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345" windowWidth="23715" windowHeight="9735" activeTab="14"/>
  </bookViews>
  <sheets>
    <sheet name="RESUMEN VARIABLES" sheetId="1" r:id="rId1"/>
    <sheet name="Resumen por Sostenimiento" sheetId="5" r:id="rId2"/>
    <sheet name="Básica Inicio 24-25" sheetId="4" r:id="rId3"/>
    <sheet name="INICIAL" sheetId="6" r:id="rId4"/>
    <sheet name="INICIAL IND" sheetId="15" r:id="rId5"/>
    <sheet name="PREESCOLAR" sheetId="7" r:id="rId6"/>
    <sheet name="PREESCOLAR IND" sheetId="10" r:id="rId7"/>
    <sheet name="PRIMARIA" sheetId="8" r:id="rId8"/>
    <sheet name="PRIMARIA IND" sheetId="9" r:id="rId9"/>
    <sheet name="SECUNDARIA GRAL" sheetId="11" r:id="rId10"/>
    <sheet name="SECUNDARIA TECN" sheetId="12" r:id="rId11"/>
    <sheet name="TELESEC" sheetId="13" r:id="rId12"/>
    <sheet name="CAM" sheetId="14" r:id="rId13"/>
    <sheet name="ED EXTRAESCOLAR" sheetId="16" r:id="rId14"/>
    <sheet name="MIGRANTES" sheetId="17" r:id="rId15"/>
  </sheets>
  <externalReferences>
    <externalReference r:id="rId16"/>
  </externalReferences>
  <definedNames>
    <definedName name="_xlnm.Print_Area" localSheetId="2">'Básica Inicio 24-25'!$A$6:$K$33</definedName>
    <definedName name="_xlnm.Print_Area" localSheetId="1">'Resumen por Sostenimiento'!$A$1:$L$93</definedName>
    <definedName name="_xlnm.Database">#REF!</definedName>
    <definedName name="DatosxPlantelAulLabTall2022">[1]!DatosxPlantelAulLabTall22[#Data]</definedName>
  </definedNames>
  <calcPr calcId="144525"/>
  <pivotCaches>
    <pivotCache cacheId="4" r:id="rId17"/>
  </pivotCaches>
</workbook>
</file>

<file path=xl/calcChain.xml><?xml version="1.0" encoding="utf-8"?>
<calcChain xmlns="http://schemas.openxmlformats.org/spreadsheetml/2006/main">
  <c r="U44" i="17" l="1"/>
  <c r="U43" i="17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F85" i="5"/>
  <c r="J32" i="16"/>
  <c r="J31" i="16"/>
  <c r="J30" i="16"/>
  <c r="J29" i="16"/>
  <c r="J28" i="16"/>
  <c r="J26" i="16"/>
  <c r="F78" i="5"/>
  <c r="I32" i="16"/>
  <c r="H32" i="16"/>
  <c r="G32" i="16"/>
  <c r="F32" i="16"/>
  <c r="E32" i="16"/>
  <c r="D32" i="16"/>
  <c r="C32" i="16"/>
  <c r="I31" i="16"/>
  <c r="H31" i="16"/>
  <c r="G31" i="16"/>
  <c r="F31" i="16"/>
  <c r="E31" i="16"/>
  <c r="D31" i="16"/>
  <c r="C31" i="16"/>
  <c r="I30" i="16"/>
  <c r="H30" i="16"/>
  <c r="G30" i="16"/>
  <c r="F30" i="16"/>
  <c r="E30" i="16"/>
  <c r="D30" i="16"/>
  <c r="C30" i="16"/>
  <c r="I29" i="16"/>
  <c r="H29" i="16"/>
  <c r="G29" i="16"/>
  <c r="F29" i="16"/>
  <c r="E29" i="16"/>
  <c r="D29" i="16"/>
  <c r="C29" i="16"/>
  <c r="I28" i="16"/>
  <c r="H28" i="16"/>
  <c r="G28" i="16"/>
  <c r="F28" i="16"/>
  <c r="E28" i="16"/>
  <c r="D28" i="16"/>
  <c r="C28" i="16"/>
  <c r="G26" i="16"/>
  <c r="C26" i="16"/>
  <c r="Q13" i="16"/>
  <c r="P13" i="16"/>
  <c r="O13" i="16"/>
  <c r="N13" i="16"/>
  <c r="M13" i="16"/>
  <c r="L13" i="16"/>
  <c r="K13" i="16"/>
  <c r="I13" i="16"/>
  <c r="H13" i="16"/>
  <c r="G13" i="16"/>
  <c r="F13" i="16"/>
  <c r="E13" i="16"/>
  <c r="D13" i="16"/>
  <c r="C13" i="16"/>
  <c r="F26" i="16" l="1"/>
  <c r="D26" i="16"/>
  <c r="H26" i="16"/>
  <c r="E26" i="16"/>
  <c r="I26" i="16"/>
  <c r="G99" i="4" l="1"/>
  <c r="AY2" i="15"/>
  <c r="AZ2" i="15"/>
  <c r="AX2" i="15"/>
  <c r="D6" i="1"/>
  <c r="AY2" i="14"/>
  <c r="AZ2" i="14"/>
  <c r="AX2" i="14"/>
  <c r="AY2" i="13"/>
  <c r="AZ2" i="13"/>
  <c r="AX2" i="13"/>
  <c r="AY2" i="12"/>
  <c r="AZ2" i="12"/>
  <c r="AX2" i="12"/>
  <c r="AY2" i="11"/>
  <c r="AZ2" i="11"/>
  <c r="AX2" i="11"/>
  <c r="AY2" i="9"/>
  <c r="AZ2" i="9"/>
  <c r="AX2" i="9"/>
  <c r="AY2" i="8"/>
  <c r="AZ2" i="8"/>
  <c r="AX2" i="8"/>
  <c r="AY2" i="10"/>
  <c r="AZ2" i="10"/>
  <c r="AX2" i="10"/>
  <c r="AY2" i="7"/>
  <c r="AZ2" i="7"/>
  <c r="AX2" i="7"/>
  <c r="AL2" i="6"/>
  <c r="AM2" i="6"/>
  <c r="AK2" i="6"/>
  <c r="G96" i="4"/>
  <c r="C25" i="1" l="1"/>
  <c r="D25" i="1"/>
  <c r="E22" i="1" l="1"/>
  <c r="E23" i="1"/>
  <c r="K80" i="5"/>
  <c r="F80" i="5"/>
  <c r="K79" i="5"/>
  <c r="F79" i="5"/>
  <c r="K78" i="5"/>
  <c r="K75" i="5"/>
  <c r="F75" i="5"/>
  <c r="K74" i="5"/>
  <c r="F74" i="5"/>
  <c r="K73" i="5"/>
  <c r="F73" i="5"/>
  <c r="K72" i="5"/>
  <c r="F72" i="5"/>
  <c r="K69" i="5"/>
  <c r="F69" i="5"/>
  <c r="K68" i="5"/>
  <c r="F68" i="5"/>
  <c r="K67" i="5"/>
  <c r="F67" i="5"/>
  <c r="K64" i="5"/>
  <c r="F64" i="5"/>
  <c r="F62" i="5" s="1"/>
  <c r="K63" i="5"/>
  <c r="K62" i="5" s="1"/>
  <c r="F63" i="5"/>
  <c r="L62" i="5"/>
  <c r="J62" i="5"/>
  <c r="I62" i="5"/>
  <c r="E62" i="5"/>
  <c r="D62" i="5"/>
  <c r="K58" i="5"/>
  <c r="F58" i="5"/>
  <c r="K57" i="5"/>
  <c r="F57" i="5"/>
  <c r="K56" i="5"/>
  <c r="F56" i="5"/>
  <c r="K55" i="5"/>
  <c r="F55" i="5"/>
  <c r="K54" i="5"/>
  <c r="K53" i="5" s="1"/>
  <c r="F54" i="5"/>
  <c r="L53" i="5"/>
  <c r="J53" i="5"/>
  <c r="I53" i="5"/>
  <c r="G53" i="5"/>
  <c r="F53" i="5"/>
  <c r="E53" i="5"/>
  <c r="D53" i="5"/>
  <c r="K51" i="5"/>
  <c r="F51" i="5"/>
  <c r="K50" i="5"/>
  <c r="F50" i="5"/>
  <c r="K49" i="5"/>
  <c r="F49" i="5"/>
  <c r="K48" i="5"/>
  <c r="F48" i="5"/>
  <c r="K47" i="5"/>
  <c r="F47" i="5"/>
  <c r="F46" i="5" s="1"/>
  <c r="F60" i="5" s="1"/>
  <c r="L46" i="5"/>
  <c r="L60" i="5" s="1"/>
  <c r="J46" i="5"/>
  <c r="I46" i="5"/>
  <c r="I60" i="5" s="1"/>
  <c r="G46" i="5"/>
  <c r="E46" i="5"/>
  <c r="E60" i="5" s="1"/>
  <c r="D46" i="5"/>
  <c r="D60" i="5" s="1"/>
  <c r="K42" i="5"/>
  <c r="F42" i="5"/>
  <c r="K41" i="5"/>
  <c r="F41" i="5"/>
  <c r="K40" i="5"/>
  <c r="F40" i="5"/>
  <c r="K39" i="5"/>
  <c r="F39" i="5"/>
  <c r="L38" i="5"/>
  <c r="J38" i="5"/>
  <c r="I38" i="5"/>
  <c r="H38" i="5"/>
  <c r="G38" i="5"/>
  <c r="F38" i="5"/>
  <c r="E38" i="5"/>
  <c r="D38" i="5"/>
  <c r="L36" i="5"/>
  <c r="L32" i="5" s="1"/>
  <c r="L44" i="5" s="1"/>
  <c r="K36" i="5"/>
  <c r="J36" i="5"/>
  <c r="I36" i="5"/>
  <c r="I32" i="5" s="1"/>
  <c r="H36" i="5"/>
  <c r="H32" i="5" s="1"/>
  <c r="H44" i="5" s="1"/>
  <c r="G36" i="5"/>
  <c r="G32" i="5" s="1"/>
  <c r="E36" i="5"/>
  <c r="E32" i="5" s="1"/>
  <c r="E44" i="5" s="1"/>
  <c r="D36" i="5"/>
  <c r="F36" i="5" s="1"/>
  <c r="K35" i="5"/>
  <c r="F35" i="5"/>
  <c r="K34" i="5"/>
  <c r="F34" i="5"/>
  <c r="K33" i="5"/>
  <c r="F33" i="5"/>
  <c r="J32" i="5"/>
  <c r="J44" i="5" s="1"/>
  <c r="K28" i="5"/>
  <c r="F28" i="5"/>
  <c r="K27" i="5"/>
  <c r="F27" i="5"/>
  <c r="K26" i="5"/>
  <c r="F26" i="5"/>
  <c r="K25" i="5"/>
  <c r="F25" i="5"/>
  <c r="K22" i="5"/>
  <c r="F22" i="5"/>
  <c r="K21" i="5"/>
  <c r="F21" i="5"/>
  <c r="K20" i="5"/>
  <c r="F20" i="5"/>
  <c r="K19" i="5"/>
  <c r="F19" i="5"/>
  <c r="K16" i="5"/>
  <c r="F16" i="5"/>
  <c r="K15" i="5"/>
  <c r="F15" i="5"/>
  <c r="K14" i="5"/>
  <c r="F14" i="5"/>
  <c r="K13" i="5"/>
  <c r="F13" i="5"/>
  <c r="K10" i="5"/>
  <c r="F10" i="5"/>
  <c r="K9" i="5"/>
  <c r="F9" i="5"/>
  <c r="K8" i="5"/>
  <c r="F8" i="5"/>
  <c r="K7" i="5"/>
  <c r="F7" i="5"/>
  <c r="E20" i="1"/>
  <c r="E21" i="1"/>
  <c r="E19" i="1"/>
  <c r="E13" i="1"/>
  <c r="E15" i="1"/>
  <c r="E17" i="1"/>
  <c r="E25" i="1" l="1"/>
  <c r="K38" i="5"/>
  <c r="G44" i="5"/>
  <c r="G60" i="5"/>
  <c r="K32" i="5"/>
  <c r="K46" i="5"/>
  <c r="K60" i="5" s="1"/>
  <c r="F32" i="5"/>
  <c r="F44" i="5" s="1"/>
  <c r="I44" i="5"/>
  <c r="J60" i="5"/>
  <c r="D32" i="5"/>
  <c r="D44" i="5" s="1"/>
  <c r="K44" i="5" l="1"/>
</calcChain>
</file>

<file path=xl/sharedStrings.xml><?xml version="1.0" encoding="utf-8"?>
<sst xmlns="http://schemas.openxmlformats.org/spreadsheetml/2006/main" count="47728" uniqueCount="8389">
  <si>
    <t>Tasa de variación del alumnado inscrito en educación básica</t>
  </si>
  <si>
    <t>ALUEB_INST = Alumnado de educación  básica inscrito en el ciclo T</t>
  </si>
  <si>
    <t>ALUEB_INST_1 = Alumnado de educación básica inscrito en el ciclo T-1</t>
  </si>
  <si>
    <t>INDICADOR</t>
  </si>
  <si>
    <t>VARIABLES</t>
  </si>
  <si>
    <t>INICIAL</t>
  </si>
  <si>
    <t>Hombres</t>
  </si>
  <si>
    <t>Mujeres</t>
  </si>
  <si>
    <t>Total</t>
  </si>
  <si>
    <t>PREESCOLAR</t>
  </si>
  <si>
    <t>ESTADÍSTICA DE EDUCACIÓN BÁSICA</t>
  </si>
  <si>
    <t>Inicio 2024-2025, egresados del ciclo 2023-2024</t>
  </si>
  <si>
    <t>TOTAL ENTIDAD</t>
  </si>
  <si>
    <t>Nota: Los alumnos reportados en USAER forman parte de la matrícula del nivel educativo en el que están inscritos.</t>
  </si>
  <si>
    <t>NIVEL</t>
  </si>
  <si>
    <t>SUBNIVEL</t>
  </si>
  <si>
    <t>SUBCONTROL</t>
  </si>
  <si>
    <t>ATRIBUTO</t>
  </si>
  <si>
    <t>MATRÍCULA HOMBRES</t>
  </si>
  <si>
    <t>MATRÍCULA MUJERES</t>
  </si>
  <si>
    <t>MATRÍCULA TOTAL</t>
  </si>
  <si>
    <t>EGRESADOS 2023-2024</t>
  </si>
  <si>
    <t>GRUPOS TOTAL</t>
  </si>
  <si>
    <t>DOCENTES HOMBRES</t>
  </si>
  <si>
    <t>DOCENTES MUJERES</t>
  </si>
  <si>
    <t>DOCENTES TOTAL</t>
  </si>
  <si>
    <t>ESCUELAS QUE INFORMARON</t>
  </si>
  <si>
    <t>LACTANTE Y MATERNAL</t>
  </si>
  <si>
    <t>ESTATAL</t>
  </si>
  <si>
    <t>NO APLICA</t>
  </si>
  <si>
    <t>FEDERAL</t>
  </si>
  <si>
    <t>FEDERAL TRANSFERIDO</t>
  </si>
  <si>
    <t>PARTICULAR</t>
  </si>
  <si>
    <t>INICIAL INDÍGENA</t>
  </si>
  <si>
    <t>COMUNITARIO</t>
  </si>
  <si>
    <t>GENERAL</t>
  </si>
  <si>
    <t>INDÍGENA</t>
  </si>
  <si>
    <t>PRIMARIA</t>
  </si>
  <si>
    <t>SUBSIDIO ESTATAL</t>
  </si>
  <si>
    <t>SECUNDARIA</t>
  </si>
  <si>
    <t>PARA TRABAJADORES</t>
  </si>
  <si>
    <t>TÉCNICA</t>
  </si>
  <si>
    <t>TELESECUNDARIA</t>
  </si>
  <si>
    <t>ESPECIAL</t>
  </si>
  <si>
    <t>USAER</t>
  </si>
  <si>
    <t>CAM</t>
  </si>
  <si>
    <t>SECUNDARIA GRAL</t>
  </si>
  <si>
    <t>SECUNDARIA TÉCNICA</t>
  </si>
  <si>
    <t>ESPECIAL (CAM)</t>
  </si>
  <si>
    <t>TOTAL</t>
  </si>
  <si>
    <t>ESTADISTICA DE INICIO 2024-2025 POR SOSTENIMIENTO</t>
  </si>
  <si>
    <t>MATRICULA</t>
  </si>
  <si>
    <t>PERSONAL DOCENTE</t>
  </si>
  <si>
    <t>HOM</t>
  </si>
  <si>
    <t>MUJ</t>
  </si>
  <si>
    <t>TOT</t>
  </si>
  <si>
    <t>GPOS</t>
  </si>
  <si>
    <t>ESC</t>
  </si>
  <si>
    <t>B Á S I C A</t>
  </si>
  <si>
    <t>No aplica</t>
  </si>
  <si>
    <t>FED. TRANSFERIDO</t>
  </si>
  <si>
    <t>M E D I A   S U P E R I O R</t>
  </si>
  <si>
    <t>ESCOLARIZADO</t>
  </si>
  <si>
    <t>AUTONOMO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</si>
  <si>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</si>
  <si>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t>S U P E R I O R</t>
  </si>
  <si>
    <t>No disp.</t>
  </si>
  <si>
    <r>
      <t xml:space="preserve">FEDERAL </t>
    </r>
    <r>
      <rPr>
        <vertAlign val="superscript"/>
        <sz val="9"/>
        <rFont val="Calibri"/>
        <family val="2"/>
        <scheme val="minor"/>
      </rPr>
      <t xml:space="preserve"> 6)</t>
    </r>
  </si>
  <si>
    <t xml:space="preserve"> </t>
  </si>
  <si>
    <t>NO ESCOLARIZADO Y MIXTO</t>
  </si>
  <si>
    <t>O T R A S    M O D A L I D  A D E S</t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</si>
  <si>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</si>
  <si>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CAP. TRABAJO</t>
  </si>
  <si>
    <t>23-24</t>
  </si>
  <si>
    <t>OTROS SERVICIOS</t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</si>
  <si>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</si>
  <si>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r>
      <t xml:space="preserve">ICHEA </t>
    </r>
    <r>
      <rPr>
        <vertAlign val="superscript"/>
        <sz val="9"/>
        <rFont val="Calibri"/>
        <family val="2"/>
        <scheme val="minor"/>
      </rPr>
      <t xml:space="preserve"> 4)</t>
    </r>
  </si>
  <si>
    <r>
      <t xml:space="preserve">ATN A NIÑOS MIGRANTES </t>
    </r>
    <r>
      <rPr>
        <vertAlign val="superscript"/>
        <sz val="9"/>
        <rFont val="Calibri"/>
        <family val="2"/>
        <scheme val="minor"/>
      </rPr>
      <t>5)</t>
    </r>
  </si>
  <si>
    <t>1)</t>
  </si>
  <si>
    <t>Incluye Sistema de Enseñanza Abierta (COBACH), escuelas de SPAyT, DGETI, DGETAyCM y particulares con servicio mixto y no escolarizado.</t>
  </si>
  <si>
    <t>2)</t>
  </si>
  <si>
    <t>Los alumnos que son atendidos por USAER, están considerados de igual forma en la matrícula de educación básica.</t>
  </si>
  <si>
    <t>3)</t>
  </si>
  <si>
    <t>Incluye CEDEX y Misiones Culturales. Egresados incluye alumnos certificados de Primaria y Secundaria.</t>
  </si>
  <si>
    <t>4)</t>
  </si>
  <si>
    <t>La matrícula corresponde al promedio mensual de alumnos atendidos. Egresados incluye alumnos certificados de Primaria y Secundaria.</t>
  </si>
  <si>
    <t>5)</t>
  </si>
  <si>
    <t>El dato de Escuelas y Docentes incluye atención en Preescolar, Primaria y Secundaria. Egresados incluye alumnos certificados de Primaria y Secundaria. Un docente puede atender varios niveles, y es contabilizado en cada uno de ellos.</t>
  </si>
  <si>
    <t>6)</t>
  </si>
  <si>
    <t>Incluye información de las dos Universidades para el Bienestar Benito Juárez García (UBBJ)</t>
  </si>
  <si>
    <t>MIGRANTES</t>
  </si>
  <si>
    <t>ED EXTRAESCOLAR</t>
  </si>
  <si>
    <t>CV_CCT</t>
  </si>
  <si>
    <t>CV_TURNO</t>
  </si>
  <si>
    <t>NOMBRECT</t>
  </si>
  <si>
    <t>CV_MUN</t>
  </si>
  <si>
    <t>C_NOM_MUN</t>
  </si>
  <si>
    <t>CV_LOC</t>
  </si>
  <si>
    <t>C_NOM_LOC</t>
  </si>
  <si>
    <t>C_NOM_VIALIDAD</t>
  </si>
  <si>
    <t>N_EXTNUM</t>
  </si>
  <si>
    <t>REGION</t>
  </si>
  <si>
    <t>CONTROL</t>
  </si>
  <si>
    <t>CARACTERÍSTICA</t>
  </si>
  <si>
    <t>ZONA</t>
  </si>
  <si>
    <t>JEFSEC</t>
  </si>
  <si>
    <t>SERVREG</t>
  </si>
  <si>
    <t>CV_ESTATUS_CAPTURA</t>
  </si>
  <si>
    <t>TOTALHEXIS</t>
  </si>
  <si>
    <t>TOTALMEXIS</t>
  </si>
  <si>
    <t>TOTALEXIS</t>
  </si>
  <si>
    <t>TOTHEGRESA</t>
  </si>
  <si>
    <t>TOTMEGRESA</t>
  </si>
  <si>
    <t>TOTEGRESA</t>
  </si>
  <si>
    <t>TOTHPROM</t>
  </si>
  <si>
    <t>TOTMPROM</t>
  </si>
  <si>
    <t>TOTALPROM</t>
  </si>
  <si>
    <t>HNVOING1</t>
  </si>
  <si>
    <t>MNVOING1</t>
  </si>
  <si>
    <t>TOTHNVOING1</t>
  </si>
  <si>
    <t>MATHOM1</t>
  </si>
  <si>
    <t>MATMUJ1</t>
  </si>
  <si>
    <t>MAT1</t>
  </si>
  <si>
    <t>MATHOM2</t>
  </si>
  <si>
    <t>MATMUJ2</t>
  </si>
  <si>
    <t>MAT2</t>
  </si>
  <si>
    <t>MATHOM3</t>
  </si>
  <si>
    <t>MATMUJ3</t>
  </si>
  <si>
    <t>MAT3</t>
  </si>
  <si>
    <t>MATHOM4</t>
  </si>
  <si>
    <t>MATMUJ4</t>
  </si>
  <si>
    <t>MAT4</t>
  </si>
  <si>
    <t>MATHOM5</t>
  </si>
  <si>
    <t>MATMUJ5</t>
  </si>
  <si>
    <t>MAT5</t>
  </si>
  <si>
    <t>MATHOM6</t>
  </si>
  <si>
    <t>MATMUJ6</t>
  </si>
  <si>
    <t>MAT6</t>
  </si>
  <si>
    <t>TOTALHING</t>
  </si>
  <si>
    <t>TOTALMING</t>
  </si>
  <si>
    <t>TOTALING</t>
  </si>
  <si>
    <t>GPOS1</t>
  </si>
  <si>
    <t>GPOS2</t>
  </si>
  <si>
    <t>GPOS3</t>
  </si>
  <si>
    <t>GPOS4</t>
  </si>
  <si>
    <t>GPOS5</t>
  </si>
  <si>
    <t>GPOS6</t>
  </si>
  <si>
    <t>GPOSMG</t>
  </si>
  <si>
    <t>TOTALGPOS</t>
  </si>
  <si>
    <t>HDIRCONGPO</t>
  </si>
  <si>
    <t>MDIRCONGPO</t>
  </si>
  <si>
    <t>HDIRSINGPO</t>
  </si>
  <si>
    <t>MDIRSINGPO</t>
  </si>
  <si>
    <t>HSUBGES</t>
  </si>
  <si>
    <t>MSUBGES</t>
  </si>
  <si>
    <t>HSUBACAD</t>
  </si>
  <si>
    <t>MSUBACAD</t>
  </si>
  <si>
    <t>HPERDOC</t>
  </si>
  <si>
    <t>MPERDOC</t>
  </si>
  <si>
    <t>HTUTORES</t>
  </si>
  <si>
    <t>MTUTORES</t>
  </si>
  <si>
    <t>HEDUCFIS</t>
  </si>
  <si>
    <t>MEDUCFIS</t>
  </si>
  <si>
    <t>HADUCART</t>
  </si>
  <si>
    <t>MEDUCART</t>
  </si>
  <si>
    <t>HEDUCTEC</t>
  </si>
  <si>
    <t>MEDUCTEC</t>
  </si>
  <si>
    <t>HIDIOMAS</t>
  </si>
  <si>
    <t>MIDIOMAS</t>
  </si>
  <si>
    <t>HADMIVO</t>
  </si>
  <si>
    <t>MADMIVO</t>
  </si>
  <si>
    <t>OTROPERS</t>
  </si>
  <si>
    <t>TOTALPERS</t>
  </si>
  <si>
    <t>TOTALHDOC</t>
  </si>
  <si>
    <t>TOTALMDOC</t>
  </si>
  <si>
    <t>DOC1</t>
  </si>
  <si>
    <t>DOC2</t>
  </si>
  <si>
    <t>DOC3</t>
  </si>
  <si>
    <t>DOC4</t>
  </si>
  <si>
    <t>DOC5</t>
  </si>
  <si>
    <t>DOC6</t>
  </si>
  <si>
    <t>DOCMG</t>
  </si>
  <si>
    <t>TOTALDOC</t>
  </si>
  <si>
    <t>AULASEXIS</t>
  </si>
  <si>
    <t>AULASUSO</t>
  </si>
  <si>
    <t>ESCUELA</t>
  </si>
  <si>
    <t>08DDI0013G</t>
  </si>
  <si>
    <t>CENTRO DE ATENCIÓN INFANTIL 11</t>
  </si>
  <si>
    <t>CHIHUAHUA</t>
  </si>
  <si>
    <t>PÚBLICO</t>
  </si>
  <si>
    <t>08ADG0046C</t>
  </si>
  <si>
    <t>08DDI0012H</t>
  </si>
  <si>
    <t>CENTRO DE ATENCIÓN INFANTIL 8</t>
  </si>
  <si>
    <t>CUAUHTÉMOC</t>
  </si>
  <si>
    <t>08ADG0010O</t>
  </si>
  <si>
    <t>08DDI0011I</t>
  </si>
  <si>
    <t>CENTRO DE ATENCIÓN INFANTIL 7</t>
  </si>
  <si>
    <t>DELICIAS</t>
  </si>
  <si>
    <t xml:space="preserve">AVENIDA DEL PARQUE SUR </t>
  </si>
  <si>
    <t>08ADG0057I</t>
  </si>
  <si>
    <t>08DDI0010J</t>
  </si>
  <si>
    <t>CENTRO DE ATENCIÓN INFANTIL 9</t>
  </si>
  <si>
    <t>OJINAGA</t>
  </si>
  <si>
    <t>MANUEL OJINAGA</t>
  </si>
  <si>
    <t>NINGUNO NINGUNO</t>
  </si>
  <si>
    <t>08ADG0056J</t>
  </si>
  <si>
    <t>08DDI0009U</t>
  </si>
  <si>
    <t>CENTRO DE ATENCIÓN INFANTIL 10</t>
  </si>
  <si>
    <t>CAMARGO</t>
  </si>
  <si>
    <t>SANTA ROSALÍA DE CAMARGO</t>
  </si>
  <si>
    <t>08DDI0008V</t>
  </si>
  <si>
    <t>CENTRO DE ATENCIÓN INFANTIL 6</t>
  </si>
  <si>
    <t>08DDI0007W</t>
  </si>
  <si>
    <t>CENTRO DE ATENCIÓN INFANTIL 5</t>
  </si>
  <si>
    <t>08DDI0006X</t>
  </si>
  <si>
    <t>CENTRO DE ATENCIÓN INFANTIL 4</t>
  </si>
  <si>
    <t>JUÁREZ</t>
  </si>
  <si>
    <t>JUÁREZ</t>
  </si>
  <si>
    <t>08ADG0005C</t>
  </si>
  <si>
    <t>08DDI0005Y</t>
  </si>
  <si>
    <t>CENTRO DE ATENCIÓN INFANTIL 3</t>
  </si>
  <si>
    <t>HIDALGO DEL PARRAL</t>
  </si>
  <si>
    <t>08ADG0004D</t>
  </si>
  <si>
    <t>08DDI0004Z</t>
  </si>
  <si>
    <t>CENTRO DE ATENCIÓN INFANTIL 1</t>
  </si>
  <si>
    <t>08DDI0003Z</t>
  </si>
  <si>
    <t>CENTRO DE ATENCIÓN INFANTIL 12</t>
  </si>
  <si>
    <t>ASCENSIÓN</t>
  </si>
  <si>
    <t>NVO. CASAS GRANDES</t>
  </si>
  <si>
    <t>08DDI0001B</t>
  </si>
  <si>
    <t>CENTRO DE ATENCIÓN INFANTIL 2</t>
  </si>
  <si>
    <t>CALLE RIO BRAZAS</t>
  </si>
  <si>
    <t>08DNM0039H</t>
  </si>
  <si>
    <t>COLONIA BUENAVISTA</t>
  </si>
  <si>
    <t>CARICHÍ</t>
  </si>
  <si>
    <t>BUENA VISTA</t>
  </si>
  <si>
    <t>08DNM0038I</t>
  </si>
  <si>
    <t>COLONIA EL OASIS</t>
  </si>
  <si>
    <t>EL OASIS</t>
  </si>
  <si>
    <t>CALLE ALGODONERA</t>
  </si>
  <si>
    <t>08DNM0037J</t>
  </si>
  <si>
    <t>LAS HORMIGAS</t>
  </si>
  <si>
    <t>LA ESPERANZA</t>
  </si>
  <si>
    <t>08DNM0036K</t>
  </si>
  <si>
    <t>EL DETALLE</t>
  </si>
  <si>
    <t>ALDAMA</t>
  </si>
  <si>
    <t>LA MESA</t>
  </si>
  <si>
    <t>08DNM0035L</t>
  </si>
  <si>
    <t>EL AGATE</t>
  </si>
  <si>
    <t>AHUMADA</t>
  </si>
  <si>
    <t>EL ĂGATE</t>
  </si>
  <si>
    <t>08DNM0034M</t>
  </si>
  <si>
    <t>CERRO BLANCO</t>
  </si>
  <si>
    <t>BUENAVENTURA</t>
  </si>
  <si>
    <t>CERROS BLANCOS</t>
  </si>
  <si>
    <t>08DNM0033N</t>
  </si>
  <si>
    <t>MATACHI</t>
  </si>
  <si>
    <t>MATACHÍ</t>
  </si>
  <si>
    <t>MATACHĂŤ</t>
  </si>
  <si>
    <t>MADERA</t>
  </si>
  <si>
    <t>08DNM0032O</t>
  </si>
  <si>
    <t>SANTA ROSALĂŤA DE CAMARGO</t>
  </si>
  <si>
    <t>08DNM0031P</t>
  </si>
  <si>
    <t>GRACIANO SANCHEZ</t>
  </si>
  <si>
    <t>CASAS GRANDES</t>
  </si>
  <si>
    <t>PROFESOR GRACIANO SĂNCHEZ</t>
  </si>
  <si>
    <t>08DNM0030Q</t>
  </si>
  <si>
    <t>ROSALES</t>
  </si>
  <si>
    <t>LA GARITA</t>
  </si>
  <si>
    <t>08DNM0029A</t>
  </si>
  <si>
    <t>OASIS</t>
  </si>
  <si>
    <t>CALLE OASIS</t>
  </si>
  <si>
    <t>08DNM0028B</t>
  </si>
  <si>
    <t>EL VALLE</t>
  </si>
  <si>
    <t>COLONIA EL VALLE</t>
  </si>
  <si>
    <t>CALLE EL VALLE</t>
  </si>
  <si>
    <t>08DNM0027C</t>
  </si>
  <si>
    <t>JANOS</t>
  </si>
  <si>
    <t>CALLE OJINAGA</t>
  </si>
  <si>
    <t>08DNM0026D</t>
  </si>
  <si>
    <t>JIMENEZ</t>
  </si>
  <si>
    <t>JIMÉNEZ</t>
  </si>
  <si>
    <t>JOSĂ‰ MARIANO JIMĂ‰NEZ</t>
  </si>
  <si>
    <t>CALLE SOR JUANA INES DE LA CRUZ</t>
  </si>
  <si>
    <t>08DNM0025E</t>
  </si>
  <si>
    <t>MIĂ‘ACA</t>
  </si>
  <si>
    <t>GUERRERO</t>
  </si>
  <si>
    <t>CALLE CARRETERA LA JUNTA A CIUDAD GUERRERO</t>
  </si>
  <si>
    <t>08DNM0024F</t>
  </si>
  <si>
    <t>LA JUNTA</t>
  </si>
  <si>
    <t>CALLE CARRETERA FEDERAL 16 CHIHUAHUA - HERMOSILLO</t>
  </si>
  <si>
    <t>08DNM0023G</t>
  </si>
  <si>
    <t>LAZARO CARDENAS</t>
  </si>
  <si>
    <t>MEOQUI</t>
  </si>
  <si>
    <t>LĂZARO CĂRDENAS</t>
  </si>
  <si>
    <t>CALLE FRANCISCO I. MADERO</t>
  </si>
  <si>
    <t>08DNM0022H</t>
  </si>
  <si>
    <t>HIDALGO</t>
  </si>
  <si>
    <t>NUEVO CASAS GRANDES</t>
  </si>
  <si>
    <t>CALLE JOSE MARIA MORELOS</t>
  </si>
  <si>
    <t>08DNM0021I</t>
  </si>
  <si>
    <t>OSCAR SOTO MAYNEZ</t>
  </si>
  <si>
    <t>NAMIQUIPA</t>
  </si>
  <si>
    <t>SANTA ANA</t>
  </si>
  <si>
    <t>CALLE SANTA ANA</t>
  </si>
  <si>
    <t>08DNM0020J</t>
  </si>
  <si>
    <t>BENITO JUAREZ</t>
  </si>
  <si>
    <t>EJIDO BENITO JUĂREZ</t>
  </si>
  <si>
    <t>CALLE 20 DE NOVIEMBRE</t>
  </si>
  <si>
    <t>08DNM0019U</t>
  </si>
  <si>
    <t>SALAICES</t>
  </si>
  <si>
    <t>LÓPEZ</t>
  </si>
  <si>
    <t>SALĂICES</t>
  </si>
  <si>
    <t>CALLE SALAICES</t>
  </si>
  <si>
    <t>08DNM0018V</t>
  </si>
  <si>
    <t>MONTEVERDE</t>
  </si>
  <si>
    <t>MONTE VERDE (ALTAMIRA)</t>
  </si>
  <si>
    <t>CALLE IGNACIO MEJIA</t>
  </si>
  <si>
    <t>08DNM0017W</t>
  </si>
  <si>
    <t>FERNANDEZ LEAL</t>
  </si>
  <si>
    <t>CALLE FRANCISCO VILLA</t>
  </si>
  <si>
    <t>08DNM0016X</t>
  </si>
  <si>
    <t>PANCHO VILLA</t>
  </si>
  <si>
    <t>PANCHO VILLA (LA MORITA)</t>
  </si>
  <si>
    <t>CALLE PANCHO VILLA</t>
  </si>
  <si>
    <t>08DNM0015Y</t>
  </si>
  <si>
    <t>SAN PEDRO</t>
  </si>
  <si>
    <t>08DNM0014Z</t>
  </si>
  <si>
    <t>SANTA MARIA</t>
  </si>
  <si>
    <t>CUAUHTĂ‰MOC</t>
  </si>
  <si>
    <t>CALLE RIO GRIJALVA</t>
  </si>
  <si>
    <t>08DNM0013Z</t>
  </si>
  <si>
    <t>SANTA LUCIA</t>
  </si>
  <si>
    <t>GUADALUPE VICTORIA (SANTA LUCĂŤA)</t>
  </si>
  <si>
    <t>CALLE SANTA LUCIA</t>
  </si>
  <si>
    <t>08DNM0012A</t>
  </si>
  <si>
    <t>MINITA</t>
  </si>
  <si>
    <t>CALLE ESTADO DE GUERRERO</t>
  </si>
  <si>
    <t>08DNM0011B</t>
  </si>
  <si>
    <t>SAN RAMON</t>
  </si>
  <si>
    <t>CALLE SANTA ROSALIA DE CAMARGO</t>
  </si>
  <si>
    <t>08DNM0010C</t>
  </si>
  <si>
    <t>LOS ALAMOS</t>
  </si>
  <si>
    <t>LOS ĂLAMOS</t>
  </si>
  <si>
    <t>CALLE RANCHO LOS ALAMOS KM 92</t>
  </si>
  <si>
    <t>08DNM0009N</t>
  </si>
  <si>
    <t>CALLE KILOMETRO 9 CARRETERA DELICIAS-ROSETILLA</t>
  </si>
  <si>
    <t>08DNM0008O</t>
  </si>
  <si>
    <t>LAGUNITAS</t>
  </si>
  <si>
    <t>GALEANA</t>
  </si>
  <si>
    <t>HERMENEGILDO GALEANA</t>
  </si>
  <si>
    <t>CALLE ZACATECAS</t>
  </si>
  <si>
    <t>08DNM0007P</t>
  </si>
  <si>
    <t>EL JEEN</t>
  </si>
  <si>
    <t>CALLE CHAPULTEPEC</t>
  </si>
  <si>
    <t>08DNM0006Q</t>
  </si>
  <si>
    <t>LADERAS</t>
  </si>
  <si>
    <t>AVENIDA 25 ORIENTE</t>
  </si>
  <si>
    <t>08DNM0003T</t>
  </si>
  <si>
    <t>CUAUHTEMOC</t>
  </si>
  <si>
    <t>CALLE GUERRERO</t>
  </si>
  <si>
    <t>08DNM0002U</t>
  </si>
  <si>
    <t>SAUCILLO</t>
  </si>
  <si>
    <t>CALLE SAUCILLO</t>
  </si>
  <si>
    <t>08DNM0001V</t>
  </si>
  <si>
    <t>ASCENCION/CAINMI</t>
  </si>
  <si>
    <t>ASCENSIĂ“N</t>
  </si>
  <si>
    <t>CALLE HORTALIZA</t>
  </si>
  <si>
    <t>08DJN2363V</t>
  </si>
  <si>
    <t>ELISA GRIENSEN</t>
  </si>
  <si>
    <t>CALLE PUEBLO DE GUADALUPE</t>
  </si>
  <si>
    <t>08FZP0273M</t>
  </si>
  <si>
    <t>08FJZ0116B</t>
  </si>
  <si>
    <t>08DJN2361X</t>
  </si>
  <si>
    <t>GABRIEL GARCĂŤA MĂRQUEZ</t>
  </si>
  <si>
    <t>CALLE MUNICIPIO DE JIMENEZ</t>
  </si>
  <si>
    <t>08FZP0138H</t>
  </si>
  <si>
    <t>08FJZ0107U</t>
  </si>
  <si>
    <t>08DJN2359I</t>
  </si>
  <si>
    <t>TEMOSACHI</t>
  </si>
  <si>
    <t>JUĂREZ</t>
  </si>
  <si>
    <t>CALLE ARECAS</t>
  </si>
  <si>
    <t>08FZP0277I</t>
  </si>
  <si>
    <t>08FJZ0112F</t>
  </si>
  <si>
    <t>08DJN2356L</t>
  </si>
  <si>
    <t>MATILDE PALMA PALMA</t>
  </si>
  <si>
    <t>AQUILES SERDÁN</t>
  </si>
  <si>
    <t>SANTA EULALIA</t>
  </si>
  <si>
    <t>CALLE RUBI</t>
  </si>
  <si>
    <t>08FZP0268A</t>
  </si>
  <si>
    <t>08FJZ0117A</t>
  </si>
  <si>
    <t>08DJN2355M</t>
  </si>
  <si>
    <t>ANA MARIA BERLANGA DE MARTINEZ</t>
  </si>
  <si>
    <t>GUACHOCHI</t>
  </si>
  <si>
    <t>CALLE SANTA INES</t>
  </si>
  <si>
    <t>08FZP0021I</t>
  </si>
  <si>
    <t>08FJZ0106V</t>
  </si>
  <si>
    <t>08ADG0006B</t>
  </si>
  <si>
    <t>08DJN2354N</t>
  </si>
  <si>
    <t>MAHATMA GANDHI</t>
  </si>
  <si>
    <t>VALVERDE</t>
  </si>
  <si>
    <t>CALLE COLONIA VALVERDE</t>
  </si>
  <si>
    <t>08FZP0108N</t>
  </si>
  <si>
    <t>08DJN2353O</t>
  </si>
  <si>
    <t>JOSEFINA SEAĂ‘EZ DE AVITIA</t>
  </si>
  <si>
    <t>GUAZAPARES</t>
  </si>
  <si>
    <t>CREEL</t>
  </si>
  <si>
    <t>08FZP0134L</t>
  </si>
  <si>
    <t>08ADG0003E</t>
  </si>
  <si>
    <t>08DJN2352P</t>
  </si>
  <si>
    <t>MORELOS</t>
  </si>
  <si>
    <t>RANCHO MESA LOS LEALES</t>
  </si>
  <si>
    <t>CALLE MESA LOS LEALES</t>
  </si>
  <si>
    <t>08FZP0025E</t>
  </si>
  <si>
    <t>08DJN2351Q</t>
  </si>
  <si>
    <t>CALLE BASILICA DE SAN PEDRO</t>
  </si>
  <si>
    <t>08DJN2350R</t>
  </si>
  <si>
    <t>TRES CULTURAS</t>
  </si>
  <si>
    <t>CALLE ROSALIO HERNANDEZ</t>
  </si>
  <si>
    <t>08FZP0109M</t>
  </si>
  <si>
    <t>08FJZ0105W</t>
  </si>
  <si>
    <t>08DJN2349B</t>
  </si>
  <si>
    <t>JOSE ROSAS MORENO</t>
  </si>
  <si>
    <t>CASA COLORADA</t>
  </si>
  <si>
    <t>CAMINO CASA COLORADA</t>
  </si>
  <si>
    <t>08FZP0110B</t>
  </si>
  <si>
    <t>08DJN2348C</t>
  </si>
  <si>
    <t>FRANCISCO I. MADERO</t>
  </si>
  <si>
    <t>CAMINO FRANCISCO I. MADERO</t>
  </si>
  <si>
    <t>08FZP0113Z</t>
  </si>
  <si>
    <t>08FJZ0110H</t>
  </si>
  <si>
    <t>08ADG0013L</t>
  </si>
  <si>
    <t>08DJN2346E</t>
  </si>
  <si>
    <t>AGUSTIN MELGAR</t>
  </si>
  <si>
    <t>BUENA FE</t>
  </si>
  <si>
    <t>CALLE MISION DE GUADALUPE</t>
  </si>
  <si>
    <t>08DJN2344G</t>
  </si>
  <si>
    <t>AREWA KUROWI</t>
  </si>
  <si>
    <t>CALLE RIO MOLINO</t>
  </si>
  <si>
    <t>08FZP0263F</t>
  </si>
  <si>
    <t>08FJZ0102Z</t>
  </si>
  <si>
    <t>08DJN2343H</t>
  </si>
  <si>
    <t>ANTON MAKARENKO</t>
  </si>
  <si>
    <t>CALLE RIO MENDOZA</t>
  </si>
  <si>
    <t>08DJN2342I</t>
  </si>
  <si>
    <t>JEAN PIAGET</t>
  </si>
  <si>
    <t>JULIMES</t>
  </si>
  <si>
    <t xml:space="preserve">CALLE JUAREZ </t>
  </si>
  <si>
    <t>08FZP0106P</t>
  </si>
  <si>
    <t>08FJZ0108T</t>
  </si>
  <si>
    <t>08DJN2340K</t>
  </si>
  <si>
    <t>TLALOC</t>
  </si>
  <si>
    <t>CALLE PEDRO CHAPA</t>
  </si>
  <si>
    <t>08FZP0114Y</t>
  </si>
  <si>
    <t>08FJZ0104X</t>
  </si>
  <si>
    <t>08DJN2339V</t>
  </si>
  <si>
    <t>PEDRO CONTRERAS CRUZ</t>
  </si>
  <si>
    <t>CALLE INDIO JERONIMO</t>
  </si>
  <si>
    <t>08FZP0265D</t>
  </si>
  <si>
    <t>08FJZ0101Z</t>
  </si>
  <si>
    <t>08DJN2338W</t>
  </si>
  <si>
    <t>GENERACION 2000</t>
  </si>
  <si>
    <t>CALLE KILOMETRO 19 1/2 CARRETERA A PORVENIR</t>
  </si>
  <si>
    <t>08FZP0022H</t>
  </si>
  <si>
    <t>08FJZ0004Y</t>
  </si>
  <si>
    <t>08DJN2336Y</t>
  </si>
  <si>
    <t>ROSA AGAZZI</t>
  </si>
  <si>
    <t>IGNACIO ZARAGOZA</t>
  </si>
  <si>
    <t xml:space="preserve">CALLE IXTAPA </t>
  </si>
  <si>
    <t>08FZP0133M</t>
  </si>
  <si>
    <t>08FJZ0111G</t>
  </si>
  <si>
    <t>08ADG0055K</t>
  </si>
  <si>
    <t>08DJN2335Z</t>
  </si>
  <si>
    <t>JOSEFA ORTIZ DE DOMINGUEZ</t>
  </si>
  <si>
    <t>COLONIA ALTAMIRANO (LOMA GRANDE)</t>
  </si>
  <si>
    <t>CALLE COLONIA ALTAMIRANO (LOMA GRANDE)</t>
  </si>
  <si>
    <t>08FZP0132N</t>
  </si>
  <si>
    <t>08FJZ0109S</t>
  </si>
  <si>
    <t>08DJN2333A</t>
  </si>
  <si>
    <t>PRIMERO DE MAYO</t>
  </si>
  <si>
    <t>DR. BELISARIO DOMÍNGUEZ</t>
  </si>
  <si>
    <t>SAN LORENZO</t>
  </si>
  <si>
    <t>08ADG0001G</t>
  </si>
  <si>
    <t>08DJN2331C</t>
  </si>
  <si>
    <t>SIMBAD</t>
  </si>
  <si>
    <t>SAN FRANCISCO DE BORJA</t>
  </si>
  <si>
    <t>CALLE EJIDO BELLAVISTA</t>
  </si>
  <si>
    <t>08DJN2330D</t>
  </si>
  <si>
    <t>MARIA MONTESSORI</t>
  </si>
  <si>
    <t>CALLE CAĂ‘ADA ANCHA</t>
  </si>
  <si>
    <t>08DJN2329O</t>
  </si>
  <si>
    <t>FERNANDO MONTES DE OCA</t>
  </si>
  <si>
    <t>LA ESMERALDA</t>
  </si>
  <si>
    <t>08DJN2328P</t>
  </si>
  <si>
    <t>RAFAEL FELIPE MUĂ‘OZ</t>
  </si>
  <si>
    <t xml:space="preserve">CALLE COLONIA 12 DE JULIO </t>
  </si>
  <si>
    <t>08FZP0140W</t>
  </si>
  <si>
    <t>08DJN2325S</t>
  </si>
  <si>
    <t>MIGUEL HIDALGO Y COSTILLA</t>
  </si>
  <si>
    <t>EJIDO HIDALGO</t>
  </si>
  <si>
    <t>CALLE HIDALGO</t>
  </si>
  <si>
    <t>08FZP0143T</t>
  </si>
  <si>
    <t>08DJN2324T</t>
  </si>
  <si>
    <t>WOKANIRE</t>
  </si>
  <si>
    <t>EL AGUAJE</t>
  </si>
  <si>
    <t>08FZP0121H</t>
  </si>
  <si>
    <t>08DJN2323U</t>
  </si>
  <si>
    <t>OKORILI</t>
  </si>
  <si>
    <t>NACACHI</t>
  </si>
  <si>
    <t>08DJN2322V</t>
  </si>
  <si>
    <t>GABRIEL GARCIA MARQUEZ</t>
  </si>
  <si>
    <t>BASIGOCHI DE ABOREACHI</t>
  </si>
  <si>
    <t>08DJN2321W</t>
  </si>
  <si>
    <t>NORAWA</t>
  </si>
  <si>
    <t>EL ĂLAMO</t>
  </si>
  <si>
    <t>CALLE EL ALAMO</t>
  </si>
  <si>
    <t>08DJN2319H</t>
  </si>
  <si>
    <t>ANTONIO DE DEZA Y ULLOA</t>
  </si>
  <si>
    <t>OCAMPO</t>
  </si>
  <si>
    <t>CAHUISORI</t>
  </si>
  <si>
    <t>CALLE CONOCIDO</t>
  </si>
  <si>
    <t>08FZP0155Y</t>
  </si>
  <si>
    <t>08DJN2316K</t>
  </si>
  <si>
    <t>PRIMAVERA</t>
  </si>
  <si>
    <t>CALLE MIĂ‘ACA</t>
  </si>
  <si>
    <t>08FZP0111A</t>
  </si>
  <si>
    <t>08DJN2315L</t>
  </si>
  <si>
    <t>FEDERICO GARCIA LORCA</t>
  </si>
  <si>
    <t>SĂENZ</t>
  </si>
  <si>
    <t>08DJN2314M</t>
  </si>
  <si>
    <t>AURELIA AGUERO</t>
  </si>
  <si>
    <t>CUSIHUIRIACHI</t>
  </si>
  <si>
    <t>SANTA RITA</t>
  </si>
  <si>
    <t>CALLE SANTA RITA</t>
  </si>
  <si>
    <t>08FZP0145R</t>
  </si>
  <si>
    <t>08DJN2313N</t>
  </si>
  <si>
    <t>JUAN ESCUTIA</t>
  </si>
  <si>
    <t>EL PACĂŤFICO</t>
  </si>
  <si>
    <t>CALLE EL PACIFICO</t>
  </si>
  <si>
    <t>08FZP0126C</t>
  </si>
  <si>
    <t>08DJN2311P</t>
  </si>
  <si>
    <t>FRIDA KAHLO</t>
  </si>
  <si>
    <t>NUEVO SANTA CLARA</t>
  </si>
  <si>
    <t>CALLE NUEVO SANTA CLARA</t>
  </si>
  <si>
    <t>08DJN2310Q</t>
  </si>
  <si>
    <t>CUITLAHUAC</t>
  </si>
  <si>
    <t>GUADALUPE Y CALVO</t>
  </si>
  <si>
    <t>ATASCADEROS</t>
  </si>
  <si>
    <t>08FZP0020J</t>
  </si>
  <si>
    <t>08ADG0007A</t>
  </si>
  <si>
    <t>08DJN2309A</t>
  </si>
  <si>
    <t>BAYGA</t>
  </si>
  <si>
    <t>SAN JULIĂN</t>
  </si>
  <si>
    <t>CALLE SAN JULIAN</t>
  </si>
  <si>
    <t>08DJN2308B</t>
  </si>
  <si>
    <t>LUZ MARIA SERRADEL ROMERO</t>
  </si>
  <si>
    <t>BALLEZA</t>
  </si>
  <si>
    <t>EJIDO GUAJOLOTES</t>
  </si>
  <si>
    <t>08FZP0123F</t>
  </si>
  <si>
    <t>08DJN2307C</t>
  </si>
  <si>
    <t>CHAPULTEPEC</t>
  </si>
  <si>
    <t>EL BAJĂŤO LARGO DE ATASCADEROS</t>
  </si>
  <si>
    <t>CALLE EL BAJIO LARGO DE ATASCADEROS</t>
  </si>
  <si>
    <t>08DJN2306D</t>
  </si>
  <si>
    <t>SUIMARI</t>
  </si>
  <si>
    <t>LAS JUNTAS (TURUACHITO)</t>
  </si>
  <si>
    <t>CALLE LAS JUNTAS DE ARRIBA</t>
  </si>
  <si>
    <t>08DJN2305E</t>
  </si>
  <si>
    <t>MAKAWI</t>
  </si>
  <si>
    <t>CIĂ‰NEGA PRIETA</t>
  </si>
  <si>
    <t>CALLE CIENEGA PRIETA</t>
  </si>
  <si>
    <t>08DJN2304F</t>
  </si>
  <si>
    <t>VENUSTIANO CARRANZA</t>
  </si>
  <si>
    <t>BABORIGAME</t>
  </si>
  <si>
    <t>CALLE RINCON DEL TANQUE</t>
  </si>
  <si>
    <t>08DJN2303G</t>
  </si>
  <si>
    <t>GUADALUPE VICTORIA</t>
  </si>
  <si>
    <t>EL PINITO</t>
  </si>
  <si>
    <t>CALLE EL PINITO</t>
  </si>
  <si>
    <t>08DJN2302H</t>
  </si>
  <si>
    <t>GENERAL CARLOS PACHECO (EL TERRERO)</t>
  </si>
  <si>
    <t>CALLE GRAL. CARLOS PACHECO</t>
  </si>
  <si>
    <t>08FZP0024F</t>
  </si>
  <si>
    <t>08DJN2301I</t>
  </si>
  <si>
    <t>CARMEN BAEZ</t>
  </si>
  <si>
    <t>EL TULE</t>
  </si>
  <si>
    <t>VAQUETEROS (SAN JOSĂ‰ DE VAQUETEROS)</t>
  </si>
  <si>
    <t>CALLE SAN JOSE DE BAQUETEROS</t>
  </si>
  <si>
    <t>08DJN2300J</t>
  </si>
  <si>
    <t>CRI CRI FRANCISCO GABILONDO SOLER</t>
  </si>
  <si>
    <t>ROSARIO</t>
  </si>
  <si>
    <t>VALLE DEL ROSARIO</t>
  </si>
  <si>
    <t>CALLE VALLE DEL ROSARIO</t>
  </si>
  <si>
    <t>08DJN2297M</t>
  </si>
  <si>
    <t>ALLENDE</t>
  </si>
  <si>
    <t>TALAMANTES</t>
  </si>
  <si>
    <t>08FZP0224D</t>
  </si>
  <si>
    <t>08DJN2296N</t>
  </si>
  <si>
    <t>MACLOVIO HERRERA CANO</t>
  </si>
  <si>
    <t>MACLOVIO HERRERA (SANTA ROSA)</t>
  </si>
  <si>
    <t>08DJN2295O</t>
  </si>
  <si>
    <t>FEDERICO FROEBEL</t>
  </si>
  <si>
    <t>PARRITAS</t>
  </si>
  <si>
    <t>08DJN2294P</t>
  </si>
  <si>
    <t>JESUS GARDEA</t>
  </si>
  <si>
    <t>COLONIA INDUSTRIAL SUR</t>
  </si>
  <si>
    <t>CALLE COLONIA INDUSTRIAL SUR</t>
  </si>
  <si>
    <t>08FZP0278H</t>
  </si>
  <si>
    <t>08DJN2293Q</t>
  </si>
  <si>
    <t>MARIA GUADALUPE BRENA PONCE</t>
  </si>
  <si>
    <t>NUEVO SAN LUCAS</t>
  </si>
  <si>
    <t>CALLE NUEVO SAN LUCAS</t>
  </si>
  <si>
    <t>08DJN2292R</t>
  </si>
  <si>
    <t>MELCHOR OCAMPO</t>
  </si>
  <si>
    <t>LORETO</t>
  </si>
  <si>
    <t>CALLE LORETO</t>
  </si>
  <si>
    <t>08DJN2291S</t>
  </si>
  <si>
    <t>ROSARIO CASTELLANOS</t>
  </si>
  <si>
    <t>COLONIA SAN JOSĂ‰</t>
  </si>
  <si>
    <t>CALLE EL ENTRONQUE</t>
  </si>
  <si>
    <t>08DJN2290T</t>
  </si>
  <si>
    <t>ALFONSINA STORNI</t>
  </si>
  <si>
    <t>EJIDO NUEVO SACRAMENTO</t>
  </si>
  <si>
    <t>CALLE EJIDO NUEVO SACRAMENTO</t>
  </si>
  <si>
    <t>08DJN2289D</t>
  </si>
  <si>
    <t>EJIDO ESTACIĂ“N TERRAZAS Y MINAS DEL COBRE</t>
  </si>
  <si>
    <t>08DJN2288E</t>
  </si>
  <si>
    <t>MEXICO</t>
  </si>
  <si>
    <t>AVENIDA VENCEREMOS</t>
  </si>
  <si>
    <t>08FZP0153Z</t>
  </si>
  <si>
    <t>08DJN2287F</t>
  </si>
  <si>
    <t>ROBERTO FIERRO</t>
  </si>
  <si>
    <t>RANCHO ENMEDIO (ESTACIĂ“N MĂśLLER)</t>
  </si>
  <si>
    <t>08FZP0154Z</t>
  </si>
  <si>
    <t>08FJZ0115C</t>
  </si>
  <si>
    <t>08DJN2286G</t>
  </si>
  <si>
    <t>MARIANO VALENZUELA CEBALLOS</t>
  </si>
  <si>
    <t>MACLOVIO HERRERA (ESTACIĂ“N FALOMIR)</t>
  </si>
  <si>
    <t>08FZP0262G</t>
  </si>
  <si>
    <t>08DJN2285H</t>
  </si>
  <si>
    <t>ADOLFO LOPEZ MATEOS</t>
  </si>
  <si>
    <t>BARRANCO BLANCO</t>
  </si>
  <si>
    <t>CALLE BARRANCO BLANCO</t>
  </si>
  <si>
    <t>08DJN2282K</t>
  </si>
  <si>
    <t>LOUIS BRAILLE</t>
  </si>
  <si>
    <t>EL TERRERO</t>
  </si>
  <si>
    <t xml:space="preserve">CALLE TREINTA </t>
  </si>
  <si>
    <t>08DJN2281L</t>
  </si>
  <si>
    <t>PEDRO ALVARADO TORRES</t>
  </si>
  <si>
    <t>CALLE EL CUTIVO</t>
  </si>
  <si>
    <t>08FZP0119T</t>
  </si>
  <si>
    <t>08DJN2279X</t>
  </si>
  <si>
    <t>FRANCISCO ZARCO</t>
  </si>
  <si>
    <t>BOCOYNA</t>
  </si>
  <si>
    <t>CHOGUITA</t>
  </si>
  <si>
    <t>08FZP0122G</t>
  </si>
  <si>
    <t>08DJN2278Y</t>
  </si>
  <si>
    <t>ROSARIO VERA PEĂ‘ALOZA</t>
  </si>
  <si>
    <t>URIQUE</t>
  </si>
  <si>
    <t>CIENEGUITA LLUVIA DE ORO</t>
  </si>
  <si>
    <t>CALLE CIENEGUITA DE TREJO</t>
  </si>
  <si>
    <t>08DJN2277Z</t>
  </si>
  <si>
    <t>GUADALUPE</t>
  </si>
  <si>
    <t>CALLE RODOLFO FIERRO</t>
  </si>
  <si>
    <t>08FZP0149N</t>
  </si>
  <si>
    <t>08DJN2275A</t>
  </si>
  <si>
    <t>OFELIA CAZARES BARRON</t>
  </si>
  <si>
    <t>CHÍNIPAS</t>
  </si>
  <si>
    <t>BENJAMĂŤN M. CHAPARRO (SANTA ANA)</t>
  </si>
  <si>
    <t>08DJN2274B</t>
  </si>
  <si>
    <t>MARIA IZQUIERDO</t>
  </si>
  <si>
    <t>CALLE CUSTODIO DE LA REPUBLICA</t>
  </si>
  <si>
    <t>08FZP0271O</t>
  </si>
  <si>
    <t>08DJN2271E</t>
  </si>
  <si>
    <t>ALBERT EINSTEIN</t>
  </si>
  <si>
    <t>CALLE H</t>
  </si>
  <si>
    <t>08DJN2270F</t>
  </si>
  <si>
    <t>JAIME SABINES GUTIERREZ</t>
  </si>
  <si>
    <t>CALLE HUMBERTO RAMOS</t>
  </si>
  <si>
    <t>08DJN2269Q</t>
  </si>
  <si>
    <t>GLORIA ARELLANO ROCHA</t>
  </si>
  <si>
    <t>CALLE TEHUANTEPEC</t>
  </si>
  <si>
    <t>08FZP0137I</t>
  </si>
  <si>
    <t>08DJN2268R</t>
  </si>
  <si>
    <t>ALONSO LUJAMBIO IRAZABAL</t>
  </si>
  <si>
    <t>CALLE PUNTA LOS BRONCES</t>
  </si>
  <si>
    <t>08FZP0269Z</t>
  </si>
  <si>
    <t>08DJN2267S</t>
  </si>
  <si>
    <t>EMMA GODOY</t>
  </si>
  <si>
    <t>08DJN2266T</t>
  </si>
  <si>
    <t>MOZART</t>
  </si>
  <si>
    <t>AVENIDA TARANTO</t>
  </si>
  <si>
    <t>08DJN2264V</t>
  </si>
  <si>
    <t>30 DE ABRIL</t>
  </si>
  <si>
    <t>CALLE EMILIANO ZAPATA</t>
  </si>
  <si>
    <t>08FZP0156X</t>
  </si>
  <si>
    <t>08DJN2262X</t>
  </si>
  <si>
    <t>HELLEN KELLER</t>
  </si>
  <si>
    <t>SAN JUAN</t>
  </si>
  <si>
    <t>CALLE SAN JUAN</t>
  </si>
  <si>
    <t>08DJN2260Z</t>
  </si>
  <si>
    <t>PAULO FREIRE</t>
  </si>
  <si>
    <t>CALLE PRADERAS DE MADAGASCAR</t>
  </si>
  <si>
    <t>08DJN2259J</t>
  </si>
  <si>
    <t>CUSARARE</t>
  </si>
  <si>
    <t>BOULEVARD FUNDADORES</t>
  </si>
  <si>
    <t>08FZP0270P</t>
  </si>
  <si>
    <t>08DJN2257L</t>
  </si>
  <si>
    <t>BASASEACHI</t>
  </si>
  <si>
    <t>CALLE CAMPOS DE LA ESTEPA</t>
  </si>
  <si>
    <t>08DJN2256M</t>
  </si>
  <si>
    <t>LUIS DONALDO COLOSIO MURRIETA</t>
  </si>
  <si>
    <t>AVENIDA PASEOS DE ALMACEĂ‘A</t>
  </si>
  <si>
    <t>08DJN2255N</t>
  </si>
  <si>
    <t>ARGELIA ARIZPE DE VALENZUELA</t>
  </si>
  <si>
    <t>CALLE JUAN ELIAS</t>
  </si>
  <si>
    <t>08FZP0105Q</t>
  </si>
  <si>
    <t>08DJN2254O</t>
  </si>
  <si>
    <t>SAN FELIPE DEL REAL</t>
  </si>
  <si>
    <t xml:space="preserve">CALLE HIDROELECTRICA CHICOACEN </t>
  </si>
  <si>
    <t>08DJN2253P</t>
  </si>
  <si>
    <t>BICENTENARIO DE LA INDEPENDENCIA DE MEXICO</t>
  </si>
  <si>
    <t>CALLE MARTE</t>
  </si>
  <si>
    <t>08DJN2252Q</t>
  </si>
  <si>
    <t>JOHN DEWEY</t>
  </si>
  <si>
    <t>BUENAVISTA DE REFORMA</t>
  </si>
  <si>
    <t>CALLE BUENAVISTA</t>
  </si>
  <si>
    <t>08DJN2251R</t>
  </si>
  <si>
    <t>BERTA VON GLUMER LEYVA</t>
  </si>
  <si>
    <t>TIERRA BLANCA</t>
  </si>
  <si>
    <t>CALLE TIERRAS BLANCAS II</t>
  </si>
  <si>
    <t>08DJN2250S</t>
  </si>
  <si>
    <t>CALLE ROBERTO AGUILERA</t>
  </si>
  <si>
    <t>08DJN2249C</t>
  </si>
  <si>
    <t>BICENTENARIO</t>
  </si>
  <si>
    <t>SAN IGNACIO</t>
  </si>
  <si>
    <t>CALLE SAN IGNACIO</t>
  </si>
  <si>
    <t>08FZP0152A</t>
  </si>
  <si>
    <t>08DJN2248D</t>
  </si>
  <si>
    <t>LAGUNA DE ABOREACHI</t>
  </si>
  <si>
    <t>08DJN2247E</t>
  </si>
  <si>
    <t>JOAQUIN BARANDA QUIJANO</t>
  </si>
  <si>
    <t>AGUA AZUL</t>
  </si>
  <si>
    <t>08DJN2246F</t>
  </si>
  <si>
    <t>LEONA VICARIO</t>
  </si>
  <si>
    <t>SAN JUAN NEPOMUCENO</t>
  </si>
  <si>
    <t>CALLE SAN JUAN NEPOMUSENO</t>
  </si>
  <si>
    <t>08DJN2245G</t>
  </si>
  <si>
    <t>GENERACION BICENTENARIO 2010</t>
  </si>
  <si>
    <t>AVENIDA SIERRA VISTA</t>
  </si>
  <si>
    <t>08FZP0023G</t>
  </si>
  <si>
    <t>08DJN2243I</t>
  </si>
  <si>
    <t>CARLOS MONSIVAIS</t>
  </si>
  <si>
    <t>08DJN2242J</t>
  </si>
  <si>
    <t>HAKERI JATZI</t>
  </si>
  <si>
    <t>08DJN2241K</t>
  </si>
  <si>
    <t>AARON PIĂ‘A MORA</t>
  </si>
  <si>
    <t>AVENIDA EQUUS</t>
  </si>
  <si>
    <t>08DJN2240L</t>
  </si>
  <si>
    <t>CENTENARIO DE LA REVOLUCION MEXICANA</t>
  </si>
  <si>
    <t>CALLE 110</t>
  </si>
  <si>
    <t>08DJN2238X</t>
  </si>
  <si>
    <t>CARLOS MONTEMAYOR</t>
  </si>
  <si>
    <t>CALLE DEL COBRE</t>
  </si>
  <si>
    <t>08DJN2235Z</t>
  </si>
  <si>
    <t>CARMEN SAENZ HERRERA</t>
  </si>
  <si>
    <t>CALLE FORTIN DE LA SOLEDAD</t>
  </si>
  <si>
    <t>08DJN2234A</t>
  </si>
  <si>
    <t>LUCINA SAENZ HERRERA</t>
  </si>
  <si>
    <t>CALLE COSTA BRAVA</t>
  </si>
  <si>
    <t>08DJN2233B</t>
  </si>
  <si>
    <t>CALLE CHINATU</t>
  </si>
  <si>
    <t>08FZP0261H</t>
  </si>
  <si>
    <t>08DJN2232C</t>
  </si>
  <si>
    <t>CHINIPAS</t>
  </si>
  <si>
    <t>CHĂŤNIPAS DE ALMADA</t>
  </si>
  <si>
    <t>08DJN2231D</t>
  </si>
  <si>
    <t>DAVID ALFARO SIQUEIROS</t>
  </si>
  <si>
    <t>LAJITAS DE PALMIRA</t>
  </si>
  <si>
    <t>CALLE LAJITAS DE PALMIRA</t>
  </si>
  <si>
    <t>08DJN2229P</t>
  </si>
  <si>
    <t>BARRANCAS DEL COBRE</t>
  </si>
  <si>
    <t>CALLE LEONARDO SOLIS BARRAZA</t>
  </si>
  <si>
    <t>08DJN2228Q</t>
  </si>
  <si>
    <t>PASO DEL NORTE</t>
  </si>
  <si>
    <t>CALLE TIERRA DEL SOL</t>
  </si>
  <si>
    <t>08FZP0266C</t>
  </si>
  <si>
    <t>08DJN2227R</t>
  </si>
  <si>
    <t>CHICHEN ITZA</t>
  </si>
  <si>
    <t>CALLE FUNDADORES DE AMERICA</t>
  </si>
  <si>
    <t>08DJN2225T</t>
  </si>
  <si>
    <t>MICHAEL ENDE</t>
  </si>
  <si>
    <t>JUAN ALDAMA</t>
  </si>
  <si>
    <t>CALLE ALAMO DE ITALIA</t>
  </si>
  <si>
    <t>08DJN2224U</t>
  </si>
  <si>
    <t>HILDA ORELIA ARIZPE RODRIGUEZ</t>
  </si>
  <si>
    <t>08DJN2223V</t>
  </si>
  <si>
    <t>MINERAL DE DOLORES</t>
  </si>
  <si>
    <t>HUIZOPA</t>
  </si>
  <si>
    <t>CALLE MINERAL DE DOLORES</t>
  </si>
  <si>
    <t>08FZP0112Z</t>
  </si>
  <si>
    <t>08DJN2220Y</t>
  </si>
  <si>
    <t>BONAMPAK</t>
  </si>
  <si>
    <t>CALLE HACIENDA CASA DE JANOS</t>
  </si>
  <si>
    <t>08DJN2219I</t>
  </si>
  <si>
    <t>CALLE PELICANO</t>
  </si>
  <si>
    <t>08DJN2218J</t>
  </si>
  <si>
    <t>MARIA CRISTINA ZUĂ‘IGA SANTIAGO</t>
  </si>
  <si>
    <t>CALLE PUERTA DEL SOL</t>
  </si>
  <si>
    <t>08DJN2214N</t>
  </si>
  <si>
    <t>BEETHOVEN</t>
  </si>
  <si>
    <t>CALLE DOMINGO GARCĂŤA RAMOS</t>
  </si>
  <si>
    <t>08FZP0158V</t>
  </si>
  <si>
    <t>08DJN2213O</t>
  </si>
  <si>
    <t>TEOTIHUACAN</t>
  </si>
  <si>
    <t>AVENIDA CENTRAL</t>
  </si>
  <si>
    <t>08DJN2211Q</t>
  </si>
  <si>
    <t>CONCEPCION ARACELY AVILA PANDO</t>
  </si>
  <si>
    <t>CALLE MONTES SANTA CATALINA</t>
  </si>
  <si>
    <t>08DJN2210R</t>
  </si>
  <si>
    <t>BERTHA TARIN AMAYA</t>
  </si>
  <si>
    <t>CALLE HACIENDA ESMERALDA</t>
  </si>
  <si>
    <t>08FZP0142U</t>
  </si>
  <si>
    <t>08DJN2209B</t>
  </si>
  <si>
    <t>MARIA SAENZ HERRERA</t>
  </si>
  <si>
    <t>CALLE PICO KIBO</t>
  </si>
  <si>
    <t>08DJN2208C</t>
  </si>
  <si>
    <t>ESTEFANIA CASTAĂ‘EDA</t>
  </si>
  <si>
    <t>CALLE PINO</t>
  </si>
  <si>
    <t>08DJN2207D</t>
  </si>
  <si>
    <t>CATALINA MORENO TERRAZAS</t>
  </si>
  <si>
    <t>CALLE SENDEROS DEL CALVARIO</t>
  </si>
  <si>
    <t>08DJN2206E</t>
  </si>
  <si>
    <t>RIO BRAVO</t>
  </si>
  <si>
    <t>CALLE LICENCIADO REYES BAEZA</t>
  </si>
  <si>
    <t>08DJN2205F</t>
  </si>
  <si>
    <t>JOAQUIN RAMIREZ GUZMAN</t>
  </si>
  <si>
    <t>CALLE HACIENDA LOS FRESNOS</t>
  </si>
  <si>
    <t>08DJN2204G</t>
  </si>
  <si>
    <t>JESUS MACIAS DELGADO</t>
  </si>
  <si>
    <t>CERRADA DESIERTO DE KALAHARI</t>
  </si>
  <si>
    <t>08DJN2203H</t>
  </si>
  <si>
    <t>08DJN2202I</t>
  </si>
  <si>
    <t>ANTHONY QUINN</t>
  </si>
  <si>
    <t>CALLE ISLAS TIBURON</t>
  </si>
  <si>
    <t>08DJN2201J</t>
  </si>
  <si>
    <t>MARIA LAVALLE URBINA</t>
  </si>
  <si>
    <t xml:space="preserve">CALLE OLIVAR DE MANZANILO </t>
  </si>
  <si>
    <t>08FZP0215W</t>
  </si>
  <si>
    <t>08DJN2200K</t>
  </si>
  <si>
    <t>08DJN2199L</t>
  </si>
  <si>
    <t>VICTOR HUGO RASCON BANDA</t>
  </si>
  <si>
    <t>CALLE PORTAL DEL PINO</t>
  </si>
  <si>
    <t>08DJN2198M</t>
  </si>
  <si>
    <t xml:space="preserve">CALLE CEDRO DE LIBANO </t>
  </si>
  <si>
    <t>08DJN2197N</t>
  </si>
  <si>
    <t>CALLE PUNTA EL ALAMILLO</t>
  </si>
  <si>
    <t>08DJN2196O</t>
  </si>
  <si>
    <t xml:space="preserve">CALLE PARQUE PILATOS </t>
  </si>
  <si>
    <t>08DJN2195P</t>
  </si>
  <si>
    <t>ANDREA RODRIGUEZ QUIROGA</t>
  </si>
  <si>
    <t>CALLE ONIX</t>
  </si>
  <si>
    <t>08DJN2194Q</t>
  </si>
  <si>
    <t>08DJN2193R</t>
  </si>
  <si>
    <t>GRACIELA GEORGINA SANTINI SOLTERO</t>
  </si>
  <si>
    <t>CALLE MINA AGUA BLANCA</t>
  </si>
  <si>
    <t>08FZP0144S</t>
  </si>
  <si>
    <t>08DJN2192S</t>
  </si>
  <si>
    <t>OTILIA GARCIA NEIRA</t>
  </si>
  <si>
    <t>CALLE MINA LA PAZ</t>
  </si>
  <si>
    <t>08DJN2191T</t>
  </si>
  <si>
    <t>8 DE MARZO</t>
  </si>
  <si>
    <t xml:space="preserve">CALLE OLMOS </t>
  </si>
  <si>
    <t>08DJN2190U</t>
  </si>
  <si>
    <t>MARIO BENEDETTI</t>
  </si>
  <si>
    <t xml:space="preserve">AVENIDA CENTRAL </t>
  </si>
  <si>
    <t>08DJN2189E</t>
  </si>
  <si>
    <t>DON QUIJOTE DE LA MANCHA</t>
  </si>
  <si>
    <t xml:space="preserve">CALLE PLAZA NOVANO </t>
  </si>
  <si>
    <t>08DJN2187G</t>
  </si>
  <si>
    <t>ENRIQUE LAUBSCHER</t>
  </si>
  <si>
    <t>CALLE ROCINANTE</t>
  </si>
  <si>
    <t>08FZP0274L</t>
  </si>
  <si>
    <t>08DJN2186H</t>
  </si>
  <si>
    <t>EBANI</t>
  </si>
  <si>
    <t>CALLE PRADERA DEL ALTO VELD.</t>
  </si>
  <si>
    <t>08DJN2184J</t>
  </si>
  <si>
    <t>PEDRO ZARAGOZA VIZCARRA</t>
  </si>
  <si>
    <t>CALLE HECTOR MURGUIA</t>
  </si>
  <si>
    <t>08DJN2182L</t>
  </si>
  <si>
    <t>COLONIA OCAMPO (HACIENDA EL TORREĂ“N)</t>
  </si>
  <si>
    <t>CALLE COLONIA OCAMPO (HACIENDA EL TORREON)</t>
  </si>
  <si>
    <t>08DJN2181M</t>
  </si>
  <si>
    <t>PABLO PICASSO</t>
  </si>
  <si>
    <t>PRAXEDIS G. GUERRERO</t>
  </si>
  <si>
    <t>COLONIA ESPERANZA</t>
  </si>
  <si>
    <t>CALLE MIGUEL TRILLO</t>
  </si>
  <si>
    <t>08DJN2179Y</t>
  </si>
  <si>
    <t>GRACIELA HIERRO</t>
  </si>
  <si>
    <t xml:space="preserve">CALLE DUNAS DE LIBIA NORTE </t>
  </si>
  <si>
    <t>08FZP0258U</t>
  </si>
  <si>
    <t>08DJN2178Z</t>
  </si>
  <si>
    <t>JULIA VAZQUEZ</t>
  </si>
  <si>
    <t>CALLE VISTA MANANTIAL DE LAS FLORES</t>
  </si>
  <si>
    <t>08FZP0276J</t>
  </si>
  <si>
    <t>08DJN2175B</t>
  </si>
  <si>
    <t>DOLORES ROMERO DE REVILLA</t>
  </si>
  <si>
    <t>CALLE CAĂ‘ON DE URIQUE</t>
  </si>
  <si>
    <t>08DJN2174C</t>
  </si>
  <si>
    <t>SIMONE DE BEAUVOIR</t>
  </si>
  <si>
    <t xml:space="preserve">CALLE PRADERAS DE TARAHUMARA </t>
  </si>
  <si>
    <t>08FZP0259T</t>
  </si>
  <si>
    <t>08DJN2173D</t>
  </si>
  <si>
    <t>PATRIA</t>
  </si>
  <si>
    <t>CALLE TARAHUMARA 73</t>
  </si>
  <si>
    <t>08DJN2172E</t>
  </si>
  <si>
    <t>ANTONIO MAGUREGUI HERRERA</t>
  </si>
  <si>
    <t>CALLE DEL DURAZNO</t>
  </si>
  <si>
    <t>08DJN2171F</t>
  </si>
  <si>
    <t>LUCIANO PAVAROTTI</t>
  </si>
  <si>
    <t xml:space="preserve">CALLE NOPAL SUR </t>
  </si>
  <si>
    <t>08DJN2170G</t>
  </si>
  <si>
    <t>08DJN2167T</t>
  </si>
  <si>
    <t>MARIA DEL REFUGIO HERMOSILLO ONTIVEROS</t>
  </si>
  <si>
    <t>CALLE PASEO DE ORIENTE</t>
  </si>
  <si>
    <t>08DJN2166U</t>
  </si>
  <si>
    <t>CARMEN IRIGOYEN DE RIOS</t>
  </si>
  <si>
    <t>CALLE PASEO DE LOS ALPES</t>
  </si>
  <si>
    <t>08DJN2165V</t>
  </si>
  <si>
    <t>CARLOS OROZCO ROMERO</t>
  </si>
  <si>
    <t>CALLE SENDEROS DE LACARA</t>
  </si>
  <si>
    <t>08DJN2164W</t>
  </si>
  <si>
    <t>FELIX PARRA</t>
  </si>
  <si>
    <t>CALLE FUNDADORES DE AMĂ‰RICA</t>
  </si>
  <si>
    <t>08DJN2163X</t>
  </si>
  <si>
    <t>SURACI</t>
  </si>
  <si>
    <t xml:space="preserve">CALLE PARQUE MATALEĂ‘AS </t>
  </si>
  <si>
    <t>08DJN2162Y</t>
  </si>
  <si>
    <t>MARIA SOLEDAD MOTA VAZQUEZ</t>
  </si>
  <si>
    <t>CALLE SIERRA AZUL</t>
  </si>
  <si>
    <t>08DJN2161Z</t>
  </si>
  <si>
    <t>GISELA CHILTON</t>
  </si>
  <si>
    <t>AVENIDA IMPERIO</t>
  </si>
  <si>
    <t>08DJN2160Z</t>
  </si>
  <si>
    <t>HERMANAS AGAZZI</t>
  </si>
  <si>
    <t>CALLE RIO URUGUAY</t>
  </si>
  <si>
    <t>08DJN2159K</t>
  </si>
  <si>
    <t>MARGARITA MICHELENA</t>
  </si>
  <si>
    <t>CALLE LITERATOS MEXICANOS</t>
  </si>
  <si>
    <t>08DJN2157M</t>
  </si>
  <si>
    <t>GILBERTO OWEN</t>
  </si>
  <si>
    <t>CALLE HACIENDAS DEL PARAISO</t>
  </si>
  <si>
    <t>08FZP0267B</t>
  </si>
  <si>
    <t>08DJN2155O</t>
  </si>
  <si>
    <t>MARTIN LUTHER KING</t>
  </si>
  <si>
    <t>CALLE RIVERA DEL MARFIL</t>
  </si>
  <si>
    <t>08DJN2154P</t>
  </si>
  <si>
    <t>JUAN RULFO</t>
  </si>
  <si>
    <t>CALLE RĂŤO BENI</t>
  </si>
  <si>
    <t>08DJN2153Q</t>
  </si>
  <si>
    <t>JAIME SABINES</t>
  </si>
  <si>
    <t>CALLE PASEO DEL SUR</t>
  </si>
  <si>
    <t>08DJN2149D</t>
  </si>
  <si>
    <t xml:space="preserve">CALLE BATALLA DE TORREON </t>
  </si>
  <si>
    <t>08DJN2148E</t>
  </si>
  <si>
    <t>MARIA EDMEE ALVAREZ</t>
  </si>
  <si>
    <t xml:space="preserve">CALLE PASEOS DE ANDALUZ </t>
  </si>
  <si>
    <t>08DJN2147F</t>
  </si>
  <si>
    <t>CASA CUNA</t>
  </si>
  <si>
    <t>CALLE 12A</t>
  </si>
  <si>
    <t>08FZP0104R</t>
  </si>
  <si>
    <t>08DJN2145H</t>
  </si>
  <si>
    <t>FELIPE ANGELES</t>
  </si>
  <si>
    <t>CALLE RIO GRANDE</t>
  </si>
  <si>
    <t>08DJN2144I</t>
  </si>
  <si>
    <t>EMILIANO ZAPATA</t>
  </si>
  <si>
    <t>CALLE ISLAS FILIPINAS</t>
  </si>
  <si>
    <t>08FZP0115X</t>
  </si>
  <si>
    <t>08DJN2143J</t>
  </si>
  <si>
    <t>ARTURO ROSENBLUETH</t>
  </si>
  <si>
    <t>08DJN2142K</t>
  </si>
  <si>
    <t>MIGUEL HIDALGO 2002-2006</t>
  </si>
  <si>
    <t>08DJN2141L</t>
  </si>
  <si>
    <t>JULIA ROSA HOLGUIN POSADA</t>
  </si>
  <si>
    <t>08DJN2139X</t>
  </si>
  <si>
    <t>DOS CULTURAS</t>
  </si>
  <si>
    <t xml:space="preserve">CALLE RIVERAS DE LIMA </t>
  </si>
  <si>
    <t>08DJN2138Y</t>
  </si>
  <si>
    <t>MAHATMA GANDI</t>
  </si>
  <si>
    <t>08DJN2137Z</t>
  </si>
  <si>
    <t>08DJN2136Z</t>
  </si>
  <si>
    <t>MARTA ANDRADE DEL ROSAL</t>
  </si>
  <si>
    <t>CALLE LA SIERRA</t>
  </si>
  <si>
    <t>08FZP0125D</t>
  </si>
  <si>
    <t>08DJN2134B</t>
  </si>
  <si>
    <t>COLONIA NUEVO DELICIAS</t>
  </si>
  <si>
    <t>CALLE BENITO JUAREZ</t>
  </si>
  <si>
    <t>08DJN2133C</t>
  </si>
  <si>
    <t>ROSAURA ZAPATA</t>
  </si>
  <si>
    <t>MORIS</t>
  </si>
  <si>
    <t>LA CIENEGUITA DE RODRĂŤGUEZ</t>
  </si>
  <si>
    <t>CALLE LA CIENEGUITA DE RODRIGUEZ</t>
  </si>
  <si>
    <t>08DJN2132D</t>
  </si>
  <si>
    <t>AVENIDA GUADALUPE VICTORIA</t>
  </si>
  <si>
    <t>08FZP0127B</t>
  </si>
  <si>
    <t>08DJN2131E</t>
  </si>
  <si>
    <t>AMALIA GONZALEZ</t>
  </si>
  <si>
    <t>CALLE EJIDO GUADALUPE</t>
  </si>
  <si>
    <t>08DJN2130F</t>
  </si>
  <si>
    <t>TERESA DE CALCUTA</t>
  </si>
  <si>
    <t>CALLE BATALLA DE ALBARRADA</t>
  </si>
  <si>
    <t>08DJN2129Q</t>
  </si>
  <si>
    <t>CALLE TECATE</t>
  </si>
  <si>
    <t>08DJN2126T</t>
  </si>
  <si>
    <t>CARMEN LEDEZMA LEDEZMA</t>
  </si>
  <si>
    <t>CALLE LOS ENCINOS</t>
  </si>
  <si>
    <t>08FZP0102T</t>
  </si>
  <si>
    <t>08DJN2125U</t>
  </si>
  <si>
    <t>RICARDO G. BOFIL</t>
  </si>
  <si>
    <t xml:space="preserve">CALLE ARROYO DE LA PALMA </t>
  </si>
  <si>
    <t>08DJN2124V</t>
  </si>
  <si>
    <t>RARAMURI</t>
  </si>
  <si>
    <t>LOMA BLANCA</t>
  </si>
  <si>
    <t>CALLE LOMA BLANCA</t>
  </si>
  <si>
    <t>08DJN2123W</t>
  </si>
  <si>
    <t>DIONISIA RUIZ BURROLA</t>
  </si>
  <si>
    <t>CALLE GRANJELES</t>
  </si>
  <si>
    <t>08DJN2122X</t>
  </si>
  <si>
    <t>MARIANO AZUELA</t>
  </si>
  <si>
    <t>CALLE BAHIA DE MAGDALENA</t>
  </si>
  <si>
    <t>08DJN2121Y</t>
  </si>
  <si>
    <t>VIGOTSKY</t>
  </si>
  <si>
    <t>08DJN2120Z</t>
  </si>
  <si>
    <t>TOWI NORAWA</t>
  </si>
  <si>
    <t>08DJN2119J</t>
  </si>
  <si>
    <t>REKONI</t>
  </si>
  <si>
    <t xml:space="preserve">CALLE ARCADIA </t>
  </si>
  <si>
    <t>08DJN2118K</t>
  </si>
  <si>
    <t>GABRIEL TEPORACA</t>
  </si>
  <si>
    <t>CALLE 5A. ORIENTE</t>
  </si>
  <si>
    <t>08DJN2117L</t>
  </si>
  <si>
    <t>CALLE ANTHONY QUINN</t>
  </si>
  <si>
    <t>08DJN2116M</t>
  </si>
  <si>
    <t>RITA ANCHONDO LECHUGA</t>
  </si>
  <si>
    <t>SAN GUILLERMO (SANTA ELENA)</t>
  </si>
  <si>
    <t>CALLE MINA PINOS ALTOS</t>
  </si>
  <si>
    <t>08DJN2115N</t>
  </si>
  <si>
    <t>08DJN2114O</t>
  </si>
  <si>
    <t>LEV SEMENOVICH VIGOTSKY</t>
  </si>
  <si>
    <t>CALLE MINERAL PINOS ALTOS</t>
  </si>
  <si>
    <t>08DJN2113P</t>
  </si>
  <si>
    <t>CALLE MINERAL LA COBRIZA</t>
  </si>
  <si>
    <t>08DJN2112Q</t>
  </si>
  <si>
    <t>ELENA GARRO</t>
  </si>
  <si>
    <t>08DJN2111R</t>
  </si>
  <si>
    <t>CALLE VISTA DEL PINO</t>
  </si>
  <si>
    <t>08DJN2110S</t>
  </si>
  <si>
    <t>CALLE CEREZOS</t>
  </si>
  <si>
    <t>08DJN2109C</t>
  </si>
  <si>
    <t>08DJN2108D</t>
  </si>
  <si>
    <t>CALLE PASEO DE LA NOBLEZA</t>
  </si>
  <si>
    <t>08DJN2107E</t>
  </si>
  <si>
    <t>MARIA SAGRARIO GONZĂLEZ FLORES</t>
  </si>
  <si>
    <t>CALLE LABRO</t>
  </si>
  <si>
    <t>08DJN2106F</t>
  </si>
  <si>
    <t>PEDRO DE LILLE AIZPURU</t>
  </si>
  <si>
    <t>CALLE BERRENDO</t>
  </si>
  <si>
    <t>08DJN2105G</t>
  </si>
  <si>
    <t>21 DE ABRIL</t>
  </si>
  <si>
    <t>CALLE BASĂLTICA</t>
  </si>
  <si>
    <t>08DJN2104H</t>
  </si>
  <si>
    <t>MARIA SALCIDO</t>
  </si>
  <si>
    <t>CALLE LUCERO</t>
  </si>
  <si>
    <t>08DJN2103I</t>
  </si>
  <si>
    <t>HELEN ADAMS KELLER</t>
  </si>
  <si>
    <t>08DJN2102J</t>
  </si>
  <si>
    <t>FRANCISCO MUĂ‘OZ LOPEZ</t>
  </si>
  <si>
    <t xml:space="preserve">CALLE RIBERA PARAJES </t>
  </si>
  <si>
    <t>08FZP0264E</t>
  </si>
  <si>
    <t>08DJN2101K</t>
  </si>
  <si>
    <t>JOSE MARIA SANCHEZ MEZA</t>
  </si>
  <si>
    <t>CALLE RIVERA DE ZEMPOALA</t>
  </si>
  <si>
    <t>08DJN2100L</t>
  </si>
  <si>
    <t>BERTHA LUZ ESTRADA DOMINGUEZ</t>
  </si>
  <si>
    <t>CALLE PASEO DE PATRIA</t>
  </si>
  <si>
    <t>08DJN2099M</t>
  </si>
  <si>
    <t>JOSE SANTOS VALDES</t>
  </si>
  <si>
    <t>CALLE AATZIN</t>
  </si>
  <si>
    <t>08DJN2098N</t>
  </si>
  <si>
    <t>EJERCITO MEXICANO</t>
  </si>
  <si>
    <t>CALLE VERBENA</t>
  </si>
  <si>
    <t>08DJN2097O</t>
  </si>
  <si>
    <t>PAQUIME</t>
  </si>
  <si>
    <t>CALLE PLAYA DEL CONCHAL</t>
  </si>
  <si>
    <t>08DJN2096P</t>
  </si>
  <si>
    <t>JOSE DIEGO LIZARRAGA CONTRERAS</t>
  </si>
  <si>
    <t>08DJN2095Q</t>
  </si>
  <si>
    <t>UN SIGLO DE SERVICIO CLUB ROTARIO</t>
  </si>
  <si>
    <t xml:space="preserve">CALLE RIVERA DE PARAJES </t>
  </si>
  <si>
    <t>08DJN2094R</t>
  </si>
  <si>
    <t>CENTRO DE DESARROLLO INTEGRAL INFANTIL DE CHIHUAHUA S.C. ZONA SUR</t>
  </si>
  <si>
    <t>AVENIDA CARLOS PACHECO</t>
  </si>
  <si>
    <t>08DJN2092T</t>
  </si>
  <si>
    <t>GUILLERMO PORRAS MUĂ‘OZ</t>
  </si>
  <si>
    <t>08DJN2091U</t>
  </si>
  <si>
    <t>IGNACIO ASUNSOLO</t>
  </si>
  <si>
    <t>08DJN2089F</t>
  </si>
  <si>
    <t>ERNESTO TALAVERA</t>
  </si>
  <si>
    <t>CALLE 8 DE DICIEMBRE</t>
  </si>
  <si>
    <t>08DJN2088G</t>
  </si>
  <si>
    <t>JESUS MARTINEZ GONZALEZ</t>
  </si>
  <si>
    <t>CALLE IRMA FERRIZ DE REYES ESTRADA</t>
  </si>
  <si>
    <t>08DJN2087H</t>
  </si>
  <si>
    <t>SIRIAME</t>
  </si>
  <si>
    <t>CALLE DOCTOR PABLO GOMEZ</t>
  </si>
  <si>
    <t>08FZP0129Z</t>
  </si>
  <si>
    <t>08DJN2086I</t>
  </si>
  <si>
    <t>HERMENEGILDO LUNA SAUCEDO</t>
  </si>
  <si>
    <t>CALLE FRANCISCO JAVIER MINA</t>
  </si>
  <si>
    <t>08DJN2084K</t>
  </si>
  <si>
    <t>LUIS L. LEON</t>
  </si>
  <si>
    <t>CALLE PUERTO TARENTO</t>
  </si>
  <si>
    <t>08DJN2083L</t>
  </si>
  <si>
    <t>RUFINO TAMAYO</t>
  </si>
  <si>
    <t>CALLE MONTE PICO</t>
  </si>
  <si>
    <t>08FZP0124E</t>
  </si>
  <si>
    <t>08FJZ0113E</t>
  </si>
  <si>
    <t>08DJN2082M</t>
  </si>
  <si>
    <t>CALLE HUETZIN</t>
  </si>
  <si>
    <t>08DJN2081N</t>
  </si>
  <si>
    <t>ELOISA GARCIA BURUEL</t>
  </si>
  <si>
    <t>JESĂšS CARRANZA (LA COLORADA)</t>
  </si>
  <si>
    <t>CALLE JESUS CARRANZA</t>
  </si>
  <si>
    <t>08DJN2080O</t>
  </si>
  <si>
    <t>HORTENCIA RAMOS TARANGO</t>
  </si>
  <si>
    <t>CALLE OASIS DE AUSTRALIA</t>
  </si>
  <si>
    <t>08FZP0275K</t>
  </si>
  <si>
    <t>08DJN2079Z</t>
  </si>
  <si>
    <t>08DJN2078Z</t>
  </si>
  <si>
    <t>CARMEN IRIGOYEN</t>
  </si>
  <si>
    <t>CALLE MONTE CARMELO</t>
  </si>
  <si>
    <t>08DJN2077A</t>
  </si>
  <si>
    <t>ERNESTINA HEVIA DEL PUERTO</t>
  </si>
  <si>
    <t>08DJN2076B</t>
  </si>
  <si>
    <t>PAULA ALEGRIA</t>
  </si>
  <si>
    <t>CALLE 74A</t>
  </si>
  <si>
    <t>08DJN2074D</t>
  </si>
  <si>
    <t>RAFAELA SUAREZ</t>
  </si>
  <si>
    <t>AVENIDA 13 1/2 ORIENTE</t>
  </si>
  <si>
    <t>08DJN2072F</t>
  </si>
  <si>
    <t>ARTURO OROPEZA</t>
  </si>
  <si>
    <t>08DJN2070H</t>
  </si>
  <si>
    <t>DANIEL MUĂ‘OZ LUMBIER</t>
  </si>
  <si>
    <t>CALLE PRADERAS DE MACAHUI</t>
  </si>
  <si>
    <t>08DJN2068T</t>
  </si>
  <si>
    <t>OSCAR MARES</t>
  </si>
  <si>
    <t>MIGUEL AHUMADA</t>
  </si>
  <si>
    <t>CALLE SAN LUIS</t>
  </si>
  <si>
    <t>08DJN2065W</t>
  </si>
  <si>
    <t xml:space="preserve">CALLE RIVERA LERMA </t>
  </si>
  <si>
    <t>08DJN2064X</t>
  </si>
  <si>
    <t>ESTANCIA DE BIENESTAR Y DESARROLLO INFANTIL NUM. 32</t>
  </si>
  <si>
    <t>AVENIDA AMERICAS</t>
  </si>
  <si>
    <t>08FZP0116W</t>
  </si>
  <si>
    <t>08DJN2063Y</t>
  </si>
  <si>
    <t>VIVALDI</t>
  </si>
  <si>
    <t>CALLE PASEOS DE LOS MIRLOS</t>
  </si>
  <si>
    <t>08DJN2062Z</t>
  </si>
  <si>
    <t>08DJN2061Z</t>
  </si>
  <si>
    <t>VICTOR ALDRETE LUNA</t>
  </si>
  <si>
    <t>CALLE ARQUITECTO ADAMO BOARI</t>
  </si>
  <si>
    <t>08DJN2060A</t>
  </si>
  <si>
    <t>MARGARITA VILLANUEVA AVILA</t>
  </si>
  <si>
    <t>08DJN2059L</t>
  </si>
  <si>
    <t>SIMONA BARBA</t>
  </si>
  <si>
    <t>CALLE MARIA TERESA ROJAS</t>
  </si>
  <si>
    <t>08DJN2058M</t>
  </si>
  <si>
    <t>MACURAWE</t>
  </si>
  <si>
    <t>CALLE PUERTO DE PALOS</t>
  </si>
  <si>
    <t>08DJN2057N</t>
  </si>
  <si>
    <t>BINEAMI</t>
  </si>
  <si>
    <t>CALLE PASEO</t>
  </si>
  <si>
    <t>08FZP0272N</t>
  </si>
  <si>
    <t>08DJN2055P</t>
  </si>
  <si>
    <t>LYDIA GOMEZ MARIN</t>
  </si>
  <si>
    <t xml:space="preserve">CAMINO A CARRIZALILLO </t>
  </si>
  <si>
    <t>08DJN2054Q</t>
  </si>
  <si>
    <t>JORGE BAROUSSE MORENO</t>
  </si>
  <si>
    <t>EL PORVENIR</t>
  </si>
  <si>
    <t>CALLE DESIERTO DEL SAHARA</t>
  </si>
  <si>
    <t>08DJN2053R</t>
  </si>
  <si>
    <t>KARUNTI</t>
  </si>
  <si>
    <t>CALLE MINERAL URIQUE</t>
  </si>
  <si>
    <t>08DJN2052S</t>
  </si>
  <si>
    <t>CENTRO DE DESARROLLO INTEGRAL INFANTIL DE CHIHUAHUA S.C. ZONA NORTE</t>
  </si>
  <si>
    <t>CALLE MARIA ELENA HERNANDEZ</t>
  </si>
  <si>
    <t>08FZP0147P</t>
  </si>
  <si>
    <t>08DJN2051T</t>
  </si>
  <si>
    <t>MARIA BRICIA RODRIGUEZ DE AYALA</t>
  </si>
  <si>
    <t>CALLE ALAZAN</t>
  </si>
  <si>
    <t>08DJN2050U</t>
  </si>
  <si>
    <t>TOWI</t>
  </si>
  <si>
    <t>SAN JUANITO</t>
  </si>
  <si>
    <t>CALLE SAN JUANITO</t>
  </si>
  <si>
    <t>08DJN2049E</t>
  </si>
  <si>
    <t>TARAHUMARA</t>
  </si>
  <si>
    <t>CALLE BARRIO LAS PEĂ‘ITAS</t>
  </si>
  <si>
    <t>08DJN2048F</t>
  </si>
  <si>
    <t>JUAN HINOJOS ARMENDARIZ</t>
  </si>
  <si>
    <t>CALLE PAVOREAL</t>
  </si>
  <si>
    <t>08DJN2047G</t>
  </si>
  <si>
    <t>08DJN2046H</t>
  </si>
  <si>
    <t>08DJN2045I</t>
  </si>
  <si>
    <t>CALLE CAMPO BELLO</t>
  </si>
  <si>
    <t>08DJN2044J</t>
  </si>
  <si>
    <t>PATRICIA SUSANA RIUSECH VELARDE</t>
  </si>
  <si>
    <t>CALLE IXTACOMITAN</t>
  </si>
  <si>
    <t>08DJN2043K</t>
  </si>
  <si>
    <t>MIGUEL DE CERVANTES SAAVEDRA</t>
  </si>
  <si>
    <t>08DJN2042L</t>
  </si>
  <si>
    <t>RAYENARI</t>
  </si>
  <si>
    <t>08DJN2041M</t>
  </si>
  <si>
    <t>ALEJANDRO FLEMING</t>
  </si>
  <si>
    <t>08FZP0136J</t>
  </si>
  <si>
    <t>08DJN2040N</t>
  </si>
  <si>
    <t>CARMEN GUTIERREZ PEREZ</t>
  </si>
  <si>
    <t>CALLE DESIERTO DE ALTAR</t>
  </si>
  <si>
    <t>08DJN2039Y</t>
  </si>
  <si>
    <t>MATAZIQUE</t>
  </si>
  <si>
    <t>CALLE JOSE FERNANDEZ MEJIA</t>
  </si>
  <si>
    <t>08FZP0130P</t>
  </si>
  <si>
    <t>08DJN2038Z</t>
  </si>
  <si>
    <t>ARCO IRIS</t>
  </si>
  <si>
    <t>CALLE ATASCADEROS (EL RANCHITO)</t>
  </si>
  <si>
    <t>08DJN2037Z</t>
  </si>
  <si>
    <t>CALLE IGNACIO M. ALTAMIRANO</t>
  </si>
  <si>
    <t>08DJN2035B</t>
  </si>
  <si>
    <t>CALLE 94</t>
  </si>
  <si>
    <t>08DJN2034C</t>
  </si>
  <si>
    <t>VYGOTSKI</t>
  </si>
  <si>
    <t>08DJN2033D</t>
  </si>
  <si>
    <t>ESTANCIA DE BIENESTAR Y DESARROLLO INFANTIL 64 ISSSTE (PREESC)</t>
  </si>
  <si>
    <t>CALLE DIVISION DEL NORTE</t>
  </si>
  <si>
    <t>08FZP0131O</t>
  </si>
  <si>
    <t>08DJN2032E</t>
  </si>
  <si>
    <t>EL PRINCIPITO</t>
  </si>
  <si>
    <t>08DJN2029R</t>
  </si>
  <si>
    <t>PULGARCITO</t>
  </si>
  <si>
    <t>CALLE HIPOCAMPO</t>
  </si>
  <si>
    <t>08DJN2026U</t>
  </si>
  <si>
    <t>MANUEL SUAREZ ONTIVEROS</t>
  </si>
  <si>
    <t>BATOPILAS DE MANUEL GÓMEZ MORÍN</t>
  </si>
  <si>
    <t>YOQUIVO</t>
  </si>
  <si>
    <t>CALLE YOQUIVO</t>
  </si>
  <si>
    <t>08DJN2023X</t>
  </si>
  <si>
    <t>IZCALLI</t>
  </si>
  <si>
    <t>CALLE TEPANECAS</t>
  </si>
  <si>
    <t>08FZP0118U</t>
  </si>
  <si>
    <t>08DJN2022Y</t>
  </si>
  <si>
    <t>BERTHA VON GLUMER</t>
  </si>
  <si>
    <t xml:space="preserve">CALLE ISLA ALACRAN </t>
  </si>
  <si>
    <t>08DJN2021Z</t>
  </si>
  <si>
    <t>VICTOR MANUEL PRADO</t>
  </si>
  <si>
    <t xml:space="preserve">CALLE QUERETARO </t>
  </si>
  <si>
    <t>08DJN2020Z</t>
  </si>
  <si>
    <t>QUETZAL</t>
  </si>
  <si>
    <t>CALLE JOSE DE LA LUZ ESCARCEGA</t>
  </si>
  <si>
    <t>08DJN2019K</t>
  </si>
  <si>
    <t>FERNANDO SUAREZ COELLO</t>
  </si>
  <si>
    <t>CALLE CASCADA DE BASASEACHI</t>
  </si>
  <si>
    <t>08DJN2018L</t>
  </si>
  <si>
    <t>MOCTEZUMA</t>
  </si>
  <si>
    <t>CALLE XOCHIMILCO</t>
  </si>
  <si>
    <t>08DJN2016N</t>
  </si>
  <si>
    <t xml:space="preserve">CALLE JOSE MARTI </t>
  </si>
  <si>
    <t>08DJN2015O</t>
  </si>
  <si>
    <t>MIGUEL LERDO DE TEJADA</t>
  </si>
  <si>
    <t>CALLE JOSE DE JESUS GARCIA</t>
  </si>
  <si>
    <t>08DJN2014P</t>
  </si>
  <si>
    <t>LUIS DONALDO COLOSIO</t>
  </si>
  <si>
    <t>CALLE JESUS VALDEZ</t>
  </si>
  <si>
    <t>08DJN2013Q</t>
  </si>
  <si>
    <t>ATZIRI DAYRE</t>
  </si>
  <si>
    <t>CALLE TIKE</t>
  </si>
  <si>
    <t>08DJN2012R</t>
  </si>
  <si>
    <t xml:space="preserve">CALLE TOMAS GALLARDO </t>
  </si>
  <si>
    <t>08DJN2011S</t>
  </si>
  <si>
    <t>DIEGO RIVERA</t>
  </si>
  <si>
    <t>CALLE OSCAR NIEMEYER</t>
  </si>
  <si>
    <t>08DJN2010T</t>
  </si>
  <si>
    <t>IYERUAME</t>
  </si>
  <si>
    <t>CAMINO VIEJO A SAN JOSE</t>
  </si>
  <si>
    <t>08FZP0139G</t>
  </si>
  <si>
    <t>08DJN2009D</t>
  </si>
  <si>
    <t>CARMEN GUERRA ALARCON</t>
  </si>
  <si>
    <t>CALLE HORTENCIA LICON</t>
  </si>
  <si>
    <t>08DJN2007F</t>
  </si>
  <si>
    <t>OCTAVIO PAZ</t>
  </si>
  <si>
    <t>08DJN2006G</t>
  </si>
  <si>
    <t>ARNULFO ALVILLAR CORONA</t>
  </si>
  <si>
    <t>PALOMAS VIEJO</t>
  </si>
  <si>
    <t xml:space="preserve">CALLE ZARAGOZA </t>
  </si>
  <si>
    <t>08DJN2005H</t>
  </si>
  <si>
    <t>FRANCISCO GABILONDO SOLER CRI-CRI</t>
  </si>
  <si>
    <t>LAS CHINACAS</t>
  </si>
  <si>
    <t>CALLE LAS CHINACAS</t>
  </si>
  <si>
    <t>08DJN2004I</t>
  </si>
  <si>
    <t>CALLE PRIV. DE CALCIO</t>
  </si>
  <si>
    <t>08DJN2003J</t>
  </si>
  <si>
    <t>FRANCISCO R. ALMADA</t>
  </si>
  <si>
    <t>08DJN2002K</t>
  </si>
  <si>
    <t>FRANCISCO VILLARREAL</t>
  </si>
  <si>
    <t>CALLE 2A DE UGARTE</t>
  </si>
  <si>
    <t>08DJN2001L</t>
  </si>
  <si>
    <t>TEPORACA</t>
  </si>
  <si>
    <t xml:space="preserve">CALLE MINA DEL VALLECILLO </t>
  </si>
  <si>
    <t>08DJN2000M</t>
  </si>
  <si>
    <t>MARIA BOSCHETTI ALBERTI</t>
  </si>
  <si>
    <t xml:space="preserve">CALLE ANTON MAKARENKO </t>
  </si>
  <si>
    <t>08FZP0135K</t>
  </si>
  <si>
    <t>08DJN1163Q</t>
  </si>
  <si>
    <t>LAURA MĂ‰NDEZ DE CUENCA</t>
  </si>
  <si>
    <t>EX-HACIENDA CASA BLANCA</t>
  </si>
  <si>
    <t>08FZP0151B</t>
  </si>
  <si>
    <t>08DJN0999Q</t>
  </si>
  <si>
    <t>MANUEL CERVANTES IMAZ</t>
  </si>
  <si>
    <t>CALLE LUCRECIA CASAVANTEZ</t>
  </si>
  <si>
    <t>08DJN0998R</t>
  </si>
  <si>
    <t>PRAXEDIS GILBERTO GUERRERO HURTADO</t>
  </si>
  <si>
    <t xml:space="preserve">CALLE 17 </t>
  </si>
  <si>
    <t>08DJN0997S</t>
  </si>
  <si>
    <t>CASA DEL NIĂ‘O</t>
  </si>
  <si>
    <t>CALLE PUERTO CATANIA</t>
  </si>
  <si>
    <t>08DJN0996T</t>
  </si>
  <si>
    <t>KURUWI</t>
  </si>
  <si>
    <t>CALLE PALACIO DE MITLA</t>
  </si>
  <si>
    <t>08DJN0995U</t>
  </si>
  <si>
    <t>08DJN0994V</t>
  </si>
  <si>
    <t>08FZP0157W</t>
  </si>
  <si>
    <t>08DJN0993W</t>
  </si>
  <si>
    <t>CALLE CENIA</t>
  </si>
  <si>
    <t>08DJN0991Y</t>
  </si>
  <si>
    <t>ROSAURA ZAPATA CANO</t>
  </si>
  <si>
    <t>CALLE BARRANCAS DEL PICACHO</t>
  </si>
  <si>
    <t>08DJN0990Z</t>
  </si>
  <si>
    <t>FRANCISCO GABILONDO SOLER</t>
  </si>
  <si>
    <t>COLONIA VICENTE GUERRERO</t>
  </si>
  <si>
    <t>CALLE CHINIPAS</t>
  </si>
  <si>
    <t>08DJN0989J</t>
  </si>
  <si>
    <t>CALLE LAGUNA DE FIERRO</t>
  </si>
  <si>
    <t>08DJN0988K</t>
  </si>
  <si>
    <t>CALLE VILLITAS</t>
  </si>
  <si>
    <t>08DJN0985N</t>
  </si>
  <si>
    <t>JUAN ENRIQUE PESTALOZZI</t>
  </si>
  <si>
    <t>08DJN0984O</t>
  </si>
  <si>
    <t>JOSE MARIA MORELOS</t>
  </si>
  <si>
    <t>08DJN0982Q</t>
  </si>
  <si>
    <t>MARGARITA WOOCAY GARCIA</t>
  </si>
  <si>
    <t>CALLE HIDROELECTRICA FRANCISCO VILLA</t>
  </si>
  <si>
    <t>08DJN0981R</t>
  </si>
  <si>
    <t>ANGELA PERALTA</t>
  </si>
  <si>
    <t xml:space="preserve">CALLE PORTAL DE HIERRO </t>
  </si>
  <si>
    <t>08DJN0980S</t>
  </si>
  <si>
    <t>CALLE ARCO DEL VATICANO</t>
  </si>
  <si>
    <t>08DJN0979C</t>
  </si>
  <si>
    <t>CALLE PARQUE CHAMIZAL</t>
  </si>
  <si>
    <t>08DJN0977E</t>
  </si>
  <si>
    <t>EL PROGRESO</t>
  </si>
  <si>
    <t>CALLE ACASIAS</t>
  </si>
  <si>
    <t>08DJN0975G</t>
  </si>
  <si>
    <t>SANTA CRUZ DE ROSALES</t>
  </si>
  <si>
    <t>CALLE PROGRESO</t>
  </si>
  <si>
    <t>08DJN0974H</t>
  </si>
  <si>
    <t>CALLE ANTONIO RULLAN FERRER</t>
  </si>
  <si>
    <t>08DJN0972J</t>
  </si>
  <si>
    <t>08DJN0970L</t>
  </si>
  <si>
    <t>VASCO DE QUIROGA</t>
  </si>
  <si>
    <t>MONTERDE (MONTERDE VIEJO)</t>
  </si>
  <si>
    <t>08DJN0969W</t>
  </si>
  <si>
    <t>MA DEL CARMEN JUAREZ LOPEZ</t>
  </si>
  <si>
    <t>CALLE PALMA</t>
  </si>
  <si>
    <t>08DJN0967Y</t>
  </si>
  <si>
    <t>CALLE DURANGO</t>
  </si>
  <si>
    <t>08DJN0965Z</t>
  </si>
  <si>
    <t>JUAN DE LA BARRERA</t>
  </si>
  <si>
    <t>EL TABLĂ“N</t>
  </si>
  <si>
    <t>CALLE EL TABLON</t>
  </si>
  <si>
    <t>08DJN0963B</t>
  </si>
  <si>
    <t>NIĂ‘OS HEROES</t>
  </si>
  <si>
    <t>LA PERLA</t>
  </si>
  <si>
    <t>CALLE LA PERLA</t>
  </si>
  <si>
    <t>08DJN0962C</t>
  </si>
  <si>
    <t>AMADO NERVO</t>
  </si>
  <si>
    <t>AVENIDA ENRIQUEZ SAENS</t>
  </si>
  <si>
    <t>08DJN0961D</t>
  </si>
  <si>
    <t xml:space="preserve">CALLE COL DIAZ </t>
  </si>
  <si>
    <t>08DJN0960E</t>
  </si>
  <si>
    <t>PRIVADA DE FELIPE ANGELES</t>
  </si>
  <si>
    <t>08DJN0957R</t>
  </si>
  <si>
    <t>JARDIN DE NIĂ‘OS MIXTO</t>
  </si>
  <si>
    <t>AVENIDA RUDYARD KIPLING</t>
  </si>
  <si>
    <t>08DJN0956S</t>
  </si>
  <si>
    <t>MESA DE SAN RAFAEL</t>
  </si>
  <si>
    <t>CALLE MESA DE SAN RAFAEL</t>
  </si>
  <si>
    <t>08DJN0954U</t>
  </si>
  <si>
    <t>SIMON BOLIVAR</t>
  </si>
  <si>
    <t>CALLE DESPERTAR</t>
  </si>
  <si>
    <t>08DJN0953V</t>
  </si>
  <si>
    <t>CRISTINO SANTAMARIA ROSALES</t>
  </si>
  <si>
    <t>FERNĂNDEZ LEAL</t>
  </si>
  <si>
    <t>AVENIDA REFORMA</t>
  </si>
  <si>
    <t>08DJN0952W</t>
  </si>
  <si>
    <t>COLORADAS DE LOS CHĂVEZ</t>
  </si>
  <si>
    <t>CALLE COLORADAS DE LOS CHAVEZ</t>
  </si>
  <si>
    <t>08DJN0947K</t>
  </si>
  <si>
    <t>LEONARDO DA VINCI</t>
  </si>
  <si>
    <t>LA MAGDALENA</t>
  </si>
  <si>
    <t>AVENIDA DE LA AMISTAD</t>
  </si>
  <si>
    <t>08DJN0942P</t>
  </si>
  <si>
    <t>CALLE CARMEN SERDAN</t>
  </si>
  <si>
    <t>08DJN0940R</t>
  </si>
  <si>
    <t>ANAHUAC</t>
  </si>
  <si>
    <t>COLONIA ANĂHUAC</t>
  </si>
  <si>
    <t>CALLE 4TA</t>
  </si>
  <si>
    <t>08DJN0936E</t>
  </si>
  <si>
    <t>FRANCISCO GABILONDO SOLER CRI CRI</t>
  </si>
  <si>
    <t>BARBECHITOS</t>
  </si>
  <si>
    <t>CALLE BARBECHITOS</t>
  </si>
  <si>
    <t>08DJN0934G</t>
  </si>
  <si>
    <t>FANNY ANITUA</t>
  </si>
  <si>
    <t>TEMÓSACHIC</t>
  </si>
  <si>
    <t>TEMĂ“SACHIC</t>
  </si>
  <si>
    <t>CALLE 10 DE MAYO</t>
  </si>
  <si>
    <t>08DJN0932I</t>
  </si>
  <si>
    <t>EJIDO CONCHOS</t>
  </si>
  <si>
    <t>CALLE CENTENARIO</t>
  </si>
  <si>
    <t>08DJN0928W</t>
  </si>
  <si>
    <t>08DJN0927X</t>
  </si>
  <si>
    <t>FERNANDO BAEZA MELENDEZ</t>
  </si>
  <si>
    <t>CALLE FELIX GUTIERREZ</t>
  </si>
  <si>
    <t>08DJN0926Y</t>
  </si>
  <si>
    <t>NIĂ‘O ARTILLERO</t>
  </si>
  <si>
    <t>SATEVÓ</t>
  </si>
  <si>
    <t>SAN FRANCISCO JAVIER DE SATEVĂ“</t>
  </si>
  <si>
    <t>CALLE SATEVO</t>
  </si>
  <si>
    <t>08DJN0924Z</t>
  </si>
  <si>
    <t>08DJN0923A</t>
  </si>
  <si>
    <t>TOHUI</t>
  </si>
  <si>
    <t>CALLE DEL ABETO</t>
  </si>
  <si>
    <t>08DJN0921C</t>
  </si>
  <si>
    <t>PASEOS DE CHIHUAHUA</t>
  </si>
  <si>
    <t>CALLE PASEOS DE ALLENDE</t>
  </si>
  <si>
    <t>08DJN0920D</t>
  </si>
  <si>
    <t>CALLE MOISES SOSA LLERVES</t>
  </si>
  <si>
    <t>08DJN0919O</t>
  </si>
  <si>
    <t>CALLE GARCILAZO DE LA VEGA</t>
  </si>
  <si>
    <t>08DJN0918P</t>
  </si>
  <si>
    <t>MATEANA MUNGUIA DE AVELEYRA</t>
  </si>
  <si>
    <t>CALLE REPUBLICA DE ECUADOR</t>
  </si>
  <si>
    <t>08DJN0914T</t>
  </si>
  <si>
    <t>CRI CRI</t>
  </si>
  <si>
    <t>LEY SEIS DE ENERO</t>
  </si>
  <si>
    <t>CALLE REVOLUCION</t>
  </si>
  <si>
    <t>08DJN0912V</t>
  </si>
  <si>
    <t>CALLE IDEPENDENCIA</t>
  </si>
  <si>
    <t>08DJN0910X</t>
  </si>
  <si>
    <t>CALLE EXPROPIACIĂ“N PETROLERA</t>
  </si>
  <si>
    <t>08DJN0909H</t>
  </si>
  <si>
    <t>CHIHUAHUA 92</t>
  </si>
  <si>
    <t>CALLE CDP</t>
  </si>
  <si>
    <t>08DJN0908I</t>
  </si>
  <si>
    <t>NUEVA GENERACION</t>
  </si>
  <si>
    <t>CALLE REVOLUCIĂ“N SOCIAL</t>
  </si>
  <si>
    <t>08DJN0907J</t>
  </si>
  <si>
    <t>CALLE EJIDO HIDALGO</t>
  </si>
  <si>
    <t>08DJN0906K</t>
  </si>
  <si>
    <t>MONTE ALBAN</t>
  </si>
  <si>
    <t>08DJN0905L</t>
  </si>
  <si>
    <t>NICTE</t>
  </si>
  <si>
    <t>CALLE JUSTO SIERRA</t>
  </si>
  <si>
    <t>08DJN0904M</t>
  </si>
  <si>
    <t>MA.GUILLERMINA VALDEZ VILLALBA</t>
  </si>
  <si>
    <t>CALLE CONGRIO</t>
  </si>
  <si>
    <t>08DJN0903N</t>
  </si>
  <si>
    <t>MARIO MORENO CANTINFLAS</t>
  </si>
  <si>
    <t>CALLE FORESTAL</t>
  </si>
  <si>
    <t>08DJN0902O</t>
  </si>
  <si>
    <t>CUAUHTLI</t>
  </si>
  <si>
    <t>CALLE ACEQUIA DEL BARRO</t>
  </si>
  <si>
    <t>08DJN0901P</t>
  </si>
  <si>
    <t>HEROES MEXICANOS</t>
  </si>
  <si>
    <t>CALLE COLONIA MAGISTERIAL</t>
  </si>
  <si>
    <t>08DJN0900Q</t>
  </si>
  <si>
    <t>SOLIDARIDAD</t>
  </si>
  <si>
    <t>AVENIDA MIGUEL SIGALA</t>
  </si>
  <si>
    <t>08DJN0899R</t>
  </si>
  <si>
    <t>PRIVADA TULIPAN</t>
  </si>
  <si>
    <t>08DJN0898S</t>
  </si>
  <si>
    <t>LA CRUZ</t>
  </si>
  <si>
    <t>CALLE JOAQUĂŤN ORTEGA</t>
  </si>
  <si>
    <t>08DJN0896U</t>
  </si>
  <si>
    <t>EL TECUĂN</t>
  </si>
  <si>
    <t>CALLE EL TECUAN</t>
  </si>
  <si>
    <t>08FZP0107O</t>
  </si>
  <si>
    <t>08DJN0894W</t>
  </si>
  <si>
    <t>ITZCOATL</t>
  </si>
  <si>
    <t>CALLE MELCHOR OCAMPO</t>
  </si>
  <si>
    <t>08DJN0893X</t>
  </si>
  <si>
    <t>JUVENTINO ROSAS</t>
  </si>
  <si>
    <t>CALLE SECCION HIDALGO</t>
  </si>
  <si>
    <t>08DJN0891Z</t>
  </si>
  <si>
    <t>ENRIQUE PESTALOZZI</t>
  </si>
  <si>
    <t>BAJĂŤO DE LOS PALMA</t>
  </si>
  <si>
    <t>AVENIDA UNIVERSIDAD</t>
  </si>
  <si>
    <t>08DJN0889K</t>
  </si>
  <si>
    <t>IGNACIO MANUEL ALTAMIRANO</t>
  </si>
  <si>
    <t>CALLE EUSEBIO CASTILLO</t>
  </si>
  <si>
    <t>08DJN0888L</t>
  </si>
  <si>
    <t>ARTURO ARMENDARIZ DELGADO</t>
  </si>
  <si>
    <t>CALLE OCTAVA</t>
  </si>
  <si>
    <t>08DJN0887M</t>
  </si>
  <si>
    <t>CALLE AGUSTIN DURAN</t>
  </si>
  <si>
    <t>08DJN0886N</t>
  </si>
  <si>
    <t>JAIME NUNO</t>
  </si>
  <si>
    <t>CALLE ARMANDO GAMEROS</t>
  </si>
  <si>
    <t>08DJN0885O</t>
  </si>
  <si>
    <t>MA DOLORES QUIROZ CORONADO</t>
  </si>
  <si>
    <t>AVENIDA LIBERTADORES</t>
  </si>
  <si>
    <t>08DJN0884P</t>
  </si>
  <si>
    <t>CALLE MONTE PISCIS</t>
  </si>
  <si>
    <t>08DJN0879D</t>
  </si>
  <si>
    <t>RAMONA CORTES RODRIGUEZ DE AGUILAR</t>
  </si>
  <si>
    <t xml:space="preserve">CALLE SIERRA VERTIENTE </t>
  </si>
  <si>
    <t>08DJN0878E</t>
  </si>
  <si>
    <t>CUATRO MILPAS</t>
  </si>
  <si>
    <t xml:space="preserve">CALLE APIO </t>
  </si>
  <si>
    <t>08DJN0876G</t>
  </si>
  <si>
    <t>AATZIN</t>
  </si>
  <si>
    <t xml:space="preserve">CALLE COLINA </t>
  </si>
  <si>
    <t>08DJN0869X</t>
  </si>
  <si>
    <t>CALLE MEXCALA</t>
  </si>
  <si>
    <t>08FZP0117V</t>
  </si>
  <si>
    <t>08DJN0867Z</t>
  </si>
  <si>
    <t>JOSE CLEMENTE OROZCO</t>
  </si>
  <si>
    <t>CALLE REPUBLICA DEL SALVADOR</t>
  </si>
  <si>
    <t>08DJN0865A</t>
  </si>
  <si>
    <t>BERTRAND RUSSELL</t>
  </si>
  <si>
    <t>AVENIDA MINA DE LA CARIDAD</t>
  </si>
  <si>
    <t>08DJN0864B</t>
  </si>
  <si>
    <t>OVIDIO DECROLY</t>
  </si>
  <si>
    <t>CALLE ANEMONA</t>
  </si>
  <si>
    <t>08FZP0141V</t>
  </si>
  <si>
    <t>08DJN0863C</t>
  </si>
  <si>
    <t>08DJN0859Q</t>
  </si>
  <si>
    <t>GUILLERMO GRIMM</t>
  </si>
  <si>
    <t>CALLE JESUS ROMERO</t>
  </si>
  <si>
    <t>08FZP0101U</t>
  </si>
  <si>
    <t>08DJN0857S</t>
  </si>
  <si>
    <t>ANNA SULLIVAN</t>
  </si>
  <si>
    <t xml:space="preserve">CALLE MISAEL NUNEZ </t>
  </si>
  <si>
    <t>08DJN0856T</t>
  </si>
  <si>
    <t>CALLE VALLADOLID</t>
  </si>
  <si>
    <t>08FZP0120I</t>
  </si>
  <si>
    <t>08DJN0855U</t>
  </si>
  <si>
    <t>TENOCH</t>
  </si>
  <si>
    <t>SANTA ISABEL</t>
  </si>
  <si>
    <t>08DJN0853W</t>
  </si>
  <si>
    <t>EDUARDO CLAPAREDE</t>
  </si>
  <si>
    <t>CALLE FLORENCIA</t>
  </si>
  <si>
    <t>08DJN0850Z</t>
  </si>
  <si>
    <t>SOR JUANA INES DE LA CRUZ</t>
  </si>
  <si>
    <t>CALLE IGNACIO RODRIGUEZ</t>
  </si>
  <si>
    <t>08DJN0848K</t>
  </si>
  <si>
    <t>CALLE MAURITANIA</t>
  </si>
  <si>
    <t>08DJN0844O</t>
  </si>
  <si>
    <t>18 DE MARZO</t>
  </si>
  <si>
    <t>CALLE NICOLAS RODRIGUEZ KILOMETRO 20</t>
  </si>
  <si>
    <t>08DJN0843P</t>
  </si>
  <si>
    <t>PEDRO CALDERON DE LA BARCA</t>
  </si>
  <si>
    <t>CALLE ROBINSĂ“N</t>
  </si>
  <si>
    <t>08DJN0841R</t>
  </si>
  <si>
    <t>NICOLAS BRAVO</t>
  </si>
  <si>
    <t>CALLE PLAZA DE 3 CULTURAS</t>
  </si>
  <si>
    <t>08DJN0839C</t>
  </si>
  <si>
    <t>LEON TOLSTOI</t>
  </si>
  <si>
    <t xml:space="preserve">CALLE DE LA EDUCACION </t>
  </si>
  <si>
    <t>08DJN0838D</t>
  </si>
  <si>
    <t>CALLE P TOLOMEO</t>
  </si>
  <si>
    <t>08DJN0837E</t>
  </si>
  <si>
    <t>SALĂ“N DE ACTOS (AMPLIACIĂ“N CUARENTA Y SIETE)</t>
  </si>
  <si>
    <t>CALLE SALON DE ACTOS</t>
  </si>
  <si>
    <t>08DJN0836F</t>
  </si>
  <si>
    <t>ALICIA MELENDEZ MORALES</t>
  </si>
  <si>
    <t>CALLE RIO CONCHOS</t>
  </si>
  <si>
    <t>08DJN0832J</t>
  </si>
  <si>
    <t>LA QUEMADA</t>
  </si>
  <si>
    <t>CALLE YUCATAN</t>
  </si>
  <si>
    <t>08FZP0146Q</t>
  </si>
  <si>
    <t>08DJN0830L</t>
  </si>
  <si>
    <t>COLONIA OBREGĂ“N (RUBIO)</t>
  </si>
  <si>
    <t>CALLE 5 DE MAYO</t>
  </si>
  <si>
    <t>08DJN0822C</t>
  </si>
  <si>
    <t>AZTECA</t>
  </si>
  <si>
    <t>CALLE RAUL SOTO REYES</t>
  </si>
  <si>
    <t>08DJN0817R</t>
  </si>
  <si>
    <t>RANCHO DE ENMEDIO</t>
  </si>
  <si>
    <t>CALLE RANCHO DE ENMEDIO</t>
  </si>
  <si>
    <t>08DJN0813V</t>
  </si>
  <si>
    <t>JOAQUIN BARANDA</t>
  </si>
  <si>
    <t>SAN MATEO</t>
  </si>
  <si>
    <t>CALLE SAN MATEO</t>
  </si>
  <si>
    <t>08DJN0808J</t>
  </si>
  <si>
    <t>SIGISMUND SCHLOMO FREUD</t>
  </si>
  <si>
    <t>MARIANO BALLEZA</t>
  </si>
  <si>
    <t>08DJN0806L</t>
  </si>
  <si>
    <t>FRANCISCO MARQUEZ</t>
  </si>
  <si>
    <t>CALLE MANUEL OJINAGA</t>
  </si>
  <si>
    <t>08DJN0805M</t>
  </si>
  <si>
    <t>CALLE 9A</t>
  </si>
  <si>
    <t>08DJN0804N</t>
  </si>
  <si>
    <t>RAMON LOPEZ VELARDE</t>
  </si>
  <si>
    <t>CALLE KM.2 CARRETERA CARDENAS-JULIMES</t>
  </si>
  <si>
    <t>08DJN0803O</t>
  </si>
  <si>
    <t>MADAME CURIE</t>
  </si>
  <si>
    <t>COLONIA FELIPE ĂNGELES</t>
  </si>
  <si>
    <t xml:space="preserve">CALLE CEDROS </t>
  </si>
  <si>
    <t>08DJN0802P</t>
  </si>
  <si>
    <t>HAYDIN</t>
  </si>
  <si>
    <t>CALLE IRVIN FLORES</t>
  </si>
  <si>
    <t>08FZP0128A</t>
  </si>
  <si>
    <t>08DJN0801Q</t>
  </si>
  <si>
    <t>JOHAN HENRICH PESTALOZZI</t>
  </si>
  <si>
    <t>CALLE CAUDILLO DEL SUR</t>
  </si>
  <si>
    <t>08DJN0800R</t>
  </si>
  <si>
    <t>YITZURANI</t>
  </si>
  <si>
    <t>08DJN0799S</t>
  </si>
  <si>
    <t>JOSE MA. MORELOS Y PAVON</t>
  </si>
  <si>
    <t>CALLE LĂZARO CĂRDENAS</t>
  </si>
  <si>
    <t>08DJN0798T</t>
  </si>
  <si>
    <t>TAYILA</t>
  </si>
  <si>
    <t>CALLE CHE GUEVARA</t>
  </si>
  <si>
    <t>08DJN0795W</t>
  </si>
  <si>
    <t>XOCHIPILLI</t>
  </si>
  <si>
    <t>SAN BUENAVENTURA</t>
  </si>
  <si>
    <t>CALLE AMBROSIO ROYO</t>
  </si>
  <si>
    <t>08DJN0794X</t>
  </si>
  <si>
    <t>FELIPE CARRILLO PUERTO</t>
  </si>
  <si>
    <t>JUAN MATA ORTĂŤZ (PEARSON)</t>
  </si>
  <si>
    <t>CALLE FERROCARRIL N.</t>
  </si>
  <si>
    <t>08DJN0791Z</t>
  </si>
  <si>
    <t>CALLE GENERAL ANGEL TRIAS</t>
  </si>
  <si>
    <t>08DJN0790A</t>
  </si>
  <si>
    <t>JUAN AMOS COMENIUS</t>
  </si>
  <si>
    <t>CALLE ZINC</t>
  </si>
  <si>
    <t>08DJN0788M</t>
  </si>
  <si>
    <t>MARIA DE MAEZTU</t>
  </si>
  <si>
    <t>CALLE MEMBRILA</t>
  </si>
  <si>
    <t>08DJN0787N</t>
  </si>
  <si>
    <t>JUANA DE IBARBOUROU</t>
  </si>
  <si>
    <t>CALLE VALENTIN GOMEZ FARIAS</t>
  </si>
  <si>
    <t>08DJN0786O</t>
  </si>
  <si>
    <t>RUBEN DARIO</t>
  </si>
  <si>
    <t>CALLE HERMOSILLO</t>
  </si>
  <si>
    <t>08DJN0784Q</t>
  </si>
  <si>
    <t>CALLE ISLA MALTA</t>
  </si>
  <si>
    <t>08DJN0783R</t>
  </si>
  <si>
    <t>YACAHUASI</t>
  </si>
  <si>
    <t>CALLE 2 DE OCTUBRE</t>
  </si>
  <si>
    <t>08DJN0782S</t>
  </si>
  <si>
    <t>BOULEVARD OSCAR FLORES SANCHEZ</t>
  </si>
  <si>
    <t>08DJN0779E</t>
  </si>
  <si>
    <t>CALIFORNIA</t>
  </si>
  <si>
    <t>CALLE CALIFORNIA</t>
  </si>
  <si>
    <t>08DJN0776H</t>
  </si>
  <si>
    <t>JOSE MARTI</t>
  </si>
  <si>
    <t>CALLE INDEPENDENCIA</t>
  </si>
  <si>
    <t>08DJN0772L</t>
  </si>
  <si>
    <t>EMILIO PORTES GIL</t>
  </si>
  <si>
    <t>LAS ESTRELLAS</t>
  </si>
  <si>
    <t>CALLE LAS ESTRELLAS</t>
  </si>
  <si>
    <t>08DJN0769Y</t>
  </si>
  <si>
    <t>ALVARO OBREGON</t>
  </si>
  <si>
    <t>POLANCO (RANCHERĂŤA MINERAL POLANCO)</t>
  </si>
  <si>
    <t>CALLE POLANCO (RANCHERIA MINERAL POLANCO)</t>
  </si>
  <si>
    <t>08DJN0766A</t>
  </si>
  <si>
    <t>MEXICO 68</t>
  </si>
  <si>
    <t>PRIVADA AVELINA GALLEGOS</t>
  </si>
  <si>
    <t>08DJN0760G</t>
  </si>
  <si>
    <t>ANGEL DE CAMPO</t>
  </si>
  <si>
    <t>SANTA GERTRUDIS (LA HACIENDA)</t>
  </si>
  <si>
    <t>08DJN0759R</t>
  </si>
  <si>
    <t>ANDRES HENESTROSA</t>
  </si>
  <si>
    <t>CALLE SOTO MAYNEZ</t>
  </si>
  <si>
    <t>08DJN0758S</t>
  </si>
  <si>
    <t>ANA SULLIVAN</t>
  </si>
  <si>
    <t>BENITO JUĂREZ</t>
  </si>
  <si>
    <t>CALLE QUINTA</t>
  </si>
  <si>
    <t>08DJN0755V</t>
  </si>
  <si>
    <t>CALLE PINABETE</t>
  </si>
  <si>
    <t>08FZP0026D</t>
  </si>
  <si>
    <t>08DJN0753X</t>
  </si>
  <si>
    <t>JUSTO SIERRA</t>
  </si>
  <si>
    <t>CALLE HEROES DE PINOS ALTOS</t>
  </si>
  <si>
    <t>08DJN0752Y</t>
  </si>
  <si>
    <t>08DJN0750Z</t>
  </si>
  <si>
    <t xml:space="preserve">CALLE TILDIA </t>
  </si>
  <si>
    <t>08DJN0747M</t>
  </si>
  <si>
    <t>SAN FRANCISCO DE CONCHOS</t>
  </si>
  <si>
    <t>RANCHO NUEVO</t>
  </si>
  <si>
    <t>CALLE RANCHO NUEVO</t>
  </si>
  <si>
    <t>08DJN0746N</t>
  </si>
  <si>
    <t>COLONIA JUĂREZ</t>
  </si>
  <si>
    <t>CALLE ANAHUAC</t>
  </si>
  <si>
    <t>08DJN0743Q</t>
  </si>
  <si>
    <t>NACIONES UNIDAS</t>
  </si>
  <si>
    <t>CALLE RICARDO FLORES MAGON</t>
  </si>
  <si>
    <t>08DJN0742R</t>
  </si>
  <si>
    <t>PACHERA</t>
  </si>
  <si>
    <t>08DJN0741S</t>
  </si>
  <si>
    <t>CALLE SINFOROSA</t>
  </si>
  <si>
    <t>08DJN0740T</t>
  </si>
  <si>
    <t>ALTA VISTA</t>
  </si>
  <si>
    <t>CALLE ALTAVISTA</t>
  </si>
  <si>
    <t>08DJN0735H</t>
  </si>
  <si>
    <t>YEPĂ“MERA</t>
  </si>
  <si>
    <t>08DJN0733J</t>
  </si>
  <si>
    <t>CALLE CONNECTICUT</t>
  </si>
  <si>
    <t>08DJN0732K</t>
  </si>
  <si>
    <t>MAWECHI</t>
  </si>
  <si>
    <t>PEDRO MEOQUI</t>
  </si>
  <si>
    <t xml:space="preserve">CALLE AZUCENAS </t>
  </si>
  <si>
    <t>08DJN0729X</t>
  </si>
  <si>
    <t xml:space="preserve">AVENIDA MARIA ELENA HERNANDEZ </t>
  </si>
  <si>
    <t>08DJN0728Y</t>
  </si>
  <si>
    <t>JEAN PEAGET</t>
  </si>
  <si>
    <t>08FZP0103S</t>
  </si>
  <si>
    <t>08DJN0727Z</t>
  </si>
  <si>
    <t>LUIS URIAS BELDERRAIN</t>
  </si>
  <si>
    <t>CALLE MONCLOVA</t>
  </si>
  <si>
    <t>08FJZ0103Y</t>
  </si>
  <si>
    <t>08DJN0725A</t>
  </si>
  <si>
    <t>CARL ORFF</t>
  </si>
  <si>
    <t>CALLE JILGUEROS</t>
  </si>
  <si>
    <t>08DJN0724B</t>
  </si>
  <si>
    <t>ANGEL TRIAS</t>
  </si>
  <si>
    <t>CALLE HACIENDA CHULA VISTA</t>
  </si>
  <si>
    <t>08DJN0721E</t>
  </si>
  <si>
    <t>PREESCOLAR GENERAL</t>
  </si>
  <si>
    <t>CALLE RIO PANUCO</t>
  </si>
  <si>
    <t>08FJZ0005X</t>
  </si>
  <si>
    <t>08DJN0720F</t>
  </si>
  <si>
    <t>CARMEN PARRA DE ALANIS</t>
  </si>
  <si>
    <t>COLONIA ARMENDĂRIZ</t>
  </si>
  <si>
    <t>CALLE COLONIA ARMENDARIZ</t>
  </si>
  <si>
    <t>08DJN0716T</t>
  </si>
  <si>
    <t>WEKARE</t>
  </si>
  <si>
    <t>LA REFORMA</t>
  </si>
  <si>
    <t>08DJN0715U</t>
  </si>
  <si>
    <t>GUAPALAYNA</t>
  </si>
  <si>
    <t>08DJN0710Z</t>
  </si>
  <si>
    <t>SAN RAFAEL</t>
  </si>
  <si>
    <t>CALLE SAN RAFAEL</t>
  </si>
  <si>
    <t>08DJN0709J</t>
  </si>
  <si>
    <t>RALLENALI</t>
  </si>
  <si>
    <t>IGNACIO VALENZUELA LAGARDA (LORETO)</t>
  </si>
  <si>
    <t>CALLE IGNACIO VALENZUELA (LORETO)</t>
  </si>
  <si>
    <t>08DJN0707L</t>
  </si>
  <si>
    <t>MANUEL GUTIERREZ NAJERA</t>
  </si>
  <si>
    <t>LA VIĂ‘A</t>
  </si>
  <si>
    <t>CALLE EJIDO</t>
  </si>
  <si>
    <t>08DJN0706M</t>
  </si>
  <si>
    <t>ABOREACHI</t>
  </si>
  <si>
    <t>CALLE ABOREACHI</t>
  </si>
  <si>
    <t>08DJN0705N</t>
  </si>
  <si>
    <t>BOQUILLA Y ANEXAS (BAJE DE AGUA)</t>
  </si>
  <si>
    <t xml:space="preserve">CALLE BOQUILLA </t>
  </si>
  <si>
    <t>08DJN0700S</t>
  </si>
  <si>
    <t>NARCISO MENDOZA</t>
  </si>
  <si>
    <t>CALLE SANTO NIĂ‘O</t>
  </si>
  <si>
    <t>08DJN0697V</t>
  </si>
  <si>
    <t>JARDIN DE NIĂ‘OS INDEX PRADERAS</t>
  </si>
  <si>
    <t>CALLE AUTOMOTRIZ</t>
  </si>
  <si>
    <t>08DJN0686P</t>
  </si>
  <si>
    <t>MIREYA CUETO</t>
  </si>
  <si>
    <t>RANCHITO DE SAN JUAN</t>
  </si>
  <si>
    <t>08DJN0685Q</t>
  </si>
  <si>
    <t>RITA CETINA</t>
  </si>
  <si>
    <t>JUAN MENDOZA</t>
  </si>
  <si>
    <t>08DJN0684R</t>
  </si>
  <si>
    <t>CARMEN RAMOS DEL RIO</t>
  </si>
  <si>
    <t>EJIDO PROGRESO (SAN IGNACIO)</t>
  </si>
  <si>
    <t>08DJN0682T</t>
  </si>
  <si>
    <t>MARIANO SALAS</t>
  </si>
  <si>
    <t>BORJAS</t>
  </si>
  <si>
    <t>CALLE BORJAS</t>
  </si>
  <si>
    <t>08DJN0680V</t>
  </si>
  <si>
    <t>CALLE VALLE DE SAN PEDRO</t>
  </si>
  <si>
    <t>08DJN0679F</t>
  </si>
  <si>
    <t>EL MOLINO</t>
  </si>
  <si>
    <t>CALLE 11 E HIDALGO</t>
  </si>
  <si>
    <t>08DJN0678G</t>
  </si>
  <si>
    <t>FRANCISCO VILLA</t>
  </si>
  <si>
    <t>JUĂREZ Y REFORMA</t>
  </si>
  <si>
    <t xml:space="preserve">CALLE EJIDO JUAREZ </t>
  </si>
  <si>
    <t>08DJN0677H</t>
  </si>
  <si>
    <t>MARIANO ARISTA</t>
  </si>
  <si>
    <t>CALLE 1A.</t>
  </si>
  <si>
    <t>08DJN0675J</t>
  </si>
  <si>
    <t>NIĂ‘A MAGDALENA ACEVES GARCIA</t>
  </si>
  <si>
    <t>CALLE IRAN</t>
  </si>
  <si>
    <t>08DJN0674K</t>
  </si>
  <si>
    <t>YUNUEN</t>
  </si>
  <si>
    <t xml:space="preserve">CALLE BATALLA PAREDON </t>
  </si>
  <si>
    <t>08DJN0672M</t>
  </si>
  <si>
    <t>CALLE MANILA</t>
  </si>
  <si>
    <t>08DJN0671N</t>
  </si>
  <si>
    <t>CALLE JUAN G. ARTIGAS</t>
  </si>
  <si>
    <t>08DJN0670O</t>
  </si>
  <si>
    <t>IGNACIO RODRIGUEZ TERRAZAS</t>
  </si>
  <si>
    <t>AVENIDA NUEVA ESPANA</t>
  </si>
  <si>
    <t>08DJN0667A</t>
  </si>
  <si>
    <t>HUITZIL</t>
  </si>
  <si>
    <t>08DJN0665C</t>
  </si>
  <si>
    <t>FELIX ZULOAGA</t>
  </si>
  <si>
    <t>TACUBA</t>
  </si>
  <si>
    <t>08DJN0664D</t>
  </si>
  <si>
    <t>MANUEL GĂ“MEZ MORĂŤN</t>
  </si>
  <si>
    <t>AVENIDA OLEYDA</t>
  </si>
  <si>
    <t>08DJN0663E</t>
  </si>
  <si>
    <t>ELISA ACUĂ‘A ROSSETTI</t>
  </si>
  <si>
    <t>08DJN0662F</t>
  </si>
  <si>
    <t>KUROWI</t>
  </si>
  <si>
    <t>CALLE NILO BLANCO</t>
  </si>
  <si>
    <t>08DJN0659S</t>
  </si>
  <si>
    <t>LIBERTAD (DOLORES)</t>
  </si>
  <si>
    <t>CALLE LIBERTAD (DOLORES)</t>
  </si>
  <si>
    <t>08DJN0653Y</t>
  </si>
  <si>
    <t>ALFONSO ESCARCEGA TERRAZAS</t>
  </si>
  <si>
    <t>CALLE 3A</t>
  </si>
  <si>
    <t>08DJN0652Z</t>
  </si>
  <si>
    <t>GUADALUPE ALBISTEGUI</t>
  </si>
  <si>
    <t>EL TALAYOTITO</t>
  </si>
  <si>
    <t>08DJN0645P</t>
  </si>
  <si>
    <t>FRANCISCO GONZALEZ BOCANEGRA</t>
  </si>
  <si>
    <t>MAGUARICHI</t>
  </si>
  <si>
    <t>CALLE MAGUARICHI</t>
  </si>
  <si>
    <t>08DJN0643R</t>
  </si>
  <si>
    <t xml:space="preserve">CALLE FELIPE ANGELES </t>
  </si>
  <si>
    <t>08DJN0642S</t>
  </si>
  <si>
    <t>SAMACHIQUE</t>
  </si>
  <si>
    <t>CALLE SAMACHIQUE</t>
  </si>
  <si>
    <t>08DJN0640U</t>
  </si>
  <si>
    <t>CEROCAHUI</t>
  </si>
  <si>
    <t>08DJN0639E</t>
  </si>
  <si>
    <t>08DJN0637G</t>
  </si>
  <si>
    <t>MATILDE MONTOYA</t>
  </si>
  <si>
    <t>LEYES DE REFORMA</t>
  </si>
  <si>
    <t>08DJN0636H</t>
  </si>
  <si>
    <t>JUAN RAMON JIMENEZ</t>
  </si>
  <si>
    <t>CALLE MEXICAS</t>
  </si>
  <si>
    <t>08DJN0635I</t>
  </si>
  <si>
    <t>12 DE OCTUBRE</t>
  </si>
  <si>
    <t>CALLE TRES JACALES EL MILLON</t>
  </si>
  <si>
    <t>08DJN0633K</t>
  </si>
  <si>
    <t>CALLE ESTEBAN CORONADO</t>
  </si>
  <si>
    <t>08DJN0632L</t>
  </si>
  <si>
    <t>CALLE SEXTA</t>
  </si>
  <si>
    <t>08DJN0631M</t>
  </si>
  <si>
    <t xml:space="preserve">CALLE PIMENTEL </t>
  </si>
  <si>
    <t>08DJN0630N</t>
  </si>
  <si>
    <t>08DJN0629Y</t>
  </si>
  <si>
    <t>CALLE CARTAGENA</t>
  </si>
  <si>
    <t>08DJN0628Z</t>
  </si>
  <si>
    <t>AGUSTIN AVELEDO</t>
  </si>
  <si>
    <t>CALLE SANTIAGO</t>
  </si>
  <si>
    <t>08DJN0627Z</t>
  </si>
  <si>
    <t>HENRI WALLON</t>
  </si>
  <si>
    <t>CALLE TACAMBARO</t>
  </si>
  <si>
    <t>08DJN0626A</t>
  </si>
  <si>
    <t>JOSE MARIA LUIS MORA</t>
  </si>
  <si>
    <t>CALLE ZIHUATANEJO</t>
  </si>
  <si>
    <t>08DJN0625B</t>
  </si>
  <si>
    <t>LAUREANA WRIGHT GONZALEZ</t>
  </si>
  <si>
    <t>PRIVADA DE FRANCISCO SARABIA</t>
  </si>
  <si>
    <t>08DJN0624C</t>
  </si>
  <si>
    <t>LUZ MARIA SERRADELL</t>
  </si>
  <si>
    <t>08DJN0622E</t>
  </si>
  <si>
    <t>AVENIDA RICARDO FLORES MAGON</t>
  </si>
  <si>
    <t>08DJN0620G</t>
  </si>
  <si>
    <t>PUERTO PALOMAS DE VILLA</t>
  </si>
  <si>
    <t>CALLE PUERTO PALOMAS</t>
  </si>
  <si>
    <t>08DJN0619R</t>
  </si>
  <si>
    <t>PLUTARCO ELIAS CALLES</t>
  </si>
  <si>
    <t>CALLE CANANEA</t>
  </si>
  <si>
    <t>08DJN0617T</t>
  </si>
  <si>
    <t>CALLE MOISES RANGEL</t>
  </si>
  <si>
    <t>08DJN0616U</t>
  </si>
  <si>
    <t>GABRIELA MISTRAL</t>
  </si>
  <si>
    <t>08DJN0611Z</t>
  </si>
  <si>
    <t>AMERICA GABRIEL</t>
  </si>
  <si>
    <t>GÓMEZ FARÍAS</t>
  </si>
  <si>
    <t>VALENTĂŤN GĂ“MEZ FARĂŤAS</t>
  </si>
  <si>
    <t>CALLE 17</t>
  </si>
  <si>
    <t>08DJN0610Z</t>
  </si>
  <si>
    <t>EL LARGO</t>
  </si>
  <si>
    <t>08DJN0602R</t>
  </si>
  <si>
    <t>HELEN KELLER</t>
  </si>
  <si>
    <t>EL HURACĂN</t>
  </si>
  <si>
    <t>CALLE CONSTITUCION</t>
  </si>
  <si>
    <t>08DJN0601S</t>
  </si>
  <si>
    <t>CALLE BARRIO LAS COLONIAS</t>
  </si>
  <si>
    <t>08DJN0599U</t>
  </si>
  <si>
    <t>CALLE SAN CRISTOBAL</t>
  </si>
  <si>
    <t>08DJN0597W</t>
  </si>
  <si>
    <t>CALLE FRANCISCO GABILONDO SOLER</t>
  </si>
  <si>
    <t>08DJN0595Y</t>
  </si>
  <si>
    <t>JOSE JOAQUIN FERNANDEZ DE LIZARDI</t>
  </si>
  <si>
    <t>AVENIDA ALLENDE</t>
  </si>
  <si>
    <t>08DJN0594Z</t>
  </si>
  <si>
    <t xml:space="preserve">CALLE RIO BATOPILAS </t>
  </si>
  <si>
    <t>08DJN0589N</t>
  </si>
  <si>
    <t>KILĂ“METRO NOVENTA Y NUEVE</t>
  </si>
  <si>
    <t>CALLE KILOMETRO 99</t>
  </si>
  <si>
    <t>08DJN0587P</t>
  </si>
  <si>
    <t>08DJN0586Q</t>
  </si>
  <si>
    <t>CHAC MOOL</t>
  </si>
  <si>
    <t>CALLE MACEHUALES</t>
  </si>
  <si>
    <t>08DJN0585R</t>
  </si>
  <si>
    <t>CALLE TOMA DE ZACATECAS</t>
  </si>
  <si>
    <t>08DJN0584S</t>
  </si>
  <si>
    <t>VALLE DE IGNACIO ALLENDE</t>
  </si>
  <si>
    <t>CALLE FELIPE ANGELES</t>
  </si>
  <si>
    <t>08DJN0583T</t>
  </si>
  <si>
    <t>CALLE 1 DE MAYO</t>
  </si>
  <si>
    <t>08DJN0579G</t>
  </si>
  <si>
    <t>PRAXEDES GINER DURAN</t>
  </si>
  <si>
    <t xml:space="preserve">CALLE 56A. </t>
  </si>
  <si>
    <t>08DJN0577I</t>
  </si>
  <si>
    <t>JOSE DAVID ALFARO SIQUEIROS</t>
  </si>
  <si>
    <t>08DJN0576J</t>
  </si>
  <si>
    <t>CLUB DE LEONES</t>
  </si>
  <si>
    <t>CALLE FRANCISCO I MADERO</t>
  </si>
  <si>
    <t>08DJN0573M</t>
  </si>
  <si>
    <t>LAZARO CARDENAS DEL RIO</t>
  </si>
  <si>
    <t>08DJN0571O</t>
  </si>
  <si>
    <t>LA ANGOSTURA</t>
  </si>
  <si>
    <t>08DJN0569Z</t>
  </si>
  <si>
    <t>MARGARITA GĂ“MEZ PALACIO</t>
  </si>
  <si>
    <t>HUEJOTITÁN</t>
  </si>
  <si>
    <t>HUEJOTITĂN</t>
  </si>
  <si>
    <t>08DJN0568A</t>
  </si>
  <si>
    <t>MIGUEL ALEMAN</t>
  </si>
  <si>
    <t>CALLE ALLENDE</t>
  </si>
  <si>
    <t>08DJN0567B</t>
  </si>
  <si>
    <t>LUZ CID DE OROZCO</t>
  </si>
  <si>
    <t>CALLE CIVICO POPULAR</t>
  </si>
  <si>
    <t>08DJN0566C</t>
  </si>
  <si>
    <t>QUETZALCOATL</t>
  </si>
  <si>
    <t>CALLE ACCION POPULAR</t>
  </si>
  <si>
    <t>08DJN0565D</t>
  </si>
  <si>
    <t>NETZAHUALCOYOTL</t>
  </si>
  <si>
    <t>CALLE CERRO DE LA PLATA APARTADO POSTAL 2299</t>
  </si>
  <si>
    <t>08DJN0563F</t>
  </si>
  <si>
    <t xml:space="preserve">CALLE CRUZ REY </t>
  </si>
  <si>
    <t>08DJN0562G</t>
  </si>
  <si>
    <t>CALLE CAOBA</t>
  </si>
  <si>
    <t>08DJN0561H</t>
  </si>
  <si>
    <t>PORFIRIO PARRA</t>
  </si>
  <si>
    <t>CALLE ALDAMA</t>
  </si>
  <si>
    <t>08DJN0558U</t>
  </si>
  <si>
    <t>AQUILES SERDAN</t>
  </si>
  <si>
    <t>EL PILAR</t>
  </si>
  <si>
    <t>CALLE EL PILAR</t>
  </si>
  <si>
    <t>08DJN0557V</t>
  </si>
  <si>
    <t>SISOGUICHI</t>
  </si>
  <si>
    <t>CALLE SISOGUICHI</t>
  </si>
  <si>
    <t>08DJN0554Y</t>
  </si>
  <si>
    <t>AMERICAS</t>
  </si>
  <si>
    <t>CALLE L. DE REFORMA</t>
  </si>
  <si>
    <t>08DJN0553Z</t>
  </si>
  <si>
    <t>CARLOS PERRAULT</t>
  </si>
  <si>
    <t>SAN FELIPE</t>
  </si>
  <si>
    <t>CALLE SAN FELIPE</t>
  </si>
  <si>
    <t>08DJN0552Z</t>
  </si>
  <si>
    <t>EVA SAMANO DE LOPEZ MATEOS</t>
  </si>
  <si>
    <t>CALLE UNIDAD HABITACIONAL MILITAR</t>
  </si>
  <si>
    <t>08DJN0551A</t>
  </si>
  <si>
    <t>JUANA INES DE LA CRUZ</t>
  </si>
  <si>
    <t>CALLE INGLATERRA</t>
  </si>
  <si>
    <t>08DJN0549M</t>
  </si>
  <si>
    <t>POTRERO DE LOS BOJĂ“RQUEZ [MINERAL]</t>
  </si>
  <si>
    <t>08DJN0548N</t>
  </si>
  <si>
    <t>CALLE SIERRA DE LA CANDELARIA</t>
  </si>
  <si>
    <t>08DJN0547O</t>
  </si>
  <si>
    <t xml:space="preserve">CALLE UNION </t>
  </si>
  <si>
    <t>08DJN0544R</t>
  </si>
  <si>
    <t>JUANA DE ARCO</t>
  </si>
  <si>
    <t>CALLE MISION DE SAN FRANCISCO</t>
  </si>
  <si>
    <t>08DJN0542T</t>
  </si>
  <si>
    <t>FRIDA KAHLO CALDERON</t>
  </si>
  <si>
    <t>PROLONGACIĂ“N MONTES URALES</t>
  </si>
  <si>
    <t>08DJN0541U</t>
  </si>
  <si>
    <t>CALLE LIBERTAD</t>
  </si>
  <si>
    <t>08DJN0537H</t>
  </si>
  <si>
    <t>JUAN ENRIQUE PESTALOZI</t>
  </si>
  <si>
    <t>CALLE 102</t>
  </si>
  <si>
    <t>08DJN0536I</t>
  </si>
  <si>
    <t>CALLE GUADALUPE VICTORIA</t>
  </si>
  <si>
    <t>08DJN0535J</t>
  </si>
  <si>
    <t>AURORA REYES</t>
  </si>
  <si>
    <t>COLONIA CARLOS A. MADRAZO (KILĂ“METRO CINCUENTA Y NUEVE)</t>
  </si>
  <si>
    <t>08DJN0534K</t>
  </si>
  <si>
    <t>08DJN0532M</t>
  </si>
  <si>
    <t>MALINTZIN</t>
  </si>
  <si>
    <t>CIRCUITO INTERIOR CENTAURO DEL NORTE</t>
  </si>
  <si>
    <t>08DJN0531N</t>
  </si>
  <si>
    <t>ALTAVISTA</t>
  </si>
  <si>
    <t>CALLE VIOLETA E HIDROGENO</t>
  </si>
  <si>
    <t>08DJN0529Z</t>
  </si>
  <si>
    <t>JUAN NEWBERRY</t>
  </si>
  <si>
    <t>CALLE ENRIQUE RUBIO</t>
  </si>
  <si>
    <t>08DJN0528Z</t>
  </si>
  <si>
    <t>CONSTITUCIĂ“N</t>
  </si>
  <si>
    <t>08DJN0527A</t>
  </si>
  <si>
    <t>CALLE PARQUE XOCHIMILCO</t>
  </si>
  <si>
    <t>08DJN0525C</t>
  </si>
  <si>
    <t>08DJN0524D</t>
  </si>
  <si>
    <t>CALLE 1 DE ENERO</t>
  </si>
  <si>
    <t>08DJN0521G</t>
  </si>
  <si>
    <t>NAICA</t>
  </si>
  <si>
    <t>CALLE MIGUEL HIDALGO</t>
  </si>
  <si>
    <t>08DJN0519S</t>
  </si>
  <si>
    <t>VICENTE GUERRERO</t>
  </si>
  <si>
    <t>TUTUACA (SANTA BĂRBARA DE TUTUACA)</t>
  </si>
  <si>
    <t>CALLE TUTUACA (SANTA BARBARA DE TUTUACA)</t>
  </si>
  <si>
    <t>08DJN0518T</t>
  </si>
  <si>
    <t>CALLE RAMON RAYON</t>
  </si>
  <si>
    <t>08DJN0516V</t>
  </si>
  <si>
    <t>BINI RE'E</t>
  </si>
  <si>
    <t>CAMINO REAL</t>
  </si>
  <si>
    <t>08DJN0512Z</t>
  </si>
  <si>
    <t xml:space="preserve">CALLE CUAUHTEMOC </t>
  </si>
  <si>
    <t>08DJN0510A</t>
  </si>
  <si>
    <t>BATOPILAS DE MANUEL GĂ“MEZ MORĂŤN</t>
  </si>
  <si>
    <t>CALLE SANTOS DEGOLLADO</t>
  </si>
  <si>
    <t>08DJN0509L</t>
  </si>
  <si>
    <t>CLUB SERTOMA</t>
  </si>
  <si>
    <t>CALLE 18 DE MARZO</t>
  </si>
  <si>
    <t>08DJN0507N</t>
  </si>
  <si>
    <t>CALLE BASASEACHI</t>
  </si>
  <si>
    <t>08DJN0506O</t>
  </si>
  <si>
    <t>MARIA ENRIQUETA CAMARILLO</t>
  </si>
  <si>
    <t>CAJURICHI</t>
  </si>
  <si>
    <t>CALLE CAJURICHI</t>
  </si>
  <si>
    <t>08DJN0505P</t>
  </si>
  <si>
    <t>ANTONIO CASSO</t>
  </si>
  <si>
    <t>HUEVACHI</t>
  </si>
  <si>
    <t>CALLE HUEVACHI</t>
  </si>
  <si>
    <t>08DJN0504Q</t>
  </si>
  <si>
    <t>PASCUAL OROZCO</t>
  </si>
  <si>
    <t xml:space="preserve">CALLE 29 </t>
  </si>
  <si>
    <t>08DJN0502S</t>
  </si>
  <si>
    <t>BAHUICHIVO</t>
  </si>
  <si>
    <t>CALLE BAHUICHIVO</t>
  </si>
  <si>
    <t>08DJN0501T</t>
  </si>
  <si>
    <t>GUAJIPA</t>
  </si>
  <si>
    <t>08DJN0500U</t>
  </si>
  <si>
    <t xml:space="preserve">CALLE DIVISION DEL NORTE </t>
  </si>
  <si>
    <t>08DJN0498W</t>
  </si>
  <si>
    <t>AVENIDA BENITO JUAREZ</t>
  </si>
  <si>
    <t>08DJN0497X</t>
  </si>
  <si>
    <t>DOROTEO ARANGO</t>
  </si>
  <si>
    <t>CALLE NACIONES UNIDAS</t>
  </si>
  <si>
    <t>08DJN0495Z</t>
  </si>
  <si>
    <t>CALLE LERDO DE TEJADA</t>
  </si>
  <si>
    <t>08DJN0493A</t>
  </si>
  <si>
    <t>08DJN0486R</t>
  </si>
  <si>
    <t>BENITO COQUET</t>
  </si>
  <si>
    <t xml:space="preserve">AVENIDA OCHOA </t>
  </si>
  <si>
    <t>08DJN0483U</t>
  </si>
  <si>
    <t>JUAN JACOBO ROUSSEAU</t>
  </si>
  <si>
    <t>CALLE COLON</t>
  </si>
  <si>
    <t>08DJN0482V</t>
  </si>
  <si>
    <t>COLONIA LEBARĂ“N</t>
  </si>
  <si>
    <t>08DJN0480X</t>
  </si>
  <si>
    <t>CAMINO A OCAMPO</t>
  </si>
  <si>
    <t>08DJN0478I</t>
  </si>
  <si>
    <t>MARGARITA H. DE CAMPOS</t>
  </si>
  <si>
    <t>CALLE OJO LAGUNA</t>
  </si>
  <si>
    <t>08DJN0477J</t>
  </si>
  <si>
    <t>CALLE CAMARGO</t>
  </si>
  <si>
    <t>08DJN0474M</t>
  </si>
  <si>
    <t>GREGORIO TORRES QUINTERO</t>
  </si>
  <si>
    <t>CALLE PEDRO BRACAMONTES</t>
  </si>
  <si>
    <t>08DJN0473N</t>
  </si>
  <si>
    <t>IGNACIO RAMIREZ</t>
  </si>
  <si>
    <t xml:space="preserve">CALLE MARMOL </t>
  </si>
  <si>
    <t>08DJN0470Q</t>
  </si>
  <si>
    <t>MIGUEL HUERTA MALDONADO</t>
  </si>
  <si>
    <t>CALLE REFUGIO HERRERA GONZĂLEZ</t>
  </si>
  <si>
    <t>08DJN0468B</t>
  </si>
  <si>
    <t>COLINAS DE JUAREZ</t>
  </si>
  <si>
    <t>CALLE CENTENO</t>
  </si>
  <si>
    <t>08DJN0467C</t>
  </si>
  <si>
    <t>PRIVADA OSA MAYOR</t>
  </si>
  <si>
    <t>08DJN0465E</t>
  </si>
  <si>
    <t>CALLE SINALOA</t>
  </si>
  <si>
    <t>08DJN0457W</t>
  </si>
  <si>
    <t>HERNĂN CORTĂ‰S</t>
  </si>
  <si>
    <t>SAN LORENCITO</t>
  </si>
  <si>
    <t>08DJN0456X</t>
  </si>
  <si>
    <t>BAQUIRIACHI</t>
  </si>
  <si>
    <t>08DJN0455Y</t>
  </si>
  <si>
    <t>JUAN BAUTISTA DE LA SALLE</t>
  </si>
  <si>
    <t>08DJN0453Z</t>
  </si>
  <si>
    <t>GRANJAS EL VENADO</t>
  </si>
  <si>
    <t>08DJN0450C</t>
  </si>
  <si>
    <t>MARGARITA H DE CAMPOS</t>
  </si>
  <si>
    <t>LOS ĂLAMOS DE CERRO PRIETO</t>
  </si>
  <si>
    <t>CALLE LOS ALAMOS DE CERRO PRIETO</t>
  </si>
  <si>
    <t>08DJN0447P</t>
  </si>
  <si>
    <t>FRANCISCO MOURE</t>
  </si>
  <si>
    <t>CIĂ‰NEGA DE OJOS AZULES</t>
  </si>
  <si>
    <t>CALLE CIENEGA DE OJOS AZULES</t>
  </si>
  <si>
    <t>08DJN0446Q</t>
  </si>
  <si>
    <t>HECTOR BARRENADA</t>
  </si>
  <si>
    <t>CARICHĂŤ</t>
  </si>
  <si>
    <t xml:space="preserve">CALLE 2A </t>
  </si>
  <si>
    <t>08DJN0443T</t>
  </si>
  <si>
    <t>ANTONIO DELGADO</t>
  </si>
  <si>
    <t>PĂRAMO DE MORELOS</t>
  </si>
  <si>
    <t>08DJN0439G</t>
  </si>
  <si>
    <t>JUAN DE ZUMARRAGA</t>
  </si>
  <si>
    <t xml:space="preserve">CALLE PRESIDENTES </t>
  </si>
  <si>
    <t>08DJN0427B</t>
  </si>
  <si>
    <t>MELANIE KLEIN</t>
  </si>
  <si>
    <t>CALLE EL TULE</t>
  </si>
  <si>
    <t>08DJN0426C</t>
  </si>
  <si>
    <t>MOHINORA</t>
  </si>
  <si>
    <t>PIE DE LA CUESTA</t>
  </si>
  <si>
    <t>08DJN0424E</t>
  </si>
  <si>
    <t>MESA DEL DURAZNO</t>
  </si>
  <si>
    <t>08DJN0422G</t>
  </si>
  <si>
    <t>ENRIQUE CREEL</t>
  </si>
  <si>
    <t>08DJN0421H</t>
  </si>
  <si>
    <t>SAN PEDRO DE CHINATĂš (RANCHERĂŤA SAN PEDRO)</t>
  </si>
  <si>
    <t>CALLE SAN PEDRO DE CHINATU (RANCHERIA SAN PEDRO)</t>
  </si>
  <si>
    <t>08DJN0420I</t>
  </si>
  <si>
    <t>SANTA BÁRBARA</t>
  </si>
  <si>
    <t>PUNTO ALEGRE</t>
  </si>
  <si>
    <t>CALLE PUNTO ALEGRE</t>
  </si>
  <si>
    <t>08DJN0417V</t>
  </si>
  <si>
    <t>COLONIA BĂšFALO</t>
  </si>
  <si>
    <t>CALLE LOS CLAVELES</t>
  </si>
  <si>
    <t>08DJN0416W</t>
  </si>
  <si>
    <t>MATAMOROS</t>
  </si>
  <si>
    <t>MARIANO MATAMOROS</t>
  </si>
  <si>
    <t>AVENIDA PARRAL</t>
  </si>
  <si>
    <t>08DJN0414Y</t>
  </si>
  <si>
    <t>EL VERANO (EJIDO DE BORJAS)</t>
  </si>
  <si>
    <t>CALLE LAZARO CARDENAS</t>
  </si>
  <si>
    <t>08DJN0412Z</t>
  </si>
  <si>
    <t>BACHÍNIVA</t>
  </si>
  <si>
    <t>ABRAHAM GONZĂLEZ</t>
  </si>
  <si>
    <t>CALLE ABRAHAM GONZALEZ</t>
  </si>
  <si>
    <t>08DJN0406P</t>
  </si>
  <si>
    <t>CARLOS DARWIN</t>
  </si>
  <si>
    <t>PABLO AMAYA (LA MARTHA)</t>
  </si>
  <si>
    <t>08DJN0403S</t>
  </si>
  <si>
    <t>HENRY WALLON</t>
  </si>
  <si>
    <t>PEDERNALES</t>
  </si>
  <si>
    <t>CALLE PEDERNALES</t>
  </si>
  <si>
    <t>08DJN0402T</t>
  </si>
  <si>
    <t>URSULO LUJAN RODRIGUEZ</t>
  </si>
  <si>
    <t>NICOLĂS BRAVO</t>
  </si>
  <si>
    <t>CALLE MATAMOROS</t>
  </si>
  <si>
    <t>08DJN0401U</t>
  </si>
  <si>
    <t>HANS CHRISTIAN ANDERSEN</t>
  </si>
  <si>
    <t>CALLE TERCERA</t>
  </si>
  <si>
    <t>08DJN0400V</t>
  </si>
  <si>
    <t>CRESCENCIO MACIAS</t>
  </si>
  <si>
    <t>CALLE INDEPENDENCIA JUNTO A PRESIDENCIA SECCIONAL</t>
  </si>
  <si>
    <t>08DJN0397Y</t>
  </si>
  <si>
    <t>LUISA MAY ALCOTT</t>
  </si>
  <si>
    <t xml:space="preserve">CALLE 20 </t>
  </si>
  <si>
    <t>08DJN0396Z</t>
  </si>
  <si>
    <t>FEDERICO GAMBOA</t>
  </si>
  <si>
    <t>08DJN0383V</t>
  </si>
  <si>
    <t>JUAN AMOS COMENIO</t>
  </si>
  <si>
    <t>08DJN0382W</t>
  </si>
  <si>
    <t>TARIKE</t>
  </si>
  <si>
    <t>CALLE EFREN VALDEZ</t>
  </si>
  <si>
    <t>08DJN0380Y</t>
  </si>
  <si>
    <t>WALT DISNEY</t>
  </si>
  <si>
    <t>CALLE RODOLFO FLORES</t>
  </si>
  <si>
    <t>08DJN0379I</t>
  </si>
  <si>
    <t>TEPORIKE</t>
  </si>
  <si>
    <t>CALLE NOCHEBUENAS</t>
  </si>
  <si>
    <t>08DJN0378J</t>
  </si>
  <si>
    <t>AVENIDA LUJAN</t>
  </si>
  <si>
    <t>08DJN0375M</t>
  </si>
  <si>
    <t>JOSE VASCONCELOS</t>
  </si>
  <si>
    <t>CALLE TEPORACA</t>
  </si>
  <si>
    <t>08DJN0374N</t>
  </si>
  <si>
    <t>DOLORES</t>
  </si>
  <si>
    <t>08DJN0372P</t>
  </si>
  <si>
    <t>SOPORI</t>
  </si>
  <si>
    <t>CALLE BENEMĂ‰RITO DE LAS AMĂ‰RICAS</t>
  </si>
  <si>
    <t>08DJN0370R</t>
  </si>
  <si>
    <t>CARMEN SERDAN</t>
  </si>
  <si>
    <t>CALLE JUAREZ</t>
  </si>
  <si>
    <t>08DJN0368C</t>
  </si>
  <si>
    <t>CALLE JESUS URUETA</t>
  </si>
  <si>
    <t>08DJN0367D</t>
  </si>
  <si>
    <t>08DJN0365F</t>
  </si>
  <si>
    <t>CALLE CIUDAD JUAREZ</t>
  </si>
  <si>
    <t>08DJN0363H</t>
  </si>
  <si>
    <t>CALLE ISLA TONGA</t>
  </si>
  <si>
    <t>08DJN0359V</t>
  </si>
  <si>
    <t>CALLE MONTES URALES</t>
  </si>
  <si>
    <t>08DJN0358W</t>
  </si>
  <si>
    <t>CALLE FRANCISCO PORTILLO</t>
  </si>
  <si>
    <t>08DJN0356Y</t>
  </si>
  <si>
    <t>CALLE TARASCOS</t>
  </si>
  <si>
    <t>08DJN0354Z</t>
  </si>
  <si>
    <t>JULIO VERNE</t>
  </si>
  <si>
    <t>CALLE TOPOGRAFOS</t>
  </si>
  <si>
    <t>08DJN0353A</t>
  </si>
  <si>
    <t>08DJN0352B</t>
  </si>
  <si>
    <t>CALLE MANUEL J CLOUTHIER</t>
  </si>
  <si>
    <t>08DJN0351C</t>
  </si>
  <si>
    <t>HUAJUMAR (SAN ISIDRO HUAJUMAR)</t>
  </si>
  <si>
    <t>CALLE SAN ISIDRO HUAJUMAR</t>
  </si>
  <si>
    <t>08DJN0349O</t>
  </si>
  <si>
    <t>CALLE FRANCISCO SARABIA</t>
  </si>
  <si>
    <t>08DJN0348P</t>
  </si>
  <si>
    <t>IGNACIO ALLENDE</t>
  </si>
  <si>
    <t>BOQUILLA DE BABISAS (LA BOQUILLA DE CONCHOS)</t>
  </si>
  <si>
    <t>CALLE BOQUILLA DE BABISAS</t>
  </si>
  <si>
    <t>08DJN0347Q</t>
  </si>
  <si>
    <t>JOSE LOPEZ PORTILLO</t>
  </si>
  <si>
    <t>LA CUADRA</t>
  </si>
  <si>
    <t>CALLE LA CUADRA</t>
  </si>
  <si>
    <t>08DJN0343U</t>
  </si>
  <si>
    <t>COLONIA NICOLĂS BRAVO (KILĂ“METRO NOVENTA Y DOS)</t>
  </si>
  <si>
    <t xml:space="preserve">CALLE COLONIA NICOLAS BRAVO (KILOMETRO NOVENTA </t>
  </si>
  <si>
    <t>08DJN0341W</t>
  </si>
  <si>
    <t>JAIME TORRES BODET</t>
  </si>
  <si>
    <t>COLONIA ABRAHAM GONZĂLEZ (LA QUEMADA)</t>
  </si>
  <si>
    <t>PRIVADA EULALIO MERAZ</t>
  </si>
  <si>
    <t>08DJN0340X</t>
  </si>
  <si>
    <t>AVENIDA LIBRE COMERCIO</t>
  </si>
  <si>
    <t>08DJN0339H</t>
  </si>
  <si>
    <t>SANTA BĂRBARA</t>
  </si>
  <si>
    <t>CALLE PONCIANO ARRIAGA</t>
  </si>
  <si>
    <t>08DJN0338I</t>
  </si>
  <si>
    <t>VICENTE SUAREZ</t>
  </si>
  <si>
    <t xml:space="preserve">CALLE FLORES MAGON </t>
  </si>
  <si>
    <t>08DJN0337J</t>
  </si>
  <si>
    <t>BERTHA AGUILERA BACA</t>
  </si>
  <si>
    <t>CALLE ARRAYAN</t>
  </si>
  <si>
    <t>08DJN0334M</t>
  </si>
  <si>
    <t>AVENIDA INDEPENDENCIA</t>
  </si>
  <si>
    <t>08DJN0332O</t>
  </si>
  <si>
    <t>MIGUEL ANGEL BOUNARROTI</t>
  </si>
  <si>
    <t>08DJN0330Q</t>
  </si>
  <si>
    <t xml:space="preserve">CALLE LAZARO CARDENAS </t>
  </si>
  <si>
    <t>08DJN0327C</t>
  </si>
  <si>
    <t>08DJN0326D</t>
  </si>
  <si>
    <t>CALLE ORO</t>
  </si>
  <si>
    <t>08DJN0325E</t>
  </si>
  <si>
    <t>JUAN JACOBO ROSSEAU</t>
  </si>
  <si>
    <t>CALLE CORDILLERA DEL CAUCASO</t>
  </si>
  <si>
    <t>08DJN0324F</t>
  </si>
  <si>
    <t>CALLE VILLA FELIZ</t>
  </si>
  <si>
    <t>08DJN0323G</t>
  </si>
  <si>
    <t>JUAN DE DIOS PEZA</t>
  </si>
  <si>
    <t>TOMOCHI</t>
  </si>
  <si>
    <t>CALLE TOMOCHI</t>
  </si>
  <si>
    <t>08DJN0322H</t>
  </si>
  <si>
    <t>CALLE FERNANDO MONTES DE OCA</t>
  </si>
  <si>
    <t>08DJN0321I</t>
  </si>
  <si>
    <t>PIPILA</t>
  </si>
  <si>
    <t>TEJOLOCACHI</t>
  </si>
  <si>
    <t>CALLE TEJOLOCACHI</t>
  </si>
  <si>
    <t>08DJN0319U</t>
  </si>
  <si>
    <t>JESUS MOLINAR FLORES</t>
  </si>
  <si>
    <t>CALLE ACAPULCO</t>
  </si>
  <si>
    <t>08DJN0316X</t>
  </si>
  <si>
    <t>CALLE JUAN MANUEL IBARRA</t>
  </si>
  <si>
    <t>08DJN0315Y</t>
  </si>
  <si>
    <t>CALLE ALBARICOQUE</t>
  </si>
  <si>
    <t>08DJN0313Z</t>
  </si>
  <si>
    <t>ALFONSO REYES</t>
  </si>
  <si>
    <t>ESTACIĂ“N SAUCILLO</t>
  </si>
  <si>
    <t>CALLE PRIMERA</t>
  </si>
  <si>
    <t>08DJN0309N</t>
  </si>
  <si>
    <t>LAS ALVAREĂ‘AS</t>
  </si>
  <si>
    <t>CALLE CARRETERA CARRETERA SAUCILLO LAS VARAS</t>
  </si>
  <si>
    <t>08DJN0307P</t>
  </si>
  <si>
    <t>SAN JOSĂ‰ DEL SITIO</t>
  </si>
  <si>
    <t>08DJN0305R</t>
  </si>
  <si>
    <t>LAUREANA WRIGTH GONZALEZ</t>
  </si>
  <si>
    <t>MARAVILLAS</t>
  </si>
  <si>
    <t>CALLE MARAVILLAS</t>
  </si>
  <si>
    <t>08DJN0303T</t>
  </si>
  <si>
    <t>CALLE EL LARGO MADERA</t>
  </si>
  <si>
    <t>08DJN0302U</t>
  </si>
  <si>
    <t>AGAZZI</t>
  </si>
  <si>
    <t>LOMA CHICA</t>
  </si>
  <si>
    <t>08DJN0300W</t>
  </si>
  <si>
    <t>PUERTO DEL TORO</t>
  </si>
  <si>
    <t>CALLE PUERTO DEL TORO</t>
  </si>
  <si>
    <t>08DJN0298Y</t>
  </si>
  <si>
    <t>JOSE MARIA MARI</t>
  </si>
  <si>
    <t>COLONIA BENITO JUĂREZ</t>
  </si>
  <si>
    <t>CALLE MACLOVIO HERRERA</t>
  </si>
  <si>
    <t>08DJN0297Z</t>
  </si>
  <si>
    <t>CALLE 16 DE SEPTIEMBRE</t>
  </si>
  <si>
    <t>08DJN0296Z</t>
  </si>
  <si>
    <t>MARIA CURIE</t>
  </si>
  <si>
    <t>TORREONCITOS</t>
  </si>
  <si>
    <t>CALLE TORREONCITOS</t>
  </si>
  <si>
    <t>08DJN0293C</t>
  </si>
  <si>
    <t>LA NORTEĂ‘A</t>
  </si>
  <si>
    <t>CALLE LA NORTEĂ‘A</t>
  </si>
  <si>
    <t>08DJN0292D</t>
  </si>
  <si>
    <t>LA PINTA</t>
  </si>
  <si>
    <t>CALLE LA PINTA</t>
  </si>
  <si>
    <t>08DJN0289Q</t>
  </si>
  <si>
    <t>Ă“DAMI</t>
  </si>
  <si>
    <t xml:space="preserve">CALLE GUADALUPE </t>
  </si>
  <si>
    <t>08DJN0286T</t>
  </si>
  <si>
    <t>CHIHUAHUITA</t>
  </si>
  <si>
    <t>CALLE MESA DEL HURACAN</t>
  </si>
  <si>
    <t>08DJN0284V</t>
  </si>
  <si>
    <t>CALLE MEXICO</t>
  </si>
  <si>
    <t>08DJN0282X</t>
  </si>
  <si>
    <t>CALLE 5 DE FEBRERO E INDEPENDENCIA</t>
  </si>
  <si>
    <t>08DJN0281Y</t>
  </si>
  <si>
    <t>RODRIGO M. QUEVEDO</t>
  </si>
  <si>
    <t>CALLE APARTADO POSTAL 28</t>
  </si>
  <si>
    <t>08DJN0280Z</t>
  </si>
  <si>
    <t>LEONOR LOPEZ ORELLANA</t>
  </si>
  <si>
    <t>CALLE PRAXEDIS GINER E HIDALGO ORIENTE</t>
  </si>
  <si>
    <t>08DJN0279J</t>
  </si>
  <si>
    <t>08DJN0278K</t>
  </si>
  <si>
    <t>CALLE LOUISIANA</t>
  </si>
  <si>
    <t>08DJN0277L</t>
  </si>
  <si>
    <t>CALLE ABASOLO</t>
  </si>
  <si>
    <t>08DJN0276M</t>
  </si>
  <si>
    <t>08DJN0275N</t>
  </si>
  <si>
    <t>FLORES MAGĂ“N</t>
  </si>
  <si>
    <t>CALLE HONDURAS</t>
  </si>
  <si>
    <t>08DJN0274O</t>
  </si>
  <si>
    <t>MOISES SAENZ</t>
  </si>
  <si>
    <t>CALLE AVELINA GALLEGOS</t>
  </si>
  <si>
    <t>08DJN0273P</t>
  </si>
  <si>
    <t>CALLE AGUSTIN MELGAR</t>
  </si>
  <si>
    <t>08DJN0271R</t>
  </si>
  <si>
    <t>VALENTIN GOMEZ FARIAS</t>
  </si>
  <si>
    <t>SAN JOSĂ‰ BABĂŤCORA</t>
  </si>
  <si>
    <t>CALLE 12 DE AGOSTO</t>
  </si>
  <si>
    <t>08DJN0270S</t>
  </si>
  <si>
    <t>CALZADA DEL RIO</t>
  </si>
  <si>
    <t>08DJN0266F</t>
  </si>
  <si>
    <t>TREINTA DE ABRIL</t>
  </si>
  <si>
    <t>CALLE MITLA</t>
  </si>
  <si>
    <t>08DJN0265G</t>
  </si>
  <si>
    <t xml:space="preserve">CALLE LAGUNA DE GUZMAN </t>
  </si>
  <si>
    <t>08DJN0262J</t>
  </si>
  <si>
    <t>JAIME NUNO ROCA</t>
  </si>
  <si>
    <t>CALLE CANELO</t>
  </si>
  <si>
    <t>08DJN0261K</t>
  </si>
  <si>
    <t>CALLE MARFIL</t>
  </si>
  <si>
    <t>08DJN0260L</t>
  </si>
  <si>
    <t>CALLE 39A</t>
  </si>
  <si>
    <t>08DJN0257Y</t>
  </si>
  <si>
    <t>JUANA DE ASBAJE Y RAMIREZ</t>
  </si>
  <si>
    <t>CALLE JOSEFA ORTIZ DE DOMINGUEZ</t>
  </si>
  <si>
    <t>08DJN0255Z</t>
  </si>
  <si>
    <t>LAS PUENTES</t>
  </si>
  <si>
    <t>CALLE ZARAGOZA</t>
  </si>
  <si>
    <t>08DJN0253B</t>
  </si>
  <si>
    <t>08DJN0251D</t>
  </si>
  <si>
    <t>COLONIA TERRAZAS</t>
  </si>
  <si>
    <t>08DJN0249P</t>
  </si>
  <si>
    <t>ABRAHAM GONZALEZ</t>
  </si>
  <si>
    <t>08DJN0247R</t>
  </si>
  <si>
    <t>ROSAS DE LA INFANCIA</t>
  </si>
  <si>
    <t>CALLE PORFIRIO DIAZ</t>
  </si>
  <si>
    <t>08DJN0246S</t>
  </si>
  <si>
    <t>ENRIQUE REBSAMEN</t>
  </si>
  <si>
    <t>08DJN0245T</t>
  </si>
  <si>
    <t>LEON BARRI</t>
  </si>
  <si>
    <t>CALLE 11A</t>
  </si>
  <si>
    <t>08DJN0242W</t>
  </si>
  <si>
    <t>PABLO NERUDA</t>
  </si>
  <si>
    <t>CALLE 34 E IGNACIO ZARAGOZA UNIDAD PROLETARIA</t>
  </si>
  <si>
    <t>08DJN0240Y</t>
  </si>
  <si>
    <t>LAURA MENDEZ DE CUENCA</t>
  </si>
  <si>
    <t>CALLE 32</t>
  </si>
  <si>
    <t>08DJN0238J</t>
  </si>
  <si>
    <t>08DJN0236L</t>
  </si>
  <si>
    <t>AGUSTIN YAĂ‘EZ</t>
  </si>
  <si>
    <t>AVENIDA CARMEN SERDAN</t>
  </si>
  <si>
    <t>08DJN0235M</t>
  </si>
  <si>
    <t>EX-HACIENDA DELICIAS</t>
  </si>
  <si>
    <t>CALLE EXHACIENDA DELICIAS</t>
  </si>
  <si>
    <t>08DJN0234N</t>
  </si>
  <si>
    <t>CALLE EL MOLINO</t>
  </si>
  <si>
    <t>08DJN0233O</t>
  </si>
  <si>
    <t>SALVADOR NOVO</t>
  </si>
  <si>
    <t>ROCHEACHI</t>
  </si>
  <si>
    <t>CALLE ROCHEACHI</t>
  </si>
  <si>
    <t>08DJN0232P</t>
  </si>
  <si>
    <t>NOROGACHI</t>
  </si>
  <si>
    <t>CALLE NOROGACHI</t>
  </si>
  <si>
    <t>08DJN0231Q</t>
  </si>
  <si>
    <t xml:space="preserve">CALLE 70A. </t>
  </si>
  <si>
    <t>08DJN0230R</t>
  </si>
  <si>
    <t>CALLE DEPORTIVA</t>
  </si>
  <si>
    <t>08DJN0228C</t>
  </si>
  <si>
    <t>FRANCISCO JAVIER MINA</t>
  </si>
  <si>
    <t>LOS GARCĂŤA</t>
  </si>
  <si>
    <t>CALLE LOS GARCIA</t>
  </si>
  <si>
    <t>08DJN0226E</t>
  </si>
  <si>
    <t>LA REGINA</t>
  </si>
  <si>
    <t>CALLE LA REGINA</t>
  </si>
  <si>
    <t>08DJN0224G</t>
  </si>
  <si>
    <t>RICARDO FLORES MAGON</t>
  </si>
  <si>
    <t>AVENIDA CUAUHTĂ‰MOC</t>
  </si>
  <si>
    <t>08DJN0223H</t>
  </si>
  <si>
    <t>CALLE PLAN DE AYALA</t>
  </si>
  <si>
    <t>08DJN0221J</t>
  </si>
  <si>
    <t>CALLE 7A NORTE</t>
  </si>
  <si>
    <t>08DJN0220K</t>
  </si>
  <si>
    <t>CALLE VALENTIN GOMEZ FARIAS E IGNACIO RAMIREZ</t>
  </si>
  <si>
    <t>08DJN0216Y</t>
  </si>
  <si>
    <t>JUAN DE GUINOL</t>
  </si>
  <si>
    <t>CALLE MELONES</t>
  </si>
  <si>
    <t>08DJN0213A</t>
  </si>
  <si>
    <t>RIVA PALACIO</t>
  </si>
  <si>
    <t>SAN ANDRĂ‰S</t>
  </si>
  <si>
    <t>CALLE CALDERON</t>
  </si>
  <si>
    <t>08DJN0211C</t>
  </si>
  <si>
    <t>REVOLUCION</t>
  </si>
  <si>
    <t>08DJN0210D</t>
  </si>
  <si>
    <t>08DJN0209O</t>
  </si>
  <si>
    <t>SEBASTIAN LERDO DE TEJADA</t>
  </si>
  <si>
    <t>PERIFĂ‰RICO DE LA JUVENTUD</t>
  </si>
  <si>
    <t>08DJN0206R</t>
  </si>
  <si>
    <t>LUIS PASTEUR</t>
  </si>
  <si>
    <t>CALLE ASIA</t>
  </si>
  <si>
    <t>08DJN0203U</t>
  </si>
  <si>
    <t>LUIS URIAS</t>
  </si>
  <si>
    <t>NONOAVA</t>
  </si>
  <si>
    <t>CALLE INDEPENCIA</t>
  </si>
  <si>
    <t>08DJN0202V</t>
  </si>
  <si>
    <t>CALLE NIĂ‘OS HEROES</t>
  </si>
  <si>
    <t>08DJN0200X</t>
  </si>
  <si>
    <t>MILPILLAS</t>
  </si>
  <si>
    <t>08DJN0196A</t>
  </si>
  <si>
    <t>CALZADA LA MINITA</t>
  </si>
  <si>
    <t>08DJN0194C</t>
  </si>
  <si>
    <t xml:space="preserve">CALLE CASCADA DE BASASEACHIC </t>
  </si>
  <si>
    <t>08DJN0192E</t>
  </si>
  <si>
    <t>CALLE 20A</t>
  </si>
  <si>
    <t>08DJN0191F</t>
  </si>
  <si>
    <t>CALLE NARANJOS</t>
  </si>
  <si>
    <t>08DJN0190G</t>
  </si>
  <si>
    <t>CALLE 6A</t>
  </si>
  <si>
    <t>08DJN0186U</t>
  </si>
  <si>
    <t>CALLE BENITO JUĂREZ</t>
  </si>
  <si>
    <t>08DJN0185V</t>
  </si>
  <si>
    <t xml:space="preserve">CALLE 28 </t>
  </si>
  <si>
    <t>08DJN0184W</t>
  </si>
  <si>
    <t>JUANA DE ASBAJE</t>
  </si>
  <si>
    <t xml:space="preserve">AVENIDA 1A </t>
  </si>
  <si>
    <t>08DJN0183X</t>
  </si>
  <si>
    <t>COLONIA LAS VIRGINIAS</t>
  </si>
  <si>
    <t>CALLE IGNACIO ZARAGOZA</t>
  </si>
  <si>
    <t>08DJN0182Y</t>
  </si>
  <si>
    <t>CALLE NOGAL</t>
  </si>
  <si>
    <t>08DJN0181Z</t>
  </si>
  <si>
    <t>MARGARITA MAZA DE JUAREZ</t>
  </si>
  <si>
    <t>AVENIDA 4A PONIENTE</t>
  </si>
  <si>
    <t>08DJN0180Z</t>
  </si>
  <si>
    <t>MANUEL ACUĂ‘A</t>
  </si>
  <si>
    <t>CALLE CORREGIDORA</t>
  </si>
  <si>
    <t>08DJN0178L</t>
  </si>
  <si>
    <t>AVENIDA 2A ORIENTE</t>
  </si>
  <si>
    <t>08DJN0177M</t>
  </si>
  <si>
    <t>PEDRO DE GANTE</t>
  </si>
  <si>
    <t>08DJN0175O</t>
  </si>
  <si>
    <t>CORINA ROHANA</t>
  </si>
  <si>
    <t>CALLE HOMBRES ILUSTRES</t>
  </si>
  <si>
    <t>08DJN0174P</t>
  </si>
  <si>
    <t>CALLE J.J. CALVO</t>
  </si>
  <si>
    <t>08DJN0172R</t>
  </si>
  <si>
    <t>PUEBLITO DE ALLENDE</t>
  </si>
  <si>
    <t>CALLE PUEBLITO DE ALLENDE</t>
  </si>
  <si>
    <t>08DJN0171S</t>
  </si>
  <si>
    <t>PROLONGACIĂ“N 12 DE OCTUBRE</t>
  </si>
  <si>
    <t>08DJN0168E</t>
  </si>
  <si>
    <t>EJIDO EL VERGEL</t>
  </si>
  <si>
    <t>CALLE EL VERGEL (EJIDO EL VERGEL)</t>
  </si>
  <si>
    <t>08DJN0167F</t>
  </si>
  <si>
    <t>CALLE SERTOMA</t>
  </si>
  <si>
    <t>08DJN0165H</t>
  </si>
  <si>
    <t>NIĂ‘OS HEROES DE CHAPULTEPEC</t>
  </si>
  <si>
    <t>08DJN0164I</t>
  </si>
  <si>
    <t>CALLE MORELOS</t>
  </si>
  <si>
    <t>08DJN0163J</t>
  </si>
  <si>
    <t>CRUZ MERAZ DE VALLES</t>
  </si>
  <si>
    <t>CALLE MARIANO JIMENEZ</t>
  </si>
  <si>
    <t>08DJN0162K</t>
  </si>
  <si>
    <t>JOSE MERAZ GARCIA</t>
  </si>
  <si>
    <t>SAMALAYUCA</t>
  </si>
  <si>
    <t>CALLE ADALBERTO GAYTAN CARRETERA PANAMERICANA</t>
  </si>
  <si>
    <t>08DJN0161L</t>
  </si>
  <si>
    <t>CALLE SAN GUILLERMO (SANTA ELENA)</t>
  </si>
  <si>
    <t>08DJN0159X</t>
  </si>
  <si>
    <t>CALLE SAN FRANCISCO DE CONCHOS</t>
  </si>
  <si>
    <t>08DJN0157Z</t>
  </si>
  <si>
    <t>CONGREGACIĂ“N DE ESTACIĂ“N ORTĂŤZ</t>
  </si>
  <si>
    <t>08DJN0156Z</t>
  </si>
  <si>
    <t>PESTALOZZI</t>
  </si>
  <si>
    <t>CALLE GENOVEVA DE LA O</t>
  </si>
  <si>
    <t>08DJN0154B</t>
  </si>
  <si>
    <t>CALLE DONATO GUERRA</t>
  </si>
  <si>
    <t>08DJN0153C</t>
  </si>
  <si>
    <t>CALLE CARIDAD BRAVO ADAMS</t>
  </si>
  <si>
    <t>08DJN0152D</t>
  </si>
  <si>
    <t>EMMA BEATRIZ SAHAGUN MENDEZ</t>
  </si>
  <si>
    <t>CALLE SEVILLA</t>
  </si>
  <si>
    <t>08DJN0151E</t>
  </si>
  <si>
    <t>XITLALI</t>
  </si>
  <si>
    <t>CALLE TORREON</t>
  </si>
  <si>
    <t>08DJN0150F</t>
  </si>
  <si>
    <t>CALLE ANTONIO DE GUEVARA</t>
  </si>
  <si>
    <t>08DJN0148R</t>
  </si>
  <si>
    <t>CALLE ALMA DAYER</t>
  </si>
  <si>
    <t>08DJN0147S</t>
  </si>
  <si>
    <t>HEROE DE NACOZARI</t>
  </si>
  <si>
    <t>CALLE TRIGO</t>
  </si>
  <si>
    <t>08DJN0146T</t>
  </si>
  <si>
    <t>CALLE OBREGON</t>
  </si>
  <si>
    <t>08DJN0145U</t>
  </si>
  <si>
    <t>EL PIPILA</t>
  </si>
  <si>
    <t>BOULEVARD BERNARDO NORZEGARAY</t>
  </si>
  <si>
    <t>08DJN0144V</t>
  </si>
  <si>
    <t>CONSTITUCION</t>
  </si>
  <si>
    <t>CALLE MADRID</t>
  </si>
  <si>
    <t>08DJN0143W</t>
  </si>
  <si>
    <t>REVOLUCION MEXICANA</t>
  </si>
  <si>
    <t>CALLE CALIXTO CONTRERAS</t>
  </si>
  <si>
    <t>08DJN0140Z</t>
  </si>
  <si>
    <t>CALLE BRASIL</t>
  </si>
  <si>
    <t>08DJN0139J</t>
  </si>
  <si>
    <t>FRANCISCO MONTES DE OCA</t>
  </si>
  <si>
    <t>08DJN0136M</t>
  </si>
  <si>
    <t>CALLE GALEANA</t>
  </si>
  <si>
    <t>08DJN0125G</t>
  </si>
  <si>
    <t>08DJN0123I</t>
  </si>
  <si>
    <t xml:space="preserve">CALLE 64A. </t>
  </si>
  <si>
    <t>08DJN0120L</t>
  </si>
  <si>
    <t>CALLE RIVERA DEL TIVOLI</t>
  </si>
  <si>
    <t>08DJN0117Y</t>
  </si>
  <si>
    <t>LUZ MARIA SERRADEL</t>
  </si>
  <si>
    <t xml:space="preserve">CALLE IZTACCIHUATL </t>
  </si>
  <si>
    <t>08DJN0114A</t>
  </si>
  <si>
    <t>LAS YERBITAS [ASERRADERO]</t>
  </si>
  <si>
    <t>CALLE YERBITAS</t>
  </si>
  <si>
    <t>08DJN0112C</t>
  </si>
  <si>
    <t>VALLE DE ZARAGOZA</t>
  </si>
  <si>
    <t>AVENIDA LERDO</t>
  </si>
  <si>
    <t>08DJN0111D</t>
  </si>
  <si>
    <t>ANTONIO CASO</t>
  </si>
  <si>
    <t>SANTO TOMĂS</t>
  </si>
  <si>
    <t>08DJN0109P</t>
  </si>
  <si>
    <t>SICLARY</t>
  </si>
  <si>
    <t>CALLE 15A.</t>
  </si>
  <si>
    <t>08DJN0105T</t>
  </si>
  <si>
    <t>AVENIDA 5 DE MAYO</t>
  </si>
  <si>
    <t>08DJN0102W</t>
  </si>
  <si>
    <t>AVENIDA TECNOLOGICO</t>
  </si>
  <si>
    <t>08DJN0101X</t>
  </si>
  <si>
    <t>ANTONIO MAGUREGUI</t>
  </si>
  <si>
    <t>INDEPENDENCIA (COLOGACHI)</t>
  </si>
  <si>
    <t>08DJN0100Y</t>
  </si>
  <si>
    <t>JOSE MARIA PINO SUAREZ</t>
  </si>
  <si>
    <t>CALLE IGNACIO ALLENDE</t>
  </si>
  <si>
    <t>08DJN0098Z</t>
  </si>
  <si>
    <t>LUZ HERRERA</t>
  </si>
  <si>
    <t>SANTA CATALINA DE VILLELA (SANTA CATARINA)</t>
  </si>
  <si>
    <t>08DJN0095C</t>
  </si>
  <si>
    <t>CALLE C</t>
  </si>
  <si>
    <t>08DJN0094D</t>
  </si>
  <si>
    <t>08DJN0093E</t>
  </si>
  <si>
    <t>FRANCISCO LUNA ARROYO</t>
  </si>
  <si>
    <t>SAN FRANCISCO DEL ORO</t>
  </si>
  <si>
    <t xml:space="preserve">CALLE CUADRILLAS VERDES </t>
  </si>
  <si>
    <t>08DJN0092F</t>
  </si>
  <si>
    <t>MIGUEL HIDALGO</t>
  </si>
  <si>
    <t>AVENIDA DEL FRIJOL</t>
  </si>
  <si>
    <t>08DJN0089S</t>
  </si>
  <si>
    <t>08DJN0088T</t>
  </si>
  <si>
    <t>CALLE SICOMORO</t>
  </si>
  <si>
    <t>08DJN0085W</t>
  </si>
  <si>
    <t>CALLE 26 DE FEBRERO</t>
  </si>
  <si>
    <t>08DJN0084X</t>
  </si>
  <si>
    <t>08DJN0082Z</t>
  </si>
  <si>
    <t>08DJN0081Z</t>
  </si>
  <si>
    <t>PRIVADA DE JOSE MARTI</t>
  </si>
  <si>
    <t>08DJN0080A</t>
  </si>
  <si>
    <t>08DJN0079L</t>
  </si>
  <si>
    <t>CALLE CONSTITUCION NORTE</t>
  </si>
  <si>
    <t>08DJN0078M</t>
  </si>
  <si>
    <t>JOSE MA MORELOS Y PAVON</t>
  </si>
  <si>
    <t xml:space="preserve">CALLE BRASIL SUR </t>
  </si>
  <si>
    <t>08DJN0077N</t>
  </si>
  <si>
    <t>CALLE BOLIVAR</t>
  </si>
  <si>
    <t>08DJN0075P</t>
  </si>
  <si>
    <t>KENIA</t>
  </si>
  <si>
    <t>CALLE JOSE MARTI</t>
  </si>
  <si>
    <t>08DJN0074Q</t>
  </si>
  <si>
    <t xml:space="preserve">CALLE 6A </t>
  </si>
  <si>
    <t>08DJN0073R</t>
  </si>
  <si>
    <t>TIERRA Y LIBERTAD</t>
  </si>
  <si>
    <t xml:space="preserve">CALLE CRUZADA JUAREZ </t>
  </si>
  <si>
    <t>08DJN0072S</t>
  </si>
  <si>
    <t>ELOY S VALLINA</t>
  </si>
  <si>
    <t>CALLE RIVAPALACIO</t>
  </si>
  <si>
    <t>08DJN0071T</t>
  </si>
  <si>
    <t>CALLE NICOLAS BRAVO</t>
  </si>
  <si>
    <t>08DJN0069E</t>
  </si>
  <si>
    <t xml:space="preserve">AVENIDA DIVISION DEL NORTE </t>
  </si>
  <si>
    <t>08DJN0066H</t>
  </si>
  <si>
    <t>CONCEPCION NUĂ‘EZ</t>
  </si>
  <si>
    <t>CALLE 3A SUR</t>
  </si>
  <si>
    <t>08DJN0065I</t>
  </si>
  <si>
    <t>MANUEL BENAVIDES</t>
  </si>
  <si>
    <t>CALLE SEPTIMA</t>
  </si>
  <si>
    <t>08DJN0064J</t>
  </si>
  <si>
    <t>ALFONSO ADAME LUJAN</t>
  </si>
  <si>
    <t>CALLE IGNACIO ROJAS DOMINGUEZ</t>
  </si>
  <si>
    <t>08DJN0063K</t>
  </si>
  <si>
    <t>CARMEN CALDERON CORDOVA</t>
  </si>
  <si>
    <t>PRIVADA HEROICO COLEGIO MILITAR</t>
  </si>
  <si>
    <t>08DJN0062L</t>
  </si>
  <si>
    <t>FEDERICO A FROEBEL</t>
  </si>
  <si>
    <t xml:space="preserve">CALLE METALURGICOS </t>
  </si>
  <si>
    <t>08DJN0061M</t>
  </si>
  <si>
    <t xml:space="preserve">AVENIDA 10A. </t>
  </si>
  <si>
    <t>08DJN0060N</t>
  </si>
  <si>
    <t>CALLE JOSE MEDRANO</t>
  </si>
  <si>
    <t>08DJN0059Y</t>
  </si>
  <si>
    <t>08DJN0057Z</t>
  </si>
  <si>
    <t>CALLE HIPERION</t>
  </si>
  <si>
    <t>08DJN0056A</t>
  </si>
  <si>
    <t>CALLE JUSTINIANI</t>
  </si>
  <si>
    <t>08DJN0055B</t>
  </si>
  <si>
    <t>MARGARITA HERMOSILLO DE CAMPOS</t>
  </si>
  <si>
    <t>08DJN0054C</t>
  </si>
  <si>
    <t>CALLE LA ESPERANZA</t>
  </si>
  <si>
    <t>08DJN0053D</t>
  </si>
  <si>
    <t>CRUZ BALDERRAMA PIĂ‘ON</t>
  </si>
  <si>
    <t>CALLE 46A</t>
  </si>
  <si>
    <t>08DJN0052E</t>
  </si>
  <si>
    <t>JOSE MARIANO MONTERDE</t>
  </si>
  <si>
    <t>CALLE MIGUEL BARRAGAN</t>
  </si>
  <si>
    <t>08DJN0051F</t>
  </si>
  <si>
    <t>CALLE 12 DE DICIEMBRE</t>
  </si>
  <si>
    <t>08DJN0049R</t>
  </si>
  <si>
    <t>AVENIDA DE LAS AMERICAS</t>
  </si>
  <si>
    <t>08DJN0048S</t>
  </si>
  <si>
    <t>CALLE RIO COATZACOALCOS</t>
  </si>
  <si>
    <t>08DJN0047T</t>
  </si>
  <si>
    <t>SANTA MARĂŤA</t>
  </si>
  <si>
    <t>CALLE SANTA MARIA</t>
  </si>
  <si>
    <t>08DJN0046U</t>
  </si>
  <si>
    <t>ANTONIO CREEL</t>
  </si>
  <si>
    <t>CALLE JUAN MANUEL MARTINEZ</t>
  </si>
  <si>
    <t>08DJN0045V</t>
  </si>
  <si>
    <t>LAS VARAS (ESTACIĂ“N BABĂŤCORA)</t>
  </si>
  <si>
    <t xml:space="preserve">CALLE BENITO JUAREZ </t>
  </si>
  <si>
    <t>08DJN0044W</t>
  </si>
  <si>
    <t>ESTACIĂ“N CONSUELO</t>
  </si>
  <si>
    <t>08DJN0042Y</t>
  </si>
  <si>
    <t>PROLONGACIĂ“N SUR</t>
  </si>
  <si>
    <t>08DJN0041Z</t>
  </si>
  <si>
    <t>08DJN0040Z</t>
  </si>
  <si>
    <t>DOMINGO FAUSTINO SARMIENTO</t>
  </si>
  <si>
    <t>CALLE LIC.VERDAD E HIDALGO</t>
  </si>
  <si>
    <t>08DJN0038L</t>
  </si>
  <si>
    <t>PAULITA AUN DE AGUIRRE</t>
  </si>
  <si>
    <t>08DJN0036N</t>
  </si>
  <si>
    <t>ESCALĂ“N</t>
  </si>
  <si>
    <t>CALLE ESCALON</t>
  </si>
  <si>
    <t>08DJN0035O</t>
  </si>
  <si>
    <t>CALLE ALTAMIRANO</t>
  </si>
  <si>
    <t>08DJN0034P</t>
  </si>
  <si>
    <t>MAGISTERIO</t>
  </si>
  <si>
    <t xml:space="preserve">PROLONGACIĂ“N EUGENIO CINTRON </t>
  </si>
  <si>
    <t>08DJN0033Q</t>
  </si>
  <si>
    <t>ABDENAGO C. GARCĂŤA (LAGUNITAS)</t>
  </si>
  <si>
    <t>CALLE LAGUNITAS</t>
  </si>
  <si>
    <t>08DJN0032R</t>
  </si>
  <si>
    <t>PEĂ‘A BLANCA</t>
  </si>
  <si>
    <t xml:space="preserve">CALLE CRESCENCIO MATIAS </t>
  </si>
  <si>
    <t>08DJN0031S</t>
  </si>
  <si>
    <t>GRAN MORELOS</t>
  </si>
  <si>
    <t>LA PAZ</t>
  </si>
  <si>
    <t>CALLE LA PAZ</t>
  </si>
  <si>
    <t>08DJN0030T</t>
  </si>
  <si>
    <t>ALBINO MIRELES</t>
  </si>
  <si>
    <t xml:space="preserve">CALLE RAMON ARANDA </t>
  </si>
  <si>
    <t>08DJN0029D</t>
  </si>
  <si>
    <t>LUIS MOYA ORNELAS</t>
  </si>
  <si>
    <t>CIUDAD GUERRERO</t>
  </si>
  <si>
    <t>CALLE VICENTE GUERRERO</t>
  </si>
  <si>
    <t>08DJN0028E</t>
  </si>
  <si>
    <t>ARNOLD GESSEL</t>
  </si>
  <si>
    <t>08DJN0026G</t>
  </si>
  <si>
    <t>CRISTOBAL COLON</t>
  </si>
  <si>
    <t>08DJN0023J</t>
  </si>
  <si>
    <t>AVENIDA EMILIANO ZAPATA</t>
  </si>
  <si>
    <t>08DJN0022K</t>
  </si>
  <si>
    <t>MANUEL M. PONCE</t>
  </si>
  <si>
    <t xml:space="preserve">CALLE PASEO INFONAVIT SUR </t>
  </si>
  <si>
    <t>08DJN0021L</t>
  </si>
  <si>
    <t>CALLE 13 DE SEPTIEMBRE</t>
  </si>
  <si>
    <t>08DJN0020M</t>
  </si>
  <si>
    <t>FERNANDO AHUATZIN REYES</t>
  </si>
  <si>
    <t>CALLE MIJES</t>
  </si>
  <si>
    <t>08DJN0019X</t>
  </si>
  <si>
    <t>CALLE FRESNO</t>
  </si>
  <si>
    <t>08DJN0018Y</t>
  </si>
  <si>
    <t>MARIA ELENA CHANEZ</t>
  </si>
  <si>
    <t>08DJN0016Z</t>
  </si>
  <si>
    <t>08DJN0015A</t>
  </si>
  <si>
    <t>CELIA GONZALEZ FLORES</t>
  </si>
  <si>
    <t>CALLE 37A</t>
  </si>
  <si>
    <t>08DJN0014B</t>
  </si>
  <si>
    <t>CALLE 5A.</t>
  </si>
  <si>
    <t>08DJN0013C</t>
  </si>
  <si>
    <t>JUAN ALANIS</t>
  </si>
  <si>
    <t>CALLE OCEANO PACIFICO</t>
  </si>
  <si>
    <t>08DJN0012D</t>
  </si>
  <si>
    <t>SAN NICOLĂS DE CARRETAS</t>
  </si>
  <si>
    <t>CALLE LA SOLEDAD</t>
  </si>
  <si>
    <t>08DJN0010F</t>
  </si>
  <si>
    <t>PRIVADA DEL AHUEHUETE</t>
  </si>
  <si>
    <t>08DJN0006T</t>
  </si>
  <si>
    <t>JACOBO ROSSEAU</t>
  </si>
  <si>
    <t xml:space="preserve">CALLE MIGUEL ANGEL </t>
  </si>
  <si>
    <t>08DJN0001Y</t>
  </si>
  <si>
    <t>CORONADO</t>
  </si>
  <si>
    <t>JOSĂ‰ ESTEBAN CORONADO</t>
  </si>
  <si>
    <t>CALLE VILLA CORONADO</t>
  </si>
  <si>
    <t>08DPR0001O</t>
  </si>
  <si>
    <t>CALLE PAPAYA</t>
  </si>
  <si>
    <t>08FIZ0166U</t>
  </si>
  <si>
    <t>08FJS0114U</t>
  </si>
  <si>
    <t>08DPR0002N</t>
  </si>
  <si>
    <t>COMUNIDAD EL GUAJOLOTE</t>
  </si>
  <si>
    <t>CALLE GUAJOLOTE</t>
  </si>
  <si>
    <t>08FIZ0214N</t>
  </si>
  <si>
    <t>08FJS0124A</t>
  </si>
  <si>
    <t>08DPR0003M</t>
  </si>
  <si>
    <t>08FIZ0101K</t>
  </si>
  <si>
    <t>08FJS0103O</t>
  </si>
  <si>
    <t>08DPR0005K</t>
  </si>
  <si>
    <t>LOS INDIOS</t>
  </si>
  <si>
    <t>CALLE LOS INDIOS</t>
  </si>
  <si>
    <t>08FIZ0257L</t>
  </si>
  <si>
    <t>08FJS0131K</t>
  </si>
  <si>
    <t>08DPR0007I</t>
  </si>
  <si>
    <t>FRONTERA NUEVA</t>
  </si>
  <si>
    <t>CALLE VALLE DE LA COLINA</t>
  </si>
  <si>
    <t>08FIZ0148E</t>
  </si>
  <si>
    <t>08FJS0111X</t>
  </si>
  <si>
    <t>08DPR0010W</t>
  </si>
  <si>
    <t xml:space="preserve">CALLE CEYLAN </t>
  </si>
  <si>
    <t>08DPR0011V</t>
  </si>
  <si>
    <t>FERNANDO AHUATZIN</t>
  </si>
  <si>
    <t>08FIZ0165V</t>
  </si>
  <si>
    <t>08DPR0012U</t>
  </si>
  <si>
    <t>CALLE JUSTINIANI E INDEPENDENCIA</t>
  </si>
  <si>
    <t>08FIZ0105G</t>
  </si>
  <si>
    <t>08FJS0102P</t>
  </si>
  <si>
    <t>08DPR0014S</t>
  </si>
  <si>
    <t>CALLE ALONDIGA DE GRANADITAS</t>
  </si>
  <si>
    <t>08FIZ0192S</t>
  </si>
  <si>
    <t>08FJS0119P</t>
  </si>
  <si>
    <t>08DPR0015R</t>
  </si>
  <si>
    <t>INDEPENDENCIA</t>
  </si>
  <si>
    <t>CALLE DOLORES HIDALGO</t>
  </si>
  <si>
    <t>08FIZ0117L</t>
  </si>
  <si>
    <t>08FJS0106L</t>
  </si>
  <si>
    <t>08DPR0016Q</t>
  </si>
  <si>
    <t>TORIBIO ORTEGA</t>
  </si>
  <si>
    <t>08FIZ0197N</t>
  </si>
  <si>
    <t>08FJS0121D</t>
  </si>
  <si>
    <t>08DPR0017P</t>
  </si>
  <si>
    <t>08FIZ0237Y</t>
  </si>
  <si>
    <t>08FJS0128X</t>
  </si>
  <si>
    <t>08DPR0019N</t>
  </si>
  <si>
    <t>AVENIDA BERNARDO ANTONIO BUSTAMANTE Y TAGLE</t>
  </si>
  <si>
    <t>08DPR0022A</t>
  </si>
  <si>
    <t>08FIZ0139X</t>
  </si>
  <si>
    <t>08FJS0109I</t>
  </si>
  <si>
    <t>08DPR0025Y</t>
  </si>
  <si>
    <t>AMERICA</t>
  </si>
  <si>
    <t>CALLE INF. AEROPUERTO</t>
  </si>
  <si>
    <t>08FIZ0152R</t>
  </si>
  <si>
    <t>08DPR0028V</t>
  </si>
  <si>
    <t>ELIGIO ANCONA</t>
  </si>
  <si>
    <t>BAJĂŤO DE LA MESA</t>
  </si>
  <si>
    <t>CALLE BAJIO DE LA MESA</t>
  </si>
  <si>
    <t>08FIZ0254O</t>
  </si>
  <si>
    <t>08DPR0030J</t>
  </si>
  <si>
    <t>BASAGOTA</t>
  </si>
  <si>
    <t>CALLE BASAGOTA</t>
  </si>
  <si>
    <t>08FIZ0217K</t>
  </si>
  <si>
    <t>08DPR0033G</t>
  </si>
  <si>
    <t>08FIZ0150T</t>
  </si>
  <si>
    <t>08DPR0034F</t>
  </si>
  <si>
    <t>CALLE MARIA ELENA HERNADEZ</t>
  </si>
  <si>
    <t>08FIZ0124V</t>
  </si>
  <si>
    <t>08FJS0107K</t>
  </si>
  <si>
    <t>08DPR0039A</t>
  </si>
  <si>
    <t>08FIZ0231D</t>
  </si>
  <si>
    <t>08FJS0127Y</t>
  </si>
  <si>
    <t>08DPR0040Q</t>
  </si>
  <si>
    <t>LUIS SALCIDO LIZARRAGA</t>
  </si>
  <si>
    <t>CALLE DANIEL DELGADO</t>
  </si>
  <si>
    <t>08FIZ0151S</t>
  </si>
  <si>
    <t>08DPR0042O</t>
  </si>
  <si>
    <t>CALLE DEFENSA POPULAR</t>
  </si>
  <si>
    <t>08DPR0044M</t>
  </si>
  <si>
    <t>CINCO DE MAYO</t>
  </si>
  <si>
    <t>CIĂ‰NEGA DE NOROGACHI</t>
  </si>
  <si>
    <t>08FIZ0251R</t>
  </si>
  <si>
    <t>08FJS0130L</t>
  </si>
  <si>
    <t>08DPR0046K</t>
  </si>
  <si>
    <t>CALLE GUADALUPE POSADA</t>
  </si>
  <si>
    <t>08FIZ0226S</t>
  </si>
  <si>
    <t>08FJS0126Z</t>
  </si>
  <si>
    <t>08DPR0049H</t>
  </si>
  <si>
    <t>VETERANOS DE LA REVOLUCION</t>
  </si>
  <si>
    <t>08DPR0053U</t>
  </si>
  <si>
    <t>VICENTE LOMBARDO TOLEDANO</t>
  </si>
  <si>
    <t>CALLE KENIA</t>
  </si>
  <si>
    <t>08FIZ0120Z</t>
  </si>
  <si>
    <t>08DPR0055S</t>
  </si>
  <si>
    <t>LA TABLETA</t>
  </si>
  <si>
    <t>CALLE LA TABLETA</t>
  </si>
  <si>
    <t>08FIZ0255N</t>
  </si>
  <si>
    <t>08DPR0056R</t>
  </si>
  <si>
    <t>08FIZ0212P</t>
  </si>
  <si>
    <t>08FJS0123B</t>
  </si>
  <si>
    <t>08DPR0057Q</t>
  </si>
  <si>
    <t>JOSE DE SAN MARTIN</t>
  </si>
  <si>
    <t>CALLE CASA COLORADA</t>
  </si>
  <si>
    <t>08FIZ0193R</t>
  </si>
  <si>
    <t>08FJS0120E</t>
  </si>
  <si>
    <t>08DPR0062B</t>
  </si>
  <si>
    <t>08FIZ0194Q</t>
  </si>
  <si>
    <t>08DPR0063A</t>
  </si>
  <si>
    <t>MANUEL AVILA CAMACHO</t>
  </si>
  <si>
    <t>MOLINARES</t>
  </si>
  <si>
    <t>CALLE MOLINARES</t>
  </si>
  <si>
    <t>08FIZ0203H</t>
  </si>
  <si>
    <t>08DPR0064Z</t>
  </si>
  <si>
    <t>SARH</t>
  </si>
  <si>
    <t>CALLE VERACRUZ</t>
  </si>
  <si>
    <t>08FIZ0111R</t>
  </si>
  <si>
    <t>08FJS0105M</t>
  </si>
  <si>
    <t>08DPR0065Z</t>
  </si>
  <si>
    <t>NARCISO BASSOLS</t>
  </si>
  <si>
    <t>08DPR0068W</t>
  </si>
  <si>
    <t>ESCUELA MIGUEL AHUMADA</t>
  </si>
  <si>
    <t>AVENIDA MIRADOR</t>
  </si>
  <si>
    <t>08DPR0069V</t>
  </si>
  <si>
    <t>VICENTE MOLINAR MARTINEZ</t>
  </si>
  <si>
    <t>08FIZ0131E</t>
  </si>
  <si>
    <t>08FJS0101Q</t>
  </si>
  <si>
    <t>08DPR0071J</t>
  </si>
  <si>
    <t>08DPR0072I</t>
  </si>
  <si>
    <t>BOULEVARD NORZAGARAY</t>
  </si>
  <si>
    <t>08FIZ0137Z</t>
  </si>
  <si>
    <t>08FJS0135G</t>
  </si>
  <si>
    <t>08DPR0076E</t>
  </si>
  <si>
    <t>DURAZNO DE ARRIBA</t>
  </si>
  <si>
    <t>CALLE EL DURAZNO DE ARRIBA</t>
  </si>
  <si>
    <t>08DPR0077D</t>
  </si>
  <si>
    <t xml:space="preserve">CALLE FELIPE.ANGELES </t>
  </si>
  <si>
    <t>08FIZ0106F</t>
  </si>
  <si>
    <t>08DPR0078C</t>
  </si>
  <si>
    <t>CALLE HERMANOS ESCOBAR</t>
  </si>
  <si>
    <t>08FIZ0144I</t>
  </si>
  <si>
    <t>08DPR0082P</t>
  </si>
  <si>
    <t>JOSE MA. MORELOS</t>
  </si>
  <si>
    <t>CALLE NUEVA REVOLUCION</t>
  </si>
  <si>
    <t>08FIZ0116M</t>
  </si>
  <si>
    <t>08DPR0083O</t>
  </si>
  <si>
    <t>HERMANOS FLORES MAGON</t>
  </si>
  <si>
    <t>08FIZ0129Q</t>
  </si>
  <si>
    <t>08DPR0085M</t>
  </si>
  <si>
    <t>08FIZ0119J</t>
  </si>
  <si>
    <t>08DPR0086L</t>
  </si>
  <si>
    <t>JOSE TRINIDAD PEREYRA</t>
  </si>
  <si>
    <t>AGUA ESCONDIDA</t>
  </si>
  <si>
    <t>08DPR0088J</t>
  </si>
  <si>
    <t>CESAR AUGUSTO SANDINO</t>
  </si>
  <si>
    <t>CALLE SANDINO</t>
  </si>
  <si>
    <t>08DPR0089I</t>
  </si>
  <si>
    <t>PRIVADA PONCE DE LEON</t>
  </si>
  <si>
    <t>08FIZ0102J</t>
  </si>
  <si>
    <t>08DPR0090Y</t>
  </si>
  <si>
    <t>ROTARIA 6 FRANCISCO JOSE PRIETO</t>
  </si>
  <si>
    <t>CALLE 54</t>
  </si>
  <si>
    <t>08FIZ0107E</t>
  </si>
  <si>
    <t>08DPR0091X</t>
  </si>
  <si>
    <t>CALLE NARCISOS</t>
  </si>
  <si>
    <t>08FIZ0110S</t>
  </si>
  <si>
    <t>08FJS0104N</t>
  </si>
  <si>
    <t>08DPR0092W</t>
  </si>
  <si>
    <t>AGUSTIN FARABUNDO MARTI</t>
  </si>
  <si>
    <t>08FIZ0221X</t>
  </si>
  <si>
    <t>08FJS0125Z</t>
  </si>
  <si>
    <t>08DPR0093V</t>
  </si>
  <si>
    <t>GUADALUPE URANGA DE VALVERDE</t>
  </si>
  <si>
    <t>CALLE 52</t>
  </si>
  <si>
    <t>08DPR0096S</t>
  </si>
  <si>
    <t>CALLE MANUEL N. LĂ“PEZ</t>
  </si>
  <si>
    <t>08FIZ0184J</t>
  </si>
  <si>
    <t>08FJS0118Q</t>
  </si>
  <si>
    <t>08DPR0100O</t>
  </si>
  <si>
    <t>SOLEDAD HERRERA VILLA</t>
  </si>
  <si>
    <t>08FIZ0158L</t>
  </si>
  <si>
    <t>08FJS0113V</t>
  </si>
  <si>
    <t>08DPR0103L</t>
  </si>
  <si>
    <t>CALLE COPILCO</t>
  </si>
  <si>
    <t>08FIZ0155O</t>
  </si>
  <si>
    <t>08FJS0112W</t>
  </si>
  <si>
    <t>08DPR0105J</t>
  </si>
  <si>
    <t>CARLOS VILLARREAL</t>
  </si>
  <si>
    <t>CALLE GRECIA</t>
  </si>
  <si>
    <t>08DPR0106I</t>
  </si>
  <si>
    <t>LIBERTAD</t>
  </si>
  <si>
    <t>CALLE CORINDON</t>
  </si>
  <si>
    <t>08DPR0107H</t>
  </si>
  <si>
    <t>CALLE CHIHUAHUA</t>
  </si>
  <si>
    <t>08FIZ0160Z</t>
  </si>
  <si>
    <t>08DPR0108G</t>
  </si>
  <si>
    <t>CALLE MORELIA</t>
  </si>
  <si>
    <t>08DPR0109F</t>
  </si>
  <si>
    <t>08FIZ0162Y</t>
  </si>
  <si>
    <t>08DPR0112T</t>
  </si>
  <si>
    <t>CIĂ‰NEGA DE SILVA</t>
  </si>
  <si>
    <t>08DPR0114R</t>
  </si>
  <si>
    <t>PLAN DE AYALA</t>
  </si>
  <si>
    <t>CALLE PEDRO BARANDA</t>
  </si>
  <si>
    <t>08FIZ0159K</t>
  </si>
  <si>
    <t>08DPR0117O</t>
  </si>
  <si>
    <t>MESA DE LA CRUZ</t>
  </si>
  <si>
    <t>CAMINO CAMINO AL ZORRILLO</t>
  </si>
  <si>
    <t>08FIZ0261Y</t>
  </si>
  <si>
    <t>08DPR0118N</t>
  </si>
  <si>
    <t>GABRIEL RAMOS MILLAN</t>
  </si>
  <si>
    <t>EL GRANIZO</t>
  </si>
  <si>
    <t>CALLE EL GRANIZO</t>
  </si>
  <si>
    <t>08DPR0119M</t>
  </si>
  <si>
    <t>HUERTA DE LOS CARRILLO</t>
  </si>
  <si>
    <t>CALLE LA HUERTA DE LOS CARRILLO</t>
  </si>
  <si>
    <t>08DPR0120B</t>
  </si>
  <si>
    <t>CALLE MEZA DEL DURAZNO</t>
  </si>
  <si>
    <t>08DPR0122Z</t>
  </si>
  <si>
    <t>BUENA VISTA (MESA REDONDA)</t>
  </si>
  <si>
    <t>CALLE BUENA VISTA</t>
  </si>
  <si>
    <t>08FIZ0256M</t>
  </si>
  <si>
    <t>08DPR0126W</t>
  </si>
  <si>
    <t>LAS PILAS DEL POTRERILLO</t>
  </si>
  <si>
    <t>08FIZ0259J</t>
  </si>
  <si>
    <t>08DPR0128U</t>
  </si>
  <si>
    <t>ESPIRITU OLIMPICO</t>
  </si>
  <si>
    <t>TAMBORILLO</t>
  </si>
  <si>
    <t>CALLE TAMBORILLO</t>
  </si>
  <si>
    <t>08DPR0131H</t>
  </si>
  <si>
    <t>08DPR0132G</t>
  </si>
  <si>
    <t>VICENTE RIVA PALACIO</t>
  </si>
  <si>
    <t>TIGRE DE SAN RAFAEL (RINCĂ“N DEL TIGRE)</t>
  </si>
  <si>
    <t>CALLE TIGRE DE SAN RAFAEL (RINCON DEL TIGRE)</t>
  </si>
  <si>
    <t>08DPR0134E</t>
  </si>
  <si>
    <t>08DPR0135D</t>
  </si>
  <si>
    <t>SAN JERĂ“NIMO</t>
  </si>
  <si>
    <t>CALLE SAN JERONIMO</t>
  </si>
  <si>
    <t>08DPR0136C</t>
  </si>
  <si>
    <t>BASONOPITA DE ABAJO</t>
  </si>
  <si>
    <t>08DPR0137B</t>
  </si>
  <si>
    <t>VEINTE DE NOVIEMBRE</t>
  </si>
  <si>
    <t>OJO FRĂŤO DE ARRIBA</t>
  </si>
  <si>
    <t>CALLE OJO FRIO DE ARRIBA</t>
  </si>
  <si>
    <t>08DPR0139Z</t>
  </si>
  <si>
    <t>LAGUNA DE LOS CANO</t>
  </si>
  <si>
    <t>CALLE LAGUNA DE LOS CANO</t>
  </si>
  <si>
    <t>08DPR0140P</t>
  </si>
  <si>
    <t>PROGRESO</t>
  </si>
  <si>
    <t>LA TRINIDAD</t>
  </si>
  <si>
    <t>CALLE LA TRINIDAD</t>
  </si>
  <si>
    <t>08DPR0142N</t>
  </si>
  <si>
    <t>08DPR0144L</t>
  </si>
  <si>
    <t>CALLE EUROPA</t>
  </si>
  <si>
    <t>08FIZ0118K</t>
  </si>
  <si>
    <t>08DPR0145K</t>
  </si>
  <si>
    <t>TALAYOTES</t>
  </si>
  <si>
    <t>CALLE TALAYOTITOS</t>
  </si>
  <si>
    <t>08FIZ0260Z</t>
  </si>
  <si>
    <t>08DPR0146J</t>
  </si>
  <si>
    <t>SANTO DOMINGO</t>
  </si>
  <si>
    <t>08DPR0148H</t>
  </si>
  <si>
    <t>CALLE PRESIDENCIA SECCIONAL</t>
  </si>
  <si>
    <t>08FIZ0206E</t>
  </si>
  <si>
    <t>08FJS0122C</t>
  </si>
  <si>
    <t>08DPR0149G</t>
  </si>
  <si>
    <t>FLORENTINO BOJORQUEZ</t>
  </si>
  <si>
    <t>ALGARROBAS</t>
  </si>
  <si>
    <t>CALLE ALGARROBAS</t>
  </si>
  <si>
    <t>08DPR0150W</t>
  </si>
  <si>
    <t>SAN IGNACIO DE LOS SOTELO</t>
  </si>
  <si>
    <t>CALLE SAN IGNACIO DE LOS SOTELO</t>
  </si>
  <si>
    <t>08DPR0151V</t>
  </si>
  <si>
    <t>FELIX FERNANDEZ</t>
  </si>
  <si>
    <t>CALLE CRUZ CHĂVEZ</t>
  </si>
  <si>
    <t>08FIZ0209B</t>
  </si>
  <si>
    <t>08DPR0152U</t>
  </si>
  <si>
    <t>CALLE 9 DE MAYO</t>
  </si>
  <si>
    <t>08FIZ0246F</t>
  </si>
  <si>
    <t>08FJS0129W</t>
  </si>
  <si>
    <t>08DPR0153T</t>
  </si>
  <si>
    <t>JUAN ALVAREZ</t>
  </si>
  <si>
    <t>SANTA ROSALĂŤA DE NABOGAME</t>
  </si>
  <si>
    <t>CALLE SANTA ROSALIA DE NABOGAME</t>
  </si>
  <si>
    <t>08DPR0154S</t>
  </si>
  <si>
    <t>PLAN DE SAN LUIS</t>
  </si>
  <si>
    <t>HEREDIA Y ANEXAS (LAS RANAS DE HEREDIA)</t>
  </si>
  <si>
    <t>08FIZ0210R</t>
  </si>
  <si>
    <t>08DPR0155R</t>
  </si>
  <si>
    <t>TOHAYANA</t>
  </si>
  <si>
    <t>08DPR0156Q</t>
  </si>
  <si>
    <t>TUTUACA</t>
  </si>
  <si>
    <t>CALLE TUTUACA</t>
  </si>
  <si>
    <t>08FIZ0211Q</t>
  </si>
  <si>
    <t>08DPR0157P</t>
  </si>
  <si>
    <t>EL NOPAL</t>
  </si>
  <si>
    <t>CALLE EL NOPAL</t>
  </si>
  <si>
    <t>08DPR0158O</t>
  </si>
  <si>
    <t>CALLE GALEANA (MESA DEL RIITO)</t>
  </si>
  <si>
    <t>08DPR0159N</t>
  </si>
  <si>
    <t>IGNACIO GONZALEZ NEVAREZ</t>
  </si>
  <si>
    <t>OJUELOS</t>
  </si>
  <si>
    <t>CALLE OJUELOS</t>
  </si>
  <si>
    <t>08FIZ0258K</t>
  </si>
  <si>
    <t>08DPR0160C</t>
  </si>
  <si>
    <t>GUILLERMO PRIETO</t>
  </si>
  <si>
    <t>CALLE LERDO</t>
  </si>
  <si>
    <t>08DPR0162A</t>
  </si>
  <si>
    <t>EL PALMITO</t>
  </si>
  <si>
    <t>CALLE EL PALMITO</t>
  </si>
  <si>
    <t>08DPR0164Z</t>
  </si>
  <si>
    <t>AMALIA E ORTIZ</t>
  </si>
  <si>
    <t>ESTACIĂ“N TĂ‰MORIS</t>
  </si>
  <si>
    <t>CALLE ESTACION TEMORIS</t>
  </si>
  <si>
    <t>08FIZ0216L</t>
  </si>
  <si>
    <t>08DPR0165Y</t>
  </si>
  <si>
    <t>FRANCISCO J. MUJICA</t>
  </si>
  <si>
    <t>GUAGUEYVO</t>
  </si>
  <si>
    <t>CALLE GUAGUEYVO</t>
  </si>
  <si>
    <t>08FIZ0215M</t>
  </si>
  <si>
    <t>08DPR0167W</t>
  </si>
  <si>
    <t>VICTOR N. LARA</t>
  </si>
  <si>
    <t>LAS RANAS DE TEMEYCHI</t>
  </si>
  <si>
    <t>CALLE LAS RANAS DE TEMEYCHIC</t>
  </si>
  <si>
    <t>08FIZ0207D</t>
  </si>
  <si>
    <t>08DPR0169U</t>
  </si>
  <si>
    <t>FORD 133</t>
  </si>
  <si>
    <t xml:space="preserve">CALLE PERU </t>
  </si>
  <si>
    <t>08FIZ0186H</t>
  </si>
  <si>
    <t>08DPR0170J</t>
  </si>
  <si>
    <t>IGNACIO VALENZUELA</t>
  </si>
  <si>
    <t>HORMIGUEROS</t>
  </si>
  <si>
    <t>08DPR0171I</t>
  </si>
  <si>
    <t>JESĂšS DEL MONTE</t>
  </si>
  <si>
    <t>CALLE JESUS DEL MONTE</t>
  </si>
  <si>
    <t>08DPR0172H</t>
  </si>
  <si>
    <t>EDUARDO JENNER</t>
  </si>
  <si>
    <t>CHICORIMPA</t>
  </si>
  <si>
    <t>CALLE CHICORIMPA</t>
  </si>
  <si>
    <t>08DPR0174F</t>
  </si>
  <si>
    <t>REDENCION DEL TARAHUMARA</t>
  </si>
  <si>
    <t>ARISIACHI (EL TERRERO)</t>
  </si>
  <si>
    <t>CALLE ARISIACHI (EL TERRERO)</t>
  </si>
  <si>
    <t>08DPR0176D</t>
  </si>
  <si>
    <t>EL JAGĂśEY</t>
  </si>
  <si>
    <t>CALLE EL JAGUEY</t>
  </si>
  <si>
    <t>08FIZ0208C</t>
  </si>
  <si>
    <t>08DPR0177C</t>
  </si>
  <si>
    <t>ALFONSO MARTINEZ FACIO</t>
  </si>
  <si>
    <t xml:space="preserve">CALLE ACACIAS </t>
  </si>
  <si>
    <t>08FIZ0188F</t>
  </si>
  <si>
    <t>08DPR0179A</t>
  </si>
  <si>
    <t>RANCHO BLANCO</t>
  </si>
  <si>
    <t>CALLE RANCHO BLANCO</t>
  </si>
  <si>
    <t>08FIZ0213O</t>
  </si>
  <si>
    <t>08DPR0181P</t>
  </si>
  <si>
    <t>CONSTITUYENTES DE 1857</t>
  </si>
  <si>
    <t>08DPR0182O</t>
  </si>
  <si>
    <t>TEMECHI (TEMEYCHI)</t>
  </si>
  <si>
    <t>CALLE TEMECHI (TEMEYCHI)</t>
  </si>
  <si>
    <t>08DPR0184M</t>
  </si>
  <si>
    <t>CENTRO REGIONAL DE EDUC. INT. MORELOS</t>
  </si>
  <si>
    <t>08DPR0185L</t>
  </si>
  <si>
    <t>REFORMA AGRARIA</t>
  </si>
  <si>
    <t>CHOCACHI</t>
  </si>
  <si>
    <t>CALLE CHOCACHI</t>
  </si>
  <si>
    <t>08DPR0187J</t>
  </si>
  <si>
    <t>08DPR0188I</t>
  </si>
  <si>
    <t>CALLE 104</t>
  </si>
  <si>
    <t>08FIZ0108D</t>
  </si>
  <si>
    <t>08DPR0189H</t>
  </si>
  <si>
    <t>ESTACIĂ“N TERRERO</t>
  </si>
  <si>
    <t>CALLE ESTACION TERRERO</t>
  </si>
  <si>
    <t>08DPR0190X</t>
  </si>
  <si>
    <t>08FIZ0202I</t>
  </si>
  <si>
    <t>08DPR0193U</t>
  </si>
  <si>
    <t>CUEVA DEL TORO (NATAHUACHI)</t>
  </si>
  <si>
    <t>08DPR0198P</t>
  </si>
  <si>
    <t>NIĂ‘EZ MEXICANA</t>
  </si>
  <si>
    <t>08FIZ0164W</t>
  </si>
  <si>
    <t>08DPR0200N</t>
  </si>
  <si>
    <t>EJIDO LAS CUEVAS</t>
  </si>
  <si>
    <t>CALLE EJIDO LAS CUEVAS</t>
  </si>
  <si>
    <t>08FIZ0236Z</t>
  </si>
  <si>
    <t>08DPR0201M</t>
  </si>
  <si>
    <t>DAMIAN CARMONA</t>
  </si>
  <si>
    <t>SAN PABLO</t>
  </si>
  <si>
    <t>CALLE SAN PABLO DE LA SIERRA</t>
  </si>
  <si>
    <t>08DPR0204J</t>
  </si>
  <si>
    <t>CALLE SANTA CATALINA DE VILLELA (SANTA CATARINA)</t>
  </si>
  <si>
    <t>08DPR0205I</t>
  </si>
  <si>
    <t>NUEVO NAMIQUIPA</t>
  </si>
  <si>
    <t>CALLE NUEVO NAMIQUIPA</t>
  </si>
  <si>
    <t>08DPR0208F</t>
  </si>
  <si>
    <t>JOSEFA O DE DOMINGUEZ</t>
  </si>
  <si>
    <t>CALLE EJIDO BENITO JUAREZ</t>
  </si>
  <si>
    <t>08DPR0209E</t>
  </si>
  <si>
    <t>CALLE SANTA CLARA</t>
  </si>
  <si>
    <t>08DPR0212S</t>
  </si>
  <si>
    <t>8 DE JULIO</t>
  </si>
  <si>
    <t>CALLE EJIDO LA ESPERANZA</t>
  </si>
  <si>
    <t>08FIZ0130F</t>
  </si>
  <si>
    <t>08FJS0108J</t>
  </si>
  <si>
    <t>08DPR0213R</t>
  </si>
  <si>
    <t>08FIZ0135A</t>
  </si>
  <si>
    <t>08DPR0215P</t>
  </si>
  <si>
    <t>08FIZ0140M</t>
  </si>
  <si>
    <t>08DPR0218M</t>
  </si>
  <si>
    <t>08DPR0220A</t>
  </si>
  <si>
    <t>JUSTO SIERRA MENDEZ</t>
  </si>
  <si>
    <t>CALLE MARTIN LUIS GUZMAN</t>
  </si>
  <si>
    <t>08FIZ0163X</t>
  </si>
  <si>
    <t>08DPR0221Z</t>
  </si>
  <si>
    <t>MACLOVIO HERRERA</t>
  </si>
  <si>
    <t>CALLE MACLOVIO HERRERA (SANTA ROSA)</t>
  </si>
  <si>
    <t>08FIZ0241K</t>
  </si>
  <si>
    <t>08DPR0222Z</t>
  </si>
  <si>
    <t>DIEGO LUCERO</t>
  </si>
  <si>
    <t>CALLE SIERRA MADRE DEL SUR</t>
  </si>
  <si>
    <t>08DPR0223Y</t>
  </si>
  <si>
    <t>16 DE SEPTIEMBRE</t>
  </si>
  <si>
    <t>CALLE EL TERRERO</t>
  </si>
  <si>
    <t>08DPR0225W</t>
  </si>
  <si>
    <t>IGNACIO M ALTAMIRANO</t>
  </si>
  <si>
    <t>08FIZ0245G</t>
  </si>
  <si>
    <t>08DPR0228T</t>
  </si>
  <si>
    <t>PICHAGUE</t>
  </si>
  <si>
    <t>CALLE PICHAGUE</t>
  </si>
  <si>
    <t>08FIZ0249C</t>
  </si>
  <si>
    <t>08DPR0229S</t>
  </si>
  <si>
    <t>CIENEGUILLA</t>
  </si>
  <si>
    <t>CALLE LA CIENEGUILLA</t>
  </si>
  <si>
    <t>08FIZ0248D</t>
  </si>
  <si>
    <t>08DPR0231G</t>
  </si>
  <si>
    <t>EL SAUCITO (EL SAUZ)</t>
  </si>
  <si>
    <t>08FIZ0187G</t>
  </si>
  <si>
    <t>08DPR0234D</t>
  </si>
  <si>
    <t>08DPR0236B</t>
  </si>
  <si>
    <t>08DPR0237A</t>
  </si>
  <si>
    <t>CENTRO REGIONAL DE EDUC. INT. IGNACIO ALLENDE</t>
  </si>
  <si>
    <t>08DPR0239Z</t>
  </si>
  <si>
    <t>CENTRO REGIONAL DE EDUC. INT. MARTIRES DE CHIHUAHUA</t>
  </si>
  <si>
    <t>SANTA MARĂŤA DE CUEVAS</t>
  </si>
  <si>
    <t>08DPR0240O</t>
  </si>
  <si>
    <t>FRANCISCO I. MADERO (SAN MIGUEL)</t>
  </si>
  <si>
    <t>CALLE LAURELES</t>
  </si>
  <si>
    <t>08DPR0241N</t>
  </si>
  <si>
    <t>CTM</t>
  </si>
  <si>
    <t xml:space="preserve">CALLE ARTURO DE CORDOBA </t>
  </si>
  <si>
    <t>08DPR0246I</t>
  </si>
  <si>
    <t>CHARCO PINTO</t>
  </si>
  <si>
    <t>CALLE CHARCO PINTO</t>
  </si>
  <si>
    <t>08DPR0248G</t>
  </si>
  <si>
    <t>08FIZ0238X</t>
  </si>
  <si>
    <t>08DPR0250V</t>
  </si>
  <si>
    <t>SANTA ROSALĂŤA DE CUEVAS</t>
  </si>
  <si>
    <t>CALLE SANTA ROSALIA DE CUEVAS</t>
  </si>
  <si>
    <t>08DPR0251U</t>
  </si>
  <si>
    <t>LOS OTATES DE ABAJO</t>
  </si>
  <si>
    <t>08DPR0253S</t>
  </si>
  <si>
    <t>EL NIGROMANTE</t>
  </si>
  <si>
    <t>OCTAVIANO LĂ“PEZ</t>
  </si>
  <si>
    <t>08DPR0255Q</t>
  </si>
  <si>
    <t>CALLE EL VERANO (EJIDO DE BORJAS)</t>
  </si>
  <si>
    <t>08DPR0258N</t>
  </si>
  <si>
    <t>24 DE FEBRERO</t>
  </si>
  <si>
    <t>CALLE TIERRA BLANCA</t>
  </si>
  <si>
    <t>08FIZ0239W</t>
  </si>
  <si>
    <t>08DPR0259M</t>
  </si>
  <si>
    <t>08DPR0260B</t>
  </si>
  <si>
    <t>ESCUADRON 201</t>
  </si>
  <si>
    <t>CIĂ‰NEGA DE CENICEROS</t>
  </si>
  <si>
    <t>CALLE FCO I MADERO</t>
  </si>
  <si>
    <t>08DPR0261A</t>
  </si>
  <si>
    <t xml:space="preserve">CALLE TRIUNFO DE LA REPUBLICA </t>
  </si>
  <si>
    <t>08FIZ0143J</t>
  </si>
  <si>
    <t>08FJS0110Y</t>
  </si>
  <si>
    <t>08DPR0262Z</t>
  </si>
  <si>
    <t>08DPR0263Z</t>
  </si>
  <si>
    <t>HEROES DE TALAMANTES</t>
  </si>
  <si>
    <t>CALLE TALAMANTES DE ABAJO</t>
  </si>
  <si>
    <t>08FIZ0242J</t>
  </si>
  <si>
    <t>08DPR0264Y</t>
  </si>
  <si>
    <t>08DPR0265X</t>
  </si>
  <si>
    <t>CLUB DE LEONES 3 H GALEANA</t>
  </si>
  <si>
    <t>08FIZ0154P</t>
  </si>
  <si>
    <t>08DPR0266W</t>
  </si>
  <si>
    <t>CALLE FRANCIA</t>
  </si>
  <si>
    <t>08DPR0267V</t>
  </si>
  <si>
    <t>SANTOS DEGOLLADO</t>
  </si>
  <si>
    <t>ESTACIĂ“N ADELA</t>
  </si>
  <si>
    <t>CALLE ESTACION ADELA (SAN GREGORIO)</t>
  </si>
  <si>
    <t>08DPR0269T</t>
  </si>
  <si>
    <t>GUADALUPE J. VDA. DE BERMUDEZ</t>
  </si>
  <si>
    <t>CALLE I. MANUEL ALTAMIRANO SUR</t>
  </si>
  <si>
    <t>08FIZ0153Q</t>
  </si>
  <si>
    <t>08DPR0271H</t>
  </si>
  <si>
    <t>CALLE CROMO</t>
  </si>
  <si>
    <t>08DPR0277B</t>
  </si>
  <si>
    <t>COLONIA CAMPESINA</t>
  </si>
  <si>
    <t>CALLE SEGUNDA</t>
  </si>
  <si>
    <t>08FIZ0225T</t>
  </si>
  <si>
    <t>08DPR0278A</t>
  </si>
  <si>
    <t>SANTA ANA DE ABAJO</t>
  </si>
  <si>
    <t>CALLE SANTA ANA DE ABAJO</t>
  </si>
  <si>
    <t>08DPR0279Z</t>
  </si>
  <si>
    <t>ROBERTO KOCH</t>
  </si>
  <si>
    <t>EL CACASTLE</t>
  </si>
  <si>
    <t>CALLE EL CACASTLE</t>
  </si>
  <si>
    <t>08DPR0280P</t>
  </si>
  <si>
    <t>CALLE TLAXCALA</t>
  </si>
  <si>
    <t>08DPR0281O</t>
  </si>
  <si>
    <t>CALLE LUXEMBURGO</t>
  </si>
  <si>
    <t>08DPR0283M</t>
  </si>
  <si>
    <t>LUIS RAMIREZ</t>
  </si>
  <si>
    <t xml:space="preserve">CALLE R. OGARRIO </t>
  </si>
  <si>
    <t>08DPR0286J</t>
  </si>
  <si>
    <t>LUIS CABRERA</t>
  </si>
  <si>
    <t>08FIZ0149D</t>
  </si>
  <si>
    <t>08DPR0287I</t>
  </si>
  <si>
    <t>MARIANO JIMENEZ</t>
  </si>
  <si>
    <t>VALSEQUILLO</t>
  </si>
  <si>
    <t>CALLE VALSEQUILLO</t>
  </si>
  <si>
    <t>08DPR0289G</t>
  </si>
  <si>
    <t>LUIS VARGAS PINERA</t>
  </si>
  <si>
    <t>CALLE ZEMPOALA</t>
  </si>
  <si>
    <t>08DPR0290W</t>
  </si>
  <si>
    <t>CACALOTE DE ABAJO</t>
  </si>
  <si>
    <t>CALLE CACALOTE DE ABAJO</t>
  </si>
  <si>
    <t>08DPR0291V</t>
  </si>
  <si>
    <t>10 DE ABRIL</t>
  </si>
  <si>
    <t>LA LABOR</t>
  </si>
  <si>
    <t>08FIZ0218J</t>
  </si>
  <si>
    <t>08DPR0292U</t>
  </si>
  <si>
    <t xml:space="preserve">CALLE JESUS M RIOS </t>
  </si>
  <si>
    <t>08DPR0299N</t>
  </si>
  <si>
    <t>CENTRO REGIONAL DE EDUC. INT. ADOLFO LOPEZ MATEOS</t>
  </si>
  <si>
    <t>CALLE CONSTITUCIĂ“N</t>
  </si>
  <si>
    <t>08DPR0305H</t>
  </si>
  <si>
    <t xml:space="preserve">CALLE FDO. MONTES DE OCA </t>
  </si>
  <si>
    <t>08FIZ0172E</t>
  </si>
  <si>
    <t>08FJS0115T</t>
  </si>
  <si>
    <t>08DPR0309D</t>
  </si>
  <si>
    <t>JOSE JESUS ALVAREZ PASILLAS</t>
  </si>
  <si>
    <t>CALLE JOSE ELIAS</t>
  </si>
  <si>
    <t>08DPR0310T</t>
  </si>
  <si>
    <t>08DPR0314P</t>
  </si>
  <si>
    <t>CALLE JOSE VILLAGRAN</t>
  </si>
  <si>
    <t>08FIZ0174C</t>
  </si>
  <si>
    <t>08FJS0116S</t>
  </si>
  <si>
    <t>08DPR0315O</t>
  </si>
  <si>
    <t>ALGARROBAL</t>
  </si>
  <si>
    <t>CALLE ALGARROBAL</t>
  </si>
  <si>
    <t>08DPR0317M</t>
  </si>
  <si>
    <t>CALLE PLATA SUR</t>
  </si>
  <si>
    <t>08DPR0318L</t>
  </si>
  <si>
    <t>RAFAEL RAMIREZ</t>
  </si>
  <si>
    <t>08DPR0319K</t>
  </si>
  <si>
    <t>OCHO DE MAYO</t>
  </si>
  <si>
    <t>CALLE ARGENTINA</t>
  </si>
  <si>
    <t>08DPR0320Z</t>
  </si>
  <si>
    <t>JUAN AREVALO GARDOQUI</t>
  </si>
  <si>
    <t>08FIZ0122X</t>
  </si>
  <si>
    <t>08DPR0321Z</t>
  </si>
  <si>
    <t>CALLEJĂ“N SANTA EULALIA</t>
  </si>
  <si>
    <t>08DPR0326U</t>
  </si>
  <si>
    <t>08DPR0327T</t>
  </si>
  <si>
    <t>SAN ISIDRO (RĂŤO GRANDE)</t>
  </si>
  <si>
    <t>AVENIDA 16 DE SEPTIEMBRE</t>
  </si>
  <si>
    <t>08FIZ0175B</t>
  </si>
  <si>
    <t>08DPR0328S</t>
  </si>
  <si>
    <t>CALLE FRAY GARCIA DE SAN FRANCISCO</t>
  </si>
  <si>
    <t>08DPR0329R</t>
  </si>
  <si>
    <t>CALLE COMONFORT</t>
  </si>
  <si>
    <t>08DPR0333D</t>
  </si>
  <si>
    <t>08FIZ0223V</t>
  </si>
  <si>
    <t>08DPR0335B</t>
  </si>
  <si>
    <t>EUGENIO PRADO</t>
  </si>
  <si>
    <t>08DPR0339Y</t>
  </si>
  <si>
    <t>CALLE RIO USUMACINTA</t>
  </si>
  <si>
    <t>08DPR0340N</t>
  </si>
  <si>
    <t>CALLE ISAL IRLANDA</t>
  </si>
  <si>
    <t>08DPR0341M</t>
  </si>
  <si>
    <t>08DPR0343K</t>
  </si>
  <si>
    <t>08DPR0344J</t>
  </si>
  <si>
    <t xml:space="preserve">CALLE GABRIEL GARCIA MARQUEZ </t>
  </si>
  <si>
    <t>08DPR0345I</t>
  </si>
  <si>
    <t>JOSE W RANGEL ESPARZA</t>
  </si>
  <si>
    <t>08DPR0346H</t>
  </si>
  <si>
    <t>CAMARA JUNIOR LEANDRO VALLE</t>
  </si>
  <si>
    <t>CALLE DE LA NUBE</t>
  </si>
  <si>
    <t>08DPR0347G</t>
  </si>
  <si>
    <t>EMILIO CARRANZA</t>
  </si>
  <si>
    <t>08DPR0348F</t>
  </si>
  <si>
    <t>08DPR0350U</t>
  </si>
  <si>
    <t>AVENIDA CARLOS AMAYA</t>
  </si>
  <si>
    <t>08DPR0351T</t>
  </si>
  <si>
    <t>TRECE DE SEPTIEMBRE</t>
  </si>
  <si>
    <t>ATAROS</t>
  </si>
  <si>
    <t>08DPR0353R</t>
  </si>
  <si>
    <t>CALLE ALVARO OBREGON</t>
  </si>
  <si>
    <t>08FIZ0145H</t>
  </si>
  <si>
    <t>08DPR0355P</t>
  </si>
  <si>
    <t>INDEPENDENCIA DE MEXICO</t>
  </si>
  <si>
    <t>CALLE SALVADOR ESPARZA</t>
  </si>
  <si>
    <t>08FIZ0161Z</t>
  </si>
  <si>
    <t>08DPR0357N</t>
  </si>
  <si>
    <t>08FIZ0200K</t>
  </si>
  <si>
    <t>08DPR0358M</t>
  </si>
  <si>
    <t>AVENIDA MANUEL GOMEZ MORIN KM 4.5</t>
  </si>
  <si>
    <t>08FIZ0168S</t>
  </si>
  <si>
    <t>08DPR0359L</t>
  </si>
  <si>
    <t>EL COYOTE</t>
  </si>
  <si>
    <t>CALLE EL COYOTE</t>
  </si>
  <si>
    <t>08DPR0360A</t>
  </si>
  <si>
    <t>CALLE EL LARGO</t>
  </si>
  <si>
    <t>08DPR0361Z</t>
  </si>
  <si>
    <t>COJAHUACHI</t>
  </si>
  <si>
    <t>CALLE COJAHUACHI</t>
  </si>
  <si>
    <t>08DPR0363Y</t>
  </si>
  <si>
    <t>08FIZ0195P</t>
  </si>
  <si>
    <t>08DPR0364X</t>
  </si>
  <si>
    <t>CALLE MANUEL JIMĂ‰NEZ</t>
  </si>
  <si>
    <t>08DPR0365W</t>
  </si>
  <si>
    <t>PRIVADA DE CEDRO</t>
  </si>
  <si>
    <t>08DPR0367U</t>
  </si>
  <si>
    <t>VEINTITRES DE NOVIEMBRE</t>
  </si>
  <si>
    <t>CALLE CENTAURO DEL NORTE</t>
  </si>
  <si>
    <t>08DPR0368T</t>
  </si>
  <si>
    <t>CENTRO REGIONAL DE EDUC. INT. PLAN DE IGUALA</t>
  </si>
  <si>
    <t>08DPR0369S</t>
  </si>
  <si>
    <t>VIRGILIO CASALE</t>
  </si>
  <si>
    <t>08FIZ0201J</t>
  </si>
  <si>
    <t>08DPR0373E</t>
  </si>
  <si>
    <t>CALLE IGNACIO RAMIREZ</t>
  </si>
  <si>
    <t>08DPR0376B</t>
  </si>
  <si>
    <t>LUIS G INCLAN</t>
  </si>
  <si>
    <t>CALLE CORAL</t>
  </si>
  <si>
    <t>08FIZ0156N</t>
  </si>
  <si>
    <t>08DPR0377A</t>
  </si>
  <si>
    <t>CALLE RIO GRIGALVA</t>
  </si>
  <si>
    <t>08FIZ0198M</t>
  </si>
  <si>
    <t>08DPR0378Z</t>
  </si>
  <si>
    <t>EL RODEO</t>
  </si>
  <si>
    <t>08DPR0380O</t>
  </si>
  <si>
    <t>CENTRO REGIONAL DE EDUC. INT. BENITO JUAREZ</t>
  </si>
  <si>
    <t>08FIZ0222W</t>
  </si>
  <si>
    <t>08DPR0381N</t>
  </si>
  <si>
    <t>AGUA CALIENTE</t>
  </si>
  <si>
    <t>CALLE AGUA CALIENTE</t>
  </si>
  <si>
    <t>08DPR0383L</t>
  </si>
  <si>
    <t>BELISARIO DOMINGUEZ</t>
  </si>
  <si>
    <t>08DPR0384K</t>
  </si>
  <si>
    <t>AVENIDA JOSĂ‰ MARĂŤA MORELOS Y PAVĂ“N</t>
  </si>
  <si>
    <t>08FIZ0253P</t>
  </si>
  <si>
    <t>08DPR0386I</t>
  </si>
  <si>
    <t>LA GAITA</t>
  </si>
  <si>
    <t>08DPR0387H</t>
  </si>
  <si>
    <t>GUSTAVO DIAZ ORDAZ</t>
  </si>
  <si>
    <t>CAMINO TRAMO LA FABRICA LA MESA DE LOS LEALES DERECHO KILOMETRO 15+0</t>
  </si>
  <si>
    <t>08DPR0389F</t>
  </si>
  <si>
    <t>SOROBUENA</t>
  </si>
  <si>
    <t>CALLE SOROBUENA</t>
  </si>
  <si>
    <t>08FIZ0252Q</t>
  </si>
  <si>
    <t>08DPR0391U</t>
  </si>
  <si>
    <t>JESUS GARCIA</t>
  </si>
  <si>
    <t xml:space="preserve">CALLE DR. LUIS MOYA </t>
  </si>
  <si>
    <t>08DPR0393S</t>
  </si>
  <si>
    <t>08DPR0394R</t>
  </si>
  <si>
    <t>INSURGENTE PEDRO MORENO</t>
  </si>
  <si>
    <t>PAHUĂŤRACHI</t>
  </si>
  <si>
    <t>CALLE PAHUIRACHI</t>
  </si>
  <si>
    <t>08DPR0395Q</t>
  </si>
  <si>
    <t>EL FRIJOLAR</t>
  </si>
  <si>
    <t>CALLE EL FRIJOLAR</t>
  </si>
  <si>
    <t>08DPR0396P</t>
  </si>
  <si>
    <t>CENTRO REGIONAL DE EDUC. INT. AGUSTIN ESTRADA</t>
  </si>
  <si>
    <t>08DPR0398N</t>
  </si>
  <si>
    <t>MARTIRES DE PINOS ALTOS</t>
  </si>
  <si>
    <t>08DPR0402J</t>
  </si>
  <si>
    <t>AGUAJE VERDE</t>
  </si>
  <si>
    <t>CALLE AGUAJE VERDE</t>
  </si>
  <si>
    <t>08DPR0404H</t>
  </si>
  <si>
    <t>CALLE TALAYOTES</t>
  </si>
  <si>
    <t>08DPR0405G</t>
  </si>
  <si>
    <t>IGNACIO LOPEZ RAYON</t>
  </si>
  <si>
    <t>EL SOCORRO</t>
  </si>
  <si>
    <t>CALLE EL SOCORRO</t>
  </si>
  <si>
    <t>08DPR0406F</t>
  </si>
  <si>
    <t>CIĂ‰NEGA DEL PILAR</t>
  </si>
  <si>
    <t>CALLE CIENEGA DEL PILAR</t>
  </si>
  <si>
    <t>08DPR0409C</t>
  </si>
  <si>
    <t>EL AMPARANEĂ‘O (EL AMPARALEĂ‘O)</t>
  </si>
  <si>
    <t>CALLE EL AMPARANEĂ‘O (EL AMPARALEĂ‘O)</t>
  </si>
  <si>
    <t>08FIZ0235Z</t>
  </si>
  <si>
    <t>08DPR0411R</t>
  </si>
  <si>
    <t xml:space="preserve">AVENIDA 16 DE SEPTIEMBRE </t>
  </si>
  <si>
    <t>08FIZ0205F</t>
  </si>
  <si>
    <t>08DPR0412Q</t>
  </si>
  <si>
    <t>08DPR0417L</t>
  </si>
  <si>
    <t>EUGENIO SANTANA</t>
  </si>
  <si>
    <t>OJOS AZULES</t>
  </si>
  <si>
    <t>CALLE OJOS AZULES</t>
  </si>
  <si>
    <t>08DPR0419J</t>
  </si>
  <si>
    <t>CALLE RANCHO VIEJO/EL TECUAN</t>
  </si>
  <si>
    <t>08DPR0420Z</t>
  </si>
  <si>
    <t>CALLE CASAS COLORADAS</t>
  </si>
  <si>
    <t>08DPR0422X</t>
  </si>
  <si>
    <t>CALLE PERICOS</t>
  </si>
  <si>
    <t>08FIZ0112Q</t>
  </si>
  <si>
    <t>08DPR0424V</t>
  </si>
  <si>
    <t>LAREĂ‘O</t>
  </si>
  <si>
    <t>CALLE LAREĂ‘O</t>
  </si>
  <si>
    <t>08DPR0425U</t>
  </si>
  <si>
    <t>08FIZ0190U</t>
  </si>
  <si>
    <t>08DPR0426T</t>
  </si>
  <si>
    <t>AVENIDA COLEGIO</t>
  </si>
  <si>
    <t>08DPR0428R</t>
  </si>
  <si>
    <t>EFREN C GONZALEZ</t>
  </si>
  <si>
    <t>AVENIDA PLAN ALEMAN</t>
  </si>
  <si>
    <t>08DPR0429Q</t>
  </si>
  <si>
    <t>CALLE LAGO ERIE</t>
  </si>
  <si>
    <t>08FIZ0247E</t>
  </si>
  <si>
    <t>08DPR0430F</t>
  </si>
  <si>
    <t>MARIA DE LA CRUZ REYES</t>
  </si>
  <si>
    <t>PROLONGACIĂ“N COLON</t>
  </si>
  <si>
    <t>08DPR0432D</t>
  </si>
  <si>
    <t>08DPR0433C</t>
  </si>
  <si>
    <t>08DPR0435A</t>
  </si>
  <si>
    <t>CALLE CRUZADA 25 DE ABRIL</t>
  </si>
  <si>
    <t>08DPR0436Z</t>
  </si>
  <si>
    <t>08DPR0437Z</t>
  </si>
  <si>
    <t>08FIZ0232C</t>
  </si>
  <si>
    <t>08DPR0438Y</t>
  </si>
  <si>
    <t>CENTRO REGIONAL DE EDUC. INT. GUADALUPE VICTORIA</t>
  </si>
  <si>
    <t>08DPR0439X</t>
  </si>
  <si>
    <t>HEROES DE CHAPULTEPEC</t>
  </si>
  <si>
    <t>08DPR0440M</t>
  </si>
  <si>
    <t>20 DE NOVIEMBRE</t>
  </si>
  <si>
    <t>BASOGACHI</t>
  </si>
  <si>
    <t>CALLE BASOGACHI</t>
  </si>
  <si>
    <t>08DPR0441L</t>
  </si>
  <si>
    <t>MEMELICHI DE ABAJO</t>
  </si>
  <si>
    <t>CALLE MEMELICHI DE ABAJO</t>
  </si>
  <si>
    <t>08DPR0442K</t>
  </si>
  <si>
    <t>ĂNIMAS DE ARRIBA</t>
  </si>
  <si>
    <t>CALLE LAS ANIMAS DE ARRIBA</t>
  </si>
  <si>
    <t>08DPR0443J</t>
  </si>
  <si>
    <t>PASCUAL ORTIZ RUBIO</t>
  </si>
  <si>
    <t>08DPR0445H</t>
  </si>
  <si>
    <t>YOQUIVO (SAN FRANCISCO DE YOQUIVO)</t>
  </si>
  <si>
    <t>08DPR0448E</t>
  </si>
  <si>
    <t>SALVADOR MARTINEZ PRIETO</t>
  </si>
  <si>
    <t>AVENIDA PACHECO</t>
  </si>
  <si>
    <t>08FIZ0104H</t>
  </si>
  <si>
    <t>08DPR0449D</t>
  </si>
  <si>
    <t>CALLE LA ESMERALDA</t>
  </si>
  <si>
    <t>08FIZ0132D</t>
  </si>
  <si>
    <t>08DPR0450T</t>
  </si>
  <si>
    <t>ALFREDO CHAVEZ</t>
  </si>
  <si>
    <t>MAIJOMA</t>
  </si>
  <si>
    <t>CALLE MAIJOMA</t>
  </si>
  <si>
    <t>08FIZ0133C</t>
  </si>
  <si>
    <t>08DPR0451S</t>
  </si>
  <si>
    <t xml:space="preserve">CALLE 12 </t>
  </si>
  <si>
    <t>08DPR0452R</t>
  </si>
  <si>
    <t>08FIZ0115N</t>
  </si>
  <si>
    <t>08DPR0455O</t>
  </si>
  <si>
    <t>CALLE WASHINGTON</t>
  </si>
  <si>
    <t>08DPR0459K</t>
  </si>
  <si>
    <t>MASAGUIACHI</t>
  </si>
  <si>
    <t>CALLE MASAGUIACHI</t>
  </si>
  <si>
    <t>08DPR0461Z</t>
  </si>
  <si>
    <t>CALLE KILOMETRO 17 CARRETERA PANAMERICANA</t>
  </si>
  <si>
    <t>08DPR0463X</t>
  </si>
  <si>
    <t>CALLE VALVERDE</t>
  </si>
  <si>
    <t>08DPR0471F</t>
  </si>
  <si>
    <t>DANIEL DELGADILLO</t>
  </si>
  <si>
    <t>08DPR0475B</t>
  </si>
  <si>
    <t>TIMOTEO MARTINEZ</t>
  </si>
  <si>
    <t>CALLE PASCUAL OROZCO</t>
  </si>
  <si>
    <t>08FIZ0250S</t>
  </si>
  <si>
    <t>08DPR0476A</t>
  </si>
  <si>
    <t>CALLE EXHACIENDA CASA BLANCA</t>
  </si>
  <si>
    <t>08FIZ0230E</t>
  </si>
  <si>
    <t>08DPR0477Z</t>
  </si>
  <si>
    <t>BAJĂŤO LARGO</t>
  </si>
  <si>
    <t>CALLE CONOCIDO BAJIO LARGO</t>
  </si>
  <si>
    <t>08DPR0478Z</t>
  </si>
  <si>
    <t>08DPR0479Y</t>
  </si>
  <si>
    <t>CALLE LA GARITA</t>
  </si>
  <si>
    <t>08DPR0482L</t>
  </si>
  <si>
    <t>EL BAJĂŤO</t>
  </si>
  <si>
    <t>CALLE EL BAJIO</t>
  </si>
  <si>
    <t>08DPR0483K</t>
  </si>
  <si>
    <t>CENTRO REGIONAL DE EDUC. INT. JUAN MENDOZA</t>
  </si>
  <si>
    <t xml:space="preserve">CALLE JUAN MENDOZA </t>
  </si>
  <si>
    <t>08DPR0485I</t>
  </si>
  <si>
    <t>CORRE COYOTE</t>
  </si>
  <si>
    <t>CALLE CARRETERA YERVITAS A BARBECHITOS</t>
  </si>
  <si>
    <t>08DPR0486H</t>
  </si>
  <si>
    <t>AGUA BLANCA</t>
  </si>
  <si>
    <t>CALLE AGUA BLANCA</t>
  </si>
  <si>
    <t>08DPR0487G</t>
  </si>
  <si>
    <t>TEPORACHI</t>
  </si>
  <si>
    <t>CALLE LOC TEPORACHI</t>
  </si>
  <si>
    <t>08DPR0489E</t>
  </si>
  <si>
    <t>APOSTOLES DEL AGRARISMO</t>
  </si>
  <si>
    <t>08FIZ0138Y</t>
  </si>
  <si>
    <t>08DPR0490U</t>
  </si>
  <si>
    <t>JESUS GONZALEZ ORTEGA</t>
  </si>
  <si>
    <t xml:space="preserve">CALLE MONTES URALES </t>
  </si>
  <si>
    <t>08DPR0493R</t>
  </si>
  <si>
    <t>08DPR0498M</t>
  </si>
  <si>
    <t>CALLE BARRIO DEL NOGAL</t>
  </si>
  <si>
    <t>08FIZ0243I</t>
  </si>
  <si>
    <t>08DPR0499L</t>
  </si>
  <si>
    <t>08DPR0500K</t>
  </si>
  <si>
    <t>08DPR0502I</t>
  </si>
  <si>
    <t>08DPR0503H</t>
  </si>
  <si>
    <t>RAMON P DE NEGRI</t>
  </si>
  <si>
    <t>CASA COLORADA (FRANCISCO I. MADERO)</t>
  </si>
  <si>
    <t>CALLE CASA COLORADA (FRANCISCO I. MADERO)</t>
  </si>
  <si>
    <t>08DPR0504G</t>
  </si>
  <si>
    <t>CARMEN VAZQUEZ DE CANIZO</t>
  </si>
  <si>
    <t>08DPR0506E</t>
  </si>
  <si>
    <t>GUILLERMO BACA</t>
  </si>
  <si>
    <t>AVENIDA PUENTE</t>
  </si>
  <si>
    <t>08DPR0510R</t>
  </si>
  <si>
    <t>JESUS URUETA</t>
  </si>
  <si>
    <t xml:space="preserve">AVENIDA REVOLUCION </t>
  </si>
  <si>
    <t>08DPR0515M</t>
  </si>
  <si>
    <t>CENTRO REGIONAL DE EDUC. INT. LEONOR HERNANDEZ DE ORNELAS</t>
  </si>
  <si>
    <t>CALLE SAN JOSE DEL SITIO</t>
  </si>
  <si>
    <t>08FIZ0136Z</t>
  </si>
  <si>
    <t>08DPR0520Y</t>
  </si>
  <si>
    <t>NUEVO SAUCILLO (RANCHO NUEVO)</t>
  </si>
  <si>
    <t>CALLE RANCHO NUEVO SAUCILLO</t>
  </si>
  <si>
    <t>08DPR0522W</t>
  </si>
  <si>
    <t>5 DE MAYO</t>
  </si>
  <si>
    <t>EL TRIUNFO</t>
  </si>
  <si>
    <t>CALLE EL TRIUNFO</t>
  </si>
  <si>
    <t>08DPR0523V</t>
  </si>
  <si>
    <t>SAN LUIS</t>
  </si>
  <si>
    <t>08DPR0524U</t>
  </si>
  <si>
    <t>LAS GLORIAS UNO</t>
  </si>
  <si>
    <t>CALLE LAS GLORIAS UNO</t>
  </si>
  <si>
    <t>08DPR0525T</t>
  </si>
  <si>
    <t>AVENIDA MELCHOR OCAMPO</t>
  </si>
  <si>
    <t>08DPR0526S</t>
  </si>
  <si>
    <t>CENTRO REGIONAL DE EDUC. INT. EMILIANO ZAPATA</t>
  </si>
  <si>
    <t>EL INDIO</t>
  </si>
  <si>
    <t>CALLE EL INDIO</t>
  </si>
  <si>
    <t>08DPR0527R</t>
  </si>
  <si>
    <t>CARLOS A CARRILLO</t>
  </si>
  <si>
    <t>08FIZ0234A</t>
  </si>
  <si>
    <t>08DPR0528Q</t>
  </si>
  <si>
    <t>08DPR0529P</t>
  </si>
  <si>
    <t>EVOLUCION</t>
  </si>
  <si>
    <t>08DPR0530E</t>
  </si>
  <si>
    <t>ANCĂ“N DE CARROS</t>
  </si>
  <si>
    <t>CALLE ANCON DE CARROS</t>
  </si>
  <si>
    <t>08DPR0531D</t>
  </si>
  <si>
    <t>08DPR0532C</t>
  </si>
  <si>
    <t>LAGUNA DE PALOMAS (ESTACIĂ“N CARRILLO)</t>
  </si>
  <si>
    <t>CALLE LAGUNA DE PALOMAS (ESTACION CARRILLO)</t>
  </si>
  <si>
    <t>08DPR0533B</t>
  </si>
  <si>
    <t>CALLE LAS ALVAREĂ‘AS</t>
  </si>
  <si>
    <t>08DPR0534A</t>
  </si>
  <si>
    <t>08DPR0535Z</t>
  </si>
  <si>
    <t>CALLE 21 DE MARZO</t>
  </si>
  <si>
    <t>08DPR0539W</t>
  </si>
  <si>
    <t>ANTONIO GARCIA RUIZ</t>
  </si>
  <si>
    <t>CALLE SANTA GERTRUDIS (LA HACIENDA)</t>
  </si>
  <si>
    <t>08DPR0540L</t>
  </si>
  <si>
    <t>CALLE LOMA CHICA</t>
  </si>
  <si>
    <t>08DPR0541K</t>
  </si>
  <si>
    <t>CALLE JOSE CLEMENTE OROZCO</t>
  </si>
  <si>
    <t>08DPR0543I</t>
  </si>
  <si>
    <t>EJIDO IGNACIO ZARAGOZA (EL WILLY)</t>
  </si>
  <si>
    <t>CALLE EJIDO IGNACIO ZARAGOZA (EL WILLY)</t>
  </si>
  <si>
    <t>08DPR0544H</t>
  </si>
  <si>
    <t>EJIDO HERNĂNDEZ (JOBALES)</t>
  </si>
  <si>
    <t>CALLE EJIDO HERNANDEZ (JOBALES)</t>
  </si>
  <si>
    <t>08DPR0548D</t>
  </si>
  <si>
    <t>YEPACHIC</t>
  </si>
  <si>
    <t>CALLE YEPACHI</t>
  </si>
  <si>
    <t>08DPR0549C</t>
  </si>
  <si>
    <t>VALLECILLO</t>
  </si>
  <si>
    <t>CALLE VALLECILLO</t>
  </si>
  <si>
    <t>08DPR0550S</t>
  </si>
  <si>
    <t>CARLOS PACHECO</t>
  </si>
  <si>
    <t>08DPR0551R</t>
  </si>
  <si>
    <t>MARIN PORTILLO</t>
  </si>
  <si>
    <t>08DPR0555N</t>
  </si>
  <si>
    <t>CALLE 6A.</t>
  </si>
  <si>
    <t>08DPR0557L</t>
  </si>
  <si>
    <t>ANTONIO RODRIGUEZ</t>
  </si>
  <si>
    <t>08FIZ0220Y</t>
  </si>
  <si>
    <t>08DPR0558K</t>
  </si>
  <si>
    <t>SEHUERACHI</t>
  </si>
  <si>
    <t>CALLE SEHUERACHI</t>
  </si>
  <si>
    <t>08DPR0560Z</t>
  </si>
  <si>
    <t>CRUCES Y ANEXAS</t>
  </si>
  <si>
    <t xml:space="preserve">CALLE EJIDO CRUCES </t>
  </si>
  <si>
    <t>08DPR0565U</t>
  </si>
  <si>
    <t>LA ZACATOSA</t>
  </si>
  <si>
    <t>08DPR0567S</t>
  </si>
  <si>
    <t>CALLE CIENEGUITA LLUVIA DE ORO</t>
  </si>
  <si>
    <t>08DPR0569Q</t>
  </si>
  <si>
    <t>LAS PLAYAS</t>
  </si>
  <si>
    <t>CALLE LAS PLAYAS</t>
  </si>
  <si>
    <t>08FIZ0176A</t>
  </si>
  <si>
    <t>08DPR0570F</t>
  </si>
  <si>
    <t>08DPR0571E</t>
  </si>
  <si>
    <t>CALLE COLONIA HIDALGO 2</t>
  </si>
  <si>
    <t>08FIZ0224U</t>
  </si>
  <si>
    <t>08DPR0574B</t>
  </si>
  <si>
    <t>GUALLENACHI</t>
  </si>
  <si>
    <t>08DPR0577Z</t>
  </si>
  <si>
    <t>MARIANO IRIGOYEN</t>
  </si>
  <si>
    <t>08DPR0581L</t>
  </si>
  <si>
    <t>CALLE ALMENDROS</t>
  </si>
  <si>
    <t>08DPR0582K</t>
  </si>
  <si>
    <t>08DPR0583J</t>
  </si>
  <si>
    <t>DOLORES CARBAJAL DE DEGORTARI</t>
  </si>
  <si>
    <t>MESA DE LA SIMONA</t>
  </si>
  <si>
    <t>CALLE MESA DE LA SIMONA</t>
  </si>
  <si>
    <t>08DPR0584I</t>
  </si>
  <si>
    <t>URUACHI</t>
  </si>
  <si>
    <t>PALMARITO (AGUA CALIENTE)</t>
  </si>
  <si>
    <t>08DPR0585H</t>
  </si>
  <si>
    <t>CALLE 122</t>
  </si>
  <si>
    <t>08DPR0589D</t>
  </si>
  <si>
    <t>EVA GARRIDO HAYNE</t>
  </si>
  <si>
    <t>08FIZ0113P</t>
  </si>
  <si>
    <t>08DPR0590T</t>
  </si>
  <si>
    <t>PAULA AUN DE AGUIRRE</t>
  </si>
  <si>
    <t xml:space="preserve">CALLE GENERAL MANUEL CHAO </t>
  </si>
  <si>
    <t>08DPR0592R</t>
  </si>
  <si>
    <t>JOSE REFUGIO MAR DE LA ROSA</t>
  </si>
  <si>
    <t>CALLE BATOPILAS</t>
  </si>
  <si>
    <t>08DPR0597M</t>
  </si>
  <si>
    <t>08FIZ0229P</t>
  </si>
  <si>
    <t>08DPR0598L</t>
  </si>
  <si>
    <t>08DPR0602H</t>
  </si>
  <si>
    <t>CENTRO REGIONAL DE EDUC. INT. JORGE BAROUSSE MORENO</t>
  </si>
  <si>
    <t>CIĂ‰NEGA DE ORTĂŤZ (BOCA DE CIĂ‰NEGA)</t>
  </si>
  <si>
    <t>CALLE CONOCIDO CIENEGITA DE C.DE ORTIZ</t>
  </si>
  <si>
    <t>08DPR0604F</t>
  </si>
  <si>
    <t>FORD 125</t>
  </si>
  <si>
    <t xml:space="preserve">AVENIDA PASEO DE LA REFORMA </t>
  </si>
  <si>
    <t>08FIZ0189E</t>
  </si>
  <si>
    <t>08DPR0605E</t>
  </si>
  <si>
    <t>ROSANACHI</t>
  </si>
  <si>
    <t>CALLE ROSANACHI</t>
  </si>
  <si>
    <t>08DPR0606D</t>
  </si>
  <si>
    <t>FRANCISCO L. URQUIZO</t>
  </si>
  <si>
    <t>CALLE PASEO DON BOSCO</t>
  </si>
  <si>
    <t>08FIZ0146G</t>
  </si>
  <si>
    <t>08DPR0608B</t>
  </si>
  <si>
    <t>CENTRO REGIONAL DE EDUC. INT. LAZARO CARDENAS</t>
  </si>
  <si>
    <t>08FIZ0134B</t>
  </si>
  <si>
    <t>08DPR0616K</t>
  </si>
  <si>
    <t>IGNACIO RAMOS PENA</t>
  </si>
  <si>
    <t>08DPR0624T</t>
  </si>
  <si>
    <t>LIBERACION</t>
  </si>
  <si>
    <t>CALLE JOSE MARIA MATA</t>
  </si>
  <si>
    <t>08DPR0625S</t>
  </si>
  <si>
    <t>RAMĂ“N MENDOZA</t>
  </si>
  <si>
    <t xml:space="preserve">CALLE PROL 3A </t>
  </si>
  <si>
    <t>08FIZ0196O</t>
  </si>
  <si>
    <t>08DPR0630D</t>
  </si>
  <si>
    <t>08DPR0632B</t>
  </si>
  <si>
    <t>CONSTITUYENTES 1857</t>
  </si>
  <si>
    <t xml:space="preserve">CALLE TASCATE </t>
  </si>
  <si>
    <t>08FIZ0244H</t>
  </si>
  <si>
    <t>08DPR0633A</t>
  </si>
  <si>
    <t>AVENIDA IGNACIO ROJAS DOMINGUEZ</t>
  </si>
  <si>
    <t>08DPR0636Y</t>
  </si>
  <si>
    <t>CENTRO REGIONAL DE EDUC. INT. ANGEL TRIAS</t>
  </si>
  <si>
    <t>08DPR0638W</t>
  </si>
  <si>
    <t>SAN FELIPE DE JESĂšS</t>
  </si>
  <si>
    <t>CALLE SAN FELIPE DE JESUS</t>
  </si>
  <si>
    <t>08FIZ0240L</t>
  </si>
  <si>
    <t>08DPR0641J</t>
  </si>
  <si>
    <t>CALLE CAMPECHE</t>
  </si>
  <si>
    <t>08DPR0644G</t>
  </si>
  <si>
    <t>CENTRO REGIONAL DE EDUC. INT. HEROE DE NACOZARI</t>
  </si>
  <si>
    <t>COLONIA GALVĂN (RANCHO OCHO)</t>
  </si>
  <si>
    <t>08DPR0647D</t>
  </si>
  <si>
    <t>DIEZ DE MAYO</t>
  </si>
  <si>
    <t>SALITRITO</t>
  </si>
  <si>
    <t>CALLE SALITRITO</t>
  </si>
  <si>
    <t>08DPR0652P</t>
  </si>
  <si>
    <t>RAFAEL RAMIREZ CASTANEDA</t>
  </si>
  <si>
    <t xml:space="preserve">CALLE PLAZA VENUSTIANO CARRANZA </t>
  </si>
  <si>
    <t>08FIZ0228Q</t>
  </si>
  <si>
    <t>08DPR0655M</t>
  </si>
  <si>
    <t>SOJAHUACHI</t>
  </si>
  <si>
    <t>CALLE SOJAHUACHI</t>
  </si>
  <si>
    <t>08DPR0656L</t>
  </si>
  <si>
    <t>CENTRO REGIONAL DE EDUC. INT. CULTURA CAMPESINA</t>
  </si>
  <si>
    <t>COLONIA CUSI (OJO DE AGUA)</t>
  </si>
  <si>
    <t>CALLE OJO DE AGUA</t>
  </si>
  <si>
    <t>08DPR0659I</t>
  </si>
  <si>
    <t>AVENIDA HIDALGO</t>
  </si>
  <si>
    <t>08DPR0660Y</t>
  </si>
  <si>
    <t>JOSE MA MORELOS</t>
  </si>
  <si>
    <t>08DPR0661X</t>
  </si>
  <si>
    <t>AVENIDA QUINTAS CAROLINAS</t>
  </si>
  <si>
    <t>08DPR0664U</t>
  </si>
  <si>
    <t>JAIME BUSTILLOS BUSTILLOS</t>
  </si>
  <si>
    <t>CALLE RIO OKAVANGO</t>
  </si>
  <si>
    <t>08DPR0666S</t>
  </si>
  <si>
    <t>CALLE RANCHO DE ENMEDIO (ESTACION MULLER)</t>
  </si>
  <si>
    <t>08DPR0669P</t>
  </si>
  <si>
    <t>CALLE CUARTA NORTE</t>
  </si>
  <si>
    <t>08FIZ0227R</t>
  </si>
  <si>
    <t>08DPR0671D</t>
  </si>
  <si>
    <t>08DPR0672C</t>
  </si>
  <si>
    <t>08DPR0673B</t>
  </si>
  <si>
    <t>2 DE ABRIL</t>
  </si>
  <si>
    <t>CALLE LUIS AGUILAR</t>
  </si>
  <si>
    <t>08DPR0674A</t>
  </si>
  <si>
    <t>MARTIN LOPEZ</t>
  </si>
  <si>
    <t>08FIZ0121Y</t>
  </si>
  <si>
    <t>08DPR0675Z</t>
  </si>
  <si>
    <t>08DPR0676Z</t>
  </si>
  <si>
    <t>FORD 127</t>
  </si>
  <si>
    <t>CALLE 39</t>
  </si>
  <si>
    <t>08DPR0677Y</t>
  </si>
  <si>
    <t>CALLE JUAN ESCUTIA</t>
  </si>
  <si>
    <t>08DPR0679W</t>
  </si>
  <si>
    <t xml:space="preserve">CALLE CORDILLERA ANDES </t>
  </si>
  <si>
    <t>08FIZ0169R</t>
  </si>
  <si>
    <t>08DPR0680L</t>
  </si>
  <si>
    <t>08DPR0681K</t>
  </si>
  <si>
    <t>SEHUERACHI (CIĂ‰NEGA DEL TĂSCATE)</t>
  </si>
  <si>
    <t>CALLE SEHUERIACHI (SAGUERIACHI)</t>
  </si>
  <si>
    <t>08DPR0684H</t>
  </si>
  <si>
    <t>NUEVO LORETO</t>
  </si>
  <si>
    <t>08DPR0685G</t>
  </si>
  <si>
    <t>08DPR0687E</t>
  </si>
  <si>
    <t>EL PREDIO</t>
  </si>
  <si>
    <t>CALLE EL PREDIO</t>
  </si>
  <si>
    <t>08DPR0693P</t>
  </si>
  <si>
    <t>CALLE 24 DE FEBRERO</t>
  </si>
  <si>
    <t>08DPR0695N</t>
  </si>
  <si>
    <t>ENRIQUE RUBIO CASTANEDA</t>
  </si>
  <si>
    <t>AVENIDA 9 SUR</t>
  </si>
  <si>
    <t>08DPR0696M</t>
  </si>
  <si>
    <t>08DPR0697L</t>
  </si>
  <si>
    <t>ANTONIO J BERMUDEZ</t>
  </si>
  <si>
    <t>CALLE SIERRA BREĂ‘A</t>
  </si>
  <si>
    <t>08DPR0698K</t>
  </si>
  <si>
    <t xml:space="preserve">CALLE 3A </t>
  </si>
  <si>
    <t>08DPR0699J</t>
  </si>
  <si>
    <t>CAMARA JUNIOR</t>
  </si>
  <si>
    <t>AVENIDA 6A SUR</t>
  </si>
  <si>
    <t>08DPR0700I</t>
  </si>
  <si>
    <t>CALLE RANCHO MESA LOS LEALES</t>
  </si>
  <si>
    <t>08DPR0701H</t>
  </si>
  <si>
    <t>08DPR0704E</t>
  </si>
  <si>
    <t>CALLE REMORA</t>
  </si>
  <si>
    <t>08FIZ0142K</t>
  </si>
  <si>
    <t>08DPR0705D</t>
  </si>
  <si>
    <t>CALLE VENCEREMOS</t>
  </si>
  <si>
    <t>08DPR0706C</t>
  </si>
  <si>
    <t>CALLE COLONIA HIDALGO</t>
  </si>
  <si>
    <t>08DPR0707B</t>
  </si>
  <si>
    <t>AVENIDA ANGEL GONZALEZ</t>
  </si>
  <si>
    <t>08DPR0708A</t>
  </si>
  <si>
    <t>08DPR0709Z</t>
  </si>
  <si>
    <t>08DPR0710P</t>
  </si>
  <si>
    <t>PRESĂ“N DEL TORO</t>
  </si>
  <si>
    <t>CALLE PRESON DEL TORO</t>
  </si>
  <si>
    <t>08DPR0713M</t>
  </si>
  <si>
    <t>CHUHUICHUPA</t>
  </si>
  <si>
    <t>CALLE CHUHUICHUPA</t>
  </si>
  <si>
    <t>08DPR0714L</t>
  </si>
  <si>
    <t>JOHN F KENNEDY</t>
  </si>
  <si>
    <t>CALLE JOHN F KENNEDY</t>
  </si>
  <si>
    <t>08FIZ0103I</t>
  </si>
  <si>
    <t>08DPR0715K</t>
  </si>
  <si>
    <t>08DPR0717I</t>
  </si>
  <si>
    <t>08DPR0718H</t>
  </si>
  <si>
    <t>AĂ‘O DE HIDALGO</t>
  </si>
  <si>
    <t>AĂ‘O DE HIDALGO (EL CUATROCIENTOS)</t>
  </si>
  <si>
    <t>CALLE AĂ‘O DE HIDALGO</t>
  </si>
  <si>
    <t>08DPR0720W</t>
  </si>
  <si>
    <t>LOS DESMONTES</t>
  </si>
  <si>
    <t>CALLE LOS DESMONTES</t>
  </si>
  <si>
    <t>08DPR0727P</t>
  </si>
  <si>
    <t>08DPR0729N</t>
  </si>
  <si>
    <t>CALLE MILPILLAS</t>
  </si>
  <si>
    <t>08FIZ0219I</t>
  </si>
  <si>
    <t>08DPR0732A</t>
  </si>
  <si>
    <t>MARIANO ESCOBEDO</t>
  </si>
  <si>
    <t>SANTA MATILDE</t>
  </si>
  <si>
    <t>CALLE SANTA MATILDE</t>
  </si>
  <si>
    <t>08DPR0733Z</t>
  </si>
  <si>
    <t>5 DE FEBRERO</t>
  </si>
  <si>
    <t>CALLE GUAJIPA</t>
  </si>
  <si>
    <t>08DPR0735Y</t>
  </si>
  <si>
    <t>LA CIENEGUITA DE LOS BUSTILLOS</t>
  </si>
  <si>
    <t>CALLE LA CIENEGUITA DE LOS BUSTILLOS</t>
  </si>
  <si>
    <t>08DPR0736X</t>
  </si>
  <si>
    <t>CHIHUAHUA CLUB DE LEONES NUM. 8</t>
  </si>
  <si>
    <t>CALLE AJUSCO</t>
  </si>
  <si>
    <t>08DPR0738V</t>
  </si>
  <si>
    <t>SAN JOSĂ‰</t>
  </si>
  <si>
    <t>CALLE SAN JOSE</t>
  </si>
  <si>
    <t>08DPR0740J</t>
  </si>
  <si>
    <t>EL MILLĂ“N</t>
  </si>
  <si>
    <t>CALLE CARRETERA JUAREZ PORVENIR</t>
  </si>
  <si>
    <t>08DPR0741I</t>
  </si>
  <si>
    <t>CALLE PRESA DE LA AMISTAD</t>
  </si>
  <si>
    <t>08DPR0742H</t>
  </si>
  <si>
    <t>08DPR0743G</t>
  </si>
  <si>
    <t>CALLE FAISAN</t>
  </si>
  <si>
    <t>08DPR0746D</t>
  </si>
  <si>
    <t>ZAPORI</t>
  </si>
  <si>
    <t>CALLE ZAPORI</t>
  </si>
  <si>
    <t>08DPR0747C</t>
  </si>
  <si>
    <t>TEPOCHIQUE</t>
  </si>
  <si>
    <t>08DPR0748B</t>
  </si>
  <si>
    <t>08DPR0749A</t>
  </si>
  <si>
    <t>GUADALUPE J VDA DE BERMUDEZ</t>
  </si>
  <si>
    <t>08DPR0752O</t>
  </si>
  <si>
    <t>08DPR0754M</t>
  </si>
  <si>
    <t>TRINIDAD PEREYRA</t>
  </si>
  <si>
    <t>08DPR0760X</t>
  </si>
  <si>
    <t>ĂNIMAS DE ARRIBA (EJIDO)</t>
  </si>
  <si>
    <t>CALLE LAS ANIMAS</t>
  </si>
  <si>
    <t>08DPR0761W</t>
  </si>
  <si>
    <t>MANUEL CHAO</t>
  </si>
  <si>
    <t>08DPR0762V</t>
  </si>
  <si>
    <t>SAN MIGUEL</t>
  </si>
  <si>
    <t>CALLE SAN MIGUEL</t>
  </si>
  <si>
    <t>08DPR0763U</t>
  </si>
  <si>
    <t>LOS BAJILLOS</t>
  </si>
  <si>
    <t>CALLE LOS BAJILLOS</t>
  </si>
  <si>
    <t>08DPR0764T</t>
  </si>
  <si>
    <t>EL REFUGIO (RANCHERĂŤA)</t>
  </si>
  <si>
    <t>08DPR0765S</t>
  </si>
  <si>
    <t>SANTA ROSA</t>
  </si>
  <si>
    <t>CALLE SANTA ROSA</t>
  </si>
  <si>
    <t>08DPR0766R</t>
  </si>
  <si>
    <t>LAS PALOMAS</t>
  </si>
  <si>
    <t>CALLE LAS PALOMAS</t>
  </si>
  <si>
    <t>08DPR0767Q</t>
  </si>
  <si>
    <t>LOS PLACERES</t>
  </si>
  <si>
    <t>CALLE LOS PLACERES</t>
  </si>
  <si>
    <t>08DPR0769O</t>
  </si>
  <si>
    <t>CALLE PARALELO</t>
  </si>
  <si>
    <t>08DPR0770D</t>
  </si>
  <si>
    <t>CALLE VENEZUELA</t>
  </si>
  <si>
    <t>08DPR0771C</t>
  </si>
  <si>
    <t>CENTRO REGIONAL DE EDUC. INT. ADOLFO RUIZ CORTINES</t>
  </si>
  <si>
    <t>ADOLFO RUIZ CORTĂŤNEZ (PROVIDENCIA)</t>
  </si>
  <si>
    <t>CALLE LOPEZ MATEO</t>
  </si>
  <si>
    <t>08DPR0772B</t>
  </si>
  <si>
    <t>CALLE EL PORVENIR</t>
  </si>
  <si>
    <t>08FIZ0204G</t>
  </si>
  <si>
    <t>08DPR0776Y</t>
  </si>
  <si>
    <t>21 DE MARZO</t>
  </si>
  <si>
    <t>SAN BLAS</t>
  </si>
  <si>
    <t>CALLE SAN BLAS</t>
  </si>
  <si>
    <t>08DPR0779V</t>
  </si>
  <si>
    <t>28 DE OCTUBRE</t>
  </si>
  <si>
    <t>CALLE VIRGINIA</t>
  </si>
  <si>
    <t>08DPR0780K</t>
  </si>
  <si>
    <t>CALLE NEPTUNO</t>
  </si>
  <si>
    <t>08DPR0787D</t>
  </si>
  <si>
    <t>CENTRO REGIONAL DE EDUC. INT. FORD 209</t>
  </si>
  <si>
    <t>CALLE CARRETERA JUAREZ PORVENIR KM 80</t>
  </si>
  <si>
    <t>08DPR0789B</t>
  </si>
  <si>
    <t>08DPR0790R</t>
  </si>
  <si>
    <t>CALLE MARIA DE JESUS BEJARANO</t>
  </si>
  <si>
    <t>08DPR0791Q</t>
  </si>
  <si>
    <t>CALLE SABINO</t>
  </si>
  <si>
    <t>08DPR0794N</t>
  </si>
  <si>
    <t>MANUEL AGUILAR SAENZ</t>
  </si>
  <si>
    <t>CALLE CENTRAL</t>
  </si>
  <si>
    <t>08DPR0795M</t>
  </si>
  <si>
    <t>RAMON ESPINOZA VILLANUEVA</t>
  </si>
  <si>
    <t>CALLE MUNICIPIO LIBRE</t>
  </si>
  <si>
    <t>08DPR0799I</t>
  </si>
  <si>
    <t>08DPR0800H</t>
  </si>
  <si>
    <t>EJIDO GUAZARACHI</t>
  </si>
  <si>
    <t>CALLE HUASARACHI</t>
  </si>
  <si>
    <t>08DPR0802F</t>
  </si>
  <si>
    <t>CALLE RANCHO NUEVO. SAN FRANCISCO CONCHOS</t>
  </si>
  <si>
    <t>08DPR0803E</t>
  </si>
  <si>
    <t>CALLE LA CRUZ</t>
  </si>
  <si>
    <t>08DPR0806B</t>
  </si>
  <si>
    <t>CALLE CHAMULAS</t>
  </si>
  <si>
    <t>08DPR0807A</t>
  </si>
  <si>
    <t>08DPR0808Z</t>
  </si>
  <si>
    <t>RAMONA SOTO DE GONZALEZ</t>
  </si>
  <si>
    <t>08DPR0809Z</t>
  </si>
  <si>
    <t xml:space="preserve">CALLE ISLA VANCOUVER </t>
  </si>
  <si>
    <t>08DPR0811N</t>
  </si>
  <si>
    <t>EL CARRIZO</t>
  </si>
  <si>
    <t>CALLE EL CARRIZO</t>
  </si>
  <si>
    <t>08DPR0813L</t>
  </si>
  <si>
    <t>CALLE REFORMA</t>
  </si>
  <si>
    <t>08DPR0814K</t>
  </si>
  <si>
    <t>IGNACIO LEON RUIZ</t>
  </si>
  <si>
    <t>TERRACERIA TRAMO GUACHOCHI PARRAL DERECHO KILOMETRO 17+500</t>
  </si>
  <si>
    <t>08DPR0815J</t>
  </si>
  <si>
    <t>08FIZ0233B</t>
  </si>
  <si>
    <t>08DPR0816I</t>
  </si>
  <si>
    <t>CALLE CISNES</t>
  </si>
  <si>
    <t>08FIZ0199L</t>
  </si>
  <si>
    <t>08DPR0817H</t>
  </si>
  <si>
    <t>SAN FRANCISCO DE LOS SALGUEIRO</t>
  </si>
  <si>
    <t>CALLE SAN FRANCISCO DE LOS SALGUEIRO</t>
  </si>
  <si>
    <t>08DPR0818G</t>
  </si>
  <si>
    <t>REVOLUCION MEXICANA 1</t>
  </si>
  <si>
    <t xml:space="preserve">CALLE ROSALIO HERNANDEZ </t>
  </si>
  <si>
    <t>08DPR0819F</t>
  </si>
  <si>
    <t>PABLO GOMEZ RAMIREZ</t>
  </si>
  <si>
    <t>08DPR0821U</t>
  </si>
  <si>
    <t>ROTARIA EDUARDO QUEZADA FORNELLI</t>
  </si>
  <si>
    <t>CALLE PASEO CAĂ‘ADA</t>
  </si>
  <si>
    <t>08DPR0826P</t>
  </si>
  <si>
    <t>08DPR0833Z</t>
  </si>
  <si>
    <t>CALLE RODHESIA</t>
  </si>
  <si>
    <t>08DPR0834Y</t>
  </si>
  <si>
    <t>08DPR0837V</t>
  </si>
  <si>
    <t>EL MULATO</t>
  </si>
  <si>
    <t>CALLE EL MULATO</t>
  </si>
  <si>
    <t>08DPR0838U</t>
  </si>
  <si>
    <t>08DPR0841H</t>
  </si>
  <si>
    <t>08DPR0844E</t>
  </si>
  <si>
    <t>HORIZONTES</t>
  </si>
  <si>
    <t>CALLE TIXTLA</t>
  </si>
  <si>
    <t>08DPR0848A</t>
  </si>
  <si>
    <t>08DPR0852N</t>
  </si>
  <si>
    <t>CALLE SOL DE ARCTURUS</t>
  </si>
  <si>
    <t>08FIZ0023X</t>
  </si>
  <si>
    <t>08DPR0855K</t>
  </si>
  <si>
    <t>08DPR0857I</t>
  </si>
  <si>
    <t>08DPR0858H</t>
  </si>
  <si>
    <t>ALFONSO N URUETA</t>
  </si>
  <si>
    <t>08DPR0860W</t>
  </si>
  <si>
    <t>RUBĂ‰N JARAMILLO MĂ‰NEZ</t>
  </si>
  <si>
    <t>08FIZ0269Q</t>
  </si>
  <si>
    <t>08DPR0861V</t>
  </si>
  <si>
    <t>MARTĂŤN ORTIZ LARRIVA</t>
  </si>
  <si>
    <t>CALLE LAGO NASSER</t>
  </si>
  <si>
    <t>08DPR0862U</t>
  </si>
  <si>
    <t>ROSA LUXEMBURGO</t>
  </si>
  <si>
    <t>CALLE PASEOS DE LOS ALAMOS</t>
  </si>
  <si>
    <t>08DPR0863T</t>
  </si>
  <si>
    <t>PERSONAL DE SALUD 2020</t>
  </si>
  <si>
    <t>CALLE PARCELA 365</t>
  </si>
  <si>
    <t>08DPR0864S</t>
  </si>
  <si>
    <t>PRIMARIA FEDERALIZADA</t>
  </si>
  <si>
    <t>08DPR0865R</t>
  </si>
  <si>
    <t>LAZARA QUINTANA ORTIZ</t>
  </si>
  <si>
    <t>08DPR0867P</t>
  </si>
  <si>
    <t>ALFONSO MALDONADO MALDONADO</t>
  </si>
  <si>
    <t>CALLE SENDEROS DE PARRAL</t>
  </si>
  <si>
    <t>08FIZ0038Z</t>
  </si>
  <si>
    <t>08FJS0117R</t>
  </si>
  <si>
    <t>08DPR0868O</t>
  </si>
  <si>
    <t>AVENIDA DEL DESIERTO</t>
  </si>
  <si>
    <t>08FIZ0029R</t>
  </si>
  <si>
    <t>08FJS0133I</t>
  </si>
  <si>
    <t>08DPR0869N</t>
  </si>
  <si>
    <t>ESCRITORES DE CHIHUAHUA</t>
  </si>
  <si>
    <t>08FIZ0263W</t>
  </si>
  <si>
    <t>08DPR0870C</t>
  </si>
  <si>
    <t>NUEVA GENERACIĂ“N</t>
  </si>
  <si>
    <t>CALLE MONTE DE ARAGON</t>
  </si>
  <si>
    <t>08DPR0873Z</t>
  </si>
  <si>
    <t>HĂ‰CTOR GENARO ARRAS</t>
  </si>
  <si>
    <t>CALLE ORTIZ RUBIO</t>
  </si>
  <si>
    <t>08DPR0875Y</t>
  </si>
  <si>
    <t>MODESTO ARIZPE</t>
  </si>
  <si>
    <t>08DPR0876X</t>
  </si>
  <si>
    <t>08DPR0877W</t>
  </si>
  <si>
    <t>08DPR0878V</t>
  </si>
  <si>
    <t>08DPR0880J</t>
  </si>
  <si>
    <t>CALLE MARIANO IRIGOYEN</t>
  </si>
  <si>
    <t>08DPR0882H</t>
  </si>
  <si>
    <t>ARACOYVO</t>
  </si>
  <si>
    <t>CALLE LA LUSIANA</t>
  </si>
  <si>
    <t>08DPR0883G</t>
  </si>
  <si>
    <t>EL RANCHITO</t>
  </si>
  <si>
    <t>CALLE EL RANCHITO</t>
  </si>
  <si>
    <t>08DPR0885E</t>
  </si>
  <si>
    <t>MUJER OBRERA JOSEFINA ORTIZ ORTIZ</t>
  </si>
  <si>
    <t>CALLE 40</t>
  </si>
  <si>
    <t>08DPR0886D</t>
  </si>
  <si>
    <t>CARBAJAL</t>
  </si>
  <si>
    <t>CALLE CARVAJAL</t>
  </si>
  <si>
    <t>08DPR0888B</t>
  </si>
  <si>
    <t>AVENIDA FRANCISCO VILLA</t>
  </si>
  <si>
    <t>08DPR0889A</t>
  </si>
  <si>
    <t>BAHUINOCACHI</t>
  </si>
  <si>
    <t>CALLE BAHUINOCACHI</t>
  </si>
  <si>
    <t>08DPR0892O</t>
  </si>
  <si>
    <t>08DPR0893N</t>
  </si>
  <si>
    <t>CIENEGUITA</t>
  </si>
  <si>
    <t>08DPR0894M</t>
  </si>
  <si>
    <t>SITEACHI</t>
  </si>
  <si>
    <t>08DPR0895L</t>
  </si>
  <si>
    <t>08DPR0898I</t>
  </si>
  <si>
    <t>ZARAGOZA</t>
  </si>
  <si>
    <t>08DPR0899H</t>
  </si>
  <si>
    <t>08DPR0900G</t>
  </si>
  <si>
    <t>08DPR0903D</t>
  </si>
  <si>
    <t>CALLE LA ANGOSTURA</t>
  </si>
  <si>
    <t>08DPR0906A</t>
  </si>
  <si>
    <t>08FIZ0268R</t>
  </si>
  <si>
    <t>08DPR0909Y</t>
  </si>
  <si>
    <t>EL NARANJO</t>
  </si>
  <si>
    <t>08DPR0912L</t>
  </si>
  <si>
    <t>JOSE MARIA MORELOS Y PAVON</t>
  </si>
  <si>
    <t>SAN MIGUEL DE LOS ANCHONDO</t>
  </si>
  <si>
    <t>CALLE SAN MIGUEL DE LOS ANCHONDO</t>
  </si>
  <si>
    <t>08DPR0917G</t>
  </si>
  <si>
    <t>NAHUERACHI</t>
  </si>
  <si>
    <t>CALLE NAHUERACHI</t>
  </si>
  <si>
    <t>08DPR0920U</t>
  </si>
  <si>
    <t>EJIDO BUENAVISTA (BUENAVISTA)</t>
  </si>
  <si>
    <t>08DPR0921T</t>
  </si>
  <si>
    <t>08DPR0923R</t>
  </si>
  <si>
    <t>UNIDAD NACIONAL</t>
  </si>
  <si>
    <t>08DPR0926O</t>
  </si>
  <si>
    <t>DIVISION DEL NORTE</t>
  </si>
  <si>
    <t>AVENIDA ZARAGOZA</t>
  </si>
  <si>
    <t>08DPR0929L</t>
  </si>
  <si>
    <t>08DPR0930A</t>
  </si>
  <si>
    <t>08FIZ0264V</t>
  </si>
  <si>
    <t>08DPR0931Z</t>
  </si>
  <si>
    <t>CALLE PRADOS DEL CIELO</t>
  </si>
  <si>
    <t>08DPR0932Z</t>
  </si>
  <si>
    <t>EL SAUCILLO</t>
  </si>
  <si>
    <t>CALLE EL SAUCILLO</t>
  </si>
  <si>
    <t>08DPR0935W</t>
  </si>
  <si>
    <t>08DPR0940H</t>
  </si>
  <si>
    <t>INSURGENTES</t>
  </si>
  <si>
    <t>08FIZ0141L</t>
  </si>
  <si>
    <t>08DPR0941G</t>
  </si>
  <si>
    <t>CALLE EJIDO CONCHOS</t>
  </si>
  <si>
    <t>08DPR0944D</t>
  </si>
  <si>
    <t>COLONIA FRANCISCO PORTILLO (LOS JĂQUEZ)</t>
  </si>
  <si>
    <t>08DPR0945C</t>
  </si>
  <si>
    <t>CALLE COLONIA ESPERANZA</t>
  </si>
  <si>
    <t>08DPR0951N</t>
  </si>
  <si>
    <t>08DPR0952M</t>
  </si>
  <si>
    <t>08DPR0953L</t>
  </si>
  <si>
    <t>EUGENIO CALZADA TALAVERA</t>
  </si>
  <si>
    <t>CALLE SIERRA LEONA</t>
  </si>
  <si>
    <t>08DPR0954K</t>
  </si>
  <si>
    <t>08DPR0956I</t>
  </si>
  <si>
    <t>SAINAPUCHI (LA GARITA)</t>
  </si>
  <si>
    <t>CALLE SAINAPUCHI (LA GARITA)</t>
  </si>
  <si>
    <t>08DPR0957H</t>
  </si>
  <si>
    <t>CALLE LA QUEMADA</t>
  </si>
  <si>
    <t>08DPR0958G</t>
  </si>
  <si>
    <t>08DPR0962T</t>
  </si>
  <si>
    <t>LA CASITA</t>
  </si>
  <si>
    <t>CALLE LA CASITA</t>
  </si>
  <si>
    <t>08DPR0963S</t>
  </si>
  <si>
    <t>EL PERIQUITO (EJIDO SANTA EDUVIGES)</t>
  </si>
  <si>
    <t>CALLE EL PERIQUITO (EJIDO SANTA EDUWIGES)</t>
  </si>
  <si>
    <t>08DPR0966P</t>
  </si>
  <si>
    <t>08DPR0969M</t>
  </si>
  <si>
    <t>CIENEGUITA DE BARRANCA</t>
  </si>
  <si>
    <t>08DPR0971A</t>
  </si>
  <si>
    <t>LA CATEDRAL</t>
  </si>
  <si>
    <t>CALLE LA CATEDRAL</t>
  </si>
  <si>
    <t>08DPR0973Z</t>
  </si>
  <si>
    <t>CALLE EJIDO PILARES</t>
  </si>
  <si>
    <t>08DPR0975X</t>
  </si>
  <si>
    <t>LOS LLANITOS</t>
  </si>
  <si>
    <t>CALLE LOS LLANITOS</t>
  </si>
  <si>
    <t>08DPR0976W</t>
  </si>
  <si>
    <t>08DPR0978U</t>
  </si>
  <si>
    <t>08DPR0982G</t>
  </si>
  <si>
    <t>CALLE EJIDO GUAJOLOTES</t>
  </si>
  <si>
    <t>08DPR0984E</t>
  </si>
  <si>
    <t>CALLE INTERNACIONAL</t>
  </si>
  <si>
    <t>08DPR0985D</t>
  </si>
  <si>
    <t>08DPR0986C</t>
  </si>
  <si>
    <t>08DPR0987B</t>
  </si>
  <si>
    <t>CENTRO REGIONAL DE EDUC. INT. JOSE MARIA MORELOS</t>
  </si>
  <si>
    <t>AVENIDA MIGUEL PEREA</t>
  </si>
  <si>
    <t>08DPR0988A</t>
  </si>
  <si>
    <t>IGNACIO C ENRIQUEZ</t>
  </si>
  <si>
    <t>SECCIĂ“N ENRĂŤQUEZ</t>
  </si>
  <si>
    <t>CALLE SECCION ENRIQUEZ</t>
  </si>
  <si>
    <t>08FIZ0191T</t>
  </si>
  <si>
    <t>08DPR0991O</t>
  </si>
  <si>
    <t>CALLE PANCHO VILLA (LA MORITA)</t>
  </si>
  <si>
    <t>08DPR0993M</t>
  </si>
  <si>
    <t>CENTRO REGIONAL DE EDUC. INT. PEDRO HERNANDEZ ORTIZ</t>
  </si>
  <si>
    <t>TRES ĂLAMOS</t>
  </si>
  <si>
    <t>08DPR0999G</t>
  </si>
  <si>
    <t>CALLE CARRIZALES</t>
  </si>
  <si>
    <t>08DPR1000W</t>
  </si>
  <si>
    <t>CARLOS AMAYA</t>
  </si>
  <si>
    <t xml:space="preserve">CALLE SAUCES </t>
  </si>
  <si>
    <t>08DPR1001V</t>
  </si>
  <si>
    <t>GABINO BARREDA</t>
  </si>
  <si>
    <t>LOS ALISOS</t>
  </si>
  <si>
    <t>CALLE LOS ALISOS</t>
  </si>
  <si>
    <t>08DPR1002U</t>
  </si>
  <si>
    <t>MIGUEL RAMOS ARIZPE</t>
  </si>
  <si>
    <t>CALLE CORONEL PRIMITIVO URO</t>
  </si>
  <si>
    <t>08DPR1003T</t>
  </si>
  <si>
    <t>19 DE NOVIEMBRE</t>
  </si>
  <si>
    <t>RANCHOS DE SANTIAGO</t>
  </si>
  <si>
    <t>CALLE RANCHOS DE SANTIAGO</t>
  </si>
  <si>
    <t>08DPR1004S</t>
  </si>
  <si>
    <t>AVENIDA 14 PONIENTE</t>
  </si>
  <si>
    <t>08DPR1005R</t>
  </si>
  <si>
    <t>CALLE IROLO</t>
  </si>
  <si>
    <t>08DPR1006Q</t>
  </si>
  <si>
    <t>CENTRO REGIONAL DE EDUC. INT. DIEZ DE MAYO</t>
  </si>
  <si>
    <t>08DPR1009N</t>
  </si>
  <si>
    <t>FORD 69</t>
  </si>
  <si>
    <t>CALLE CEDRO</t>
  </si>
  <si>
    <t>08DPR1011B</t>
  </si>
  <si>
    <t>JOSE MARTINEZ ESTRADA</t>
  </si>
  <si>
    <t>08DPR1013Z</t>
  </si>
  <si>
    <t>CALLE CARRIZAL</t>
  </si>
  <si>
    <t>08DPR1018V</t>
  </si>
  <si>
    <t>BOULEVARD FUENTES MARES</t>
  </si>
  <si>
    <t>08DPR1019U</t>
  </si>
  <si>
    <t>FRANCISCO M PLANCARTE</t>
  </si>
  <si>
    <t>08DPR1021I</t>
  </si>
  <si>
    <t>ESTACIĂ“N MORITA</t>
  </si>
  <si>
    <t>CALLE ESTACION MORITA</t>
  </si>
  <si>
    <t>08DPR1023G</t>
  </si>
  <si>
    <t>CALLE SIETE LEGUAS</t>
  </si>
  <si>
    <t>08DPR1024F</t>
  </si>
  <si>
    <t>CALLE PINOS ALTOS</t>
  </si>
  <si>
    <t>08DPR1026D</t>
  </si>
  <si>
    <t>08DPR1028B</t>
  </si>
  <si>
    <t>CALLE AYUNTAMIENTO</t>
  </si>
  <si>
    <t>08DPR1031P</t>
  </si>
  <si>
    <t>DOCE DE OCTUBRE</t>
  </si>
  <si>
    <t>PALMAREJO</t>
  </si>
  <si>
    <t>08DPR1032O</t>
  </si>
  <si>
    <t>EL TRIGO DE RUSSO (EL TRIGO)</t>
  </si>
  <si>
    <t>CALLE EL TRIGO DE RUSSO (EL TRIGO)</t>
  </si>
  <si>
    <t>08DPR1034M</t>
  </si>
  <si>
    <t>CALLE FRANCISCO I MADERO E IGNACIO ALDAMA</t>
  </si>
  <si>
    <t>08DPR1037J</t>
  </si>
  <si>
    <t>08DPR1040X</t>
  </si>
  <si>
    <t>CALLE 72</t>
  </si>
  <si>
    <t>08DPR1041W</t>
  </si>
  <si>
    <t>AVENIDA FUNDICION</t>
  </si>
  <si>
    <t>08DPR1042V</t>
  </si>
  <si>
    <t>CLUB DE LEONES Y RAFAEL VELOZ</t>
  </si>
  <si>
    <t>CALLE GUADALUPE CHAVOYA DE LLANES</t>
  </si>
  <si>
    <t>08DPR1043U</t>
  </si>
  <si>
    <t>08DPR1044T</t>
  </si>
  <si>
    <t>SANTA ROSA DE ARISIACHI</t>
  </si>
  <si>
    <t>CALLE SANTA ROSA DE ARISIACHI</t>
  </si>
  <si>
    <t>08DPR1045S</t>
  </si>
  <si>
    <t>CALLE LOPEZ PORTILLO</t>
  </si>
  <si>
    <t>08DPR1081X</t>
  </si>
  <si>
    <t>CALLE LA MESA DE LOS MARTINEZ</t>
  </si>
  <si>
    <t>08DPR1082W</t>
  </si>
  <si>
    <t>LA UNIĂ“N CAMPESINA</t>
  </si>
  <si>
    <t>CALLE LA UNION CAMPESINA</t>
  </si>
  <si>
    <t>08DPR1090E</t>
  </si>
  <si>
    <t>PABLO GONZALEZ</t>
  </si>
  <si>
    <t>EMILIANO ZAPATA (SAN IGNACIO)</t>
  </si>
  <si>
    <t>CALLE EMILIANO ZAPATA (SAN IGNACIO)</t>
  </si>
  <si>
    <t>08DPR1091D</t>
  </si>
  <si>
    <t>MIGUEL SAAVEDRA ROMERO</t>
  </si>
  <si>
    <t>08DPR1093B</t>
  </si>
  <si>
    <t>CALLE CIENEGUITA</t>
  </si>
  <si>
    <t>08DPR1094A</t>
  </si>
  <si>
    <t>LOS LIRIOS</t>
  </si>
  <si>
    <t>CALLE LOS LIRIOS</t>
  </si>
  <si>
    <t>08DPR1095Z</t>
  </si>
  <si>
    <t>CEBOLLAS</t>
  </si>
  <si>
    <t>CALLE CONOCIDO CEBOLLAS</t>
  </si>
  <si>
    <t>08DPR1097Y</t>
  </si>
  <si>
    <t>08DPR1099W</t>
  </si>
  <si>
    <t>CENTRO REGIONAL DE EDUC. INT. MARTIN LOPEZ</t>
  </si>
  <si>
    <t>EL CHARCO</t>
  </si>
  <si>
    <t>CALLE EL CHARCO</t>
  </si>
  <si>
    <t>08DPR1101U</t>
  </si>
  <si>
    <t>08DPR1102T</t>
  </si>
  <si>
    <t>SOCORRO RIVERA</t>
  </si>
  <si>
    <t>CALLE SOCORRO RIVERA</t>
  </si>
  <si>
    <t>08DPR1103S</t>
  </si>
  <si>
    <t>SAN ANTONIO DE LA HUERTA</t>
  </si>
  <si>
    <t>CALLE SAN ANTONIO DE LA HUERTA</t>
  </si>
  <si>
    <t>08DPR1104R</t>
  </si>
  <si>
    <t>CALLE LOC. CIENEGA PRIETA</t>
  </si>
  <si>
    <t>08DPR1107O</t>
  </si>
  <si>
    <t>CALLE CHICHIMECAS</t>
  </si>
  <si>
    <t>08DPR1108N</t>
  </si>
  <si>
    <t>CALLE CERRO CORONEL</t>
  </si>
  <si>
    <t>08DPR1109M</t>
  </si>
  <si>
    <t>CALLE CEROCAHUI</t>
  </si>
  <si>
    <t>08DPR1114Y</t>
  </si>
  <si>
    <t>CALLE PABLO AMAYA (LA MARTHA)</t>
  </si>
  <si>
    <t>08DPR1117V</t>
  </si>
  <si>
    <t xml:space="preserve">CALLE CIPRES </t>
  </si>
  <si>
    <t>08DPR1119T</t>
  </si>
  <si>
    <t>EJIDO JESĂšS GARCĂŤA (EL OSO)</t>
  </si>
  <si>
    <t>CALLE JESUS GARCIA</t>
  </si>
  <si>
    <t>08DPR1121H</t>
  </si>
  <si>
    <t>PLACER DE GUADALUPE</t>
  </si>
  <si>
    <t>CALLE PLACER DE GUADALUPE</t>
  </si>
  <si>
    <t>08DPR1123F</t>
  </si>
  <si>
    <t>08DPR1126C</t>
  </si>
  <si>
    <t>CALLE PORTUGAL</t>
  </si>
  <si>
    <t>08DPR1129Z</t>
  </si>
  <si>
    <t>CALLE LAGUNA DE MARYAN</t>
  </si>
  <si>
    <t>08DPR1130P</t>
  </si>
  <si>
    <t>CALLE MAGISTERIAL</t>
  </si>
  <si>
    <t>08DPR1131O</t>
  </si>
  <si>
    <t>CALLE KILOMETRO 23 CARRETERA CASAS GRANDES</t>
  </si>
  <si>
    <t>08FIZ0182L</t>
  </si>
  <si>
    <t>08DPR1135K</t>
  </si>
  <si>
    <t>CALLE JOSE ESTEBAN CORONADO</t>
  </si>
  <si>
    <t>08DPR1137I</t>
  </si>
  <si>
    <t>CARLOS VILLAREAL</t>
  </si>
  <si>
    <t>08DPR1138H</t>
  </si>
  <si>
    <t>08DPR1140W</t>
  </si>
  <si>
    <t>NUESTRA SEĂ‘ORA</t>
  </si>
  <si>
    <t>CALLE NUESTRA SEĂ‘ORA</t>
  </si>
  <si>
    <t>08DPR1141V</t>
  </si>
  <si>
    <t>08DPR1142U</t>
  </si>
  <si>
    <t>CALLE RIO AROS</t>
  </si>
  <si>
    <t>08DPR1143T</t>
  </si>
  <si>
    <t>08DPR1144S</t>
  </si>
  <si>
    <t>CENTRO REGIONAL DE EDUC. INT. JOSE MA MORELOS Y PAVON</t>
  </si>
  <si>
    <t>CALLE BELLAVISTA</t>
  </si>
  <si>
    <t>08DPR1145R</t>
  </si>
  <si>
    <t>IGNACIO JOSE DE ALLENDE</t>
  </si>
  <si>
    <t>CALLE MARIANO MATAMOROS</t>
  </si>
  <si>
    <t>08DPR1147P</t>
  </si>
  <si>
    <t>TOSANACHI</t>
  </si>
  <si>
    <t>CALLE TOSANACHI</t>
  </si>
  <si>
    <t>08DPR1149N</t>
  </si>
  <si>
    <t>BARREALES</t>
  </si>
  <si>
    <t>CALLE BARREALES GUADALUPE DISTRITO BRAVO</t>
  </si>
  <si>
    <t>08DPR1150C</t>
  </si>
  <si>
    <t>AVENIDA ABRAHAM LINCOLN</t>
  </si>
  <si>
    <t>08DPR1152A</t>
  </si>
  <si>
    <t>08DPR1153Z</t>
  </si>
  <si>
    <t>CUEVAS BLANCAS (GASACHI)</t>
  </si>
  <si>
    <t>CALLE CUEVAS BLANCAS (GASACHI)</t>
  </si>
  <si>
    <t>08DPR1155Y</t>
  </si>
  <si>
    <t>MIGUEL ENRIQUEZ GUZMAN</t>
  </si>
  <si>
    <t>CALLE BATALLA DE CELAYA</t>
  </si>
  <si>
    <t>08DPR1156X</t>
  </si>
  <si>
    <t>JUAREZ Y REFORMA</t>
  </si>
  <si>
    <t>CALLE ISAAC NEWTON</t>
  </si>
  <si>
    <t>08DPR1157W</t>
  </si>
  <si>
    <t>08DPR1160J</t>
  </si>
  <si>
    <t>RINCONADA DEL MIMBRE</t>
  </si>
  <si>
    <t>CALLE RINCONADA DEL MIMBRE</t>
  </si>
  <si>
    <t>08DPR1164F</t>
  </si>
  <si>
    <t>NIĂ‘O TARAHUMARA</t>
  </si>
  <si>
    <t>TURUACHI</t>
  </si>
  <si>
    <t>08DPR1165E</t>
  </si>
  <si>
    <t>NARANJO AYRO</t>
  </si>
  <si>
    <t>08DPR1170Q</t>
  </si>
  <si>
    <t>08DPR1172O</t>
  </si>
  <si>
    <t>CALLE JAZMINAL</t>
  </si>
  <si>
    <t>08DPR1173N</t>
  </si>
  <si>
    <t>SALVADOR ALLENDE</t>
  </si>
  <si>
    <t>CALLE PARACAIDISTAS</t>
  </si>
  <si>
    <t>08DPR1175L</t>
  </si>
  <si>
    <t>08DPR1176K</t>
  </si>
  <si>
    <t>FORD 80</t>
  </si>
  <si>
    <t>08DPR1177J</t>
  </si>
  <si>
    <t>FRANCISCO SARABIA</t>
  </si>
  <si>
    <t>CALLE MAURICIO CORREDOR</t>
  </si>
  <si>
    <t>08DPR1178I</t>
  </si>
  <si>
    <t>08DPR1179H</t>
  </si>
  <si>
    <t>CALLE GOMEZ FARIAS</t>
  </si>
  <si>
    <t>08DPR1182V</t>
  </si>
  <si>
    <t>SIERRA OBSCURA (EL SERRUCHITO)</t>
  </si>
  <si>
    <t>CALLE SIERRA OSCURA</t>
  </si>
  <si>
    <t>08DPR1183U</t>
  </si>
  <si>
    <t>VENTANAS</t>
  </si>
  <si>
    <t>CALLE VENTANAS</t>
  </si>
  <si>
    <t>08DPR1184T</t>
  </si>
  <si>
    <t>CALLE GENERAL TREVIĂ‘O</t>
  </si>
  <si>
    <t>08DPR1187Q</t>
  </si>
  <si>
    <t>CALLE 112</t>
  </si>
  <si>
    <t>08DPR1188P</t>
  </si>
  <si>
    <t>AĂ‘O DE JUAREZ</t>
  </si>
  <si>
    <t>08DPR1196Y</t>
  </si>
  <si>
    <t>POROCHI</t>
  </si>
  <si>
    <t>CALLE POROCHI</t>
  </si>
  <si>
    <t>08DPR1197X</t>
  </si>
  <si>
    <t>COYAME DEL SOTOL</t>
  </si>
  <si>
    <t>LA PAZ DE MĂ‰XICO</t>
  </si>
  <si>
    <t>08DPR1200U</t>
  </si>
  <si>
    <t>MANUEL DOBLADO</t>
  </si>
  <si>
    <t>RĂŤO VERDE</t>
  </si>
  <si>
    <t>CALLE RIO VERDE</t>
  </si>
  <si>
    <t>08DPR1213Y</t>
  </si>
  <si>
    <t>COLONIA MODELO</t>
  </si>
  <si>
    <t>08DPR1227A</t>
  </si>
  <si>
    <t>PATRICIO JARIS</t>
  </si>
  <si>
    <t>LAS AGUJAS</t>
  </si>
  <si>
    <t>CALLE LAS AGUJAS (LAS ABUJAS)</t>
  </si>
  <si>
    <t>08DPR1228Z</t>
  </si>
  <si>
    <t>LOS PARAJES</t>
  </si>
  <si>
    <t>CALLE LOS PARAJES</t>
  </si>
  <si>
    <t>08DPR1229Z</t>
  </si>
  <si>
    <t>08DPR1231N</t>
  </si>
  <si>
    <t>BASONOPA</t>
  </si>
  <si>
    <t>CALLE BASONOPA</t>
  </si>
  <si>
    <t>08DPR1250B</t>
  </si>
  <si>
    <t>PLAN NACIONAL DE 11 AĂ‘OS</t>
  </si>
  <si>
    <t>LA LAGUNA DE LAS VACAS (SAN ISIDRO)</t>
  </si>
  <si>
    <t>CALLE LA LAGUNA DE LAS VACAS (SAN ISIDRO)</t>
  </si>
  <si>
    <t>08DPR1251A</t>
  </si>
  <si>
    <t>08DPR1252Z</t>
  </si>
  <si>
    <t>LAS BREAS</t>
  </si>
  <si>
    <t>CALLE LAS BREAS</t>
  </si>
  <si>
    <t>08DPR1253Z</t>
  </si>
  <si>
    <t>JESĂšS MARĂŤA</t>
  </si>
  <si>
    <t>CALLE JESUS MARIA</t>
  </si>
  <si>
    <t>08DPR1255X</t>
  </si>
  <si>
    <t>08DPR1256W</t>
  </si>
  <si>
    <t>08DPR1257V</t>
  </si>
  <si>
    <t>08DPR1258U</t>
  </si>
  <si>
    <t>CARLOS BLAKE</t>
  </si>
  <si>
    <t>AVENIDA CARLOS BLAKE</t>
  </si>
  <si>
    <t>08DPR1259T</t>
  </si>
  <si>
    <t>CALLE ISLAS CAROLINAS</t>
  </si>
  <si>
    <t>08DPR1260I</t>
  </si>
  <si>
    <t>08DPR1262G</t>
  </si>
  <si>
    <t>08DPR1263F</t>
  </si>
  <si>
    <t>FORD 91</t>
  </si>
  <si>
    <t>CALLE LIRIOS</t>
  </si>
  <si>
    <t>08DPR1265D</t>
  </si>
  <si>
    <t>CALLE 61</t>
  </si>
  <si>
    <t>08DPR1266C</t>
  </si>
  <si>
    <t>08DPR1268A</t>
  </si>
  <si>
    <t>08DPR1276J</t>
  </si>
  <si>
    <t>SAN ONOFRE</t>
  </si>
  <si>
    <t>CALLE SAN ONOFRE</t>
  </si>
  <si>
    <t>08DPR1281V</t>
  </si>
  <si>
    <t>SAN JOSĂ‰ DE HERNĂNDEZ</t>
  </si>
  <si>
    <t>CALLE SAN JOSE DE HERNANDEZ</t>
  </si>
  <si>
    <t>08DPR1284S</t>
  </si>
  <si>
    <t>08DPR1286Q</t>
  </si>
  <si>
    <t>CALLE DOS DE ABRIL</t>
  </si>
  <si>
    <t>08DPR1288O</t>
  </si>
  <si>
    <t>JOSE VASCONCELOS CALDERON</t>
  </si>
  <si>
    <t>08DPR1290C</t>
  </si>
  <si>
    <t>CALLE LEONARDO DA VINCI</t>
  </si>
  <si>
    <t>08DPR1291B</t>
  </si>
  <si>
    <t>ALFONSO URUETA CARRILLO</t>
  </si>
  <si>
    <t>AVENIDA CUAUHTEMOC</t>
  </si>
  <si>
    <t>08DPR1292A</t>
  </si>
  <si>
    <t>08DPR1293Z</t>
  </si>
  <si>
    <t>17 DE MARZO</t>
  </si>
  <si>
    <t>CALLE CARRETERA LIBRE A CAMARGO</t>
  </si>
  <si>
    <t>08DPR1294Z</t>
  </si>
  <si>
    <t>CALLE BELICIARIO DOMINGUEZ</t>
  </si>
  <si>
    <t>08DPR1297W</t>
  </si>
  <si>
    <t>EL BATAMOTE</t>
  </si>
  <si>
    <t>CALLE EL BATAMOTE</t>
  </si>
  <si>
    <t>08DPR1298V</t>
  </si>
  <si>
    <t>VERĂ“NICA</t>
  </si>
  <si>
    <t>08DPR1299U</t>
  </si>
  <si>
    <t>08FIZ0109C</t>
  </si>
  <si>
    <t>08DPR1300T</t>
  </si>
  <si>
    <t>08DPR1303Q</t>
  </si>
  <si>
    <t>BASORIACHI</t>
  </si>
  <si>
    <t>08DPR1305O</t>
  </si>
  <si>
    <t>08DPR1306N</t>
  </si>
  <si>
    <t>08DPR1308L</t>
  </si>
  <si>
    <t>08DPR1310Z</t>
  </si>
  <si>
    <t xml:space="preserve">AVENIDA CUAUHTEMOC </t>
  </si>
  <si>
    <t>08DPR1311Z</t>
  </si>
  <si>
    <t>MEMELICHI DE ARRIBA (EL FRESNO)</t>
  </si>
  <si>
    <t>CALLE MEMELICHI DE ARRIBA (EL FRESNO)</t>
  </si>
  <si>
    <t>08DPR1314W</t>
  </si>
  <si>
    <t>MARTIN LUIS GUZMAN</t>
  </si>
  <si>
    <t>TĂ“NACHI</t>
  </si>
  <si>
    <t>CALLE TONACHI</t>
  </si>
  <si>
    <t>08DPR1316U</t>
  </si>
  <si>
    <t>CALLE LEYES DE REFORMA</t>
  </si>
  <si>
    <t>08DPR1317T</t>
  </si>
  <si>
    <t>ALFONSO NETZAHUALPILLI URUETA CARRILLO</t>
  </si>
  <si>
    <t>ESTACIĂ“N DĂŤAZ (EJIDO SAN LEONARDO)</t>
  </si>
  <si>
    <t>CALLE ESTACION DIAZ (EJIDO SAN LEONARDO)</t>
  </si>
  <si>
    <t>08DPR1327Z</t>
  </si>
  <si>
    <t>08DPR1329Y</t>
  </si>
  <si>
    <t>MESA LOS PERDIDOS</t>
  </si>
  <si>
    <t>CALLE MESA LOS PERDIDOS</t>
  </si>
  <si>
    <t>08DPR1332L</t>
  </si>
  <si>
    <t>08DPR1333K</t>
  </si>
  <si>
    <t>LABOR NUEVA</t>
  </si>
  <si>
    <t>CALLE LABOR NUEVA</t>
  </si>
  <si>
    <t>08DPR1334J</t>
  </si>
  <si>
    <t>SAUCITO DE LOS PĂ‰REZ</t>
  </si>
  <si>
    <t>CALLE SAUCITO DE LOS PEREZ</t>
  </si>
  <si>
    <t>08DPR1382T</t>
  </si>
  <si>
    <t>08DPR1383S</t>
  </si>
  <si>
    <t>08DPR1388N</t>
  </si>
  <si>
    <t>FORD 114</t>
  </si>
  <si>
    <t xml:space="preserve">AVENIDA DEL PARQUE ORIENTE </t>
  </si>
  <si>
    <t>08DPR1390B</t>
  </si>
  <si>
    <t>FORD 113</t>
  </si>
  <si>
    <t>08DPR1391A</t>
  </si>
  <si>
    <t>08DPR1392Z</t>
  </si>
  <si>
    <t>08DPR1395X</t>
  </si>
  <si>
    <t>MANUEL ACUNA</t>
  </si>
  <si>
    <t>CALLE PEDRO DE LILLE</t>
  </si>
  <si>
    <t>08DPR1396W</t>
  </si>
  <si>
    <t>08DPR1397V</t>
  </si>
  <si>
    <t>CALLE CARLOS MARX</t>
  </si>
  <si>
    <t>08DPR1399T</t>
  </si>
  <si>
    <t>GRAN MORELOS (LOS CISNEROS)</t>
  </si>
  <si>
    <t>CALLE MEOQUI</t>
  </si>
  <si>
    <t>08DPR1400S</t>
  </si>
  <si>
    <t>08DPR1404O</t>
  </si>
  <si>
    <t>CALLE SESENTA</t>
  </si>
  <si>
    <t>08DPR1426Z</t>
  </si>
  <si>
    <t>08DPR1429X</t>
  </si>
  <si>
    <t>08DPR1431L</t>
  </si>
  <si>
    <t>08DPR1432K</t>
  </si>
  <si>
    <t>GABRIEL TEPORAME</t>
  </si>
  <si>
    <t>08DPR1434I</t>
  </si>
  <si>
    <t>08DPR1436G</t>
  </si>
  <si>
    <t>08DPR1437F</t>
  </si>
  <si>
    <t>08DPR1439D</t>
  </si>
  <si>
    <t>08DPR1441S</t>
  </si>
  <si>
    <t>08DPR1442R</t>
  </si>
  <si>
    <t>PRIVADA FELIPE ANGELES</t>
  </si>
  <si>
    <t>08DPR1443Q</t>
  </si>
  <si>
    <t>SATEVĂ“</t>
  </si>
  <si>
    <t>08DPR1444P</t>
  </si>
  <si>
    <t>ISABEL LA CATOLICA</t>
  </si>
  <si>
    <t>PANALACHI</t>
  </si>
  <si>
    <t>CALLE PANALACHI</t>
  </si>
  <si>
    <t>08DPR1448L</t>
  </si>
  <si>
    <t>SANTA ROSALĂŤA DE CARRIZAL</t>
  </si>
  <si>
    <t>08DPR1450Z</t>
  </si>
  <si>
    <t>08DPR1453X</t>
  </si>
  <si>
    <t>08DPR1454W</t>
  </si>
  <si>
    <t>CALLE 114</t>
  </si>
  <si>
    <t>08DPR1455V</t>
  </si>
  <si>
    <t>08DPR1456U</t>
  </si>
  <si>
    <t>MESA DE SAN JOSĂ‰</t>
  </si>
  <si>
    <t>CALLE MESA DE SAN JOSE</t>
  </si>
  <si>
    <t>08DPR1460G</t>
  </si>
  <si>
    <t>08DPR1461F</t>
  </si>
  <si>
    <t>08DPR1474J</t>
  </si>
  <si>
    <t>CENTRO ESCOLAR REVOLUCION</t>
  </si>
  <si>
    <t>08DPR1475I</t>
  </si>
  <si>
    <t>SAN ANTONIO DEL ALTO CORRALEJO</t>
  </si>
  <si>
    <t>08DPR1479E</t>
  </si>
  <si>
    <t>LOMA DEL MANZANO</t>
  </si>
  <si>
    <t>08DPR1484Q</t>
  </si>
  <si>
    <t>RAFAEL MOLINA BETANCOURT</t>
  </si>
  <si>
    <t xml:space="preserve">CALLE 18 </t>
  </si>
  <si>
    <t>08DPR1485P</t>
  </si>
  <si>
    <t>CALLE GUAPALAYNA</t>
  </si>
  <si>
    <t>08DPR1486O</t>
  </si>
  <si>
    <t>08DPR1491Z</t>
  </si>
  <si>
    <t>RANCHERĂŤA PINALEJO</t>
  </si>
  <si>
    <t>CALLE RANCHERIA PINALEJO</t>
  </si>
  <si>
    <t>08DPR1497U</t>
  </si>
  <si>
    <t>08DPR1498T</t>
  </si>
  <si>
    <t>SAN IGNACIO DE LOS ALMAZĂN (A. SAN IGNACIO)</t>
  </si>
  <si>
    <t>CALLE SAN IGNACIO DE LOS ALMAZAN (ARROYO SAN IGNACI</t>
  </si>
  <si>
    <t>08DPR1502P</t>
  </si>
  <si>
    <t>SAN FRANCISCO DE LA JOYA</t>
  </si>
  <si>
    <t>CALLE SAN FRANCISCO DE LA JOYA</t>
  </si>
  <si>
    <t>08DPR1503O</t>
  </si>
  <si>
    <t>10 DE MAYO</t>
  </si>
  <si>
    <t>08DPR1505M</t>
  </si>
  <si>
    <t>08DPR1506L</t>
  </si>
  <si>
    <t>08DPR1508J</t>
  </si>
  <si>
    <t>08DPR1509I</t>
  </si>
  <si>
    <t>CALLE RANCHITO DE SAN JUAN (EL RANCHITO)</t>
  </si>
  <si>
    <t>08DPR1514U</t>
  </si>
  <si>
    <t>08DPR1516S</t>
  </si>
  <si>
    <t>RANCHERĂŤA CIĂ‰NEGA PRIETA</t>
  </si>
  <si>
    <t>08DPR1517R</t>
  </si>
  <si>
    <t>CALLE EL AGUAJE</t>
  </si>
  <si>
    <t>08DPR1519P</t>
  </si>
  <si>
    <t>08DPR1520E</t>
  </si>
  <si>
    <t>RAFAEL RAMIREZ CASTAĂ‘EDA</t>
  </si>
  <si>
    <t>CALLE M. DOZAL</t>
  </si>
  <si>
    <t>08DPR1522C</t>
  </si>
  <si>
    <t>CINCO LLAGAS</t>
  </si>
  <si>
    <t>08DPR1524A</t>
  </si>
  <si>
    <t>08DPR1525Z</t>
  </si>
  <si>
    <t>CALLE 27</t>
  </si>
  <si>
    <t>08DPR1526Z</t>
  </si>
  <si>
    <t>ALISOS DE ARRIBA (EL RINCĂ“N DE ALISOS)</t>
  </si>
  <si>
    <t>CALLE RINCON DE ALISOS</t>
  </si>
  <si>
    <t>08DPR1528X</t>
  </si>
  <si>
    <t>08DPR1529W</t>
  </si>
  <si>
    <t>ARROYO DE SAN ANDRĂ‰S</t>
  </si>
  <si>
    <t>CALLE ARROYO DE SAN ANDRES</t>
  </si>
  <si>
    <t>08DPR1530L</t>
  </si>
  <si>
    <t>EL LIMĂ“N</t>
  </si>
  <si>
    <t>08DPR1531K</t>
  </si>
  <si>
    <t>COLONIA MONTENEGRO (SAN ANTONIO)</t>
  </si>
  <si>
    <t>08DPR1532J</t>
  </si>
  <si>
    <t>08DPR1534H</t>
  </si>
  <si>
    <t>GUAZIZACO</t>
  </si>
  <si>
    <t>CALLE GUAZIZACO</t>
  </si>
  <si>
    <t>08DPR1536F</t>
  </si>
  <si>
    <t>SAN SIMĂ“N (CALABAZAS)</t>
  </si>
  <si>
    <t>CALLE SAN SIMON (CALABAZAS)</t>
  </si>
  <si>
    <t>08DPR1539C</t>
  </si>
  <si>
    <t>OTILIO MONTAĂ‘O</t>
  </si>
  <si>
    <t>LAS TUNAS</t>
  </si>
  <si>
    <t>CALLE LAS TUNAS</t>
  </si>
  <si>
    <t>08DPR1541R</t>
  </si>
  <si>
    <t>SERTOMA</t>
  </si>
  <si>
    <t>08DPR1542Q</t>
  </si>
  <si>
    <t>HOWARD F KELLER</t>
  </si>
  <si>
    <t>08DPR1544O</t>
  </si>
  <si>
    <t>JULIO PASCUAL</t>
  </si>
  <si>
    <t>LA MISIĂ“N DE GUADALUPE</t>
  </si>
  <si>
    <t>CALLE LA MISION DE GUADALUPE</t>
  </si>
  <si>
    <t>08DPR1547L</t>
  </si>
  <si>
    <t>JOSE MARIA ARTEAGA</t>
  </si>
  <si>
    <t>GOROGACHI</t>
  </si>
  <si>
    <t>08DPR1549J</t>
  </si>
  <si>
    <t>08DPR1550Z</t>
  </si>
  <si>
    <t>CALLE ARTEAGA</t>
  </si>
  <si>
    <t>08DPR1553W</t>
  </si>
  <si>
    <t>ROTARIA FEDERAL 1</t>
  </si>
  <si>
    <t>CALLE SAMANIEGO</t>
  </si>
  <si>
    <t>08DPR1554V</t>
  </si>
  <si>
    <t>JUANA I DE ASBAJE</t>
  </si>
  <si>
    <t>CALLE CORDILLERA DEL CĂUCASO</t>
  </si>
  <si>
    <t>08DPR1559Q</t>
  </si>
  <si>
    <t>08DPR1561E</t>
  </si>
  <si>
    <t>CALLE MARGARITA</t>
  </si>
  <si>
    <t>08DPR1564B</t>
  </si>
  <si>
    <t>08DPR1566Z</t>
  </si>
  <si>
    <t>AVENIDA 21 PONIENTE</t>
  </si>
  <si>
    <t>08DPR1569X</t>
  </si>
  <si>
    <t>CALLE 10A</t>
  </si>
  <si>
    <t>08DPR1570M</t>
  </si>
  <si>
    <t>ANGEL POSADA</t>
  </si>
  <si>
    <t>08DPR1573J</t>
  </si>
  <si>
    <t>BOQUILLA DE SAN JOSĂ‰</t>
  </si>
  <si>
    <t>CALLE LA BOQUILLA</t>
  </si>
  <si>
    <t>08DPR1574I</t>
  </si>
  <si>
    <t>EL SAUZ</t>
  </si>
  <si>
    <t>08DPR1575H</t>
  </si>
  <si>
    <t>08DPR1579D</t>
  </si>
  <si>
    <t>CALLE GABRIEL LEYVA</t>
  </si>
  <si>
    <t>08DPR1583Q</t>
  </si>
  <si>
    <t>NUEVA JUVENTUD</t>
  </si>
  <si>
    <t>AVENIDA 12 DE OCTUBRE</t>
  </si>
  <si>
    <t>08DPR1588L</t>
  </si>
  <si>
    <t>CALLE COLONIA FELIPE ANGELES</t>
  </si>
  <si>
    <t>08DPR1589K</t>
  </si>
  <si>
    <t>CALLE CARRETERA SUECO-CASAS GRANDES</t>
  </si>
  <si>
    <t>08DPR1590Z</t>
  </si>
  <si>
    <t>LIBERACION CAMPESINA</t>
  </si>
  <si>
    <t>COLONIA LIBERTAD (EL AGUAJE)</t>
  </si>
  <si>
    <t>CALLE CARRETERA 5 A NICOLAS BRAVO</t>
  </si>
  <si>
    <t>08DPR1591Z</t>
  </si>
  <si>
    <t>08DPR1592Y</t>
  </si>
  <si>
    <t>ROTARIA FEDERAL CUAUHTEMOC</t>
  </si>
  <si>
    <t>08DPR1594W</t>
  </si>
  <si>
    <t>VICTOR ROSALES</t>
  </si>
  <si>
    <t>CALLE TERMINAL</t>
  </si>
  <si>
    <t>08DPR1596U</t>
  </si>
  <si>
    <t>LA LAGUNA</t>
  </si>
  <si>
    <t>08DPR1601P</t>
  </si>
  <si>
    <t>EL REBAJE</t>
  </si>
  <si>
    <t>CALLE EL REVAJE</t>
  </si>
  <si>
    <t>08DPR1607J</t>
  </si>
  <si>
    <t xml:space="preserve">CALLE MARTIN LOPEZ </t>
  </si>
  <si>
    <t>08DPR1610X</t>
  </si>
  <si>
    <t>J J DE LA FUENTE</t>
  </si>
  <si>
    <t>08DPR1612V</t>
  </si>
  <si>
    <t>08DPR1613U</t>
  </si>
  <si>
    <t>08DPR1619O</t>
  </si>
  <si>
    <t>08DPR1620D</t>
  </si>
  <si>
    <t>CALLE SAN JOSE BABICORA</t>
  </si>
  <si>
    <t>08DPR1621C</t>
  </si>
  <si>
    <t>21 DE DICIEMBRE</t>
  </si>
  <si>
    <t>CALLE SAN LORENZO</t>
  </si>
  <si>
    <t>08DPR1623A</t>
  </si>
  <si>
    <t>08DPR1625Z</t>
  </si>
  <si>
    <t>CALLE PLATA</t>
  </si>
  <si>
    <t>08DPR1626Y</t>
  </si>
  <si>
    <t>08DPR1628W</t>
  </si>
  <si>
    <t>ROTARIA NUM. 2 NAYO REVILLA</t>
  </si>
  <si>
    <t>AVENIDA RICARD0 FLORES MAGON</t>
  </si>
  <si>
    <t>08DPR1632I</t>
  </si>
  <si>
    <t>COLONIA MORELOS (CUATRO VIENTOS)</t>
  </si>
  <si>
    <t>CALLE JIMENEZ</t>
  </si>
  <si>
    <t>08DPR1633H</t>
  </si>
  <si>
    <t>FRISCO</t>
  </si>
  <si>
    <t>08DPR1634G</t>
  </si>
  <si>
    <t>ORINDA</t>
  </si>
  <si>
    <t>CALLE ORINDA</t>
  </si>
  <si>
    <t>08DPR1636E</t>
  </si>
  <si>
    <t>CENTRO REGIONAL DE EDUC. INT. IGNACIO ZARAGOZA</t>
  </si>
  <si>
    <t>CALLE NUEVO DELICIAS</t>
  </si>
  <si>
    <t>08DPR1637D</t>
  </si>
  <si>
    <t>GONZALO A REYES</t>
  </si>
  <si>
    <t>CALLE GUADALUPE GALLARDO</t>
  </si>
  <si>
    <t>08DPR1638C</t>
  </si>
  <si>
    <t>CALLE 14 DE ABRIL</t>
  </si>
  <si>
    <t>08DPR1641Q</t>
  </si>
  <si>
    <t>CALLE PERAL</t>
  </si>
  <si>
    <t>08DPR1643O</t>
  </si>
  <si>
    <t>MESA COLORADA</t>
  </si>
  <si>
    <t>CALLE MESA COLORADA</t>
  </si>
  <si>
    <t>08DPR1644N</t>
  </si>
  <si>
    <t>EL CONSUELO</t>
  </si>
  <si>
    <t>CALLE EL CONSUELO</t>
  </si>
  <si>
    <t>08DPR1646L</t>
  </si>
  <si>
    <t>08DPR1648J</t>
  </si>
  <si>
    <t>08DPR1649I</t>
  </si>
  <si>
    <t>CALLE MICHOACAN CON AVENIDA ROSALES</t>
  </si>
  <si>
    <t>08DPR1650Y</t>
  </si>
  <si>
    <t>08DPR1656S</t>
  </si>
  <si>
    <t>CENTRO REGIONAL DE EDUC. INT. AĂ‘O INTERNACIONAL DEL NIĂ‘O</t>
  </si>
  <si>
    <t>CALLE ACACIAS</t>
  </si>
  <si>
    <t>08DPR1658Q</t>
  </si>
  <si>
    <t>CENTRO REGIONAL DE EDUC. INT. RAMON ENRIQUEZ</t>
  </si>
  <si>
    <t>08DPR1659P</t>
  </si>
  <si>
    <t>LERDO DE TEJADA (SAN ISIDRO)</t>
  </si>
  <si>
    <t>CALLE LERDO DE TEJADA (SAN ISIDRO)</t>
  </si>
  <si>
    <t>08DPR1660E</t>
  </si>
  <si>
    <t>CALLE SOR JUANA INĂ‰S DE LA CRUZ</t>
  </si>
  <si>
    <t>08DPR1662C</t>
  </si>
  <si>
    <t>TAJIRACHI</t>
  </si>
  <si>
    <t>CALLE TAJIRACHI</t>
  </si>
  <si>
    <t>08DPR1664A</t>
  </si>
  <si>
    <t>CALLE BENJAMIN M. CHAPARRO (SANTA ANA)</t>
  </si>
  <si>
    <t>08DPR1665Z</t>
  </si>
  <si>
    <t>CALLE MONTERDE</t>
  </si>
  <si>
    <t>08DPR1666Z</t>
  </si>
  <si>
    <t>CALLE COLONIA LAS VIRGINIAS</t>
  </si>
  <si>
    <t>08DPR1667Y</t>
  </si>
  <si>
    <t>POTRERO DEL LLANO</t>
  </si>
  <si>
    <t>08DPR1668X</t>
  </si>
  <si>
    <t>ORALIA MENDEZ</t>
  </si>
  <si>
    <t>SAN VALENTĂŤN</t>
  </si>
  <si>
    <t>CALLE SAN VALENTIN</t>
  </si>
  <si>
    <t>08DPR1671K</t>
  </si>
  <si>
    <t>08DPR1672J</t>
  </si>
  <si>
    <t>CENTRO REGIONAL DE EDUC. INT. CUITLAHUAC</t>
  </si>
  <si>
    <t>CALLE RIVA PALACIO</t>
  </si>
  <si>
    <t>08DPR1673I</t>
  </si>
  <si>
    <t>CENTRO REGIONAL DE EDUC. INT. MIGUEL AHUMADA</t>
  </si>
  <si>
    <t>HACIENDA HUMBOLDT (EJIDO JULIMES)</t>
  </si>
  <si>
    <t>CALLE HACIENDA HUMBOLDT A LAS ARENILLAS</t>
  </si>
  <si>
    <t>08DPR1674H</t>
  </si>
  <si>
    <t>EL SAUCITO DE ARAUJO</t>
  </si>
  <si>
    <t>CALLE SAUCITO DE ARAUJO</t>
  </si>
  <si>
    <t>08DPR1677E</t>
  </si>
  <si>
    <t>FRANCISCO D SALIDO</t>
  </si>
  <si>
    <t>CERRO PRIETO DE ARRIBA</t>
  </si>
  <si>
    <t>08DPR1679C</t>
  </si>
  <si>
    <t>IGNACIO ALDAMA</t>
  </si>
  <si>
    <t>08DPR1681R</t>
  </si>
  <si>
    <t>08DPR1682Q</t>
  </si>
  <si>
    <t>CALLE EJIDO PROGRESO (SAN IGNACIO)</t>
  </si>
  <si>
    <t>08DPR1683P</t>
  </si>
  <si>
    <t>CALLE CUITLAHUAC</t>
  </si>
  <si>
    <t>08DPR1685N</t>
  </si>
  <si>
    <t>ĂLAMOS DE PEĂ‘A</t>
  </si>
  <si>
    <t>CALLE ALAMOS DE PEĂ‘A</t>
  </si>
  <si>
    <t>08DPR1687L</t>
  </si>
  <si>
    <t>08DPR1689J</t>
  </si>
  <si>
    <t>08DPR1690Z</t>
  </si>
  <si>
    <t>CORRALEĂ‘O DE JUĂREZ</t>
  </si>
  <si>
    <t>08DPR1694V</t>
  </si>
  <si>
    <t>ZARUPA</t>
  </si>
  <si>
    <t>CALLE ZARUPA</t>
  </si>
  <si>
    <t>08DPR1696T</t>
  </si>
  <si>
    <t>TADEO VAZQUEZ</t>
  </si>
  <si>
    <t>CHOPEQUE</t>
  </si>
  <si>
    <t>CALLE CHOPEQUE</t>
  </si>
  <si>
    <t>08DPR1700P</t>
  </si>
  <si>
    <t>LOS LEONES</t>
  </si>
  <si>
    <t>CALLE LOS LEONES</t>
  </si>
  <si>
    <t>08DPR1702N</t>
  </si>
  <si>
    <t>CALLE SAN PEDRO</t>
  </si>
  <si>
    <t>08DPR1705K</t>
  </si>
  <si>
    <t>LOMAS DEL CONSUELO</t>
  </si>
  <si>
    <t>08DPR1708H</t>
  </si>
  <si>
    <t>08DPR1711V</t>
  </si>
  <si>
    <t>CALLE REV AHUMADENSES</t>
  </si>
  <si>
    <t>08DPR1712U</t>
  </si>
  <si>
    <t>FELIX U GOMEZ</t>
  </si>
  <si>
    <t>OJO CALIENTE [COLONIA SECA]</t>
  </si>
  <si>
    <t>CALLE OJO CALIENTE</t>
  </si>
  <si>
    <t>08DPR1713T</t>
  </si>
  <si>
    <t>LOS ĂLAMOS [VIĂ‘EDOS]</t>
  </si>
  <si>
    <t>CALLE RANCHO VIĂ‘EDOS ALAMOS</t>
  </si>
  <si>
    <t>08DPR1741P</t>
  </si>
  <si>
    <t>08DPR1749H</t>
  </si>
  <si>
    <t>JOSE MA CARAVEO</t>
  </si>
  <si>
    <t>08DPR1750X</t>
  </si>
  <si>
    <t>EJIDO ZARAGOZA</t>
  </si>
  <si>
    <t>CALLE EJ ZARAGOZA</t>
  </si>
  <si>
    <t>08DPR1756R</t>
  </si>
  <si>
    <t>08DPR1763A</t>
  </si>
  <si>
    <t>08DPR1794U</t>
  </si>
  <si>
    <t>CALLE EL NARANJO</t>
  </si>
  <si>
    <t>08DPR1795T</t>
  </si>
  <si>
    <t>CIĂ‰NEGA DE GUACAYVO</t>
  </si>
  <si>
    <t>CALLE CIENEGA DE GUACAYVO</t>
  </si>
  <si>
    <t>08DPR1797R</t>
  </si>
  <si>
    <t>LA ENRAMADA</t>
  </si>
  <si>
    <t>CALLE LA ENRAMADA</t>
  </si>
  <si>
    <t>08DPR1798Q</t>
  </si>
  <si>
    <t>SANTA RITA DE CASIA (AMPLIACIĂ“N CUARENTA Y DOS)</t>
  </si>
  <si>
    <t>CALLE DEL PARQUE</t>
  </si>
  <si>
    <t>08DPR1800O</t>
  </si>
  <si>
    <t>BAJĂŤOS DEL PITORREAL</t>
  </si>
  <si>
    <t>CALLE BAJIOS DEL PITORREAL</t>
  </si>
  <si>
    <t>08DPR1803L</t>
  </si>
  <si>
    <t>LAS MORAS</t>
  </si>
  <si>
    <t>CALLE LAS MORAS</t>
  </si>
  <si>
    <t>08DPR1804K</t>
  </si>
  <si>
    <t>08DPR1807H</t>
  </si>
  <si>
    <t>CALLE 15A</t>
  </si>
  <si>
    <t>08DPR1811U</t>
  </si>
  <si>
    <t>08DPR1812T</t>
  </si>
  <si>
    <t>CALLE 36</t>
  </si>
  <si>
    <t>08DPR1814R</t>
  </si>
  <si>
    <t>08DPR1816P</t>
  </si>
  <si>
    <t>CALLE MOMBACHO</t>
  </si>
  <si>
    <t>08DPR1823Z</t>
  </si>
  <si>
    <t>15 DE MAYO</t>
  </si>
  <si>
    <t>SANTA GERTRUDIS</t>
  </si>
  <si>
    <t>CALLE SANTA GERTRUDIS</t>
  </si>
  <si>
    <t>08DPR1824Y</t>
  </si>
  <si>
    <t>LA TUNA</t>
  </si>
  <si>
    <t>CALLE LA TUNA</t>
  </si>
  <si>
    <t>08DPR1826W</t>
  </si>
  <si>
    <t>LOS TĂSCATES</t>
  </si>
  <si>
    <t>CALLE LOS TASCATES</t>
  </si>
  <si>
    <t>08DPR1829T</t>
  </si>
  <si>
    <t>SAN JOSĂ‰ DE VALENZUELA</t>
  </si>
  <si>
    <t>CALLE SAN JOSE DE VALENZUELA</t>
  </si>
  <si>
    <t>08DPR1832G</t>
  </si>
  <si>
    <t>08DPR1833F</t>
  </si>
  <si>
    <t>08DPR1840P</t>
  </si>
  <si>
    <t>LA JUNTA DE LOS RĂŤOS</t>
  </si>
  <si>
    <t>CALLE LA JUNTA DE LOS RIOS</t>
  </si>
  <si>
    <t>08DPR1843M</t>
  </si>
  <si>
    <t>FORD 134</t>
  </si>
  <si>
    <t>08DPR1850W</t>
  </si>
  <si>
    <t>TERREROS AMARILLOS</t>
  </si>
  <si>
    <t>CALLE TERREROS AMARILLOS</t>
  </si>
  <si>
    <t>08DPR1851V</t>
  </si>
  <si>
    <t>LAS JUNTAS</t>
  </si>
  <si>
    <t>08DPR1852U</t>
  </si>
  <si>
    <t>FEDERICO CHOPIN</t>
  </si>
  <si>
    <t>EL ZAPOTE</t>
  </si>
  <si>
    <t>CALLE EL ZAPOTE</t>
  </si>
  <si>
    <t>08DPR1853T</t>
  </si>
  <si>
    <t>CERRO ZACATOSO</t>
  </si>
  <si>
    <t>CALLE PARAJE CERRO SACATOSO</t>
  </si>
  <si>
    <t>08DPR1854S</t>
  </si>
  <si>
    <t>PONCIANO ARRIAGA</t>
  </si>
  <si>
    <t>EL CARNERO</t>
  </si>
  <si>
    <t>CALLE EL CARNERO</t>
  </si>
  <si>
    <t>08DPR1855R</t>
  </si>
  <si>
    <t>CIĂ‰NEGA DE ARAUJO</t>
  </si>
  <si>
    <t>CALLE CIENEGA DE ARAUJO</t>
  </si>
  <si>
    <t>08DPR1856Q</t>
  </si>
  <si>
    <t>08DPR1857P</t>
  </si>
  <si>
    <t>CENTRO REGIONAL DE EDUC. INT. LEOPOLDO ENRIQUEZ ORDOĂ‘EZ</t>
  </si>
  <si>
    <t>CALLE KILOMETRO 33 CARRETERA CHIHUAHUA-MIGUEL AHUMADA</t>
  </si>
  <si>
    <t>08DPR1864Z</t>
  </si>
  <si>
    <t>COLORADAS DE LOS VILLANUEVA (CUEVAS COLORADAS)</t>
  </si>
  <si>
    <t>CALLE COLORADAS DE LOS VILLANUEVA (CUEVAS COLORADAS</t>
  </si>
  <si>
    <t>08DPR1865Y</t>
  </si>
  <si>
    <t>CALLE PIE DE LA CUESTA</t>
  </si>
  <si>
    <t>08DPR1867W</t>
  </si>
  <si>
    <t>SAN JOSĂ‰ DEL RINCĂ“N</t>
  </si>
  <si>
    <t>CALLE SAN JOSE DEL RINCON</t>
  </si>
  <si>
    <t>08DPR1868V</t>
  </si>
  <si>
    <t>SAN SIMĂ“N</t>
  </si>
  <si>
    <t>08DPR1869U</t>
  </si>
  <si>
    <t>AMERICAS UNIDAS</t>
  </si>
  <si>
    <t>08DPR1870J</t>
  </si>
  <si>
    <t>08DPR1892V</t>
  </si>
  <si>
    <t>CALLE TABASCO</t>
  </si>
  <si>
    <t>08DPR1894T</t>
  </si>
  <si>
    <t>08DPR1895S</t>
  </si>
  <si>
    <t>ABRAHAM LINCOLN</t>
  </si>
  <si>
    <t>CALLE ARTURO GAMIZ</t>
  </si>
  <si>
    <t>08DPR1896R</t>
  </si>
  <si>
    <t>IGNACIO JOSE ALLENDE</t>
  </si>
  <si>
    <t>08DPR1903K</t>
  </si>
  <si>
    <t>CAMINO TRAMO CREEL GUACHOCHI IZQUIERDO KILOMETRO 115+84</t>
  </si>
  <si>
    <t>08DPR1905I</t>
  </si>
  <si>
    <t xml:space="preserve">CALLE 9 A </t>
  </si>
  <si>
    <t>08DPR1908F</t>
  </si>
  <si>
    <t>MA BRISIA RODRIGUEZ</t>
  </si>
  <si>
    <t>CALLE COLON (PLAZA REBSAMEN)</t>
  </si>
  <si>
    <t>08DPR1909E</t>
  </si>
  <si>
    <t>08DPR1912S</t>
  </si>
  <si>
    <t xml:space="preserve">CALLE 13A </t>
  </si>
  <si>
    <t>08DPR1918M</t>
  </si>
  <si>
    <t>08DPR1928T</t>
  </si>
  <si>
    <t>SAN JUAN DE DIOS (AGUA CALIENTE)</t>
  </si>
  <si>
    <t>CALLE SAN JUAN DE DIOS (AGUACALIENTE)</t>
  </si>
  <si>
    <t>08DPR1931G</t>
  </si>
  <si>
    <t>CERRO COLORADO</t>
  </si>
  <si>
    <t>CALLE CERRO COLORADO</t>
  </si>
  <si>
    <t>08DPR1938Z</t>
  </si>
  <si>
    <t>EL DURAZNO</t>
  </si>
  <si>
    <t>CALLE EL DURAZNO</t>
  </si>
  <si>
    <t>08DPR1941N</t>
  </si>
  <si>
    <t>RANCHO VIEJO</t>
  </si>
  <si>
    <t>CALLE RANCHO VIEJO</t>
  </si>
  <si>
    <t>08DPR1942M</t>
  </si>
  <si>
    <t>LA SOLEDAD</t>
  </si>
  <si>
    <t>CALLE LA SOLEDAD DE ABAJO</t>
  </si>
  <si>
    <t>08DPR1943L</t>
  </si>
  <si>
    <t>LA TRAMPA</t>
  </si>
  <si>
    <t>08DPR1944K</t>
  </si>
  <si>
    <t>MOCTEZUMA II</t>
  </si>
  <si>
    <t>BASONOPITA DE ARRIBA</t>
  </si>
  <si>
    <t>CALLE BASONOPITA DE ARRIBA</t>
  </si>
  <si>
    <t>08DPR1946I</t>
  </si>
  <si>
    <t>SAN IGNACIO DE CIENEGUILLA</t>
  </si>
  <si>
    <t>CALLE SAN IGNACIO DE CIENEGUILLA</t>
  </si>
  <si>
    <t>08DPR1954R</t>
  </si>
  <si>
    <t xml:space="preserve">CALLE CARRETERA SALIDA A PARRAL </t>
  </si>
  <si>
    <t>08DPR1955Q</t>
  </si>
  <si>
    <t>08DPR1956P</t>
  </si>
  <si>
    <t>RUBEN JARAMILLO</t>
  </si>
  <si>
    <t>CALLE DE LA SALUD</t>
  </si>
  <si>
    <t>08DPR1962Z</t>
  </si>
  <si>
    <t>08DPR1963Z</t>
  </si>
  <si>
    <t>CASA ESCUELA VENUSTIANO CARRANZA</t>
  </si>
  <si>
    <t>08DPR1964Y</t>
  </si>
  <si>
    <t>LA PALMA</t>
  </si>
  <si>
    <t>CALLE LA PALMA</t>
  </si>
  <si>
    <t>08DPR1969T</t>
  </si>
  <si>
    <t>2 DE OCTUBRE</t>
  </si>
  <si>
    <t>CALLE ANDRES FIGUEROA</t>
  </si>
  <si>
    <t>08DPR1981O</t>
  </si>
  <si>
    <t>CALLE 22A</t>
  </si>
  <si>
    <t>08DPR1985K</t>
  </si>
  <si>
    <t>08DPR1986J</t>
  </si>
  <si>
    <t>08DPR1987I</t>
  </si>
  <si>
    <t>CENTAURO DEL NORTE</t>
  </si>
  <si>
    <t>08DPR1988H</t>
  </si>
  <si>
    <t>08DPR1989G</t>
  </si>
  <si>
    <t>08DPR1994S</t>
  </si>
  <si>
    <t>CALLE SIDNEY</t>
  </si>
  <si>
    <t>08DPR1997P</t>
  </si>
  <si>
    <t>BAĂ‘OS DE ARRIBA (SAN FRANCISCO)</t>
  </si>
  <si>
    <t>CALLE RANCHERIA BAĂ‘OS DE ARRIBA (SAN FRANCISCO)</t>
  </si>
  <si>
    <t>08DPR1999N</t>
  </si>
  <si>
    <t>08DPR2004Z</t>
  </si>
  <si>
    <t>BATARAPA DE ABAJO</t>
  </si>
  <si>
    <t>CALLE BATARAPA DE ABAJO</t>
  </si>
  <si>
    <t>08DPR2009U</t>
  </si>
  <si>
    <t>PINOS ALTOS</t>
  </si>
  <si>
    <t>08DPR2010J</t>
  </si>
  <si>
    <t>ASERRADERO LAS DELICIAS</t>
  </si>
  <si>
    <t>CALLE ASERRADERO LAS DELICIAS</t>
  </si>
  <si>
    <t>08DPR2011I</t>
  </si>
  <si>
    <t>ASERRADERO EL PORVENIR</t>
  </si>
  <si>
    <t>CALLE ASERRADERO EL PORVENIR</t>
  </si>
  <si>
    <t>08DPR2017C</t>
  </si>
  <si>
    <t>SAGOACHI</t>
  </si>
  <si>
    <t>CALLE SAGOACHI</t>
  </si>
  <si>
    <t>08DPR2020Q</t>
  </si>
  <si>
    <t>VALERIO TRUJANO</t>
  </si>
  <si>
    <t>CALLE OCTAVIO PAZ</t>
  </si>
  <si>
    <t>08DPR2025L</t>
  </si>
  <si>
    <t>CALLE EUGENIO ZAPATA</t>
  </si>
  <si>
    <t>08DPR2026K</t>
  </si>
  <si>
    <t xml:space="preserve">AVENIDA AGUACALIENTE </t>
  </si>
  <si>
    <t>08DPR2028I</t>
  </si>
  <si>
    <t>GUADALUPE VICTORIA (RANCHO NUEVO)</t>
  </si>
  <si>
    <t>CALLE CARRETERA JUAREZ PORV KM 73</t>
  </si>
  <si>
    <t>08DPR2039O</t>
  </si>
  <si>
    <t>08DPR2040D</t>
  </si>
  <si>
    <t>EXPROPIACION PETROLERA</t>
  </si>
  <si>
    <t>08DPR2041C</t>
  </si>
  <si>
    <t>CALLE BOSIGOCHI DE ABOREACHI</t>
  </si>
  <si>
    <t>08DPR2043A</t>
  </si>
  <si>
    <t>CALLE JOAQUIN TERRAZAS</t>
  </si>
  <si>
    <t>08DPR2044Z</t>
  </si>
  <si>
    <t>BATALLAPA</t>
  </si>
  <si>
    <t>CALLE BATALLAPA</t>
  </si>
  <si>
    <t>08DPR2045Z</t>
  </si>
  <si>
    <t>CARRICITOS</t>
  </si>
  <si>
    <t>CALLE CARRICITOS</t>
  </si>
  <si>
    <t>08DPR2083B</t>
  </si>
  <si>
    <t>SAN JOSĂ‰ DEL PARRALITO</t>
  </si>
  <si>
    <t>08DPR2088X</t>
  </si>
  <si>
    <t>CALLE AGUA CALIENTE DE PEĂ‘A</t>
  </si>
  <si>
    <t>08DPR2089W</t>
  </si>
  <si>
    <t>EL MANZANO</t>
  </si>
  <si>
    <t>CALLE EL MANZANO</t>
  </si>
  <si>
    <t>08DPR2094H</t>
  </si>
  <si>
    <t>MANUEL PAYNO FLORES</t>
  </si>
  <si>
    <t>ARROYO DE ALMODĂ“VAR</t>
  </si>
  <si>
    <t>CALLE ARROYO DE ALMODOVAR</t>
  </si>
  <si>
    <t>08DPR2101A</t>
  </si>
  <si>
    <t>CALLE CIENEGUILLAS</t>
  </si>
  <si>
    <t>08DPR2102Z</t>
  </si>
  <si>
    <t>ELENA MENDOZA ARAGONEZ DE LOYA</t>
  </si>
  <si>
    <t>LA NUEVA PAZ</t>
  </si>
  <si>
    <t>CALLE LA NUEVA PAZ</t>
  </si>
  <si>
    <t>08DPR2106W</t>
  </si>
  <si>
    <t>08DPR2107V</t>
  </si>
  <si>
    <t>08DPR2113F</t>
  </si>
  <si>
    <t>CENTRO REGIONAL DE EDUC. INT. PEDRO GARCIA CONDE</t>
  </si>
  <si>
    <t>BACHĂŤNIVA</t>
  </si>
  <si>
    <t>CALLE 33</t>
  </si>
  <si>
    <t>08DPR2117B</t>
  </si>
  <si>
    <t>13 DE JULIO DE 1981</t>
  </si>
  <si>
    <t>CALLE SAN LORENCITO</t>
  </si>
  <si>
    <t>08DPR2121O</t>
  </si>
  <si>
    <t>PRESĂ“N DE GOLONDRINAS</t>
  </si>
  <si>
    <t>CALLE PRESON DE GOLONDRINAS</t>
  </si>
  <si>
    <t>08DPR2130W</t>
  </si>
  <si>
    <t>ARROYO TENDIDO</t>
  </si>
  <si>
    <t>CALLE ARROYO TENDIDO</t>
  </si>
  <si>
    <t>08DPR2133T</t>
  </si>
  <si>
    <t>CALLE NUEVA VIZCAYA</t>
  </si>
  <si>
    <t>08DPR2134S</t>
  </si>
  <si>
    <t>08DPR2135R</t>
  </si>
  <si>
    <t>MA GUADALUPE BRENA PONCE</t>
  </si>
  <si>
    <t>CALLE SALVADOR AZUELA</t>
  </si>
  <si>
    <t>08DPR2136Q</t>
  </si>
  <si>
    <t>ENRIQUE FLORES MAGON</t>
  </si>
  <si>
    <t>CALLE BATALLA DE ZACATECAS</t>
  </si>
  <si>
    <t>08FIZ0157M</t>
  </si>
  <si>
    <t>08DPR2137P</t>
  </si>
  <si>
    <t>SERGIO DE LA TORRE HERNANDEZ</t>
  </si>
  <si>
    <t xml:space="preserve">CALLE 81A </t>
  </si>
  <si>
    <t>08FIZ0266T</t>
  </si>
  <si>
    <t>08DPR2141B</t>
  </si>
  <si>
    <t>LAS TROJAS</t>
  </si>
  <si>
    <t>CALLE LAS TROJAS</t>
  </si>
  <si>
    <t>08DPR2145Y</t>
  </si>
  <si>
    <t>AGUSTIN YANEZ</t>
  </si>
  <si>
    <t>08DPR2146X</t>
  </si>
  <si>
    <t>08DPR2147W</t>
  </si>
  <si>
    <t>COLONIA FRANCISCO I. MADERO (LA GOMEĂ‘A)</t>
  </si>
  <si>
    <t>CALLE CONOCIDO LA GOMENA</t>
  </si>
  <si>
    <t>08DPR2148V</t>
  </si>
  <si>
    <t>JUAN GUERECA AGUILAR</t>
  </si>
  <si>
    <t>CALLE MAGISTERIO</t>
  </si>
  <si>
    <t>08DPR2149U</t>
  </si>
  <si>
    <t>CALLE CARNERO</t>
  </si>
  <si>
    <t>08DPR2150J</t>
  </si>
  <si>
    <t>08DPR2151I</t>
  </si>
  <si>
    <t>CALLE PARIS</t>
  </si>
  <si>
    <t>08DPR2153G</t>
  </si>
  <si>
    <t>08DPR2154F</t>
  </si>
  <si>
    <t>MEXIC0 68</t>
  </si>
  <si>
    <t>08DPR2158B</t>
  </si>
  <si>
    <t>SILVESTRE TERRAZAS</t>
  </si>
  <si>
    <t>EL NOGALITO</t>
  </si>
  <si>
    <t>CALLE 23 DE SEPTIEMBRE</t>
  </si>
  <si>
    <t>08FIZ0123W</t>
  </si>
  <si>
    <t>08DPR2159A</t>
  </si>
  <si>
    <t>08DPR2160Q</t>
  </si>
  <si>
    <t>CALLE AVICULTURA</t>
  </si>
  <si>
    <t>08DPR2161P</t>
  </si>
  <si>
    <t>JOSE LEYVA AGUILAR</t>
  </si>
  <si>
    <t>08DPR2163N</t>
  </si>
  <si>
    <t>EL REFUGIO</t>
  </si>
  <si>
    <t>08DPR2166K</t>
  </si>
  <si>
    <t>OSCAR FLORES SANCHEZ</t>
  </si>
  <si>
    <t>CALLE AVENA</t>
  </si>
  <si>
    <t>08FIZ0170G</t>
  </si>
  <si>
    <t>08DPR2167J</t>
  </si>
  <si>
    <t>08DPR2172V</t>
  </si>
  <si>
    <t>CALLE GUSTAVO CASTILLO</t>
  </si>
  <si>
    <t>08FIZ0171F</t>
  </si>
  <si>
    <t>08DPR2176R</t>
  </si>
  <si>
    <t>EULALIO IZQUIERDO MARTINEZ</t>
  </si>
  <si>
    <t>LA COLMENA</t>
  </si>
  <si>
    <t>CALLE LA COLMENA</t>
  </si>
  <si>
    <t>08DPR2177Q</t>
  </si>
  <si>
    <t>CALLE CRESCENCIO MACIAS</t>
  </si>
  <si>
    <t>08DPR2179O</t>
  </si>
  <si>
    <t>08DPR2180D</t>
  </si>
  <si>
    <t>FRANCISCO J. TORRES ARELLANO</t>
  </si>
  <si>
    <t>CALLE GETZEMANI</t>
  </si>
  <si>
    <t>08DPR2181C</t>
  </si>
  <si>
    <t>08DPR2182B</t>
  </si>
  <si>
    <t>CALLE 16</t>
  </si>
  <si>
    <t>08DPR2183A</t>
  </si>
  <si>
    <t>08DPR2186Y</t>
  </si>
  <si>
    <t>CALLE M. QUEVEDO REYES</t>
  </si>
  <si>
    <t>08DPR2189V</t>
  </si>
  <si>
    <t>08DPR2190K</t>
  </si>
  <si>
    <t>CALLE COLONIA SAN ANTONIO</t>
  </si>
  <si>
    <t>08DPR2191J</t>
  </si>
  <si>
    <t>IGNACIA RODRIGUEZ LOZOYA</t>
  </si>
  <si>
    <t>CALLE CALABACITAS</t>
  </si>
  <si>
    <t>08DPR2193H</t>
  </si>
  <si>
    <t>RAFAEL F. MUĂ‘OZ</t>
  </si>
  <si>
    <t>CALLE SALVADOR NOVO</t>
  </si>
  <si>
    <t>08DPR2194G</t>
  </si>
  <si>
    <t>ERNESTO GUEVARA</t>
  </si>
  <si>
    <t>08DPR2195F</t>
  </si>
  <si>
    <t>LLANO GRANDE</t>
  </si>
  <si>
    <t>CALLE LLANO GRANDE</t>
  </si>
  <si>
    <t>08DPR2196E</t>
  </si>
  <si>
    <t xml:space="preserve">CALLE DE LA ESPERANZA </t>
  </si>
  <si>
    <t>08DPR2197D</t>
  </si>
  <si>
    <t>08DPR2199B</t>
  </si>
  <si>
    <t>PROYECTO MONTANA</t>
  </si>
  <si>
    <t>CALLE INDIANA</t>
  </si>
  <si>
    <t>08DPR2200A</t>
  </si>
  <si>
    <t>CALLE COPAIBA</t>
  </si>
  <si>
    <t>08DPR2201Z</t>
  </si>
  <si>
    <t>JUAN JOSE SALAS FLORES</t>
  </si>
  <si>
    <t>CALLE MEZQUITE</t>
  </si>
  <si>
    <t>08DPR2202Z</t>
  </si>
  <si>
    <t>08DPR2203Y</t>
  </si>
  <si>
    <t>08DPR2204X</t>
  </si>
  <si>
    <t>ADOLFO BARRANCO FUENTES</t>
  </si>
  <si>
    <t>CALLE SIERRA SANTA ROSA</t>
  </si>
  <si>
    <t>08DPR2205W</t>
  </si>
  <si>
    <t>08DPR2206V</t>
  </si>
  <si>
    <t>IGNACIO RAMOS PEĂ‘A</t>
  </si>
  <si>
    <t>CALLE GRULLA</t>
  </si>
  <si>
    <t>08DPR2208T</t>
  </si>
  <si>
    <t>SAN JOSĂ‰ BAQUEACHI</t>
  </si>
  <si>
    <t>08DPR2209S</t>
  </si>
  <si>
    <t>XX ANIVERSARIO</t>
  </si>
  <si>
    <t>CALLE CHAMIZAL</t>
  </si>
  <si>
    <t>08FIZ0114O</t>
  </si>
  <si>
    <t>08DPR2210H</t>
  </si>
  <si>
    <t>08DPR2211G</t>
  </si>
  <si>
    <t>ARTURO GAMIZ</t>
  </si>
  <si>
    <t>EJIDO LOTE OCHO</t>
  </si>
  <si>
    <t>CALLE NINGUNO</t>
  </si>
  <si>
    <t>08DPR2212F</t>
  </si>
  <si>
    <t>08DPR2217A</t>
  </si>
  <si>
    <t>OSCAR GONZALEZ</t>
  </si>
  <si>
    <t>CALLE VICENTE GUERECA</t>
  </si>
  <si>
    <t>08DPR2218Z</t>
  </si>
  <si>
    <t>08DPR2226I</t>
  </si>
  <si>
    <t>OCTAVIO LEGARRETA SOTO</t>
  </si>
  <si>
    <t>CALLE JOSE DE LA LUZ BLANCO</t>
  </si>
  <si>
    <t>08DPR2227H</t>
  </si>
  <si>
    <t>CALLE MARIA ANA DE UNZAGA</t>
  </si>
  <si>
    <t>08DPR2229F</t>
  </si>
  <si>
    <t>08DPR2230V</t>
  </si>
  <si>
    <t>08DPR2231U</t>
  </si>
  <si>
    <t>CALLE LEONARDO AGUIRRE</t>
  </si>
  <si>
    <t>08DPR2232T</t>
  </si>
  <si>
    <t>CALLE 12</t>
  </si>
  <si>
    <t>08DPR2234R</t>
  </si>
  <si>
    <t>CALLE TOLEDO</t>
  </si>
  <si>
    <t>08DPR2235Q</t>
  </si>
  <si>
    <t>AGUSTIN MENDEZ ROSAS</t>
  </si>
  <si>
    <t>PRIVADA GONZALEZ COSSIO</t>
  </si>
  <si>
    <t>08DPR2236P</t>
  </si>
  <si>
    <t>FRANCISCO CHAVEZ OROZCO</t>
  </si>
  <si>
    <t>CALLE ECUADOR</t>
  </si>
  <si>
    <t>08DPR2238N</t>
  </si>
  <si>
    <t>08DPR2239M</t>
  </si>
  <si>
    <t>SALVADOR PARTIDA ACEVEDO</t>
  </si>
  <si>
    <t xml:space="preserve">CALLE LUZ CORRAL DE VILLA </t>
  </si>
  <si>
    <t>08DPR2241A</t>
  </si>
  <si>
    <t>CALLE ADOLFO MORENO</t>
  </si>
  <si>
    <t>08DPR2242Z</t>
  </si>
  <si>
    <t>08DPR2243Z</t>
  </si>
  <si>
    <t>08DPR2244Y</t>
  </si>
  <si>
    <t>CALLE NOGALES</t>
  </si>
  <si>
    <t>08DPR2245X</t>
  </si>
  <si>
    <t>TEOFILO BORUNDA</t>
  </si>
  <si>
    <t>CALLE GENERAL ANTONIO NORZAGARAY</t>
  </si>
  <si>
    <t>08DPR2246W</t>
  </si>
  <si>
    <t>ALFONSO N. URUETA CARRILLO</t>
  </si>
  <si>
    <t>CALLE MANUEL GOMEZ MORENO</t>
  </si>
  <si>
    <t>08DPR2247V</t>
  </si>
  <si>
    <t>CALLE ARMANDO GONZĂLEZ SOTO</t>
  </si>
  <si>
    <t>08DPR2249T</t>
  </si>
  <si>
    <t>08DPR2250I</t>
  </si>
  <si>
    <t>HEROES DE LA REVOLUCION</t>
  </si>
  <si>
    <t>CALLE PABLO GĂMEZ</t>
  </si>
  <si>
    <t>08FIZ0270F</t>
  </si>
  <si>
    <t>08FJS0134H</t>
  </si>
  <si>
    <t>08DPR2251H</t>
  </si>
  <si>
    <t>JESUS COELLO AVENDAĂ‘O</t>
  </si>
  <si>
    <t xml:space="preserve">CALLE PASTIZALES </t>
  </si>
  <si>
    <t>08DPR2253F</t>
  </si>
  <si>
    <t>PABLO CALDERON FLORES</t>
  </si>
  <si>
    <t>08DPR2254E</t>
  </si>
  <si>
    <t>08DPR2256C</t>
  </si>
  <si>
    <t>08DPR2258A</t>
  </si>
  <si>
    <t>ESFUERZO COMPARTIDO</t>
  </si>
  <si>
    <t>CALLE J. J. CALVO</t>
  </si>
  <si>
    <t>08DPR2259Z</t>
  </si>
  <si>
    <t>CALLE CLAUDINA ROMERO</t>
  </si>
  <si>
    <t>08DPR2261O</t>
  </si>
  <si>
    <t>EDUCACION Y SABIDURIA</t>
  </si>
  <si>
    <t>08DPR2262N</t>
  </si>
  <si>
    <t>MANUEL OSCAR QUIĂ‘ONES GARCIA</t>
  </si>
  <si>
    <t>EL POSADEĂ‘O</t>
  </si>
  <si>
    <t>CALLE EL POSADEĂ‘O</t>
  </si>
  <si>
    <t>08DPR2263M</t>
  </si>
  <si>
    <t>ORGANIZACION DE LAS NACIONES UNIDAS</t>
  </si>
  <si>
    <t>08DPR2264L</t>
  </si>
  <si>
    <t>CENTRO REGIONAL DE EDUC. INT. AGUSTIN MELGAR</t>
  </si>
  <si>
    <t>CALLE ENCINILLAS</t>
  </si>
  <si>
    <t>08DPR2265K</t>
  </si>
  <si>
    <t>CALLE EJIDO MADERA</t>
  </si>
  <si>
    <t>08FIZ0180N</t>
  </si>
  <si>
    <t>08FJS0132J</t>
  </si>
  <si>
    <t>08DPR2266J</t>
  </si>
  <si>
    <t>CALLE CARTAMO</t>
  </si>
  <si>
    <t>08DPR2267I</t>
  </si>
  <si>
    <t>MA JOSEFA ORTIZ DE DOMINGUEZ</t>
  </si>
  <si>
    <t>CALLE PUERTO DE LA CIENEGUITA</t>
  </si>
  <si>
    <t>08DPR2269G</t>
  </si>
  <si>
    <t>08DPR2270W</t>
  </si>
  <si>
    <t>08DPR2271V</t>
  </si>
  <si>
    <t>TENOCHTITLAN</t>
  </si>
  <si>
    <t>EL OCOTE</t>
  </si>
  <si>
    <t>CALLE EL OCOTE</t>
  </si>
  <si>
    <t>08DPR2272U</t>
  </si>
  <si>
    <t>AVENIDA DE LA UNION</t>
  </si>
  <si>
    <t>08DPR2273T</t>
  </si>
  <si>
    <t xml:space="preserve">CALLE JOSE ANDRES LUJAN </t>
  </si>
  <si>
    <t>08DPR2275R</t>
  </si>
  <si>
    <t>ABELARDO URIAS</t>
  </si>
  <si>
    <t>MESA DEL FRIJOLAR</t>
  </si>
  <si>
    <t>CALLE PRINCIPAL</t>
  </si>
  <si>
    <t>08DPR2277P</t>
  </si>
  <si>
    <t>MOISES SOTENO GONZALEZ</t>
  </si>
  <si>
    <t>08DPR2278O</t>
  </si>
  <si>
    <t>08DPR2279N</t>
  </si>
  <si>
    <t>08DPR2280C</t>
  </si>
  <si>
    <t>MA. GUADALUPE BREĂ‘A PONCE</t>
  </si>
  <si>
    <t>08DPR2281B</t>
  </si>
  <si>
    <t>CALLE JESUS ESCOBAR</t>
  </si>
  <si>
    <t>08DPR2282A</t>
  </si>
  <si>
    <t>08DPR2283Z</t>
  </si>
  <si>
    <t>RAYMUNDO D LOPEZ LOPEZ</t>
  </si>
  <si>
    <t>CALLE EJIDO JANOS</t>
  </si>
  <si>
    <t>08DPR2284Z</t>
  </si>
  <si>
    <t>MANUEL PRIMO CORRAL</t>
  </si>
  <si>
    <t>CALLE PASEO DE LA VICTORIA</t>
  </si>
  <si>
    <t>08DPR2285Y</t>
  </si>
  <si>
    <t>NORAHUA</t>
  </si>
  <si>
    <t>08DPR2286X</t>
  </si>
  <si>
    <t>08DPR2293G</t>
  </si>
  <si>
    <t>08DPR2298B</t>
  </si>
  <si>
    <t>CALLE DAMASO CARDENAS</t>
  </si>
  <si>
    <t>08FIZ0167T</t>
  </si>
  <si>
    <t>08DPR2299A</t>
  </si>
  <si>
    <t>HUEMAC CAUDILLO TOLTECA</t>
  </si>
  <si>
    <t>AVENIDA LUCHA</t>
  </si>
  <si>
    <t>08DPR2301Z</t>
  </si>
  <si>
    <t>SIMBOLOS PATRIOS</t>
  </si>
  <si>
    <t>CALLE SIMON SARLAT NAVA</t>
  </si>
  <si>
    <t>08FIZ0125U</t>
  </si>
  <si>
    <t>08DPR2302Y</t>
  </si>
  <si>
    <t xml:space="preserve">CALLE PASEOS ALDAMA </t>
  </si>
  <si>
    <t>08DPR2303X</t>
  </si>
  <si>
    <t>CHIHUAHUA 2000</t>
  </si>
  <si>
    <t>08DPR2304W</t>
  </si>
  <si>
    <t>CENTRO REGIONAL DE EDUC. INT. PASCUAL OROZCO</t>
  </si>
  <si>
    <t>08DPR2305V</t>
  </si>
  <si>
    <t>CALLE PAULA AUN DE AGUIRRE</t>
  </si>
  <si>
    <t>08DPR2306U</t>
  </si>
  <si>
    <t xml:space="preserve">AVENIDA FLORES MAGON </t>
  </si>
  <si>
    <t>08DPR2307T</t>
  </si>
  <si>
    <t>PABLO GALEANA</t>
  </si>
  <si>
    <t>08DPR2308S</t>
  </si>
  <si>
    <t>08DPR2309R</t>
  </si>
  <si>
    <t>CALLE CARRETERA PANAMERICANA</t>
  </si>
  <si>
    <t>08DPR2310G</t>
  </si>
  <si>
    <t>CALLE FERNANDO PACHECO PARRA</t>
  </si>
  <si>
    <t>08DPR2311F</t>
  </si>
  <si>
    <t>AVENIDA URUGUAY</t>
  </si>
  <si>
    <t>08DPR2314C</t>
  </si>
  <si>
    <t>LAS JOYITAS</t>
  </si>
  <si>
    <t>CALLE LAS JOYITAS</t>
  </si>
  <si>
    <t>08DPR2317Z</t>
  </si>
  <si>
    <t>SAN JOSĂ‰ DE COLIMA</t>
  </si>
  <si>
    <t>CALLE SAN JOSE DE COLIMA</t>
  </si>
  <si>
    <t>08DPR2318Z</t>
  </si>
  <si>
    <t>CALLE DE LA NOGALERA</t>
  </si>
  <si>
    <t>08DPR2319Y</t>
  </si>
  <si>
    <t>REPABE RARAMURI</t>
  </si>
  <si>
    <t>CALLE DEL ALAMILLO</t>
  </si>
  <si>
    <t>08DPR2321M</t>
  </si>
  <si>
    <t>DIANA LAURA RIOJAS DE COLOSIO</t>
  </si>
  <si>
    <t>08DPR2322L</t>
  </si>
  <si>
    <t>CALLE PABLO GOMEZ</t>
  </si>
  <si>
    <t>08DPR2323K</t>
  </si>
  <si>
    <t>HEROES REVOLUCIONARIOS</t>
  </si>
  <si>
    <t>08DPR2324J</t>
  </si>
  <si>
    <t>08DPR2325I</t>
  </si>
  <si>
    <t>20 ANIVERSARIO</t>
  </si>
  <si>
    <t>08DPR2326H</t>
  </si>
  <si>
    <t>08DPR2328F</t>
  </si>
  <si>
    <t>08DPR2329E</t>
  </si>
  <si>
    <t>MA. OLIVIA CARDENAS REYES</t>
  </si>
  <si>
    <t>CALLE ALBERTO ALVAREZ</t>
  </si>
  <si>
    <t>08DPR2330U</t>
  </si>
  <si>
    <t>08DPR2331T</t>
  </si>
  <si>
    <t>AURORA REYES FLORES</t>
  </si>
  <si>
    <t>CALLE AEROMOZA</t>
  </si>
  <si>
    <t>08DPR2332S</t>
  </si>
  <si>
    <t>08DPR2333R</t>
  </si>
  <si>
    <t>08DPR2334Q</t>
  </si>
  <si>
    <t xml:space="preserve">CALLE PRINCIPIO </t>
  </si>
  <si>
    <t>08FIZ0265U</t>
  </si>
  <si>
    <t>08DPR2335P</t>
  </si>
  <si>
    <t>ARNOLDO CABADA DE LA O</t>
  </si>
  <si>
    <t xml:space="preserve">CALLE REFUGIO HERRERA GONZALEZ </t>
  </si>
  <si>
    <t>08DPR2336O</t>
  </si>
  <si>
    <t>PEDRO DE LILLE BORJA</t>
  </si>
  <si>
    <t>SANTA ANITA</t>
  </si>
  <si>
    <t>CALLE SANTA ANITA</t>
  </si>
  <si>
    <t>08DPR2338M</t>
  </si>
  <si>
    <t>08DPR2339L</t>
  </si>
  <si>
    <t>KUIRA</t>
  </si>
  <si>
    <t>08DPR2340A</t>
  </si>
  <si>
    <t>CALLE 1A PRIVADA DE VALLE</t>
  </si>
  <si>
    <t>08DPR2341Z</t>
  </si>
  <si>
    <t>CORCOVADOS</t>
  </si>
  <si>
    <t>CALLE CORCOVADO</t>
  </si>
  <si>
    <t>08DPR2342Z</t>
  </si>
  <si>
    <t>CLUB ROTARIO INDUSTRIAL JOSE AZIZ RAHAIM</t>
  </si>
  <si>
    <t>CALLE ALCE</t>
  </si>
  <si>
    <t>08FIZ0181M</t>
  </si>
  <si>
    <t>08DPR2343Y</t>
  </si>
  <si>
    <t>08DPR2344X</t>
  </si>
  <si>
    <t>08DPR2346V</t>
  </si>
  <si>
    <t>EDUCADORES MEXICANOS</t>
  </si>
  <si>
    <t>08DPR2347U</t>
  </si>
  <si>
    <t>JOSE TRISTAN DE LA CRUZ</t>
  </si>
  <si>
    <t>CALLE LOTOS</t>
  </si>
  <si>
    <t>08DPR2348T</t>
  </si>
  <si>
    <t>FRANCISCO MATUS MICELLI</t>
  </si>
  <si>
    <t>08DPR2351G</t>
  </si>
  <si>
    <t>FORD 152</t>
  </si>
  <si>
    <t xml:space="preserve">CALLE CAJA DEL AGUA </t>
  </si>
  <si>
    <t>08DPR2352F</t>
  </si>
  <si>
    <t>08DPR2353E</t>
  </si>
  <si>
    <t>FORD 160</t>
  </si>
  <si>
    <t>CALLE EJIDO SAN VALENTIN</t>
  </si>
  <si>
    <t>08DPR2354D</t>
  </si>
  <si>
    <t>JESUS ROMO SILVA</t>
  </si>
  <si>
    <t>CALLE TURQUESA</t>
  </si>
  <si>
    <t>08DPR2355C</t>
  </si>
  <si>
    <t>LA SIERRITA</t>
  </si>
  <si>
    <t>CALLE LA SIERRITA</t>
  </si>
  <si>
    <t>08DPR2356B</t>
  </si>
  <si>
    <t>08DPR2357A</t>
  </si>
  <si>
    <t>08DPR2358Z</t>
  </si>
  <si>
    <t>CALLE 44</t>
  </si>
  <si>
    <t>08DPR2359Z</t>
  </si>
  <si>
    <t>AMADOR HERNANDEZ ARREDONDO</t>
  </si>
  <si>
    <t>08DPR2360O</t>
  </si>
  <si>
    <t>CALLE FUENTE DE HERCULES</t>
  </si>
  <si>
    <t>08DPR2362M</t>
  </si>
  <si>
    <t>08DPR2364K</t>
  </si>
  <si>
    <t>MANUEL LOPEZ DAVILA</t>
  </si>
  <si>
    <t>CALLE HUMBERTO RODRIGUEZ</t>
  </si>
  <si>
    <t>08DPR2365J</t>
  </si>
  <si>
    <t>PATRIA I</t>
  </si>
  <si>
    <t>CALLE PUERTO CABELLO</t>
  </si>
  <si>
    <t>08FIZ0173D</t>
  </si>
  <si>
    <t>08DPR2366I</t>
  </si>
  <si>
    <t>LUIS EDUARDO AGUILAR SALAZAR</t>
  </si>
  <si>
    <t>08DPR2368G</t>
  </si>
  <si>
    <t>CALLE MALVAVISCO</t>
  </si>
  <si>
    <t>08DPR2369F</t>
  </si>
  <si>
    <t>CALLE ISLA SAN ESTEBAN</t>
  </si>
  <si>
    <t>08DPR2370V</t>
  </si>
  <si>
    <t>CALLE ROSINANTE</t>
  </si>
  <si>
    <t>08DPR2371U</t>
  </si>
  <si>
    <t>CENTRO REGIONAL DE EDUC. INT. CENTRO PILOTO PIRE</t>
  </si>
  <si>
    <t>BUSTILLOS</t>
  </si>
  <si>
    <t>CALLE EJIDO FABELA</t>
  </si>
  <si>
    <t>08DPR2372T</t>
  </si>
  <si>
    <t>08DPR2373S</t>
  </si>
  <si>
    <t>08DPR2374R</t>
  </si>
  <si>
    <t>08DPR2375Q</t>
  </si>
  <si>
    <t>08DPR2376P</t>
  </si>
  <si>
    <t>PLAN DE IGUALA</t>
  </si>
  <si>
    <t>CALLE NACOZARI</t>
  </si>
  <si>
    <t>08DPR2377O</t>
  </si>
  <si>
    <t>RAMON REBOLLEDO SOLANO</t>
  </si>
  <si>
    <t>CALLE PALACIO DE PAQUIME</t>
  </si>
  <si>
    <t>08DPR2378N</t>
  </si>
  <si>
    <t xml:space="preserve">CALLE LA CUSTE </t>
  </si>
  <si>
    <t>08DPR2379M</t>
  </si>
  <si>
    <t>HEROES DE REFORMA</t>
  </si>
  <si>
    <t>08DPR2380B</t>
  </si>
  <si>
    <t>MESA DEL OCOTE</t>
  </si>
  <si>
    <t>CALLE MESA DEL OCOTE</t>
  </si>
  <si>
    <t>08DPR2381A</t>
  </si>
  <si>
    <t>JUAN JOSE MARTINEZ EL PIPILA</t>
  </si>
  <si>
    <t>CALLE JUAN BALDERAS</t>
  </si>
  <si>
    <t>08DPR2382Z</t>
  </si>
  <si>
    <t>JESUS GARCIA HEROE DE NACOZARI</t>
  </si>
  <si>
    <t xml:space="preserve">CALLE P. CATANIA </t>
  </si>
  <si>
    <t>08DPR2383Z</t>
  </si>
  <si>
    <t>08DPR2384Y</t>
  </si>
  <si>
    <t>CALLE HERMANOS SOLER</t>
  </si>
  <si>
    <t>08FIZ0262X</t>
  </si>
  <si>
    <t>08DPR2385X</t>
  </si>
  <si>
    <t>CALLE PASEO DE LA PLAZA</t>
  </si>
  <si>
    <t>08DPR2386W</t>
  </si>
  <si>
    <t>SALATIEL CASTAĂ‘EDA ARAUJO</t>
  </si>
  <si>
    <t>LOS TARROS</t>
  </si>
  <si>
    <t>CALLE LOS TARROS/BUENAVISTA</t>
  </si>
  <si>
    <t>08DPR2387V</t>
  </si>
  <si>
    <t>08DPR2388U</t>
  </si>
  <si>
    <t>EL MIRADOR</t>
  </si>
  <si>
    <t>CALLE ALEJANDRINA</t>
  </si>
  <si>
    <t>08DPR2389T</t>
  </si>
  <si>
    <t>08DPR2390I</t>
  </si>
  <si>
    <t>CALLE GIRASOL</t>
  </si>
  <si>
    <t>08DPR2391H</t>
  </si>
  <si>
    <t>AVENIDA TUCANES</t>
  </si>
  <si>
    <t>08DPR2392G</t>
  </si>
  <si>
    <t>OCTAVIO PAZ LOZANO</t>
  </si>
  <si>
    <t>CALLE NAVOJOA</t>
  </si>
  <si>
    <t>08DPR2395D</t>
  </si>
  <si>
    <t>CALLE MINA CERRO COLORADO</t>
  </si>
  <si>
    <t>08FIZ0127S</t>
  </si>
  <si>
    <t>08DPR2396C</t>
  </si>
  <si>
    <t>CALLE PARQUE MIRADOR</t>
  </si>
  <si>
    <t>08DPR2397B</t>
  </si>
  <si>
    <t>08DPR2398A</t>
  </si>
  <si>
    <t>JESUS OROZCO MENDOZA</t>
  </si>
  <si>
    <t>08DPR2399Z</t>
  </si>
  <si>
    <t>FORD 170</t>
  </si>
  <si>
    <t>08DPR2400Z</t>
  </si>
  <si>
    <t>SECTOR OBRERO</t>
  </si>
  <si>
    <t>CALLE TAMAULIPAS</t>
  </si>
  <si>
    <t>08DPR2401Y</t>
  </si>
  <si>
    <t>LAS TIERRAS</t>
  </si>
  <si>
    <t>CALLE LAS TIERRAS</t>
  </si>
  <si>
    <t>08DPR2402X</t>
  </si>
  <si>
    <t>08DPR2404V</t>
  </si>
  <si>
    <t>DOMINGO BRAVO OVIEDO</t>
  </si>
  <si>
    <t>CALLE INDIO GERONIMO</t>
  </si>
  <si>
    <t>08DPR2405U</t>
  </si>
  <si>
    <t>CALLE TALLERES</t>
  </si>
  <si>
    <t>08DPR2406T</t>
  </si>
  <si>
    <t>CALLE PORTAL DE EBANO</t>
  </si>
  <si>
    <t>08FIZ0128R</t>
  </si>
  <si>
    <t>08DPR2407S</t>
  </si>
  <si>
    <t>CALLE A. RULLAN FERRER</t>
  </si>
  <si>
    <t>08DPR2408R</t>
  </si>
  <si>
    <t>CALLE ACEROS DE CHIHUAHUA</t>
  </si>
  <si>
    <t>08DPR2410F</t>
  </si>
  <si>
    <t>ESCUELA PRIMARIA FELIX ZANDMAN</t>
  </si>
  <si>
    <t>08FIZ0178Z</t>
  </si>
  <si>
    <t>08DPR2411E</t>
  </si>
  <si>
    <t>FORD 180 MARIA COVADONGA RIVERO OLEA DE FORNELLI</t>
  </si>
  <si>
    <t>CALLE AĂ‘O 1659</t>
  </si>
  <si>
    <t>08FIZ0179Y</t>
  </si>
  <si>
    <t>08DPR2412D</t>
  </si>
  <si>
    <t>GUILLERMO GONZALEZ CAMARENA</t>
  </si>
  <si>
    <t>08DPR2413C</t>
  </si>
  <si>
    <t>FONDO UNIDO</t>
  </si>
  <si>
    <t>CALLE LAGUNA DE ENCINILLA</t>
  </si>
  <si>
    <t>08DPR2414B</t>
  </si>
  <si>
    <t>CALLE OSTRACIĂ“N</t>
  </si>
  <si>
    <t>08DPR2415A</t>
  </si>
  <si>
    <t>CALLE BOSQUES DE DURAZNO</t>
  </si>
  <si>
    <t>08DPR2417Z</t>
  </si>
  <si>
    <t>CARLOS URQUIDI GAYTAN</t>
  </si>
  <si>
    <t>CALLE VALLE HONDO</t>
  </si>
  <si>
    <t>08DPR2419X</t>
  </si>
  <si>
    <t>TUBARES</t>
  </si>
  <si>
    <t>08DPR2420M</t>
  </si>
  <si>
    <t>CALLE FEDOR DOSTOYEVSKY</t>
  </si>
  <si>
    <t>08DPR2421L</t>
  </si>
  <si>
    <t>PEDRO LEAL RODRIGUEZ</t>
  </si>
  <si>
    <t>CALLE MINA LA NEGRITA</t>
  </si>
  <si>
    <t>08DPR2422K</t>
  </si>
  <si>
    <t>08DPR2424I</t>
  </si>
  <si>
    <t>08DPR2425H</t>
  </si>
  <si>
    <t>CALABAZAS</t>
  </si>
  <si>
    <t>CALLE CALABAZAS</t>
  </si>
  <si>
    <t>08DPR2426G</t>
  </si>
  <si>
    <t>CALLE AGUA CALIENTE DE ARRIBA</t>
  </si>
  <si>
    <t>08DPR2427F</t>
  </si>
  <si>
    <t>08DPR2429D</t>
  </si>
  <si>
    <t>08DPR2430T</t>
  </si>
  <si>
    <t>08DPR2431S</t>
  </si>
  <si>
    <t>LA QUEBRADA</t>
  </si>
  <si>
    <t>CALLE LA QUEBRADA</t>
  </si>
  <si>
    <t>08DPR2432R</t>
  </si>
  <si>
    <t>FORD 180 BARTOLOME DE LAS CASAS</t>
  </si>
  <si>
    <t>08DPR2433Q</t>
  </si>
  <si>
    <t>AMADOR HERNANDEZ A</t>
  </si>
  <si>
    <t>08FIZ0271E</t>
  </si>
  <si>
    <t>08DPR2434P</t>
  </si>
  <si>
    <t xml:space="preserve">CALLE DUMONT </t>
  </si>
  <si>
    <t>08DPR2435O</t>
  </si>
  <si>
    <t>CALLE 92</t>
  </si>
  <si>
    <t>08DPR2436N</t>
  </si>
  <si>
    <t>CLUB ROTARIO INDUSTRIALES NUM. 3</t>
  </si>
  <si>
    <t>CALLE RANCHO EL BERRENDO</t>
  </si>
  <si>
    <t>08DPR2437M</t>
  </si>
  <si>
    <t>OSCAR CHAVIRA MONTES</t>
  </si>
  <si>
    <t>08DPR2439K</t>
  </si>
  <si>
    <t>08DPR2440Z</t>
  </si>
  <si>
    <t>NUEVO MILENIO</t>
  </si>
  <si>
    <t>PRIVADA DE CALCIO</t>
  </si>
  <si>
    <t>08DPR2441Z</t>
  </si>
  <si>
    <t>08DPR2442Y</t>
  </si>
  <si>
    <t>MIGUEL ANGEL ACOSTA OCHOA</t>
  </si>
  <si>
    <t xml:space="preserve">CALLE PALACIO PAQUIME </t>
  </si>
  <si>
    <t>08DPR2443X</t>
  </si>
  <si>
    <t>08DPR2444W</t>
  </si>
  <si>
    <t>08DPR2445V</t>
  </si>
  <si>
    <t>08DPR2446U</t>
  </si>
  <si>
    <t>PEDRO E. MEDINA GONZALEZ</t>
  </si>
  <si>
    <t>CALLE COMPOSITORES</t>
  </si>
  <si>
    <t>08DPR2447T</t>
  </si>
  <si>
    <t>RUBEN VALENZUELA VILLA</t>
  </si>
  <si>
    <t>08FIZ0183K</t>
  </si>
  <si>
    <t>08DPR2448S</t>
  </si>
  <si>
    <t>08DPR2449R</t>
  </si>
  <si>
    <t>08DPR2451F</t>
  </si>
  <si>
    <t>08DPR2452E</t>
  </si>
  <si>
    <t>08DPR2453D</t>
  </si>
  <si>
    <t>ESTEBAN HERNANDEZ ARREDONDO</t>
  </si>
  <si>
    <t>08DPR2454C</t>
  </si>
  <si>
    <t>MIGUEL QUIĂ‘ONES PEDROZA</t>
  </si>
  <si>
    <t>CALLE DESIERTO DE SONORA</t>
  </si>
  <si>
    <t>08DPR2455B</t>
  </si>
  <si>
    <t>CONSTITUCION MEXICANA</t>
  </si>
  <si>
    <t xml:space="preserve">CALLE CHUANACOTAZIN </t>
  </si>
  <si>
    <t>08DPR2456A</t>
  </si>
  <si>
    <t>08DPR2458Z</t>
  </si>
  <si>
    <t>BENEMERITO DE LAS AMERICAS</t>
  </si>
  <si>
    <t>08DPR2459Y</t>
  </si>
  <si>
    <t xml:space="preserve">CALLE TEOFILO OLEA </t>
  </si>
  <si>
    <t>08DPR2460N</t>
  </si>
  <si>
    <t>NATALIA RAMOS MARQUEZ</t>
  </si>
  <si>
    <t>08DPR2461M</t>
  </si>
  <si>
    <t>CLUB ROTARIO JUAREZ INDUSTRIAL II</t>
  </si>
  <si>
    <t>08DPR2462L</t>
  </si>
  <si>
    <t>ISMAEL LANDEROS VIEZCAS</t>
  </si>
  <si>
    <t>08DPR2463K</t>
  </si>
  <si>
    <t>AURELIO VERA FLORES</t>
  </si>
  <si>
    <t>AVENIDA PASEO DE LOS COMPOSITORES</t>
  </si>
  <si>
    <t>08DPR2464J</t>
  </si>
  <si>
    <t>08DPR2465I</t>
  </si>
  <si>
    <t>ESCUELA PRIMARIA ESFUERZO COMPARTIDO</t>
  </si>
  <si>
    <t>08DPR2466H</t>
  </si>
  <si>
    <t>LA CIENEGUITA</t>
  </si>
  <si>
    <t>CALLE LA CIENEGUITA</t>
  </si>
  <si>
    <t>08DPR2467G</t>
  </si>
  <si>
    <t>JOSE DOLORES PALOMINO</t>
  </si>
  <si>
    <t>LA MISIĂ“N</t>
  </si>
  <si>
    <t>CALLE LA MISION</t>
  </si>
  <si>
    <t>08DPR2469E</t>
  </si>
  <si>
    <t>ISMAEL AVALOS MUĂ‘OZ</t>
  </si>
  <si>
    <t xml:space="preserve">CALLE CERESO </t>
  </si>
  <si>
    <t>08DPR2470U</t>
  </si>
  <si>
    <t>ARTICULO 123 CONSTITUCIONAL</t>
  </si>
  <si>
    <t>CALLE FUNDICION DE AVALOS</t>
  </si>
  <si>
    <t>08DPR2471T</t>
  </si>
  <si>
    <t>08DPR2472S</t>
  </si>
  <si>
    <t>AVENIDA JUAREZ</t>
  </si>
  <si>
    <t>08DPR2474Q</t>
  </si>
  <si>
    <t>CALLE MAZATLAN</t>
  </si>
  <si>
    <t>08DPR2475P</t>
  </si>
  <si>
    <t>ASARCO</t>
  </si>
  <si>
    <t>CALLE GĂ“MEZ FARĂŤAS</t>
  </si>
  <si>
    <t>08DPR2476O</t>
  </si>
  <si>
    <t>08DPR2478M</t>
  </si>
  <si>
    <t>08DPR2480A</t>
  </si>
  <si>
    <t>08DPR2481Z</t>
  </si>
  <si>
    <t>FORD 191</t>
  </si>
  <si>
    <t xml:space="preserve">CALLE DESIERTO DEL SAHARA </t>
  </si>
  <si>
    <t>08DPR2482Z</t>
  </si>
  <si>
    <t>08DPR2484X</t>
  </si>
  <si>
    <t>XICOTENCATL</t>
  </si>
  <si>
    <t>08DPR2485W</t>
  </si>
  <si>
    <t>IGNACIO DUARTE TARIN</t>
  </si>
  <si>
    <t>08DPR2486V</t>
  </si>
  <si>
    <t>08DPR2487U</t>
  </si>
  <si>
    <t>PRIMARIA COMPLEJO EDUCATIVO ARTEMIO DE LA VEGA</t>
  </si>
  <si>
    <t>CALLE ARQUITECTO JOSE VILLAGRAN GARCIA</t>
  </si>
  <si>
    <t>08DPR2488T</t>
  </si>
  <si>
    <t>08DPR2489S</t>
  </si>
  <si>
    <t>JOSE SOTO RAMIREZ</t>
  </si>
  <si>
    <t xml:space="preserve">CALLE SUMAQUE </t>
  </si>
  <si>
    <t>08FIZ0185I</t>
  </si>
  <si>
    <t>08DPR2490H</t>
  </si>
  <si>
    <t>CAROLINA ZAMBRANO SAENZ</t>
  </si>
  <si>
    <t>CALLE ZUMAQUE</t>
  </si>
  <si>
    <t>08DPR2491G</t>
  </si>
  <si>
    <t>CALLE JUANA BARRAGAN</t>
  </si>
  <si>
    <t>08DPR2492F</t>
  </si>
  <si>
    <t>08DPR2493E</t>
  </si>
  <si>
    <t>LUIS GARCIA GUZMAN</t>
  </si>
  <si>
    <t>08DPR2494D</t>
  </si>
  <si>
    <t>FORJADORES DE LA PATRIA</t>
  </si>
  <si>
    <t xml:space="preserve">CALLE PASEOS DE MIRLOS </t>
  </si>
  <si>
    <t>08DPR2495C</t>
  </si>
  <si>
    <t xml:space="preserve">CALLE DIANA LAURA ROJAS </t>
  </si>
  <si>
    <t>08DPR2496B</t>
  </si>
  <si>
    <t>RAMON LANGARICA QUINTANA</t>
  </si>
  <si>
    <t>CALLE CUITECO</t>
  </si>
  <si>
    <t>08DPR2497A</t>
  </si>
  <si>
    <t>ARCADIO GONZALEZ CHAVEZ</t>
  </si>
  <si>
    <t>08DPR2498Z</t>
  </si>
  <si>
    <t>TĂ‰MORIS</t>
  </si>
  <si>
    <t>CALLE TEMORIS</t>
  </si>
  <si>
    <t>08DPR2499Z</t>
  </si>
  <si>
    <t>FORD 190</t>
  </si>
  <si>
    <t>CALLE ALBERTO VAZQUEZ DEL MERCADO</t>
  </si>
  <si>
    <t>08DPR2501X</t>
  </si>
  <si>
    <t>LEON BARRI PAREDES</t>
  </si>
  <si>
    <t>08DPR2502W</t>
  </si>
  <si>
    <t>CAMPO BELLO</t>
  </si>
  <si>
    <t xml:space="preserve">CALLE VILLA DEL ALTAIR </t>
  </si>
  <si>
    <t>08DPR2503V</t>
  </si>
  <si>
    <t>MARIO A. MACIAS SALDAĂ‘A</t>
  </si>
  <si>
    <t>08DPR2504U</t>
  </si>
  <si>
    <t>ALFONSO GARCIA ROBLES</t>
  </si>
  <si>
    <t>CALLE MINERAL TORUACHITO</t>
  </si>
  <si>
    <t>08DPR2505T</t>
  </si>
  <si>
    <t>CALLE MINA NAVEGANTES</t>
  </si>
  <si>
    <t>08DPR2506S</t>
  </si>
  <si>
    <t>RENE MASCAREĂ‘AS MIRANDA</t>
  </si>
  <si>
    <t>CALLE RAFAEL MURGIA</t>
  </si>
  <si>
    <t>08DPR2507R</t>
  </si>
  <si>
    <t>7 DE NOVIEMBRE</t>
  </si>
  <si>
    <t xml:space="preserve">CALLE PRADERAS DE TEMORIS </t>
  </si>
  <si>
    <t>08FIZ0177Z</t>
  </si>
  <si>
    <t>08DPR2508Q</t>
  </si>
  <si>
    <t>TLACAELEL</t>
  </si>
  <si>
    <t>08DPR2509P</t>
  </si>
  <si>
    <t>ANTONIO RODRIGUEZ PEREZ</t>
  </si>
  <si>
    <t>08DPR2510E</t>
  </si>
  <si>
    <t>ROBERTO ALVAREZ ROMO</t>
  </si>
  <si>
    <t>08DPR2511D</t>
  </si>
  <si>
    <t>LUIS ARNOLDO NUĂ‘EZ GUTIERREZ</t>
  </si>
  <si>
    <t>08DPR2512C</t>
  </si>
  <si>
    <t>ACAMAPICHTLI</t>
  </si>
  <si>
    <t>CALLE JARDINES DEL VALLE</t>
  </si>
  <si>
    <t>08DPR2513B</t>
  </si>
  <si>
    <t>08DPR2514A</t>
  </si>
  <si>
    <t>JUAN JOSE ARREOLA</t>
  </si>
  <si>
    <t>GUILLERMO BACA (EL COBEĂ‘O)</t>
  </si>
  <si>
    <t>CALLE GUILLERMO BACA (EL COBEĂ‘O)</t>
  </si>
  <si>
    <t>08DPR2515Z</t>
  </si>
  <si>
    <t>08DPR2516Z</t>
  </si>
  <si>
    <t>08DPR2517Y</t>
  </si>
  <si>
    <t>JOSE REYES ESTRADA</t>
  </si>
  <si>
    <t>08DPR2518X</t>
  </si>
  <si>
    <t>EFREN ARELLANO ROSALES</t>
  </si>
  <si>
    <t>08DPR2519W</t>
  </si>
  <si>
    <t>MOCTEZUMA XOCOYOTZIN</t>
  </si>
  <si>
    <t>08DPR2520L</t>
  </si>
  <si>
    <t>08DPR2521K</t>
  </si>
  <si>
    <t>CALLE AZABACHE</t>
  </si>
  <si>
    <t>08DPR2522J</t>
  </si>
  <si>
    <t>MIGUEL F. MARTINEZ</t>
  </si>
  <si>
    <t>EL BORDO</t>
  </si>
  <si>
    <t>CALLE EL BORDO</t>
  </si>
  <si>
    <t>08DPR2523I</t>
  </si>
  <si>
    <t>08DPR2524H</t>
  </si>
  <si>
    <t>GUILLERMO RONQUILLO REVUELTA</t>
  </si>
  <si>
    <t>08DPR2525G</t>
  </si>
  <si>
    <t>CESAREO ACOSTA RAMIREZ</t>
  </si>
  <si>
    <t>08DPR2526F</t>
  </si>
  <si>
    <t>08DPR2528D</t>
  </si>
  <si>
    <t>RIVERAS DEL BRAVO</t>
  </si>
  <si>
    <t>08DPR2529C</t>
  </si>
  <si>
    <t>JOSE DE LA PAZ RODRIGUEZ</t>
  </si>
  <si>
    <t>CALLE SONETO 156 ORIENTE</t>
  </si>
  <si>
    <t>08DPR2530S</t>
  </si>
  <si>
    <t>CALLE PRADERA DEL PALMAREJO</t>
  </si>
  <si>
    <t>08DPR2531R</t>
  </si>
  <si>
    <t>CONCEPCION CORRAL JURADO</t>
  </si>
  <si>
    <t>AVENIDA DE LOS MONARCAS</t>
  </si>
  <si>
    <t>08FIZ0126T</t>
  </si>
  <si>
    <t>08DPR2532Q</t>
  </si>
  <si>
    <t>CALLE MINA EL PROGRESO</t>
  </si>
  <si>
    <t>08DPR2533P</t>
  </si>
  <si>
    <t>OTHON MARTINEZ LARA</t>
  </si>
  <si>
    <t>CALLE SANTA CLEOTILDE</t>
  </si>
  <si>
    <t>08DPR2534O</t>
  </si>
  <si>
    <t>08DPR2535N</t>
  </si>
  <si>
    <t>FRANCISCO ACOSTA OCHOA</t>
  </si>
  <si>
    <t>CALLE DE LOS MONARCAS</t>
  </si>
  <si>
    <t>08DPR2536M</t>
  </si>
  <si>
    <t>ALFONSO HERNANDEZ PEREZ</t>
  </si>
  <si>
    <t>08DPR2537L</t>
  </si>
  <si>
    <t>CALLE EFRAIN GONZALEZ LUNA</t>
  </si>
  <si>
    <t>08DPR2538K</t>
  </si>
  <si>
    <t>08DPR2539J</t>
  </si>
  <si>
    <t>RUBEN PEREZ RAZGADO</t>
  </si>
  <si>
    <t>CALLE BAHIA BLANCA</t>
  </si>
  <si>
    <t>08FIZ0055P</t>
  </si>
  <si>
    <t>08DPR2540Z</t>
  </si>
  <si>
    <t>REPUBLICA DE CUBA</t>
  </si>
  <si>
    <t>08DPR2541Y</t>
  </si>
  <si>
    <t>THOMAS ALBA EDISON</t>
  </si>
  <si>
    <t>CALLE RIBERA NIAGARA</t>
  </si>
  <si>
    <t>08DPR2542X</t>
  </si>
  <si>
    <t>JOSE FUENTES MARES</t>
  </si>
  <si>
    <t>08DPR2544V</t>
  </si>
  <si>
    <t>SOCORRO VILLAGRAN VIZCAINO</t>
  </si>
  <si>
    <t xml:space="preserve">CALLE RIO MAGDALENA </t>
  </si>
  <si>
    <t>08FIZ0272D</t>
  </si>
  <si>
    <t>08DPR2545U</t>
  </si>
  <si>
    <t>GUARIPANA</t>
  </si>
  <si>
    <t>CALLE GUARIPANA</t>
  </si>
  <si>
    <t>08DPR2546T</t>
  </si>
  <si>
    <t>EL ENCINAL</t>
  </si>
  <si>
    <t>CALLE EL ENCINAL</t>
  </si>
  <si>
    <t>08DPR2547S</t>
  </si>
  <si>
    <t>FELIX GUZMAN RODRIGUEZ</t>
  </si>
  <si>
    <t xml:space="preserve">CALLE ANTONIO MARTINEZ </t>
  </si>
  <si>
    <t>08DPR2548R</t>
  </si>
  <si>
    <t>MANUEL BERNARDO AGUIRRE</t>
  </si>
  <si>
    <t xml:space="preserve">CALLEJĂ“N NIĂ‘OS HEROES </t>
  </si>
  <si>
    <t>08DPR2549Q</t>
  </si>
  <si>
    <t>CALLE 35</t>
  </si>
  <si>
    <t>08DPR2550F</t>
  </si>
  <si>
    <t>CALLE PARQUE DE MATALEĂ‘AS</t>
  </si>
  <si>
    <t>08DPR2551E</t>
  </si>
  <si>
    <t xml:space="preserve">CALLE DE LA </t>
  </si>
  <si>
    <t>08DPR2552D</t>
  </si>
  <si>
    <t>GLAFIRA CHAVEZ FERNANDEZ</t>
  </si>
  <si>
    <t>CALLE ARCOS DE ANCONA</t>
  </si>
  <si>
    <t>08DPR2553C</t>
  </si>
  <si>
    <t>SENTIMIENTOS DE LA NACION</t>
  </si>
  <si>
    <t>CALLE SATEBO</t>
  </si>
  <si>
    <t>08DPR2554B</t>
  </si>
  <si>
    <t>08DPR2555A</t>
  </si>
  <si>
    <t>PEDRO ROSALES DE LEON</t>
  </si>
  <si>
    <t xml:space="preserve">CALLE POESIA INDIGENA </t>
  </si>
  <si>
    <t>08DPR2556Z</t>
  </si>
  <si>
    <t>08DPR2557Z</t>
  </si>
  <si>
    <t>08DPR2558Y</t>
  </si>
  <si>
    <t>PEDRO LUIS RAMSES MENESES HOYOS</t>
  </si>
  <si>
    <t>08DPR2559X</t>
  </si>
  <si>
    <t>08DPR2560M</t>
  </si>
  <si>
    <t>CALLE 15</t>
  </si>
  <si>
    <t>08DPR2561L</t>
  </si>
  <si>
    <t>PAULA VILLAGRAN VIZCAINO</t>
  </si>
  <si>
    <t>08DPR2562K</t>
  </si>
  <si>
    <t>08DPR2563J</t>
  </si>
  <si>
    <t>08DPR2564I</t>
  </si>
  <si>
    <t>REPUBLICA DE BOLIVIA</t>
  </si>
  <si>
    <t>BOULEVARD ZARAGOZA</t>
  </si>
  <si>
    <t>08DPR2565H</t>
  </si>
  <si>
    <t>REPUBLICA DE VENEZUELA</t>
  </si>
  <si>
    <t>08DPR2566G</t>
  </si>
  <si>
    <t xml:space="preserve">CALLE RIBERA DE LA PRADERA </t>
  </si>
  <si>
    <t>08DPR2567F</t>
  </si>
  <si>
    <t>08DPR2568E</t>
  </si>
  <si>
    <t>BENITO QUIĂ‘ONEZ CANO</t>
  </si>
  <si>
    <t>08DPR2569D</t>
  </si>
  <si>
    <t>08DPR2570T</t>
  </si>
  <si>
    <t xml:space="preserve">CALLE RIVERAS DE MONTE ALBAN </t>
  </si>
  <si>
    <t>08DPR2571S</t>
  </si>
  <si>
    <t>REPUBLICA DE BRASIL</t>
  </si>
  <si>
    <t>CALLE CAMPO GRANDE</t>
  </si>
  <si>
    <t>08DPR2572R</t>
  </si>
  <si>
    <t>REPUBLICA DE ARGENTINA</t>
  </si>
  <si>
    <t>08DPR2573Q</t>
  </si>
  <si>
    <t>08DPR2574P</t>
  </si>
  <si>
    <t>ERNESTO ELIZANDRO GONZALEZ OLIVAS</t>
  </si>
  <si>
    <t>CALLE PLAZA DEL CLAVIJERO</t>
  </si>
  <si>
    <t>08DPR2575O</t>
  </si>
  <si>
    <t>08DPR2576N</t>
  </si>
  <si>
    <t>08DPR2577M</t>
  </si>
  <si>
    <t>EL ASERRADERO</t>
  </si>
  <si>
    <t>CALLE EL ASERRADERO</t>
  </si>
  <si>
    <t>08DPR2578L</t>
  </si>
  <si>
    <t>CALLE PRADERAS DE AUSTRALIA</t>
  </si>
  <si>
    <t>08DPR2579K</t>
  </si>
  <si>
    <t>08DPR2580Z</t>
  </si>
  <si>
    <t>08DPR2581Z</t>
  </si>
  <si>
    <t>CALLE SIERRA FRESNILLO</t>
  </si>
  <si>
    <t>08DPR2582Y</t>
  </si>
  <si>
    <t xml:space="preserve">CALLE PASEO DEL PONNY </t>
  </si>
  <si>
    <t>08DPR2583X</t>
  </si>
  <si>
    <t>08DPR2584W</t>
  </si>
  <si>
    <t>CALLE PRADERAS DEL SOL</t>
  </si>
  <si>
    <t>08DPR2585V</t>
  </si>
  <si>
    <t>EDUCAR PARA LA LIBERTAD</t>
  </si>
  <si>
    <t>CALLE MONTE BLANCO</t>
  </si>
  <si>
    <t>08DPR2586U</t>
  </si>
  <si>
    <t>CALLE HACIENDA EL SAUZ</t>
  </si>
  <si>
    <t>08FIZ0030G</t>
  </si>
  <si>
    <t>08DPR2587T</t>
  </si>
  <si>
    <t>JOSE RUBIO ORTEGA</t>
  </si>
  <si>
    <t>CALLE MONTES DE TOLEDO</t>
  </si>
  <si>
    <t>08FIZ0033D</t>
  </si>
  <si>
    <t>08DPR2588S</t>
  </si>
  <si>
    <t>08DPR2589R</t>
  </si>
  <si>
    <t>CALLE SENDEROS DE MENDIZABAL</t>
  </si>
  <si>
    <t>08DPR2590G</t>
  </si>
  <si>
    <t>EDELMIRA TORRES IBARRA</t>
  </si>
  <si>
    <t>CALLE CABALLERO REAL</t>
  </si>
  <si>
    <t>08DPR2591F</t>
  </si>
  <si>
    <t>JESUS SALVADOR ALMANZA BUSTILLOS</t>
  </si>
  <si>
    <t>08DPR2592E</t>
  </si>
  <si>
    <t>JOSE SANTOS VALDEZ</t>
  </si>
  <si>
    <t>BOULEVARD VILLAS DE ALCALA</t>
  </si>
  <si>
    <t>08DPR2593D</t>
  </si>
  <si>
    <t>RAFAELA TOCOLI CHAVEZ</t>
  </si>
  <si>
    <t>CALLE RĂŤO COLUMBIA</t>
  </si>
  <si>
    <t>08DPR2594C</t>
  </si>
  <si>
    <t>OLIVIA CANO GONZALEZ</t>
  </si>
  <si>
    <t>08DPR2595B</t>
  </si>
  <si>
    <t>08DPR2596A</t>
  </si>
  <si>
    <t>08DPR2597Z</t>
  </si>
  <si>
    <t>08DPR2598Z</t>
  </si>
  <si>
    <t>08DPR2599Y</t>
  </si>
  <si>
    <t>08DPR2600X</t>
  </si>
  <si>
    <t>SALVADOR ZUBIRAN ANCHONDO</t>
  </si>
  <si>
    <t>08DPR2601W</t>
  </si>
  <si>
    <t>CARLA MARIA HERRERA GUERRERO</t>
  </si>
  <si>
    <t>AVENIDA PASEOS DEL SOL</t>
  </si>
  <si>
    <t>08DPR2602V</t>
  </si>
  <si>
    <t>CALLE PUNTA EL PILONCILLO</t>
  </si>
  <si>
    <t>08DPR2603U</t>
  </si>
  <si>
    <t>ALFONSO HERNANDEZ IRIGOYEN</t>
  </si>
  <si>
    <t>08DPR2604T</t>
  </si>
  <si>
    <t>MARIA BRISIA R. DE AYALA</t>
  </si>
  <si>
    <t>AVENIDA 5A REAL</t>
  </si>
  <si>
    <t>08DPR2605S</t>
  </si>
  <si>
    <t>08DPR2606R</t>
  </si>
  <si>
    <t>NIĂ‘EZ DE JUAREZ</t>
  </si>
  <si>
    <t>CALLE VALLE DE BENASQUE</t>
  </si>
  <si>
    <t>08DPR2607Q</t>
  </si>
  <si>
    <t>08DPR2608P</t>
  </si>
  <si>
    <t>ELISA BARBARA SIXTU URQUIZA</t>
  </si>
  <si>
    <t>CALLE OLIVO NEGRO</t>
  </si>
  <si>
    <t>08DPR2609O</t>
  </si>
  <si>
    <t>08DPR2610D</t>
  </si>
  <si>
    <t>CALLE DESIERTO DE KAVIR</t>
  </si>
  <si>
    <t>08DPR2611C</t>
  </si>
  <si>
    <t>SOCORRO RODRIGUEZ VASQUEZ</t>
  </si>
  <si>
    <t>CALLE LICENCIADO CARLOS MORALES</t>
  </si>
  <si>
    <t>08DPR2612B</t>
  </si>
  <si>
    <t>SOR JUANA INES</t>
  </si>
  <si>
    <t>CALLE PINO SILVESTRE</t>
  </si>
  <si>
    <t>08DPR2613A</t>
  </si>
  <si>
    <t>ALICIA ALAMILLO MERAZ</t>
  </si>
  <si>
    <t>CALLE SIERRA SANTA ROSALIA</t>
  </si>
  <si>
    <t>08DPR2614Z</t>
  </si>
  <si>
    <t>ALIANZA POR LA CALIDAD</t>
  </si>
  <si>
    <t>CALLE FUENTE DE TREVI</t>
  </si>
  <si>
    <t>08DPR2615Z</t>
  </si>
  <si>
    <t>08DPR2617X</t>
  </si>
  <si>
    <t>CALLE SONETO 156</t>
  </si>
  <si>
    <t>08DPR2618W</t>
  </si>
  <si>
    <t>CALLE COSTA DE LOS CABOS</t>
  </si>
  <si>
    <t>08DPR2619V</t>
  </si>
  <si>
    <t>ISAAC NEWTON</t>
  </si>
  <si>
    <t>CALLE UZBEKISTAN</t>
  </si>
  <si>
    <t>08DPR2620K</t>
  </si>
  <si>
    <t>CALLE REAL DEL DESIERTO</t>
  </si>
  <si>
    <t>08DPR2621J</t>
  </si>
  <si>
    <t>FERNANDO JORDAN</t>
  </si>
  <si>
    <t>CALLE MONTE SANTA CATALINA</t>
  </si>
  <si>
    <t>08DPR2622I</t>
  </si>
  <si>
    <t>08DPR2623H</t>
  </si>
  <si>
    <t>JOSE GUADALUPE POSADA</t>
  </si>
  <si>
    <t>08DPR2625F</t>
  </si>
  <si>
    <t>08DPR2626E</t>
  </si>
  <si>
    <t>08DPR2627D</t>
  </si>
  <si>
    <t>08DPR2628C</t>
  </si>
  <si>
    <t>08DPR2629B</t>
  </si>
  <si>
    <t>ALIANZA POR LA EDUCACION</t>
  </si>
  <si>
    <t>08DPR2630R</t>
  </si>
  <si>
    <t>08DPR2631Q</t>
  </si>
  <si>
    <t>08DPR2632P</t>
  </si>
  <si>
    <t>08DPR2633O</t>
  </si>
  <si>
    <t>HILARIO CARDONA RODRIGUEZ</t>
  </si>
  <si>
    <t>08DPR2634N</t>
  </si>
  <si>
    <t>08DPR2635M</t>
  </si>
  <si>
    <t>08DPR2636L</t>
  </si>
  <si>
    <t>ARTURO GAMIZ GARCIA</t>
  </si>
  <si>
    <t>ARROYO AMPLIO (MINERAL DE DOLORES)</t>
  </si>
  <si>
    <t>08DPR2637K</t>
  </si>
  <si>
    <t>08DPR2638J</t>
  </si>
  <si>
    <t>08DPR2639I</t>
  </si>
  <si>
    <t>LAURENCIO GALLEGOS JIMENEZ</t>
  </si>
  <si>
    <t>08DPR2640Y</t>
  </si>
  <si>
    <t>08DPR2641X</t>
  </si>
  <si>
    <t>HECTOR MANUEL MUELA REYES</t>
  </si>
  <si>
    <t>08DPR2642W</t>
  </si>
  <si>
    <t>CALLE 120</t>
  </si>
  <si>
    <t>08DPR2643V</t>
  </si>
  <si>
    <t>CARLOS MONSIVAIS ACEVES</t>
  </si>
  <si>
    <t xml:space="preserve">CALLE PASEOS DE SAN ISIDRO </t>
  </si>
  <si>
    <t>08DPR2644U</t>
  </si>
  <si>
    <t>SIERRA VISTA</t>
  </si>
  <si>
    <t>08DPR2645T</t>
  </si>
  <si>
    <t>08DPR2646S</t>
  </si>
  <si>
    <t>JOSE REYES BAEZA TERRAZAS</t>
  </si>
  <si>
    <t>AVENIDA FERNANDO BAEZA</t>
  </si>
  <si>
    <t>08DPR2647R</t>
  </si>
  <si>
    <t xml:space="preserve">CALLE PUERTO ESCONDIDO </t>
  </si>
  <si>
    <t>08DPR2648Q</t>
  </si>
  <si>
    <t>08DPR2649P</t>
  </si>
  <si>
    <t>15 DE SEPTIEMBRE</t>
  </si>
  <si>
    <t>08DPR2650E</t>
  </si>
  <si>
    <t>MARIA MONARREZ OGAZ</t>
  </si>
  <si>
    <t>CALLE RIO SAN FRANCISCO</t>
  </si>
  <si>
    <t>08DPR2651D</t>
  </si>
  <si>
    <t>CALLE PASEO DE SAN ISIDRO</t>
  </si>
  <si>
    <t>08DPR2652C</t>
  </si>
  <si>
    <t>RAUL ARMENDARIZ DOMINGUEZ</t>
  </si>
  <si>
    <t>CALLE MIMBRE</t>
  </si>
  <si>
    <t>08DPR2653B</t>
  </si>
  <si>
    <t>CALLE PARQUE SOTILEZA</t>
  </si>
  <si>
    <t>08DPR2654A</t>
  </si>
  <si>
    <t>GLORIAS DEL DEPORTE</t>
  </si>
  <si>
    <t>CALLE MANUEL GALLEGOS</t>
  </si>
  <si>
    <t>08DPR2655Z</t>
  </si>
  <si>
    <t>ESCRITORES CHIHUAHUENSES</t>
  </si>
  <si>
    <t>08DPR2656Z</t>
  </si>
  <si>
    <t>08DPR2657Y</t>
  </si>
  <si>
    <t>CARMEN TARIN IBARRA</t>
  </si>
  <si>
    <t>CALLE PASEOS DE ALMACEĂ‘A</t>
  </si>
  <si>
    <t>08DPR2658X</t>
  </si>
  <si>
    <t>08DPR2659W</t>
  </si>
  <si>
    <t>LUCILA LOZOYA ACOSTA</t>
  </si>
  <si>
    <t>08DPR2660L</t>
  </si>
  <si>
    <t>08DPR2661K</t>
  </si>
  <si>
    <t>CALLE LAS CASITAS CARRETERA A CHINIPAS KILOMETRO 1.8</t>
  </si>
  <si>
    <t>08DPR2662J</t>
  </si>
  <si>
    <t>MARIANO IRIGOYEN ESCONTRIAS</t>
  </si>
  <si>
    <t>08DPR2663I</t>
  </si>
  <si>
    <t>REAL DE MINAS</t>
  </si>
  <si>
    <t>08DPR2664H</t>
  </si>
  <si>
    <t>08DPR2665G</t>
  </si>
  <si>
    <t>CARLOS FUENTES</t>
  </si>
  <si>
    <t>CALLE URUACHI</t>
  </si>
  <si>
    <t>08DPR2666F</t>
  </si>
  <si>
    <t>CALLE JOSE LUIS CARRASCO</t>
  </si>
  <si>
    <t>08DPR2667E</t>
  </si>
  <si>
    <t>ROTARIA 7 "MARIA MONARREZ OGAZ"</t>
  </si>
  <si>
    <t>08DPR2668D</t>
  </si>
  <si>
    <t>CELESTIN FREINET</t>
  </si>
  <si>
    <t>CALLE JOSE ANGEL AGUIRRE</t>
  </si>
  <si>
    <t>08DPR2669C</t>
  </si>
  <si>
    <t>CARLOS ANTONIO MONTEMAYOR ACEVES</t>
  </si>
  <si>
    <t>08DPR2670S</t>
  </si>
  <si>
    <t>CALLE TERRANOVA</t>
  </si>
  <si>
    <t>08DPR2672Q</t>
  </si>
  <si>
    <t>08DPR2673P</t>
  </si>
  <si>
    <t>CECILIO POLANCO NAVA</t>
  </si>
  <si>
    <t xml:space="preserve">AVENIDA RIO NILO </t>
  </si>
  <si>
    <t>08DPR2674O</t>
  </si>
  <si>
    <t>HUEJOTITAN</t>
  </si>
  <si>
    <t>08DPR2675N</t>
  </si>
  <si>
    <t>CENTENARIO DEL EJERCITO MEXICANO</t>
  </si>
  <si>
    <t>08DPR2676M</t>
  </si>
  <si>
    <t>MADRE PATRIA</t>
  </si>
  <si>
    <t>CALLE HIDROELECTRICA DE CHICOACEN</t>
  </si>
  <si>
    <t>08DPR2677L</t>
  </si>
  <si>
    <t>AGUA DE LOS LEONES</t>
  </si>
  <si>
    <t>CALLE AGUA DE LOS LEONES</t>
  </si>
  <si>
    <t>08DPR2678K</t>
  </si>
  <si>
    <t>08DPR2679J</t>
  </si>
  <si>
    <t>TROMPA</t>
  </si>
  <si>
    <t>CALLE LA TROMPA</t>
  </si>
  <si>
    <t>08DPR2681Y</t>
  </si>
  <si>
    <t>08DPR2682X</t>
  </si>
  <si>
    <t>JESUS SANCHEZ MENDOZA</t>
  </si>
  <si>
    <t>08DPR2683W</t>
  </si>
  <si>
    <t>08DPR2684V</t>
  </si>
  <si>
    <t>FEDERICO DE LA VEGA MATHEWS</t>
  </si>
  <si>
    <t>08DPR2685U</t>
  </si>
  <si>
    <t>08DPR2686T</t>
  </si>
  <si>
    <t>08DPR2687S</t>
  </si>
  <si>
    <t>08DPR2688R</t>
  </si>
  <si>
    <t>CALLE LOS ESPINOS</t>
  </si>
  <si>
    <t>08DPR2689Q</t>
  </si>
  <si>
    <t>JUAN RANGEL DE BIESMA</t>
  </si>
  <si>
    <t>08DZC0001T</t>
  </si>
  <si>
    <t>CALLE RANCHO LOS ALAMOS</t>
  </si>
  <si>
    <t>08DZC0002S</t>
  </si>
  <si>
    <t>08DZC0004Q</t>
  </si>
  <si>
    <t>08DZC0005P</t>
  </si>
  <si>
    <t>08DZC0008M</t>
  </si>
  <si>
    <t>08DZC0009L</t>
  </si>
  <si>
    <t>08DZC0010A</t>
  </si>
  <si>
    <t>08DZC0011Z</t>
  </si>
  <si>
    <t>08DZC0012Z</t>
  </si>
  <si>
    <t>08DZC0013Y</t>
  </si>
  <si>
    <t>08DZC0014X</t>
  </si>
  <si>
    <t>08DZC0015W</t>
  </si>
  <si>
    <t>08DZC0016V</t>
  </si>
  <si>
    <t>08DZC0017U</t>
  </si>
  <si>
    <t>08DZC0018T</t>
  </si>
  <si>
    <t>08DZC0019S</t>
  </si>
  <si>
    <t>08DZC0020H</t>
  </si>
  <si>
    <t>08DZC0021G</t>
  </si>
  <si>
    <t>08DZC0022F</t>
  </si>
  <si>
    <t>08DZC0023E</t>
  </si>
  <si>
    <t>08DZC0024D</t>
  </si>
  <si>
    <t>08DZC0025C</t>
  </si>
  <si>
    <t>08DZC0026B</t>
  </si>
  <si>
    <t>08DZC0027A</t>
  </si>
  <si>
    <t>08DZC0028Z</t>
  </si>
  <si>
    <t>08DZC0029Z</t>
  </si>
  <si>
    <t>08DZC0030O</t>
  </si>
  <si>
    <t>08DZC0031N</t>
  </si>
  <si>
    <t>08DZC0032M</t>
  </si>
  <si>
    <t>08DZC0033L</t>
  </si>
  <si>
    <t>08DZC0034K</t>
  </si>
  <si>
    <t>08DZC0035J</t>
  </si>
  <si>
    <t>08DZC0036I</t>
  </si>
  <si>
    <t>08DZC0037H</t>
  </si>
  <si>
    <t>08DZC0038G</t>
  </si>
  <si>
    <t>08DZC0039F</t>
  </si>
  <si>
    <t>COLONIA OASIS</t>
  </si>
  <si>
    <t>08DZC0040V</t>
  </si>
  <si>
    <t>08DPB0733Z</t>
  </si>
  <si>
    <t>CORRAL QUEMADO</t>
  </si>
  <si>
    <t>CALLE CORRAL QUEMADO</t>
  </si>
  <si>
    <t>08FZI0028S</t>
  </si>
  <si>
    <t>08FJI0010S</t>
  </si>
  <si>
    <t>08DPB0732Z</t>
  </si>
  <si>
    <t>ELVIRA CHAVEZ MARTINEZ</t>
  </si>
  <si>
    <t>CALLE COLONIA BUENAVISTA</t>
  </si>
  <si>
    <t>08FZI0038Z</t>
  </si>
  <si>
    <t>08FJI0009C</t>
  </si>
  <si>
    <t>08DPB0731A</t>
  </si>
  <si>
    <t>08DPB0730B</t>
  </si>
  <si>
    <t>CLEMENTE CRUZ HUAHUICHI</t>
  </si>
  <si>
    <t>TURUSEACHI</t>
  </si>
  <si>
    <t>CALLE TURUSEACHI</t>
  </si>
  <si>
    <t>08FZI0005H</t>
  </si>
  <si>
    <t>08FJI0003I</t>
  </si>
  <si>
    <t>08DPB0729M</t>
  </si>
  <si>
    <t>PRIMARIA INDIGENA</t>
  </si>
  <si>
    <t>EL TULE (RĂŤO TUARIPA)</t>
  </si>
  <si>
    <t>CALLE TUARIPA</t>
  </si>
  <si>
    <t>08DPB0728N</t>
  </si>
  <si>
    <t>NIEVES SALMERON FRIAS</t>
  </si>
  <si>
    <t>SAHUE</t>
  </si>
  <si>
    <t>CALLE SAHUE</t>
  </si>
  <si>
    <t>08FZI0018L</t>
  </si>
  <si>
    <t>08FJI0007E</t>
  </si>
  <si>
    <t>08DPB0727O</t>
  </si>
  <si>
    <t>CALLE CATEDRAL DE GUANAJUATO</t>
  </si>
  <si>
    <t>08FZI0025V</t>
  </si>
  <si>
    <t>08DPB0726P</t>
  </si>
  <si>
    <t>YEGOCHI</t>
  </si>
  <si>
    <t>CALLE YEGOCHI</t>
  </si>
  <si>
    <t>08FZI0023X</t>
  </si>
  <si>
    <t>08FJI0008D</t>
  </si>
  <si>
    <t>08DPB0723S</t>
  </si>
  <si>
    <t>SOMARACHI</t>
  </si>
  <si>
    <t>08FZI0006G</t>
  </si>
  <si>
    <t>08DPB0722T</t>
  </si>
  <si>
    <t>GUAYACANCITO</t>
  </si>
  <si>
    <t>CALLE GUAYACANCITO</t>
  </si>
  <si>
    <t>08FZI0014P</t>
  </si>
  <si>
    <t>08FJI0005G</t>
  </si>
  <si>
    <t>08DPB0721U</t>
  </si>
  <si>
    <t>CALLE EL ARCO</t>
  </si>
  <si>
    <t>08FZI0002K</t>
  </si>
  <si>
    <t>08FJI0001K</t>
  </si>
  <si>
    <t>08DPB0720V</t>
  </si>
  <si>
    <t>ELVIRA CRUZ BUSTILLOS</t>
  </si>
  <si>
    <t>SAN ANTONIO DE ABAJO</t>
  </si>
  <si>
    <t>CALLE SAN ANTONIO DE ABAJO</t>
  </si>
  <si>
    <t>08FZI0011S</t>
  </si>
  <si>
    <t>08FJI0004H</t>
  </si>
  <si>
    <t>08DPB0719F</t>
  </si>
  <si>
    <t>TIERRAS AMARILLAS</t>
  </si>
  <si>
    <t>CALLE TIERRAS AMARILLAS</t>
  </si>
  <si>
    <t>08DPB0718G</t>
  </si>
  <si>
    <t>HERNAN CORTEZ</t>
  </si>
  <si>
    <t>RINCĂ“N DEL PEDREGAL</t>
  </si>
  <si>
    <t>CALLE RINCON DEL PEDREGAL</t>
  </si>
  <si>
    <t>08DPB0717H</t>
  </si>
  <si>
    <t>MANUEL CARRILLO FARIAS</t>
  </si>
  <si>
    <t>SITANACHI</t>
  </si>
  <si>
    <t>CALLE SITANACHI</t>
  </si>
  <si>
    <t>08FZI0010T</t>
  </si>
  <si>
    <t>08DPB0716I</t>
  </si>
  <si>
    <t>ROJASARARE</t>
  </si>
  <si>
    <t>CALLE ROJASARARE</t>
  </si>
  <si>
    <t>08FZI0021Z</t>
  </si>
  <si>
    <t>08DPB0715J</t>
  </si>
  <si>
    <t>08DPB0714K</t>
  </si>
  <si>
    <t>OCOCHICHI</t>
  </si>
  <si>
    <t>08FZI0033D</t>
  </si>
  <si>
    <t>08DPB0713L</t>
  </si>
  <si>
    <t>SALVADOR GAYTAN</t>
  </si>
  <si>
    <t>EL OJITO</t>
  </si>
  <si>
    <t>CALLE EL OJITO</t>
  </si>
  <si>
    <t>08FZI0017M</t>
  </si>
  <si>
    <t>08FJI0006F</t>
  </si>
  <si>
    <t>08DPB0712M</t>
  </si>
  <si>
    <t>FRANCISCO I MADERO</t>
  </si>
  <si>
    <t>EL PINAL</t>
  </si>
  <si>
    <t>CALLE EL PINAL</t>
  </si>
  <si>
    <t>08FZI0030G</t>
  </si>
  <si>
    <t>08DPB0710O</t>
  </si>
  <si>
    <t>COLONIA REVOLUCIĂ“N</t>
  </si>
  <si>
    <t>CALLE BATALLA DE HIDALGO DEL PARRAL</t>
  </si>
  <si>
    <t>08FZI0034C</t>
  </si>
  <si>
    <t>08DPB0707A</t>
  </si>
  <si>
    <t>EL MUERTECITO</t>
  </si>
  <si>
    <t>CALLE EL MUERTECITO</t>
  </si>
  <si>
    <t>08FZI0027T</t>
  </si>
  <si>
    <t>08DPB0706B</t>
  </si>
  <si>
    <t>RAMON LOPEZ PEREZ</t>
  </si>
  <si>
    <t>EL ARENAL DE LA PALMA</t>
  </si>
  <si>
    <t>CALLE EL ARENAL DE LA PALMA</t>
  </si>
  <si>
    <t>08FZI0020Z</t>
  </si>
  <si>
    <t>08DPB0705C</t>
  </si>
  <si>
    <t>ROMAN CORRAL SANDOVAL</t>
  </si>
  <si>
    <t>PUERTO DE ACARABO</t>
  </si>
  <si>
    <t>CALLE PUERTO DE ACARABO</t>
  </si>
  <si>
    <t>08FZI0013Q</t>
  </si>
  <si>
    <t>08DPB0704D</t>
  </si>
  <si>
    <t>ZAPARICHI</t>
  </si>
  <si>
    <t>CALLE SAPARICHI</t>
  </si>
  <si>
    <t>08FZI0022Y</t>
  </si>
  <si>
    <t>08DPB0703E</t>
  </si>
  <si>
    <t>NIĂ‘OS REVOLUCIONARIOS</t>
  </si>
  <si>
    <t>ROMIGACHI (ROMARACHI)</t>
  </si>
  <si>
    <t>CALLE ROMIGACHI</t>
  </si>
  <si>
    <t>08DPB0702F</t>
  </si>
  <si>
    <t>MACAWI</t>
  </si>
  <si>
    <t>RIQUINAPUCHI</t>
  </si>
  <si>
    <t>CALLE RIQUINAPUCHI</t>
  </si>
  <si>
    <t>08FZI0029R</t>
  </si>
  <si>
    <t>08FJI0002J</t>
  </si>
  <si>
    <t>08DPB0701G</t>
  </si>
  <si>
    <t>BACOCHI</t>
  </si>
  <si>
    <t>CALLE BACOCHI</t>
  </si>
  <si>
    <t>08FZI0031F</t>
  </si>
  <si>
    <t>08DPB0700H</t>
  </si>
  <si>
    <t>JESUS CHAPARRO QUIĂ‘ONES</t>
  </si>
  <si>
    <t>08DPB0699I</t>
  </si>
  <si>
    <t>CALLE BARRIO LAS TINAJAS</t>
  </si>
  <si>
    <t>08DPB0698J</t>
  </si>
  <si>
    <t>EL PUERTO DEL RIĂŤTO</t>
  </si>
  <si>
    <t>CALLE PUERTO DE RILLITO</t>
  </si>
  <si>
    <t>08DPB0697K</t>
  </si>
  <si>
    <t>GUACAYVO</t>
  </si>
  <si>
    <t>CALLE GUACAYVO</t>
  </si>
  <si>
    <t>08DPB0695M</t>
  </si>
  <si>
    <t>PONCIANO SOTO RIVAS</t>
  </si>
  <si>
    <t>CORDĂ“N DE LOS SOTO</t>
  </si>
  <si>
    <t>CALLE EL CORDON DE LOS SOTO</t>
  </si>
  <si>
    <t>08DPB0694N</t>
  </si>
  <si>
    <t>NAPUCHI</t>
  </si>
  <si>
    <t>CALLE NAPUCHIS</t>
  </si>
  <si>
    <t>08FZI0026U</t>
  </si>
  <si>
    <t>08DPB0693O</t>
  </si>
  <si>
    <t>JACINTO CANEK</t>
  </si>
  <si>
    <t>08FZI0024W</t>
  </si>
  <si>
    <t>08DPB0692P</t>
  </si>
  <si>
    <t>TASAJISA</t>
  </si>
  <si>
    <t>CALLE TASAJISA</t>
  </si>
  <si>
    <t>08DPB0691Q</t>
  </si>
  <si>
    <t>AXAYACTL</t>
  </si>
  <si>
    <t>TUCHEACHI [ASERRADERO]</t>
  </si>
  <si>
    <t>CALLE ASERRADERO DE CUSARARE</t>
  </si>
  <si>
    <t>08FZI0032E</t>
  </si>
  <si>
    <t>08DPB0690R</t>
  </si>
  <si>
    <t>AGUA FRĂŤA</t>
  </si>
  <si>
    <t>CALLE AGUA FRIA</t>
  </si>
  <si>
    <t>08DPB0689B</t>
  </si>
  <si>
    <t>MAURICIO CORREDOR</t>
  </si>
  <si>
    <t>CALLE JORGE CASTILLO CABRERA</t>
  </si>
  <si>
    <t>08DPB0688C</t>
  </si>
  <si>
    <t>ISIDRO MORENO VEGA</t>
  </si>
  <si>
    <t>MESA DE GĂśITAYVO</t>
  </si>
  <si>
    <t>CALLE MESA DE GUITAYVO</t>
  </si>
  <si>
    <t>08FZI0015O</t>
  </si>
  <si>
    <t>08DPB0686E</t>
  </si>
  <si>
    <t>LOS TEPOZANES</t>
  </si>
  <si>
    <t>CALLE LOS TEPOZANES</t>
  </si>
  <si>
    <t>08DPB0685F</t>
  </si>
  <si>
    <t>EL CAJONCITO</t>
  </si>
  <si>
    <t>CALLE EL CAJONCITO</t>
  </si>
  <si>
    <t>08DPB0683H</t>
  </si>
  <si>
    <t>GUMISACHI</t>
  </si>
  <si>
    <t>CALLE GUMISACHI</t>
  </si>
  <si>
    <t>08DPB0682I</t>
  </si>
  <si>
    <t>ARROYO DEL OSO</t>
  </si>
  <si>
    <t>CALLE ARROYO DEL OSO</t>
  </si>
  <si>
    <t>08DPB0680K</t>
  </si>
  <si>
    <t>MOMORA</t>
  </si>
  <si>
    <t>CALLE MOMORA</t>
  </si>
  <si>
    <t>08DPB0678W</t>
  </si>
  <si>
    <t>CALLE DE LOS SAUCES</t>
  </si>
  <si>
    <t>08DPB0674Z</t>
  </si>
  <si>
    <t>ANDRES MORENO GALLARDO</t>
  </si>
  <si>
    <t>BACAJIPARE (HUACAJIPARE)</t>
  </si>
  <si>
    <t>CALLE HUACAJIPARA</t>
  </si>
  <si>
    <t>08DPB0673A</t>
  </si>
  <si>
    <t>PATRICIO RUBI RUBI</t>
  </si>
  <si>
    <t>TALPA</t>
  </si>
  <si>
    <t>CALLE TALPA</t>
  </si>
  <si>
    <t>08DPB0672B</t>
  </si>
  <si>
    <t>COLONIA AGRĂŤCOLA FRANCISCO VILLA</t>
  </si>
  <si>
    <t>CALLE CENTRO LADRILLERO NORTE</t>
  </si>
  <si>
    <t>08DPB0671C</t>
  </si>
  <si>
    <t>POTRERITO</t>
  </si>
  <si>
    <t>CALLE LOS POTRERITOS</t>
  </si>
  <si>
    <t>08DPB0670D</t>
  </si>
  <si>
    <t>EMILIO ABREU GOMEZ</t>
  </si>
  <si>
    <t>RECUBIRACHI</t>
  </si>
  <si>
    <t>CALLE RECUHUIRACHI</t>
  </si>
  <si>
    <t>08FZI0037Z</t>
  </si>
  <si>
    <t>08DPB0669O</t>
  </si>
  <si>
    <t>SONIRACHI</t>
  </si>
  <si>
    <t>CALLE SONIRACHI</t>
  </si>
  <si>
    <t>08DPB0666R</t>
  </si>
  <si>
    <t>LA LAGUNITA</t>
  </si>
  <si>
    <t>08DPB0665S</t>
  </si>
  <si>
    <t>08FZI0019K</t>
  </si>
  <si>
    <t>08DPB0663U</t>
  </si>
  <si>
    <t>MIGUEL MERINO RASCON</t>
  </si>
  <si>
    <t>PIEDRA BLANCA</t>
  </si>
  <si>
    <t>CALLE PIEDRA BLANCA</t>
  </si>
  <si>
    <t>08DPB0660X</t>
  </si>
  <si>
    <t>CALLE RANCHO SAMUEL</t>
  </si>
  <si>
    <t>08DPB0659H</t>
  </si>
  <si>
    <t>GERONIMO</t>
  </si>
  <si>
    <t>SAGUARAVO</t>
  </si>
  <si>
    <t>CALLE SAHUARABO</t>
  </si>
  <si>
    <t>08DPB0657J</t>
  </si>
  <si>
    <t>CALLE PLUTARCO ELIAS S</t>
  </si>
  <si>
    <t>08DPB0655L</t>
  </si>
  <si>
    <t>YAGĂśIRACHI</t>
  </si>
  <si>
    <t>CALLE YAHUIRACHI</t>
  </si>
  <si>
    <t>08DPB0654M</t>
  </si>
  <si>
    <t>MATALIRABO</t>
  </si>
  <si>
    <t>CALLE MATALIRABO</t>
  </si>
  <si>
    <t>08DPB0653N</t>
  </si>
  <si>
    <t>PLAN DE GUADALUPE</t>
  </si>
  <si>
    <t>LA PINOSA</t>
  </si>
  <si>
    <t>CALLE LA PINOZA</t>
  </si>
  <si>
    <t>08DPB0651P</t>
  </si>
  <si>
    <t>ARROYO DEL RANCHO</t>
  </si>
  <si>
    <t>CALLE ARROYO DEL RANCHO</t>
  </si>
  <si>
    <t>08FZI0007F</t>
  </si>
  <si>
    <t>08DPB0650Q</t>
  </si>
  <si>
    <t>NEZAHUALCOYOTL</t>
  </si>
  <si>
    <t>RANCHERĂŤA PAPAJICHI</t>
  </si>
  <si>
    <t>CALLE PAPAJICHI</t>
  </si>
  <si>
    <t>08DPB0649A</t>
  </si>
  <si>
    <t>ANTONIO ORTIZ MENA</t>
  </si>
  <si>
    <t>ROCAGUACHI</t>
  </si>
  <si>
    <t>CALLE ROCAHUACHI</t>
  </si>
  <si>
    <t>08DPB0647C</t>
  </si>
  <si>
    <t>SAN CARLOS</t>
  </si>
  <si>
    <t>CALLE SAN CARLOS</t>
  </si>
  <si>
    <t>08DPB0646D</t>
  </si>
  <si>
    <t>AVENIDA GONZALEZ ORTEGA</t>
  </si>
  <si>
    <t>08DPB0645E</t>
  </si>
  <si>
    <t>SAN ISIDRO</t>
  </si>
  <si>
    <t>CALLE SAN ISIDRO EJIDO POROCHI</t>
  </si>
  <si>
    <t>08DPB0644F</t>
  </si>
  <si>
    <t>MESA DE SATEVĂ“ (MESA DE LA PALMA)</t>
  </si>
  <si>
    <t>CALLE MESA DE LA PALMA</t>
  </si>
  <si>
    <t>08DPB0643G</t>
  </si>
  <si>
    <t>HERNANDO ALVARADO TEZOZOMOC</t>
  </si>
  <si>
    <t>GUTEACHI (GUTECHI)</t>
  </si>
  <si>
    <t>CALLE GUTEACHI (GUTECHI)</t>
  </si>
  <si>
    <t>08FZI0004I</t>
  </si>
  <si>
    <t>08DPB0641I</t>
  </si>
  <si>
    <t>MORIBO</t>
  </si>
  <si>
    <t>CALLE MESA DE MORIBO</t>
  </si>
  <si>
    <t>08DPB0639U</t>
  </si>
  <si>
    <t>ANDRES VESALIO</t>
  </si>
  <si>
    <t>RINCĂ“N DEL PLEITO</t>
  </si>
  <si>
    <t>CALLE RANCHERIA RINCON DEL PLEITO</t>
  </si>
  <si>
    <t>08FZI0009D</t>
  </si>
  <si>
    <t>08DPB0638V</t>
  </si>
  <si>
    <t>ARROYO HONDO</t>
  </si>
  <si>
    <t xml:space="preserve">CALLE INDEPENDENCIA </t>
  </si>
  <si>
    <t>08DPB0636X</t>
  </si>
  <si>
    <t>ANASTACIO LARA</t>
  </si>
  <si>
    <t>MESA DEL SOMBRERO</t>
  </si>
  <si>
    <t>CALLE MESA DEL SOMBRERO</t>
  </si>
  <si>
    <t>08DPB0633Z</t>
  </si>
  <si>
    <t>GUASACHI</t>
  </si>
  <si>
    <t>CALLE GUASACHI</t>
  </si>
  <si>
    <t>08DPB0632A</t>
  </si>
  <si>
    <t>REBELION DE TOMOCHI</t>
  </si>
  <si>
    <t>08FZI0016N</t>
  </si>
  <si>
    <t>08DPB0631B</t>
  </si>
  <si>
    <t>ESTANISLADO PALMA CANTERA</t>
  </si>
  <si>
    <t>CAHUIRARE</t>
  </si>
  <si>
    <t>CALLE CAHUIRARE</t>
  </si>
  <si>
    <t>08FZI0003J</t>
  </si>
  <si>
    <t>08DPB0627P</t>
  </si>
  <si>
    <t>EL DURAZNITO</t>
  </si>
  <si>
    <t>CALLE EL DURAZNITO</t>
  </si>
  <si>
    <t>08DPB0625R</t>
  </si>
  <si>
    <t>PRIMARIA BILINGUE</t>
  </si>
  <si>
    <t>CAMINO ALTOS DE METATITOS-SAN JOSE DE LAS BARAS</t>
  </si>
  <si>
    <t>08DPB0623T</t>
  </si>
  <si>
    <t>EL METATE</t>
  </si>
  <si>
    <t>CALLE EL METATE</t>
  </si>
  <si>
    <t>08DPB0621V</t>
  </si>
  <si>
    <t>TOWI RALAMULI</t>
  </si>
  <si>
    <t>MESA DE RECAĂŤNA</t>
  </si>
  <si>
    <t>CALLE MESA DE RECAYNA</t>
  </si>
  <si>
    <t>08DPB0620W</t>
  </si>
  <si>
    <t>CALLE JANOS</t>
  </si>
  <si>
    <t>08DPB0616J</t>
  </si>
  <si>
    <t>CALLE COLONIA VIVEROS</t>
  </si>
  <si>
    <t>08DPB0613M</t>
  </si>
  <si>
    <t>REYNALDO BALCAZAR</t>
  </si>
  <si>
    <t>YAHUIRACHI</t>
  </si>
  <si>
    <t>08DPB0612N</t>
  </si>
  <si>
    <t>GUASAGO</t>
  </si>
  <si>
    <t>CALLE GUASAGO</t>
  </si>
  <si>
    <t>08DPB0611O</t>
  </si>
  <si>
    <t>ADELINA ROMERO FONTES</t>
  </si>
  <si>
    <t>RETORNO DE CREEL</t>
  </si>
  <si>
    <t>08DPB0610P</t>
  </si>
  <si>
    <t>MATI_SIKE</t>
  </si>
  <si>
    <t>CALLE CARRETERA VIA CORTA A CHIHUAHUA KILOMETRO 4</t>
  </si>
  <si>
    <t>08DPB0608A</t>
  </si>
  <si>
    <t>TALLARACHI</t>
  </si>
  <si>
    <t>CALLE TAYARICHI</t>
  </si>
  <si>
    <t>08DPB0606C</t>
  </si>
  <si>
    <t>PIEDRA AGUJERADA</t>
  </si>
  <si>
    <t>CALLE PIEDRA AGUJERADA</t>
  </si>
  <si>
    <t>08DPB0605D</t>
  </si>
  <si>
    <t>LA CEBOLLA</t>
  </si>
  <si>
    <t>CALLE LA CEBOLLA</t>
  </si>
  <si>
    <t>08FZI0036A</t>
  </si>
  <si>
    <t>08DPB0604E</t>
  </si>
  <si>
    <t>LEOBARDO DIAZ ESTRADA</t>
  </si>
  <si>
    <t>LA CARRETA</t>
  </si>
  <si>
    <t>CALLE LA CARRETA</t>
  </si>
  <si>
    <t>08DPB0601H</t>
  </si>
  <si>
    <t>LA TULITA</t>
  </si>
  <si>
    <t>SANTA TULITA</t>
  </si>
  <si>
    <t>CALLE SANTA TULITA</t>
  </si>
  <si>
    <t>08DPB0600I</t>
  </si>
  <si>
    <t>HERMILO HOLGUIN CARO</t>
  </si>
  <si>
    <t>08DPB0599J</t>
  </si>
  <si>
    <t>PATRICIO JARIZ ROSALIO</t>
  </si>
  <si>
    <t>CALLE NAPUCHI</t>
  </si>
  <si>
    <t>08DPB0598K</t>
  </si>
  <si>
    <t>MESA BLANCA</t>
  </si>
  <si>
    <t>CALLE MESA BLANCA</t>
  </si>
  <si>
    <t>08DPB0597L</t>
  </si>
  <si>
    <t>LOS BAJĂŤOS DE FĂ‰LIX</t>
  </si>
  <si>
    <t>CALLE LOS BAJIOS DE FELIX</t>
  </si>
  <si>
    <t>08DPB0595N</t>
  </si>
  <si>
    <t>BABĂŤCORA DE CONOACHIC</t>
  </si>
  <si>
    <t>08DPB0594O</t>
  </si>
  <si>
    <t>08DPB0593P</t>
  </si>
  <si>
    <t>LA NOPALERA</t>
  </si>
  <si>
    <t>CALLE LA NOPALERA</t>
  </si>
  <si>
    <t>08DPB0591R</t>
  </si>
  <si>
    <t>BARAGOMACHI VIEJO</t>
  </si>
  <si>
    <t>08DPB0590S</t>
  </si>
  <si>
    <t>MURAKA</t>
  </si>
  <si>
    <t>BALOJAQUE</t>
  </si>
  <si>
    <t>08DPB0589C</t>
  </si>
  <si>
    <t>EL HORMIGUERO</t>
  </si>
  <si>
    <t>08DPB0588D</t>
  </si>
  <si>
    <t>MESA DE OCOVIACHI</t>
  </si>
  <si>
    <t>CALLE OCOVIACHI</t>
  </si>
  <si>
    <t>08DPB0587E</t>
  </si>
  <si>
    <t>08DPB0586F</t>
  </si>
  <si>
    <t>ROCOROYVO</t>
  </si>
  <si>
    <t>CALLE ROCOROYVO</t>
  </si>
  <si>
    <t>08DPB0585G</t>
  </si>
  <si>
    <t>REBELION DEL TARAHUMARA</t>
  </si>
  <si>
    <t>BAJICHI</t>
  </si>
  <si>
    <t>08DPB0584H</t>
  </si>
  <si>
    <t>CHURO</t>
  </si>
  <si>
    <t>CALLE EL CHURO</t>
  </si>
  <si>
    <t>08DPB0583I</t>
  </si>
  <si>
    <t>BASONAYVO</t>
  </si>
  <si>
    <t>08DPB0582J</t>
  </si>
  <si>
    <t>RARAJIPUAME</t>
  </si>
  <si>
    <t>CUITECO</t>
  </si>
  <si>
    <t>08DPB0581K</t>
  </si>
  <si>
    <t>SAN JUAN DE LOS ITURRALDE</t>
  </si>
  <si>
    <t>CALLE SAN JUAN DE LOS ITURRALDE</t>
  </si>
  <si>
    <t>08DPB0580L</t>
  </si>
  <si>
    <t>SAN ANTONIO DE ARRIBA</t>
  </si>
  <si>
    <t>CALLE SAN ANTONIO DE ARRIBA</t>
  </si>
  <si>
    <t>08DPB0579W</t>
  </si>
  <si>
    <t>NAPAHUICA RARAMURI</t>
  </si>
  <si>
    <t>CORARAYVO</t>
  </si>
  <si>
    <t>08DPB0578X</t>
  </si>
  <si>
    <t>APORAVO</t>
  </si>
  <si>
    <t>08DPB0577Y</t>
  </si>
  <si>
    <t>PIEDRAS VERDES (TRIGUITO)</t>
  </si>
  <si>
    <t>CALLE PIEDRAS VERDES (TRIGUITO)</t>
  </si>
  <si>
    <t>08DPB0576Z</t>
  </si>
  <si>
    <t>NIĂ‘O TEPEHUANO</t>
  </si>
  <si>
    <t>08DPB0575Z</t>
  </si>
  <si>
    <t>BUENAVISTA</t>
  </si>
  <si>
    <t>08DPB0574A</t>
  </si>
  <si>
    <t>GUADALUPE CORONADO</t>
  </si>
  <si>
    <t>08DPB0573B</t>
  </si>
  <si>
    <t>MOTOLINIA</t>
  </si>
  <si>
    <t>REDONDEADOS</t>
  </si>
  <si>
    <t>CALLE REDONDEADOS</t>
  </si>
  <si>
    <t>08FZI0012R</t>
  </si>
  <si>
    <t>08DPB0572C</t>
  </si>
  <si>
    <t>EL VENADITO</t>
  </si>
  <si>
    <t>CALLE EL VENADITO</t>
  </si>
  <si>
    <t>08DPB0571D</t>
  </si>
  <si>
    <t>LOS JUANICOS</t>
  </si>
  <si>
    <t>CALLE LOS JUANICOS</t>
  </si>
  <si>
    <t>08DPB0570E</t>
  </si>
  <si>
    <t>CABĂ“RACHI</t>
  </si>
  <si>
    <t>CALLE CABORACHI</t>
  </si>
  <si>
    <t>08FZI0008E</t>
  </si>
  <si>
    <t>08DPB0569P</t>
  </si>
  <si>
    <t>08DPB0568Q</t>
  </si>
  <si>
    <t>PLAN TARAHUMARA</t>
  </si>
  <si>
    <t>RANCHERĂŤA GUASACHIQUE</t>
  </si>
  <si>
    <t>CALLE RANCHERIA GUASACHIQUE</t>
  </si>
  <si>
    <t>08DPB0567R</t>
  </si>
  <si>
    <t>OTOVACHI (OTOVACHI DE ARRIBA)</t>
  </si>
  <si>
    <t>CALLE OTOVACHI (OTOVACHI DE ARRIBA)</t>
  </si>
  <si>
    <t>08DPB0566S</t>
  </si>
  <si>
    <t>NABOGAME</t>
  </si>
  <si>
    <t>CALLE NAVOGAME</t>
  </si>
  <si>
    <t>08DPB0565T</t>
  </si>
  <si>
    <t>HUILLORARE</t>
  </si>
  <si>
    <t>CALLE HUILLORARE</t>
  </si>
  <si>
    <t>08DPB0564U</t>
  </si>
  <si>
    <t>08DPB0563V</t>
  </si>
  <si>
    <t>FLORENCIO DIAZ HOLGUIN</t>
  </si>
  <si>
    <t>08DPB0562W</t>
  </si>
  <si>
    <t>EDUARDO OMARINI</t>
  </si>
  <si>
    <t>CALLE TURUACHI</t>
  </si>
  <si>
    <t>08DPB0561X</t>
  </si>
  <si>
    <t>08DPB0560Y</t>
  </si>
  <si>
    <t>FRANCISCO CARRILLO</t>
  </si>
  <si>
    <t>RANCHERĂŤA TENORIBA</t>
  </si>
  <si>
    <t>CALLE TENORIVA</t>
  </si>
  <si>
    <t>08DPB0559I</t>
  </si>
  <si>
    <t>ALFONSO CASO</t>
  </si>
  <si>
    <t>08DPB0558J</t>
  </si>
  <si>
    <t>HUMARIZA</t>
  </si>
  <si>
    <t>CALLE HUMARIZA</t>
  </si>
  <si>
    <t>08DPB0557K</t>
  </si>
  <si>
    <t>08DPB0556L</t>
  </si>
  <si>
    <t>CALLEJĂ“N PROLONGACIĂ“N AGUSTIN MELGAR</t>
  </si>
  <si>
    <t>08DPB0555M</t>
  </si>
  <si>
    <t>BAGUEACHI</t>
  </si>
  <si>
    <t>08DPB0554N</t>
  </si>
  <si>
    <t>SAN JOSĂ‰ DE GUACAYVO</t>
  </si>
  <si>
    <t>08DPB0553O</t>
  </si>
  <si>
    <t>08DPB0552P</t>
  </si>
  <si>
    <t>REPABE RALAMULI</t>
  </si>
  <si>
    <t>HOJASICHI</t>
  </si>
  <si>
    <t>CALLE HOJACHICHI (HOJASICHI)</t>
  </si>
  <si>
    <t>08DPB0551Q</t>
  </si>
  <si>
    <t>LA GLORIA</t>
  </si>
  <si>
    <t>CALLE LA GLORIA</t>
  </si>
  <si>
    <t>08DPB0550R</t>
  </si>
  <si>
    <t>NUEVO CONTINENTE</t>
  </si>
  <si>
    <t>08DPB0549B</t>
  </si>
  <si>
    <t>08DPB0548C</t>
  </si>
  <si>
    <t>AGUA ZARCA</t>
  </si>
  <si>
    <t>08DPB0547D</t>
  </si>
  <si>
    <t>RITUCHI</t>
  </si>
  <si>
    <t>CALLE RITUCHI</t>
  </si>
  <si>
    <t>08DPB0546E</t>
  </si>
  <si>
    <t>CALLE SONORECOMACHI</t>
  </si>
  <si>
    <t>08DPB0545F</t>
  </si>
  <si>
    <t>CARLOS A. CARRILLO</t>
  </si>
  <si>
    <t>CALLE SAN JOSE BAQUEACHI</t>
  </si>
  <si>
    <t>08DPB0544G</t>
  </si>
  <si>
    <t>08DPB0543H</t>
  </si>
  <si>
    <t>NARĂRACHI</t>
  </si>
  <si>
    <t>CALLE NARARACHI</t>
  </si>
  <si>
    <t>08DPB0542I</t>
  </si>
  <si>
    <t>FRANCISCO M. PLANCARTE</t>
  </si>
  <si>
    <t>HUAHUACHĂ‰RARE</t>
  </si>
  <si>
    <t>CALLE RANCHERIA GUAHUACHERARE</t>
  </si>
  <si>
    <t>08DPB0541J</t>
  </si>
  <si>
    <t>08DPB0540K</t>
  </si>
  <si>
    <t>TALAYOTES (TALAYOTES DE LOS VOLCANES)</t>
  </si>
  <si>
    <t>CALLE TALAYOTES DE VOLCANES</t>
  </si>
  <si>
    <t>08DPB0539V</t>
  </si>
  <si>
    <t>TEHUERICHI</t>
  </si>
  <si>
    <t>CALLE TEHUERICHI</t>
  </si>
  <si>
    <t>08DPB0538W</t>
  </si>
  <si>
    <t>SAN LUIS DE MAJIMACHI</t>
  </si>
  <si>
    <t>08DPB0537X</t>
  </si>
  <si>
    <t>CUSĂRARE</t>
  </si>
  <si>
    <t>08DPB0536Y</t>
  </si>
  <si>
    <t>SAN IGNACIO DE ARARECO</t>
  </si>
  <si>
    <t>CALLE SAN IGNACIO DE ARARECO</t>
  </si>
  <si>
    <t>08DPB0535Z</t>
  </si>
  <si>
    <t>HUETOSACACHI</t>
  </si>
  <si>
    <t>08DPB0534Z</t>
  </si>
  <si>
    <t>SAN ANTONIO</t>
  </si>
  <si>
    <t>08DPB0533A</t>
  </si>
  <si>
    <t>JICAMORACHI</t>
  </si>
  <si>
    <t>CALLE JICOMORACHI</t>
  </si>
  <si>
    <t>08DPB0530D</t>
  </si>
  <si>
    <t>LAGUNA JUANOTA</t>
  </si>
  <si>
    <t>CALLE LAGUNA JUANOTA</t>
  </si>
  <si>
    <t>08DPB0529O</t>
  </si>
  <si>
    <t>RANCHERĂŤA TECUBICHI</t>
  </si>
  <si>
    <t>CALLE RANCHERIA TECUBICHI</t>
  </si>
  <si>
    <t>08DPB0528P</t>
  </si>
  <si>
    <t>08DPB0527Q</t>
  </si>
  <si>
    <t>ORIVO</t>
  </si>
  <si>
    <t>08DPB0526R</t>
  </si>
  <si>
    <t>CALLE HUISUCHI</t>
  </si>
  <si>
    <t>08DPB0525S</t>
  </si>
  <si>
    <t>FRANCISCO MANUEL PLANCARTE</t>
  </si>
  <si>
    <t>08DPB0524T</t>
  </si>
  <si>
    <t>HUELEYBO</t>
  </si>
  <si>
    <t>CALLE HUELEYVO</t>
  </si>
  <si>
    <t>08DPB0523U</t>
  </si>
  <si>
    <t>LUIS TORRES ORDOĂ‘EZ</t>
  </si>
  <si>
    <t>08DPB0522V</t>
  </si>
  <si>
    <t>PRIMERO DE SEPTIEMBRE</t>
  </si>
  <si>
    <t>GUAHUACHIQUE</t>
  </si>
  <si>
    <t>CALLE GUAHUACHIQUE</t>
  </si>
  <si>
    <t>08DPB0521W</t>
  </si>
  <si>
    <t>RARĂMUCHI</t>
  </si>
  <si>
    <t>CALLE RARAMUCHI</t>
  </si>
  <si>
    <t>08DPB0520X</t>
  </si>
  <si>
    <t>BASIHUARE</t>
  </si>
  <si>
    <t>08DPB0519H</t>
  </si>
  <si>
    <t>LA CASA DEL PUEBLO</t>
  </si>
  <si>
    <t>PAMACHI</t>
  </si>
  <si>
    <t>CALLE PAMACHI</t>
  </si>
  <si>
    <t>08DPB0518I</t>
  </si>
  <si>
    <t>BACHAMUCHI</t>
  </si>
  <si>
    <t>CALLE CONOCIDO BACHAMUCHI</t>
  </si>
  <si>
    <t>08DPB0517J</t>
  </si>
  <si>
    <t>JOSE GALVEZ</t>
  </si>
  <si>
    <t>HUICHAGOACHI</t>
  </si>
  <si>
    <t>08DPB0516K</t>
  </si>
  <si>
    <t>RAHUIHUARACHI</t>
  </si>
  <si>
    <t>CALLE RAHUIHUARACHI</t>
  </si>
  <si>
    <t>08DPB0515L</t>
  </si>
  <si>
    <t>MURACHARACHI</t>
  </si>
  <si>
    <t>CALLE MURACHARACHI</t>
  </si>
  <si>
    <t>08DPB0514M</t>
  </si>
  <si>
    <t>08DPB0513N</t>
  </si>
  <si>
    <t>LUIS ECHEVERRIA ALVAREZ</t>
  </si>
  <si>
    <t>CASAS BLANCAS</t>
  </si>
  <si>
    <t>08DPB0512O</t>
  </si>
  <si>
    <t>SORICHIQUE</t>
  </si>
  <si>
    <t>CALLE SOROCHIQUE</t>
  </si>
  <si>
    <t>08DPB0511P</t>
  </si>
  <si>
    <t>SANTIAGO RECALACHE</t>
  </si>
  <si>
    <t>MUNERACHI</t>
  </si>
  <si>
    <t>08DPB0510Q</t>
  </si>
  <si>
    <t>08DPB0509A</t>
  </si>
  <si>
    <t>KIRARE</t>
  </si>
  <si>
    <t>CALLE KIRARE</t>
  </si>
  <si>
    <t>08DPB0508B</t>
  </si>
  <si>
    <t>LA BOCA DEL ARROYO</t>
  </si>
  <si>
    <t>08DPB0507C</t>
  </si>
  <si>
    <t>MESA DE LA YERBABUENA</t>
  </si>
  <si>
    <t>08DPB0506D</t>
  </si>
  <si>
    <t>MAURILIO MUNOZ BACILIO</t>
  </si>
  <si>
    <t>08DPB0504F</t>
  </si>
  <si>
    <t>MARIO A. MACIAS</t>
  </si>
  <si>
    <t>SAN ALONSO</t>
  </si>
  <si>
    <t>CALLE SAN ALONSO</t>
  </si>
  <si>
    <t>08DPB0503G</t>
  </si>
  <si>
    <t>JESUS RAMIREZ</t>
  </si>
  <si>
    <t>CORRALITOS</t>
  </si>
  <si>
    <t>CALLE CORRALITOS</t>
  </si>
  <si>
    <t>08DPB0502H</t>
  </si>
  <si>
    <t>CALLE COLONIA ALTO DE LAS GARROCHAS</t>
  </si>
  <si>
    <t>08DPB0501I</t>
  </si>
  <si>
    <t>MARIA LUISA OLIVAS DUARTE</t>
  </si>
  <si>
    <t>LA CIĂ‰NEGA</t>
  </si>
  <si>
    <t>CALLE LA CIENEGA</t>
  </si>
  <si>
    <t>08DPB0500J</t>
  </si>
  <si>
    <t>MANUEL GOMEZ MORIN</t>
  </si>
  <si>
    <t>LA GAVILANA</t>
  </si>
  <si>
    <t>CALLE LA GAVILANA</t>
  </si>
  <si>
    <t>08DPB0498L</t>
  </si>
  <si>
    <t>SALVIAL</t>
  </si>
  <si>
    <t>CALLE EL SALVIAL</t>
  </si>
  <si>
    <t>08DPB0496N</t>
  </si>
  <si>
    <t>EL PALOMO</t>
  </si>
  <si>
    <t>CALLE EL PALOMO</t>
  </si>
  <si>
    <t>08DPB0492R</t>
  </si>
  <si>
    <t>ELEUTERIO RODRIGUEZ CALLEJA</t>
  </si>
  <si>
    <t>08DPB0491S</t>
  </si>
  <si>
    <t>CHAPAREKE</t>
  </si>
  <si>
    <t>APACHOACHI</t>
  </si>
  <si>
    <t>CALLE APACHOCHI</t>
  </si>
  <si>
    <t>08DPB0490T</t>
  </si>
  <si>
    <t>MARIO A. MACIAS SALDANA</t>
  </si>
  <si>
    <t>HUICORACHI</t>
  </si>
  <si>
    <t>CALLE HUICORACHI</t>
  </si>
  <si>
    <t>08DPB0489D</t>
  </si>
  <si>
    <t>LA JOYA</t>
  </si>
  <si>
    <t>CALLE LA JOYA</t>
  </si>
  <si>
    <t>08DPB0488E</t>
  </si>
  <si>
    <t>YOLANDA CARMEN ARVIZU RUIZ</t>
  </si>
  <si>
    <t>LAS DELICIAS</t>
  </si>
  <si>
    <t>CALLE LAS DELICIAS SEGORACHI</t>
  </si>
  <si>
    <t>08DPB0487F</t>
  </si>
  <si>
    <t>CULTURA TARAHUMARA</t>
  </si>
  <si>
    <t>EL VIGUEĂ‘O [ASERRADERO]</t>
  </si>
  <si>
    <t>CALLE VIGUEĂ‘O</t>
  </si>
  <si>
    <t>08DPB0485H</t>
  </si>
  <si>
    <t>TATAHUICHI</t>
  </si>
  <si>
    <t>08DPB0482K</t>
  </si>
  <si>
    <t>08FZI0001L</t>
  </si>
  <si>
    <t>08DPB0481L</t>
  </si>
  <si>
    <t>08DPB0480M</t>
  </si>
  <si>
    <t>NINGUNO [AEROPUERTO]</t>
  </si>
  <si>
    <t>CALLE COLONIA AEROPUERTO</t>
  </si>
  <si>
    <t>08DPB0479X</t>
  </si>
  <si>
    <t>JUAN AARON BUSTILLOS GONZALEZ</t>
  </si>
  <si>
    <t>CALLE LAS JUNTAS (TURUACHITO)</t>
  </si>
  <si>
    <t>08DPB0476Z</t>
  </si>
  <si>
    <t>MANUEL CARRILLO FRIAS</t>
  </si>
  <si>
    <t>MESA DE ARTURO</t>
  </si>
  <si>
    <t>08DPB0474B</t>
  </si>
  <si>
    <t>RICARDO RAMIREZ CARRILLO</t>
  </si>
  <si>
    <t>08FZI0035B</t>
  </si>
  <si>
    <t>08DPB0470F</t>
  </si>
  <si>
    <t>SIERRA AZUL (LA COLORADA)</t>
  </si>
  <si>
    <t>CALLE SIERRA DE DOLORES</t>
  </si>
  <si>
    <t>08DPB0469Q</t>
  </si>
  <si>
    <t>CALLE GUADALUPE REZA</t>
  </si>
  <si>
    <t>08DPB0468R</t>
  </si>
  <si>
    <t>RANCHERĂŤA BABOREACHI</t>
  </si>
  <si>
    <t>CALLE RANCHERIA BABOREACHI</t>
  </si>
  <si>
    <t>08DPB0467S</t>
  </si>
  <si>
    <t>LA GUITARRA (LA GUITARRILLA)</t>
  </si>
  <si>
    <t>CALLE LA GUITARRA (LA GUITARRILLA)</t>
  </si>
  <si>
    <t>08DPB0466T</t>
  </si>
  <si>
    <t>JOSE JARIS ROSALIO</t>
  </si>
  <si>
    <t>08DPB0465U</t>
  </si>
  <si>
    <t>GENTILES</t>
  </si>
  <si>
    <t>CALLE GENTILES</t>
  </si>
  <si>
    <t>08DPB0464V</t>
  </si>
  <si>
    <t>BOCOYBO (REPOGUEACHI)</t>
  </si>
  <si>
    <t>CALLE BOCOYBO (REPOGUEACHI)</t>
  </si>
  <si>
    <t>08DPB0463W</t>
  </si>
  <si>
    <t>08DPB0461Y</t>
  </si>
  <si>
    <t>08DPB0460Z</t>
  </si>
  <si>
    <t>CUCHIVERACHI</t>
  </si>
  <si>
    <t>CALLE CUCHIVERACHI</t>
  </si>
  <si>
    <t>08DPB0458K</t>
  </si>
  <si>
    <t>ESCUELA PRIMARIA BILINGUE</t>
  </si>
  <si>
    <t>OCOROCHI (GUAGUIRARE)</t>
  </si>
  <si>
    <t>CALLE OCOROCHI (GUAGUIRARE)</t>
  </si>
  <si>
    <t>08DPB0457L</t>
  </si>
  <si>
    <t>SATERACHI</t>
  </si>
  <si>
    <t>CALLE SATERACHI</t>
  </si>
  <si>
    <t>08DPB0455N</t>
  </si>
  <si>
    <t>BASIGOCHI</t>
  </si>
  <si>
    <t>CALLE BASIGOCHI</t>
  </si>
  <si>
    <t>08DPB0454O</t>
  </si>
  <si>
    <t>GUAJURANA</t>
  </si>
  <si>
    <t>CALLE WAJURANA</t>
  </si>
  <si>
    <t>08DPB0453P</t>
  </si>
  <si>
    <t>REYNALDO BALCAZAR PEREZ</t>
  </si>
  <si>
    <t>OSACHI</t>
  </si>
  <si>
    <t>CALLE OSACHI</t>
  </si>
  <si>
    <t>08DPB0452Q</t>
  </si>
  <si>
    <t>VENANCIA VIDAL</t>
  </si>
  <si>
    <t>08DPB0451R</t>
  </si>
  <si>
    <t>RARAJIPAME</t>
  </si>
  <si>
    <t>08DPB0449C</t>
  </si>
  <si>
    <t>BACUSEACHI</t>
  </si>
  <si>
    <t>CALLE BACUSEACHI</t>
  </si>
  <si>
    <t>08DPB0447E</t>
  </si>
  <si>
    <t>TIERRA FLOJA</t>
  </si>
  <si>
    <t>CALLE TIERRA FLOJA</t>
  </si>
  <si>
    <t>08DPB0446F</t>
  </si>
  <si>
    <t>POTRERO DE PORTILLO</t>
  </si>
  <si>
    <t>CALLE POTRERO DE PORTILLO</t>
  </si>
  <si>
    <t>08DPB0445G</t>
  </si>
  <si>
    <t>SANTA CRUZ</t>
  </si>
  <si>
    <t>CALLE SANTA CRUZ</t>
  </si>
  <si>
    <t>08DPB0444H</t>
  </si>
  <si>
    <t>MANUEL GONZALEZ</t>
  </si>
  <si>
    <t>RANCHERĂŤA NANAYAHUACHI</t>
  </si>
  <si>
    <t>CALLE RANCHERIA NANAYAHUACHI</t>
  </si>
  <si>
    <t>08DPB0442J</t>
  </si>
  <si>
    <t>CALI ROSACAME</t>
  </si>
  <si>
    <t>CALLE RIO TAMESIS</t>
  </si>
  <si>
    <t>08DPB0439W</t>
  </si>
  <si>
    <t>CALLE CAMINO A LA ESMERALDA</t>
  </si>
  <si>
    <t>08DPB0436Z</t>
  </si>
  <si>
    <t>GUATACHI</t>
  </si>
  <si>
    <t>CALLE GUATACHI</t>
  </si>
  <si>
    <t>08DPB0434A</t>
  </si>
  <si>
    <t>EL TUPURE (EL TUPURI)</t>
  </si>
  <si>
    <t>CALLE EL TUPURE</t>
  </si>
  <si>
    <t>08DPB0433B</t>
  </si>
  <si>
    <t>LIBRADO LOPEZ CRUZ</t>
  </si>
  <si>
    <t>EL CORDĂ“N</t>
  </si>
  <si>
    <t>CALLE EL CORDON</t>
  </si>
  <si>
    <t>08DPB0431D</t>
  </si>
  <si>
    <t>EL POTRERO DE LOS GONZĂLEZ</t>
  </si>
  <si>
    <t>CALLE EL POTRERO DE LOS GONZALEZ</t>
  </si>
  <si>
    <t>08DPB0430E</t>
  </si>
  <si>
    <t>LOS PILARES</t>
  </si>
  <si>
    <t>CALLE LOS PILARES</t>
  </si>
  <si>
    <t>08DPB0429P</t>
  </si>
  <si>
    <t>CABEZA DEL VIEJO</t>
  </si>
  <si>
    <t>CALLE CABEZA DEL VIEJO</t>
  </si>
  <si>
    <t>08DPB0428Q</t>
  </si>
  <si>
    <t>08DPB0427R</t>
  </si>
  <si>
    <t>08DPB0425T</t>
  </si>
  <si>
    <t>NACHACACHI</t>
  </si>
  <si>
    <t>CALLE NACHACACHI</t>
  </si>
  <si>
    <t>08DPB0422W</t>
  </si>
  <si>
    <t>RANCHERĂŤA GUARARARE</t>
  </si>
  <si>
    <t>CALLE HUARARARE</t>
  </si>
  <si>
    <t>08DPB0418J</t>
  </si>
  <si>
    <t>CALLE EL TERRERO DE ARISEACHI</t>
  </si>
  <si>
    <t>08DPB0415M</t>
  </si>
  <si>
    <t>AUGUSTO CESAR SANDINO</t>
  </si>
  <si>
    <t>LA MESA DE MULATOS</t>
  </si>
  <si>
    <t>CALLE MESA DE MULATOS</t>
  </si>
  <si>
    <t>08DPB0414N</t>
  </si>
  <si>
    <t>NACASORACHI</t>
  </si>
  <si>
    <t>CALLE NACOSARACHI</t>
  </si>
  <si>
    <t>08DPB0413O</t>
  </si>
  <si>
    <t>ROJACHIQUE</t>
  </si>
  <si>
    <t>CAMINO ROCHEACHI ROJACHIQUE</t>
  </si>
  <si>
    <t>08DPB0412P</t>
  </si>
  <si>
    <t>LEONIDAS PROAĂ‘O</t>
  </si>
  <si>
    <t>TECORICHI</t>
  </si>
  <si>
    <t>CALLE TECORICHI</t>
  </si>
  <si>
    <t>08DPB0411Q</t>
  </si>
  <si>
    <t>PICHIQUE</t>
  </si>
  <si>
    <t>TERRACERIA TRAMO PICHIQUE CARRETERA 20 GUACHOCHI-BALLEZA</t>
  </si>
  <si>
    <t>08DPB0407D</t>
  </si>
  <si>
    <t>SAN JOSĂ‰ DEL PINAL</t>
  </si>
  <si>
    <t>CALLE SAN JOSE DEL PINAL</t>
  </si>
  <si>
    <t>08DPB0405F</t>
  </si>
  <si>
    <t>LA LAJA</t>
  </si>
  <si>
    <t>CALLE LA LAJA</t>
  </si>
  <si>
    <t>08DPB0404G</t>
  </si>
  <si>
    <t>TECUM UMAN</t>
  </si>
  <si>
    <t>08DPB0403H</t>
  </si>
  <si>
    <t>LUZ CORONADO VARGAS</t>
  </si>
  <si>
    <t>PIEDRAS AZULES</t>
  </si>
  <si>
    <t>CALLE PIEDRAS AZULES</t>
  </si>
  <si>
    <t>08DPB0400K</t>
  </si>
  <si>
    <t>ABORICHI</t>
  </si>
  <si>
    <t>08DPB0399L</t>
  </si>
  <si>
    <t>GUASACHIQUE</t>
  </si>
  <si>
    <t>CALLE GUAZACHIQUE</t>
  </si>
  <si>
    <t>08DPB0398M</t>
  </si>
  <si>
    <t>GOGOFITO</t>
  </si>
  <si>
    <t>SAN REGIS (EL CARPINTERO)</t>
  </si>
  <si>
    <t>CALLE SAN REGIS (EL CARPINTERO)</t>
  </si>
  <si>
    <t>08DPB0393R</t>
  </si>
  <si>
    <t>BAQUIREACHI</t>
  </si>
  <si>
    <t>CALLE BAQUIREACHI</t>
  </si>
  <si>
    <t>08DPB0392S</t>
  </si>
  <si>
    <t>RANCHERĂŤA GĂśITOCHI</t>
  </si>
  <si>
    <t>CALLE RANCHERIA GUITOCHI</t>
  </si>
  <si>
    <t>08DPB0391T</t>
  </si>
  <si>
    <t>NOINA</t>
  </si>
  <si>
    <t>CALLE NOINA</t>
  </si>
  <si>
    <t>08DPB0387G</t>
  </si>
  <si>
    <t>BORREGOS QUEMADOS</t>
  </si>
  <si>
    <t>CALLE BORREGOS QUEMADOS (BORREGOS)</t>
  </si>
  <si>
    <t>08DPB0386H</t>
  </si>
  <si>
    <t>EL CUERVO</t>
  </si>
  <si>
    <t>CALLE EL CUERVO</t>
  </si>
  <si>
    <t>08DPB0382L</t>
  </si>
  <si>
    <t>EL CARRIZAL</t>
  </si>
  <si>
    <t>08DPB0381M</t>
  </si>
  <si>
    <t>MARIA BERTHA CHAVEZ GOMEZ</t>
  </si>
  <si>
    <t>RANCHERĂŤA MATACHIQUE</t>
  </si>
  <si>
    <t>CALLE CONOCIDO MATACHIQUE</t>
  </si>
  <si>
    <t>08DPB0380N</t>
  </si>
  <si>
    <t>GUACHEACHI</t>
  </si>
  <si>
    <t>CALLE GUACHEACHI</t>
  </si>
  <si>
    <t>08DPB0369R</t>
  </si>
  <si>
    <t>EL CUĂŤDAME</t>
  </si>
  <si>
    <t>CALLE EL CUIDAME</t>
  </si>
  <si>
    <t>08DPB0335A</t>
  </si>
  <si>
    <t>08DPB0311R</t>
  </si>
  <si>
    <t>AGUSTIN RAMOS BEJARANO</t>
  </si>
  <si>
    <t>CHOREACHI</t>
  </si>
  <si>
    <t>CALLE PINO GORDO</t>
  </si>
  <si>
    <t>08DPB0310S</t>
  </si>
  <si>
    <t>MILPILLAS DE ARRIBA</t>
  </si>
  <si>
    <t>CALLE MILPILLAS DE ARRIBA</t>
  </si>
  <si>
    <t>08DPB0306F</t>
  </si>
  <si>
    <t>EL TRIGUEĂ‘O</t>
  </si>
  <si>
    <t>CALLE EL TRIGUEĂ‘O</t>
  </si>
  <si>
    <t>08DPB0299M</t>
  </si>
  <si>
    <t>MOCORICHI DE ARRIBA</t>
  </si>
  <si>
    <t>CALLE MOCORICHI DE ARRIBA</t>
  </si>
  <si>
    <t>08DPB0298N</t>
  </si>
  <si>
    <t>CHAGAYVO</t>
  </si>
  <si>
    <t>CALLE CHAGAYVO</t>
  </si>
  <si>
    <t>08DPB0287H</t>
  </si>
  <si>
    <t>RANCHERĂŤA GUACHAMOACHI</t>
  </si>
  <si>
    <t>08DPB0272F</t>
  </si>
  <si>
    <t>AGUA PUERCA</t>
  </si>
  <si>
    <t>08DPB0262Z</t>
  </si>
  <si>
    <t>08DPB0251T</t>
  </si>
  <si>
    <t>LOS NĂšĂ‘EZ (TERREROS)</t>
  </si>
  <si>
    <t>CALLE LOS NUĂ‘EZ (TERREROS)</t>
  </si>
  <si>
    <t>08DPB0240N</t>
  </si>
  <si>
    <t>ENRIQUE ALBERTO SERVIN HERRERA</t>
  </si>
  <si>
    <t>08DPB0239Y</t>
  </si>
  <si>
    <t>CRUZ CHĂVEZ MENDOZA</t>
  </si>
  <si>
    <t>CALLE RĂŤO ARNO</t>
  </si>
  <si>
    <t>08DPB0238Z</t>
  </si>
  <si>
    <t>OREACHI</t>
  </si>
  <si>
    <t>08DPB0237Z</t>
  </si>
  <si>
    <t>LUCIO CABAĂ‘AS BARRIENTOS</t>
  </si>
  <si>
    <t>MIRAMONTES</t>
  </si>
  <si>
    <t>08DPB0236A</t>
  </si>
  <si>
    <t>CAPILLA DE LOS REMEDIOS</t>
  </si>
  <si>
    <t>08DPB0235B</t>
  </si>
  <si>
    <t>KU'UCHI KANILIKA</t>
  </si>
  <si>
    <t>08DPB0234C</t>
  </si>
  <si>
    <t>EL TRIGO DE URUACHI</t>
  </si>
  <si>
    <t>CALLE EL TRIGO DE URUACHI</t>
  </si>
  <si>
    <t>08DPB0233D</t>
  </si>
  <si>
    <t>MAGULLACHI</t>
  </si>
  <si>
    <t>08DPB0215O</t>
  </si>
  <si>
    <t>GOMARACHI</t>
  </si>
  <si>
    <t>CALLE GOMARACHI</t>
  </si>
  <si>
    <t>08DPB0204I</t>
  </si>
  <si>
    <t>ROJASARARE DE ROCHEACHI</t>
  </si>
  <si>
    <t>CALLE ROJASARARE DE ROCHEACHI</t>
  </si>
  <si>
    <t>08DPB0202K</t>
  </si>
  <si>
    <t>COCHERARE</t>
  </si>
  <si>
    <t>CALLE COCHERARE</t>
  </si>
  <si>
    <t>08DPB0195R</t>
  </si>
  <si>
    <t>PESACHI</t>
  </si>
  <si>
    <t>CALLE PESACHI</t>
  </si>
  <si>
    <t>08DPB0194S</t>
  </si>
  <si>
    <t>PAHUIRANACHI (RECOBICHI)</t>
  </si>
  <si>
    <t>CALLE PAHUIRANACHI (RECOBICHI)</t>
  </si>
  <si>
    <t>08DPB0188H</t>
  </si>
  <si>
    <t>RANCHERĂŤA OGUIVO</t>
  </si>
  <si>
    <t>CALLE RANCHERIA OGUIVO</t>
  </si>
  <si>
    <t>08DPB0182N</t>
  </si>
  <si>
    <t>ROCHIVO</t>
  </si>
  <si>
    <t>CALLE ROCHIVO DE CREEL</t>
  </si>
  <si>
    <t>08DPB0180P</t>
  </si>
  <si>
    <t>08DPB0176C</t>
  </si>
  <si>
    <t>JOSESITO AGUIRRE</t>
  </si>
  <si>
    <t>HUIZAROCHI</t>
  </si>
  <si>
    <t>CAMINO SALIDA A SINFOROSA</t>
  </si>
  <si>
    <t>08DPB0173F</t>
  </si>
  <si>
    <t>08DPB0167V</t>
  </si>
  <si>
    <t>LOS ARBOLITOS</t>
  </si>
  <si>
    <t>CALLE LOS ARBOLITOS</t>
  </si>
  <si>
    <t>08DPB0163Z</t>
  </si>
  <si>
    <t>BOQUIMOBA</t>
  </si>
  <si>
    <t>CALLE BOQUIMOBA</t>
  </si>
  <si>
    <t>08DPB0161A</t>
  </si>
  <si>
    <t>CELESTINO CARRILLO</t>
  </si>
  <si>
    <t>PALOS MUERTOS</t>
  </si>
  <si>
    <t>CALLE PALOS MUERTOS</t>
  </si>
  <si>
    <t>08DPB0160B</t>
  </si>
  <si>
    <t>HUIYOCHI</t>
  </si>
  <si>
    <t>CALLE HUIYOCHI</t>
  </si>
  <si>
    <t>08DPB0158N</t>
  </si>
  <si>
    <t>CORAREACHI</t>
  </si>
  <si>
    <t>CALLE CORAREACHI</t>
  </si>
  <si>
    <t>08DPB0157O</t>
  </si>
  <si>
    <t>LA LABORCITA</t>
  </si>
  <si>
    <t>CALLE LA LABORCITA</t>
  </si>
  <si>
    <t>08DPB0156P</t>
  </si>
  <si>
    <t>LA NOPALERA (LA CUEVA NOPALERA)</t>
  </si>
  <si>
    <t>CALLE LA NOPALERA (LA CUEVA NOPALERA)</t>
  </si>
  <si>
    <t>08DPB0152T</t>
  </si>
  <si>
    <t>LA CAĂ‘A</t>
  </si>
  <si>
    <t>08DPB0151U</t>
  </si>
  <si>
    <t>COYACHIQUE</t>
  </si>
  <si>
    <t>CALLE COYACHIQUE</t>
  </si>
  <si>
    <t>08DPB0150V</t>
  </si>
  <si>
    <t>LA GOBERNADORA</t>
  </si>
  <si>
    <t>CALLE LA GOBERNADORA</t>
  </si>
  <si>
    <t>08DPB0147H</t>
  </si>
  <si>
    <t>PALMILLAS</t>
  </si>
  <si>
    <t>08DPB0140O</t>
  </si>
  <si>
    <t>REPECHIQUE</t>
  </si>
  <si>
    <t>CALLE REPECHIQUE</t>
  </si>
  <si>
    <t>08DPB0136B</t>
  </si>
  <si>
    <t>ADJUNTAS DE ARRIBA</t>
  </si>
  <si>
    <t>08DPB0135C</t>
  </si>
  <si>
    <t>CAMINO CARRETERA BALLEZA - EL ALMAGRE DESVIACION LADO IZQUIERDO</t>
  </si>
  <si>
    <t>08DPB0134D</t>
  </si>
  <si>
    <t>SICACHIQUE</t>
  </si>
  <si>
    <t>CALLE SICACHIQUE</t>
  </si>
  <si>
    <t>08DPB0125W</t>
  </si>
  <si>
    <t>SAN JOSĂ‰ DE LOS REYES</t>
  </si>
  <si>
    <t>CALLE SAN JOSE DE LOS REYES</t>
  </si>
  <si>
    <t>08DPB0123Y</t>
  </si>
  <si>
    <t>PIEDRA BOLA</t>
  </si>
  <si>
    <t>CALLE PIEDRA BOLA</t>
  </si>
  <si>
    <t>08DPB0119L</t>
  </si>
  <si>
    <t>CUMBRE DE GĂśERACHI</t>
  </si>
  <si>
    <t>CALLE CUMBRE DE HUERACHI</t>
  </si>
  <si>
    <t>08DPB0117N</t>
  </si>
  <si>
    <t>LOS TUCEROS</t>
  </si>
  <si>
    <t>CALLE TUCEROS</t>
  </si>
  <si>
    <t>08DPB0114Q</t>
  </si>
  <si>
    <t>EL MUERTO</t>
  </si>
  <si>
    <t>CALLE EL MUERTO</t>
  </si>
  <si>
    <t>08DPB0106H</t>
  </si>
  <si>
    <t>LA PORTEZUELA</t>
  </si>
  <si>
    <t>CALLE LA PORTEZUELA (PORTEZUELO)</t>
  </si>
  <si>
    <t>08DPB0101M</t>
  </si>
  <si>
    <t>CALLE GENERAL CARLOS PACHECO (EL TERRERO)</t>
  </si>
  <si>
    <t>08DPB0100N</t>
  </si>
  <si>
    <t>SAN JOSĂ‰ DE TURUACHITO</t>
  </si>
  <si>
    <t>CALLE SAN JOSE DE TURUACHITO</t>
  </si>
  <si>
    <t>08DPB0098P</t>
  </si>
  <si>
    <t>CHINEACHI</t>
  </si>
  <si>
    <t>CALLE CHINEACHI</t>
  </si>
  <si>
    <t>08DPB0092V</t>
  </si>
  <si>
    <t>LOS OJITOS</t>
  </si>
  <si>
    <t>CALLE LOS OJITOS</t>
  </si>
  <si>
    <t>08DPB0071I</t>
  </si>
  <si>
    <t>LA CUEVA DEL BURRO</t>
  </si>
  <si>
    <t>CALLE LA CUEVA DEL BURRO</t>
  </si>
  <si>
    <t>08DPB0070J</t>
  </si>
  <si>
    <t>ZAPE CHICO</t>
  </si>
  <si>
    <t>CALLE ZAPE CHICO</t>
  </si>
  <si>
    <t>08DPB0069U</t>
  </si>
  <si>
    <t>AGUA AMARILLA</t>
  </si>
  <si>
    <t>CALLE AGUA AMARILLA</t>
  </si>
  <si>
    <t>08DPB0066X</t>
  </si>
  <si>
    <t>SEUAKA</t>
  </si>
  <si>
    <t>08DPB0065Y</t>
  </si>
  <si>
    <t>RANCHO DE PEĂ‘A</t>
  </si>
  <si>
    <t>CALLE RANCHO DE PEĂ‘A</t>
  </si>
  <si>
    <t>08DPB0060C</t>
  </si>
  <si>
    <t>GUACARICHI</t>
  </si>
  <si>
    <t>CALLE GUACARICHI</t>
  </si>
  <si>
    <t>08DPB0058O</t>
  </si>
  <si>
    <t>ROBERTO ACOSTA QUERO</t>
  </si>
  <si>
    <t>CALLE LOMAS DEL MANZANO</t>
  </si>
  <si>
    <t>08DPB0056Q</t>
  </si>
  <si>
    <t>GUAGĂśITARE (BAJITARE)</t>
  </si>
  <si>
    <t>CALLE GUAGUITARE</t>
  </si>
  <si>
    <t>08DPB0055R</t>
  </si>
  <si>
    <t>LA MESA DE LOS HONGOS</t>
  </si>
  <si>
    <t>CALLE MESA DE LOS HONGOS</t>
  </si>
  <si>
    <t>08DPB0051V</t>
  </si>
  <si>
    <t>SAN FRANCISCO</t>
  </si>
  <si>
    <t>08DPB0050W</t>
  </si>
  <si>
    <t>RANCHERĂŤA EL QUELITE</t>
  </si>
  <si>
    <t>CALLE RANCHERIA EL QUELITE</t>
  </si>
  <si>
    <t>08DPB0049G</t>
  </si>
  <si>
    <t>BARTOLOME DE LAS CASAS</t>
  </si>
  <si>
    <t>LA LAJA COLORADA</t>
  </si>
  <si>
    <t>CALLE LAJA COLORADA</t>
  </si>
  <si>
    <t>08DPB0047I</t>
  </si>
  <si>
    <t>08DPB0045K</t>
  </si>
  <si>
    <t>LA MATANZA</t>
  </si>
  <si>
    <t>CALLE LA MATANZA</t>
  </si>
  <si>
    <t>08DPB0041O</t>
  </si>
  <si>
    <t>COLORADAS DE LA VIRGEN</t>
  </si>
  <si>
    <t>08DPB0040P</t>
  </si>
  <si>
    <t>EL GAVILĂN</t>
  </si>
  <si>
    <t>CALLE EL GAVILAN</t>
  </si>
  <si>
    <t>08DPB0036C</t>
  </si>
  <si>
    <t>LA CUMBRE</t>
  </si>
  <si>
    <t>CALLE LA CUMBRE</t>
  </si>
  <si>
    <t>08DPB0034E</t>
  </si>
  <si>
    <t>NI;OS HEROES</t>
  </si>
  <si>
    <t>08DPB0030I</t>
  </si>
  <si>
    <t>08DPB0028U</t>
  </si>
  <si>
    <t>RANCHO DE MARES</t>
  </si>
  <si>
    <t>CALLE RANCHO DE MARES</t>
  </si>
  <si>
    <t>08DPB0024Y</t>
  </si>
  <si>
    <t>LA CIĂ‰NEGA BLANCA (LOS CHIQUEROS)</t>
  </si>
  <si>
    <t>CALLE LA CIENEGA BLANCA</t>
  </si>
  <si>
    <t>08DPB0023Z</t>
  </si>
  <si>
    <t>AGUA CALIENTE DE TUTUACA</t>
  </si>
  <si>
    <t>08DPB0020B</t>
  </si>
  <si>
    <t>08DPB0019M</t>
  </si>
  <si>
    <t>EL POTRERO DE CASTILLO</t>
  </si>
  <si>
    <t>08DPB0015Q</t>
  </si>
  <si>
    <t>EL BOSQUE</t>
  </si>
  <si>
    <t>CALLE EL BOSQUE</t>
  </si>
  <si>
    <t>08DPB0013S</t>
  </si>
  <si>
    <t>CHURICHIQUE</t>
  </si>
  <si>
    <t>CALLE CHURICHIQUE</t>
  </si>
  <si>
    <t>08DPB0012T</t>
  </si>
  <si>
    <t>ROGUERACHI</t>
  </si>
  <si>
    <t>CALLE ROGUERACHI</t>
  </si>
  <si>
    <t>08DPB0010V</t>
  </si>
  <si>
    <t>08DPB0007H</t>
  </si>
  <si>
    <t>EJIDO LA PINTA</t>
  </si>
  <si>
    <t>08DPB0001N</t>
  </si>
  <si>
    <t>EL RINCĂ“N DEL COMANCHE</t>
  </si>
  <si>
    <t>CALLE EL RINCON DEL COMANCHE</t>
  </si>
  <si>
    <t>08DCI0028J</t>
  </si>
  <si>
    <t>08DCI0027K</t>
  </si>
  <si>
    <t>BACABUREACHI</t>
  </si>
  <si>
    <t>08DCI0026L</t>
  </si>
  <si>
    <t>08DCI0024N</t>
  </si>
  <si>
    <t>SIQUIRICHI</t>
  </si>
  <si>
    <t>CALLE SIQUIRICHI</t>
  </si>
  <si>
    <t>08DCI0022P</t>
  </si>
  <si>
    <t>ERENDIRA</t>
  </si>
  <si>
    <t>08DCC0316H</t>
  </si>
  <si>
    <t>ADELA VELARDE PEREZ</t>
  </si>
  <si>
    <t>08FZI0040N</t>
  </si>
  <si>
    <t>08DCC0315I</t>
  </si>
  <si>
    <t>TLAPA DE COMONFORT</t>
  </si>
  <si>
    <t>08DCC0314J</t>
  </si>
  <si>
    <t>08DCC0313K</t>
  </si>
  <si>
    <t>08DCC0312L</t>
  </si>
  <si>
    <t>COLONIA ANĆHUAC</t>
  </si>
  <si>
    <t>08DCC0311M</t>
  </si>
  <si>
    <t>PREESCOLAR INDIGENA</t>
  </si>
  <si>
    <t>CALLE EL RANCHITO II</t>
  </si>
  <si>
    <t>08FZI0041M</t>
  </si>
  <si>
    <t>08DCC0310N</t>
  </si>
  <si>
    <t>08DCC0308Z</t>
  </si>
  <si>
    <t>08DCC0307Z</t>
  </si>
  <si>
    <t>CALLE SOMARACHI</t>
  </si>
  <si>
    <t>08FZI0039Y</t>
  </si>
  <si>
    <t>08DCC0306A</t>
  </si>
  <si>
    <t>YAGĆIRACHI</t>
  </si>
  <si>
    <t>08DCC0305B</t>
  </si>
  <si>
    <t>08FZI0044J</t>
  </si>
  <si>
    <t>08DCC0304C</t>
  </si>
  <si>
    <t>08DCC0303D</t>
  </si>
  <si>
    <t>COLONIA REVOLUCIĆ“N</t>
  </si>
  <si>
    <t>08DCC0302E</t>
  </si>
  <si>
    <t>ROSARIO GUTIERREZ</t>
  </si>
  <si>
    <t xml:space="preserve">CALLE PENSAMIENTO </t>
  </si>
  <si>
    <t>08DCC0300G</t>
  </si>
  <si>
    <t>NIĆ‘OS HEROES</t>
  </si>
  <si>
    <t>08FZI0043K</t>
  </si>
  <si>
    <t>08DCC0299H</t>
  </si>
  <si>
    <t>JOSE IGNACIO URQUIDI</t>
  </si>
  <si>
    <t>08FZI0042L</t>
  </si>
  <si>
    <t>08DCC0297J</t>
  </si>
  <si>
    <t>CALLE PARQUE DE LA AMISTAD</t>
  </si>
  <si>
    <t>08DCC0293N</t>
  </si>
  <si>
    <t>08DCC0290Q</t>
  </si>
  <si>
    <t>RAMON LOPEZ BATISTA</t>
  </si>
  <si>
    <t>CALLE ZAPARICHI</t>
  </si>
  <si>
    <t>08DCC0289A</t>
  </si>
  <si>
    <t>NATAHUACHI</t>
  </si>
  <si>
    <t>CALLE NATAHUACHI</t>
  </si>
  <si>
    <t>08DCC0287C</t>
  </si>
  <si>
    <t>RANCHERĆ¨A PAPAJICHI</t>
  </si>
  <si>
    <t>08DCC0286D</t>
  </si>
  <si>
    <t>COLONIA AGRĆ¨COLA FRANCISCO VILLA</t>
  </si>
  <si>
    <t>08DCC0285E</t>
  </si>
  <si>
    <t>08DCC0284F</t>
  </si>
  <si>
    <t>08DCC0282H</t>
  </si>
  <si>
    <t>MAUEL LOYA BUSTILLOS</t>
  </si>
  <si>
    <t>MESA DE BASIAGUARE</t>
  </si>
  <si>
    <t>CALLE MESA DE BASIGUARE</t>
  </si>
  <si>
    <t>08DCC0280J</t>
  </si>
  <si>
    <t>CENOVIO MEZA RAMOS</t>
  </si>
  <si>
    <t>08DCC0279U</t>
  </si>
  <si>
    <t>CALLE SAUCES</t>
  </si>
  <si>
    <t>08DCC0278V</t>
  </si>
  <si>
    <t>ARECHUYVO</t>
  </si>
  <si>
    <t>08DCC0277W</t>
  </si>
  <si>
    <t>CUAUHTĆ‰MOC</t>
  </si>
  <si>
    <t>CALLE GUACHOCHI</t>
  </si>
  <si>
    <t>08DCC0276X</t>
  </si>
  <si>
    <t>08DCC0272A</t>
  </si>
  <si>
    <t>08DCC0267P</t>
  </si>
  <si>
    <t>08DCC0266Q</t>
  </si>
  <si>
    <t>08DCC0261V</t>
  </si>
  <si>
    <t>08DCC0260W</t>
  </si>
  <si>
    <t>08DCC0256J</t>
  </si>
  <si>
    <t>SANTA ELENA</t>
  </si>
  <si>
    <t>CALLE SANTA ELENA</t>
  </si>
  <si>
    <t>08DCC0254L</t>
  </si>
  <si>
    <t>08DCC0253M</t>
  </si>
  <si>
    <t>FRANCISCO INDALECIO MADERO GONZALEZ</t>
  </si>
  <si>
    <t>PROLONGACIĆ“N INDEPENDENCIA</t>
  </si>
  <si>
    <t>08DCC0251O</t>
  </si>
  <si>
    <t>08DCC0250P</t>
  </si>
  <si>
    <t>08DCC0249Z</t>
  </si>
  <si>
    <t>08DCC0248A</t>
  </si>
  <si>
    <t>08DCC0247B</t>
  </si>
  <si>
    <t>08DCC0245D</t>
  </si>
  <si>
    <t>08DCC0240I</t>
  </si>
  <si>
    <t>08DCC0239T</t>
  </si>
  <si>
    <t>MANUEL ACUĆ‘A</t>
  </si>
  <si>
    <t>CALLE ROHUERACHI</t>
  </si>
  <si>
    <t>08DCC0238U</t>
  </si>
  <si>
    <t>EDUCACION PREESCOLAR INDIGENA</t>
  </si>
  <si>
    <t>08DCC0237V</t>
  </si>
  <si>
    <t>08DCC0236W</t>
  </si>
  <si>
    <t>08DCC0235X</t>
  </si>
  <si>
    <t>MAXTLA</t>
  </si>
  <si>
    <t>08DCC0234Y</t>
  </si>
  <si>
    <t>08DCC0232Z</t>
  </si>
  <si>
    <t>08DCC0231A</t>
  </si>
  <si>
    <t>08DCC0228N</t>
  </si>
  <si>
    <t>CALLE AGUA PUERCA</t>
  </si>
  <si>
    <t>08DCC0227O</t>
  </si>
  <si>
    <t>08DCC0226P</t>
  </si>
  <si>
    <t>SEWA SEWARAME</t>
  </si>
  <si>
    <t>JUĆREZ</t>
  </si>
  <si>
    <t>08DCC0225Q</t>
  </si>
  <si>
    <t>08DCC0224R</t>
  </si>
  <si>
    <t>08DCC0223S</t>
  </si>
  <si>
    <t>BERTHA CHAVEZ GOMEZ</t>
  </si>
  <si>
    <t>08DCC0222T</t>
  </si>
  <si>
    <t>CENTRO DE CASTELLANIZACION</t>
  </si>
  <si>
    <t>08DCC0219F</t>
  </si>
  <si>
    <t>08DCC0217H</t>
  </si>
  <si>
    <t>08DCC0216I</t>
  </si>
  <si>
    <t>08DCC0215J</t>
  </si>
  <si>
    <t>TĆ“NACHI</t>
  </si>
  <si>
    <t>08DCC0213L</t>
  </si>
  <si>
    <t>LUCIANO AMADOR</t>
  </si>
  <si>
    <t>08DCC0212M</t>
  </si>
  <si>
    <t>08DCC0211N</t>
  </si>
  <si>
    <t>08DCC0209Z</t>
  </si>
  <si>
    <t>SAN JOSĆ‰ DEL PINAL</t>
  </si>
  <si>
    <t>08DCC0204D</t>
  </si>
  <si>
    <t>RANCHERĆ¨A NANAYAHUACHI</t>
  </si>
  <si>
    <t>08DCC0203E</t>
  </si>
  <si>
    <t>SOPOLI</t>
  </si>
  <si>
    <t>NARĆRACHI</t>
  </si>
  <si>
    <t>08DCC0199I</t>
  </si>
  <si>
    <t>08DCC0198J</t>
  </si>
  <si>
    <t>08DCC0197K</t>
  </si>
  <si>
    <t>SAMUEL DIAZ HOLGUIN</t>
  </si>
  <si>
    <t>RANCHERĆ¨A GUACHAMOACHI</t>
  </si>
  <si>
    <t>08DCC0195M</t>
  </si>
  <si>
    <t>LUZ CORONADO ALVAREZ</t>
  </si>
  <si>
    <t>CALLE ASERRADERO</t>
  </si>
  <si>
    <t>08DCC0193O</t>
  </si>
  <si>
    <t>08DCC0192P</t>
  </si>
  <si>
    <t>P. CARLOS DIAZ INFANTE LARIOS</t>
  </si>
  <si>
    <t>08DCC0191Q</t>
  </si>
  <si>
    <t>08DCC0190R</t>
  </si>
  <si>
    <t>TURUCEACHI</t>
  </si>
  <si>
    <t>CALLE TURUCEACHI</t>
  </si>
  <si>
    <t>08DCC0189B</t>
  </si>
  <si>
    <t>ESTEFANIA CASTAĆ‘EDA</t>
  </si>
  <si>
    <t>08DCC0188C</t>
  </si>
  <si>
    <t>CALLE GUADALUPE JUAREZ</t>
  </si>
  <si>
    <t>08DCC0187D</t>
  </si>
  <si>
    <t>08DCC0185F</t>
  </si>
  <si>
    <t>08DCC0184G</t>
  </si>
  <si>
    <t>MA.JESUS SOLANO FERNANDEZ</t>
  </si>
  <si>
    <t>08DCC0178W</t>
  </si>
  <si>
    <t>VENANCIA VIDAL GEN</t>
  </si>
  <si>
    <t>CALLE SERGIO</t>
  </si>
  <si>
    <t>08DCC0177X</t>
  </si>
  <si>
    <t>SANTA ROSALĆ¨A DE CAMARGO</t>
  </si>
  <si>
    <t>08DCC0176Y</t>
  </si>
  <si>
    <t>08DCC0175Z</t>
  </si>
  <si>
    <t>08DCC0174Z</t>
  </si>
  <si>
    <t>ANTONIO AVITIA MANCINAS</t>
  </si>
  <si>
    <t>08DCC0170D</t>
  </si>
  <si>
    <t>08DCC0169O</t>
  </si>
  <si>
    <t>08DCC0168P</t>
  </si>
  <si>
    <t>08DCC0167Q</t>
  </si>
  <si>
    <t>08DCC0166R</t>
  </si>
  <si>
    <t>08DCC0164T</t>
  </si>
  <si>
    <t>08DCC0163U</t>
  </si>
  <si>
    <t>08DCC0162V</t>
  </si>
  <si>
    <t>SEMILLA DE AMOR</t>
  </si>
  <si>
    <t>CARICHĆ¨</t>
  </si>
  <si>
    <t>08DCC0160X</t>
  </si>
  <si>
    <t>08DCC0158I</t>
  </si>
  <si>
    <t>08DCC0156K</t>
  </si>
  <si>
    <t>HILARIO ESPINO LOYA</t>
  </si>
  <si>
    <t>08DCC0153N</t>
  </si>
  <si>
    <t>08DCC0150Q</t>
  </si>
  <si>
    <t>08DCC0148B</t>
  </si>
  <si>
    <t>08DCC0147C</t>
  </si>
  <si>
    <t>NIĆ‘O TARAHUMARA</t>
  </si>
  <si>
    <t>08DCC0144F</t>
  </si>
  <si>
    <t>08DCC0143G</t>
  </si>
  <si>
    <t>08DCC0141I</t>
  </si>
  <si>
    <t>SOLEDAD ANAYA ZOLORZANO</t>
  </si>
  <si>
    <t>08DCC0140J</t>
  </si>
  <si>
    <t>08DCC0138V</t>
  </si>
  <si>
    <t>SAN JOSĆ‰ BAQUEACHI</t>
  </si>
  <si>
    <t>08DCC0136X</t>
  </si>
  <si>
    <t>CALLE PUERTO DE JICAMORACHI</t>
  </si>
  <si>
    <t>08DCC0134Z</t>
  </si>
  <si>
    <t>08DCC0132A</t>
  </si>
  <si>
    <t>08DCC0128O</t>
  </si>
  <si>
    <t>BABĆ¨CORA DE CONOACHIC</t>
  </si>
  <si>
    <t>CALLE BABICORA (BABICORA DE CONOACHI)</t>
  </si>
  <si>
    <t>08DCC0126Q</t>
  </si>
  <si>
    <t>08DCC0125R</t>
  </si>
  <si>
    <t>08DCC0121V</t>
  </si>
  <si>
    <t>08DCC0120W</t>
  </si>
  <si>
    <t>08DCC0119G</t>
  </si>
  <si>
    <t>08DCC0117I</t>
  </si>
  <si>
    <t>HUAHUACHĆ‰RARE</t>
  </si>
  <si>
    <t>08DCC0116J</t>
  </si>
  <si>
    <t>SAN JOSĆ‰ DE GUACAYVO</t>
  </si>
  <si>
    <t>CALLE SAN JOSE DE GUACAYVO</t>
  </si>
  <si>
    <t>08DCC0114L</t>
  </si>
  <si>
    <t>NIĆ‘O TEPEHUANO</t>
  </si>
  <si>
    <t>CALLE PIEDREGOSA</t>
  </si>
  <si>
    <t>08DCC0113M</t>
  </si>
  <si>
    <t>08DCC0112N</t>
  </si>
  <si>
    <t>08DCC0107B</t>
  </si>
  <si>
    <t>CUSĆRARE</t>
  </si>
  <si>
    <t>08DCC0106C</t>
  </si>
  <si>
    <t>08DCC0103F</t>
  </si>
  <si>
    <t>08DCC0102G</t>
  </si>
  <si>
    <t>08DCC0101H</t>
  </si>
  <si>
    <t>08DCC0100I</t>
  </si>
  <si>
    <t>CALLE CORARAYVO</t>
  </si>
  <si>
    <t>08DCC0098K</t>
  </si>
  <si>
    <t>08DCC0097L</t>
  </si>
  <si>
    <t>08DCC0095N</t>
  </si>
  <si>
    <t>08DCC0094O</t>
  </si>
  <si>
    <t>08DCC0092Q</t>
  </si>
  <si>
    <t>08DCC0090S</t>
  </si>
  <si>
    <t>08DCC0089C</t>
  </si>
  <si>
    <t>08DCC0088D</t>
  </si>
  <si>
    <t>LA CIĆ‰NEGA BLANCA (LOS CHIQUEROS)</t>
  </si>
  <si>
    <t>08DCC0087E</t>
  </si>
  <si>
    <t>08DCC0085G</t>
  </si>
  <si>
    <t>08DCC0083I</t>
  </si>
  <si>
    <t>08DCC0082J</t>
  </si>
  <si>
    <t>08DCC0081K</t>
  </si>
  <si>
    <t>LOS NĆĆ‘EZ (TERREROS)</t>
  </si>
  <si>
    <t>CALLE LOS NUĆ‘EZ (TERREROS)</t>
  </si>
  <si>
    <t>08DCC0077Y</t>
  </si>
  <si>
    <t>08DCC0073B</t>
  </si>
  <si>
    <t>08DCC0072C</t>
  </si>
  <si>
    <t>08DCC0071D</t>
  </si>
  <si>
    <t>CABĆ“RACHI</t>
  </si>
  <si>
    <t>08DCC0064U</t>
  </si>
  <si>
    <t>08DCC0061X</t>
  </si>
  <si>
    <t>08DCC0060Y</t>
  </si>
  <si>
    <t>FLORENCIA AGUIRRE BUSTILLOS</t>
  </si>
  <si>
    <t>08DCC0059I</t>
  </si>
  <si>
    <t>08DCC0057K</t>
  </si>
  <si>
    <t>RANCHERĆ¨A GUASACHIQUE</t>
  </si>
  <si>
    <t>08DCC0053O</t>
  </si>
  <si>
    <t>08DCC0050R</t>
  </si>
  <si>
    <t>08DCC0049B</t>
  </si>
  <si>
    <t>08DCC0046E</t>
  </si>
  <si>
    <t>MATILDE MONTOYA LAFRAGUA</t>
  </si>
  <si>
    <t>08DCC0040K</t>
  </si>
  <si>
    <t>08DCC0039V</t>
  </si>
  <si>
    <t>08DCC0037X</t>
  </si>
  <si>
    <t>08DCC0036Y</t>
  </si>
  <si>
    <t>RAUL FERNANDEZ VILLALOBOS</t>
  </si>
  <si>
    <t>08DCC0034Z</t>
  </si>
  <si>
    <t>FELIX MARIA ZULOAGA</t>
  </si>
  <si>
    <t>08DCC0030D</t>
  </si>
  <si>
    <t>08DCC0029O</t>
  </si>
  <si>
    <t>08DCC0026R</t>
  </si>
  <si>
    <t>08DCC0022V</t>
  </si>
  <si>
    <t>08DCC0021W</t>
  </si>
  <si>
    <t>SAN JOSĆ‰ DE LOS REYES</t>
  </si>
  <si>
    <t>08DCC0016K</t>
  </si>
  <si>
    <t>08DCC0014M</t>
  </si>
  <si>
    <t>TEPORAKA</t>
  </si>
  <si>
    <t>08DCC0013N</t>
  </si>
  <si>
    <t>1 DE SEPTIEMBRE</t>
  </si>
  <si>
    <t>08DCC0010Q</t>
  </si>
  <si>
    <t>08DCC0009A</t>
  </si>
  <si>
    <t>08DCC0008B</t>
  </si>
  <si>
    <t>08DCC0007C</t>
  </si>
  <si>
    <t>08DCC0006D</t>
  </si>
  <si>
    <t>CALLE EL HORMIGUERO</t>
  </si>
  <si>
    <t>08DCC0005E</t>
  </si>
  <si>
    <t>08DCC0004F</t>
  </si>
  <si>
    <t>08DCC0003G</t>
  </si>
  <si>
    <t>RANCHERĆ¨A TECUBICHI</t>
  </si>
  <si>
    <t>08DCC0002H</t>
  </si>
  <si>
    <t>08DCC0001I</t>
  </si>
  <si>
    <t>08DZS0001U</t>
  </si>
  <si>
    <t>ASCENSION/CAINMI</t>
  </si>
  <si>
    <t>CALLE HORTALIZAS</t>
  </si>
  <si>
    <t>08DES0118G</t>
  </si>
  <si>
    <t>ESCUELA SECUNDARIA FEDERAL NO. 21</t>
  </si>
  <si>
    <t>CALLE PUERTO ALICANTE</t>
  </si>
  <si>
    <t>08FIS0102Z</t>
  </si>
  <si>
    <t>08FJE0004L</t>
  </si>
  <si>
    <t>08DES0117H</t>
  </si>
  <si>
    <t>ESCUELA SECUNDARIA FEDERAL 17</t>
  </si>
  <si>
    <t>08FIS0106W</t>
  </si>
  <si>
    <t>08FJE0001O</t>
  </si>
  <si>
    <t>08DES0116I</t>
  </si>
  <si>
    <t>ESCUELA SECUNDARIA FEDERAL NUM. 16</t>
  </si>
  <si>
    <t>08FIS0123M</t>
  </si>
  <si>
    <t>08DES0115J</t>
  </si>
  <si>
    <t>ESCUELA SECUNDARIA FEDERAL NUM. 20</t>
  </si>
  <si>
    <t xml:space="preserve">CALLE 5A </t>
  </si>
  <si>
    <t>08FIS0122N</t>
  </si>
  <si>
    <t>08DES0114K</t>
  </si>
  <si>
    <t>ESCUELA SECUNDARIA FEDERAL NO. 15</t>
  </si>
  <si>
    <t>08DES0113L</t>
  </si>
  <si>
    <t>ESCUELA SECUNDARIA FEDERAL CARMEN SERDAN</t>
  </si>
  <si>
    <t>CALLE MINA ALMACEĂ‘A</t>
  </si>
  <si>
    <t>08DES0112M</t>
  </si>
  <si>
    <t>ESCUELA SECUNDARIA FEDERAL NUM. 19</t>
  </si>
  <si>
    <t>AVENIDA TALAMAS TAMANDARIS</t>
  </si>
  <si>
    <t>08FIS0104Y</t>
  </si>
  <si>
    <t>08DES0111N</t>
  </si>
  <si>
    <t>ESCUELA SECUNDARIA FEDERAL NUM. 12</t>
  </si>
  <si>
    <t>08DES0110O</t>
  </si>
  <si>
    <t>ESCUELA SECUNDARIA FEDERAL ES-100</t>
  </si>
  <si>
    <t>AVENIDA 14 ORIENTE</t>
  </si>
  <si>
    <t>08FIS0120P</t>
  </si>
  <si>
    <t>08FJE0007I</t>
  </si>
  <si>
    <t>08DES0109Z</t>
  </si>
  <si>
    <t>ESCUELA SECUNDARIA FEDERAL NUM. 18</t>
  </si>
  <si>
    <t>CALLE MAR AZUL</t>
  </si>
  <si>
    <t>08DES0108Z</t>
  </si>
  <si>
    <t>ESCUELA SECUNDARIA FEDERAL NUM. 11 CHIHUAHUENSES ILUSTRES</t>
  </si>
  <si>
    <t>CALLE CHIMALAPA</t>
  </si>
  <si>
    <t>08FIS0109T</t>
  </si>
  <si>
    <t>08DES0107A</t>
  </si>
  <si>
    <t>SECUNDARIA FEDERAL NUM.17</t>
  </si>
  <si>
    <t>08DES0106B</t>
  </si>
  <si>
    <t>SECUNDARIA GENERAL 16 ES-98</t>
  </si>
  <si>
    <t>CALLE JUAN GRIS</t>
  </si>
  <si>
    <t>08FIS0103Z</t>
  </si>
  <si>
    <t>08DES0105C</t>
  </si>
  <si>
    <t>SECUNDARIA GENERAL ES-97 TORIBIO ORTEGA</t>
  </si>
  <si>
    <t>08FIS0116C</t>
  </si>
  <si>
    <t>08FJE0005K</t>
  </si>
  <si>
    <t>08DES0103E</t>
  </si>
  <si>
    <t>08FIS0124L</t>
  </si>
  <si>
    <t>08FJE0006J</t>
  </si>
  <si>
    <t>08DES0102F</t>
  </si>
  <si>
    <t>SECUNDARIA GENERAL NUM.15 ES-50</t>
  </si>
  <si>
    <t>CALLE MESA CENTRAL</t>
  </si>
  <si>
    <t>08DES0101G</t>
  </si>
  <si>
    <t>BATALLA DE SACRAMENTO</t>
  </si>
  <si>
    <t>CALLE DEL MAGANESO</t>
  </si>
  <si>
    <t>08FIS0125K</t>
  </si>
  <si>
    <t>08DES0100H</t>
  </si>
  <si>
    <t>08FIS0113F</t>
  </si>
  <si>
    <t>08DES0099I</t>
  </si>
  <si>
    <t>SECUNDARIA GENERAL FEDERAL GENARO HERMOSILLO GUTIERREZ</t>
  </si>
  <si>
    <t>CALLE KILOMETRO 6 CARRETERA ALDAMA</t>
  </si>
  <si>
    <t>08FIS0107V</t>
  </si>
  <si>
    <t>08DES0098J</t>
  </si>
  <si>
    <t>VENCEDORES DEL DESIERTO</t>
  </si>
  <si>
    <t>CALLE 9A SUR</t>
  </si>
  <si>
    <t>08FIS0110I</t>
  </si>
  <si>
    <t>08DES0097K</t>
  </si>
  <si>
    <t>SECUNDARIA FEDERAL NUM.14 ES-95 SERGIO OSVALDO ROMO</t>
  </si>
  <si>
    <t>CALLE COAHUILA</t>
  </si>
  <si>
    <t>08FIS0101A</t>
  </si>
  <si>
    <t>08DES0096L</t>
  </si>
  <si>
    <t>TIERRA DE GENERALES</t>
  </si>
  <si>
    <t>CALLE PUERTO LISBOA</t>
  </si>
  <si>
    <t>08DES0095M</t>
  </si>
  <si>
    <t>CALLE GRADMA</t>
  </si>
  <si>
    <t>08DES0094N</t>
  </si>
  <si>
    <t>CALLE CARRETERA PANAMERICANA KILOMETRO 17</t>
  </si>
  <si>
    <t>08DES0093O</t>
  </si>
  <si>
    <t>JOSE REVUELTAS</t>
  </si>
  <si>
    <t>08DES0092P</t>
  </si>
  <si>
    <t>08FIS0119Z</t>
  </si>
  <si>
    <t>08DES0091Q</t>
  </si>
  <si>
    <t>SECUNDARIA GENERAL ES-88</t>
  </si>
  <si>
    <t>LA LLUVIA DE ORO</t>
  </si>
  <si>
    <t>08DES0090R</t>
  </si>
  <si>
    <t>SECUNDARIA GENERAL ES-91</t>
  </si>
  <si>
    <t>CALLE LAGUNA FIERRO</t>
  </si>
  <si>
    <t>08FIS0117B</t>
  </si>
  <si>
    <t>08FJE0008H</t>
  </si>
  <si>
    <t>08DES0088C</t>
  </si>
  <si>
    <t>SECUNDARIA FEDERAL ES-85 AMIGO TARAHUMARA</t>
  </si>
  <si>
    <t>08FIS0112G</t>
  </si>
  <si>
    <t>08DES0087D</t>
  </si>
  <si>
    <t>SECUNDARIA GENERAL ES-86</t>
  </si>
  <si>
    <t>08DES0086E</t>
  </si>
  <si>
    <t>08DES0085F</t>
  </si>
  <si>
    <t>SECUNDARIA GENERAL NO.10 ES-83</t>
  </si>
  <si>
    <t>08DES0084G</t>
  </si>
  <si>
    <t>08DES0083H</t>
  </si>
  <si>
    <t>SECUNDARIA GENERAL ES-80</t>
  </si>
  <si>
    <t xml:space="preserve">CALLE MORELOS </t>
  </si>
  <si>
    <t>08DES0082I</t>
  </si>
  <si>
    <t>SECUNDARIA GENERAL ES-82</t>
  </si>
  <si>
    <t>08DES0080K</t>
  </si>
  <si>
    <t>SECUNDARIA GENERAL ES-78</t>
  </si>
  <si>
    <t>08DES0079V</t>
  </si>
  <si>
    <t>08DES0076Y</t>
  </si>
  <si>
    <t>08FIS0114E</t>
  </si>
  <si>
    <t>08DES0075Z</t>
  </si>
  <si>
    <t>SECUNDARIA GENERAL ES-75</t>
  </si>
  <si>
    <t>08DES0074Z</t>
  </si>
  <si>
    <t>ESCUELA SECUNDARIA FEDERAL NO. 22 ES-109</t>
  </si>
  <si>
    <t>CALLE CAMINO ORTĂŤZ RUBIO</t>
  </si>
  <si>
    <t>08DES0072B</t>
  </si>
  <si>
    <t>IVAN RENE VIDAL FUENTES</t>
  </si>
  <si>
    <t>CALLE 14 1/2</t>
  </si>
  <si>
    <t>08FIS0108U</t>
  </si>
  <si>
    <t>08DES0071C</t>
  </si>
  <si>
    <t>OLIVIA FIERRO PIĂ‘A</t>
  </si>
  <si>
    <t>08FIS0105X</t>
  </si>
  <si>
    <t>08DES0070D</t>
  </si>
  <si>
    <t>08DES0069O</t>
  </si>
  <si>
    <t>GABINO ESTRADA VELO</t>
  </si>
  <si>
    <t>CALLE MINA LA PERLA</t>
  </si>
  <si>
    <t>08DES0068P</t>
  </si>
  <si>
    <t>08DES0067Q</t>
  </si>
  <si>
    <t xml:space="preserve">CALLE RENE MASCARENAS </t>
  </si>
  <si>
    <t>08DES0066R</t>
  </si>
  <si>
    <t>NATALICIO DE JUAREZ ES-66</t>
  </si>
  <si>
    <t xml:space="preserve">CALLE ALVARO OBREGON </t>
  </si>
  <si>
    <t>08DES0065S</t>
  </si>
  <si>
    <t>SECUNDARIA GENERAL ES-65</t>
  </si>
  <si>
    <t>CALLE GILBERTO RANGEL O.</t>
  </si>
  <si>
    <t>08DES0064T</t>
  </si>
  <si>
    <t>CALLE COLONIA ALVARO OBREGON (RUBIO)</t>
  </si>
  <si>
    <t>08DES0063U</t>
  </si>
  <si>
    <t>CALLE ZONA HABITACIONAL EST. ADOLFO LOPEZ MATEOS</t>
  </si>
  <si>
    <t>08DES0062V</t>
  </si>
  <si>
    <t>SECUNDARIA GENERAL ES-53</t>
  </si>
  <si>
    <t>08DES0060X</t>
  </si>
  <si>
    <t>SECUNDARIA GENERAL ES-47</t>
  </si>
  <si>
    <t>08DES0059H</t>
  </si>
  <si>
    <t>SECUNDARIA GENERAL ES-49</t>
  </si>
  <si>
    <t>08DES0058I</t>
  </si>
  <si>
    <t>SECUNDARIA GENERAL ES-46</t>
  </si>
  <si>
    <t>08DES0057J</t>
  </si>
  <si>
    <t>08FIS0111H</t>
  </si>
  <si>
    <t>08DES0056K</t>
  </si>
  <si>
    <t>CRUZ CHAVEZ</t>
  </si>
  <si>
    <t>CALLE BELISARIO DOMINGUEZ</t>
  </si>
  <si>
    <t>08FIS0121O</t>
  </si>
  <si>
    <t>08DES0055L</t>
  </si>
  <si>
    <t>ALFREDO CHAVEZ AMPARAN</t>
  </si>
  <si>
    <t>AVENIDA MATAMOROS</t>
  </si>
  <si>
    <t>08DES0054M</t>
  </si>
  <si>
    <t>CALLE KILOMETRO 172.5 CARRETERA A JANOS</t>
  </si>
  <si>
    <t>08DES0053N</t>
  </si>
  <si>
    <t xml:space="preserve">CALLE SICOMORO </t>
  </si>
  <si>
    <t>08DES0052O</t>
  </si>
  <si>
    <t>SECUNDARIA GENERAL ES-44</t>
  </si>
  <si>
    <t>08DES0051P</t>
  </si>
  <si>
    <t>SECUNDARIA GENERAL ES-43</t>
  </si>
  <si>
    <t>CALLE CARRETERA JUAREZ-PORVENIR KILOMETRO 59</t>
  </si>
  <si>
    <t>08DES0050Q</t>
  </si>
  <si>
    <t>AVENIDA FRANCISCO SARABIA</t>
  </si>
  <si>
    <t>08FIS0115D</t>
  </si>
  <si>
    <t>08DES0049A</t>
  </si>
  <si>
    <t>08DES0048B</t>
  </si>
  <si>
    <t>ESTIRPE DE GENERALES</t>
  </si>
  <si>
    <t>CALLE CAMILO TORRES</t>
  </si>
  <si>
    <t>08DES0047C</t>
  </si>
  <si>
    <t>SECUNDARIA GENERAL ES-33</t>
  </si>
  <si>
    <t>CAMINO AL CECYT</t>
  </si>
  <si>
    <t>08DES0046D</t>
  </si>
  <si>
    <t>SECUNDARIA GENERAL ES-34</t>
  </si>
  <si>
    <t>PROLONGACIĂ“N INDEPENDENCIA</t>
  </si>
  <si>
    <t>08DES0044F</t>
  </si>
  <si>
    <t>JOSE DE JESUS GUERRERO RIOS</t>
  </si>
  <si>
    <t xml:space="preserve">CALLE 2A. </t>
  </si>
  <si>
    <t>08DES0043G</t>
  </si>
  <si>
    <t>CALLE 3A.</t>
  </si>
  <si>
    <t>08DES0042H</t>
  </si>
  <si>
    <t>CALLE GABINO ESTRADA</t>
  </si>
  <si>
    <t>08DES0041I</t>
  </si>
  <si>
    <t>FERNANDO CELIS</t>
  </si>
  <si>
    <t>08DES0040J</t>
  </si>
  <si>
    <t>08DES0039U</t>
  </si>
  <si>
    <t>SECUNDARIA GENERAL ES-56</t>
  </si>
  <si>
    <t>08DES0038V</t>
  </si>
  <si>
    <t>SECUNDARIA GENERAL ES-72</t>
  </si>
  <si>
    <t>08DES0037W</t>
  </si>
  <si>
    <t>SECUNDARIA GENERAL ES-59</t>
  </si>
  <si>
    <t>CALLE C.16 DE SEPTIEMBRE</t>
  </si>
  <si>
    <t>08DES0036X</t>
  </si>
  <si>
    <t>VICTORINO PEREZ CERVANTES</t>
  </si>
  <si>
    <t xml:space="preserve">CALLE VICENTE GUERREO </t>
  </si>
  <si>
    <t>08DES0035Y</t>
  </si>
  <si>
    <t>MAXIMO CASTILLO</t>
  </si>
  <si>
    <t>CALLE JOSE GUERRERO</t>
  </si>
  <si>
    <t>08DES0034Z</t>
  </si>
  <si>
    <t>SECUNDARIA GENERAL NUM.7 ES-26</t>
  </si>
  <si>
    <t>08DES0033Z</t>
  </si>
  <si>
    <t>CALLE HEROICO COLEGIO MILITAR</t>
  </si>
  <si>
    <t>08DES0032A</t>
  </si>
  <si>
    <t>SECUNDARIA GENERAL ES-30</t>
  </si>
  <si>
    <t>CALLE SAN VICENTE</t>
  </si>
  <si>
    <t>08DES0031B</t>
  </si>
  <si>
    <t>CANDELARIO CERVANTES GOMEZ</t>
  </si>
  <si>
    <t>CRUCES</t>
  </si>
  <si>
    <t>CALLE LAS CRUCES</t>
  </si>
  <si>
    <t>08DES0030C</t>
  </si>
  <si>
    <t>08DES0028O</t>
  </si>
  <si>
    <t>08FIS0118A</t>
  </si>
  <si>
    <t>08DES0026Q</t>
  </si>
  <si>
    <t>MEXICO INSURGENTE</t>
  </si>
  <si>
    <t>AVENIDA INSURGENTES</t>
  </si>
  <si>
    <t>08DES0024S</t>
  </si>
  <si>
    <t>LEOPOLDO ARTURO ENCERRADO TEJADA</t>
  </si>
  <si>
    <t xml:space="preserve">CALLE BENEMERITO DE LAS AMERICAS </t>
  </si>
  <si>
    <t>08DES0023T</t>
  </si>
  <si>
    <t>SECUNDARIA GENERAL ES-23</t>
  </si>
  <si>
    <t>08DES0022U</t>
  </si>
  <si>
    <t>PROLONGACIĂ“N ANKARA</t>
  </si>
  <si>
    <t>08DES0021V</t>
  </si>
  <si>
    <t>CALLE ROSAS</t>
  </si>
  <si>
    <t>08DES0020W</t>
  </si>
  <si>
    <t>SECUNDARIA GENERAL NO.4 ES-20</t>
  </si>
  <si>
    <t>CALLE TOPOLOBAMPO</t>
  </si>
  <si>
    <t>08DES0019G</t>
  </si>
  <si>
    <t>SECUNDARIA GENERAL NO.3 ES-19</t>
  </si>
  <si>
    <t>CALLE LEY 6 DE ENERO</t>
  </si>
  <si>
    <t>08DES0018H</t>
  </si>
  <si>
    <t>ULTIMO EMPERADOR AZTECA</t>
  </si>
  <si>
    <t>CALLE LEONA VICARIO</t>
  </si>
  <si>
    <t>08DES0017I</t>
  </si>
  <si>
    <t>MOISES SAENZ GARZA</t>
  </si>
  <si>
    <t>08DES0016J</t>
  </si>
  <si>
    <t xml:space="preserve">CALLE PROLONG MORELOS </t>
  </si>
  <si>
    <t>08DES0015K</t>
  </si>
  <si>
    <t>LAS AMERICAS</t>
  </si>
  <si>
    <t>08DES0014L</t>
  </si>
  <si>
    <t>RODRIGO CHAVEZ LOBATO</t>
  </si>
  <si>
    <t>CALLE CARRETERA A LAS VARAS KILOMETRO 2</t>
  </si>
  <si>
    <t>08DES0013M</t>
  </si>
  <si>
    <t>HEROES DE LA DEMOCRACIA</t>
  </si>
  <si>
    <t>CALLE CRUCERO</t>
  </si>
  <si>
    <t>08DES0012N</t>
  </si>
  <si>
    <t>CALLE BORO</t>
  </si>
  <si>
    <t>08DES0011O</t>
  </si>
  <si>
    <t>GUILLERMO PRADO PRADO</t>
  </si>
  <si>
    <t>CALLE TAMBOREL</t>
  </si>
  <si>
    <t>08DES0010P</t>
  </si>
  <si>
    <t>08DES0009Z</t>
  </si>
  <si>
    <t>08DES0008A</t>
  </si>
  <si>
    <t>08DES0007B</t>
  </si>
  <si>
    <t>ADOLFO RUIZ CORTINES</t>
  </si>
  <si>
    <t xml:space="preserve">CALLE ALTAMIRANO </t>
  </si>
  <si>
    <t>08DES0006C</t>
  </si>
  <si>
    <t>MIGUEL ANGEL LOPEZ</t>
  </si>
  <si>
    <t xml:space="preserve">CALLE BUSTAMANTE </t>
  </si>
  <si>
    <t>08DES0005D</t>
  </si>
  <si>
    <t>CALLE SEBASTIAN LERDO DE TEJADA</t>
  </si>
  <si>
    <t>08DES0004E</t>
  </si>
  <si>
    <t>08DES0003F</t>
  </si>
  <si>
    <t>AVENIDA AGRICULTURA</t>
  </si>
  <si>
    <t>08DES0002G</t>
  </si>
  <si>
    <t>ROGERIO ARANDA</t>
  </si>
  <si>
    <t>AVENIDA VILLA ESCOBEDO</t>
  </si>
  <si>
    <t>08DES0001H</t>
  </si>
  <si>
    <t>SECUNDARIA GENERAL NO.1</t>
  </si>
  <si>
    <t>AVENIDA 16 DE SEPTIEMBRE ORIENTE</t>
  </si>
  <si>
    <t>08DSN0005L</t>
  </si>
  <si>
    <t>SECUNDARIA PARA TRABAJADORES 5</t>
  </si>
  <si>
    <t>08DSN0002O</t>
  </si>
  <si>
    <t>08DSN0001P</t>
  </si>
  <si>
    <t>SECUNDARIA PARA TRABAJADORES 1</t>
  </si>
  <si>
    <t>08DST0099A</t>
  </si>
  <si>
    <t>SECUNDARIA TĂ‰CNICA 99</t>
  </si>
  <si>
    <t>BOULEVARD ROMANZZA</t>
  </si>
  <si>
    <t>08FZT0008A</t>
  </si>
  <si>
    <t>08DST0098B</t>
  </si>
  <si>
    <t>SECUNDARIA TECNICA 98</t>
  </si>
  <si>
    <t>CALLE HACIENDA DE ORIENTE</t>
  </si>
  <si>
    <t>08FZT0004E</t>
  </si>
  <si>
    <t>08DST0097C</t>
  </si>
  <si>
    <t>SECUNDARIA TECNICA 97</t>
  </si>
  <si>
    <t>CALLE MEZQUITAL</t>
  </si>
  <si>
    <t>08FJT0002F</t>
  </si>
  <si>
    <t>08DST0096D</t>
  </si>
  <si>
    <t>SECUNDARIA TECNICA 96</t>
  </si>
  <si>
    <t>08FZT0005D</t>
  </si>
  <si>
    <t>08FJT0003E</t>
  </si>
  <si>
    <t>08DST0095E</t>
  </si>
  <si>
    <t>SECUNDARIA TECNICA 95</t>
  </si>
  <si>
    <t>08FZT0002G</t>
  </si>
  <si>
    <t>08DST0094F</t>
  </si>
  <si>
    <t>SECUNDARIA TECNICA 94</t>
  </si>
  <si>
    <t>08FZT0003F</t>
  </si>
  <si>
    <t>08DST0093G</t>
  </si>
  <si>
    <t>SECUNDARIA TECNICA 93</t>
  </si>
  <si>
    <t xml:space="preserve">CALLE COSTA DE GOMERA </t>
  </si>
  <si>
    <t>08FZT0016J</t>
  </si>
  <si>
    <t>08DST0092H</t>
  </si>
  <si>
    <t>SECUNDARIA TECNICA 92</t>
  </si>
  <si>
    <t>CALLE RIO COLUMBIA</t>
  </si>
  <si>
    <t>08DST0091I</t>
  </si>
  <si>
    <t>SECUNDARIA TECNICA NUM. 91</t>
  </si>
  <si>
    <t>CALLE ACUEDUCTO</t>
  </si>
  <si>
    <t>08FZT0017I</t>
  </si>
  <si>
    <t>08DST0090J</t>
  </si>
  <si>
    <t>ESCUELA SECUNDARIA TECNICA NO.90</t>
  </si>
  <si>
    <t>08DST0089U</t>
  </si>
  <si>
    <t>SECUNDARIA TECNICA 89</t>
  </si>
  <si>
    <t xml:space="preserve">CALLE JESUS DOMINGUEZ SOTO </t>
  </si>
  <si>
    <t>08DST0088V</t>
  </si>
  <si>
    <t>SECUNDARIA TECNICA 88 COMPLEJO EDUCATIVO ARTEMIO DE LA VEGA</t>
  </si>
  <si>
    <t>CALLE ARQUITECTOS</t>
  </si>
  <si>
    <t>08DST0087W</t>
  </si>
  <si>
    <t>SECUNDARIA TECNICA 87</t>
  </si>
  <si>
    <t>08FZT0015K</t>
  </si>
  <si>
    <t>08FJT0006B</t>
  </si>
  <si>
    <t>08DST0086X</t>
  </si>
  <si>
    <t>SECUNDARIA TECNICA 86</t>
  </si>
  <si>
    <t>CALLE FERVOR PATRIO</t>
  </si>
  <si>
    <t>08FZT0001H</t>
  </si>
  <si>
    <t>08DST0085Y</t>
  </si>
  <si>
    <t>SECUNDARIA TECNICA 85</t>
  </si>
  <si>
    <t>08FZT0011O</t>
  </si>
  <si>
    <t>08FJT0004D</t>
  </si>
  <si>
    <t>08DST0084Z</t>
  </si>
  <si>
    <t>SECUNDARIA TECNICA 79</t>
  </si>
  <si>
    <t>08DST0083Z</t>
  </si>
  <si>
    <t>SECUNDARIA TECNICA 84</t>
  </si>
  <si>
    <t>CALLE CARLOS CHAVIRA BECERRA</t>
  </si>
  <si>
    <t>08DST0082A</t>
  </si>
  <si>
    <t>SECUNDARIA TECNICA 80</t>
  </si>
  <si>
    <t>08DST0081B</t>
  </si>
  <si>
    <t>SECUNDARIA TECNICA 82</t>
  </si>
  <si>
    <t>08DST0079N</t>
  </si>
  <si>
    <t>SECUNDARIA TECNICA 81</t>
  </si>
  <si>
    <t>08FZT0012N</t>
  </si>
  <si>
    <t>08DST0078O</t>
  </si>
  <si>
    <t>SECUNDARIA TECNICA 78</t>
  </si>
  <si>
    <t>08FZT0006C</t>
  </si>
  <si>
    <t>08DST0077P</t>
  </si>
  <si>
    <t>SECUNDARIA TECNICA 77</t>
  </si>
  <si>
    <t>PERIFĂ‰RICO R. ALMADA</t>
  </si>
  <si>
    <t>08DST0076Q</t>
  </si>
  <si>
    <t>SECUNDARIA TECNICA 76</t>
  </si>
  <si>
    <t>08DST0075R</t>
  </si>
  <si>
    <t>SECUNDARIA TECNICA 75</t>
  </si>
  <si>
    <t>CALLE EJIDO MEOQUI</t>
  </si>
  <si>
    <t>08DST0074S</t>
  </si>
  <si>
    <t>SECUNDARIA TECNICA 74</t>
  </si>
  <si>
    <t>CALLE SORGO</t>
  </si>
  <si>
    <t>08DST0073T</t>
  </si>
  <si>
    <t>SECUNDARIA TECNICA 73</t>
  </si>
  <si>
    <t>08DST0068H</t>
  </si>
  <si>
    <t>SECUNDARIA TECNICA 72</t>
  </si>
  <si>
    <t>CALLE PASEOS DE SAUCILLO</t>
  </si>
  <si>
    <t>08DST0067I</t>
  </si>
  <si>
    <t>SECUNDARIA TECNICA 71</t>
  </si>
  <si>
    <t>08DST0066J</t>
  </si>
  <si>
    <t>SECUNDARIA TECNICA 70</t>
  </si>
  <si>
    <t>08DST0065K</t>
  </si>
  <si>
    <t>SECUNDARIA TECNICA 69</t>
  </si>
  <si>
    <t>CALLE PARQUE LERDO</t>
  </si>
  <si>
    <t>08DST0064L</t>
  </si>
  <si>
    <t>SECUNDARIA TECNICA 64</t>
  </si>
  <si>
    <t>CALLE VALLE DE IGUALA</t>
  </si>
  <si>
    <t>08DST0062N</t>
  </si>
  <si>
    <t>SECUNDARIA TECNICA 62</t>
  </si>
  <si>
    <t>08FZT0007B</t>
  </si>
  <si>
    <t>08DST0061O</t>
  </si>
  <si>
    <t>SECUNDARIA TECNICA 61</t>
  </si>
  <si>
    <t>CALLE DE LA POESIA</t>
  </si>
  <si>
    <t>08DST0060P</t>
  </si>
  <si>
    <t>SECUNDARIA TECNICA 60</t>
  </si>
  <si>
    <t xml:space="preserve">AVENIDA MANUEL J. CLOUTHIER </t>
  </si>
  <si>
    <t>08DST0059Z</t>
  </si>
  <si>
    <t>SECUNDARIA TECNICA 59</t>
  </si>
  <si>
    <t>CALLE ZACATEPEC</t>
  </si>
  <si>
    <t>08DST0058A</t>
  </si>
  <si>
    <t>SECUNDARIA TECNICA 58</t>
  </si>
  <si>
    <t>CALLE NARCISA HERNANDEZ</t>
  </si>
  <si>
    <t>08DST0057B</t>
  </si>
  <si>
    <t>SECUNDARIA TECNICA 57</t>
  </si>
  <si>
    <t xml:space="preserve">CALLE EDUCACION </t>
  </si>
  <si>
    <t>08DST0056C</t>
  </si>
  <si>
    <t>SECUNDARIA TECNICA 56</t>
  </si>
  <si>
    <t>08DST0055D</t>
  </si>
  <si>
    <t>SECUNDARIA TECNICA 55</t>
  </si>
  <si>
    <t>CALLE NUEVA ZELANDA</t>
  </si>
  <si>
    <t>08DST0054E</t>
  </si>
  <si>
    <t>SECUNDARIA TECNICA 54</t>
  </si>
  <si>
    <t>08FZT0010P</t>
  </si>
  <si>
    <t>08FJT0005C</t>
  </si>
  <si>
    <t>08DST0053F</t>
  </si>
  <si>
    <t>SECUNDARIA TECNICA 53</t>
  </si>
  <si>
    <t>AVENIDA SOLIDARIDAD</t>
  </si>
  <si>
    <t>08DST0052G</t>
  </si>
  <si>
    <t>SECUNDARIA TECNICA 52</t>
  </si>
  <si>
    <t>08FZT0009Z</t>
  </si>
  <si>
    <t>08DST0051H</t>
  </si>
  <si>
    <t>SECUNDARIA TECNICA 51</t>
  </si>
  <si>
    <t>08DST0050I</t>
  </si>
  <si>
    <t>SECUNDARIA TECNICA 50</t>
  </si>
  <si>
    <t>08DST0049T</t>
  </si>
  <si>
    <t>SECUNDARIA TECNICA 49</t>
  </si>
  <si>
    <t>CALLE MADRE SELVA</t>
  </si>
  <si>
    <t>08FZT0013M</t>
  </si>
  <si>
    <t>08FJT0007A</t>
  </si>
  <si>
    <t>08DST0048U</t>
  </si>
  <si>
    <t>SECUNDARIA TECNICA 48</t>
  </si>
  <si>
    <t>CALLE CHECOSLOVAQUIA</t>
  </si>
  <si>
    <t>08DST0047V</t>
  </si>
  <si>
    <t>SECUNDARIA TECNICA 47</t>
  </si>
  <si>
    <t>08DST0046W</t>
  </si>
  <si>
    <t>SECUNDARIA TECNICA 46</t>
  </si>
  <si>
    <t>08DST0045X</t>
  </si>
  <si>
    <t>SECUNDARIA TECNICA 45</t>
  </si>
  <si>
    <t>08DST0044Y</t>
  </si>
  <si>
    <t>SECUNDARIA TECNICA 44</t>
  </si>
  <si>
    <t>08DST0043Z</t>
  </si>
  <si>
    <t>SECUNDARIA TECNICA 35</t>
  </si>
  <si>
    <t xml:space="preserve">CALLE EDUCACION TECNOLOGICA </t>
  </si>
  <si>
    <t>08DST0042Z</t>
  </si>
  <si>
    <t>SECUNDARIA TECNICA 34</t>
  </si>
  <si>
    <t>CALLE CARRETERA A ROSETILLA KM.3.5</t>
  </si>
  <si>
    <t>08DST0041A</t>
  </si>
  <si>
    <t>SECUNDARIA TECNICA 33</t>
  </si>
  <si>
    <t>CALLE RANCHO MATANUCO</t>
  </si>
  <si>
    <t>08DST0040B</t>
  </si>
  <si>
    <t>SECUNDARIA TECNICA 18</t>
  </si>
  <si>
    <t>08DST0039M</t>
  </si>
  <si>
    <t>SECUNDARIA TECNICA 6</t>
  </si>
  <si>
    <t>CALLE KILOMETRO 1 CARRETERA SOTO MAYNEZ</t>
  </si>
  <si>
    <t>08FZT0014L</t>
  </si>
  <si>
    <t>08DST0038N</t>
  </si>
  <si>
    <t>SECUNDARIA TECNICA 38</t>
  </si>
  <si>
    <t>CALLE IMPRESORES</t>
  </si>
  <si>
    <t>08DST0037O</t>
  </si>
  <si>
    <t>SECUNDARIA TECNICA 43</t>
  </si>
  <si>
    <t>CALLE DORADOS DE VILLA</t>
  </si>
  <si>
    <t>08DST0036P</t>
  </si>
  <si>
    <t>SECUNDARIA TECNICA 42</t>
  </si>
  <si>
    <t>08DST0035Q</t>
  </si>
  <si>
    <t>SECUNDARIA TECNICA 41</t>
  </si>
  <si>
    <t>08DST0034R</t>
  </si>
  <si>
    <t>SECUNDARIA TECNICA 39</t>
  </si>
  <si>
    <t>CALLE CATALPAS</t>
  </si>
  <si>
    <t>08DST0033S</t>
  </si>
  <si>
    <t>SECUNDARIA TECNICA 37</t>
  </si>
  <si>
    <t>CALLE ROSETILLA</t>
  </si>
  <si>
    <t>08DST0032T</t>
  </si>
  <si>
    <t>SECUNDARIA TECNICA 32</t>
  </si>
  <si>
    <t>CALLE 38A</t>
  </si>
  <si>
    <t>08DST0031U</t>
  </si>
  <si>
    <t>SECUNDARIA TECNICA 31</t>
  </si>
  <si>
    <t>CALLE CARRETERA ANILLO PERIMETRAL SUR LUIS DONALDO COLOSIO</t>
  </si>
  <si>
    <t>08DST0030V</t>
  </si>
  <si>
    <t>SECUNDARIA TECNICA 30</t>
  </si>
  <si>
    <t xml:space="preserve">CALLE PONCIANO.ARRIAGA </t>
  </si>
  <si>
    <t>08DST0029F</t>
  </si>
  <si>
    <t>SECUNDARIA TECNICA 29</t>
  </si>
  <si>
    <t>AVENIDA LOS PINOS</t>
  </si>
  <si>
    <t>08DST0028G</t>
  </si>
  <si>
    <t>SECUNDARIA TECNICA 28</t>
  </si>
  <si>
    <t>08DST0027H</t>
  </si>
  <si>
    <t>SECUNDARIA TECNICA 27</t>
  </si>
  <si>
    <t xml:space="preserve">CALLE ARISIACHIC </t>
  </si>
  <si>
    <t>08DST0026I</t>
  </si>
  <si>
    <t>SECUNDARIA TECNICA 26</t>
  </si>
  <si>
    <t>08DST0025J</t>
  </si>
  <si>
    <t>SECUNDARIA TECNICA 25</t>
  </si>
  <si>
    <t>08DST0024K</t>
  </si>
  <si>
    <t>SECUNDARIA TECNICA 24</t>
  </si>
  <si>
    <t>CALLE KILOMETRO 1 CARRERERA A JUAREZ</t>
  </si>
  <si>
    <t>08DST0023L</t>
  </si>
  <si>
    <t>SECUNDARIA TECNICA 23</t>
  </si>
  <si>
    <t>08DST0022M</t>
  </si>
  <si>
    <t>SECUNDARIA TECNICA 22</t>
  </si>
  <si>
    <t>08DST0021N</t>
  </si>
  <si>
    <t>SECUNDARIA TECNICA 21</t>
  </si>
  <si>
    <t>08DST0020O</t>
  </si>
  <si>
    <t>SECUNDARIA TECNICA 20</t>
  </si>
  <si>
    <t>EL TECOLOTE</t>
  </si>
  <si>
    <t>CALLE KILOMETRO 6 CARRETERA A CHIHUAHUA</t>
  </si>
  <si>
    <t>08DST0019Z</t>
  </si>
  <si>
    <t>SECUNDARIA TECNICA 19</t>
  </si>
  <si>
    <t>CALLE SECUNDARIA TECNICA 19</t>
  </si>
  <si>
    <t>08DST0018Z</t>
  </si>
  <si>
    <t>SECUNDARIA TECNICA 40</t>
  </si>
  <si>
    <t xml:space="preserve">CALLE PROFR. GUADALUPE GALLARDO </t>
  </si>
  <si>
    <t>08DST0017A</t>
  </si>
  <si>
    <t>SECUNDARIA TECNICA 17</t>
  </si>
  <si>
    <t>08DST0016B</t>
  </si>
  <si>
    <t>SECUNDARIA TECNICA 16</t>
  </si>
  <si>
    <t>08DST0015C</t>
  </si>
  <si>
    <t>SECUNDARIA TECNICA 15</t>
  </si>
  <si>
    <t>08DST0014D</t>
  </si>
  <si>
    <t>SECUNDARIA TECNICA 14</t>
  </si>
  <si>
    <t>08DST0013E</t>
  </si>
  <si>
    <t>SECUNDARIA TECNICA 13</t>
  </si>
  <si>
    <t>08DST0012F</t>
  </si>
  <si>
    <t>SECUNDARIA TECNICA 12</t>
  </si>
  <si>
    <t>AVENIDA AEROPUERTO</t>
  </si>
  <si>
    <t>08DST0011G</t>
  </si>
  <si>
    <t>SECUNDARIA TECNICA 11</t>
  </si>
  <si>
    <t xml:space="preserve">PROLONGACIĂ“N VICENTE GUERRERO </t>
  </si>
  <si>
    <t>08DST0010H</t>
  </si>
  <si>
    <t>SECUNDARIA TECNICA 10</t>
  </si>
  <si>
    <t>DOCTOR PORFIRIO PARRA (LA CASETA)</t>
  </si>
  <si>
    <t>CALLE KILOMETRO 45 CARRETERA JUAREZ-PORVENIR</t>
  </si>
  <si>
    <t>08DST0009S</t>
  </si>
  <si>
    <t>SECUNDARIA TECNICA 9</t>
  </si>
  <si>
    <t>PROLONGACIĂ“N ABRAHAM GONZALEZ</t>
  </si>
  <si>
    <t>08DST0008T</t>
  </si>
  <si>
    <t>SECUNDARIA TECNICA 8</t>
  </si>
  <si>
    <t>08DST0007U</t>
  </si>
  <si>
    <t>SECUNDARIA TECNICA 7</t>
  </si>
  <si>
    <t>CALLE MANUEL SAENZ</t>
  </si>
  <si>
    <t>08DST0006V</t>
  </si>
  <si>
    <t>SECUNDARIA TECNICA 36</t>
  </si>
  <si>
    <t>08DST0005W</t>
  </si>
  <si>
    <t>SECUNDARIA TECNICA 5</t>
  </si>
  <si>
    <t>08DST0004X</t>
  </si>
  <si>
    <t>SECUNDARIA TECNICA 4</t>
  </si>
  <si>
    <t>08DST0003Y</t>
  </si>
  <si>
    <t>SECUNDARIA TECNICA 3</t>
  </si>
  <si>
    <t xml:space="preserve">CALLE RIO CHUVISCAR NORTE </t>
  </si>
  <si>
    <t>08DST0002Z</t>
  </si>
  <si>
    <t>SECUNDARIA TECNICA 2</t>
  </si>
  <si>
    <t>CALLE FRANCISCO PIMENTEL</t>
  </si>
  <si>
    <t>08DST0001Z</t>
  </si>
  <si>
    <t>SECUNDARIA TECNICA 1</t>
  </si>
  <si>
    <t>CALLE EMILIO CARRANZA</t>
  </si>
  <si>
    <t>08DTV0260A</t>
  </si>
  <si>
    <t>TELESECUNDARIA FEDERALIZADA</t>
  </si>
  <si>
    <t>08FTV0038Z</t>
  </si>
  <si>
    <t>08DTV0259L</t>
  </si>
  <si>
    <t>08FTV0030G</t>
  </si>
  <si>
    <t>08DTV0258M</t>
  </si>
  <si>
    <t>SAN RAFAEL DE ORIVO</t>
  </si>
  <si>
    <t>08FTV0039Y</t>
  </si>
  <si>
    <t>08DTV0257N</t>
  </si>
  <si>
    <t>08FTV0012R</t>
  </si>
  <si>
    <t>08DTV0256O</t>
  </si>
  <si>
    <t>XIMENA HERNĂNDEZ CHAPARRO</t>
  </si>
  <si>
    <t>08DTV0255P</t>
  </si>
  <si>
    <t>EL ALAMITO</t>
  </si>
  <si>
    <t>08FTV0037Z</t>
  </si>
  <si>
    <t>08DTV0254Q</t>
  </si>
  <si>
    <t>NIĂ‘OS HĂ‰ROES</t>
  </si>
  <si>
    <t>08DTV0253R</t>
  </si>
  <si>
    <t>08DTV0252S</t>
  </si>
  <si>
    <t>SOR JUANA INĂ‰S DE LA CRUZ</t>
  </si>
  <si>
    <t>MOGOTAVO</t>
  </si>
  <si>
    <t>08FTV0036A</t>
  </si>
  <si>
    <t>08DTV0251T</t>
  </si>
  <si>
    <t>CALLE LOTE</t>
  </si>
  <si>
    <t>08FTV0031F</t>
  </si>
  <si>
    <t>08DTV0250U</t>
  </si>
  <si>
    <t>08DTV0249E</t>
  </si>
  <si>
    <t>MIGUEL LEANDRO GUERRA</t>
  </si>
  <si>
    <t>08FTV0034C</t>
  </si>
  <si>
    <t>08DTV0248F</t>
  </si>
  <si>
    <t>MARĂŤA JOSEFA MEDRANO DE URIBE</t>
  </si>
  <si>
    <t>AVENIDA CHIHUAHUA</t>
  </si>
  <si>
    <t>08DTV0247G</t>
  </si>
  <si>
    <t>ANĂHUAC [CUENCA LECHERA]</t>
  </si>
  <si>
    <t>08DTV0246H</t>
  </si>
  <si>
    <t>CALLE RIO OULU</t>
  </si>
  <si>
    <t>08DTV0245I</t>
  </si>
  <si>
    <t>LĂZARO CĂRDENAS DEL RIO</t>
  </si>
  <si>
    <t>08FTV0040N</t>
  </si>
  <si>
    <t>08DTV0244J</t>
  </si>
  <si>
    <t>GALILEO GALILEI</t>
  </si>
  <si>
    <t>CALLE EJĂ‰RCITO NACIONAL</t>
  </si>
  <si>
    <t>08DTV0243K</t>
  </si>
  <si>
    <t>CUITLĂHUAC</t>
  </si>
  <si>
    <t>08DTV0242L</t>
  </si>
  <si>
    <t>CALLE SAN IGNACIO DE LOYOLA</t>
  </si>
  <si>
    <t>08DTV0241M</t>
  </si>
  <si>
    <t>CAMINO VECINAL DE GUAZAPARES A CORARAYVO KILOMETRO 20</t>
  </si>
  <si>
    <t>08DTV0240N</t>
  </si>
  <si>
    <t>08DTV0239Y</t>
  </si>
  <si>
    <t>CALLE GUAHUACHERARE</t>
  </si>
  <si>
    <t>08FTV0032E</t>
  </si>
  <si>
    <t>08DTV0238Z</t>
  </si>
  <si>
    <t>AMELIA EARHART</t>
  </si>
  <si>
    <t>08DTV0237Z</t>
  </si>
  <si>
    <t>08FTV0033D</t>
  </si>
  <si>
    <t>08DTV0236A</t>
  </si>
  <si>
    <t>CALLE CARRETERA DE LAS ALGORROBAS A LA TRAMPA KILOMETRO 14</t>
  </si>
  <si>
    <t>08FTV0013Q</t>
  </si>
  <si>
    <t>08DTV0235B</t>
  </si>
  <si>
    <t>08DTV0234C</t>
  </si>
  <si>
    <t>08DTV0233D</t>
  </si>
  <si>
    <t>08DTV0232E</t>
  </si>
  <si>
    <t>08DTV0231F</t>
  </si>
  <si>
    <t>08FTV0041M</t>
  </si>
  <si>
    <t>08DTV0230G</t>
  </si>
  <si>
    <t>16 DE NOVIEMBRE</t>
  </si>
  <si>
    <t>08DTV0229R</t>
  </si>
  <si>
    <t>MARĂŤA MANUELA MEDINA</t>
  </si>
  <si>
    <t>08DTV0228S</t>
  </si>
  <si>
    <t>08DTV0227T</t>
  </si>
  <si>
    <t>08DTV0226U</t>
  </si>
  <si>
    <t>08DTV0225V</t>
  </si>
  <si>
    <t>08DTV0224W</t>
  </si>
  <si>
    <t>CALLE BACABUREACHI</t>
  </si>
  <si>
    <t>08DTV0223X</t>
  </si>
  <si>
    <t>08FTV0035B</t>
  </si>
  <si>
    <t>08DTV0222Y</t>
  </si>
  <si>
    <t>EDGAR YABIN ESCĂRCEGA ORPINEDA</t>
  </si>
  <si>
    <t>08DTV0221Z</t>
  </si>
  <si>
    <t>AREPONAPUCHI</t>
  </si>
  <si>
    <t>CALLE AREPONAPUCHI</t>
  </si>
  <si>
    <t>08DTV0220Z</t>
  </si>
  <si>
    <t>08DTV0219K</t>
  </si>
  <si>
    <t>08DTV0218L</t>
  </si>
  <si>
    <t>08DTV0217M</t>
  </si>
  <si>
    <t>08DTV0216N</t>
  </si>
  <si>
    <t>CALLE MESA DE LAS TROJAS</t>
  </si>
  <si>
    <t>08DTV0215O</t>
  </si>
  <si>
    <t>CALLE SAN LUIS DE MAJIMACHI</t>
  </si>
  <si>
    <t>08DTV0214P</t>
  </si>
  <si>
    <t>08DTV0213Q</t>
  </si>
  <si>
    <t>ALISITOS DE OLIVA (ALISITOS DE ABAJO)</t>
  </si>
  <si>
    <t>CALLE ALISITOS DE OLIVA</t>
  </si>
  <si>
    <t>08DTV0212R</t>
  </si>
  <si>
    <t>08DTV0211S</t>
  </si>
  <si>
    <t>08DTV0210T</t>
  </si>
  <si>
    <t>08DTV0209D</t>
  </si>
  <si>
    <t>CALLE PLAYAS</t>
  </si>
  <si>
    <t>08DTV0207F</t>
  </si>
  <si>
    <t>08DTV0206G</t>
  </si>
  <si>
    <t>08DTV0205H</t>
  </si>
  <si>
    <t>COMUNIDAD SAN ANDRĂ‰S</t>
  </si>
  <si>
    <t>CALLE CARRETERA VIA CORTA A CHIHUAHUA KILOMETRO 5</t>
  </si>
  <si>
    <t>08DTV0204I</t>
  </si>
  <si>
    <t>TELESECUNDARIA FEDERAL MANUEL OJINAGA CASTAĂ‘EDA</t>
  </si>
  <si>
    <t>08DTV0203J</t>
  </si>
  <si>
    <t>HERMILIA GALINDO ACOSTA</t>
  </si>
  <si>
    <t>08DTV0202K</t>
  </si>
  <si>
    <t>CALLE TATAHUICHI</t>
  </si>
  <si>
    <t>08DTV0201L</t>
  </si>
  <si>
    <t>08DTV0200M</t>
  </si>
  <si>
    <t>AGUSTĂŤN MELGAR</t>
  </si>
  <si>
    <t>CALLE SAN PABLO</t>
  </si>
  <si>
    <t>08DTV0199N</t>
  </si>
  <si>
    <t>TELESECUNDARIA FEDERAL 20 DE NOVIEMBRE</t>
  </si>
  <si>
    <t>08DTV0198O</t>
  </si>
  <si>
    <t>08DTV0197P</t>
  </si>
  <si>
    <t>SERVANDO QUIMARE</t>
  </si>
  <si>
    <t>08DTV0196Q</t>
  </si>
  <si>
    <t>08DTV0195R</t>
  </si>
  <si>
    <t>EMILIANO ZUĂ‘IGA</t>
  </si>
  <si>
    <t>08DTV0194S</t>
  </si>
  <si>
    <t>CALLE SAN JUAN DE DIOS (AGUA CALIENTE)</t>
  </si>
  <si>
    <t>08DTV0193T</t>
  </si>
  <si>
    <t>08DTV0192U</t>
  </si>
  <si>
    <t>DOLORES (MINERAL DE DOLORES)</t>
  </si>
  <si>
    <t>08DTV0191V</t>
  </si>
  <si>
    <t>CALLE CREEL</t>
  </si>
  <si>
    <t>08DTV0190W</t>
  </si>
  <si>
    <t>08DTV0189G</t>
  </si>
  <si>
    <t>JOSĂ‰ VASCONCELOS CALDERĂ“N</t>
  </si>
  <si>
    <t>08DTV0188H</t>
  </si>
  <si>
    <t>08DTV0186J</t>
  </si>
  <si>
    <t>08DTV0185K</t>
  </si>
  <si>
    <t>CALLE ROCHIVO</t>
  </si>
  <si>
    <t>08DTV0184L</t>
  </si>
  <si>
    <t>08DTV0183M</t>
  </si>
  <si>
    <t>08DTV0182N</t>
  </si>
  <si>
    <t>08DTV0181O</t>
  </si>
  <si>
    <t>08DTV0179Z</t>
  </si>
  <si>
    <t>08DTV0178A</t>
  </si>
  <si>
    <t>CALLE JOSE REYES BAEZA</t>
  </si>
  <si>
    <t>08DTV0177B</t>
  </si>
  <si>
    <t>ANTONIO QUINTANA</t>
  </si>
  <si>
    <t>08DTV0176C</t>
  </si>
  <si>
    <t>08DTV0175D</t>
  </si>
  <si>
    <t>08DTV0174E</t>
  </si>
  <si>
    <t>CALLE TEPOCHIQUE</t>
  </si>
  <si>
    <t>08DTV0173F</t>
  </si>
  <si>
    <t>CALLE RANCHERIA GUACHAMOACHI</t>
  </si>
  <si>
    <t>08DTV0172G</t>
  </si>
  <si>
    <t>08DTV0171H</t>
  </si>
  <si>
    <t>FELIPE ĂNGELES</t>
  </si>
  <si>
    <t>08DTV0170I</t>
  </si>
  <si>
    <t>JOSEFA ORTĂŤZ DE DOMĂŤNGUEZ</t>
  </si>
  <si>
    <t>08DTV0169T</t>
  </si>
  <si>
    <t>08DTV0168U</t>
  </si>
  <si>
    <t>08DTV0167V</t>
  </si>
  <si>
    <t>ESTACIĂ“N PITORREAL</t>
  </si>
  <si>
    <t>CALLE MESA PITORREAL</t>
  </si>
  <si>
    <t>08DTV0166W</t>
  </si>
  <si>
    <t>CALAVERAS</t>
  </si>
  <si>
    <t>CALLE CALAVERAS</t>
  </si>
  <si>
    <t>08DTV0164Y</t>
  </si>
  <si>
    <t>NAPU WE RULUA</t>
  </si>
  <si>
    <t>08DTV0163Z</t>
  </si>
  <si>
    <t>08DTV0162Z</t>
  </si>
  <si>
    <t>BAUTISTA MORENO NACHAKACHI</t>
  </si>
  <si>
    <t>08DTV0161A</t>
  </si>
  <si>
    <t>08DTV0160B</t>
  </si>
  <si>
    <t>TELESECUNDARIA FEDERAL PORFIRIO YAĂ‘EZ BARRANCO</t>
  </si>
  <si>
    <t>CALLE CIENEGA DE NOROGACHI (LA CIENEGA)</t>
  </si>
  <si>
    <t>08DTV0158N</t>
  </si>
  <si>
    <t>LĂZARO CARDENAS DEL RĂŤO</t>
  </si>
  <si>
    <t>08DTV0157O</t>
  </si>
  <si>
    <t>GONOGOCHI</t>
  </si>
  <si>
    <t>08DTV0156P</t>
  </si>
  <si>
    <t>08DTV0155Q</t>
  </si>
  <si>
    <t>ADELITAS MEXICANAS</t>
  </si>
  <si>
    <t>08DTV0154R</t>
  </si>
  <si>
    <t>MIGUEL MIRAMĂ“N</t>
  </si>
  <si>
    <t>COLONIA CUAUHTĂ‰MOC</t>
  </si>
  <si>
    <t>AVENIDA TARAHUMARAS</t>
  </si>
  <si>
    <t>08DTV0152T</t>
  </si>
  <si>
    <t>08DTV0151U</t>
  </si>
  <si>
    <t>SOY JUANA INES DE LA CRUZ</t>
  </si>
  <si>
    <t>08DTV0150V</t>
  </si>
  <si>
    <t>08DTV0149F</t>
  </si>
  <si>
    <t>TEPOX</t>
  </si>
  <si>
    <t>08DTV0148G</t>
  </si>
  <si>
    <t>SEGORACHI</t>
  </si>
  <si>
    <t>08DTV0147H</t>
  </si>
  <si>
    <t>08DTV0146I</t>
  </si>
  <si>
    <t>ĂLVARO OBREGĂ“N</t>
  </si>
  <si>
    <t>08DTV0145J</t>
  </si>
  <si>
    <t>08DTV0144K</t>
  </si>
  <si>
    <t>MARIE CURIE</t>
  </si>
  <si>
    <t>08DTV0143L</t>
  </si>
  <si>
    <t>08DTV0142M</t>
  </si>
  <si>
    <t>RAFAEL RAMĂŤREZ CASTAĂ‘EDA</t>
  </si>
  <si>
    <t>08DTV0141N</t>
  </si>
  <si>
    <t>JESĂšS URUETA</t>
  </si>
  <si>
    <t>08DTV0139Z</t>
  </si>
  <si>
    <t>08DTV0138Z</t>
  </si>
  <si>
    <t>08DTV0137A</t>
  </si>
  <si>
    <t>08DTV0135C</t>
  </si>
  <si>
    <t>LORENA YADIRA PEREZ GONZĂLEZ</t>
  </si>
  <si>
    <t>08DTV0134D</t>
  </si>
  <si>
    <t>CALLE HUETOSACACHI</t>
  </si>
  <si>
    <t>08DTV0133E</t>
  </si>
  <si>
    <t>08DTV0132F</t>
  </si>
  <si>
    <t>08DTV0131G</t>
  </si>
  <si>
    <t>08DTV0130H</t>
  </si>
  <si>
    <t>08DTV0129S</t>
  </si>
  <si>
    <t>JAIME NUNĂ“ ROCA</t>
  </si>
  <si>
    <t>08DTV0128T</t>
  </si>
  <si>
    <t>08DTV0127U</t>
  </si>
  <si>
    <t>BENITO JUĂREZ GARCĂŤA</t>
  </si>
  <si>
    <t>08DTV0126V</t>
  </si>
  <si>
    <t>08DTV0125W</t>
  </si>
  <si>
    <t>08DTV0124X</t>
  </si>
  <si>
    <t>VALENTINA RAMIREZ AVITIA</t>
  </si>
  <si>
    <t>08DTV0123Y</t>
  </si>
  <si>
    <t>ANTONIO DE SILVA</t>
  </si>
  <si>
    <t>HACIENDA SĂENZ (SANTĂŤSIMO DE ABAJO)</t>
  </si>
  <si>
    <t>CALLE HACIENDA DE LOS SAENZ</t>
  </si>
  <si>
    <t>08DTV0122Z</t>
  </si>
  <si>
    <t>BENJAMIN M. CHAPARRO CERVANTES</t>
  </si>
  <si>
    <t>08DTV0121Z</t>
  </si>
  <si>
    <t>EJIDO KILĂ“METRO OCHENTA Y SEIS CUATRO (EL DIEZ)</t>
  </si>
  <si>
    <t xml:space="preserve">AVENIDA OCOTILLO </t>
  </si>
  <si>
    <t>08DTV0120A</t>
  </si>
  <si>
    <t>08DTV0118M</t>
  </si>
  <si>
    <t>08DTV0116O</t>
  </si>
  <si>
    <t>8 DE MAYO</t>
  </si>
  <si>
    <t>CALLE DIVISIĂ“N DEL NORTE</t>
  </si>
  <si>
    <t>08DTV0114Q</t>
  </si>
  <si>
    <t>08DTV0113R</t>
  </si>
  <si>
    <t>08DTV0112S</t>
  </si>
  <si>
    <t>08DTV0111T</t>
  </si>
  <si>
    <t>08DTV0110U</t>
  </si>
  <si>
    <t>08DTV0109E</t>
  </si>
  <si>
    <t>SALVADOR DALI</t>
  </si>
  <si>
    <t>08DTV0108F</t>
  </si>
  <si>
    <t>FELIX BUSTILLOS SANCHEZ</t>
  </si>
  <si>
    <t>CALLE AGUA AZUL</t>
  </si>
  <si>
    <t>08DTV0107G</t>
  </si>
  <si>
    <t>08DTV0106H</t>
  </si>
  <si>
    <t>08DTV0105I</t>
  </si>
  <si>
    <t>TELESECUNDARIA FEDERAL</t>
  </si>
  <si>
    <t>08DTV0104J</t>
  </si>
  <si>
    <t>SAN FRANCISCO DE CHINATĂš</t>
  </si>
  <si>
    <t>08DTV0102L</t>
  </si>
  <si>
    <t>08DTV0101M</t>
  </si>
  <si>
    <t>08DTV0100N</t>
  </si>
  <si>
    <t>ROBERTO ĂLVAREZ VARGAS</t>
  </si>
  <si>
    <t>08DTV0098P</t>
  </si>
  <si>
    <t>08DTV0097Q</t>
  </si>
  <si>
    <t>CHARLES ROBERT DARWIN</t>
  </si>
  <si>
    <t>CALLE PILARES</t>
  </si>
  <si>
    <t>08DTV0096R</t>
  </si>
  <si>
    <t>08DTV0095S</t>
  </si>
  <si>
    <t>08DTV0093U</t>
  </si>
  <si>
    <t>08DTV0092V</t>
  </si>
  <si>
    <t>BOULEVARD EL MINERAL</t>
  </si>
  <si>
    <t>08DTV0091W</t>
  </si>
  <si>
    <t>08DTV0090X</t>
  </si>
  <si>
    <t>08DTV0089H</t>
  </si>
  <si>
    <t>08DTV0088I</t>
  </si>
  <si>
    <t>08DTV0087J</t>
  </si>
  <si>
    <t>08DTV0084M</t>
  </si>
  <si>
    <t>TENOCHTLI</t>
  </si>
  <si>
    <t>08DTV0082O</t>
  </si>
  <si>
    <t>MESA DE LA REFORMA</t>
  </si>
  <si>
    <t>CALLE MESA DE LA REFORMA</t>
  </si>
  <si>
    <t>08DTV0081P</t>
  </si>
  <si>
    <t>ALVARO GĂLVEZ FUENTES</t>
  </si>
  <si>
    <t>08DTV0080Q</t>
  </si>
  <si>
    <t>08DTV0079A</t>
  </si>
  <si>
    <t>SAUL VENANCIO ANCHONDO LOZOYA</t>
  </si>
  <si>
    <t>08DTV0078B</t>
  </si>
  <si>
    <t>08DTV0077C</t>
  </si>
  <si>
    <t>08DTV0076D</t>
  </si>
  <si>
    <t>REYNALDO MANCINAS ALCARAZ</t>
  </si>
  <si>
    <t>08DTV0074F</t>
  </si>
  <si>
    <t>CALLE NACACHI</t>
  </si>
  <si>
    <t>08DTV0073G</t>
  </si>
  <si>
    <t>08DTV0072H</t>
  </si>
  <si>
    <t>CALLE CIENEGUITAS</t>
  </si>
  <si>
    <t>08DTV0070J</t>
  </si>
  <si>
    <t>08DTV0069U</t>
  </si>
  <si>
    <t>08DTV0068V</t>
  </si>
  <si>
    <t>CHINATĂš</t>
  </si>
  <si>
    <t>08DTV0067W</t>
  </si>
  <si>
    <t>CALLE MESA DE LA CRUZ</t>
  </si>
  <si>
    <t>08DTV0066X</t>
  </si>
  <si>
    <t>EMMA CATALINA ENCINAS AGUAYO</t>
  </si>
  <si>
    <t>08DTV0065Y</t>
  </si>
  <si>
    <t>08DTV0064Z</t>
  </si>
  <si>
    <t>CALLE SAN JOSE BAQUIACHI</t>
  </si>
  <si>
    <t>08DTV0063Z</t>
  </si>
  <si>
    <t xml:space="preserve">PROLONGACIĂ“N DE LA INTERNACIONAL </t>
  </si>
  <si>
    <t>08DTV0062A</t>
  </si>
  <si>
    <t>08DTV0061B</t>
  </si>
  <si>
    <t>BICENTENARIO DE LA INDEPENDENCIA</t>
  </si>
  <si>
    <t>08DTV0060C</t>
  </si>
  <si>
    <t>TEPOCHCALLI</t>
  </si>
  <si>
    <t>CALLE PALMARITO (AGUA CALIENTE)</t>
  </si>
  <si>
    <t>08DTV0059N</t>
  </si>
  <si>
    <t>08DTV0058O</t>
  </si>
  <si>
    <t>08DTV0057P</t>
  </si>
  <si>
    <t>08DTV0054S</t>
  </si>
  <si>
    <t>08DTV0053T</t>
  </si>
  <si>
    <t>08DTV0051V</t>
  </si>
  <si>
    <t>08DTV0050W</t>
  </si>
  <si>
    <t>08DTV0047I</t>
  </si>
  <si>
    <t>08DTV0044L</t>
  </si>
  <si>
    <t>08DTV0043M</t>
  </si>
  <si>
    <t>CALLE GOROGACHI</t>
  </si>
  <si>
    <t>08DTV0042N</t>
  </si>
  <si>
    <t>08DTV0041O</t>
  </si>
  <si>
    <t>JOSĂ‰ DOLORES TEPEYAC</t>
  </si>
  <si>
    <t>08DTV0040P</t>
  </si>
  <si>
    <t>MARĂŤA MELCHOR PĂ‰REZ</t>
  </si>
  <si>
    <t>08DTV0039Z</t>
  </si>
  <si>
    <t>08DTV0037B</t>
  </si>
  <si>
    <t>ANA FRANK</t>
  </si>
  <si>
    <t>08DTV0036C</t>
  </si>
  <si>
    <t>08DTV0035D</t>
  </si>
  <si>
    <t>08DTV0034E</t>
  </si>
  <si>
    <t>08DTV0032G</t>
  </si>
  <si>
    <t>08DTV0031H</t>
  </si>
  <si>
    <t>08DTV0028U</t>
  </si>
  <si>
    <t>JESUS JOSE PEREZ</t>
  </si>
  <si>
    <t>08DTV0026W</t>
  </si>
  <si>
    <t>ROMULO ESCOBAR</t>
  </si>
  <si>
    <t>08DTV0025X</t>
  </si>
  <si>
    <t>JOSEFINA VEGA ORTIZ</t>
  </si>
  <si>
    <t>TRES OJITOS</t>
  </si>
  <si>
    <t>CALLE TRES OJITOS</t>
  </si>
  <si>
    <t>08DTV0023Z</t>
  </si>
  <si>
    <t>08DTV0022Z</t>
  </si>
  <si>
    <t>CALLE RANCHO SAUCILLO</t>
  </si>
  <si>
    <t>08DTV0021A</t>
  </si>
  <si>
    <t>08DTV0019M</t>
  </si>
  <si>
    <t>JOSE IGNACIO PAVON</t>
  </si>
  <si>
    <t>08DTV0018N</t>
  </si>
  <si>
    <t>TELESECUNDARIA 6186</t>
  </si>
  <si>
    <t>08DTV0016P</t>
  </si>
  <si>
    <t>08DTV0015Q</t>
  </si>
  <si>
    <t>EL PICHAGUE</t>
  </si>
  <si>
    <t>08DTV0014R</t>
  </si>
  <si>
    <t>FRANCISCO SARABIA TINOCO</t>
  </si>
  <si>
    <t>08DTV0012T</t>
  </si>
  <si>
    <t>08DTV0011U</t>
  </si>
  <si>
    <t>TELESECUNDARIA 6209</t>
  </si>
  <si>
    <t>08DTV0010V</t>
  </si>
  <si>
    <t>LO DE GIL (OREGIL)</t>
  </si>
  <si>
    <t>CALLE LO DE GIL</t>
  </si>
  <si>
    <t>08DTV0009F</t>
  </si>
  <si>
    <t>CALLE TEMEYCHI</t>
  </si>
  <si>
    <t>08DTV0008G</t>
  </si>
  <si>
    <t>CALLE OJO CALIENTE (COLONIA SECA)</t>
  </si>
  <si>
    <t>08DTV0006I</t>
  </si>
  <si>
    <t>GENERAL TORIBIO ORTEGA</t>
  </si>
  <si>
    <t>08DTV0005J</t>
  </si>
  <si>
    <t>AVENIDA CONSTITUCION</t>
  </si>
  <si>
    <t>08DTV0004K</t>
  </si>
  <si>
    <t>AVENIDA LOPEZ MATEOS</t>
  </si>
  <si>
    <t>08DTV0002M</t>
  </si>
  <si>
    <t>08DTV0001N</t>
  </si>
  <si>
    <t>08DML0046T</t>
  </si>
  <si>
    <t>CENTRO DE ATENCION MULTIPLE 46</t>
  </si>
  <si>
    <t>CALLE MINA GALDEANO</t>
  </si>
  <si>
    <t>08FSE0023R</t>
  </si>
  <si>
    <t>08DML0044V</t>
  </si>
  <si>
    <t>CENTRO DE ATENCION MULTIPLE 44</t>
  </si>
  <si>
    <t>08FSE0015I</t>
  </si>
  <si>
    <t>08DML0043W</t>
  </si>
  <si>
    <t>CENTRO DE ATENCION MULTIPLE 43</t>
  </si>
  <si>
    <t>08FSE0001F</t>
  </si>
  <si>
    <t>08DML0042X</t>
  </si>
  <si>
    <t>CENTRO DE ATENCION MULTIPLE 42</t>
  </si>
  <si>
    <t>08FSE0014J</t>
  </si>
  <si>
    <t>08DML0041Y</t>
  </si>
  <si>
    <t>CENTRO DE ATENCION MULTIPLE 41</t>
  </si>
  <si>
    <t>CALLE PEDRO SAENZ ANDERSON</t>
  </si>
  <si>
    <t>08FSE0022S</t>
  </si>
  <si>
    <t>08DML0040Z</t>
  </si>
  <si>
    <t>CENTRO DE ATENCION MULTIPLE 40</t>
  </si>
  <si>
    <t>CALLE 17A</t>
  </si>
  <si>
    <t>08FSE0025P</t>
  </si>
  <si>
    <t>08DML0026F</t>
  </si>
  <si>
    <t>CENTRO DE ATENCIÓN MÚLTIPLE 47</t>
  </si>
  <si>
    <t>PRIVADA LEÓN</t>
  </si>
  <si>
    <t>08FSE0046B</t>
  </si>
  <si>
    <t>08DML0025G</t>
  </si>
  <si>
    <t>CENTRO DE ATENCIÓN MÚLTIPLE NO. 25</t>
  </si>
  <si>
    <t>CALLE TELEGRAFISTAS</t>
  </si>
  <si>
    <t>08FSE0043E</t>
  </si>
  <si>
    <t>08DML0024H</t>
  </si>
  <si>
    <t>CENTRO DE ATENCIÓN MÚLTIPLE NO. 24</t>
  </si>
  <si>
    <t>08DML0023I</t>
  </si>
  <si>
    <t>CENTRO DE ATENCION MULTIPLE 23</t>
  </si>
  <si>
    <t>08FSE0016H</t>
  </si>
  <si>
    <t>08DML0022J</t>
  </si>
  <si>
    <t>CENTRO DE ATENCION MULTIPLE 22 ROTARIO JUAREZ ORIENTE</t>
  </si>
  <si>
    <t>AVENIDA HERMANOS ESCOBAR</t>
  </si>
  <si>
    <t>08FSE0009Y</t>
  </si>
  <si>
    <t>08DML0021K</t>
  </si>
  <si>
    <t>CENTRO DE ATENCION MULTIPLE 21</t>
  </si>
  <si>
    <t>08FSE0002E</t>
  </si>
  <si>
    <t>08DML0020L</t>
  </si>
  <si>
    <t>CENTRO DE ATENCION MULTIPLE 20</t>
  </si>
  <si>
    <t>08DML0019W</t>
  </si>
  <si>
    <t>CENTRO DE ATENCION MULTIPLE 19</t>
  </si>
  <si>
    <t>08DML0018X</t>
  </si>
  <si>
    <t>CENTRO DE ATENCION MULTIPLE 18</t>
  </si>
  <si>
    <t>CALLE JOSE MARIA IGLESIAS</t>
  </si>
  <si>
    <t>08FSE0010N</t>
  </si>
  <si>
    <t>08DML0017Y</t>
  </si>
  <si>
    <t>CENTRO DE ATENCION MULTIPLE 17</t>
  </si>
  <si>
    <t>08DML0015Z</t>
  </si>
  <si>
    <t>CENTRO DE ATENCION MULTIPLE 15</t>
  </si>
  <si>
    <t>CALLE COBRE</t>
  </si>
  <si>
    <t>08FSE0045C</t>
  </si>
  <si>
    <t>08DML0014A</t>
  </si>
  <si>
    <t>CENTRO DE ATENCION MULTIPLE 14</t>
  </si>
  <si>
    <t>08DML0013B</t>
  </si>
  <si>
    <t>CENTRO DE ATENCION MULTIPLE 13</t>
  </si>
  <si>
    <t xml:space="preserve">CALLE LEYES DE REFORMA </t>
  </si>
  <si>
    <t>08DML0012C</t>
  </si>
  <si>
    <t>CENTRO DE ATENCION MULTIPLE 12</t>
  </si>
  <si>
    <t>CALLE LEANDRO VALLE</t>
  </si>
  <si>
    <t>08FSE0013K</t>
  </si>
  <si>
    <t>08DML0011D</t>
  </si>
  <si>
    <t>CENTRO DE ATENCION MULTIPLE 11</t>
  </si>
  <si>
    <t xml:space="preserve">CALLE FERNANDO MAGAÑA </t>
  </si>
  <si>
    <t>08FSE0021T</t>
  </si>
  <si>
    <t>08DML0010E</t>
  </si>
  <si>
    <t>CENTRO DE ATENCION MULTIPLE 10</t>
  </si>
  <si>
    <t>08DML0009P</t>
  </si>
  <si>
    <t>CENTRO DE ATENCION MULTIPLE 9</t>
  </si>
  <si>
    <t>JOSÉ MARIANO JIMÉNEZ</t>
  </si>
  <si>
    <t xml:space="preserve">CALLE AGUSTIN VAZQUEZ </t>
  </si>
  <si>
    <t>08FSE0017G</t>
  </si>
  <si>
    <t>08DML0008Q</t>
  </si>
  <si>
    <t>CENTRO DE ATENCION MULTIPLE 8</t>
  </si>
  <si>
    <t>08DML0007R</t>
  </si>
  <si>
    <t>CENTRO DE ATENCION MULTIPLE 7</t>
  </si>
  <si>
    <t>08FSE0003D</t>
  </si>
  <si>
    <t>08DML0006S</t>
  </si>
  <si>
    <t>CENTRO DE ATENCION MULTIPLE 6</t>
  </si>
  <si>
    <t>CALLE TECNOLOGICO</t>
  </si>
  <si>
    <t>08DML0005T</t>
  </si>
  <si>
    <t>CENTRO DE ATENCION MULTIPLE 5</t>
  </si>
  <si>
    <t>08FSE0011M</t>
  </si>
  <si>
    <t>08DML0004U</t>
  </si>
  <si>
    <t>CENTRO DE ATENCION MULTIPLE 4</t>
  </si>
  <si>
    <t>CALLE ROMA</t>
  </si>
  <si>
    <t>08FSE0006A</t>
  </si>
  <si>
    <t>08DML0003V</t>
  </si>
  <si>
    <t>CENTRO DE ATENCION MULTIPLE 3</t>
  </si>
  <si>
    <t>CALLE CUTBERTO PEREZ</t>
  </si>
  <si>
    <t>08DML0002W</t>
  </si>
  <si>
    <t>CENTRO DE ATENCION MULTIPLE 2</t>
  </si>
  <si>
    <t>CALLE CRISANTEMOS</t>
  </si>
  <si>
    <t>08FSE0019E</t>
  </si>
  <si>
    <t>08DML0001X</t>
  </si>
  <si>
    <t>CENTRO DE ATENCION MULTIPLE 1</t>
  </si>
  <si>
    <t>AVENIDA ESPERANZA</t>
  </si>
  <si>
    <t>08FSE0005B</t>
  </si>
  <si>
    <t>CICLO ESCOLAR 2024_2025</t>
  </si>
  <si>
    <t>NOM_MUN</t>
  </si>
  <si>
    <t>PREESCOLAR GRAL</t>
  </si>
  <si>
    <t>PRIMARIA GRAL</t>
  </si>
  <si>
    <t>SECUNDARIA GENERAL</t>
  </si>
  <si>
    <t>INICIAL INDIGENA</t>
  </si>
  <si>
    <t>08DIN0079W</t>
  </si>
  <si>
    <t>CENTRO DE APRENDIZAJE ARCOIRIS</t>
  </si>
  <si>
    <t>08DIN0078X</t>
  </si>
  <si>
    <t>08DIN0077Y</t>
  </si>
  <si>
    <t>SAN JOSÉ DE LOS REYES</t>
  </si>
  <si>
    <t>08DIN0076Z</t>
  </si>
  <si>
    <t>MARIA LUISA ESPINO LOYA</t>
  </si>
  <si>
    <t>08DIN0075Z</t>
  </si>
  <si>
    <t>MARIA MONTESORI</t>
  </si>
  <si>
    <t>08DIN0074A</t>
  </si>
  <si>
    <t>EDUCACION INICIAL INDIGENA</t>
  </si>
  <si>
    <t>08DIN0073B</t>
  </si>
  <si>
    <t>ANGEL TRIAS ALVAREZ</t>
  </si>
  <si>
    <t>08DIN0072C</t>
  </si>
  <si>
    <t>08DIN0071D</t>
  </si>
  <si>
    <t>CALLE SIERRA DE LA SILLA</t>
  </si>
  <si>
    <t>08DIN0070E</t>
  </si>
  <si>
    <t>08DIN0069P</t>
  </si>
  <si>
    <t>08DIN0067R</t>
  </si>
  <si>
    <t>08DIN0066S</t>
  </si>
  <si>
    <t>HUICHABOACHI</t>
  </si>
  <si>
    <t>08DIN0065T</t>
  </si>
  <si>
    <t>08DIN0064U</t>
  </si>
  <si>
    <t>EDUCACIÓN INICIAL INDÍGENA</t>
  </si>
  <si>
    <t>RANCHERÍA TECUBICHI</t>
  </si>
  <si>
    <t>08DIN0063V</t>
  </si>
  <si>
    <t>08DIN0062W</t>
  </si>
  <si>
    <t>08DIN0061X</t>
  </si>
  <si>
    <t>08DIN0060Y</t>
  </si>
  <si>
    <t>08DIN0059I</t>
  </si>
  <si>
    <t>08DIN0058J</t>
  </si>
  <si>
    <t>08DIN0057K</t>
  </si>
  <si>
    <t>JUANA ADELA DELGADO PEREA</t>
  </si>
  <si>
    <t>08DIN0056L</t>
  </si>
  <si>
    <t>ISAURO ARTEAGA HOLGUIN</t>
  </si>
  <si>
    <t>CABÓRACHI</t>
  </si>
  <si>
    <t>08DIN0055M</t>
  </si>
  <si>
    <t>08DIN0054N</t>
  </si>
  <si>
    <t>08DIN0053O</t>
  </si>
  <si>
    <t>MANUEL PALMA AMAYA</t>
  </si>
  <si>
    <t>08DIN0052P</t>
  </si>
  <si>
    <t>08DIN0049B</t>
  </si>
  <si>
    <t xml:space="preserve">MIGRANTES </t>
  </si>
  <si>
    <t>NOTA: Migrantes y educación extraescolar no aparecen en este reporte, solmente en el Resumen por sostenimiento.</t>
  </si>
  <si>
    <t xml:space="preserve">SEGUIMIENTO NUMERADOR </t>
  </si>
  <si>
    <t>C E B A S  - C E D E X</t>
  </si>
  <si>
    <t>EDUCACIÓN BÁSICA, FEDERAL TRANSFERIDO</t>
  </si>
  <si>
    <t>PERIODO: ENERO A DICIEMBRE DEL 2024</t>
  </si>
  <si>
    <t>FUENTE: SISTEMA DE INFORMACIÓN ESTADISTICA (SIE)</t>
  </si>
  <si>
    <t>Municipio</t>
  </si>
  <si>
    <t>Alumnos Atendidos</t>
  </si>
  <si>
    <t>Alumnos Certificados</t>
  </si>
  <si>
    <t xml:space="preserve">Docentes </t>
  </si>
  <si>
    <t>Escuelas</t>
  </si>
  <si>
    <t>Hom</t>
  </si>
  <si>
    <t>Muj</t>
  </si>
  <si>
    <t>Total Entidad</t>
  </si>
  <si>
    <t>Camargo</t>
  </si>
  <si>
    <t>Chihuahua</t>
  </si>
  <si>
    <t>Delicias</t>
  </si>
  <si>
    <t>H. del Parral</t>
  </si>
  <si>
    <t>Juárez</t>
  </si>
  <si>
    <t>TOTAL EDUCACIÓN BÁSICA</t>
  </si>
  <si>
    <t>EDUCACIÓN EXTRAESCOLAR</t>
  </si>
  <si>
    <t>EDUC. EXTRAESCOLAR FED TRANSF</t>
  </si>
  <si>
    <t>ATENCIÓN DE NIÑOS Y NIÑAS DE FAMILIAS AGRÍCOLAS MIGRANTES POR MUNICIPIO Y LOCALIDAD</t>
  </si>
  <si>
    <t xml:space="preserve">RESÚMEN PREESCOLAR, PRIMARIA Y SECUNDARIA </t>
  </si>
  <si>
    <t xml:space="preserve">PERIODO:  ENERO - DICIEMBRE 2024   </t>
  </si>
  <si>
    <t>FUENTE: Sistema de Información Estadística (SIE)</t>
  </si>
  <si>
    <t>Localidad</t>
  </si>
  <si>
    <t>Nombre del Centro de Trabajo</t>
  </si>
  <si>
    <t>TOTAL BÁSICA</t>
  </si>
  <si>
    <t>TOTALES</t>
  </si>
  <si>
    <t>ASCENSION</t>
  </si>
  <si>
    <t>EJIDO BENITO JUAREZ</t>
  </si>
  <si>
    <t>SANTA ROSALIA DE CAMARGO</t>
  </si>
  <si>
    <t>PROFESOR GRACIANO SANCHEZ</t>
  </si>
  <si>
    <t>MIÑACA</t>
  </si>
  <si>
    <t>JOSE MARIANO JIMENEZ</t>
  </si>
  <si>
    <t xml:space="preserve">DICIEMBRE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</si>
</sst>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6" formatCode="#,##0\ \ \ \ ;\-#,##0\ \ \ \ ;\-\ \ \ \ ;@\ \ \ \ 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S Sans Serif"/>
      <family val="2"/>
    </font>
    <font>
      <b/>
      <i/>
      <sz val="11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name val="Calibri"/>
      <family val="2"/>
      <scheme val="minor"/>
    </font>
    <font>
      <vertAlign val="superscript"/>
      <sz val="7"/>
      <name val="Calibri"/>
      <family val="2"/>
      <scheme val="minor"/>
    </font>
    <font>
      <sz val="7"/>
      <color rgb="FF00B0F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14"/>
      <name val="Century Gothic"/>
      <family val="2"/>
    </font>
    <font>
      <sz val="14"/>
      <name val="Century Gothic"/>
      <family val="2"/>
    </font>
    <font>
      <b/>
      <sz val="16"/>
      <name val="Century Gothic"/>
      <family val="2"/>
    </font>
    <font>
      <b/>
      <sz val="8"/>
      <color rgb="FFFF0000"/>
      <name val="Arial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b/>
      <sz val="10"/>
      <name val="Arial"/>
      <family val="2"/>
    </font>
    <font>
      <sz val="8"/>
      <name val="Arial"/>
      <family val="2"/>
    </font>
    <font>
      <i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</font>
    <font>
      <b/>
      <sz val="14"/>
      <color theme="1"/>
      <name val="Century Gothic"/>
      <family val="2"/>
    </font>
    <font>
      <sz val="8"/>
      <color theme="1"/>
      <name val="Century Gothic"/>
      <family val="2"/>
    </font>
    <font>
      <sz val="14"/>
      <color theme="1"/>
      <name val="Century Gothic"/>
      <family val="2"/>
    </font>
    <font>
      <b/>
      <sz val="11"/>
      <color rgb="FFFF000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6"/>
      <color theme="1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CC00"/>
        <bgColor rgb="FF99CC00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0">
    <xf numFmtId="0" fontId="0" fillId="0" borderId="0"/>
    <xf numFmtId="0" fontId="3" fillId="0" borderId="0"/>
    <xf numFmtId="164" fontId="10" fillId="0" borderId="0" applyFont="0" applyFill="0" applyBorder="0" applyAlignment="0" applyProtection="0"/>
    <xf numFmtId="0" fontId="11" fillId="0" borderId="0"/>
    <xf numFmtId="0" fontId="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51" fillId="0" borderId="0"/>
  </cellStyleXfs>
  <cellXfs count="253">
    <xf numFmtId="0" fontId="0" fillId="0" borderId="0" xfId="0"/>
    <xf numFmtId="0" fontId="2" fillId="0" borderId="0" xfId="0" applyFont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4" fontId="5" fillId="0" borderId="0" xfId="0" applyNumberFormat="1" applyFont="1"/>
    <xf numFmtId="0" fontId="1" fillId="0" borderId="0" xfId="0" applyFont="1"/>
    <xf numFmtId="0" fontId="6" fillId="0" borderId="0" xfId="1" applyFont="1"/>
    <xf numFmtId="0" fontId="3" fillId="0" borderId="0" xfId="1"/>
    <xf numFmtId="3" fontId="3" fillId="0" borderId="0" xfId="1" applyNumberFormat="1" applyAlignment="1">
      <alignment horizontal="center"/>
    </xf>
    <xf numFmtId="0" fontId="3" fillId="0" borderId="0" xfId="1" applyAlignment="1">
      <alignment horizontal="center"/>
    </xf>
    <xf numFmtId="0" fontId="7" fillId="0" borderId="0" xfId="1" applyFont="1"/>
    <xf numFmtId="0" fontId="8" fillId="0" borderId="0" xfId="1" applyFont="1"/>
    <xf numFmtId="0" fontId="1" fillId="0" borderId="0" xfId="1" applyFont="1"/>
    <xf numFmtId="3" fontId="3" fillId="0" borderId="0" xfId="1" applyNumberFormat="1" applyAlignment="1">
      <alignment horizontal="center" vertical="center"/>
    </xf>
    <xf numFmtId="3" fontId="3" fillId="0" borderId="0" xfId="1" applyNumberFormat="1"/>
    <xf numFmtId="0" fontId="9" fillId="0" borderId="0" xfId="1" applyFont="1"/>
    <xf numFmtId="0" fontId="9" fillId="0" borderId="0" xfId="1" applyFont="1" applyAlignment="1">
      <alignment horizontal="center"/>
    </xf>
    <xf numFmtId="3" fontId="9" fillId="0" borderId="0" xfId="1" applyNumberFormat="1" applyFont="1" applyAlignment="1">
      <alignment horizontal="center"/>
    </xf>
    <xf numFmtId="0" fontId="4" fillId="0" borderId="0" xfId="1" applyFont="1"/>
    <xf numFmtId="3" fontId="4" fillId="0" borderId="0" xfId="1" applyNumberFormat="1" applyFont="1" applyAlignment="1">
      <alignment horizontal="center" wrapText="1"/>
    </xf>
    <xf numFmtId="0" fontId="3" fillId="0" borderId="0" xfId="1" applyFont="1"/>
    <xf numFmtId="3" fontId="3" fillId="0" borderId="0" xfId="1" applyNumberFormat="1" applyFont="1" applyAlignment="1">
      <alignment horizontal="center"/>
    </xf>
    <xf numFmtId="0" fontId="15" fillId="0" borderId="0" xfId="6" applyFont="1" applyFill="1" applyBorder="1" applyAlignment="1"/>
    <xf numFmtId="0" fontId="16" fillId="0" borderId="0" xfId="6" applyFont="1"/>
    <xf numFmtId="0" fontId="17" fillId="0" borderId="0" xfId="6" applyFont="1" applyBorder="1"/>
    <xf numFmtId="3" fontId="18" fillId="0" borderId="0" xfId="6" applyNumberFormat="1" applyFont="1" applyBorder="1"/>
    <xf numFmtId="3" fontId="17" fillId="0" borderId="0" xfId="6" applyNumberFormat="1" applyFont="1" applyBorder="1"/>
    <xf numFmtId="0" fontId="16" fillId="0" borderId="0" xfId="6" applyFont="1" applyBorder="1"/>
    <xf numFmtId="0" fontId="17" fillId="0" borderId="0" xfId="6" applyFont="1"/>
    <xf numFmtId="0" fontId="20" fillId="0" borderId="0" xfId="6" applyFont="1" applyBorder="1"/>
    <xf numFmtId="3" fontId="17" fillId="0" borderId="0" xfId="6" applyNumberFormat="1" applyFont="1" applyBorder="1" applyAlignment="1">
      <alignment horizontal="right"/>
    </xf>
    <xf numFmtId="0" fontId="16" fillId="0" borderId="2" xfId="6" applyFont="1" applyBorder="1"/>
    <xf numFmtId="3" fontId="21" fillId="0" borderId="3" xfId="6" applyNumberFormat="1" applyFont="1" applyBorder="1"/>
    <xf numFmtId="3" fontId="21" fillId="0" borderId="0" xfId="6" applyNumberFormat="1" applyFont="1" applyBorder="1"/>
    <xf numFmtId="3" fontId="18" fillId="0" borderId="2" xfId="6" applyNumberFormat="1" applyFont="1" applyBorder="1" applyAlignment="1">
      <alignment horizontal="center"/>
    </xf>
    <xf numFmtId="3" fontId="18" fillId="0" borderId="4" xfId="6" applyNumberFormat="1" applyFont="1" applyBorder="1" applyAlignment="1">
      <alignment horizontal="center"/>
    </xf>
    <xf numFmtId="3" fontId="17" fillId="0" borderId="2" xfId="6" applyNumberFormat="1" applyFont="1" applyBorder="1" applyAlignment="1">
      <alignment horizontal="center"/>
    </xf>
    <xf numFmtId="3" fontId="18" fillId="0" borderId="3" xfId="6" applyNumberFormat="1" applyFont="1" applyBorder="1" applyAlignment="1">
      <alignment horizontal="center"/>
    </xf>
    <xf numFmtId="0" fontId="22" fillId="3" borderId="0" xfId="6" applyFont="1" applyFill="1" applyBorder="1"/>
    <xf numFmtId="0" fontId="22" fillId="3" borderId="2" xfId="6" applyFont="1" applyFill="1" applyBorder="1"/>
    <xf numFmtId="3" fontId="22" fillId="3" borderId="3" xfId="6" applyNumberFormat="1" applyFont="1" applyFill="1" applyBorder="1"/>
    <xf numFmtId="3" fontId="22" fillId="3" borderId="0" xfId="6" applyNumberFormat="1" applyFont="1" applyFill="1" applyBorder="1"/>
    <xf numFmtId="3" fontId="22" fillId="3" borderId="2" xfId="6" applyNumberFormat="1" applyFont="1" applyFill="1" applyBorder="1"/>
    <xf numFmtId="3" fontId="22" fillId="3" borderId="4" xfId="6" applyNumberFormat="1" applyFont="1" applyFill="1" applyBorder="1"/>
    <xf numFmtId="0" fontId="23" fillId="0" borderId="0" xfId="6" applyFont="1" applyBorder="1"/>
    <xf numFmtId="0" fontId="23" fillId="0" borderId="2" xfId="6" applyFont="1" applyBorder="1"/>
    <xf numFmtId="3" fontId="23" fillId="0" borderId="3" xfId="6" applyNumberFormat="1" applyFont="1" applyBorder="1"/>
    <xf numFmtId="3" fontId="23" fillId="0" borderId="0" xfId="6" applyNumberFormat="1" applyFont="1" applyBorder="1"/>
    <xf numFmtId="3" fontId="23" fillId="0" borderId="2" xfId="6" applyNumberFormat="1" applyFont="1" applyBorder="1"/>
    <xf numFmtId="3" fontId="23" fillId="0" borderId="4" xfId="6" applyNumberFormat="1" applyFont="1" applyFill="1" applyBorder="1" applyAlignment="1">
      <alignment horizontal="right"/>
    </xf>
    <xf numFmtId="0" fontId="22" fillId="0" borderId="0" xfId="6" applyFont="1" applyFill="1" applyBorder="1"/>
    <xf numFmtId="0" fontId="22" fillId="0" borderId="2" xfId="6" applyFont="1" applyFill="1" applyBorder="1" applyAlignment="1">
      <alignment horizontal="right"/>
    </xf>
    <xf numFmtId="3" fontId="24" fillId="0" borderId="3" xfId="6" applyNumberFormat="1" applyFont="1" applyFill="1" applyBorder="1" applyAlignment="1">
      <alignment horizontal="right"/>
    </xf>
    <xf numFmtId="3" fontId="24" fillId="0" borderId="0" xfId="6" applyNumberFormat="1" applyFont="1" applyFill="1" applyBorder="1" applyAlignment="1">
      <alignment horizontal="right"/>
    </xf>
    <xf numFmtId="3" fontId="25" fillId="0" borderId="2" xfId="6" applyNumberFormat="1" applyFont="1" applyBorder="1"/>
    <xf numFmtId="3" fontId="25" fillId="0" borderId="4" xfId="6" applyNumberFormat="1" applyFont="1" applyFill="1" applyBorder="1"/>
    <xf numFmtId="3" fontId="25" fillId="0" borderId="3" xfId="6" applyNumberFormat="1" applyFont="1" applyBorder="1"/>
    <xf numFmtId="3" fontId="23" fillId="0" borderId="4" xfId="6" applyNumberFormat="1" applyFont="1" applyBorder="1"/>
    <xf numFmtId="3" fontId="23" fillId="0" borderId="3" xfId="6" applyNumberFormat="1" applyFont="1" applyFill="1" applyBorder="1"/>
    <xf numFmtId="3" fontId="23" fillId="0" borderId="0" xfId="6" applyNumberFormat="1" applyFont="1" applyFill="1" applyBorder="1"/>
    <xf numFmtId="0" fontId="23" fillId="0" borderId="0" xfId="6" applyFont="1" applyFill="1" applyBorder="1"/>
    <xf numFmtId="3" fontId="25" fillId="0" borderId="4" xfId="6" applyNumberFormat="1" applyFont="1" applyBorder="1"/>
    <xf numFmtId="0" fontId="23" fillId="0" borderId="2" xfId="6" applyFont="1" applyFill="1" applyBorder="1"/>
    <xf numFmtId="3" fontId="22" fillId="0" borderId="3" xfId="6" applyNumberFormat="1" applyFont="1" applyFill="1" applyBorder="1" applyAlignment="1">
      <alignment horizontal="right"/>
    </xf>
    <xf numFmtId="3" fontId="22" fillId="0" borderId="0" xfId="6" applyNumberFormat="1" applyFont="1" applyFill="1" applyBorder="1" applyAlignment="1">
      <alignment horizontal="right"/>
    </xf>
    <xf numFmtId="0" fontId="26" fillId="0" borderId="0" xfId="6" applyFont="1"/>
    <xf numFmtId="0" fontId="23" fillId="0" borderId="0" xfId="6" applyFont="1"/>
    <xf numFmtId="3" fontId="25" fillId="0" borderId="0" xfId="6" applyNumberFormat="1" applyFont="1" applyBorder="1"/>
    <xf numFmtId="3" fontId="25" fillId="0" borderId="4" xfId="6" applyNumberFormat="1" applyFont="1" applyFill="1" applyBorder="1" applyAlignment="1">
      <alignment horizontal="right"/>
    </xf>
    <xf numFmtId="0" fontId="22" fillId="4" borderId="0" xfId="6" applyFont="1" applyFill="1" applyBorder="1"/>
    <xf numFmtId="0" fontId="22" fillId="4" borderId="2" xfId="6" applyFont="1" applyFill="1" applyBorder="1"/>
    <xf numFmtId="3" fontId="22" fillId="4" borderId="3" xfId="6" applyNumberFormat="1" applyFont="1" applyFill="1" applyBorder="1"/>
    <xf numFmtId="3" fontId="22" fillId="4" borderId="0" xfId="6" applyNumberFormat="1" applyFont="1" applyFill="1" applyBorder="1"/>
    <xf numFmtId="3" fontId="22" fillId="4" borderId="2" xfId="6" applyNumberFormat="1" applyFont="1" applyFill="1" applyBorder="1"/>
    <xf numFmtId="3" fontId="22" fillId="4" borderId="4" xfId="6" applyNumberFormat="1" applyFont="1" applyFill="1" applyBorder="1"/>
    <xf numFmtId="3" fontId="23" fillId="0" borderId="0" xfId="6" applyNumberFormat="1" applyFont="1"/>
    <xf numFmtId="3" fontId="23" fillId="5" borderId="4" xfId="6" applyNumberFormat="1" applyFont="1" applyFill="1" applyBorder="1"/>
    <xf numFmtId="3" fontId="23" fillId="5" borderId="3" xfId="6" applyNumberFormat="1" applyFont="1" applyFill="1" applyBorder="1"/>
    <xf numFmtId="3" fontId="23" fillId="5" borderId="0" xfId="6" applyNumberFormat="1" applyFont="1" applyFill="1"/>
    <xf numFmtId="0" fontId="27" fillId="0" borderId="0" xfId="6" quotePrefix="1" applyFont="1" applyBorder="1" applyAlignment="1">
      <alignment horizontal="right"/>
    </xf>
    <xf numFmtId="0" fontId="29" fillId="0" borderId="0" xfId="6" applyFont="1" applyBorder="1"/>
    <xf numFmtId="0" fontId="22" fillId="6" borderId="0" xfId="6" applyFont="1" applyFill="1" applyBorder="1"/>
    <xf numFmtId="0" fontId="23" fillId="6" borderId="2" xfId="6" applyFont="1" applyFill="1" applyBorder="1"/>
    <xf numFmtId="3" fontId="22" fillId="6" borderId="3" xfId="6" applyNumberFormat="1" applyFont="1" applyFill="1" applyBorder="1"/>
    <xf numFmtId="3" fontId="22" fillId="6" borderId="0" xfId="6" applyNumberFormat="1" applyFont="1" applyFill="1" applyBorder="1"/>
    <xf numFmtId="3" fontId="22" fillId="6" borderId="2" xfId="6" applyNumberFormat="1" applyFont="1" applyFill="1" applyBorder="1"/>
    <xf numFmtId="3" fontId="22" fillId="6" borderId="4" xfId="6" applyNumberFormat="1" applyFont="1" applyFill="1" applyBorder="1"/>
    <xf numFmtId="3" fontId="30" fillId="0" borderId="4" xfId="6" applyNumberFormat="1" applyFont="1" applyFill="1" applyBorder="1" applyAlignment="1">
      <alignment horizontal="right"/>
    </xf>
    <xf numFmtId="3" fontId="23" fillId="0" borderId="0" xfId="6" applyNumberFormat="1" applyFont="1" applyFill="1"/>
    <xf numFmtId="0" fontId="23" fillId="0" borderId="0" xfId="6" quotePrefix="1" applyFont="1" applyFill="1" applyBorder="1" applyAlignment="1">
      <alignment vertical="center" textRotation="90"/>
    </xf>
    <xf numFmtId="3" fontId="16" fillId="5" borderId="4" xfId="6" applyNumberFormat="1" applyFont="1" applyFill="1" applyBorder="1"/>
    <xf numFmtId="0" fontId="22" fillId="7" borderId="0" xfId="6" applyFont="1" applyFill="1" applyBorder="1"/>
    <xf numFmtId="0" fontId="22" fillId="7" borderId="2" xfId="6" applyFont="1" applyFill="1" applyBorder="1"/>
    <xf numFmtId="3" fontId="22" fillId="7" borderId="3" xfId="6" applyNumberFormat="1" applyFont="1" applyFill="1" applyBorder="1"/>
    <xf numFmtId="3" fontId="22" fillId="7" borderId="0" xfId="6" applyNumberFormat="1" applyFont="1" applyFill="1" applyBorder="1"/>
    <xf numFmtId="3" fontId="22" fillId="7" borderId="2" xfId="6" applyNumberFormat="1" applyFont="1" applyFill="1" applyBorder="1"/>
    <xf numFmtId="3" fontId="22" fillId="7" borderId="4" xfId="6" applyNumberFormat="1" applyFont="1" applyFill="1" applyBorder="1"/>
    <xf numFmtId="3" fontId="24" fillId="0" borderId="4" xfId="6" applyNumberFormat="1" applyFont="1" applyFill="1" applyBorder="1"/>
    <xf numFmtId="3" fontId="16" fillId="0" borderId="0" xfId="6" applyNumberFormat="1" applyFont="1" applyFill="1" applyBorder="1"/>
    <xf numFmtId="3" fontId="23" fillId="0" borderId="3" xfId="6" applyNumberFormat="1" applyFont="1" applyFill="1" applyBorder="1" applyAlignment="1">
      <alignment horizontal="right" vertical="center"/>
    </xf>
    <xf numFmtId="3" fontId="21" fillId="0" borderId="2" xfId="6" applyNumberFormat="1" applyFont="1" applyBorder="1"/>
    <xf numFmtId="3" fontId="21" fillId="0" borderId="4" xfId="6" applyNumberFormat="1" applyFont="1" applyFill="1" applyBorder="1" applyAlignment="1">
      <alignment horizontal="right"/>
    </xf>
    <xf numFmtId="3" fontId="16" fillId="0" borderId="2" xfId="6" applyNumberFormat="1" applyFont="1" applyBorder="1"/>
    <xf numFmtId="0" fontId="31" fillId="0" borderId="0" xfId="6" applyFont="1"/>
    <xf numFmtId="0" fontId="32" fillId="0" borderId="0" xfId="6" applyFont="1" applyBorder="1"/>
    <xf numFmtId="0" fontId="31" fillId="0" borderId="2" xfId="6" applyFont="1" applyBorder="1"/>
    <xf numFmtId="3" fontId="33" fillId="0" borderId="3" xfId="6" applyNumberFormat="1" applyFont="1" applyBorder="1"/>
    <xf numFmtId="3" fontId="33" fillId="0" borderId="0" xfId="6" applyNumberFormat="1" applyFont="1"/>
    <xf numFmtId="3" fontId="33" fillId="0" borderId="2" xfId="6" applyNumberFormat="1" applyFont="1" applyBorder="1"/>
    <xf numFmtId="3" fontId="33" fillId="0" borderId="4" xfId="6" applyNumberFormat="1" applyFont="1" applyBorder="1"/>
    <xf numFmtId="3" fontId="31" fillId="0" borderId="2" xfId="6" applyNumberFormat="1" applyFont="1" applyBorder="1"/>
    <xf numFmtId="3" fontId="33" fillId="0" borderId="3" xfId="6" applyNumberFormat="1" applyFont="1" applyFill="1" applyBorder="1"/>
    <xf numFmtId="3" fontId="33" fillId="0" borderId="0" xfId="6" applyNumberFormat="1" applyFont="1" applyFill="1" applyBorder="1"/>
    <xf numFmtId="3" fontId="21" fillId="0" borderId="0" xfId="6" applyNumberFormat="1" applyFont="1"/>
    <xf numFmtId="3" fontId="21" fillId="0" borderId="4" xfId="6" applyNumberFormat="1" applyFont="1" applyBorder="1"/>
    <xf numFmtId="3" fontId="23" fillId="8" borderId="2" xfId="6" applyNumberFormat="1" applyFont="1" applyFill="1" applyBorder="1"/>
    <xf numFmtId="0" fontId="0" fillId="8" borderId="0" xfId="0" applyFill="1"/>
    <xf numFmtId="14" fontId="0" fillId="0" borderId="0" xfId="0" applyNumberFormat="1"/>
    <xf numFmtId="3" fontId="0" fillId="0" borderId="0" xfId="0" applyNumberFormat="1"/>
    <xf numFmtId="0" fontId="0" fillId="9" borderId="0" xfId="0" applyFill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1" fillId="0" borderId="0" xfId="6" applyFont="1" applyAlignment="1">
      <alignment horizontal="left" wrapText="1"/>
    </xf>
    <xf numFmtId="0" fontId="15" fillId="2" borderId="0" xfId="6" applyFont="1" applyFill="1" applyBorder="1" applyAlignment="1">
      <alignment horizontal="center"/>
    </xf>
    <xf numFmtId="3" fontId="17" fillId="0" borderId="1" xfId="6" applyNumberFormat="1" applyFont="1" applyBorder="1" applyAlignment="1">
      <alignment horizontal="center"/>
    </xf>
    <xf numFmtId="3" fontId="19" fillId="0" borderId="0" xfId="6" applyNumberFormat="1" applyFont="1" applyBorder="1" applyAlignment="1">
      <alignment horizontal="center" wrapText="1"/>
    </xf>
    <xf numFmtId="0" fontId="22" fillId="3" borderId="0" xfId="6" applyFont="1" applyFill="1" applyBorder="1" applyAlignment="1">
      <alignment horizontal="center" vertical="center" textRotation="90"/>
    </xf>
    <xf numFmtId="0" fontId="22" fillId="4" borderId="0" xfId="6" applyFont="1" applyFill="1" applyBorder="1" applyAlignment="1">
      <alignment horizontal="center" vertical="center" textRotation="90"/>
    </xf>
    <xf numFmtId="0" fontId="22" fillId="6" borderId="0" xfId="6" applyFont="1" applyFill="1" applyBorder="1" applyAlignment="1">
      <alignment horizontal="center" vertical="center" textRotation="90"/>
    </xf>
    <xf numFmtId="16" fontId="23" fillId="0" borderId="0" xfId="6" quotePrefix="1" applyNumberFormat="1" applyFont="1" applyFill="1" applyBorder="1" applyAlignment="1">
      <alignment horizontal="center" vertical="center" textRotation="90"/>
    </xf>
    <xf numFmtId="0" fontId="23" fillId="0" borderId="0" xfId="6" quotePrefix="1" applyFont="1" applyFill="1" applyBorder="1" applyAlignment="1">
      <alignment horizontal="center" vertical="center" textRotation="90"/>
    </xf>
    <xf numFmtId="0" fontId="22" fillId="7" borderId="0" xfId="6" applyFont="1" applyFill="1" applyBorder="1" applyAlignment="1">
      <alignment horizontal="center" vertical="center" textRotation="90"/>
    </xf>
    <xf numFmtId="0" fontId="22" fillId="7" borderId="0" xfId="6" quotePrefix="1" applyFont="1" applyFill="1" applyBorder="1" applyAlignment="1">
      <alignment horizontal="center" vertical="center" textRotation="90"/>
    </xf>
    <xf numFmtId="0" fontId="22" fillId="0" borderId="0" xfId="6" applyFont="1" applyFill="1" applyBorder="1" applyAlignment="1">
      <alignment horizontal="center" vertical="center" textRotation="90" wrapText="1"/>
    </xf>
    <xf numFmtId="0" fontId="6" fillId="0" borderId="0" xfId="0" applyFont="1"/>
    <xf numFmtId="0" fontId="0" fillId="0" borderId="0" xfId="0" applyFill="1"/>
    <xf numFmtId="0" fontId="0" fillId="3" borderId="0" xfId="0" applyFill="1"/>
    <xf numFmtId="3" fontId="34" fillId="8" borderId="2" xfId="6" applyNumberFormat="1" applyFont="1" applyFill="1" applyBorder="1"/>
    <xf numFmtId="3" fontId="3" fillId="8" borderId="0" xfId="1" applyNumberFormat="1" applyFont="1" applyFill="1" applyAlignment="1">
      <alignment horizontal="center"/>
    </xf>
    <xf numFmtId="3" fontId="35" fillId="0" borderId="0" xfId="1" applyNumberFormat="1" applyFont="1" applyAlignment="1">
      <alignment horizontal="center"/>
    </xf>
    <xf numFmtId="3" fontId="0" fillId="0" borderId="0" xfId="1" applyNumberFormat="1" applyFont="1" applyAlignment="1">
      <alignment horizontal="center"/>
    </xf>
    <xf numFmtId="3" fontId="3" fillId="8" borderId="0" xfId="1" applyNumberFormat="1" applyFill="1" applyAlignment="1">
      <alignment horizontal="center"/>
    </xf>
    <xf numFmtId="0" fontId="0" fillId="0" borderId="0" xfId="1" applyFont="1"/>
    <xf numFmtId="3" fontId="36" fillId="0" borderId="0" xfId="1" applyNumberFormat="1" applyFont="1" applyAlignment="1">
      <alignment horizontal="center"/>
    </xf>
    <xf numFmtId="2" fontId="0" fillId="0" borderId="0" xfId="0" applyNumberFormat="1"/>
    <xf numFmtId="17" fontId="6" fillId="0" borderId="0" xfId="0" applyNumberFormat="1" applyFont="1" applyAlignment="1">
      <alignment horizontal="left"/>
    </xf>
    <xf numFmtId="0" fontId="37" fillId="0" borderId="0" xfId="30" applyFont="1" applyAlignment="1">
      <alignment horizontal="center"/>
    </xf>
    <xf numFmtId="0" fontId="10" fillId="0" borderId="0" xfId="30"/>
    <xf numFmtId="0" fontId="38" fillId="0" borderId="0" xfId="30" applyFont="1" applyFill="1"/>
    <xf numFmtId="0" fontId="39" fillId="0" borderId="0" xfId="30" applyFont="1" applyAlignment="1">
      <alignment horizontal="center"/>
    </xf>
    <xf numFmtId="0" fontId="12" fillId="0" borderId="0" xfId="30" applyFont="1" applyFill="1"/>
    <xf numFmtId="0" fontId="12" fillId="0" borderId="0" xfId="30" applyFont="1" applyFill="1" applyAlignment="1">
      <alignment horizontal="center"/>
    </xf>
    <xf numFmtId="0" fontId="12" fillId="0" borderId="0" xfId="30" applyFont="1" applyAlignment="1">
      <alignment horizontal="center"/>
    </xf>
    <xf numFmtId="0" fontId="12" fillId="0" borderId="0" xfId="30" applyFont="1"/>
    <xf numFmtId="0" fontId="40" fillId="0" borderId="0" xfId="30" applyFont="1" applyFill="1" applyAlignment="1"/>
    <xf numFmtId="0" fontId="41" fillId="0" borderId="5" xfId="30" applyFont="1" applyBorder="1" applyAlignment="1">
      <alignment horizontal="center" vertical="center" wrapText="1"/>
    </xf>
    <xf numFmtId="0" fontId="41" fillId="0" borderId="0" xfId="30" applyFont="1" applyFill="1"/>
    <xf numFmtId="0" fontId="43" fillId="0" borderId="0" xfId="30" applyFont="1"/>
    <xf numFmtId="0" fontId="41" fillId="0" borderId="6" xfId="30" applyFont="1" applyBorder="1" applyAlignment="1">
      <alignment horizontal="center" vertical="center" wrapText="1"/>
    </xf>
    <xf numFmtId="0" fontId="42" fillId="0" borderId="0" xfId="30" applyFont="1" applyFill="1" applyAlignment="1">
      <alignment vertical="center"/>
    </xf>
    <xf numFmtId="0" fontId="44" fillId="0" borderId="0" xfId="30" applyFont="1" applyAlignment="1">
      <alignment vertical="center"/>
    </xf>
    <xf numFmtId="0" fontId="41" fillId="0" borderId="7" xfId="30" applyFont="1" applyBorder="1" applyAlignment="1">
      <alignment horizontal="center" vertical="center" wrapText="1"/>
    </xf>
    <xf numFmtId="0" fontId="42" fillId="0" borderId="0" xfId="30" applyFont="1" applyFill="1"/>
    <xf numFmtId="0" fontId="44" fillId="0" borderId="0" xfId="30" applyFont="1"/>
    <xf numFmtId="0" fontId="41" fillId="0" borderId="6" xfId="30" applyFont="1" applyFill="1" applyBorder="1" applyAlignment="1"/>
    <xf numFmtId="0" fontId="45" fillId="0" borderId="0" xfId="30" applyFont="1" applyFill="1"/>
    <xf numFmtId="0" fontId="46" fillId="0" borderId="0" xfId="30" applyFont="1"/>
    <xf numFmtId="0" fontId="41" fillId="10" borderId="6" xfId="30" applyFont="1" applyFill="1" applyBorder="1" applyAlignment="1"/>
    <xf numFmtId="0" fontId="41" fillId="0" borderId="8" xfId="30" applyFont="1" applyBorder="1" applyAlignment="1">
      <alignment horizontal="left"/>
    </xf>
    <xf numFmtId="0" fontId="12" fillId="0" borderId="9" xfId="30" applyFont="1" applyFill="1" applyBorder="1"/>
    <xf numFmtId="0" fontId="46" fillId="0" borderId="0" xfId="30" applyFont="1" applyBorder="1"/>
    <xf numFmtId="0" fontId="41" fillId="0" borderId="10" xfId="30" applyFont="1" applyBorder="1" applyAlignment="1">
      <alignment horizontal="left"/>
    </xf>
    <xf numFmtId="0" fontId="41" fillId="0" borderId="0" xfId="30" applyFont="1" applyBorder="1" applyAlignment="1">
      <alignment horizontal="left"/>
    </xf>
    <xf numFmtId="0" fontId="12" fillId="0" borderId="0" xfId="30" applyFont="1" applyFill="1" applyBorder="1"/>
    <xf numFmtId="166" fontId="47" fillId="0" borderId="0" xfId="31" applyNumberFormat="1" applyFont="1" applyBorder="1" applyAlignment="1"/>
    <xf numFmtId="0" fontId="41" fillId="0" borderId="0" xfId="30" applyFont="1" applyAlignment="1">
      <alignment horizontal="center"/>
    </xf>
    <xf numFmtId="0" fontId="48" fillId="0" borderId="0" xfId="30" applyFont="1" applyAlignment="1">
      <alignment horizontal="center"/>
    </xf>
    <xf numFmtId="0" fontId="41" fillId="0" borderId="11" xfId="30" applyFont="1" applyBorder="1" applyAlignment="1">
      <alignment horizontal="center" vertical="center"/>
    </xf>
    <xf numFmtId="0" fontId="41" fillId="0" borderId="11" xfId="30" applyFont="1" applyBorder="1"/>
    <xf numFmtId="0" fontId="41" fillId="0" borderId="0" xfId="30" applyFont="1" applyBorder="1" applyAlignment="1">
      <alignment horizontal="center" vertical="center"/>
    </xf>
    <xf numFmtId="0" fontId="42" fillId="0" borderId="13" xfId="30" applyFont="1" applyBorder="1" applyAlignment="1">
      <alignment horizontal="center" vertical="center" wrapText="1"/>
    </xf>
    <xf numFmtId="0" fontId="42" fillId="0" borderId="13" xfId="30" applyFont="1" applyBorder="1"/>
    <xf numFmtId="0" fontId="41" fillId="0" borderId="13" xfId="30" applyFont="1" applyBorder="1" applyAlignment="1">
      <alignment horizontal="center" vertical="center"/>
    </xf>
    <xf numFmtId="0" fontId="41" fillId="0" borderId="13" xfId="30" applyFont="1" applyBorder="1"/>
    <xf numFmtId="0" fontId="41" fillId="0" borderId="13" xfId="30" applyFont="1" applyBorder="1" applyAlignment="1">
      <alignment horizontal="center" vertical="center" wrapText="1"/>
    </xf>
    <xf numFmtId="166" fontId="41" fillId="0" borderId="13" xfId="30" applyNumberFormat="1" applyFont="1" applyFill="1" applyBorder="1" applyAlignment="1"/>
    <xf numFmtId="166" fontId="41" fillId="10" borderId="13" xfId="30" applyNumberFormat="1" applyFont="1" applyFill="1" applyBorder="1" applyAlignment="1"/>
    <xf numFmtId="166" fontId="41" fillId="0" borderId="13" xfId="31" applyNumberFormat="1" applyFont="1" applyFill="1" applyBorder="1" applyAlignment="1"/>
    <xf numFmtId="0" fontId="42" fillId="0" borderId="11" xfId="30" applyFont="1" applyBorder="1" applyAlignment="1">
      <alignment horizontal="center" vertical="center" wrapText="1"/>
    </xf>
    <xf numFmtId="0" fontId="42" fillId="0" borderId="11" xfId="30" applyFont="1" applyBorder="1"/>
    <xf numFmtId="0" fontId="41" fillId="0" borderId="11" xfId="30" applyFont="1" applyBorder="1" applyAlignment="1">
      <alignment horizontal="center" vertical="center" wrapText="1"/>
    </xf>
    <xf numFmtId="166" fontId="41" fillId="0" borderId="11" xfId="30" applyNumberFormat="1" applyFont="1" applyFill="1" applyBorder="1" applyAlignment="1"/>
    <xf numFmtId="166" fontId="41" fillId="10" borderId="11" xfId="30" applyNumberFormat="1" applyFont="1" applyFill="1" applyBorder="1" applyAlignment="1"/>
    <xf numFmtId="166" fontId="41" fillId="0" borderId="11" xfId="31" applyNumberFormat="1" applyFont="1" applyFill="1" applyBorder="1" applyAlignment="1"/>
    <xf numFmtId="166" fontId="41" fillId="0" borderId="11" xfId="31" applyNumberFormat="1" applyFont="1" applyFill="1" applyBorder="1" applyAlignment="1">
      <alignment horizontal="right"/>
    </xf>
    <xf numFmtId="0" fontId="41" fillId="11" borderId="11" xfId="30" applyFont="1" applyFill="1" applyBorder="1" applyAlignment="1">
      <alignment horizontal="center" vertical="center" wrapText="1"/>
    </xf>
    <xf numFmtId="166" fontId="41" fillId="0" borderId="11" xfId="31" applyNumberFormat="1" applyFont="1" applyBorder="1" applyAlignment="1"/>
    <xf numFmtId="0" fontId="42" fillId="0" borderId="12" xfId="30" applyFont="1" applyBorder="1" applyAlignment="1">
      <alignment horizontal="center" vertical="center" wrapText="1"/>
    </xf>
    <xf numFmtId="0" fontId="42" fillId="0" borderId="0" xfId="30" applyFont="1" applyBorder="1" applyAlignment="1">
      <alignment horizontal="center" vertical="center" wrapText="1"/>
    </xf>
    <xf numFmtId="166" fontId="49" fillId="8" borderId="11" xfId="30" applyNumberFormat="1" applyFont="1" applyFill="1" applyBorder="1" applyAlignment="1"/>
    <xf numFmtId="3" fontId="23" fillId="0" borderId="2" xfId="6" applyNumberFormat="1" applyFont="1" applyFill="1" applyBorder="1"/>
    <xf numFmtId="0" fontId="50" fillId="0" borderId="0" xfId="7" applyFont="1"/>
    <xf numFmtId="0" fontId="52" fillId="0" borderId="0" xfId="39" applyFont="1" applyAlignment="1"/>
    <xf numFmtId="0" fontId="54" fillId="0" borderId="0" xfId="39" applyFont="1"/>
    <xf numFmtId="0" fontId="55" fillId="0" borderId="0" xfId="39" applyFont="1"/>
    <xf numFmtId="0" fontId="54" fillId="0" borderId="0" xfId="39" applyFont="1" applyAlignment="1">
      <alignment horizontal="center"/>
    </xf>
    <xf numFmtId="0" fontId="56" fillId="0" borderId="0" xfId="39" applyFont="1" applyAlignment="1">
      <alignment horizontal="left"/>
    </xf>
    <xf numFmtId="166" fontId="54" fillId="0" borderId="0" xfId="39" applyNumberFormat="1" applyFont="1" applyAlignment="1">
      <alignment horizontal="center"/>
    </xf>
    <xf numFmtId="0" fontId="55" fillId="0" borderId="0" xfId="39" applyFont="1" applyAlignment="1">
      <alignment horizontal="left"/>
    </xf>
    <xf numFmtId="0" fontId="52" fillId="0" borderId="0" xfId="39" applyFont="1" applyAlignment="1">
      <alignment horizontal="left"/>
    </xf>
    <xf numFmtId="0" fontId="57" fillId="0" borderId="14" xfId="39" applyFont="1" applyBorder="1" applyAlignment="1">
      <alignment horizontal="center" vertical="center" wrapText="1"/>
    </xf>
    <xf numFmtId="0" fontId="57" fillId="0" borderId="15" xfId="39" applyFont="1" applyBorder="1" applyAlignment="1">
      <alignment horizontal="center" vertical="center" wrapText="1"/>
    </xf>
    <xf numFmtId="0" fontId="57" fillId="0" borderId="16" xfId="39" applyFont="1" applyBorder="1" applyAlignment="1">
      <alignment horizontal="center" vertical="center" wrapText="1"/>
    </xf>
    <xf numFmtId="0" fontId="58" fillId="0" borderId="14" xfId="39" applyFont="1" applyBorder="1" applyAlignment="1">
      <alignment horizontal="center" vertical="center" wrapText="1"/>
    </xf>
    <xf numFmtId="0" fontId="41" fillId="0" borderId="17" xfId="39" applyFont="1" applyBorder="1"/>
    <xf numFmtId="0" fontId="58" fillId="0" borderId="18" xfId="39" applyFont="1" applyBorder="1" applyAlignment="1">
      <alignment horizontal="center" vertical="center" wrapText="1"/>
    </xf>
    <xf numFmtId="0" fontId="41" fillId="0" borderId="19" xfId="39" applyFont="1" applyBorder="1"/>
    <xf numFmtId="0" fontId="41" fillId="0" borderId="20" xfId="39" applyFont="1" applyBorder="1"/>
    <xf numFmtId="0" fontId="59" fillId="0" borderId="0" xfId="39" applyFont="1"/>
    <xf numFmtId="0" fontId="57" fillId="0" borderId="21" xfId="39" applyFont="1" applyBorder="1" applyAlignment="1">
      <alignment horizontal="center" vertical="center" wrapText="1"/>
    </xf>
    <xf numFmtId="0" fontId="57" fillId="0" borderId="22" xfId="39" applyFont="1" applyBorder="1" applyAlignment="1">
      <alignment horizontal="center" vertical="center" wrapText="1"/>
    </xf>
    <xf numFmtId="0" fontId="41" fillId="0" borderId="23" xfId="39" applyFont="1" applyBorder="1"/>
    <xf numFmtId="0" fontId="57" fillId="0" borderId="18" xfId="39" applyFont="1" applyBorder="1" applyAlignment="1">
      <alignment horizontal="center" vertical="center"/>
    </xf>
    <xf numFmtId="0" fontId="59" fillId="0" borderId="0" xfId="39" applyFont="1" applyAlignment="1">
      <alignment vertical="center"/>
    </xf>
    <xf numFmtId="0" fontId="57" fillId="0" borderId="24" xfId="39" applyFont="1" applyBorder="1" applyAlignment="1">
      <alignment horizontal="center" vertical="center" wrapText="1"/>
    </xf>
    <xf numFmtId="0" fontId="57" fillId="0" borderId="25" xfId="39" applyFont="1" applyBorder="1" applyAlignment="1">
      <alignment horizontal="center" vertical="center" wrapText="1"/>
    </xf>
    <xf numFmtId="0" fontId="41" fillId="0" borderId="26" xfId="39" applyFont="1" applyBorder="1"/>
    <xf numFmtId="0" fontId="57" fillId="0" borderId="27" xfId="39" applyFont="1" applyBorder="1" applyAlignment="1">
      <alignment horizontal="center" vertical="center" wrapText="1"/>
    </xf>
    <xf numFmtId="0" fontId="57" fillId="0" borderId="0" xfId="39" applyFont="1"/>
    <xf numFmtId="166" fontId="57" fillId="0" borderId="0" xfId="39" applyNumberFormat="1" applyFont="1"/>
    <xf numFmtId="166" fontId="57" fillId="12" borderId="0" xfId="39" applyNumberFormat="1" applyFont="1" applyFill="1" applyBorder="1" applyAlignment="1">
      <alignment horizontal="center"/>
    </xf>
    <xf numFmtId="166" fontId="57" fillId="12" borderId="0" xfId="39" applyNumberFormat="1" applyFont="1" applyFill="1" applyBorder="1"/>
    <xf numFmtId="0" fontId="52" fillId="0" borderId="28" xfId="39" applyFont="1" applyBorder="1" applyAlignment="1">
      <alignment horizontal="center"/>
    </xf>
    <xf numFmtId="0" fontId="57" fillId="0" borderId="28" xfId="39" applyFont="1" applyFill="1" applyBorder="1"/>
    <xf numFmtId="166" fontId="57" fillId="0" borderId="28" xfId="39" applyNumberFormat="1" applyFont="1" applyBorder="1" applyAlignment="1">
      <alignment horizontal="right" vertical="center"/>
    </xf>
    <xf numFmtId="0" fontId="57" fillId="0" borderId="28" xfId="39" applyFont="1" applyFill="1" applyBorder="1" applyAlignment="1">
      <alignment horizontal="left"/>
    </xf>
    <xf numFmtId="0" fontId="52" fillId="0" borderId="0" xfId="39" applyFont="1" applyAlignment="1">
      <alignment horizontal="center"/>
    </xf>
    <xf numFmtId="0" fontId="44" fillId="0" borderId="0" xfId="39" applyFont="1" applyAlignment="1"/>
    <xf numFmtId="0" fontId="51" fillId="0" borderId="0" xfId="39" applyFont="1" applyAlignment="1">
      <alignment vertical="center" wrapText="1"/>
    </xf>
    <xf numFmtId="166" fontId="53" fillId="12" borderId="0" xfId="39" applyNumberFormat="1" applyFont="1" applyFill="1" applyBorder="1" applyAlignment="1">
      <alignment horizontal="center"/>
    </xf>
    <xf numFmtId="0" fontId="53" fillId="0" borderId="0" xfId="39" applyFont="1" applyAlignment="1"/>
    <xf numFmtId="0" fontId="57" fillId="11" borderId="18" xfId="39" applyFont="1" applyFill="1" applyBorder="1" applyAlignment="1">
      <alignment vertical="center"/>
    </xf>
    <xf numFmtId="0" fontId="41" fillId="11" borderId="20" xfId="39" applyFont="1" applyFill="1" applyBorder="1" applyAlignment="1"/>
    <xf numFmtId="0" fontId="57" fillId="0" borderId="18" xfId="39" applyFont="1" applyBorder="1" applyAlignment="1">
      <alignment vertical="center"/>
    </xf>
    <xf numFmtId="0" fontId="41" fillId="0" borderId="20" xfId="39" applyFont="1" applyBorder="1" applyAlignment="1"/>
    <xf numFmtId="0" fontId="0" fillId="0" borderId="29" xfId="0" applyBorder="1"/>
    <xf numFmtId="3" fontId="3" fillId="0" borderId="29" xfId="1" applyNumberFormat="1" applyFont="1" applyBorder="1" applyAlignment="1">
      <alignment horizontal="center"/>
    </xf>
    <xf numFmtId="0" fontId="0" fillId="0" borderId="29" xfId="0" applyBorder="1" applyAlignment="1">
      <alignment wrapText="1"/>
    </xf>
    <xf numFmtId="0" fontId="7" fillId="0" borderId="29" xfId="0" applyFont="1" applyBorder="1" applyAlignment="1">
      <alignment horizontal="center"/>
    </xf>
    <xf numFmtId="0" fontId="14" fillId="3" borderId="29" xfId="0" applyFont="1" applyFill="1" applyBorder="1"/>
    <xf numFmtId="3" fontId="1" fillId="3" borderId="29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60" fillId="0" borderId="0" xfId="39" applyFont="1" applyAlignment="1"/>
  </cellXfs>
  <cellStyles count="40">
    <cellStyle name="Euro" xfId="2"/>
    <cellStyle name="Millares 2" xfId="31"/>
    <cellStyle name="Millares 2 2" xfId="32"/>
    <cellStyle name="Millares 2 3" xfId="33"/>
    <cellStyle name="Millares 2 3 2" xfId="34"/>
    <cellStyle name="Millares 3" xfId="35"/>
    <cellStyle name="Millares 4" xfId="36"/>
    <cellStyle name="Millares 5" xfId="37"/>
    <cellStyle name="Normal" xfId="0" builtinId="0"/>
    <cellStyle name="Normal 10" xfId="3"/>
    <cellStyle name="Normal 11" xfId="4"/>
    <cellStyle name="Normal 12" xfId="1"/>
    <cellStyle name="Normal 13" xfId="5"/>
    <cellStyle name="Normal 2" xfId="6"/>
    <cellStyle name="Normal 2 2" xfId="7"/>
    <cellStyle name="Normal 2 3" xfId="30"/>
    <cellStyle name="Normal 2 4" xfId="38"/>
    <cellStyle name="Normal 3" xfId="8"/>
    <cellStyle name="Normal 3 2" xfId="9"/>
    <cellStyle name="Normal 3 2 2" xfId="10"/>
    <cellStyle name="Normal 3 3" xfId="11"/>
    <cellStyle name="Normal 4" xfId="12"/>
    <cellStyle name="Normal 4 2" xfId="13"/>
    <cellStyle name="Normal 4 2 2" xfId="14"/>
    <cellStyle name="Normal 5" xfId="15"/>
    <cellStyle name="Normal 5 2" xfId="16"/>
    <cellStyle name="Normal 5 2 2" xfId="17"/>
    <cellStyle name="Normal 5 3" xfId="18"/>
    <cellStyle name="Normal 5 3 2" xfId="19"/>
    <cellStyle name="Normal 5 4" xfId="20"/>
    <cellStyle name="Normal 5 5" xfId="21"/>
    <cellStyle name="Normal 6" xfId="22"/>
    <cellStyle name="Normal 6 2" xfId="23"/>
    <cellStyle name="Normal 7" xfId="24"/>
    <cellStyle name="Normal 7 2" xfId="25"/>
    <cellStyle name="Normal 7 3" xfId="39"/>
    <cellStyle name="Normal 8" xfId="26"/>
    <cellStyle name="Normal 9" xfId="27"/>
    <cellStyle name="Porcentaje 2" xfId="28"/>
    <cellStyle name="Porcentual 2 2" xfId="29"/>
  </cellStyles>
  <dxfs count="118">
    <dxf>
      <numFmt numFmtId="0" formatCode="General"/>
      <alignment horizontal="general" vertical="bottom" textRotation="0" wrapText="0" indent="0" justifyLastLine="0" shrinkToFit="0" readingOrder="0"/>
    </dxf>
    <dxf>
      <font>
        <color theme="9" tint="0.79998168889431442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ont>
        <color theme="0"/>
      </font>
    </dxf>
    <dxf>
      <numFmt numFmtId="3" formatCode="#,##0"/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ela_flores/Documents/Mis%20archivos/REPORTES/Inicio%202021/Compendio%20de%20Educacion%20Media%20Superior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stela_flores/Documents/Mis%20archivos/REPORTES/Inicio%202024/BASES%20EXCEL/datos%20para%20compendio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5784.444197800927" createdVersion="5" refreshedVersion="4" minRefreshableVersion="3" recordCount="7268">
  <cacheSource type="worksheet">
    <worksheetSource ref="A1:CS7269" sheet="datos" r:id="rId2"/>
  </cacheSource>
  <cacheFields count="97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NOMBRECT" numFmtId="0">
      <sharedItems containsDate="1" containsMixedTypes="1" minDate="1930-04-01T00:00:00" maxDate="1930-04-02T00:00:00"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/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25000"/>
    </cacheField>
    <cacheField name="REGION" numFmtId="0">
      <sharedItems/>
    </cacheField>
    <cacheField name="CONTROL" numFmtId="0">
      <sharedItems/>
    </cacheField>
    <cacheField name="SUBCONTROL" numFmtId="0">
      <sharedItems count="6">
        <s v="FEDERAL TRANSFERIDO"/>
        <s v="ESTATAL"/>
        <s v="PARTICULAR"/>
        <s v="FEDERAL"/>
        <s v="SUBSIDIO" u="1"/>
        <s v="PRIVADO" u="1"/>
      </sharedItems>
    </cacheField>
    <cacheField name="NIVEL" numFmtId="0">
      <sharedItems count="5">
        <s v="PRIMARIA"/>
        <s v="SECUNDARIA"/>
        <s v="ESPECIAL"/>
        <s v="INICIAL"/>
        <s v="PREESCOLAR"/>
      </sharedItems>
    </cacheField>
    <cacheField name="SUBNIVEL" numFmtId="0">
      <sharedItems count="10">
        <s v="GENERAL"/>
        <s v="INDÍGENA"/>
        <s v="COMUNITARIO"/>
        <s v="TÉCNICA"/>
        <s v="TELESECUNDARIA"/>
        <s v="USAER"/>
        <s v="CAM"/>
        <s v="INICIAL INDÍGENA"/>
        <s v="LACTANTE Y MATERNAL"/>
        <s v="COMUNITARIA" u="1"/>
      </sharedItems>
    </cacheField>
    <cacheField name="CARACTERÍSTICA" numFmtId="0">
      <sharedItems containsBlank="1" count="5">
        <s v="NO APLICA"/>
        <s v="SUBSIDIO ESTATAL"/>
        <s v="PARA TRABAJADORES"/>
        <m u="1"/>
        <s v="   " u="1"/>
      </sharedItems>
    </cacheField>
    <cacheField name="ZONA" numFmtId="0">
      <sharedItems containsBlank="1" containsMixedTypes="1" containsNumber="1" containsInteger="1" minValue="0" maxValue="0"/>
    </cacheField>
    <cacheField name="JEFSEC" numFmtId="0">
      <sharedItems containsBlank="1" containsMixedTypes="1" containsNumber="1" containsInteger="1" minValue="0" maxValue="0"/>
    </cacheField>
    <cacheField name="SERVREG" numFmtId="0">
      <sharedItems containsBlank="1" containsMixedTypes="1" containsNumber="1" containsInteger="1" minValue="0" maxValue="0"/>
    </cacheField>
    <cacheField name="CV_ESTATUS_CAPTURA" numFmtId="0">
      <sharedItems containsSemiMixedTypes="0" containsString="0" containsNumber="1" containsInteger="1" minValue="0" maxValue="10"/>
    </cacheField>
    <cacheField name="TOTALHEXIS" numFmtId="0">
      <sharedItems containsSemiMixedTypes="0" containsString="0" containsNumber="1" containsInteger="1" minValue="0" maxValue="539"/>
    </cacheField>
    <cacheField name="TOTALMEXIS" numFmtId="0">
      <sharedItems containsSemiMixedTypes="0" containsString="0" containsNumber="1" containsInteger="1" minValue="0" maxValue="547"/>
    </cacheField>
    <cacheField name="TOTALEXIS" numFmtId="0">
      <sharedItems containsSemiMixedTypes="0" containsString="0" containsNumber="1" containsInteger="1" minValue="0" maxValue="1064"/>
    </cacheField>
    <cacheField name="TOTHEGRESA" numFmtId="0">
      <sharedItems containsSemiMixedTypes="0" containsString="0" containsNumber="1" containsInteger="1" minValue="0" maxValue="164"/>
    </cacheField>
    <cacheField name="TOTMEGRESA" numFmtId="0">
      <sharedItems containsSemiMixedTypes="0" containsString="0" containsNumber="1" containsInteger="1" minValue="0" maxValue="188"/>
    </cacheField>
    <cacheField name="TOTEGRESA" numFmtId="0">
      <sharedItems containsSemiMixedTypes="0" containsString="0" containsNumber="1" containsInteger="1" minValue="0" maxValue="334"/>
    </cacheField>
    <cacheField name="TOTHPROM" numFmtId="0">
      <sharedItems containsSemiMixedTypes="0" containsString="0" containsNumber="1" containsInteger="1" minValue="0" maxValue="530"/>
    </cacheField>
    <cacheField name="TOTMPROM" numFmtId="0">
      <sharedItems containsSemiMixedTypes="0" containsString="0" containsNumber="1" containsInteger="1" minValue="0" maxValue="525"/>
    </cacheField>
    <cacheField name="TOTALPROM" numFmtId="0">
      <sharedItems containsSemiMixedTypes="0" containsString="0" containsNumber="1" containsInteger="1" minValue="0" maxValue="1037"/>
    </cacheField>
    <cacheField name="HNVOING1" numFmtId="0">
      <sharedItems containsSemiMixedTypes="0" containsString="0" containsNumber="1" containsInteger="1" minValue="0" maxValue="199"/>
    </cacheField>
    <cacheField name="MNVOING1" numFmtId="0">
      <sharedItems containsSemiMixedTypes="0" containsString="0" containsNumber="1" containsInteger="1" minValue="0" maxValue="230"/>
    </cacheField>
    <cacheField name="TOTHNVOING1" numFmtId="0">
      <sharedItems containsSemiMixedTypes="0" containsString="0" containsNumber="1" containsInteger="1" minValue="0" maxValue="429"/>
    </cacheField>
    <cacheField name="MATHOM1" numFmtId="0">
      <sharedItems containsSemiMixedTypes="0" containsString="0" containsNumber="1" containsInteger="1" minValue="0" maxValue="199"/>
    </cacheField>
    <cacheField name="MATMUJ1" numFmtId="0">
      <sharedItems containsSemiMixedTypes="0" containsString="0" containsNumber="1" containsInteger="1" minValue="0" maxValue="230"/>
    </cacheField>
    <cacheField name="MAT1" numFmtId="0">
      <sharedItems containsSemiMixedTypes="0" containsString="0" containsNumber="1" containsInteger="1" minValue="0" maxValue="429"/>
    </cacheField>
    <cacheField name="MATHOM2" numFmtId="0">
      <sharedItems containsSemiMixedTypes="0" containsString="0" containsNumber="1" containsInteger="1" minValue="0" maxValue="202"/>
    </cacheField>
    <cacheField name="MATMUJ2" numFmtId="0">
      <sharedItems containsSemiMixedTypes="0" containsString="0" containsNumber="1" containsInteger="1" minValue="0" maxValue="191"/>
    </cacheField>
    <cacheField name="MAT2" numFmtId="0">
      <sharedItems containsSemiMixedTypes="0" containsString="0" containsNumber="1" containsInteger="1" minValue="0" maxValue="384"/>
    </cacheField>
    <cacheField name="MATHOM3" numFmtId="0">
      <sharedItems containsSemiMixedTypes="0" containsString="0" containsNumber="1" containsInteger="1" minValue="0" maxValue="181"/>
    </cacheField>
    <cacheField name="MATMUJ3" numFmtId="0">
      <sharedItems containsSemiMixedTypes="0" containsString="0" containsNumber="1" containsInteger="1" minValue="0" maxValue="201"/>
    </cacheField>
    <cacheField name="MAT3" numFmtId="0">
      <sharedItems containsSemiMixedTypes="0" containsString="0" containsNumber="1" containsInteger="1" minValue="0" maxValue="371"/>
    </cacheField>
    <cacheField name="MATHOM4" numFmtId="0">
      <sharedItems containsSemiMixedTypes="0" containsString="0" containsNumber="1" containsInteger="1" minValue="0" maxValue="65"/>
    </cacheField>
    <cacheField name="MATMUJ4" numFmtId="0">
      <sharedItems containsSemiMixedTypes="0" containsString="0" containsNumber="1" containsInteger="1" minValue="0" maxValue="74"/>
    </cacheField>
    <cacheField name="MAT4" numFmtId="0">
      <sharedItems containsSemiMixedTypes="0" containsString="0" containsNumber="1" containsInteger="1" minValue="0" maxValue="139"/>
    </cacheField>
    <cacheField name="MATHOM5" numFmtId="0">
      <sharedItems containsSemiMixedTypes="0" containsString="0" containsNumber="1" containsInteger="1" minValue="0" maxValue="75"/>
    </cacheField>
    <cacheField name="MATMUJ5" numFmtId="0">
      <sharedItems containsSemiMixedTypes="0" containsString="0" containsNumber="1" containsInteger="1" minValue="0" maxValue="66"/>
    </cacheField>
    <cacheField name="MAT5" numFmtId="0">
      <sharedItems containsSemiMixedTypes="0" containsString="0" containsNumber="1" containsInteger="1" minValue="0" maxValue="139"/>
    </cacheField>
    <cacheField name="MATHOM6" numFmtId="0">
      <sharedItems containsSemiMixedTypes="0" containsString="0" containsNumber="1" containsInteger="1" minValue="0" maxValue="63"/>
    </cacheField>
    <cacheField name="MATMUJ6" numFmtId="0">
      <sharedItems containsSemiMixedTypes="0" containsString="0" containsNumber="1" containsInteger="1" minValue="0" maxValue="64"/>
    </cacheField>
    <cacheField name="MAT6" numFmtId="0">
      <sharedItems containsSemiMixedTypes="0" containsString="0" containsNumber="1" containsInteger="1" minValue="0" maxValue="109"/>
    </cacheField>
    <cacheField name="TOTALHING" numFmtId="0">
      <sharedItems containsSemiMixedTypes="0" containsString="0" containsNumber="1" containsInteger="1" minValue="0" maxValue="569"/>
    </cacheField>
    <cacheField name="TOTALMING" numFmtId="0">
      <sharedItems containsSemiMixedTypes="0" containsString="0" containsNumber="1" containsInteger="1" minValue="0" maxValue="615"/>
    </cacheField>
    <cacheField name="TOTALING" numFmtId="0">
      <sharedItems containsSemiMixedTypes="0" containsString="0" containsNumber="1" containsInteger="1" minValue="0" maxValue="1184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9"/>
    </cacheField>
    <cacheField name="GPOS4" numFmtId="0">
      <sharedItems containsSemiMixedTypes="0" containsString="0" containsNumber="1" containsInteger="1" minValue="0" maxValue="5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29"/>
    </cacheField>
    <cacheField name="HDIRCONGPO" numFmtId="0">
      <sharedItems containsSemiMixedTypes="0" containsString="0" containsNumber="1" containsInteger="1" minValue="0" maxValue="1"/>
    </cacheField>
    <cacheField name="MDIRCONGPO" numFmtId="0">
      <sharedItems containsSemiMixedTypes="0" containsString="0" containsNumber="1" containsInteger="1" minValue="0" maxValue="1"/>
    </cacheField>
    <cacheField name="HDIRSINGPO" numFmtId="0">
      <sharedItems containsSemiMixedTypes="0" containsString="0" containsNumber="1" containsInteger="1" minValue="0" maxValue="1"/>
    </cacheField>
    <cacheField name="MDIRSINGPO" numFmtId="0">
      <sharedItems containsSemiMixedTypes="0" containsString="0" containsNumber="1" containsInteger="1" minValue="0" maxValue="2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24"/>
    </cacheField>
    <cacheField name="MPERDOC" numFmtId="0">
      <sharedItems containsSemiMixedTypes="0" containsString="0" containsNumber="1" containsInteger="1" minValue="0" maxValue="35"/>
    </cacheField>
    <cacheField name="HTUTORES" numFmtId="0">
      <sharedItems containsSemiMixedTypes="0" containsString="0" containsNumber="1" containsInteger="1" minValue="0" maxValue="6"/>
    </cacheField>
    <cacheField name="MTUTORES" numFmtId="0">
      <sharedItems containsSemiMixedTypes="0" containsString="0" containsNumber="1" containsInteger="1" minValue="0" maxValue="10"/>
    </cacheField>
    <cacheField name="HEDUCFIS" numFmtId="0">
      <sharedItems containsString="0" containsBlank="1" containsNumber="1" containsInteger="1" minValue="0" maxValue="7"/>
    </cacheField>
    <cacheField name="MEDUCFIS" numFmtId="0">
      <sharedItems containsString="0" containsBlank="1" containsNumber="1" containsInteger="1" minValue="0" maxValue="4"/>
    </cacheField>
    <cacheField name="HADUCART" numFmtId="0">
      <sharedItems containsString="0" containsBlank="1" containsNumber="1" containsInteger="1" minValue="0" maxValue="4"/>
    </cacheField>
    <cacheField name="MEDUCART" numFmtId="0">
      <sharedItems containsString="0" containsBlank="1" containsNumber="1" containsInteger="1" minValue="0" maxValue="4"/>
    </cacheField>
    <cacheField name="HEDUCTEC" numFmtId="0">
      <sharedItems containsSemiMixedTypes="0" containsString="0" containsNumber="1" containsInteger="1" minValue="0" maxValue="6"/>
    </cacheField>
    <cacheField name="MEDUCTEC" numFmtId="0">
      <sharedItems containsSemiMixedTypes="0" containsString="0" containsNumber="1" containsInteger="1" minValue="0" maxValue="8"/>
    </cacheField>
    <cacheField name="HIDIOMAS" numFmtId="0">
      <sharedItems containsString="0" containsBlank="1" containsNumber="1" containsInteger="1" minValue="0" maxValue="6"/>
    </cacheField>
    <cacheField name="MIDIOMAS" numFmtId="0">
      <sharedItems containsString="0" containsBlank="1" containsNumber="1" containsInteger="1" minValue="0" maxValue="10"/>
    </cacheField>
    <cacheField name="HADMIVO" numFmtId="0">
      <sharedItems containsSemiMixedTypes="0" containsString="0" containsNumber="1" containsInteger="1" minValue="0" maxValue="15"/>
    </cacheField>
    <cacheField name="MADMIVO" numFmtId="0">
      <sharedItems containsSemiMixedTypes="0" containsString="0" containsNumber="1" containsInteger="1" minValue="0" maxValue="23"/>
    </cacheField>
    <cacheField name="OTROPERS" numFmtId="0">
      <sharedItems containsSemiMixedTypes="0" containsString="0" containsNumber="1" containsInteger="1" minValue="0" maxValue="89"/>
    </cacheField>
    <cacheField name="TOTALPERS" numFmtId="0">
      <sharedItems containsSemiMixedTypes="0" containsString="0" containsNumber="1" containsInteger="1" minValue="0" maxValue="93"/>
    </cacheField>
    <cacheField name="TOTALHDOC" numFmtId="0">
      <sharedItems containsSemiMixedTypes="0" containsString="0" containsNumber="1" containsInteger="1" minValue="0" maxValue="29"/>
    </cacheField>
    <cacheField name="TOTALMDOC" numFmtId="0">
      <sharedItems containsSemiMixedTypes="0" containsString="0" containsNumber="1" containsInteger="1" minValue="0" maxValue="37"/>
    </cacheField>
    <cacheField name="DOC1" numFmtId="0">
      <sharedItems containsSemiMixedTypes="0" containsString="0" containsNumber="1" containsInteger="1" minValue="0" maxValue="5"/>
    </cacheField>
    <cacheField name="DOC2" numFmtId="0">
      <sharedItems containsSemiMixedTypes="0" containsString="0" containsNumber="1" containsInteger="1" minValue="0" maxValue="5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5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57"/>
    </cacheField>
    <cacheField name="AULASEXIS" numFmtId="0">
      <sharedItems containsSemiMixedTypes="0" containsString="0" containsNumber="1" containsInteger="1" minValue="0" maxValue="54"/>
    </cacheField>
    <cacheField name="AULASUSO" numFmtId="0">
      <sharedItems containsSemiMixedTypes="0" containsString="0" containsNumber="1" containsInteger="1" minValue="0" maxValue="54"/>
    </cacheField>
    <cacheField name="ESCUELA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8">
  <r>
    <s v="08DPR0001O"/>
    <n v="1"/>
    <s v="ROSARIO CASTELLANOS"/>
    <n v="37"/>
    <s v="JUÁREZ"/>
    <n v="1"/>
    <s v="JUĂREZ"/>
    <s v="CALLE PAPAYA"/>
    <n v="0"/>
    <s v="JUÁREZ"/>
    <s v="PÚBLICO"/>
    <x v="0"/>
    <x v="0"/>
    <x v="0"/>
    <x v="0"/>
    <s v="08FIZ0166U"/>
    <s v="08FJS0114U"/>
    <s v="08ADG0005C"/>
    <n v="0"/>
    <n v="131"/>
    <n v="136"/>
    <n v="267"/>
    <n v="24"/>
    <n v="26"/>
    <n v="50"/>
    <n v="131"/>
    <n v="136"/>
    <n v="267"/>
    <n v="18"/>
    <n v="25"/>
    <n v="43"/>
    <n v="19"/>
    <n v="25"/>
    <n v="44"/>
    <n v="31"/>
    <n v="19"/>
    <n v="50"/>
    <n v="25"/>
    <n v="22"/>
    <n v="47"/>
    <n v="24"/>
    <n v="26"/>
    <n v="50"/>
    <n v="14"/>
    <n v="30"/>
    <n v="44"/>
    <n v="18"/>
    <n v="25"/>
    <n v="43"/>
    <n v="131"/>
    <n v="147"/>
    <n v="27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8"/>
    <n v="12"/>
    <n v="1"/>
  </r>
  <r>
    <s v="08DPR0002N"/>
    <n v="4"/>
    <s v="DAVID ALFARO SIQUEIROS"/>
    <n v="9"/>
    <s v="BOCOYNA"/>
    <n v="58"/>
    <s v="COMUNIDAD EL GUAJOLOTE"/>
    <s v="CALLE GUAJOLOTE"/>
    <n v="0"/>
    <s v="CREEL"/>
    <s v="PÚBLICO"/>
    <x v="0"/>
    <x v="0"/>
    <x v="0"/>
    <x v="0"/>
    <s v="08FIZ0214N"/>
    <s v="08FJS0124A"/>
    <s v="08ADG0003E"/>
    <n v="0"/>
    <n v="5"/>
    <n v="13"/>
    <n v="18"/>
    <n v="0"/>
    <n v="2"/>
    <n v="2"/>
    <n v="5"/>
    <n v="13"/>
    <n v="18"/>
    <n v="1"/>
    <n v="2"/>
    <n v="3"/>
    <n v="1"/>
    <n v="2"/>
    <n v="3"/>
    <n v="1"/>
    <n v="1"/>
    <n v="2"/>
    <n v="2"/>
    <n v="4"/>
    <n v="6"/>
    <n v="1"/>
    <n v="1"/>
    <n v="2"/>
    <n v="0"/>
    <n v="2"/>
    <n v="2"/>
    <n v="0"/>
    <n v="2"/>
    <n v="2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3M"/>
    <n v="1"/>
    <s v="JOSEFA ORTIZ DE DOMINGUEZ"/>
    <n v="19"/>
    <s v="CHIHUAHUA"/>
    <n v="1"/>
    <s v="CHIHUAHUA"/>
    <s v="CALLE EMILIANO ZAPATA"/>
    <n v="0"/>
    <s v="CHIHUAHUA"/>
    <s v="PÚBLICO"/>
    <x v="0"/>
    <x v="0"/>
    <x v="0"/>
    <x v="0"/>
    <s v="08FIZ0101K"/>
    <s v="08FJS0103O"/>
    <s v="08ADG0046C"/>
    <n v="0"/>
    <n v="244"/>
    <n v="204"/>
    <n v="448"/>
    <n v="36"/>
    <n v="35"/>
    <n v="71"/>
    <n v="241"/>
    <n v="204"/>
    <n v="445"/>
    <n v="28"/>
    <n v="38"/>
    <n v="66"/>
    <n v="28"/>
    <n v="38"/>
    <n v="66"/>
    <n v="52"/>
    <n v="30"/>
    <n v="82"/>
    <n v="54"/>
    <n v="34"/>
    <n v="88"/>
    <n v="42"/>
    <n v="35"/>
    <n v="77"/>
    <n v="29"/>
    <n v="27"/>
    <n v="56"/>
    <n v="36"/>
    <n v="48"/>
    <n v="84"/>
    <n v="241"/>
    <n v="212"/>
    <n v="453"/>
    <n v="3"/>
    <n v="3"/>
    <n v="3"/>
    <n v="3"/>
    <n v="2"/>
    <n v="3"/>
    <n v="0"/>
    <n v="17"/>
    <n v="0"/>
    <n v="0"/>
    <n v="1"/>
    <n v="0"/>
    <n v="0"/>
    <n v="0"/>
    <n v="0"/>
    <n v="1"/>
    <n v="3"/>
    <n v="14"/>
    <n v="0"/>
    <n v="0"/>
    <n v="2"/>
    <n v="1"/>
    <n v="0"/>
    <n v="0"/>
    <n v="0"/>
    <n v="0"/>
    <n v="0"/>
    <n v="0"/>
    <n v="0"/>
    <n v="2"/>
    <n v="0"/>
    <n v="24"/>
    <n v="3"/>
    <n v="14"/>
    <n v="3"/>
    <n v="3"/>
    <n v="3"/>
    <n v="3"/>
    <n v="2"/>
    <n v="3"/>
    <n v="0"/>
    <n v="17"/>
    <n v="17"/>
    <n v="17"/>
    <n v="1"/>
  </r>
  <r>
    <s v="08DPR0005K"/>
    <n v="1"/>
    <s v="EMILIANO ZAPATA"/>
    <n v="29"/>
    <s v="GUADALUPE Y CALVO"/>
    <n v="371"/>
    <s v="LOS INDIOS"/>
    <s v="CALLE LOS INDIOS"/>
    <n v="0"/>
    <s v="GUADALUPE Y CALVO"/>
    <s v="PÚBLICO"/>
    <x v="0"/>
    <x v="0"/>
    <x v="0"/>
    <x v="0"/>
    <s v="08FIZ0257L"/>
    <s v="08FJS0131K"/>
    <s v="08ADG0007A"/>
    <n v="0"/>
    <n v="5"/>
    <n v="4"/>
    <n v="9"/>
    <n v="0"/>
    <n v="0"/>
    <n v="0"/>
    <n v="5"/>
    <n v="4"/>
    <n v="9"/>
    <n v="0"/>
    <n v="0"/>
    <n v="0"/>
    <n v="0"/>
    <n v="0"/>
    <n v="0"/>
    <n v="1"/>
    <n v="0"/>
    <n v="1"/>
    <n v="0"/>
    <n v="1"/>
    <n v="1"/>
    <n v="1"/>
    <n v="0"/>
    <n v="1"/>
    <n v="1"/>
    <n v="1"/>
    <n v="2"/>
    <n v="2"/>
    <n v="1"/>
    <n v="3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7I"/>
    <n v="1"/>
    <s v="FRONTERA NUEVA"/>
    <n v="37"/>
    <s v="JUÁREZ"/>
    <n v="1"/>
    <s v="JUĂREZ"/>
    <s v="CALLE VALLE DE LA COLINA"/>
    <n v="0"/>
    <s v="JUÁREZ"/>
    <s v="PÚBLICO"/>
    <x v="0"/>
    <x v="0"/>
    <x v="0"/>
    <x v="0"/>
    <s v="08FIZ0148E"/>
    <s v="08FJS0111X"/>
    <s v="08ADG0005C"/>
    <n v="0"/>
    <n v="61"/>
    <n v="62"/>
    <n v="123"/>
    <n v="12"/>
    <n v="12"/>
    <n v="24"/>
    <n v="61"/>
    <n v="62"/>
    <n v="123"/>
    <n v="14"/>
    <n v="10"/>
    <n v="24"/>
    <n v="15"/>
    <n v="11"/>
    <n v="26"/>
    <n v="8"/>
    <n v="6"/>
    <n v="14"/>
    <n v="11"/>
    <n v="11"/>
    <n v="22"/>
    <n v="7"/>
    <n v="13"/>
    <n v="20"/>
    <n v="13"/>
    <n v="11"/>
    <n v="24"/>
    <n v="7"/>
    <n v="14"/>
    <n v="21"/>
    <n v="61"/>
    <n v="66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DPR0010W"/>
    <n v="2"/>
    <s v="ANTONIO CASO"/>
    <n v="37"/>
    <s v="JUÁREZ"/>
    <n v="1"/>
    <s v="JUĂREZ"/>
    <s v="CALLE CEYLAN "/>
    <n v="0"/>
    <s v="JUÁREZ"/>
    <s v="PÚBLICO"/>
    <x v="0"/>
    <x v="0"/>
    <x v="0"/>
    <x v="0"/>
    <s v="08FIZ0166U"/>
    <s v="08FJS0114U"/>
    <s v="08ADG0005C"/>
    <n v="0"/>
    <n v="72"/>
    <n v="57"/>
    <n v="129"/>
    <n v="11"/>
    <n v="11"/>
    <n v="22"/>
    <n v="70"/>
    <n v="55"/>
    <n v="125"/>
    <n v="12"/>
    <n v="12"/>
    <n v="24"/>
    <n v="14"/>
    <n v="12"/>
    <n v="26"/>
    <n v="12"/>
    <n v="6"/>
    <n v="18"/>
    <n v="11"/>
    <n v="17"/>
    <n v="28"/>
    <n v="14"/>
    <n v="12"/>
    <n v="26"/>
    <n v="15"/>
    <n v="9"/>
    <n v="24"/>
    <n v="16"/>
    <n v="7"/>
    <n v="23"/>
    <n v="82"/>
    <n v="63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5"/>
    <n v="6"/>
    <n v="1"/>
  </r>
  <r>
    <s v="08DPR0011V"/>
    <n v="2"/>
    <s v="FERNANDO AHUATZIN"/>
    <n v="37"/>
    <s v="JUÁREZ"/>
    <n v="1"/>
    <s v="JUĂREZ"/>
    <s v="CALLE OJINAGA"/>
    <n v="0"/>
    <s v="JUÁREZ"/>
    <s v="PÚBLICO"/>
    <x v="0"/>
    <x v="0"/>
    <x v="0"/>
    <x v="0"/>
    <s v="08FIZ0165V"/>
    <s v="08FJS0114U"/>
    <s v="08ADG0005C"/>
    <n v="0"/>
    <n v="72"/>
    <n v="66"/>
    <n v="138"/>
    <n v="9"/>
    <n v="12"/>
    <n v="21"/>
    <n v="71"/>
    <n v="66"/>
    <n v="137"/>
    <n v="8"/>
    <n v="11"/>
    <n v="19"/>
    <n v="9"/>
    <n v="12"/>
    <n v="21"/>
    <n v="7"/>
    <n v="8"/>
    <n v="15"/>
    <n v="8"/>
    <n v="6"/>
    <n v="14"/>
    <n v="11"/>
    <n v="9"/>
    <n v="20"/>
    <n v="11"/>
    <n v="14"/>
    <n v="25"/>
    <n v="15"/>
    <n v="14"/>
    <n v="29"/>
    <n v="61"/>
    <n v="63"/>
    <n v="12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0"/>
    <n v="0"/>
    <n v="0"/>
    <n v="0"/>
    <n v="0"/>
    <n v="0"/>
    <n v="0"/>
    <n v="1"/>
    <n v="0"/>
    <n v="11"/>
    <n v="0"/>
    <n v="6"/>
    <n v="1"/>
    <n v="1"/>
    <n v="1"/>
    <n v="1"/>
    <n v="1"/>
    <n v="1"/>
    <n v="0"/>
    <n v="6"/>
    <n v="20"/>
    <n v="6"/>
    <n v="1"/>
  </r>
  <r>
    <s v="08DPR0012U"/>
    <n v="1"/>
    <s v="ADOLFO LOPEZ MATEOS"/>
    <n v="19"/>
    <s v="CHIHUAHUA"/>
    <n v="1"/>
    <s v="CHIHUAHUA"/>
    <s v="CALLE JUSTINIANI E INDEPENDENCIA"/>
    <n v="0"/>
    <s v="CHIHUAHUA"/>
    <s v="PÚBLICO"/>
    <x v="0"/>
    <x v="0"/>
    <x v="0"/>
    <x v="0"/>
    <s v="08FIZ0105G"/>
    <s v="08FJS0102P"/>
    <s v="08ADG0046C"/>
    <n v="0"/>
    <n v="123"/>
    <n v="133"/>
    <n v="256"/>
    <n v="21"/>
    <n v="22"/>
    <n v="43"/>
    <n v="123"/>
    <n v="133"/>
    <n v="256"/>
    <n v="17"/>
    <n v="14"/>
    <n v="31"/>
    <n v="17"/>
    <n v="14"/>
    <n v="31"/>
    <n v="18"/>
    <n v="23"/>
    <n v="41"/>
    <n v="18"/>
    <n v="18"/>
    <n v="36"/>
    <n v="23"/>
    <n v="16"/>
    <n v="39"/>
    <n v="16"/>
    <n v="19"/>
    <n v="35"/>
    <n v="20"/>
    <n v="26"/>
    <n v="46"/>
    <n v="112"/>
    <n v="116"/>
    <n v="228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3"/>
    <n v="1"/>
  </r>
  <r>
    <s v="08DPR0014S"/>
    <n v="1"/>
    <s v="FRANCISCO I. MADERO"/>
    <n v="50"/>
    <s v="NUEVO CASAS GRANDES"/>
    <n v="1"/>
    <s v="NUEVO CASAS GRANDES"/>
    <s v="CALLE ALONDIGA DE GRANADITAS"/>
    <n v="3104"/>
    <s v="NVO. CASAS GRANDES"/>
    <s v="PÚBLICO"/>
    <x v="0"/>
    <x v="0"/>
    <x v="0"/>
    <x v="0"/>
    <s v="08FIZ0192S"/>
    <s v="08FJS0119P"/>
    <s v="08ADG0013L"/>
    <n v="0"/>
    <n v="103"/>
    <n v="94"/>
    <n v="197"/>
    <n v="17"/>
    <n v="17"/>
    <n v="34"/>
    <n v="99"/>
    <n v="90"/>
    <n v="189"/>
    <n v="15"/>
    <n v="18"/>
    <n v="33"/>
    <n v="20"/>
    <n v="19"/>
    <n v="39"/>
    <n v="22"/>
    <n v="13"/>
    <n v="35"/>
    <n v="16"/>
    <n v="21"/>
    <n v="37"/>
    <n v="13"/>
    <n v="18"/>
    <n v="31"/>
    <n v="17"/>
    <n v="12"/>
    <n v="29"/>
    <n v="13"/>
    <n v="17"/>
    <n v="30"/>
    <n v="101"/>
    <n v="100"/>
    <n v="20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0"/>
    <n v="0"/>
    <n v="0"/>
    <n v="14"/>
    <n v="4"/>
    <n v="8"/>
    <n v="2"/>
    <n v="2"/>
    <n v="2"/>
    <n v="2"/>
    <n v="2"/>
    <n v="2"/>
    <n v="0"/>
    <n v="12"/>
    <n v="12"/>
    <n v="12"/>
    <n v="1"/>
  </r>
  <r>
    <s v="08DPR0015R"/>
    <n v="2"/>
    <s v="INDEPENDENCIA"/>
    <n v="19"/>
    <s v="CHIHUAHUA"/>
    <n v="1"/>
    <s v="CHIHUAHUA"/>
    <s v="CALLE DOLORES HIDALGO"/>
    <n v="0"/>
    <s v="CHIHUAHUA"/>
    <s v="PÚBLICO"/>
    <x v="0"/>
    <x v="0"/>
    <x v="0"/>
    <x v="0"/>
    <s v="08FIZ0117L"/>
    <s v="08FJS0106L"/>
    <s v="08ADG0046C"/>
    <n v="0"/>
    <n v="20"/>
    <n v="19"/>
    <n v="39"/>
    <n v="3"/>
    <n v="5"/>
    <n v="8"/>
    <n v="20"/>
    <n v="19"/>
    <n v="39"/>
    <n v="5"/>
    <n v="4"/>
    <n v="9"/>
    <n v="5"/>
    <n v="4"/>
    <n v="9"/>
    <n v="4"/>
    <n v="4"/>
    <n v="8"/>
    <n v="2"/>
    <n v="2"/>
    <n v="4"/>
    <n v="3"/>
    <n v="2"/>
    <n v="5"/>
    <n v="6"/>
    <n v="6"/>
    <n v="12"/>
    <n v="3"/>
    <n v="1"/>
    <n v="4"/>
    <n v="23"/>
    <n v="19"/>
    <n v="42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2"/>
    <n v="0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19"/>
    <n v="6"/>
    <n v="1"/>
  </r>
  <r>
    <s v="08DPR0016Q"/>
    <n v="1"/>
    <s v="TORIBIO ORTEGA"/>
    <n v="17"/>
    <s v="CUAUHTÉMOC"/>
    <n v="1"/>
    <s v="CUAUHTĂ‰MOC"/>
    <s v="CALLE MORELOS"/>
    <n v="0"/>
    <s v="CUAUHTÉMOC"/>
    <s v="PÚBLICO"/>
    <x v="0"/>
    <x v="0"/>
    <x v="0"/>
    <x v="0"/>
    <s v="08FIZ0197N"/>
    <s v="08FJS0121D"/>
    <s v="08ADG0010O"/>
    <n v="0"/>
    <n v="131"/>
    <n v="90"/>
    <n v="221"/>
    <n v="25"/>
    <n v="13"/>
    <n v="38"/>
    <n v="129"/>
    <n v="90"/>
    <n v="219"/>
    <n v="16"/>
    <n v="13"/>
    <n v="29"/>
    <n v="16"/>
    <n v="13"/>
    <n v="29"/>
    <n v="20"/>
    <n v="14"/>
    <n v="34"/>
    <n v="17"/>
    <n v="20"/>
    <n v="37"/>
    <n v="21"/>
    <n v="16"/>
    <n v="37"/>
    <n v="21"/>
    <n v="12"/>
    <n v="33"/>
    <n v="25"/>
    <n v="11"/>
    <n v="36"/>
    <n v="120"/>
    <n v="86"/>
    <n v="20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017P"/>
    <n v="1"/>
    <s v="GUADALUPE VICTORIA"/>
    <n v="36"/>
    <s v="JIMÉNEZ"/>
    <n v="1"/>
    <s v="JOSĂ‰ MARIANO JIMĂ‰NEZ"/>
    <s v="CALLE 16 DE SEPTIEMBRE"/>
    <n v="505"/>
    <s v="HIDALGO DEL PARRAL"/>
    <s v="PÚBLICO"/>
    <x v="0"/>
    <x v="0"/>
    <x v="0"/>
    <x v="0"/>
    <s v="08FIZ0237Y"/>
    <s v="08FJS0128X"/>
    <s v="08ADG0004D"/>
    <n v="0"/>
    <n v="99"/>
    <n v="107"/>
    <n v="206"/>
    <n v="17"/>
    <n v="15"/>
    <n v="32"/>
    <n v="99"/>
    <n v="107"/>
    <n v="206"/>
    <n v="12"/>
    <n v="15"/>
    <n v="27"/>
    <n v="12"/>
    <n v="18"/>
    <n v="30"/>
    <n v="22"/>
    <n v="24"/>
    <n v="46"/>
    <n v="16"/>
    <n v="22"/>
    <n v="38"/>
    <n v="19"/>
    <n v="15"/>
    <n v="34"/>
    <n v="17"/>
    <n v="18"/>
    <n v="35"/>
    <n v="11"/>
    <n v="19"/>
    <n v="30"/>
    <n v="97"/>
    <n v="116"/>
    <n v="21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019N"/>
    <n v="2"/>
    <s v="BENITO JUAREZ"/>
    <n v="36"/>
    <s v="JIMÉNEZ"/>
    <n v="1"/>
    <s v="JOSĂ‰ MARIANO JIMĂ‰NEZ"/>
    <s v="AVENIDA BERNARDO ANTONIO BUSTAMANTE Y TAGLE"/>
    <n v="0"/>
    <s v="HIDALGO DEL PARRAL"/>
    <s v="PÚBLICO"/>
    <x v="0"/>
    <x v="0"/>
    <x v="0"/>
    <x v="0"/>
    <s v="08FIZ0237Y"/>
    <s v="08FJS0128X"/>
    <s v="08ADG0004D"/>
    <n v="0"/>
    <n v="111"/>
    <n v="70"/>
    <n v="181"/>
    <n v="14"/>
    <n v="15"/>
    <n v="29"/>
    <n v="105"/>
    <n v="67"/>
    <n v="172"/>
    <n v="8"/>
    <n v="11"/>
    <n v="19"/>
    <n v="9"/>
    <n v="11"/>
    <n v="20"/>
    <n v="24"/>
    <n v="9"/>
    <n v="33"/>
    <n v="16"/>
    <n v="16"/>
    <n v="32"/>
    <n v="15"/>
    <n v="8"/>
    <n v="23"/>
    <n v="16"/>
    <n v="7"/>
    <n v="23"/>
    <n v="21"/>
    <n v="14"/>
    <n v="35"/>
    <n v="101"/>
    <n v="65"/>
    <n v="166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2"/>
    <n v="1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2"/>
    <n v="6"/>
    <n v="1"/>
  </r>
  <r>
    <s v="08DPR0022A"/>
    <n v="1"/>
    <s v="SOR JUANA INES DE LA CRUZ"/>
    <n v="37"/>
    <s v="JUÁREZ"/>
    <n v="1"/>
    <s v="JUĂREZ"/>
    <s v="CALLE SINALOA"/>
    <n v="2450"/>
    <s v="JUÁREZ"/>
    <s v="PÚBLICO"/>
    <x v="0"/>
    <x v="0"/>
    <x v="0"/>
    <x v="0"/>
    <s v="08FIZ0139X"/>
    <s v="08FJS0109I"/>
    <s v="08ADG0005C"/>
    <n v="0"/>
    <n v="144"/>
    <n v="188"/>
    <n v="332"/>
    <n v="23"/>
    <n v="28"/>
    <n v="51"/>
    <n v="144"/>
    <n v="188"/>
    <n v="332"/>
    <n v="35"/>
    <n v="32"/>
    <n v="67"/>
    <n v="35"/>
    <n v="33"/>
    <n v="68"/>
    <n v="18"/>
    <n v="29"/>
    <n v="47"/>
    <n v="25"/>
    <n v="39"/>
    <n v="64"/>
    <n v="25"/>
    <n v="25"/>
    <n v="50"/>
    <n v="26"/>
    <n v="37"/>
    <n v="63"/>
    <n v="27"/>
    <n v="33"/>
    <n v="60"/>
    <n v="156"/>
    <n v="196"/>
    <n v="35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6"/>
    <n v="12"/>
    <n v="1"/>
  </r>
  <r>
    <s v="08DPR0025Y"/>
    <n v="2"/>
    <s v="AMERICA"/>
    <n v="37"/>
    <s v="JUÁREZ"/>
    <n v="1"/>
    <s v="JUĂREZ"/>
    <s v="CALLE INF. AEROPUERTO"/>
    <n v="0"/>
    <s v="JUÁREZ"/>
    <s v="PÚBLICO"/>
    <x v="0"/>
    <x v="0"/>
    <x v="0"/>
    <x v="0"/>
    <s v="08FIZ0152R"/>
    <s v="08FJS0111X"/>
    <s v="08ADG0005C"/>
    <n v="0"/>
    <n v="108"/>
    <n v="117"/>
    <n v="225"/>
    <n v="14"/>
    <n v="25"/>
    <n v="39"/>
    <n v="107"/>
    <n v="117"/>
    <n v="224"/>
    <n v="3"/>
    <n v="6"/>
    <n v="9"/>
    <n v="4"/>
    <n v="6"/>
    <n v="10"/>
    <n v="15"/>
    <n v="23"/>
    <n v="38"/>
    <n v="20"/>
    <n v="22"/>
    <n v="42"/>
    <n v="19"/>
    <n v="18"/>
    <n v="37"/>
    <n v="24"/>
    <n v="17"/>
    <n v="41"/>
    <n v="19"/>
    <n v="18"/>
    <n v="37"/>
    <n v="101"/>
    <n v="104"/>
    <n v="20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9"/>
    <n v="12"/>
    <n v="1"/>
  </r>
  <r>
    <s v="08DPR0028V"/>
    <n v="1"/>
    <s v="ELIGIO ANCONA"/>
    <n v="29"/>
    <s v="GUADALUPE Y CALVO"/>
    <n v="1486"/>
    <s v="BAJĂŤO DE LA MESA"/>
    <s v="CALLE BAJIO DE LA MESA"/>
    <n v="0"/>
    <s v="GUADALUPE Y CALVO"/>
    <s v="PÚBLICO"/>
    <x v="0"/>
    <x v="0"/>
    <x v="0"/>
    <x v="0"/>
    <s v="08FIZ0254O"/>
    <s v="08FJS0131K"/>
    <s v="08ADG0007A"/>
    <n v="0"/>
    <n v="7"/>
    <n v="7"/>
    <n v="14"/>
    <n v="0"/>
    <n v="1"/>
    <n v="1"/>
    <n v="7"/>
    <n v="7"/>
    <n v="14"/>
    <n v="2"/>
    <n v="1"/>
    <n v="3"/>
    <n v="2"/>
    <n v="1"/>
    <n v="3"/>
    <n v="1"/>
    <n v="0"/>
    <n v="1"/>
    <n v="2"/>
    <n v="1"/>
    <n v="3"/>
    <n v="1"/>
    <n v="3"/>
    <n v="4"/>
    <n v="1"/>
    <n v="1"/>
    <n v="2"/>
    <n v="3"/>
    <n v="0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030J"/>
    <n v="4"/>
    <s v="ALVARO OBREGON"/>
    <n v="65"/>
    <s v="URIQUE"/>
    <n v="8"/>
    <s v="BASAGOTA"/>
    <s v="CALLE BASAGOTA"/>
    <n v="0"/>
    <s v="CREEL"/>
    <s v="PÚBLICO"/>
    <x v="0"/>
    <x v="0"/>
    <x v="0"/>
    <x v="0"/>
    <s v="08FIZ0217K"/>
    <s v="08FJS0124A"/>
    <s v="08ADG0003E"/>
    <n v="0"/>
    <n v="15"/>
    <n v="4"/>
    <n v="19"/>
    <n v="1"/>
    <n v="1"/>
    <n v="2"/>
    <n v="15"/>
    <n v="4"/>
    <n v="19"/>
    <n v="0"/>
    <n v="3"/>
    <n v="3"/>
    <n v="0"/>
    <n v="3"/>
    <n v="3"/>
    <n v="5"/>
    <n v="0"/>
    <n v="5"/>
    <n v="3"/>
    <n v="0"/>
    <n v="3"/>
    <n v="4"/>
    <n v="2"/>
    <n v="6"/>
    <n v="3"/>
    <n v="0"/>
    <n v="3"/>
    <n v="1"/>
    <n v="1"/>
    <n v="2"/>
    <n v="16"/>
    <n v="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33G"/>
    <n v="1"/>
    <s v="FRANCISCO VILLA"/>
    <n v="37"/>
    <s v="JUÁREZ"/>
    <n v="1"/>
    <s v="JUĂREZ"/>
    <s v="CALLE MATAMOROS"/>
    <n v="0"/>
    <s v="JUÁREZ"/>
    <s v="PÚBLICO"/>
    <x v="0"/>
    <x v="0"/>
    <x v="0"/>
    <x v="0"/>
    <s v="08FIZ0150T"/>
    <s v="08FJS0111X"/>
    <s v="08ADG0005C"/>
    <n v="0"/>
    <n v="61"/>
    <n v="74"/>
    <n v="135"/>
    <n v="8"/>
    <n v="16"/>
    <n v="24"/>
    <n v="60"/>
    <n v="74"/>
    <n v="134"/>
    <n v="6"/>
    <n v="12"/>
    <n v="18"/>
    <n v="6"/>
    <n v="13"/>
    <n v="19"/>
    <n v="10"/>
    <n v="8"/>
    <n v="18"/>
    <n v="15"/>
    <n v="13"/>
    <n v="28"/>
    <n v="12"/>
    <n v="15"/>
    <n v="27"/>
    <n v="13"/>
    <n v="10"/>
    <n v="23"/>
    <n v="14"/>
    <n v="10"/>
    <n v="24"/>
    <n v="70"/>
    <n v="69"/>
    <n v="13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034F"/>
    <n v="1"/>
    <s v="REVOLUCION"/>
    <n v="19"/>
    <s v="CHIHUAHUA"/>
    <n v="1"/>
    <s v="CHIHUAHUA"/>
    <s v="CALLE MARIA ELENA HERNADEZ"/>
    <n v="240"/>
    <s v="CHIHUAHUA"/>
    <s v="PÚBLICO"/>
    <x v="0"/>
    <x v="0"/>
    <x v="0"/>
    <x v="0"/>
    <s v="08FIZ0124V"/>
    <s v="08FJS0107K"/>
    <s v="08ADG0046C"/>
    <n v="0"/>
    <n v="137"/>
    <n v="132"/>
    <n v="269"/>
    <n v="21"/>
    <n v="24"/>
    <n v="45"/>
    <n v="136"/>
    <n v="130"/>
    <n v="266"/>
    <n v="25"/>
    <n v="16"/>
    <n v="41"/>
    <n v="25"/>
    <n v="16"/>
    <n v="41"/>
    <n v="26"/>
    <n v="18"/>
    <n v="44"/>
    <n v="31"/>
    <n v="19"/>
    <n v="50"/>
    <n v="22"/>
    <n v="25"/>
    <n v="47"/>
    <n v="24"/>
    <n v="26"/>
    <n v="50"/>
    <n v="16"/>
    <n v="23"/>
    <n v="39"/>
    <n v="144"/>
    <n v="127"/>
    <n v="27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6"/>
    <n v="3"/>
    <n v="9"/>
    <n v="2"/>
    <n v="2"/>
    <n v="2"/>
    <n v="2"/>
    <n v="2"/>
    <n v="2"/>
    <n v="0"/>
    <n v="12"/>
    <n v="12"/>
    <n v="12"/>
    <n v="1"/>
  </r>
  <r>
    <s v="08DPR0039A"/>
    <n v="1"/>
    <s v="ABRAHAM GONZALEZ"/>
    <n v="62"/>
    <s v="SAUCILLO"/>
    <n v="1"/>
    <s v="SAUCILLO"/>
    <s v="CALLE FRANCISCO I MADERO"/>
    <n v="0"/>
    <s v="DELICIAS"/>
    <s v="PÚBLICO"/>
    <x v="0"/>
    <x v="0"/>
    <x v="0"/>
    <x v="0"/>
    <s v="08FIZ0231D"/>
    <s v="08FJS0127Y"/>
    <s v="08ADG0057I"/>
    <n v="0"/>
    <n v="82"/>
    <n v="50"/>
    <n v="132"/>
    <n v="18"/>
    <n v="2"/>
    <n v="20"/>
    <n v="82"/>
    <n v="50"/>
    <n v="132"/>
    <n v="9"/>
    <n v="8"/>
    <n v="17"/>
    <n v="10"/>
    <n v="8"/>
    <n v="18"/>
    <n v="9"/>
    <n v="8"/>
    <n v="17"/>
    <n v="13"/>
    <n v="10"/>
    <n v="23"/>
    <n v="19"/>
    <n v="7"/>
    <n v="26"/>
    <n v="12"/>
    <n v="8"/>
    <n v="20"/>
    <n v="12"/>
    <n v="15"/>
    <n v="27"/>
    <n v="75"/>
    <n v="56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0040Q"/>
    <n v="1"/>
    <s v="LUIS SALCIDO LIZARRAGA"/>
    <n v="37"/>
    <s v="JUÁREZ"/>
    <n v="1"/>
    <s v="JUĂREZ"/>
    <s v="CALLE DANIEL DELGADO"/>
    <n v="7856"/>
    <s v="JUÁREZ"/>
    <s v="PÚBLICO"/>
    <x v="0"/>
    <x v="0"/>
    <x v="0"/>
    <x v="0"/>
    <s v="08FIZ0151S"/>
    <s v="08FJS0111X"/>
    <s v="08ADG0005C"/>
    <n v="0"/>
    <n v="122"/>
    <n v="113"/>
    <n v="235"/>
    <n v="28"/>
    <n v="15"/>
    <n v="43"/>
    <n v="122"/>
    <n v="111"/>
    <n v="233"/>
    <n v="19"/>
    <n v="13"/>
    <n v="32"/>
    <n v="19"/>
    <n v="13"/>
    <n v="32"/>
    <n v="28"/>
    <n v="15"/>
    <n v="43"/>
    <n v="18"/>
    <n v="23"/>
    <n v="41"/>
    <n v="19"/>
    <n v="23"/>
    <n v="42"/>
    <n v="20"/>
    <n v="21"/>
    <n v="41"/>
    <n v="12"/>
    <n v="16"/>
    <n v="28"/>
    <n v="116"/>
    <n v="111"/>
    <n v="22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0042O"/>
    <n v="1"/>
    <s v="FELIPE ANGELES"/>
    <n v="19"/>
    <s v="CHIHUAHUA"/>
    <n v="1"/>
    <s v="CHIHUAHUA"/>
    <s v="CALLE DEFENSA POPULAR"/>
    <n v="0"/>
    <s v="CHIHUAHUA"/>
    <s v="PÚBLICO"/>
    <x v="0"/>
    <x v="0"/>
    <x v="0"/>
    <x v="0"/>
    <s v="08FIZ0101K"/>
    <s v="08FJS0103O"/>
    <s v="08ADG0046C"/>
    <n v="0"/>
    <n v="80"/>
    <n v="70"/>
    <n v="150"/>
    <n v="9"/>
    <n v="13"/>
    <n v="22"/>
    <n v="79"/>
    <n v="70"/>
    <n v="149"/>
    <n v="9"/>
    <n v="6"/>
    <n v="15"/>
    <n v="9"/>
    <n v="6"/>
    <n v="15"/>
    <n v="19"/>
    <n v="6"/>
    <n v="25"/>
    <n v="16"/>
    <n v="15"/>
    <n v="31"/>
    <n v="13"/>
    <n v="13"/>
    <n v="26"/>
    <n v="15"/>
    <n v="15"/>
    <n v="30"/>
    <n v="13"/>
    <n v="15"/>
    <n v="28"/>
    <n v="85"/>
    <n v="70"/>
    <n v="15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044M"/>
    <n v="1"/>
    <s v="CINCO DE MAYO"/>
    <n v="27"/>
    <s v="GUACHOCHI"/>
    <n v="24"/>
    <s v="CIĂ‰NEGA DE NOROGACHI"/>
    <s v="NINGUNO NINGUNO"/>
    <n v="0"/>
    <s v="GUACHOCHI"/>
    <s v="PÚBLICO"/>
    <x v="0"/>
    <x v="0"/>
    <x v="0"/>
    <x v="0"/>
    <s v="08FIZ0251R"/>
    <s v="08FJS0130L"/>
    <s v="08ADG0006B"/>
    <n v="0"/>
    <n v="34"/>
    <n v="19"/>
    <n v="53"/>
    <n v="5"/>
    <n v="3"/>
    <n v="8"/>
    <n v="34"/>
    <n v="19"/>
    <n v="53"/>
    <n v="2"/>
    <n v="5"/>
    <n v="7"/>
    <n v="2"/>
    <n v="5"/>
    <n v="7"/>
    <n v="7"/>
    <n v="6"/>
    <n v="13"/>
    <n v="4"/>
    <n v="1"/>
    <n v="5"/>
    <n v="8"/>
    <n v="3"/>
    <n v="11"/>
    <n v="6"/>
    <n v="1"/>
    <n v="7"/>
    <n v="8"/>
    <n v="3"/>
    <n v="11"/>
    <n v="35"/>
    <n v="19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046K"/>
    <n v="2"/>
    <s v="LUIS URIAS BELDERRAIN"/>
    <n v="21"/>
    <s v="DELICIAS"/>
    <n v="1"/>
    <s v="DELICIAS"/>
    <s v="CALLE GUADALUPE POSADA"/>
    <n v="1001"/>
    <s v="DELICIAS"/>
    <s v="PÚBLICO"/>
    <x v="0"/>
    <x v="0"/>
    <x v="0"/>
    <x v="0"/>
    <s v="08FIZ0226S"/>
    <s v="08FJS0126Z"/>
    <s v="08ADG0057I"/>
    <n v="0"/>
    <n v="47"/>
    <n v="38"/>
    <n v="85"/>
    <n v="6"/>
    <n v="5"/>
    <n v="11"/>
    <n v="46"/>
    <n v="38"/>
    <n v="84"/>
    <n v="6"/>
    <n v="2"/>
    <n v="8"/>
    <n v="6"/>
    <n v="2"/>
    <n v="8"/>
    <n v="12"/>
    <n v="3"/>
    <n v="15"/>
    <n v="7"/>
    <n v="6"/>
    <n v="13"/>
    <n v="4"/>
    <n v="7"/>
    <n v="11"/>
    <n v="7"/>
    <n v="10"/>
    <n v="17"/>
    <n v="7"/>
    <n v="7"/>
    <n v="14"/>
    <n v="43"/>
    <n v="35"/>
    <n v="7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R0049H"/>
    <n v="1"/>
    <s v="VETERANOS DE LA REVOLUCION"/>
    <n v="19"/>
    <s v="CHIHUAHUA"/>
    <n v="1"/>
    <s v="CHIHUAHUA"/>
    <s v="CALLE TOMA DE ZACATECAS"/>
    <n v="1815"/>
    <s v="CHIHUAHUA"/>
    <s v="PÚBLICO"/>
    <x v="0"/>
    <x v="0"/>
    <x v="0"/>
    <x v="0"/>
    <s v="08FIZ0101K"/>
    <s v="08FJS0103O"/>
    <s v="08ADG0046C"/>
    <n v="0"/>
    <n v="78"/>
    <n v="77"/>
    <n v="155"/>
    <n v="11"/>
    <n v="12"/>
    <n v="23"/>
    <n v="75"/>
    <n v="76"/>
    <n v="151"/>
    <n v="10"/>
    <n v="15"/>
    <n v="25"/>
    <n v="10"/>
    <n v="15"/>
    <n v="25"/>
    <n v="12"/>
    <n v="12"/>
    <n v="24"/>
    <n v="13"/>
    <n v="14"/>
    <n v="27"/>
    <n v="19"/>
    <n v="11"/>
    <n v="30"/>
    <n v="10"/>
    <n v="17"/>
    <n v="27"/>
    <n v="14"/>
    <n v="14"/>
    <n v="28"/>
    <n v="78"/>
    <n v="83"/>
    <n v="16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0053U"/>
    <n v="1"/>
    <s v="VICENTE LOMBARDO TOLEDANO"/>
    <n v="19"/>
    <s v="CHIHUAHUA"/>
    <n v="1"/>
    <s v="CHIHUAHUA"/>
    <s v="CALLE KENIA"/>
    <n v="0"/>
    <s v="CHIHUAHUA"/>
    <s v="PÚBLICO"/>
    <x v="0"/>
    <x v="0"/>
    <x v="0"/>
    <x v="0"/>
    <s v="08FIZ0120Z"/>
    <s v="08FJS0107K"/>
    <s v="08ADG0046C"/>
    <n v="0"/>
    <n v="199"/>
    <n v="195"/>
    <n v="394"/>
    <n v="34"/>
    <n v="24"/>
    <n v="58"/>
    <n v="199"/>
    <n v="195"/>
    <n v="394"/>
    <n v="26"/>
    <n v="29"/>
    <n v="55"/>
    <n v="26"/>
    <n v="29"/>
    <n v="55"/>
    <n v="45"/>
    <n v="35"/>
    <n v="80"/>
    <n v="37"/>
    <n v="33"/>
    <n v="70"/>
    <n v="32"/>
    <n v="41"/>
    <n v="73"/>
    <n v="27"/>
    <n v="31"/>
    <n v="58"/>
    <n v="27"/>
    <n v="35"/>
    <n v="62"/>
    <n v="194"/>
    <n v="204"/>
    <n v="398"/>
    <n v="2"/>
    <n v="3"/>
    <n v="3"/>
    <n v="3"/>
    <n v="2"/>
    <n v="2"/>
    <n v="0"/>
    <n v="15"/>
    <n v="0"/>
    <n v="0"/>
    <n v="1"/>
    <n v="0"/>
    <n v="0"/>
    <n v="1"/>
    <n v="0"/>
    <n v="1"/>
    <n v="2"/>
    <n v="13"/>
    <n v="0"/>
    <n v="0"/>
    <n v="1"/>
    <n v="1"/>
    <n v="0"/>
    <n v="0"/>
    <n v="0"/>
    <n v="0"/>
    <n v="1"/>
    <n v="1"/>
    <n v="2"/>
    <n v="1"/>
    <n v="0"/>
    <n v="25"/>
    <n v="2"/>
    <n v="13"/>
    <n v="2"/>
    <n v="3"/>
    <n v="3"/>
    <n v="3"/>
    <n v="2"/>
    <n v="2"/>
    <n v="0"/>
    <n v="15"/>
    <n v="15"/>
    <n v="15"/>
    <n v="1"/>
  </r>
  <r>
    <s v="08DPR0055S"/>
    <n v="1"/>
    <s v="LAZARO CARDENAS"/>
    <n v="29"/>
    <s v="GUADALUPE Y CALVO"/>
    <n v="1137"/>
    <s v="LA TABLETA"/>
    <s v="CALLE LA TABLETA"/>
    <n v="0"/>
    <s v="GUADALUPE Y CALVO"/>
    <s v="PÚBLICO"/>
    <x v="0"/>
    <x v="0"/>
    <x v="0"/>
    <x v="0"/>
    <s v="08FIZ0255N"/>
    <s v="08FJS0131K"/>
    <s v="08ADG0007A"/>
    <n v="0"/>
    <n v="11"/>
    <n v="14"/>
    <n v="25"/>
    <n v="1"/>
    <n v="2"/>
    <n v="3"/>
    <n v="11"/>
    <n v="14"/>
    <n v="25"/>
    <n v="2"/>
    <n v="1"/>
    <n v="3"/>
    <n v="2"/>
    <n v="1"/>
    <n v="3"/>
    <n v="2"/>
    <n v="1"/>
    <n v="3"/>
    <n v="3"/>
    <n v="3"/>
    <n v="6"/>
    <n v="2"/>
    <n v="2"/>
    <n v="4"/>
    <n v="1"/>
    <n v="3"/>
    <n v="4"/>
    <n v="2"/>
    <n v="2"/>
    <n v="4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56R"/>
    <n v="1"/>
    <s v="JOSE CLEMENTE OROZCO"/>
    <n v="51"/>
    <s v="OCAMPO"/>
    <n v="238"/>
    <s v="LAS ESTRELLAS"/>
    <s v="CALLE LAS ESTRELLAS"/>
    <n v="0"/>
    <s v="CREEL"/>
    <s v="PÚBLICO"/>
    <x v="0"/>
    <x v="0"/>
    <x v="0"/>
    <x v="0"/>
    <s v="08FIZ0212P"/>
    <s v="08FJS0123B"/>
    <s v="08ADG0003E"/>
    <n v="0"/>
    <n v="19"/>
    <n v="28"/>
    <n v="47"/>
    <n v="3"/>
    <n v="5"/>
    <n v="8"/>
    <n v="19"/>
    <n v="28"/>
    <n v="47"/>
    <n v="2"/>
    <n v="8"/>
    <n v="10"/>
    <n v="2"/>
    <n v="8"/>
    <n v="10"/>
    <n v="2"/>
    <n v="4"/>
    <n v="6"/>
    <n v="4"/>
    <n v="5"/>
    <n v="9"/>
    <n v="4"/>
    <n v="5"/>
    <n v="9"/>
    <n v="2"/>
    <n v="5"/>
    <n v="7"/>
    <n v="4"/>
    <n v="5"/>
    <n v="9"/>
    <n v="18"/>
    <n v="32"/>
    <n v="50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0057Q"/>
    <n v="1"/>
    <s v="JOSE DE SAN MARTIN"/>
    <n v="40"/>
    <s v="MADERA"/>
    <n v="155"/>
    <s v="CASA COLORADA"/>
    <s v="CALLE CASA COLORADA"/>
    <n v="0"/>
    <s v="MADERA"/>
    <s v="PÚBLICO"/>
    <x v="0"/>
    <x v="0"/>
    <x v="0"/>
    <x v="0"/>
    <s v="08FIZ0193R"/>
    <s v="08FJS0120E"/>
    <s v="08ADG0055K"/>
    <n v="0"/>
    <n v="5"/>
    <n v="6"/>
    <n v="11"/>
    <n v="1"/>
    <n v="1"/>
    <n v="2"/>
    <n v="5"/>
    <n v="6"/>
    <n v="11"/>
    <n v="0"/>
    <n v="1"/>
    <n v="1"/>
    <n v="0"/>
    <n v="1"/>
    <n v="1"/>
    <n v="2"/>
    <n v="1"/>
    <n v="3"/>
    <n v="1"/>
    <n v="0"/>
    <n v="1"/>
    <n v="0"/>
    <n v="2"/>
    <n v="2"/>
    <n v="1"/>
    <n v="1"/>
    <n v="2"/>
    <n v="0"/>
    <n v="1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062B"/>
    <n v="1"/>
    <s v="ADOLFO LOPEZ MATEOS"/>
    <n v="40"/>
    <s v="MADERA"/>
    <n v="342"/>
    <s v="CHIHUAHUITA"/>
    <s v="CALLE MESA DEL HURACAN"/>
    <n v="0"/>
    <s v="MADERA"/>
    <s v="PÚBLICO"/>
    <x v="0"/>
    <x v="0"/>
    <x v="0"/>
    <x v="0"/>
    <s v="08FIZ0194Q"/>
    <s v="08FJS0120E"/>
    <s v="08ADG0055K"/>
    <n v="0"/>
    <n v="46"/>
    <n v="34"/>
    <n v="80"/>
    <n v="6"/>
    <n v="6"/>
    <n v="12"/>
    <n v="42"/>
    <n v="32"/>
    <n v="74"/>
    <n v="6"/>
    <n v="2"/>
    <n v="8"/>
    <n v="6"/>
    <n v="2"/>
    <n v="8"/>
    <n v="13"/>
    <n v="7"/>
    <n v="20"/>
    <n v="8"/>
    <n v="8"/>
    <n v="16"/>
    <n v="7"/>
    <n v="5"/>
    <n v="12"/>
    <n v="5"/>
    <n v="6"/>
    <n v="11"/>
    <n v="9"/>
    <n v="5"/>
    <n v="14"/>
    <n v="48"/>
    <n v="33"/>
    <n v="8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10"/>
    <n v="6"/>
    <n v="1"/>
  </r>
  <r>
    <s v="08DPR0063A"/>
    <n v="4"/>
    <s v="MANUEL AVILA CAMACHO"/>
    <n v="12"/>
    <s v="CARICHÍ"/>
    <n v="35"/>
    <s v="MOLINARES"/>
    <s v="CALLE MOLINARES"/>
    <n v="0"/>
    <s v="CUAUHTÉMOC"/>
    <s v="PÚBLICO"/>
    <x v="0"/>
    <x v="0"/>
    <x v="0"/>
    <x v="0"/>
    <s v="08FIZ0203H"/>
    <s v="08FJS0121D"/>
    <s v="08ADG0010O"/>
    <n v="0"/>
    <n v="7"/>
    <n v="5"/>
    <n v="12"/>
    <n v="2"/>
    <n v="2"/>
    <n v="4"/>
    <n v="7"/>
    <n v="5"/>
    <n v="12"/>
    <n v="2"/>
    <n v="1"/>
    <n v="3"/>
    <n v="2"/>
    <n v="1"/>
    <n v="3"/>
    <n v="1"/>
    <n v="0"/>
    <n v="1"/>
    <n v="0"/>
    <n v="1"/>
    <n v="1"/>
    <n v="1"/>
    <n v="1"/>
    <n v="2"/>
    <n v="3"/>
    <n v="1"/>
    <n v="4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064Z"/>
    <n v="1"/>
    <s v="SARH"/>
    <n v="19"/>
    <s v="CHIHUAHUA"/>
    <n v="1"/>
    <s v="CHIHUAHUA"/>
    <s v="CALLE VERACRUZ"/>
    <n v="0"/>
    <s v="CHIHUAHUA"/>
    <s v="PÚBLICO"/>
    <x v="0"/>
    <x v="0"/>
    <x v="0"/>
    <x v="0"/>
    <s v="08FIZ0111R"/>
    <s v="08FJS0105M"/>
    <s v="08ADG0046C"/>
    <n v="0"/>
    <n v="75"/>
    <n v="74"/>
    <n v="149"/>
    <n v="23"/>
    <n v="11"/>
    <n v="34"/>
    <n v="75"/>
    <n v="74"/>
    <n v="149"/>
    <n v="11"/>
    <n v="12"/>
    <n v="23"/>
    <n v="11"/>
    <n v="12"/>
    <n v="23"/>
    <n v="10"/>
    <n v="7"/>
    <n v="17"/>
    <n v="11"/>
    <n v="12"/>
    <n v="23"/>
    <n v="11"/>
    <n v="18"/>
    <n v="29"/>
    <n v="9"/>
    <n v="14"/>
    <n v="23"/>
    <n v="13"/>
    <n v="11"/>
    <n v="24"/>
    <n v="65"/>
    <n v="74"/>
    <n v="139"/>
    <n v="2"/>
    <n v="1"/>
    <n v="1"/>
    <n v="2"/>
    <n v="1"/>
    <n v="1"/>
    <n v="0"/>
    <n v="8"/>
    <n v="0"/>
    <n v="0"/>
    <n v="1"/>
    <n v="0"/>
    <n v="0"/>
    <n v="0"/>
    <n v="0"/>
    <n v="1"/>
    <n v="3"/>
    <n v="5"/>
    <n v="0"/>
    <n v="0"/>
    <n v="1"/>
    <n v="1"/>
    <n v="0"/>
    <n v="0"/>
    <n v="0"/>
    <n v="0"/>
    <n v="0"/>
    <n v="1"/>
    <n v="1"/>
    <n v="2"/>
    <n v="0"/>
    <n v="16"/>
    <n v="3"/>
    <n v="5"/>
    <n v="2"/>
    <n v="1"/>
    <n v="1"/>
    <n v="2"/>
    <n v="1"/>
    <n v="1"/>
    <n v="0"/>
    <n v="8"/>
    <n v="8"/>
    <n v="8"/>
    <n v="1"/>
  </r>
  <r>
    <s v="08DPR0065Z"/>
    <n v="1"/>
    <s v="NARCISO BASSOLS"/>
    <n v="19"/>
    <s v="CHIHUAHUA"/>
    <n v="1"/>
    <s v="CHIHUAHUA"/>
    <s v="CALLE DOLORES HIDALGO"/>
    <n v="0"/>
    <s v="CHIHUAHUA"/>
    <s v="PÚBLICO"/>
    <x v="0"/>
    <x v="0"/>
    <x v="0"/>
    <x v="0"/>
    <s v="08FIZ0117L"/>
    <s v="08FJS0106L"/>
    <s v="08ADG0046C"/>
    <n v="0"/>
    <n v="127"/>
    <n v="126"/>
    <n v="253"/>
    <n v="20"/>
    <n v="21"/>
    <n v="41"/>
    <n v="126"/>
    <n v="126"/>
    <n v="252"/>
    <n v="17"/>
    <n v="14"/>
    <n v="31"/>
    <n v="17"/>
    <n v="14"/>
    <n v="31"/>
    <n v="21"/>
    <n v="19"/>
    <n v="40"/>
    <n v="17"/>
    <n v="14"/>
    <n v="31"/>
    <n v="26"/>
    <n v="19"/>
    <n v="45"/>
    <n v="14"/>
    <n v="26"/>
    <n v="40"/>
    <n v="24"/>
    <n v="28"/>
    <n v="52"/>
    <n v="119"/>
    <n v="120"/>
    <n v="23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068W"/>
    <n v="1"/>
    <s v="ESCUELA MIGUEL AHUMADA"/>
    <n v="19"/>
    <s v="CHIHUAHUA"/>
    <n v="1"/>
    <s v="CHIHUAHUA"/>
    <s v="AVENIDA MIRADOR"/>
    <n v="4702"/>
    <s v="CHIHUAHUA"/>
    <s v="PÚBLICO"/>
    <x v="0"/>
    <x v="0"/>
    <x v="0"/>
    <x v="0"/>
    <s v="08FIZ0111R"/>
    <s v="08FJS0105M"/>
    <s v="08ADG0046C"/>
    <n v="0"/>
    <n v="167"/>
    <n v="150"/>
    <n v="317"/>
    <n v="29"/>
    <n v="30"/>
    <n v="59"/>
    <n v="165"/>
    <n v="150"/>
    <n v="315"/>
    <n v="28"/>
    <n v="27"/>
    <n v="55"/>
    <n v="28"/>
    <n v="27"/>
    <n v="55"/>
    <n v="24"/>
    <n v="25"/>
    <n v="49"/>
    <n v="34"/>
    <n v="24"/>
    <n v="58"/>
    <n v="30"/>
    <n v="25"/>
    <n v="55"/>
    <n v="28"/>
    <n v="28"/>
    <n v="56"/>
    <n v="25"/>
    <n v="20"/>
    <n v="45"/>
    <n v="169"/>
    <n v="149"/>
    <n v="318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1"/>
    <n v="0"/>
    <n v="1"/>
    <n v="0"/>
    <n v="0"/>
    <n v="2"/>
    <n v="1"/>
    <n v="2"/>
    <n v="0"/>
    <n v="22"/>
    <n v="0"/>
    <n v="12"/>
    <n v="2"/>
    <n v="2"/>
    <n v="2"/>
    <n v="2"/>
    <n v="2"/>
    <n v="2"/>
    <n v="0"/>
    <n v="12"/>
    <n v="14"/>
    <n v="12"/>
    <n v="1"/>
  </r>
  <r>
    <s v="08DPR0069V"/>
    <n v="1"/>
    <s v="VICENTE MOLINAR MARTINEZ"/>
    <n v="2"/>
    <s v="ALDAMA"/>
    <n v="1"/>
    <s v="JUAN ALDAMA"/>
    <s v="CALLE CARMEN SERDAN"/>
    <n v="0"/>
    <s v="CHIHUAHUA"/>
    <s v="PÚBLICO"/>
    <x v="0"/>
    <x v="0"/>
    <x v="0"/>
    <x v="0"/>
    <s v="08FIZ0131E"/>
    <s v="08FJS0101Q"/>
    <s v="08ADG0046C"/>
    <n v="0"/>
    <n v="145"/>
    <n v="135"/>
    <n v="280"/>
    <n v="25"/>
    <n v="15"/>
    <n v="40"/>
    <n v="143"/>
    <n v="135"/>
    <n v="278"/>
    <n v="24"/>
    <n v="19"/>
    <n v="43"/>
    <n v="24"/>
    <n v="19"/>
    <n v="43"/>
    <n v="23"/>
    <n v="22"/>
    <n v="45"/>
    <n v="29"/>
    <n v="25"/>
    <n v="54"/>
    <n v="25"/>
    <n v="27"/>
    <n v="52"/>
    <n v="26"/>
    <n v="24"/>
    <n v="50"/>
    <n v="23"/>
    <n v="19"/>
    <n v="42"/>
    <n v="150"/>
    <n v="136"/>
    <n v="28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071J"/>
    <n v="1"/>
    <s v="AMERICA"/>
    <n v="37"/>
    <s v="JUÁREZ"/>
    <n v="1"/>
    <s v="JUĂREZ"/>
    <s v="CALLE INF. AEROPUERTO"/>
    <n v="0"/>
    <s v="JUÁREZ"/>
    <s v="PÚBLICO"/>
    <x v="0"/>
    <x v="0"/>
    <x v="0"/>
    <x v="0"/>
    <s v="08FIZ0152R"/>
    <s v="08FJS0111X"/>
    <s v="08ADG0005C"/>
    <n v="0"/>
    <n v="275"/>
    <n v="288"/>
    <n v="563"/>
    <n v="52"/>
    <n v="44"/>
    <n v="96"/>
    <n v="271"/>
    <n v="285"/>
    <n v="556"/>
    <n v="39"/>
    <n v="26"/>
    <n v="65"/>
    <n v="40"/>
    <n v="27"/>
    <n v="67"/>
    <n v="34"/>
    <n v="50"/>
    <n v="84"/>
    <n v="52"/>
    <n v="44"/>
    <n v="96"/>
    <n v="37"/>
    <n v="51"/>
    <n v="88"/>
    <n v="43"/>
    <n v="43"/>
    <n v="86"/>
    <n v="53"/>
    <n v="54"/>
    <n v="107"/>
    <n v="259"/>
    <n v="269"/>
    <n v="528"/>
    <n v="3"/>
    <n v="3"/>
    <n v="3"/>
    <n v="3"/>
    <n v="3"/>
    <n v="4"/>
    <n v="0"/>
    <n v="19"/>
    <n v="0"/>
    <n v="0"/>
    <n v="0"/>
    <n v="1"/>
    <n v="0"/>
    <n v="1"/>
    <n v="0"/>
    <n v="0"/>
    <n v="1"/>
    <n v="18"/>
    <n v="0"/>
    <n v="0"/>
    <n v="1"/>
    <n v="2"/>
    <n v="0"/>
    <n v="0"/>
    <n v="0"/>
    <n v="0"/>
    <n v="0"/>
    <n v="0"/>
    <n v="1"/>
    <n v="1"/>
    <n v="0"/>
    <n v="26"/>
    <n v="1"/>
    <n v="18"/>
    <n v="3"/>
    <n v="3"/>
    <n v="3"/>
    <n v="3"/>
    <n v="3"/>
    <n v="4"/>
    <n v="0"/>
    <n v="19"/>
    <n v="19"/>
    <n v="19"/>
    <n v="1"/>
  </r>
  <r>
    <s v="08DPR0072I"/>
    <n v="2"/>
    <s v="FELIPE ANGELES"/>
    <n v="37"/>
    <s v="JUÁREZ"/>
    <n v="1"/>
    <s v="JUĂREZ"/>
    <s v="BOULEVARD NORZAGARAY"/>
    <n v="7211"/>
    <s v="JUÁREZ"/>
    <s v="PÚBLICO"/>
    <x v="0"/>
    <x v="0"/>
    <x v="0"/>
    <x v="0"/>
    <s v="08FIZ0137Z"/>
    <s v="08FJS0135G"/>
    <s v="08ADG0005C"/>
    <n v="0"/>
    <n v="70"/>
    <n v="71"/>
    <n v="141"/>
    <n v="11"/>
    <n v="13"/>
    <n v="24"/>
    <n v="70"/>
    <n v="71"/>
    <n v="141"/>
    <n v="18"/>
    <n v="12"/>
    <n v="30"/>
    <n v="18"/>
    <n v="12"/>
    <n v="30"/>
    <n v="19"/>
    <n v="10"/>
    <n v="29"/>
    <n v="8"/>
    <n v="19"/>
    <n v="27"/>
    <n v="13"/>
    <n v="9"/>
    <n v="22"/>
    <n v="11"/>
    <n v="16"/>
    <n v="27"/>
    <n v="12"/>
    <n v="9"/>
    <n v="21"/>
    <n v="81"/>
    <n v="75"/>
    <n v="15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076E"/>
    <n v="1"/>
    <s v="CUAUHTEMOC"/>
    <n v="29"/>
    <s v="GUADALUPE Y CALVO"/>
    <n v="83"/>
    <s v="DURAZNO DE ARRIBA"/>
    <s v="CALLE EL DURAZNO DE ARRIBA"/>
    <n v="0"/>
    <s v="GUADALUPE Y CALVO"/>
    <s v="PÚBLICO"/>
    <x v="0"/>
    <x v="0"/>
    <x v="0"/>
    <x v="0"/>
    <s v="08FIZ0255N"/>
    <s v="08FJS0131K"/>
    <s v="08ADG0007A"/>
    <n v="0"/>
    <n v="7"/>
    <n v="2"/>
    <n v="9"/>
    <n v="2"/>
    <n v="0"/>
    <n v="2"/>
    <n v="7"/>
    <n v="2"/>
    <n v="9"/>
    <n v="0"/>
    <n v="2"/>
    <n v="2"/>
    <n v="0"/>
    <n v="2"/>
    <n v="2"/>
    <n v="1"/>
    <n v="0"/>
    <n v="1"/>
    <n v="2"/>
    <n v="1"/>
    <n v="3"/>
    <n v="1"/>
    <n v="0"/>
    <n v="1"/>
    <n v="0"/>
    <n v="1"/>
    <n v="1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077D"/>
    <n v="2"/>
    <s v="FRANCISCO VILLA"/>
    <n v="19"/>
    <s v="CHIHUAHUA"/>
    <n v="1"/>
    <s v="CHIHUAHUA"/>
    <s v="CALLE FELIPE.ANGELES "/>
    <n v="0"/>
    <s v="CHIHUAHUA"/>
    <s v="PÚBLICO"/>
    <x v="0"/>
    <x v="0"/>
    <x v="0"/>
    <x v="0"/>
    <s v="08FIZ0106F"/>
    <s v="08FJS0102P"/>
    <s v="08ADG0046C"/>
    <n v="0"/>
    <n v="74"/>
    <n v="50"/>
    <n v="124"/>
    <n v="9"/>
    <n v="10"/>
    <n v="19"/>
    <n v="73"/>
    <n v="49"/>
    <n v="122"/>
    <n v="15"/>
    <n v="6"/>
    <n v="21"/>
    <n v="16"/>
    <n v="6"/>
    <n v="22"/>
    <n v="14"/>
    <n v="7"/>
    <n v="21"/>
    <n v="11"/>
    <n v="4"/>
    <n v="15"/>
    <n v="15"/>
    <n v="14"/>
    <n v="29"/>
    <n v="8"/>
    <n v="14"/>
    <n v="22"/>
    <n v="12"/>
    <n v="4"/>
    <n v="16"/>
    <n v="76"/>
    <n v="49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0078C"/>
    <n v="1"/>
    <s v="VICENTE GUERRERO"/>
    <n v="37"/>
    <s v="JUÁREZ"/>
    <n v="1"/>
    <s v="JUĂREZ"/>
    <s v="CALLE HERMANOS ESCOBAR"/>
    <n v="0"/>
    <s v="JUÁREZ"/>
    <s v="PÚBLICO"/>
    <x v="0"/>
    <x v="0"/>
    <x v="0"/>
    <x v="0"/>
    <s v="08FIZ0144I"/>
    <s v="08FJS0135G"/>
    <s v="08ADG0005C"/>
    <n v="0"/>
    <n v="153"/>
    <n v="122"/>
    <n v="275"/>
    <n v="33"/>
    <n v="24"/>
    <n v="57"/>
    <n v="153"/>
    <n v="122"/>
    <n v="275"/>
    <n v="17"/>
    <n v="15"/>
    <n v="32"/>
    <n v="17"/>
    <n v="15"/>
    <n v="32"/>
    <n v="25"/>
    <n v="16"/>
    <n v="41"/>
    <n v="25"/>
    <n v="26"/>
    <n v="51"/>
    <n v="26"/>
    <n v="24"/>
    <n v="50"/>
    <n v="21"/>
    <n v="17"/>
    <n v="38"/>
    <n v="24"/>
    <n v="20"/>
    <n v="44"/>
    <n v="138"/>
    <n v="118"/>
    <n v="25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082P"/>
    <n v="1"/>
    <s v="JOSE MA. MORELOS"/>
    <n v="19"/>
    <s v="CHIHUAHUA"/>
    <n v="1"/>
    <s v="CHIHUAHUA"/>
    <s v="CALLE NUEVA REVOLUCION"/>
    <n v="0"/>
    <s v="CHIHUAHUA"/>
    <s v="PÚBLICO"/>
    <x v="0"/>
    <x v="0"/>
    <x v="0"/>
    <x v="0"/>
    <s v="08FIZ0116M"/>
    <s v="08FJS0106L"/>
    <s v="08ADG0046C"/>
    <n v="0"/>
    <n v="103"/>
    <n v="95"/>
    <n v="198"/>
    <n v="17"/>
    <n v="20"/>
    <n v="37"/>
    <n v="103"/>
    <n v="94"/>
    <n v="197"/>
    <n v="14"/>
    <n v="18"/>
    <n v="32"/>
    <n v="14"/>
    <n v="19"/>
    <n v="33"/>
    <n v="18"/>
    <n v="11"/>
    <n v="29"/>
    <n v="23"/>
    <n v="17"/>
    <n v="40"/>
    <n v="14"/>
    <n v="12"/>
    <n v="26"/>
    <n v="15"/>
    <n v="13"/>
    <n v="28"/>
    <n v="16"/>
    <n v="22"/>
    <n v="38"/>
    <n v="100"/>
    <n v="94"/>
    <n v="194"/>
    <n v="2"/>
    <n v="2"/>
    <n v="2"/>
    <n v="1"/>
    <n v="1"/>
    <n v="2"/>
    <n v="0"/>
    <n v="10"/>
    <n v="0"/>
    <n v="0"/>
    <n v="0"/>
    <n v="1"/>
    <n v="0"/>
    <n v="1"/>
    <n v="0"/>
    <n v="0"/>
    <n v="2"/>
    <n v="8"/>
    <n v="0"/>
    <n v="0"/>
    <n v="1"/>
    <n v="0"/>
    <n v="0"/>
    <n v="0"/>
    <n v="0"/>
    <n v="0"/>
    <n v="0"/>
    <n v="0"/>
    <n v="1"/>
    <n v="1"/>
    <n v="0"/>
    <n v="15"/>
    <n v="2"/>
    <n v="8"/>
    <n v="2"/>
    <n v="2"/>
    <n v="2"/>
    <n v="1"/>
    <n v="1"/>
    <n v="2"/>
    <n v="0"/>
    <n v="10"/>
    <n v="11"/>
    <n v="11"/>
    <n v="1"/>
  </r>
  <r>
    <s v="08DPR0083O"/>
    <n v="1"/>
    <s v="HERMANOS FLORES MAGON"/>
    <n v="19"/>
    <s v="CHIHUAHUA"/>
    <n v="1"/>
    <s v="CHIHUAHUA"/>
    <s v="CALLE FRANCISCO VILLA"/>
    <n v="600"/>
    <s v="CHIHUAHUA"/>
    <s v="PÚBLICO"/>
    <x v="0"/>
    <x v="0"/>
    <x v="0"/>
    <x v="0"/>
    <s v="08FIZ0129Q"/>
    <s v="08FJS0101Q"/>
    <s v="08ADG0046C"/>
    <n v="0"/>
    <n v="64"/>
    <n v="65"/>
    <n v="129"/>
    <n v="13"/>
    <n v="9"/>
    <n v="22"/>
    <n v="64"/>
    <n v="65"/>
    <n v="129"/>
    <n v="12"/>
    <n v="9"/>
    <n v="21"/>
    <n v="13"/>
    <n v="9"/>
    <n v="22"/>
    <n v="13"/>
    <n v="10"/>
    <n v="23"/>
    <n v="8"/>
    <n v="14"/>
    <n v="22"/>
    <n v="11"/>
    <n v="13"/>
    <n v="24"/>
    <n v="12"/>
    <n v="13"/>
    <n v="25"/>
    <n v="13"/>
    <n v="10"/>
    <n v="23"/>
    <n v="70"/>
    <n v="69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085M"/>
    <n v="1"/>
    <s v="IGNACIO RODRIGUEZ TERRAZAS"/>
    <n v="19"/>
    <s v="CHIHUAHUA"/>
    <n v="1"/>
    <s v="CHIHUAHUA"/>
    <s v="CALLE IGNACIO RODRIGUEZ"/>
    <n v="60"/>
    <s v="CHIHUAHUA"/>
    <s v="PÚBLICO"/>
    <x v="0"/>
    <x v="0"/>
    <x v="0"/>
    <x v="0"/>
    <s v="08FIZ0119J"/>
    <s v="08FJS0106L"/>
    <s v="08ADG0046C"/>
    <n v="0"/>
    <n v="59"/>
    <n v="48"/>
    <n v="107"/>
    <n v="9"/>
    <n v="9"/>
    <n v="18"/>
    <n v="55"/>
    <n v="44"/>
    <n v="99"/>
    <n v="5"/>
    <n v="8"/>
    <n v="13"/>
    <n v="7"/>
    <n v="8"/>
    <n v="15"/>
    <n v="11"/>
    <n v="5"/>
    <n v="16"/>
    <n v="9"/>
    <n v="5"/>
    <n v="14"/>
    <n v="12"/>
    <n v="7"/>
    <n v="19"/>
    <n v="6"/>
    <n v="7"/>
    <n v="13"/>
    <n v="12"/>
    <n v="11"/>
    <n v="23"/>
    <n v="57"/>
    <n v="43"/>
    <n v="10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DPR0086L"/>
    <n v="1"/>
    <s v="JOSE TRINIDAD PEREYRA"/>
    <n v="27"/>
    <s v="GUACHOCHI"/>
    <n v="5"/>
    <s v="AGUA ESCONDIDA"/>
    <s v="NINGUNO NINGUNO"/>
    <n v="0"/>
    <s v="GUACHOCHI"/>
    <s v="PÚBLICO"/>
    <x v="0"/>
    <x v="0"/>
    <x v="0"/>
    <x v="0"/>
    <s v="08FIZ0251R"/>
    <s v="08FJS0130L"/>
    <s v="08ADG0006B"/>
    <n v="0"/>
    <n v="11"/>
    <n v="8"/>
    <n v="19"/>
    <n v="1"/>
    <n v="1"/>
    <n v="2"/>
    <n v="10"/>
    <n v="8"/>
    <n v="18"/>
    <n v="2"/>
    <n v="2"/>
    <n v="4"/>
    <n v="2"/>
    <n v="2"/>
    <n v="4"/>
    <n v="3"/>
    <n v="1"/>
    <n v="4"/>
    <n v="2"/>
    <n v="3"/>
    <n v="5"/>
    <n v="4"/>
    <n v="1"/>
    <n v="5"/>
    <n v="3"/>
    <n v="2"/>
    <n v="5"/>
    <n v="6"/>
    <n v="2"/>
    <n v="8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088J"/>
    <n v="1"/>
    <s v="CESAR AUGUSTO SANDINO"/>
    <n v="19"/>
    <s v="CHIHUAHUA"/>
    <n v="1"/>
    <s v="CHIHUAHUA"/>
    <s v="CALLE SANDINO"/>
    <n v="300"/>
    <s v="CHIHUAHUA"/>
    <s v="PÚBLICO"/>
    <x v="0"/>
    <x v="0"/>
    <x v="0"/>
    <x v="0"/>
    <s v="08FIZ0106F"/>
    <s v="08FJS0102P"/>
    <s v="08ADG0046C"/>
    <n v="0"/>
    <n v="144"/>
    <n v="143"/>
    <n v="287"/>
    <n v="25"/>
    <n v="24"/>
    <n v="49"/>
    <n v="142"/>
    <n v="140"/>
    <n v="282"/>
    <n v="18"/>
    <n v="17"/>
    <n v="35"/>
    <n v="18"/>
    <n v="17"/>
    <n v="35"/>
    <n v="22"/>
    <n v="30"/>
    <n v="52"/>
    <n v="24"/>
    <n v="24"/>
    <n v="48"/>
    <n v="27"/>
    <n v="30"/>
    <n v="57"/>
    <n v="20"/>
    <n v="16"/>
    <n v="36"/>
    <n v="27"/>
    <n v="32"/>
    <n v="59"/>
    <n v="138"/>
    <n v="149"/>
    <n v="28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089I"/>
    <n v="1"/>
    <s v="LAZARO CARDENAS"/>
    <n v="19"/>
    <s v="CHIHUAHUA"/>
    <n v="1"/>
    <s v="CHIHUAHUA"/>
    <s v="PRIVADA PONCE DE LEON"/>
    <n v="2501"/>
    <s v="CHIHUAHUA"/>
    <s v="PÚBLICO"/>
    <x v="0"/>
    <x v="0"/>
    <x v="0"/>
    <x v="0"/>
    <s v="08FIZ0102J"/>
    <s v="08FJS0103O"/>
    <s v="08ADG0046C"/>
    <n v="0"/>
    <n v="53"/>
    <n v="67"/>
    <n v="120"/>
    <n v="8"/>
    <n v="15"/>
    <n v="23"/>
    <n v="49"/>
    <n v="67"/>
    <n v="116"/>
    <n v="6"/>
    <n v="9"/>
    <n v="15"/>
    <n v="7"/>
    <n v="9"/>
    <n v="16"/>
    <n v="9"/>
    <n v="11"/>
    <n v="20"/>
    <n v="14"/>
    <n v="12"/>
    <n v="26"/>
    <n v="5"/>
    <n v="15"/>
    <n v="20"/>
    <n v="12"/>
    <n v="9"/>
    <n v="21"/>
    <n v="11"/>
    <n v="14"/>
    <n v="25"/>
    <n v="58"/>
    <n v="70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2"/>
    <n v="0"/>
    <n v="10"/>
    <n v="1"/>
    <n v="5"/>
    <n v="1"/>
    <n v="1"/>
    <n v="1"/>
    <n v="1"/>
    <n v="1"/>
    <n v="1"/>
    <n v="0"/>
    <n v="6"/>
    <n v="6"/>
    <n v="6"/>
    <n v="1"/>
  </r>
  <r>
    <s v="08DPR0090Y"/>
    <n v="1"/>
    <s v="ROTARIA 6 FRANCISCO JOSE PRIETO"/>
    <n v="19"/>
    <s v="CHIHUAHUA"/>
    <n v="1"/>
    <s v="CHIHUAHUA"/>
    <s v="CALLE 54"/>
    <n v="0"/>
    <s v="CHIHUAHUA"/>
    <s v="PÚBLICO"/>
    <x v="0"/>
    <x v="0"/>
    <x v="0"/>
    <x v="0"/>
    <s v="08FIZ0107E"/>
    <s v="08FJS0102P"/>
    <s v="08ADG0046C"/>
    <n v="0"/>
    <n v="106"/>
    <n v="110"/>
    <n v="216"/>
    <n v="19"/>
    <n v="19"/>
    <n v="38"/>
    <n v="101"/>
    <n v="105"/>
    <n v="206"/>
    <n v="12"/>
    <n v="19"/>
    <n v="31"/>
    <n v="12"/>
    <n v="19"/>
    <n v="31"/>
    <n v="18"/>
    <n v="21"/>
    <n v="39"/>
    <n v="22"/>
    <n v="16"/>
    <n v="38"/>
    <n v="26"/>
    <n v="17"/>
    <n v="43"/>
    <n v="15"/>
    <n v="23"/>
    <n v="38"/>
    <n v="17"/>
    <n v="12"/>
    <n v="29"/>
    <n v="110"/>
    <n v="108"/>
    <n v="218"/>
    <n v="1"/>
    <n v="2"/>
    <n v="2"/>
    <n v="2"/>
    <n v="2"/>
    <n v="1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1"/>
    <n v="0"/>
    <n v="14"/>
    <n v="1"/>
    <n v="9"/>
    <n v="1"/>
    <n v="2"/>
    <n v="2"/>
    <n v="2"/>
    <n v="2"/>
    <n v="1"/>
    <n v="0"/>
    <n v="10"/>
    <n v="10"/>
    <n v="10"/>
    <n v="1"/>
  </r>
  <r>
    <s v="08DPR0091X"/>
    <n v="1"/>
    <s v="TIERRA Y LIBERTAD"/>
    <n v="19"/>
    <s v="CHIHUAHUA"/>
    <n v="1"/>
    <s v="CHIHUAHUA"/>
    <s v="CALLE NARCISOS"/>
    <n v="1108"/>
    <s v="CHIHUAHUA"/>
    <s v="PÚBLICO"/>
    <x v="0"/>
    <x v="0"/>
    <x v="0"/>
    <x v="0"/>
    <s v="08FIZ0110S"/>
    <s v="08FJS0104N"/>
    <s v="08ADG0046C"/>
    <n v="0"/>
    <n v="140"/>
    <n v="119"/>
    <n v="259"/>
    <n v="27"/>
    <n v="20"/>
    <n v="47"/>
    <n v="136"/>
    <n v="119"/>
    <n v="255"/>
    <n v="16"/>
    <n v="22"/>
    <n v="38"/>
    <n v="16"/>
    <n v="22"/>
    <n v="38"/>
    <n v="16"/>
    <n v="26"/>
    <n v="42"/>
    <n v="26"/>
    <n v="22"/>
    <n v="48"/>
    <n v="22"/>
    <n v="20"/>
    <n v="42"/>
    <n v="24"/>
    <n v="20"/>
    <n v="44"/>
    <n v="22"/>
    <n v="19"/>
    <n v="41"/>
    <n v="126"/>
    <n v="129"/>
    <n v="25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4"/>
    <n v="1"/>
    <n v="0"/>
    <n v="0"/>
    <n v="0"/>
    <n v="0"/>
    <n v="0"/>
    <n v="0"/>
    <n v="1"/>
    <n v="1"/>
    <n v="0"/>
    <n v="21"/>
    <n v="1"/>
    <n v="11"/>
    <n v="2"/>
    <n v="2"/>
    <n v="2"/>
    <n v="2"/>
    <n v="2"/>
    <n v="2"/>
    <n v="0"/>
    <n v="12"/>
    <n v="20"/>
    <n v="20"/>
    <n v="1"/>
  </r>
  <r>
    <s v="08DPR0092W"/>
    <n v="1"/>
    <s v="AGUSTIN FARABUNDO MARTI"/>
    <n v="45"/>
    <s v="MEOQUI"/>
    <n v="1"/>
    <s v="PEDRO MEOQUI"/>
    <s v="CALLE DOCTOR PABLO GOMEZ"/>
    <n v="0"/>
    <s v="DELICIAS"/>
    <s v="PÚBLICO"/>
    <x v="0"/>
    <x v="0"/>
    <x v="0"/>
    <x v="0"/>
    <s v="08FIZ0221X"/>
    <s v="08FJS0125Z"/>
    <s v="08ADG0057I"/>
    <n v="0"/>
    <n v="78"/>
    <n v="92"/>
    <n v="170"/>
    <n v="10"/>
    <n v="16"/>
    <n v="26"/>
    <n v="74"/>
    <n v="87"/>
    <n v="161"/>
    <n v="11"/>
    <n v="12"/>
    <n v="23"/>
    <n v="11"/>
    <n v="14"/>
    <n v="25"/>
    <n v="24"/>
    <n v="15"/>
    <n v="39"/>
    <n v="15"/>
    <n v="16"/>
    <n v="31"/>
    <n v="15"/>
    <n v="12"/>
    <n v="27"/>
    <n v="12"/>
    <n v="11"/>
    <n v="23"/>
    <n v="12"/>
    <n v="26"/>
    <n v="38"/>
    <n v="89"/>
    <n v="94"/>
    <n v="183"/>
    <n v="1"/>
    <n v="2"/>
    <n v="1"/>
    <n v="1"/>
    <n v="1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1"/>
    <n v="0"/>
    <n v="12"/>
    <n v="3"/>
    <n v="5"/>
    <n v="1"/>
    <n v="2"/>
    <n v="1"/>
    <n v="1"/>
    <n v="1"/>
    <n v="2"/>
    <n v="0"/>
    <n v="8"/>
    <n v="9"/>
    <n v="8"/>
    <n v="1"/>
  </r>
  <r>
    <s v="08DPR0093V"/>
    <n v="1"/>
    <s v="GUADALUPE URANGA DE VALVERDE"/>
    <n v="19"/>
    <s v="CHIHUAHUA"/>
    <n v="1"/>
    <s v="CHIHUAHUA"/>
    <s v="CALLE 52"/>
    <n v="5800"/>
    <s v="CHIHUAHUA"/>
    <s v="PÚBLICO"/>
    <x v="0"/>
    <x v="0"/>
    <x v="0"/>
    <x v="0"/>
    <s v="08FIZ0107E"/>
    <s v="08FJS0102P"/>
    <s v="08ADG0046C"/>
    <n v="0"/>
    <n v="60"/>
    <n v="60"/>
    <n v="120"/>
    <n v="12"/>
    <n v="8"/>
    <n v="20"/>
    <n v="60"/>
    <n v="60"/>
    <n v="120"/>
    <n v="6"/>
    <n v="7"/>
    <n v="13"/>
    <n v="6"/>
    <n v="7"/>
    <n v="13"/>
    <n v="9"/>
    <n v="10"/>
    <n v="19"/>
    <n v="8"/>
    <n v="13"/>
    <n v="21"/>
    <n v="13"/>
    <n v="10"/>
    <n v="23"/>
    <n v="7"/>
    <n v="13"/>
    <n v="20"/>
    <n v="13"/>
    <n v="7"/>
    <n v="20"/>
    <n v="56"/>
    <n v="6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96S"/>
    <n v="1"/>
    <s v="LEONA VICARIO"/>
    <n v="37"/>
    <s v="JUÁREZ"/>
    <n v="1"/>
    <s v="JUĂREZ"/>
    <s v="CALLE MANUEL N. LĂ“PEZ"/>
    <n v="157"/>
    <s v="JUÁREZ"/>
    <s v="PÚBLICO"/>
    <x v="0"/>
    <x v="0"/>
    <x v="0"/>
    <x v="0"/>
    <s v="08FIZ0184J"/>
    <s v="08FJS0118Q"/>
    <s v="08ADG0005C"/>
    <n v="0"/>
    <n v="318"/>
    <n v="298"/>
    <n v="616"/>
    <n v="62"/>
    <n v="44"/>
    <n v="106"/>
    <n v="307"/>
    <n v="288"/>
    <n v="595"/>
    <n v="47"/>
    <n v="57"/>
    <n v="104"/>
    <n v="47"/>
    <n v="57"/>
    <n v="104"/>
    <n v="49"/>
    <n v="51"/>
    <n v="100"/>
    <n v="55"/>
    <n v="50"/>
    <n v="105"/>
    <n v="49"/>
    <n v="53"/>
    <n v="102"/>
    <n v="55"/>
    <n v="40"/>
    <n v="95"/>
    <n v="47"/>
    <n v="57"/>
    <n v="104"/>
    <n v="302"/>
    <n v="308"/>
    <n v="610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1"/>
    <n v="0"/>
    <n v="23"/>
    <n v="4"/>
    <n v="14"/>
    <n v="3"/>
    <n v="3"/>
    <n v="3"/>
    <n v="3"/>
    <n v="3"/>
    <n v="3"/>
    <n v="0"/>
    <n v="18"/>
    <n v="18"/>
    <n v="18"/>
    <n v="1"/>
  </r>
  <r>
    <s v="08DPR0100O"/>
    <n v="1"/>
    <s v="SOLEDAD HERRERA VILLA"/>
    <n v="37"/>
    <s v="JUÁREZ"/>
    <n v="1"/>
    <s v="JUĂREZ"/>
    <s v="CALLE SEVILLA"/>
    <n v="0"/>
    <s v="JUÁREZ"/>
    <s v="PÚBLICO"/>
    <x v="0"/>
    <x v="0"/>
    <x v="0"/>
    <x v="0"/>
    <s v="08FIZ0158L"/>
    <s v="08FJS0113V"/>
    <s v="08ADG0005C"/>
    <n v="0"/>
    <n v="140"/>
    <n v="120"/>
    <n v="260"/>
    <n v="26"/>
    <n v="26"/>
    <n v="52"/>
    <n v="137"/>
    <n v="119"/>
    <n v="256"/>
    <n v="22"/>
    <n v="14"/>
    <n v="36"/>
    <n v="22"/>
    <n v="15"/>
    <n v="37"/>
    <n v="13"/>
    <n v="13"/>
    <n v="26"/>
    <n v="24"/>
    <n v="19"/>
    <n v="43"/>
    <n v="24"/>
    <n v="22"/>
    <n v="46"/>
    <n v="24"/>
    <n v="12"/>
    <n v="36"/>
    <n v="28"/>
    <n v="23"/>
    <n v="51"/>
    <n v="135"/>
    <n v="104"/>
    <n v="23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0103L"/>
    <n v="1"/>
    <s v="RICARDO FLORES MAGON"/>
    <n v="37"/>
    <s v="JUÁREZ"/>
    <n v="1"/>
    <s v="JUĂREZ"/>
    <s v="CALLE COPILCO"/>
    <n v="0"/>
    <s v="JUÁREZ"/>
    <s v="PÚBLICO"/>
    <x v="0"/>
    <x v="0"/>
    <x v="0"/>
    <x v="0"/>
    <s v="08FIZ0155O"/>
    <s v="08FJS0112W"/>
    <s v="08ADG0005C"/>
    <n v="0"/>
    <n v="74"/>
    <n v="67"/>
    <n v="141"/>
    <n v="10"/>
    <n v="10"/>
    <n v="20"/>
    <n v="74"/>
    <n v="67"/>
    <n v="141"/>
    <n v="11"/>
    <n v="8"/>
    <n v="19"/>
    <n v="11"/>
    <n v="8"/>
    <n v="19"/>
    <n v="13"/>
    <n v="13"/>
    <n v="26"/>
    <n v="16"/>
    <n v="10"/>
    <n v="26"/>
    <n v="15"/>
    <n v="16"/>
    <n v="31"/>
    <n v="10"/>
    <n v="10"/>
    <n v="20"/>
    <n v="9"/>
    <n v="12"/>
    <n v="21"/>
    <n v="74"/>
    <n v="69"/>
    <n v="14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105J"/>
    <n v="1"/>
    <s v="CARLOS VILLARREAL"/>
    <n v="37"/>
    <s v="JUÁREZ"/>
    <n v="1"/>
    <s v="JUĂREZ"/>
    <s v="CALLE GRECIA"/>
    <n v="1747"/>
    <s v="JUÁREZ"/>
    <s v="PÚBLICO"/>
    <x v="0"/>
    <x v="0"/>
    <x v="0"/>
    <x v="0"/>
    <s v="08FIZ0158L"/>
    <s v="08FJS0113V"/>
    <s v="08ADG0005C"/>
    <n v="0"/>
    <n v="115"/>
    <n v="109"/>
    <n v="224"/>
    <n v="34"/>
    <n v="14"/>
    <n v="48"/>
    <n v="115"/>
    <n v="109"/>
    <n v="224"/>
    <n v="12"/>
    <n v="14"/>
    <n v="26"/>
    <n v="13"/>
    <n v="15"/>
    <n v="28"/>
    <n v="19"/>
    <n v="23"/>
    <n v="42"/>
    <n v="15"/>
    <n v="18"/>
    <n v="33"/>
    <n v="13"/>
    <n v="21"/>
    <n v="34"/>
    <n v="10"/>
    <n v="16"/>
    <n v="26"/>
    <n v="24"/>
    <n v="21"/>
    <n v="45"/>
    <n v="94"/>
    <n v="114"/>
    <n v="208"/>
    <n v="2"/>
    <n v="2"/>
    <n v="2"/>
    <n v="2"/>
    <n v="1"/>
    <n v="2"/>
    <n v="0"/>
    <n v="11"/>
    <n v="0"/>
    <n v="0"/>
    <n v="0"/>
    <n v="1"/>
    <n v="0"/>
    <n v="0"/>
    <n v="0"/>
    <n v="1"/>
    <n v="3"/>
    <n v="8"/>
    <n v="0"/>
    <n v="0"/>
    <n v="1"/>
    <n v="0"/>
    <n v="0"/>
    <n v="0"/>
    <n v="0"/>
    <n v="0"/>
    <n v="0"/>
    <n v="0"/>
    <n v="0"/>
    <n v="1"/>
    <n v="0"/>
    <n v="15"/>
    <n v="3"/>
    <n v="8"/>
    <n v="2"/>
    <n v="2"/>
    <n v="2"/>
    <n v="2"/>
    <n v="1"/>
    <n v="2"/>
    <n v="0"/>
    <n v="11"/>
    <n v="12"/>
    <n v="11"/>
    <n v="1"/>
  </r>
  <r>
    <s v="08DPR0106I"/>
    <n v="1"/>
    <s v="LIBERTAD"/>
    <n v="37"/>
    <s v="JUÁREZ"/>
    <n v="1"/>
    <s v="JUĂREZ"/>
    <s v="CALLE CORINDON"/>
    <n v="0"/>
    <s v="JUÁREZ"/>
    <s v="PÚBLICO"/>
    <x v="0"/>
    <x v="0"/>
    <x v="0"/>
    <x v="0"/>
    <s v="08FIZ0155O"/>
    <s v="08FJS0112W"/>
    <s v="08ADG0005C"/>
    <n v="0"/>
    <n v="266"/>
    <n v="279"/>
    <n v="545"/>
    <n v="42"/>
    <n v="48"/>
    <n v="90"/>
    <n v="265"/>
    <n v="279"/>
    <n v="544"/>
    <n v="39"/>
    <n v="43"/>
    <n v="82"/>
    <n v="39"/>
    <n v="43"/>
    <n v="82"/>
    <n v="43"/>
    <n v="51"/>
    <n v="94"/>
    <n v="45"/>
    <n v="39"/>
    <n v="84"/>
    <n v="50"/>
    <n v="39"/>
    <n v="89"/>
    <n v="58"/>
    <n v="58"/>
    <n v="116"/>
    <n v="37"/>
    <n v="48"/>
    <n v="85"/>
    <n v="272"/>
    <n v="278"/>
    <n v="550"/>
    <n v="3"/>
    <n v="3"/>
    <n v="3"/>
    <n v="3"/>
    <n v="4"/>
    <n v="3"/>
    <n v="0"/>
    <n v="19"/>
    <n v="0"/>
    <n v="0"/>
    <n v="1"/>
    <n v="0"/>
    <n v="0"/>
    <n v="1"/>
    <n v="0"/>
    <n v="0"/>
    <n v="1"/>
    <n v="18"/>
    <n v="0"/>
    <n v="0"/>
    <n v="3"/>
    <n v="1"/>
    <n v="0"/>
    <n v="0"/>
    <n v="0"/>
    <n v="0"/>
    <n v="0"/>
    <n v="0"/>
    <n v="2"/>
    <n v="0"/>
    <n v="0"/>
    <n v="27"/>
    <n v="1"/>
    <n v="18"/>
    <n v="3"/>
    <n v="3"/>
    <n v="3"/>
    <n v="3"/>
    <n v="4"/>
    <n v="3"/>
    <n v="0"/>
    <n v="19"/>
    <n v="22"/>
    <n v="19"/>
    <n v="1"/>
  </r>
  <r>
    <s v="08DPR0107H"/>
    <n v="1"/>
    <s v="FRANCISCO VILLA"/>
    <n v="37"/>
    <s v="JUÁREZ"/>
    <n v="1"/>
    <s v="JUĂREZ"/>
    <s v="CALLE CHIHUAHUA"/>
    <n v="8860"/>
    <s v="JUÁREZ"/>
    <s v="PÚBLICO"/>
    <x v="0"/>
    <x v="0"/>
    <x v="0"/>
    <x v="0"/>
    <s v="08FIZ0160Z"/>
    <s v="08FJS0113V"/>
    <s v="08ADG0005C"/>
    <n v="0"/>
    <n v="240"/>
    <n v="260"/>
    <n v="500"/>
    <n v="40"/>
    <n v="47"/>
    <n v="87"/>
    <n v="236"/>
    <n v="254"/>
    <n v="490"/>
    <n v="41"/>
    <n v="52"/>
    <n v="93"/>
    <n v="42"/>
    <n v="52"/>
    <n v="94"/>
    <n v="42"/>
    <n v="40"/>
    <n v="82"/>
    <n v="28"/>
    <n v="47"/>
    <n v="75"/>
    <n v="41"/>
    <n v="44"/>
    <n v="85"/>
    <n v="45"/>
    <n v="37"/>
    <n v="82"/>
    <n v="39"/>
    <n v="42"/>
    <n v="81"/>
    <n v="237"/>
    <n v="262"/>
    <n v="499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2"/>
    <n v="0"/>
    <n v="0"/>
    <n v="0"/>
    <n v="0"/>
    <n v="0"/>
    <n v="0"/>
    <n v="2"/>
    <n v="0"/>
    <n v="0"/>
    <n v="26"/>
    <n v="4"/>
    <n v="14"/>
    <n v="3"/>
    <n v="3"/>
    <n v="3"/>
    <n v="3"/>
    <n v="3"/>
    <n v="3"/>
    <n v="0"/>
    <n v="18"/>
    <n v="19"/>
    <n v="19"/>
    <n v="1"/>
  </r>
  <r>
    <s v="08DPR0108G"/>
    <n v="1"/>
    <s v="ADOLFO LOPEZ MATEOS"/>
    <n v="37"/>
    <s v="JUÁREZ"/>
    <n v="1"/>
    <s v="JUĂREZ"/>
    <s v="CALLE MORELIA"/>
    <n v="7271"/>
    <s v="JUÁREZ"/>
    <s v="PÚBLICO"/>
    <x v="0"/>
    <x v="0"/>
    <x v="0"/>
    <x v="0"/>
    <s v="08FIZ0152R"/>
    <s v="08FJS0111X"/>
    <s v="08ADG0005C"/>
    <n v="0"/>
    <n v="251"/>
    <n v="273"/>
    <n v="524"/>
    <n v="35"/>
    <n v="48"/>
    <n v="83"/>
    <n v="248"/>
    <n v="272"/>
    <n v="520"/>
    <n v="36"/>
    <n v="21"/>
    <n v="57"/>
    <n v="36"/>
    <n v="22"/>
    <n v="58"/>
    <n v="38"/>
    <n v="58"/>
    <n v="96"/>
    <n v="47"/>
    <n v="37"/>
    <n v="84"/>
    <n v="41"/>
    <n v="38"/>
    <n v="79"/>
    <n v="48"/>
    <n v="45"/>
    <n v="93"/>
    <n v="45"/>
    <n v="39"/>
    <n v="84"/>
    <n v="255"/>
    <n v="239"/>
    <n v="494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0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0109F"/>
    <n v="1"/>
    <s v="IGNACIO ALLENDE"/>
    <n v="37"/>
    <s v="JUÁREZ"/>
    <n v="1"/>
    <s v="JUĂREZ"/>
    <s v="CALLE CENTENO"/>
    <n v="12"/>
    <s v="JUÁREZ"/>
    <s v="PÚBLICO"/>
    <x v="0"/>
    <x v="0"/>
    <x v="0"/>
    <x v="0"/>
    <s v="08FIZ0162Y"/>
    <s v="08FJS0113V"/>
    <s v="08ADG0005C"/>
    <n v="0"/>
    <n v="93"/>
    <n v="76"/>
    <n v="169"/>
    <n v="23"/>
    <n v="23"/>
    <n v="46"/>
    <n v="93"/>
    <n v="76"/>
    <n v="169"/>
    <n v="10"/>
    <n v="11"/>
    <n v="21"/>
    <n v="10"/>
    <n v="11"/>
    <n v="21"/>
    <n v="12"/>
    <n v="9"/>
    <n v="21"/>
    <n v="12"/>
    <n v="13"/>
    <n v="25"/>
    <n v="11"/>
    <n v="17"/>
    <n v="28"/>
    <n v="24"/>
    <n v="11"/>
    <n v="35"/>
    <n v="15"/>
    <n v="15"/>
    <n v="30"/>
    <n v="84"/>
    <n v="76"/>
    <n v="160"/>
    <n v="1"/>
    <n v="1"/>
    <n v="1"/>
    <n v="1"/>
    <n v="2"/>
    <n v="2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10"/>
    <n v="1"/>
  </r>
  <r>
    <s v="08DPR0112T"/>
    <n v="1"/>
    <s v="EMILIANO ZAPATA"/>
    <n v="29"/>
    <s v="GUADALUPE Y CALVO"/>
    <n v="1736"/>
    <s v="CIĂ‰NEGA DE SILVA"/>
    <s v="CALLE CONOCIDO"/>
    <n v="0"/>
    <s v="GUADALUPE Y CALVO"/>
    <s v="PÚBLICO"/>
    <x v="0"/>
    <x v="0"/>
    <x v="0"/>
    <x v="0"/>
    <s v="08FIZ0257L"/>
    <s v="08FJS0131K"/>
    <s v="08ADG0007A"/>
    <n v="0"/>
    <n v="16"/>
    <n v="17"/>
    <n v="33"/>
    <n v="3"/>
    <n v="2"/>
    <n v="5"/>
    <n v="16"/>
    <n v="17"/>
    <n v="33"/>
    <n v="2"/>
    <n v="5"/>
    <n v="7"/>
    <n v="2"/>
    <n v="5"/>
    <n v="7"/>
    <n v="1"/>
    <n v="3"/>
    <n v="4"/>
    <n v="4"/>
    <n v="2"/>
    <n v="6"/>
    <n v="3"/>
    <n v="4"/>
    <n v="7"/>
    <n v="2"/>
    <n v="3"/>
    <n v="5"/>
    <n v="3"/>
    <n v="2"/>
    <n v="5"/>
    <n v="15"/>
    <n v="19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14R"/>
    <n v="1"/>
    <s v="PLAN DE AYALA"/>
    <n v="37"/>
    <s v="JUÁREZ"/>
    <n v="1"/>
    <s v="JUĂREZ"/>
    <s v="CALLE PEDRO BARANDA"/>
    <n v="7150"/>
    <s v="JUÁREZ"/>
    <s v="PÚBLICO"/>
    <x v="0"/>
    <x v="0"/>
    <x v="0"/>
    <x v="0"/>
    <s v="08FIZ0159K"/>
    <s v="08FJS0113V"/>
    <s v="08ADG0005C"/>
    <n v="0"/>
    <n v="63"/>
    <n v="67"/>
    <n v="130"/>
    <n v="15"/>
    <n v="7"/>
    <n v="22"/>
    <n v="63"/>
    <n v="67"/>
    <n v="130"/>
    <n v="14"/>
    <n v="5"/>
    <n v="19"/>
    <n v="14"/>
    <n v="5"/>
    <n v="19"/>
    <n v="12"/>
    <n v="12"/>
    <n v="24"/>
    <n v="9"/>
    <n v="16"/>
    <n v="25"/>
    <n v="12"/>
    <n v="12"/>
    <n v="24"/>
    <n v="11"/>
    <n v="10"/>
    <n v="21"/>
    <n v="10"/>
    <n v="14"/>
    <n v="24"/>
    <n v="68"/>
    <n v="69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  <n v="1"/>
  </r>
  <r>
    <s v="08DPR0117O"/>
    <n v="1"/>
    <s v="CRISTOBAL COLON"/>
    <n v="29"/>
    <s v="GUADALUPE Y CALVO"/>
    <n v="480"/>
    <s v="MESA DE LA CRUZ"/>
    <s v="CAMINO CAMINO AL ZORRILLO"/>
    <n v="0"/>
    <s v="GUADALUPE Y CALVO"/>
    <s v="PÚBLICO"/>
    <x v="0"/>
    <x v="0"/>
    <x v="0"/>
    <x v="0"/>
    <s v="08FIZ0261Y"/>
    <s v="08FJS0131K"/>
    <s v="08ADG0007A"/>
    <n v="0"/>
    <n v="12"/>
    <n v="17"/>
    <n v="29"/>
    <n v="1"/>
    <n v="4"/>
    <n v="5"/>
    <n v="12"/>
    <n v="17"/>
    <n v="29"/>
    <n v="3"/>
    <n v="2"/>
    <n v="5"/>
    <n v="3"/>
    <n v="2"/>
    <n v="5"/>
    <n v="2"/>
    <n v="2"/>
    <n v="4"/>
    <n v="1"/>
    <n v="4"/>
    <n v="5"/>
    <n v="2"/>
    <n v="3"/>
    <n v="5"/>
    <n v="4"/>
    <n v="1"/>
    <n v="5"/>
    <n v="3"/>
    <n v="2"/>
    <n v="5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18N"/>
    <n v="1"/>
    <s v="GABRIEL RAMOS MILLAN"/>
    <n v="29"/>
    <s v="GUADALUPE Y CALVO"/>
    <n v="91"/>
    <s v="EL GRANIZO"/>
    <s v="CALLE EL GRANIZO"/>
    <n v="0"/>
    <s v="GUADALUPE Y CALVO"/>
    <s v="PÚBLICO"/>
    <x v="0"/>
    <x v="0"/>
    <x v="0"/>
    <x v="0"/>
    <s v="08FIZ0254O"/>
    <s v="08FJS0131K"/>
    <s v="08ADG0007A"/>
    <n v="0"/>
    <n v="9"/>
    <n v="7"/>
    <n v="16"/>
    <n v="2"/>
    <n v="1"/>
    <n v="3"/>
    <n v="9"/>
    <n v="7"/>
    <n v="16"/>
    <n v="3"/>
    <n v="0"/>
    <n v="3"/>
    <n v="3"/>
    <n v="0"/>
    <n v="3"/>
    <n v="1"/>
    <n v="1"/>
    <n v="2"/>
    <n v="0"/>
    <n v="1"/>
    <n v="1"/>
    <n v="2"/>
    <n v="1"/>
    <n v="3"/>
    <n v="2"/>
    <n v="1"/>
    <n v="3"/>
    <n v="1"/>
    <n v="2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19M"/>
    <n v="1"/>
    <s v="FRANCISCO VILLA"/>
    <n v="29"/>
    <s v="GUADALUPE Y CALVO"/>
    <n v="97"/>
    <s v="HUERTA DE LOS CARRILLO"/>
    <s v="CALLE LA HUERTA DE LOS CARRILLO"/>
    <n v="0"/>
    <s v="GUADALUPE Y CALVO"/>
    <s v="PÚBLICO"/>
    <x v="0"/>
    <x v="0"/>
    <x v="0"/>
    <x v="0"/>
    <s v="08FIZ0255N"/>
    <s v="08FJS0131K"/>
    <s v="08ADG0007A"/>
    <n v="0"/>
    <n v="11"/>
    <n v="12"/>
    <n v="23"/>
    <n v="0"/>
    <n v="6"/>
    <n v="6"/>
    <n v="11"/>
    <n v="12"/>
    <n v="23"/>
    <n v="0"/>
    <n v="2"/>
    <n v="2"/>
    <n v="0"/>
    <n v="2"/>
    <n v="2"/>
    <n v="2"/>
    <n v="1"/>
    <n v="3"/>
    <n v="3"/>
    <n v="3"/>
    <n v="6"/>
    <n v="3"/>
    <n v="2"/>
    <n v="5"/>
    <n v="3"/>
    <n v="2"/>
    <n v="5"/>
    <n v="3"/>
    <n v="1"/>
    <n v="4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0B"/>
    <n v="1"/>
    <s v="FRANCISCO I. MADERO"/>
    <n v="29"/>
    <s v="GUADALUPE Y CALVO"/>
    <n v="1333"/>
    <s v="MESA DEL DURAZNO"/>
    <s v="CALLE MEZA DEL DURAZNO"/>
    <n v="0"/>
    <s v="GUADALUPE Y CALVO"/>
    <s v="PÚBLICO"/>
    <x v="0"/>
    <x v="0"/>
    <x v="0"/>
    <x v="0"/>
    <s v="08FIZ0261Y"/>
    <s v="08FJS0131K"/>
    <s v="08ADG0007A"/>
    <n v="0"/>
    <n v="37"/>
    <n v="38"/>
    <n v="75"/>
    <n v="5"/>
    <n v="5"/>
    <n v="10"/>
    <n v="37"/>
    <n v="38"/>
    <n v="75"/>
    <n v="10"/>
    <n v="5"/>
    <n v="15"/>
    <n v="10"/>
    <n v="5"/>
    <n v="15"/>
    <n v="7"/>
    <n v="3"/>
    <n v="10"/>
    <n v="7"/>
    <n v="4"/>
    <n v="11"/>
    <n v="5"/>
    <n v="9"/>
    <n v="14"/>
    <n v="5"/>
    <n v="15"/>
    <n v="20"/>
    <n v="5"/>
    <n v="1"/>
    <n v="6"/>
    <n v="39"/>
    <n v="37"/>
    <n v="76"/>
    <n v="1"/>
    <n v="0"/>
    <n v="1"/>
    <n v="1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0"/>
    <n v="1"/>
    <n v="1"/>
    <n v="1"/>
    <n v="0"/>
    <n v="1"/>
    <n v="5"/>
    <n v="5"/>
    <n v="5"/>
    <n v="1"/>
  </r>
  <r>
    <s v="08DPR0122Z"/>
    <n v="1"/>
    <s v="FRANCISCO I. MADERO"/>
    <n v="29"/>
    <s v="GUADALUPE Y CALVO"/>
    <n v="29"/>
    <s v="BUENA VISTA (MESA REDONDA)"/>
    <s v="CALLE BUENA VISTA"/>
    <n v="0"/>
    <s v="GUADALUPE Y CALVO"/>
    <s v="PÚBLICO"/>
    <x v="0"/>
    <x v="0"/>
    <x v="0"/>
    <x v="0"/>
    <s v="08FIZ0256M"/>
    <s v="08FJS0131K"/>
    <s v="08ADG0007A"/>
    <n v="0"/>
    <n v="12"/>
    <n v="12"/>
    <n v="24"/>
    <n v="2"/>
    <n v="2"/>
    <n v="4"/>
    <n v="12"/>
    <n v="12"/>
    <n v="24"/>
    <n v="1"/>
    <n v="2"/>
    <n v="3"/>
    <n v="1"/>
    <n v="2"/>
    <n v="3"/>
    <n v="2"/>
    <n v="3"/>
    <n v="5"/>
    <n v="1"/>
    <n v="3"/>
    <n v="4"/>
    <n v="1"/>
    <n v="0"/>
    <n v="1"/>
    <n v="2"/>
    <n v="1"/>
    <n v="3"/>
    <n v="2"/>
    <n v="4"/>
    <n v="6"/>
    <n v="9"/>
    <n v="13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6W"/>
    <n v="1"/>
    <s v="FRANCISCO GONZALEZ BOCANEGRA"/>
    <n v="29"/>
    <s v="GUADALUPE Y CALVO"/>
    <n v="1515"/>
    <s v="LAS PILAS DEL POTRERILLO"/>
    <s v="NINGUNO NINGUNO"/>
    <n v="0"/>
    <s v="GUADALUPE Y CALVO"/>
    <s v="PÚBLICO"/>
    <x v="0"/>
    <x v="0"/>
    <x v="0"/>
    <x v="0"/>
    <s v="08FIZ0259J"/>
    <s v="08FJS0131K"/>
    <s v="08ADG0007A"/>
    <n v="0"/>
    <n v="4"/>
    <n v="7"/>
    <n v="11"/>
    <n v="1"/>
    <n v="2"/>
    <n v="3"/>
    <n v="4"/>
    <n v="7"/>
    <n v="11"/>
    <n v="0"/>
    <n v="2"/>
    <n v="2"/>
    <n v="0"/>
    <n v="2"/>
    <n v="2"/>
    <n v="0"/>
    <n v="0"/>
    <n v="0"/>
    <n v="0"/>
    <n v="1"/>
    <n v="1"/>
    <n v="1"/>
    <n v="2"/>
    <n v="3"/>
    <n v="2"/>
    <n v="1"/>
    <n v="3"/>
    <n v="1"/>
    <n v="1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28U"/>
    <n v="4"/>
    <s v="ESPIRITU OLIMPICO"/>
    <n v="29"/>
    <s v="GUADALUPE Y CALVO"/>
    <n v="1139"/>
    <s v="TAMBORILLO"/>
    <s v="CALLE TAMBORILLO"/>
    <n v="0"/>
    <s v="GUADALUPE Y CALVO"/>
    <s v="PÚBLICO"/>
    <x v="0"/>
    <x v="0"/>
    <x v="0"/>
    <x v="0"/>
    <s v="08FIZ0255N"/>
    <s v="08FJS0131K"/>
    <s v="08ADG0007A"/>
    <n v="0"/>
    <n v="10"/>
    <n v="11"/>
    <n v="21"/>
    <n v="0"/>
    <n v="3"/>
    <n v="3"/>
    <n v="10"/>
    <n v="11"/>
    <n v="21"/>
    <n v="1"/>
    <n v="3"/>
    <n v="4"/>
    <n v="1"/>
    <n v="3"/>
    <n v="4"/>
    <n v="1"/>
    <n v="2"/>
    <n v="3"/>
    <n v="2"/>
    <n v="0"/>
    <n v="2"/>
    <n v="0"/>
    <n v="3"/>
    <n v="3"/>
    <n v="2"/>
    <n v="1"/>
    <n v="3"/>
    <n v="3"/>
    <n v="0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1H"/>
    <n v="1"/>
    <s v="AGUSTIN FARABUNDO MARTI"/>
    <n v="19"/>
    <s v="CHIHUAHUA"/>
    <n v="1"/>
    <s v="CHIHUAHUA"/>
    <s v="CALLE 1 DE MAYO"/>
    <n v="153"/>
    <s v="CHIHUAHUA"/>
    <s v="PÚBLICO"/>
    <x v="0"/>
    <x v="0"/>
    <x v="0"/>
    <x v="0"/>
    <s v="08FIZ0117L"/>
    <s v="08FJS0106L"/>
    <s v="08ADG0046C"/>
    <n v="0"/>
    <n v="81"/>
    <n v="51"/>
    <n v="132"/>
    <n v="18"/>
    <n v="9"/>
    <n v="27"/>
    <n v="81"/>
    <n v="51"/>
    <n v="132"/>
    <n v="8"/>
    <n v="7"/>
    <n v="15"/>
    <n v="8"/>
    <n v="7"/>
    <n v="15"/>
    <n v="14"/>
    <n v="10"/>
    <n v="24"/>
    <n v="7"/>
    <n v="8"/>
    <n v="15"/>
    <n v="8"/>
    <n v="6"/>
    <n v="14"/>
    <n v="13"/>
    <n v="9"/>
    <n v="22"/>
    <n v="24"/>
    <n v="15"/>
    <n v="39"/>
    <n v="74"/>
    <n v="55"/>
    <n v="129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1"/>
    <n v="0"/>
    <n v="11"/>
    <n v="2"/>
    <n v="5"/>
    <n v="1"/>
    <n v="1"/>
    <n v="1"/>
    <n v="1"/>
    <n v="1"/>
    <n v="2"/>
    <n v="0"/>
    <n v="7"/>
    <n v="7"/>
    <n v="7"/>
    <n v="1"/>
  </r>
  <r>
    <s v="08DPR0132G"/>
    <n v="1"/>
    <s v="VICENTE RIVA PALACIO"/>
    <n v="29"/>
    <s v="GUADALUPE Y CALVO"/>
    <n v="400"/>
    <s v="TIGRE DE SAN RAFAEL (RINCĂ“N DEL TIGRE)"/>
    <s v="CALLE TIGRE DE SAN RAFAEL (RINCON DEL TIGRE)"/>
    <n v="0"/>
    <s v="GUADALUPE Y CALVO"/>
    <s v="PÚBLICO"/>
    <x v="0"/>
    <x v="0"/>
    <x v="0"/>
    <x v="0"/>
    <s v="08FIZ0257L"/>
    <s v="08FJS0131K"/>
    <s v="08ADG0007A"/>
    <n v="0"/>
    <n v="12"/>
    <n v="15"/>
    <n v="27"/>
    <n v="0"/>
    <n v="3"/>
    <n v="3"/>
    <n v="12"/>
    <n v="15"/>
    <n v="27"/>
    <n v="1"/>
    <n v="3"/>
    <n v="4"/>
    <n v="1"/>
    <n v="3"/>
    <n v="4"/>
    <n v="3"/>
    <n v="2"/>
    <n v="5"/>
    <n v="3"/>
    <n v="2"/>
    <n v="5"/>
    <n v="2"/>
    <n v="0"/>
    <n v="2"/>
    <n v="4"/>
    <n v="4"/>
    <n v="8"/>
    <n v="0"/>
    <n v="4"/>
    <n v="4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0134E"/>
    <n v="1"/>
    <s v="VICENTE GUERRERO"/>
    <n v="29"/>
    <s v="GUADALUPE Y CALVO"/>
    <n v="554"/>
    <s v="MESA DE SAN RAFAEL"/>
    <s v="NINGUNO NINGUNO"/>
    <n v="0"/>
    <s v="GUADALUPE Y CALVO"/>
    <s v="PÚBLICO"/>
    <x v="0"/>
    <x v="0"/>
    <x v="0"/>
    <x v="0"/>
    <s v="08FIZ0254O"/>
    <s v="08FJS0131K"/>
    <s v="08ADG0007A"/>
    <n v="0"/>
    <n v="31"/>
    <n v="36"/>
    <n v="67"/>
    <n v="5"/>
    <n v="6"/>
    <n v="11"/>
    <n v="31"/>
    <n v="36"/>
    <n v="67"/>
    <n v="5"/>
    <n v="6"/>
    <n v="11"/>
    <n v="5"/>
    <n v="7"/>
    <n v="12"/>
    <n v="5"/>
    <n v="6"/>
    <n v="11"/>
    <n v="6"/>
    <n v="6"/>
    <n v="12"/>
    <n v="5"/>
    <n v="5"/>
    <n v="10"/>
    <n v="7"/>
    <n v="4"/>
    <n v="11"/>
    <n v="4"/>
    <n v="9"/>
    <n v="13"/>
    <n v="32"/>
    <n v="37"/>
    <n v="69"/>
    <n v="1"/>
    <n v="0"/>
    <n v="0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0"/>
    <n v="0"/>
    <n v="1"/>
    <n v="1"/>
    <n v="1"/>
    <n v="1"/>
    <n v="5"/>
    <n v="6"/>
    <n v="6"/>
    <n v="1"/>
  </r>
  <r>
    <s v="08DPR0135D"/>
    <n v="1"/>
    <s v="VENUSTIANO CARRANZA"/>
    <n v="29"/>
    <s v="GUADALUPE Y CALVO"/>
    <n v="203"/>
    <s v="SAN JERĂ“NIMO"/>
    <s v="CALLE SAN JERONIMO"/>
    <n v="0"/>
    <s v="GUADALUPE Y CALVO"/>
    <s v="PÚBLICO"/>
    <x v="0"/>
    <x v="0"/>
    <x v="0"/>
    <x v="0"/>
    <s v="08FIZ0256M"/>
    <s v="08FJS0131K"/>
    <s v="08ADG0007A"/>
    <n v="0"/>
    <n v="9"/>
    <n v="16"/>
    <n v="25"/>
    <n v="2"/>
    <n v="3"/>
    <n v="5"/>
    <n v="9"/>
    <n v="16"/>
    <n v="25"/>
    <n v="1"/>
    <n v="1"/>
    <n v="2"/>
    <n v="1"/>
    <n v="1"/>
    <n v="2"/>
    <n v="0"/>
    <n v="0"/>
    <n v="0"/>
    <n v="2"/>
    <n v="2"/>
    <n v="4"/>
    <n v="1"/>
    <n v="4"/>
    <n v="5"/>
    <n v="2"/>
    <n v="3"/>
    <n v="5"/>
    <n v="2"/>
    <n v="3"/>
    <n v="5"/>
    <n v="8"/>
    <n v="13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36C"/>
    <n v="1"/>
    <s v="VENUSTIANO CARRANZA"/>
    <n v="29"/>
    <s v="GUADALUPE Y CALVO"/>
    <n v="619"/>
    <s v="BASONOPITA DE ABAJO"/>
    <s v="NINGUNO NINGUNO"/>
    <n v="0"/>
    <s v="GUADALUPE Y CALVO"/>
    <s v="PÚBLICO"/>
    <x v="0"/>
    <x v="0"/>
    <x v="0"/>
    <x v="0"/>
    <s v="08FIZ0257L"/>
    <s v="08FJS0131K"/>
    <s v="08ADG0007A"/>
    <n v="0"/>
    <n v="12"/>
    <n v="13"/>
    <n v="25"/>
    <n v="1"/>
    <n v="2"/>
    <n v="3"/>
    <n v="12"/>
    <n v="13"/>
    <n v="25"/>
    <n v="3"/>
    <n v="0"/>
    <n v="3"/>
    <n v="3"/>
    <n v="0"/>
    <n v="3"/>
    <n v="2"/>
    <n v="3"/>
    <n v="5"/>
    <n v="2"/>
    <n v="4"/>
    <n v="6"/>
    <n v="3"/>
    <n v="1"/>
    <n v="4"/>
    <n v="2"/>
    <n v="3"/>
    <n v="5"/>
    <n v="3"/>
    <n v="0"/>
    <n v="3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7B"/>
    <n v="1"/>
    <s v="VEINTE DE NOVIEMBRE"/>
    <n v="29"/>
    <s v="GUADALUPE Y CALVO"/>
    <n v="142"/>
    <s v="OJO FRĂŤO DE ARRIBA"/>
    <s v="CALLE OJO FRIO DE ARRIBA"/>
    <n v="0"/>
    <s v="GUADALUPE Y CALVO"/>
    <s v="PÚBLICO"/>
    <x v="0"/>
    <x v="0"/>
    <x v="0"/>
    <x v="0"/>
    <s v="08FIZ0261Y"/>
    <s v="08FJS0131K"/>
    <s v="08ADG0007A"/>
    <n v="0"/>
    <n v="12"/>
    <n v="9"/>
    <n v="21"/>
    <n v="2"/>
    <n v="0"/>
    <n v="2"/>
    <n v="12"/>
    <n v="9"/>
    <n v="21"/>
    <n v="1"/>
    <n v="1"/>
    <n v="2"/>
    <n v="2"/>
    <n v="1"/>
    <n v="3"/>
    <n v="2"/>
    <n v="3"/>
    <n v="5"/>
    <n v="4"/>
    <n v="1"/>
    <n v="5"/>
    <n v="2"/>
    <n v="0"/>
    <n v="2"/>
    <n v="2"/>
    <n v="3"/>
    <n v="5"/>
    <n v="0"/>
    <n v="2"/>
    <n v="2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9Z"/>
    <n v="1"/>
    <s v="VEINTE DE NOVIEMBRE"/>
    <n v="29"/>
    <s v="GUADALUPE Y CALVO"/>
    <n v="104"/>
    <s v="LAGUNA DE LOS CANO"/>
    <s v="CALLE LAGUNA DE LOS CANO"/>
    <n v="0"/>
    <s v="GUADALUPE Y CALVO"/>
    <s v="PÚBLICO"/>
    <x v="0"/>
    <x v="0"/>
    <x v="0"/>
    <x v="0"/>
    <s v="08FIZ0254O"/>
    <s v="08FJS0131K"/>
    <s v="08ADG0007A"/>
    <n v="0"/>
    <n v="14"/>
    <n v="14"/>
    <n v="28"/>
    <n v="3"/>
    <n v="2"/>
    <n v="5"/>
    <n v="14"/>
    <n v="14"/>
    <n v="28"/>
    <n v="1"/>
    <n v="2"/>
    <n v="3"/>
    <n v="1"/>
    <n v="2"/>
    <n v="3"/>
    <n v="1"/>
    <n v="3"/>
    <n v="4"/>
    <n v="2"/>
    <n v="3"/>
    <n v="5"/>
    <n v="2"/>
    <n v="2"/>
    <n v="4"/>
    <n v="4"/>
    <n v="2"/>
    <n v="6"/>
    <n v="2"/>
    <n v="2"/>
    <n v="4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0P"/>
    <n v="1"/>
    <s v="PROGRESO"/>
    <n v="29"/>
    <s v="GUADALUPE Y CALVO"/>
    <n v="1196"/>
    <s v="LA TRINIDAD"/>
    <s v="CALLE LA TRINIDAD"/>
    <n v="0"/>
    <s v="GUADALUPE Y CALVO"/>
    <s v="PÚBLICO"/>
    <x v="0"/>
    <x v="0"/>
    <x v="0"/>
    <x v="0"/>
    <s v="08FIZ0254O"/>
    <s v="08FJS0131K"/>
    <s v="08ADG0007A"/>
    <n v="0"/>
    <n v="21"/>
    <n v="9"/>
    <n v="30"/>
    <n v="8"/>
    <n v="0"/>
    <n v="8"/>
    <n v="21"/>
    <n v="9"/>
    <n v="30"/>
    <n v="0"/>
    <n v="0"/>
    <n v="0"/>
    <n v="0"/>
    <n v="0"/>
    <n v="0"/>
    <n v="3"/>
    <n v="2"/>
    <n v="5"/>
    <n v="6"/>
    <n v="3"/>
    <n v="9"/>
    <n v="1"/>
    <n v="1"/>
    <n v="2"/>
    <n v="1"/>
    <n v="2"/>
    <n v="3"/>
    <n v="1"/>
    <n v="2"/>
    <n v="3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42N"/>
    <n v="1"/>
    <s v="NIĂ‘OS HEROES"/>
    <n v="29"/>
    <s v="GUADALUPE Y CALVO"/>
    <n v="216"/>
    <s v="SANTA RITA"/>
    <s v="CALLE SANTA RITA"/>
    <n v="0"/>
    <s v="GUADALUPE Y CALVO"/>
    <s v="PÚBLICO"/>
    <x v="0"/>
    <x v="0"/>
    <x v="0"/>
    <x v="0"/>
    <s v="08FIZ0256M"/>
    <s v="08FJS0131K"/>
    <s v="08ADG0007A"/>
    <n v="0"/>
    <n v="3"/>
    <n v="9"/>
    <n v="12"/>
    <n v="0"/>
    <n v="1"/>
    <n v="1"/>
    <n v="3"/>
    <n v="9"/>
    <n v="12"/>
    <n v="0"/>
    <n v="0"/>
    <n v="0"/>
    <n v="0"/>
    <n v="0"/>
    <n v="0"/>
    <n v="0"/>
    <n v="2"/>
    <n v="2"/>
    <n v="1"/>
    <n v="1"/>
    <n v="2"/>
    <n v="1"/>
    <n v="2"/>
    <n v="3"/>
    <n v="1"/>
    <n v="2"/>
    <n v="3"/>
    <n v="0"/>
    <n v="0"/>
    <n v="0"/>
    <n v="3"/>
    <n v="7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44L"/>
    <n v="1"/>
    <s v="LUIS PASTEUR"/>
    <n v="19"/>
    <s v="CHIHUAHUA"/>
    <n v="1"/>
    <s v="CHIHUAHUA"/>
    <s v="CALLE EUROPA"/>
    <n v="3902"/>
    <s v="CHIHUAHUA"/>
    <s v="PÚBLICO"/>
    <x v="0"/>
    <x v="0"/>
    <x v="0"/>
    <x v="0"/>
    <s v="08FIZ0118K"/>
    <s v="08FJS0106L"/>
    <s v="08ADG0046C"/>
    <n v="0"/>
    <n v="37"/>
    <n v="38"/>
    <n v="75"/>
    <n v="3"/>
    <n v="10"/>
    <n v="13"/>
    <n v="37"/>
    <n v="38"/>
    <n v="75"/>
    <n v="10"/>
    <n v="3"/>
    <n v="13"/>
    <n v="10"/>
    <n v="3"/>
    <n v="13"/>
    <n v="9"/>
    <n v="5"/>
    <n v="14"/>
    <n v="8"/>
    <n v="6"/>
    <n v="14"/>
    <n v="7"/>
    <n v="2"/>
    <n v="9"/>
    <n v="6"/>
    <n v="8"/>
    <n v="14"/>
    <n v="3"/>
    <n v="9"/>
    <n v="12"/>
    <n v="43"/>
    <n v="33"/>
    <n v="76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1"/>
    <n v="0"/>
    <n v="0"/>
    <n v="0"/>
    <n v="0"/>
    <n v="0"/>
    <n v="0"/>
    <n v="1"/>
    <n v="0"/>
    <n v="0"/>
    <n v="8"/>
    <n v="3"/>
    <n v="2"/>
    <n v="1"/>
    <n v="1"/>
    <n v="0"/>
    <n v="0"/>
    <n v="1"/>
    <n v="1"/>
    <n v="1"/>
    <n v="5"/>
    <n v="6"/>
    <n v="6"/>
    <n v="1"/>
  </r>
  <r>
    <s v="08DPR0145K"/>
    <n v="1"/>
    <s v="MIGUEL HIDALGO"/>
    <n v="29"/>
    <s v="GUADALUPE Y CALVO"/>
    <n v="462"/>
    <s v="TALAYOTES"/>
    <s v="CALLE TALAYOTITOS"/>
    <n v="0"/>
    <s v="GUADALUPE Y CALVO"/>
    <s v="PÚBLICO"/>
    <x v="0"/>
    <x v="0"/>
    <x v="0"/>
    <x v="0"/>
    <s v="08FIZ0260Z"/>
    <s v="08FJS0131K"/>
    <s v="08ADG0007A"/>
    <n v="0"/>
    <n v="20"/>
    <n v="15"/>
    <n v="35"/>
    <n v="1"/>
    <n v="1"/>
    <n v="2"/>
    <n v="19"/>
    <n v="15"/>
    <n v="34"/>
    <n v="4"/>
    <n v="2"/>
    <n v="6"/>
    <n v="4"/>
    <n v="2"/>
    <n v="6"/>
    <n v="5"/>
    <n v="3"/>
    <n v="8"/>
    <n v="3"/>
    <n v="3"/>
    <n v="6"/>
    <n v="1"/>
    <n v="4"/>
    <n v="5"/>
    <n v="5"/>
    <n v="2"/>
    <n v="7"/>
    <n v="4"/>
    <n v="3"/>
    <n v="7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146J"/>
    <n v="1"/>
    <s v="MIGUEL HIDALGO"/>
    <n v="29"/>
    <s v="GUADALUPE Y CALVO"/>
    <n v="222"/>
    <s v="SANTO DOMINGO"/>
    <s v="NINGUNO NINGUNO"/>
    <n v="0"/>
    <s v="GUADALUPE Y CALVO"/>
    <s v="PÚBLICO"/>
    <x v="0"/>
    <x v="0"/>
    <x v="0"/>
    <x v="0"/>
    <s v="08FIZ0257L"/>
    <s v="08FJS0131K"/>
    <s v="08ADG0007A"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2"/>
    <n v="3"/>
    <n v="1"/>
    <n v="1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48H"/>
    <n v="1"/>
    <s v="IGNACIO ALLENDE"/>
    <n v="17"/>
    <s v="CUAUHTÉMOC"/>
    <n v="93"/>
    <s v="LĂZARO CĂRDENAS"/>
    <s v="CALLE PRESIDENCIA SECCIONAL"/>
    <n v="0"/>
    <s v="CUAUHTÉMOC"/>
    <s v="PÚBLICO"/>
    <x v="0"/>
    <x v="0"/>
    <x v="0"/>
    <x v="0"/>
    <s v="08FIZ0206E"/>
    <s v="08FJS0122C"/>
    <s v="08ADG0010O"/>
    <n v="0"/>
    <n v="41"/>
    <n v="43"/>
    <n v="84"/>
    <n v="4"/>
    <n v="10"/>
    <n v="14"/>
    <n v="41"/>
    <n v="43"/>
    <n v="84"/>
    <n v="11"/>
    <n v="5"/>
    <n v="16"/>
    <n v="11"/>
    <n v="5"/>
    <n v="16"/>
    <n v="9"/>
    <n v="5"/>
    <n v="14"/>
    <n v="5"/>
    <n v="4"/>
    <n v="9"/>
    <n v="7"/>
    <n v="9"/>
    <n v="16"/>
    <n v="7"/>
    <n v="7"/>
    <n v="14"/>
    <n v="8"/>
    <n v="6"/>
    <n v="14"/>
    <n v="47"/>
    <n v="36"/>
    <n v="8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149G"/>
    <n v="1"/>
    <s v="FLORENTINO BOJORQUEZ"/>
    <n v="29"/>
    <s v="GUADALUPE Y CALVO"/>
    <n v="1421"/>
    <s v="ALGARROBAS"/>
    <s v="CALLE ALGARROBAS"/>
    <n v="0"/>
    <s v="GUADALUPE Y CALVO"/>
    <s v="PÚBLICO"/>
    <x v="0"/>
    <x v="0"/>
    <x v="0"/>
    <x v="0"/>
    <s v="08FIZ0259J"/>
    <s v="08FJS0131K"/>
    <s v="08ADG0007A"/>
    <n v="0"/>
    <n v="1"/>
    <n v="2"/>
    <n v="3"/>
    <n v="0"/>
    <n v="1"/>
    <n v="1"/>
    <n v="1"/>
    <n v="2"/>
    <n v="3"/>
    <n v="0"/>
    <n v="1"/>
    <n v="1"/>
    <n v="1"/>
    <n v="1"/>
    <n v="2"/>
    <n v="0"/>
    <n v="0"/>
    <n v="0"/>
    <n v="0"/>
    <n v="0"/>
    <n v="0"/>
    <n v="0"/>
    <n v="0"/>
    <n v="0"/>
    <n v="0"/>
    <n v="1"/>
    <n v="1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50W"/>
    <n v="1"/>
    <s v="LEONA VICARIO"/>
    <n v="29"/>
    <s v="GUADALUPE Y CALVO"/>
    <n v="202"/>
    <s v="SAN IGNACIO DE LOS SOTELO"/>
    <s v="CALLE SAN IGNACIO DE LOS SOTELO"/>
    <n v="0"/>
    <s v="GUADALUPE Y CALVO"/>
    <s v="PÚBLICO"/>
    <x v="0"/>
    <x v="0"/>
    <x v="0"/>
    <x v="0"/>
    <s v="08FIZ0256M"/>
    <s v="08FJS0131K"/>
    <s v="08ADG0007A"/>
    <n v="0"/>
    <n v="6"/>
    <n v="3"/>
    <n v="9"/>
    <n v="1"/>
    <n v="1"/>
    <n v="2"/>
    <n v="6"/>
    <n v="3"/>
    <n v="9"/>
    <n v="2"/>
    <n v="1"/>
    <n v="3"/>
    <n v="2"/>
    <n v="1"/>
    <n v="3"/>
    <n v="1"/>
    <n v="1"/>
    <n v="2"/>
    <n v="1"/>
    <n v="0"/>
    <n v="1"/>
    <n v="1"/>
    <n v="0"/>
    <n v="1"/>
    <n v="1"/>
    <n v="1"/>
    <n v="2"/>
    <n v="1"/>
    <n v="0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51V"/>
    <n v="1"/>
    <s v="FELIX FERNANDEZ"/>
    <n v="31"/>
    <s v="GUERRERO"/>
    <n v="128"/>
    <s v="TOMOCHI"/>
    <s v="CALLE CRUZ CHĂVEZ"/>
    <n v="0"/>
    <s v="CUAUHTÉMOC"/>
    <s v="PÚBLICO"/>
    <x v="0"/>
    <x v="0"/>
    <x v="0"/>
    <x v="0"/>
    <s v="08FIZ0209B"/>
    <s v="08FJS0123B"/>
    <s v="08ADG0003E"/>
    <n v="0"/>
    <n v="93"/>
    <n v="80"/>
    <n v="173"/>
    <n v="17"/>
    <n v="19"/>
    <n v="36"/>
    <n v="93"/>
    <n v="80"/>
    <n v="173"/>
    <n v="14"/>
    <n v="16"/>
    <n v="30"/>
    <n v="14"/>
    <n v="16"/>
    <n v="30"/>
    <n v="18"/>
    <n v="20"/>
    <n v="38"/>
    <n v="10"/>
    <n v="11"/>
    <n v="21"/>
    <n v="20"/>
    <n v="15"/>
    <n v="35"/>
    <n v="16"/>
    <n v="5"/>
    <n v="21"/>
    <n v="14"/>
    <n v="7"/>
    <n v="21"/>
    <n v="92"/>
    <n v="74"/>
    <n v="166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0"/>
    <n v="0"/>
    <n v="0"/>
    <n v="0"/>
    <n v="0"/>
    <n v="0"/>
    <n v="1"/>
    <n v="1"/>
    <n v="0"/>
    <n v="12"/>
    <n v="1"/>
    <n v="7"/>
    <n v="1"/>
    <n v="2"/>
    <n v="1"/>
    <n v="2"/>
    <n v="1"/>
    <n v="1"/>
    <n v="0"/>
    <n v="8"/>
    <n v="8"/>
    <n v="8"/>
    <n v="1"/>
  </r>
  <r>
    <s v="08DPR0152U"/>
    <n v="1"/>
    <s v="JUAN DE LA BARRERA"/>
    <n v="32"/>
    <s v="HIDALGO DEL PARRAL"/>
    <n v="1"/>
    <s v="HIDALGO DEL PARRAL"/>
    <s v="CALLE 9 DE MAYO"/>
    <n v="0"/>
    <s v="HIDALGO DEL PARRAL"/>
    <s v="PÚBLICO"/>
    <x v="0"/>
    <x v="0"/>
    <x v="0"/>
    <x v="0"/>
    <s v="08FIZ0246F"/>
    <s v="08FJS0129W"/>
    <s v="08ADG0004D"/>
    <n v="0"/>
    <n v="157"/>
    <n v="154"/>
    <n v="311"/>
    <n v="29"/>
    <n v="27"/>
    <n v="56"/>
    <n v="155"/>
    <n v="153"/>
    <n v="308"/>
    <n v="28"/>
    <n v="24"/>
    <n v="52"/>
    <n v="28"/>
    <n v="25"/>
    <n v="53"/>
    <n v="25"/>
    <n v="24"/>
    <n v="49"/>
    <n v="28"/>
    <n v="27"/>
    <n v="55"/>
    <n v="25"/>
    <n v="24"/>
    <n v="49"/>
    <n v="27"/>
    <n v="22"/>
    <n v="49"/>
    <n v="27"/>
    <n v="31"/>
    <n v="58"/>
    <n v="160"/>
    <n v="153"/>
    <n v="31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153T"/>
    <n v="1"/>
    <s v="JUAN ALVAREZ"/>
    <n v="29"/>
    <s v="GUADALUPE Y CALVO"/>
    <n v="219"/>
    <s v="SANTA ROSALĂŤA DE NABOGAME"/>
    <s v="CALLE SANTA ROSALIA DE NABOGAME"/>
    <n v="0"/>
    <s v="GUADALUPE Y CALVO"/>
    <s v="PÚBLICO"/>
    <x v="0"/>
    <x v="0"/>
    <x v="0"/>
    <x v="0"/>
    <s v="08FIZ0256M"/>
    <s v="08FJS0131K"/>
    <s v="08ADG0007A"/>
    <n v="0"/>
    <n v="12"/>
    <n v="11"/>
    <n v="23"/>
    <n v="3"/>
    <n v="5"/>
    <n v="8"/>
    <n v="12"/>
    <n v="11"/>
    <n v="23"/>
    <n v="2"/>
    <n v="1"/>
    <n v="3"/>
    <n v="2"/>
    <n v="1"/>
    <n v="3"/>
    <n v="0"/>
    <n v="2"/>
    <n v="2"/>
    <n v="0"/>
    <n v="0"/>
    <n v="0"/>
    <n v="0"/>
    <n v="4"/>
    <n v="4"/>
    <n v="2"/>
    <n v="0"/>
    <n v="2"/>
    <n v="1"/>
    <n v="0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154S"/>
    <n v="4"/>
    <s v="PLAN DE SAN LUIS"/>
    <n v="31"/>
    <s v="GUERRERO"/>
    <n v="55"/>
    <s v="HEREDIA Y ANEXAS (LAS RANAS DE HEREDIA)"/>
    <s v="NINGUNO NINGUNO"/>
    <n v="0"/>
    <s v="CUAUHTÉMOC"/>
    <s v="PÚBLICO"/>
    <x v="0"/>
    <x v="0"/>
    <x v="0"/>
    <x v="0"/>
    <s v="08FIZ0210R"/>
    <s v="08FJS0123B"/>
    <s v="08ADG0003E"/>
    <n v="0"/>
    <n v="7"/>
    <n v="14"/>
    <n v="21"/>
    <n v="0"/>
    <n v="5"/>
    <n v="5"/>
    <n v="7"/>
    <n v="14"/>
    <n v="21"/>
    <n v="3"/>
    <n v="3"/>
    <n v="6"/>
    <n v="3"/>
    <n v="3"/>
    <n v="6"/>
    <n v="1"/>
    <n v="1"/>
    <n v="2"/>
    <n v="2"/>
    <n v="0"/>
    <n v="2"/>
    <n v="1"/>
    <n v="6"/>
    <n v="7"/>
    <n v="2"/>
    <n v="1"/>
    <n v="3"/>
    <n v="0"/>
    <n v="0"/>
    <n v="0"/>
    <n v="9"/>
    <n v="11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7"/>
    <n v="7"/>
    <n v="1"/>
  </r>
  <r>
    <s v="08DPR0155R"/>
    <n v="1"/>
    <s v="INDEPENDENCIA"/>
    <n v="29"/>
    <s v="GUADALUPE Y CALVO"/>
    <n v="245"/>
    <s v="TOHAYANA"/>
    <s v="NINGUNO NINGUNO"/>
    <n v="0"/>
    <s v="GUADALUPE Y CALVO"/>
    <s v="PÚBLICO"/>
    <x v="0"/>
    <x v="0"/>
    <x v="0"/>
    <x v="0"/>
    <s v="08FIZ0259J"/>
    <s v="08FJS0131K"/>
    <s v="08ADG0007A"/>
    <n v="0"/>
    <n v="11"/>
    <n v="25"/>
    <n v="36"/>
    <n v="2"/>
    <n v="5"/>
    <n v="7"/>
    <n v="10"/>
    <n v="25"/>
    <n v="35"/>
    <n v="2"/>
    <n v="0"/>
    <n v="2"/>
    <n v="2"/>
    <n v="0"/>
    <n v="2"/>
    <n v="0"/>
    <n v="2"/>
    <n v="2"/>
    <n v="2"/>
    <n v="5"/>
    <n v="7"/>
    <n v="3"/>
    <n v="3"/>
    <n v="6"/>
    <n v="1"/>
    <n v="5"/>
    <n v="6"/>
    <n v="3"/>
    <n v="5"/>
    <n v="8"/>
    <n v="11"/>
    <n v="20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0156Q"/>
    <n v="4"/>
    <s v="FRANCISCO I. MADERO"/>
    <n v="63"/>
    <s v="TEMÓSACHIC"/>
    <n v="70"/>
    <s v="TUTUACA"/>
    <s v="CALLE TUTUACA"/>
    <n v="0"/>
    <s v="MADERA"/>
    <s v="PÚBLICO"/>
    <x v="0"/>
    <x v="0"/>
    <x v="0"/>
    <x v="0"/>
    <s v="08FIZ0211Q"/>
    <s v="08FJS0123B"/>
    <s v="08ADG0003E"/>
    <n v="0"/>
    <n v="13"/>
    <n v="13"/>
    <n v="26"/>
    <n v="3"/>
    <n v="2"/>
    <n v="5"/>
    <n v="13"/>
    <n v="13"/>
    <n v="26"/>
    <n v="1"/>
    <n v="3"/>
    <n v="4"/>
    <n v="1"/>
    <n v="3"/>
    <n v="4"/>
    <n v="3"/>
    <n v="3"/>
    <n v="6"/>
    <n v="0"/>
    <n v="2"/>
    <n v="2"/>
    <n v="2"/>
    <n v="1"/>
    <n v="3"/>
    <n v="3"/>
    <n v="3"/>
    <n v="6"/>
    <n v="2"/>
    <n v="2"/>
    <n v="4"/>
    <n v="11"/>
    <n v="14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7P"/>
    <n v="1"/>
    <s v="IGNACIO ZARAGOZA"/>
    <n v="29"/>
    <s v="GUADALUPE Y CALVO"/>
    <n v="139"/>
    <s v="EL NOPAL"/>
    <s v="CALLE EL NOPAL"/>
    <n v="0"/>
    <s v="GUADALUPE Y CALVO"/>
    <s v="PÚBLICO"/>
    <x v="0"/>
    <x v="0"/>
    <x v="0"/>
    <x v="0"/>
    <s v="08FIZ0256M"/>
    <s v="08FJS0131K"/>
    <s v="08ADG0007A"/>
    <n v="0"/>
    <n v="12"/>
    <n v="8"/>
    <n v="20"/>
    <n v="1"/>
    <n v="1"/>
    <n v="2"/>
    <n v="12"/>
    <n v="8"/>
    <n v="20"/>
    <n v="1"/>
    <n v="2"/>
    <n v="3"/>
    <n v="1"/>
    <n v="2"/>
    <n v="3"/>
    <n v="2"/>
    <n v="0"/>
    <n v="2"/>
    <n v="3"/>
    <n v="1"/>
    <n v="4"/>
    <n v="2"/>
    <n v="0"/>
    <n v="2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58O"/>
    <n v="1"/>
    <s v="IGNACIO ALLENDE"/>
    <n v="29"/>
    <s v="GUADALUPE Y CALVO"/>
    <n v="88"/>
    <s v="GALEANA"/>
    <s v="CALLE GALEANA (MESA DEL RIITO)"/>
    <n v="0"/>
    <s v="GUADALUPE Y CALVO"/>
    <s v="PÚBLICO"/>
    <x v="0"/>
    <x v="0"/>
    <x v="0"/>
    <x v="0"/>
    <s v="08FIZ0256M"/>
    <s v="08FJS0131K"/>
    <s v="08ADG0007A"/>
    <n v="0"/>
    <n v="7"/>
    <n v="9"/>
    <n v="16"/>
    <n v="1"/>
    <n v="3"/>
    <n v="4"/>
    <n v="7"/>
    <n v="9"/>
    <n v="16"/>
    <n v="0"/>
    <n v="3"/>
    <n v="3"/>
    <n v="0"/>
    <n v="3"/>
    <n v="3"/>
    <n v="0"/>
    <n v="1"/>
    <n v="1"/>
    <n v="0"/>
    <n v="3"/>
    <n v="3"/>
    <n v="1"/>
    <n v="0"/>
    <n v="1"/>
    <n v="3"/>
    <n v="1"/>
    <n v="4"/>
    <n v="0"/>
    <n v="2"/>
    <n v="2"/>
    <n v="4"/>
    <n v="10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9N"/>
    <n v="1"/>
    <s v="IGNACIO GONZALEZ NEVAREZ"/>
    <n v="29"/>
    <s v="GUADALUPE Y CALVO"/>
    <n v="143"/>
    <s v="OJUELOS"/>
    <s v="CALLE OJUELOS"/>
    <n v="0"/>
    <s v="GUADALUPE Y CALVO"/>
    <s v="PÚBLICO"/>
    <x v="0"/>
    <x v="0"/>
    <x v="0"/>
    <x v="0"/>
    <s v="08FIZ0258K"/>
    <s v="08FJS0131K"/>
    <s v="08ADG0007A"/>
    <n v="0"/>
    <n v="37"/>
    <n v="41"/>
    <n v="78"/>
    <n v="7"/>
    <n v="8"/>
    <n v="15"/>
    <n v="37"/>
    <n v="41"/>
    <n v="78"/>
    <n v="2"/>
    <n v="6"/>
    <n v="8"/>
    <n v="2"/>
    <n v="6"/>
    <n v="8"/>
    <n v="8"/>
    <n v="8"/>
    <n v="16"/>
    <n v="10"/>
    <n v="6"/>
    <n v="16"/>
    <n v="4"/>
    <n v="7"/>
    <n v="11"/>
    <n v="1"/>
    <n v="5"/>
    <n v="6"/>
    <n v="5"/>
    <n v="6"/>
    <n v="11"/>
    <n v="30"/>
    <n v="38"/>
    <n v="68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5"/>
    <n v="5"/>
    <n v="1"/>
  </r>
  <r>
    <s v="08DPR0160C"/>
    <n v="1"/>
    <s v="GUILLERMO PRIETO"/>
    <n v="29"/>
    <s v="GUADALUPE Y CALVO"/>
    <n v="1"/>
    <s v="GUADALUPE Y CALVO"/>
    <s v="CALLE LERDO"/>
    <n v="7"/>
    <s v="GUADALUPE Y CALVO"/>
    <s v="PÚBLICO"/>
    <x v="0"/>
    <x v="0"/>
    <x v="0"/>
    <x v="0"/>
    <s v="08FIZ0256M"/>
    <s v="08FJS0131K"/>
    <s v="08ADG0007A"/>
    <n v="0"/>
    <n v="102"/>
    <n v="86"/>
    <n v="188"/>
    <n v="13"/>
    <n v="14"/>
    <n v="27"/>
    <n v="102"/>
    <n v="86"/>
    <n v="188"/>
    <n v="19"/>
    <n v="12"/>
    <n v="31"/>
    <n v="19"/>
    <n v="12"/>
    <n v="31"/>
    <n v="20"/>
    <n v="16"/>
    <n v="36"/>
    <n v="20"/>
    <n v="17"/>
    <n v="37"/>
    <n v="24"/>
    <n v="18"/>
    <n v="42"/>
    <n v="13"/>
    <n v="10"/>
    <n v="23"/>
    <n v="16"/>
    <n v="17"/>
    <n v="33"/>
    <n v="112"/>
    <n v="90"/>
    <n v="202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2"/>
    <n v="2"/>
    <n v="2"/>
    <n v="1"/>
    <n v="1"/>
    <n v="0"/>
    <n v="9"/>
    <n v="12"/>
    <n v="9"/>
    <n v="1"/>
  </r>
  <r>
    <s v="08DPR0162A"/>
    <n v="1"/>
    <s v="GREGORIO TORRES QUINTERO"/>
    <n v="29"/>
    <s v="GUADALUPE Y CALVO"/>
    <n v="151"/>
    <s v="EL PALMITO"/>
    <s v="CALLE EL PALMITO"/>
    <n v="0"/>
    <s v="GUADALUPE Y CALVO"/>
    <s v="PÚBLICO"/>
    <x v="0"/>
    <x v="0"/>
    <x v="0"/>
    <x v="0"/>
    <s v="08FIZ0257L"/>
    <s v="08FJS0131K"/>
    <s v="08ADG0007A"/>
    <n v="0"/>
    <n v="13"/>
    <n v="11"/>
    <n v="24"/>
    <n v="2"/>
    <n v="1"/>
    <n v="3"/>
    <n v="13"/>
    <n v="11"/>
    <n v="24"/>
    <n v="0"/>
    <n v="1"/>
    <n v="1"/>
    <n v="0"/>
    <n v="1"/>
    <n v="1"/>
    <n v="3"/>
    <n v="1"/>
    <n v="4"/>
    <n v="5"/>
    <n v="1"/>
    <n v="6"/>
    <n v="2"/>
    <n v="3"/>
    <n v="5"/>
    <n v="2"/>
    <n v="1"/>
    <n v="3"/>
    <n v="0"/>
    <n v="4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4Z"/>
    <n v="1"/>
    <s v="AMALIA E ORTIZ"/>
    <n v="30"/>
    <s v="GUAZAPARES"/>
    <n v="39"/>
    <s v="ESTACIĂ“N TĂ‰MORIS"/>
    <s v="CALLE ESTACION TEMORIS"/>
    <n v="0"/>
    <s v="CREEL"/>
    <s v="PÚBLICO"/>
    <x v="0"/>
    <x v="0"/>
    <x v="0"/>
    <x v="0"/>
    <s v="08FIZ0216L"/>
    <s v="08FJS0124A"/>
    <s v="08ADG0003E"/>
    <n v="0"/>
    <n v="18"/>
    <n v="8"/>
    <n v="26"/>
    <n v="5"/>
    <n v="3"/>
    <n v="8"/>
    <n v="18"/>
    <n v="8"/>
    <n v="26"/>
    <n v="3"/>
    <n v="4"/>
    <n v="7"/>
    <n v="3"/>
    <n v="4"/>
    <n v="7"/>
    <n v="3"/>
    <n v="2"/>
    <n v="5"/>
    <n v="0"/>
    <n v="0"/>
    <n v="0"/>
    <n v="3"/>
    <n v="1"/>
    <n v="4"/>
    <n v="2"/>
    <n v="2"/>
    <n v="4"/>
    <n v="2"/>
    <n v="1"/>
    <n v="3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0165Y"/>
    <n v="4"/>
    <s v="FRANCISCO J. MUJICA"/>
    <n v="65"/>
    <s v="URIQUE"/>
    <n v="1506"/>
    <s v="GUAGUEYVO"/>
    <s v="CALLE GUAGUEYVO"/>
    <n v="0"/>
    <s v="CREEL"/>
    <s v="PÚBLICO"/>
    <x v="0"/>
    <x v="0"/>
    <x v="0"/>
    <x v="0"/>
    <s v="08FIZ0215M"/>
    <s v="08FJS0124A"/>
    <s v="08ADG0003E"/>
    <n v="0"/>
    <n v="75"/>
    <n v="88"/>
    <n v="163"/>
    <n v="16"/>
    <n v="8"/>
    <n v="24"/>
    <n v="74"/>
    <n v="88"/>
    <n v="162"/>
    <n v="10"/>
    <n v="12"/>
    <n v="22"/>
    <n v="10"/>
    <n v="12"/>
    <n v="22"/>
    <n v="8"/>
    <n v="15"/>
    <n v="23"/>
    <n v="8"/>
    <n v="18"/>
    <n v="26"/>
    <n v="15"/>
    <n v="12"/>
    <n v="27"/>
    <n v="12"/>
    <n v="13"/>
    <n v="25"/>
    <n v="15"/>
    <n v="22"/>
    <n v="37"/>
    <n v="68"/>
    <n v="92"/>
    <n v="160"/>
    <n v="1"/>
    <n v="1"/>
    <n v="1"/>
    <n v="1"/>
    <n v="1"/>
    <n v="2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1"/>
    <n v="2"/>
    <n v="0"/>
    <n v="7"/>
    <n v="7"/>
    <n v="7"/>
    <n v="1"/>
  </r>
  <r>
    <s v="08DPR0167W"/>
    <n v="4"/>
    <s v="VICTOR N. LARA"/>
    <n v="31"/>
    <s v="GUERRERO"/>
    <n v="88"/>
    <s v="LAS RANAS DE TEMEYCHI"/>
    <s v="CALLE LAS RANAS DE TEMEYCHIC"/>
    <n v="0"/>
    <s v="CUAUHTÉMOC"/>
    <s v="PÚBLICO"/>
    <x v="0"/>
    <x v="0"/>
    <x v="0"/>
    <x v="0"/>
    <s v="08FIZ0207D"/>
    <s v="08FJS0123B"/>
    <s v="08ADG0003E"/>
    <n v="0"/>
    <n v="9"/>
    <n v="14"/>
    <n v="23"/>
    <n v="2"/>
    <n v="4"/>
    <n v="6"/>
    <n v="9"/>
    <n v="14"/>
    <n v="23"/>
    <n v="1"/>
    <n v="1"/>
    <n v="2"/>
    <n v="1"/>
    <n v="1"/>
    <n v="2"/>
    <n v="0"/>
    <n v="4"/>
    <n v="4"/>
    <n v="0"/>
    <n v="1"/>
    <n v="1"/>
    <n v="2"/>
    <n v="2"/>
    <n v="4"/>
    <n v="3"/>
    <n v="2"/>
    <n v="5"/>
    <n v="2"/>
    <n v="2"/>
    <n v="4"/>
    <n v="8"/>
    <n v="12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169U"/>
    <n v="1"/>
    <s v="FORD 133"/>
    <n v="10"/>
    <s v="BUENAVENTURA"/>
    <n v="26"/>
    <s v="FLORES MAGĂ“N"/>
    <s v="CALLE PERU "/>
    <n v="0"/>
    <s v="NVO. CASAS GRANDES"/>
    <s v="PÚBLICO"/>
    <x v="0"/>
    <x v="0"/>
    <x v="0"/>
    <x v="0"/>
    <s v="08FIZ0186H"/>
    <s v="08FJS0119P"/>
    <s v="08ADG0013L"/>
    <n v="0"/>
    <n v="74"/>
    <n v="68"/>
    <n v="142"/>
    <n v="12"/>
    <n v="12"/>
    <n v="24"/>
    <n v="74"/>
    <n v="68"/>
    <n v="142"/>
    <n v="14"/>
    <n v="10"/>
    <n v="24"/>
    <n v="14"/>
    <n v="10"/>
    <n v="24"/>
    <n v="19"/>
    <n v="8"/>
    <n v="27"/>
    <n v="11"/>
    <n v="15"/>
    <n v="26"/>
    <n v="12"/>
    <n v="4"/>
    <n v="16"/>
    <n v="11"/>
    <n v="14"/>
    <n v="25"/>
    <n v="10"/>
    <n v="10"/>
    <n v="20"/>
    <n v="77"/>
    <n v="61"/>
    <n v="13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170J"/>
    <n v="1"/>
    <s v="IGNACIO VALENZUELA"/>
    <n v="30"/>
    <s v="GUAZAPARES"/>
    <n v="51"/>
    <s v="HORMIGUEROS"/>
    <s v="NINGUNO NINGUNO"/>
    <n v="0"/>
    <s v="CREEL"/>
    <s v="PÚBLICO"/>
    <x v="0"/>
    <x v="0"/>
    <x v="0"/>
    <x v="0"/>
    <s v="08FIZ0216L"/>
    <s v="08FJS0124A"/>
    <s v="08ADG0003E"/>
    <n v="0"/>
    <n v="15"/>
    <n v="10"/>
    <n v="25"/>
    <n v="3"/>
    <n v="1"/>
    <n v="4"/>
    <n v="15"/>
    <n v="10"/>
    <n v="25"/>
    <n v="1"/>
    <n v="0"/>
    <n v="1"/>
    <n v="1"/>
    <n v="0"/>
    <n v="1"/>
    <n v="2"/>
    <n v="2"/>
    <n v="4"/>
    <n v="2"/>
    <n v="1"/>
    <n v="3"/>
    <n v="4"/>
    <n v="2"/>
    <n v="6"/>
    <n v="1"/>
    <n v="1"/>
    <n v="2"/>
    <n v="2"/>
    <n v="1"/>
    <n v="3"/>
    <n v="12"/>
    <n v="7"/>
    <n v="1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1I"/>
    <n v="2"/>
    <s v="FRANCISCO I. MADERO"/>
    <n v="51"/>
    <s v="OCAMPO"/>
    <n v="32"/>
    <s v="JESĂšS DEL MONTE"/>
    <s v="CALLE JESUS DEL MONTE"/>
    <n v="0"/>
    <s v="CREEL"/>
    <s v="PÚBLICO"/>
    <x v="0"/>
    <x v="0"/>
    <x v="0"/>
    <x v="0"/>
    <s v="08FIZ0212P"/>
    <s v="08FJS0123B"/>
    <s v="08ADG0003E"/>
    <n v="0"/>
    <n v="6"/>
    <n v="3"/>
    <n v="9"/>
    <n v="1"/>
    <n v="0"/>
    <n v="1"/>
    <n v="6"/>
    <n v="3"/>
    <n v="9"/>
    <n v="0"/>
    <n v="0"/>
    <n v="0"/>
    <n v="0"/>
    <n v="0"/>
    <n v="0"/>
    <n v="1"/>
    <n v="0"/>
    <n v="1"/>
    <n v="1"/>
    <n v="1"/>
    <n v="2"/>
    <n v="1"/>
    <n v="0"/>
    <n v="1"/>
    <n v="2"/>
    <n v="1"/>
    <n v="3"/>
    <n v="0"/>
    <n v="2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2H"/>
    <n v="1"/>
    <s v="EDUARDO JENNER"/>
    <n v="29"/>
    <s v="GUADALUPE Y CALVO"/>
    <n v="73"/>
    <s v="CHICORIMPA"/>
    <s v="CALLE CHICORIMPA"/>
    <n v="0"/>
    <s v="GUADALUPE Y CALVO"/>
    <s v="PÚBLICO"/>
    <x v="0"/>
    <x v="0"/>
    <x v="0"/>
    <x v="0"/>
    <s v="08FIZ0254O"/>
    <s v="08FJS0131K"/>
    <s v="08ADG0007A"/>
    <n v="0"/>
    <n v="8"/>
    <n v="3"/>
    <n v="11"/>
    <n v="0"/>
    <n v="0"/>
    <n v="0"/>
    <n v="8"/>
    <n v="3"/>
    <n v="11"/>
    <n v="2"/>
    <n v="0"/>
    <n v="2"/>
    <n v="2"/>
    <n v="0"/>
    <n v="2"/>
    <n v="1"/>
    <n v="0"/>
    <n v="1"/>
    <n v="1"/>
    <n v="0"/>
    <n v="1"/>
    <n v="0"/>
    <n v="1"/>
    <n v="1"/>
    <n v="0"/>
    <n v="1"/>
    <n v="1"/>
    <n v="2"/>
    <n v="0"/>
    <n v="2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4F"/>
    <n v="4"/>
    <s v="REDENCION DEL TARAHUMARA"/>
    <n v="31"/>
    <s v="GUERRERO"/>
    <n v="15"/>
    <s v="ARISIACHI (EL TERRERO)"/>
    <s v="CALLE ARISIACHI (EL TERRERO)"/>
    <n v="0"/>
    <s v="CUAUHTÉMOC"/>
    <s v="PÚBLICO"/>
    <x v="0"/>
    <x v="0"/>
    <x v="0"/>
    <x v="0"/>
    <s v="08FIZ0209B"/>
    <s v="08FJS0123B"/>
    <s v="08ADG0003E"/>
    <n v="0"/>
    <n v="18"/>
    <n v="16"/>
    <n v="34"/>
    <n v="4"/>
    <n v="1"/>
    <n v="5"/>
    <n v="18"/>
    <n v="16"/>
    <n v="34"/>
    <n v="4"/>
    <n v="1"/>
    <n v="5"/>
    <n v="4"/>
    <n v="1"/>
    <n v="5"/>
    <n v="2"/>
    <n v="2"/>
    <n v="4"/>
    <n v="4"/>
    <n v="3"/>
    <n v="7"/>
    <n v="5"/>
    <n v="3"/>
    <n v="8"/>
    <n v="1"/>
    <n v="3"/>
    <n v="4"/>
    <n v="1"/>
    <n v="3"/>
    <n v="4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R0176D"/>
    <n v="1"/>
    <s v="MIGUEL HIDALGO"/>
    <n v="31"/>
    <s v="GUERRERO"/>
    <n v="57"/>
    <s v="EL JAGĂśEY"/>
    <s v="CALLE EL JAGUEY"/>
    <n v="0"/>
    <s v="CUAUHTÉMOC"/>
    <s v="PÚBLICO"/>
    <x v="0"/>
    <x v="0"/>
    <x v="0"/>
    <x v="0"/>
    <s v="08FIZ0208C"/>
    <s v="08FJS0123B"/>
    <s v="08ADG0003E"/>
    <n v="0"/>
    <n v="14"/>
    <n v="16"/>
    <n v="30"/>
    <n v="1"/>
    <n v="6"/>
    <n v="7"/>
    <n v="14"/>
    <n v="16"/>
    <n v="30"/>
    <n v="2"/>
    <n v="3"/>
    <n v="5"/>
    <n v="2"/>
    <n v="3"/>
    <n v="5"/>
    <n v="1"/>
    <n v="1"/>
    <n v="2"/>
    <n v="4"/>
    <n v="1"/>
    <n v="5"/>
    <n v="5"/>
    <n v="4"/>
    <n v="9"/>
    <n v="1"/>
    <n v="3"/>
    <n v="4"/>
    <n v="2"/>
    <n v="1"/>
    <n v="3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77C"/>
    <n v="1"/>
    <s v="ALFONSO MARTINEZ FACIO"/>
    <n v="5"/>
    <s v="ASCENSIÓN"/>
    <n v="1"/>
    <s v="ASCENSIĂ“N"/>
    <s v="CALLE ACACIAS "/>
    <n v="797"/>
    <s v="NVO. CASAS GRANDES"/>
    <s v="PÚBLICO"/>
    <x v="0"/>
    <x v="0"/>
    <x v="0"/>
    <x v="0"/>
    <s v="08FIZ0188F"/>
    <s v="08FJS0119P"/>
    <s v="08ADG0013L"/>
    <n v="0"/>
    <n v="127"/>
    <n v="153"/>
    <n v="280"/>
    <n v="20"/>
    <n v="26"/>
    <n v="46"/>
    <n v="127"/>
    <n v="152"/>
    <n v="279"/>
    <n v="25"/>
    <n v="21"/>
    <n v="46"/>
    <n v="25"/>
    <n v="21"/>
    <n v="46"/>
    <n v="26"/>
    <n v="21"/>
    <n v="47"/>
    <n v="26"/>
    <n v="26"/>
    <n v="52"/>
    <n v="22"/>
    <n v="36"/>
    <n v="58"/>
    <n v="19"/>
    <n v="26"/>
    <n v="45"/>
    <n v="21"/>
    <n v="23"/>
    <n v="44"/>
    <n v="139"/>
    <n v="153"/>
    <n v="2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179A"/>
    <n v="1"/>
    <s v="NARCISO MENDOZA"/>
    <n v="31"/>
    <s v="GUERRERO"/>
    <n v="89"/>
    <s v="RANCHO BLANCO"/>
    <s v="CALLE RANCHO BLANCO"/>
    <n v="0"/>
    <s v="CUAUHTÉMOC"/>
    <s v="PÚBLICO"/>
    <x v="0"/>
    <x v="0"/>
    <x v="0"/>
    <x v="0"/>
    <s v="08FIZ0213O"/>
    <s v="08FJS0123B"/>
    <s v="08ADG0003E"/>
    <n v="0"/>
    <n v="19"/>
    <n v="22"/>
    <n v="41"/>
    <n v="5"/>
    <n v="1"/>
    <n v="6"/>
    <n v="19"/>
    <n v="22"/>
    <n v="41"/>
    <n v="6"/>
    <n v="1"/>
    <n v="7"/>
    <n v="6"/>
    <n v="1"/>
    <n v="7"/>
    <n v="2"/>
    <n v="5"/>
    <n v="7"/>
    <n v="3"/>
    <n v="5"/>
    <n v="8"/>
    <n v="2"/>
    <n v="2"/>
    <n v="4"/>
    <n v="1"/>
    <n v="3"/>
    <n v="4"/>
    <n v="8"/>
    <n v="4"/>
    <n v="12"/>
    <n v="22"/>
    <n v="20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81P"/>
    <n v="1"/>
    <s v="CONSTITUYENTES DE 1857"/>
    <n v="17"/>
    <s v="CUAUHTÉMOC"/>
    <n v="1"/>
    <s v="CUAUHTĂ‰MOC"/>
    <s v="CALLE REPUBLICA DEL SALVADOR"/>
    <n v="0"/>
    <s v="CUAUHTÉMOC"/>
    <s v="PÚBLICO"/>
    <x v="0"/>
    <x v="0"/>
    <x v="0"/>
    <x v="0"/>
    <s v="08FIZ0197N"/>
    <s v="08FJS0121D"/>
    <s v="08ADG0010O"/>
    <n v="0"/>
    <n v="147"/>
    <n v="144"/>
    <n v="291"/>
    <n v="26"/>
    <n v="26"/>
    <n v="52"/>
    <n v="147"/>
    <n v="144"/>
    <n v="291"/>
    <n v="21"/>
    <n v="25"/>
    <n v="46"/>
    <n v="21"/>
    <n v="25"/>
    <n v="46"/>
    <n v="22"/>
    <n v="28"/>
    <n v="50"/>
    <n v="23"/>
    <n v="25"/>
    <n v="48"/>
    <n v="20"/>
    <n v="20"/>
    <n v="40"/>
    <n v="28"/>
    <n v="21"/>
    <n v="49"/>
    <n v="31"/>
    <n v="24"/>
    <n v="55"/>
    <n v="145"/>
    <n v="143"/>
    <n v="28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0182O"/>
    <n v="4"/>
    <s v="MIGUEL HIDALGO"/>
    <n v="31"/>
    <s v="GUERRERO"/>
    <n v="123"/>
    <s v="TEMECHI (TEMEYCHI)"/>
    <s v="CALLE TEMECHI (TEMEYCHI)"/>
    <n v="0"/>
    <s v="CUAUHTÉMOC"/>
    <s v="PÚBLICO"/>
    <x v="0"/>
    <x v="0"/>
    <x v="0"/>
    <x v="0"/>
    <s v="08FIZ0207D"/>
    <s v="08FJS0123B"/>
    <s v="08ADG0003E"/>
    <n v="0"/>
    <n v="10"/>
    <n v="8"/>
    <n v="18"/>
    <n v="3"/>
    <n v="0"/>
    <n v="3"/>
    <n v="10"/>
    <n v="8"/>
    <n v="18"/>
    <n v="2"/>
    <n v="0"/>
    <n v="2"/>
    <n v="2"/>
    <n v="0"/>
    <n v="2"/>
    <n v="2"/>
    <n v="3"/>
    <n v="5"/>
    <n v="2"/>
    <n v="0"/>
    <n v="2"/>
    <n v="3"/>
    <n v="0"/>
    <n v="3"/>
    <n v="1"/>
    <n v="3"/>
    <n v="4"/>
    <n v="0"/>
    <n v="3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184M"/>
    <n v="1"/>
    <s v="CENTRO REGIONAL DE EDUC. INT. MORELOS"/>
    <n v="31"/>
    <s v="GUERRERO"/>
    <n v="76"/>
    <s v="PĂRAMO DE MORELOS"/>
    <s v="NINGUNO NINGUNO"/>
    <n v="0"/>
    <s v="CUAUHTÉMOC"/>
    <s v="PÚBLICO"/>
    <x v="0"/>
    <x v="0"/>
    <x v="0"/>
    <x v="0"/>
    <s v="08FIZ0208C"/>
    <s v="08FJS0123B"/>
    <s v="08ADG0003E"/>
    <n v="0"/>
    <n v="44"/>
    <n v="62"/>
    <n v="106"/>
    <n v="5"/>
    <n v="10"/>
    <n v="15"/>
    <n v="44"/>
    <n v="62"/>
    <n v="106"/>
    <n v="11"/>
    <n v="12"/>
    <n v="23"/>
    <n v="12"/>
    <n v="12"/>
    <n v="24"/>
    <n v="6"/>
    <n v="10"/>
    <n v="16"/>
    <n v="9"/>
    <n v="9"/>
    <n v="18"/>
    <n v="10"/>
    <n v="17"/>
    <n v="27"/>
    <n v="6"/>
    <n v="9"/>
    <n v="15"/>
    <n v="11"/>
    <n v="11"/>
    <n v="22"/>
    <n v="54"/>
    <n v="68"/>
    <n v="12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7"/>
    <n v="1"/>
  </r>
  <r>
    <s v="08DPR0185L"/>
    <n v="4"/>
    <s v="REFORMA AGRARIA"/>
    <n v="31"/>
    <s v="GUERRERO"/>
    <n v="220"/>
    <s v="CHOCACHI"/>
    <s v="CALLE CHOCACHI"/>
    <n v="0"/>
    <s v="CUAUHTÉMOC"/>
    <s v="PÚBLICO"/>
    <x v="0"/>
    <x v="0"/>
    <x v="0"/>
    <x v="0"/>
    <s v="08FIZ0209B"/>
    <s v="08FJS0123B"/>
    <s v="08ADG0003E"/>
    <n v="0"/>
    <n v="5"/>
    <n v="4"/>
    <n v="9"/>
    <n v="0"/>
    <n v="1"/>
    <n v="1"/>
    <n v="5"/>
    <n v="4"/>
    <n v="9"/>
    <n v="0"/>
    <n v="1"/>
    <n v="1"/>
    <n v="0"/>
    <n v="1"/>
    <n v="1"/>
    <n v="1"/>
    <n v="0"/>
    <n v="1"/>
    <n v="2"/>
    <n v="0"/>
    <n v="2"/>
    <n v="0"/>
    <n v="1"/>
    <n v="1"/>
    <n v="1"/>
    <n v="1"/>
    <n v="2"/>
    <n v="2"/>
    <n v="1"/>
    <n v="3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87J"/>
    <n v="1"/>
    <s v="IGNACIO ZARAGOZA"/>
    <n v="27"/>
    <s v="GUACHOCHI"/>
    <n v="90"/>
    <s v="SAMACHIQUE"/>
    <s v="CALLE SAMACHIQUE"/>
    <n v="0"/>
    <s v="GUACHOCHI"/>
    <s v="PÚBLICO"/>
    <x v="0"/>
    <x v="0"/>
    <x v="0"/>
    <x v="0"/>
    <s v="08FIZ0215M"/>
    <s v="08FJS0124A"/>
    <s v="08ADG0003E"/>
    <n v="0"/>
    <n v="131"/>
    <n v="111"/>
    <n v="242"/>
    <n v="24"/>
    <n v="11"/>
    <n v="35"/>
    <n v="131"/>
    <n v="111"/>
    <n v="242"/>
    <n v="22"/>
    <n v="16"/>
    <n v="38"/>
    <n v="22"/>
    <n v="16"/>
    <n v="38"/>
    <n v="12"/>
    <n v="21"/>
    <n v="33"/>
    <n v="20"/>
    <n v="21"/>
    <n v="41"/>
    <n v="22"/>
    <n v="19"/>
    <n v="41"/>
    <n v="22"/>
    <n v="21"/>
    <n v="43"/>
    <n v="30"/>
    <n v="22"/>
    <n v="52"/>
    <n v="128"/>
    <n v="120"/>
    <n v="24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0"/>
    <n v="0"/>
    <n v="0"/>
    <n v="0"/>
    <n v="1"/>
    <n v="1"/>
    <n v="0"/>
    <n v="16"/>
    <n v="5"/>
    <n v="7"/>
    <n v="2"/>
    <n v="2"/>
    <n v="2"/>
    <n v="2"/>
    <n v="2"/>
    <n v="2"/>
    <n v="0"/>
    <n v="12"/>
    <n v="12"/>
    <n v="12"/>
    <n v="1"/>
  </r>
  <r>
    <s v="08DPR0188I"/>
    <n v="1"/>
    <s v="MARGARITA MAZA DE JUAREZ"/>
    <n v="19"/>
    <s v="CHIHUAHUA"/>
    <n v="1"/>
    <s v="CHIHUAHUA"/>
    <s v="CALLE 104"/>
    <n v="2011"/>
    <s v="CHIHUAHUA"/>
    <s v="PÚBLICO"/>
    <x v="0"/>
    <x v="0"/>
    <x v="0"/>
    <x v="0"/>
    <s v="08FIZ0108D"/>
    <s v="08FJS0104N"/>
    <s v="08ADG0046C"/>
    <n v="0"/>
    <n v="83"/>
    <n v="95"/>
    <n v="178"/>
    <n v="16"/>
    <n v="16"/>
    <n v="32"/>
    <n v="83"/>
    <n v="93"/>
    <n v="176"/>
    <n v="13"/>
    <n v="2"/>
    <n v="15"/>
    <n v="13"/>
    <n v="2"/>
    <n v="15"/>
    <n v="11"/>
    <n v="18"/>
    <n v="29"/>
    <n v="11"/>
    <n v="18"/>
    <n v="29"/>
    <n v="22"/>
    <n v="17"/>
    <n v="39"/>
    <n v="13"/>
    <n v="13"/>
    <n v="26"/>
    <n v="13"/>
    <n v="18"/>
    <n v="31"/>
    <n v="83"/>
    <n v="86"/>
    <n v="169"/>
    <n v="1"/>
    <n v="1"/>
    <n v="1"/>
    <n v="2"/>
    <n v="1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0"/>
    <n v="0"/>
    <n v="11"/>
    <n v="3"/>
    <n v="5"/>
    <n v="1"/>
    <n v="1"/>
    <n v="1"/>
    <n v="2"/>
    <n v="1"/>
    <n v="2"/>
    <n v="0"/>
    <n v="8"/>
    <n v="8"/>
    <n v="8"/>
    <n v="1"/>
  </r>
  <r>
    <s v="08DPR0189H"/>
    <n v="1"/>
    <s v="VICENTE GUERRERO"/>
    <n v="31"/>
    <s v="GUERRERO"/>
    <n v="126"/>
    <s v="ESTACIĂ“N TERRERO"/>
    <s v="CALLE ESTACION TERRERO"/>
    <n v="0"/>
    <s v="CUAUHTÉMOC"/>
    <s v="PÚBLICO"/>
    <x v="0"/>
    <x v="0"/>
    <x v="0"/>
    <x v="0"/>
    <s v="08FIZ0207D"/>
    <s v="08FJS0123B"/>
    <s v="08ADG0003E"/>
    <n v="0"/>
    <n v="29"/>
    <n v="19"/>
    <n v="48"/>
    <n v="5"/>
    <n v="4"/>
    <n v="9"/>
    <n v="28"/>
    <n v="19"/>
    <n v="47"/>
    <n v="5"/>
    <n v="2"/>
    <n v="7"/>
    <n v="5"/>
    <n v="2"/>
    <n v="7"/>
    <n v="4"/>
    <n v="4"/>
    <n v="8"/>
    <n v="2"/>
    <n v="4"/>
    <n v="6"/>
    <n v="6"/>
    <n v="3"/>
    <n v="9"/>
    <n v="4"/>
    <n v="2"/>
    <n v="6"/>
    <n v="8"/>
    <n v="2"/>
    <n v="10"/>
    <n v="29"/>
    <n v="17"/>
    <n v="46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5"/>
    <n v="4"/>
    <n v="1"/>
  </r>
  <r>
    <s v="08DPR0190X"/>
    <n v="1"/>
    <s v="NARCISO BASSOLS"/>
    <n v="17"/>
    <s v="CUAUHTÉMOC"/>
    <n v="5"/>
    <s v="COLONIA ANĂHUAC"/>
    <s v="CALLE 17"/>
    <n v="0"/>
    <s v="CUAUHTÉMOC"/>
    <s v="PÚBLICO"/>
    <x v="0"/>
    <x v="0"/>
    <x v="0"/>
    <x v="0"/>
    <s v="08FIZ0202I"/>
    <s v="08FJS0122C"/>
    <s v="08ADG0010O"/>
    <n v="0"/>
    <n v="85"/>
    <n v="84"/>
    <n v="169"/>
    <n v="12"/>
    <n v="17"/>
    <n v="29"/>
    <n v="85"/>
    <n v="84"/>
    <n v="169"/>
    <n v="14"/>
    <n v="15"/>
    <n v="29"/>
    <n v="14"/>
    <n v="15"/>
    <n v="29"/>
    <n v="14"/>
    <n v="16"/>
    <n v="30"/>
    <n v="17"/>
    <n v="12"/>
    <n v="29"/>
    <n v="14"/>
    <n v="15"/>
    <n v="29"/>
    <n v="16"/>
    <n v="14"/>
    <n v="30"/>
    <n v="12"/>
    <n v="15"/>
    <n v="27"/>
    <n v="87"/>
    <n v="87"/>
    <n v="17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193U"/>
    <n v="1"/>
    <s v="IGNACIO ALLENDE"/>
    <n v="31"/>
    <s v="GUERRERO"/>
    <n v="67"/>
    <s v="CUEVA DEL TORO (NATAHUACHI)"/>
    <s v="NINGUNO NINGUNO"/>
    <n v="0"/>
    <s v="CUAUHTÉMOC"/>
    <s v="PÚBLICO"/>
    <x v="0"/>
    <x v="0"/>
    <x v="0"/>
    <x v="0"/>
    <s v="08FIZ0213O"/>
    <s v="08FJS0123B"/>
    <s v="08ADG0003E"/>
    <n v="0"/>
    <n v="12"/>
    <n v="8"/>
    <n v="20"/>
    <n v="4"/>
    <n v="1"/>
    <n v="5"/>
    <n v="12"/>
    <n v="6"/>
    <n v="18"/>
    <n v="0"/>
    <n v="1"/>
    <n v="1"/>
    <n v="0"/>
    <n v="1"/>
    <n v="1"/>
    <n v="1"/>
    <n v="0"/>
    <n v="1"/>
    <n v="1"/>
    <n v="3"/>
    <n v="4"/>
    <n v="3"/>
    <n v="3"/>
    <n v="6"/>
    <n v="1"/>
    <n v="2"/>
    <n v="3"/>
    <n v="1"/>
    <n v="0"/>
    <n v="1"/>
    <n v="7"/>
    <n v="9"/>
    <n v="1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98P"/>
    <n v="1"/>
    <s v="NIĂ‘EZ MEXICANA"/>
    <n v="37"/>
    <s v="JUÁREZ"/>
    <n v="1"/>
    <s v="JUĂREZ"/>
    <s v="CALLE QUINTA"/>
    <n v="1425"/>
    <s v="JUÁREZ"/>
    <s v="PÚBLICO"/>
    <x v="0"/>
    <x v="0"/>
    <x v="0"/>
    <x v="0"/>
    <s v="08FIZ0164W"/>
    <s v="08FJS0114U"/>
    <s v="08ADG0005C"/>
    <n v="0"/>
    <n v="188"/>
    <n v="151"/>
    <n v="339"/>
    <n v="29"/>
    <n v="26"/>
    <n v="55"/>
    <n v="185"/>
    <n v="149"/>
    <n v="334"/>
    <n v="31"/>
    <n v="24"/>
    <n v="55"/>
    <n v="32"/>
    <n v="25"/>
    <n v="57"/>
    <n v="27"/>
    <n v="19"/>
    <n v="46"/>
    <n v="28"/>
    <n v="28"/>
    <n v="56"/>
    <n v="33"/>
    <n v="27"/>
    <n v="60"/>
    <n v="30"/>
    <n v="26"/>
    <n v="56"/>
    <n v="37"/>
    <n v="21"/>
    <n v="58"/>
    <n v="187"/>
    <n v="146"/>
    <n v="33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00N"/>
    <n v="1"/>
    <s v="NIĂ‘OS HEROES"/>
    <n v="11"/>
    <s v="CAMARGO"/>
    <n v="35"/>
    <s v="EJIDO LAS CUEVAS"/>
    <s v="CALLE EJIDO LAS CUEVAS"/>
    <n v="0"/>
    <s v="DELICIAS"/>
    <s v="PÚBLICO"/>
    <x v="0"/>
    <x v="0"/>
    <x v="0"/>
    <x v="0"/>
    <s v="08FIZ0236Z"/>
    <s v="08FJS0127Y"/>
    <s v="08ADG0057I"/>
    <n v="0"/>
    <n v="7"/>
    <n v="10"/>
    <n v="17"/>
    <n v="1"/>
    <n v="1"/>
    <n v="2"/>
    <n v="7"/>
    <n v="10"/>
    <n v="17"/>
    <n v="0"/>
    <n v="0"/>
    <n v="0"/>
    <n v="0"/>
    <n v="0"/>
    <n v="0"/>
    <n v="3"/>
    <n v="0"/>
    <n v="3"/>
    <n v="0"/>
    <n v="2"/>
    <n v="2"/>
    <n v="0"/>
    <n v="3"/>
    <n v="3"/>
    <n v="2"/>
    <n v="2"/>
    <n v="4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0201M"/>
    <n v="1"/>
    <s v="DAMIAN CARMONA"/>
    <n v="31"/>
    <s v="GUERRERO"/>
    <n v="300"/>
    <s v="SAN PABLO"/>
    <s v="CALLE SAN PABLO DE LA SIERRA"/>
    <n v="0"/>
    <s v="CUAUHTÉMOC"/>
    <s v="PÚBLICO"/>
    <x v="0"/>
    <x v="0"/>
    <x v="0"/>
    <x v="0"/>
    <s v="08FIZ0213O"/>
    <s v="08FJS0123B"/>
    <s v="08ADG0003E"/>
    <n v="0"/>
    <n v="32"/>
    <n v="18"/>
    <n v="50"/>
    <n v="6"/>
    <n v="0"/>
    <n v="6"/>
    <n v="32"/>
    <n v="18"/>
    <n v="50"/>
    <n v="2"/>
    <n v="6"/>
    <n v="8"/>
    <n v="2"/>
    <n v="6"/>
    <n v="8"/>
    <n v="4"/>
    <n v="1"/>
    <n v="5"/>
    <n v="6"/>
    <n v="3"/>
    <n v="9"/>
    <n v="7"/>
    <n v="6"/>
    <n v="13"/>
    <n v="2"/>
    <n v="4"/>
    <n v="6"/>
    <n v="9"/>
    <n v="4"/>
    <n v="13"/>
    <n v="30"/>
    <n v="24"/>
    <n v="5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0204J"/>
    <n v="1"/>
    <s v="FRANCISCO I. MADERO"/>
    <n v="48"/>
    <s v="NAMIQUIPA"/>
    <n v="55"/>
    <s v="SANTA CATALINA DE VILLELA (SANTA CATARINA)"/>
    <s v="CALLE SANTA CATALINA DE VILLELA (SANTA CATARINA)"/>
    <n v="0"/>
    <s v="CUAUHTÉMOC"/>
    <s v="PÚBLICO"/>
    <x v="0"/>
    <x v="0"/>
    <x v="0"/>
    <x v="0"/>
    <s v="08FIZ0206E"/>
    <s v="08FJS0122C"/>
    <s v="08ADG0010O"/>
    <n v="0"/>
    <n v="94"/>
    <n v="88"/>
    <n v="182"/>
    <n v="11"/>
    <n v="16"/>
    <n v="27"/>
    <n v="94"/>
    <n v="88"/>
    <n v="182"/>
    <n v="8"/>
    <n v="12"/>
    <n v="20"/>
    <n v="8"/>
    <n v="12"/>
    <n v="20"/>
    <n v="14"/>
    <n v="15"/>
    <n v="29"/>
    <n v="24"/>
    <n v="20"/>
    <n v="44"/>
    <n v="23"/>
    <n v="14"/>
    <n v="37"/>
    <n v="14"/>
    <n v="15"/>
    <n v="29"/>
    <n v="15"/>
    <n v="10"/>
    <n v="25"/>
    <n v="98"/>
    <n v="86"/>
    <n v="184"/>
    <n v="1"/>
    <n v="1"/>
    <n v="2"/>
    <n v="2"/>
    <n v="1"/>
    <n v="1"/>
    <n v="0"/>
    <n v="8"/>
    <n v="0"/>
    <n v="0"/>
    <n v="1"/>
    <n v="0"/>
    <n v="0"/>
    <n v="0"/>
    <n v="0"/>
    <n v="0"/>
    <n v="4"/>
    <n v="4"/>
    <n v="0"/>
    <n v="0"/>
    <n v="1"/>
    <n v="1"/>
    <n v="0"/>
    <n v="0"/>
    <n v="0"/>
    <n v="1"/>
    <n v="0"/>
    <n v="1"/>
    <n v="2"/>
    <n v="2"/>
    <n v="0"/>
    <n v="17"/>
    <n v="4"/>
    <n v="4"/>
    <n v="1"/>
    <n v="1"/>
    <n v="2"/>
    <n v="2"/>
    <n v="1"/>
    <n v="1"/>
    <n v="0"/>
    <n v="8"/>
    <n v="8"/>
    <n v="8"/>
    <n v="1"/>
  </r>
  <r>
    <s v="08DPR0205I"/>
    <n v="1"/>
    <s v="ADOLFO LOPEZ MATEOS"/>
    <n v="48"/>
    <s v="NAMIQUIPA"/>
    <n v="44"/>
    <s v="NUEVO NAMIQUIPA"/>
    <s v="CALLE NUEVO NAMIQUIPA"/>
    <n v="0"/>
    <s v="CUAUHTÉMOC"/>
    <s v="PÚBLICO"/>
    <x v="0"/>
    <x v="0"/>
    <x v="0"/>
    <x v="0"/>
    <s v="08FIZ0206E"/>
    <s v="08FJS0122C"/>
    <s v="08ADG0010O"/>
    <n v="0"/>
    <n v="8"/>
    <n v="14"/>
    <n v="22"/>
    <n v="2"/>
    <n v="0"/>
    <n v="2"/>
    <n v="8"/>
    <n v="14"/>
    <n v="22"/>
    <n v="3"/>
    <n v="3"/>
    <n v="6"/>
    <n v="3"/>
    <n v="3"/>
    <n v="6"/>
    <n v="2"/>
    <n v="2"/>
    <n v="4"/>
    <n v="1"/>
    <n v="1"/>
    <n v="2"/>
    <n v="3"/>
    <n v="3"/>
    <n v="6"/>
    <n v="0"/>
    <n v="6"/>
    <n v="6"/>
    <n v="1"/>
    <n v="1"/>
    <n v="2"/>
    <n v="10"/>
    <n v="16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08F"/>
    <n v="1"/>
    <s v="JOSEFA O DE DOMINGUEZ"/>
    <n v="48"/>
    <s v="NAMIQUIPA"/>
    <n v="64"/>
    <s v="BENITO JUĂREZ"/>
    <s v="CALLE EJIDO BENITO JUAREZ"/>
    <n v="0"/>
    <s v="CUAUHTÉMOC"/>
    <s v="PÚBLICO"/>
    <x v="0"/>
    <x v="0"/>
    <x v="0"/>
    <x v="0"/>
    <s v="08FIZ0206E"/>
    <s v="08FJS0122C"/>
    <s v="08ADG0010O"/>
    <n v="0"/>
    <n v="67"/>
    <n v="57"/>
    <n v="124"/>
    <n v="22"/>
    <n v="12"/>
    <n v="34"/>
    <n v="67"/>
    <n v="57"/>
    <n v="124"/>
    <n v="3"/>
    <n v="7"/>
    <n v="10"/>
    <n v="3"/>
    <n v="7"/>
    <n v="10"/>
    <n v="10"/>
    <n v="9"/>
    <n v="19"/>
    <n v="6"/>
    <n v="4"/>
    <n v="10"/>
    <n v="11"/>
    <n v="14"/>
    <n v="25"/>
    <n v="12"/>
    <n v="11"/>
    <n v="23"/>
    <n v="8"/>
    <n v="12"/>
    <n v="20"/>
    <n v="50"/>
    <n v="57"/>
    <n v="10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0209E"/>
    <n v="1"/>
    <s v="ADOLFO LOPEZ MATEOS"/>
    <n v="48"/>
    <s v="NAMIQUIPA"/>
    <n v="74"/>
    <s v="NUEVO SANTA CLARA"/>
    <s v="CALLE SANTA CLARA"/>
    <n v="0"/>
    <s v="CUAUHTÉMOC"/>
    <s v="PÚBLICO"/>
    <x v="0"/>
    <x v="0"/>
    <x v="0"/>
    <x v="0"/>
    <s v="08FIZ0206E"/>
    <s v="08FJS0122C"/>
    <s v="08ADG0010O"/>
    <n v="0"/>
    <n v="5"/>
    <n v="6"/>
    <n v="11"/>
    <n v="1"/>
    <n v="2"/>
    <n v="3"/>
    <n v="5"/>
    <n v="6"/>
    <n v="11"/>
    <n v="3"/>
    <n v="0"/>
    <n v="3"/>
    <n v="3"/>
    <n v="0"/>
    <n v="3"/>
    <n v="0"/>
    <n v="2"/>
    <n v="2"/>
    <n v="1"/>
    <n v="1"/>
    <n v="2"/>
    <n v="1"/>
    <n v="1"/>
    <n v="2"/>
    <n v="0"/>
    <n v="1"/>
    <n v="1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12S"/>
    <n v="1"/>
    <s v="8 DE JULIO"/>
    <n v="19"/>
    <s v="CHIHUAHUA"/>
    <n v="258"/>
    <s v="LA ESPERANZA"/>
    <s v="CALLE EJIDO LA ESPERANZA"/>
    <n v="0"/>
    <s v="CHIHUAHUA"/>
    <s v="PÚBLICO"/>
    <x v="0"/>
    <x v="0"/>
    <x v="0"/>
    <x v="0"/>
    <s v="08FIZ0130F"/>
    <s v="08FJS0108J"/>
    <s v="08ADG0046C"/>
    <n v="0"/>
    <n v="27"/>
    <n v="31"/>
    <n v="58"/>
    <n v="4"/>
    <n v="4"/>
    <n v="8"/>
    <n v="27"/>
    <n v="31"/>
    <n v="58"/>
    <n v="3"/>
    <n v="2"/>
    <n v="5"/>
    <n v="3"/>
    <n v="2"/>
    <n v="5"/>
    <n v="7"/>
    <n v="4"/>
    <n v="11"/>
    <n v="3"/>
    <n v="7"/>
    <n v="10"/>
    <n v="4"/>
    <n v="7"/>
    <n v="11"/>
    <n v="1"/>
    <n v="2"/>
    <n v="3"/>
    <n v="5"/>
    <n v="3"/>
    <n v="8"/>
    <n v="23"/>
    <n v="25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2"/>
    <n v="2"/>
    <n v="1"/>
  </r>
  <r>
    <s v="08DPR0213R"/>
    <n v="1"/>
    <s v="IGNACIO RAMIREZ"/>
    <n v="49"/>
    <s v="NONOAVA"/>
    <n v="1"/>
    <s v="NONOAVA"/>
    <s v="CALLE INDEPENDENCIA"/>
    <n v="0"/>
    <s v="CHIHUAHUA"/>
    <s v="PÚBLICO"/>
    <x v="0"/>
    <x v="0"/>
    <x v="0"/>
    <x v="0"/>
    <s v="08FIZ0135A"/>
    <s v="08FJS0105M"/>
    <s v="08ADG0046C"/>
    <n v="0"/>
    <n v="56"/>
    <n v="40"/>
    <n v="96"/>
    <n v="9"/>
    <n v="10"/>
    <n v="19"/>
    <n v="55"/>
    <n v="40"/>
    <n v="95"/>
    <n v="9"/>
    <n v="9"/>
    <n v="18"/>
    <n v="9"/>
    <n v="9"/>
    <n v="18"/>
    <n v="12"/>
    <n v="7"/>
    <n v="19"/>
    <n v="14"/>
    <n v="8"/>
    <n v="22"/>
    <n v="7"/>
    <n v="3"/>
    <n v="10"/>
    <n v="10"/>
    <n v="6"/>
    <n v="16"/>
    <n v="10"/>
    <n v="6"/>
    <n v="16"/>
    <n v="62"/>
    <n v="39"/>
    <n v="10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215P"/>
    <n v="1"/>
    <s v="FERNANDO AHUATZIN REYES"/>
    <n v="37"/>
    <s v="JUÁREZ"/>
    <n v="1"/>
    <s v="JUĂREZ"/>
    <s v="CALLE GENERAL ANGEL TRIAS"/>
    <n v="1456"/>
    <s v="JUÁREZ"/>
    <s v="PÚBLICO"/>
    <x v="0"/>
    <x v="0"/>
    <x v="0"/>
    <x v="0"/>
    <s v="08FIZ0140M"/>
    <s v="08FJS0109I"/>
    <s v="08ADG0005C"/>
    <n v="0"/>
    <n v="178"/>
    <n v="180"/>
    <n v="358"/>
    <n v="22"/>
    <n v="32"/>
    <n v="54"/>
    <n v="178"/>
    <n v="180"/>
    <n v="358"/>
    <n v="27"/>
    <n v="35"/>
    <n v="62"/>
    <n v="29"/>
    <n v="36"/>
    <n v="65"/>
    <n v="34"/>
    <n v="30"/>
    <n v="64"/>
    <n v="36"/>
    <n v="30"/>
    <n v="66"/>
    <n v="30"/>
    <n v="28"/>
    <n v="58"/>
    <n v="34"/>
    <n v="31"/>
    <n v="65"/>
    <n v="29"/>
    <n v="31"/>
    <n v="60"/>
    <n v="192"/>
    <n v="186"/>
    <n v="37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218M"/>
    <n v="2"/>
    <s v="LUIS SALCIDO LIZARRAGA"/>
    <n v="37"/>
    <s v="JUÁREZ"/>
    <n v="1"/>
    <s v="JUĂREZ"/>
    <s v="CALLE DANIEL DELGADO"/>
    <n v="7856"/>
    <s v="JUÁREZ"/>
    <s v="PÚBLICO"/>
    <x v="0"/>
    <x v="0"/>
    <x v="0"/>
    <x v="0"/>
    <s v="08FIZ0151S"/>
    <s v="08FJS0111X"/>
    <s v="08ADG0005C"/>
    <n v="0"/>
    <n v="66"/>
    <n v="49"/>
    <n v="115"/>
    <n v="16"/>
    <n v="6"/>
    <n v="22"/>
    <n v="66"/>
    <n v="49"/>
    <n v="115"/>
    <n v="7"/>
    <n v="11"/>
    <n v="18"/>
    <n v="7"/>
    <n v="11"/>
    <n v="18"/>
    <n v="15"/>
    <n v="7"/>
    <n v="22"/>
    <n v="6"/>
    <n v="13"/>
    <n v="19"/>
    <n v="10"/>
    <n v="12"/>
    <n v="22"/>
    <n v="11"/>
    <n v="5"/>
    <n v="16"/>
    <n v="13"/>
    <n v="4"/>
    <n v="17"/>
    <n v="62"/>
    <n v="52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220A"/>
    <n v="1"/>
    <s v="JUSTO SIERRA MENDEZ"/>
    <n v="37"/>
    <s v="JUÁREZ"/>
    <n v="1"/>
    <s v="JUĂREZ"/>
    <s v="CALLE MARTIN LUIS GUZMAN"/>
    <n v="2415"/>
    <s v="JUÁREZ"/>
    <s v="PÚBLICO"/>
    <x v="0"/>
    <x v="0"/>
    <x v="0"/>
    <x v="0"/>
    <s v="08FIZ0163X"/>
    <s v="08FJS0114U"/>
    <s v="08ADG0005C"/>
    <n v="0"/>
    <n v="201"/>
    <n v="221"/>
    <n v="422"/>
    <n v="25"/>
    <n v="48"/>
    <n v="73"/>
    <n v="200"/>
    <n v="221"/>
    <n v="421"/>
    <n v="28"/>
    <n v="29"/>
    <n v="57"/>
    <n v="28"/>
    <n v="29"/>
    <n v="57"/>
    <n v="34"/>
    <n v="33"/>
    <n v="67"/>
    <n v="31"/>
    <n v="33"/>
    <n v="64"/>
    <n v="29"/>
    <n v="34"/>
    <n v="63"/>
    <n v="43"/>
    <n v="42"/>
    <n v="85"/>
    <n v="32"/>
    <n v="31"/>
    <n v="63"/>
    <n v="197"/>
    <n v="202"/>
    <n v="399"/>
    <n v="3"/>
    <n v="2"/>
    <n v="2"/>
    <n v="2"/>
    <n v="3"/>
    <n v="2"/>
    <n v="0"/>
    <n v="14"/>
    <n v="0"/>
    <n v="0"/>
    <n v="1"/>
    <n v="0"/>
    <n v="1"/>
    <n v="0"/>
    <n v="0"/>
    <n v="1"/>
    <n v="1"/>
    <n v="13"/>
    <n v="0"/>
    <n v="0"/>
    <n v="1"/>
    <n v="1"/>
    <n v="0"/>
    <n v="0"/>
    <n v="0"/>
    <n v="0"/>
    <n v="0"/>
    <n v="0"/>
    <n v="0"/>
    <n v="2"/>
    <n v="0"/>
    <n v="21"/>
    <n v="1"/>
    <n v="13"/>
    <n v="3"/>
    <n v="2"/>
    <n v="2"/>
    <n v="2"/>
    <n v="3"/>
    <n v="2"/>
    <n v="0"/>
    <n v="14"/>
    <n v="16"/>
    <n v="14"/>
    <n v="1"/>
  </r>
  <r>
    <s v="08DPR0221Z"/>
    <n v="1"/>
    <s v="MACLOVIO HERRERA"/>
    <n v="32"/>
    <s v="HIDALGO DEL PARRAL"/>
    <n v="51"/>
    <s v="MACLOVIO HERRERA (SANTA ROSA)"/>
    <s v="CALLE MACLOVIO HERRERA (SANTA ROSA)"/>
    <n v="0"/>
    <s v="HIDALGO DEL PARRAL"/>
    <s v="PÚBLICO"/>
    <x v="0"/>
    <x v="0"/>
    <x v="0"/>
    <x v="0"/>
    <s v="08FIZ0241K"/>
    <s v="08FJS0128X"/>
    <s v="08ADG0004D"/>
    <n v="0"/>
    <n v="23"/>
    <n v="18"/>
    <n v="41"/>
    <n v="5"/>
    <n v="4"/>
    <n v="9"/>
    <n v="23"/>
    <n v="18"/>
    <n v="41"/>
    <n v="3"/>
    <n v="5"/>
    <n v="8"/>
    <n v="3"/>
    <n v="5"/>
    <n v="8"/>
    <n v="2"/>
    <n v="2"/>
    <n v="4"/>
    <n v="4"/>
    <n v="1"/>
    <n v="5"/>
    <n v="4"/>
    <n v="3"/>
    <n v="7"/>
    <n v="3"/>
    <n v="2"/>
    <n v="5"/>
    <n v="4"/>
    <n v="8"/>
    <n v="12"/>
    <n v="20"/>
    <n v="21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DPR0222Z"/>
    <n v="1"/>
    <s v="DIEGO LUCERO"/>
    <n v="37"/>
    <s v="JUÁREZ"/>
    <n v="1"/>
    <s v="JUĂREZ"/>
    <s v="CALLE SIERRA MADRE DEL SUR"/>
    <n v="0"/>
    <s v="JUÁREZ"/>
    <s v="PÚBLICO"/>
    <x v="0"/>
    <x v="0"/>
    <x v="0"/>
    <x v="0"/>
    <s v="08FIZ0150T"/>
    <s v="08FJS0111X"/>
    <s v="08ADG0005C"/>
    <n v="0"/>
    <n v="86"/>
    <n v="69"/>
    <n v="155"/>
    <n v="15"/>
    <n v="10"/>
    <n v="25"/>
    <n v="86"/>
    <n v="69"/>
    <n v="155"/>
    <n v="10"/>
    <n v="11"/>
    <n v="21"/>
    <n v="10"/>
    <n v="11"/>
    <n v="21"/>
    <n v="11"/>
    <n v="16"/>
    <n v="27"/>
    <n v="18"/>
    <n v="8"/>
    <n v="26"/>
    <n v="13"/>
    <n v="7"/>
    <n v="20"/>
    <n v="15"/>
    <n v="13"/>
    <n v="28"/>
    <n v="15"/>
    <n v="16"/>
    <n v="31"/>
    <n v="82"/>
    <n v="71"/>
    <n v="15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0223Y"/>
    <n v="1"/>
    <s v="16 DE SEPTIEMBRE"/>
    <n v="49"/>
    <s v="NONOAVA"/>
    <n v="25"/>
    <s v="EL TERRERO"/>
    <s v="CALLE EL TERRERO"/>
    <n v="0"/>
    <s v="CHIHUAHUA"/>
    <s v="PÚBLICO"/>
    <x v="0"/>
    <x v="0"/>
    <x v="0"/>
    <x v="0"/>
    <s v="08FIZ0135A"/>
    <s v="08FJS0105M"/>
    <s v="08ADG0046C"/>
    <n v="0"/>
    <n v="27"/>
    <n v="21"/>
    <n v="48"/>
    <n v="3"/>
    <n v="3"/>
    <n v="6"/>
    <n v="27"/>
    <n v="21"/>
    <n v="48"/>
    <n v="4"/>
    <n v="2"/>
    <n v="6"/>
    <n v="4"/>
    <n v="2"/>
    <n v="6"/>
    <n v="2"/>
    <n v="3"/>
    <n v="5"/>
    <n v="3"/>
    <n v="2"/>
    <n v="5"/>
    <n v="6"/>
    <n v="2"/>
    <n v="8"/>
    <n v="7"/>
    <n v="5"/>
    <n v="12"/>
    <n v="6"/>
    <n v="6"/>
    <n v="12"/>
    <n v="28"/>
    <n v="20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4"/>
    <n v="1"/>
  </r>
  <r>
    <s v="08DPR0225W"/>
    <n v="1"/>
    <s v="IGNACIO M ALTAMIRANO"/>
    <n v="32"/>
    <s v="HIDALGO DEL PARRAL"/>
    <n v="1"/>
    <s v="HIDALGO DEL PARRAL"/>
    <s v="CALLE RAUL SOTO REYES"/>
    <n v="3"/>
    <s v="HIDALGO DEL PARRAL"/>
    <s v="PÚBLICO"/>
    <x v="0"/>
    <x v="0"/>
    <x v="0"/>
    <x v="0"/>
    <s v="08FIZ0245G"/>
    <s v="08FJS0129W"/>
    <s v="08ADG0004D"/>
    <n v="0"/>
    <n v="129"/>
    <n v="153"/>
    <n v="282"/>
    <n v="19"/>
    <n v="26"/>
    <n v="45"/>
    <n v="128"/>
    <n v="152"/>
    <n v="280"/>
    <n v="24"/>
    <n v="18"/>
    <n v="42"/>
    <n v="24"/>
    <n v="18"/>
    <n v="42"/>
    <n v="20"/>
    <n v="26"/>
    <n v="46"/>
    <n v="18"/>
    <n v="26"/>
    <n v="44"/>
    <n v="28"/>
    <n v="24"/>
    <n v="52"/>
    <n v="27"/>
    <n v="29"/>
    <n v="56"/>
    <n v="16"/>
    <n v="19"/>
    <n v="35"/>
    <n v="133"/>
    <n v="142"/>
    <n v="27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0228T"/>
    <n v="4"/>
    <s v="VEINTE DE NOVIEMBRE"/>
    <n v="33"/>
    <s v="HUEJOTITÁN"/>
    <n v="38"/>
    <s v="PICHAGUE"/>
    <s v="CALLE PICHAGUE"/>
    <n v="0"/>
    <s v="GUACHOCHI"/>
    <s v="PÚBLICO"/>
    <x v="0"/>
    <x v="0"/>
    <x v="0"/>
    <x v="0"/>
    <s v="08FIZ0249C"/>
    <s v="08FJS0130L"/>
    <s v="08ADG0006B"/>
    <n v="0"/>
    <n v="13"/>
    <n v="11"/>
    <n v="24"/>
    <n v="2"/>
    <n v="2"/>
    <n v="4"/>
    <n v="13"/>
    <n v="11"/>
    <n v="24"/>
    <n v="1"/>
    <n v="1"/>
    <n v="2"/>
    <n v="1"/>
    <n v="1"/>
    <n v="2"/>
    <n v="0"/>
    <n v="1"/>
    <n v="1"/>
    <n v="5"/>
    <n v="4"/>
    <n v="9"/>
    <n v="2"/>
    <n v="2"/>
    <n v="4"/>
    <n v="2"/>
    <n v="2"/>
    <n v="4"/>
    <n v="0"/>
    <n v="2"/>
    <n v="2"/>
    <n v="10"/>
    <n v="12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VICENTE GUERRERO"/>
    <n v="33"/>
    <s v="HUEJOTITÁN"/>
    <n v="14"/>
    <s v="CIENEGUILLA"/>
    <s v="CALLE LA CIENEGUILLA"/>
    <n v="0"/>
    <s v="GUACHOCHI"/>
    <s v="PÚBLICO"/>
    <x v="0"/>
    <x v="0"/>
    <x v="0"/>
    <x v="0"/>
    <s v="08FIZ0248D"/>
    <s v="08FJS0130L"/>
    <s v="08ADG0006B"/>
    <n v="0"/>
    <n v="23"/>
    <n v="7"/>
    <n v="30"/>
    <n v="4"/>
    <n v="3"/>
    <n v="7"/>
    <n v="23"/>
    <n v="7"/>
    <n v="30"/>
    <n v="0"/>
    <n v="2"/>
    <n v="2"/>
    <n v="0"/>
    <n v="2"/>
    <n v="2"/>
    <n v="4"/>
    <n v="1"/>
    <n v="5"/>
    <n v="4"/>
    <n v="0"/>
    <n v="4"/>
    <n v="5"/>
    <n v="2"/>
    <n v="7"/>
    <n v="4"/>
    <n v="0"/>
    <n v="4"/>
    <n v="2"/>
    <n v="3"/>
    <n v="5"/>
    <n v="19"/>
    <n v="8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231G"/>
    <n v="4"/>
    <s v="VICENTE GUERRERO"/>
    <n v="34"/>
    <s v="IGNACIO ZARAGOZA"/>
    <n v="34"/>
    <s v="EL SAUCITO (EL SAUZ)"/>
    <s v="CALLE PRIMERA"/>
    <n v="0"/>
    <s v="MADERA"/>
    <s v="PÚBLICO"/>
    <x v="0"/>
    <x v="0"/>
    <x v="0"/>
    <x v="0"/>
    <s v="08FIZ0187G"/>
    <s v="08FJS0119P"/>
    <s v="08ADG0055K"/>
    <n v="0"/>
    <n v="8"/>
    <n v="6"/>
    <n v="14"/>
    <n v="0"/>
    <n v="1"/>
    <n v="1"/>
    <n v="8"/>
    <n v="6"/>
    <n v="14"/>
    <n v="4"/>
    <n v="3"/>
    <n v="7"/>
    <n v="4"/>
    <n v="3"/>
    <n v="7"/>
    <n v="2"/>
    <n v="0"/>
    <n v="2"/>
    <n v="3"/>
    <n v="3"/>
    <n v="6"/>
    <n v="2"/>
    <n v="1"/>
    <n v="3"/>
    <n v="4"/>
    <n v="0"/>
    <n v="4"/>
    <n v="0"/>
    <n v="2"/>
    <n v="2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34D"/>
    <n v="4"/>
    <s v="LAZARO CARDENAS"/>
    <n v="34"/>
    <s v="IGNACIO ZARAGOZA"/>
    <n v="2"/>
    <s v="ABRAHAM GONZĂLEZ"/>
    <s v="CALLE CONOCIDO"/>
    <n v="0"/>
    <s v="MADERA"/>
    <s v="PÚBLICO"/>
    <x v="0"/>
    <x v="0"/>
    <x v="0"/>
    <x v="0"/>
    <s v="08FIZ0187G"/>
    <s v="08FJS0119P"/>
    <s v="08ADG0055K"/>
    <n v="0"/>
    <n v="2"/>
    <n v="5"/>
    <n v="7"/>
    <n v="1"/>
    <n v="3"/>
    <n v="4"/>
    <n v="2"/>
    <n v="5"/>
    <n v="7"/>
    <n v="0"/>
    <n v="1"/>
    <n v="1"/>
    <n v="0"/>
    <n v="1"/>
    <n v="1"/>
    <n v="0"/>
    <n v="0"/>
    <n v="0"/>
    <n v="1"/>
    <n v="0"/>
    <n v="1"/>
    <n v="0"/>
    <n v="1"/>
    <n v="1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36B"/>
    <n v="1"/>
    <s v="JOSEFA ORTIZ DE DOMINGUEZ"/>
    <n v="34"/>
    <s v="IGNACIO ZARAGOZA"/>
    <n v="1"/>
    <s v="IGNACIO ZARAGOZA"/>
    <s v="CALLE JOSEFA ORTIZ DE DOMINGUEZ"/>
    <n v="79"/>
    <s v="MADERA"/>
    <s v="PÚBLICO"/>
    <x v="0"/>
    <x v="0"/>
    <x v="0"/>
    <x v="0"/>
    <s v="08FIZ0187G"/>
    <s v="08FJS0119P"/>
    <s v="08ADG0055K"/>
    <n v="0"/>
    <n v="64"/>
    <n v="61"/>
    <n v="125"/>
    <n v="3"/>
    <n v="12"/>
    <n v="15"/>
    <n v="64"/>
    <n v="61"/>
    <n v="125"/>
    <n v="7"/>
    <n v="9"/>
    <n v="16"/>
    <n v="7"/>
    <n v="9"/>
    <n v="16"/>
    <n v="17"/>
    <n v="9"/>
    <n v="26"/>
    <n v="10"/>
    <n v="12"/>
    <n v="22"/>
    <n v="14"/>
    <n v="8"/>
    <n v="22"/>
    <n v="10"/>
    <n v="11"/>
    <n v="21"/>
    <n v="13"/>
    <n v="13"/>
    <n v="26"/>
    <n v="71"/>
    <n v="62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37A"/>
    <n v="1"/>
    <s v="CENTRO REGIONAL DE EDUC. INT. IGNACIO ALLENDE"/>
    <n v="34"/>
    <s v="IGNACIO ZARAGOZA"/>
    <n v="18"/>
    <s v="IGNACIO ALLENDE"/>
    <s v="CALLE IGNACIO ALLENDE"/>
    <n v="0"/>
    <s v="MADERA"/>
    <s v="PÚBLICO"/>
    <x v="0"/>
    <x v="0"/>
    <x v="0"/>
    <x v="0"/>
    <s v="08FIZ0187G"/>
    <s v="08FJS0119P"/>
    <s v="08ADG0055K"/>
    <n v="0"/>
    <n v="39"/>
    <n v="45"/>
    <n v="84"/>
    <n v="4"/>
    <n v="8"/>
    <n v="12"/>
    <n v="39"/>
    <n v="45"/>
    <n v="84"/>
    <n v="8"/>
    <n v="5"/>
    <n v="13"/>
    <n v="8"/>
    <n v="5"/>
    <n v="13"/>
    <n v="7"/>
    <n v="5"/>
    <n v="12"/>
    <n v="6"/>
    <n v="6"/>
    <n v="12"/>
    <n v="9"/>
    <n v="10"/>
    <n v="19"/>
    <n v="7"/>
    <n v="7"/>
    <n v="14"/>
    <n v="7"/>
    <n v="7"/>
    <n v="14"/>
    <n v="44"/>
    <n v="40"/>
    <n v="8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239Z"/>
    <n v="1"/>
    <s v="CENTRO REGIONAL DE EDUC. INT. MARTIRES DE CHIHUAHUA"/>
    <n v="22"/>
    <s v="DR. BELISARIO DOMÍNGUEZ"/>
    <n v="14"/>
    <s v="SANTA MARĂŤA DE CUEVAS"/>
    <s v="NINGUNO NINGUNO"/>
    <n v="0"/>
    <s v="CHIHUAHUA"/>
    <s v="PÚBLICO"/>
    <x v="0"/>
    <x v="0"/>
    <x v="0"/>
    <x v="0"/>
    <s v="08FIZ0135A"/>
    <s v="08FJS0105M"/>
    <s v="08ADG0046C"/>
    <n v="0"/>
    <n v="18"/>
    <n v="14"/>
    <n v="32"/>
    <n v="4"/>
    <n v="4"/>
    <n v="8"/>
    <n v="18"/>
    <n v="14"/>
    <n v="32"/>
    <n v="5"/>
    <n v="1"/>
    <n v="6"/>
    <n v="5"/>
    <n v="1"/>
    <n v="6"/>
    <n v="6"/>
    <n v="3"/>
    <n v="9"/>
    <n v="5"/>
    <n v="4"/>
    <n v="9"/>
    <n v="3"/>
    <n v="2"/>
    <n v="5"/>
    <n v="2"/>
    <n v="2"/>
    <n v="4"/>
    <n v="3"/>
    <n v="2"/>
    <n v="5"/>
    <n v="24"/>
    <n v="14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2"/>
    <n v="0"/>
    <n v="7"/>
    <n v="1"/>
    <n v="2"/>
    <n v="0"/>
    <n v="0"/>
    <n v="0"/>
    <n v="0"/>
    <n v="0"/>
    <n v="0"/>
    <n v="3"/>
    <n v="3"/>
    <n v="7"/>
    <n v="7"/>
    <n v="1"/>
  </r>
  <r>
    <s v="08DPR0240O"/>
    <n v="1"/>
    <s v="CINCO DE MAYO"/>
    <n v="34"/>
    <s v="IGNACIO ZARAGOZA"/>
    <n v="16"/>
    <s v="FRANCISCO I. MADERO (SAN MIGUEL)"/>
    <s v="CALLE LAURELES"/>
    <n v="0"/>
    <s v="MADERA"/>
    <s v="PÚBLICO"/>
    <x v="0"/>
    <x v="0"/>
    <x v="0"/>
    <x v="0"/>
    <s v="08FIZ0187G"/>
    <s v="08FJS0119P"/>
    <s v="08ADG0055K"/>
    <n v="0"/>
    <n v="25"/>
    <n v="15"/>
    <n v="40"/>
    <n v="4"/>
    <n v="3"/>
    <n v="7"/>
    <n v="25"/>
    <n v="15"/>
    <n v="40"/>
    <n v="5"/>
    <n v="3"/>
    <n v="8"/>
    <n v="5"/>
    <n v="3"/>
    <n v="8"/>
    <n v="1"/>
    <n v="3"/>
    <n v="4"/>
    <n v="8"/>
    <n v="5"/>
    <n v="13"/>
    <n v="1"/>
    <n v="1"/>
    <n v="2"/>
    <n v="4"/>
    <n v="3"/>
    <n v="7"/>
    <n v="7"/>
    <n v="0"/>
    <n v="7"/>
    <n v="26"/>
    <n v="15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3"/>
    <n v="1"/>
  </r>
  <r>
    <s v="08DPR0241N"/>
    <n v="1"/>
    <s v="CTM"/>
    <n v="19"/>
    <s v="CHIHUAHUA"/>
    <n v="1"/>
    <s v="CHIHUAHUA"/>
    <s v="CALLE ARTURO DE CORDOBA "/>
    <n v="0"/>
    <s v="CHIHUAHUA"/>
    <s v="PÚBLICO"/>
    <x v="0"/>
    <x v="0"/>
    <x v="0"/>
    <x v="0"/>
    <s v="08FIZ0119J"/>
    <s v="08FJS0106L"/>
    <s v="08ADG0046C"/>
    <n v="0"/>
    <n v="149"/>
    <n v="152"/>
    <n v="301"/>
    <n v="31"/>
    <n v="23"/>
    <n v="54"/>
    <n v="146"/>
    <n v="149"/>
    <n v="295"/>
    <n v="14"/>
    <n v="29"/>
    <n v="43"/>
    <n v="14"/>
    <n v="30"/>
    <n v="44"/>
    <n v="22"/>
    <n v="20"/>
    <n v="42"/>
    <n v="21"/>
    <n v="23"/>
    <n v="44"/>
    <n v="21"/>
    <n v="31"/>
    <n v="52"/>
    <n v="26"/>
    <n v="27"/>
    <n v="53"/>
    <n v="25"/>
    <n v="25"/>
    <n v="50"/>
    <n v="129"/>
    <n v="156"/>
    <n v="28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4"/>
    <n v="12"/>
    <n v="1"/>
  </r>
  <r>
    <s v="08DPR0246I"/>
    <n v="1"/>
    <s v="FRANCISCO I. MADERO"/>
    <n v="49"/>
    <s v="NONOAVA"/>
    <n v="274"/>
    <s v="CHARCO PINTO"/>
    <s v="CALLE CHARCO PINTO"/>
    <n v="0"/>
    <s v="CHIHUAHUA"/>
    <s v="PÚBLICO"/>
    <x v="0"/>
    <x v="0"/>
    <x v="0"/>
    <x v="0"/>
    <s v="08FIZ0135A"/>
    <s v="08FJS0105M"/>
    <s v="08ADG0046C"/>
    <n v="0"/>
    <n v="19"/>
    <n v="25"/>
    <n v="44"/>
    <n v="0"/>
    <n v="4"/>
    <n v="4"/>
    <n v="18"/>
    <n v="25"/>
    <n v="43"/>
    <n v="5"/>
    <n v="4"/>
    <n v="9"/>
    <n v="5"/>
    <n v="4"/>
    <n v="9"/>
    <n v="4"/>
    <n v="3"/>
    <n v="7"/>
    <n v="5"/>
    <n v="4"/>
    <n v="9"/>
    <n v="2"/>
    <n v="6"/>
    <n v="8"/>
    <n v="5"/>
    <n v="4"/>
    <n v="9"/>
    <n v="7"/>
    <n v="3"/>
    <n v="10"/>
    <n v="28"/>
    <n v="24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4"/>
    <n v="1"/>
  </r>
  <r>
    <s v="08DPR0248G"/>
    <n v="1"/>
    <s v="LAZARO CARDENAS"/>
    <n v="36"/>
    <s v="JIMÉNEZ"/>
    <n v="71"/>
    <s v="LIBERTAD (DOLORES)"/>
    <s v="CALLE LIBERTAD (DOLORES)"/>
    <n v="0"/>
    <s v="HIDALGO DEL PARRAL"/>
    <s v="PÚBLICO"/>
    <x v="0"/>
    <x v="0"/>
    <x v="0"/>
    <x v="0"/>
    <s v="08FIZ0238X"/>
    <s v="08FJS0128X"/>
    <s v="08ADG0004D"/>
    <n v="0"/>
    <n v="39"/>
    <n v="34"/>
    <n v="73"/>
    <n v="8"/>
    <n v="7"/>
    <n v="15"/>
    <n v="39"/>
    <n v="34"/>
    <n v="73"/>
    <n v="4"/>
    <n v="6"/>
    <n v="10"/>
    <n v="4"/>
    <n v="6"/>
    <n v="10"/>
    <n v="7"/>
    <n v="3"/>
    <n v="10"/>
    <n v="10"/>
    <n v="2"/>
    <n v="12"/>
    <n v="4"/>
    <n v="8"/>
    <n v="12"/>
    <n v="7"/>
    <n v="10"/>
    <n v="17"/>
    <n v="5"/>
    <n v="6"/>
    <n v="11"/>
    <n v="37"/>
    <n v="35"/>
    <n v="72"/>
    <n v="0"/>
    <n v="0"/>
    <n v="0"/>
    <n v="0"/>
    <n v="1"/>
    <n v="1"/>
    <n v="2"/>
    <n v="4"/>
    <n v="1"/>
    <n v="0"/>
    <n v="0"/>
    <n v="0"/>
    <n v="0"/>
    <n v="0"/>
    <n v="0"/>
    <n v="0"/>
    <n v="2"/>
    <n v="1"/>
    <n v="0"/>
    <n v="0"/>
    <n v="1"/>
    <n v="1"/>
    <n v="0"/>
    <n v="0"/>
    <n v="0"/>
    <n v="0"/>
    <n v="0"/>
    <n v="0"/>
    <n v="0"/>
    <n v="0"/>
    <n v="0"/>
    <n v="6"/>
    <n v="3"/>
    <n v="1"/>
    <n v="0"/>
    <n v="0"/>
    <n v="0"/>
    <n v="0"/>
    <n v="1"/>
    <n v="1"/>
    <n v="2"/>
    <n v="4"/>
    <n v="4"/>
    <n v="4"/>
    <n v="1"/>
  </r>
  <r>
    <s v="08DPR0250V"/>
    <n v="4"/>
    <s v="ADOLFO LOPEZ MATEOS"/>
    <n v="22"/>
    <s v="DR. BELISARIO DOMÍNGUEZ"/>
    <n v="15"/>
    <s v="SANTA ROSALĂŤA DE CUEVAS"/>
    <s v="CALLE SANTA ROSALIA DE CUEVAS"/>
    <n v="0"/>
    <s v="CHIHUAHUA"/>
    <s v="PÚBLICO"/>
    <x v="0"/>
    <x v="0"/>
    <x v="0"/>
    <x v="0"/>
    <s v="08FIZ0135A"/>
    <s v="08FJS0105M"/>
    <s v="08ADG0046C"/>
    <n v="0"/>
    <n v="6"/>
    <n v="10"/>
    <n v="16"/>
    <n v="0"/>
    <n v="3"/>
    <n v="3"/>
    <n v="6"/>
    <n v="10"/>
    <n v="16"/>
    <n v="1"/>
    <n v="1"/>
    <n v="2"/>
    <n v="1"/>
    <n v="1"/>
    <n v="2"/>
    <n v="2"/>
    <n v="1"/>
    <n v="3"/>
    <n v="2"/>
    <n v="2"/>
    <n v="4"/>
    <n v="0"/>
    <n v="0"/>
    <n v="0"/>
    <n v="0"/>
    <n v="3"/>
    <n v="3"/>
    <n v="1"/>
    <n v="1"/>
    <n v="2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3"/>
    <n v="1"/>
  </r>
  <r>
    <s v="08DPR0251U"/>
    <n v="1"/>
    <s v="IGNACIO MANUEL ALTAMIRANO"/>
    <n v="29"/>
    <s v="GUADALUPE Y CALVO"/>
    <n v="148"/>
    <s v="LOS OTATES DE ABAJO"/>
    <s v="NINGUNO NINGUNO"/>
    <n v="0"/>
    <s v="GUADALUPE Y CALVO"/>
    <s v="PÚBLICO"/>
    <x v="0"/>
    <x v="0"/>
    <x v="0"/>
    <x v="0"/>
    <s v="08FIZ0255N"/>
    <s v="08FJS0131K"/>
    <m/>
    <n v="0"/>
    <n v="8"/>
    <n v="11"/>
    <n v="19"/>
    <n v="1"/>
    <n v="2"/>
    <n v="3"/>
    <n v="8"/>
    <n v="11"/>
    <n v="19"/>
    <n v="1"/>
    <n v="0"/>
    <n v="1"/>
    <n v="1"/>
    <n v="0"/>
    <n v="1"/>
    <n v="1"/>
    <n v="4"/>
    <n v="5"/>
    <n v="2"/>
    <n v="1"/>
    <n v="3"/>
    <n v="1"/>
    <n v="3"/>
    <n v="4"/>
    <n v="2"/>
    <n v="2"/>
    <n v="4"/>
    <n v="2"/>
    <n v="0"/>
    <n v="2"/>
    <n v="9"/>
    <n v="10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0253S"/>
    <n v="1"/>
    <s v="EL NIGROMANTE"/>
    <n v="39"/>
    <s v="LÓPEZ"/>
    <n v="1"/>
    <s v="OCTAVIANO LĂ“PEZ"/>
    <s v="CALLE FRANCISCO VILLA"/>
    <n v="0"/>
    <s v="HIDALGO DEL PARRAL"/>
    <s v="PÚBLICO"/>
    <x v="0"/>
    <x v="0"/>
    <x v="0"/>
    <x v="0"/>
    <s v="08FIZ0238X"/>
    <s v="08FJS0128X"/>
    <s v="08ADG0004D"/>
    <n v="0"/>
    <n v="74"/>
    <n v="70"/>
    <n v="144"/>
    <n v="9"/>
    <n v="8"/>
    <n v="17"/>
    <n v="74"/>
    <n v="69"/>
    <n v="143"/>
    <n v="4"/>
    <n v="10"/>
    <n v="14"/>
    <n v="4"/>
    <n v="10"/>
    <n v="14"/>
    <n v="11"/>
    <n v="15"/>
    <n v="26"/>
    <n v="14"/>
    <n v="7"/>
    <n v="21"/>
    <n v="15"/>
    <n v="12"/>
    <n v="27"/>
    <n v="15"/>
    <n v="15"/>
    <n v="30"/>
    <n v="10"/>
    <n v="14"/>
    <n v="24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1"/>
    <n v="0"/>
    <n v="1"/>
    <n v="2"/>
    <n v="0"/>
    <n v="12"/>
    <n v="1"/>
    <n v="5"/>
    <n v="1"/>
    <n v="1"/>
    <n v="1"/>
    <n v="1"/>
    <n v="1"/>
    <n v="1"/>
    <n v="0"/>
    <n v="6"/>
    <n v="6"/>
    <n v="6"/>
    <n v="1"/>
  </r>
  <r>
    <s v="08DPR0255Q"/>
    <n v="1"/>
    <s v="EMILIANO ZAPATA"/>
    <n v="44"/>
    <s v="MATAMOROS"/>
    <n v="68"/>
    <s v="EL VERANO (EJIDO DE BORJAS)"/>
    <s v="CALLE EL VERANO (EJIDO DE BORJAS)"/>
    <n v="0"/>
    <s v="HIDALGO DEL PARRAL"/>
    <s v="PÚBLICO"/>
    <x v="0"/>
    <x v="0"/>
    <x v="0"/>
    <x v="0"/>
    <s v="08FIZ0241K"/>
    <s v="08FJS0128X"/>
    <s v="08ADG0004D"/>
    <n v="0"/>
    <n v="18"/>
    <n v="20"/>
    <n v="38"/>
    <n v="3"/>
    <n v="1"/>
    <n v="4"/>
    <n v="18"/>
    <n v="20"/>
    <n v="38"/>
    <n v="5"/>
    <n v="1"/>
    <n v="6"/>
    <n v="5"/>
    <n v="1"/>
    <n v="6"/>
    <n v="2"/>
    <n v="3"/>
    <n v="5"/>
    <n v="3"/>
    <n v="4"/>
    <n v="7"/>
    <n v="4"/>
    <n v="2"/>
    <n v="6"/>
    <n v="2"/>
    <n v="3"/>
    <n v="5"/>
    <n v="3"/>
    <n v="5"/>
    <n v="8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0258N"/>
    <n v="1"/>
    <s v="24 DE FEBRERO"/>
    <n v="36"/>
    <s v="JIMÉNEZ"/>
    <n v="147"/>
    <s v="TIERRA BLANCA"/>
    <s v="CALLE TIERRA BLANCA"/>
    <n v="0"/>
    <s v="HIDALGO DEL PARRAL"/>
    <s v="PÚBLICO"/>
    <x v="0"/>
    <x v="0"/>
    <x v="0"/>
    <x v="0"/>
    <s v="08FIZ0239W"/>
    <s v="08FJS0128X"/>
    <s v="08ADG0004D"/>
    <n v="0"/>
    <n v="17"/>
    <n v="19"/>
    <n v="36"/>
    <n v="1"/>
    <n v="2"/>
    <n v="3"/>
    <n v="17"/>
    <n v="19"/>
    <n v="36"/>
    <n v="0"/>
    <n v="3"/>
    <n v="3"/>
    <n v="0"/>
    <n v="3"/>
    <n v="3"/>
    <n v="3"/>
    <n v="2"/>
    <n v="5"/>
    <n v="1"/>
    <n v="1"/>
    <n v="2"/>
    <n v="3"/>
    <n v="7"/>
    <n v="10"/>
    <n v="2"/>
    <n v="2"/>
    <n v="4"/>
    <n v="6"/>
    <n v="3"/>
    <n v="9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0259M"/>
    <n v="1"/>
    <s v="VEINTE DE NOVIEMBRE"/>
    <n v="36"/>
    <s v="JIMÉNEZ"/>
    <n v="121"/>
    <s v="SAN FELIPE"/>
    <s v="CALLE SAN FELIPE"/>
    <n v="0"/>
    <s v="HIDALGO DEL PARRAL"/>
    <s v="PÚBLICO"/>
    <x v="0"/>
    <x v="0"/>
    <x v="0"/>
    <x v="0"/>
    <s v="08FIZ0238X"/>
    <s v="08FJS0128X"/>
    <s v="08ADG0004D"/>
    <n v="0"/>
    <n v="16"/>
    <n v="17"/>
    <n v="33"/>
    <n v="0"/>
    <n v="3"/>
    <n v="3"/>
    <n v="16"/>
    <n v="17"/>
    <n v="33"/>
    <n v="3"/>
    <n v="1"/>
    <n v="4"/>
    <n v="3"/>
    <n v="1"/>
    <n v="4"/>
    <n v="4"/>
    <n v="0"/>
    <n v="4"/>
    <n v="4"/>
    <n v="2"/>
    <n v="6"/>
    <n v="3"/>
    <n v="6"/>
    <n v="9"/>
    <n v="4"/>
    <n v="4"/>
    <n v="8"/>
    <n v="2"/>
    <n v="2"/>
    <n v="4"/>
    <n v="20"/>
    <n v="15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0260B"/>
    <n v="1"/>
    <s v="ESCUADRON 201"/>
    <n v="44"/>
    <s v="MATAMOROS"/>
    <n v="18"/>
    <s v="CIĂ‰NEGA DE CENICEROS"/>
    <s v="CALLE FCO I MADERO"/>
    <n v="0"/>
    <s v="HIDALGO DEL PARRAL"/>
    <s v="PÚBLICO"/>
    <x v="0"/>
    <x v="0"/>
    <x v="0"/>
    <x v="0"/>
    <s v="08FIZ0241K"/>
    <s v="08FJS0128X"/>
    <s v="08ADG0004D"/>
    <n v="0"/>
    <n v="7"/>
    <n v="4"/>
    <n v="11"/>
    <n v="1"/>
    <n v="1"/>
    <n v="2"/>
    <n v="7"/>
    <n v="4"/>
    <n v="11"/>
    <n v="0"/>
    <n v="4"/>
    <n v="4"/>
    <n v="0"/>
    <n v="4"/>
    <n v="4"/>
    <n v="0"/>
    <n v="2"/>
    <n v="2"/>
    <n v="2"/>
    <n v="1"/>
    <n v="3"/>
    <n v="0"/>
    <n v="0"/>
    <n v="0"/>
    <n v="1"/>
    <n v="1"/>
    <n v="2"/>
    <n v="4"/>
    <n v="0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261A"/>
    <n v="1"/>
    <s v="ABRAHAM GONZALEZ"/>
    <n v="37"/>
    <s v="JUÁREZ"/>
    <n v="1"/>
    <s v="JUĂREZ"/>
    <s v="CALLE TRIUNFO DE LA REPUBLICA "/>
    <n v="0"/>
    <s v="JUÁREZ"/>
    <s v="PÚBLICO"/>
    <x v="0"/>
    <x v="0"/>
    <x v="0"/>
    <x v="0"/>
    <s v="08FIZ0143J"/>
    <s v="08FJS0110Y"/>
    <s v="08ADG0005C"/>
    <n v="0"/>
    <n v="225"/>
    <n v="199"/>
    <n v="424"/>
    <n v="44"/>
    <n v="43"/>
    <n v="87"/>
    <n v="225"/>
    <n v="199"/>
    <n v="424"/>
    <n v="24"/>
    <n v="21"/>
    <n v="45"/>
    <n v="24"/>
    <n v="22"/>
    <n v="46"/>
    <n v="26"/>
    <n v="28"/>
    <n v="54"/>
    <n v="39"/>
    <n v="31"/>
    <n v="70"/>
    <n v="45"/>
    <n v="27"/>
    <n v="72"/>
    <n v="45"/>
    <n v="30"/>
    <n v="75"/>
    <n v="43"/>
    <n v="47"/>
    <n v="90"/>
    <n v="222"/>
    <n v="185"/>
    <n v="407"/>
    <n v="3"/>
    <n v="2"/>
    <n v="3"/>
    <n v="3"/>
    <n v="3"/>
    <n v="3"/>
    <n v="0"/>
    <n v="17"/>
    <n v="0"/>
    <n v="0"/>
    <n v="0"/>
    <n v="1"/>
    <n v="0"/>
    <n v="0"/>
    <n v="1"/>
    <n v="0"/>
    <n v="2"/>
    <n v="15"/>
    <n v="0"/>
    <n v="0"/>
    <n v="1"/>
    <n v="1"/>
    <n v="0"/>
    <n v="0"/>
    <n v="0"/>
    <n v="0"/>
    <n v="0"/>
    <n v="0"/>
    <n v="1"/>
    <n v="1"/>
    <n v="0"/>
    <n v="23"/>
    <n v="2"/>
    <n v="15"/>
    <n v="3"/>
    <n v="2"/>
    <n v="3"/>
    <n v="3"/>
    <n v="3"/>
    <n v="3"/>
    <n v="0"/>
    <n v="17"/>
    <n v="18"/>
    <n v="17"/>
    <n v="1"/>
  </r>
  <r>
    <s v="08DPR0262Z"/>
    <n v="2"/>
    <s v="ABRAHAM GONZALEZ"/>
    <n v="37"/>
    <s v="JUÁREZ"/>
    <n v="1"/>
    <s v="JUĂREZ"/>
    <s v="CALLE TRIUNFO DE LA REPUBLICA "/>
    <n v="0"/>
    <s v="JUÁREZ"/>
    <s v="PÚBLICO"/>
    <x v="0"/>
    <x v="0"/>
    <x v="0"/>
    <x v="0"/>
    <s v="08FIZ0143J"/>
    <s v="08FJS0110Y"/>
    <s v="08ADG0005C"/>
    <n v="0"/>
    <n v="34"/>
    <n v="41"/>
    <n v="75"/>
    <n v="6"/>
    <n v="8"/>
    <n v="14"/>
    <n v="34"/>
    <n v="41"/>
    <n v="75"/>
    <n v="3"/>
    <n v="3"/>
    <n v="6"/>
    <n v="3"/>
    <n v="3"/>
    <n v="6"/>
    <n v="3"/>
    <n v="3"/>
    <n v="6"/>
    <n v="10"/>
    <n v="4"/>
    <n v="14"/>
    <n v="5"/>
    <n v="12"/>
    <n v="17"/>
    <n v="4"/>
    <n v="5"/>
    <n v="9"/>
    <n v="8"/>
    <n v="3"/>
    <n v="11"/>
    <n v="33"/>
    <n v="30"/>
    <n v="63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3"/>
    <n v="0"/>
    <n v="0"/>
    <n v="0"/>
    <n v="0"/>
    <n v="0"/>
    <n v="1"/>
    <n v="1"/>
    <n v="0"/>
    <n v="0"/>
    <n v="10"/>
    <n v="2"/>
    <n v="2"/>
    <n v="0"/>
    <n v="0"/>
    <n v="1"/>
    <n v="1"/>
    <n v="0"/>
    <n v="0"/>
    <n v="2"/>
    <n v="4"/>
    <n v="6"/>
    <n v="6"/>
    <n v="1"/>
  </r>
  <r>
    <s v="08DPR0263Z"/>
    <n v="1"/>
    <s v="HEROES DE TALAMANTES"/>
    <n v="3"/>
    <s v="ALLENDE"/>
    <n v="71"/>
    <s v="TALAMANTES"/>
    <s v="CALLE TALAMANTES DE ABAJO"/>
    <n v="0"/>
    <s v="HIDALGO DEL PARRAL"/>
    <s v="PÚBLICO"/>
    <x v="0"/>
    <x v="0"/>
    <x v="0"/>
    <x v="0"/>
    <s v="08FIZ0242J"/>
    <s v="08FJS0129W"/>
    <s v="08ADG0004D"/>
    <n v="0"/>
    <n v="11"/>
    <n v="16"/>
    <n v="27"/>
    <n v="1"/>
    <n v="2"/>
    <n v="3"/>
    <n v="11"/>
    <n v="16"/>
    <n v="27"/>
    <n v="3"/>
    <n v="1"/>
    <n v="4"/>
    <n v="3"/>
    <n v="1"/>
    <n v="4"/>
    <n v="3"/>
    <n v="0"/>
    <n v="3"/>
    <n v="2"/>
    <n v="2"/>
    <n v="4"/>
    <n v="2"/>
    <n v="4"/>
    <n v="6"/>
    <n v="2"/>
    <n v="2"/>
    <n v="4"/>
    <n v="0"/>
    <n v="5"/>
    <n v="5"/>
    <n v="12"/>
    <n v="14"/>
    <n v="2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6"/>
    <n v="2"/>
    <n v="1"/>
  </r>
  <r>
    <s v="08DPR0264Y"/>
    <n v="1"/>
    <s v="18 DE MARZO"/>
    <n v="39"/>
    <s v="LÓPEZ"/>
    <n v="35"/>
    <s v="SANTA MARĂŤA"/>
    <s v="CALLE SANTA MARIA"/>
    <n v="0"/>
    <s v="HIDALGO DEL PARRAL"/>
    <s v="PÚBLICO"/>
    <x v="0"/>
    <x v="0"/>
    <x v="0"/>
    <x v="0"/>
    <s v="08FIZ0238X"/>
    <s v="08FJS0128X"/>
    <s v="08ADG0004D"/>
    <n v="0"/>
    <n v="32"/>
    <n v="30"/>
    <n v="62"/>
    <n v="6"/>
    <n v="7"/>
    <n v="13"/>
    <n v="31"/>
    <n v="30"/>
    <n v="61"/>
    <n v="6"/>
    <n v="5"/>
    <n v="11"/>
    <n v="6"/>
    <n v="5"/>
    <n v="11"/>
    <n v="9"/>
    <n v="5"/>
    <n v="14"/>
    <n v="4"/>
    <n v="1"/>
    <n v="5"/>
    <n v="9"/>
    <n v="7"/>
    <n v="16"/>
    <n v="6"/>
    <n v="6"/>
    <n v="12"/>
    <n v="1"/>
    <n v="7"/>
    <n v="8"/>
    <n v="35"/>
    <n v="31"/>
    <n v="66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1"/>
    <n v="0"/>
    <n v="0"/>
    <n v="0"/>
    <n v="0"/>
    <n v="0"/>
    <n v="0"/>
    <n v="0"/>
    <n v="0"/>
    <n v="0"/>
    <n v="6"/>
    <n v="1"/>
    <n v="3"/>
    <n v="1"/>
    <n v="0"/>
    <n v="0"/>
    <n v="1"/>
    <n v="0"/>
    <n v="0"/>
    <n v="2"/>
    <n v="4"/>
    <n v="5"/>
    <n v="4"/>
    <n v="1"/>
  </r>
  <r>
    <s v="08DPR0265X"/>
    <n v="1"/>
    <s v="CLUB DE LEONES 3 H GALEANA"/>
    <n v="37"/>
    <s v="JUÁREZ"/>
    <n v="1"/>
    <s v="JUĂREZ"/>
    <s v="CALLE ZIHUATANEJO"/>
    <n v="425"/>
    <s v="JUÁREZ"/>
    <s v="PÚBLICO"/>
    <x v="0"/>
    <x v="0"/>
    <x v="0"/>
    <x v="0"/>
    <s v="08FIZ0154P"/>
    <s v="08FJS0112W"/>
    <s v="08ADG0005C"/>
    <n v="0"/>
    <n v="178"/>
    <n v="161"/>
    <n v="339"/>
    <n v="28"/>
    <n v="24"/>
    <n v="52"/>
    <n v="177"/>
    <n v="160"/>
    <n v="337"/>
    <n v="27"/>
    <n v="29"/>
    <n v="56"/>
    <n v="27"/>
    <n v="30"/>
    <n v="57"/>
    <n v="29"/>
    <n v="25"/>
    <n v="54"/>
    <n v="33"/>
    <n v="32"/>
    <n v="65"/>
    <n v="29"/>
    <n v="32"/>
    <n v="61"/>
    <n v="38"/>
    <n v="21"/>
    <n v="59"/>
    <n v="25"/>
    <n v="22"/>
    <n v="47"/>
    <n v="181"/>
    <n v="162"/>
    <n v="343"/>
    <n v="2"/>
    <n v="2"/>
    <n v="2"/>
    <n v="2"/>
    <n v="2"/>
    <n v="2"/>
    <n v="0"/>
    <n v="12"/>
    <n v="0"/>
    <n v="0"/>
    <n v="0"/>
    <n v="1"/>
    <n v="0"/>
    <n v="0"/>
    <n v="0"/>
    <n v="0"/>
    <n v="7"/>
    <n v="5"/>
    <n v="0"/>
    <n v="0"/>
    <n v="1"/>
    <n v="0"/>
    <n v="0"/>
    <n v="0"/>
    <n v="0"/>
    <n v="0"/>
    <n v="0"/>
    <n v="0"/>
    <n v="0"/>
    <n v="1"/>
    <n v="0"/>
    <n v="15"/>
    <n v="7"/>
    <n v="5"/>
    <n v="2"/>
    <n v="2"/>
    <n v="2"/>
    <n v="2"/>
    <n v="2"/>
    <n v="2"/>
    <n v="0"/>
    <n v="12"/>
    <n v="12"/>
    <n v="12"/>
    <n v="1"/>
  </r>
  <r>
    <s v="08DPR0266W"/>
    <n v="1"/>
    <s v="CARMEN SERDAN"/>
    <n v="37"/>
    <s v="JUÁREZ"/>
    <n v="1"/>
    <s v="JUĂREZ"/>
    <s v="CALLE FRANCIA"/>
    <n v="268"/>
    <s v="JUÁREZ"/>
    <s v="PÚBLICO"/>
    <x v="0"/>
    <x v="0"/>
    <x v="0"/>
    <x v="0"/>
    <s v="08FIZ0158L"/>
    <s v="08FJS0113V"/>
    <s v="08ADG0005C"/>
    <n v="0"/>
    <n v="81"/>
    <n v="73"/>
    <n v="154"/>
    <n v="16"/>
    <n v="15"/>
    <n v="31"/>
    <n v="75"/>
    <n v="69"/>
    <n v="144"/>
    <n v="17"/>
    <n v="14"/>
    <n v="31"/>
    <n v="17"/>
    <n v="14"/>
    <n v="31"/>
    <n v="16"/>
    <n v="12"/>
    <n v="28"/>
    <n v="10"/>
    <n v="17"/>
    <n v="27"/>
    <n v="18"/>
    <n v="8"/>
    <n v="26"/>
    <n v="9"/>
    <n v="11"/>
    <n v="20"/>
    <n v="10"/>
    <n v="8"/>
    <n v="18"/>
    <n v="80"/>
    <n v="70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267V"/>
    <n v="1"/>
    <s v="SANTOS DEGOLLADO"/>
    <n v="3"/>
    <s v="ALLENDE"/>
    <n v="3"/>
    <s v="ESTACIĂ“N ADELA"/>
    <s v="CALLE ESTACION ADELA (SAN GREGORIO)"/>
    <n v="0"/>
    <s v="HIDALGO DEL PARRAL"/>
    <s v="PÚBLICO"/>
    <x v="0"/>
    <x v="0"/>
    <x v="0"/>
    <x v="0"/>
    <s v="08FIZ0242J"/>
    <s v="08FJS0129W"/>
    <s v="08ADG0004D"/>
    <n v="0"/>
    <n v="5"/>
    <n v="6"/>
    <n v="11"/>
    <n v="0"/>
    <n v="0"/>
    <n v="0"/>
    <n v="5"/>
    <n v="6"/>
    <n v="11"/>
    <n v="0"/>
    <n v="0"/>
    <n v="0"/>
    <n v="0"/>
    <n v="0"/>
    <n v="0"/>
    <n v="0"/>
    <n v="2"/>
    <n v="2"/>
    <n v="3"/>
    <n v="2"/>
    <n v="5"/>
    <n v="1"/>
    <n v="0"/>
    <n v="1"/>
    <n v="0"/>
    <n v="2"/>
    <n v="2"/>
    <n v="1"/>
    <n v="0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69T"/>
    <n v="1"/>
    <s v="GUADALUPE J. VDA. DE BERMUDEZ"/>
    <n v="37"/>
    <s v="JUÁREZ"/>
    <n v="1"/>
    <s v="JUĂREZ"/>
    <s v="CALLE I. MANUEL ALTAMIRANO SUR"/>
    <n v="1300"/>
    <s v="JUÁREZ"/>
    <s v="PÚBLICO"/>
    <x v="0"/>
    <x v="0"/>
    <x v="0"/>
    <x v="0"/>
    <s v="08FIZ0153Q"/>
    <s v="08FJS0135G"/>
    <s v="08ADG0005C"/>
    <n v="0"/>
    <n v="112"/>
    <n v="104"/>
    <n v="216"/>
    <n v="21"/>
    <n v="19"/>
    <n v="40"/>
    <n v="112"/>
    <n v="104"/>
    <n v="216"/>
    <n v="16"/>
    <n v="15"/>
    <n v="31"/>
    <n v="17"/>
    <n v="15"/>
    <n v="32"/>
    <n v="9"/>
    <n v="15"/>
    <n v="24"/>
    <n v="19"/>
    <n v="22"/>
    <n v="41"/>
    <n v="17"/>
    <n v="8"/>
    <n v="25"/>
    <n v="15"/>
    <n v="15"/>
    <n v="30"/>
    <n v="20"/>
    <n v="16"/>
    <n v="36"/>
    <n v="97"/>
    <n v="91"/>
    <n v="188"/>
    <n v="2"/>
    <n v="2"/>
    <n v="2"/>
    <n v="2"/>
    <n v="1"/>
    <n v="2"/>
    <n v="0"/>
    <n v="11"/>
    <n v="0"/>
    <n v="0"/>
    <n v="0"/>
    <n v="1"/>
    <n v="0"/>
    <n v="0"/>
    <n v="1"/>
    <n v="0"/>
    <n v="2"/>
    <n v="9"/>
    <n v="0"/>
    <n v="0"/>
    <n v="2"/>
    <n v="2"/>
    <n v="0"/>
    <n v="0"/>
    <n v="0"/>
    <n v="0"/>
    <n v="0"/>
    <n v="0"/>
    <n v="2"/>
    <n v="0"/>
    <n v="0"/>
    <n v="19"/>
    <n v="2"/>
    <n v="9"/>
    <n v="2"/>
    <n v="2"/>
    <n v="2"/>
    <n v="2"/>
    <n v="1"/>
    <n v="2"/>
    <n v="0"/>
    <n v="11"/>
    <n v="11"/>
    <n v="11"/>
    <n v="1"/>
  </r>
  <r>
    <s v="08DPR0271H"/>
    <n v="1"/>
    <s v="FRANCISCO ZARCO"/>
    <n v="37"/>
    <s v="JUÁREZ"/>
    <n v="1"/>
    <s v="JUĂREZ"/>
    <s v="CALLE CROMO"/>
    <n v="837"/>
    <s v="JUÁREZ"/>
    <s v="PÚBLICO"/>
    <x v="0"/>
    <x v="0"/>
    <x v="0"/>
    <x v="0"/>
    <s v="08FIZ0137Z"/>
    <s v="08FJS0135G"/>
    <s v="08ADG0005C"/>
    <n v="0"/>
    <n v="75"/>
    <n v="70"/>
    <n v="145"/>
    <n v="12"/>
    <n v="12"/>
    <n v="24"/>
    <n v="75"/>
    <n v="68"/>
    <n v="143"/>
    <n v="8"/>
    <n v="18"/>
    <n v="26"/>
    <n v="8"/>
    <n v="18"/>
    <n v="26"/>
    <n v="18"/>
    <n v="13"/>
    <n v="31"/>
    <n v="17"/>
    <n v="13"/>
    <n v="30"/>
    <n v="13"/>
    <n v="8"/>
    <n v="21"/>
    <n v="8"/>
    <n v="14"/>
    <n v="22"/>
    <n v="13"/>
    <n v="10"/>
    <n v="23"/>
    <n v="77"/>
    <n v="76"/>
    <n v="15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277B"/>
    <n v="1"/>
    <s v="AGUSTIN MELGAR"/>
    <n v="21"/>
    <s v="DELICIAS"/>
    <n v="609"/>
    <s v="COLONIA CAMPESINA"/>
    <s v="CALLE SEGUNDA"/>
    <n v="0"/>
    <s v="DELICIAS"/>
    <s v="PÚBLICO"/>
    <x v="0"/>
    <x v="0"/>
    <x v="0"/>
    <x v="0"/>
    <s v="08FIZ0225T"/>
    <s v="08FJS0125Z"/>
    <s v="08ADG0057I"/>
    <n v="0"/>
    <n v="129"/>
    <n v="114"/>
    <n v="243"/>
    <n v="21"/>
    <n v="14"/>
    <n v="35"/>
    <n v="124"/>
    <n v="113"/>
    <n v="237"/>
    <n v="22"/>
    <n v="19"/>
    <n v="41"/>
    <n v="25"/>
    <n v="19"/>
    <n v="44"/>
    <n v="23"/>
    <n v="25"/>
    <n v="48"/>
    <n v="22"/>
    <n v="19"/>
    <n v="41"/>
    <n v="20"/>
    <n v="17"/>
    <n v="37"/>
    <n v="19"/>
    <n v="24"/>
    <n v="43"/>
    <n v="23"/>
    <n v="15"/>
    <n v="38"/>
    <n v="132"/>
    <n v="119"/>
    <n v="25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4"/>
    <n v="1"/>
    <n v="0"/>
    <n v="0"/>
    <n v="0"/>
    <n v="0"/>
    <n v="0"/>
    <n v="0"/>
    <n v="2"/>
    <n v="0"/>
    <n v="0"/>
    <n v="21"/>
    <n v="4"/>
    <n v="8"/>
    <n v="2"/>
    <n v="2"/>
    <n v="2"/>
    <n v="2"/>
    <n v="2"/>
    <n v="2"/>
    <n v="0"/>
    <n v="12"/>
    <n v="12"/>
    <n v="12"/>
    <n v="1"/>
  </r>
  <r>
    <s v="08DPR0278A"/>
    <n v="1"/>
    <s v="BENITO JUAREZ"/>
    <n v="39"/>
    <s v="LÓPEZ"/>
    <n v="34"/>
    <s v="SANTA ANA DE ABAJO"/>
    <s v="CALLE SANTA ANA DE ABAJO"/>
    <n v="0"/>
    <s v="HIDALGO DEL PARRAL"/>
    <s v="PÚBLICO"/>
    <x v="0"/>
    <x v="0"/>
    <x v="0"/>
    <x v="0"/>
    <s v="08FIZ0238X"/>
    <s v="08FJS0128X"/>
    <s v="08ADG0004D"/>
    <n v="0"/>
    <n v="14"/>
    <n v="12"/>
    <n v="26"/>
    <n v="4"/>
    <n v="3"/>
    <n v="7"/>
    <n v="14"/>
    <n v="12"/>
    <n v="26"/>
    <n v="3"/>
    <n v="0"/>
    <n v="3"/>
    <n v="3"/>
    <n v="0"/>
    <n v="3"/>
    <n v="1"/>
    <n v="1"/>
    <n v="2"/>
    <n v="3"/>
    <n v="6"/>
    <n v="9"/>
    <n v="2"/>
    <n v="0"/>
    <n v="2"/>
    <n v="4"/>
    <n v="0"/>
    <n v="4"/>
    <n v="1"/>
    <n v="2"/>
    <n v="3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79Z"/>
    <n v="1"/>
    <s v="ROBERTO KOCH"/>
    <n v="29"/>
    <s v="GUADALUPE Y CALVO"/>
    <n v="850"/>
    <s v="EL CACASTLE"/>
    <s v="CALLE EL CACASTLE"/>
    <n v="0"/>
    <s v="GUADALUPE Y CALVO"/>
    <s v="PÚBLICO"/>
    <x v="0"/>
    <x v="0"/>
    <x v="0"/>
    <x v="0"/>
    <s v="08FIZ0256M"/>
    <s v="08FJS0131K"/>
    <s v="08ADG0007A"/>
    <n v="0"/>
    <n v="7"/>
    <n v="7"/>
    <n v="14"/>
    <n v="0"/>
    <n v="2"/>
    <n v="2"/>
    <n v="7"/>
    <n v="7"/>
    <n v="14"/>
    <n v="2"/>
    <n v="1"/>
    <n v="3"/>
    <n v="2"/>
    <n v="1"/>
    <n v="3"/>
    <n v="0"/>
    <n v="0"/>
    <n v="0"/>
    <n v="3"/>
    <n v="1"/>
    <n v="4"/>
    <n v="1"/>
    <n v="1"/>
    <n v="2"/>
    <n v="0"/>
    <n v="0"/>
    <n v="0"/>
    <n v="2"/>
    <n v="1"/>
    <n v="3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80P"/>
    <n v="1"/>
    <s v="CUAUHTEMOC"/>
    <n v="37"/>
    <s v="JUÁREZ"/>
    <n v="1"/>
    <s v="JUĂREZ"/>
    <s v="CALLE TLAXCALA"/>
    <n v="0"/>
    <s v="JUÁREZ"/>
    <s v="PÚBLICO"/>
    <x v="0"/>
    <x v="0"/>
    <x v="0"/>
    <x v="0"/>
    <s v="08FIZ0144I"/>
    <s v="08FJS0135G"/>
    <s v="08ADG0005C"/>
    <n v="0"/>
    <n v="153"/>
    <n v="126"/>
    <n v="279"/>
    <n v="28"/>
    <n v="23"/>
    <n v="51"/>
    <n v="153"/>
    <n v="126"/>
    <n v="279"/>
    <n v="29"/>
    <n v="26"/>
    <n v="55"/>
    <n v="30"/>
    <n v="26"/>
    <n v="56"/>
    <n v="28"/>
    <n v="20"/>
    <n v="48"/>
    <n v="27"/>
    <n v="22"/>
    <n v="49"/>
    <n v="34"/>
    <n v="20"/>
    <n v="54"/>
    <n v="28"/>
    <n v="21"/>
    <n v="49"/>
    <n v="24"/>
    <n v="21"/>
    <n v="45"/>
    <n v="171"/>
    <n v="130"/>
    <n v="30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4"/>
    <n v="12"/>
    <n v="1"/>
  </r>
  <r>
    <s v="08DPR0281O"/>
    <n v="1"/>
    <s v="MARGARITA MAZA DE JUAREZ"/>
    <n v="37"/>
    <s v="JUÁREZ"/>
    <n v="1"/>
    <s v="JUĂREZ"/>
    <s v="CALLE LUXEMBURGO"/>
    <n v="0"/>
    <s v="JUÁREZ"/>
    <s v="PÚBLICO"/>
    <x v="0"/>
    <x v="0"/>
    <x v="0"/>
    <x v="0"/>
    <s v="08FIZ0158L"/>
    <s v="08FJS0113V"/>
    <s v="08ADG0005C"/>
    <n v="0"/>
    <n v="62"/>
    <n v="63"/>
    <n v="125"/>
    <n v="16"/>
    <n v="11"/>
    <n v="27"/>
    <n v="62"/>
    <n v="61"/>
    <n v="123"/>
    <n v="11"/>
    <n v="14"/>
    <n v="25"/>
    <n v="12"/>
    <n v="14"/>
    <n v="26"/>
    <n v="12"/>
    <n v="12"/>
    <n v="24"/>
    <n v="7"/>
    <n v="8"/>
    <n v="15"/>
    <n v="12"/>
    <n v="14"/>
    <n v="26"/>
    <n v="6"/>
    <n v="12"/>
    <n v="18"/>
    <n v="11"/>
    <n v="12"/>
    <n v="23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0283M"/>
    <n v="1"/>
    <s v="LUIS RAMIREZ"/>
    <n v="37"/>
    <s v="JUÁREZ"/>
    <n v="1"/>
    <s v="JUĂREZ"/>
    <s v="CALLE R. OGARRIO "/>
    <n v="0"/>
    <s v="JUÁREZ"/>
    <s v="PÚBLICO"/>
    <x v="0"/>
    <x v="0"/>
    <x v="0"/>
    <x v="0"/>
    <s v="08FIZ0153Q"/>
    <s v="08FJS0135G"/>
    <s v="08ADG0005C"/>
    <n v="0"/>
    <n v="145"/>
    <n v="155"/>
    <n v="300"/>
    <n v="21"/>
    <n v="31"/>
    <n v="52"/>
    <n v="145"/>
    <n v="155"/>
    <n v="300"/>
    <n v="24"/>
    <n v="21"/>
    <n v="45"/>
    <n v="24"/>
    <n v="21"/>
    <n v="45"/>
    <n v="22"/>
    <n v="34"/>
    <n v="56"/>
    <n v="27"/>
    <n v="19"/>
    <n v="46"/>
    <n v="28"/>
    <n v="25"/>
    <n v="53"/>
    <n v="21"/>
    <n v="25"/>
    <n v="46"/>
    <n v="32"/>
    <n v="22"/>
    <n v="54"/>
    <n v="154"/>
    <n v="146"/>
    <n v="300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286J"/>
    <n v="1"/>
    <s v="LUIS CABRERA"/>
    <n v="37"/>
    <s v="JUÁREZ"/>
    <n v="1"/>
    <s v="JUĂREZ"/>
    <s v="CALLE PORFIRIO DIAZ"/>
    <n v="0"/>
    <s v="JUÁREZ"/>
    <s v="PÚBLICO"/>
    <x v="0"/>
    <x v="0"/>
    <x v="0"/>
    <x v="0"/>
    <s v="08FIZ0149D"/>
    <s v="08FJS0111X"/>
    <s v="08ADG0005C"/>
    <n v="0"/>
    <n v="67"/>
    <n v="57"/>
    <n v="124"/>
    <n v="10"/>
    <n v="8"/>
    <n v="18"/>
    <n v="63"/>
    <n v="54"/>
    <n v="117"/>
    <n v="9"/>
    <n v="7"/>
    <n v="16"/>
    <n v="10"/>
    <n v="7"/>
    <n v="17"/>
    <n v="12"/>
    <n v="13"/>
    <n v="25"/>
    <n v="9"/>
    <n v="10"/>
    <n v="19"/>
    <n v="14"/>
    <n v="12"/>
    <n v="26"/>
    <n v="7"/>
    <n v="11"/>
    <n v="18"/>
    <n v="11"/>
    <n v="7"/>
    <n v="18"/>
    <n v="63"/>
    <n v="60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287I"/>
    <n v="1"/>
    <s v="MARIANO JIMENEZ"/>
    <n v="44"/>
    <s v="MATAMOROS"/>
    <n v="67"/>
    <s v="VALSEQUILLO"/>
    <s v="CALLE VALSEQUILLO"/>
    <n v="0"/>
    <s v="HIDALGO DEL PARRAL"/>
    <s v="PÚBLICO"/>
    <x v="0"/>
    <x v="0"/>
    <x v="0"/>
    <x v="0"/>
    <s v="08FIZ0241K"/>
    <s v="08FJS0128X"/>
    <s v="08ADG0004D"/>
    <n v="0"/>
    <n v="5"/>
    <n v="11"/>
    <n v="16"/>
    <n v="2"/>
    <n v="3"/>
    <n v="5"/>
    <n v="5"/>
    <n v="11"/>
    <n v="16"/>
    <n v="0"/>
    <n v="1"/>
    <n v="1"/>
    <n v="0"/>
    <n v="1"/>
    <n v="1"/>
    <n v="0"/>
    <n v="3"/>
    <n v="3"/>
    <n v="0"/>
    <n v="1"/>
    <n v="1"/>
    <n v="0"/>
    <n v="1"/>
    <n v="1"/>
    <n v="0"/>
    <n v="2"/>
    <n v="2"/>
    <n v="3"/>
    <n v="1"/>
    <n v="4"/>
    <n v="3"/>
    <n v="9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DPR0289G"/>
    <n v="1"/>
    <s v="LUIS VARGAS PINERA"/>
    <n v="37"/>
    <s v="JUÁREZ"/>
    <n v="1"/>
    <s v="JUĂREZ"/>
    <s v="CALLE ZEMPOALA"/>
    <n v="2617"/>
    <s v="JUÁREZ"/>
    <s v="PÚBLICO"/>
    <x v="0"/>
    <x v="0"/>
    <x v="0"/>
    <x v="0"/>
    <s v="08FIZ0144I"/>
    <s v="08FJS0135G"/>
    <s v="08ADG0005C"/>
    <n v="0"/>
    <n v="83"/>
    <n v="76"/>
    <n v="159"/>
    <n v="16"/>
    <n v="13"/>
    <n v="29"/>
    <n v="83"/>
    <n v="76"/>
    <n v="159"/>
    <n v="8"/>
    <n v="6"/>
    <n v="14"/>
    <n v="8"/>
    <n v="6"/>
    <n v="14"/>
    <n v="9"/>
    <n v="8"/>
    <n v="17"/>
    <n v="11"/>
    <n v="19"/>
    <n v="30"/>
    <n v="10"/>
    <n v="13"/>
    <n v="23"/>
    <n v="17"/>
    <n v="9"/>
    <n v="26"/>
    <n v="14"/>
    <n v="13"/>
    <n v="27"/>
    <n v="69"/>
    <n v="68"/>
    <n v="137"/>
    <n v="1"/>
    <n v="1"/>
    <n v="1"/>
    <n v="1"/>
    <n v="1"/>
    <n v="1"/>
    <n v="0"/>
    <n v="6"/>
    <n v="0"/>
    <n v="0"/>
    <n v="1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9"/>
    <n v="6"/>
    <n v="1"/>
  </r>
  <r>
    <s v="08DPR0290W"/>
    <n v="1"/>
    <s v="FRANCISCO VILLA"/>
    <n v="29"/>
    <s v="GUADALUPE Y CALVO"/>
    <n v="33"/>
    <s v="CACALOTE DE ABAJO"/>
    <s v="CALLE CACALOTE DE ABAJO"/>
    <n v="0"/>
    <s v="GUADALUPE Y CALVO"/>
    <s v="PÚBLICO"/>
    <x v="0"/>
    <x v="0"/>
    <x v="0"/>
    <x v="0"/>
    <s v="08FIZ0256M"/>
    <s v="08FJS0131K"/>
    <s v="08ADG0007A"/>
    <n v="0"/>
    <n v="1"/>
    <n v="2"/>
    <n v="3"/>
    <n v="1"/>
    <n v="1"/>
    <n v="2"/>
    <n v="1"/>
    <n v="2"/>
    <n v="3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91V"/>
    <n v="1"/>
    <s v="10 DE ABRIL"/>
    <n v="8"/>
    <s v="BATOPILAS DE MANUEL GÓMEZ MORÍN"/>
    <n v="94"/>
    <s v="LA LABOR"/>
    <s v="NINGUNO NINGUNO"/>
    <n v="0"/>
    <s v="CREEL"/>
    <s v="PÚBLICO"/>
    <x v="0"/>
    <x v="0"/>
    <x v="0"/>
    <x v="0"/>
    <s v="08FIZ0218J"/>
    <s v="08FJS0124A"/>
    <s v="08ADG0003E"/>
    <n v="0"/>
    <n v="13"/>
    <n v="8"/>
    <n v="21"/>
    <n v="2"/>
    <n v="2"/>
    <n v="4"/>
    <n v="13"/>
    <n v="8"/>
    <n v="21"/>
    <n v="3"/>
    <n v="0"/>
    <n v="3"/>
    <n v="3"/>
    <n v="0"/>
    <n v="3"/>
    <n v="3"/>
    <n v="2"/>
    <n v="5"/>
    <n v="2"/>
    <n v="2"/>
    <n v="4"/>
    <n v="3"/>
    <n v="0"/>
    <n v="3"/>
    <n v="2"/>
    <n v="1"/>
    <n v="3"/>
    <n v="1"/>
    <n v="1"/>
    <n v="2"/>
    <n v="14"/>
    <n v="6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92U"/>
    <n v="1"/>
    <s v="JOSE VASCONCELOS"/>
    <n v="37"/>
    <s v="JUÁREZ"/>
    <n v="1"/>
    <s v="JUĂREZ"/>
    <s v="CALLE JESUS M RIOS "/>
    <n v="5211"/>
    <s v="JUÁREZ"/>
    <s v="PÚBLICO"/>
    <x v="0"/>
    <x v="0"/>
    <x v="0"/>
    <x v="0"/>
    <s v="08FIZ0159K"/>
    <s v="08FJS0113V"/>
    <s v="08ADG0005C"/>
    <n v="0"/>
    <n v="59"/>
    <n v="55"/>
    <n v="114"/>
    <n v="11"/>
    <n v="10"/>
    <n v="21"/>
    <n v="59"/>
    <n v="55"/>
    <n v="114"/>
    <n v="9"/>
    <n v="9"/>
    <n v="18"/>
    <n v="9"/>
    <n v="9"/>
    <n v="18"/>
    <n v="7"/>
    <n v="12"/>
    <n v="19"/>
    <n v="5"/>
    <n v="14"/>
    <n v="19"/>
    <n v="12"/>
    <n v="13"/>
    <n v="25"/>
    <n v="11"/>
    <n v="5"/>
    <n v="16"/>
    <n v="12"/>
    <n v="6"/>
    <n v="18"/>
    <n v="56"/>
    <n v="59"/>
    <n v="11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299N"/>
    <n v="1"/>
    <s v="CENTRO REGIONAL DE EDUC. INT. ADOLFO LOPEZ MATEOS"/>
    <n v="3"/>
    <s v="ALLENDE"/>
    <n v="86"/>
    <s v="PUEBLITO DE ALLENDE"/>
    <s v="CALLE CONSTITUCIĂ“N"/>
    <n v="0"/>
    <s v="HIDALGO DEL PARRAL"/>
    <s v="PÚBLICO"/>
    <x v="0"/>
    <x v="0"/>
    <x v="0"/>
    <x v="0"/>
    <s v="08FIZ0242J"/>
    <s v="08FJS0129W"/>
    <s v="08ADG0004D"/>
    <n v="0"/>
    <n v="53"/>
    <n v="55"/>
    <n v="108"/>
    <n v="10"/>
    <n v="8"/>
    <n v="18"/>
    <n v="48"/>
    <n v="54"/>
    <n v="102"/>
    <n v="8"/>
    <n v="9"/>
    <n v="17"/>
    <n v="9"/>
    <n v="9"/>
    <n v="18"/>
    <n v="14"/>
    <n v="9"/>
    <n v="23"/>
    <n v="7"/>
    <n v="5"/>
    <n v="12"/>
    <n v="2"/>
    <n v="10"/>
    <n v="12"/>
    <n v="8"/>
    <n v="9"/>
    <n v="17"/>
    <n v="9"/>
    <n v="9"/>
    <n v="18"/>
    <n v="49"/>
    <n v="51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DPR0305H"/>
    <n v="2"/>
    <s v="MIGUEL LERDO DE TEJADA"/>
    <n v="37"/>
    <s v="JUÁREZ"/>
    <n v="1"/>
    <s v="JUĂREZ"/>
    <s v="CALLE FDO. MONTES DE OCA "/>
    <n v="0"/>
    <s v="JUÁREZ"/>
    <s v="PÚBLICO"/>
    <x v="0"/>
    <x v="0"/>
    <x v="0"/>
    <x v="0"/>
    <s v="08FIZ0172E"/>
    <s v="08FJS0115T"/>
    <s v="08ADG0005C"/>
    <n v="0"/>
    <n v="135"/>
    <n v="144"/>
    <n v="279"/>
    <n v="21"/>
    <n v="35"/>
    <n v="56"/>
    <n v="135"/>
    <n v="144"/>
    <n v="279"/>
    <n v="19"/>
    <n v="25"/>
    <n v="44"/>
    <n v="23"/>
    <n v="26"/>
    <n v="49"/>
    <n v="28"/>
    <n v="15"/>
    <n v="43"/>
    <n v="17"/>
    <n v="26"/>
    <n v="43"/>
    <n v="28"/>
    <n v="23"/>
    <n v="51"/>
    <n v="21"/>
    <n v="15"/>
    <n v="36"/>
    <n v="22"/>
    <n v="25"/>
    <n v="47"/>
    <n v="139"/>
    <n v="130"/>
    <n v="26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0309D"/>
    <n v="1"/>
    <s v="JOSE JESUS ALVAREZ PASILLAS"/>
    <n v="37"/>
    <s v="JUÁREZ"/>
    <n v="1"/>
    <s v="JUĂREZ"/>
    <s v="CALLE JOSE ELIAS"/>
    <n v="815"/>
    <s v="JUÁREZ"/>
    <s v="PÚBLICO"/>
    <x v="0"/>
    <x v="0"/>
    <x v="0"/>
    <x v="0"/>
    <s v="08FIZ0140M"/>
    <s v="08FJS0109I"/>
    <s v="08ADG0005C"/>
    <n v="0"/>
    <n v="202"/>
    <n v="200"/>
    <n v="402"/>
    <n v="30"/>
    <n v="26"/>
    <n v="56"/>
    <n v="198"/>
    <n v="199"/>
    <n v="397"/>
    <n v="26"/>
    <n v="24"/>
    <n v="50"/>
    <n v="27"/>
    <n v="24"/>
    <n v="51"/>
    <n v="49"/>
    <n v="39"/>
    <n v="88"/>
    <n v="34"/>
    <n v="32"/>
    <n v="66"/>
    <n v="27"/>
    <n v="36"/>
    <n v="63"/>
    <n v="31"/>
    <n v="33"/>
    <n v="64"/>
    <n v="30"/>
    <n v="34"/>
    <n v="64"/>
    <n v="198"/>
    <n v="198"/>
    <n v="396"/>
    <n v="2"/>
    <n v="3"/>
    <n v="3"/>
    <n v="2"/>
    <n v="2"/>
    <n v="2"/>
    <n v="0"/>
    <n v="14"/>
    <n v="0"/>
    <n v="0"/>
    <n v="1"/>
    <n v="0"/>
    <n v="1"/>
    <n v="0"/>
    <n v="0"/>
    <n v="0"/>
    <n v="2"/>
    <n v="12"/>
    <n v="0"/>
    <n v="0"/>
    <n v="1"/>
    <n v="1"/>
    <n v="0"/>
    <n v="0"/>
    <n v="0"/>
    <n v="0"/>
    <n v="0"/>
    <n v="0"/>
    <n v="1"/>
    <n v="0"/>
    <n v="0"/>
    <n v="19"/>
    <n v="2"/>
    <n v="12"/>
    <n v="2"/>
    <n v="3"/>
    <n v="3"/>
    <n v="2"/>
    <n v="2"/>
    <n v="2"/>
    <n v="0"/>
    <n v="14"/>
    <n v="16"/>
    <n v="14"/>
    <n v="1"/>
  </r>
  <r>
    <s v="08DPR0310T"/>
    <n v="1"/>
    <s v="AQUILES SERDAN"/>
    <n v="29"/>
    <s v="GUADALUPE Y CALVO"/>
    <n v="57"/>
    <s v="COLORADAS DE LOS CHĂVEZ"/>
    <s v="CALLE COLORADAS DE LOS CHAVEZ"/>
    <n v="0"/>
    <s v="GUADALUPE Y CALVO"/>
    <s v="PÚBLICO"/>
    <x v="0"/>
    <x v="0"/>
    <x v="0"/>
    <x v="0"/>
    <s v="08FIZ0260Z"/>
    <s v="08FJS0131K"/>
    <s v="08ADG0007A"/>
    <n v="0"/>
    <n v="25"/>
    <n v="18"/>
    <n v="43"/>
    <n v="4"/>
    <n v="2"/>
    <n v="6"/>
    <n v="25"/>
    <n v="18"/>
    <n v="43"/>
    <n v="3"/>
    <n v="3"/>
    <n v="6"/>
    <n v="3"/>
    <n v="3"/>
    <n v="6"/>
    <n v="3"/>
    <n v="2"/>
    <n v="5"/>
    <n v="5"/>
    <n v="4"/>
    <n v="9"/>
    <n v="6"/>
    <n v="5"/>
    <n v="11"/>
    <n v="2"/>
    <n v="2"/>
    <n v="4"/>
    <n v="4"/>
    <n v="2"/>
    <n v="6"/>
    <n v="23"/>
    <n v="18"/>
    <n v="41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0314P"/>
    <n v="1"/>
    <s v="PRIMERO DE MAYO"/>
    <n v="37"/>
    <s v="JUÁREZ"/>
    <n v="1"/>
    <s v="JUĂREZ"/>
    <s v="CALLE JOSE VILLAGRAN"/>
    <n v="0"/>
    <s v="JUÁREZ"/>
    <s v="PÚBLICO"/>
    <x v="0"/>
    <x v="0"/>
    <x v="0"/>
    <x v="0"/>
    <s v="08FIZ0174C"/>
    <s v="08FJS0116S"/>
    <s v="08ADG0005C"/>
    <n v="0"/>
    <n v="199"/>
    <n v="184"/>
    <n v="383"/>
    <n v="33"/>
    <n v="29"/>
    <n v="62"/>
    <n v="199"/>
    <n v="184"/>
    <n v="383"/>
    <n v="22"/>
    <n v="39"/>
    <n v="61"/>
    <n v="23"/>
    <n v="41"/>
    <n v="64"/>
    <n v="33"/>
    <n v="29"/>
    <n v="62"/>
    <n v="24"/>
    <n v="39"/>
    <n v="63"/>
    <n v="43"/>
    <n v="27"/>
    <n v="70"/>
    <n v="34"/>
    <n v="36"/>
    <n v="70"/>
    <n v="38"/>
    <n v="32"/>
    <n v="70"/>
    <n v="195"/>
    <n v="204"/>
    <n v="39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0"/>
    <n v="2"/>
    <n v="0"/>
    <n v="18"/>
    <n v="2"/>
    <n v="10"/>
    <n v="2"/>
    <n v="2"/>
    <n v="2"/>
    <n v="2"/>
    <n v="2"/>
    <n v="2"/>
    <n v="0"/>
    <n v="12"/>
    <n v="12"/>
    <n v="12"/>
    <n v="1"/>
  </r>
  <r>
    <s v="08DPR0315O"/>
    <n v="1"/>
    <s v="FERNANDO AHUATZIN"/>
    <n v="30"/>
    <s v="GUAZAPARES"/>
    <n v="4"/>
    <s v="ALGARROBAL"/>
    <s v="CALLE ALGARROBAL"/>
    <n v="0"/>
    <s v="CREEL"/>
    <s v="PÚBLICO"/>
    <x v="0"/>
    <x v="0"/>
    <x v="0"/>
    <x v="0"/>
    <s v="08FIZ0216L"/>
    <s v="08FJS0124A"/>
    <s v="08ADG0003E"/>
    <n v="0"/>
    <n v="11"/>
    <n v="2"/>
    <n v="13"/>
    <n v="2"/>
    <n v="1"/>
    <n v="3"/>
    <n v="10"/>
    <n v="2"/>
    <n v="12"/>
    <n v="1"/>
    <n v="1"/>
    <n v="2"/>
    <n v="1"/>
    <n v="1"/>
    <n v="2"/>
    <n v="1"/>
    <n v="0"/>
    <n v="1"/>
    <n v="0"/>
    <n v="0"/>
    <n v="0"/>
    <n v="2"/>
    <n v="0"/>
    <n v="2"/>
    <n v="4"/>
    <n v="0"/>
    <n v="4"/>
    <n v="1"/>
    <n v="0"/>
    <n v="1"/>
    <n v="9"/>
    <n v="1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17M"/>
    <n v="1"/>
    <s v="PORFIRIO PARRA"/>
    <n v="37"/>
    <s v="JUÁREZ"/>
    <n v="1"/>
    <s v="JUĂREZ"/>
    <s v="CALLE PLATA SUR"/>
    <n v="1263"/>
    <s v="JUÁREZ"/>
    <s v="PÚBLICO"/>
    <x v="0"/>
    <x v="0"/>
    <x v="0"/>
    <x v="0"/>
    <s v="08FIZ0153Q"/>
    <s v="08FJS0135G"/>
    <s v="08ADG0005C"/>
    <n v="0"/>
    <n v="114"/>
    <n v="121"/>
    <n v="235"/>
    <n v="14"/>
    <n v="23"/>
    <n v="37"/>
    <n v="110"/>
    <n v="115"/>
    <n v="225"/>
    <n v="19"/>
    <n v="20"/>
    <n v="39"/>
    <n v="20"/>
    <n v="21"/>
    <n v="41"/>
    <n v="26"/>
    <n v="23"/>
    <n v="49"/>
    <n v="27"/>
    <n v="13"/>
    <n v="40"/>
    <n v="29"/>
    <n v="28"/>
    <n v="57"/>
    <n v="16"/>
    <n v="23"/>
    <n v="39"/>
    <n v="23"/>
    <n v="25"/>
    <n v="48"/>
    <n v="141"/>
    <n v="133"/>
    <n v="27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6"/>
    <n v="12"/>
    <n v="1"/>
  </r>
  <r>
    <s v="08DPR0318L"/>
    <n v="1"/>
    <s v="RAFAEL RAMIREZ"/>
    <n v="34"/>
    <s v="IGNACIO ZARAGOZA"/>
    <n v="1"/>
    <s v="IGNACIO ZARAGOZA"/>
    <s v="CALLE IDEPENDENCIA"/>
    <n v="0"/>
    <s v="MADERA"/>
    <s v="PÚBLICO"/>
    <x v="0"/>
    <x v="0"/>
    <x v="0"/>
    <x v="0"/>
    <s v="08FIZ0187G"/>
    <s v="08FJS0119P"/>
    <s v="08ADG0055K"/>
    <n v="0"/>
    <n v="50"/>
    <n v="48"/>
    <n v="98"/>
    <n v="16"/>
    <n v="13"/>
    <n v="29"/>
    <n v="50"/>
    <n v="48"/>
    <n v="98"/>
    <n v="9"/>
    <n v="7"/>
    <n v="16"/>
    <n v="9"/>
    <n v="7"/>
    <n v="16"/>
    <n v="8"/>
    <n v="7"/>
    <n v="15"/>
    <n v="2"/>
    <n v="10"/>
    <n v="12"/>
    <n v="8"/>
    <n v="7"/>
    <n v="15"/>
    <n v="8"/>
    <n v="7"/>
    <n v="15"/>
    <n v="8"/>
    <n v="5"/>
    <n v="13"/>
    <n v="43"/>
    <n v="43"/>
    <n v="8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8"/>
    <n v="6"/>
    <n v="1"/>
  </r>
  <r>
    <s v="08DPR0319K"/>
    <n v="1"/>
    <s v="OCHO DE MAYO"/>
    <n v="37"/>
    <s v="JUÁREZ"/>
    <n v="1"/>
    <s v="JUĂREZ"/>
    <s v="CALLE ARGENTINA"/>
    <n v="1979"/>
    <s v="JUÁREZ"/>
    <s v="PÚBLICO"/>
    <x v="0"/>
    <x v="0"/>
    <x v="0"/>
    <x v="0"/>
    <s v="08FIZ0144I"/>
    <s v="08FJS0135G"/>
    <s v="08ADG0005C"/>
    <n v="0"/>
    <n v="69"/>
    <n v="68"/>
    <n v="137"/>
    <n v="7"/>
    <n v="16"/>
    <n v="23"/>
    <n v="69"/>
    <n v="68"/>
    <n v="137"/>
    <n v="5"/>
    <n v="8"/>
    <n v="13"/>
    <n v="5"/>
    <n v="8"/>
    <n v="13"/>
    <n v="14"/>
    <n v="11"/>
    <n v="25"/>
    <n v="14"/>
    <n v="8"/>
    <n v="22"/>
    <n v="13"/>
    <n v="18"/>
    <n v="31"/>
    <n v="12"/>
    <n v="10"/>
    <n v="22"/>
    <n v="12"/>
    <n v="9"/>
    <n v="21"/>
    <n v="70"/>
    <n v="64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320Z"/>
    <n v="1"/>
    <s v="JUAN AREVALO GARDOQUI"/>
    <n v="19"/>
    <s v="CHIHUAHUA"/>
    <n v="1"/>
    <s v="CHIHUAHUA"/>
    <s v="AVENIDA MARIA ELENA HERNANDEZ "/>
    <n v="0"/>
    <s v="CHIHUAHUA"/>
    <s v="PÚBLICO"/>
    <x v="0"/>
    <x v="0"/>
    <x v="0"/>
    <x v="0"/>
    <s v="08FIZ0122X"/>
    <s v="08FJS0107K"/>
    <s v="08ADG0046C"/>
    <n v="0"/>
    <n v="78"/>
    <n v="77"/>
    <n v="155"/>
    <n v="16"/>
    <n v="14"/>
    <n v="30"/>
    <n v="74"/>
    <n v="74"/>
    <n v="148"/>
    <n v="9"/>
    <n v="10"/>
    <n v="19"/>
    <n v="9"/>
    <n v="11"/>
    <n v="20"/>
    <n v="10"/>
    <n v="17"/>
    <n v="27"/>
    <n v="9"/>
    <n v="8"/>
    <n v="17"/>
    <n v="15"/>
    <n v="15"/>
    <n v="30"/>
    <n v="16"/>
    <n v="12"/>
    <n v="28"/>
    <n v="12"/>
    <n v="18"/>
    <n v="30"/>
    <n v="71"/>
    <n v="81"/>
    <n v="152"/>
    <n v="1"/>
    <n v="1"/>
    <n v="1"/>
    <n v="2"/>
    <n v="1"/>
    <n v="2"/>
    <n v="0"/>
    <n v="8"/>
    <n v="0"/>
    <n v="0"/>
    <n v="1"/>
    <n v="0"/>
    <n v="0"/>
    <n v="0"/>
    <n v="0"/>
    <n v="1"/>
    <n v="2"/>
    <n v="6"/>
    <n v="0"/>
    <n v="0"/>
    <n v="1"/>
    <n v="0"/>
    <n v="0"/>
    <n v="0"/>
    <n v="0"/>
    <n v="0"/>
    <n v="0"/>
    <n v="0"/>
    <n v="2"/>
    <n v="0"/>
    <n v="0"/>
    <n v="13"/>
    <n v="2"/>
    <n v="6"/>
    <n v="1"/>
    <n v="1"/>
    <n v="1"/>
    <n v="2"/>
    <n v="1"/>
    <n v="2"/>
    <n v="0"/>
    <n v="8"/>
    <n v="14"/>
    <n v="8"/>
    <n v="1"/>
  </r>
  <r>
    <s v="08DPR0321Z"/>
    <n v="1"/>
    <s v="TIERRA Y LIBERTAD"/>
    <n v="19"/>
    <s v="CHIHUAHUA"/>
    <n v="1"/>
    <s v="CHIHUAHUA"/>
    <s v="CALLEJĂ“N SANTA EULALIA"/>
    <n v="1621"/>
    <s v="CHIHUAHUA"/>
    <s v="PÚBLICO"/>
    <x v="0"/>
    <x v="0"/>
    <x v="0"/>
    <x v="0"/>
    <s v="08FIZ0108D"/>
    <s v="08FJS0104N"/>
    <s v="08ADG0046C"/>
    <n v="0"/>
    <n v="21"/>
    <n v="33"/>
    <n v="54"/>
    <n v="4"/>
    <n v="5"/>
    <n v="9"/>
    <n v="20"/>
    <n v="33"/>
    <n v="53"/>
    <n v="4"/>
    <n v="4"/>
    <n v="8"/>
    <n v="4"/>
    <n v="4"/>
    <n v="8"/>
    <n v="3"/>
    <n v="4"/>
    <n v="7"/>
    <n v="5"/>
    <n v="8"/>
    <n v="13"/>
    <n v="6"/>
    <n v="8"/>
    <n v="14"/>
    <n v="3"/>
    <n v="5"/>
    <n v="8"/>
    <n v="5"/>
    <n v="4"/>
    <n v="9"/>
    <n v="26"/>
    <n v="33"/>
    <n v="5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1"/>
    <n v="4"/>
    <n v="0"/>
    <n v="0"/>
    <n v="1"/>
    <n v="1"/>
    <n v="1"/>
    <n v="1"/>
    <n v="1"/>
    <n v="5"/>
    <n v="5"/>
    <n v="5"/>
    <n v="1"/>
  </r>
  <r>
    <s v="08DPR0326U"/>
    <n v="1"/>
    <s v="MIGUEL HIDALGO Y COSTILLA"/>
    <n v="37"/>
    <s v="JUÁREZ"/>
    <n v="1"/>
    <s v="JUĂREZ"/>
    <s v="CALLE EJIDO"/>
    <n v="0"/>
    <s v="JUÁREZ"/>
    <s v="PÚBLICO"/>
    <x v="0"/>
    <x v="0"/>
    <x v="0"/>
    <x v="0"/>
    <s v="08FIZ0149D"/>
    <s v="08FJS0111X"/>
    <s v="08ADG0005C"/>
    <n v="0"/>
    <n v="137"/>
    <n v="135"/>
    <n v="272"/>
    <n v="30"/>
    <n v="20"/>
    <n v="50"/>
    <n v="137"/>
    <n v="135"/>
    <n v="272"/>
    <n v="19"/>
    <n v="21"/>
    <n v="40"/>
    <n v="20"/>
    <n v="21"/>
    <n v="41"/>
    <n v="19"/>
    <n v="25"/>
    <n v="44"/>
    <n v="19"/>
    <n v="23"/>
    <n v="42"/>
    <n v="24"/>
    <n v="28"/>
    <n v="52"/>
    <n v="21"/>
    <n v="21"/>
    <n v="42"/>
    <n v="24"/>
    <n v="20"/>
    <n v="44"/>
    <n v="127"/>
    <n v="138"/>
    <n v="265"/>
    <n v="2"/>
    <n v="2"/>
    <n v="2"/>
    <n v="2"/>
    <n v="2"/>
    <n v="2"/>
    <n v="0"/>
    <n v="12"/>
    <n v="0"/>
    <n v="0"/>
    <n v="1"/>
    <n v="1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24"/>
    <n v="12"/>
    <n v="1"/>
  </r>
  <r>
    <s v="08DPR0327T"/>
    <n v="1"/>
    <s v="MIGUEL AHUMADA"/>
    <n v="37"/>
    <s v="JUÁREZ"/>
    <n v="635"/>
    <s v="SAN ISIDRO (RĂŤO GRANDE)"/>
    <s v="AVENIDA 16 DE SEPTIEMBRE"/>
    <n v="0"/>
    <s v="JUÁREZ"/>
    <s v="PÚBLICO"/>
    <x v="0"/>
    <x v="0"/>
    <x v="0"/>
    <x v="0"/>
    <s v="08FIZ0175B"/>
    <s v="08FJS0116S"/>
    <s v="08ADG0005C"/>
    <n v="0"/>
    <n v="126"/>
    <n v="141"/>
    <n v="267"/>
    <n v="20"/>
    <n v="29"/>
    <n v="49"/>
    <n v="125"/>
    <n v="139"/>
    <n v="264"/>
    <n v="22"/>
    <n v="22"/>
    <n v="44"/>
    <n v="22"/>
    <n v="22"/>
    <n v="44"/>
    <n v="25"/>
    <n v="16"/>
    <n v="41"/>
    <n v="18"/>
    <n v="22"/>
    <n v="40"/>
    <n v="16"/>
    <n v="29"/>
    <n v="45"/>
    <n v="22"/>
    <n v="23"/>
    <n v="45"/>
    <n v="19"/>
    <n v="24"/>
    <n v="43"/>
    <n v="122"/>
    <n v="136"/>
    <n v="25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0328S"/>
    <n v="1"/>
    <s v="MIGUEL ALEMAN"/>
    <n v="37"/>
    <s v="JUÁREZ"/>
    <n v="1"/>
    <s v="JUĂREZ"/>
    <s v="CALLE FRAY GARCIA DE SAN FRANCISCO"/>
    <n v="3401"/>
    <s v="JUÁREZ"/>
    <s v="PÚBLICO"/>
    <x v="0"/>
    <x v="0"/>
    <x v="0"/>
    <x v="0"/>
    <s v="08FIZ0137Z"/>
    <s v="08FJS0135G"/>
    <s v="08ADG0005C"/>
    <n v="0"/>
    <n v="136"/>
    <n v="124"/>
    <n v="260"/>
    <n v="25"/>
    <n v="29"/>
    <n v="54"/>
    <n v="135"/>
    <n v="123"/>
    <n v="258"/>
    <n v="19"/>
    <n v="23"/>
    <n v="42"/>
    <n v="20"/>
    <n v="24"/>
    <n v="44"/>
    <n v="15"/>
    <n v="19"/>
    <n v="34"/>
    <n v="21"/>
    <n v="24"/>
    <n v="45"/>
    <n v="25"/>
    <n v="14"/>
    <n v="39"/>
    <n v="21"/>
    <n v="27"/>
    <n v="48"/>
    <n v="28"/>
    <n v="16"/>
    <n v="44"/>
    <n v="130"/>
    <n v="124"/>
    <n v="254"/>
    <n v="2"/>
    <n v="1"/>
    <n v="2"/>
    <n v="2"/>
    <n v="2"/>
    <n v="2"/>
    <n v="0"/>
    <n v="11"/>
    <n v="0"/>
    <n v="0"/>
    <n v="0"/>
    <n v="1"/>
    <n v="1"/>
    <n v="0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1"/>
    <n v="2"/>
    <n v="2"/>
    <n v="2"/>
    <n v="2"/>
    <n v="0"/>
    <n v="11"/>
    <n v="11"/>
    <n v="11"/>
    <n v="1"/>
  </r>
  <r>
    <s v="08DPR0329R"/>
    <n v="1"/>
    <s v="MELCHOR OCAMPO"/>
    <n v="37"/>
    <s v="JUÁREZ"/>
    <n v="1"/>
    <s v="JUĂREZ"/>
    <s v="CALLE COMONFORT"/>
    <n v="3235"/>
    <s v="JUÁREZ"/>
    <s v="PÚBLICO"/>
    <x v="0"/>
    <x v="0"/>
    <x v="0"/>
    <x v="0"/>
    <s v="08FIZ0149D"/>
    <s v="08FJS0111X"/>
    <s v="08ADG0005C"/>
    <n v="0"/>
    <n v="61"/>
    <n v="57"/>
    <n v="118"/>
    <n v="9"/>
    <n v="10"/>
    <n v="19"/>
    <n v="57"/>
    <n v="54"/>
    <n v="111"/>
    <n v="8"/>
    <n v="8"/>
    <n v="16"/>
    <n v="8"/>
    <n v="8"/>
    <n v="16"/>
    <n v="13"/>
    <n v="6"/>
    <n v="19"/>
    <n v="14"/>
    <n v="8"/>
    <n v="22"/>
    <n v="13"/>
    <n v="14"/>
    <n v="27"/>
    <n v="6"/>
    <n v="9"/>
    <n v="15"/>
    <n v="7"/>
    <n v="10"/>
    <n v="17"/>
    <n v="61"/>
    <n v="55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10"/>
    <n v="1"/>
  </r>
  <r>
    <s v="08DPR0333D"/>
    <n v="1"/>
    <s v="LEONA VICARIO"/>
    <n v="38"/>
    <s v="JULIMES"/>
    <n v="41"/>
    <s v="LA REGINA"/>
    <s v="CALLE LA REGINA"/>
    <n v="0"/>
    <s v="DELICIAS"/>
    <s v="PÚBLICO"/>
    <x v="0"/>
    <x v="0"/>
    <x v="0"/>
    <x v="0"/>
    <s v="08FIZ0223V"/>
    <s v="08FJS0125Z"/>
    <s v="08ADG0057I"/>
    <n v="0"/>
    <n v="20"/>
    <n v="19"/>
    <n v="39"/>
    <n v="4"/>
    <n v="0"/>
    <n v="4"/>
    <n v="20"/>
    <n v="19"/>
    <n v="39"/>
    <n v="1"/>
    <n v="2"/>
    <n v="3"/>
    <n v="1"/>
    <n v="2"/>
    <n v="3"/>
    <n v="2"/>
    <n v="2"/>
    <n v="4"/>
    <n v="3"/>
    <n v="7"/>
    <n v="10"/>
    <n v="4"/>
    <n v="3"/>
    <n v="7"/>
    <n v="4"/>
    <n v="2"/>
    <n v="6"/>
    <n v="4"/>
    <n v="4"/>
    <n v="8"/>
    <n v="18"/>
    <n v="20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6"/>
    <n v="2"/>
    <n v="1"/>
  </r>
  <r>
    <s v="08DPR0335B"/>
    <n v="1"/>
    <s v="EUGENIO PRADO"/>
    <n v="38"/>
    <s v="JULIMES"/>
    <n v="41"/>
    <s v="LA REGINA"/>
    <s v="CALLE LA REGINA"/>
    <n v="0"/>
    <s v="DELICIAS"/>
    <s v="PÚBLICO"/>
    <x v="0"/>
    <x v="0"/>
    <x v="0"/>
    <x v="0"/>
    <s v="08FIZ0223V"/>
    <s v="08FJS0125Z"/>
    <s v="08ADG0057I"/>
    <n v="0"/>
    <n v="31"/>
    <n v="29"/>
    <n v="60"/>
    <n v="3"/>
    <n v="5"/>
    <n v="8"/>
    <n v="31"/>
    <n v="29"/>
    <n v="60"/>
    <n v="8"/>
    <n v="3"/>
    <n v="11"/>
    <n v="8"/>
    <n v="3"/>
    <n v="11"/>
    <n v="7"/>
    <n v="6"/>
    <n v="13"/>
    <n v="6"/>
    <n v="5"/>
    <n v="11"/>
    <n v="5"/>
    <n v="4"/>
    <n v="9"/>
    <n v="2"/>
    <n v="8"/>
    <n v="10"/>
    <n v="5"/>
    <n v="3"/>
    <n v="8"/>
    <n v="33"/>
    <n v="29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4"/>
    <n v="1"/>
  </r>
  <r>
    <s v="08DPR0339Y"/>
    <n v="1"/>
    <s v="CUAUHTEMOC"/>
    <n v="19"/>
    <s v="CHIHUAHUA"/>
    <n v="1"/>
    <s v="CHIHUAHUA"/>
    <s v="CALLE RIO USUMACINTA"/>
    <n v="8400"/>
    <s v="CHIHUAHUA"/>
    <s v="PÚBLICO"/>
    <x v="0"/>
    <x v="0"/>
    <x v="0"/>
    <x v="0"/>
    <s v="08FIZ0110S"/>
    <s v="08FJS0104N"/>
    <s v="08ADG0046C"/>
    <n v="0"/>
    <n v="149"/>
    <n v="120"/>
    <n v="269"/>
    <n v="24"/>
    <n v="26"/>
    <n v="50"/>
    <n v="149"/>
    <n v="120"/>
    <n v="269"/>
    <n v="32"/>
    <n v="19"/>
    <n v="51"/>
    <n v="32"/>
    <n v="20"/>
    <n v="52"/>
    <n v="24"/>
    <n v="24"/>
    <n v="48"/>
    <n v="23"/>
    <n v="19"/>
    <n v="42"/>
    <n v="26"/>
    <n v="26"/>
    <n v="52"/>
    <n v="24"/>
    <n v="18"/>
    <n v="42"/>
    <n v="29"/>
    <n v="13"/>
    <n v="42"/>
    <n v="158"/>
    <n v="120"/>
    <n v="27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340N"/>
    <n v="1"/>
    <s v="JUAN DE LA BARRERA"/>
    <n v="37"/>
    <s v="JUÁREZ"/>
    <n v="1"/>
    <s v="JUĂREZ"/>
    <s v="CALLE ISAL IRLANDA"/>
    <n v="0"/>
    <s v="JUÁREZ"/>
    <s v="PÚBLICO"/>
    <x v="0"/>
    <x v="0"/>
    <x v="0"/>
    <x v="0"/>
    <s v="08FIZ0139X"/>
    <s v="08FJS0109I"/>
    <s v="08ADG0005C"/>
    <n v="0"/>
    <n v="165"/>
    <n v="151"/>
    <n v="316"/>
    <n v="33"/>
    <n v="19"/>
    <n v="52"/>
    <n v="165"/>
    <n v="150"/>
    <n v="315"/>
    <n v="23"/>
    <n v="21"/>
    <n v="44"/>
    <n v="25"/>
    <n v="22"/>
    <n v="47"/>
    <n v="26"/>
    <n v="28"/>
    <n v="54"/>
    <n v="21"/>
    <n v="29"/>
    <n v="50"/>
    <n v="24"/>
    <n v="33"/>
    <n v="57"/>
    <n v="26"/>
    <n v="18"/>
    <n v="44"/>
    <n v="31"/>
    <n v="22"/>
    <n v="53"/>
    <n v="153"/>
    <n v="152"/>
    <n v="30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341M"/>
    <n v="1"/>
    <s v="FRANCISCO VILLA"/>
    <n v="21"/>
    <s v="DELICIAS"/>
    <n v="1"/>
    <s v="DELICIAS"/>
    <s v="CALLE GUADALUPE POSADA"/>
    <n v="1001"/>
    <s v="DELICIAS"/>
    <s v="PÚBLICO"/>
    <x v="0"/>
    <x v="0"/>
    <x v="0"/>
    <x v="0"/>
    <s v="08FIZ0226S"/>
    <s v="08FJS0126Z"/>
    <s v="08ADG0057I"/>
    <n v="0"/>
    <n v="214"/>
    <n v="199"/>
    <n v="413"/>
    <n v="30"/>
    <n v="30"/>
    <n v="60"/>
    <n v="210"/>
    <n v="195"/>
    <n v="405"/>
    <n v="32"/>
    <n v="28"/>
    <n v="60"/>
    <n v="32"/>
    <n v="28"/>
    <n v="60"/>
    <n v="38"/>
    <n v="31"/>
    <n v="69"/>
    <n v="25"/>
    <n v="25"/>
    <n v="50"/>
    <n v="40"/>
    <n v="36"/>
    <n v="76"/>
    <n v="39"/>
    <n v="29"/>
    <n v="68"/>
    <n v="37"/>
    <n v="44"/>
    <n v="81"/>
    <n v="211"/>
    <n v="193"/>
    <n v="404"/>
    <n v="2"/>
    <n v="2"/>
    <n v="2"/>
    <n v="3"/>
    <n v="3"/>
    <n v="3"/>
    <n v="0"/>
    <n v="15"/>
    <n v="0"/>
    <n v="0"/>
    <n v="1"/>
    <n v="0"/>
    <n v="1"/>
    <n v="0"/>
    <n v="0"/>
    <n v="0"/>
    <n v="8"/>
    <n v="7"/>
    <n v="0"/>
    <n v="0"/>
    <n v="4"/>
    <n v="0"/>
    <n v="0"/>
    <n v="0"/>
    <n v="0"/>
    <n v="0"/>
    <n v="0"/>
    <n v="0"/>
    <n v="1"/>
    <n v="1"/>
    <n v="0"/>
    <n v="23"/>
    <n v="8"/>
    <n v="7"/>
    <n v="2"/>
    <n v="2"/>
    <n v="2"/>
    <n v="3"/>
    <n v="3"/>
    <n v="3"/>
    <n v="0"/>
    <n v="15"/>
    <n v="15"/>
    <n v="15"/>
    <n v="1"/>
  </r>
  <r>
    <s v="08DPR0343K"/>
    <n v="1"/>
    <s v="REVOLUCION"/>
    <n v="37"/>
    <s v="JUÁREZ"/>
    <n v="1"/>
    <s v="JUĂREZ"/>
    <s v="CALLE BENEMĂ‰RITO DE LAS AMĂ‰RICAS"/>
    <n v="0"/>
    <s v="JUÁREZ"/>
    <s v="PÚBLICO"/>
    <x v="0"/>
    <x v="0"/>
    <x v="0"/>
    <x v="0"/>
    <s v="08FIZ0144I"/>
    <s v="08FJS0135G"/>
    <s v="08ADG0005C"/>
    <n v="0"/>
    <n v="120"/>
    <n v="126"/>
    <n v="246"/>
    <n v="21"/>
    <n v="18"/>
    <n v="39"/>
    <n v="120"/>
    <n v="126"/>
    <n v="246"/>
    <n v="10"/>
    <n v="21"/>
    <n v="31"/>
    <n v="10"/>
    <n v="21"/>
    <n v="31"/>
    <n v="21"/>
    <n v="19"/>
    <n v="40"/>
    <n v="22"/>
    <n v="28"/>
    <n v="50"/>
    <n v="22"/>
    <n v="33"/>
    <n v="55"/>
    <n v="14"/>
    <n v="18"/>
    <n v="32"/>
    <n v="20"/>
    <n v="22"/>
    <n v="42"/>
    <n v="109"/>
    <n v="141"/>
    <n v="25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0344J"/>
    <n v="2"/>
    <s v="REVOLUCION"/>
    <n v="37"/>
    <s v="JUÁREZ"/>
    <n v="1"/>
    <s v="JUĂREZ"/>
    <s v="CALLE GABRIEL GARCIA MARQUEZ "/>
    <n v="0"/>
    <s v="JUÁREZ"/>
    <s v="PÚBLICO"/>
    <x v="0"/>
    <x v="0"/>
    <x v="0"/>
    <x v="0"/>
    <s v="08FIZ0144I"/>
    <s v="08FJS0135G"/>
    <s v="08ADG0005C"/>
    <n v="0"/>
    <n v="54"/>
    <n v="51"/>
    <n v="105"/>
    <n v="16"/>
    <n v="8"/>
    <n v="24"/>
    <n v="54"/>
    <n v="51"/>
    <n v="105"/>
    <n v="0"/>
    <n v="0"/>
    <n v="0"/>
    <n v="0"/>
    <n v="0"/>
    <n v="0"/>
    <n v="7"/>
    <n v="6"/>
    <n v="13"/>
    <n v="6"/>
    <n v="14"/>
    <n v="20"/>
    <n v="10"/>
    <n v="5"/>
    <n v="15"/>
    <n v="7"/>
    <n v="3"/>
    <n v="10"/>
    <n v="2"/>
    <n v="4"/>
    <n v="6"/>
    <n v="32"/>
    <n v="32"/>
    <n v="64"/>
    <n v="0"/>
    <n v="1"/>
    <n v="1"/>
    <n v="1"/>
    <n v="1"/>
    <n v="1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1"/>
    <n v="1"/>
    <n v="1"/>
    <n v="1"/>
    <n v="1"/>
    <n v="0"/>
    <n v="5"/>
    <n v="18"/>
    <n v="5"/>
    <n v="1"/>
  </r>
  <r>
    <s v="08DPR0345I"/>
    <n v="1"/>
    <s v="JOSE W RANGEL ESPARZA"/>
    <n v="19"/>
    <s v="CHIHUAHUA"/>
    <n v="1"/>
    <s v="CHIHUAHUA"/>
    <s v="CALLE FELIPE ANGELES"/>
    <n v="0"/>
    <s v="CHIHUAHUA"/>
    <s v="PÚBLICO"/>
    <x v="0"/>
    <x v="0"/>
    <x v="0"/>
    <x v="0"/>
    <s v="08FIZ0116M"/>
    <s v="08FJS0106L"/>
    <s v="08ADG0046C"/>
    <n v="0"/>
    <n v="54"/>
    <n v="56"/>
    <n v="110"/>
    <n v="6"/>
    <n v="8"/>
    <n v="14"/>
    <n v="54"/>
    <n v="54"/>
    <n v="108"/>
    <n v="12"/>
    <n v="8"/>
    <n v="20"/>
    <n v="13"/>
    <n v="9"/>
    <n v="22"/>
    <n v="7"/>
    <n v="7"/>
    <n v="14"/>
    <n v="10"/>
    <n v="10"/>
    <n v="20"/>
    <n v="12"/>
    <n v="11"/>
    <n v="23"/>
    <n v="12"/>
    <n v="10"/>
    <n v="22"/>
    <n v="10"/>
    <n v="11"/>
    <n v="21"/>
    <n v="64"/>
    <n v="58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2"/>
    <n v="0"/>
    <n v="0"/>
    <n v="10"/>
    <n v="2"/>
    <n v="4"/>
    <n v="1"/>
    <n v="1"/>
    <n v="1"/>
    <n v="1"/>
    <n v="1"/>
    <n v="1"/>
    <n v="0"/>
    <n v="6"/>
    <n v="12"/>
    <n v="6"/>
    <n v="1"/>
  </r>
  <r>
    <s v="08DPR0346H"/>
    <n v="1"/>
    <s v="CAMARA JUNIOR LEANDRO VALLE"/>
    <n v="37"/>
    <s v="JUÁREZ"/>
    <n v="1"/>
    <s v="JUĂREZ"/>
    <s v="CALLE DE LA NUBE"/>
    <n v="1643"/>
    <s v="JUÁREZ"/>
    <s v="PÚBLICO"/>
    <x v="0"/>
    <x v="0"/>
    <x v="0"/>
    <x v="0"/>
    <s v="08FIZ0143J"/>
    <s v="08FJS0110Y"/>
    <s v="08ADG0005C"/>
    <n v="0"/>
    <n v="146"/>
    <n v="158"/>
    <n v="304"/>
    <n v="25"/>
    <n v="21"/>
    <n v="46"/>
    <n v="146"/>
    <n v="158"/>
    <n v="304"/>
    <n v="16"/>
    <n v="21"/>
    <n v="37"/>
    <n v="16"/>
    <n v="21"/>
    <n v="37"/>
    <n v="23"/>
    <n v="34"/>
    <n v="57"/>
    <n v="27"/>
    <n v="23"/>
    <n v="50"/>
    <n v="30"/>
    <n v="24"/>
    <n v="54"/>
    <n v="26"/>
    <n v="25"/>
    <n v="51"/>
    <n v="17"/>
    <n v="30"/>
    <n v="47"/>
    <n v="139"/>
    <n v="157"/>
    <n v="29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5"/>
    <n v="0"/>
    <n v="12"/>
    <n v="2"/>
    <n v="2"/>
    <n v="2"/>
    <n v="2"/>
    <n v="2"/>
    <n v="2"/>
    <n v="0"/>
    <n v="12"/>
    <n v="12"/>
    <n v="12"/>
    <n v="1"/>
  </r>
  <r>
    <s v="08DPR0347G"/>
    <n v="1"/>
    <s v="EMILIO CARRANZA"/>
    <n v="37"/>
    <s v="JUÁREZ"/>
    <n v="1"/>
    <s v="JUĂREZ"/>
    <s v="CALLE IGNACIO MEJIA"/>
    <n v="370"/>
    <s v="JUÁREZ"/>
    <s v="PÚBLICO"/>
    <x v="0"/>
    <x v="0"/>
    <x v="0"/>
    <x v="0"/>
    <s v="08FIZ0144I"/>
    <s v="08FJS0135G"/>
    <s v="08ADG0005C"/>
    <n v="0"/>
    <n v="74"/>
    <n v="81"/>
    <n v="155"/>
    <n v="18"/>
    <n v="16"/>
    <n v="34"/>
    <n v="74"/>
    <n v="81"/>
    <n v="155"/>
    <n v="8"/>
    <n v="6"/>
    <n v="14"/>
    <n v="8"/>
    <n v="6"/>
    <n v="14"/>
    <n v="9"/>
    <n v="15"/>
    <n v="24"/>
    <n v="12"/>
    <n v="10"/>
    <n v="22"/>
    <n v="8"/>
    <n v="8"/>
    <n v="16"/>
    <n v="14"/>
    <n v="13"/>
    <n v="27"/>
    <n v="16"/>
    <n v="15"/>
    <n v="31"/>
    <n v="67"/>
    <n v="67"/>
    <n v="134"/>
    <n v="1"/>
    <n v="1"/>
    <n v="1"/>
    <n v="1"/>
    <n v="2"/>
    <n v="2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2"/>
    <n v="8"/>
    <n v="1"/>
  </r>
  <r>
    <s v="08DPR0348F"/>
    <n v="4"/>
    <s v="CINCO DE MAYO"/>
    <n v="51"/>
    <s v="OCAMPO"/>
    <n v="17"/>
    <s v="CAJURICHI"/>
    <s v="CALLE CAJURICHI"/>
    <n v="0"/>
    <s v="CREEL"/>
    <s v="PÚBLICO"/>
    <x v="0"/>
    <x v="0"/>
    <x v="0"/>
    <x v="0"/>
    <s v="08FIZ0211Q"/>
    <s v="08FJS0123B"/>
    <s v="08ADG0003E"/>
    <n v="0"/>
    <n v="36"/>
    <n v="52"/>
    <n v="88"/>
    <n v="8"/>
    <n v="11"/>
    <n v="19"/>
    <n v="36"/>
    <n v="52"/>
    <n v="88"/>
    <n v="4"/>
    <n v="7"/>
    <n v="11"/>
    <n v="4"/>
    <n v="7"/>
    <n v="11"/>
    <n v="9"/>
    <n v="11"/>
    <n v="20"/>
    <n v="3"/>
    <n v="10"/>
    <n v="13"/>
    <n v="6"/>
    <n v="9"/>
    <n v="15"/>
    <n v="3"/>
    <n v="8"/>
    <n v="11"/>
    <n v="7"/>
    <n v="5"/>
    <n v="12"/>
    <n v="32"/>
    <n v="50"/>
    <n v="8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0350U"/>
    <n v="1"/>
    <s v="FERNANDO MONTES DE OCA"/>
    <n v="37"/>
    <s v="JUÁREZ"/>
    <n v="1"/>
    <s v="JUĂREZ"/>
    <s v="AVENIDA CARLOS AMAYA"/>
    <n v="0"/>
    <s v="JUÁREZ"/>
    <s v="PÚBLICO"/>
    <x v="0"/>
    <x v="0"/>
    <x v="0"/>
    <x v="0"/>
    <s v="08FIZ0154P"/>
    <s v="08FJS0112W"/>
    <s v="08ADG0005C"/>
    <n v="0"/>
    <n v="175"/>
    <n v="162"/>
    <n v="337"/>
    <n v="28"/>
    <n v="28"/>
    <n v="56"/>
    <n v="175"/>
    <n v="162"/>
    <n v="337"/>
    <n v="28"/>
    <n v="20"/>
    <n v="48"/>
    <n v="29"/>
    <n v="20"/>
    <n v="49"/>
    <n v="32"/>
    <n v="24"/>
    <n v="56"/>
    <n v="24"/>
    <n v="31"/>
    <n v="55"/>
    <n v="36"/>
    <n v="21"/>
    <n v="57"/>
    <n v="30"/>
    <n v="25"/>
    <n v="55"/>
    <n v="25"/>
    <n v="32"/>
    <n v="57"/>
    <n v="176"/>
    <n v="153"/>
    <n v="32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0351T"/>
    <n v="1"/>
    <s v="TRECE DE SEPTIEMBRE"/>
    <n v="31"/>
    <s v="GUERRERO"/>
    <n v="18"/>
    <s v="ATAROS"/>
    <s v="CALLE CONOCIDO"/>
    <n v="0"/>
    <s v="CUAUHTÉMOC"/>
    <s v="PÚBLICO"/>
    <x v="0"/>
    <x v="0"/>
    <x v="0"/>
    <x v="0"/>
    <s v="08FIZ0213O"/>
    <s v="08FJS0123B"/>
    <s v="08ADG0003E"/>
    <n v="0"/>
    <n v="5"/>
    <n v="8"/>
    <n v="13"/>
    <n v="0"/>
    <n v="1"/>
    <n v="1"/>
    <n v="2"/>
    <n v="8"/>
    <n v="10"/>
    <n v="2"/>
    <n v="3"/>
    <n v="5"/>
    <n v="2"/>
    <n v="3"/>
    <n v="5"/>
    <n v="1"/>
    <n v="2"/>
    <n v="3"/>
    <n v="0"/>
    <n v="0"/>
    <n v="0"/>
    <n v="1"/>
    <n v="3"/>
    <n v="4"/>
    <n v="1"/>
    <n v="0"/>
    <n v="1"/>
    <n v="0"/>
    <n v="2"/>
    <n v="2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53R"/>
    <n v="1"/>
    <s v="EMILIANO ZAPATA"/>
    <n v="37"/>
    <s v="JUÁREZ"/>
    <n v="1"/>
    <s v="JUĂREZ"/>
    <s v="CALLE ALVARO OBREGON"/>
    <n v="2622"/>
    <s v="JUÁREZ"/>
    <s v="PÚBLICO"/>
    <x v="0"/>
    <x v="0"/>
    <x v="0"/>
    <x v="0"/>
    <s v="08FIZ0145H"/>
    <s v="08FJS0110Y"/>
    <s v="08ADG0005C"/>
    <n v="0"/>
    <n v="171"/>
    <n v="130"/>
    <n v="301"/>
    <n v="27"/>
    <n v="26"/>
    <n v="53"/>
    <n v="159"/>
    <n v="124"/>
    <n v="283"/>
    <n v="27"/>
    <n v="18"/>
    <n v="45"/>
    <n v="31"/>
    <n v="20"/>
    <n v="51"/>
    <n v="24"/>
    <n v="15"/>
    <n v="39"/>
    <n v="32"/>
    <n v="26"/>
    <n v="58"/>
    <n v="33"/>
    <n v="24"/>
    <n v="57"/>
    <n v="22"/>
    <n v="19"/>
    <n v="41"/>
    <n v="26"/>
    <n v="20"/>
    <n v="46"/>
    <n v="168"/>
    <n v="124"/>
    <n v="29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2"/>
    <n v="12"/>
    <n v="1"/>
  </r>
  <r>
    <s v="08DPR0355P"/>
    <n v="2"/>
    <s v="INDEPENDENCIA DE MEXICO"/>
    <n v="37"/>
    <s v="JUÁREZ"/>
    <n v="1"/>
    <s v="JUĂREZ"/>
    <s v="CALLE SALVADOR ESPARZA"/>
    <n v="3151"/>
    <s v="JUÁREZ"/>
    <s v="PÚBLICO"/>
    <x v="0"/>
    <x v="0"/>
    <x v="0"/>
    <x v="0"/>
    <s v="08FIZ0161Z"/>
    <s v="08FJS0113V"/>
    <s v="08ADG0005C"/>
    <n v="0"/>
    <n v="76"/>
    <n v="61"/>
    <n v="137"/>
    <n v="16"/>
    <n v="8"/>
    <n v="24"/>
    <n v="73"/>
    <n v="59"/>
    <n v="132"/>
    <n v="13"/>
    <n v="2"/>
    <n v="15"/>
    <n v="13"/>
    <n v="3"/>
    <n v="16"/>
    <n v="12"/>
    <n v="10"/>
    <n v="22"/>
    <n v="3"/>
    <n v="10"/>
    <n v="13"/>
    <n v="11"/>
    <n v="11"/>
    <n v="22"/>
    <n v="11"/>
    <n v="9"/>
    <n v="20"/>
    <n v="14"/>
    <n v="11"/>
    <n v="25"/>
    <n v="64"/>
    <n v="54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8"/>
    <n v="6"/>
    <n v="1"/>
  </r>
  <r>
    <s v="08DPR0357N"/>
    <n v="1"/>
    <s v="10 DE ABRIL"/>
    <n v="17"/>
    <s v="CUAUHTÉMOC"/>
    <n v="1"/>
    <s v="CUAUHTĂ‰MOC"/>
    <s v="CALLE PLAN DE AYALA"/>
    <n v="250"/>
    <s v="CUAUHTÉMOC"/>
    <s v="PÚBLICO"/>
    <x v="0"/>
    <x v="0"/>
    <x v="0"/>
    <x v="0"/>
    <s v="08FIZ0200K"/>
    <s v="08FJS0122C"/>
    <s v="08ADG0010O"/>
    <n v="0"/>
    <n v="258"/>
    <n v="291"/>
    <n v="549"/>
    <n v="42"/>
    <n v="52"/>
    <n v="94"/>
    <n v="255"/>
    <n v="291"/>
    <n v="546"/>
    <n v="45"/>
    <n v="44"/>
    <n v="89"/>
    <n v="45"/>
    <n v="44"/>
    <n v="89"/>
    <n v="38"/>
    <n v="48"/>
    <n v="86"/>
    <n v="38"/>
    <n v="51"/>
    <n v="89"/>
    <n v="47"/>
    <n v="45"/>
    <n v="92"/>
    <n v="49"/>
    <n v="51"/>
    <n v="100"/>
    <n v="46"/>
    <n v="45"/>
    <n v="91"/>
    <n v="263"/>
    <n v="284"/>
    <n v="547"/>
    <n v="3"/>
    <n v="3"/>
    <n v="3"/>
    <n v="3"/>
    <n v="3"/>
    <n v="3"/>
    <n v="0"/>
    <n v="18"/>
    <n v="0"/>
    <n v="0"/>
    <n v="1"/>
    <n v="0"/>
    <n v="0"/>
    <n v="0"/>
    <n v="0"/>
    <n v="1"/>
    <n v="6"/>
    <n v="12"/>
    <n v="0"/>
    <n v="0"/>
    <n v="5"/>
    <n v="0"/>
    <n v="0"/>
    <n v="0"/>
    <n v="0"/>
    <n v="0"/>
    <n v="0"/>
    <n v="1"/>
    <n v="1"/>
    <n v="1"/>
    <n v="0"/>
    <n v="28"/>
    <n v="6"/>
    <n v="12"/>
    <n v="3"/>
    <n v="3"/>
    <n v="3"/>
    <n v="3"/>
    <n v="3"/>
    <n v="3"/>
    <n v="0"/>
    <n v="18"/>
    <n v="18"/>
    <n v="18"/>
    <n v="1"/>
  </r>
  <r>
    <s v="08DPR0358M"/>
    <n v="1"/>
    <s v="CLUB DE LEONES"/>
    <n v="37"/>
    <s v="JUÁREZ"/>
    <n v="1"/>
    <s v="JUĂREZ"/>
    <s v="AVENIDA MANUEL GOMEZ MORIN KM 4.5"/>
    <n v="0"/>
    <s v="JUÁREZ"/>
    <s v="PÚBLICO"/>
    <x v="0"/>
    <x v="0"/>
    <x v="0"/>
    <x v="0"/>
    <s v="08FIZ0168S"/>
    <s v="08FJS0115T"/>
    <s v="08ADG0005C"/>
    <n v="0"/>
    <n v="160"/>
    <n v="149"/>
    <n v="309"/>
    <n v="24"/>
    <n v="26"/>
    <n v="50"/>
    <n v="158"/>
    <n v="149"/>
    <n v="307"/>
    <n v="14"/>
    <n v="13"/>
    <n v="27"/>
    <n v="14"/>
    <n v="13"/>
    <n v="27"/>
    <n v="23"/>
    <n v="23"/>
    <n v="46"/>
    <n v="18"/>
    <n v="23"/>
    <n v="41"/>
    <n v="26"/>
    <n v="22"/>
    <n v="48"/>
    <n v="29"/>
    <n v="29"/>
    <n v="58"/>
    <n v="35"/>
    <n v="30"/>
    <n v="65"/>
    <n v="145"/>
    <n v="140"/>
    <n v="285"/>
    <n v="2"/>
    <n v="2"/>
    <n v="2"/>
    <n v="2"/>
    <n v="2"/>
    <n v="3"/>
    <n v="0"/>
    <n v="13"/>
    <n v="0"/>
    <n v="0"/>
    <n v="1"/>
    <n v="0"/>
    <n v="0"/>
    <n v="0"/>
    <n v="0"/>
    <n v="0"/>
    <n v="1"/>
    <n v="12"/>
    <n v="0"/>
    <n v="0"/>
    <n v="1"/>
    <n v="1"/>
    <n v="0"/>
    <n v="0"/>
    <n v="0"/>
    <n v="0"/>
    <n v="0"/>
    <n v="0"/>
    <n v="1"/>
    <n v="0"/>
    <n v="0"/>
    <n v="17"/>
    <n v="1"/>
    <n v="12"/>
    <n v="2"/>
    <n v="2"/>
    <n v="2"/>
    <n v="2"/>
    <n v="2"/>
    <n v="3"/>
    <n v="0"/>
    <n v="13"/>
    <n v="13"/>
    <n v="13"/>
    <n v="1"/>
  </r>
  <r>
    <s v="08DPR0359L"/>
    <n v="1"/>
    <s v="PABLO NERUDA"/>
    <n v="29"/>
    <s v="GUADALUPE Y CALVO"/>
    <n v="500"/>
    <s v="EL COYOTE"/>
    <s v="CALLE EL COYOTE"/>
    <n v="0"/>
    <s v="GUADALUPE Y CALVO"/>
    <s v="PÚBLICO"/>
    <x v="0"/>
    <x v="0"/>
    <x v="0"/>
    <x v="0"/>
    <s v="08FIZ0258K"/>
    <s v="08FJS0131K"/>
    <s v="08ADG0007A"/>
    <n v="0"/>
    <n v="12"/>
    <n v="5"/>
    <n v="17"/>
    <n v="0"/>
    <n v="1"/>
    <n v="1"/>
    <n v="12"/>
    <n v="5"/>
    <n v="17"/>
    <n v="2"/>
    <n v="3"/>
    <n v="5"/>
    <n v="2"/>
    <n v="3"/>
    <n v="5"/>
    <n v="2"/>
    <n v="0"/>
    <n v="2"/>
    <n v="2"/>
    <n v="3"/>
    <n v="5"/>
    <n v="4"/>
    <n v="0"/>
    <n v="4"/>
    <n v="1"/>
    <n v="1"/>
    <n v="2"/>
    <n v="3"/>
    <n v="0"/>
    <n v="3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360A"/>
    <n v="1"/>
    <s v="NIĂ‘OS HEROES"/>
    <n v="40"/>
    <s v="MADERA"/>
    <n v="113"/>
    <s v="EL LARGO"/>
    <s v="CALLE EL LARGO"/>
    <n v="0"/>
    <s v="MADERA"/>
    <s v="PÚBLICO"/>
    <x v="0"/>
    <x v="0"/>
    <x v="0"/>
    <x v="0"/>
    <s v="08FIZ0194Q"/>
    <s v="08FJS0120E"/>
    <s v="08ADG0055K"/>
    <n v="0"/>
    <n v="59"/>
    <n v="47"/>
    <n v="106"/>
    <n v="7"/>
    <n v="5"/>
    <n v="12"/>
    <n v="56"/>
    <n v="44"/>
    <n v="100"/>
    <n v="13"/>
    <n v="10"/>
    <n v="23"/>
    <n v="15"/>
    <n v="11"/>
    <n v="26"/>
    <n v="11"/>
    <n v="5"/>
    <n v="16"/>
    <n v="13"/>
    <n v="7"/>
    <n v="20"/>
    <n v="14"/>
    <n v="10"/>
    <n v="24"/>
    <n v="4"/>
    <n v="13"/>
    <n v="17"/>
    <n v="9"/>
    <n v="7"/>
    <n v="16"/>
    <n v="66"/>
    <n v="53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361Z"/>
    <n v="1"/>
    <s v="FRANCISCO VILLA"/>
    <n v="31"/>
    <s v="GUERRERO"/>
    <n v="9"/>
    <s v="COJAHUACHI"/>
    <s v="CALLE COJAHUACHI"/>
    <n v="0"/>
    <s v="CUAUHTÉMOC"/>
    <s v="PÚBLICO"/>
    <x v="0"/>
    <x v="0"/>
    <x v="0"/>
    <x v="0"/>
    <s v="08FIZ0213O"/>
    <s v="08FJS0123B"/>
    <s v="08ADG0003E"/>
    <n v="0"/>
    <n v="19"/>
    <n v="13"/>
    <n v="32"/>
    <n v="3"/>
    <n v="2"/>
    <n v="5"/>
    <n v="19"/>
    <n v="13"/>
    <n v="32"/>
    <n v="1"/>
    <n v="4"/>
    <n v="5"/>
    <n v="1"/>
    <n v="4"/>
    <n v="5"/>
    <n v="3"/>
    <n v="3"/>
    <n v="6"/>
    <n v="3"/>
    <n v="2"/>
    <n v="5"/>
    <n v="4"/>
    <n v="1"/>
    <n v="5"/>
    <n v="2"/>
    <n v="2"/>
    <n v="4"/>
    <n v="3"/>
    <n v="4"/>
    <n v="7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363Y"/>
    <n v="1"/>
    <s v="OSCAR SOTO MAYNEZ"/>
    <n v="40"/>
    <s v="MADERA"/>
    <n v="26"/>
    <s v="NICOLĂS BRAVO"/>
    <s v="CALLE MORELOS"/>
    <n v="0"/>
    <s v="MADERA"/>
    <s v="PÚBLICO"/>
    <x v="0"/>
    <x v="0"/>
    <x v="0"/>
    <x v="0"/>
    <s v="08FIZ0195P"/>
    <s v="08FJS0120E"/>
    <s v="08ADG0055K"/>
    <n v="0"/>
    <n v="20"/>
    <n v="13"/>
    <n v="33"/>
    <n v="7"/>
    <n v="4"/>
    <n v="11"/>
    <n v="20"/>
    <n v="13"/>
    <n v="33"/>
    <n v="3"/>
    <n v="6"/>
    <n v="9"/>
    <n v="3"/>
    <n v="6"/>
    <n v="9"/>
    <n v="0"/>
    <n v="0"/>
    <n v="0"/>
    <n v="3"/>
    <n v="1"/>
    <n v="4"/>
    <n v="1"/>
    <n v="4"/>
    <n v="5"/>
    <n v="1"/>
    <n v="3"/>
    <n v="4"/>
    <n v="2"/>
    <n v="1"/>
    <n v="3"/>
    <n v="10"/>
    <n v="15"/>
    <n v="25"/>
    <n v="1"/>
    <n v="0"/>
    <n v="1"/>
    <n v="0"/>
    <n v="0"/>
    <n v="1"/>
    <n v="1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0"/>
    <n v="0"/>
    <n v="6"/>
    <n v="1"/>
    <n v="3"/>
    <n v="1"/>
    <n v="0"/>
    <n v="1"/>
    <n v="0"/>
    <n v="0"/>
    <n v="1"/>
    <n v="1"/>
    <n v="4"/>
    <n v="5"/>
    <n v="4"/>
    <n v="1"/>
  </r>
  <r>
    <s v="08DPR0364X"/>
    <n v="1"/>
    <s v="NICOLAS BRAVO"/>
    <n v="40"/>
    <s v="MADERA"/>
    <n v="26"/>
    <s v="NICOLĂS BRAVO"/>
    <s v="CALLE MANUEL JIMĂ‰NEZ"/>
    <n v="0"/>
    <s v="MADERA"/>
    <s v="PÚBLICO"/>
    <x v="0"/>
    <x v="0"/>
    <x v="0"/>
    <x v="0"/>
    <s v="08FIZ0195P"/>
    <s v="08FJS0120E"/>
    <s v="08ADG0055K"/>
    <n v="0"/>
    <n v="55"/>
    <n v="56"/>
    <n v="111"/>
    <n v="8"/>
    <n v="6"/>
    <n v="14"/>
    <n v="55"/>
    <n v="56"/>
    <n v="111"/>
    <n v="6"/>
    <n v="7"/>
    <n v="13"/>
    <n v="6"/>
    <n v="7"/>
    <n v="13"/>
    <n v="15"/>
    <n v="6"/>
    <n v="21"/>
    <n v="9"/>
    <n v="11"/>
    <n v="20"/>
    <n v="8"/>
    <n v="14"/>
    <n v="22"/>
    <n v="8"/>
    <n v="10"/>
    <n v="18"/>
    <n v="8"/>
    <n v="9"/>
    <n v="17"/>
    <n v="54"/>
    <n v="57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365W"/>
    <n v="1"/>
    <s v="AGUSTIN MELGAR"/>
    <n v="41"/>
    <s v="MAGUARICHI"/>
    <n v="1"/>
    <s v="MAGUARICHI"/>
    <s v="PRIVADA DE CEDRO"/>
    <n v="0"/>
    <s v="CREEL"/>
    <s v="PÚBLICO"/>
    <x v="0"/>
    <x v="0"/>
    <x v="0"/>
    <x v="0"/>
    <s v="08FIZ0210R"/>
    <s v="08FJS0123B"/>
    <s v="08ADG0003E"/>
    <n v="0"/>
    <n v="39"/>
    <n v="48"/>
    <n v="87"/>
    <n v="4"/>
    <n v="6"/>
    <n v="10"/>
    <n v="39"/>
    <n v="48"/>
    <n v="87"/>
    <n v="8"/>
    <n v="6"/>
    <n v="14"/>
    <n v="8"/>
    <n v="6"/>
    <n v="14"/>
    <n v="5"/>
    <n v="10"/>
    <n v="15"/>
    <n v="7"/>
    <n v="9"/>
    <n v="16"/>
    <n v="9"/>
    <n v="13"/>
    <n v="22"/>
    <n v="4"/>
    <n v="8"/>
    <n v="12"/>
    <n v="10"/>
    <n v="5"/>
    <n v="15"/>
    <n v="43"/>
    <n v="51"/>
    <n v="9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0367U"/>
    <n v="2"/>
    <s v="VEINTITRES DE NOVIEMBRE"/>
    <n v="19"/>
    <s v="CHIHUAHUA"/>
    <n v="1"/>
    <s v="CHIHUAHUA"/>
    <s v="CALLE CENTAURO DEL NORTE"/>
    <n v="61"/>
    <s v="CHIHUAHUA"/>
    <s v="PÚBLICO"/>
    <x v="0"/>
    <x v="0"/>
    <x v="0"/>
    <x v="0"/>
    <s v="08FIZ0124V"/>
    <s v="08FJS0107K"/>
    <s v="08ADG0046C"/>
    <n v="0"/>
    <n v="43"/>
    <n v="38"/>
    <n v="81"/>
    <n v="8"/>
    <n v="7"/>
    <n v="15"/>
    <n v="42"/>
    <n v="37"/>
    <n v="79"/>
    <n v="4"/>
    <n v="5"/>
    <n v="9"/>
    <n v="4"/>
    <n v="6"/>
    <n v="10"/>
    <n v="10"/>
    <n v="3"/>
    <n v="13"/>
    <n v="9"/>
    <n v="4"/>
    <n v="13"/>
    <n v="5"/>
    <n v="7"/>
    <n v="12"/>
    <n v="7"/>
    <n v="9"/>
    <n v="16"/>
    <n v="4"/>
    <n v="8"/>
    <n v="12"/>
    <n v="39"/>
    <n v="37"/>
    <n v="76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1"/>
    <n v="0"/>
    <n v="0"/>
    <n v="1"/>
    <n v="1"/>
    <n v="1"/>
    <n v="5"/>
    <n v="6"/>
    <n v="5"/>
    <n v="1"/>
  </r>
  <r>
    <s v="08DPR0368T"/>
    <n v="1"/>
    <s v="CENTRO REGIONAL DE EDUC. INT. PLAN DE IGUALA"/>
    <n v="9"/>
    <s v="BOCOYNA"/>
    <n v="185"/>
    <s v="SISOGUICHI"/>
    <s v="NINGUNO NINGUNO"/>
    <n v="0"/>
    <s v="CREEL"/>
    <s v="PÚBLICO"/>
    <x v="0"/>
    <x v="0"/>
    <x v="0"/>
    <x v="0"/>
    <s v="08FIZ0214N"/>
    <s v="08FJS0124A"/>
    <s v="08ADG0003E"/>
    <n v="0"/>
    <n v="53"/>
    <n v="52"/>
    <n v="105"/>
    <n v="11"/>
    <n v="6"/>
    <n v="17"/>
    <n v="53"/>
    <n v="52"/>
    <n v="105"/>
    <n v="6"/>
    <n v="12"/>
    <n v="18"/>
    <n v="6"/>
    <n v="12"/>
    <n v="18"/>
    <n v="10"/>
    <n v="16"/>
    <n v="26"/>
    <n v="10"/>
    <n v="8"/>
    <n v="18"/>
    <n v="13"/>
    <n v="11"/>
    <n v="24"/>
    <n v="8"/>
    <n v="9"/>
    <n v="17"/>
    <n v="10"/>
    <n v="8"/>
    <n v="18"/>
    <n v="57"/>
    <n v="64"/>
    <n v="12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0369S"/>
    <n v="1"/>
    <s v="VIRGILIO CASALE"/>
    <n v="17"/>
    <s v="CUAUHTÉMOC"/>
    <n v="1"/>
    <s v="CUAUHTĂ‰MOC"/>
    <s v="CALLE MORELOS"/>
    <n v="0"/>
    <s v="CUAUHTÉMOC"/>
    <s v="PÚBLICO"/>
    <x v="0"/>
    <x v="0"/>
    <x v="0"/>
    <x v="0"/>
    <s v="08FIZ0201J"/>
    <s v="08FJS0122C"/>
    <s v="08ADG0010O"/>
    <n v="0"/>
    <n v="158"/>
    <n v="142"/>
    <n v="300"/>
    <n v="26"/>
    <n v="29"/>
    <n v="55"/>
    <n v="158"/>
    <n v="142"/>
    <n v="300"/>
    <n v="23"/>
    <n v="15"/>
    <n v="38"/>
    <n v="23"/>
    <n v="15"/>
    <n v="38"/>
    <n v="25"/>
    <n v="20"/>
    <n v="45"/>
    <n v="28"/>
    <n v="30"/>
    <n v="58"/>
    <n v="26"/>
    <n v="22"/>
    <n v="48"/>
    <n v="32"/>
    <n v="25"/>
    <n v="57"/>
    <n v="29"/>
    <n v="24"/>
    <n v="53"/>
    <n v="163"/>
    <n v="136"/>
    <n v="299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0373E"/>
    <n v="1"/>
    <s v="JUAN JACOBO ROUSSEAU"/>
    <n v="19"/>
    <s v="CHIHUAHUA"/>
    <n v="1"/>
    <s v="CHIHUAHUA"/>
    <s v="CALLE IGNACIO RAMIREZ"/>
    <n v="2110"/>
    <s v="CHIHUAHUA"/>
    <s v="PÚBLICO"/>
    <x v="0"/>
    <x v="0"/>
    <x v="0"/>
    <x v="0"/>
    <s v="08FIZ0108D"/>
    <s v="08FJS0104N"/>
    <s v="08ADG0046C"/>
    <n v="0"/>
    <n v="69"/>
    <n v="50"/>
    <n v="119"/>
    <n v="12"/>
    <n v="7"/>
    <n v="19"/>
    <n v="68"/>
    <n v="49"/>
    <n v="117"/>
    <n v="5"/>
    <n v="7"/>
    <n v="12"/>
    <n v="5"/>
    <n v="7"/>
    <n v="12"/>
    <n v="11"/>
    <n v="6"/>
    <n v="17"/>
    <n v="10"/>
    <n v="17"/>
    <n v="27"/>
    <n v="9"/>
    <n v="10"/>
    <n v="19"/>
    <n v="9"/>
    <n v="5"/>
    <n v="14"/>
    <n v="11"/>
    <n v="6"/>
    <n v="17"/>
    <n v="55"/>
    <n v="51"/>
    <n v="10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7"/>
    <n v="1"/>
  </r>
  <r>
    <s v="08DPR0376B"/>
    <n v="1"/>
    <s v="LUIS G INCLAN"/>
    <n v="37"/>
    <s v="JUÁREZ"/>
    <n v="1"/>
    <s v="JUĂREZ"/>
    <s v="CALLE CORAL"/>
    <n v="0"/>
    <s v="JUÁREZ"/>
    <s v="PÚBLICO"/>
    <x v="0"/>
    <x v="0"/>
    <x v="0"/>
    <x v="0"/>
    <s v="08FIZ0156N"/>
    <s v="08FJS0112W"/>
    <s v="08ADG0005C"/>
    <n v="0"/>
    <n v="182"/>
    <n v="162"/>
    <n v="344"/>
    <n v="32"/>
    <n v="25"/>
    <n v="57"/>
    <n v="177"/>
    <n v="156"/>
    <n v="333"/>
    <n v="27"/>
    <n v="22"/>
    <n v="49"/>
    <n v="31"/>
    <n v="24"/>
    <n v="55"/>
    <n v="33"/>
    <n v="26"/>
    <n v="59"/>
    <n v="28"/>
    <n v="30"/>
    <n v="58"/>
    <n v="30"/>
    <n v="31"/>
    <n v="61"/>
    <n v="32"/>
    <n v="26"/>
    <n v="58"/>
    <n v="31"/>
    <n v="27"/>
    <n v="58"/>
    <n v="185"/>
    <n v="164"/>
    <n v="34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377A"/>
    <n v="1"/>
    <s v="CUAUHTEMOC"/>
    <n v="17"/>
    <s v="CUAUHTÉMOC"/>
    <n v="1"/>
    <s v="CUAUHTĂ‰MOC"/>
    <s v="CALLE RIO GRIGALVA"/>
    <n v="0"/>
    <s v="CUAUHTÉMOC"/>
    <s v="PÚBLICO"/>
    <x v="0"/>
    <x v="0"/>
    <x v="0"/>
    <x v="0"/>
    <s v="08FIZ0198M"/>
    <s v="08FJS0121D"/>
    <s v="08ADG0010O"/>
    <n v="0"/>
    <n v="61"/>
    <n v="46"/>
    <n v="107"/>
    <n v="13"/>
    <n v="8"/>
    <n v="21"/>
    <n v="60"/>
    <n v="44"/>
    <n v="104"/>
    <n v="13"/>
    <n v="7"/>
    <n v="20"/>
    <n v="13"/>
    <n v="7"/>
    <n v="20"/>
    <n v="11"/>
    <n v="9"/>
    <n v="20"/>
    <n v="10"/>
    <n v="4"/>
    <n v="14"/>
    <n v="14"/>
    <n v="6"/>
    <n v="20"/>
    <n v="10"/>
    <n v="11"/>
    <n v="21"/>
    <n v="9"/>
    <n v="10"/>
    <n v="19"/>
    <n v="67"/>
    <n v="47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0"/>
    <n v="6"/>
    <n v="1"/>
  </r>
  <r>
    <s v="08DPR0378Z"/>
    <n v="1"/>
    <s v="24 DE FEBRERO"/>
    <n v="8"/>
    <s v="BATOPILAS DE MANUEL GÓMEZ MORÍN"/>
    <n v="584"/>
    <s v="EL RODEO"/>
    <s v="NINGUNO NINGUNO"/>
    <n v="0"/>
    <s v="CREEL"/>
    <s v="PÚBLICO"/>
    <x v="0"/>
    <x v="0"/>
    <x v="0"/>
    <x v="0"/>
    <s v="08FIZ0218J"/>
    <s v="08FJS0124A"/>
    <s v="08ADG0003E"/>
    <n v="0"/>
    <n v="17"/>
    <n v="21"/>
    <n v="38"/>
    <n v="1"/>
    <n v="5"/>
    <n v="6"/>
    <n v="17"/>
    <n v="21"/>
    <n v="38"/>
    <n v="1"/>
    <n v="3"/>
    <n v="4"/>
    <n v="1"/>
    <n v="3"/>
    <n v="4"/>
    <n v="4"/>
    <n v="2"/>
    <n v="6"/>
    <n v="3"/>
    <n v="3"/>
    <n v="6"/>
    <n v="1"/>
    <n v="5"/>
    <n v="6"/>
    <n v="6"/>
    <n v="4"/>
    <n v="10"/>
    <n v="2"/>
    <n v="3"/>
    <n v="5"/>
    <n v="17"/>
    <n v="20"/>
    <n v="3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80O"/>
    <n v="1"/>
    <s v="CENTRO REGIONAL DE EDUC. INT. BENITO JUAREZ"/>
    <n v="45"/>
    <s v="MEOQUI"/>
    <n v="19"/>
    <s v="NUEVO SAN LUCAS"/>
    <s v="CALLE NIĂ‘OS HEROES"/>
    <n v="402"/>
    <s v="DELICIAS"/>
    <s v="PÚBLICO"/>
    <x v="0"/>
    <x v="0"/>
    <x v="0"/>
    <x v="0"/>
    <s v="08FIZ0222W"/>
    <s v="08FJS0125Z"/>
    <s v="08ADG0057I"/>
    <n v="0"/>
    <n v="83"/>
    <n v="94"/>
    <n v="177"/>
    <n v="15"/>
    <n v="15"/>
    <n v="30"/>
    <n v="81"/>
    <n v="94"/>
    <n v="175"/>
    <n v="13"/>
    <n v="18"/>
    <n v="31"/>
    <n v="13"/>
    <n v="18"/>
    <n v="31"/>
    <n v="18"/>
    <n v="12"/>
    <n v="30"/>
    <n v="15"/>
    <n v="14"/>
    <n v="29"/>
    <n v="10"/>
    <n v="17"/>
    <n v="27"/>
    <n v="8"/>
    <n v="11"/>
    <n v="19"/>
    <n v="15"/>
    <n v="25"/>
    <n v="40"/>
    <n v="79"/>
    <n v="97"/>
    <n v="176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7"/>
    <n v="7"/>
    <n v="1"/>
  </r>
  <r>
    <s v="08DPR0381N"/>
    <n v="1"/>
    <s v="AGUSTIN MELGAR"/>
    <n v="31"/>
    <s v="GUERRERO"/>
    <n v="4"/>
    <s v="AGUA CALIENTE"/>
    <s v="CALLE AGUA CALIENTE"/>
    <n v="0"/>
    <s v="CUAUHTÉMOC"/>
    <s v="PÚBLICO"/>
    <x v="0"/>
    <x v="0"/>
    <x v="0"/>
    <x v="0"/>
    <s v="08FIZ0208C"/>
    <s v="08FJS0123B"/>
    <s v="08ADG0003E"/>
    <n v="0"/>
    <n v="14"/>
    <n v="27"/>
    <n v="41"/>
    <n v="1"/>
    <n v="10"/>
    <n v="11"/>
    <n v="14"/>
    <n v="27"/>
    <n v="41"/>
    <n v="4"/>
    <n v="1"/>
    <n v="5"/>
    <n v="4"/>
    <n v="1"/>
    <n v="5"/>
    <n v="3"/>
    <n v="4"/>
    <n v="7"/>
    <n v="1"/>
    <n v="4"/>
    <n v="5"/>
    <n v="1"/>
    <n v="3"/>
    <n v="4"/>
    <n v="6"/>
    <n v="3"/>
    <n v="9"/>
    <n v="2"/>
    <n v="4"/>
    <n v="6"/>
    <n v="17"/>
    <n v="19"/>
    <n v="36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3"/>
    <n v="1"/>
  </r>
  <r>
    <s v="08DPR0383L"/>
    <n v="1"/>
    <s v="BELISARIO DOMINGUEZ"/>
    <n v="31"/>
    <s v="GUERRERO"/>
    <n v="66"/>
    <s v="MIĂ‘ACA"/>
    <s v="CALLE MIĂ‘ACA"/>
    <n v="0"/>
    <s v="CUAUHTÉMOC"/>
    <s v="PÚBLICO"/>
    <x v="0"/>
    <x v="0"/>
    <x v="0"/>
    <x v="0"/>
    <s v="08FIZ0208C"/>
    <s v="08FJS0123B"/>
    <s v="08ADG0003E"/>
    <n v="0"/>
    <n v="26"/>
    <n v="17"/>
    <n v="43"/>
    <n v="6"/>
    <n v="3"/>
    <n v="9"/>
    <n v="26"/>
    <n v="17"/>
    <n v="43"/>
    <n v="5"/>
    <n v="6"/>
    <n v="11"/>
    <n v="5"/>
    <n v="6"/>
    <n v="11"/>
    <n v="5"/>
    <n v="4"/>
    <n v="9"/>
    <n v="2"/>
    <n v="4"/>
    <n v="6"/>
    <n v="3"/>
    <n v="2"/>
    <n v="5"/>
    <n v="5"/>
    <n v="4"/>
    <n v="9"/>
    <n v="3"/>
    <n v="2"/>
    <n v="5"/>
    <n v="23"/>
    <n v="22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84K"/>
    <n v="1"/>
    <s v="MARIANO ARISTA"/>
    <n v="46"/>
    <s v="MORELOS"/>
    <n v="1"/>
    <s v="MORELOS"/>
    <s v="AVENIDA JOSĂ‰ MARĂŤA MORELOS Y PAVĂ“N"/>
    <n v="0"/>
    <s v="GUACHOCHI"/>
    <s v="PÚBLICO"/>
    <x v="0"/>
    <x v="0"/>
    <x v="0"/>
    <x v="0"/>
    <s v="08FIZ0253P"/>
    <s v="08FJS0130L"/>
    <s v="08ADG0006B"/>
    <n v="0"/>
    <n v="50"/>
    <n v="68"/>
    <n v="118"/>
    <n v="6"/>
    <n v="11"/>
    <n v="17"/>
    <n v="44"/>
    <n v="53"/>
    <n v="97"/>
    <n v="20"/>
    <n v="6"/>
    <n v="26"/>
    <n v="20"/>
    <n v="6"/>
    <n v="26"/>
    <n v="12"/>
    <n v="9"/>
    <n v="21"/>
    <n v="5"/>
    <n v="13"/>
    <n v="18"/>
    <n v="6"/>
    <n v="14"/>
    <n v="20"/>
    <n v="7"/>
    <n v="9"/>
    <n v="16"/>
    <n v="6"/>
    <n v="7"/>
    <n v="13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DPR0386I"/>
    <n v="4"/>
    <s v="JOSEFA ORTIZ DE DOMINGUEZ"/>
    <n v="46"/>
    <s v="MORELOS"/>
    <n v="71"/>
    <s v="LA GAITA"/>
    <s v="NINGUNO NINGUNO"/>
    <n v="0"/>
    <s v="GUACHOCHI"/>
    <s v="PÚBLICO"/>
    <x v="0"/>
    <x v="0"/>
    <x v="0"/>
    <x v="0"/>
    <s v="08FIZ0253P"/>
    <s v="08FJS0130L"/>
    <s v="08ADG0006B"/>
    <n v="0"/>
    <n v="7"/>
    <n v="14"/>
    <n v="21"/>
    <n v="0"/>
    <n v="3"/>
    <n v="3"/>
    <n v="7"/>
    <n v="14"/>
    <n v="21"/>
    <n v="1"/>
    <n v="2"/>
    <n v="3"/>
    <n v="1"/>
    <n v="2"/>
    <n v="3"/>
    <n v="0"/>
    <n v="2"/>
    <n v="2"/>
    <n v="2"/>
    <n v="3"/>
    <n v="5"/>
    <n v="0"/>
    <n v="1"/>
    <n v="1"/>
    <n v="0"/>
    <n v="3"/>
    <n v="3"/>
    <n v="4"/>
    <n v="0"/>
    <n v="4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87H"/>
    <n v="1"/>
    <s v="GUSTAVO DIAZ ORDAZ"/>
    <n v="46"/>
    <s v="MORELOS"/>
    <n v="160"/>
    <s v="SAN ANDRĂ‰S"/>
    <s v="CAMINO TRAMO LA FABRICA LA MESA DE LOS LEALES DERECHO KILOMETRO 15+0"/>
    <n v="0"/>
    <s v="GUACHOCHI"/>
    <s v="PÚBLICO"/>
    <x v="0"/>
    <x v="0"/>
    <x v="0"/>
    <x v="0"/>
    <s v="08FIZ0253P"/>
    <s v="08FJS0130L"/>
    <s v="08ADG0006B"/>
    <n v="0"/>
    <n v="20"/>
    <n v="22"/>
    <n v="42"/>
    <n v="5"/>
    <n v="1"/>
    <n v="6"/>
    <n v="20"/>
    <n v="22"/>
    <n v="42"/>
    <n v="6"/>
    <n v="4"/>
    <n v="10"/>
    <n v="6"/>
    <n v="4"/>
    <n v="10"/>
    <n v="1"/>
    <n v="6"/>
    <n v="7"/>
    <n v="8"/>
    <n v="3"/>
    <n v="11"/>
    <n v="1"/>
    <n v="3"/>
    <n v="4"/>
    <n v="1"/>
    <n v="8"/>
    <n v="9"/>
    <n v="5"/>
    <n v="3"/>
    <n v="8"/>
    <n v="22"/>
    <n v="27"/>
    <n v="4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R0389F"/>
    <n v="1"/>
    <s v="GRAN MORELOS"/>
    <n v="46"/>
    <s v="MORELOS"/>
    <n v="175"/>
    <s v="SOROBUENA"/>
    <s v="CALLE SOROBUENA"/>
    <n v="0"/>
    <s v="GUACHOCHI"/>
    <s v="PÚBLICO"/>
    <x v="0"/>
    <x v="0"/>
    <x v="0"/>
    <x v="0"/>
    <s v="08FIZ0252Q"/>
    <s v="08FJS0130L"/>
    <s v="08ADG0006B"/>
    <n v="0"/>
    <n v="10"/>
    <n v="9"/>
    <n v="19"/>
    <n v="1"/>
    <n v="4"/>
    <n v="5"/>
    <n v="10"/>
    <n v="9"/>
    <n v="19"/>
    <n v="4"/>
    <n v="2"/>
    <n v="6"/>
    <n v="4"/>
    <n v="2"/>
    <n v="6"/>
    <n v="0"/>
    <n v="1"/>
    <n v="1"/>
    <n v="3"/>
    <n v="1"/>
    <n v="4"/>
    <n v="2"/>
    <n v="2"/>
    <n v="4"/>
    <n v="2"/>
    <n v="2"/>
    <n v="4"/>
    <n v="2"/>
    <n v="0"/>
    <n v="2"/>
    <n v="13"/>
    <n v="8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91U"/>
    <n v="1"/>
    <s v="JESUS GARCIA"/>
    <n v="31"/>
    <s v="GUERRERO"/>
    <n v="394"/>
    <s v="LA JUNTA"/>
    <s v="CALLE DR. LUIS MOYA "/>
    <n v="0"/>
    <s v="CUAUHTÉMOC"/>
    <s v="PÚBLICO"/>
    <x v="0"/>
    <x v="0"/>
    <x v="0"/>
    <x v="0"/>
    <s v="08FIZ0207D"/>
    <s v="08FJS0123B"/>
    <s v="08ADG0003E"/>
    <n v="0"/>
    <n v="131"/>
    <n v="129"/>
    <n v="260"/>
    <n v="18"/>
    <n v="19"/>
    <n v="37"/>
    <n v="131"/>
    <n v="129"/>
    <n v="260"/>
    <n v="12"/>
    <n v="9"/>
    <n v="21"/>
    <n v="12"/>
    <n v="9"/>
    <n v="21"/>
    <n v="23"/>
    <n v="14"/>
    <n v="37"/>
    <n v="22"/>
    <n v="22"/>
    <n v="44"/>
    <n v="18"/>
    <n v="20"/>
    <n v="38"/>
    <n v="19"/>
    <n v="26"/>
    <n v="45"/>
    <n v="25"/>
    <n v="19"/>
    <n v="44"/>
    <n v="119"/>
    <n v="110"/>
    <n v="229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2"/>
    <n v="0"/>
    <n v="0"/>
    <n v="0"/>
    <n v="0"/>
    <n v="0"/>
    <n v="0"/>
    <n v="0"/>
    <n v="0"/>
    <n v="1"/>
    <n v="0"/>
    <n v="15"/>
    <n v="3"/>
    <n v="8"/>
    <n v="1"/>
    <n v="2"/>
    <n v="2"/>
    <n v="2"/>
    <n v="2"/>
    <n v="2"/>
    <n v="0"/>
    <n v="11"/>
    <n v="15"/>
    <n v="14"/>
    <n v="1"/>
  </r>
  <r>
    <s v="08DPR0393S"/>
    <n v="1"/>
    <s v="BENITO JUAREZ"/>
    <n v="46"/>
    <s v="MORELOS"/>
    <n v="134"/>
    <s v="POTRERO DE LOS BOJĂ“RQUEZ [MINERAL]"/>
    <s v="NINGUNO NINGUNO"/>
    <n v="0"/>
    <s v="GUACHOCHI"/>
    <s v="PÚBLICO"/>
    <x v="0"/>
    <x v="0"/>
    <x v="0"/>
    <x v="0"/>
    <s v="08FIZ0253P"/>
    <s v="08FJS0130L"/>
    <s v="08ADG0006B"/>
    <n v="0"/>
    <n v="18"/>
    <n v="20"/>
    <n v="38"/>
    <n v="4"/>
    <n v="3"/>
    <n v="7"/>
    <n v="18"/>
    <n v="20"/>
    <n v="38"/>
    <n v="1"/>
    <n v="4"/>
    <n v="5"/>
    <n v="1"/>
    <n v="4"/>
    <n v="5"/>
    <n v="2"/>
    <n v="1"/>
    <n v="3"/>
    <n v="2"/>
    <n v="3"/>
    <n v="5"/>
    <n v="4"/>
    <n v="3"/>
    <n v="7"/>
    <n v="2"/>
    <n v="0"/>
    <n v="2"/>
    <n v="5"/>
    <n v="9"/>
    <n v="14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0394R"/>
    <n v="1"/>
    <s v="INSURGENTE PEDRO MORENO"/>
    <n v="31"/>
    <s v="GUERRERO"/>
    <n v="74"/>
    <s v="PAHUĂŤRACHI"/>
    <s v="CALLE PAHUIRACHI"/>
    <n v="0"/>
    <s v="CUAUHTÉMOC"/>
    <s v="PÚBLICO"/>
    <x v="0"/>
    <x v="0"/>
    <x v="0"/>
    <x v="0"/>
    <s v="08FIZ0207D"/>
    <s v="08FJS0123B"/>
    <s v="08ADG0010O"/>
    <n v="0"/>
    <n v="13"/>
    <n v="10"/>
    <n v="23"/>
    <n v="1"/>
    <n v="1"/>
    <n v="2"/>
    <n v="13"/>
    <n v="10"/>
    <n v="23"/>
    <n v="1"/>
    <n v="1"/>
    <n v="2"/>
    <n v="1"/>
    <n v="1"/>
    <n v="2"/>
    <n v="2"/>
    <n v="2"/>
    <n v="4"/>
    <n v="4"/>
    <n v="2"/>
    <n v="6"/>
    <n v="3"/>
    <n v="0"/>
    <n v="3"/>
    <n v="2"/>
    <n v="2"/>
    <n v="4"/>
    <n v="1"/>
    <n v="3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395Q"/>
    <n v="1"/>
    <s v="FRANCISCO I. MADERO"/>
    <n v="47"/>
    <s v="MORIS"/>
    <n v="46"/>
    <s v="EL FRIJOLAR"/>
    <s v="CALLE EL FRIJOLAR"/>
    <n v="0"/>
    <s v="CREEL"/>
    <s v="PÚBLICO"/>
    <x v="0"/>
    <x v="0"/>
    <x v="0"/>
    <x v="0"/>
    <s v="08FIZ0212P"/>
    <s v="08FJS0123B"/>
    <s v="08ADG0003E"/>
    <n v="0"/>
    <n v="4"/>
    <n v="8"/>
    <n v="12"/>
    <n v="2"/>
    <n v="1"/>
    <n v="3"/>
    <n v="4"/>
    <n v="8"/>
    <n v="12"/>
    <n v="0"/>
    <n v="1"/>
    <n v="1"/>
    <n v="0"/>
    <n v="1"/>
    <n v="1"/>
    <n v="1"/>
    <n v="2"/>
    <n v="3"/>
    <n v="0"/>
    <n v="1"/>
    <n v="1"/>
    <n v="0"/>
    <n v="1"/>
    <n v="1"/>
    <n v="1"/>
    <n v="2"/>
    <n v="3"/>
    <n v="0"/>
    <n v="2"/>
    <n v="2"/>
    <n v="2"/>
    <n v="9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96P"/>
    <n v="1"/>
    <s v="CENTRO REGIONAL DE EDUC. INT. AGUSTIN ESTRADA"/>
    <n v="31"/>
    <s v="GUERRERO"/>
    <n v="1"/>
    <s v="CIUDAD GUERRERO"/>
    <s v="CALLE ABRAHAM GONZALEZ"/>
    <n v="1"/>
    <s v="CUAUHTÉMOC"/>
    <s v="PÚBLICO"/>
    <x v="0"/>
    <x v="0"/>
    <x v="0"/>
    <x v="0"/>
    <s v="08FIZ0208C"/>
    <s v="08FJS0123B"/>
    <s v="08ADG0003E"/>
    <n v="0"/>
    <n v="157"/>
    <n v="150"/>
    <n v="307"/>
    <n v="30"/>
    <n v="22"/>
    <n v="52"/>
    <n v="157"/>
    <n v="150"/>
    <n v="307"/>
    <n v="27"/>
    <n v="21"/>
    <n v="48"/>
    <n v="28"/>
    <n v="21"/>
    <n v="49"/>
    <n v="25"/>
    <n v="23"/>
    <n v="48"/>
    <n v="25"/>
    <n v="31"/>
    <n v="56"/>
    <n v="19"/>
    <n v="22"/>
    <n v="41"/>
    <n v="29"/>
    <n v="25"/>
    <n v="54"/>
    <n v="26"/>
    <n v="25"/>
    <n v="51"/>
    <n v="152"/>
    <n v="147"/>
    <n v="29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5"/>
    <n v="12"/>
    <n v="1"/>
  </r>
  <r>
    <s v="08DPR0398N"/>
    <n v="1"/>
    <s v="MARTIRES DE PINOS ALTOS"/>
    <n v="31"/>
    <s v="GUERRERO"/>
    <n v="3"/>
    <s v="LA JUNTA"/>
    <s v="CALLE ALLENDE"/>
    <n v="0"/>
    <s v="CUAUHTÉMOC"/>
    <s v="PÚBLICO"/>
    <x v="0"/>
    <x v="0"/>
    <x v="0"/>
    <x v="0"/>
    <s v="08FIZ0207D"/>
    <s v="08FJS0123B"/>
    <s v="08ADG0003E"/>
    <n v="0"/>
    <n v="77"/>
    <n v="59"/>
    <n v="136"/>
    <n v="16"/>
    <n v="6"/>
    <n v="22"/>
    <n v="77"/>
    <n v="59"/>
    <n v="136"/>
    <n v="9"/>
    <n v="12"/>
    <n v="21"/>
    <n v="9"/>
    <n v="12"/>
    <n v="21"/>
    <n v="16"/>
    <n v="14"/>
    <n v="30"/>
    <n v="13"/>
    <n v="10"/>
    <n v="23"/>
    <n v="11"/>
    <n v="10"/>
    <n v="21"/>
    <n v="10"/>
    <n v="11"/>
    <n v="21"/>
    <n v="10"/>
    <n v="14"/>
    <n v="24"/>
    <n v="69"/>
    <n v="71"/>
    <n v="14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0"/>
    <n v="0"/>
    <n v="0"/>
    <n v="0"/>
    <n v="0"/>
    <n v="0"/>
    <n v="0"/>
    <n v="1"/>
    <n v="0"/>
    <n v="11"/>
    <n v="0"/>
    <n v="6"/>
    <n v="1"/>
    <n v="1"/>
    <n v="1"/>
    <n v="1"/>
    <n v="1"/>
    <n v="1"/>
    <n v="0"/>
    <n v="6"/>
    <n v="9"/>
    <n v="6"/>
    <n v="1"/>
  </r>
  <r>
    <s v="08DPR0402J"/>
    <n v="2"/>
    <s v="BENITO JUAREZ"/>
    <n v="47"/>
    <s v="MORIS"/>
    <n v="5"/>
    <s v="AGUAJE VERDE"/>
    <s v="CALLE AGUAJE VERDE"/>
    <n v="0"/>
    <s v="CREEL"/>
    <s v="PÚBLICO"/>
    <x v="0"/>
    <x v="0"/>
    <x v="0"/>
    <x v="0"/>
    <s v="08FIZ0212P"/>
    <s v="08FJS0123B"/>
    <s v="08ADG0003E"/>
    <n v="0"/>
    <n v="6"/>
    <n v="2"/>
    <n v="8"/>
    <n v="0"/>
    <n v="0"/>
    <n v="0"/>
    <n v="6"/>
    <n v="2"/>
    <n v="8"/>
    <n v="2"/>
    <n v="0"/>
    <n v="2"/>
    <n v="2"/>
    <n v="0"/>
    <n v="2"/>
    <n v="3"/>
    <n v="0"/>
    <n v="3"/>
    <n v="2"/>
    <n v="2"/>
    <n v="4"/>
    <n v="0"/>
    <n v="1"/>
    <n v="1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4H"/>
    <n v="4"/>
    <s v="RAFAEL RAMIREZ"/>
    <n v="47"/>
    <s v="MORIS"/>
    <n v="114"/>
    <s v="TALAYOTES"/>
    <s v="CALLE TALAYOTES"/>
    <n v="0"/>
    <s v="CREEL"/>
    <s v="PÚBLICO"/>
    <x v="0"/>
    <x v="0"/>
    <x v="0"/>
    <x v="0"/>
    <s v="08FIZ0212P"/>
    <s v="08FJS0123B"/>
    <s v="08ADG0003E"/>
    <n v="0"/>
    <n v="12"/>
    <n v="11"/>
    <n v="23"/>
    <n v="2"/>
    <n v="4"/>
    <n v="6"/>
    <n v="12"/>
    <n v="11"/>
    <n v="23"/>
    <n v="3"/>
    <n v="2"/>
    <n v="5"/>
    <n v="3"/>
    <n v="2"/>
    <n v="5"/>
    <n v="0"/>
    <n v="2"/>
    <n v="2"/>
    <n v="2"/>
    <n v="1"/>
    <n v="3"/>
    <n v="1"/>
    <n v="0"/>
    <n v="1"/>
    <n v="4"/>
    <n v="3"/>
    <n v="7"/>
    <n v="0"/>
    <n v="0"/>
    <n v="0"/>
    <n v="10"/>
    <n v="8"/>
    <n v="1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05G"/>
    <n v="2"/>
    <s v="IGNACIO LOPEZ RAYON"/>
    <n v="47"/>
    <s v="MORIS"/>
    <n v="112"/>
    <s v="EL SOCORRO"/>
    <s v="CALLE EL SOCORRO"/>
    <n v="0"/>
    <s v="CREEL"/>
    <s v="PÚBLICO"/>
    <x v="0"/>
    <x v="0"/>
    <x v="0"/>
    <x v="0"/>
    <s v="08FIZ0212P"/>
    <s v="08FJS0123B"/>
    <s v="08ADG0003E"/>
    <n v="3"/>
    <n v="2"/>
    <n v="2"/>
    <n v="4"/>
    <n v="1"/>
    <n v="0"/>
    <n v="1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406F"/>
    <n v="4"/>
    <s v="GUADALUPE VICTORIA"/>
    <n v="47"/>
    <s v="MORIS"/>
    <n v="27"/>
    <s v="CIĂ‰NEGA DEL PILAR"/>
    <s v="CALLE CIENEGA DEL PILAR"/>
    <n v="0"/>
    <s v="CREEL"/>
    <s v="PÚBLICO"/>
    <x v="0"/>
    <x v="0"/>
    <x v="0"/>
    <x v="0"/>
    <s v="08FIZ0212P"/>
    <s v="08FJS0123B"/>
    <s v="08ADG0003E"/>
    <n v="0"/>
    <n v="23"/>
    <n v="13"/>
    <n v="36"/>
    <n v="5"/>
    <n v="3"/>
    <n v="8"/>
    <n v="23"/>
    <n v="13"/>
    <n v="36"/>
    <n v="3"/>
    <n v="3"/>
    <n v="6"/>
    <n v="3"/>
    <n v="3"/>
    <n v="6"/>
    <n v="3"/>
    <n v="1"/>
    <n v="4"/>
    <n v="3"/>
    <n v="3"/>
    <n v="6"/>
    <n v="2"/>
    <n v="4"/>
    <n v="6"/>
    <n v="5"/>
    <n v="1"/>
    <n v="6"/>
    <n v="2"/>
    <n v="0"/>
    <n v="2"/>
    <n v="18"/>
    <n v="12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09C"/>
    <n v="1"/>
    <s v="GREGORIO TORRES QUINTERO"/>
    <n v="58"/>
    <s v="SAN FRANCISCO DE CONCHOS"/>
    <n v="5"/>
    <s v="EL AMPARANEĂ‘O (EL AMPARALEĂ‘O)"/>
    <s v="CALLE EL AMPARANEĂ‘O (EL AMPARALEĂ‘O)"/>
    <n v="0"/>
    <s v="DELICIAS"/>
    <s v="PÚBLICO"/>
    <x v="0"/>
    <x v="0"/>
    <x v="0"/>
    <x v="0"/>
    <s v="08FIZ0235Z"/>
    <s v="08FJS0127Y"/>
    <s v="08ADG0057I"/>
    <n v="0"/>
    <n v="9"/>
    <n v="4"/>
    <n v="13"/>
    <n v="3"/>
    <n v="1"/>
    <n v="4"/>
    <n v="7"/>
    <n v="4"/>
    <n v="11"/>
    <n v="1"/>
    <n v="1"/>
    <n v="2"/>
    <n v="1"/>
    <n v="1"/>
    <n v="2"/>
    <n v="0"/>
    <n v="0"/>
    <n v="0"/>
    <n v="4"/>
    <n v="2"/>
    <n v="6"/>
    <n v="2"/>
    <n v="1"/>
    <n v="3"/>
    <n v="1"/>
    <n v="1"/>
    <n v="2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411R"/>
    <n v="1"/>
    <s v="MIGUEL HIDALGO"/>
    <n v="48"/>
    <s v="NAMIQUIPA"/>
    <n v="43"/>
    <s v="EL MOLINO"/>
    <s v="AVENIDA 16 DE SEPTIEMBRE "/>
    <n v="301"/>
    <s v="CUAUHTÉMOC"/>
    <s v="PÚBLICO"/>
    <x v="0"/>
    <x v="0"/>
    <x v="0"/>
    <x v="0"/>
    <s v="08FIZ0205F"/>
    <s v="08FJS0122C"/>
    <s v="08ADG0010O"/>
    <n v="0"/>
    <n v="130"/>
    <n v="131"/>
    <n v="261"/>
    <n v="25"/>
    <n v="18"/>
    <n v="43"/>
    <n v="130"/>
    <n v="131"/>
    <n v="261"/>
    <n v="23"/>
    <n v="15"/>
    <n v="38"/>
    <n v="23"/>
    <n v="16"/>
    <n v="39"/>
    <n v="13"/>
    <n v="20"/>
    <n v="33"/>
    <n v="22"/>
    <n v="20"/>
    <n v="42"/>
    <n v="20"/>
    <n v="16"/>
    <n v="36"/>
    <n v="26"/>
    <n v="21"/>
    <n v="47"/>
    <n v="17"/>
    <n v="30"/>
    <n v="47"/>
    <n v="121"/>
    <n v="123"/>
    <n v="24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0412Q"/>
    <n v="1"/>
    <s v="INDEPENDENCIA"/>
    <n v="48"/>
    <s v="NAMIQUIPA"/>
    <n v="40"/>
    <s v="INDEPENDENCIA (COLOGACHI)"/>
    <s v="CALLE INDEPENDENCIA"/>
    <n v="0"/>
    <s v="CUAUHTÉMOC"/>
    <s v="PÚBLICO"/>
    <x v="0"/>
    <x v="0"/>
    <x v="0"/>
    <x v="0"/>
    <s v="08FIZ0205F"/>
    <s v="08FJS0122C"/>
    <s v="08ADG0010O"/>
    <n v="0"/>
    <n v="53"/>
    <n v="48"/>
    <n v="101"/>
    <n v="6"/>
    <n v="3"/>
    <n v="9"/>
    <n v="53"/>
    <n v="48"/>
    <n v="101"/>
    <n v="7"/>
    <n v="7"/>
    <n v="14"/>
    <n v="7"/>
    <n v="7"/>
    <n v="14"/>
    <n v="7"/>
    <n v="5"/>
    <n v="12"/>
    <n v="6"/>
    <n v="8"/>
    <n v="14"/>
    <n v="10"/>
    <n v="12"/>
    <n v="22"/>
    <n v="10"/>
    <n v="8"/>
    <n v="18"/>
    <n v="10"/>
    <n v="13"/>
    <n v="23"/>
    <n v="50"/>
    <n v="53"/>
    <n v="10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R0417L"/>
    <n v="1"/>
    <s v="EUGENIO SANTANA"/>
    <n v="48"/>
    <s v="NAMIQUIPA"/>
    <n v="46"/>
    <s v="OJOS AZULES"/>
    <s v="CALLE OJOS AZULES"/>
    <n v="0"/>
    <s v="CUAUHTÉMOC"/>
    <s v="PÚBLICO"/>
    <x v="0"/>
    <x v="0"/>
    <x v="0"/>
    <x v="0"/>
    <s v="08FIZ0206E"/>
    <s v="08FJS0122C"/>
    <s v="08ADG0010O"/>
    <n v="0"/>
    <n v="9"/>
    <n v="7"/>
    <n v="16"/>
    <n v="0"/>
    <n v="2"/>
    <n v="2"/>
    <n v="9"/>
    <n v="7"/>
    <n v="16"/>
    <n v="2"/>
    <n v="2"/>
    <n v="4"/>
    <n v="2"/>
    <n v="2"/>
    <n v="4"/>
    <n v="0"/>
    <n v="3"/>
    <n v="3"/>
    <n v="2"/>
    <n v="2"/>
    <n v="4"/>
    <n v="1"/>
    <n v="0"/>
    <n v="1"/>
    <n v="3"/>
    <n v="0"/>
    <n v="3"/>
    <n v="3"/>
    <n v="1"/>
    <n v="4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19J"/>
    <n v="1"/>
    <s v="DAMIAN CARMONA"/>
    <n v="11"/>
    <s v="CAMARGO"/>
    <n v="549"/>
    <s v="EL TECUĂN"/>
    <s v="CALLE RANCHO VIEJO/EL TECUAN"/>
    <n v="0"/>
    <s v="DELICIAS"/>
    <s v="PÚBLICO"/>
    <x v="0"/>
    <x v="0"/>
    <x v="0"/>
    <x v="0"/>
    <s v="08FIZ0235Z"/>
    <s v="08FJS0127Y"/>
    <s v="08ADG0057I"/>
    <n v="0"/>
    <n v="21"/>
    <n v="22"/>
    <n v="43"/>
    <n v="2"/>
    <n v="2"/>
    <n v="4"/>
    <n v="21"/>
    <n v="22"/>
    <n v="43"/>
    <n v="3"/>
    <n v="5"/>
    <n v="8"/>
    <n v="3"/>
    <n v="5"/>
    <n v="8"/>
    <n v="5"/>
    <n v="6"/>
    <n v="11"/>
    <n v="3"/>
    <n v="2"/>
    <n v="5"/>
    <n v="3"/>
    <n v="1"/>
    <n v="4"/>
    <n v="4"/>
    <n v="7"/>
    <n v="11"/>
    <n v="5"/>
    <n v="1"/>
    <n v="6"/>
    <n v="23"/>
    <n v="22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3"/>
    <n v="3"/>
    <n v="1"/>
  </r>
  <r>
    <s v="08DPR0420Z"/>
    <n v="1"/>
    <s v="VEINTE DE NOVIEMBRE"/>
    <n v="48"/>
    <s v="NAMIQUIPA"/>
    <n v="1"/>
    <s v="NAMIQUIPA"/>
    <s v="CALLE CASAS COLORADAS"/>
    <n v="0"/>
    <s v="CUAUHTÉMOC"/>
    <s v="PÚBLICO"/>
    <x v="0"/>
    <x v="0"/>
    <x v="0"/>
    <x v="0"/>
    <s v="08FIZ0205F"/>
    <s v="08FJS0122C"/>
    <s v="08ADG0010O"/>
    <n v="0"/>
    <n v="4"/>
    <n v="2"/>
    <n v="6"/>
    <n v="1"/>
    <n v="0"/>
    <n v="1"/>
    <n v="4"/>
    <n v="2"/>
    <n v="6"/>
    <n v="0"/>
    <n v="1"/>
    <n v="1"/>
    <n v="0"/>
    <n v="1"/>
    <n v="1"/>
    <n v="0"/>
    <n v="0"/>
    <n v="0"/>
    <n v="1"/>
    <n v="1"/>
    <n v="2"/>
    <n v="0"/>
    <n v="1"/>
    <n v="1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422X"/>
    <n v="1"/>
    <s v="SIMON BOLIVAR"/>
    <n v="19"/>
    <s v="CHIHUAHUA"/>
    <n v="1"/>
    <s v="CHIHUAHUA"/>
    <s v="CALLE PERICOS"/>
    <n v="0"/>
    <s v="CHIHUAHUA"/>
    <s v="PÚBLICO"/>
    <x v="0"/>
    <x v="0"/>
    <x v="0"/>
    <x v="0"/>
    <s v="08FIZ0112Q"/>
    <s v="08FJS0105M"/>
    <s v="08ADG0046C"/>
    <n v="0"/>
    <n v="128"/>
    <n v="123"/>
    <n v="251"/>
    <n v="18"/>
    <n v="24"/>
    <n v="42"/>
    <n v="126"/>
    <n v="123"/>
    <n v="249"/>
    <n v="21"/>
    <n v="12"/>
    <n v="33"/>
    <n v="21"/>
    <n v="12"/>
    <n v="33"/>
    <n v="18"/>
    <n v="18"/>
    <n v="36"/>
    <n v="23"/>
    <n v="25"/>
    <n v="48"/>
    <n v="21"/>
    <n v="24"/>
    <n v="45"/>
    <n v="29"/>
    <n v="14"/>
    <n v="43"/>
    <n v="24"/>
    <n v="26"/>
    <n v="50"/>
    <n v="136"/>
    <n v="119"/>
    <n v="25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19"/>
    <n v="16"/>
    <n v="1"/>
  </r>
  <r>
    <s v="08DPR0424V"/>
    <n v="1"/>
    <s v="ABRAHAM GONZALEZ"/>
    <n v="11"/>
    <s v="CAMARGO"/>
    <n v="90"/>
    <s v="LAREĂ‘O"/>
    <s v="CALLE LAREĂ‘O"/>
    <n v="0"/>
    <s v="DELICIAS"/>
    <s v="PÚBLICO"/>
    <x v="0"/>
    <x v="0"/>
    <x v="0"/>
    <x v="0"/>
    <s v="08FIZ0235Z"/>
    <s v="08FJS0127Y"/>
    <s v="08ADG0057I"/>
    <n v="0"/>
    <n v="28"/>
    <n v="28"/>
    <n v="56"/>
    <n v="2"/>
    <n v="3"/>
    <n v="5"/>
    <n v="26"/>
    <n v="28"/>
    <n v="54"/>
    <n v="4"/>
    <n v="4"/>
    <n v="8"/>
    <n v="4"/>
    <n v="4"/>
    <n v="8"/>
    <n v="4"/>
    <n v="9"/>
    <n v="13"/>
    <n v="4"/>
    <n v="2"/>
    <n v="6"/>
    <n v="7"/>
    <n v="6"/>
    <n v="13"/>
    <n v="5"/>
    <n v="3"/>
    <n v="8"/>
    <n v="4"/>
    <n v="2"/>
    <n v="6"/>
    <n v="28"/>
    <n v="26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425U"/>
    <n v="1"/>
    <s v="JOSE MARIA MORELOS"/>
    <n v="50"/>
    <s v="NUEVO CASAS GRANDES"/>
    <n v="1"/>
    <s v="NUEVO CASAS GRANDES"/>
    <s v="CALLE NACIONES UNIDAS"/>
    <n v="0"/>
    <s v="NVO. CASAS GRANDES"/>
    <s v="PÚBLICO"/>
    <x v="0"/>
    <x v="0"/>
    <x v="0"/>
    <x v="0"/>
    <s v="08FIZ0190U"/>
    <s v="08FJS0119P"/>
    <s v="08ADG0013L"/>
    <n v="0"/>
    <n v="125"/>
    <n v="112"/>
    <n v="237"/>
    <n v="26"/>
    <n v="23"/>
    <n v="49"/>
    <n v="125"/>
    <n v="112"/>
    <n v="237"/>
    <n v="17"/>
    <n v="8"/>
    <n v="25"/>
    <n v="19"/>
    <n v="8"/>
    <n v="27"/>
    <n v="18"/>
    <n v="12"/>
    <n v="30"/>
    <n v="17"/>
    <n v="18"/>
    <n v="35"/>
    <n v="23"/>
    <n v="15"/>
    <n v="38"/>
    <n v="21"/>
    <n v="17"/>
    <n v="38"/>
    <n v="24"/>
    <n v="24"/>
    <n v="48"/>
    <n v="122"/>
    <n v="94"/>
    <n v="216"/>
    <n v="1"/>
    <n v="2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0"/>
    <n v="0"/>
    <n v="14"/>
    <n v="2"/>
    <n v="9"/>
    <n v="1"/>
    <n v="2"/>
    <n v="2"/>
    <n v="2"/>
    <n v="2"/>
    <n v="2"/>
    <n v="0"/>
    <n v="11"/>
    <n v="12"/>
    <n v="11"/>
    <n v="1"/>
  </r>
  <r>
    <s v="08DPR0426T"/>
    <n v="1"/>
    <s v="BENITO JUAREZ"/>
    <n v="58"/>
    <s v="SAN FRANCISCO DE CONCHOS"/>
    <n v="8"/>
    <s v="BOQUILLA DE BABISAS (LA BOQUILLA DE CONCHOS)"/>
    <s v="AVENIDA COLEGIO"/>
    <n v="173"/>
    <s v="DELICIAS"/>
    <s v="PÚBLICO"/>
    <x v="0"/>
    <x v="0"/>
    <x v="0"/>
    <x v="0"/>
    <s v="08FIZ0235Z"/>
    <s v="08FJS0127Y"/>
    <s v="08ADG0057I"/>
    <n v="0"/>
    <n v="59"/>
    <n v="55"/>
    <n v="114"/>
    <n v="8"/>
    <n v="9"/>
    <n v="17"/>
    <n v="58"/>
    <n v="54"/>
    <n v="112"/>
    <n v="12"/>
    <n v="8"/>
    <n v="20"/>
    <n v="12"/>
    <n v="8"/>
    <n v="20"/>
    <n v="14"/>
    <n v="14"/>
    <n v="28"/>
    <n v="12"/>
    <n v="14"/>
    <n v="26"/>
    <n v="13"/>
    <n v="5"/>
    <n v="18"/>
    <n v="8"/>
    <n v="11"/>
    <n v="19"/>
    <n v="9"/>
    <n v="5"/>
    <n v="14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428R"/>
    <n v="1"/>
    <s v="EFREN C GONZALEZ"/>
    <n v="50"/>
    <s v="NUEVO CASAS GRANDES"/>
    <n v="1"/>
    <s v="NUEVO CASAS GRANDES"/>
    <s v="AVENIDA PLAN ALEMAN"/>
    <n v="905"/>
    <s v="NVO. CASAS GRANDES"/>
    <s v="PÚBLICO"/>
    <x v="0"/>
    <x v="0"/>
    <x v="0"/>
    <x v="0"/>
    <s v="08FIZ0190U"/>
    <s v="08FJS0119P"/>
    <s v="08ADG0013L"/>
    <n v="0"/>
    <n v="164"/>
    <n v="172"/>
    <n v="336"/>
    <n v="29"/>
    <n v="30"/>
    <n v="59"/>
    <n v="164"/>
    <n v="172"/>
    <n v="336"/>
    <n v="35"/>
    <n v="22"/>
    <n v="57"/>
    <n v="35"/>
    <n v="22"/>
    <n v="57"/>
    <n v="31"/>
    <n v="27"/>
    <n v="58"/>
    <n v="21"/>
    <n v="29"/>
    <n v="50"/>
    <n v="28"/>
    <n v="28"/>
    <n v="56"/>
    <n v="22"/>
    <n v="32"/>
    <n v="54"/>
    <n v="28"/>
    <n v="31"/>
    <n v="59"/>
    <n v="165"/>
    <n v="169"/>
    <n v="33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429Q"/>
    <n v="1"/>
    <s v="JOSE MARIA MORELOS"/>
    <n v="32"/>
    <s v="HIDALGO DEL PARRAL"/>
    <n v="1"/>
    <s v="HIDALGO DEL PARRAL"/>
    <s v="CALLE LAGO ERIE"/>
    <n v="35"/>
    <s v="HIDALGO DEL PARRAL"/>
    <s v="PÚBLICO"/>
    <x v="0"/>
    <x v="0"/>
    <x v="0"/>
    <x v="0"/>
    <s v="08FIZ0247E"/>
    <s v="08FJS0129W"/>
    <s v="08ADG0004D"/>
    <n v="0"/>
    <n v="57"/>
    <n v="42"/>
    <n v="99"/>
    <n v="13"/>
    <n v="7"/>
    <n v="20"/>
    <n v="56"/>
    <n v="42"/>
    <n v="98"/>
    <n v="6"/>
    <n v="3"/>
    <n v="9"/>
    <n v="6"/>
    <n v="4"/>
    <n v="10"/>
    <n v="7"/>
    <n v="4"/>
    <n v="11"/>
    <n v="9"/>
    <n v="10"/>
    <n v="19"/>
    <n v="4"/>
    <n v="9"/>
    <n v="13"/>
    <n v="6"/>
    <n v="7"/>
    <n v="13"/>
    <n v="13"/>
    <n v="6"/>
    <n v="19"/>
    <n v="45"/>
    <n v="40"/>
    <n v="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430F"/>
    <n v="1"/>
    <s v="MARIA DE LA CRUZ REYES"/>
    <n v="32"/>
    <s v="HIDALGO DEL PARRAL"/>
    <n v="1"/>
    <s v="HIDALGO DEL PARRAL"/>
    <s v="PROLONGACIĂ“N COLON"/>
    <n v="6"/>
    <s v="HIDALGO DEL PARRAL"/>
    <s v="PÚBLICO"/>
    <x v="0"/>
    <x v="0"/>
    <x v="0"/>
    <x v="0"/>
    <s v="08FIZ0247E"/>
    <s v="08FJS0129W"/>
    <s v="08ADG0004D"/>
    <n v="0"/>
    <n v="102"/>
    <n v="73"/>
    <n v="175"/>
    <n v="22"/>
    <n v="8"/>
    <n v="30"/>
    <n v="99"/>
    <n v="71"/>
    <n v="170"/>
    <n v="7"/>
    <n v="14"/>
    <n v="21"/>
    <n v="7"/>
    <n v="16"/>
    <n v="23"/>
    <n v="20"/>
    <n v="14"/>
    <n v="34"/>
    <n v="23"/>
    <n v="18"/>
    <n v="41"/>
    <n v="14"/>
    <n v="11"/>
    <n v="25"/>
    <n v="12"/>
    <n v="10"/>
    <n v="22"/>
    <n v="13"/>
    <n v="16"/>
    <n v="29"/>
    <n v="89"/>
    <n v="85"/>
    <n v="174"/>
    <n v="1"/>
    <n v="2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2"/>
    <n v="2"/>
    <n v="1"/>
    <n v="1"/>
    <n v="1"/>
    <n v="0"/>
    <n v="8"/>
    <n v="12"/>
    <n v="8"/>
    <n v="1"/>
  </r>
  <r>
    <s v="08DPR0432D"/>
    <n v="1"/>
    <s v="GUSTAVO DIAZ ORDAZ"/>
    <n v="32"/>
    <s v="HIDALGO DEL PARRAL"/>
    <n v="1"/>
    <s v="HIDALGO DEL PARRAL"/>
    <s v="CALLE 11A"/>
    <n v="0"/>
    <s v="HIDALGO DEL PARRAL"/>
    <s v="PÚBLICO"/>
    <x v="0"/>
    <x v="0"/>
    <x v="0"/>
    <x v="0"/>
    <s v="08FIZ0247E"/>
    <s v="08FJS0129W"/>
    <s v="08ADG0004D"/>
    <n v="0"/>
    <n v="193"/>
    <n v="196"/>
    <n v="389"/>
    <n v="36"/>
    <n v="33"/>
    <n v="69"/>
    <n v="191"/>
    <n v="195"/>
    <n v="386"/>
    <n v="22"/>
    <n v="20"/>
    <n v="42"/>
    <n v="23"/>
    <n v="21"/>
    <n v="44"/>
    <n v="32"/>
    <n v="26"/>
    <n v="58"/>
    <n v="28"/>
    <n v="42"/>
    <n v="70"/>
    <n v="26"/>
    <n v="36"/>
    <n v="62"/>
    <n v="43"/>
    <n v="27"/>
    <n v="70"/>
    <n v="31"/>
    <n v="36"/>
    <n v="67"/>
    <n v="183"/>
    <n v="188"/>
    <n v="37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2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0433C"/>
    <n v="1"/>
    <s v="VICENTE GUERRERO"/>
    <n v="50"/>
    <s v="NUEVO CASAS GRANDES"/>
    <n v="1"/>
    <s v="NUEVO CASAS GRANDES"/>
    <s v="CALLE ABRAHAM GONZALEZ"/>
    <n v="1601"/>
    <s v="NVO. CASAS GRANDES"/>
    <s v="PÚBLICO"/>
    <x v="0"/>
    <x v="0"/>
    <x v="0"/>
    <x v="0"/>
    <s v="08FIZ0190U"/>
    <s v="08FJS0119P"/>
    <s v="08ADG0013L"/>
    <n v="0"/>
    <n v="57"/>
    <n v="51"/>
    <n v="108"/>
    <n v="13"/>
    <n v="9"/>
    <n v="22"/>
    <n v="57"/>
    <n v="51"/>
    <n v="108"/>
    <n v="6"/>
    <n v="6"/>
    <n v="12"/>
    <n v="6"/>
    <n v="6"/>
    <n v="12"/>
    <n v="10"/>
    <n v="2"/>
    <n v="12"/>
    <n v="9"/>
    <n v="8"/>
    <n v="17"/>
    <n v="8"/>
    <n v="9"/>
    <n v="17"/>
    <n v="4"/>
    <n v="8"/>
    <n v="12"/>
    <n v="13"/>
    <n v="11"/>
    <n v="24"/>
    <n v="50"/>
    <n v="44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0435A"/>
    <n v="1"/>
    <s v="LAZARO CARDENAS"/>
    <n v="32"/>
    <s v="HIDALGO DEL PARRAL"/>
    <n v="1"/>
    <s v="HIDALGO DEL PARRAL"/>
    <s v="CALLE CRUZADA 25 DE ABRIL"/>
    <n v="0"/>
    <s v="HIDALGO DEL PARRAL"/>
    <s v="PÚBLICO"/>
    <x v="0"/>
    <x v="0"/>
    <x v="0"/>
    <x v="0"/>
    <s v="08FIZ0246F"/>
    <s v="08FJS0129W"/>
    <s v="08ADG0004D"/>
    <n v="0"/>
    <n v="119"/>
    <n v="110"/>
    <n v="229"/>
    <n v="23"/>
    <n v="21"/>
    <n v="44"/>
    <n v="117"/>
    <n v="107"/>
    <n v="224"/>
    <n v="20"/>
    <n v="27"/>
    <n v="47"/>
    <n v="22"/>
    <n v="27"/>
    <n v="49"/>
    <n v="25"/>
    <n v="16"/>
    <n v="41"/>
    <n v="14"/>
    <n v="24"/>
    <n v="38"/>
    <n v="19"/>
    <n v="22"/>
    <n v="41"/>
    <n v="25"/>
    <n v="17"/>
    <n v="42"/>
    <n v="17"/>
    <n v="21"/>
    <n v="38"/>
    <n v="122"/>
    <n v="127"/>
    <n v="24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436Z"/>
    <n v="4"/>
    <s v="CONSTITUCION"/>
    <n v="51"/>
    <s v="OCAMPO"/>
    <n v="31"/>
    <s v="HUEVACHI"/>
    <s v="CALLE HUEVACHI"/>
    <n v="0"/>
    <s v="CREEL"/>
    <s v="PÚBLICO"/>
    <x v="0"/>
    <x v="0"/>
    <x v="0"/>
    <x v="0"/>
    <s v="08FIZ0210R"/>
    <s v="08FJS0123B"/>
    <s v="08ADG0003E"/>
    <n v="0"/>
    <n v="32"/>
    <n v="21"/>
    <n v="53"/>
    <n v="7"/>
    <n v="1"/>
    <n v="8"/>
    <n v="32"/>
    <n v="21"/>
    <n v="53"/>
    <n v="5"/>
    <n v="4"/>
    <n v="9"/>
    <n v="5"/>
    <n v="4"/>
    <n v="9"/>
    <n v="8"/>
    <n v="4"/>
    <n v="12"/>
    <n v="5"/>
    <n v="1"/>
    <n v="6"/>
    <n v="4"/>
    <n v="5"/>
    <n v="9"/>
    <n v="4"/>
    <n v="5"/>
    <n v="9"/>
    <n v="4"/>
    <n v="1"/>
    <n v="5"/>
    <n v="30"/>
    <n v="20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37Z"/>
    <n v="1"/>
    <s v="NETZAHUALCOYOTL"/>
    <n v="11"/>
    <s v="CAMARGO"/>
    <n v="1"/>
    <s v="SANTA ROSALĂŤA DE CAMARGO"/>
    <s v="CALLE PROGRESO"/>
    <n v="119"/>
    <s v="DELICIAS"/>
    <s v="PÚBLICO"/>
    <x v="0"/>
    <x v="0"/>
    <x v="0"/>
    <x v="0"/>
    <s v="08FIZ0232C"/>
    <s v="08FJS0127Y"/>
    <s v="08ADG0057I"/>
    <n v="0"/>
    <n v="72"/>
    <n v="59"/>
    <n v="131"/>
    <n v="12"/>
    <n v="12"/>
    <n v="24"/>
    <n v="71"/>
    <n v="59"/>
    <n v="130"/>
    <n v="16"/>
    <n v="8"/>
    <n v="24"/>
    <n v="16"/>
    <n v="8"/>
    <n v="24"/>
    <n v="13"/>
    <n v="10"/>
    <n v="23"/>
    <n v="15"/>
    <n v="6"/>
    <n v="21"/>
    <n v="6"/>
    <n v="8"/>
    <n v="14"/>
    <n v="6"/>
    <n v="12"/>
    <n v="18"/>
    <n v="19"/>
    <n v="10"/>
    <n v="29"/>
    <n v="75"/>
    <n v="54"/>
    <n v="129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1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3"/>
    <n v="7"/>
    <n v="1"/>
  </r>
  <r>
    <s v="08DPR0438Y"/>
    <n v="1"/>
    <s v="CENTRO REGIONAL DE EDUC. INT. GUADALUPE VICTORIA"/>
    <n v="51"/>
    <s v="OCAMPO"/>
    <n v="10"/>
    <s v="BASASEACHI"/>
    <s v="NINGUNO NINGUNO"/>
    <n v="0"/>
    <s v="CREEL"/>
    <s v="PÚBLICO"/>
    <x v="0"/>
    <x v="0"/>
    <x v="0"/>
    <x v="0"/>
    <s v="08FIZ0211Q"/>
    <s v="08FJS0123B"/>
    <s v="08ADG0003E"/>
    <n v="0"/>
    <n v="263"/>
    <n v="236"/>
    <n v="499"/>
    <n v="42"/>
    <n v="38"/>
    <n v="80"/>
    <n v="260"/>
    <n v="235"/>
    <n v="495"/>
    <n v="40"/>
    <n v="40"/>
    <n v="80"/>
    <n v="40"/>
    <n v="40"/>
    <n v="80"/>
    <n v="45"/>
    <n v="33"/>
    <n v="78"/>
    <n v="39"/>
    <n v="34"/>
    <n v="73"/>
    <n v="44"/>
    <n v="41"/>
    <n v="85"/>
    <n v="55"/>
    <n v="41"/>
    <n v="96"/>
    <n v="37"/>
    <n v="45"/>
    <n v="82"/>
    <n v="260"/>
    <n v="234"/>
    <n v="494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0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0439X"/>
    <n v="1"/>
    <s v="HEROES DE CHAPULTEPEC"/>
    <n v="51"/>
    <s v="OCAMPO"/>
    <n v="149"/>
    <s v="HUAJUMAR (SAN ISIDRO HUAJUMAR)"/>
    <s v="NINGUNO NINGUNO"/>
    <n v="0"/>
    <s v="CREEL"/>
    <s v="PÚBLICO"/>
    <x v="0"/>
    <x v="0"/>
    <x v="0"/>
    <x v="0"/>
    <s v="08FIZ0212P"/>
    <s v="08FJS0123B"/>
    <s v="08ADG0003E"/>
    <n v="0"/>
    <n v="84"/>
    <n v="66"/>
    <n v="150"/>
    <n v="15"/>
    <n v="14"/>
    <n v="29"/>
    <n v="79"/>
    <n v="62"/>
    <n v="141"/>
    <n v="13"/>
    <n v="15"/>
    <n v="28"/>
    <n v="13"/>
    <n v="15"/>
    <n v="28"/>
    <n v="14"/>
    <n v="11"/>
    <n v="25"/>
    <n v="10"/>
    <n v="7"/>
    <n v="17"/>
    <n v="12"/>
    <n v="9"/>
    <n v="21"/>
    <n v="16"/>
    <n v="15"/>
    <n v="31"/>
    <n v="12"/>
    <n v="7"/>
    <n v="19"/>
    <n v="77"/>
    <n v="64"/>
    <n v="141"/>
    <n v="2"/>
    <n v="1"/>
    <n v="1"/>
    <n v="1"/>
    <n v="2"/>
    <n v="1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2"/>
    <n v="1"/>
    <n v="1"/>
    <n v="1"/>
    <n v="2"/>
    <n v="1"/>
    <n v="0"/>
    <n v="8"/>
    <n v="8"/>
    <n v="8"/>
    <n v="1"/>
  </r>
  <r>
    <s v="08DPR0440M"/>
    <n v="1"/>
    <s v="20 DE NOVIEMBRE"/>
    <n v="51"/>
    <s v="OCAMPO"/>
    <n v="257"/>
    <s v="BASOGACHI"/>
    <s v="CALLE BASOGACHI"/>
    <n v="0"/>
    <s v="CREEL"/>
    <s v="PÚBLICO"/>
    <x v="0"/>
    <x v="0"/>
    <x v="0"/>
    <x v="0"/>
    <s v="08FIZ0210R"/>
    <s v="08FJS0123B"/>
    <s v="08ADG0003E"/>
    <n v="0"/>
    <n v="7"/>
    <n v="7"/>
    <n v="14"/>
    <n v="1"/>
    <n v="0"/>
    <n v="1"/>
    <n v="7"/>
    <n v="7"/>
    <n v="14"/>
    <n v="0"/>
    <n v="0"/>
    <n v="0"/>
    <n v="0"/>
    <n v="0"/>
    <n v="0"/>
    <n v="1"/>
    <n v="1"/>
    <n v="2"/>
    <n v="2"/>
    <n v="1"/>
    <n v="3"/>
    <n v="1"/>
    <n v="2"/>
    <n v="3"/>
    <n v="0"/>
    <n v="0"/>
    <n v="0"/>
    <n v="1"/>
    <n v="3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441L"/>
    <n v="4"/>
    <s v="VICENTE GUERRERO"/>
    <n v="51"/>
    <s v="OCAMPO"/>
    <n v="36"/>
    <s v="MEMELICHI DE ABAJO"/>
    <s v="CALLE MEMELICHI DE ABAJO"/>
    <n v="0"/>
    <s v="CREEL"/>
    <s v="PÚBLICO"/>
    <x v="0"/>
    <x v="0"/>
    <x v="0"/>
    <x v="0"/>
    <s v="08FIZ0211Q"/>
    <s v="08FJS0123B"/>
    <s v="08ADG0003E"/>
    <n v="0"/>
    <n v="8"/>
    <n v="6"/>
    <n v="14"/>
    <n v="1"/>
    <n v="2"/>
    <n v="3"/>
    <n v="8"/>
    <n v="6"/>
    <n v="14"/>
    <n v="3"/>
    <n v="1"/>
    <n v="4"/>
    <n v="3"/>
    <n v="1"/>
    <n v="4"/>
    <n v="2"/>
    <n v="0"/>
    <n v="2"/>
    <n v="1"/>
    <n v="1"/>
    <n v="2"/>
    <n v="3"/>
    <n v="2"/>
    <n v="5"/>
    <n v="1"/>
    <n v="1"/>
    <n v="2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42K"/>
    <n v="1"/>
    <s v="NIĂ‘OS HEROES"/>
    <n v="32"/>
    <s v="HIDALGO DEL PARRAL"/>
    <n v="9"/>
    <s v="ĂNIMAS DE ARRIBA"/>
    <s v="CALLE LAS ANIMAS DE ARRIBA"/>
    <n v="0"/>
    <s v="HIDALGO DEL PARRAL"/>
    <s v="PÚBLICO"/>
    <x v="0"/>
    <x v="0"/>
    <x v="0"/>
    <x v="0"/>
    <s v="08FIZ0241K"/>
    <s v="08FJS0128X"/>
    <s v="08ADG0004D"/>
    <n v="0"/>
    <n v="15"/>
    <n v="17"/>
    <n v="32"/>
    <n v="1"/>
    <n v="3"/>
    <n v="4"/>
    <n v="15"/>
    <n v="17"/>
    <n v="32"/>
    <n v="0"/>
    <n v="0"/>
    <n v="0"/>
    <n v="0"/>
    <n v="0"/>
    <n v="0"/>
    <n v="2"/>
    <n v="4"/>
    <n v="6"/>
    <n v="3"/>
    <n v="3"/>
    <n v="6"/>
    <n v="5"/>
    <n v="1"/>
    <n v="6"/>
    <n v="1"/>
    <n v="0"/>
    <n v="1"/>
    <n v="2"/>
    <n v="3"/>
    <n v="5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443J"/>
    <n v="4"/>
    <s v="PASCUAL ORTIZ RUBIO"/>
    <n v="51"/>
    <s v="OCAMPO"/>
    <n v="16"/>
    <s v="CAHUISORI"/>
    <s v="CALLE CONOCIDO"/>
    <n v="0"/>
    <s v="CREEL"/>
    <s v="PÚBLICO"/>
    <x v="0"/>
    <x v="0"/>
    <x v="0"/>
    <x v="0"/>
    <s v="08FIZ0211Q"/>
    <s v="08FJS0123B"/>
    <s v="08ADG0003E"/>
    <n v="0"/>
    <n v="42"/>
    <n v="52"/>
    <n v="94"/>
    <n v="8"/>
    <n v="6"/>
    <n v="14"/>
    <n v="42"/>
    <n v="52"/>
    <n v="94"/>
    <n v="9"/>
    <n v="8"/>
    <n v="17"/>
    <n v="9"/>
    <n v="8"/>
    <n v="17"/>
    <n v="6"/>
    <n v="8"/>
    <n v="14"/>
    <n v="3"/>
    <n v="13"/>
    <n v="16"/>
    <n v="10"/>
    <n v="6"/>
    <n v="16"/>
    <n v="10"/>
    <n v="9"/>
    <n v="19"/>
    <n v="8"/>
    <n v="11"/>
    <n v="19"/>
    <n v="46"/>
    <n v="55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2"/>
    <n v="0"/>
    <n v="11"/>
    <n v="1"/>
    <n v="5"/>
    <n v="1"/>
    <n v="1"/>
    <n v="1"/>
    <n v="1"/>
    <n v="1"/>
    <n v="1"/>
    <n v="0"/>
    <n v="6"/>
    <n v="6"/>
    <n v="6"/>
    <n v="1"/>
  </r>
  <r>
    <s v="08DPR0445H"/>
    <n v="4"/>
    <s v="NARCISO MENDOZA"/>
    <n v="51"/>
    <s v="OCAMPO"/>
    <n v="244"/>
    <s v="YOQUIVO (SAN FRANCISCO DE YOQUIVO)"/>
    <s v="CALLE YOQUIVO"/>
    <n v="0"/>
    <s v="CREEL"/>
    <s v="PÚBLICO"/>
    <x v="0"/>
    <x v="0"/>
    <x v="0"/>
    <x v="0"/>
    <s v="08FIZ0210R"/>
    <s v="08FJS0123B"/>
    <s v="08ADG0003E"/>
    <n v="0"/>
    <n v="8"/>
    <n v="9"/>
    <n v="17"/>
    <n v="3"/>
    <n v="0"/>
    <n v="3"/>
    <n v="8"/>
    <n v="9"/>
    <n v="17"/>
    <n v="0"/>
    <n v="0"/>
    <n v="0"/>
    <n v="0"/>
    <n v="0"/>
    <n v="0"/>
    <n v="4"/>
    <n v="2"/>
    <n v="6"/>
    <n v="0"/>
    <n v="1"/>
    <n v="1"/>
    <n v="2"/>
    <n v="0"/>
    <n v="2"/>
    <n v="1"/>
    <n v="3"/>
    <n v="4"/>
    <n v="0"/>
    <n v="2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48E"/>
    <n v="2"/>
    <s v="SALVADOR MARTINEZ PRIETO"/>
    <n v="19"/>
    <s v="CHIHUAHUA"/>
    <n v="1"/>
    <s v="CHIHUAHUA"/>
    <s v="AVENIDA PACHECO"/>
    <n v="0"/>
    <s v="CHIHUAHUA"/>
    <s v="PÚBLICO"/>
    <x v="0"/>
    <x v="0"/>
    <x v="0"/>
    <x v="0"/>
    <s v="08FIZ0104H"/>
    <s v="08FJS0103O"/>
    <s v="08ADG0046C"/>
    <n v="0"/>
    <n v="92"/>
    <n v="70"/>
    <n v="162"/>
    <n v="11"/>
    <n v="13"/>
    <n v="24"/>
    <n v="92"/>
    <n v="70"/>
    <n v="162"/>
    <n v="7"/>
    <n v="4"/>
    <n v="11"/>
    <n v="7"/>
    <n v="4"/>
    <n v="11"/>
    <n v="8"/>
    <n v="2"/>
    <n v="10"/>
    <n v="14"/>
    <n v="5"/>
    <n v="19"/>
    <n v="12"/>
    <n v="10"/>
    <n v="22"/>
    <n v="8"/>
    <n v="8"/>
    <n v="16"/>
    <n v="8"/>
    <n v="14"/>
    <n v="22"/>
    <n v="57"/>
    <n v="43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449D"/>
    <n v="4"/>
    <s v="AGUSTIN MELGAR"/>
    <n v="52"/>
    <s v="OJINAGA"/>
    <n v="24"/>
    <s v="LA ESMERALDA"/>
    <s v="CALLE LA ESMERALDA"/>
    <n v="0"/>
    <s v="OJINAGA"/>
    <s v="PÚBLICO"/>
    <x v="0"/>
    <x v="0"/>
    <x v="0"/>
    <x v="0"/>
    <s v="08FIZ0132D"/>
    <s v="08FJS0101Q"/>
    <s v="08ADG0056J"/>
    <n v="0"/>
    <n v="14"/>
    <n v="20"/>
    <n v="34"/>
    <n v="1"/>
    <n v="1"/>
    <n v="2"/>
    <n v="12"/>
    <n v="19"/>
    <n v="31"/>
    <n v="1"/>
    <n v="1"/>
    <n v="2"/>
    <n v="1"/>
    <n v="1"/>
    <n v="2"/>
    <n v="3"/>
    <n v="2"/>
    <n v="5"/>
    <n v="1"/>
    <n v="3"/>
    <n v="4"/>
    <n v="4"/>
    <n v="6"/>
    <n v="10"/>
    <n v="0"/>
    <n v="3"/>
    <n v="3"/>
    <n v="5"/>
    <n v="4"/>
    <n v="9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5"/>
    <n v="1"/>
  </r>
  <r>
    <s v="08DPR0450T"/>
    <n v="4"/>
    <s v="ALFREDO CHAVEZ"/>
    <n v="52"/>
    <s v="OJINAGA"/>
    <n v="31"/>
    <s v="MAIJOMA"/>
    <s v="CALLE MAIJOMA"/>
    <n v="0"/>
    <s v="OJINAGA"/>
    <s v="PÚBLICO"/>
    <x v="0"/>
    <x v="0"/>
    <x v="0"/>
    <x v="0"/>
    <s v="08FIZ0133C"/>
    <s v="08FJS0101Q"/>
    <s v="08ADG0056J"/>
    <n v="0"/>
    <n v="5"/>
    <n v="4"/>
    <n v="9"/>
    <n v="1"/>
    <n v="0"/>
    <n v="1"/>
    <n v="5"/>
    <n v="4"/>
    <n v="9"/>
    <n v="0"/>
    <n v="1"/>
    <n v="1"/>
    <n v="0"/>
    <n v="1"/>
    <n v="1"/>
    <n v="0"/>
    <n v="1"/>
    <n v="1"/>
    <n v="1"/>
    <n v="1"/>
    <n v="2"/>
    <n v="2"/>
    <n v="1"/>
    <n v="3"/>
    <n v="0"/>
    <n v="1"/>
    <n v="1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451S"/>
    <n v="2"/>
    <s v="HEROE DE NACOZARI"/>
    <n v="45"/>
    <s v="MEOQUI"/>
    <n v="1"/>
    <s v="PEDRO MEOQUI"/>
    <s v="CALLE 12 "/>
    <n v="0"/>
    <s v="DELICIAS"/>
    <s v="PÚBLICO"/>
    <x v="0"/>
    <x v="0"/>
    <x v="0"/>
    <x v="0"/>
    <s v="08FIZ0221X"/>
    <s v="08FJS0125Z"/>
    <s v="08ADG0057I"/>
    <n v="0"/>
    <n v="33"/>
    <n v="18"/>
    <n v="51"/>
    <n v="2"/>
    <n v="5"/>
    <n v="7"/>
    <n v="31"/>
    <n v="17"/>
    <n v="48"/>
    <n v="3"/>
    <n v="3"/>
    <n v="6"/>
    <n v="3"/>
    <n v="3"/>
    <n v="6"/>
    <n v="3"/>
    <n v="5"/>
    <n v="8"/>
    <n v="6"/>
    <n v="1"/>
    <n v="7"/>
    <n v="5"/>
    <n v="2"/>
    <n v="7"/>
    <n v="4"/>
    <n v="1"/>
    <n v="5"/>
    <n v="7"/>
    <n v="2"/>
    <n v="9"/>
    <n v="28"/>
    <n v="14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452R"/>
    <n v="1"/>
    <s v="TARAHUMARA"/>
    <n v="19"/>
    <s v="CHIHUAHUA"/>
    <n v="1"/>
    <s v="CHIHUAHUA"/>
    <s v="CALLE JOSE MARTI"/>
    <n v="0"/>
    <s v="CHIHUAHUA"/>
    <s v="PÚBLICO"/>
    <x v="0"/>
    <x v="0"/>
    <x v="0"/>
    <x v="0"/>
    <s v="08FIZ0115N"/>
    <s v="08FJS0106L"/>
    <s v="08ADG0046C"/>
    <n v="0"/>
    <n v="54"/>
    <n v="22"/>
    <n v="76"/>
    <n v="9"/>
    <n v="4"/>
    <n v="13"/>
    <n v="54"/>
    <n v="22"/>
    <n v="76"/>
    <n v="3"/>
    <n v="6"/>
    <n v="9"/>
    <n v="3"/>
    <n v="7"/>
    <n v="10"/>
    <n v="6"/>
    <n v="5"/>
    <n v="11"/>
    <n v="9"/>
    <n v="2"/>
    <n v="11"/>
    <n v="9"/>
    <n v="4"/>
    <n v="13"/>
    <n v="7"/>
    <n v="2"/>
    <n v="9"/>
    <n v="9"/>
    <n v="4"/>
    <n v="13"/>
    <n v="43"/>
    <n v="24"/>
    <n v="6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455O"/>
    <n v="1"/>
    <s v="NETZAHUALCOYOTL"/>
    <n v="19"/>
    <s v="CHIHUAHUA"/>
    <n v="1"/>
    <s v="CHIHUAHUA"/>
    <s v="CALLE WASHINGTON"/>
    <n v="531"/>
    <s v="CHIHUAHUA"/>
    <s v="PÚBLICO"/>
    <x v="0"/>
    <x v="0"/>
    <x v="0"/>
    <x v="0"/>
    <s v="08FIZ0111R"/>
    <s v="08FJS0105M"/>
    <s v="08ADG0046C"/>
    <n v="0"/>
    <n v="139"/>
    <n v="101"/>
    <n v="240"/>
    <n v="22"/>
    <n v="19"/>
    <n v="41"/>
    <n v="139"/>
    <n v="101"/>
    <n v="240"/>
    <n v="9"/>
    <n v="16"/>
    <n v="25"/>
    <n v="9"/>
    <n v="17"/>
    <n v="26"/>
    <n v="25"/>
    <n v="17"/>
    <n v="42"/>
    <n v="18"/>
    <n v="14"/>
    <n v="32"/>
    <n v="27"/>
    <n v="19"/>
    <n v="46"/>
    <n v="27"/>
    <n v="18"/>
    <n v="45"/>
    <n v="24"/>
    <n v="18"/>
    <n v="42"/>
    <n v="130"/>
    <n v="103"/>
    <n v="23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2"/>
    <n v="0"/>
    <n v="2"/>
    <n v="0"/>
    <n v="19"/>
    <n v="1"/>
    <n v="11"/>
    <n v="2"/>
    <n v="2"/>
    <n v="2"/>
    <n v="2"/>
    <n v="2"/>
    <n v="2"/>
    <n v="0"/>
    <n v="12"/>
    <n v="12"/>
    <n v="12"/>
    <n v="1"/>
  </r>
  <r>
    <s v="08DPR0459K"/>
    <n v="1"/>
    <s v="FRANCISCO ZARCO"/>
    <n v="46"/>
    <s v="MORELOS"/>
    <n v="336"/>
    <s v="MASAGUIACHI"/>
    <s v="CALLE MASAGUIACHI"/>
    <n v="0"/>
    <s v="GUACHOCHI"/>
    <s v="PÚBLICO"/>
    <x v="0"/>
    <x v="0"/>
    <x v="0"/>
    <x v="0"/>
    <s v="08FIZ0253P"/>
    <s v="08FJS0130L"/>
    <s v="08ADG0006B"/>
    <n v="0"/>
    <n v="24"/>
    <n v="19"/>
    <n v="43"/>
    <n v="3"/>
    <n v="3"/>
    <n v="6"/>
    <n v="24"/>
    <n v="19"/>
    <n v="43"/>
    <n v="3"/>
    <n v="2"/>
    <n v="5"/>
    <n v="3"/>
    <n v="2"/>
    <n v="5"/>
    <n v="2"/>
    <n v="4"/>
    <n v="6"/>
    <n v="4"/>
    <n v="2"/>
    <n v="6"/>
    <n v="4"/>
    <n v="3"/>
    <n v="7"/>
    <n v="7"/>
    <n v="2"/>
    <n v="9"/>
    <n v="3"/>
    <n v="6"/>
    <n v="9"/>
    <n v="23"/>
    <n v="19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461Z"/>
    <n v="1"/>
    <s v="JOSE MARTI"/>
    <n v="37"/>
    <s v="JUÁREZ"/>
    <n v="1"/>
    <s v="JUĂREZ"/>
    <s v="CALLE KILOMETRO 17 CARRETERA PANAMERICANA"/>
    <n v="0"/>
    <s v="JUÁREZ"/>
    <s v="PÚBLICO"/>
    <x v="0"/>
    <x v="0"/>
    <x v="0"/>
    <x v="0"/>
    <s v="08FIZ0165V"/>
    <s v="08FJS0114U"/>
    <s v="08ADG0005C"/>
    <n v="0"/>
    <n v="92"/>
    <n v="88"/>
    <n v="180"/>
    <n v="12"/>
    <n v="13"/>
    <n v="25"/>
    <n v="88"/>
    <n v="88"/>
    <n v="176"/>
    <n v="15"/>
    <n v="13"/>
    <n v="28"/>
    <n v="16"/>
    <n v="13"/>
    <n v="29"/>
    <n v="15"/>
    <n v="11"/>
    <n v="26"/>
    <n v="20"/>
    <n v="20"/>
    <n v="40"/>
    <n v="20"/>
    <n v="16"/>
    <n v="36"/>
    <n v="15"/>
    <n v="14"/>
    <n v="29"/>
    <n v="14"/>
    <n v="18"/>
    <n v="32"/>
    <n v="100"/>
    <n v="92"/>
    <n v="192"/>
    <n v="1"/>
    <n v="1"/>
    <n v="2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0"/>
    <n v="0"/>
    <n v="11"/>
    <n v="3"/>
    <n v="5"/>
    <n v="1"/>
    <n v="1"/>
    <n v="2"/>
    <n v="2"/>
    <n v="1"/>
    <n v="1"/>
    <n v="0"/>
    <n v="8"/>
    <n v="11"/>
    <n v="8"/>
    <n v="1"/>
  </r>
  <r>
    <s v="08DPR0463X"/>
    <n v="4"/>
    <s v="VICENTE GUERRERO"/>
    <n v="52"/>
    <s v="OJINAGA"/>
    <n v="63"/>
    <s v="VALVERDE"/>
    <s v="CALLE VALVERDE"/>
    <n v="0"/>
    <s v="OJINAGA"/>
    <s v="PÚBLICO"/>
    <x v="0"/>
    <x v="0"/>
    <x v="0"/>
    <x v="0"/>
    <s v="08FIZ0132D"/>
    <s v="08FJS0101Q"/>
    <s v="08ADG0056J"/>
    <n v="0"/>
    <n v="19"/>
    <n v="12"/>
    <n v="31"/>
    <n v="2"/>
    <n v="1"/>
    <n v="3"/>
    <n v="19"/>
    <n v="11"/>
    <n v="30"/>
    <n v="4"/>
    <n v="5"/>
    <n v="9"/>
    <n v="4"/>
    <n v="5"/>
    <n v="9"/>
    <n v="2"/>
    <n v="1"/>
    <n v="3"/>
    <n v="5"/>
    <n v="1"/>
    <n v="6"/>
    <n v="4"/>
    <n v="1"/>
    <n v="5"/>
    <n v="3"/>
    <n v="1"/>
    <n v="4"/>
    <n v="3"/>
    <n v="3"/>
    <n v="6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471F"/>
    <n v="1"/>
    <s v="DANIEL DELGADILLO"/>
    <n v="53"/>
    <s v="PRAXEDIS G. GUERRERO"/>
    <n v="2"/>
    <s v="COLONIA ESPERANZA"/>
    <s v="CALLE MIGUEL TRILLO"/>
    <n v="0"/>
    <s v="JUÁREZ"/>
    <s v="PÚBLICO"/>
    <x v="0"/>
    <x v="0"/>
    <x v="0"/>
    <x v="0"/>
    <s v="08FIZ0175B"/>
    <s v="08FJS0116S"/>
    <s v="08ADG0005C"/>
    <n v="0"/>
    <n v="42"/>
    <n v="35"/>
    <n v="77"/>
    <n v="8"/>
    <n v="2"/>
    <n v="10"/>
    <n v="41"/>
    <n v="34"/>
    <n v="75"/>
    <n v="8"/>
    <n v="3"/>
    <n v="11"/>
    <n v="8"/>
    <n v="3"/>
    <n v="11"/>
    <n v="7"/>
    <n v="6"/>
    <n v="13"/>
    <n v="7"/>
    <n v="9"/>
    <n v="16"/>
    <n v="6"/>
    <n v="4"/>
    <n v="10"/>
    <n v="5"/>
    <n v="5"/>
    <n v="10"/>
    <n v="5"/>
    <n v="4"/>
    <n v="9"/>
    <n v="38"/>
    <n v="31"/>
    <n v="6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475B"/>
    <n v="1"/>
    <s v="TIMOTEO MARTINEZ"/>
    <n v="27"/>
    <s v="GUACHOCHI"/>
    <n v="1"/>
    <s v="GUACHOCHI"/>
    <s v="CALLE PASCUAL OROZCO"/>
    <n v="0"/>
    <s v="GUACHOCHI"/>
    <s v="PÚBLICO"/>
    <x v="0"/>
    <x v="0"/>
    <x v="0"/>
    <x v="0"/>
    <s v="08FIZ0250S"/>
    <s v="08FJS0130L"/>
    <s v="08ADG0006B"/>
    <n v="0"/>
    <n v="195"/>
    <n v="199"/>
    <n v="394"/>
    <n v="36"/>
    <n v="31"/>
    <n v="67"/>
    <n v="194"/>
    <n v="198"/>
    <n v="392"/>
    <n v="23"/>
    <n v="34"/>
    <n v="57"/>
    <n v="24"/>
    <n v="35"/>
    <n v="59"/>
    <n v="23"/>
    <n v="31"/>
    <n v="54"/>
    <n v="23"/>
    <n v="26"/>
    <n v="49"/>
    <n v="30"/>
    <n v="34"/>
    <n v="64"/>
    <n v="39"/>
    <n v="39"/>
    <n v="78"/>
    <n v="36"/>
    <n v="33"/>
    <n v="69"/>
    <n v="175"/>
    <n v="198"/>
    <n v="373"/>
    <n v="3"/>
    <n v="3"/>
    <n v="3"/>
    <n v="3"/>
    <n v="3"/>
    <n v="3"/>
    <n v="0"/>
    <n v="18"/>
    <n v="0"/>
    <n v="0"/>
    <n v="1"/>
    <n v="0"/>
    <n v="0"/>
    <n v="1"/>
    <n v="0"/>
    <n v="1"/>
    <n v="5"/>
    <n v="13"/>
    <n v="0"/>
    <n v="0"/>
    <n v="2"/>
    <n v="0"/>
    <n v="0"/>
    <n v="0"/>
    <n v="0"/>
    <n v="0"/>
    <n v="0"/>
    <n v="2"/>
    <n v="2"/>
    <n v="1"/>
    <n v="0"/>
    <n v="28"/>
    <n v="5"/>
    <n v="13"/>
    <n v="3"/>
    <n v="3"/>
    <n v="3"/>
    <n v="3"/>
    <n v="3"/>
    <n v="3"/>
    <n v="0"/>
    <n v="18"/>
    <n v="20"/>
    <n v="20"/>
    <n v="1"/>
  </r>
  <r>
    <s v="08DPR0476A"/>
    <n v="1"/>
    <s v="VENUSTIANO CARRANZA"/>
    <n v="55"/>
    <s v="ROSALES"/>
    <n v="60"/>
    <s v="EX-HACIENDA CASA BLANCA"/>
    <s v="CALLE EXHACIENDA CASA BLANCA"/>
    <n v="0"/>
    <s v="DELICIAS"/>
    <s v="PÚBLICO"/>
    <x v="0"/>
    <x v="0"/>
    <x v="0"/>
    <x v="0"/>
    <s v="08FIZ0230E"/>
    <s v="08FJS0126Z"/>
    <s v="08ADG0057I"/>
    <n v="0"/>
    <n v="16"/>
    <n v="14"/>
    <n v="30"/>
    <n v="1"/>
    <n v="4"/>
    <n v="5"/>
    <n v="16"/>
    <n v="14"/>
    <n v="30"/>
    <n v="1"/>
    <n v="6"/>
    <n v="7"/>
    <n v="1"/>
    <n v="6"/>
    <n v="7"/>
    <n v="2"/>
    <n v="2"/>
    <n v="4"/>
    <n v="6"/>
    <n v="2"/>
    <n v="8"/>
    <n v="4"/>
    <n v="3"/>
    <n v="7"/>
    <n v="2"/>
    <n v="2"/>
    <n v="4"/>
    <n v="2"/>
    <n v="2"/>
    <n v="4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4"/>
    <n v="2"/>
    <n v="1"/>
  </r>
  <r>
    <s v="08DPR0477Z"/>
    <n v="1"/>
    <s v="MELCHOR OCAMPO"/>
    <n v="27"/>
    <s v="GUACHOCHI"/>
    <n v="306"/>
    <s v="BAJĂŤO LARGO"/>
    <s v="CALLE CONOCIDO BAJIO LARGO"/>
    <n v="0"/>
    <s v="GUACHOCHI"/>
    <s v="PÚBLICO"/>
    <x v="0"/>
    <x v="0"/>
    <x v="0"/>
    <x v="0"/>
    <s v="08FIZ0251R"/>
    <s v="08FJS0130L"/>
    <s v="08ADG0006B"/>
    <n v="0"/>
    <n v="15"/>
    <n v="15"/>
    <n v="30"/>
    <n v="3"/>
    <n v="3"/>
    <n v="6"/>
    <n v="15"/>
    <n v="15"/>
    <n v="30"/>
    <n v="2"/>
    <n v="2"/>
    <n v="4"/>
    <n v="2"/>
    <n v="2"/>
    <n v="4"/>
    <n v="1"/>
    <n v="1"/>
    <n v="2"/>
    <n v="2"/>
    <n v="1"/>
    <n v="3"/>
    <n v="5"/>
    <n v="7"/>
    <n v="12"/>
    <n v="4"/>
    <n v="0"/>
    <n v="4"/>
    <n v="0"/>
    <n v="5"/>
    <n v="5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478Z"/>
    <n v="1"/>
    <s v="MIGUEL HIDALGO"/>
    <n v="55"/>
    <s v="ROSALES"/>
    <n v="9"/>
    <s v="EL MOLINO"/>
    <s v="CALLE EL MOLINO"/>
    <n v="0"/>
    <s v="DELICIAS"/>
    <s v="PÚBLICO"/>
    <x v="0"/>
    <x v="0"/>
    <x v="0"/>
    <x v="0"/>
    <s v="08FIZ0230E"/>
    <s v="08FJS0126Z"/>
    <s v="08ADG0057I"/>
    <n v="0"/>
    <n v="72"/>
    <n v="52"/>
    <n v="124"/>
    <n v="10"/>
    <n v="7"/>
    <n v="17"/>
    <n v="71"/>
    <n v="51"/>
    <n v="122"/>
    <n v="9"/>
    <n v="10"/>
    <n v="19"/>
    <n v="9"/>
    <n v="10"/>
    <n v="19"/>
    <n v="12"/>
    <n v="14"/>
    <n v="26"/>
    <n v="15"/>
    <n v="9"/>
    <n v="24"/>
    <n v="11"/>
    <n v="8"/>
    <n v="19"/>
    <n v="7"/>
    <n v="7"/>
    <n v="14"/>
    <n v="13"/>
    <n v="10"/>
    <n v="23"/>
    <n v="67"/>
    <n v="58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479Y"/>
    <n v="1"/>
    <s v="MIGUEL HIDALGO"/>
    <n v="55"/>
    <s v="ROSALES"/>
    <n v="7"/>
    <s v="LA GARITA"/>
    <s v="CALLE LA GARITA"/>
    <n v="0"/>
    <s v="DELICIAS"/>
    <s v="PÚBLICO"/>
    <x v="0"/>
    <x v="0"/>
    <x v="0"/>
    <x v="0"/>
    <s v="08FIZ0230E"/>
    <s v="08FJS0126Z"/>
    <s v="08ADG0057I"/>
    <n v="0"/>
    <n v="12"/>
    <n v="9"/>
    <n v="21"/>
    <n v="2"/>
    <n v="0"/>
    <n v="2"/>
    <n v="12"/>
    <n v="9"/>
    <n v="21"/>
    <n v="0"/>
    <n v="1"/>
    <n v="1"/>
    <n v="0"/>
    <n v="1"/>
    <n v="1"/>
    <n v="2"/>
    <n v="0"/>
    <n v="2"/>
    <n v="1"/>
    <n v="0"/>
    <n v="1"/>
    <n v="1"/>
    <n v="2"/>
    <n v="3"/>
    <n v="6"/>
    <n v="3"/>
    <n v="9"/>
    <n v="2"/>
    <n v="5"/>
    <n v="7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82L"/>
    <n v="1"/>
    <s v="CUITLAHUAC"/>
    <n v="27"/>
    <s v="GUACHOCHI"/>
    <n v="2424"/>
    <s v="EL BAJĂŤO"/>
    <s v="CALLE EL BAJIO"/>
    <n v="0"/>
    <s v="GUACHOCHI"/>
    <s v="PÚBLICO"/>
    <x v="0"/>
    <x v="0"/>
    <x v="0"/>
    <x v="0"/>
    <s v="08FIZ0250S"/>
    <s v="08FJS0130L"/>
    <s v="08ADG0006B"/>
    <n v="0"/>
    <n v="82"/>
    <n v="77"/>
    <n v="159"/>
    <n v="9"/>
    <n v="14"/>
    <n v="23"/>
    <n v="81"/>
    <n v="76"/>
    <n v="157"/>
    <n v="19"/>
    <n v="14"/>
    <n v="33"/>
    <n v="20"/>
    <n v="15"/>
    <n v="35"/>
    <n v="16"/>
    <n v="11"/>
    <n v="27"/>
    <n v="11"/>
    <n v="16"/>
    <n v="27"/>
    <n v="10"/>
    <n v="10"/>
    <n v="20"/>
    <n v="19"/>
    <n v="16"/>
    <n v="35"/>
    <n v="15"/>
    <n v="15"/>
    <n v="30"/>
    <n v="91"/>
    <n v="83"/>
    <n v="174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2"/>
    <n v="0"/>
    <n v="0"/>
    <n v="0"/>
    <n v="0"/>
    <n v="0"/>
    <n v="0"/>
    <n v="0"/>
    <n v="1"/>
    <n v="0"/>
    <n v="0"/>
    <n v="11"/>
    <n v="3"/>
    <n v="4"/>
    <n v="1"/>
    <n v="1"/>
    <n v="1"/>
    <n v="1"/>
    <n v="2"/>
    <n v="1"/>
    <n v="0"/>
    <n v="7"/>
    <n v="9"/>
    <n v="7"/>
    <n v="1"/>
  </r>
  <r>
    <s v="08DPR0483K"/>
    <n v="1"/>
    <s v="CENTRO REGIONAL DE EDUC. INT. JUAN MENDOZA"/>
    <n v="56"/>
    <s v="ROSARIO"/>
    <n v="37"/>
    <s v="JUAN MENDOZA"/>
    <s v="CALLE JUAN MENDOZA "/>
    <n v="0"/>
    <s v="GUACHOCHI"/>
    <s v="PÚBLICO"/>
    <x v="0"/>
    <x v="0"/>
    <x v="0"/>
    <x v="0"/>
    <s v="08FIZ0248D"/>
    <s v="08FJS0130L"/>
    <s v="08ADG0006B"/>
    <n v="0"/>
    <n v="53"/>
    <n v="41"/>
    <n v="94"/>
    <n v="7"/>
    <n v="5"/>
    <n v="12"/>
    <n v="52"/>
    <n v="41"/>
    <n v="93"/>
    <n v="9"/>
    <n v="3"/>
    <n v="12"/>
    <n v="9"/>
    <n v="3"/>
    <n v="12"/>
    <n v="6"/>
    <n v="5"/>
    <n v="11"/>
    <n v="7"/>
    <n v="9"/>
    <n v="16"/>
    <n v="12"/>
    <n v="7"/>
    <n v="19"/>
    <n v="11"/>
    <n v="6"/>
    <n v="17"/>
    <n v="8"/>
    <n v="8"/>
    <n v="16"/>
    <n v="53"/>
    <n v="38"/>
    <n v="9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0"/>
    <n v="1"/>
    <n v="0"/>
    <n v="10"/>
    <n v="4"/>
    <n v="2"/>
    <n v="1"/>
    <n v="1"/>
    <n v="1"/>
    <n v="1"/>
    <n v="1"/>
    <n v="1"/>
    <n v="0"/>
    <n v="6"/>
    <n v="6"/>
    <n v="6"/>
    <n v="1"/>
  </r>
  <r>
    <s v="08DPR0485I"/>
    <n v="1"/>
    <s v="IGNACIO LOPEZ RAYON"/>
    <n v="29"/>
    <s v="GUADALUPE Y CALVO"/>
    <n v="65"/>
    <s v="CORRE COYOTE"/>
    <s v="CALLE CARRETERA YERVITAS A BARBECHITOS"/>
    <n v="0"/>
    <s v="GUADALUPE Y CALVO"/>
    <s v="PÚBLICO"/>
    <x v="0"/>
    <x v="0"/>
    <x v="0"/>
    <x v="0"/>
    <s v="08FIZ0260Z"/>
    <s v="08FJS0131K"/>
    <s v="08ADG0007A"/>
    <n v="0"/>
    <n v="5"/>
    <n v="15"/>
    <n v="20"/>
    <n v="1"/>
    <n v="4"/>
    <n v="5"/>
    <n v="4"/>
    <n v="14"/>
    <n v="18"/>
    <n v="5"/>
    <n v="2"/>
    <n v="7"/>
    <n v="5"/>
    <n v="2"/>
    <n v="7"/>
    <n v="1"/>
    <n v="2"/>
    <n v="3"/>
    <n v="1"/>
    <n v="4"/>
    <n v="5"/>
    <n v="1"/>
    <n v="2"/>
    <n v="3"/>
    <n v="1"/>
    <n v="1"/>
    <n v="2"/>
    <n v="1"/>
    <n v="2"/>
    <n v="3"/>
    <n v="10"/>
    <n v="13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JOSE MA MORELOS Y PAVON"/>
    <n v="27"/>
    <s v="GUACHOCHI"/>
    <n v="4"/>
    <s v="AGUA BLANCA"/>
    <s v="CALLE AGUA BLANCA"/>
    <n v="0"/>
    <s v="GUACHOCHI"/>
    <s v="PÚBLICO"/>
    <x v="0"/>
    <x v="0"/>
    <x v="0"/>
    <x v="0"/>
    <s v="08FIZ0251R"/>
    <s v="08FJS0130L"/>
    <s v="08ADG0006B"/>
    <n v="0"/>
    <n v="10"/>
    <n v="13"/>
    <n v="23"/>
    <n v="4"/>
    <n v="2"/>
    <n v="6"/>
    <n v="10"/>
    <n v="13"/>
    <n v="23"/>
    <n v="3"/>
    <n v="1"/>
    <n v="4"/>
    <n v="3"/>
    <n v="3"/>
    <n v="6"/>
    <n v="0"/>
    <n v="2"/>
    <n v="2"/>
    <n v="2"/>
    <n v="2"/>
    <n v="4"/>
    <n v="2"/>
    <n v="4"/>
    <n v="6"/>
    <n v="3"/>
    <n v="2"/>
    <n v="5"/>
    <n v="3"/>
    <n v="2"/>
    <n v="5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87G"/>
    <n v="4"/>
    <s v="MARIANO MATAMOROS"/>
    <n v="57"/>
    <s v="SAN FRANCISCO DE BORJA"/>
    <n v="31"/>
    <s v="TEPORACHI"/>
    <s v="CALLE LOC TEPORACHI"/>
    <n v="0"/>
    <s v="CHIHUAHUA"/>
    <s v="PÚBLICO"/>
    <x v="0"/>
    <x v="0"/>
    <x v="0"/>
    <x v="0"/>
    <s v="08FIZ0135A"/>
    <s v="08FJS0105M"/>
    <s v="08ADG0046C"/>
    <n v="0"/>
    <n v="8"/>
    <n v="8"/>
    <n v="16"/>
    <n v="2"/>
    <n v="4"/>
    <n v="6"/>
    <n v="8"/>
    <n v="8"/>
    <n v="16"/>
    <n v="2"/>
    <n v="2"/>
    <n v="4"/>
    <n v="2"/>
    <n v="2"/>
    <n v="4"/>
    <n v="3"/>
    <n v="0"/>
    <n v="3"/>
    <n v="1"/>
    <n v="0"/>
    <n v="1"/>
    <n v="0"/>
    <n v="0"/>
    <n v="0"/>
    <n v="0"/>
    <n v="0"/>
    <n v="0"/>
    <n v="1"/>
    <n v="3"/>
    <n v="4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0489E"/>
    <n v="1"/>
    <s v="APOSTOLES DEL AGRARISMO"/>
    <n v="37"/>
    <s v="JUÁREZ"/>
    <n v="1"/>
    <s v="JUĂREZ"/>
    <s v="CALLE FRAY GARCIA DE SAN FRANCISCO"/>
    <n v="0"/>
    <s v="JUÁREZ"/>
    <s v="PÚBLICO"/>
    <x v="0"/>
    <x v="0"/>
    <x v="0"/>
    <x v="0"/>
    <s v="08FIZ0138Y"/>
    <s v="08FJS0109I"/>
    <s v="08ADG0005C"/>
    <n v="0"/>
    <n v="201"/>
    <n v="173"/>
    <n v="374"/>
    <n v="33"/>
    <n v="28"/>
    <n v="61"/>
    <n v="201"/>
    <n v="173"/>
    <n v="374"/>
    <n v="33"/>
    <n v="25"/>
    <n v="58"/>
    <n v="33"/>
    <n v="26"/>
    <n v="59"/>
    <n v="29"/>
    <n v="28"/>
    <n v="57"/>
    <n v="36"/>
    <n v="33"/>
    <n v="69"/>
    <n v="34"/>
    <n v="31"/>
    <n v="65"/>
    <n v="34"/>
    <n v="31"/>
    <n v="65"/>
    <n v="32"/>
    <n v="26"/>
    <n v="58"/>
    <n v="198"/>
    <n v="175"/>
    <n v="37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0"/>
    <n v="1"/>
    <n v="0"/>
    <n v="0"/>
    <n v="0"/>
    <n v="0"/>
    <n v="0"/>
    <n v="1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0490U"/>
    <n v="1"/>
    <s v="JESUS GONZALEZ ORTEGA"/>
    <n v="32"/>
    <s v="HIDALGO DEL PARRAL"/>
    <n v="1"/>
    <s v="HIDALGO DEL PARRAL"/>
    <s v="CALLE MONTES URALES "/>
    <n v="0"/>
    <s v="HIDALGO DEL PARRAL"/>
    <s v="PÚBLICO"/>
    <x v="0"/>
    <x v="0"/>
    <x v="0"/>
    <x v="0"/>
    <s v="08FIZ0246F"/>
    <s v="08FJS0129W"/>
    <s v="08ADG0004D"/>
    <n v="0"/>
    <n v="71"/>
    <n v="75"/>
    <n v="146"/>
    <n v="19"/>
    <n v="19"/>
    <n v="38"/>
    <n v="71"/>
    <n v="75"/>
    <n v="146"/>
    <n v="10"/>
    <n v="6"/>
    <n v="16"/>
    <n v="10"/>
    <n v="6"/>
    <n v="16"/>
    <n v="13"/>
    <n v="14"/>
    <n v="27"/>
    <n v="12"/>
    <n v="11"/>
    <n v="23"/>
    <n v="6"/>
    <n v="12"/>
    <n v="18"/>
    <n v="12"/>
    <n v="16"/>
    <n v="28"/>
    <n v="14"/>
    <n v="8"/>
    <n v="22"/>
    <n v="67"/>
    <n v="67"/>
    <n v="134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1"/>
    <n v="2"/>
    <n v="1"/>
    <n v="0"/>
    <n v="7"/>
    <n v="11"/>
    <n v="7"/>
    <n v="1"/>
  </r>
  <r>
    <s v="08DPR0493R"/>
    <n v="1"/>
    <s v="GRACIANO SANCHEZ"/>
    <n v="55"/>
    <s v="ROSALES"/>
    <n v="170"/>
    <s v="SALĂ“N DE ACTOS (AMPLIACIĂ“N CUARENTA Y SIETE)"/>
    <s v="NINGUNO NINGUNO"/>
    <n v="0"/>
    <s v="DELICIAS"/>
    <s v="PÚBLICO"/>
    <x v="0"/>
    <x v="0"/>
    <x v="0"/>
    <x v="0"/>
    <s v="08FIZ0222W"/>
    <s v="08FJS0125Z"/>
    <s v="08ADG0057I"/>
    <n v="0"/>
    <n v="58"/>
    <n v="53"/>
    <n v="111"/>
    <n v="6"/>
    <n v="11"/>
    <n v="17"/>
    <n v="54"/>
    <n v="53"/>
    <n v="107"/>
    <n v="6"/>
    <n v="7"/>
    <n v="13"/>
    <n v="6"/>
    <n v="8"/>
    <n v="14"/>
    <n v="8"/>
    <n v="11"/>
    <n v="19"/>
    <n v="8"/>
    <n v="6"/>
    <n v="14"/>
    <n v="11"/>
    <n v="8"/>
    <n v="19"/>
    <n v="11"/>
    <n v="6"/>
    <n v="17"/>
    <n v="11"/>
    <n v="13"/>
    <n v="24"/>
    <n v="55"/>
    <n v="52"/>
    <n v="10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98M"/>
    <n v="1"/>
    <s v="ADOLFO LOPEZ MATEOS"/>
    <n v="60"/>
    <s v="SANTA BÁRBARA"/>
    <n v="1"/>
    <s v="SANTA BĂRBARA"/>
    <s v="CALLE BARRIO DEL NOGAL"/>
    <n v="0"/>
    <s v="HIDALGO DEL PARRAL"/>
    <s v="PÚBLICO"/>
    <x v="0"/>
    <x v="0"/>
    <x v="0"/>
    <x v="0"/>
    <s v="08FIZ0243I"/>
    <s v="08FJS0129W"/>
    <s v="08ADG0004D"/>
    <n v="0"/>
    <n v="17"/>
    <n v="15"/>
    <n v="32"/>
    <n v="2"/>
    <n v="3"/>
    <n v="5"/>
    <n v="15"/>
    <n v="14"/>
    <n v="29"/>
    <n v="5"/>
    <n v="2"/>
    <n v="7"/>
    <n v="5"/>
    <n v="2"/>
    <n v="7"/>
    <n v="4"/>
    <n v="2"/>
    <n v="6"/>
    <n v="3"/>
    <n v="4"/>
    <n v="7"/>
    <n v="5"/>
    <n v="1"/>
    <n v="6"/>
    <n v="2"/>
    <n v="2"/>
    <n v="4"/>
    <n v="2"/>
    <n v="2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11"/>
    <n v="4"/>
    <n v="1"/>
  </r>
  <r>
    <s v="08DPR0499L"/>
    <n v="1"/>
    <s v="ALVARO OBREGON"/>
    <n v="60"/>
    <s v="SANTA BÁRBARA"/>
    <n v="29"/>
    <s v="PUNTO ALEGRE"/>
    <s v="CALLE PUNTO ALEGRE"/>
    <n v="0"/>
    <s v="HIDALGO DEL PARRAL"/>
    <s v="PÚBLICO"/>
    <x v="0"/>
    <x v="0"/>
    <x v="0"/>
    <x v="0"/>
    <s v="08FIZ0243I"/>
    <s v="08FJS0129W"/>
    <s v="08ADG0004D"/>
    <n v="0"/>
    <n v="84"/>
    <n v="86"/>
    <n v="170"/>
    <n v="12"/>
    <n v="14"/>
    <n v="26"/>
    <n v="84"/>
    <n v="86"/>
    <n v="170"/>
    <n v="16"/>
    <n v="21"/>
    <n v="37"/>
    <n v="16"/>
    <n v="21"/>
    <n v="37"/>
    <n v="11"/>
    <n v="15"/>
    <n v="26"/>
    <n v="13"/>
    <n v="17"/>
    <n v="30"/>
    <n v="18"/>
    <n v="12"/>
    <n v="30"/>
    <n v="18"/>
    <n v="13"/>
    <n v="31"/>
    <n v="14"/>
    <n v="17"/>
    <n v="31"/>
    <n v="90"/>
    <n v="95"/>
    <n v="185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2"/>
    <n v="1"/>
    <n v="1"/>
    <n v="1"/>
    <n v="1"/>
    <n v="1"/>
    <n v="0"/>
    <n v="7"/>
    <n v="7"/>
    <n v="7"/>
    <n v="1"/>
  </r>
  <r>
    <s v="08DPR0500K"/>
    <n v="1"/>
    <s v="CUAUHTEMOC"/>
    <n v="29"/>
    <s v="GUADALUPE Y CALVO"/>
    <n v="14"/>
    <s v="ATASCADEROS"/>
    <s v="NINGUNO NINGUNO"/>
    <n v="0"/>
    <s v="GUADALUPE Y CALVO"/>
    <s v="PÚBLICO"/>
    <x v="0"/>
    <x v="0"/>
    <x v="0"/>
    <x v="0"/>
    <s v="08FIZ0258K"/>
    <s v="08FJS0131K"/>
    <s v="08ADG0007A"/>
    <n v="0"/>
    <n v="71"/>
    <n v="75"/>
    <n v="146"/>
    <n v="11"/>
    <n v="7"/>
    <n v="18"/>
    <n v="68"/>
    <n v="72"/>
    <n v="140"/>
    <n v="12"/>
    <n v="14"/>
    <n v="26"/>
    <n v="12"/>
    <n v="14"/>
    <n v="26"/>
    <n v="16"/>
    <n v="11"/>
    <n v="27"/>
    <n v="8"/>
    <n v="15"/>
    <n v="23"/>
    <n v="12"/>
    <n v="18"/>
    <n v="30"/>
    <n v="11"/>
    <n v="7"/>
    <n v="18"/>
    <n v="10"/>
    <n v="17"/>
    <n v="27"/>
    <n v="69"/>
    <n v="82"/>
    <n v="151"/>
    <n v="1"/>
    <n v="1"/>
    <n v="1"/>
    <n v="2"/>
    <n v="1"/>
    <n v="1"/>
    <n v="0"/>
    <n v="7"/>
    <n v="0"/>
    <n v="0"/>
    <n v="0"/>
    <n v="1"/>
    <n v="1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12"/>
    <n v="7"/>
    <n v="1"/>
  </r>
  <r>
    <s v="08DPR0502I"/>
    <n v="1"/>
    <s v="JUAN ESCUTIA"/>
    <n v="29"/>
    <s v="GUADALUPE Y CALVO"/>
    <n v="757"/>
    <s v="AGUA BLANCA"/>
    <s v="CALLE AGUA BLANCA"/>
    <n v="0"/>
    <s v="GUADALUPE Y CALVO"/>
    <s v="PÚBLICO"/>
    <x v="0"/>
    <x v="0"/>
    <x v="0"/>
    <x v="0"/>
    <s v="08FIZ0254O"/>
    <s v="08FJS0131K"/>
    <s v="08ADG0007A"/>
    <n v="0"/>
    <n v="6"/>
    <n v="11"/>
    <n v="17"/>
    <n v="1"/>
    <n v="3"/>
    <n v="4"/>
    <n v="6"/>
    <n v="11"/>
    <n v="17"/>
    <n v="2"/>
    <n v="0"/>
    <n v="2"/>
    <n v="2"/>
    <n v="0"/>
    <n v="2"/>
    <n v="2"/>
    <n v="1"/>
    <n v="3"/>
    <n v="0"/>
    <n v="3"/>
    <n v="3"/>
    <n v="1"/>
    <n v="0"/>
    <n v="1"/>
    <n v="2"/>
    <n v="0"/>
    <n v="2"/>
    <n v="0"/>
    <n v="4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03H"/>
    <n v="1"/>
    <s v="RAMON P DE NEGRI"/>
    <n v="60"/>
    <s v="SANTA BÁRBARA"/>
    <n v="12"/>
    <s v="CASA COLORADA (FRANCISCO I. MADERO)"/>
    <s v="CALLE CASA COLORADA (FRANCISCO I. MADERO)"/>
    <n v="0"/>
    <s v="HIDALGO DEL PARRAL"/>
    <s v="PÚBLICO"/>
    <x v="0"/>
    <x v="0"/>
    <x v="0"/>
    <x v="0"/>
    <s v="08FIZ0243I"/>
    <s v="08FJS0129W"/>
    <s v="08ADG0004D"/>
    <n v="0"/>
    <n v="29"/>
    <n v="24"/>
    <n v="53"/>
    <n v="4"/>
    <n v="4"/>
    <n v="8"/>
    <n v="25"/>
    <n v="22"/>
    <n v="47"/>
    <n v="1"/>
    <n v="3"/>
    <n v="4"/>
    <n v="1"/>
    <n v="4"/>
    <n v="5"/>
    <n v="4"/>
    <n v="2"/>
    <n v="6"/>
    <n v="4"/>
    <n v="6"/>
    <n v="10"/>
    <n v="5"/>
    <n v="4"/>
    <n v="9"/>
    <n v="4"/>
    <n v="1"/>
    <n v="5"/>
    <n v="6"/>
    <n v="8"/>
    <n v="14"/>
    <n v="24"/>
    <n v="25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504G"/>
    <n v="1"/>
    <s v="CARMEN VAZQUEZ DE CANIZO"/>
    <n v="29"/>
    <s v="GUADALUPE Y CALVO"/>
    <n v="258"/>
    <s v="LAS YERBITAS [ASERRADERO]"/>
    <s v="NINGUNO NINGUNO"/>
    <n v="0"/>
    <s v="GUADALUPE Y CALVO"/>
    <s v="PÚBLICO"/>
    <x v="0"/>
    <x v="0"/>
    <x v="0"/>
    <x v="0"/>
    <s v="08FIZ0261Y"/>
    <s v="08FJS0131K"/>
    <s v="08ADG0007A"/>
    <n v="0"/>
    <n v="60"/>
    <n v="63"/>
    <n v="123"/>
    <n v="9"/>
    <n v="14"/>
    <n v="23"/>
    <n v="60"/>
    <n v="63"/>
    <n v="123"/>
    <n v="8"/>
    <n v="10"/>
    <n v="18"/>
    <n v="8"/>
    <n v="10"/>
    <n v="18"/>
    <n v="12"/>
    <n v="11"/>
    <n v="23"/>
    <n v="15"/>
    <n v="10"/>
    <n v="25"/>
    <n v="11"/>
    <n v="13"/>
    <n v="24"/>
    <n v="7"/>
    <n v="9"/>
    <n v="16"/>
    <n v="10"/>
    <n v="9"/>
    <n v="19"/>
    <n v="63"/>
    <n v="62"/>
    <n v="125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06E"/>
    <n v="1"/>
    <s v="GUILLERMO BACA"/>
    <n v="36"/>
    <s v="JIMÉNEZ"/>
    <n v="1"/>
    <s v="JOSĂ‰ MARIANO JIMĂ‰NEZ"/>
    <s v="AVENIDA PUENTE"/>
    <n v="0"/>
    <s v="HIDALGO DEL PARRAL"/>
    <s v="PÚBLICO"/>
    <x v="0"/>
    <x v="0"/>
    <x v="0"/>
    <x v="0"/>
    <s v="08FIZ0239W"/>
    <s v="08FJS0128X"/>
    <s v="08ADG0004D"/>
    <n v="0"/>
    <n v="37"/>
    <n v="40"/>
    <n v="77"/>
    <n v="6"/>
    <n v="5"/>
    <n v="11"/>
    <n v="37"/>
    <n v="36"/>
    <n v="73"/>
    <n v="6"/>
    <n v="6"/>
    <n v="12"/>
    <n v="6"/>
    <n v="7"/>
    <n v="13"/>
    <n v="6"/>
    <n v="8"/>
    <n v="14"/>
    <n v="7"/>
    <n v="9"/>
    <n v="16"/>
    <n v="5"/>
    <n v="2"/>
    <n v="7"/>
    <n v="6"/>
    <n v="9"/>
    <n v="15"/>
    <n v="7"/>
    <n v="7"/>
    <n v="14"/>
    <n v="37"/>
    <n v="42"/>
    <n v="79"/>
    <n v="1"/>
    <n v="1"/>
    <n v="0"/>
    <n v="0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6"/>
    <n v="6"/>
    <n v="1"/>
  </r>
  <r>
    <s v="08DPR0510R"/>
    <n v="1"/>
    <s v="JESUS URUETA"/>
    <n v="36"/>
    <s v="JIMÉNEZ"/>
    <n v="1"/>
    <s v="JOSĂ‰ MARIANO JIMĂ‰NEZ"/>
    <s v="AVENIDA REVOLUCION "/>
    <n v="0"/>
    <s v="HIDALGO DEL PARRAL"/>
    <s v="PÚBLICO"/>
    <x v="0"/>
    <x v="0"/>
    <x v="0"/>
    <x v="0"/>
    <s v="08FIZ0237Y"/>
    <s v="08FJS0128X"/>
    <s v="08ADG0004D"/>
    <n v="0"/>
    <n v="138"/>
    <n v="132"/>
    <n v="270"/>
    <n v="23"/>
    <n v="24"/>
    <n v="47"/>
    <n v="137"/>
    <n v="131"/>
    <n v="268"/>
    <n v="30"/>
    <n v="14"/>
    <n v="44"/>
    <n v="30"/>
    <n v="15"/>
    <n v="45"/>
    <n v="23"/>
    <n v="16"/>
    <n v="39"/>
    <n v="21"/>
    <n v="26"/>
    <n v="47"/>
    <n v="22"/>
    <n v="24"/>
    <n v="46"/>
    <n v="28"/>
    <n v="20"/>
    <n v="48"/>
    <n v="28"/>
    <n v="21"/>
    <n v="49"/>
    <n v="152"/>
    <n v="122"/>
    <n v="2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515M"/>
    <n v="1"/>
    <s v="CENTRO REGIONAL DE EDUC. INT. LEONOR HERNANDEZ DE ORNELAS"/>
    <n v="61"/>
    <s v="SATEVÓ"/>
    <n v="73"/>
    <s v="SAN JOSĂ‰ DEL SITIO"/>
    <s v="CALLE SAN JOSE DEL SITIO"/>
    <n v="0"/>
    <s v="CHIHUAHUA"/>
    <s v="PÚBLICO"/>
    <x v="0"/>
    <x v="0"/>
    <x v="0"/>
    <x v="0"/>
    <s v="08FIZ0136Z"/>
    <s v="08FJS0102P"/>
    <s v="08ADG0046C"/>
    <n v="0"/>
    <n v="48"/>
    <n v="56"/>
    <n v="104"/>
    <n v="8"/>
    <n v="8"/>
    <n v="16"/>
    <n v="48"/>
    <n v="56"/>
    <n v="104"/>
    <n v="2"/>
    <n v="6"/>
    <n v="8"/>
    <n v="2"/>
    <n v="6"/>
    <n v="8"/>
    <n v="8"/>
    <n v="8"/>
    <n v="16"/>
    <n v="5"/>
    <n v="7"/>
    <n v="12"/>
    <n v="6"/>
    <n v="10"/>
    <n v="16"/>
    <n v="10"/>
    <n v="10"/>
    <n v="20"/>
    <n v="9"/>
    <n v="9"/>
    <n v="18"/>
    <n v="40"/>
    <n v="50"/>
    <n v="90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DPR0520Y"/>
    <n v="1"/>
    <s v="18 DE MARZO"/>
    <n v="36"/>
    <s v="JIMÉNEZ"/>
    <n v="90"/>
    <s v="NUEVO SAUCILLO (RANCHO NUEVO)"/>
    <s v="CALLE RANCHO NUEVO SAUCILLO"/>
    <n v="0"/>
    <s v="HIDALGO DEL PARRAL"/>
    <s v="PÚBLICO"/>
    <x v="0"/>
    <x v="0"/>
    <x v="0"/>
    <x v="0"/>
    <s v="08FIZ0239W"/>
    <s v="08FJS0128X"/>
    <s v="08ADG0004D"/>
    <n v="0"/>
    <n v="23"/>
    <n v="18"/>
    <n v="41"/>
    <n v="3"/>
    <n v="4"/>
    <n v="7"/>
    <n v="23"/>
    <n v="18"/>
    <n v="41"/>
    <n v="3"/>
    <n v="4"/>
    <n v="7"/>
    <n v="3"/>
    <n v="4"/>
    <n v="7"/>
    <n v="6"/>
    <n v="4"/>
    <n v="10"/>
    <n v="3"/>
    <n v="1"/>
    <n v="4"/>
    <n v="1"/>
    <n v="3"/>
    <n v="4"/>
    <n v="1"/>
    <n v="1"/>
    <n v="2"/>
    <n v="9"/>
    <n v="6"/>
    <n v="15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  <n v="1"/>
  </r>
  <r>
    <s v="08DPR0522W"/>
    <n v="1"/>
    <s v="5 DE MAYO"/>
    <n v="36"/>
    <s v="JIMÉNEZ"/>
    <n v="151"/>
    <s v="EL TRIUNFO"/>
    <s v="CALLE EL TRIUNFO"/>
    <n v="0"/>
    <s v="HIDALGO DEL PARRAL"/>
    <s v="PÚBLICO"/>
    <x v="0"/>
    <x v="0"/>
    <x v="0"/>
    <x v="0"/>
    <s v="08FIZ0238X"/>
    <s v="08FJS0128X"/>
    <s v="08ADG0004D"/>
    <n v="0"/>
    <n v="7"/>
    <n v="16"/>
    <n v="23"/>
    <n v="1"/>
    <n v="2"/>
    <n v="3"/>
    <n v="7"/>
    <n v="16"/>
    <n v="23"/>
    <n v="1"/>
    <n v="1"/>
    <n v="2"/>
    <n v="1"/>
    <n v="1"/>
    <n v="2"/>
    <n v="1"/>
    <n v="1"/>
    <n v="2"/>
    <n v="1"/>
    <n v="4"/>
    <n v="5"/>
    <n v="1"/>
    <n v="2"/>
    <n v="3"/>
    <n v="1"/>
    <n v="5"/>
    <n v="6"/>
    <n v="2"/>
    <n v="1"/>
    <n v="3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2"/>
    <n v="1"/>
  </r>
  <r>
    <s v="08DPR0523V"/>
    <n v="1"/>
    <s v="AGUSTIN MELGAR"/>
    <n v="36"/>
    <s v="JIMÉNEZ"/>
    <n v="362"/>
    <s v="SAN LUIS"/>
    <s v="CALLE SAN LUIS"/>
    <n v="0"/>
    <s v="HIDALGO DEL PARRAL"/>
    <s v="PÚBLICO"/>
    <x v="0"/>
    <x v="0"/>
    <x v="0"/>
    <x v="0"/>
    <s v="08FIZ0238X"/>
    <s v="08FJS0128X"/>
    <s v="08ADG0004D"/>
    <n v="0"/>
    <n v="12"/>
    <n v="8"/>
    <n v="20"/>
    <n v="1"/>
    <n v="3"/>
    <n v="4"/>
    <n v="12"/>
    <n v="8"/>
    <n v="20"/>
    <n v="2"/>
    <n v="1"/>
    <n v="3"/>
    <n v="2"/>
    <n v="1"/>
    <n v="3"/>
    <n v="2"/>
    <n v="2"/>
    <n v="4"/>
    <n v="0"/>
    <n v="1"/>
    <n v="1"/>
    <n v="4"/>
    <n v="0"/>
    <n v="4"/>
    <n v="4"/>
    <n v="2"/>
    <n v="6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0524U"/>
    <n v="1"/>
    <s v="MELCHOR OCAMPO"/>
    <n v="36"/>
    <s v="JIMÉNEZ"/>
    <n v="590"/>
    <s v="LAS GLORIAS UNO"/>
    <s v="CALLE LAS GLORIAS UNO"/>
    <n v="0"/>
    <s v="HIDALGO DEL PARRAL"/>
    <s v="PÚBLICO"/>
    <x v="0"/>
    <x v="0"/>
    <x v="0"/>
    <x v="0"/>
    <s v="08FIZ0239W"/>
    <s v="08FJS0128X"/>
    <s v="08ADG0004D"/>
    <n v="0"/>
    <n v="36"/>
    <n v="26"/>
    <n v="62"/>
    <n v="4"/>
    <n v="2"/>
    <n v="6"/>
    <n v="36"/>
    <n v="26"/>
    <n v="62"/>
    <n v="5"/>
    <n v="7"/>
    <n v="12"/>
    <n v="5"/>
    <n v="7"/>
    <n v="12"/>
    <n v="8"/>
    <n v="8"/>
    <n v="16"/>
    <n v="8"/>
    <n v="2"/>
    <n v="10"/>
    <n v="5"/>
    <n v="3"/>
    <n v="8"/>
    <n v="3"/>
    <n v="3"/>
    <n v="6"/>
    <n v="7"/>
    <n v="8"/>
    <n v="15"/>
    <n v="36"/>
    <n v="31"/>
    <n v="67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  <n v="1"/>
  </r>
  <r>
    <s v="08DPR0525T"/>
    <n v="1"/>
    <s v="ADOLFO LOPEZ MATEOS"/>
    <n v="62"/>
    <s v="SAUCILLO"/>
    <n v="1"/>
    <s v="SAUCILLO"/>
    <s v="AVENIDA MELCHOR OCAMPO"/>
    <n v="21"/>
    <s v="DELICIAS"/>
    <s v="PÚBLICO"/>
    <x v="0"/>
    <x v="0"/>
    <x v="0"/>
    <x v="0"/>
    <s v="08FIZ0231D"/>
    <s v="08FJS0127Y"/>
    <s v="08ADG0057I"/>
    <n v="0"/>
    <n v="73"/>
    <n v="66"/>
    <n v="139"/>
    <n v="8"/>
    <n v="10"/>
    <n v="18"/>
    <n v="72"/>
    <n v="66"/>
    <n v="138"/>
    <n v="7"/>
    <n v="7"/>
    <n v="14"/>
    <n v="8"/>
    <n v="7"/>
    <n v="15"/>
    <n v="11"/>
    <n v="11"/>
    <n v="22"/>
    <n v="9"/>
    <n v="12"/>
    <n v="21"/>
    <n v="16"/>
    <n v="13"/>
    <n v="29"/>
    <n v="14"/>
    <n v="13"/>
    <n v="27"/>
    <n v="10"/>
    <n v="9"/>
    <n v="19"/>
    <n v="68"/>
    <n v="65"/>
    <n v="13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526S"/>
    <n v="1"/>
    <s v="CENTRO REGIONAL DE EDUC. INT. EMILIANO ZAPATA"/>
    <n v="62"/>
    <s v="SAUCILLO"/>
    <n v="15"/>
    <s v="EL INDIO"/>
    <s v="CALLE EL INDIO"/>
    <n v="0"/>
    <s v="DELICIAS"/>
    <s v="PÚBLICO"/>
    <x v="0"/>
    <x v="0"/>
    <x v="0"/>
    <x v="0"/>
    <s v="08FIZ0231D"/>
    <s v="08FJS0127Y"/>
    <s v="08ADG0057I"/>
    <n v="0"/>
    <n v="88"/>
    <n v="94"/>
    <n v="182"/>
    <n v="9"/>
    <n v="22"/>
    <n v="31"/>
    <n v="87"/>
    <n v="94"/>
    <n v="181"/>
    <n v="17"/>
    <n v="17"/>
    <n v="34"/>
    <n v="17"/>
    <n v="17"/>
    <n v="34"/>
    <n v="23"/>
    <n v="14"/>
    <n v="37"/>
    <n v="16"/>
    <n v="18"/>
    <n v="34"/>
    <n v="17"/>
    <n v="12"/>
    <n v="29"/>
    <n v="11"/>
    <n v="15"/>
    <n v="26"/>
    <n v="15"/>
    <n v="14"/>
    <n v="29"/>
    <n v="99"/>
    <n v="90"/>
    <n v="18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527R"/>
    <n v="1"/>
    <s v="CARLOS A CARRILLO"/>
    <n v="62"/>
    <s v="SAUCILLO"/>
    <n v="40"/>
    <s v="PUERTO DEL TORO"/>
    <s v="CALLE PUERTO DEL TORO"/>
    <n v="0"/>
    <s v="DELICIAS"/>
    <s v="PÚBLICO"/>
    <x v="0"/>
    <x v="0"/>
    <x v="0"/>
    <x v="0"/>
    <s v="08FIZ0234A"/>
    <s v="08FJS0127Y"/>
    <s v="08ADG0057I"/>
    <n v="0"/>
    <n v="32"/>
    <n v="26"/>
    <n v="58"/>
    <n v="9"/>
    <n v="4"/>
    <n v="13"/>
    <n v="32"/>
    <n v="26"/>
    <n v="58"/>
    <n v="8"/>
    <n v="4"/>
    <n v="12"/>
    <n v="8"/>
    <n v="4"/>
    <n v="12"/>
    <n v="6"/>
    <n v="5"/>
    <n v="11"/>
    <n v="3"/>
    <n v="8"/>
    <n v="11"/>
    <n v="3"/>
    <n v="4"/>
    <n v="7"/>
    <n v="3"/>
    <n v="4"/>
    <n v="7"/>
    <n v="5"/>
    <n v="1"/>
    <n v="6"/>
    <n v="28"/>
    <n v="26"/>
    <n v="54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6"/>
    <n v="4"/>
    <n v="1"/>
  </r>
  <r>
    <s v="08DPR0528Q"/>
    <n v="1"/>
    <s v="GUSTAVO DIAZ ORDAZ"/>
    <n v="36"/>
    <s v="JIMÉNEZ"/>
    <n v="20"/>
    <s v="CALIFORNIA"/>
    <s v="CALLE CALIFORNIA"/>
    <n v="0"/>
    <s v="HIDALGO DEL PARRAL"/>
    <s v="PÚBLICO"/>
    <x v="0"/>
    <x v="0"/>
    <x v="0"/>
    <x v="0"/>
    <s v="08FIZ0238X"/>
    <s v="08FJS0128X"/>
    <s v="08ADG0004D"/>
    <n v="0"/>
    <n v="36"/>
    <n v="41"/>
    <n v="77"/>
    <n v="4"/>
    <n v="6"/>
    <n v="10"/>
    <n v="36"/>
    <n v="41"/>
    <n v="77"/>
    <n v="1"/>
    <n v="5"/>
    <n v="6"/>
    <n v="2"/>
    <n v="6"/>
    <n v="8"/>
    <n v="5"/>
    <n v="3"/>
    <n v="8"/>
    <n v="7"/>
    <n v="6"/>
    <n v="13"/>
    <n v="6"/>
    <n v="8"/>
    <n v="14"/>
    <n v="5"/>
    <n v="13"/>
    <n v="18"/>
    <n v="9"/>
    <n v="6"/>
    <n v="15"/>
    <n v="34"/>
    <n v="42"/>
    <n v="7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  <n v="1"/>
  </r>
  <r>
    <s v="08DPR0529P"/>
    <n v="1"/>
    <s v="EVOLUCION"/>
    <n v="62"/>
    <s v="SAUCILLO"/>
    <n v="22"/>
    <s v="NAICA"/>
    <s v="CALLE VICENTE GUERRERO"/>
    <n v="304"/>
    <s v="DELICIAS"/>
    <s v="PÚBLICO"/>
    <x v="0"/>
    <x v="0"/>
    <x v="0"/>
    <x v="0"/>
    <s v="08FIZ0234A"/>
    <s v="08FJS0127Y"/>
    <s v="08ADG0057I"/>
    <n v="0"/>
    <n v="70"/>
    <n v="74"/>
    <n v="144"/>
    <n v="13"/>
    <n v="13"/>
    <n v="26"/>
    <n v="70"/>
    <n v="74"/>
    <n v="144"/>
    <n v="5"/>
    <n v="7"/>
    <n v="12"/>
    <n v="5"/>
    <n v="7"/>
    <n v="12"/>
    <n v="10"/>
    <n v="10"/>
    <n v="20"/>
    <n v="13"/>
    <n v="13"/>
    <n v="26"/>
    <n v="11"/>
    <n v="12"/>
    <n v="23"/>
    <n v="9"/>
    <n v="16"/>
    <n v="25"/>
    <n v="15"/>
    <n v="11"/>
    <n v="26"/>
    <n v="63"/>
    <n v="69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530E"/>
    <n v="1"/>
    <s v="FELIPE ANGELES"/>
    <n v="62"/>
    <s v="SAUCILLO"/>
    <n v="4"/>
    <s v="ANCĂ“N DE CARROS"/>
    <s v="CALLE ANCON DE CARROS"/>
    <n v="0"/>
    <s v="DELICIAS"/>
    <s v="PÚBLICO"/>
    <x v="0"/>
    <x v="0"/>
    <x v="0"/>
    <x v="0"/>
    <s v="08FIZ0234A"/>
    <s v="08FJS0127Y"/>
    <s v="08ADG0057I"/>
    <n v="0"/>
    <n v="14"/>
    <n v="14"/>
    <n v="28"/>
    <n v="0"/>
    <n v="0"/>
    <n v="0"/>
    <n v="13"/>
    <n v="12"/>
    <n v="25"/>
    <n v="0"/>
    <n v="0"/>
    <n v="0"/>
    <n v="0"/>
    <n v="0"/>
    <n v="0"/>
    <n v="0"/>
    <n v="0"/>
    <n v="0"/>
    <n v="8"/>
    <n v="4"/>
    <n v="12"/>
    <n v="4"/>
    <n v="4"/>
    <n v="8"/>
    <n v="0"/>
    <n v="0"/>
    <n v="0"/>
    <n v="5"/>
    <n v="6"/>
    <n v="11"/>
    <n v="17"/>
    <n v="14"/>
    <n v="31"/>
    <n v="0"/>
    <n v="0"/>
    <n v="0"/>
    <n v="1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1"/>
    <n v="0"/>
    <n v="0"/>
    <n v="1"/>
    <n v="2"/>
    <n v="3"/>
    <n v="2"/>
    <n v="1"/>
  </r>
  <r>
    <s v="08DPR0531D"/>
    <n v="1"/>
    <s v="EMILIO CARRANZA"/>
    <n v="62"/>
    <s v="SAUCILLO"/>
    <n v="9"/>
    <s v="LA CUADRA"/>
    <s v="CALLE LA CUADRA"/>
    <n v="0"/>
    <s v="DELICIAS"/>
    <s v="PÚBLICO"/>
    <x v="0"/>
    <x v="0"/>
    <x v="0"/>
    <x v="0"/>
    <s v="08FIZ0231D"/>
    <s v="08FJS0127Y"/>
    <s v="08ADG0057I"/>
    <n v="0"/>
    <n v="17"/>
    <n v="16"/>
    <n v="33"/>
    <n v="0"/>
    <n v="5"/>
    <n v="5"/>
    <n v="17"/>
    <n v="16"/>
    <n v="33"/>
    <n v="4"/>
    <n v="2"/>
    <n v="6"/>
    <n v="4"/>
    <n v="2"/>
    <n v="6"/>
    <n v="5"/>
    <n v="2"/>
    <n v="7"/>
    <n v="3"/>
    <n v="1"/>
    <n v="4"/>
    <n v="2"/>
    <n v="3"/>
    <n v="5"/>
    <n v="2"/>
    <n v="3"/>
    <n v="5"/>
    <n v="3"/>
    <n v="1"/>
    <n v="4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8"/>
    <n v="8"/>
    <n v="1"/>
  </r>
  <r>
    <s v="08DPR0532C"/>
    <n v="1"/>
    <s v="RICARDO FLORES MAGON"/>
    <n v="36"/>
    <s v="JIMÉNEZ"/>
    <n v="179"/>
    <s v="LAGUNA DE PALOMAS (ESTACIĂ“N CARRILLO)"/>
    <s v="CALLE LAGUNA DE PALOMAS (ESTACION CARRILLO)"/>
    <n v="0"/>
    <s v="HIDALGO DEL PARRAL"/>
    <s v="PÚBLICO"/>
    <x v="0"/>
    <x v="0"/>
    <x v="0"/>
    <x v="0"/>
    <s v="08FIZ0239W"/>
    <s v="08FJS0128X"/>
    <s v="08ADG0004D"/>
    <n v="0"/>
    <n v="26"/>
    <n v="16"/>
    <n v="42"/>
    <n v="9"/>
    <n v="1"/>
    <n v="10"/>
    <n v="26"/>
    <n v="16"/>
    <n v="42"/>
    <n v="6"/>
    <n v="5"/>
    <n v="11"/>
    <n v="6"/>
    <n v="5"/>
    <n v="11"/>
    <n v="3"/>
    <n v="3"/>
    <n v="6"/>
    <n v="4"/>
    <n v="4"/>
    <n v="8"/>
    <n v="3"/>
    <n v="2"/>
    <n v="5"/>
    <n v="3"/>
    <n v="1"/>
    <n v="4"/>
    <n v="2"/>
    <n v="5"/>
    <n v="7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2"/>
    <n v="1"/>
  </r>
  <r>
    <s v="08DPR0533B"/>
    <n v="1"/>
    <s v="EMILIANO ZAPATA"/>
    <n v="62"/>
    <s v="SAUCILLO"/>
    <n v="3"/>
    <s v="LAS ALVAREĂ‘AS"/>
    <s v="CALLE LAS ALVAREĂ‘AS"/>
    <n v="0"/>
    <s v="DELICIAS"/>
    <s v="PÚBLICO"/>
    <x v="0"/>
    <x v="0"/>
    <x v="0"/>
    <x v="0"/>
    <s v="08FIZ0231D"/>
    <s v="08FJS0127Y"/>
    <s v="08ADG0057I"/>
    <n v="0"/>
    <n v="58"/>
    <n v="66"/>
    <n v="124"/>
    <n v="11"/>
    <n v="8"/>
    <n v="19"/>
    <n v="57"/>
    <n v="65"/>
    <n v="122"/>
    <n v="10"/>
    <n v="7"/>
    <n v="17"/>
    <n v="10"/>
    <n v="7"/>
    <n v="17"/>
    <n v="11"/>
    <n v="10"/>
    <n v="21"/>
    <n v="12"/>
    <n v="14"/>
    <n v="26"/>
    <n v="7"/>
    <n v="5"/>
    <n v="12"/>
    <n v="5"/>
    <n v="16"/>
    <n v="21"/>
    <n v="12"/>
    <n v="14"/>
    <n v="26"/>
    <n v="57"/>
    <n v="66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34A"/>
    <n v="1"/>
    <s v="EMILIANO ZAPATA"/>
    <n v="62"/>
    <s v="SAUCILLO"/>
    <n v="22"/>
    <s v="NAICA"/>
    <s v="CALLE VICENTE GUERRERO"/>
    <n v="116"/>
    <s v="DELICIAS"/>
    <s v="PÚBLICO"/>
    <x v="0"/>
    <x v="0"/>
    <x v="0"/>
    <x v="0"/>
    <s v="08FIZ0234A"/>
    <s v="08FJS0127Y"/>
    <s v="08ADG0057I"/>
    <n v="0"/>
    <n v="97"/>
    <n v="97"/>
    <n v="194"/>
    <n v="17"/>
    <n v="20"/>
    <n v="37"/>
    <n v="97"/>
    <n v="97"/>
    <n v="194"/>
    <n v="12"/>
    <n v="13"/>
    <n v="25"/>
    <n v="12"/>
    <n v="13"/>
    <n v="25"/>
    <n v="13"/>
    <n v="11"/>
    <n v="24"/>
    <n v="16"/>
    <n v="21"/>
    <n v="37"/>
    <n v="18"/>
    <n v="16"/>
    <n v="34"/>
    <n v="12"/>
    <n v="14"/>
    <n v="26"/>
    <n v="21"/>
    <n v="18"/>
    <n v="39"/>
    <n v="92"/>
    <n v="93"/>
    <n v="185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0"/>
    <n v="2"/>
    <n v="0"/>
    <n v="15"/>
    <n v="1"/>
    <n v="10"/>
    <n v="2"/>
    <n v="2"/>
    <n v="2"/>
    <n v="2"/>
    <n v="1"/>
    <n v="2"/>
    <n v="0"/>
    <n v="11"/>
    <n v="11"/>
    <n v="11"/>
    <n v="1"/>
  </r>
  <r>
    <s v="08DPR0535Z"/>
    <n v="1"/>
    <s v="BENITO JUAREZ"/>
    <n v="13"/>
    <s v="CASAS GRANDES"/>
    <n v="1"/>
    <s v="CASAS GRANDES"/>
    <s v="CALLE 21 DE MARZO"/>
    <n v="714"/>
    <s v="NVO. CASAS GRANDES"/>
    <s v="PÚBLICO"/>
    <x v="0"/>
    <x v="0"/>
    <x v="0"/>
    <x v="0"/>
    <s v="08FIZ0192S"/>
    <s v="08FJS0119P"/>
    <s v="08ADG0013L"/>
    <n v="0"/>
    <n v="181"/>
    <n v="177"/>
    <n v="358"/>
    <n v="29"/>
    <n v="26"/>
    <n v="55"/>
    <n v="180"/>
    <n v="177"/>
    <n v="357"/>
    <n v="23"/>
    <n v="18"/>
    <n v="41"/>
    <n v="26"/>
    <n v="19"/>
    <n v="45"/>
    <n v="40"/>
    <n v="22"/>
    <n v="62"/>
    <n v="31"/>
    <n v="36"/>
    <n v="67"/>
    <n v="28"/>
    <n v="27"/>
    <n v="55"/>
    <n v="29"/>
    <n v="29"/>
    <n v="58"/>
    <n v="31"/>
    <n v="37"/>
    <n v="68"/>
    <n v="185"/>
    <n v="170"/>
    <n v="355"/>
    <n v="2"/>
    <n v="2"/>
    <n v="2"/>
    <n v="2"/>
    <n v="2"/>
    <n v="3"/>
    <n v="0"/>
    <n v="13"/>
    <n v="0"/>
    <n v="0"/>
    <n v="0"/>
    <n v="1"/>
    <n v="0"/>
    <n v="1"/>
    <n v="0"/>
    <n v="0"/>
    <n v="6"/>
    <n v="7"/>
    <n v="0"/>
    <n v="0"/>
    <n v="1"/>
    <n v="1"/>
    <n v="0"/>
    <n v="0"/>
    <n v="0"/>
    <n v="0"/>
    <n v="0"/>
    <n v="0"/>
    <n v="2"/>
    <n v="0"/>
    <n v="0"/>
    <n v="19"/>
    <n v="6"/>
    <n v="7"/>
    <n v="2"/>
    <n v="2"/>
    <n v="2"/>
    <n v="2"/>
    <n v="2"/>
    <n v="3"/>
    <n v="0"/>
    <n v="13"/>
    <n v="13"/>
    <n v="13"/>
    <n v="1"/>
  </r>
  <r>
    <s v="08DPR0539W"/>
    <n v="1"/>
    <s v="ANTONIO GARCIA RUIZ"/>
    <n v="62"/>
    <s v="SAUCILLO"/>
    <n v="35"/>
    <s v="SANTA GERTRUDIS (LA HACIENDA)"/>
    <s v="CALLE SANTA GERTRUDIS (LA HACIENDA)"/>
    <n v="0"/>
    <s v="DELICIAS"/>
    <s v="PÚBLICO"/>
    <x v="0"/>
    <x v="0"/>
    <x v="0"/>
    <x v="0"/>
    <s v="08FIZ0234A"/>
    <s v="08FJS0127Y"/>
    <s v="08ADG0057I"/>
    <n v="0"/>
    <n v="51"/>
    <n v="44"/>
    <n v="95"/>
    <n v="13"/>
    <n v="8"/>
    <n v="21"/>
    <n v="51"/>
    <n v="41"/>
    <n v="92"/>
    <n v="7"/>
    <n v="7"/>
    <n v="14"/>
    <n v="7"/>
    <n v="7"/>
    <n v="14"/>
    <n v="11"/>
    <n v="9"/>
    <n v="20"/>
    <n v="7"/>
    <n v="6"/>
    <n v="13"/>
    <n v="5"/>
    <n v="9"/>
    <n v="14"/>
    <n v="7"/>
    <n v="6"/>
    <n v="13"/>
    <n v="6"/>
    <n v="7"/>
    <n v="13"/>
    <n v="43"/>
    <n v="44"/>
    <n v="8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0540L"/>
    <n v="1"/>
    <s v="LAZARO CARDENAS"/>
    <n v="62"/>
    <s v="SAUCILLO"/>
    <n v="20"/>
    <s v="LOMA CHICA"/>
    <s v="CALLE LOMA CHICA"/>
    <n v="0"/>
    <s v="DELICIAS"/>
    <s v="PÚBLICO"/>
    <x v="0"/>
    <x v="0"/>
    <x v="0"/>
    <x v="0"/>
    <s v="08FIZ0231D"/>
    <s v="08FJS0127Y"/>
    <s v="08ADG0057I"/>
    <n v="0"/>
    <n v="52"/>
    <n v="62"/>
    <n v="114"/>
    <n v="7"/>
    <n v="14"/>
    <n v="21"/>
    <n v="51"/>
    <n v="62"/>
    <n v="113"/>
    <n v="13"/>
    <n v="8"/>
    <n v="21"/>
    <n v="14"/>
    <n v="8"/>
    <n v="22"/>
    <n v="9"/>
    <n v="13"/>
    <n v="22"/>
    <n v="7"/>
    <n v="11"/>
    <n v="18"/>
    <n v="11"/>
    <n v="8"/>
    <n v="19"/>
    <n v="5"/>
    <n v="10"/>
    <n v="15"/>
    <n v="13"/>
    <n v="11"/>
    <n v="24"/>
    <n v="59"/>
    <n v="61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0541K"/>
    <n v="1"/>
    <s v="BENITO JUAREZ"/>
    <n v="50"/>
    <s v="NUEVO CASAS GRANDES"/>
    <n v="1"/>
    <s v="NUEVO CASAS GRANDES"/>
    <s v="CALLE JOSE CLEMENTE OROZCO"/>
    <n v="200"/>
    <s v="NVO. CASAS GRANDES"/>
    <s v="PÚBLICO"/>
    <x v="0"/>
    <x v="0"/>
    <x v="0"/>
    <x v="0"/>
    <s v="08FIZ0190U"/>
    <s v="08FJS0119P"/>
    <s v="08ADG0013L"/>
    <n v="0"/>
    <n v="54"/>
    <n v="50"/>
    <n v="104"/>
    <n v="6"/>
    <n v="10"/>
    <n v="16"/>
    <n v="53"/>
    <n v="50"/>
    <n v="103"/>
    <n v="8"/>
    <n v="5"/>
    <n v="13"/>
    <n v="8"/>
    <n v="5"/>
    <n v="13"/>
    <n v="6"/>
    <n v="4"/>
    <n v="10"/>
    <n v="10"/>
    <n v="7"/>
    <n v="17"/>
    <n v="14"/>
    <n v="9"/>
    <n v="23"/>
    <n v="11"/>
    <n v="9"/>
    <n v="20"/>
    <n v="9"/>
    <n v="9"/>
    <n v="18"/>
    <n v="58"/>
    <n v="43"/>
    <n v="10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7"/>
    <n v="6"/>
    <n v="1"/>
  </r>
  <r>
    <s v="08DPR0543I"/>
    <n v="4"/>
    <s v="IGNACIO ZARAGOZA"/>
    <n v="13"/>
    <s v="CASAS GRANDES"/>
    <n v="16"/>
    <s v="EJIDO IGNACIO ZARAGOZA (EL WILLY)"/>
    <s v="CALLE EJIDO IGNACIO ZARAGOZA (EL WILLY)"/>
    <n v="0"/>
    <s v="NVO. CASAS GRANDES"/>
    <s v="PÚBLICO"/>
    <x v="0"/>
    <x v="0"/>
    <x v="0"/>
    <x v="0"/>
    <s v="08FIZ0192S"/>
    <s v="08FJS0119P"/>
    <s v="08ADG0013L"/>
    <n v="0"/>
    <n v="12"/>
    <n v="16"/>
    <n v="28"/>
    <n v="1"/>
    <n v="2"/>
    <n v="3"/>
    <n v="12"/>
    <n v="16"/>
    <n v="28"/>
    <n v="1"/>
    <n v="1"/>
    <n v="2"/>
    <n v="1"/>
    <n v="2"/>
    <n v="3"/>
    <n v="3"/>
    <n v="1"/>
    <n v="4"/>
    <n v="1"/>
    <n v="0"/>
    <n v="1"/>
    <n v="2"/>
    <n v="8"/>
    <n v="10"/>
    <n v="2"/>
    <n v="1"/>
    <n v="3"/>
    <n v="2"/>
    <n v="3"/>
    <n v="5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44H"/>
    <n v="1"/>
    <s v="BENITO JUAREZ"/>
    <n v="13"/>
    <s v="CASAS GRANDES"/>
    <n v="35"/>
    <s v="EJIDO HERNĂNDEZ (JOBALES)"/>
    <s v="CALLE EJIDO HERNANDEZ (JOBALES)"/>
    <n v="0"/>
    <s v="NVO. CASAS GRANDES"/>
    <s v="PÚBLICO"/>
    <x v="0"/>
    <x v="0"/>
    <x v="0"/>
    <x v="0"/>
    <s v="08FIZ0192S"/>
    <s v="08FJS0119P"/>
    <s v="08ADG0013L"/>
    <n v="0"/>
    <n v="9"/>
    <n v="5"/>
    <n v="14"/>
    <n v="1"/>
    <n v="1"/>
    <n v="2"/>
    <n v="9"/>
    <n v="5"/>
    <n v="14"/>
    <n v="0"/>
    <n v="0"/>
    <n v="0"/>
    <n v="0"/>
    <n v="0"/>
    <n v="0"/>
    <n v="1"/>
    <n v="3"/>
    <n v="4"/>
    <n v="2"/>
    <n v="0"/>
    <n v="2"/>
    <n v="2"/>
    <n v="1"/>
    <n v="3"/>
    <n v="0"/>
    <n v="2"/>
    <n v="2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48D"/>
    <n v="4"/>
    <s v="JUAN ESCUTIA"/>
    <n v="63"/>
    <s v="TEMÓSACHIC"/>
    <n v="74"/>
    <s v="YEPACHIC"/>
    <s v="CALLE YEPACHI"/>
    <n v="0"/>
    <s v="MADERA"/>
    <s v="PÚBLICO"/>
    <x v="0"/>
    <x v="0"/>
    <x v="0"/>
    <x v="0"/>
    <s v="08FIZ0211Q"/>
    <s v="08FJS0123B"/>
    <s v="08ADG0003E"/>
    <n v="0"/>
    <n v="34"/>
    <n v="31"/>
    <n v="65"/>
    <n v="6"/>
    <n v="11"/>
    <n v="17"/>
    <n v="34"/>
    <n v="31"/>
    <n v="65"/>
    <n v="7"/>
    <n v="9"/>
    <n v="16"/>
    <n v="7"/>
    <n v="9"/>
    <n v="16"/>
    <n v="5"/>
    <n v="7"/>
    <n v="12"/>
    <n v="7"/>
    <n v="5"/>
    <n v="12"/>
    <n v="7"/>
    <n v="3"/>
    <n v="10"/>
    <n v="4"/>
    <n v="1"/>
    <n v="5"/>
    <n v="7"/>
    <n v="8"/>
    <n v="15"/>
    <n v="37"/>
    <n v="33"/>
    <n v="70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6"/>
    <n v="5"/>
    <n v="1"/>
  </r>
  <r>
    <s v="08DPR0549C"/>
    <n v="4"/>
    <s v="LEONA VICARIO"/>
    <n v="63"/>
    <s v="TEMÓSACHIC"/>
    <n v="71"/>
    <s v="VALLECILLO"/>
    <s v="CALLE VALLECILLO"/>
    <n v="0"/>
    <s v="MADERA"/>
    <s v="PÚBLICO"/>
    <x v="0"/>
    <x v="0"/>
    <x v="0"/>
    <x v="0"/>
    <s v="08FIZ0211Q"/>
    <s v="08FJS0123B"/>
    <s v="08ADG0003E"/>
    <n v="0"/>
    <n v="5"/>
    <n v="7"/>
    <n v="12"/>
    <n v="2"/>
    <n v="0"/>
    <n v="2"/>
    <n v="5"/>
    <n v="7"/>
    <n v="12"/>
    <n v="1"/>
    <n v="1"/>
    <n v="2"/>
    <n v="1"/>
    <n v="1"/>
    <n v="2"/>
    <n v="0"/>
    <n v="0"/>
    <n v="0"/>
    <n v="1"/>
    <n v="2"/>
    <n v="3"/>
    <n v="0"/>
    <n v="0"/>
    <n v="0"/>
    <n v="0"/>
    <n v="0"/>
    <n v="0"/>
    <n v="1"/>
    <n v="2"/>
    <n v="3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50S"/>
    <n v="1"/>
    <s v="CARLOS PACHECO"/>
    <n v="64"/>
    <s v="EL TULE"/>
    <n v="25"/>
    <s v="SAN MATEO"/>
    <s v="CALLE SAN MATEO"/>
    <n v="0"/>
    <s v="GUACHOCHI"/>
    <s v="PÚBLICO"/>
    <x v="0"/>
    <x v="0"/>
    <x v="0"/>
    <x v="0"/>
    <s v="08FIZ0248D"/>
    <s v="08FJS0130L"/>
    <s v="08ADG0006B"/>
    <n v="0"/>
    <n v="12"/>
    <n v="5"/>
    <n v="17"/>
    <n v="0"/>
    <n v="2"/>
    <n v="2"/>
    <n v="12"/>
    <n v="5"/>
    <n v="17"/>
    <n v="1"/>
    <n v="0"/>
    <n v="1"/>
    <n v="1"/>
    <n v="0"/>
    <n v="1"/>
    <n v="2"/>
    <n v="1"/>
    <n v="3"/>
    <n v="1"/>
    <n v="1"/>
    <n v="2"/>
    <n v="1"/>
    <n v="0"/>
    <n v="1"/>
    <n v="2"/>
    <n v="0"/>
    <n v="2"/>
    <n v="4"/>
    <n v="0"/>
    <n v="4"/>
    <n v="11"/>
    <n v="2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51R"/>
    <n v="1"/>
    <s v="MARIN PORTILLO"/>
    <n v="64"/>
    <s v="EL TULE"/>
    <n v="1"/>
    <s v="EL TULE"/>
    <s v="CALLE EL TULE"/>
    <n v="0"/>
    <s v="GUACHOCHI"/>
    <s v="PÚBLICO"/>
    <x v="0"/>
    <x v="0"/>
    <x v="0"/>
    <x v="0"/>
    <s v="08FIZ0248D"/>
    <s v="08FJS0130L"/>
    <s v="08ADG0006B"/>
    <n v="0"/>
    <n v="32"/>
    <n v="39"/>
    <n v="71"/>
    <n v="5"/>
    <n v="8"/>
    <n v="13"/>
    <n v="29"/>
    <n v="38"/>
    <n v="67"/>
    <n v="7"/>
    <n v="4"/>
    <n v="11"/>
    <n v="7"/>
    <n v="4"/>
    <n v="11"/>
    <n v="3"/>
    <n v="7"/>
    <n v="10"/>
    <n v="4"/>
    <n v="6"/>
    <n v="10"/>
    <n v="8"/>
    <n v="5"/>
    <n v="13"/>
    <n v="7"/>
    <n v="7"/>
    <n v="14"/>
    <n v="5"/>
    <n v="4"/>
    <n v="9"/>
    <n v="34"/>
    <n v="33"/>
    <n v="67"/>
    <n v="1"/>
    <n v="0"/>
    <n v="0"/>
    <n v="1"/>
    <n v="0"/>
    <n v="0"/>
    <n v="2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3"/>
    <n v="1"/>
    <n v="1"/>
    <n v="0"/>
    <n v="0"/>
    <n v="1"/>
    <n v="0"/>
    <n v="0"/>
    <n v="2"/>
    <n v="4"/>
    <n v="5"/>
    <n v="5"/>
    <n v="1"/>
  </r>
  <r>
    <s v="08DPR0555N"/>
    <n v="1"/>
    <s v="BENITO JUAREZ"/>
    <n v="52"/>
    <s v="OJINAGA"/>
    <n v="1"/>
    <s v="MANUEL OJINAGA"/>
    <s v="CALLE 6A."/>
    <n v="402"/>
    <s v="OJINAGA"/>
    <s v="PÚBLICO"/>
    <x v="0"/>
    <x v="0"/>
    <x v="0"/>
    <x v="0"/>
    <s v="08FIZ0132D"/>
    <s v="08FJS0101Q"/>
    <s v="08ADG0056J"/>
    <n v="0"/>
    <n v="73"/>
    <n v="72"/>
    <n v="145"/>
    <n v="7"/>
    <n v="11"/>
    <n v="18"/>
    <n v="68"/>
    <n v="68"/>
    <n v="136"/>
    <n v="0"/>
    <n v="6"/>
    <n v="6"/>
    <n v="0"/>
    <n v="6"/>
    <n v="6"/>
    <n v="13"/>
    <n v="14"/>
    <n v="27"/>
    <n v="16"/>
    <n v="6"/>
    <n v="22"/>
    <n v="18"/>
    <n v="13"/>
    <n v="31"/>
    <n v="8"/>
    <n v="12"/>
    <n v="20"/>
    <n v="8"/>
    <n v="15"/>
    <n v="23"/>
    <n v="63"/>
    <n v="66"/>
    <n v="12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557L"/>
    <n v="1"/>
    <s v="ANTONIO RODRIGUEZ"/>
    <n v="65"/>
    <s v="URIQUE"/>
    <n v="39"/>
    <s v="LA REFORMA"/>
    <s v="NINGUNO NINGUNO"/>
    <n v="0"/>
    <s v="CREEL"/>
    <s v="PÚBLICO"/>
    <x v="0"/>
    <x v="0"/>
    <x v="0"/>
    <x v="0"/>
    <s v="08FIZ0220Y"/>
    <s v="08FJS0124A"/>
    <s v="08ADG0003E"/>
    <n v="0"/>
    <n v="31"/>
    <n v="26"/>
    <n v="57"/>
    <n v="3"/>
    <n v="5"/>
    <n v="8"/>
    <n v="31"/>
    <n v="26"/>
    <n v="57"/>
    <n v="3"/>
    <n v="4"/>
    <n v="7"/>
    <n v="3"/>
    <n v="4"/>
    <n v="7"/>
    <n v="5"/>
    <n v="3"/>
    <n v="8"/>
    <n v="8"/>
    <n v="3"/>
    <n v="11"/>
    <n v="6"/>
    <n v="6"/>
    <n v="12"/>
    <n v="5"/>
    <n v="6"/>
    <n v="11"/>
    <n v="5"/>
    <n v="2"/>
    <n v="7"/>
    <n v="32"/>
    <n v="24"/>
    <n v="56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5"/>
    <n v="4"/>
    <n v="1"/>
  </r>
  <r>
    <s v="08DPR0558K"/>
    <n v="1"/>
    <s v="ADOLFO LOPEZ MATEOS"/>
    <n v="65"/>
    <s v="URIQUE"/>
    <n v="1614"/>
    <s v="SEHUERACHI"/>
    <s v="CALLE SEHUERACHI"/>
    <n v="0"/>
    <s v="CREEL"/>
    <s v="PÚBLICO"/>
    <x v="0"/>
    <x v="0"/>
    <x v="0"/>
    <x v="0"/>
    <s v="08FIZ0217K"/>
    <s v="08FJS0124A"/>
    <s v="08ADG0003E"/>
    <n v="0"/>
    <n v="5"/>
    <n v="9"/>
    <n v="14"/>
    <n v="0"/>
    <n v="1"/>
    <n v="1"/>
    <n v="5"/>
    <n v="9"/>
    <n v="14"/>
    <n v="0"/>
    <n v="0"/>
    <n v="0"/>
    <n v="0"/>
    <n v="0"/>
    <n v="0"/>
    <n v="2"/>
    <n v="3"/>
    <n v="5"/>
    <n v="2"/>
    <n v="0"/>
    <n v="2"/>
    <n v="1"/>
    <n v="2"/>
    <n v="3"/>
    <n v="1"/>
    <n v="3"/>
    <n v="4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560Z"/>
    <n v="4"/>
    <s v="PLAN DE AYALA"/>
    <n v="52"/>
    <s v="OJINAGA"/>
    <n v="18"/>
    <s v="CRUCES Y ANEXAS"/>
    <s v="CALLE EJIDO CRUCES "/>
    <n v="0"/>
    <s v="OJINAGA"/>
    <s v="PÚBLICO"/>
    <x v="0"/>
    <x v="0"/>
    <x v="0"/>
    <x v="0"/>
    <s v="08FIZ0133C"/>
    <s v="08FJS0101Q"/>
    <s v="08ADG0056J"/>
    <n v="0"/>
    <n v="6"/>
    <n v="6"/>
    <n v="12"/>
    <n v="3"/>
    <n v="2"/>
    <n v="5"/>
    <n v="6"/>
    <n v="6"/>
    <n v="12"/>
    <n v="0"/>
    <n v="2"/>
    <n v="2"/>
    <n v="0"/>
    <n v="2"/>
    <n v="2"/>
    <n v="0"/>
    <n v="0"/>
    <n v="0"/>
    <n v="0"/>
    <n v="1"/>
    <n v="1"/>
    <n v="2"/>
    <n v="2"/>
    <n v="4"/>
    <n v="0"/>
    <n v="0"/>
    <n v="0"/>
    <n v="1"/>
    <n v="1"/>
    <n v="2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65U"/>
    <n v="1"/>
    <s v="CONSTITUCION"/>
    <n v="29"/>
    <s v="GUADALUPE Y CALVO"/>
    <n v="2198"/>
    <s v="LA ZACATOSA"/>
    <s v="NINGUNO NINGUNO"/>
    <n v="0"/>
    <s v="GUADALUPE Y CALVO"/>
    <s v="PÚBLICO"/>
    <x v="0"/>
    <x v="0"/>
    <x v="0"/>
    <x v="0"/>
    <s v="08FIZ0255N"/>
    <s v="08FJS0131K"/>
    <m/>
    <n v="0"/>
    <n v="25"/>
    <n v="9"/>
    <n v="34"/>
    <n v="3"/>
    <n v="3"/>
    <n v="6"/>
    <n v="23"/>
    <n v="9"/>
    <n v="32"/>
    <n v="1"/>
    <n v="2"/>
    <n v="3"/>
    <n v="1"/>
    <n v="2"/>
    <n v="3"/>
    <n v="2"/>
    <n v="1"/>
    <n v="3"/>
    <n v="5"/>
    <n v="1"/>
    <n v="6"/>
    <n v="6"/>
    <n v="0"/>
    <n v="6"/>
    <n v="5"/>
    <n v="2"/>
    <n v="7"/>
    <n v="3"/>
    <n v="1"/>
    <n v="4"/>
    <n v="22"/>
    <n v="7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67S"/>
    <n v="1"/>
    <s v="LAZARO CARDENAS"/>
    <n v="65"/>
    <s v="URIQUE"/>
    <n v="14"/>
    <s v="CIENEGUITA LLUVIA DE ORO"/>
    <s v="CALLE CIENEGUITA LLUVIA DE ORO"/>
    <n v="0"/>
    <s v="CREEL"/>
    <s v="PÚBLICO"/>
    <x v="0"/>
    <x v="0"/>
    <x v="0"/>
    <x v="0"/>
    <s v="08FIZ0217K"/>
    <s v="08FJS0124A"/>
    <s v="08ADG0003E"/>
    <n v="0"/>
    <n v="55"/>
    <n v="62"/>
    <n v="117"/>
    <n v="8"/>
    <n v="13"/>
    <n v="21"/>
    <n v="51"/>
    <n v="62"/>
    <n v="113"/>
    <n v="8"/>
    <n v="13"/>
    <n v="21"/>
    <n v="8"/>
    <n v="13"/>
    <n v="21"/>
    <n v="6"/>
    <n v="11"/>
    <n v="17"/>
    <n v="13"/>
    <n v="7"/>
    <n v="20"/>
    <n v="9"/>
    <n v="11"/>
    <n v="20"/>
    <n v="8"/>
    <n v="7"/>
    <n v="15"/>
    <n v="7"/>
    <n v="10"/>
    <n v="17"/>
    <n v="51"/>
    <n v="59"/>
    <n v="1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0569Q"/>
    <n v="1"/>
    <s v="JUAN ALVAREZ"/>
    <n v="1"/>
    <s v="AHUMADA"/>
    <n v="79"/>
    <s v="LAS PLAYAS"/>
    <s v="CALLE LAS PLAYAS"/>
    <n v="0"/>
    <s v="JUÁREZ"/>
    <s v="PÚBLICO"/>
    <x v="0"/>
    <x v="0"/>
    <x v="0"/>
    <x v="0"/>
    <s v="08FIZ0176A"/>
    <s v="08FJS0116S"/>
    <s v="08ADG0005C"/>
    <n v="0"/>
    <n v="15"/>
    <n v="27"/>
    <n v="42"/>
    <n v="4"/>
    <n v="4"/>
    <n v="8"/>
    <n v="15"/>
    <n v="27"/>
    <n v="42"/>
    <n v="2"/>
    <n v="1"/>
    <n v="3"/>
    <n v="2"/>
    <n v="1"/>
    <n v="3"/>
    <n v="2"/>
    <n v="5"/>
    <n v="7"/>
    <n v="5"/>
    <n v="6"/>
    <n v="11"/>
    <n v="2"/>
    <n v="1"/>
    <n v="3"/>
    <n v="2"/>
    <n v="3"/>
    <n v="5"/>
    <n v="3"/>
    <n v="3"/>
    <n v="6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570F"/>
    <n v="1"/>
    <s v="CONSTITUCION"/>
    <n v="21"/>
    <s v="DELICIAS"/>
    <n v="1"/>
    <s v="DELICIAS"/>
    <s v="AVENIDA DIVISION DEL NORTE "/>
    <n v="0"/>
    <s v="DELICIAS"/>
    <s v="PÚBLICO"/>
    <x v="0"/>
    <x v="0"/>
    <x v="0"/>
    <x v="0"/>
    <s v="08FIZ0225T"/>
    <s v="08FJS0125Z"/>
    <s v="08ADG0057I"/>
    <n v="0"/>
    <n v="179"/>
    <n v="173"/>
    <n v="352"/>
    <n v="34"/>
    <n v="29"/>
    <n v="63"/>
    <n v="177"/>
    <n v="171"/>
    <n v="348"/>
    <n v="28"/>
    <n v="33"/>
    <n v="61"/>
    <n v="28"/>
    <n v="33"/>
    <n v="61"/>
    <n v="33"/>
    <n v="28"/>
    <n v="61"/>
    <n v="28"/>
    <n v="33"/>
    <n v="61"/>
    <n v="34"/>
    <n v="32"/>
    <n v="66"/>
    <n v="24"/>
    <n v="19"/>
    <n v="43"/>
    <n v="27"/>
    <n v="29"/>
    <n v="56"/>
    <n v="174"/>
    <n v="174"/>
    <n v="34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0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21"/>
    <n v="12"/>
    <n v="1"/>
  </r>
  <r>
    <s v="08DPR0571E"/>
    <n v="2"/>
    <s v="ENRIQUE REBSAMEN"/>
    <n v="21"/>
    <s v="DELICIAS"/>
    <n v="1"/>
    <s v="DELICIAS"/>
    <s v="CALLE COLONIA HIDALGO 2"/>
    <n v="0"/>
    <s v="DELICIAS"/>
    <s v="PÚBLICO"/>
    <x v="0"/>
    <x v="0"/>
    <x v="0"/>
    <x v="0"/>
    <s v="08FIZ0224U"/>
    <s v="08FJS0125Z"/>
    <s v="08ADG0057I"/>
    <n v="0"/>
    <n v="67"/>
    <n v="65"/>
    <n v="132"/>
    <n v="14"/>
    <n v="16"/>
    <n v="30"/>
    <n v="67"/>
    <n v="65"/>
    <n v="132"/>
    <n v="10"/>
    <n v="9"/>
    <n v="19"/>
    <n v="10"/>
    <n v="10"/>
    <n v="20"/>
    <n v="16"/>
    <n v="9"/>
    <n v="25"/>
    <n v="11"/>
    <n v="13"/>
    <n v="24"/>
    <n v="10"/>
    <n v="13"/>
    <n v="23"/>
    <n v="9"/>
    <n v="10"/>
    <n v="19"/>
    <n v="13"/>
    <n v="8"/>
    <n v="21"/>
    <n v="69"/>
    <n v="63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574B"/>
    <n v="4"/>
    <s v="EMILIANO ZAPATA"/>
    <n v="65"/>
    <s v="URIQUE"/>
    <n v="23"/>
    <s v="GUALLENACHI"/>
    <s v="NINGUNO NINGUNO"/>
    <n v="0"/>
    <s v="CREEL"/>
    <s v="PÚBLICO"/>
    <x v="0"/>
    <x v="0"/>
    <x v="0"/>
    <x v="0"/>
    <s v="08FIZ0217K"/>
    <s v="08FJS0124A"/>
    <s v="08ADG0003E"/>
    <n v="0"/>
    <n v="18"/>
    <n v="13"/>
    <n v="31"/>
    <n v="4"/>
    <n v="3"/>
    <n v="7"/>
    <n v="17"/>
    <n v="13"/>
    <n v="30"/>
    <n v="2"/>
    <n v="3"/>
    <n v="5"/>
    <n v="2"/>
    <n v="3"/>
    <n v="5"/>
    <n v="2"/>
    <n v="1"/>
    <n v="3"/>
    <n v="1"/>
    <n v="2"/>
    <n v="3"/>
    <n v="5"/>
    <n v="3"/>
    <n v="8"/>
    <n v="5"/>
    <n v="2"/>
    <n v="7"/>
    <n v="2"/>
    <n v="3"/>
    <n v="5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77Z"/>
    <n v="2"/>
    <s v="MARIANO IRIGOYEN"/>
    <n v="37"/>
    <s v="JUÁREZ"/>
    <n v="1"/>
    <s v="JUĂREZ"/>
    <s v="CALLE TORREON"/>
    <n v="1625"/>
    <s v="JUÁREZ"/>
    <s v="PÚBLICO"/>
    <x v="0"/>
    <x v="0"/>
    <x v="0"/>
    <x v="0"/>
    <s v="08FIZ0138Y"/>
    <s v="08FJS0109I"/>
    <s v="08ADG0005C"/>
    <n v="0"/>
    <n v="112"/>
    <n v="112"/>
    <n v="224"/>
    <n v="19"/>
    <n v="14"/>
    <n v="33"/>
    <n v="112"/>
    <n v="112"/>
    <n v="224"/>
    <n v="19"/>
    <n v="17"/>
    <n v="36"/>
    <n v="19"/>
    <n v="19"/>
    <n v="38"/>
    <n v="26"/>
    <n v="18"/>
    <n v="44"/>
    <n v="14"/>
    <n v="23"/>
    <n v="37"/>
    <n v="27"/>
    <n v="27"/>
    <n v="54"/>
    <n v="16"/>
    <n v="21"/>
    <n v="37"/>
    <n v="20"/>
    <n v="15"/>
    <n v="35"/>
    <n v="122"/>
    <n v="123"/>
    <n v="24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581L"/>
    <n v="1"/>
    <s v="JAIME NUNO"/>
    <n v="17"/>
    <s v="CUAUHTÉMOC"/>
    <n v="1"/>
    <s v="CUAUHTĂ‰MOC"/>
    <s v="CALLE ALMENDROS"/>
    <n v="0"/>
    <s v="CUAUHTÉMOC"/>
    <s v="PÚBLICO"/>
    <x v="0"/>
    <x v="0"/>
    <x v="0"/>
    <x v="0"/>
    <s v="08FIZ0201J"/>
    <s v="08FJS0122C"/>
    <s v="08ADG0010O"/>
    <n v="0"/>
    <n v="153"/>
    <n v="154"/>
    <n v="307"/>
    <n v="19"/>
    <n v="30"/>
    <n v="49"/>
    <n v="153"/>
    <n v="154"/>
    <n v="307"/>
    <n v="23"/>
    <n v="24"/>
    <n v="47"/>
    <n v="23"/>
    <n v="24"/>
    <n v="47"/>
    <n v="29"/>
    <n v="24"/>
    <n v="53"/>
    <n v="21"/>
    <n v="23"/>
    <n v="44"/>
    <n v="28"/>
    <n v="21"/>
    <n v="49"/>
    <n v="29"/>
    <n v="28"/>
    <n v="57"/>
    <n v="30"/>
    <n v="30"/>
    <n v="60"/>
    <n v="160"/>
    <n v="150"/>
    <n v="31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1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582K"/>
    <n v="1"/>
    <s v="LAZARO CARDENAS DEL RIO"/>
    <n v="37"/>
    <s v="JUÁREZ"/>
    <n v="1"/>
    <s v="JUĂREZ"/>
    <s v="CALLE OCTAVA"/>
    <n v="8350"/>
    <s v="JUÁREZ"/>
    <s v="PÚBLICO"/>
    <x v="0"/>
    <x v="0"/>
    <x v="0"/>
    <x v="0"/>
    <s v="08FIZ0164W"/>
    <s v="08FJS0114U"/>
    <s v="08ADG0005C"/>
    <n v="0"/>
    <n v="184"/>
    <n v="197"/>
    <n v="381"/>
    <n v="42"/>
    <n v="25"/>
    <n v="67"/>
    <n v="175"/>
    <n v="191"/>
    <n v="366"/>
    <n v="30"/>
    <n v="34"/>
    <n v="64"/>
    <n v="30"/>
    <n v="34"/>
    <n v="64"/>
    <n v="31"/>
    <n v="37"/>
    <n v="68"/>
    <n v="30"/>
    <n v="27"/>
    <n v="57"/>
    <n v="28"/>
    <n v="32"/>
    <n v="60"/>
    <n v="23"/>
    <n v="40"/>
    <n v="63"/>
    <n v="26"/>
    <n v="35"/>
    <n v="61"/>
    <n v="168"/>
    <n v="205"/>
    <n v="37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1"/>
    <n v="0"/>
    <n v="17"/>
    <n v="3"/>
    <n v="9"/>
    <n v="2"/>
    <n v="2"/>
    <n v="2"/>
    <n v="2"/>
    <n v="2"/>
    <n v="2"/>
    <n v="0"/>
    <n v="12"/>
    <n v="12"/>
    <n v="12"/>
    <n v="1"/>
  </r>
  <r>
    <s v="08DPR0583J"/>
    <n v="1"/>
    <s v="DOLORES CARBAJAL DE DEGORTARI"/>
    <n v="40"/>
    <s v="MADERA"/>
    <n v="64"/>
    <s v="MESA DE LA SIMONA"/>
    <s v="CALLE MESA DE LA SIMONA"/>
    <n v="0"/>
    <s v="MADERA"/>
    <s v="PÚBLICO"/>
    <x v="0"/>
    <x v="0"/>
    <x v="0"/>
    <x v="0"/>
    <s v="08FIZ0193R"/>
    <s v="08FJS0120E"/>
    <s v="08ADG0055K"/>
    <n v="0"/>
    <n v="7"/>
    <n v="12"/>
    <n v="19"/>
    <n v="0"/>
    <n v="2"/>
    <n v="2"/>
    <n v="7"/>
    <n v="12"/>
    <n v="19"/>
    <n v="1"/>
    <n v="5"/>
    <n v="6"/>
    <n v="3"/>
    <n v="5"/>
    <n v="8"/>
    <n v="2"/>
    <n v="4"/>
    <n v="6"/>
    <n v="0"/>
    <n v="0"/>
    <n v="0"/>
    <n v="0"/>
    <n v="1"/>
    <n v="1"/>
    <n v="2"/>
    <n v="2"/>
    <n v="4"/>
    <n v="1"/>
    <n v="1"/>
    <n v="2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584I"/>
    <n v="4"/>
    <s v="CRISTOBAL COLON"/>
    <n v="66"/>
    <s v="URUACHI"/>
    <n v="152"/>
    <s v="PALMARITO (AGUA CALIENTE)"/>
    <s v="NINGUNO NINGUNO"/>
    <n v="0"/>
    <s v="CREEL"/>
    <s v="PÚBLICO"/>
    <x v="0"/>
    <x v="0"/>
    <x v="0"/>
    <x v="0"/>
    <s v="08FIZ0212P"/>
    <s v="08FJS0123B"/>
    <s v="08ADG0003E"/>
    <n v="0"/>
    <n v="7"/>
    <n v="9"/>
    <n v="16"/>
    <n v="1"/>
    <n v="2"/>
    <n v="3"/>
    <n v="7"/>
    <n v="9"/>
    <n v="16"/>
    <n v="1"/>
    <n v="0"/>
    <n v="1"/>
    <n v="1"/>
    <n v="0"/>
    <n v="1"/>
    <n v="1"/>
    <n v="1"/>
    <n v="2"/>
    <n v="2"/>
    <n v="0"/>
    <n v="2"/>
    <n v="1"/>
    <n v="2"/>
    <n v="3"/>
    <n v="2"/>
    <n v="3"/>
    <n v="5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585H"/>
    <n v="1"/>
    <s v="JOSE CLEMENTE OROZCO"/>
    <n v="19"/>
    <s v="CHIHUAHUA"/>
    <n v="1"/>
    <s v="CHIHUAHUA"/>
    <s v="CALLE 122"/>
    <n v="0"/>
    <s v="CHIHUAHUA"/>
    <s v="PÚBLICO"/>
    <x v="0"/>
    <x v="0"/>
    <x v="0"/>
    <x v="0"/>
    <s v="08FIZ0108D"/>
    <s v="08FJS0104N"/>
    <s v="08ADG0046C"/>
    <n v="0"/>
    <n v="52"/>
    <n v="51"/>
    <n v="103"/>
    <n v="15"/>
    <n v="9"/>
    <n v="24"/>
    <n v="52"/>
    <n v="51"/>
    <n v="103"/>
    <n v="7"/>
    <n v="4"/>
    <n v="11"/>
    <n v="7"/>
    <n v="4"/>
    <n v="11"/>
    <n v="4"/>
    <n v="5"/>
    <n v="9"/>
    <n v="11"/>
    <n v="8"/>
    <n v="19"/>
    <n v="6"/>
    <n v="7"/>
    <n v="13"/>
    <n v="5"/>
    <n v="13"/>
    <n v="18"/>
    <n v="15"/>
    <n v="8"/>
    <n v="23"/>
    <n v="48"/>
    <n v="45"/>
    <n v="9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589D"/>
    <n v="1"/>
    <s v="EVA GARRIDO HAYNE"/>
    <n v="19"/>
    <s v="CHIHUAHUA"/>
    <n v="1"/>
    <s v="CHIHUAHUA"/>
    <s v="CALLE LAZARO CARDENAS"/>
    <n v="0"/>
    <s v="CHIHUAHUA"/>
    <s v="PÚBLICO"/>
    <x v="0"/>
    <x v="0"/>
    <x v="0"/>
    <x v="0"/>
    <s v="08FIZ0113P"/>
    <s v="08FJS0105M"/>
    <s v="08ADG0046C"/>
    <n v="0"/>
    <n v="133"/>
    <n v="121"/>
    <n v="254"/>
    <n v="27"/>
    <n v="19"/>
    <n v="46"/>
    <n v="129"/>
    <n v="118"/>
    <n v="247"/>
    <n v="18"/>
    <n v="14"/>
    <n v="32"/>
    <n v="18"/>
    <n v="15"/>
    <n v="33"/>
    <n v="18"/>
    <n v="16"/>
    <n v="34"/>
    <n v="21"/>
    <n v="19"/>
    <n v="40"/>
    <n v="24"/>
    <n v="15"/>
    <n v="39"/>
    <n v="15"/>
    <n v="25"/>
    <n v="40"/>
    <n v="27"/>
    <n v="22"/>
    <n v="49"/>
    <n v="123"/>
    <n v="112"/>
    <n v="23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2"/>
    <n v="0"/>
    <n v="19"/>
    <n v="2"/>
    <n v="10"/>
    <n v="2"/>
    <n v="2"/>
    <n v="2"/>
    <n v="2"/>
    <n v="2"/>
    <n v="2"/>
    <n v="0"/>
    <n v="12"/>
    <n v="14"/>
    <n v="12"/>
    <n v="1"/>
  </r>
  <r>
    <s v="08DPR0590T"/>
    <n v="1"/>
    <s v="PAULA AUN DE AGUIRRE"/>
    <n v="7"/>
    <s v="BALLEZA"/>
    <n v="1"/>
    <s v="MARIANO BALLEZA"/>
    <s v="CALLE GENERAL MANUEL CHAO "/>
    <n v="0"/>
    <s v="GUACHOCHI"/>
    <s v="PÚBLICO"/>
    <x v="0"/>
    <x v="0"/>
    <x v="0"/>
    <x v="0"/>
    <s v="08FIZ0248D"/>
    <s v="08FJS0130L"/>
    <s v="08ADG0006B"/>
    <n v="0"/>
    <n v="47"/>
    <n v="53"/>
    <n v="100"/>
    <n v="9"/>
    <n v="7"/>
    <n v="16"/>
    <n v="47"/>
    <n v="53"/>
    <n v="100"/>
    <n v="9"/>
    <n v="7"/>
    <n v="16"/>
    <n v="9"/>
    <n v="7"/>
    <n v="16"/>
    <n v="9"/>
    <n v="11"/>
    <n v="20"/>
    <n v="9"/>
    <n v="4"/>
    <n v="13"/>
    <n v="10"/>
    <n v="10"/>
    <n v="20"/>
    <n v="6"/>
    <n v="13"/>
    <n v="19"/>
    <n v="9"/>
    <n v="10"/>
    <n v="19"/>
    <n v="52"/>
    <n v="55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592R"/>
    <n v="1"/>
    <s v="JOSE REFUGIO MAR DE LA ROSA"/>
    <n v="11"/>
    <s v="CAMARGO"/>
    <n v="1"/>
    <s v="SANTA ROSALĂŤA DE CAMARGO"/>
    <s v="CALLE BATOPILAS"/>
    <n v="0"/>
    <s v="DELICIAS"/>
    <s v="PÚBLICO"/>
    <x v="0"/>
    <x v="0"/>
    <x v="0"/>
    <x v="0"/>
    <s v="08FIZ0232C"/>
    <s v="08FJS0127Y"/>
    <s v="08ADG0057I"/>
    <n v="0"/>
    <n v="81"/>
    <n v="58"/>
    <n v="139"/>
    <n v="11"/>
    <n v="11"/>
    <n v="22"/>
    <n v="79"/>
    <n v="57"/>
    <n v="136"/>
    <n v="12"/>
    <n v="8"/>
    <n v="20"/>
    <n v="12"/>
    <n v="8"/>
    <n v="20"/>
    <n v="14"/>
    <n v="8"/>
    <n v="22"/>
    <n v="14"/>
    <n v="11"/>
    <n v="25"/>
    <n v="16"/>
    <n v="7"/>
    <n v="23"/>
    <n v="18"/>
    <n v="6"/>
    <n v="24"/>
    <n v="10"/>
    <n v="11"/>
    <n v="21"/>
    <n v="84"/>
    <n v="51"/>
    <n v="13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597M"/>
    <n v="1"/>
    <s v="JOSE CLEMENTE OROZCO"/>
    <n v="21"/>
    <s v="DELICIAS"/>
    <n v="1"/>
    <s v="DELICIAS"/>
    <s v="CALLE ALDAMA"/>
    <n v="0"/>
    <s v="DELICIAS"/>
    <s v="PÚBLICO"/>
    <x v="0"/>
    <x v="0"/>
    <x v="0"/>
    <x v="0"/>
    <s v="08FIZ0229P"/>
    <s v="08FJS0126Z"/>
    <s v="08ADG0057I"/>
    <n v="0"/>
    <n v="166"/>
    <n v="149"/>
    <n v="315"/>
    <n v="23"/>
    <n v="25"/>
    <n v="48"/>
    <n v="161"/>
    <n v="145"/>
    <n v="306"/>
    <n v="26"/>
    <n v="25"/>
    <n v="51"/>
    <n v="29"/>
    <n v="27"/>
    <n v="56"/>
    <n v="31"/>
    <n v="24"/>
    <n v="55"/>
    <n v="22"/>
    <n v="27"/>
    <n v="49"/>
    <n v="39"/>
    <n v="30"/>
    <n v="69"/>
    <n v="34"/>
    <n v="19"/>
    <n v="53"/>
    <n v="25"/>
    <n v="23"/>
    <n v="48"/>
    <n v="180"/>
    <n v="150"/>
    <n v="330"/>
    <n v="2"/>
    <n v="2"/>
    <n v="2"/>
    <n v="3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1"/>
    <n v="0"/>
    <n v="0"/>
    <n v="1"/>
    <n v="2"/>
    <n v="0"/>
    <n v="0"/>
    <n v="21"/>
    <n v="0"/>
    <n v="13"/>
    <n v="2"/>
    <n v="2"/>
    <n v="2"/>
    <n v="3"/>
    <n v="2"/>
    <n v="2"/>
    <n v="0"/>
    <n v="13"/>
    <n v="13"/>
    <n v="13"/>
    <n v="1"/>
  </r>
  <r>
    <s v="08DPR0598L"/>
    <n v="2"/>
    <s v="RICARDO FLORES MAGON"/>
    <n v="21"/>
    <s v="DELICIAS"/>
    <n v="1"/>
    <s v="DELICIAS"/>
    <s v="CALLE 29 "/>
    <n v="0"/>
    <s v="DELICIAS"/>
    <s v="PÚBLICO"/>
    <x v="0"/>
    <x v="0"/>
    <x v="0"/>
    <x v="0"/>
    <s v="08FIZ0224U"/>
    <s v="08FJS0125Z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602H"/>
    <n v="1"/>
    <s v="CENTRO REGIONAL DE EDUC. INT. JORGE BAROUSSE MORENO"/>
    <n v="19"/>
    <s v="CHIHUAHUA"/>
    <n v="241"/>
    <s v="CIĂ‰NEGA DE ORTĂŤZ (BOCA DE CIĂ‰NEGA)"/>
    <s v="CALLE CONOCIDO CIENEGITA DE C.DE ORTIZ"/>
    <n v="0"/>
    <s v="CHIHUAHUA"/>
    <s v="PÚBLICO"/>
    <x v="0"/>
    <x v="0"/>
    <x v="0"/>
    <x v="0"/>
    <s v="08FIZ0136Z"/>
    <s v="08FJS0102P"/>
    <s v="08ADG0046C"/>
    <n v="0"/>
    <n v="42"/>
    <n v="46"/>
    <n v="88"/>
    <n v="10"/>
    <n v="7"/>
    <n v="17"/>
    <n v="42"/>
    <n v="46"/>
    <n v="88"/>
    <n v="5"/>
    <n v="6"/>
    <n v="11"/>
    <n v="5"/>
    <n v="6"/>
    <n v="11"/>
    <n v="4"/>
    <n v="6"/>
    <n v="10"/>
    <n v="9"/>
    <n v="11"/>
    <n v="20"/>
    <n v="7"/>
    <n v="8"/>
    <n v="15"/>
    <n v="5"/>
    <n v="9"/>
    <n v="14"/>
    <n v="6"/>
    <n v="6"/>
    <n v="12"/>
    <n v="36"/>
    <n v="46"/>
    <n v="8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8"/>
    <n v="6"/>
    <n v="1"/>
  </r>
  <r>
    <s v="08DPR0604F"/>
    <n v="2"/>
    <s v="FORD 125"/>
    <n v="50"/>
    <s v="NUEVO CASAS GRANDES"/>
    <n v="1"/>
    <s v="NUEVO CASAS GRANDES"/>
    <s v="AVENIDA PASEO DE LA REFORMA "/>
    <n v="0"/>
    <s v="NVO. CASAS GRANDES"/>
    <s v="PÚBLICO"/>
    <x v="0"/>
    <x v="0"/>
    <x v="0"/>
    <x v="0"/>
    <s v="08FIZ0189E"/>
    <s v="08FJS0119P"/>
    <s v="08ADG0013L"/>
    <n v="0"/>
    <n v="72"/>
    <n v="60"/>
    <n v="132"/>
    <n v="12"/>
    <n v="10"/>
    <n v="22"/>
    <n v="72"/>
    <n v="60"/>
    <n v="132"/>
    <n v="7"/>
    <n v="8"/>
    <n v="15"/>
    <n v="9"/>
    <n v="9"/>
    <n v="18"/>
    <n v="10"/>
    <n v="6"/>
    <n v="16"/>
    <n v="14"/>
    <n v="12"/>
    <n v="26"/>
    <n v="13"/>
    <n v="9"/>
    <n v="22"/>
    <n v="13"/>
    <n v="13"/>
    <n v="26"/>
    <n v="8"/>
    <n v="13"/>
    <n v="21"/>
    <n v="67"/>
    <n v="62"/>
    <n v="12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1"/>
    <n v="1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0605E"/>
    <n v="4"/>
    <s v="MARIANO MATAMOROS"/>
    <n v="27"/>
    <s v="GUACHOCHI"/>
    <n v="191"/>
    <s v="ROSANACHI"/>
    <s v="CALLE ROSANACHI"/>
    <n v="0"/>
    <s v="GUACHOCHI"/>
    <s v="PÚBLICO"/>
    <x v="0"/>
    <x v="0"/>
    <x v="0"/>
    <x v="0"/>
    <s v="08FIZ0250S"/>
    <s v="08FJS0130L"/>
    <s v="08ADG0006B"/>
    <n v="0"/>
    <n v="23"/>
    <n v="15"/>
    <n v="38"/>
    <n v="4"/>
    <n v="4"/>
    <n v="8"/>
    <n v="23"/>
    <n v="15"/>
    <n v="38"/>
    <n v="1"/>
    <n v="3"/>
    <n v="4"/>
    <n v="1"/>
    <n v="3"/>
    <n v="4"/>
    <n v="6"/>
    <n v="2"/>
    <n v="8"/>
    <n v="2"/>
    <n v="5"/>
    <n v="7"/>
    <n v="5"/>
    <n v="2"/>
    <n v="7"/>
    <n v="4"/>
    <n v="3"/>
    <n v="7"/>
    <n v="2"/>
    <n v="0"/>
    <n v="2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06D"/>
    <n v="2"/>
    <s v="FRANCISCO L. URQUIZO"/>
    <n v="37"/>
    <s v="JUÁREZ"/>
    <n v="1"/>
    <s v="JUĂREZ"/>
    <s v="CALLE PASEO DON BOSCO"/>
    <n v="5450"/>
    <s v="JUÁREZ"/>
    <s v="PÚBLICO"/>
    <x v="0"/>
    <x v="0"/>
    <x v="0"/>
    <x v="0"/>
    <s v="08FIZ0146G"/>
    <s v="08FJS0110Y"/>
    <s v="08ADG0005C"/>
    <n v="0"/>
    <n v="80"/>
    <n v="83"/>
    <n v="163"/>
    <n v="11"/>
    <n v="18"/>
    <n v="29"/>
    <n v="80"/>
    <n v="83"/>
    <n v="163"/>
    <n v="16"/>
    <n v="5"/>
    <n v="21"/>
    <n v="17"/>
    <n v="6"/>
    <n v="23"/>
    <n v="20"/>
    <n v="11"/>
    <n v="31"/>
    <n v="12"/>
    <n v="15"/>
    <n v="27"/>
    <n v="21"/>
    <n v="23"/>
    <n v="44"/>
    <n v="9"/>
    <n v="11"/>
    <n v="20"/>
    <n v="16"/>
    <n v="11"/>
    <n v="27"/>
    <n v="95"/>
    <n v="77"/>
    <n v="172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1"/>
    <n v="1"/>
    <n v="1"/>
    <n v="2"/>
    <n v="1"/>
    <n v="1"/>
    <n v="0"/>
    <n v="7"/>
    <n v="12"/>
    <n v="7"/>
    <n v="1"/>
  </r>
  <r>
    <s v="08DPR0608B"/>
    <n v="1"/>
    <s v="CENTRO REGIONAL DE EDUC. INT. LAZARO CARDENAS"/>
    <n v="26"/>
    <s v="GRAN MORELOS"/>
    <n v="18"/>
    <s v="LA PAZ"/>
    <s v="CALLE LA PAZ"/>
    <n v="0"/>
    <s v="CHIHUAHUA"/>
    <s v="PÚBLICO"/>
    <x v="0"/>
    <x v="0"/>
    <x v="0"/>
    <x v="0"/>
    <s v="08FIZ0134B"/>
    <s v="08FJS0104N"/>
    <s v="08ADG0046C"/>
    <n v="0"/>
    <n v="107"/>
    <n v="102"/>
    <n v="209"/>
    <n v="33"/>
    <n v="12"/>
    <n v="45"/>
    <n v="107"/>
    <n v="102"/>
    <n v="209"/>
    <n v="15"/>
    <n v="10"/>
    <n v="25"/>
    <n v="15"/>
    <n v="10"/>
    <n v="25"/>
    <n v="15"/>
    <n v="21"/>
    <n v="36"/>
    <n v="17"/>
    <n v="19"/>
    <n v="36"/>
    <n v="19"/>
    <n v="17"/>
    <n v="36"/>
    <n v="19"/>
    <n v="25"/>
    <n v="44"/>
    <n v="18"/>
    <n v="18"/>
    <n v="36"/>
    <n v="103"/>
    <n v="110"/>
    <n v="213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3"/>
    <n v="0"/>
    <n v="0"/>
    <n v="0"/>
    <n v="0"/>
    <n v="0"/>
    <n v="0"/>
    <n v="0"/>
    <n v="1"/>
    <n v="0"/>
    <n v="0"/>
    <n v="16"/>
    <n v="5"/>
    <n v="6"/>
    <n v="1"/>
    <n v="2"/>
    <n v="2"/>
    <n v="2"/>
    <n v="2"/>
    <n v="2"/>
    <n v="0"/>
    <n v="11"/>
    <n v="11"/>
    <n v="11"/>
    <n v="1"/>
  </r>
  <r>
    <s v="08DPR0616K"/>
    <n v="1"/>
    <s v="IGNACIO RAMOS PENA"/>
    <n v="37"/>
    <s v="JUÁREZ"/>
    <n v="1"/>
    <s v="JUĂREZ"/>
    <s v="CALLE TERCERA"/>
    <n v="1810"/>
    <s v="JUÁREZ"/>
    <s v="PÚBLICO"/>
    <x v="0"/>
    <x v="0"/>
    <x v="0"/>
    <x v="0"/>
    <s v="08FIZ0164W"/>
    <s v="08FJS0114U"/>
    <s v="08ADG0005C"/>
    <n v="0"/>
    <n v="118"/>
    <n v="102"/>
    <n v="220"/>
    <n v="24"/>
    <n v="21"/>
    <n v="45"/>
    <n v="118"/>
    <n v="102"/>
    <n v="220"/>
    <n v="22"/>
    <n v="26"/>
    <n v="48"/>
    <n v="22"/>
    <n v="26"/>
    <n v="48"/>
    <n v="17"/>
    <n v="14"/>
    <n v="31"/>
    <n v="20"/>
    <n v="14"/>
    <n v="34"/>
    <n v="19"/>
    <n v="24"/>
    <n v="43"/>
    <n v="16"/>
    <n v="19"/>
    <n v="35"/>
    <n v="16"/>
    <n v="17"/>
    <n v="33"/>
    <n v="110"/>
    <n v="114"/>
    <n v="224"/>
    <n v="2"/>
    <n v="1"/>
    <n v="1"/>
    <n v="2"/>
    <n v="2"/>
    <n v="2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2"/>
    <n v="1"/>
    <n v="1"/>
    <n v="2"/>
    <n v="2"/>
    <n v="2"/>
    <n v="0"/>
    <n v="10"/>
    <n v="11"/>
    <n v="10"/>
    <n v="1"/>
  </r>
  <r>
    <s v="08DPR0624T"/>
    <n v="1"/>
    <s v="LIBERACION"/>
    <n v="19"/>
    <s v="CHIHUAHUA"/>
    <n v="1"/>
    <s v="CHIHUAHUA"/>
    <s v="CALLE JOSE MARIA MATA"/>
    <n v="0"/>
    <s v="CHIHUAHUA"/>
    <s v="PÚBLICO"/>
    <x v="0"/>
    <x v="0"/>
    <x v="0"/>
    <x v="0"/>
    <s v="08FIZ0119J"/>
    <s v="08FJS0106L"/>
    <s v="08ADG0046C"/>
    <n v="0"/>
    <n v="62"/>
    <n v="93"/>
    <n v="155"/>
    <n v="5"/>
    <n v="19"/>
    <n v="24"/>
    <n v="62"/>
    <n v="93"/>
    <n v="155"/>
    <n v="13"/>
    <n v="11"/>
    <n v="24"/>
    <n v="13"/>
    <n v="11"/>
    <n v="24"/>
    <n v="9"/>
    <n v="14"/>
    <n v="23"/>
    <n v="16"/>
    <n v="16"/>
    <n v="32"/>
    <n v="6"/>
    <n v="8"/>
    <n v="14"/>
    <n v="12"/>
    <n v="19"/>
    <n v="31"/>
    <n v="12"/>
    <n v="14"/>
    <n v="26"/>
    <n v="68"/>
    <n v="82"/>
    <n v="150"/>
    <n v="1"/>
    <n v="1"/>
    <n v="2"/>
    <n v="1"/>
    <n v="2"/>
    <n v="1"/>
    <n v="0"/>
    <n v="8"/>
    <n v="0"/>
    <n v="0"/>
    <n v="0"/>
    <n v="1"/>
    <n v="0"/>
    <n v="1"/>
    <n v="0"/>
    <n v="0"/>
    <n v="1"/>
    <n v="7"/>
    <n v="0"/>
    <n v="0"/>
    <n v="0"/>
    <n v="1"/>
    <n v="0"/>
    <n v="0"/>
    <n v="0"/>
    <n v="0"/>
    <n v="0"/>
    <n v="0"/>
    <n v="1"/>
    <n v="1"/>
    <n v="0"/>
    <n v="13"/>
    <n v="1"/>
    <n v="7"/>
    <n v="1"/>
    <n v="1"/>
    <n v="2"/>
    <n v="1"/>
    <n v="2"/>
    <n v="1"/>
    <n v="0"/>
    <n v="8"/>
    <n v="11"/>
    <n v="8"/>
    <n v="1"/>
  </r>
  <r>
    <s v="08DPR0625S"/>
    <n v="1"/>
    <s v="RAMĂ“N MENDOZA"/>
    <n v="40"/>
    <s v="MADERA"/>
    <n v="1"/>
    <s v="MADERA"/>
    <s v="CALLE PROL 3A "/>
    <n v="0"/>
    <s v="MADERA"/>
    <s v="PÚBLICO"/>
    <x v="0"/>
    <x v="0"/>
    <x v="0"/>
    <x v="0"/>
    <s v="08FIZ0196O"/>
    <s v="08FJS0120E"/>
    <s v="08ADG0055K"/>
    <n v="0"/>
    <n v="40"/>
    <n v="40"/>
    <n v="80"/>
    <n v="3"/>
    <n v="2"/>
    <n v="5"/>
    <n v="39"/>
    <n v="38"/>
    <n v="77"/>
    <n v="5"/>
    <n v="3"/>
    <n v="8"/>
    <n v="5"/>
    <n v="3"/>
    <n v="8"/>
    <n v="11"/>
    <n v="11"/>
    <n v="22"/>
    <n v="2"/>
    <n v="8"/>
    <n v="10"/>
    <n v="8"/>
    <n v="5"/>
    <n v="13"/>
    <n v="8"/>
    <n v="7"/>
    <n v="15"/>
    <n v="9"/>
    <n v="8"/>
    <n v="17"/>
    <n v="43"/>
    <n v="42"/>
    <n v="8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0"/>
    <n v="10"/>
    <n v="3"/>
    <n v="3"/>
    <n v="1"/>
    <n v="1"/>
    <n v="1"/>
    <n v="1"/>
    <n v="1"/>
    <n v="1"/>
    <n v="0"/>
    <n v="6"/>
    <n v="7"/>
    <n v="7"/>
    <n v="1"/>
  </r>
  <r>
    <s v="08DPR0630D"/>
    <n v="1"/>
    <s v="FRANCISCO VILLA"/>
    <n v="19"/>
    <s v="CHIHUAHUA"/>
    <n v="1"/>
    <s v="CHIHUAHUA"/>
    <s v="CALLE FELIPE.ANGELES "/>
    <n v="0"/>
    <s v="CHIHUAHUA"/>
    <s v="PÚBLICO"/>
    <x v="0"/>
    <x v="0"/>
    <x v="0"/>
    <x v="0"/>
    <s v="08FIZ0106F"/>
    <s v="08FJS0102P"/>
    <s v="08ADG0046C"/>
    <n v="0"/>
    <n v="151"/>
    <n v="127"/>
    <n v="278"/>
    <n v="28"/>
    <n v="9"/>
    <n v="37"/>
    <n v="150"/>
    <n v="124"/>
    <n v="274"/>
    <n v="10"/>
    <n v="14"/>
    <n v="24"/>
    <n v="10"/>
    <n v="14"/>
    <n v="24"/>
    <n v="22"/>
    <n v="15"/>
    <n v="37"/>
    <n v="20"/>
    <n v="24"/>
    <n v="44"/>
    <n v="32"/>
    <n v="23"/>
    <n v="55"/>
    <n v="25"/>
    <n v="17"/>
    <n v="42"/>
    <n v="20"/>
    <n v="34"/>
    <n v="54"/>
    <n v="129"/>
    <n v="127"/>
    <n v="25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2"/>
    <n v="12"/>
    <n v="1"/>
  </r>
  <r>
    <s v="08DPR0632B"/>
    <n v="1"/>
    <s v="CONSTITUYENTES 1857"/>
    <n v="32"/>
    <s v="HIDALGO DEL PARRAL"/>
    <n v="1"/>
    <s v="HIDALGO DEL PARRAL"/>
    <s v="CALLE TASCATE "/>
    <n v="0"/>
    <s v="HIDALGO DEL PARRAL"/>
    <s v="PÚBLICO"/>
    <x v="0"/>
    <x v="0"/>
    <x v="0"/>
    <x v="0"/>
    <s v="08FIZ0244H"/>
    <s v="08FJS0129W"/>
    <s v="08ADG0004D"/>
    <n v="0"/>
    <n v="176"/>
    <n v="183"/>
    <n v="359"/>
    <n v="38"/>
    <n v="35"/>
    <n v="73"/>
    <n v="170"/>
    <n v="176"/>
    <n v="346"/>
    <n v="22"/>
    <n v="22"/>
    <n v="44"/>
    <n v="25"/>
    <n v="24"/>
    <n v="49"/>
    <n v="31"/>
    <n v="25"/>
    <n v="56"/>
    <n v="27"/>
    <n v="23"/>
    <n v="50"/>
    <n v="39"/>
    <n v="30"/>
    <n v="69"/>
    <n v="18"/>
    <n v="30"/>
    <n v="48"/>
    <n v="26"/>
    <n v="37"/>
    <n v="63"/>
    <n v="166"/>
    <n v="169"/>
    <n v="335"/>
    <n v="2"/>
    <n v="2"/>
    <n v="2"/>
    <n v="3"/>
    <n v="2"/>
    <n v="3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2"/>
    <n v="0"/>
    <n v="0"/>
    <n v="21"/>
    <n v="5"/>
    <n v="9"/>
    <n v="2"/>
    <n v="2"/>
    <n v="2"/>
    <n v="3"/>
    <n v="2"/>
    <n v="3"/>
    <n v="0"/>
    <n v="14"/>
    <n v="15"/>
    <n v="15"/>
    <n v="1"/>
  </r>
  <r>
    <s v="08DPR0633A"/>
    <n v="1"/>
    <s v="CUAUHTEMOC"/>
    <n v="52"/>
    <s v="OJINAGA"/>
    <n v="1"/>
    <s v="MANUEL OJINAGA"/>
    <s v="AVENIDA IGNACIO ROJAS DOMINGUEZ"/>
    <n v="2601"/>
    <s v="OJINAGA"/>
    <s v="PÚBLICO"/>
    <x v="0"/>
    <x v="0"/>
    <x v="0"/>
    <x v="0"/>
    <s v="08FIZ0133C"/>
    <s v="08FJS0101Q"/>
    <s v="08ADG0056J"/>
    <n v="0"/>
    <n v="150"/>
    <n v="148"/>
    <n v="298"/>
    <n v="25"/>
    <n v="27"/>
    <n v="52"/>
    <n v="150"/>
    <n v="148"/>
    <n v="298"/>
    <n v="20"/>
    <n v="23"/>
    <n v="43"/>
    <n v="20"/>
    <n v="23"/>
    <n v="43"/>
    <n v="28"/>
    <n v="22"/>
    <n v="50"/>
    <n v="25"/>
    <n v="24"/>
    <n v="49"/>
    <n v="24"/>
    <n v="24"/>
    <n v="48"/>
    <n v="23"/>
    <n v="24"/>
    <n v="47"/>
    <n v="21"/>
    <n v="24"/>
    <n v="45"/>
    <n v="141"/>
    <n v="141"/>
    <n v="28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636Y"/>
    <n v="1"/>
    <s v="CENTRO REGIONAL DE EDUC. INT. ANGEL TRIAS"/>
    <n v="24"/>
    <s v="SANTA ISABEL"/>
    <n v="1"/>
    <s v="SANTA ISABEL"/>
    <s v="CALLE INDEPENDENCIA"/>
    <n v="112"/>
    <s v="CHIHUAHUA"/>
    <s v="PÚBLICO"/>
    <x v="0"/>
    <x v="0"/>
    <x v="0"/>
    <x v="0"/>
    <s v="08FIZ0134B"/>
    <s v="08FJS0104N"/>
    <s v="08ADG0046C"/>
    <n v="0"/>
    <n v="129"/>
    <n v="127"/>
    <n v="256"/>
    <n v="24"/>
    <n v="22"/>
    <n v="46"/>
    <n v="126"/>
    <n v="125"/>
    <n v="251"/>
    <n v="18"/>
    <n v="24"/>
    <n v="42"/>
    <n v="18"/>
    <n v="24"/>
    <n v="42"/>
    <n v="23"/>
    <n v="18"/>
    <n v="41"/>
    <n v="19"/>
    <n v="30"/>
    <n v="49"/>
    <n v="23"/>
    <n v="19"/>
    <n v="42"/>
    <n v="20"/>
    <n v="23"/>
    <n v="43"/>
    <n v="23"/>
    <n v="16"/>
    <n v="39"/>
    <n v="126"/>
    <n v="130"/>
    <n v="25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8"/>
    <n v="12"/>
    <n v="1"/>
  </r>
  <r>
    <s v="08DPR0638W"/>
    <n v="4"/>
    <s v="MIGUEL HIDALGO"/>
    <n v="67"/>
    <s v="VALLE DE ZARAGOZA"/>
    <n v="36"/>
    <s v="SAN FELIPE DE JESĂšS"/>
    <s v="CALLE SAN FELIPE DE JESUS"/>
    <n v="0"/>
    <s v="HIDALGO DEL PARRAL"/>
    <s v="PÚBLICO"/>
    <x v="0"/>
    <x v="0"/>
    <x v="0"/>
    <x v="0"/>
    <s v="08FIZ0240L"/>
    <s v="08FJS0128X"/>
    <s v="08ADG0004D"/>
    <n v="0"/>
    <n v="6"/>
    <n v="5"/>
    <n v="11"/>
    <n v="1"/>
    <n v="2"/>
    <n v="3"/>
    <n v="6"/>
    <n v="5"/>
    <n v="11"/>
    <n v="2"/>
    <n v="0"/>
    <n v="2"/>
    <n v="2"/>
    <n v="0"/>
    <n v="2"/>
    <n v="2"/>
    <n v="2"/>
    <n v="4"/>
    <n v="0"/>
    <n v="0"/>
    <n v="0"/>
    <n v="1"/>
    <n v="2"/>
    <n v="3"/>
    <n v="1"/>
    <n v="0"/>
    <n v="1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641J"/>
    <n v="2"/>
    <s v="ADOLFO LOPEZ MATEOS"/>
    <n v="17"/>
    <s v="CUAUHTÉMOC"/>
    <n v="1"/>
    <s v="CUAUHTĂ‰MOC"/>
    <s v="CALLE CAMPECHE"/>
    <n v="0"/>
    <s v="CUAUHTÉMOC"/>
    <s v="PÚBLICO"/>
    <x v="0"/>
    <x v="0"/>
    <x v="0"/>
    <x v="0"/>
    <s v="08FIZ0198M"/>
    <s v="08FJS0121D"/>
    <s v="08ADG0010O"/>
    <n v="0"/>
    <n v="46"/>
    <n v="40"/>
    <n v="86"/>
    <n v="10"/>
    <n v="7"/>
    <n v="17"/>
    <n v="46"/>
    <n v="40"/>
    <n v="86"/>
    <n v="10"/>
    <n v="8"/>
    <n v="18"/>
    <n v="10"/>
    <n v="8"/>
    <n v="18"/>
    <n v="12"/>
    <n v="4"/>
    <n v="16"/>
    <n v="8"/>
    <n v="11"/>
    <n v="19"/>
    <n v="10"/>
    <n v="10"/>
    <n v="20"/>
    <n v="3"/>
    <n v="7"/>
    <n v="10"/>
    <n v="8"/>
    <n v="4"/>
    <n v="12"/>
    <n v="51"/>
    <n v="44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2"/>
    <n v="6"/>
    <n v="1"/>
  </r>
  <r>
    <s v="08DPR0644G"/>
    <n v="1"/>
    <s v="CENTRO REGIONAL DE EDUC. INT. HEROE DE NACOZARI"/>
    <n v="67"/>
    <s v="VALLE DE ZARAGOZA"/>
    <n v="12"/>
    <s v="COLONIA GALVĂN (RANCHO OCHO)"/>
    <s v="CALLE CONOCIDO"/>
    <n v="0"/>
    <s v="HIDALGO DEL PARRAL"/>
    <s v="PÚBLICO"/>
    <x v="0"/>
    <x v="0"/>
    <x v="0"/>
    <x v="0"/>
    <s v="08FIZ0240L"/>
    <s v="08FJS0128X"/>
    <s v="08ADG0004D"/>
    <n v="0"/>
    <n v="93"/>
    <n v="88"/>
    <n v="181"/>
    <n v="26"/>
    <n v="17"/>
    <n v="43"/>
    <n v="92"/>
    <n v="88"/>
    <n v="180"/>
    <n v="13"/>
    <n v="18"/>
    <n v="31"/>
    <n v="13"/>
    <n v="18"/>
    <n v="31"/>
    <n v="6"/>
    <n v="20"/>
    <n v="26"/>
    <n v="19"/>
    <n v="15"/>
    <n v="34"/>
    <n v="17"/>
    <n v="6"/>
    <n v="23"/>
    <n v="12"/>
    <n v="13"/>
    <n v="25"/>
    <n v="11"/>
    <n v="16"/>
    <n v="27"/>
    <n v="78"/>
    <n v="88"/>
    <n v="166"/>
    <n v="2"/>
    <n v="1"/>
    <n v="2"/>
    <n v="1"/>
    <n v="1"/>
    <n v="1"/>
    <n v="0"/>
    <n v="8"/>
    <n v="0"/>
    <n v="0"/>
    <n v="0"/>
    <n v="1"/>
    <n v="0"/>
    <n v="0"/>
    <n v="0"/>
    <n v="0"/>
    <n v="1"/>
    <n v="7"/>
    <n v="0"/>
    <n v="0"/>
    <n v="2"/>
    <n v="0"/>
    <n v="0"/>
    <n v="0"/>
    <n v="0"/>
    <n v="0"/>
    <n v="0"/>
    <n v="0"/>
    <n v="1"/>
    <n v="0"/>
    <n v="0"/>
    <n v="12"/>
    <n v="1"/>
    <n v="7"/>
    <n v="2"/>
    <n v="1"/>
    <n v="2"/>
    <n v="1"/>
    <n v="1"/>
    <n v="1"/>
    <n v="0"/>
    <n v="8"/>
    <n v="10"/>
    <n v="8"/>
    <n v="1"/>
  </r>
  <r>
    <s v="08DPR0647D"/>
    <n v="4"/>
    <s v="DIEZ DE MAYO"/>
    <n v="67"/>
    <s v="VALLE DE ZARAGOZA"/>
    <n v="34"/>
    <s v="SALITRITO"/>
    <s v="CALLE SALITRITO"/>
    <n v="0"/>
    <s v="HIDALGO DEL PARRAL"/>
    <s v="PÚBLICO"/>
    <x v="0"/>
    <x v="0"/>
    <x v="0"/>
    <x v="0"/>
    <s v="08FIZ0240L"/>
    <s v="08FJS0128X"/>
    <s v="08ADG0004D"/>
    <n v="0"/>
    <n v="19"/>
    <n v="10"/>
    <n v="29"/>
    <n v="3"/>
    <n v="2"/>
    <n v="5"/>
    <n v="19"/>
    <n v="10"/>
    <n v="29"/>
    <n v="4"/>
    <n v="2"/>
    <n v="6"/>
    <n v="4"/>
    <n v="2"/>
    <n v="6"/>
    <n v="3"/>
    <n v="2"/>
    <n v="5"/>
    <n v="4"/>
    <n v="1"/>
    <n v="5"/>
    <n v="0"/>
    <n v="2"/>
    <n v="2"/>
    <n v="3"/>
    <n v="0"/>
    <n v="3"/>
    <n v="5"/>
    <n v="2"/>
    <n v="7"/>
    <n v="19"/>
    <n v="9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652P"/>
    <n v="1"/>
    <s v="RAFAEL RAMIREZ CASTANEDA"/>
    <n v="21"/>
    <s v="DELICIAS"/>
    <n v="1"/>
    <s v="DELICIAS"/>
    <s v="CALLE PLAZA VENUSTIANO CARRANZA "/>
    <n v="0"/>
    <s v="DELICIAS"/>
    <s v="PÚBLICO"/>
    <x v="0"/>
    <x v="0"/>
    <x v="0"/>
    <x v="0"/>
    <s v="08FIZ0228Q"/>
    <s v="08FJS0126Z"/>
    <s v="08ADG0057I"/>
    <n v="0"/>
    <n v="72"/>
    <n v="46"/>
    <n v="118"/>
    <n v="15"/>
    <n v="3"/>
    <n v="18"/>
    <n v="69"/>
    <n v="43"/>
    <n v="112"/>
    <n v="7"/>
    <n v="7"/>
    <n v="14"/>
    <n v="7"/>
    <n v="7"/>
    <n v="14"/>
    <n v="13"/>
    <n v="8"/>
    <n v="21"/>
    <n v="9"/>
    <n v="8"/>
    <n v="17"/>
    <n v="14"/>
    <n v="6"/>
    <n v="20"/>
    <n v="9"/>
    <n v="6"/>
    <n v="15"/>
    <n v="11"/>
    <n v="8"/>
    <n v="19"/>
    <n v="63"/>
    <n v="43"/>
    <n v="10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655M"/>
    <n v="4"/>
    <s v="IGNACIO M ALTAMIRANO"/>
    <n v="9"/>
    <s v="BOCOYNA"/>
    <n v="188"/>
    <s v="SOJAHUACHI"/>
    <s v="CALLE SOJAHUACHI"/>
    <n v="0"/>
    <s v="CREEL"/>
    <s v="PÚBLICO"/>
    <x v="0"/>
    <x v="0"/>
    <x v="0"/>
    <x v="0"/>
    <s v="08FIZ0214N"/>
    <s v="08FJS0124A"/>
    <s v="08ADG0003E"/>
    <n v="0"/>
    <n v="7"/>
    <n v="7"/>
    <n v="14"/>
    <n v="2"/>
    <n v="2"/>
    <n v="4"/>
    <n v="7"/>
    <n v="7"/>
    <n v="14"/>
    <n v="1"/>
    <n v="4"/>
    <n v="5"/>
    <n v="1"/>
    <n v="4"/>
    <n v="5"/>
    <n v="1"/>
    <n v="2"/>
    <n v="3"/>
    <n v="1"/>
    <n v="1"/>
    <n v="2"/>
    <n v="1"/>
    <n v="1"/>
    <n v="2"/>
    <n v="1"/>
    <n v="1"/>
    <n v="2"/>
    <n v="1"/>
    <n v="1"/>
    <n v="2"/>
    <n v="6"/>
    <n v="10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656L"/>
    <n v="1"/>
    <s v="CENTRO REGIONAL DE EDUC. INT. CULTURA CAMPESINA"/>
    <n v="18"/>
    <s v="CUSIHUIRIACHI"/>
    <n v="19"/>
    <s v="COLONIA CUSI (OJO DE AGUA)"/>
    <s v="CALLE OJO DE AGUA"/>
    <n v="0"/>
    <s v="CUAUHTÉMOC"/>
    <s v="PÚBLICO"/>
    <x v="0"/>
    <x v="0"/>
    <x v="0"/>
    <x v="0"/>
    <s v="08FIZ0203H"/>
    <s v="08FJS0121D"/>
    <s v="08ADG0010O"/>
    <n v="0"/>
    <n v="50"/>
    <n v="55"/>
    <n v="105"/>
    <n v="6"/>
    <n v="7"/>
    <n v="13"/>
    <n v="50"/>
    <n v="55"/>
    <n v="105"/>
    <n v="4"/>
    <n v="12"/>
    <n v="16"/>
    <n v="4"/>
    <n v="12"/>
    <n v="16"/>
    <n v="10"/>
    <n v="9"/>
    <n v="19"/>
    <n v="6"/>
    <n v="4"/>
    <n v="10"/>
    <n v="5"/>
    <n v="12"/>
    <n v="17"/>
    <n v="9"/>
    <n v="15"/>
    <n v="24"/>
    <n v="13"/>
    <n v="6"/>
    <n v="19"/>
    <n v="47"/>
    <n v="58"/>
    <n v="10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14"/>
    <n v="8"/>
    <n v="1"/>
  </r>
  <r>
    <s v="08DPR0659I"/>
    <n v="1"/>
    <s v="BELISARIO DOMINGUEZ"/>
    <n v="19"/>
    <s v="CHIHUAHUA"/>
    <n v="1"/>
    <s v="CHIHUAHUA"/>
    <s v="AVENIDA HIDALGO"/>
    <n v="0"/>
    <s v="CHIHUAHUA"/>
    <s v="PÚBLICO"/>
    <x v="0"/>
    <x v="0"/>
    <x v="0"/>
    <x v="0"/>
    <s v="08FIZ0118K"/>
    <s v="08FJS0106L"/>
    <s v="08ADG0046C"/>
    <n v="0"/>
    <n v="60"/>
    <n v="42"/>
    <n v="102"/>
    <n v="11"/>
    <n v="8"/>
    <n v="19"/>
    <n v="58"/>
    <n v="40"/>
    <n v="98"/>
    <n v="4"/>
    <n v="10"/>
    <n v="14"/>
    <n v="4"/>
    <n v="12"/>
    <n v="16"/>
    <n v="4"/>
    <n v="7"/>
    <n v="11"/>
    <n v="15"/>
    <n v="6"/>
    <n v="21"/>
    <n v="9"/>
    <n v="4"/>
    <n v="13"/>
    <n v="12"/>
    <n v="4"/>
    <n v="16"/>
    <n v="8"/>
    <n v="6"/>
    <n v="14"/>
    <n v="52"/>
    <n v="39"/>
    <n v="9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7"/>
    <n v="6"/>
    <n v="1"/>
  </r>
  <r>
    <s v="08DPR0660Y"/>
    <n v="1"/>
    <s v="JOSE MA MORELOS"/>
    <n v="19"/>
    <s v="CHIHUAHUA"/>
    <n v="1"/>
    <s v="CHIHUAHUA"/>
    <s v="CALLE JOSE MARTI"/>
    <n v="6701"/>
    <s v="CHIHUAHUA"/>
    <s v="PÚBLICO"/>
    <x v="0"/>
    <x v="0"/>
    <x v="0"/>
    <x v="0"/>
    <s v="08FIZ0115N"/>
    <s v="08FJS0106L"/>
    <s v="08ADG0046C"/>
    <n v="0"/>
    <n v="103"/>
    <n v="124"/>
    <n v="227"/>
    <n v="25"/>
    <n v="30"/>
    <n v="55"/>
    <n v="103"/>
    <n v="122"/>
    <n v="225"/>
    <n v="22"/>
    <n v="22"/>
    <n v="44"/>
    <n v="22"/>
    <n v="22"/>
    <n v="44"/>
    <n v="16"/>
    <n v="15"/>
    <n v="31"/>
    <n v="14"/>
    <n v="19"/>
    <n v="33"/>
    <n v="13"/>
    <n v="23"/>
    <n v="36"/>
    <n v="24"/>
    <n v="24"/>
    <n v="48"/>
    <n v="20"/>
    <n v="18"/>
    <n v="38"/>
    <n v="109"/>
    <n v="121"/>
    <n v="23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661X"/>
    <n v="1"/>
    <s v="NIĂ‘O ARTILLERO"/>
    <n v="19"/>
    <s v="CHIHUAHUA"/>
    <n v="1"/>
    <s v="CHIHUAHUA"/>
    <s v="AVENIDA QUINTAS CAROLINAS"/>
    <n v="0"/>
    <s v="CHIHUAHUA"/>
    <s v="PÚBLICO"/>
    <x v="0"/>
    <x v="0"/>
    <x v="0"/>
    <x v="0"/>
    <s v="08FIZ0116M"/>
    <s v="08FJS0106L"/>
    <s v="08ADG0046C"/>
    <n v="0"/>
    <n v="155"/>
    <n v="182"/>
    <n v="337"/>
    <n v="25"/>
    <n v="23"/>
    <n v="48"/>
    <n v="155"/>
    <n v="182"/>
    <n v="337"/>
    <n v="28"/>
    <n v="26"/>
    <n v="54"/>
    <n v="28"/>
    <n v="26"/>
    <n v="54"/>
    <n v="23"/>
    <n v="27"/>
    <n v="50"/>
    <n v="24"/>
    <n v="29"/>
    <n v="53"/>
    <n v="33"/>
    <n v="37"/>
    <n v="70"/>
    <n v="32"/>
    <n v="40"/>
    <n v="72"/>
    <n v="24"/>
    <n v="29"/>
    <n v="53"/>
    <n v="164"/>
    <n v="188"/>
    <n v="352"/>
    <n v="2"/>
    <n v="2"/>
    <n v="2"/>
    <n v="3"/>
    <n v="3"/>
    <n v="2"/>
    <n v="0"/>
    <n v="14"/>
    <n v="0"/>
    <n v="0"/>
    <n v="1"/>
    <n v="0"/>
    <n v="0"/>
    <n v="0"/>
    <n v="0"/>
    <n v="1"/>
    <n v="4"/>
    <n v="10"/>
    <n v="0"/>
    <n v="0"/>
    <n v="1"/>
    <n v="2"/>
    <n v="0"/>
    <n v="0"/>
    <n v="0"/>
    <n v="0"/>
    <n v="0"/>
    <n v="0"/>
    <n v="1"/>
    <n v="1"/>
    <n v="0"/>
    <n v="21"/>
    <n v="4"/>
    <n v="10"/>
    <n v="2"/>
    <n v="2"/>
    <n v="2"/>
    <n v="3"/>
    <n v="3"/>
    <n v="2"/>
    <n v="0"/>
    <n v="14"/>
    <n v="14"/>
    <n v="14"/>
    <n v="1"/>
  </r>
  <r>
    <s v="08DPR0664U"/>
    <n v="1"/>
    <s v="JAIME BUSTILLOS BUSTILLOS"/>
    <n v="19"/>
    <s v="CHIHUAHUA"/>
    <n v="1"/>
    <s v="CHIHUAHUA"/>
    <s v="CALLE RIO OKAVANGO"/>
    <n v="0"/>
    <s v="CHIHUAHUA"/>
    <s v="PÚBLICO"/>
    <x v="0"/>
    <x v="0"/>
    <x v="0"/>
    <x v="0"/>
    <s v="08FIZ0130F"/>
    <s v="08FJS0108J"/>
    <s v="08ADG0046C"/>
    <n v="0"/>
    <n v="172"/>
    <n v="160"/>
    <n v="332"/>
    <n v="37"/>
    <n v="27"/>
    <n v="64"/>
    <n v="168"/>
    <n v="159"/>
    <n v="327"/>
    <n v="27"/>
    <n v="28"/>
    <n v="55"/>
    <n v="27"/>
    <n v="29"/>
    <n v="56"/>
    <n v="30"/>
    <n v="24"/>
    <n v="54"/>
    <n v="25"/>
    <n v="33"/>
    <n v="58"/>
    <n v="22"/>
    <n v="29"/>
    <n v="51"/>
    <n v="25"/>
    <n v="24"/>
    <n v="49"/>
    <n v="28"/>
    <n v="24"/>
    <n v="52"/>
    <n v="157"/>
    <n v="163"/>
    <n v="32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4"/>
    <n v="14"/>
    <n v="1"/>
  </r>
  <r>
    <s v="08DPR0666S"/>
    <n v="1"/>
    <s v="BENITO JUAREZ"/>
    <n v="19"/>
    <s v="CHIHUAHUA"/>
    <n v="256"/>
    <s v="RANCHO ENMEDIO (ESTACIĂ“N MĂśLLER)"/>
    <s v="CALLE RANCHO DE ENMEDIO (ESTACION MULLER)"/>
    <n v="0"/>
    <s v="CHIHUAHUA"/>
    <s v="PÚBLICO"/>
    <x v="0"/>
    <x v="0"/>
    <x v="0"/>
    <x v="0"/>
    <s v="08FIZ0131E"/>
    <s v="08FJS0101Q"/>
    <s v="08ADG0046C"/>
    <n v="0"/>
    <n v="62"/>
    <n v="59"/>
    <n v="121"/>
    <n v="14"/>
    <n v="9"/>
    <n v="23"/>
    <n v="62"/>
    <n v="59"/>
    <n v="121"/>
    <n v="15"/>
    <n v="8"/>
    <n v="23"/>
    <n v="15"/>
    <n v="8"/>
    <n v="23"/>
    <n v="9"/>
    <n v="11"/>
    <n v="20"/>
    <n v="9"/>
    <n v="9"/>
    <n v="18"/>
    <n v="12"/>
    <n v="12"/>
    <n v="24"/>
    <n v="8"/>
    <n v="10"/>
    <n v="18"/>
    <n v="11"/>
    <n v="13"/>
    <n v="24"/>
    <n v="64"/>
    <n v="63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0669P"/>
    <n v="1"/>
    <s v="MANUEL GĂ“MEZ MORĂŤN"/>
    <n v="21"/>
    <s v="DELICIAS"/>
    <n v="1"/>
    <s v="DELICIAS"/>
    <s v="CALLE CUARTA NORTE"/>
    <n v="0"/>
    <s v="DELICIAS"/>
    <s v="PÚBLICO"/>
    <x v="0"/>
    <x v="0"/>
    <x v="0"/>
    <x v="0"/>
    <s v="08FIZ0227R"/>
    <s v="08FJS0126Z"/>
    <s v="08ADG0057I"/>
    <n v="0"/>
    <n v="94"/>
    <n v="89"/>
    <n v="183"/>
    <n v="14"/>
    <n v="15"/>
    <n v="29"/>
    <n v="93"/>
    <n v="88"/>
    <n v="181"/>
    <n v="14"/>
    <n v="13"/>
    <n v="27"/>
    <n v="15"/>
    <n v="14"/>
    <n v="29"/>
    <n v="14"/>
    <n v="16"/>
    <n v="30"/>
    <n v="25"/>
    <n v="19"/>
    <n v="44"/>
    <n v="15"/>
    <n v="14"/>
    <n v="29"/>
    <n v="5"/>
    <n v="8"/>
    <n v="13"/>
    <n v="18"/>
    <n v="8"/>
    <n v="26"/>
    <n v="92"/>
    <n v="79"/>
    <n v="171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3"/>
    <n v="0"/>
    <n v="0"/>
    <n v="0"/>
    <n v="0"/>
    <n v="0"/>
    <n v="0"/>
    <n v="1"/>
    <n v="0"/>
    <n v="0"/>
    <n v="13"/>
    <n v="1"/>
    <n v="6"/>
    <n v="1"/>
    <n v="1"/>
    <n v="2"/>
    <n v="1"/>
    <n v="1"/>
    <n v="1"/>
    <n v="0"/>
    <n v="7"/>
    <n v="10"/>
    <n v="7"/>
    <n v="1"/>
  </r>
  <r>
    <s v="08DPR0671D"/>
    <n v="1"/>
    <s v="EMILIANO ZAPATA"/>
    <n v="19"/>
    <s v="CHIHUAHUA"/>
    <n v="1"/>
    <s v="CHIHUAHUA"/>
    <s v="CALLE FELIPE ANGELES"/>
    <n v="51"/>
    <s v="CHIHUAHUA"/>
    <s v="PÚBLICO"/>
    <x v="0"/>
    <x v="0"/>
    <x v="0"/>
    <x v="0"/>
    <s v="08FIZ0116M"/>
    <s v="08FJS0106L"/>
    <s v="08ADG0046C"/>
    <n v="0"/>
    <n v="35"/>
    <n v="41"/>
    <n v="76"/>
    <n v="4"/>
    <n v="9"/>
    <n v="13"/>
    <n v="35"/>
    <n v="41"/>
    <n v="76"/>
    <n v="4"/>
    <n v="3"/>
    <n v="7"/>
    <n v="4"/>
    <n v="3"/>
    <n v="7"/>
    <n v="8"/>
    <n v="5"/>
    <n v="13"/>
    <n v="5"/>
    <n v="7"/>
    <n v="12"/>
    <n v="13"/>
    <n v="7"/>
    <n v="20"/>
    <n v="8"/>
    <n v="11"/>
    <n v="19"/>
    <n v="7"/>
    <n v="6"/>
    <n v="13"/>
    <n v="45"/>
    <n v="39"/>
    <n v="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0672C"/>
    <n v="1"/>
    <s v="FELIPE ANGELES"/>
    <n v="19"/>
    <s v="CHIHUAHUA"/>
    <n v="1"/>
    <s v="CHIHUAHUA"/>
    <s v="CALLE LAZARO CARDENAS"/>
    <n v="325"/>
    <s v="CHIHUAHUA"/>
    <s v="PÚBLICO"/>
    <x v="0"/>
    <x v="0"/>
    <x v="0"/>
    <x v="0"/>
    <s v="08FIZ0122X"/>
    <s v="08FJS0107K"/>
    <s v="08ADG0046C"/>
    <n v="0"/>
    <n v="119"/>
    <n v="97"/>
    <n v="216"/>
    <n v="26"/>
    <n v="18"/>
    <n v="44"/>
    <n v="119"/>
    <n v="97"/>
    <n v="216"/>
    <n v="9"/>
    <n v="2"/>
    <n v="11"/>
    <n v="9"/>
    <n v="2"/>
    <n v="11"/>
    <n v="14"/>
    <n v="10"/>
    <n v="24"/>
    <n v="16"/>
    <n v="14"/>
    <n v="30"/>
    <n v="17"/>
    <n v="19"/>
    <n v="36"/>
    <n v="16"/>
    <n v="13"/>
    <n v="29"/>
    <n v="27"/>
    <n v="19"/>
    <n v="46"/>
    <n v="99"/>
    <n v="77"/>
    <n v="176"/>
    <n v="1"/>
    <n v="2"/>
    <n v="2"/>
    <n v="2"/>
    <n v="2"/>
    <n v="2"/>
    <n v="0"/>
    <n v="11"/>
    <n v="0"/>
    <n v="0"/>
    <n v="1"/>
    <n v="0"/>
    <n v="0"/>
    <n v="0"/>
    <n v="0"/>
    <n v="1"/>
    <n v="1"/>
    <n v="10"/>
    <n v="0"/>
    <n v="0"/>
    <n v="1"/>
    <n v="0"/>
    <n v="0"/>
    <n v="0"/>
    <n v="0"/>
    <n v="0"/>
    <n v="0"/>
    <n v="0"/>
    <n v="2"/>
    <n v="1"/>
    <n v="0"/>
    <n v="17"/>
    <n v="1"/>
    <n v="10"/>
    <n v="1"/>
    <n v="2"/>
    <n v="2"/>
    <n v="2"/>
    <n v="2"/>
    <n v="2"/>
    <n v="0"/>
    <n v="11"/>
    <n v="20"/>
    <n v="11"/>
    <n v="1"/>
  </r>
  <r>
    <s v="08DPR0673B"/>
    <n v="1"/>
    <s v="2 DE ABRIL"/>
    <n v="19"/>
    <s v="CHIHUAHUA"/>
    <n v="263"/>
    <s v="GUADALUPE"/>
    <s v="CALLE LUIS AGUILAR"/>
    <n v="0"/>
    <s v="CHIHUAHUA"/>
    <s v="PÚBLICO"/>
    <x v="0"/>
    <x v="0"/>
    <x v="0"/>
    <x v="0"/>
    <s v="08FIZ0129Q"/>
    <s v="08FJS0101Q"/>
    <s v="08ADG0046C"/>
    <n v="0"/>
    <n v="101"/>
    <n v="91"/>
    <n v="192"/>
    <n v="28"/>
    <n v="13"/>
    <n v="41"/>
    <n v="101"/>
    <n v="91"/>
    <n v="192"/>
    <n v="14"/>
    <n v="12"/>
    <n v="26"/>
    <n v="14"/>
    <n v="12"/>
    <n v="26"/>
    <n v="13"/>
    <n v="17"/>
    <n v="30"/>
    <n v="22"/>
    <n v="16"/>
    <n v="38"/>
    <n v="14"/>
    <n v="17"/>
    <n v="31"/>
    <n v="21"/>
    <n v="12"/>
    <n v="33"/>
    <n v="13"/>
    <n v="14"/>
    <n v="27"/>
    <n v="97"/>
    <n v="88"/>
    <n v="185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0"/>
    <n v="1"/>
    <n v="0"/>
    <n v="0"/>
    <n v="0"/>
    <n v="0"/>
    <n v="0"/>
    <n v="0"/>
    <n v="1"/>
    <n v="0"/>
    <n v="0"/>
    <n v="10"/>
    <n v="3"/>
    <n v="4"/>
    <n v="1"/>
    <n v="1"/>
    <n v="2"/>
    <n v="1"/>
    <n v="1"/>
    <n v="1"/>
    <n v="0"/>
    <n v="7"/>
    <n v="8"/>
    <n v="7"/>
    <n v="1"/>
  </r>
  <r>
    <s v="08DPR0674A"/>
    <n v="1"/>
    <s v="MARTIN LOPEZ"/>
    <n v="19"/>
    <s v="CHIHUAHUA"/>
    <n v="1"/>
    <s v="CHIHUAHUA"/>
    <s v="CALLE MIGUEL TRILLO"/>
    <n v="0"/>
    <s v="CHIHUAHUA"/>
    <s v="PÚBLICO"/>
    <x v="0"/>
    <x v="0"/>
    <x v="0"/>
    <x v="0"/>
    <s v="08FIZ0121Y"/>
    <s v="08FJS0107K"/>
    <s v="08ADG0046C"/>
    <n v="0"/>
    <n v="102"/>
    <n v="87"/>
    <n v="189"/>
    <n v="16"/>
    <n v="15"/>
    <n v="31"/>
    <n v="101"/>
    <n v="87"/>
    <n v="188"/>
    <n v="10"/>
    <n v="7"/>
    <n v="17"/>
    <n v="11"/>
    <n v="7"/>
    <n v="18"/>
    <n v="12"/>
    <n v="17"/>
    <n v="29"/>
    <n v="18"/>
    <n v="13"/>
    <n v="31"/>
    <n v="23"/>
    <n v="15"/>
    <n v="38"/>
    <n v="16"/>
    <n v="22"/>
    <n v="38"/>
    <n v="14"/>
    <n v="10"/>
    <n v="24"/>
    <n v="94"/>
    <n v="84"/>
    <n v="178"/>
    <n v="1"/>
    <n v="2"/>
    <n v="2"/>
    <n v="2"/>
    <n v="2"/>
    <n v="1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0"/>
    <n v="14"/>
    <n v="3"/>
    <n v="7"/>
    <n v="1"/>
    <n v="2"/>
    <n v="2"/>
    <n v="2"/>
    <n v="2"/>
    <n v="1"/>
    <n v="0"/>
    <n v="10"/>
    <n v="12"/>
    <n v="10"/>
    <n v="1"/>
  </r>
  <r>
    <s v="08DPR0675Z"/>
    <n v="2"/>
    <s v="JUAN DE LA BARRERA"/>
    <n v="32"/>
    <s v="HIDALGO DEL PARRAL"/>
    <n v="1"/>
    <s v="HIDALGO DEL PARRAL"/>
    <s v="CALLE 9 DE MAYO"/>
    <n v="0"/>
    <s v="HIDALGO DEL PARRAL"/>
    <s v="PÚBLICO"/>
    <x v="0"/>
    <x v="0"/>
    <x v="0"/>
    <x v="0"/>
    <s v="08FIZ0246F"/>
    <s v="08FJS0129W"/>
    <s v="08ADG0004D"/>
    <n v="0"/>
    <n v="41"/>
    <n v="33"/>
    <n v="74"/>
    <n v="11"/>
    <n v="7"/>
    <n v="18"/>
    <n v="40"/>
    <n v="32"/>
    <n v="72"/>
    <n v="10"/>
    <n v="7"/>
    <n v="17"/>
    <n v="11"/>
    <n v="7"/>
    <n v="18"/>
    <n v="7"/>
    <n v="6"/>
    <n v="13"/>
    <n v="5"/>
    <n v="8"/>
    <n v="13"/>
    <n v="7"/>
    <n v="6"/>
    <n v="13"/>
    <n v="5"/>
    <n v="5"/>
    <n v="10"/>
    <n v="9"/>
    <n v="5"/>
    <n v="14"/>
    <n v="44"/>
    <n v="37"/>
    <n v="8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0676Z"/>
    <n v="1"/>
    <s v="FORD 127"/>
    <n v="19"/>
    <s v="CHIHUAHUA"/>
    <n v="1"/>
    <s v="CHIHUAHUA"/>
    <s v="CALLE 39"/>
    <n v="4607"/>
    <s v="CHIHUAHUA"/>
    <s v="PÚBLICO"/>
    <x v="0"/>
    <x v="0"/>
    <x v="0"/>
    <x v="0"/>
    <s v="08FIZ0102J"/>
    <s v="08FJS0103O"/>
    <s v="08ADG0046C"/>
    <n v="0"/>
    <n v="128"/>
    <n v="110"/>
    <n v="238"/>
    <n v="20"/>
    <n v="21"/>
    <n v="41"/>
    <n v="128"/>
    <n v="110"/>
    <n v="238"/>
    <n v="14"/>
    <n v="36"/>
    <n v="50"/>
    <n v="14"/>
    <n v="36"/>
    <n v="50"/>
    <n v="24"/>
    <n v="15"/>
    <n v="39"/>
    <n v="20"/>
    <n v="14"/>
    <n v="34"/>
    <n v="25"/>
    <n v="24"/>
    <n v="49"/>
    <n v="18"/>
    <n v="20"/>
    <n v="38"/>
    <n v="25"/>
    <n v="20"/>
    <n v="45"/>
    <n v="126"/>
    <n v="129"/>
    <n v="255"/>
    <n v="2"/>
    <n v="2"/>
    <n v="1"/>
    <n v="2"/>
    <n v="2"/>
    <n v="2"/>
    <n v="0"/>
    <n v="11"/>
    <n v="0"/>
    <n v="0"/>
    <n v="0"/>
    <n v="1"/>
    <n v="0"/>
    <n v="1"/>
    <n v="0"/>
    <n v="0"/>
    <n v="1"/>
    <n v="10"/>
    <n v="0"/>
    <n v="0"/>
    <n v="1"/>
    <n v="0"/>
    <n v="0"/>
    <n v="0"/>
    <n v="0"/>
    <n v="0"/>
    <n v="0"/>
    <n v="1"/>
    <n v="1"/>
    <n v="1"/>
    <n v="0"/>
    <n v="17"/>
    <n v="1"/>
    <n v="10"/>
    <n v="2"/>
    <n v="2"/>
    <n v="1"/>
    <n v="2"/>
    <n v="2"/>
    <n v="2"/>
    <n v="0"/>
    <n v="11"/>
    <n v="15"/>
    <n v="15"/>
    <n v="1"/>
  </r>
  <r>
    <s v="08DPR0677Y"/>
    <n v="1"/>
    <s v="QUETZALCOATL"/>
    <n v="19"/>
    <s v="CHIHUAHUA"/>
    <n v="1"/>
    <s v="CHIHUAHUA"/>
    <s v="CALLE JUAN ESCUTIA"/>
    <n v="0"/>
    <s v="CHIHUAHUA"/>
    <s v="PÚBLICO"/>
    <x v="0"/>
    <x v="0"/>
    <x v="0"/>
    <x v="0"/>
    <s v="08FIZ0119J"/>
    <s v="08FJS0106L"/>
    <s v="08ADG0046C"/>
    <n v="0"/>
    <n v="61"/>
    <n v="56"/>
    <n v="117"/>
    <n v="16"/>
    <n v="8"/>
    <n v="24"/>
    <n v="60"/>
    <n v="56"/>
    <n v="116"/>
    <n v="8"/>
    <n v="5"/>
    <n v="13"/>
    <n v="9"/>
    <n v="5"/>
    <n v="14"/>
    <n v="7"/>
    <n v="8"/>
    <n v="15"/>
    <n v="10"/>
    <n v="7"/>
    <n v="17"/>
    <n v="13"/>
    <n v="11"/>
    <n v="24"/>
    <n v="7"/>
    <n v="12"/>
    <n v="19"/>
    <n v="7"/>
    <n v="10"/>
    <n v="17"/>
    <n v="53"/>
    <n v="53"/>
    <n v="10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2"/>
    <n v="0"/>
    <n v="0"/>
    <n v="10"/>
    <n v="1"/>
    <n v="5"/>
    <n v="1"/>
    <n v="1"/>
    <n v="1"/>
    <n v="1"/>
    <n v="1"/>
    <n v="1"/>
    <n v="0"/>
    <n v="6"/>
    <n v="18"/>
    <n v="6"/>
    <n v="1"/>
  </r>
  <r>
    <s v="08DPR0679W"/>
    <n v="1"/>
    <s v="NETZAHUALCOYOTL"/>
    <n v="37"/>
    <s v="JUÁREZ"/>
    <n v="1"/>
    <s v="JUĂREZ"/>
    <s v="CALLE CORDILLERA ANDES "/>
    <n v="0"/>
    <s v="JUÁREZ"/>
    <s v="PÚBLICO"/>
    <x v="0"/>
    <x v="0"/>
    <x v="0"/>
    <x v="0"/>
    <s v="08FIZ0169R"/>
    <s v="08FJS0115T"/>
    <s v="08ADG0005C"/>
    <n v="0"/>
    <n v="163"/>
    <n v="133"/>
    <n v="296"/>
    <n v="22"/>
    <n v="15"/>
    <n v="37"/>
    <n v="163"/>
    <n v="133"/>
    <n v="296"/>
    <n v="23"/>
    <n v="20"/>
    <n v="43"/>
    <n v="24"/>
    <n v="20"/>
    <n v="44"/>
    <n v="25"/>
    <n v="24"/>
    <n v="49"/>
    <n v="29"/>
    <n v="25"/>
    <n v="54"/>
    <n v="33"/>
    <n v="22"/>
    <n v="55"/>
    <n v="26"/>
    <n v="30"/>
    <n v="56"/>
    <n v="38"/>
    <n v="19"/>
    <n v="57"/>
    <n v="175"/>
    <n v="140"/>
    <n v="315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1"/>
    <n v="0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7"/>
    <n v="13"/>
    <n v="1"/>
  </r>
  <r>
    <s v="08DPR0680L"/>
    <n v="2"/>
    <s v="NETZAHUALCOYOTL"/>
    <n v="37"/>
    <s v="JUÁREZ"/>
    <n v="1"/>
    <s v="JUĂREZ"/>
    <s v="CALLE CORDILLERA ANDES "/>
    <n v="0"/>
    <s v="JUÁREZ"/>
    <s v="PÚBLICO"/>
    <x v="0"/>
    <x v="0"/>
    <x v="0"/>
    <x v="0"/>
    <s v="08FIZ0169R"/>
    <s v="08FJS0115T"/>
    <s v="08ADG0005C"/>
    <n v="0"/>
    <n v="57"/>
    <n v="40"/>
    <n v="97"/>
    <n v="6"/>
    <n v="6"/>
    <n v="12"/>
    <n v="54"/>
    <n v="37"/>
    <n v="91"/>
    <n v="7"/>
    <n v="4"/>
    <n v="11"/>
    <n v="8"/>
    <n v="5"/>
    <n v="13"/>
    <n v="9"/>
    <n v="7"/>
    <n v="16"/>
    <n v="10"/>
    <n v="9"/>
    <n v="19"/>
    <n v="11"/>
    <n v="6"/>
    <n v="17"/>
    <n v="14"/>
    <n v="8"/>
    <n v="22"/>
    <n v="10"/>
    <n v="6"/>
    <n v="16"/>
    <n v="62"/>
    <n v="41"/>
    <n v="10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681K"/>
    <n v="1"/>
    <s v="EMILIANO ZAPATA"/>
    <n v="9"/>
    <s v="BOCOYNA"/>
    <n v="410"/>
    <s v="SEHUERACHI (CIĂ‰NEGA DEL TĂSCATE)"/>
    <s v="CALLE SEHUERIACHI (SAGUERIACHI)"/>
    <n v="0"/>
    <s v="CREEL"/>
    <s v="PÚBLICO"/>
    <x v="0"/>
    <x v="0"/>
    <x v="0"/>
    <x v="0"/>
    <s v="08FIZ0213O"/>
    <s v="08FJS0123B"/>
    <s v="08ADG0003E"/>
    <n v="0"/>
    <n v="13"/>
    <n v="19"/>
    <n v="32"/>
    <n v="2"/>
    <n v="5"/>
    <n v="7"/>
    <n v="11"/>
    <n v="19"/>
    <n v="30"/>
    <n v="2"/>
    <n v="4"/>
    <n v="6"/>
    <n v="2"/>
    <n v="4"/>
    <n v="6"/>
    <n v="2"/>
    <n v="0"/>
    <n v="2"/>
    <n v="5"/>
    <n v="6"/>
    <n v="11"/>
    <n v="1"/>
    <n v="3"/>
    <n v="4"/>
    <n v="1"/>
    <n v="3"/>
    <n v="4"/>
    <n v="2"/>
    <n v="2"/>
    <n v="4"/>
    <n v="13"/>
    <n v="18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4H"/>
    <n v="1"/>
    <s v="MEXICO"/>
    <n v="45"/>
    <s v="MEOQUI"/>
    <n v="30"/>
    <s v="NUEVO LORETO"/>
    <s v="CALLE 5 DE MAYO"/>
    <n v="0"/>
    <s v="DELICIAS"/>
    <s v="PÚBLICO"/>
    <x v="0"/>
    <x v="0"/>
    <x v="0"/>
    <x v="0"/>
    <s v="08FIZ0223V"/>
    <s v="08FJS0125Z"/>
    <s v="08ADG0057I"/>
    <n v="0"/>
    <n v="30"/>
    <n v="31"/>
    <n v="61"/>
    <n v="2"/>
    <n v="6"/>
    <n v="8"/>
    <n v="30"/>
    <n v="31"/>
    <n v="61"/>
    <n v="4"/>
    <n v="5"/>
    <n v="9"/>
    <n v="4"/>
    <n v="5"/>
    <n v="9"/>
    <n v="6"/>
    <n v="5"/>
    <n v="11"/>
    <n v="9"/>
    <n v="5"/>
    <n v="14"/>
    <n v="6"/>
    <n v="8"/>
    <n v="14"/>
    <n v="3"/>
    <n v="2"/>
    <n v="5"/>
    <n v="5"/>
    <n v="4"/>
    <n v="9"/>
    <n v="33"/>
    <n v="29"/>
    <n v="62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1"/>
    <n v="1"/>
    <n v="0"/>
    <n v="0"/>
    <n v="2"/>
    <n v="4"/>
    <n v="5"/>
    <n v="5"/>
    <n v="1"/>
  </r>
  <r>
    <s v="08DPR0685G"/>
    <n v="1"/>
    <s v="RICARDO FLORES MAGON"/>
    <n v="21"/>
    <s v="DELICIAS"/>
    <n v="1"/>
    <s v="DELICIAS"/>
    <s v="CALLE 1 DE MAYO"/>
    <n v="300"/>
    <s v="DELICIAS"/>
    <s v="PÚBLICO"/>
    <x v="0"/>
    <x v="0"/>
    <x v="0"/>
    <x v="0"/>
    <s v="08FIZ0227R"/>
    <s v="08FJS0126Z"/>
    <s v="08ADG0057I"/>
    <n v="0"/>
    <n v="29"/>
    <n v="30"/>
    <n v="59"/>
    <n v="3"/>
    <n v="12"/>
    <n v="15"/>
    <n v="29"/>
    <n v="30"/>
    <n v="59"/>
    <n v="5"/>
    <n v="0"/>
    <n v="5"/>
    <n v="5"/>
    <n v="0"/>
    <n v="5"/>
    <n v="3"/>
    <n v="5"/>
    <n v="8"/>
    <n v="3"/>
    <n v="3"/>
    <n v="6"/>
    <n v="8"/>
    <n v="2"/>
    <n v="10"/>
    <n v="3"/>
    <n v="2"/>
    <n v="5"/>
    <n v="7"/>
    <n v="4"/>
    <n v="11"/>
    <n v="29"/>
    <n v="16"/>
    <n v="45"/>
    <n v="0"/>
    <n v="0"/>
    <n v="0"/>
    <n v="0"/>
    <n v="1"/>
    <n v="1"/>
    <n v="2"/>
    <n v="4"/>
    <n v="1"/>
    <n v="0"/>
    <n v="0"/>
    <n v="0"/>
    <n v="0"/>
    <n v="0"/>
    <n v="0"/>
    <n v="0"/>
    <n v="2"/>
    <n v="1"/>
    <n v="0"/>
    <n v="0"/>
    <n v="2"/>
    <n v="0"/>
    <n v="0"/>
    <n v="0"/>
    <n v="0"/>
    <n v="0"/>
    <n v="0"/>
    <n v="0"/>
    <n v="0"/>
    <n v="1"/>
    <n v="0"/>
    <n v="7"/>
    <n v="3"/>
    <n v="1"/>
    <n v="0"/>
    <n v="0"/>
    <n v="0"/>
    <n v="0"/>
    <n v="1"/>
    <n v="1"/>
    <n v="2"/>
    <n v="4"/>
    <n v="7"/>
    <n v="4"/>
    <n v="1"/>
  </r>
  <r>
    <s v="08DPR0687E"/>
    <n v="1"/>
    <s v="ABRAHAM GONZALEZ"/>
    <n v="36"/>
    <s v="JIMÉNEZ"/>
    <n v="286"/>
    <s v="EL PREDIO"/>
    <s v="CALLE EL PREDIO"/>
    <n v="0"/>
    <s v="HIDALGO DEL PARRAL"/>
    <s v="PÚBLICO"/>
    <x v="0"/>
    <x v="0"/>
    <x v="0"/>
    <x v="0"/>
    <s v="08FIZ0239W"/>
    <s v="08FJS0128X"/>
    <s v="08ADG0004D"/>
    <n v="0"/>
    <n v="7"/>
    <n v="2"/>
    <n v="9"/>
    <n v="2"/>
    <n v="0"/>
    <n v="2"/>
    <n v="7"/>
    <n v="2"/>
    <n v="9"/>
    <n v="2"/>
    <n v="2"/>
    <n v="4"/>
    <n v="2"/>
    <n v="2"/>
    <n v="4"/>
    <n v="1"/>
    <n v="2"/>
    <n v="3"/>
    <n v="2"/>
    <n v="1"/>
    <n v="3"/>
    <n v="2"/>
    <n v="1"/>
    <n v="3"/>
    <n v="1"/>
    <n v="1"/>
    <n v="2"/>
    <n v="2"/>
    <n v="0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693P"/>
    <n v="1"/>
    <s v="EMILIANO ZAPATA"/>
    <n v="21"/>
    <s v="DELICIAS"/>
    <n v="1"/>
    <s v="DELICIAS"/>
    <s v="CALLE 24 DE FEBRERO"/>
    <n v="0"/>
    <s v="DELICIAS"/>
    <s v="PÚBLICO"/>
    <x v="0"/>
    <x v="0"/>
    <x v="0"/>
    <x v="0"/>
    <s v="08FIZ0229P"/>
    <s v="08FJS0126Z"/>
    <s v="08ADG0057I"/>
    <n v="0"/>
    <n v="136"/>
    <n v="121"/>
    <n v="257"/>
    <n v="18"/>
    <n v="25"/>
    <n v="43"/>
    <n v="135"/>
    <n v="121"/>
    <n v="256"/>
    <n v="24"/>
    <n v="15"/>
    <n v="39"/>
    <n v="24"/>
    <n v="15"/>
    <n v="39"/>
    <n v="24"/>
    <n v="16"/>
    <n v="40"/>
    <n v="24"/>
    <n v="22"/>
    <n v="46"/>
    <n v="26"/>
    <n v="29"/>
    <n v="55"/>
    <n v="28"/>
    <n v="18"/>
    <n v="46"/>
    <n v="12"/>
    <n v="20"/>
    <n v="32"/>
    <n v="138"/>
    <n v="120"/>
    <n v="258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1"/>
    <n v="0"/>
    <n v="0"/>
    <n v="0"/>
    <n v="0"/>
    <n v="1"/>
    <n v="1"/>
    <n v="0"/>
    <n v="2"/>
    <n v="0"/>
    <n v="0"/>
    <n v="18"/>
    <n v="2"/>
    <n v="9"/>
    <n v="2"/>
    <n v="2"/>
    <n v="2"/>
    <n v="2"/>
    <n v="2"/>
    <n v="1"/>
    <n v="0"/>
    <n v="11"/>
    <n v="12"/>
    <n v="11"/>
    <n v="1"/>
  </r>
  <r>
    <s v="08DPR0695N"/>
    <n v="1"/>
    <s v="ENRIQUE RUBIO CASTANEDA"/>
    <n v="21"/>
    <s v="DELICIAS"/>
    <n v="1"/>
    <s v="DELICIAS"/>
    <s v="AVENIDA 9 SUR"/>
    <n v="0"/>
    <s v="DELICIAS"/>
    <s v="PÚBLICO"/>
    <x v="0"/>
    <x v="0"/>
    <x v="0"/>
    <x v="0"/>
    <s v="08FIZ0228Q"/>
    <s v="08FJS0126Z"/>
    <s v="08ADG0057I"/>
    <n v="0"/>
    <n v="206"/>
    <n v="211"/>
    <n v="417"/>
    <n v="31"/>
    <n v="34"/>
    <n v="65"/>
    <n v="204"/>
    <n v="210"/>
    <n v="414"/>
    <n v="28"/>
    <n v="33"/>
    <n v="61"/>
    <n v="28"/>
    <n v="33"/>
    <n v="61"/>
    <n v="32"/>
    <n v="29"/>
    <n v="61"/>
    <n v="31"/>
    <n v="31"/>
    <n v="62"/>
    <n v="27"/>
    <n v="37"/>
    <n v="64"/>
    <n v="32"/>
    <n v="33"/>
    <n v="65"/>
    <n v="46"/>
    <n v="43"/>
    <n v="89"/>
    <n v="196"/>
    <n v="206"/>
    <n v="402"/>
    <n v="2"/>
    <n v="2"/>
    <n v="2"/>
    <n v="2"/>
    <n v="2"/>
    <n v="3"/>
    <n v="0"/>
    <n v="13"/>
    <n v="0"/>
    <n v="0"/>
    <n v="0"/>
    <n v="1"/>
    <n v="0"/>
    <n v="1"/>
    <n v="0"/>
    <n v="1"/>
    <n v="1"/>
    <n v="12"/>
    <n v="0"/>
    <n v="0"/>
    <n v="4"/>
    <n v="0"/>
    <n v="0"/>
    <n v="0"/>
    <n v="0"/>
    <n v="0"/>
    <n v="0"/>
    <n v="0"/>
    <n v="0"/>
    <n v="2"/>
    <n v="0"/>
    <n v="22"/>
    <n v="1"/>
    <n v="12"/>
    <n v="2"/>
    <n v="2"/>
    <n v="2"/>
    <n v="2"/>
    <n v="2"/>
    <n v="3"/>
    <n v="0"/>
    <n v="13"/>
    <n v="13"/>
    <n v="13"/>
    <n v="1"/>
  </r>
  <r>
    <s v="08DPR0696M"/>
    <n v="2"/>
    <s v="ENRIQUE RUBIO CASTANEDA"/>
    <n v="21"/>
    <s v="DELICIAS"/>
    <n v="1"/>
    <s v="DELICIAS"/>
    <s v="AVENIDA 9 SUR"/>
    <n v="0"/>
    <s v="DELICIAS"/>
    <s v="PÚBLICO"/>
    <x v="0"/>
    <x v="0"/>
    <x v="0"/>
    <x v="0"/>
    <s v="08FIZ0228Q"/>
    <s v="08FJS0126Z"/>
    <s v="08ADG0057I"/>
    <n v="0"/>
    <n v="42"/>
    <n v="32"/>
    <n v="74"/>
    <n v="9"/>
    <n v="9"/>
    <n v="18"/>
    <n v="42"/>
    <n v="32"/>
    <n v="74"/>
    <n v="6"/>
    <n v="8"/>
    <n v="14"/>
    <n v="6"/>
    <n v="8"/>
    <n v="14"/>
    <n v="5"/>
    <n v="8"/>
    <n v="13"/>
    <n v="13"/>
    <n v="5"/>
    <n v="18"/>
    <n v="5"/>
    <n v="6"/>
    <n v="11"/>
    <n v="5"/>
    <n v="4"/>
    <n v="9"/>
    <n v="12"/>
    <n v="6"/>
    <n v="18"/>
    <n v="46"/>
    <n v="37"/>
    <n v="83"/>
    <n v="1"/>
    <n v="1"/>
    <n v="1"/>
    <n v="1"/>
    <n v="0"/>
    <n v="0"/>
    <n v="1"/>
    <n v="5"/>
    <n v="0"/>
    <n v="0"/>
    <n v="0"/>
    <n v="1"/>
    <n v="0"/>
    <n v="0"/>
    <n v="0"/>
    <n v="0"/>
    <n v="3"/>
    <n v="2"/>
    <n v="0"/>
    <n v="0"/>
    <n v="3"/>
    <n v="0"/>
    <n v="0"/>
    <n v="0"/>
    <n v="0"/>
    <n v="0"/>
    <n v="0"/>
    <n v="0"/>
    <n v="1"/>
    <n v="0"/>
    <n v="0"/>
    <n v="10"/>
    <n v="3"/>
    <n v="2"/>
    <n v="1"/>
    <n v="1"/>
    <n v="1"/>
    <n v="1"/>
    <n v="0"/>
    <n v="0"/>
    <n v="1"/>
    <n v="5"/>
    <n v="13"/>
    <n v="6"/>
    <n v="1"/>
  </r>
  <r>
    <s v="08DPR0697L"/>
    <n v="1"/>
    <s v="ANTONIO J BERMUDEZ"/>
    <n v="37"/>
    <s v="JUÁREZ"/>
    <n v="1"/>
    <s v="JUĂREZ"/>
    <s v="CALLE SIERRA BREĂ‘A"/>
    <n v="5445"/>
    <s v="JUÁREZ"/>
    <s v="PÚBLICO"/>
    <x v="0"/>
    <x v="0"/>
    <x v="0"/>
    <x v="0"/>
    <s v="08FIZ0169R"/>
    <s v="08FJS0115T"/>
    <s v="08ADG0005C"/>
    <n v="0"/>
    <n v="119"/>
    <n v="80"/>
    <n v="199"/>
    <n v="17"/>
    <n v="11"/>
    <n v="28"/>
    <n v="119"/>
    <n v="80"/>
    <n v="199"/>
    <n v="11"/>
    <n v="11"/>
    <n v="22"/>
    <n v="11"/>
    <n v="11"/>
    <n v="22"/>
    <n v="16"/>
    <n v="8"/>
    <n v="24"/>
    <n v="17"/>
    <n v="10"/>
    <n v="27"/>
    <n v="26"/>
    <n v="12"/>
    <n v="38"/>
    <n v="17"/>
    <n v="16"/>
    <n v="33"/>
    <n v="24"/>
    <n v="27"/>
    <n v="51"/>
    <n v="111"/>
    <n v="84"/>
    <n v="195"/>
    <n v="1"/>
    <n v="1"/>
    <n v="1"/>
    <n v="2"/>
    <n v="2"/>
    <n v="2"/>
    <n v="0"/>
    <n v="9"/>
    <n v="0"/>
    <n v="0"/>
    <n v="1"/>
    <n v="0"/>
    <n v="0"/>
    <n v="0"/>
    <n v="0"/>
    <n v="0"/>
    <n v="0"/>
    <n v="9"/>
    <n v="0"/>
    <n v="0"/>
    <n v="0"/>
    <n v="1"/>
    <n v="0"/>
    <n v="0"/>
    <n v="0"/>
    <n v="0"/>
    <n v="0"/>
    <n v="0"/>
    <n v="1"/>
    <n v="0"/>
    <n v="0"/>
    <n v="12"/>
    <n v="0"/>
    <n v="9"/>
    <n v="1"/>
    <n v="1"/>
    <n v="1"/>
    <n v="2"/>
    <n v="2"/>
    <n v="2"/>
    <n v="0"/>
    <n v="9"/>
    <n v="9"/>
    <n v="9"/>
    <n v="1"/>
  </r>
  <r>
    <s v="08DPR0698K"/>
    <n v="1"/>
    <s v="CARMEN SERDAN"/>
    <n v="21"/>
    <s v="DELICIAS"/>
    <n v="1"/>
    <s v="DELICIAS"/>
    <s v="CALLE 3A "/>
    <n v="0"/>
    <s v="DELICIAS"/>
    <s v="PÚBLICO"/>
    <x v="0"/>
    <x v="0"/>
    <x v="0"/>
    <x v="0"/>
    <s v="08FIZ0225T"/>
    <s v="08FJS0125Z"/>
    <s v="08ADG0057I"/>
    <n v="0"/>
    <n v="154"/>
    <n v="137"/>
    <n v="291"/>
    <n v="25"/>
    <n v="25"/>
    <n v="50"/>
    <n v="151"/>
    <n v="137"/>
    <n v="288"/>
    <n v="23"/>
    <n v="23"/>
    <n v="46"/>
    <n v="23"/>
    <n v="23"/>
    <n v="46"/>
    <n v="24"/>
    <n v="25"/>
    <n v="49"/>
    <n v="26"/>
    <n v="23"/>
    <n v="49"/>
    <n v="33"/>
    <n v="23"/>
    <n v="56"/>
    <n v="23"/>
    <n v="23"/>
    <n v="46"/>
    <n v="29"/>
    <n v="22"/>
    <n v="51"/>
    <n v="158"/>
    <n v="139"/>
    <n v="29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0699J"/>
    <n v="1"/>
    <s v="CAMARA JUNIOR"/>
    <n v="21"/>
    <s v="DELICIAS"/>
    <n v="1"/>
    <s v="DELICIAS"/>
    <s v="AVENIDA 6A SUR"/>
    <n v="0"/>
    <s v="DELICIAS"/>
    <s v="PÚBLICO"/>
    <x v="0"/>
    <x v="0"/>
    <x v="0"/>
    <x v="0"/>
    <s v="08FIZ0226S"/>
    <s v="08FJS0126Z"/>
    <s v="08ADG0057I"/>
    <n v="0"/>
    <n v="140"/>
    <n v="115"/>
    <n v="255"/>
    <n v="30"/>
    <n v="19"/>
    <n v="49"/>
    <n v="138"/>
    <n v="115"/>
    <n v="253"/>
    <n v="20"/>
    <n v="22"/>
    <n v="42"/>
    <n v="20"/>
    <n v="22"/>
    <n v="42"/>
    <n v="24"/>
    <n v="23"/>
    <n v="47"/>
    <n v="22"/>
    <n v="19"/>
    <n v="41"/>
    <n v="28"/>
    <n v="21"/>
    <n v="49"/>
    <n v="18"/>
    <n v="22"/>
    <n v="40"/>
    <n v="23"/>
    <n v="22"/>
    <n v="45"/>
    <n v="135"/>
    <n v="129"/>
    <n v="26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2"/>
    <n v="1"/>
  </r>
  <r>
    <s v="08DPR0700I"/>
    <n v="1"/>
    <s v="CUAUHTEMOC"/>
    <n v="46"/>
    <s v="MORELOS"/>
    <n v="100"/>
    <s v="RANCHO MESA LOS LEALES"/>
    <s v="CALLE RANCHO MESA LOS LEALES"/>
    <n v="0"/>
    <s v="GUACHOCHI"/>
    <s v="PÚBLICO"/>
    <x v="0"/>
    <x v="0"/>
    <x v="0"/>
    <x v="0"/>
    <s v="08FIZ0252Q"/>
    <s v="08FJS0130L"/>
    <s v="08ADG0006B"/>
    <n v="0"/>
    <n v="19"/>
    <n v="16"/>
    <n v="35"/>
    <n v="1"/>
    <n v="4"/>
    <n v="5"/>
    <n v="19"/>
    <n v="15"/>
    <n v="34"/>
    <n v="1"/>
    <n v="6"/>
    <n v="7"/>
    <n v="1"/>
    <n v="6"/>
    <n v="7"/>
    <n v="6"/>
    <n v="3"/>
    <n v="9"/>
    <n v="4"/>
    <n v="4"/>
    <n v="8"/>
    <n v="4"/>
    <n v="0"/>
    <n v="4"/>
    <n v="2"/>
    <n v="1"/>
    <n v="3"/>
    <n v="2"/>
    <n v="2"/>
    <n v="4"/>
    <n v="19"/>
    <n v="16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01H"/>
    <n v="1"/>
    <s v="FRANCISCO VILLA"/>
    <n v="46"/>
    <s v="MORELOS"/>
    <n v="178"/>
    <s v="EL TABLĂ“N"/>
    <s v="NINGUNO NINGUNO"/>
    <n v="0"/>
    <s v="GUACHOCHI"/>
    <s v="PÚBLICO"/>
    <x v="0"/>
    <x v="0"/>
    <x v="0"/>
    <x v="0"/>
    <s v="08FIZ0252Q"/>
    <s v="08FJS0130L"/>
    <s v="08ADG0006B"/>
    <n v="0"/>
    <n v="16"/>
    <n v="17"/>
    <n v="33"/>
    <n v="3"/>
    <n v="3"/>
    <n v="6"/>
    <n v="13"/>
    <n v="14"/>
    <n v="27"/>
    <n v="4"/>
    <n v="5"/>
    <n v="9"/>
    <n v="5"/>
    <n v="6"/>
    <n v="11"/>
    <n v="2"/>
    <n v="7"/>
    <n v="9"/>
    <n v="1"/>
    <n v="4"/>
    <n v="5"/>
    <n v="3"/>
    <n v="1"/>
    <n v="4"/>
    <n v="6"/>
    <n v="0"/>
    <n v="6"/>
    <n v="0"/>
    <n v="2"/>
    <n v="2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704E"/>
    <n v="1"/>
    <s v="RICARDO FLORES MAGON"/>
    <n v="37"/>
    <s v="JUÁREZ"/>
    <n v="1"/>
    <s v="JUĂREZ"/>
    <s v="CALLE REMORA"/>
    <n v="0"/>
    <s v="JUÁREZ"/>
    <s v="PÚBLICO"/>
    <x v="0"/>
    <x v="0"/>
    <x v="0"/>
    <x v="0"/>
    <s v="08FIZ0142K"/>
    <s v="08FJS0109I"/>
    <s v="08ADG0005C"/>
    <n v="0"/>
    <n v="299"/>
    <n v="305"/>
    <n v="604"/>
    <n v="54"/>
    <n v="44"/>
    <n v="98"/>
    <n v="299"/>
    <n v="305"/>
    <n v="604"/>
    <n v="53"/>
    <n v="46"/>
    <n v="99"/>
    <n v="54"/>
    <n v="47"/>
    <n v="101"/>
    <n v="44"/>
    <n v="56"/>
    <n v="100"/>
    <n v="43"/>
    <n v="60"/>
    <n v="103"/>
    <n v="62"/>
    <n v="38"/>
    <n v="100"/>
    <n v="48"/>
    <n v="51"/>
    <n v="99"/>
    <n v="49"/>
    <n v="53"/>
    <n v="102"/>
    <n v="300"/>
    <n v="305"/>
    <n v="605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0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8"/>
    <n v="18"/>
    <n v="1"/>
  </r>
  <r>
    <s v="08DPR0705D"/>
    <n v="1"/>
    <s v="EMILIANO ZAPATA"/>
    <n v="36"/>
    <s v="JIMÉNEZ"/>
    <n v="1"/>
    <s v="JOSĂ‰ MARIANO JIMĂ‰NEZ"/>
    <s v="CALLE VENCEREMOS"/>
    <n v="1500"/>
    <s v="HIDALGO DEL PARRAL"/>
    <s v="PÚBLICO"/>
    <x v="0"/>
    <x v="0"/>
    <x v="0"/>
    <x v="0"/>
    <s v="08FIZ0237Y"/>
    <s v="08FJS0128X"/>
    <s v="08ADG0004D"/>
    <n v="0"/>
    <n v="58"/>
    <n v="61"/>
    <n v="119"/>
    <n v="12"/>
    <n v="12"/>
    <n v="24"/>
    <n v="57"/>
    <n v="61"/>
    <n v="118"/>
    <n v="9"/>
    <n v="7"/>
    <n v="16"/>
    <n v="9"/>
    <n v="7"/>
    <n v="16"/>
    <n v="14"/>
    <n v="8"/>
    <n v="22"/>
    <n v="13"/>
    <n v="8"/>
    <n v="21"/>
    <n v="7"/>
    <n v="15"/>
    <n v="22"/>
    <n v="11"/>
    <n v="8"/>
    <n v="19"/>
    <n v="6"/>
    <n v="11"/>
    <n v="17"/>
    <n v="60"/>
    <n v="57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0706C"/>
    <n v="1"/>
    <s v="MIGUEL LERDO DE TEJADA"/>
    <n v="21"/>
    <s v="DELICIAS"/>
    <n v="1"/>
    <s v="DELICIAS"/>
    <s v="CALLE COLONIA HIDALGO"/>
    <n v="2"/>
    <s v="DELICIAS"/>
    <s v="PÚBLICO"/>
    <x v="0"/>
    <x v="0"/>
    <x v="0"/>
    <x v="0"/>
    <s v="08FIZ0224U"/>
    <s v="08FJS0125Z"/>
    <s v="08ADG0057I"/>
    <n v="0"/>
    <n v="86"/>
    <n v="88"/>
    <n v="174"/>
    <n v="21"/>
    <n v="21"/>
    <n v="42"/>
    <n v="83"/>
    <n v="86"/>
    <n v="169"/>
    <n v="17"/>
    <n v="13"/>
    <n v="30"/>
    <n v="17"/>
    <n v="13"/>
    <n v="30"/>
    <n v="10"/>
    <n v="17"/>
    <n v="27"/>
    <n v="16"/>
    <n v="13"/>
    <n v="29"/>
    <n v="14"/>
    <n v="11"/>
    <n v="25"/>
    <n v="10"/>
    <n v="13"/>
    <n v="23"/>
    <n v="13"/>
    <n v="10"/>
    <n v="23"/>
    <n v="80"/>
    <n v="77"/>
    <n v="157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2"/>
    <n v="1"/>
    <n v="1"/>
    <n v="1"/>
    <n v="1"/>
    <n v="1"/>
    <n v="0"/>
    <n v="7"/>
    <n v="12"/>
    <n v="7"/>
    <n v="1"/>
  </r>
  <r>
    <s v="08DPR0707B"/>
    <n v="1"/>
    <s v="EMILIANO ZAPATA"/>
    <n v="40"/>
    <s v="MADERA"/>
    <n v="44"/>
    <s v="LAS VARAS (ESTACIĂ“N BABĂŤCORA)"/>
    <s v="AVENIDA ANGEL GONZALEZ"/>
    <n v="250"/>
    <s v="MADERA"/>
    <s v="PÚBLICO"/>
    <x v="0"/>
    <x v="0"/>
    <x v="0"/>
    <x v="0"/>
    <s v="08FIZ0196O"/>
    <s v="08FJS0120E"/>
    <s v="08ADG0055K"/>
    <n v="0"/>
    <n v="30"/>
    <n v="30"/>
    <n v="60"/>
    <n v="3"/>
    <n v="8"/>
    <n v="11"/>
    <n v="30"/>
    <n v="30"/>
    <n v="60"/>
    <n v="0"/>
    <n v="4"/>
    <n v="4"/>
    <n v="0"/>
    <n v="4"/>
    <n v="4"/>
    <n v="6"/>
    <n v="1"/>
    <n v="7"/>
    <n v="6"/>
    <n v="2"/>
    <n v="8"/>
    <n v="3"/>
    <n v="3"/>
    <n v="6"/>
    <n v="10"/>
    <n v="8"/>
    <n v="18"/>
    <n v="2"/>
    <n v="8"/>
    <n v="10"/>
    <n v="27"/>
    <n v="26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6"/>
    <n v="1"/>
  </r>
  <r>
    <s v="08DPR0708A"/>
    <n v="1"/>
    <s v="NIĂ‘OS HEROES"/>
    <n v="40"/>
    <s v="MADERA"/>
    <n v="1"/>
    <s v="MADERA"/>
    <s v="CALLE JUAREZ"/>
    <n v="717"/>
    <s v="MADERA"/>
    <s v="PÚBLICO"/>
    <x v="0"/>
    <x v="0"/>
    <x v="0"/>
    <x v="0"/>
    <s v="08FIZ0193R"/>
    <s v="08FJS0120E"/>
    <s v="08ADG0055K"/>
    <n v="0"/>
    <n v="119"/>
    <n v="116"/>
    <n v="235"/>
    <n v="24"/>
    <n v="14"/>
    <n v="38"/>
    <n v="117"/>
    <n v="115"/>
    <n v="232"/>
    <n v="23"/>
    <n v="29"/>
    <n v="52"/>
    <n v="23"/>
    <n v="29"/>
    <n v="52"/>
    <n v="21"/>
    <n v="13"/>
    <n v="34"/>
    <n v="16"/>
    <n v="16"/>
    <n v="32"/>
    <n v="18"/>
    <n v="25"/>
    <n v="43"/>
    <n v="21"/>
    <n v="29"/>
    <n v="50"/>
    <n v="22"/>
    <n v="21"/>
    <n v="43"/>
    <n v="121"/>
    <n v="133"/>
    <n v="25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1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6"/>
    <n v="12"/>
    <n v="1"/>
  </r>
  <r>
    <s v="08DPR0709Z"/>
    <n v="1"/>
    <s v="FRANCISCO I. MADERO"/>
    <n v="18"/>
    <s v="CUSIHUIRIACHI"/>
    <n v="4"/>
    <s v="LOS ĂLAMOS DE CERRO PRIETO"/>
    <s v="CALLE LOS ALAMOS DE CERRO PRIETO"/>
    <n v="0"/>
    <s v="CUAUHTÉMOC"/>
    <s v="PÚBLICO"/>
    <x v="0"/>
    <x v="0"/>
    <x v="0"/>
    <x v="0"/>
    <s v="08FIZ0203H"/>
    <s v="08FJS0121D"/>
    <s v="08ADG0010O"/>
    <n v="0"/>
    <n v="10"/>
    <n v="20"/>
    <n v="30"/>
    <n v="4"/>
    <n v="6"/>
    <n v="10"/>
    <n v="10"/>
    <n v="20"/>
    <n v="30"/>
    <n v="4"/>
    <n v="2"/>
    <n v="6"/>
    <n v="5"/>
    <n v="2"/>
    <n v="7"/>
    <n v="3"/>
    <n v="2"/>
    <n v="5"/>
    <n v="0"/>
    <n v="6"/>
    <n v="6"/>
    <n v="1"/>
    <n v="3"/>
    <n v="4"/>
    <n v="0"/>
    <n v="0"/>
    <n v="0"/>
    <n v="3"/>
    <n v="3"/>
    <n v="6"/>
    <n v="12"/>
    <n v="16"/>
    <n v="2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0"/>
    <n v="0"/>
    <n v="0"/>
    <n v="0"/>
    <n v="0"/>
    <n v="2"/>
    <n v="3"/>
    <n v="4"/>
    <n v="4"/>
    <n v="1"/>
  </r>
  <r>
    <s v="08DPR0710P"/>
    <n v="1"/>
    <s v="JUSTO SIERRA"/>
    <n v="40"/>
    <s v="MADERA"/>
    <n v="34"/>
    <s v="PRESĂ“N DEL TORO"/>
    <s v="CALLE PRESON DEL TORO"/>
    <n v="0"/>
    <s v="MADERA"/>
    <s v="PÚBLICO"/>
    <x v="0"/>
    <x v="0"/>
    <x v="0"/>
    <x v="0"/>
    <s v="08FIZ0196O"/>
    <s v="08FJS0120E"/>
    <s v="08ADG0055K"/>
    <n v="0"/>
    <n v="5"/>
    <n v="6"/>
    <n v="11"/>
    <n v="2"/>
    <n v="2"/>
    <n v="4"/>
    <n v="5"/>
    <n v="6"/>
    <n v="11"/>
    <n v="2"/>
    <n v="1"/>
    <n v="3"/>
    <n v="2"/>
    <n v="1"/>
    <n v="3"/>
    <n v="0"/>
    <n v="2"/>
    <n v="2"/>
    <n v="1"/>
    <n v="0"/>
    <n v="1"/>
    <n v="1"/>
    <n v="1"/>
    <n v="2"/>
    <n v="1"/>
    <n v="1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713M"/>
    <n v="1"/>
    <s v="ANAHUAC"/>
    <n v="40"/>
    <s v="MADERA"/>
    <n v="17"/>
    <s v="CHUHUICHUPA"/>
    <s v="CALLE CHUHUICHUPA"/>
    <n v="0"/>
    <s v="MADERA"/>
    <s v="PÚBLICO"/>
    <x v="0"/>
    <x v="0"/>
    <x v="0"/>
    <x v="0"/>
    <s v="08FIZ0194Q"/>
    <s v="08FJS0120E"/>
    <s v="08ADG0055K"/>
    <n v="0"/>
    <n v="8"/>
    <n v="17"/>
    <n v="25"/>
    <n v="1"/>
    <n v="4"/>
    <n v="5"/>
    <n v="8"/>
    <n v="16"/>
    <n v="24"/>
    <n v="3"/>
    <n v="0"/>
    <n v="3"/>
    <n v="3"/>
    <n v="0"/>
    <n v="3"/>
    <n v="1"/>
    <n v="3"/>
    <n v="4"/>
    <n v="3"/>
    <n v="5"/>
    <n v="8"/>
    <n v="0"/>
    <n v="2"/>
    <n v="2"/>
    <n v="2"/>
    <n v="1"/>
    <n v="3"/>
    <n v="1"/>
    <n v="1"/>
    <n v="2"/>
    <n v="10"/>
    <n v="12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714L"/>
    <n v="1"/>
    <s v="JOHN F KENNEDY"/>
    <n v="19"/>
    <s v="CHIHUAHUA"/>
    <n v="1"/>
    <s v="CHIHUAHUA"/>
    <s v="CALLE JOHN F KENNEDY"/>
    <n v="801"/>
    <s v="CHIHUAHUA"/>
    <s v="PÚBLICO"/>
    <x v="0"/>
    <x v="0"/>
    <x v="0"/>
    <x v="0"/>
    <s v="08FIZ0103I"/>
    <s v="08FJS0103O"/>
    <s v="08ADG0046C"/>
    <n v="0"/>
    <n v="126"/>
    <n v="110"/>
    <n v="236"/>
    <n v="24"/>
    <n v="18"/>
    <n v="42"/>
    <n v="125"/>
    <n v="107"/>
    <n v="232"/>
    <n v="13"/>
    <n v="19"/>
    <n v="32"/>
    <n v="14"/>
    <n v="19"/>
    <n v="33"/>
    <n v="26"/>
    <n v="16"/>
    <n v="42"/>
    <n v="19"/>
    <n v="22"/>
    <n v="41"/>
    <n v="24"/>
    <n v="12"/>
    <n v="36"/>
    <n v="23"/>
    <n v="18"/>
    <n v="41"/>
    <n v="17"/>
    <n v="20"/>
    <n v="37"/>
    <n v="123"/>
    <n v="107"/>
    <n v="23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8"/>
    <n v="12"/>
    <n v="1"/>
  </r>
  <r>
    <s v="08DPR0715K"/>
    <n v="1"/>
    <s v="HEROE DE NACOZARI"/>
    <n v="45"/>
    <s v="MEOQUI"/>
    <n v="1"/>
    <s v="PEDRO MEOQUI"/>
    <s v="CALLE 12 "/>
    <n v="0"/>
    <s v="DELICIAS"/>
    <s v="PÚBLICO"/>
    <x v="0"/>
    <x v="0"/>
    <x v="0"/>
    <x v="0"/>
    <s v="08FIZ0221X"/>
    <s v="08FJS0125Z"/>
    <s v="08ADG0057I"/>
    <n v="0"/>
    <n v="58"/>
    <n v="50"/>
    <n v="108"/>
    <n v="4"/>
    <n v="9"/>
    <n v="13"/>
    <n v="55"/>
    <n v="47"/>
    <n v="102"/>
    <n v="9"/>
    <n v="9"/>
    <n v="18"/>
    <n v="10"/>
    <n v="10"/>
    <n v="20"/>
    <n v="10"/>
    <n v="9"/>
    <n v="19"/>
    <n v="14"/>
    <n v="8"/>
    <n v="22"/>
    <n v="16"/>
    <n v="8"/>
    <n v="24"/>
    <n v="10"/>
    <n v="8"/>
    <n v="18"/>
    <n v="7"/>
    <n v="9"/>
    <n v="16"/>
    <n v="67"/>
    <n v="5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717I"/>
    <n v="1"/>
    <s v="LEYES DE REFORMA"/>
    <n v="40"/>
    <s v="MADERA"/>
    <n v="113"/>
    <s v="EL LARGO"/>
    <s v="NINGUNO NINGUNO"/>
    <n v="0"/>
    <s v="MADERA"/>
    <s v="PÚBLICO"/>
    <x v="0"/>
    <x v="0"/>
    <x v="0"/>
    <x v="0"/>
    <s v="08FIZ0194Q"/>
    <s v="08FJS0120E"/>
    <s v="08ADG0055K"/>
    <n v="0"/>
    <n v="109"/>
    <n v="100"/>
    <n v="209"/>
    <n v="16"/>
    <n v="12"/>
    <n v="28"/>
    <n v="107"/>
    <n v="99"/>
    <n v="206"/>
    <n v="14"/>
    <n v="13"/>
    <n v="27"/>
    <n v="14"/>
    <n v="13"/>
    <n v="27"/>
    <n v="8"/>
    <n v="15"/>
    <n v="23"/>
    <n v="13"/>
    <n v="20"/>
    <n v="33"/>
    <n v="27"/>
    <n v="20"/>
    <n v="47"/>
    <n v="24"/>
    <n v="13"/>
    <n v="37"/>
    <n v="17"/>
    <n v="17"/>
    <n v="34"/>
    <n v="103"/>
    <n v="98"/>
    <n v="20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718H"/>
    <n v="1"/>
    <s v="AĂ‘O DE HIDALGO"/>
    <n v="40"/>
    <s v="MADERA"/>
    <n v="6"/>
    <s v="AĂ‘O DE HIDALGO (EL CUATROCIENTOS)"/>
    <s v="CALLE AĂ‘O DE HIDALGO"/>
    <n v="0"/>
    <s v="MADERA"/>
    <s v="PÚBLICO"/>
    <x v="0"/>
    <x v="0"/>
    <x v="0"/>
    <x v="0"/>
    <s v="08FIZ0196O"/>
    <s v="08FJS0120E"/>
    <s v="08ADG0055K"/>
    <n v="0"/>
    <n v="14"/>
    <n v="11"/>
    <n v="25"/>
    <n v="2"/>
    <n v="2"/>
    <n v="4"/>
    <n v="14"/>
    <n v="11"/>
    <n v="25"/>
    <n v="1"/>
    <n v="1"/>
    <n v="2"/>
    <n v="1"/>
    <n v="1"/>
    <n v="2"/>
    <n v="1"/>
    <n v="2"/>
    <n v="3"/>
    <n v="5"/>
    <n v="0"/>
    <n v="5"/>
    <n v="1"/>
    <n v="5"/>
    <n v="6"/>
    <n v="1"/>
    <n v="2"/>
    <n v="3"/>
    <n v="1"/>
    <n v="0"/>
    <n v="1"/>
    <n v="10"/>
    <n v="10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720W"/>
    <n v="1"/>
    <s v="FRANCISCO I. MADERO"/>
    <n v="40"/>
    <s v="MADERA"/>
    <n v="125"/>
    <s v="LOS DESMONTES"/>
    <s v="CALLE LOS DESMONTES"/>
    <n v="0"/>
    <s v="MADERA"/>
    <s v="PÚBLICO"/>
    <x v="0"/>
    <x v="0"/>
    <x v="0"/>
    <x v="0"/>
    <s v="08FIZ0193R"/>
    <s v="08FJS0120E"/>
    <s v="08ADG0055K"/>
    <n v="0"/>
    <n v="12"/>
    <n v="9"/>
    <n v="21"/>
    <n v="1"/>
    <n v="2"/>
    <n v="3"/>
    <n v="12"/>
    <n v="9"/>
    <n v="21"/>
    <n v="0"/>
    <n v="0"/>
    <n v="0"/>
    <n v="0"/>
    <n v="0"/>
    <n v="0"/>
    <n v="1"/>
    <n v="3"/>
    <n v="4"/>
    <n v="2"/>
    <n v="1"/>
    <n v="3"/>
    <n v="3"/>
    <n v="2"/>
    <n v="5"/>
    <n v="2"/>
    <n v="1"/>
    <n v="3"/>
    <n v="2"/>
    <n v="0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727P"/>
    <n v="1"/>
    <s v="MIGUEL HIDALGO"/>
    <n v="40"/>
    <s v="MADERA"/>
    <n v="84"/>
    <s v="EL HURACĂN"/>
    <s v="CALLE MESA DEL HURACAN"/>
    <n v="0"/>
    <s v="MADERA"/>
    <s v="PÚBLICO"/>
    <x v="0"/>
    <x v="0"/>
    <x v="0"/>
    <x v="0"/>
    <s v="08FIZ0194Q"/>
    <s v="08FJS0120E"/>
    <s v="08ADG0055K"/>
    <n v="0"/>
    <n v="39"/>
    <n v="27"/>
    <n v="66"/>
    <n v="5"/>
    <n v="1"/>
    <n v="6"/>
    <n v="39"/>
    <n v="27"/>
    <n v="66"/>
    <n v="3"/>
    <n v="4"/>
    <n v="7"/>
    <n v="3"/>
    <n v="4"/>
    <n v="7"/>
    <n v="2"/>
    <n v="4"/>
    <n v="6"/>
    <n v="5"/>
    <n v="6"/>
    <n v="11"/>
    <n v="9"/>
    <n v="7"/>
    <n v="16"/>
    <n v="4"/>
    <n v="3"/>
    <n v="7"/>
    <n v="8"/>
    <n v="3"/>
    <n v="11"/>
    <n v="31"/>
    <n v="27"/>
    <n v="58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6"/>
    <n v="6"/>
    <n v="1"/>
  </r>
  <r>
    <s v="08DPR0729N"/>
    <n v="1"/>
    <s v="BENITO JUAREZ"/>
    <n v="20"/>
    <s v="CHÍNIPAS"/>
    <n v="77"/>
    <s v="MILPILLAS"/>
    <s v="CALLE MILPILLAS"/>
    <n v="0"/>
    <s v="CREEL"/>
    <s v="PÚBLICO"/>
    <x v="0"/>
    <x v="0"/>
    <x v="0"/>
    <x v="0"/>
    <s v="08FIZ0219I"/>
    <s v="08FJS0124A"/>
    <s v="08ADG0003E"/>
    <n v="0"/>
    <n v="47"/>
    <n v="41"/>
    <n v="88"/>
    <n v="4"/>
    <n v="2"/>
    <n v="6"/>
    <n v="47"/>
    <n v="41"/>
    <n v="88"/>
    <n v="9"/>
    <n v="4"/>
    <n v="13"/>
    <n v="9"/>
    <n v="4"/>
    <n v="13"/>
    <n v="9"/>
    <n v="7"/>
    <n v="16"/>
    <n v="12"/>
    <n v="9"/>
    <n v="21"/>
    <n v="10"/>
    <n v="12"/>
    <n v="22"/>
    <n v="9"/>
    <n v="7"/>
    <n v="16"/>
    <n v="7"/>
    <n v="5"/>
    <n v="12"/>
    <n v="56"/>
    <n v="44"/>
    <n v="10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0732A"/>
    <n v="1"/>
    <s v="MARIANO ESCOBEDO"/>
    <n v="30"/>
    <s v="GUAZAPARES"/>
    <n v="93"/>
    <s v="SANTA MATILDE"/>
    <s v="CALLE SANTA MATILDE"/>
    <n v="0"/>
    <s v="CREEL"/>
    <s v="PÚBLICO"/>
    <x v="0"/>
    <x v="0"/>
    <x v="0"/>
    <x v="0"/>
    <s v="08FIZ0216L"/>
    <s v="08FJS0124A"/>
    <s v="08ADG0003E"/>
    <n v="0"/>
    <n v="10"/>
    <n v="8"/>
    <n v="18"/>
    <n v="1"/>
    <n v="1"/>
    <n v="2"/>
    <n v="10"/>
    <n v="8"/>
    <n v="18"/>
    <n v="3"/>
    <n v="1"/>
    <n v="4"/>
    <n v="3"/>
    <n v="1"/>
    <n v="4"/>
    <n v="2"/>
    <n v="1"/>
    <n v="3"/>
    <n v="4"/>
    <n v="3"/>
    <n v="7"/>
    <n v="4"/>
    <n v="2"/>
    <n v="6"/>
    <n v="1"/>
    <n v="2"/>
    <n v="3"/>
    <n v="1"/>
    <n v="1"/>
    <n v="2"/>
    <n v="15"/>
    <n v="10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33Z"/>
    <n v="1"/>
    <s v="5 DE FEBRERO"/>
    <n v="30"/>
    <s v="GUAZAPARES"/>
    <n v="45"/>
    <s v="GUAJIPA"/>
    <s v="CALLE GUAJIPA"/>
    <n v="0"/>
    <s v="CREEL"/>
    <s v="PÚBLICO"/>
    <x v="0"/>
    <x v="0"/>
    <x v="0"/>
    <x v="0"/>
    <s v="08FIZ0216L"/>
    <s v="08FJS0124A"/>
    <s v="08ADG0003E"/>
    <n v="0"/>
    <n v="61"/>
    <n v="51"/>
    <n v="112"/>
    <n v="12"/>
    <n v="12"/>
    <n v="24"/>
    <n v="61"/>
    <n v="51"/>
    <n v="112"/>
    <n v="9"/>
    <n v="3"/>
    <n v="12"/>
    <n v="9"/>
    <n v="3"/>
    <n v="12"/>
    <n v="14"/>
    <n v="7"/>
    <n v="21"/>
    <n v="10"/>
    <n v="5"/>
    <n v="15"/>
    <n v="10"/>
    <n v="15"/>
    <n v="25"/>
    <n v="11"/>
    <n v="7"/>
    <n v="18"/>
    <n v="4"/>
    <n v="8"/>
    <n v="12"/>
    <n v="58"/>
    <n v="45"/>
    <n v="10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7"/>
    <n v="6"/>
    <n v="1"/>
  </r>
  <r>
    <s v="08DPR0735Y"/>
    <n v="1"/>
    <s v="MIGUEL HIDALGO"/>
    <n v="30"/>
    <s v="GUAZAPARES"/>
    <n v="27"/>
    <s v="LA CIENEGUITA DE LOS BUSTILLOS"/>
    <s v="CALLE LA CIENEGUITA DE LOS BUSTILLOS"/>
    <n v="0"/>
    <s v="CREEL"/>
    <s v="PÚBLICO"/>
    <x v="0"/>
    <x v="0"/>
    <x v="0"/>
    <x v="0"/>
    <s v="08FIZ0216L"/>
    <s v="08FJS0124A"/>
    <s v="08ADG0003E"/>
    <n v="0"/>
    <n v="9"/>
    <n v="10"/>
    <n v="19"/>
    <n v="0"/>
    <n v="0"/>
    <n v="0"/>
    <n v="9"/>
    <n v="10"/>
    <n v="19"/>
    <n v="0"/>
    <n v="2"/>
    <n v="2"/>
    <n v="0"/>
    <n v="2"/>
    <n v="2"/>
    <n v="1"/>
    <n v="2"/>
    <n v="3"/>
    <n v="2"/>
    <n v="0"/>
    <n v="2"/>
    <n v="2"/>
    <n v="2"/>
    <n v="4"/>
    <n v="2"/>
    <n v="1"/>
    <n v="3"/>
    <n v="1"/>
    <n v="3"/>
    <n v="4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36X"/>
    <n v="2"/>
    <s v="CHIHUAHUA CLUB DE LEONES NUM. 8"/>
    <n v="37"/>
    <s v="JUÁREZ"/>
    <n v="1"/>
    <s v="JUĂREZ"/>
    <s v="CALLE AJUSCO"/>
    <n v="4444"/>
    <s v="JUÁREZ"/>
    <s v="PÚBLICO"/>
    <x v="0"/>
    <x v="0"/>
    <x v="0"/>
    <x v="0"/>
    <s v="08FIZ0146G"/>
    <s v="08FJS0110Y"/>
    <s v="08ADG0005C"/>
    <n v="0"/>
    <n v="57"/>
    <n v="52"/>
    <n v="109"/>
    <n v="10"/>
    <n v="8"/>
    <n v="18"/>
    <n v="57"/>
    <n v="52"/>
    <n v="109"/>
    <n v="20"/>
    <n v="11"/>
    <n v="31"/>
    <n v="21"/>
    <n v="11"/>
    <n v="32"/>
    <n v="12"/>
    <n v="9"/>
    <n v="21"/>
    <n v="4"/>
    <n v="8"/>
    <n v="12"/>
    <n v="9"/>
    <n v="10"/>
    <n v="19"/>
    <n v="8"/>
    <n v="10"/>
    <n v="18"/>
    <n v="10"/>
    <n v="9"/>
    <n v="19"/>
    <n v="64"/>
    <n v="57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738V"/>
    <n v="1"/>
    <s v="NIĂ‘O ARTILLERO"/>
    <n v="30"/>
    <s v="GUAZAPARES"/>
    <n v="91"/>
    <s v="SAN JOSĂ‰"/>
    <s v="CALLE SAN JOSE"/>
    <n v="0"/>
    <s v="CREEL"/>
    <s v="PÚBLICO"/>
    <x v="0"/>
    <x v="0"/>
    <x v="0"/>
    <x v="0"/>
    <s v="08FIZ0216L"/>
    <s v="08FJS0124A"/>
    <s v="08ADG0003E"/>
    <n v="0"/>
    <n v="17"/>
    <n v="20"/>
    <n v="37"/>
    <n v="1"/>
    <n v="1"/>
    <n v="2"/>
    <n v="16"/>
    <n v="20"/>
    <n v="36"/>
    <n v="4"/>
    <n v="4"/>
    <n v="8"/>
    <n v="4"/>
    <n v="4"/>
    <n v="8"/>
    <n v="4"/>
    <n v="5"/>
    <n v="9"/>
    <n v="2"/>
    <n v="4"/>
    <n v="6"/>
    <n v="5"/>
    <n v="4"/>
    <n v="9"/>
    <n v="5"/>
    <n v="3"/>
    <n v="8"/>
    <n v="2"/>
    <n v="6"/>
    <n v="8"/>
    <n v="22"/>
    <n v="26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40J"/>
    <n v="1"/>
    <s v="FELIPE ANGELES"/>
    <n v="37"/>
    <s v="JUÁREZ"/>
    <n v="643"/>
    <s v="EL MILLĂ“N"/>
    <s v="CALLE CARRETERA JUAREZ PORVENIR"/>
    <n v="0"/>
    <s v="JUÁREZ"/>
    <s v="PÚBLICO"/>
    <x v="0"/>
    <x v="0"/>
    <x v="0"/>
    <x v="0"/>
    <s v="08FIZ0175B"/>
    <s v="08FJS0116S"/>
    <s v="08ADG0005C"/>
    <n v="0"/>
    <n v="20"/>
    <n v="21"/>
    <n v="41"/>
    <n v="6"/>
    <n v="3"/>
    <n v="9"/>
    <n v="20"/>
    <n v="21"/>
    <n v="41"/>
    <n v="3"/>
    <n v="2"/>
    <n v="5"/>
    <n v="3"/>
    <n v="3"/>
    <n v="6"/>
    <n v="1"/>
    <n v="5"/>
    <n v="6"/>
    <n v="6"/>
    <n v="5"/>
    <n v="11"/>
    <n v="3"/>
    <n v="4"/>
    <n v="7"/>
    <n v="3"/>
    <n v="1"/>
    <n v="4"/>
    <n v="3"/>
    <n v="2"/>
    <n v="5"/>
    <n v="19"/>
    <n v="20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741I"/>
    <n v="1"/>
    <s v="AMADO NERVO"/>
    <n v="37"/>
    <s v="JUÁREZ"/>
    <n v="1"/>
    <s v="JUĂREZ"/>
    <s v="CALLE PRESA DE LA AMISTAD"/>
    <n v="1251"/>
    <s v="JUÁREZ"/>
    <s v="PÚBLICO"/>
    <x v="0"/>
    <x v="0"/>
    <x v="0"/>
    <x v="0"/>
    <s v="08FIZ0159K"/>
    <s v="08FJS0113V"/>
    <s v="08ADG0005C"/>
    <n v="0"/>
    <n v="142"/>
    <n v="173"/>
    <n v="315"/>
    <n v="23"/>
    <n v="19"/>
    <n v="42"/>
    <n v="141"/>
    <n v="173"/>
    <n v="314"/>
    <n v="40"/>
    <n v="27"/>
    <n v="67"/>
    <n v="40"/>
    <n v="27"/>
    <n v="67"/>
    <n v="22"/>
    <n v="33"/>
    <n v="55"/>
    <n v="25"/>
    <n v="28"/>
    <n v="53"/>
    <n v="36"/>
    <n v="25"/>
    <n v="61"/>
    <n v="30"/>
    <n v="35"/>
    <n v="65"/>
    <n v="21"/>
    <n v="39"/>
    <n v="60"/>
    <n v="174"/>
    <n v="187"/>
    <n v="361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0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0742H"/>
    <n v="2"/>
    <s v="BENITO JUAREZ"/>
    <n v="21"/>
    <s v="DELICIAS"/>
    <n v="1"/>
    <s v="DELICIAS"/>
    <s v="AVENIDA DEL PARQUE SUR "/>
    <n v="0"/>
    <s v="DELICIAS"/>
    <s v="PÚBLICO"/>
    <x v="0"/>
    <x v="0"/>
    <x v="0"/>
    <x v="0"/>
    <s v="08FIZ0228Q"/>
    <s v="08FJS0126Z"/>
    <s v="08ADG0057I"/>
    <n v="0"/>
    <n v="61"/>
    <n v="45"/>
    <n v="106"/>
    <n v="10"/>
    <n v="7"/>
    <n v="17"/>
    <n v="61"/>
    <n v="45"/>
    <n v="106"/>
    <n v="3"/>
    <n v="2"/>
    <n v="5"/>
    <n v="4"/>
    <n v="3"/>
    <n v="7"/>
    <n v="11"/>
    <n v="8"/>
    <n v="19"/>
    <n v="7"/>
    <n v="9"/>
    <n v="16"/>
    <n v="15"/>
    <n v="10"/>
    <n v="25"/>
    <n v="13"/>
    <n v="8"/>
    <n v="21"/>
    <n v="9"/>
    <n v="11"/>
    <n v="20"/>
    <n v="59"/>
    <n v="49"/>
    <n v="108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4"/>
    <n v="0"/>
    <n v="0"/>
    <n v="0"/>
    <n v="0"/>
    <n v="0"/>
    <n v="0"/>
    <n v="0"/>
    <n v="1"/>
    <n v="0"/>
    <n v="0"/>
    <n v="11"/>
    <n v="3"/>
    <n v="2"/>
    <n v="0"/>
    <n v="0"/>
    <n v="1"/>
    <n v="1"/>
    <n v="1"/>
    <n v="1"/>
    <n v="1"/>
    <n v="5"/>
    <n v="13"/>
    <n v="5"/>
    <n v="1"/>
  </r>
  <r>
    <s v="08DPR0743G"/>
    <n v="1"/>
    <s v="FRANCISCO MARQUEZ"/>
    <n v="37"/>
    <s v="JUÁREZ"/>
    <n v="1"/>
    <s v="JUĂREZ"/>
    <s v="CALLE FAISAN"/>
    <n v="2946"/>
    <s v="JUÁREZ"/>
    <s v="PÚBLICO"/>
    <x v="0"/>
    <x v="0"/>
    <x v="0"/>
    <x v="0"/>
    <s v="08FIZ0163X"/>
    <s v="08FJS0114U"/>
    <s v="08ADG0005C"/>
    <n v="0"/>
    <n v="157"/>
    <n v="183"/>
    <n v="340"/>
    <n v="28"/>
    <n v="42"/>
    <n v="70"/>
    <n v="157"/>
    <n v="183"/>
    <n v="340"/>
    <n v="20"/>
    <n v="13"/>
    <n v="33"/>
    <n v="20"/>
    <n v="13"/>
    <n v="33"/>
    <n v="15"/>
    <n v="29"/>
    <n v="44"/>
    <n v="35"/>
    <n v="23"/>
    <n v="58"/>
    <n v="22"/>
    <n v="29"/>
    <n v="51"/>
    <n v="27"/>
    <n v="36"/>
    <n v="63"/>
    <n v="28"/>
    <n v="29"/>
    <n v="57"/>
    <n v="147"/>
    <n v="159"/>
    <n v="30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0746D"/>
    <n v="1"/>
    <s v="JOSE MARIA LUIS MORA"/>
    <n v="29"/>
    <s v="GUADALUPE Y CALVO"/>
    <n v="1445"/>
    <s v="ZAPORI"/>
    <s v="CALLE ZAPORI"/>
    <n v="0"/>
    <s v="GUADALUPE Y CALVO"/>
    <s v="PÚBLICO"/>
    <x v="0"/>
    <x v="0"/>
    <x v="0"/>
    <x v="0"/>
    <s v="08FIZ0261Y"/>
    <s v="08FJS0131K"/>
    <s v="08ADG0007A"/>
    <n v="0"/>
    <n v="1"/>
    <n v="6"/>
    <n v="7"/>
    <n v="0"/>
    <n v="3"/>
    <n v="3"/>
    <n v="1"/>
    <n v="6"/>
    <n v="7"/>
    <n v="1"/>
    <n v="0"/>
    <n v="1"/>
    <n v="1"/>
    <n v="0"/>
    <n v="1"/>
    <n v="1"/>
    <n v="2"/>
    <n v="3"/>
    <n v="0"/>
    <n v="0"/>
    <n v="0"/>
    <n v="0"/>
    <n v="1"/>
    <n v="1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47C"/>
    <n v="1"/>
    <s v="GUADALUPE VICTORIA"/>
    <n v="30"/>
    <s v="GUAZAPARES"/>
    <n v="109"/>
    <s v="TEPOCHIQUE"/>
    <s v="NINGUNO NINGUNO"/>
    <n v="0"/>
    <s v="CREEL"/>
    <s v="PÚBLICO"/>
    <x v="0"/>
    <x v="0"/>
    <x v="0"/>
    <x v="0"/>
    <s v="08FIZ0216L"/>
    <s v="08FJS0124A"/>
    <s v="08ADG0003E"/>
    <n v="0"/>
    <n v="11"/>
    <n v="13"/>
    <n v="24"/>
    <n v="0"/>
    <n v="2"/>
    <n v="2"/>
    <n v="11"/>
    <n v="13"/>
    <n v="24"/>
    <n v="1"/>
    <n v="2"/>
    <n v="3"/>
    <n v="1"/>
    <n v="2"/>
    <n v="3"/>
    <n v="1"/>
    <n v="4"/>
    <n v="5"/>
    <n v="1"/>
    <n v="2"/>
    <n v="3"/>
    <n v="3"/>
    <n v="1"/>
    <n v="4"/>
    <n v="1"/>
    <n v="4"/>
    <n v="5"/>
    <n v="4"/>
    <n v="0"/>
    <n v="4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748B"/>
    <n v="2"/>
    <s v="JOSE JESUS ALVAREZ PASILLAS"/>
    <n v="37"/>
    <s v="JUÁREZ"/>
    <n v="1"/>
    <s v="JUĂREZ"/>
    <s v="CALLE JOSE ELIAS"/>
    <n v="815"/>
    <s v="JUÁREZ"/>
    <s v="PÚBLICO"/>
    <x v="0"/>
    <x v="0"/>
    <x v="0"/>
    <x v="0"/>
    <s v="08FIZ0140M"/>
    <s v="08FJS0109I"/>
    <s v="08ADG0005C"/>
    <n v="0"/>
    <n v="63"/>
    <n v="70"/>
    <n v="133"/>
    <n v="10"/>
    <n v="15"/>
    <n v="25"/>
    <n v="63"/>
    <n v="70"/>
    <n v="133"/>
    <n v="12"/>
    <n v="10"/>
    <n v="22"/>
    <n v="12"/>
    <n v="11"/>
    <n v="23"/>
    <n v="12"/>
    <n v="12"/>
    <n v="24"/>
    <n v="15"/>
    <n v="13"/>
    <n v="28"/>
    <n v="13"/>
    <n v="15"/>
    <n v="28"/>
    <n v="10"/>
    <n v="7"/>
    <n v="17"/>
    <n v="13"/>
    <n v="10"/>
    <n v="23"/>
    <n v="75"/>
    <n v="68"/>
    <n v="14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0749A"/>
    <n v="2"/>
    <s v="GUADALUPE J VDA DE BERMUDEZ"/>
    <n v="37"/>
    <s v="JUÁREZ"/>
    <n v="1"/>
    <s v="JUĂREZ"/>
    <s v="CALLE I. MANUEL ALTAMIRANO SUR"/>
    <n v="1300"/>
    <s v="JUÁREZ"/>
    <s v="PÚBLICO"/>
    <x v="0"/>
    <x v="0"/>
    <x v="0"/>
    <x v="0"/>
    <s v="08FIZ0153Q"/>
    <s v="08FJS0135G"/>
    <s v="08ADG0005C"/>
    <n v="0"/>
    <n v="46"/>
    <n v="46"/>
    <n v="92"/>
    <n v="3"/>
    <n v="7"/>
    <n v="10"/>
    <n v="45"/>
    <n v="46"/>
    <n v="91"/>
    <n v="9"/>
    <n v="9"/>
    <n v="18"/>
    <n v="10"/>
    <n v="9"/>
    <n v="19"/>
    <n v="12"/>
    <n v="8"/>
    <n v="20"/>
    <n v="7"/>
    <n v="11"/>
    <n v="18"/>
    <n v="7"/>
    <n v="8"/>
    <n v="15"/>
    <n v="18"/>
    <n v="4"/>
    <n v="22"/>
    <n v="7"/>
    <n v="8"/>
    <n v="15"/>
    <n v="61"/>
    <n v="48"/>
    <n v="10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752O"/>
    <n v="1"/>
    <s v="CENTRO REGIONAL DE EDUC. INT. EMILIANO ZAPATA"/>
    <n v="7"/>
    <s v="BALLEZA"/>
    <n v="532"/>
    <s v="SAN JUAN"/>
    <s v="CALLE SAN JUAN"/>
    <n v="0"/>
    <s v="GUACHOCHI"/>
    <s v="PÚBLICO"/>
    <x v="0"/>
    <x v="0"/>
    <x v="0"/>
    <x v="0"/>
    <s v="08FIZ0248D"/>
    <s v="08FJS0130L"/>
    <s v="08ADG0006B"/>
    <n v="0"/>
    <n v="62"/>
    <n v="50"/>
    <n v="112"/>
    <n v="11"/>
    <n v="8"/>
    <n v="19"/>
    <n v="57"/>
    <n v="48"/>
    <n v="105"/>
    <n v="11"/>
    <n v="10"/>
    <n v="21"/>
    <n v="11"/>
    <n v="10"/>
    <n v="21"/>
    <n v="11"/>
    <n v="8"/>
    <n v="19"/>
    <n v="11"/>
    <n v="16"/>
    <n v="27"/>
    <n v="7"/>
    <n v="12"/>
    <n v="19"/>
    <n v="14"/>
    <n v="8"/>
    <n v="22"/>
    <n v="12"/>
    <n v="4"/>
    <n v="16"/>
    <n v="66"/>
    <n v="58"/>
    <n v="12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1"/>
    <n v="4"/>
    <n v="1"/>
    <n v="0"/>
    <n v="15"/>
    <n v="2"/>
    <n v="4"/>
    <n v="1"/>
    <n v="1"/>
    <n v="1"/>
    <n v="1"/>
    <n v="1"/>
    <n v="1"/>
    <n v="0"/>
    <n v="6"/>
    <n v="9"/>
    <n v="6"/>
    <n v="1"/>
  </r>
  <r>
    <s v="08DPR0754M"/>
    <n v="1"/>
    <s v="TRINIDAD PEREYRA"/>
    <n v="7"/>
    <s v="BALLEZA"/>
    <n v="54"/>
    <s v="GENERAL CARLOS PACHECO (EL TERRERO)"/>
    <s v="NINGUNO NINGUNO"/>
    <n v="0"/>
    <s v="GUACHOCHI"/>
    <s v="PÚBLICO"/>
    <x v="0"/>
    <x v="0"/>
    <x v="0"/>
    <x v="0"/>
    <s v="08FIZ0248D"/>
    <s v="08FJS0130L"/>
    <s v="08ADG0006B"/>
    <n v="0"/>
    <n v="42"/>
    <n v="44"/>
    <n v="86"/>
    <n v="10"/>
    <n v="8"/>
    <n v="18"/>
    <n v="38"/>
    <n v="41"/>
    <n v="79"/>
    <n v="9"/>
    <n v="6"/>
    <n v="15"/>
    <n v="9"/>
    <n v="6"/>
    <n v="15"/>
    <n v="9"/>
    <n v="11"/>
    <n v="20"/>
    <n v="5"/>
    <n v="7"/>
    <n v="12"/>
    <n v="4"/>
    <n v="9"/>
    <n v="13"/>
    <n v="10"/>
    <n v="6"/>
    <n v="16"/>
    <n v="6"/>
    <n v="8"/>
    <n v="14"/>
    <n v="43"/>
    <n v="47"/>
    <n v="90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3"/>
    <n v="1"/>
    <n v="1"/>
    <n v="0"/>
    <n v="0"/>
    <n v="1"/>
    <n v="1"/>
    <n v="1"/>
    <n v="5"/>
    <n v="6"/>
    <n v="6"/>
    <n v="1"/>
  </r>
  <r>
    <s v="08DPR0760X"/>
    <n v="1"/>
    <s v="CUITLAHUAC"/>
    <n v="46"/>
    <s v="MORELOS"/>
    <n v="14"/>
    <s v="ĂNIMAS DE ARRIBA (EJIDO)"/>
    <s v="CALLE LAS ANIMAS"/>
    <n v="0"/>
    <s v="GUACHOCHI"/>
    <s v="PÚBLICO"/>
    <x v="0"/>
    <x v="0"/>
    <x v="0"/>
    <x v="0"/>
    <s v="08FIZ0253P"/>
    <s v="08FJS0130L"/>
    <s v="08ADG0006B"/>
    <n v="0"/>
    <n v="14"/>
    <n v="21"/>
    <n v="35"/>
    <n v="0"/>
    <n v="2"/>
    <n v="2"/>
    <n v="14"/>
    <n v="21"/>
    <n v="35"/>
    <n v="1"/>
    <n v="2"/>
    <n v="3"/>
    <n v="1"/>
    <n v="2"/>
    <n v="3"/>
    <n v="6"/>
    <n v="3"/>
    <n v="9"/>
    <n v="2"/>
    <n v="6"/>
    <n v="8"/>
    <n v="4"/>
    <n v="5"/>
    <n v="9"/>
    <n v="1"/>
    <n v="2"/>
    <n v="3"/>
    <n v="1"/>
    <n v="2"/>
    <n v="3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761W"/>
    <n v="1"/>
    <s v="MANUEL CHAO"/>
    <n v="29"/>
    <s v="GUADALUPE Y CALVO"/>
    <n v="14"/>
    <s v="ATASCADEROS"/>
    <s v="NINGUNO NINGUNO"/>
    <n v="0"/>
    <s v="GUADALUPE Y CALVO"/>
    <s v="PÚBLICO"/>
    <x v="0"/>
    <x v="0"/>
    <x v="0"/>
    <x v="0"/>
    <s v="08FIZ0258K"/>
    <s v="08FJS0131K"/>
    <s v="08ADG0007A"/>
    <n v="0"/>
    <n v="16"/>
    <n v="19"/>
    <n v="35"/>
    <n v="0"/>
    <n v="7"/>
    <n v="7"/>
    <n v="16"/>
    <n v="19"/>
    <n v="35"/>
    <n v="5"/>
    <n v="1"/>
    <n v="6"/>
    <n v="5"/>
    <n v="1"/>
    <n v="6"/>
    <n v="3"/>
    <n v="2"/>
    <n v="5"/>
    <n v="3"/>
    <n v="2"/>
    <n v="5"/>
    <n v="4"/>
    <n v="3"/>
    <n v="7"/>
    <n v="4"/>
    <n v="4"/>
    <n v="8"/>
    <n v="2"/>
    <n v="1"/>
    <n v="3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2V"/>
    <n v="1"/>
    <s v="RAFAEL RAMIREZ"/>
    <n v="46"/>
    <s v="MORELOS"/>
    <n v="165"/>
    <s v="SAN MIGUEL"/>
    <s v="CALLE SAN MIGUEL"/>
    <n v="0"/>
    <s v="GUACHOCHI"/>
    <s v="PÚBLICO"/>
    <x v="0"/>
    <x v="0"/>
    <x v="0"/>
    <x v="0"/>
    <s v="08FIZ0253P"/>
    <s v="08FJS0130L"/>
    <s v="08ADG0006B"/>
    <n v="0"/>
    <n v="16"/>
    <n v="17"/>
    <n v="33"/>
    <n v="5"/>
    <n v="4"/>
    <n v="9"/>
    <n v="16"/>
    <n v="17"/>
    <n v="33"/>
    <n v="4"/>
    <n v="1"/>
    <n v="5"/>
    <n v="6"/>
    <n v="1"/>
    <n v="7"/>
    <n v="3"/>
    <n v="3"/>
    <n v="6"/>
    <n v="2"/>
    <n v="2"/>
    <n v="4"/>
    <n v="1"/>
    <n v="1"/>
    <n v="2"/>
    <n v="2"/>
    <n v="3"/>
    <n v="5"/>
    <n v="4"/>
    <n v="4"/>
    <n v="8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3U"/>
    <n v="1"/>
    <s v="BENITO JUAREZ"/>
    <n v="46"/>
    <s v="MORELOS"/>
    <n v="293"/>
    <s v="LOS BAJILLOS"/>
    <s v="CALLE LOS BAJILLOS"/>
    <n v="0"/>
    <s v="GUACHOCHI"/>
    <s v="PÚBLICO"/>
    <x v="0"/>
    <x v="0"/>
    <x v="0"/>
    <x v="0"/>
    <s v="08FIZ0252Q"/>
    <s v="08FJS0130L"/>
    <s v="08ADG0006B"/>
    <n v="0"/>
    <n v="4"/>
    <n v="10"/>
    <n v="14"/>
    <n v="2"/>
    <n v="2"/>
    <n v="4"/>
    <n v="4"/>
    <n v="9"/>
    <n v="13"/>
    <n v="1"/>
    <n v="0"/>
    <n v="1"/>
    <n v="1"/>
    <n v="0"/>
    <n v="1"/>
    <n v="0"/>
    <n v="1"/>
    <n v="1"/>
    <n v="1"/>
    <n v="1"/>
    <n v="2"/>
    <n v="1"/>
    <n v="1"/>
    <n v="2"/>
    <n v="0"/>
    <n v="2"/>
    <n v="2"/>
    <n v="0"/>
    <n v="3"/>
    <n v="3"/>
    <n v="3"/>
    <n v="8"/>
    <n v="1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JUSTO SIERRA"/>
    <n v="8"/>
    <s v="BATOPILAS DE MANUEL GÓMEZ MORÍN"/>
    <n v="159"/>
    <s v="EL REFUGIO (RANCHERĂŤA)"/>
    <s v="NINGUNO NINGUNO"/>
    <n v="0"/>
    <s v="CREEL"/>
    <s v="PÚBLICO"/>
    <x v="0"/>
    <x v="0"/>
    <x v="0"/>
    <x v="0"/>
    <s v="08FIZ0218J"/>
    <s v="08FJS0124A"/>
    <s v="08ADG0006B"/>
    <n v="0"/>
    <n v="4"/>
    <n v="10"/>
    <n v="14"/>
    <n v="0"/>
    <n v="0"/>
    <n v="0"/>
    <n v="4"/>
    <n v="10"/>
    <n v="14"/>
    <n v="0"/>
    <n v="0"/>
    <n v="0"/>
    <n v="0"/>
    <n v="0"/>
    <n v="0"/>
    <n v="1"/>
    <n v="3"/>
    <n v="4"/>
    <n v="1"/>
    <n v="4"/>
    <n v="5"/>
    <n v="0"/>
    <n v="0"/>
    <n v="0"/>
    <n v="1"/>
    <n v="3"/>
    <n v="4"/>
    <n v="1"/>
    <n v="0"/>
    <n v="1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ABRAHAM GONZALEZ"/>
    <n v="46"/>
    <s v="MORELOS"/>
    <n v="169"/>
    <s v="SANTA ROSA"/>
    <s v="CALLE SANTA ROSA"/>
    <n v="0"/>
    <s v="GUACHOCHI"/>
    <s v="PÚBLICO"/>
    <x v="0"/>
    <x v="0"/>
    <x v="0"/>
    <x v="0"/>
    <s v="08FIZ0252Q"/>
    <s v="08FJS0130L"/>
    <s v="08ADG0006B"/>
    <n v="0"/>
    <n v="5"/>
    <n v="13"/>
    <n v="18"/>
    <n v="0"/>
    <n v="0"/>
    <n v="0"/>
    <n v="5"/>
    <n v="13"/>
    <n v="18"/>
    <n v="0"/>
    <n v="1"/>
    <n v="1"/>
    <n v="0"/>
    <n v="1"/>
    <n v="1"/>
    <n v="1"/>
    <n v="0"/>
    <n v="1"/>
    <n v="2"/>
    <n v="3"/>
    <n v="5"/>
    <n v="1"/>
    <n v="4"/>
    <n v="5"/>
    <n v="0"/>
    <n v="0"/>
    <n v="0"/>
    <n v="1"/>
    <n v="5"/>
    <n v="6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6R"/>
    <n v="1"/>
    <s v="BELISARIO DOMINGUEZ"/>
    <n v="46"/>
    <s v="MORELOS"/>
    <n v="123"/>
    <s v="LAS PALOMAS"/>
    <s v="CALLE LAS PALOMAS"/>
    <n v="0"/>
    <s v="GUACHOCHI"/>
    <s v="PÚBLICO"/>
    <x v="0"/>
    <x v="0"/>
    <x v="0"/>
    <x v="0"/>
    <s v="08FIZ0253P"/>
    <s v="08FJS0130L"/>
    <s v="08ADG0006B"/>
    <n v="0"/>
    <n v="13"/>
    <n v="15"/>
    <n v="28"/>
    <n v="3"/>
    <n v="4"/>
    <n v="7"/>
    <n v="13"/>
    <n v="15"/>
    <n v="28"/>
    <n v="1"/>
    <n v="4"/>
    <n v="5"/>
    <n v="1"/>
    <n v="4"/>
    <n v="5"/>
    <n v="2"/>
    <n v="3"/>
    <n v="5"/>
    <n v="3"/>
    <n v="1"/>
    <n v="4"/>
    <n v="2"/>
    <n v="1"/>
    <n v="3"/>
    <n v="1"/>
    <n v="0"/>
    <n v="1"/>
    <n v="1"/>
    <n v="5"/>
    <n v="6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67Q"/>
    <n v="1"/>
    <s v="NICOLAS BRAVO"/>
    <n v="46"/>
    <s v="MORELOS"/>
    <n v="360"/>
    <s v="LOS PLACERES"/>
    <s v="CALLE LOS PLACERES"/>
    <n v="0"/>
    <s v="GUACHOCHI"/>
    <s v="PÚBLICO"/>
    <x v="0"/>
    <x v="0"/>
    <x v="0"/>
    <x v="0"/>
    <s v="08FIZ0252Q"/>
    <s v="08FJS0130L"/>
    <s v="08ADG0006B"/>
    <n v="0"/>
    <n v="7"/>
    <n v="2"/>
    <n v="9"/>
    <n v="0"/>
    <n v="0"/>
    <n v="0"/>
    <n v="7"/>
    <n v="2"/>
    <n v="9"/>
    <n v="0"/>
    <n v="0"/>
    <n v="0"/>
    <n v="0"/>
    <n v="0"/>
    <n v="0"/>
    <n v="0"/>
    <n v="1"/>
    <n v="1"/>
    <n v="2"/>
    <n v="0"/>
    <n v="2"/>
    <n v="4"/>
    <n v="1"/>
    <n v="5"/>
    <n v="0"/>
    <n v="0"/>
    <n v="0"/>
    <n v="3"/>
    <n v="0"/>
    <n v="3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9O"/>
    <n v="1"/>
    <s v="OSCAR SOTO MAYNEZ"/>
    <n v="48"/>
    <s v="NAMIQUIPA"/>
    <n v="65"/>
    <s v="SANTA ANA"/>
    <s v="CALLE PARALELO"/>
    <n v="202"/>
    <s v="CUAUHTÉMOC"/>
    <s v="PÚBLICO"/>
    <x v="0"/>
    <x v="0"/>
    <x v="0"/>
    <x v="0"/>
    <s v="08FIZ0205F"/>
    <s v="08FJS0122C"/>
    <s v="08ADG0010O"/>
    <n v="0"/>
    <n v="109"/>
    <n v="86"/>
    <n v="195"/>
    <n v="15"/>
    <n v="16"/>
    <n v="31"/>
    <n v="109"/>
    <n v="86"/>
    <n v="195"/>
    <n v="22"/>
    <n v="17"/>
    <n v="39"/>
    <n v="22"/>
    <n v="17"/>
    <n v="39"/>
    <n v="19"/>
    <n v="23"/>
    <n v="42"/>
    <n v="30"/>
    <n v="24"/>
    <n v="54"/>
    <n v="18"/>
    <n v="10"/>
    <n v="28"/>
    <n v="13"/>
    <n v="11"/>
    <n v="24"/>
    <n v="13"/>
    <n v="8"/>
    <n v="21"/>
    <n v="115"/>
    <n v="93"/>
    <n v="208"/>
    <n v="2"/>
    <n v="2"/>
    <n v="2"/>
    <n v="1"/>
    <n v="1"/>
    <n v="1"/>
    <n v="0"/>
    <n v="9"/>
    <n v="0"/>
    <n v="0"/>
    <n v="0"/>
    <n v="1"/>
    <n v="0"/>
    <n v="0"/>
    <n v="0"/>
    <n v="0"/>
    <n v="4"/>
    <n v="5"/>
    <n v="0"/>
    <n v="0"/>
    <n v="1"/>
    <n v="0"/>
    <n v="0"/>
    <n v="0"/>
    <n v="0"/>
    <n v="0"/>
    <n v="0"/>
    <n v="0"/>
    <n v="1"/>
    <n v="0"/>
    <n v="0"/>
    <n v="12"/>
    <n v="4"/>
    <n v="5"/>
    <n v="2"/>
    <n v="2"/>
    <n v="2"/>
    <n v="1"/>
    <n v="1"/>
    <n v="1"/>
    <n v="0"/>
    <n v="9"/>
    <n v="9"/>
    <n v="9"/>
    <n v="1"/>
  </r>
  <r>
    <s v="08DPR0770D"/>
    <n v="1"/>
    <s v="LAZARO CARDENAS"/>
    <n v="48"/>
    <s v="NAMIQUIPA"/>
    <n v="65"/>
    <s v="SANTA ANA"/>
    <s v="CALLE VENEZUELA"/>
    <n v="2"/>
    <s v="CUAUHTÉMOC"/>
    <s v="PÚBLICO"/>
    <x v="0"/>
    <x v="0"/>
    <x v="0"/>
    <x v="0"/>
    <s v="08FIZ0205F"/>
    <s v="08FJS0122C"/>
    <s v="08ADG0010O"/>
    <n v="0"/>
    <n v="92"/>
    <n v="120"/>
    <n v="212"/>
    <n v="14"/>
    <n v="11"/>
    <n v="25"/>
    <n v="92"/>
    <n v="120"/>
    <n v="212"/>
    <n v="8"/>
    <n v="10"/>
    <n v="18"/>
    <n v="8"/>
    <n v="10"/>
    <n v="18"/>
    <n v="8"/>
    <n v="17"/>
    <n v="25"/>
    <n v="12"/>
    <n v="16"/>
    <n v="28"/>
    <n v="22"/>
    <n v="33"/>
    <n v="55"/>
    <n v="16"/>
    <n v="22"/>
    <n v="38"/>
    <n v="16"/>
    <n v="22"/>
    <n v="38"/>
    <n v="82"/>
    <n v="120"/>
    <n v="202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0"/>
    <n v="0"/>
    <n v="0"/>
    <n v="0"/>
    <n v="1"/>
    <n v="0"/>
    <n v="12"/>
    <n v="3"/>
    <n v="6"/>
    <n v="1"/>
    <n v="1"/>
    <n v="1"/>
    <n v="2"/>
    <n v="2"/>
    <n v="2"/>
    <n v="0"/>
    <n v="9"/>
    <n v="9"/>
    <n v="9"/>
    <n v="1"/>
  </r>
  <r>
    <s v="08DPR0771C"/>
    <n v="1"/>
    <s v="CENTRO REGIONAL DE EDUC. INT. ADOLFO RUIZ CORTINES"/>
    <n v="48"/>
    <s v="NAMIQUIPA"/>
    <n v="2"/>
    <s v="ADOLFO RUIZ CORTĂŤNEZ (PROVIDENCIA)"/>
    <s v="CALLE LOPEZ MATEO"/>
    <n v="0"/>
    <s v="CUAUHTÉMOC"/>
    <s v="PÚBLICO"/>
    <x v="0"/>
    <x v="0"/>
    <x v="0"/>
    <x v="0"/>
    <s v="08FIZ0205F"/>
    <s v="08FJS0122C"/>
    <s v="08ADG0010O"/>
    <n v="0"/>
    <n v="61"/>
    <n v="54"/>
    <n v="115"/>
    <n v="10"/>
    <n v="6"/>
    <n v="16"/>
    <n v="61"/>
    <n v="54"/>
    <n v="115"/>
    <n v="9"/>
    <n v="12"/>
    <n v="21"/>
    <n v="9"/>
    <n v="12"/>
    <n v="21"/>
    <n v="5"/>
    <n v="9"/>
    <n v="14"/>
    <n v="8"/>
    <n v="11"/>
    <n v="19"/>
    <n v="10"/>
    <n v="13"/>
    <n v="23"/>
    <n v="12"/>
    <n v="7"/>
    <n v="19"/>
    <n v="16"/>
    <n v="7"/>
    <n v="23"/>
    <n v="60"/>
    <n v="5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0772B"/>
    <n v="1"/>
    <s v="NIĂ‘O ARTILLERO"/>
    <n v="6"/>
    <s v="BACHÍNIVA"/>
    <n v="14"/>
    <s v="EL PORVENIR"/>
    <s v="CALLE EL PORVENIR"/>
    <n v="0"/>
    <s v="CUAUHTÉMOC"/>
    <s v="PÚBLICO"/>
    <x v="0"/>
    <x v="0"/>
    <x v="0"/>
    <x v="0"/>
    <s v="08FIZ0204G"/>
    <s v="08FJS0121D"/>
    <s v="08ADG0010O"/>
    <n v="0"/>
    <n v="43"/>
    <n v="32"/>
    <n v="75"/>
    <n v="9"/>
    <n v="3"/>
    <n v="12"/>
    <n v="43"/>
    <n v="32"/>
    <n v="75"/>
    <n v="12"/>
    <n v="4"/>
    <n v="16"/>
    <n v="12"/>
    <n v="4"/>
    <n v="16"/>
    <n v="9"/>
    <n v="6"/>
    <n v="15"/>
    <n v="8"/>
    <n v="5"/>
    <n v="13"/>
    <n v="4"/>
    <n v="5"/>
    <n v="9"/>
    <n v="6"/>
    <n v="10"/>
    <n v="16"/>
    <n v="7"/>
    <n v="6"/>
    <n v="13"/>
    <n v="46"/>
    <n v="36"/>
    <n v="8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0776Y"/>
    <n v="1"/>
    <s v="21 DE MARZO"/>
    <n v="6"/>
    <s v="BACHÍNIVA"/>
    <n v="18"/>
    <s v="SAN BLAS"/>
    <s v="CALLE SAN BLAS"/>
    <n v="0"/>
    <s v="CUAUHTÉMOC"/>
    <s v="PÚBLICO"/>
    <x v="0"/>
    <x v="0"/>
    <x v="0"/>
    <x v="0"/>
    <s v="08FIZ0204G"/>
    <s v="08FJS0121D"/>
    <s v="08ADG0010O"/>
    <n v="0"/>
    <n v="16"/>
    <n v="22"/>
    <n v="38"/>
    <n v="2"/>
    <n v="5"/>
    <n v="7"/>
    <n v="16"/>
    <n v="22"/>
    <n v="38"/>
    <n v="3"/>
    <n v="6"/>
    <n v="9"/>
    <n v="3"/>
    <n v="7"/>
    <n v="10"/>
    <n v="2"/>
    <n v="5"/>
    <n v="7"/>
    <n v="2"/>
    <n v="4"/>
    <n v="6"/>
    <n v="2"/>
    <n v="3"/>
    <n v="5"/>
    <n v="1"/>
    <n v="2"/>
    <n v="3"/>
    <n v="5"/>
    <n v="2"/>
    <n v="7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79V"/>
    <n v="1"/>
    <s v="28 DE OCTUBRE"/>
    <n v="37"/>
    <s v="JUÁREZ"/>
    <n v="1"/>
    <s v="JUĂREZ"/>
    <s v="CALLE VIRGINIA"/>
    <n v="500"/>
    <s v="JUÁREZ"/>
    <s v="PÚBLICO"/>
    <x v="0"/>
    <x v="0"/>
    <x v="0"/>
    <x v="0"/>
    <s v="08FIZ0148E"/>
    <s v="08FJS0111X"/>
    <s v="08ADG0005C"/>
    <n v="0"/>
    <n v="152"/>
    <n v="175"/>
    <n v="327"/>
    <n v="30"/>
    <n v="33"/>
    <n v="63"/>
    <n v="152"/>
    <n v="172"/>
    <n v="324"/>
    <n v="14"/>
    <n v="30"/>
    <n v="44"/>
    <n v="14"/>
    <n v="30"/>
    <n v="44"/>
    <n v="23"/>
    <n v="23"/>
    <n v="46"/>
    <n v="27"/>
    <n v="27"/>
    <n v="54"/>
    <n v="23"/>
    <n v="33"/>
    <n v="56"/>
    <n v="31"/>
    <n v="42"/>
    <n v="73"/>
    <n v="29"/>
    <n v="24"/>
    <n v="53"/>
    <n v="147"/>
    <n v="179"/>
    <n v="326"/>
    <n v="3"/>
    <n v="2"/>
    <n v="2"/>
    <n v="2"/>
    <n v="3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3"/>
    <n v="2"/>
    <n v="2"/>
    <n v="2"/>
    <n v="3"/>
    <n v="2"/>
    <n v="0"/>
    <n v="14"/>
    <n v="14"/>
    <n v="14"/>
    <n v="1"/>
  </r>
  <r>
    <s v="08DPR0780K"/>
    <n v="2"/>
    <s v="PASCUAL ORTIZ RUBIO"/>
    <n v="37"/>
    <s v="JUÁREZ"/>
    <n v="1"/>
    <s v="JUĂREZ"/>
    <s v="CALLE NEPTUNO"/>
    <n v="1623"/>
    <s v="JUÁREZ"/>
    <s v="PÚBLICO"/>
    <x v="0"/>
    <x v="0"/>
    <x v="0"/>
    <x v="0"/>
    <s v="08FIZ0168S"/>
    <s v="08FJS0115T"/>
    <s v="08ADG0005C"/>
    <n v="0"/>
    <n v="48"/>
    <n v="59"/>
    <n v="107"/>
    <n v="9"/>
    <n v="10"/>
    <n v="19"/>
    <n v="48"/>
    <n v="59"/>
    <n v="107"/>
    <n v="4"/>
    <n v="2"/>
    <n v="6"/>
    <n v="4"/>
    <n v="2"/>
    <n v="6"/>
    <n v="6"/>
    <n v="14"/>
    <n v="20"/>
    <n v="1"/>
    <n v="8"/>
    <n v="9"/>
    <n v="12"/>
    <n v="10"/>
    <n v="22"/>
    <n v="6"/>
    <n v="12"/>
    <n v="18"/>
    <n v="13"/>
    <n v="12"/>
    <n v="25"/>
    <n v="42"/>
    <n v="58"/>
    <n v="100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2"/>
    <n v="1"/>
    <n v="0"/>
    <n v="0"/>
    <n v="0"/>
    <n v="0"/>
    <n v="0"/>
    <n v="0"/>
    <n v="0"/>
    <n v="1"/>
    <n v="0"/>
    <n v="13"/>
    <n v="2"/>
    <n v="6"/>
    <n v="1"/>
    <n v="1"/>
    <n v="1"/>
    <n v="2"/>
    <n v="1"/>
    <n v="2"/>
    <n v="0"/>
    <n v="8"/>
    <n v="9"/>
    <n v="8"/>
    <n v="1"/>
  </r>
  <r>
    <s v="08DPR0787D"/>
    <n v="1"/>
    <s v="CENTRO REGIONAL DE EDUC. INT. FORD 209"/>
    <n v="53"/>
    <s v="PRAXEDIS G. GUERRERO"/>
    <n v="6"/>
    <s v="EL PORVENIR"/>
    <s v="CALLE CARRETERA JUAREZ PORVENIR KM 80"/>
    <n v="0"/>
    <s v="JUÁREZ"/>
    <s v="PÚBLICO"/>
    <x v="0"/>
    <x v="0"/>
    <x v="0"/>
    <x v="0"/>
    <s v="08FIZ0175B"/>
    <s v="08FJS0116S"/>
    <s v="08ADG0005C"/>
    <n v="0"/>
    <n v="65"/>
    <n v="71"/>
    <n v="136"/>
    <n v="10"/>
    <n v="16"/>
    <n v="26"/>
    <n v="65"/>
    <n v="71"/>
    <n v="136"/>
    <n v="11"/>
    <n v="9"/>
    <n v="20"/>
    <n v="11"/>
    <n v="9"/>
    <n v="20"/>
    <n v="13"/>
    <n v="8"/>
    <n v="21"/>
    <n v="10"/>
    <n v="15"/>
    <n v="25"/>
    <n v="8"/>
    <n v="17"/>
    <n v="25"/>
    <n v="12"/>
    <n v="7"/>
    <n v="19"/>
    <n v="13"/>
    <n v="10"/>
    <n v="23"/>
    <n v="67"/>
    <n v="66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12"/>
    <n v="6"/>
    <n v="1"/>
  </r>
  <r>
    <s v="08DPR0789B"/>
    <n v="1"/>
    <s v="NIĂ‘OS HEROES"/>
    <n v="28"/>
    <s v="GUADALUPE"/>
    <n v="1"/>
    <s v="GUADALUPE"/>
    <s v="CALLE NIĂ‘OS HEROES"/>
    <n v="0"/>
    <s v="JUÁREZ"/>
    <s v="PÚBLICO"/>
    <x v="0"/>
    <x v="0"/>
    <x v="0"/>
    <x v="0"/>
    <s v="08FIZ0175B"/>
    <s v="08FJS0116S"/>
    <s v="08ADG0005C"/>
    <n v="0"/>
    <n v="37"/>
    <n v="40"/>
    <n v="77"/>
    <n v="7"/>
    <n v="2"/>
    <n v="9"/>
    <n v="37"/>
    <n v="39"/>
    <n v="76"/>
    <n v="6"/>
    <n v="4"/>
    <n v="10"/>
    <n v="6"/>
    <n v="4"/>
    <n v="10"/>
    <n v="7"/>
    <n v="8"/>
    <n v="15"/>
    <n v="3"/>
    <n v="5"/>
    <n v="8"/>
    <n v="7"/>
    <n v="2"/>
    <n v="9"/>
    <n v="1"/>
    <n v="9"/>
    <n v="10"/>
    <n v="11"/>
    <n v="11"/>
    <n v="22"/>
    <n v="35"/>
    <n v="39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790R"/>
    <n v="1"/>
    <s v="MARIANO VALENZUELA CEBALLOS"/>
    <n v="19"/>
    <s v="CHIHUAHUA"/>
    <n v="1"/>
    <s v="CHIHUAHUA"/>
    <s v="CALLE MARIA DE JESUS BEJARANO"/>
    <n v="10"/>
    <s v="CHIHUAHUA"/>
    <s v="PÚBLICO"/>
    <x v="0"/>
    <x v="0"/>
    <x v="0"/>
    <x v="0"/>
    <s v="08FIZ0118K"/>
    <s v="08FJS0106L"/>
    <s v="08ADG0046C"/>
    <n v="0"/>
    <n v="82"/>
    <n v="74"/>
    <n v="156"/>
    <n v="12"/>
    <n v="11"/>
    <n v="23"/>
    <n v="80"/>
    <n v="73"/>
    <n v="153"/>
    <n v="9"/>
    <n v="9"/>
    <n v="18"/>
    <n v="9"/>
    <n v="9"/>
    <n v="18"/>
    <n v="11"/>
    <n v="15"/>
    <n v="26"/>
    <n v="26"/>
    <n v="12"/>
    <n v="38"/>
    <n v="11"/>
    <n v="12"/>
    <n v="23"/>
    <n v="15"/>
    <n v="14"/>
    <n v="29"/>
    <n v="12"/>
    <n v="16"/>
    <n v="28"/>
    <n v="84"/>
    <n v="78"/>
    <n v="162"/>
    <n v="1"/>
    <n v="1"/>
    <n v="2"/>
    <n v="1"/>
    <n v="1"/>
    <n v="1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2"/>
    <n v="1"/>
    <n v="1"/>
    <n v="1"/>
    <n v="0"/>
    <n v="7"/>
    <n v="8"/>
    <n v="8"/>
    <n v="1"/>
  </r>
  <r>
    <s v="08DPR0791Q"/>
    <n v="1"/>
    <s v="FRANCISCO GONZALEZ BOCANEGRA"/>
    <n v="19"/>
    <s v="CHIHUAHUA"/>
    <n v="1"/>
    <s v="CHIHUAHUA"/>
    <s v="CALLE SABINO"/>
    <n v="0"/>
    <s v="CHIHUAHUA"/>
    <s v="PÚBLICO"/>
    <x v="0"/>
    <x v="0"/>
    <x v="0"/>
    <x v="0"/>
    <s v="08FIZ0118K"/>
    <s v="08FJS0106L"/>
    <s v="08ADG0046C"/>
    <n v="0"/>
    <n v="79"/>
    <n v="86"/>
    <n v="165"/>
    <n v="22"/>
    <n v="10"/>
    <n v="32"/>
    <n v="79"/>
    <n v="86"/>
    <n v="165"/>
    <n v="17"/>
    <n v="13"/>
    <n v="30"/>
    <n v="17"/>
    <n v="13"/>
    <n v="30"/>
    <n v="8"/>
    <n v="12"/>
    <n v="20"/>
    <n v="11"/>
    <n v="11"/>
    <n v="22"/>
    <n v="17"/>
    <n v="13"/>
    <n v="30"/>
    <n v="11"/>
    <n v="18"/>
    <n v="29"/>
    <n v="12"/>
    <n v="22"/>
    <n v="34"/>
    <n v="76"/>
    <n v="89"/>
    <n v="165"/>
    <n v="1"/>
    <n v="1"/>
    <n v="1"/>
    <n v="2"/>
    <n v="1"/>
    <n v="2"/>
    <n v="0"/>
    <n v="8"/>
    <n v="0"/>
    <n v="0"/>
    <n v="1"/>
    <n v="0"/>
    <n v="0"/>
    <n v="1"/>
    <n v="0"/>
    <n v="0"/>
    <n v="3"/>
    <n v="5"/>
    <n v="0"/>
    <n v="0"/>
    <n v="0"/>
    <n v="1"/>
    <n v="0"/>
    <n v="0"/>
    <n v="0"/>
    <n v="0"/>
    <n v="0"/>
    <n v="0"/>
    <n v="1"/>
    <n v="1"/>
    <n v="0"/>
    <n v="13"/>
    <n v="3"/>
    <n v="5"/>
    <n v="1"/>
    <n v="1"/>
    <n v="1"/>
    <n v="2"/>
    <n v="1"/>
    <n v="2"/>
    <n v="0"/>
    <n v="8"/>
    <n v="12"/>
    <n v="8"/>
    <n v="1"/>
  </r>
  <r>
    <s v="08DPR0794N"/>
    <n v="1"/>
    <s v="MANUEL AGUILAR SAENZ"/>
    <n v="37"/>
    <s v="JUÁREZ"/>
    <n v="1"/>
    <s v="JUĂREZ"/>
    <s v="CALLE CENTRAL"/>
    <n v="121"/>
    <s v="JUÁREZ"/>
    <s v="PÚBLICO"/>
    <x v="0"/>
    <x v="0"/>
    <x v="0"/>
    <x v="0"/>
    <s v="08FIZ0149D"/>
    <s v="08FJS0111X"/>
    <s v="08ADG0005C"/>
    <n v="0"/>
    <n v="52"/>
    <n v="60"/>
    <n v="112"/>
    <n v="8"/>
    <n v="15"/>
    <n v="23"/>
    <n v="52"/>
    <n v="60"/>
    <n v="112"/>
    <n v="7"/>
    <n v="10"/>
    <n v="17"/>
    <n v="7"/>
    <n v="10"/>
    <n v="17"/>
    <n v="10"/>
    <n v="11"/>
    <n v="21"/>
    <n v="7"/>
    <n v="7"/>
    <n v="14"/>
    <n v="3"/>
    <n v="14"/>
    <n v="17"/>
    <n v="18"/>
    <n v="5"/>
    <n v="23"/>
    <n v="12"/>
    <n v="8"/>
    <n v="20"/>
    <n v="57"/>
    <n v="55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4"/>
    <n v="6"/>
    <n v="1"/>
  </r>
  <r>
    <s v="08DPR0795M"/>
    <n v="1"/>
    <s v="RAMON ESPINOZA VILLANUEVA"/>
    <n v="37"/>
    <s v="JUÁREZ"/>
    <n v="1"/>
    <s v="JUĂREZ"/>
    <s v="CALLE MUNICIPIO LIBRE"/>
    <n v="63"/>
    <s v="JUÁREZ"/>
    <s v="PÚBLICO"/>
    <x v="0"/>
    <x v="0"/>
    <x v="0"/>
    <x v="0"/>
    <s v="08FIZ0149D"/>
    <s v="08FJS0111X"/>
    <s v="08ADG0005C"/>
    <n v="0"/>
    <n v="52"/>
    <n v="54"/>
    <n v="106"/>
    <n v="11"/>
    <n v="10"/>
    <n v="21"/>
    <n v="52"/>
    <n v="53"/>
    <n v="105"/>
    <n v="4"/>
    <n v="7"/>
    <n v="11"/>
    <n v="5"/>
    <n v="7"/>
    <n v="12"/>
    <n v="7"/>
    <n v="12"/>
    <n v="19"/>
    <n v="9"/>
    <n v="5"/>
    <n v="14"/>
    <n v="12"/>
    <n v="8"/>
    <n v="20"/>
    <n v="8"/>
    <n v="8"/>
    <n v="16"/>
    <n v="5"/>
    <n v="9"/>
    <n v="14"/>
    <n v="46"/>
    <n v="49"/>
    <n v="9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2"/>
    <n v="6"/>
    <n v="1"/>
  </r>
  <r>
    <s v="08DPR0799I"/>
    <n v="1"/>
    <s v="LEYES DE REFORMA"/>
    <n v="37"/>
    <s v="JUÁREZ"/>
    <n v="1"/>
    <s v="JUĂREZ"/>
    <s v="AVENIDA DIVISION DEL NORTE "/>
    <n v="0"/>
    <s v="JUÁREZ"/>
    <s v="PÚBLICO"/>
    <x v="0"/>
    <x v="0"/>
    <x v="0"/>
    <x v="0"/>
    <s v="08FIZ0153Q"/>
    <s v="08FJS0135G"/>
    <s v="08ADG0005C"/>
    <n v="0"/>
    <n v="88"/>
    <n v="59"/>
    <n v="147"/>
    <n v="17"/>
    <n v="12"/>
    <n v="29"/>
    <n v="87"/>
    <n v="59"/>
    <n v="146"/>
    <n v="15"/>
    <n v="13"/>
    <n v="28"/>
    <n v="15"/>
    <n v="13"/>
    <n v="28"/>
    <n v="10"/>
    <n v="12"/>
    <n v="22"/>
    <n v="10"/>
    <n v="9"/>
    <n v="19"/>
    <n v="15"/>
    <n v="11"/>
    <n v="26"/>
    <n v="18"/>
    <n v="8"/>
    <n v="26"/>
    <n v="13"/>
    <n v="8"/>
    <n v="21"/>
    <n v="81"/>
    <n v="61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800H"/>
    <n v="1"/>
    <s v="LAZARO CARDENAS"/>
    <n v="7"/>
    <s v="BALLEZA"/>
    <n v="59"/>
    <s v="EJIDO GUAZARACHI"/>
    <s v="CALLE HUASARACHI"/>
    <n v="0"/>
    <s v="GUACHOCHI"/>
    <s v="PÚBLICO"/>
    <x v="0"/>
    <x v="0"/>
    <x v="0"/>
    <x v="0"/>
    <s v="08FIZ0248D"/>
    <s v="08FJS0130L"/>
    <s v="08ADG0006B"/>
    <n v="0"/>
    <n v="15"/>
    <n v="13"/>
    <n v="28"/>
    <n v="3"/>
    <n v="1"/>
    <n v="4"/>
    <n v="15"/>
    <n v="13"/>
    <n v="28"/>
    <n v="2"/>
    <n v="0"/>
    <n v="2"/>
    <n v="2"/>
    <n v="0"/>
    <n v="2"/>
    <n v="3"/>
    <n v="2"/>
    <n v="5"/>
    <n v="2"/>
    <n v="1"/>
    <n v="3"/>
    <n v="3"/>
    <n v="3"/>
    <n v="6"/>
    <n v="2"/>
    <n v="2"/>
    <n v="4"/>
    <n v="2"/>
    <n v="3"/>
    <n v="5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2F"/>
    <n v="1"/>
    <s v="JUSTO SIERRA"/>
    <n v="58"/>
    <s v="SAN FRANCISCO DE CONCHOS"/>
    <n v="20"/>
    <s v="EL MOLINO"/>
    <s v="CALLE RANCHO NUEVO. SAN FRANCISCO CONCHOS"/>
    <n v="0"/>
    <s v="DELICIAS"/>
    <s v="PÚBLICO"/>
    <x v="0"/>
    <x v="0"/>
    <x v="0"/>
    <x v="0"/>
    <s v="08FIZ0235Z"/>
    <s v="08FJS0127Y"/>
    <s v="08ADG0057I"/>
    <n v="0"/>
    <n v="23"/>
    <n v="23"/>
    <n v="46"/>
    <n v="3"/>
    <n v="2"/>
    <n v="5"/>
    <n v="23"/>
    <n v="23"/>
    <n v="46"/>
    <n v="5"/>
    <n v="3"/>
    <n v="8"/>
    <n v="5"/>
    <n v="3"/>
    <n v="8"/>
    <n v="3"/>
    <n v="3"/>
    <n v="6"/>
    <n v="4"/>
    <n v="6"/>
    <n v="10"/>
    <n v="3"/>
    <n v="4"/>
    <n v="7"/>
    <n v="5"/>
    <n v="4"/>
    <n v="9"/>
    <n v="5"/>
    <n v="3"/>
    <n v="8"/>
    <n v="25"/>
    <n v="23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0803E"/>
    <n v="1"/>
    <s v="MANUEL OJINAGA"/>
    <n v="16"/>
    <s v="LA CRUZ"/>
    <n v="1"/>
    <s v="LA CRUZ"/>
    <s v="CALLE LA CRUZ"/>
    <n v="0"/>
    <s v="DELICIAS"/>
    <s v="PÚBLICO"/>
    <x v="0"/>
    <x v="0"/>
    <x v="0"/>
    <x v="0"/>
    <s v="08FIZ0236Z"/>
    <s v="08FJS0127Y"/>
    <s v="08ADG0057I"/>
    <n v="0"/>
    <n v="86"/>
    <n v="64"/>
    <n v="150"/>
    <n v="14"/>
    <n v="11"/>
    <n v="25"/>
    <n v="86"/>
    <n v="64"/>
    <n v="150"/>
    <n v="7"/>
    <n v="9"/>
    <n v="16"/>
    <n v="7"/>
    <n v="9"/>
    <n v="16"/>
    <n v="14"/>
    <n v="14"/>
    <n v="28"/>
    <n v="18"/>
    <n v="3"/>
    <n v="21"/>
    <n v="12"/>
    <n v="11"/>
    <n v="23"/>
    <n v="15"/>
    <n v="11"/>
    <n v="26"/>
    <n v="20"/>
    <n v="12"/>
    <n v="32"/>
    <n v="86"/>
    <n v="60"/>
    <n v="14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06B"/>
    <n v="1"/>
    <s v="CUITLAHUAC"/>
    <n v="37"/>
    <s v="JUÁREZ"/>
    <n v="1"/>
    <s v="JUĂREZ"/>
    <s v="CALLE CHAMULAS"/>
    <n v="5708"/>
    <s v="JUÁREZ"/>
    <s v="PÚBLICO"/>
    <x v="0"/>
    <x v="0"/>
    <x v="0"/>
    <x v="0"/>
    <s v="08FIZ0155O"/>
    <s v="08FJS0112W"/>
    <s v="08ADG0005C"/>
    <n v="0"/>
    <n v="170"/>
    <n v="149"/>
    <n v="319"/>
    <n v="27"/>
    <n v="32"/>
    <n v="59"/>
    <n v="163"/>
    <n v="143"/>
    <n v="306"/>
    <n v="29"/>
    <n v="19"/>
    <n v="48"/>
    <n v="29"/>
    <n v="20"/>
    <n v="49"/>
    <n v="30"/>
    <n v="24"/>
    <n v="54"/>
    <n v="29"/>
    <n v="25"/>
    <n v="54"/>
    <n v="37"/>
    <n v="21"/>
    <n v="58"/>
    <n v="26"/>
    <n v="19"/>
    <n v="45"/>
    <n v="20"/>
    <n v="33"/>
    <n v="53"/>
    <n v="171"/>
    <n v="142"/>
    <n v="31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0807A"/>
    <n v="2"/>
    <s v="FERNANDO MONTES DE OCA"/>
    <n v="37"/>
    <s v="JUÁREZ"/>
    <n v="1"/>
    <s v="JUĂREZ"/>
    <s v="AVENIDA CARLOS AMAYA"/>
    <n v="0"/>
    <s v="JUÁREZ"/>
    <s v="PÚBLICO"/>
    <x v="0"/>
    <x v="0"/>
    <x v="0"/>
    <x v="0"/>
    <s v="08FIZ0154P"/>
    <s v="08FJS0112W"/>
    <s v="08ADG0005C"/>
    <n v="0"/>
    <n v="128"/>
    <n v="130"/>
    <n v="258"/>
    <n v="23"/>
    <n v="22"/>
    <n v="45"/>
    <n v="127"/>
    <n v="128"/>
    <n v="255"/>
    <n v="17"/>
    <n v="32"/>
    <n v="49"/>
    <n v="17"/>
    <n v="32"/>
    <n v="49"/>
    <n v="18"/>
    <n v="22"/>
    <n v="40"/>
    <n v="14"/>
    <n v="27"/>
    <n v="41"/>
    <n v="21"/>
    <n v="22"/>
    <n v="43"/>
    <n v="24"/>
    <n v="17"/>
    <n v="41"/>
    <n v="25"/>
    <n v="15"/>
    <n v="40"/>
    <n v="119"/>
    <n v="135"/>
    <n v="25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4"/>
    <n v="2"/>
    <n v="0"/>
    <n v="0"/>
    <n v="0"/>
    <n v="0"/>
    <n v="0"/>
    <n v="0"/>
    <n v="1"/>
    <n v="0"/>
    <n v="0"/>
    <n v="21"/>
    <n v="4"/>
    <n v="8"/>
    <n v="2"/>
    <n v="2"/>
    <n v="2"/>
    <n v="2"/>
    <n v="2"/>
    <n v="2"/>
    <n v="0"/>
    <n v="12"/>
    <n v="12"/>
    <n v="12"/>
    <n v="1"/>
  </r>
  <r>
    <s v="08DPR0808Z"/>
    <n v="1"/>
    <s v="RAMONA SOTO DE GONZALEZ"/>
    <n v="37"/>
    <s v="JUÁREZ"/>
    <n v="1"/>
    <s v="JUĂREZ"/>
    <s v="CALLE BENEMĂ‰RITO DE LAS AMĂ‰RICAS"/>
    <n v="0"/>
    <s v="JUÁREZ"/>
    <s v="PÚBLICO"/>
    <x v="0"/>
    <x v="0"/>
    <x v="0"/>
    <x v="0"/>
    <s v="08FIZ0149D"/>
    <s v="08FJS0111X"/>
    <s v="08ADG0005C"/>
    <n v="0"/>
    <n v="48"/>
    <n v="56"/>
    <n v="104"/>
    <n v="7"/>
    <n v="7"/>
    <n v="14"/>
    <n v="47"/>
    <n v="56"/>
    <n v="103"/>
    <n v="5"/>
    <n v="8"/>
    <n v="13"/>
    <n v="5"/>
    <n v="8"/>
    <n v="13"/>
    <n v="8"/>
    <n v="12"/>
    <n v="20"/>
    <n v="9"/>
    <n v="7"/>
    <n v="16"/>
    <n v="13"/>
    <n v="10"/>
    <n v="23"/>
    <n v="9"/>
    <n v="8"/>
    <n v="17"/>
    <n v="7"/>
    <n v="7"/>
    <n v="14"/>
    <n v="51"/>
    <n v="52"/>
    <n v="10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09Z"/>
    <n v="2"/>
    <s v="BENITO JUAREZ"/>
    <n v="37"/>
    <s v="JUÁREZ"/>
    <n v="1"/>
    <s v="JUĂREZ"/>
    <s v="CALLE ISLA VANCOUVER "/>
    <n v="0"/>
    <s v="JUÁREZ"/>
    <s v="PÚBLICO"/>
    <x v="0"/>
    <x v="0"/>
    <x v="0"/>
    <x v="0"/>
    <s v="08FIZ0146G"/>
    <s v="08FJS0110Y"/>
    <s v="08ADG0005C"/>
    <n v="0"/>
    <n v="79"/>
    <n v="71"/>
    <n v="150"/>
    <n v="15"/>
    <n v="10"/>
    <n v="25"/>
    <n v="79"/>
    <n v="71"/>
    <n v="150"/>
    <n v="11"/>
    <n v="12"/>
    <n v="23"/>
    <n v="11"/>
    <n v="12"/>
    <n v="23"/>
    <n v="11"/>
    <n v="16"/>
    <n v="27"/>
    <n v="15"/>
    <n v="13"/>
    <n v="28"/>
    <n v="12"/>
    <n v="9"/>
    <n v="21"/>
    <n v="12"/>
    <n v="11"/>
    <n v="23"/>
    <n v="13"/>
    <n v="11"/>
    <n v="24"/>
    <n v="74"/>
    <n v="72"/>
    <n v="14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R0811N"/>
    <n v="1"/>
    <s v="RAFAEL RAMIREZ"/>
    <n v="29"/>
    <s v="GUADALUPE Y CALVO"/>
    <n v="1992"/>
    <s v="EL CARRIZO"/>
    <s v="CALLE EL CARRIZO"/>
    <n v="0"/>
    <s v="GUADALUPE Y CALVO"/>
    <s v="PÚBLICO"/>
    <x v="0"/>
    <x v="0"/>
    <x v="0"/>
    <x v="0"/>
    <s v="08FIZ0259J"/>
    <s v="08FJS0131K"/>
    <s v="08ADG0007A"/>
    <n v="0"/>
    <n v="5"/>
    <n v="5"/>
    <n v="10"/>
    <n v="2"/>
    <n v="2"/>
    <n v="4"/>
    <n v="5"/>
    <n v="5"/>
    <n v="10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3L"/>
    <n v="1"/>
    <s v="BENITO JUAREZ"/>
    <n v="8"/>
    <s v="BATOPILAS DE MANUEL GÓMEZ MORÍN"/>
    <n v="1"/>
    <s v="BATOPILAS DE MANUEL GĂ“MEZ MORĂŤN"/>
    <s v="CALLE REFORMA"/>
    <n v="0"/>
    <s v="CREEL"/>
    <s v="PÚBLICO"/>
    <x v="0"/>
    <x v="0"/>
    <x v="0"/>
    <x v="0"/>
    <s v="08FIZ0215M"/>
    <s v="08FJS0124A"/>
    <s v="08ADG0003E"/>
    <n v="0"/>
    <n v="33"/>
    <n v="44"/>
    <n v="77"/>
    <n v="8"/>
    <n v="6"/>
    <n v="14"/>
    <n v="33"/>
    <n v="42"/>
    <n v="75"/>
    <n v="9"/>
    <n v="10"/>
    <n v="19"/>
    <n v="9"/>
    <n v="10"/>
    <n v="19"/>
    <n v="6"/>
    <n v="3"/>
    <n v="9"/>
    <n v="6"/>
    <n v="7"/>
    <n v="13"/>
    <n v="3"/>
    <n v="7"/>
    <n v="10"/>
    <n v="6"/>
    <n v="12"/>
    <n v="18"/>
    <n v="4"/>
    <n v="8"/>
    <n v="12"/>
    <n v="34"/>
    <n v="47"/>
    <n v="8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9"/>
    <n v="6"/>
    <n v="1"/>
  </r>
  <r>
    <s v="08DPR0814K"/>
    <n v="1"/>
    <s v="IGNACIO LEON RUIZ"/>
    <n v="27"/>
    <s v="GUACHOCHI"/>
    <n v="759"/>
    <s v="AGUA AZUL"/>
    <s v="TERRACERIA TRAMO GUACHOCHI PARRAL DERECHO KILOMETRO 17+500"/>
    <n v="0"/>
    <s v="GUACHOCHI"/>
    <s v="PÚBLICO"/>
    <x v="0"/>
    <x v="0"/>
    <x v="0"/>
    <x v="0"/>
    <s v="08FIZ0251R"/>
    <s v="08FJS0130L"/>
    <s v="08ADG0006B"/>
    <n v="0"/>
    <n v="14"/>
    <n v="20"/>
    <n v="34"/>
    <n v="4"/>
    <n v="3"/>
    <n v="7"/>
    <n v="13"/>
    <n v="18"/>
    <n v="31"/>
    <n v="2"/>
    <n v="5"/>
    <n v="7"/>
    <n v="2"/>
    <n v="5"/>
    <n v="7"/>
    <n v="1"/>
    <n v="2"/>
    <n v="3"/>
    <n v="5"/>
    <n v="3"/>
    <n v="8"/>
    <n v="1"/>
    <n v="6"/>
    <n v="7"/>
    <n v="0"/>
    <n v="4"/>
    <n v="4"/>
    <n v="2"/>
    <n v="3"/>
    <n v="5"/>
    <n v="11"/>
    <n v="23"/>
    <n v="34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  <n v="1"/>
  </r>
  <r>
    <s v="08DPR0815J"/>
    <n v="2"/>
    <s v="JAIME TORRES BODET"/>
    <n v="11"/>
    <s v="CAMARGO"/>
    <n v="1"/>
    <s v="SANTA ROSALĂŤA DE CAMARGO"/>
    <s v="CALLE SEGUNDA"/>
    <n v="1101"/>
    <s v="DELICIAS"/>
    <s v="PÚBLICO"/>
    <x v="0"/>
    <x v="0"/>
    <x v="0"/>
    <x v="0"/>
    <s v="08FIZ0233B"/>
    <s v="08FJS0127Y"/>
    <s v="08ADG0057I"/>
    <n v="0"/>
    <n v="138"/>
    <n v="141"/>
    <n v="279"/>
    <n v="20"/>
    <n v="22"/>
    <n v="42"/>
    <n v="134"/>
    <n v="135"/>
    <n v="269"/>
    <n v="15"/>
    <n v="23"/>
    <n v="38"/>
    <n v="18"/>
    <n v="23"/>
    <n v="41"/>
    <n v="24"/>
    <n v="24"/>
    <n v="48"/>
    <n v="20"/>
    <n v="30"/>
    <n v="50"/>
    <n v="22"/>
    <n v="14"/>
    <n v="36"/>
    <n v="28"/>
    <n v="28"/>
    <n v="56"/>
    <n v="25"/>
    <n v="23"/>
    <n v="48"/>
    <n v="137"/>
    <n v="142"/>
    <n v="27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0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0816I"/>
    <n v="1"/>
    <s v="LEONA VICARIO"/>
    <n v="17"/>
    <s v="CUAUHTÉMOC"/>
    <n v="1"/>
    <s v="CUAUHTĂ‰MOC"/>
    <s v="CALLE CISNES"/>
    <n v="0"/>
    <s v="CUAUHTÉMOC"/>
    <s v="PÚBLICO"/>
    <x v="0"/>
    <x v="0"/>
    <x v="0"/>
    <x v="0"/>
    <s v="08FIZ0199L"/>
    <s v="08FJS0121D"/>
    <s v="08ADG0010O"/>
    <n v="0"/>
    <n v="118"/>
    <n v="123"/>
    <n v="241"/>
    <n v="22"/>
    <n v="23"/>
    <n v="45"/>
    <n v="115"/>
    <n v="123"/>
    <n v="238"/>
    <n v="17"/>
    <n v="23"/>
    <n v="40"/>
    <n v="17"/>
    <n v="23"/>
    <n v="40"/>
    <n v="23"/>
    <n v="22"/>
    <n v="45"/>
    <n v="20"/>
    <n v="21"/>
    <n v="41"/>
    <n v="23"/>
    <n v="23"/>
    <n v="46"/>
    <n v="16"/>
    <n v="19"/>
    <n v="35"/>
    <n v="15"/>
    <n v="23"/>
    <n v="38"/>
    <n v="114"/>
    <n v="131"/>
    <n v="24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0817H"/>
    <n v="1"/>
    <s v="AQUILES SERDAN"/>
    <n v="29"/>
    <s v="GUADALUPE Y CALVO"/>
    <n v="367"/>
    <s v="SAN FRANCISCO DE LOS SALGUEIRO"/>
    <s v="CALLE SAN FRANCISCO DE LOS SALGUEIRO"/>
    <n v="0"/>
    <s v="GUADALUPE Y CALVO"/>
    <s v="PÚBLICO"/>
    <x v="0"/>
    <x v="0"/>
    <x v="0"/>
    <x v="0"/>
    <s v="08FIZ0257L"/>
    <s v="08FJS0131K"/>
    <s v="08ADG0007A"/>
    <n v="0"/>
    <n v="6"/>
    <n v="9"/>
    <n v="15"/>
    <n v="2"/>
    <n v="1"/>
    <n v="3"/>
    <n v="6"/>
    <n v="9"/>
    <n v="15"/>
    <n v="0"/>
    <n v="3"/>
    <n v="3"/>
    <n v="0"/>
    <n v="3"/>
    <n v="3"/>
    <n v="1"/>
    <n v="2"/>
    <n v="3"/>
    <n v="0"/>
    <n v="2"/>
    <n v="2"/>
    <n v="0"/>
    <n v="0"/>
    <n v="0"/>
    <n v="3"/>
    <n v="1"/>
    <n v="4"/>
    <n v="0"/>
    <n v="2"/>
    <n v="2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8G"/>
    <n v="1"/>
    <s v="REVOLUCION MEXICANA 1"/>
    <n v="37"/>
    <s v="JUÁREZ"/>
    <n v="1"/>
    <s v="JUĂREZ"/>
    <s v="CALLE ROSALIO HERNANDEZ "/>
    <n v="2610"/>
    <s v="JUÁREZ"/>
    <s v="PÚBLICO"/>
    <x v="0"/>
    <x v="0"/>
    <x v="0"/>
    <x v="0"/>
    <s v="08FIZ0161Z"/>
    <s v="08FJS0113V"/>
    <s v="08ADG0005C"/>
    <n v="0"/>
    <n v="212"/>
    <n v="263"/>
    <n v="475"/>
    <n v="34"/>
    <n v="45"/>
    <n v="79"/>
    <n v="211"/>
    <n v="263"/>
    <n v="474"/>
    <n v="52"/>
    <n v="36"/>
    <n v="88"/>
    <n v="52"/>
    <n v="36"/>
    <n v="88"/>
    <n v="38"/>
    <n v="42"/>
    <n v="80"/>
    <n v="34"/>
    <n v="46"/>
    <n v="80"/>
    <n v="27"/>
    <n v="45"/>
    <n v="72"/>
    <n v="36"/>
    <n v="40"/>
    <n v="76"/>
    <n v="39"/>
    <n v="46"/>
    <n v="85"/>
    <n v="226"/>
    <n v="255"/>
    <n v="481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6"/>
    <n v="18"/>
    <n v="1"/>
  </r>
  <r>
    <s v="08DPR0819F"/>
    <n v="1"/>
    <s v="PABLO GOMEZ RAMIREZ"/>
    <n v="19"/>
    <s v="CHIHUAHUA"/>
    <n v="1"/>
    <s v="CHIHUAHUA"/>
    <s v="CALLE MISAEL NUNEZ "/>
    <n v="0"/>
    <s v="CHIHUAHUA"/>
    <s v="PÚBLICO"/>
    <x v="0"/>
    <x v="0"/>
    <x v="0"/>
    <x v="0"/>
    <s v="08FIZ0105G"/>
    <s v="08FJS0102P"/>
    <s v="08ADG0046C"/>
    <n v="0"/>
    <n v="157"/>
    <n v="138"/>
    <n v="295"/>
    <n v="28"/>
    <n v="27"/>
    <n v="55"/>
    <n v="157"/>
    <n v="138"/>
    <n v="295"/>
    <n v="27"/>
    <n v="22"/>
    <n v="49"/>
    <n v="27"/>
    <n v="22"/>
    <n v="49"/>
    <n v="25"/>
    <n v="17"/>
    <n v="42"/>
    <n v="18"/>
    <n v="26"/>
    <n v="44"/>
    <n v="28"/>
    <n v="23"/>
    <n v="51"/>
    <n v="24"/>
    <n v="25"/>
    <n v="49"/>
    <n v="34"/>
    <n v="21"/>
    <n v="55"/>
    <n v="156"/>
    <n v="134"/>
    <n v="290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821U"/>
    <n v="1"/>
    <s v="ROTARIA EDUARDO QUEZADA FORNELLI"/>
    <n v="37"/>
    <s v="JUÁREZ"/>
    <n v="1"/>
    <s v="JUĂREZ"/>
    <s v="CALLE PASEO CAĂ‘ADA"/>
    <n v="0"/>
    <s v="JUÁREZ"/>
    <s v="PÚBLICO"/>
    <x v="0"/>
    <x v="0"/>
    <x v="0"/>
    <x v="0"/>
    <s v="08FIZ0172E"/>
    <s v="08FJS0115T"/>
    <s v="08ADG0005C"/>
    <n v="0"/>
    <n v="193"/>
    <n v="168"/>
    <n v="361"/>
    <n v="39"/>
    <n v="27"/>
    <n v="66"/>
    <n v="193"/>
    <n v="168"/>
    <n v="361"/>
    <n v="23"/>
    <n v="34"/>
    <n v="57"/>
    <n v="23"/>
    <n v="35"/>
    <n v="58"/>
    <n v="28"/>
    <n v="30"/>
    <n v="58"/>
    <n v="35"/>
    <n v="30"/>
    <n v="65"/>
    <n v="40"/>
    <n v="34"/>
    <n v="74"/>
    <n v="24"/>
    <n v="30"/>
    <n v="54"/>
    <n v="32"/>
    <n v="29"/>
    <n v="61"/>
    <n v="182"/>
    <n v="188"/>
    <n v="370"/>
    <n v="2"/>
    <n v="2"/>
    <n v="2"/>
    <n v="3"/>
    <n v="2"/>
    <n v="2"/>
    <n v="0"/>
    <n v="13"/>
    <n v="0"/>
    <n v="0"/>
    <n v="1"/>
    <n v="0"/>
    <n v="0"/>
    <n v="1"/>
    <n v="0"/>
    <n v="0"/>
    <n v="1"/>
    <n v="12"/>
    <n v="0"/>
    <n v="0"/>
    <n v="1"/>
    <n v="1"/>
    <n v="0"/>
    <n v="0"/>
    <n v="0"/>
    <n v="0"/>
    <n v="0"/>
    <n v="0"/>
    <n v="2"/>
    <n v="0"/>
    <n v="0"/>
    <n v="19"/>
    <n v="1"/>
    <n v="12"/>
    <n v="2"/>
    <n v="2"/>
    <n v="2"/>
    <n v="3"/>
    <n v="2"/>
    <n v="2"/>
    <n v="0"/>
    <n v="13"/>
    <n v="13"/>
    <n v="13"/>
    <n v="1"/>
  </r>
  <r>
    <s v="08DPR0826P"/>
    <n v="1"/>
    <s v="VICENTE GUERRERO"/>
    <n v="19"/>
    <s v="CHIHUAHUA"/>
    <n v="1"/>
    <s v="CHIHUAHUA"/>
    <s v="CALLE 9A"/>
    <n v="0"/>
    <s v="CHIHUAHUA"/>
    <s v="PÚBLICO"/>
    <x v="0"/>
    <x v="0"/>
    <x v="0"/>
    <x v="0"/>
    <s v="08FIZ0105G"/>
    <s v="08FJS0102P"/>
    <s v="08ADG0046C"/>
    <n v="0"/>
    <n v="61"/>
    <n v="53"/>
    <n v="114"/>
    <n v="8"/>
    <n v="15"/>
    <n v="23"/>
    <n v="57"/>
    <n v="49"/>
    <n v="106"/>
    <n v="7"/>
    <n v="6"/>
    <n v="13"/>
    <n v="8"/>
    <n v="6"/>
    <n v="14"/>
    <n v="9"/>
    <n v="11"/>
    <n v="20"/>
    <n v="11"/>
    <n v="11"/>
    <n v="22"/>
    <n v="14"/>
    <n v="12"/>
    <n v="26"/>
    <n v="9"/>
    <n v="6"/>
    <n v="15"/>
    <n v="8"/>
    <n v="4"/>
    <n v="12"/>
    <n v="59"/>
    <n v="50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10"/>
    <n v="1"/>
  </r>
  <r>
    <s v="08DPR0833Z"/>
    <n v="2"/>
    <s v="JAIME TORRES BODET"/>
    <n v="37"/>
    <s v="JUÁREZ"/>
    <n v="1"/>
    <s v="JUĂREZ"/>
    <s v="CALLE RODHESIA"/>
    <n v="0"/>
    <s v="JUÁREZ"/>
    <s v="PÚBLICO"/>
    <x v="0"/>
    <x v="0"/>
    <x v="0"/>
    <x v="0"/>
    <s v="08FIZ0165V"/>
    <s v="08FJS0114U"/>
    <s v="08ADG0005C"/>
    <n v="0"/>
    <n v="78"/>
    <n v="72"/>
    <n v="150"/>
    <n v="19"/>
    <n v="11"/>
    <n v="30"/>
    <n v="78"/>
    <n v="67"/>
    <n v="145"/>
    <n v="12"/>
    <n v="11"/>
    <n v="23"/>
    <n v="13"/>
    <n v="11"/>
    <n v="24"/>
    <n v="10"/>
    <n v="13"/>
    <n v="23"/>
    <n v="13"/>
    <n v="8"/>
    <n v="21"/>
    <n v="10"/>
    <n v="13"/>
    <n v="23"/>
    <n v="6"/>
    <n v="9"/>
    <n v="15"/>
    <n v="12"/>
    <n v="11"/>
    <n v="23"/>
    <n v="64"/>
    <n v="65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16"/>
    <n v="6"/>
    <n v="1"/>
  </r>
  <r>
    <s v="08DPR0834Y"/>
    <n v="1"/>
    <s v="RAFAEL RAMIREZ"/>
    <n v="37"/>
    <s v="JUÁREZ"/>
    <n v="1"/>
    <s v="JUĂREZ"/>
    <s v="CALLE RODHESIA"/>
    <n v="0"/>
    <s v="JUÁREZ"/>
    <s v="PÚBLICO"/>
    <x v="0"/>
    <x v="0"/>
    <x v="0"/>
    <x v="0"/>
    <s v="08FIZ0165V"/>
    <s v="08FJS0114U"/>
    <s v="08ADG0005C"/>
    <n v="0"/>
    <n v="208"/>
    <n v="191"/>
    <n v="399"/>
    <n v="30"/>
    <n v="28"/>
    <n v="58"/>
    <n v="207"/>
    <n v="190"/>
    <n v="397"/>
    <n v="27"/>
    <n v="23"/>
    <n v="50"/>
    <n v="29"/>
    <n v="24"/>
    <n v="53"/>
    <n v="40"/>
    <n v="29"/>
    <n v="69"/>
    <n v="39"/>
    <n v="26"/>
    <n v="65"/>
    <n v="25"/>
    <n v="29"/>
    <n v="54"/>
    <n v="38"/>
    <n v="38"/>
    <n v="76"/>
    <n v="38"/>
    <n v="45"/>
    <n v="83"/>
    <n v="209"/>
    <n v="191"/>
    <n v="400"/>
    <n v="2"/>
    <n v="3"/>
    <n v="3"/>
    <n v="2"/>
    <n v="3"/>
    <n v="3"/>
    <n v="0"/>
    <n v="16"/>
    <n v="0"/>
    <n v="0"/>
    <n v="1"/>
    <n v="0"/>
    <n v="0"/>
    <n v="1"/>
    <n v="0"/>
    <n v="0"/>
    <n v="3"/>
    <n v="13"/>
    <n v="0"/>
    <n v="0"/>
    <n v="2"/>
    <n v="0"/>
    <n v="0"/>
    <n v="0"/>
    <n v="0"/>
    <n v="0"/>
    <n v="0"/>
    <n v="0"/>
    <n v="1"/>
    <n v="0"/>
    <n v="0"/>
    <n v="21"/>
    <n v="3"/>
    <n v="13"/>
    <n v="2"/>
    <n v="3"/>
    <n v="3"/>
    <n v="2"/>
    <n v="3"/>
    <n v="3"/>
    <n v="0"/>
    <n v="16"/>
    <n v="16"/>
    <n v="16"/>
    <n v="1"/>
  </r>
  <r>
    <s v="08DPR0837V"/>
    <n v="4"/>
    <s v="SOR JUANA INES DE LA CRUZ"/>
    <n v="52"/>
    <s v="OJINAGA"/>
    <n v="35"/>
    <s v="EL MULATO"/>
    <s v="CALLE EL MULATO"/>
    <n v="0"/>
    <s v="OJINAGA"/>
    <s v="PÚBLICO"/>
    <x v="0"/>
    <x v="0"/>
    <x v="0"/>
    <x v="0"/>
    <s v="08FIZ0133C"/>
    <s v="08FJS0101Q"/>
    <s v="08ADG0056J"/>
    <n v="0"/>
    <n v="7"/>
    <n v="6"/>
    <n v="13"/>
    <n v="0"/>
    <n v="2"/>
    <n v="2"/>
    <n v="7"/>
    <n v="6"/>
    <n v="13"/>
    <n v="0"/>
    <n v="0"/>
    <n v="0"/>
    <n v="0"/>
    <n v="0"/>
    <n v="0"/>
    <n v="2"/>
    <n v="2"/>
    <n v="4"/>
    <n v="2"/>
    <n v="0"/>
    <n v="2"/>
    <n v="2"/>
    <n v="1"/>
    <n v="3"/>
    <n v="0"/>
    <n v="1"/>
    <n v="1"/>
    <n v="2"/>
    <n v="2"/>
    <n v="4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38U"/>
    <n v="2"/>
    <s v="AMADO NERVO"/>
    <n v="37"/>
    <s v="JUÁREZ"/>
    <n v="1"/>
    <s v="JUĂREZ"/>
    <s v="CALLE PRESA DE LA AMISTAD"/>
    <n v="1251"/>
    <s v="JUÁREZ"/>
    <s v="PÚBLICO"/>
    <x v="0"/>
    <x v="0"/>
    <x v="0"/>
    <x v="0"/>
    <s v="08FIZ0159K"/>
    <s v="08FJS0113V"/>
    <s v="08ADG0005C"/>
    <n v="0"/>
    <n v="107"/>
    <n v="105"/>
    <n v="212"/>
    <n v="16"/>
    <n v="17"/>
    <n v="33"/>
    <n v="107"/>
    <n v="105"/>
    <n v="212"/>
    <n v="30"/>
    <n v="17"/>
    <n v="47"/>
    <n v="30"/>
    <n v="18"/>
    <n v="48"/>
    <n v="21"/>
    <n v="12"/>
    <n v="33"/>
    <n v="23"/>
    <n v="28"/>
    <n v="51"/>
    <n v="17"/>
    <n v="15"/>
    <n v="32"/>
    <n v="7"/>
    <n v="18"/>
    <n v="25"/>
    <n v="26"/>
    <n v="19"/>
    <n v="45"/>
    <n v="124"/>
    <n v="110"/>
    <n v="234"/>
    <n v="2"/>
    <n v="2"/>
    <n v="2"/>
    <n v="1"/>
    <n v="1"/>
    <n v="2"/>
    <n v="0"/>
    <n v="10"/>
    <n v="0"/>
    <n v="0"/>
    <n v="0"/>
    <n v="1"/>
    <n v="0"/>
    <n v="0"/>
    <n v="0"/>
    <n v="1"/>
    <n v="5"/>
    <n v="5"/>
    <n v="0"/>
    <n v="0"/>
    <n v="1"/>
    <n v="2"/>
    <n v="0"/>
    <n v="0"/>
    <n v="0"/>
    <n v="0"/>
    <n v="0"/>
    <n v="0"/>
    <n v="1"/>
    <n v="0"/>
    <n v="0"/>
    <n v="16"/>
    <n v="5"/>
    <n v="5"/>
    <n v="2"/>
    <n v="2"/>
    <n v="2"/>
    <n v="1"/>
    <n v="1"/>
    <n v="2"/>
    <n v="0"/>
    <n v="10"/>
    <n v="12"/>
    <n v="10"/>
    <n v="1"/>
  </r>
  <r>
    <s v="08DPR0841H"/>
    <n v="2"/>
    <s v="GUADALUPE VICTORIA"/>
    <n v="37"/>
    <s v="JUÁREZ"/>
    <n v="1"/>
    <s v="JUĂREZ"/>
    <s v="CALLE QUINTA"/>
    <n v="1425"/>
    <s v="JUÁREZ"/>
    <s v="PÚBLICO"/>
    <x v="0"/>
    <x v="0"/>
    <x v="0"/>
    <x v="0"/>
    <s v="08FIZ0164W"/>
    <s v="08FJS0114U"/>
    <s v="08ADG0005C"/>
    <n v="0"/>
    <n v="121"/>
    <n v="125"/>
    <n v="246"/>
    <n v="28"/>
    <n v="25"/>
    <n v="53"/>
    <n v="121"/>
    <n v="125"/>
    <n v="246"/>
    <n v="15"/>
    <n v="15"/>
    <n v="30"/>
    <n v="17"/>
    <n v="15"/>
    <n v="32"/>
    <n v="11"/>
    <n v="17"/>
    <n v="28"/>
    <n v="24"/>
    <n v="18"/>
    <n v="42"/>
    <n v="20"/>
    <n v="20"/>
    <n v="40"/>
    <n v="25"/>
    <n v="22"/>
    <n v="47"/>
    <n v="17"/>
    <n v="16"/>
    <n v="33"/>
    <n v="114"/>
    <n v="108"/>
    <n v="222"/>
    <n v="2"/>
    <n v="1"/>
    <n v="2"/>
    <n v="2"/>
    <n v="2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0"/>
    <n v="0"/>
    <n v="0"/>
    <n v="1"/>
    <n v="0"/>
    <n v="17"/>
    <n v="4"/>
    <n v="7"/>
    <n v="2"/>
    <n v="1"/>
    <n v="2"/>
    <n v="2"/>
    <n v="2"/>
    <n v="2"/>
    <n v="0"/>
    <n v="11"/>
    <n v="12"/>
    <n v="11"/>
    <n v="1"/>
  </r>
  <r>
    <s v="08DPR0844E"/>
    <n v="2"/>
    <s v="HORIZONTES"/>
    <n v="37"/>
    <s v="JUÁREZ"/>
    <n v="1"/>
    <s v="JUĂREZ"/>
    <s v="CALLE TIXTLA"/>
    <n v="0"/>
    <s v="JUÁREZ"/>
    <s v="PÚBLICO"/>
    <x v="0"/>
    <x v="0"/>
    <x v="0"/>
    <x v="0"/>
    <s v="08FIZ0154P"/>
    <s v="08FJS0112W"/>
    <s v="08ADG0005C"/>
    <n v="0"/>
    <n v="70"/>
    <n v="44"/>
    <n v="114"/>
    <n v="15"/>
    <n v="5"/>
    <n v="20"/>
    <n v="67"/>
    <n v="43"/>
    <n v="110"/>
    <n v="10"/>
    <n v="11"/>
    <n v="21"/>
    <n v="11"/>
    <n v="11"/>
    <n v="22"/>
    <n v="16"/>
    <n v="13"/>
    <n v="29"/>
    <n v="11"/>
    <n v="12"/>
    <n v="23"/>
    <n v="13"/>
    <n v="7"/>
    <n v="20"/>
    <n v="8"/>
    <n v="3"/>
    <n v="11"/>
    <n v="11"/>
    <n v="6"/>
    <n v="17"/>
    <n v="70"/>
    <n v="52"/>
    <n v="12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0848A"/>
    <n v="1"/>
    <s v="HEROE DE NACOZARI"/>
    <n v="19"/>
    <s v="CHIHUAHUA"/>
    <n v="1"/>
    <s v="CHIHUAHUA"/>
    <s v="CALLE BASASEACHI"/>
    <n v="0"/>
    <s v="CHIHUAHUA"/>
    <s v="PÚBLICO"/>
    <x v="0"/>
    <x v="0"/>
    <x v="0"/>
    <x v="0"/>
    <s v="08FIZ0121Y"/>
    <s v="08FJS0107K"/>
    <s v="08ADG0046C"/>
    <n v="0"/>
    <n v="149"/>
    <n v="138"/>
    <n v="287"/>
    <n v="24"/>
    <n v="21"/>
    <n v="45"/>
    <n v="147"/>
    <n v="136"/>
    <n v="283"/>
    <n v="23"/>
    <n v="28"/>
    <n v="51"/>
    <n v="23"/>
    <n v="28"/>
    <n v="51"/>
    <n v="16"/>
    <n v="24"/>
    <n v="40"/>
    <n v="33"/>
    <n v="27"/>
    <n v="60"/>
    <n v="19"/>
    <n v="20"/>
    <n v="39"/>
    <n v="27"/>
    <n v="28"/>
    <n v="55"/>
    <n v="24"/>
    <n v="23"/>
    <n v="47"/>
    <n v="142"/>
    <n v="150"/>
    <n v="292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1"/>
    <n v="0"/>
    <n v="0"/>
    <n v="0"/>
    <n v="0"/>
    <n v="0"/>
    <n v="1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DPR0852N"/>
    <n v="1"/>
    <s v="LEONA VICARIO"/>
    <n v="19"/>
    <s v="CHIHUAHUA"/>
    <n v="1"/>
    <s v="CHIHUAHUA"/>
    <s v="CALLE SOL DE ARCTURUS"/>
    <n v="0"/>
    <s v="CHIHUAHUA"/>
    <s v="PÚBLICO"/>
    <x v="0"/>
    <x v="0"/>
    <x v="0"/>
    <x v="0"/>
    <s v="08FIZ0023X"/>
    <s v="08FJS0102P"/>
    <s v="08ADG0046C"/>
    <n v="0"/>
    <n v="197"/>
    <n v="180"/>
    <n v="377"/>
    <n v="17"/>
    <n v="18"/>
    <n v="35"/>
    <n v="195"/>
    <n v="171"/>
    <n v="366"/>
    <n v="25"/>
    <n v="36"/>
    <n v="61"/>
    <n v="26"/>
    <n v="39"/>
    <n v="65"/>
    <n v="30"/>
    <n v="35"/>
    <n v="65"/>
    <n v="34"/>
    <n v="33"/>
    <n v="67"/>
    <n v="34"/>
    <n v="34"/>
    <n v="68"/>
    <n v="39"/>
    <n v="29"/>
    <n v="68"/>
    <n v="40"/>
    <n v="31"/>
    <n v="71"/>
    <n v="203"/>
    <n v="201"/>
    <n v="40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2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0855K"/>
    <n v="2"/>
    <s v="JAIME BUSTILLOS BUSTILLOS"/>
    <n v="19"/>
    <s v="CHIHUAHUA"/>
    <n v="1"/>
    <s v="CHIHUAHUA"/>
    <s v="CALLE RIO OKAVANGO"/>
    <n v="0"/>
    <s v="CHIHUAHUA"/>
    <s v="PÚBLICO"/>
    <x v="0"/>
    <x v="0"/>
    <x v="0"/>
    <x v="0"/>
    <s v="08FIZ0130F"/>
    <s v="08FJS0108J"/>
    <s v="08ADG0046C"/>
    <n v="0"/>
    <n v="178"/>
    <n v="157"/>
    <n v="335"/>
    <n v="16"/>
    <n v="19"/>
    <n v="35"/>
    <n v="178"/>
    <n v="157"/>
    <n v="335"/>
    <n v="12"/>
    <n v="14"/>
    <n v="26"/>
    <n v="12"/>
    <n v="14"/>
    <n v="26"/>
    <n v="29"/>
    <n v="24"/>
    <n v="53"/>
    <n v="33"/>
    <n v="27"/>
    <n v="60"/>
    <n v="42"/>
    <n v="39"/>
    <n v="81"/>
    <n v="19"/>
    <n v="33"/>
    <n v="52"/>
    <n v="42"/>
    <n v="21"/>
    <n v="63"/>
    <n v="177"/>
    <n v="158"/>
    <n v="335"/>
    <n v="1"/>
    <n v="2"/>
    <n v="2"/>
    <n v="3"/>
    <n v="2"/>
    <n v="2"/>
    <n v="0"/>
    <n v="12"/>
    <n v="0"/>
    <n v="0"/>
    <n v="0"/>
    <n v="1"/>
    <n v="0"/>
    <n v="0"/>
    <n v="0"/>
    <n v="0"/>
    <n v="3"/>
    <n v="9"/>
    <n v="0"/>
    <n v="0"/>
    <n v="2"/>
    <n v="4"/>
    <n v="0"/>
    <n v="0"/>
    <n v="0"/>
    <n v="0"/>
    <n v="0"/>
    <n v="0"/>
    <n v="0"/>
    <n v="1"/>
    <n v="0"/>
    <n v="20"/>
    <n v="3"/>
    <n v="9"/>
    <n v="1"/>
    <n v="2"/>
    <n v="2"/>
    <n v="3"/>
    <n v="2"/>
    <n v="2"/>
    <n v="0"/>
    <n v="12"/>
    <n v="14"/>
    <n v="12"/>
    <n v="1"/>
  </r>
  <r>
    <s v="08DPR0857I"/>
    <n v="2"/>
    <s v="AURORA REYES"/>
    <n v="19"/>
    <s v="CHIHUAHUA"/>
    <n v="1"/>
    <s v="CHIHUAHUA"/>
    <s v="CALLE SOL DE ARCTURUS"/>
    <n v="0"/>
    <s v="CHIHUAHUA"/>
    <s v="PÚBLICO"/>
    <x v="0"/>
    <x v="0"/>
    <x v="0"/>
    <x v="0"/>
    <s v="08FIZ0023X"/>
    <s v="08FJS0102P"/>
    <s v="08ADG0046C"/>
    <n v="0"/>
    <n v="195"/>
    <n v="184"/>
    <n v="379"/>
    <n v="19"/>
    <n v="16"/>
    <n v="35"/>
    <n v="195"/>
    <n v="184"/>
    <n v="379"/>
    <n v="22"/>
    <n v="25"/>
    <n v="47"/>
    <n v="22"/>
    <n v="27"/>
    <n v="49"/>
    <n v="37"/>
    <n v="33"/>
    <n v="70"/>
    <n v="40"/>
    <n v="30"/>
    <n v="70"/>
    <n v="35"/>
    <n v="34"/>
    <n v="69"/>
    <n v="31"/>
    <n v="37"/>
    <n v="68"/>
    <n v="31"/>
    <n v="39"/>
    <n v="70"/>
    <n v="196"/>
    <n v="200"/>
    <n v="396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4"/>
    <n v="1"/>
    <n v="0"/>
    <n v="0"/>
    <n v="0"/>
    <n v="0"/>
    <n v="0"/>
    <n v="0"/>
    <n v="0"/>
    <n v="1"/>
    <n v="0"/>
    <n v="19"/>
    <n v="5"/>
    <n v="7"/>
    <n v="2"/>
    <n v="2"/>
    <n v="2"/>
    <n v="2"/>
    <n v="2"/>
    <n v="2"/>
    <n v="0"/>
    <n v="12"/>
    <n v="12"/>
    <n v="12"/>
    <n v="1"/>
  </r>
  <r>
    <s v="08DPR0858H"/>
    <n v="1"/>
    <s v="ALFONSO N URUETA"/>
    <n v="11"/>
    <s v="CAMARGO"/>
    <n v="1"/>
    <s v="SANTA ROSALĂŤA DE CAMARGO"/>
    <s v="CALLE DIVISION DEL NORTE"/>
    <n v="0"/>
    <s v="DELICIAS"/>
    <s v="PÚBLICO"/>
    <x v="0"/>
    <x v="0"/>
    <x v="0"/>
    <x v="0"/>
    <s v="08FIZ0232C"/>
    <s v="08FJS0127Y"/>
    <s v="08ADG0057I"/>
    <n v="0"/>
    <n v="91"/>
    <n v="76"/>
    <n v="167"/>
    <n v="20"/>
    <n v="9"/>
    <n v="29"/>
    <n v="83"/>
    <n v="68"/>
    <n v="151"/>
    <n v="14"/>
    <n v="13"/>
    <n v="27"/>
    <n v="15"/>
    <n v="15"/>
    <n v="30"/>
    <n v="16"/>
    <n v="13"/>
    <n v="29"/>
    <n v="14"/>
    <n v="16"/>
    <n v="30"/>
    <n v="20"/>
    <n v="11"/>
    <n v="31"/>
    <n v="16"/>
    <n v="12"/>
    <n v="28"/>
    <n v="10"/>
    <n v="16"/>
    <n v="26"/>
    <n v="91"/>
    <n v="83"/>
    <n v="17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6"/>
    <n v="1"/>
  </r>
  <r>
    <s v="08DPR0860W"/>
    <n v="2"/>
    <s v="RUBĂ‰N JARAMILLO MĂ‰NEZ"/>
    <n v="4"/>
    <s v="AQUILES SERDÁN"/>
    <n v="1"/>
    <s v="SANTA EULALIA"/>
    <s v="AVENIDA CENTRAL "/>
    <n v="0"/>
    <s v="CHIHUAHUA"/>
    <s v="PÚBLICO"/>
    <x v="0"/>
    <x v="0"/>
    <x v="0"/>
    <x v="0"/>
    <s v="08FIZ0269Q"/>
    <s v="08FJS0103O"/>
    <m/>
    <n v="0"/>
    <n v="107"/>
    <n v="97"/>
    <n v="204"/>
    <n v="18"/>
    <n v="17"/>
    <n v="35"/>
    <n v="106"/>
    <n v="97"/>
    <n v="203"/>
    <n v="15"/>
    <n v="12"/>
    <n v="27"/>
    <n v="16"/>
    <n v="12"/>
    <n v="28"/>
    <n v="18"/>
    <n v="16"/>
    <n v="34"/>
    <n v="16"/>
    <n v="17"/>
    <n v="33"/>
    <n v="17"/>
    <n v="15"/>
    <n v="32"/>
    <n v="16"/>
    <n v="16"/>
    <n v="32"/>
    <n v="19"/>
    <n v="13"/>
    <n v="32"/>
    <n v="102"/>
    <n v="89"/>
    <n v="19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0861V"/>
    <n v="1"/>
    <s v="MARTĂŤN ORTIZ LARRIVA"/>
    <n v="19"/>
    <s v="CHIHUAHUA"/>
    <n v="1"/>
    <s v="CHIHUAHUA"/>
    <s v="CALLE LAGO NASSER"/>
    <n v="0"/>
    <s v="CHIHUAHUA"/>
    <s v="PÚBLICO"/>
    <x v="0"/>
    <x v="0"/>
    <x v="0"/>
    <x v="0"/>
    <s v="08FIZ0129Q"/>
    <s v="08FJS0101Q"/>
    <m/>
    <n v="0"/>
    <n v="169"/>
    <n v="166"/>
    <n v="335"/>
    <n v="16"/>
    <n v="19"/>
    <n v="35"/>
    <n v="168"/>
    <n v="166"/>
    <n v="334"/>
    <n v="26"/>
    <n v="27"/>
    <n v="53"/>
    <n v="26"/>
    <n v="27"/>
    <n v="53"/>
    <n v="26"/>
    <n v="23"/>
    <n v="49"/>
    <n v="26"/>
    <n v="36"/>
    <n v="62"/>
    <n v="34"/>
    <n v="25"/>
    <n v="59"/>
    <n v="31"/>
    <n v="24"/>
    <n v="55"/>
    <n v="29"/>
    <n v="30"/>
    <n v="59"/>
    <n v="172"/>
    <n v="165"/>
    <n v="33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2"/>
    <n v="12"/>
    <n v="1"/>
  </r>
  <r>
    <s v="08DPR0862U"/>
    <n v="1"/>
    <s v="ROSA LUXEMBURGO"/>
    <n v="2"/>
    <s v="ALDAMA"/>
    <n v="1"/>
    <s v="JUAN ALDAMA"/>
    <s v="CALLE PASEOS DE LOS ALAMOS"/>
    <n v="0"/>
    <s v="CHIHUAHUA"/>
    <s v="PÚBLICO"/>
    <x v="0"/>
    <x v="0"/>
    <x v="0"/>
    <x v="0"/>
    <s v="08FIZ0131E"/>
    <s v="08FJS0101Q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863T"/>
    <n v="1"/>
    <s v="PERSONAL DE SALUD 2020"/>
    <n v="4"/>
    <s v="AQUILES SERDÁN"/>
    <n v="1"/>
    <s v="SANTA EULALIA"/>
    <s v="CALLE PARCELA 365"/>
    <n v="0"/>
    <s v="CHIHUAHUA"/>
    <s v="PÚBLICO"/>
    <x v="0"/>
    <x v="0"/>
    <x v="0"/>
    <x v="0"/>
    <s v="08FIZ0269Q"/>
    <s v="08FJS0103O"/>
    <m/>
    <n v="0"/>
    <n v="98"/>
    <n v="98"/>
    <n v="196"/>
    <n v="10"/>
    <n v="16"/>
    <n v="26"/>
    <n v="98"/>
    <n v="97"/>
    <n v="195"/>
    <n v="29"/>
    <n v="21"/>
    <n v="50"/>
    <n v="32"/>
    <n v="23"/>
    <n v="55"/>
    <n v="37"/>
    <n v="29"/>
    <n v="66"/>
    <n v="18"/>
    <n v="15"/>
    <n v="33"/>
    <n v="18"/>
    <n v="16"/>
    <n v="34"/>
    <n v="15"/>
    <n v="18"/>
    <n v="33"/>
    <n v="21"/>
    <n v="14"/>
    <n v="35"/>
    <n v="141"/>
    <n v="115"/>
    <n v="256"/>
    <n v="2"/>
    <n v="2"/>
    <n v="1"/>
    <n v="1"/>
    <n v="1"/>
    <n v="1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1"/>
    <n v="0"/>
    <n v="12"/>
    <n v="2"/>
    <n v="6"/>
    <n v="2"/>
    <n v="2"/>
    <n v="1"/>
    <n v="1"/>
    <n v="1"/>
    <n v="1"/>
    <n v="0"/>
    <n v="8"/>
    <n v="9"/>
    <n v="8"/>
    <n v="1"/>
  </r>
  <r>
    <s v="08DPR0864S"/>
    <n v="1"/>
    <s v="PRIMARIA FEDERALIZADA"/>
    <n v="19"/>
    <s v="CHIHUAHUA"/>
    <n v="1"/>
    <s v="CHIHUAHUA"/>
    <s v="CALLE VALLE DE SAN PEDRO"/>
    <n v="0"/>
    <s v="CHIHUAHUA"/>
    <s v="PÚBLICO"/>
    <x v="0"/>
    <x v="0"/>
    <x v="0"/>
    <x v="0"/>
    <s v="08FIZ0113P"/>
    <s v="08FJS0105M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865R"/>
    <n v="1"/>
    <s v="LAZARA QUINTANA ORTIZ"/>
    <n v="32"/>
    <s v="HIDALGO DEL PARRAL"/>
    <n v="1"/>
    <s v="HIDALGO DEL PARRAL"/>
    <s v="AVENIDA OLEYDA"/>
    <n v="0"/>
    <s v="HIDALGO DEL PARRAL"/>
    <s v="PÚBLICO"/>
    <x v="0"/>
    <x v="0"/>
    <x v="0"/>
    <x v="0"/>
    <s v="08FIZ0244H"/>
    <s v="08FJS0129W"/>
    <m/>
    <n v="0"/>
    <n v="58"/>
    <n v="64"/>
    <n v="122"/>
    <n v="10"/>
    <n v="6"/>
    <n v="16"/>
    <n v="58"/>
    <n v="64"/>
    <n v="122"/>
    <n v="10"/>
    <n v="11"/>
    <n v="21"/>
    <n v="10"/>
    <n v="11"/>
    <n v="21"/>
    <n v="12"/>
    <n v="10"/>
    <n v="22"/>
    <n v="15"/>
    <n v="16"/>
    <n v="31"/>
    <n v="9"/>
    <n v="10"/>
    <n v="19"/>
    <n v="8"/>
    <n v="6"/>
    <n v="14"/>
    <n v="6"/>
    <n v="13"/>
    <n v="19"/>
    <n v="60"/>
    <n v="66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867P"/>
    <n v="2"/>
    <s v="ALFONSO MALDONADO MALDONADO"/>
    <n v="37"/>
    <s v="JUÁREZ"/>
    <n v="1"/>
    <s v="JUĂREZ"/>
    <s v="CALLE SENDEROS DE PARRAL"/>
    <n v="0"/>
    <s v="JUÁREZ"/>
    <s v="PÚBLICO"/>
    <x v="0"/>
    <x v="0"/>
    <x v="0"/>
    <x v="0"/>
    <s v="08FIZ0038Z"/>
    <s v="08FJS0117R"/>
    <m/>
    <n v="0"/>
    <n v="179"/>
    <n v="195"/>
    <n v="374"/>
    <n v="14"/>
    <n v="24"/>
    <n v="38"/>
    <n v="172"/>
    <n v="189"/>
    <n v="361"/>
    <n v="18"/>
    <n v="16"/>
    <n v="34"/>
    <n v="18"/>
    <n v="16"/>
    <n v="34"/>
    <n v="20"/>
    <n v="12"/>
    <n v="32"/>
    <n v="60"/>
    <n v="55"/>
    <n v="115"/>
    <n v="28"/>
    <n v="27"/>
    <n v="55"/>
    <n v="24"/>
    <n v="38"/>
    <n v="62"/>
    <n v="31"/>
    <n v="35"/>
    <n v="66"/>
    <n v="181"/>
    <n v="183"/>
    <n v="364"/>
    <n v="1"/>
    <n v="1"/>
    <n v="4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1"/>
    <n v="1"/>
    <n v="4"/>
    <n v="2"/>
    <n v="2"/>
    <n v="2"/>
    <n v="0"/>
    <n v="12"/>
    <n v="14"/>
    <n v="12"/>
    <n v="1"/>
  </r>
  <r>
    <s v="08DPR0868O"/>
    <n v="2"/>
    <s v="PRIMARIA FEDERALIZADA"/>
    <n v="37"/>
    <s v="JUÁREZ"/>
    <n v="1"/>
    <s v="JUĂREZ"/>
    <s v="AVENIDA DEL DESIERTO"/>
    <n v="0"/>
    <s v="JUÁREZ"/>
    <s v="PÚBLICO"/>
    <x v="0"/>
    <x v="0"/>
    <x v="0"/>
    <x v="0"/>
    <s v="08FIZ0029R"/>
    <s v="08FJS0133I"/>
    <m/>
    <n v="0"/>
    <n v="191"/>
    <n v="186"/>
    <n v="377"/>
    <n v="13"/>
    <n v="22"/>
    <n v="35"/>
    <n v="191"/>
    <n v="186"/>
    <n v="377"/>
    <n v="33"/>
    <n v="36"/>
    <n v="69"/>
    <n v="33"/>
    <n v="36"/>
    <n v="69"/>
    <n v="51"/>
    <n v="48"/>
    <n v="99"/>
    <n v="49"/>
    <n v="46"/>
    <n v="95"/>
    <n v="37"/>
    <n v="27"/>
    <n v="64"/>
    <n v="34"/>
    <n v="29"/>
    <n v="63"/>
    <n v="16"/>
    <n v="20"/>
    <n v="36"/>
    <n v="220"/>
    <n v="206"/>
    <n v="426"/>
    <n v="2"/>
    <n v="3"/>
    <n v="3"/>
    <n v="2"/>
    <n v="2"/>
    <n v="1"/>
    <n v="0"/>
    <n v="13"/>
    <n v="0"/>
    <n v="0"/>
    <n v="0"/>
    <n v="1"/>
    <n v="0"/>
    <n v="0"/>
    <n v="0"/>
    <n v="0"/>
    <n v="1"/>
    <n v="12"/>
    <n v="0"/>
    <n v="0"/>
    <n v="0"/>
    <n v="0"/>
    <n v="0"/>
    <n v="0"/>
    <n v="0"/>
    <n v="0"/>
    <n v="0"/>
    <n v="0"/>
    <n v="0"/>
    <n v="1"/>
    <n v="0"/>
    <n v="15"/>
    <n v="1"/>
    <n v="12"/>
    <n v="2"/>
    <n v="3"/>
    <n v="3"/>
    <n v="2"/>
    <n v="2"/>
    <n v="1"/>
    <n v="0"/>
    <n v="13"/>
    <n v="18"/>
    <n v="13"/>
    <n v="1"/>
  </r>
  <r>
    <s v="08DPR0869N"/>
    <n v="2"/>
    <s v="ESCRITORES DE CHIHUAHUA"/>
    <n v="37"/>
    <s v="JUÁREZ"/>
    <n v="1"/>
    <s v="JUĂREZ"/>
    <s v="BOULEVARD FUNDADORES"/>
    <n v="0"/>
    <s v="JUÁREZ"/>
    <s v="PÚBLICO"/>
    <x v="0"/>
    <x v="0"/>
    <x v="0"/>
    <x v="0"/>
    <s v="08FIZ0263W"/>
    <s v="08FJS0133I"/>
    <m/>
    <n v="0"/>
    <n v="209"/>
    <n v="200"/>
    <n v="409"/>
    <n v="37"/>
    <n v="25"/>
    <n v="62"/>
    <n v="208"/>
    <n v="200"/>
    <n v="408"/>
    <n v="47"/>
    <n v="35"/>
    <n v="82"/>
    <n v="48"/>
    <n v="36"/>
    <n v="84"/>
    <n v="41"/>
    <n v="40"/>
    <n v="81"/>
    <n v="49"/>
    <n v="42"/>
    <n v="91"/>
    <n v="30"/>
    <n v="33"/>
    <n v="63"/>
    <n v="30"/>
    <n v="30"/>
    <n v="60"/>
    <n v="29"/>
    <n v="35"/>
    <n v="64"/>
    <n v="227"/>
    <n v="216"/>
    <n v="443"/>
    <n v="3"/>
    <n v="3"/>
    <n v="3"/>
    <n v="2"/>
    <n v="2"/>
    <n v="2"/>
    <n v="0"/>
    <n v="15"/>
    <n v="0"/>
    <n v="0"/>
    <n v="0"/>
    <n v="1"/>
    <n v="0"/>
    <n v="0"/>
    <n v="0"/>
    <n v="0"/>
    <n v="1"/>
    <n v="14"/>
    <n v="0"/>
    <n v="0"/>
    <n v="0"/>
    <n v="0"/>
    <n v="0"/>
    <n v="0"/>
    <n v="0"/>
    <n v="0"/>
    <n v="0"/>
    <n v="0"/>
    <n v="1"/>
    <n v="0"/>
    <n v="0"/>
    <n v="17"/>
    <n v="1"/>
    <n v="14"/>
    <n v="3"/>
    <n v="3"/>
    <n v="3"/>
    <n v="2"/>
    <n v="2"/>
    <n v="2"/>
    <n v="0"/>
    <n v="15"/>
    <n v="18"/>
    <n v="15"/>
    <n v="1"/>
  </r>
  <r>
    <s v="08DPR0870C"/>
    <n v="2"/>
    <s v="NUEVA GENERACIĂ“N"/>
    <n v="37"/>
    <s v="JUÁREZ"/>
    <n v="1"/>
    <s v="JUĂREZ"/>
    <s v="CALLE MONTE DE ARAGON"/>
    <n v="0"/>
    <s v="JUÁREZ"/>
    <s v="PÚBLICO"/>
    <x v="0"/>
    <x v="0"/>
    <x v="0"/>
    <x v="0"/>
    <s v="08FIZ0263W"/>
    <s v="08FJS0133I"/>
    <m/>
    <n v="0"/>
    <n v="111"/>
    <n v="86"/>
    <n v="197"/>
    <n v="18"/>
    <n v="11"/>
    <n v="29"/>
    <n v="111"/>
    <n v="86"/>
    <n v="197"/>
    <n v="23"/>
    <n v="32"/>
    <n v="55"/>
    <n v="25"/>
    <n v="33"/>
    <n v="58"/>
    <n v="15"/>
    <n v="15"/>
    <n v="30"/>
    <n v="18"/>
    <n v="15"/>
    <n v="33"/>
    <n v="14"/>
    <n v="19"/>
    <n v="33"/>
    <n v="21"/>
    <n v="12"/>
    <n v="33"/>
    <n v="24"/>
    <n v="11"/>
    <n v="35"/>
    <n v="117"/>
    <n v="105"/>
    <n v="222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8"/>
    <n v="1"/>
    <n v="6"/>
    <n v="2"/>
    <n v="1"/>
    <n v="1"/>
    <n v="1"/>
    <n v="1"/>
    <n v="1"/>
    <n v="0"/>
    <n v="7"/>
    <n v="7"/>
    <n v="7"/>
    <n v="1"/>
  </r>
  <r>
    <s v="08DPR0873Z"/>
    <n v="1"/>
    <s v="HĂ‰CTOR GENARO ARRAS"/>
    <n v="37"/>
    <s v="JUÁREZ"/>
    <n v="1"/>
    <s v="JUĂREZ"/>
    <s v="CALLE ORTIZ RUBIO"/>
    <n v="0"/>
    <s v="JUÁREZ"/>
    <s v="PÚBLICO"/>
    <x v="0"/>
    <x v="0"/>
    <x v="0"/>
    <x v="0"/>
    <s v="08FIZ0168S"/>
    <s v="08FJS0115T"/>
    <m/>
    <n v="0"/>
    <n v="44"/>
    <n v="51"/>
    <n v="95"/>
    <n v="10"/>
    <n v="12"/>
    <n v="22"/>
    <n v="44"/>
    <n v="49"/>
    <n v="93"/>
    <n v="6"/>
    <n v="4"/>
    <n v="10"/>
    <n v="6"/>
    <n v="4"/>
    <n v="10"/>
    <n v="5"/>
    <n v="16"/>
    <n v="21"/>
    <n v="7"/>
    <n v="7"/>
    <n v="14"/>
    <n v="7"/>
    <n v="9"/>
    <n v="16"/>
    <n v="10"/>
    <n v="6"/>
    <n v="16"/>
    <n v="7"/>
    <n v="5"/>
    <n v="12"/>
    <n v="42"/>
    <n v="47"/>
    <n v="8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875Y"/>
    <n v="1"/>
    <s v="MODESTO ARIZPE"/>
    <n v="37"/>
    <s v="JUÁREZ"/>
    <n v="1"/>
    <s v="JUĂREZ"/>
    <s v="CALLE CERRO DE LA PLATA APARTADO POSTAL 2299"/>
    <n v="0"/>
    <s v="JUÁREZ"/>
    <s v="PÚBLICO"/>
    <x v="0"/>
    <x v="0"/>
    <x v="0"/>
    <x v="0"/>
    <s v="08FIZ0151S"/>
    <s v="08FJS0111X"/>
    <s v="08ADG0005C"/>
    <n v="0"/>
    <n v="150"/>
    <n v="132"/>
    <n v="282"/>
    <n v="22"/>
    <n v="19"/>
    <n v="41"/>
    <n v="150"/>
    <n v="132"/>
    <n v="282"/>
    <n v="25"/>
    <n v="24"/>
    <n v="49"/>
    <n v="26"/>
    <n v="24"/>
    <n v="50"/>
    <n v="31"/>
    <n v="25"/>
    <n v="56"/>
    <n v="21"/>
    <n v="30"/>
    <n v="51"/>
    <n v="34"/>
    <n v="20"/>
    <n v="54"/>
    <n v="22"/>
    <n v="23"/>
    <n v="45"/>
    <n v="26"/>
    <n v="23"/>
    <n v="49"/>
    <n v="160"/>
    <n v="145"/>
    <n v="305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4"/>
    <n v="1"/>
    <n v="0"/>
    <n v="0"/>
    <n v="0"/>
    <n v="0"/>
    <n v="0"/>
    <n v="0"/>
    <n v="1"/>
    <n v="0"/>
    <n v="0"/>
    <n v="19"/>
    <n v="0"/>
    <n v="12"/>
    <n v="2"/>
    <n v="2"/>
    <n v="2"/>
    <n v="2"/>
    <n v="2"/>
    <n v="2"/>
    <n v="0"/>
    <n v="12"/>
    <n v="12"/>
    <n v="12"/>
    <n v="1"/>
  </r>
  <r>
    <s v="08DPR0876X"/>
    <n v="1"/>
    <s v="EMILIANO ZAPATA"/>
    <n v="19"/>
    <s v="CHIHUAHUA"/>
    <n v="1"/>
    <s v="CHIHUAHUA"/>
    <s v="CALLE FRANCISCO I. MADERO"/>
    <n v="101"/>
    <s v="CHIHUAHUA"/>
    <s v="PÚBLICO"/>
    <x v="0"/>
    <x v="0"/>
    <x v="0"/>
    <x v="0"/>
    <s v="08FIZ0103I"/>
    <s v="08FJS0103O"/>
    <s v="08ADG0046C"/>
    <n v="0"/>
    <n v="180"/>
    <n v="166"/>
    <n v="346"/>
    <n v="38"/>
    <n v="26"/>
    <n v="64"/>
    <n v="175"/>
    <n v="162"/>
    <n v="337"/>
    <n v="21"/>
    <n v="21"/>
    <n v="42"/>
    <n v="21"/>
    <n v="21"/>
    <n v="42"/>
    <n v="28"/>
    <n v="18"/>
    <n v="46"/>
    <n v="23"/>
    <n v="23"/>
    <n v="46"/>
    <n v="40"/>
    <n v="32"/>
    <n v="72"/>
    <n v="21"/>
    <n v="30"/>
    <n v="51"/>
    <n v="14"/>
    <n v="35"/>
    <n v="49"/>
    <n v="147"/>
    <n v="159"/>
    <n v="306"/>
    <n v="2"/>
    <n v="2"/>
    <n v="2"/>
    <n v="3"/>
    <n v="2"/>
    <n v="2"/>
    <n v="0"/>
    <n v="13"/>
    <n v="0"/>
    <n v="0"/>
    <n v="0"/>
    <n v="1"/>
    <n v="0"/>
    <n v="1"/>
    <n v="0"/>
    <n v="0"/>
    <n v="2"/>
    <n v="11"/>
    <n v="0"/>
    <n v="0"/>
    <n v="1"/>
    <n v="1"/>
    <n v="0"/>
    <n v="0"/>
    <n v="0"/>
    <n v="0"/>
    <n v="0"/>
    <n v="0"/>
    <n v="0"/>
    <n v="2"/>
    <n v="0"/>
    <n v="19"/>
    <n v="2"/>
    <n v="11"/>
    <n v="2"/>
    <n v="2"/>
    <n v="2"/>
    <n v="3"/>
    <n v="2"/>
    <n v="2"/>
    <n v="0"/>
    <n v="13"/>
    <n v="13"/>
    <n v="13"/>
    <n v="1"/>
  </r>
  <r>
    <s v="08DPR0877W"/>
    <n v="1"/>
    <s v="PEDRO MEOQUI"/>
    <n v="45"/>
    <s v="MEOQUI"/>
    <n v="1"/>
    <s v="PEDRO MEOQUI"/>
    <s v="CALLE AGUSTIN MELGAR"/>
    <n v="701"/>
    <s v="DELICIAS"/>
    <s v="PÚBLICO"/>
    <x v="0"/>
    <x v="0"/>
    <x v="0"/>
    <x v="0"/>
    <s v="08FIZ0221X"/>
    <s v="08FJS0125Z"/>
    <s v="08ADG0057I"/>
    <n v="0"/>
    <n v="156"/>
    <n v="148"/>
    <n v="304"/>
    <n v="29"/>
    <n v="22"/>
    <n v="51"/>
    <n v="148"/>
    <n v="146"/>
    <n v="294"/>
    <n v="23"/>
    <n v="21"/>
    <n v="44"/>
    <n v="24"/>
    <n v="21"/>
    <n v="45"/>
    <n v="25"/>
    <n v="20"/>
    <n v="45"/>
    <n v="20"/>
    <n v="33"/>
    <n v="53"/>
    <n v="25"/>
    <n v="28"/>
    <n v="53"/>
    <n v="28"/>
    <n v="21"/>
    <n v="49"/>
    <n v="29"/>
    <n v="21"/>
    <n v="50"/>
    <n v="151"/>
    <n v="144"/>
    <n v="29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878V"/>
    <n v="2"/>
    <s v="ADOLFO LOPEZ MATEOS"/>
    <n v="19"/>
    <s v="CHIHUAHUA"/>
    <n v="1"/>
    <s v="CHIHUAHUA"/>
    <s v="CALLE JUSTINIANI E INDEPENDENCIA"/>
    <n v="0"/>
    <s v="CHIHUAHUA"/>
    <s v="PÚBLICO"/>
    <x v="0"/>
    <x v="0"/>
    <x v="0"/>
    <x v="0"/>
    <s v="08FIZ0105G"/>
    <s v="08FJS0102P"/>
    <s v="08ADG0046C"/>
    <n v="0"/>
    <n v="70"/>
    <n v="35"/>
    <n v="105"/>
    <n v="10"/>
    <n v="11"/>
    <n v="21"/>
    <n v="70"/>
    <n v="35"/>
    <n v="105"/>
    <n v="7"/>
    <n v="4"/>
    <n v="11"/>
    <n v="7"/>
    <n v="4"/>
    <n v="11"/>
    <n v="13"/>
    <n v="4"/>
    <n v="17"/>
    <n v="12"/>
    <n v="6"/>
    <n v="18"/>
    <n v="11"/>
    <n v="1"/>
    <n v="12"/>
    <n v="14"/>
    <n v="5"/>
    <n v="19"/>
    <n v="13"/>
    <n v="4"/>
    <n v="17"/>
    <n v="70"/>
    <n v="24"/>
    <n v="9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880J"/>
    <n v="1"/>
    <s v="VICENTE GUERRERO"/>
    <n v="9"/>
    <s v="BOCOYNA"/>
    <n v="169"/>
    <s v="SAN JUANITO"/>
    <s v="CALLE MARIANO IRIGOYEN"/>
    <n v="101"/>
    <s v="CREEL"/>
    <s v="PÚBLICO"/>
    <x v="0"/>
    <x v="0"/>
    <x v="0"/>
    <x v="0"/>
    <s v="08FIZ0214N"/>
    <s v="08FJS0124A"/>
    <s v="08ADG0003E"/>
    <n v="0"/>
    <n v="133"/>
    <n v="105"/>
    <n v="238"/>
    <n v="18"/>
    <n v="14"/>
    <n v="32"/>
    <n v="133"/>
    <n v="105"/>
    <n v="238"/>
    <n v="14"/>
    <n v="20"/>
    <n v="34"/>
    <n v="14"/>
    <n v="20"/>
    <n v="34"/>
    <n v="17"/>
    <n v="15"/>
    <n v="32"/>
    <n v="27"/>
    <n v="17"/>
    <n v="44"/>
    <n v="22"/>
    <n v="21"/>
    <n v="43"/>
    <n v="24"/>
    <n v="23"/>
    <n v="47"/>
    <n v="18"/>
    <n v="25"/>
    <n v="43"/>
    <n v="122"/>
    <n v="121"/>
    <n v="24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2"/>
    <n v="12"/>
    <n v="1"/>
  </r>
  <r>
    <s v="08DPR0882H"/>
    <n v="1"/>
    <s v="BENITO JUAREZ"/>
    <n v="9"/>
    <s v="BOCOYNA"/>
    <n v="905"/>
    <s v="ARACOYVO"/>
    <s v="CALLE LA LUSIANA"/>
    <n v="0"/>
    <s v="CREEL"/>
    <s v="PÚBLICO"/>
    <x v="0"/>
    <x v="0"/>
    <x v="0"/>
    <x v="0"/>
    <s v="08FIZ0213O"/>
    <s v="08FJS0123B"/>
    <s v="08ADG0003E"/>
    <n v="0"/>
    <n v="11"/>
    <n v="11"/>
    <n v="22"/>
    <n v="1"/>
    <n v="4"/>
    <n v="5"/>
    <n v="10"/>
    <n v="11"/>
    <n v="21"/>
    <n v="2"/>
    <n v="6"/>
    <n v="8"/>
    <n v="2"/>
    <n v="6"/>
    <n v="8"/>
    <n v="3"/>
    <n v="2"/>
    <n v="5"/>
    <n v="4"/>
    <n v="1"/>
    <n v="5"/>
    <n v="0"/>
    <n v="1"/>
    <n v="1"/>
    <n v="0"/>
    <n v="2"/>
    <n v="2"/>
    <n v="2"/>
    <n v="0"/>
    <n v="2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883G"/>
    <n v="4"/>
    <s v="20 DE NOVIEMBRE"/>
    <n v="9"/>
    <s v="BOCOYNA"/>
    <n v="132"/>
    <s v="EL RANCHITO"/>
    <s v="CALLE EL RANCHITO"/>
    <n v="0"/>
    <s v="CREEL"/>
    <s v="PÚBLICO"/>
    <x v="0"/>
    <x v="0"/>
    <x v="0"/>
    <x v="0"/>
    <s v="08FIZ0210R"/>
    <s v="08FJS0123B"/>
    <s v="08ADG0003E"/>
    <n v="0"/>
    <n v="9"/>
    <n v="4"/>
    <n v="13"/>
    <n v="2"/>
    <n v="1"/>
    <n v="3"/>
    <n v="9"/>
    <n v="4"/>
    <n v="13"/>
    <n v="1"/>
    <n v="2"/>
    <n v="3"/>
    <n v="1"/>
    <n v="2"/>
    <n v="3"/>
    <n v="3"/>
    <n v="1"/>
    <n v="4"/>
    <n v="0"/>
    <n v="1"/>
    <n v="1"/>
    <n v="0"/>
    <n v="1"/>
    <n v="1"/>
    <n v="2"/>
    <n v="2"/>
    <n v="4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5E"/>
    <n v="1"/>
    <s v="MUJER OBRERA JOSEFINA ORTIZ ORTIZ"/>
    <n v="19"/>
    <s v="CHIHUAHUA"/>
    <n v="1"/>
    <s v="CHIHUAHUA"/>
    <s v="CALLE 40"/>
    <n v="4209"/>
    <s v="CHIHUAHUA"/>
    <s v="PÚBLICO"/>
    <x v="0"/>
    <x v="0"/>
    <x v="0"/>
    <x v="0"/>
    <s v="08FIZ0107E"/>
    <s v="08FJS0102P"/>
    <s v="08ADG0046C"/>
    <n v="0"/>
    <n v="51"/>
    <n v="55"/>
    <n v="106"/>
    <n v="10"/>
    <n v="8"/>
    <n v="18"/>
    <n v="50"/>
    <n v="55"/>
    <n v="105"/>
    <n v="14"/>
    <n v="8"/>
    <n v="22"/>
    <n v="14"/>
    <n v="8"/>
    <n v="22"/>
    <n v="10"/>
    <n v="7"/>
    <n v="17"/>
    <n v="6"/>
    <n v="15"/>
    <n v="21"/>
    <n v="7"/>
    <n v="9"/>
    <n v="16"/>
    <n v="12"/>
    <n v="5"/>
    <n v="17"/>
    <n v="13"/>
    <n v="11"/>
    <n v="24"/>
    <n v="62"/>
    <n v="55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2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1"/>
    <n v="6"/>
    <n v="1"/>
  </r>
  <r>
    <s v="08DPR0886D"/>
    <n v="4"/>
    <s v="IGNACIO ZARAGOZA"/>
    <n v="10"/>
    <s v="BUENAVENTURA"/>
    <n v="7"/>
    <s v="CARBAJAL"/>
    <s v="CALLE CARVAJAL"/>
    <n v="0"/>
    <s v="NVO. CASAS GRANDES"/>
    <s v="PÚBLICO"/>
    <x v="0"/>
    <x v="0"/>
    <x v="0"/>
    <x v="0"/>
    <s v="08FIZ0190U"/>
    <s v="08FJS0119P"/>
    <s v="08ADG0013L"/>
    <n v="0"/>
    <n v="25"/>
    <n v="14"/>
    <n v="39"/>
    <n v="4"/>
    <n v="3"/>
    <n v="7"/>
    <n v="25"/>
    <n v="14"/>
    <n v="39"/>
    <n v="2"/>
    <n v="2"/>
    <n v="4"/>
    <n v="2"/>
    <n v="2"/>
    <n v="4"/>
    <n v="2"/>
    <n v="3"/>
    <n v="5"/>
    <n v="6"/>
    <n v="3"/>
    <n v="9"/>
    <n v="3"/>
    <n v="0"/>
    <n v="3"/>
    <n v="0"/>
    <n v="1"/>
    <n v="1"/>
    <n v="3"/>
    <n v="0"/>
    <n v="3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6"/>
    <n v="6"/>
    <n v="1"/>
  </r>
  <r>
    <s v="08DPR0888B"/>
    <n v="1"/>
    <s v="JUSTO SIERRA"/>
    <n v="9"/>
    <s v="BOCOYNA"/>
    <n v="34"/>
    <s v="CREEL"/>
    <s v="AVENIDA FRANCISCO VILLA"/>
    <n v="125"/>
    <s v="CREEL"/>
    <s v="PÚBLICO"/>
    <x v="0"/>
    <x v="0"/>
    <x v="0"/>
    <x v="0"/>
    <s v="08FIZ0214N"/>
    <s v="08FJS0124A"/>
    <s v="08ADG0003E"/>
    <n v="0"/>
    <n v="164"/>
    <n v="141"/>
    <n v="305"/>
    <n v="27"/>
    <n v="27"/>
    <n v="54"/>
    <n v="164"/>
    <n v="141"/>
    <n v="305"/>
    <n v="15"/>
    <n v="27"/>
    <n v="42"/>
    <n v="15"/>
    <n v="27"/>
    <n v="42"/>
    <n v="22"/>
    <n v="29"/>
    <n v="51"/>
    <n v="42"/>
    <n v="18"/>
    <n v="60"/>
    <n v="29"/>
    <n v="28"/>
    <n v="57"/>
    <n v="28"/>
    <n v="21"/>
    <n v="49"/>
    <n v="22"/>
    <n v="22"/>
    <n v="44"/>
    <n v="158"/>
    <n v="145"/>
    <n v="303"/>
    <n v="2"/>
    <n v="2"/>
    <n v="2"/>
    <n v="2"/>
    <n v="2"/>
    <n v="2"/>
    <n v="0"/>
    <n v="12"/>
    <n v="0"/>
    <n v="0"/>
    <n v="0"/>
    <n v="1"/>
    <n v="0"/>
    <n v="0"/>
    <n v="0"/>
    <n v="0"/>
    <n v="7"/>
    <n v="5"/>
    <n v="0"/>
    <n v="0"/>
    <n v="2"/>
    <n v="0"/>
    <n v="0"/>
    <n v="0"/>
    <n v="0"/>
    <n v="0"/>
    <n v="0"/>
    <n v="0"/>
    <n v="1"/>
    <n v="1"/>
    <n v="0"/>
    <n v="17"/>
    <n v="7"/>
    <n v="5"/>
    <n v="2"/>
    <n v="2"/>
    <n v="2"/>
    <n v="2"/>
    <n v="2"/>
    <n v="2"/>
    <n v="0"/>
    <n v="12"/>
    <n v="12"/>
    <n v="11"/>
    <n v="1"/>
  </r>
  <r>
    <s v="08DPR0889A"/>
    <n v="4"/>
    <s v="JOSEFA ORTIZ DE DOMINGUEZ"/>
    <n v="9"/>
    <s v="BOCOYNA"/>
    <n v="16"/>
    <s v="BAHUINOCACHI"/>
    <s v="CALLE BAHUINOCACHI"/>
    <n v="0"/>
    <s v="CREEL"/>
    <s v="PÚBLICO"/>
    <x v="0"/>
    <x v="0"/>
    <x v="0"/>
    <x v="0"/>
    <s v="08FIZ0214N"/>
    <s v="08FJS0124A"/>
    <s v="08ADG0003E"/>
    <n v="0"/>
    <n v="35"/>
    <n v="35"/>
    <n v="70"/>
    <n v="6"/>
    <n v="9"/>
    <n v="15"/>
    <n v="35"/>
    <n v="35"/>
    <n v="70"/>
    <n v="2"/>
    <n v="4"/>
    <n v="6"/>
    <n v="2"/>
    <n v="4"/>
    <n v="6"/>
    <n v="4"/>
    <n v="6"/>
    <n v="10"/>
    <n v="8"/>
    <n v="5"/>
    <n v="13"/>
    <n v="6"/>
    <n v="5"/>
    <n v="11"/>
    <n v="5"/>
    <n v="3"/>
    <n v="8"/>
    <n v="6"/>
    <n v="5"/>
    <n v="11"/>
    <n v="31"/>
    <n v="28"/>
    <n v="59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5"/>
    <n v="5"/>
    <n v="1"/>
  </r>
  <r>
    <s v="08DPR0892O"/>
    <n v="1"/>
    <s v="INDEPENDENCIA"/>
    <n v="19"/>
    <s v="CHIHUAHUA"/>
    <n v="1"/>
    <s v="CHIHUAHUA"/>
    <s v="AVENIDA PACHECO"/>
    <n v="0"/>
    <s v="CHIHUAHUA"/>
    <s v="PÚBLICO"/>
    <x v="0"/>
    <x v="0"/>
    <x v="0"/>
    <x v="0"/>
    <s v="08FIZ0104H"/>
    <s v="08FJS0103O"/>
    <s v="08ADG0046C"/>
    <n v="0"/>
    <n v="150"/>
    <n v="141"/>
    <n v="291"/>
    <n v="22"/>
    <n v="29"/>
    <n v="51"/>
    <n v="146"/>
    <n v="138"/>
    <n v="284"/>
    <n v="20"/>
    <n v="18"/>
    <n v="38"/>
    <n v="21"/>
    <n v="18"/>
    <n v="39"/>
    <n v="27"/>
    <n v="22"/>
    <n v="49"/>
    <n v="25"/>
    <n v="27"/>
    <n v="52"/>
    <n v="32"/>
    <n v="17"/>
    <n v="49"/>
    <n v="22"/>
    <n v="18"/>
    <n v="40"/>
    <n v="30"/>
    <n v="30"/>
    <n v="60"/>
    <n v="157"/>
    <n v="132"/>
    <n v="28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893N"/>
    <n v="1"/>
    <s v="JOSE TRINIDAD PEREYRA"/>
    <n v="27"/>
    <s v="GUACHOCHI"/>
    <n v="26"/>
    <s v="CIENEGUITA"/>
    <s v="NINGUNO NINGUNO"/>
    <n v="0"/>
    <s v="GUACHOCHI"/>
    <s v="PÚBLICO"/>
    <x v="0"/>
    <x v="0"/>
    <x v="0"/>
    <x v="0"/>
    <s v="08FIZ0250S"/>
    <s v="08FJS0130L"/>
    <s v="08ADG0006B"/>
    <n v="0"/>
    <n v="17"/>
    <n v="24"/>
    <n v="41"/>
    <n v="3"/>
    <n v="2"/>
    <n v="5"/>
    <n v="16"/>
    <n v="21"/>
    <n v="37"/>
    <n v="1"/>
    <n v="6"/>
    <n v="7"/>
    <n v="1"/>
    <n v="6"/>
    <n v="7"/>
    <n v="2"/>
    <n v="5"/>
    <n v="7"/>
    <n v="2"/>
    <n v="5"/>
    <n v="7"/>
    <n v="7"/>
    <n v="5"/>
    <n v="12"/>
    <n v="1"/>
    <n v="7"/>
    <n v="8"/>
    <n v="7"/>
    <n v="1"/>
    <n v="8"/>
    <n v="20"/>
    <n v="29"/>
    <n v="4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0894M"/>
    <n v="1"/>
    <s v="PRIMARIA FEDERALIZADA"/>
    <n v="27"/>
    <s v="GUACHOCHI"/>
    <n v="710"/>
    <s v="SITEACHI"/>
    <s v="NINGUNO NINGUNO"/>
    <n v="0"/>
    <s v="GUACHOCHI"/>
    <s v="PÚBLICO"/>
    <x v="0"/>
    <x v="0"/>
    <x v="0"/>
    <x v="0"/>
    <s v="08FIZ0220Y"/>
    <s v="08FJS0124A"/>
    <m/>
    <n v="0"/>
    <n v="12"/>
    <n v="14"/>
    <n v="26"/>
    <n v="2"/>
    <n v="1"/>
    <n v="3"/>
    <n v="12"/>
    <n v="14"/>
    <n v="26"/>
    <n v="2"/>
    <n v="2"/>
    <n v="4"/>
    <n v="2"/>
    <n v="2"/>
    <n v="4"/>
    <n v="5"/>
    <n v="2"/>
    <n v="7"/>
    <n v="2"/>
    <n v="1"/>
    <n v="3"/>
    <n v="1"/>
    <n v="3"/>
    <n v="4"/>
    <n v="0"/>
    <n v="3"/>
    <n v="3"/>
    <n v="2"/>
    <n v="3"/>
    <n v="5"/>
    <n v="12"/>
    <n v="14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5L"/>
    <n v="1"/>
    <s v="BENITO JUAREZ"/>
    <n v="36"/>
    <s v="JIMÉNEZ"/>
    <n v="1"/>
    <s v="JOSĂ‰ MARIANO JIMĂ‰NEZ"/>
    <s v="AVENIDA BERNARDO ANTONIO BUSTAMANTE Y TAGLE"/>
    <n v="0"/>
    <s v="HIDALGO DEL PARRAL"/>
    <s v="PÚBLICO"/>
    <x v="0"/>
    <x v="0"/>
    <x v="0"/>
    <x v="0"/>
    <s v="08FIZ0237Y"/>
    <s v="08FJS0128X"/>
    <s v="08ADG0004D"/>
    <n v="0"/>
    <n v="184"/>
    <n v="164"/>
    <n v="348"/>
    <n v="29"/>
    <n v="29"/>
    <n v="58"/>
    <n v="183"/>
    <n v="164"/>
    <n v="347"/>
    <n v="27"/>
    <n v="32"/>
    <n v="59"/>
    <n v="28"/>
    <n v="32"/>
    <n v="60"/>
    <n v="30"/>
    <n v="25"/>
    <n v="55"/>
    <n v="37"/>
    <n v="23"/>
    <n v="60"/>
    <n v="31"/>
    <n v="29"/>
    <n v="60"/>
    <n v="24"/>
    <n v="30"/>
    <n v="54"/>
    <n v="28"/>
    <n v="28"/>
    <n v="56"/>
    <n v="178"/>
    <n v="167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2"/>
    <n v="1"/>
  </r>
  <r>
    <s v="08DPR0898I"/>
    <n v="1"/>
    <s v="IGNACIO ZARAGOZA"/>
    <n v="36"/>
    <s v="JIMÉNEZ"/>
    <n v="158"/>
    <s v="ZARAGOZA"/>
    <s v="CALLE ZARAGOZA"/>
    <n v="0"/>
    <s v="HIDALGO DEL PARRAL"/>
    <s v="PÚBLICO"/>
    <x v="0"/>
    <x v="0"/>
    <x v="0"/>
    <x v="0"/>
    <s v="08FIZ0238X"/>
    <s v="08FJS0128X"/>
    <s v="08ADG0004D"/>
    <n v="0"/>
    <n v="39"/>
    <n v="28"/>
    <n v="67"/>
    <n v="5"/>
    <n v="4"/>
    <n v="9"/>
    <n v="39"/>
    <n v="28"/>
    <n v="67"/>
    <n v="4"/>
    <n v="4"/>
    <n v="8"/>
    <n v="4"/>
    <n v="4"/>
    <n v="8"/>
    <n v="6"/>
    <n v="3"/>
    <n v="9"/>
    <n v="3"/>
    <n v="6"/>
    <n v="9"/>
    <n v="5"/>
    <n v="7"/>
    <n v="12"/>
    <n v="7"/>
    <n v="1"/>
    <n v="8"/>
    <n v="5"/>
    <n v="7"/>
    <n v="12"/>
    <n v="30"/>
    <n v="28"/>
    <n v="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3"/>
    <n v="3"/>
    <n v="1"/>
  </r>
  <r>
    <s v="08DPR0899H"/>
    <n v="1"/>
    <s v="CENTRO REGIONAL DE EDUC. INT. BENITO JUAREZ"/>
    <n v="39"/>
    <s v="LÓPEZ"/>
    <n v="28"/>
    <s v="SALĂICES"/>
    <s v="NINGUNO NINGUNO"/>
    <n v="0"/>
    <s v="HIDALGO DEL PARRAL"/>
    <s v="PÚBLICO"/>
    <x v="0"/>
    <x v="0"/>
    <x v="0"/>
    <x v="0"/>
    <s v="08FIZ0242J"/>
    <s v="08FJS0129W"/>
    <s v="08ADG0004D"/>
    <n v="0"/>
    <n v="58"/>
    <n v="54"/>
    <n v="112"/>
    <n v="6"/>
    <n v="7"/>
    <n v="13"/>
    <n v="58"/>
    <n v="54"/>
    <n v="112"/>
    <n v="5"/>
    <n v="5"/>
    <n v="10"/>
    <n v="5"/>
    <n v="5"/>
    <n v="10"/>
    <n v="12"/>
    <n v="8"/>
    <n v="20"/>
    <n v="10"/>
    <n v="8"/>
    <n v="18"/>
    <n v="18"/>
    <n v="8"/>
    <n v="26"/>
    <n v="7"/>
    <n v="13"/>
    <n v="20"/>
    <n v="6"/>
    <n v="11"/>
    <n v="17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1"/>
    <n v="0"/>
    <n v="1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900G"/>
    <n v="1"/>
    <s v="EMILIANO ZAPATA"/>
    <n v="14"/>
    <s v="CORONADO"/>
    <n v="12"/>
    <s v="EMILIANO ZAPATA"/>
    <s v="CALLE EMILIANO ZAPATA"/>
    <n v="0"/>
    <s v="HIDALGO DEL PARRAL"/>
    <s v="PÚBLICO"/>
    <x v="0"/>
    <x v="0"/>
    <x v="0"/>
    <x v="0"/>
    <s v="08FIZ0242J"/>
    <s v="08FJS0129W"/>
    <s v="08ADG0004D"/>
    <n v="0"/>
    <n v="16"/>
    <n v="12"/>
    <n v="28"/>
    <n v="4"/>
    <n v="4"/>
    <n v="8"/>
    <n v="16"/>
    <n v="12"/>
    <n v="28"/>
    <n v="2"/>
    <n v="4"/>
    <n v="6"/>
    <n v="2"/>
    <n v="4"/>
    <n v="6"/>
    <n v="2"/>
    <n v="1"/>
    <n v="3"/>
    <n v="2"/>
    <n v="1"/>
    <n v="3"/>
    <n v="3"/>
    <n v="3"/>
    <n v="6"/>
    <n v="1"/>
    <n v="1"/>
    <n v="2"/>
    <n v="2"/>
    <n v="1"/>
    <n v="3"/>
    <n v="12"/>
    <n v="11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R0903D"/>
    <n v="1"/>
    <s v="CRISTOBAL COLON"/>
    <n v="23"/>
    <s v="GALEANA"/>
    <n v="2"/>
    <s v="LA ANGOSTURA"/>
    <s v="CALLE LA ANGOSTURA"/>
    <n v="0"/>
    <s v="NVO. CASAS GRANDES"/>
    <s v="PÚBLICO"/>
    <x v="0"/>
    <x v="0"/>
    <x v="0"/>
    <x v="0"/>
    <s v="08FIZ0190U"/>
    <s v="08FJS0119P"/>
    <s v="08ADG0013L"/>
    <n v="0"/>
    <n v="38"/>
    <n v="32"/>
    <n v="70"/>
    <n v="6"/>
    <n v="4"/>
    <n v="10"/>
    <n v="38"/>
    <n v="32"/>
    <n v="70"/>
    <n v="0"/>
    <n v="3"/>
    <n v="3"/>
    <n v="0"/>
    <n v="3"/>
    <n v="3"/>
    <n v="12"/>
    <n v="9"/>
    <n v="21"/>
    <n v="13"/>
    <n v="11"/>
    <n v="24"/>
    <n v="3"/>
    <n v="1"/>
    <n v="4"/>
    <n v="4"/>
    <n v="6"/>
    <n v="10"/>
    <n v="10"/>
    <n v="6"/>
    <n v="16"/>
    <n v="42"/>
    <n v="36"/>
    <n v="7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906A"/>
    <n v="2"/>
    <s v="PRIMARIA FEDERALIZADA"/>
    <n v="19"/>
    <s v="CHIHUAHUA"/>
    <n v="1"/>
    <s v="CHIHUAHUA"/>
    <s v="AVENIDA CENTRAL"/>
    <n v="0"/>
    <s v="CHIHUAHUA"/>
    <s v="PÚBLICO"/>
    <x v="0"/>
    <x v="0"/>
    <x v="0"/>
    <x v="0"/>
    <s v="08FIZ0268R"/>
    <s v="08FJS0102P"/>
    <m/>
    <n v="0"/>
    <n v="0"/>
    <n v="0"/>
    <n v="0"/>
    <n v="0"/>
    <n v="0"/>
    <n v="0"/>
    <n v="0"/>
    <n v="0"/>
    <n v="0"/>
    <n v="32"/>
    <n v="25"/>
    <n v="57"/>
    <n v="33"/>
    <n v="27"/>
    <n v="60"/>
    <n v="14"/>
    <n v="20"/>
    <n v="34"/>
    <n v="14"/>
    <n v="14"/>
    <n v="28"/>
    <n v="15"/>
    <n v="18"/>
    <n v="33"/>
    <n v="17"/>
    <n v="10"/>
    <n v="27"/>
    <n v="13"/>
    <n v="9"/>
    <n v="22"/>
    <n v="106"/>
    <n v="98"/>
    <n v="204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8"/>
    <n v="1"/>
    <n v="6"/>
    <n v="2"/>
    <n v="1"/>
    <n v="1"/>
    <n v="1"/>
    <n v="1"/>
    <n v="1"/>
    <n v="0"/>
    <n v="7"/>
    <n v="8"/>
    <n v="7"/>
    <n v="1"/>
  </r>
  <r>
    <s v="08DPR0909Y"/>
    <n v="1"/>
    <s v="PRIMARIA FEDERALIZADA"/>
    <n v="65"/>
    <s v="URIQUE"/>
    <n v="251"/>
    <s v="EL NARANJO"/>
    <s v="NINGUNO NINGUNO"/>
    <n v="0"/>
    <s v="CREEL"/>
    <s v="PÚBLICO"/>
    <x v="0"/>
    <x v="0"/>
    <x v="0"/>
    <x v="0"/>
    <s v="08FIZ0220Y"/>
    <s v="08FJS0124A"/>
    <s v="08ADG0003E"/>
    <n v="0"/>
    <n v="0"/>
    <n v="0"/>
    <n v="0"/>
    <n v="0"/>
    <n v="0"/>
    <n v="0"/>
    <n v="0"/>
    <n v="0"/>
    <n v="0"/>
    <n v="3"/>
    <n v="0"/>
    <n v="3"/>
    <n v="3"/>
    <n v="0"/>
    <n v="3"/>
    <n v="1"/>
    <n v="2"/>
    <n v="3"/>
    <n v="0"/>
    <n v="1"/>
    <n v="1"/>
    <n v="1"/>
    <n v="1"/>
    <n v="2"/>
    <n v="1"/>
    <n v="0"/>
    <n v="1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12L"/>
    <n v="1"/>
    <s v="JOSE MARIA MORELOS Y PAVON"/>
    <n v="24"/>
    <s v="SANTA ISABEL"/>
    <n v="31"/>
    <s v="SAN MIGUEL DE LOS ANCHONDO"/>
    <s v="CALLE SAN MIGUEL DE LOS ANCHONDO"/>
    <n v="0"/>
    <s v="CHIHUAHUA"/>
    <s v="PÚBLICO"/>
    <x v="0"/>
    <x v="0"/>
    <x v="0"/>
    <x v="0"/>
    <s v="08FIZ0134B"/>
    <s v="08FJS0104N"/>
    <s v="08ADG0046C"/>
    <n v="0"/>
    <n v="8"/>
    <n v="6"/>
    <n v="14"/>
    <n v="3"/>
    <n v="0"/>
    <n v="3"/>
    <n v="8"/>
    <n v="6"/>
    <n v="14"/>
    <n v="2"/>
    <n v="0"/>
    <n v="2"/>
    <n v="2"/>
    <n v="0"/>
    <n v="2"/>
    <n v="2"/>
    <n v="1"/>
    <n v="3"/>
    <n v="2"/>
    <n v="1"/>
    <n v="3"/>
    <n v="0"/>
    <n v="1"/>
    <n v="1"/>
    <n v="2"/>
    <n v="0"/>
    <n v="2"/>
    <n v="0"/>
    <n v="3"/>
    <n v="3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17G"/>
    <n v="1"/>
    <s v="BENITO JUAREZ"/>
    <n v="40"/>
    <s v="MADERA"/>
    <n v="25"/>
    <s v="NAHUERACHI"/>
    <s v="CALLE NAHUERACHI"/>
    <n v="0"/>
    <s v="MADERA"/>
    <s v="PÚBLICO"/>
    <x v="0"/>
    <x v="0"/>
    <x v="0"/>
    <x v="0"/>
    <s v="08FIZ0193R"/>
    <s v="08FJS0120E"/>
    <s v="08ADG0055K"/>
    <n v="0"/>
    <n v="9"/>
    <n v="7"/>
    <n v="16"/>
    <n v="2"/>
    <n v="1"/>
    <n v="3"/>
    <n v="9"/>
    <n v="7"/>
    <n v="16"/>
    <n v="1"/>
    <n v="1"/>
    <n v="2"/>
    <n v="1"/>
    <n v="1"/>
    <n v="2"/>
    <n v="1"/>
    <n v="3"/>
    <n v="4"/>
    <n v="0"/>
    <n v="0"/>
    <n v="0"/>
    <n v="3"/>
    <n v="0"/>
    <n v="3"/>
    <n v="2"/>
    <n v="1"/>
    <n v="3"/>
    <n v="2"/>
    <n v="1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920U"/>
    <n v="4"/>
    <s v="PRIMERO DE MAYO"/>
    <n v="43"/>
    <s v="MATACHÍ"/>
    <n v="2"/>
    <s v="EJIDO BUENAVISTA (BUENAVISTA)"/>
    <s v="CALLE BUENAVISTA"/>
    <n v="0"/>
    <s v="MADERA"/>
    <s v="PÚBLICO"/>
    <x v="0"/>
    <x v="0"/>
    <x v="0"/>
    <x v="0"/>
    <s v="08FIZ0205F"/>
    <s v="08FJS0122C"/>
    <s v="08ADG0010O"/>
    <n v="0"/>
    <n v="9"/>
    <n v="14"/>
    <n v="23"/>
    <n v="0"/>
    <n v="1"/>
    <n v="1"/>
    <n v="9"/>
    <n v="14"/>
    <n v="23"/>
    <n v="1"/>
    <n v="3"/>
    <n v="4"/>
    <n v="1"/>
    <n v="3"/>
    <n v="4"/>
    <n v="0"/>
    <n v="1"/>
    <n v="1"/>
    <n v="1"/>
    <n v="2"/>
    <n v="3"/>
    <n v="3"/>
    <n v="0"/>
    <n v="3"/>
    <n v="3"/>
    <n v="3"/>
    <n v="6"/>
    <n v="2"/>
    <n v="7"/>
    <n v="9"/>
    <n v="10"/>
    <n v="16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21T"/>
    <n v="1"/>
    <s v="PASCUAL ORTIZ RUBIO"/>
    <n v="37"/>
    <s v="JUÁREZ"/>
    <n v="1"/>
    <s v="JUĂREZ"/>
    <s v="CALLE NEPTUNO"/>
    <n v="1623"/>
    <s v="JUÁREZ"/>
    <s v="PÚBLICO"/>
    <x v="0"/>
    <x v="0"/>
    <x v="0"/>
    <x v="0"/>
    <s v="08FIZ0168S"/>
    <s v="08FJS0115T"/>
    <s v="08ADG0005C"/>
    <n v="0"/>
    <n v="168"/>
    <n v="151"/>
    <n v="319"/>
    <n v="32"/>
    <n v="33"/>
    <n v="65"/>
    <n v="168"/>
    <n v="151"/>
    <n v="319"/>
    <n v="32"/>
    <n v="23"/>
    <n v="55"/>
    <n v="32"/>
    <n v="23"/>
    <n v="55"/>
    <n v="35"/>
    <n v="18"/>
    <n v="53"/>
    <n v="30"/>
    <n v="30"/>
    <n v="60"/>
    <n v="27"/>
    <n v="27"/>
    <n v="54"/>
    <n v="28"/>
    <n v="23"/>
    <n v="51"/>
    <n v="28"/>
    <n v="31"/>
    <n v="59"/>
    <n v="180"/>
    <n v="152"/>
    <n v="332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1"/>
    <n v="2"/>
    <n v="0"/>
    <n v="19"/>
    <n v="2"/>
    <n v="10"/>
    <n v="2"/>
    <n v="2"/>
    <n v="2"/>
    <n v="2"/>
    <n v="2"/>
    <n v="2"/>
    <n v="0"/>
    <n v="12"/>
    <n v="12"/>
    <n v="12"/>
    <n v="1"/>
  </r>
  <r>
    <s v="08DPR0923R"/>
    <n v="1"/>
    <s v="UNIDAD NACIONAL"/>
    <n v="37"/>
    <s v="JUÁREZ"/>
    <n v="633"/>
    <s v="SAMALAYUCA"/>
    <s v="CALLE NICOLAS BRAVO"/>
    <n v="0"/>
    <s v="JUÁREZ"/>
    <s v="PÚBLICO"/>
    <x v="0"/>
    <x v="0"/>
    <x v="0"/>
    <x v="0"/>
    <s v="08FIZ0176A"/>
    <s v="08FJS0116S"/>
    <s v="08ADG0005C"/>
    <n v="0"/>
    <n v="144"/>
    <n v="133"/>
    <n v="277"/>
    <n v="19"/>
    <n v="17"/>
    <n v="36"/>
    <n v="137"/>
    <n v="133"/>
    <n v="270"/>
    <n v="27"/>
    <n v="26"/>
    <n v="53"/>
    <n v="28"/>
    <n v="27"/>
    <n v="55"/>
    <n v="29"/>
    <n v="24"/>
    <n v="53"/>
    <n v="32"/>
    <n v="29"/>
    <n v="61"/>
    <n v="17"/>
    <n v="37"/>
    <n v="54"/>
    <n v="28"/>
    <n v="17"/>
    <n v="45"/>
    <n v="27"/>
    <n v="17"/>
    <n v="44"/>
    <n v="161"/>
    <n v="151"/>
    <n v="31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2"/>
    <n v="10"/>
    <n v="2"/>
    <n v="2"/>
    <n v="2"/>
    <n v="2"/>
    <n v="2"/>
    <n v="2"/>
    <n v="0"/>
    <n v="12"/>
    <n v="12"/>
    <n v="12"/>
    <n v="1"/>
  </r>
  <r>
    <s v="08DPR0926O"/>
    <n v="1"/>
    <s v="DIVISION DEL NORTE"/>
    <n v="19"/>
    <s v="CHIHUAHUA"/>
    <n v="1"/>
    <s v="CHIHUAHUA"/>
    <s v="AVENIDA ZARAGOZA"/>
    <n v="0"/>
    <s v="CHIHUAHUA"/>
    <s v="PÚBLICO"/>
    <x v="0"/>
    <x v="0"/>
    <x v="0"/>
    <x v="0"/>
    <s v="08FIZ0115N"/>
    <s v="08FJS0106L"/>
    <s v="08ADG0046C"/>
    <n v="0"/>
    <n v="100"/>
    <n v="109"/>
    <n v="209"/>
    <n v="15"/>
    <n v="10"/>
    <n v="25"/>
    <n v="100"/>
    <n v="109"/>
    <n v="209"/>
    <n v="7"/>
    <n v="14"/>
    <n v="21"/>
    <n v="7"/>
    <n v="15"/>
    <n v="22"/>
    <n v="14"/>
    <n v="14"/>
    <n v="28"/>
    <n v="14"/>
    <n v="26"/>
    <n v="40"/>
    <n v="20"/>
    <n v="15"/>
    <n v="35"/>
    <n v="23"/>
    <n v="16"/>
    <n v="39"/>
    <n v="18"/>
    <n v="31"/>
    <n v="49"/>
    <n v="96"/>
    <n v="117"/>
    <n v="213"/>
    <n v="1"/>
    <n v="1"/>
    <n v="2"/>
    <n v="2"/>
    <n v="2"/>
    <n v="2"/>
    <n v="0"/>
    <n v="10"/>
    <n v="0"/>
    <n v="0"/>
    <n v="0"/>
    <n v="1"/>
    <n v="1"/>
    <n v="0"/>
    <n v="0"/>
    <n v="0"/>
    <n v="2"/>
    <n v="8"/>
    <n v="0"/>
    <n v="0"/>
    <n v="1"/>
    <n v="0"/>
    <n v="0"/>
    <n v="0"/>
    <n v="0"/>
    <n v="0"/>
    <n v="0"/>
    <n v="0"/>
    <n v="0"/>
    <n v="2"/>
    <n v="0"/>
    <n v="15"/>
    <n v="2"/>
    <n v="8"/>
    <n v="1"/>
    <n v="1"/>
    <n v="2"/>
    <n v="2"/>
    <n v="2"/>
    <n v="2"/>
    <n v="0"/>
    <n v="10"/>
    <n v="12"/>
    <n v="10"/>
    <n v="1"/>
  </r>
  <r>
    <s v="08DPR0929L"/>
    <n v="1"/>
    <s v="HORIZONTES"/>
    <n v="37"/>
    <s v="JUÁREZ"/>
    <n v="1"/>
    <s v="JUĂREZ"/>
    <s v="CALLE TIXTLA"/>
    <n v="0"/>
    <s v="JUÁREZ"/>
    <s v="PÚBLICO"/>
    <x v="0"/>
    <x v="0"/>
    <x v="0"/>
    <x v="0"/>
    <s v="08FIZ0154P"/>
    <s v="08FJS0112W"/>
    <s v="08ADG0005C"/>
    <n v="0"/>
    <n v="153"/>
    <n v="172"/>
    <n v="325"/>
    <n v="19"/>
    <n v="34"/>
    <n v="53"/>
    <n v="152"/>
    <n v="171"/>
    <n v="323"/>
    <n v="27"/>
    <n v="25"/>
    <n v="52"/>
    <n v="27"/>
    <n v="26"/>
    <n v="53"/>
    <n v="30"/>
    <n v="28"/>
    <n v="58"/>
    <n v="27"/>
    <n v="27"/>
    <n v="54"/>
    <n v="26"/>
    <n v="28"/>
    <n v="54"/>
    <n v="25"/>
    <n v="30"/>
    <n v="55"/>
    <n v="25"/>
    <n v="27"/>
    <n v="52"/>
    <n v="160"/>
    <n v="166"/>
    <n v="326"/>
    <n v="1"/>
    <n v="1"/>
    <n v="2"/>
    <n v="2"/>
    <n v="2"/>
    <n v="2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1"/>
    <n v="0"/>
    <n v="0"/>
    <n v="14"/>
    <n v="4"/>
    <n v="6"/>
    <n v="1"/>
    <n v="1"/>
    <n v="2"/>
    <n v="2"/>
    <n v="2"/>
    <n v="2"/>
    <n v="0"/>
    <n v="10"/>
    <n v="13"/>
    <n v="12"/>
    <n v="1"/>
  </r>
  <r>
    <s v="08DPR0930A"/>
    <n v="2"/>
    <s v="PRIMARIA FEDERALIZADA"/>
    <n v="37"/>
    <s v="JUÁREZ"/>
    <n v="1"/>
    <s v="JUĂREZ"/>
    <s v="CALLE PUERTA DEL SOL"/>
    <n v="0"/>
    <s v="JUÁREZ"/>
    <s v="PÚBLICO"/>
    <x v="0"/>
    <x v="0"/>
    <x v="0"/>
    <x v="0"/>
    <s v="08FIZ0264V"/>
    <s v="08FJS0117R"/>
    <s v="08ADG0005C"/>
    <n v="0"/>
    <n v="0"/>
    <n v="0"/>
    <n v="0"/>
    <n v="0"/>
    <n v="0"/>
    <n v="0"/>
    <n v="0"/>
    <n v="0"/>
    <n v="0"/>
    <n v="11"/>
    <n v="18"/>
    <n v="29"/>
    <n v="15"/>
    <n v="19"/>
    <n v="34"/>
    <n v="15"/>
    <n v="19"/>
    <n v="34"/>
    <n v="19"/>
    <n v="10"/>
    <n v="29"/>
    <n v="9"/>
    <n v="5"/>
    <n v="14"/>
    <n v="8"/>
    <n v="13"/>
    <n v="21"/>
    <n v="10"/>
    <n v="10"/>
    <n v="20"/>
    <n v="76"/>
    <n v="76"/>
    <n v="15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12"/>
    <n v="6"/>
    <n v="1"/>
  </r>
  <r>
    <s v="08DPR0931Z"/>
    <n v="2"/>
    <s v="PRIMARIA FEDERALIZADA"/>
    <n v="37"/>
    <s v="JUÁREZ"/>
    <n v="1"/>
    <s v="JUĂREZ"/>
    <s v="CALLE PRADOS DEL CIELO"/>
    <n v="0"/>
    <s v="JUÁREZ"/>
    <s v="PÚBLICO"/>
    <x v="0"/>
    <x v="0"/>
    <x v="0"/>
    <x v="0"/>
    <s v="08FIZ0264V"/>
    <s v="08FJS0117R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932Z"/>
    <n v="4"/>
    <s v="FRANCISCO VILLA"/>
    <n v="65"/>
    <s v="URIQUE"/>
    <n v="43"/>
    <s v="EL SAUCILLO"/>
    <s v="CALLE EL SAUCILLO"/>
    <n v="0"/>
    <s v="CREEL"/>
    <s v="PÚBLICO"/>
    <x v="0"/>
    <x v="0"/>
    <x v="0"/>
    <x v="0"/>
    <s v="08FIZ0217K"/>
    <s v="08FJS0124A"/>
    <s v="08ADG0003E"/>
    <n v="0"/>
    <n v="5"/>
    <n v="5"/>
    <n v="10"/>
    <n v="2"/>
    <n v="0"/>
    <n v="2"/>
    <n v="5"/>
    <n v="5"/>
    <n v="10"/>
    <n v="1"/>
    <n v="3"/>
    <n v="4"/>
    <n v="1"/>
    <n v="3"/>
    <n v="4"/>
    <n v="1"/>
    <n v="1"/>
    <n v="2"/>
    <n v="0"/>
    <n v="0"/>
    <n v="0"/>
    <n v="0"/>
    <n v="1"/>
    <n v="1"/>
    <n v="1"/>
    <n v="2"/>
    <n v="3"/>
    <n v="0"/>
    <n v="1"/>
    <n v="1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5W"/>
    <n v="1"/>
    <s v="MIGUEL HIDALGO"/>
    <n v="47"/>
    <s v="MORIS"/>
    <n v="335"/>
    <s v="LA CIENEGUITA DE RODRĂŤGUEZ"/>
    <s v="CALLE LA CIENEGUITA DE RODRIGUEZ"/>
    <n v="0"/>
    <s v="CREEL"/>
    <s v="PÚBLICO"/>
    <x v="0"/>
    <x v="0"/>
    <x v="0"/>
    <x v="0"/>
    <s v="08FIZ0212P"/>
    <s v="08FJS0123B"/>
    <s v="08ADG0003E"/>
    <n v="0"/>
    <n v="17"/>
    <n v="11"/>
    <n v="28"/>
    <n v="4"/>
    <n v="4"/>
    <n v="8"/>
    <n v="17"/>
    <n v="11"/>
    <n v="28"/>
    <n v="4"/>
    <n v="2"/>
    <n v="6"/>
    <n v="4"/>
    <n v="2"/>
    <n v="6"/>
    <n v="1"/>
    <n v="1"/>
    <n v="2"/>
    <n v="4"/>
    <n v="1"/>
    <n v="5"/>
    <n v="0"/>
    <n v="1"/>
    <n v="1"/>
    <n v="3"/>
    <n v="2"/>
    <n v="5"/>
    <n v="4"/>
    <n v="2"/>
    <n v="6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940H"/>
    <n v="1"/>
    <s v="INSURGENTES"/>
    <n v="37"/>
    <s v="JUÁREZ"/>
    <n v="1"/>
    <s v="JUĂREZ"/>
    <s v="CALLE MIGUEL HIDALGO"/>
    <n v="145"/>
    <s v="JUÁREZ"/>
    <s v="PÚBLICO"/>
    <x v="0"/>
    <x v="0"/>
    <x v="0"/>
    <x v="0"/>
    <s v="08FIZ0141L"/>
    <s v="08FJS0109I"/>
    <s v="08ADG0005C"/>
    <n v="0"/>
    <n v="242"/>
    <n v="239"/>
    <n v="481"/>
    <n v="45"/>
    <n v="39"/>
    <n v="84"/>
    <n v="238"/>
    <n v="239"/>
    <n v="477"/>
    <n v="40"/>
    <n v="40"/>
    <n v="80"/>
    <n v="43"/>
    <n v="40"/>
    <n v="83"/>
    <n v="40"/>
    <n v="39"/>
    <n v="79"/>
    <n v="38"/>
    <n v="45"/>
    <n v="83"/>
    <n v="34"/>
    <n v="43"/>
    <n v="77"/>
    <n v="43"/>
    <n v="40"/>
    <n v="83"/>
    <n v="38"/>
    <n v="44"/>
    <n v="82"/>
    <n v="236"/>
    <n v="251"/>
    <n v="487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0941G"/>
    <n v="1"/>
    <s v="IGNACIO ZARAGOZA"/>
    <n v="62"/>
    <s v="SAUCILLO"/>
    <n v="480"/>
    <s v="EJIDO CONCHOS"/>
    <s v="CALLE EJIDO CONCHOS"/>
    <n v="0"/>
    <s v="DELICIAS"/>
    <s v="PÚBLICO"/>
    <x v="0"/>
    <x v="0"/>
    <x v="0"/>
    <x v="0"/>
    <s v="08FIZ0234A"/>
    <s v="08FJS0127Y"/>
    <s v="08ADG0057I"/>
    <n v="0"/>
    <n v="29"/>
    <n v="29"/>
    <n v="58"/>
    <n v="7"/>
    <n v="4"/>
    <n v="11"/>
    <n v="29"/>
    <n v="29"/>
    <n v="58"/>
    <n v="4"/>
    <n v="2"/>
    <n v="6"/>
    <n v="4"/>
    <n v="2"/>
    <n v="6"/>
    <n v="3"/>
    <n v="3"/>
    <n v="6"/>
    <n v="5"/>
    <n v="4"/>
    <n v="9"/>
    <n v="6"/>
    <n v="6"/>
    <n v="12"/>
    <n v="4"/>
    <n v="2"/>
    <n v="6"/>
    <n v="4"/>
    <n v="9"/>
    <n v="13"/>
    <n v="26"/>
    <n v="26"/>
    <n v="52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5"/>
    <n v="4"/>
    <n v="1"/>
  </r>
  <r>
    <s v="08DPR0944D"/>
    <n v="1"/>
    <s v="IGNACIO ALLENDE"/>
    <n v="45"/>
    <s v="MEOQUI"/>
    <n v="9"/>
    <s v="COLONIA FRANCISCO PORTILLO (LOS JĂQUEZ)"/>
    <s v="NINGUNO NINGUNO"/>
    <n v="0"/>
    <s v="DELICIAS"/>
    <s v="PÚBLICO"/>
    <x v="0"/>
    <x v="0"/>
    <x v="0"/>
    <x v="0"/>
    <s v="08FIZ0221X"/>
    <s v="08FJS0125Z"/>
    <s v="08ADG0057I"/>
    <n v="0"/>
    <n v="16"/>
    <n v="15"/>
    <n v="31"/>
    <n v="0"/>
    <n v="2"/>
    <n v="2"/>
    <n v="15"/>
    <n v="15"/>
    <n v="30"/>
    <n v="2"/>
    <n v="3"/>
    <n v="5"/>
    <n v="3"/>
    <n v="4"/>
    <n v="7"/>
    <n v="5"/>
    <n v="4"/>
    <n v="9"/>
    <n v="4"/>
    <n v="3"/>
    <n v="7"/>
    <n v="6"/>
    <n v="4"/>
    <n v="10"/>
    <n v="3"/>
    <n v="5"/>
    <n v="8"/>
    <n v="5"/>
    <n v="2"/>
    <n v="7"/>
    <n v="26"/>
    <n v="22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945C"/>
    <n v="1"/>
    <s v="BENITO JUAREZ"/>
    <n v="38"/>
    <s v="JULIMES"/>
    <n v="12"/>
    <s v="COLONIA ESPERANZA"/>
    <s v="CALLE COLONIA ESPERANZA"/>
    <n v="0"/>
    <s v="DELICIAS"/>
    <s v="PÚBLICO"/>
    <x v="0"/>
    <x v="0"/>
    <x v="0"/>
    <x v="0"/>
    <s v="08FIZ0223V"/>
    <s v="08FJS0125Z"/>
    <s v="08ADG0057I"/>
    <n v="0"/>
    <n v="20"/>
    <n v="37"/>
    <n v="57"/>
    <n v="1"/>
    <n v="3"/>
    <n v="4"/>
    <n v="20"/>
    <n v="37"/>
    <n v="57"/>
    <n v="5"/>
    <n v="6"/>
    <n v="11"/>
    <n v="5"/>
    <n v="6"/>
    <n v="11"/>
    <n v="3"/>
    <n v="9"/>
    <n v="12"/>
    <n v="3"/>
    <n v="6"/>
    <n v="9"/>
    <n v="5"/>
    <n v="9"/>
    <n v="14"/>
    <n v="3"/>
    <n v="2"/>
    <n v="5"/>
    <n v="5"/>
    <n v="8"/>
    <n v="13"/>
    <n v="24"/>
    <n v="40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6"/>
    <n v="3"/>
    <n v="1"/>
  </r>
  <r>
    <s v="08DPR0951N"/>
    <n v="1"/>
    <s v="IGNACIO ZARAGOZA"/>
    <n v="67"/>
    <s v="VALLE DE ZARAGOZA"/>
    <n v="1"/>
    <s v="VALLE DE ZARAGOZA"/>
    <s v="CALLE JUAREZ"/>
    <n v="29"/>
    <s v="HIDALGO DEL PARRAL"/>
    <s v="PÚBLICO"/>
    <x v="0"/>
    <x v="0"/>
    <x v="0"/>
    <x v="0"/>
    <s v="08FIZ0240L"/>
    <s v="08FJS0128X"/>
    <s v="08ADG0004D"/>
    <n v="0"/>
    <n v="92"/>
    <n v="109"/>
    <n v="201"/>
    <n v="17"/>
    <n v="21"/>
    <n v="38"/>
    <n v="92"/>
    <n v="109"/>
    <n v="201"/>
    <n v="13"/>
    <n v="19"/>
    <n v="32"/>
    <n v="13"/>
    <n v="19"/>
    <n v="32"/>
    <n v="17"/>
    <n v="12"/>
    <n v="29"/>
    <n v="15"/>
    <n v="21"/>
    <n v="36"/>
    <n v="13"/>
    <n v="18"/>
    <n v="31"/>
    <n v="16"/>
    <n v="17"/>
    <n v="33"/>
    <n v="13"/>
    <n v="18"/>
    <n v="31"/>
    <n v="87"/>
    <n v="105"/>
    <n v="192"/>
    <n v="1"/>
    <n v="1"/>
    <n v="2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0"/>
    <n v="0"/>
    <n v="0"/>
    <n v="0"/>
    <n v="0"/>
    <n v="1"/>
    <n v="0"/>
    <n v="0"/>
    <n v="14"/>
    <n v="2"/>
    <n v="8"/>
    <n v="1"/>
    <n v="1"/>
    <n v="2"/>
    <n v="2"/>
    <n v="2"/>
    <n v="2"/>
    <n v="0"/>
    <n v="10"/>
    <n v="12"/>
    <n v="12"/>
    <n v="1"/>
  </r>
  <r>
    <s v="08DPR0952M"/>
    <n v="1"/>
    <s v="INDEPENDENCIA"/>
    <n v="37"/>
    <s v="JUÁREZ"/>
    <n v="1"/>
    <s v="JUĂREZ"/>
    <s v="CALLE SALVADOR ESPARZA"/>
    <n v="3151"/>
    <s v="JUÁREZ"/>
    <s v="PÚBLICO"/>
    <x v="0"/>
    <x v="0"/>
    <x v="0"/>
    <x v="0"/>
    <s v="08FIZ0161Z"/>
    <s v="08FJS0113V"/>
    <s v="08ADG0005C"/>
    <n v="0"/>
    <n v="210"/>
    <n v="231"/>
    <n v="441"/>
    <n v="42"/>
    <n v="34"/>
    <n v="76"/>
    <n v="210"/>
    <n v="231"/>
    <n v="441"/>
    <n v="37"/>
    <n v="36"/>
    <n v="73"/>
    <n v="37"/>
    <n v="36"/>
    <n v="73"/>
    <n v="31"/>
    <n v="40"/>
    <n v="71"/>
    <n v="43"/>
    <n v="42"/>
    <n v="85"/>
    <n v="33"/>
    <n v="32"/>
    <n v="65"/>
    <n v="36"/>
    <n v="39"/>
    <n v="75"/>
    <n v="33"/>
    <n v="51"/>
    <n v="84"/>
    <n v="213"/>
    <n v="240"/>
    <n v="453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1"/>
    <n v="1"/>
    <n v="0"/>
    <n v="25"/>
    <n v="2"/>
    <n v="16"/>
    <n v="3"/>
    <n v="3"/>
    <n v="3"/>
    <n v="3"/>
    <n v="3"/>
    <n v="3"/>
    <n v="0"/>
    <n v="18"/>
    <n v="18"/>
    <n v="18"/>
    <n v="1"/>
  </r>
  <r>
    <s v="08DPR0953L"/>
    <n v="1"/>
    <s v="EUGENIO CALZADA TALAVERA"/>
    <n v="37"/>
    <s v="JUÁREZ"/>
    <n v="1"/>
    <s v="JUĂREZ"/>
    <s v="CALLE SIERRA LEONA"/>
    <n v="5662"/>
    <s v="JUÁREZ"/>
    <s v="PÚBLICO"/>
    <x v="0"/>
    <x v="0"/>
    <x v="0"/>
    <x v="0"/>
    <s v="08FIZ0169R"/>
    <s v="08FJS0115T"/>
    <s v="08ADG0005C"/>
    <n v="0"/>
    <n v="129"/>
    <n v="126"/>
    <n v="255"/>
    <n v="18"/>
    <n v="20"/>
    <n v="38"/>
    <n v="126"/>
    <n v="126"/>
    <n v="252"/>
    <n v="19"/>
    <n v="14"/>
    <n v="33"/>
    <n v="20"/>
    <n v="15"/>
    <n v="35"/>
    <n v="24"/>
    <n v="20"/>
    <n v="44"/>
    <n v="27"/>
    <n v="24"/>
    <n v="51"/>
    <n v="27"/>
    <n v="26"/>
    <n v="53"/>
    <n v="21"/>
    <n v="18"/>
    <n v="39"/>
    <n v="17"/>
    <n v="25"/>
    <n v="42"/>
    <n v="136"/>
    <n v="128"/>
    <n v="264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6"/>
    <n v="12"/>
    <n v="1"/>
  </r>
  <r>
    <s v="08DPR0954K"/>
    <n v="1"/>
    <s v="ADOLFO LOPEZ MATEOS"/>
    <n v="17"/>
    <s v="CUAUHTÉMOC"/>
    <n v="1"/>
    <s v="CUAUHTĂ‰MOC"/>
    <s v="CALLE CAMPECHE"/>
    <n v="0"/>
    <s v="CUAUHTÉMOC"/>
    <s v="PÚBLICO"/>
    <x v="0"/>
    <x v="0"/>
    <x v="0"/>
    <x v="0"/>
    <s v="08FIZ0198M"/>
    <s v="08FJS0121D"/>
    <s v="08ADG0010O"/>
    <n v="0"/>
    <n v="134"/>
    <n v="127"/>
    <n v="261"/>
    <n v="19"/>
    <n v="31"/>
    <n v="50"/>
    <n v="134"/>
    <n v="127"/>
    <n v="261"/>
    <n v="25"/>
    <n v="22"/>
    <n v="47"/>
    <n v="25"/>
    <n v="23"/>
    <n v="48"/>
    <n v="21"/>
    <n v="22"/>
    <n v="43"/>
    <n v="25"/>
    <n v="18"/>
    <n v="43"/>
    <n v="27"/>
    <n v="18"/>
    <n v="45"/>
    <n v="27"/>
    <n v="19"/>
    <n v="46"/>
    <n v="29"/>
    <n v="25"/>
    <n v="54"/>
    <n v="154"/>
    <n v="125"/>
    <n v="27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956I"/>
    <n v="1"/>
    <s v="JOSEFA ORTIZ DE DOMINGUEZ"/>
    <n v="54"/>
    <s v="RIVA PALACIO"/>
    <n v="75"/>
    <s v="SAINAPUCHI (LA GARITA)"/>
    <s v="CALLE SAINAPUCHI (LA GARITA)"/>
    <n v="0"/>
    <s v="CHIHUAHUA"/>
    <s v="PÚBLICO"/>
    <x v="0"/>
    <x v="0"/>
    <x v="0"/>
    <x v="0"/>
    <s v="08FIZ0204G"/>
    <s v="08FJS0121D"/>
    <s v="08ADG0010O"/>
    <n v="0"/>
    <n v="24"/>
    <n v="21"/>
    <n v="45"/>
    <n v="4"/>
    <n v="2"/>
    <n v="6"/>
    <n v="23"/>
    <n v="21"/>
    <n v="44"/>
    <n v="5"/>
    <n v="4"/>
    <n v="9"/>
    <n v="5"/>
    <n v="4"/>
    <n v="9"/>
    <n v="2"/>
    <n v="5"/>
    <n v="7"/>
    <n v="6"/>
    <n v="2"/>
    <n v="8"/>
    <n v="4"/>
    <n v="7"/>
    <n v="11"/>
    <n v="4"/>
    <n v="6"/>
    <n v="10"/>
    <n v="7"/>
    <n v="5"/>
    <n v="12"/>
    <n v="28"/>
    <n v="29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7H"/>
    <n v="1"/>
    <s v="MIGUEL HIDALGO"/>
    <n v="17"/>
    <s v="CUAUHTÉMOC"/>
    <n v="113"/>
    <s v="LA QUEMADA"/>
    <s v="CALLE LA QUEMADA"/>
    <n v="0"/>
    <s v="CUAUHTÉMOC"/>
    <s v="PÚBLICO"/>
    <x v="0"/>
    <x v="0"/>
    <x v="0"/>
    <x v="0"/>
    <s v="08FIZ0204G"/>
    <s v="08FJS0121D"/>
    <s v="08ADG0010O"/>
    <n v="0"/>
    <n v="95"/>
    <n v="99"/>
    <n v="194"/>
    <n v="19"/>
    <n v="15"/>
    <n v="34"/>
    <n v="93"/>
    <n v="99"/>
    <n v="192"/>
    <n v="17"/>
    <n v="17"/>
    <n v="34"/>
    <n v="18"/>
    <n v="17"/>
    <n v="35"/>
    <n v="15"/>
    <n v="9"/>
    <n v="24"/>
    <n v="25"/>
    <n v="16"/>
    <n v="41"/>
    <n v="13"/>
    <n v="14"/>
    <n v="27"/>
    <n v="8"/>
    <n v="23"/>
    <n v="31"/>
    <n v="16"/>
    <n v="18"/>
    <n v="34"/>
    <n v="95"/>
    <n v="97"/>
    <n v="192"/>
    <n v="1"/>
    <n v="1"/>
    <n v="2"/>
    <n v="1"/>
    <n v="1"/>
    <n v="2"/>
    <n v="0"/>
    <n v="8"/>
    <n v="0"/>
    <n v="0"/>
    <n v="1"/>
    <n v="0"/>
    <n v="0"/>
    <n v="0"/>
    <n v="0"/>
    <n v="0"/>
    <n v="2"/>
    <n v="6"/>
    <n v="0"/>
    <n v="0"/>
    <n v="0"/>
    <n v="2"/>
    <n v="0"/>
    <n v="0"/>
    <n v="0"/>
    <n v="0"/>
    <n v="0"/>
    <n v="0"/>
    <n v="1"/>
    <n v="0"/>
    <n v="0"/>
    <n v="12"/>
    <n v="2"/>
    <n v="6"/>
    <n v="1"/>
    <n v="1"/>
    <n v="2"/>
    <n v="1"/>
    <n v="1"/>
    <n v="2"/>
    <n v="0"/>
    <n v="8"/>
    <n v="8"/>
    <n v="8"/>
    <n v="1"/>
  </r>
  <r>
    <s v="08DPR0958G"/>
    <n v="2"/>
    <s v="PRIMARIA FEDERALIZADA"/>
    <n v="37"/>
    <s v="JUÁREZ"/>
    <n v="1"/>
    <s v="JUĂREZ"/>
    <s v="CALLE PRADOS DEL CIELO"/>
    <n v="0"/>
    <s v="JUÁREZ"/>
    <s v="PÚBLICO"/>
    <x v="0"/>
    <x v="0"/>
    <x v="0"/>
    <x v="0"/>
    <s v="08FIZ0264V"/>
    <s v="08FJS0117R"/>
    <s v="08ADG0005C"/>
    <n v="0"/>
    <n v="0"/>
    <n v="0"/>
    <n v="0"/>
    <n v="0"/>
    <n v="0"/>
    <n v="0"/>
    <n v="0"/>
    <n v="0"/>
    <n v="0"/>
    <n v="17"/>
    <n v="15"/>
    <n v="32"/>
    <n v="17"/>
    <n v="15"/>
    <n v="32"/>
    <n v="19"/>
    <n v="16"/>
    <n v="35"/>
    <n v="15"/>
    <n v="13"/>
    <n v="28"/>
    <n v="15"/>
    <n v="9"/>
    <n v="24"/>
    <n v="12"/>
    <n v="7"/>
    <n v="19"/>
    <n v="6"/>
    <n v="7"/>
    <n v="13"/>
    <n v="84"/>
    <n v="67"/>
    <n v="151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15"/>
    <n v="4"/>
    <n v="1"/>
  </r>
  <r>
    <s v="08DPR0962T"/>
    <n v="4"/>
    <s v="VASCO DE QUIROGA"/>
    <n v="51"/>
    <s v="OCAMPO"/>
    <n v="21"/>
    <s v="LA CASITA"/>
    <s v="CALLE LA CASITA"/>
    <n v="0"/>
    <s v="CREEL"/>
    <s v="PÚBLICO"/>
    <x v="0"/>
    <x v="0"/>
    <x v="0"/>
    <x v="0"/>
    <s v="08FIZ0209B"/>
    <s v="08FJS0123B"/>
    <s v="08ADG0003E"/>
    <n v="0"/>
    <n v="15"/>
    <n v="28"/>
    <n v="43"/>
    <n v="6"/>
    <n v="7"/>
    <n v="13"/>
    <n v="15"/>
    <n v="28"/>
    <n v="43"/>
    <n v="1"/>
    <n v="6"/>
    <n v="7"/>
    <n v="1"/>
    <n v="6"/>
    <n v="7"/>
    <n v="4"/>
    <n v="4"/>
    <n v="8"/>
    <n v="0"/>
    <n v="4"/>
    <n v="4"/>
    <n v="2"/>
    <n v="6"/>
    <n v="8"/>
    <n v="3"/>
    <n v="4"/>
    <n v="7"/>
    <n v="1"/>
    <n v="2"/>
    <n v="3"/>
    <n v="11"/>
    <n v="26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963S"/>
    <n v="4"/>
    <s v="IGNACIO ZARAGOZA"/>
    <n v="51"/>
    <s v="OCAMPO"/>
    <n v="275"/>
    <s v="EL PERIQUITO (EJIDO SANTA EDUVIGES)"/>
    <s v="CALLE EL PERIQUITO (EJIDO SANTA EDUWIGES)"/>
    <n v="0"/>
    <s v="CREEL"/>
    <s v="PÚBLICO"/>
    <x v="0"/>
    <x v="0"/>
    <x v="0"/>
    <x v="0"/>
    <s v="08FIZ0209B"/>
    <s v="08FJS0123B"/>
    <s v="08ADG0003E"/>
    <n v="0"/>
    <n v="25"/>
    <n v="22"/>
    <n v="47"/>
    <n v="5"/>
    <n v="5"/>
    <n v="10"/>
    <n v="25"/>
    <n v="22"/>
    <n v="47"/>
    <n v="6"/>
    <n v="3"/>
    <n v="9"/>
    <n v="7"/>
    <n v="3"/>
    <n v="10"/>
    <n v="3"/>
    <n v="6"/>
    <n v="9"/>
    <n v="5"/>
    <n v="4"/>
    <n v="9"/>
    <n v="5"/>
    <n v="1"/>
    <n v="6"/>
    <n v="4"/>
    <n v="2"/>
    <n v="6"/>
    <n v="4"/>
    <n v="2"/>
    <n v="6"/>
    <n v="28"/>
    <n v="18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6P"/>
    <n v="4"/>
    <s v="ALVARO OBREGON"/>
    <n v="8"/>
    <s v="BATOPILAS DE MANUEL GÓMEZ MORÍN"/>
    <n v="174"/>
    <s v="SAN IGNACIO"/>
    <s v="NINGUNO NINGUNO"/>
    <n v="0"/>
    <s v="CREEL"/>
    <s v="PÚBLICO"/>
    <x v="0"/>
    <x v="0"/>
    <x v="0"/>
    <x v="0"/>
    <s v="08FIZ0218J"/>
    <s v="08FJS0124A"/>
    <s v="08ADG0003E"/>
    <n v="0"/>
    <n v="13"/>
    <n v="16"/>
    <n v="29"/>
    <n v="3"/>
    <n v="2"/>
    <n v="5"/>
    <n v="13"/>
    <n v="16"/>
    <n v="29"/>
    <n v="4"/>
    <n v="1"/>
    <n v="5"/>
    <n v="4"/>
    <n v="1"/>
    <n v="5"/>
    <n v="3"/>
    <n v="4"/>
    <n v="7"/>
    <n v="1"/>
    <n v="3"/>
    <n v="4"/>
    <n v="2"/>
    <n v="4"/>
    <n v="6"/>
    <n v="2"/>
    <n v="1"/>
    <n v="3"/>
    <n v="2"/>
    <n v="2"/>
    <n v="4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69M"/>
    <n v="1"/>
    <s v="JOSE MARIA MORELOS Y PAVON"/>
    <n v="65"/>
    <s v="URIQUE"/>
    <n v="315"/>
    <s v="CIENEGUITA DE BARRANCA"/>
    <s v="CALLE CONOCIDO"/>
    <n v="0"/>
    <s v="CREEL"/>
    <s v="PÚBLICO"/>
    <x v="0"/>
    <x v="0"/>
    <x v="0"/>
    <x v="0"/>
    <s v="08FIZ0215M"/>
    <s v="08FJS0124A"/>
    <s v="08ADG0003E"/>
    <n v="0"/>
    <n v="29"/>
    <n v="23"/>
    <n v="52"/>
    <n v="5"/>
    <n v="3"/>
    <n v="8"/>
    <n v="29"/>
    <n v="23"/>
    <n v="52"/>
    <n v="2"/>
    <n v="7"/>
    <n v="9"/>
    <n v="2"/>
    <n v="7"/>
    <n v="9"/>
    <n v="7"/>
    <n v="4"/>
    <n v="11"/>
    <n v="4"/>
    <n v="5"/>
    <n v="9"/>
    <n v="4"/>
    <n v="5"/>
    <n v="9"/>
    <n v="5"/>
    <n v="5"/>
    <n v="10"/>
    <n v="4"/>
    <n v="2"/>
    <n v="6"/>
    <n v="26"/>
    <n v="28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1A"/>
    <n v="4"/>
    <s v="GUADALUPE VICTORIA"/>
    <n v="29"/>
    <s v="GUADALUPE Y CALVO"/>
    <n v="47"/>
    <s v="LA CATEDRAL"/>
    <s v="CALLE LA CATEDRAL"/>
    <n v="0"/>
    <s v="GUADALUPE Y CALVO"/>
    <s v="PÚBLICO"/>
    <x v="0"/>
    <x v="0"/>
    <x v="0"/>
    <x v="0"/>
    <s v="08FIZ0249C"/>
    <s v="08FJS0130L"/>
    <s v="08ADG0006B"/>
    <n v="0"/>
    <n v="25"/>
    <n v="16"/>
    <n v="41"/>
    <n v="4"/>
    <n v="0"/>
    <n v="4"/>
    <n v="25"/>
    <n v="16"/>
    <n v="41"/>
    <n v="5"/>
    <n v="4"/>
    <n v="9"/>
    <n v="5"/>
    <n v="4"/>
    <n v="9"/>
    <n v="2"/>
    <n v="2"/>
    <n v="4"/>
    <n v="7"/>
    <n v="3"/>
    <n v="10"/>
    <n v="3"/>
    <n v="5"/>
    <n v="8"/>
    <n v="3"/>
    <n v="2"/>
    <n v="5"/>
    <n v="1"/>
    <n v="2"/>
    <n v="3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73Z"/>
    <n v="4"/>
    <s v="IGNACIO RAMIREZ"/>
    <n v="7"/>
    <s v="BALLEZA"/>
    <n v="192"/>
    <s v="EL PORVENIR"/>
    <s v="CALLE EJIDO PILARES"/>
    <n v="0"/>
    <s v="GUACHOCHI"/>
    <s v="PÚBLICO"/>
    <x v="0"/>
    <x v="0"/>
    <x v="0"/>
    <x v="0"/>
    <s v="08FIZ0249C"/>
    <s v="08FJS0130L"/>
    <s v="08ADG0006B"/>
    <n v="0"/>
    <n v="12"/>
    <n v="5"/>
    <n v="17"/>
    <n v="1"/>
    <n v="0"/>
    <n v="1"/>
    <n v="11"/>
    <n v="5"/>
    <n v="16"/>
    <n v="2"/>
    <n v="2"/>
    <n v="4"/>
    <n v="2"/>
    <n v="2"/>
    <n v="4"/>
    <n v="0"/>
    <n v="0"/>
    <n v="0"/>
    <n v="2"/>
    <n v="5"/>
    <n v="7"/>
    <n v="2"/>
    <n v="0"/>
    <n v="2"/>
    <n v="3"/>
    <n v="0"/>
    <n v="3"/>
    <n v="5"/>
    <n v="1"/>
    <n v="6"/>
    <n v="14"/>
    <n v="8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0975X"/>
    <n v="4"/>
    <s v="AMADO NERVO"/>
    <n v="7"/>
    <s v="BALLEZA"/>
    <n v="68"/>
    <s v="LOS LLANITOS"/>
    <s v="CALLE LOS LLANITOS"/>
    <n v="0"/>
    <s v="GUACHOCHI"/>
    <s v="PÚBLICO"/>
    <x v="0"/>
    <x v="0"/>
    <x v="0"/>
    <x v="0"/>
    <s v="08FIZ0249C"/>
    <s v="08FJS0130L"/>
    <s v="08ADG0006B"/>
    <n v="0"/>
    <n v="22"/>
    <n v="35"/>
    <n v="57"/>
    <n v="2"/>
    <n v="4"/>
    <n v="6"/>
    <n v="22"/>
    <n v="34"/>
    <n v="56"/>
    <n v="0"/>
    <n v="2"/>
    <n v="2"/>
    <n v="1"/>
    <n v="4"/>
    <n v="5"/>
    <n v="4"/>
    <n v="7"/>
    <n v="11"/>
    <n v="4"/>
    <n v="10"/>
    <n v="14"/>
    <n v="7"/>
    <n v="4"/>
    <n v="11"/>
    <n v="3"/>
    <n v="9"/>
    <n v="12"/>
    <n v="5"/>
    <n v="8"/>
    <n v="13"/>
    <n v="24"/>
    <n v="42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976W"/>
    <n v="4"/>
    <s v="CUAUHTEMOC"/>
    <n v="29"/>
    <s v="GUADALUPE Y CALVO"/>
    <n v="211"/>
    <s v="SAN PEDRO DE CHINATĂš (RANCHERĂŤA SAN PEDRO)"/>
    <s v="CALLE SAN PEDRO DE CHINATU (RANCHERIA SAN PEDRO)"/>
    <n v="0"/>
    <s v="GUADALUPE Y CALVO"/>
    <s v="PÚBLICO"/>
    <x v="0"/>
    <x v="0"/>
    <x v="0"/>
    <x v="0"/>
    <s v="08FIZ0249C"/>
    <s v="08FJS0130L"/>
    <s v="08ADG0006B"/>
    <n v="0"/>
    <n v="13"/>
    <n v="24"/>
    <n v="37"/>
    <n v="1"/>
    <n v="4"/>
    <n v="5"/>
    <n v="13"/>
    <n v="24"/>
    <n v="37"/>
    <n v="3"/>
    <n v="7"/>
    <n v="10"/>
    <n v="3"/>
    <n v="7"/>
    <n v="10"/>
    <n v="2"/>
    <n v="4"/>
    <n v="6"/>
    <n v="2"/>
    <n v="4"/>
    <n v="6"/>
    <n v="0"/>
    <n v="6"/>
    <n v="6"/>
    <n v="1"/>
    <n v="4"/>
    <n v="5"/>
    <n v="4"/>
    <n v="3"/>
    <n v="7"/>
    <n v="12"/>
    <n v="28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0978U"/>
    <n v="1"/>
    <s v="NICOLAS BRAVO"/>
    <n v="7"/>
    <s v="BALLEZA"/>
    <n v="135"/>
    <s v="EJIDO EL VERGEL"/>
    <s v="CALLE EL VERGEL (EJIDO EL VERGEL)"/>
    <n v="0"/>
    <s v="GUACHOCHI"/>
    <s v="PÚBLICO"/>
    <x v="0"/>
    <x v="0"/>
    <x v="0"/>
    <x v="0"/>
    <s v="08FIZ0249C"/>
    <s v="08FJS0130L"/>
    <s v="08ADG0006B"/>
    <n v="0"/>
    <n v="117"/>
    <n v="102"/>
    <n v="219"/>
    <n v="12"/>
    <n v="21"/>
    <n v="33"/>
    <n v="112"/>
    <n v="100"/>
    <n v="212"/>
    <n v="20"/>
    <n v="15"/>
    <n v="35"/>
    <n v="20"/>
    <n v="15"/>
    <n v="35"/>
    <n v="18"/>
    <n v="15"/>
    <n v="33"/>
    <n v="27"/>
    <n v="23"/>
    <n v="50"/>
    <n v="29"/>
    <n v="13"/>
    <n v="42"/>
    <n v="16"/>
    <n v="13"/>
    <n v="29"/>
    <n v="13"/>
    <n v="24"/>
    <n v="37"/>
    <n v="123"/>
    <n v="103"/>
    <n v="226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982G"/>
    <n v="4"/>
    <s v="NIĂ‘OS HEROES"/>
    <n v="7"/>
    <s v="BALLEZA"/>
    <n v="57"/>
    <s v="EJIDO GUAJOLOTES"/>
    <s v="CALLE EJIDO GUAJOLOTES"/>
    <n v="0"/>
    <s v="GUACHOCHI"/>
    <s v="PÚBLICO"/>
    <x v="0"/>
    <x v="0"/>
    <x v="0"/>
    <x v="0"/>
    <s v="08FIZ0249C"/>
    <s v="08FJS0130L"/>
    <s v="08ADG0006B"/>
    <n v="0"/>
    <n v="9"/>
    <n v="18"/>
    <n v="27"/>
    <n v="2"/>
    <n v="2"/>
    <n v="4"/>
    <n v="9"/>
    <n v="18"/>
    <n v="27"/>
    <n v="1"/>
    <n v="4"/>
    <n v="5"/>
    <n v="1"/>
    <n v="4"/>
    <n v="5"/>
    <n v="2"/>
    <n v="4"/>
    <n v="6"/>
    <n v="2"/>
    <n v="2"/>
    <n v="4"/>
    <n v="1"/>
    <n v="3"/>
    <n v="4"/>
    <n v="1"/>
    <n v="2"/>
    <n v="3"/>
    <n v="1"/>
    <n v="5"/>
    <n v="6"/>
    <n v="8"/>
    <n v="20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0984E"/>
    <n v="1"/>
    <s v="RAMON ESPINOZA VILLANUEVA"/>
    <n v="5"/>
    <s v="ASCENSIÓN"/>
    <n v="68"/>
    <s v="PUERTO PALOMAS DE VILLA"/>
    <s v="CALLE INTERNACIONAL"/>
    <n v="640"/>
    <s v="NVO. CASAS GRANDES"/>
    <s v="PÚBLICO"/>
    <x v="0"/>
    <x v="0"/>
    <x v="0"/>
    <x v="0"/>
    <s v="08FIZ0188F"/>
    <s v="08FJS0119P"/>
    <s v="08ADG0013L"/>
    <n v="0"/>
    <n v="145"/>
    <n v="133"/>
    <n v="278"/>
    <n v="24"/>
    <n v="21"/>
    <n v="45"/>
    <n v="145"/>
    <n v="132"/>
    <n v="277"/>
    <n v="22"/>
    <n v="29"/>
    <n v="51"/>
    <n v="22"/>
    <n v="29"/>
    <n v="51"/>
    <n v="20"/>
    <n v="29"/>
    <n v="49"/>
    <n v="24"/>
    <n v="25"/>
    <n v="49"/>
    <n v="23"/>
    <n v="18"/>
    <n v="41"/>
    <n v="26"/>
    <n v="20"/>
    <n v="46"/>
    <n v="29"/>
    <n v="27"/>
    <n v="56"/>
    <n v="144"/>
    <n v="148"/>
    <n v="29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985D"/>
    <n v="1"/>
    <s v="VEINTE DE NOVIEMBRE"/>
    <n v="5"/>
    <s v="ASCENSIÓN"/>
    <n v="1"/>
    <s v="ASCENSIĂ“N"/>
    <s v="CALLE ALLENDE"/>
    <n v="1865"/>
    <s v="NVO. CASAS GRANDES"/>
    <s v="PÚBLICO"/>
    <x v="0"/>
    <x v="0"/>
    <x v="0"/>
    <x v="0"/>
    <s v="08FIZ0188F"/>
    <s v="08FJS0119P"/>
    <s v="08ADG0013L"/>
    <n v="0"/>
    <n v="148"/>
    <n v="153"/>
    <n v="301"/>
    <n v="23"/>
    <n v="22"/>
    <n v="45"/>
    <n v="148"/>
    <n v="152"/>
    <n v="300"/>
    <n v="26"/>
    <n v="20"/>
    <n v="46"/>
    <n v="26"/>
    <n v="20"/>
    <n v="46"/>
    <n v="25"/>
    <n v="30"/>
    <n v="55"/>
    <n v="23"/>
    <n v="26"/>
    <n v="49"/>
    <n v="23"/>
    <n v="31"/>
    <n v="54"/>
    <n v="29"/>
    <n v="24"/>
    <n v="53"/>
    <n v="29"/>
    <n v="23"/>
    <n v="52"/>
    <n v="155"/>
    <n v="154"/>
    <n v="30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0"/>
    <n v="0"/>
    <n v="0"/>
    <n v="0"/>
    <n v="0"/>
    <n v="0"/>
    <n v="0"/>
    <n v="1"/>
    <n v="0"/>
    <n v="0"/>
    <n v="19"/>
    <n v="2"/>
    <n v="10"/>
    <n v="2"/>
    <n v="2"/>
    <n v="2"/>
    <n v="2"/>
    <n v="2"/>
    <n v="2"/>
    <n v="0"/>
    <n v="12"/>
    <n v="12"/>
    <n v="12"/>
    <n v="1"/>
  </r>
  <r>
    <s v="08DPR0986C"/>
    <n v="1"/>
    <s v="MIGUEL HIDALGO"/>
    <n v="50"/>
    <s v="NUEVO CASAS GRANDES"/>
    <n v="11"/>
    <s v="EJIDO HIDALGO"/>
    <s v="CALLE HIDALGO"/>
    <n v="0"/>
    <s v="NVO. CASAS GRANDES"/>
    <s v="PÚBLICO"/>
    <x v="0"/>
    <x v="0"/>
    <x v="0"/>
    <x v="0"/>
    <s v="08FIZ0189E"/>
    <s v="08FJS0119P"/>
    <s v="08ADG0013L"/>
    <n v="0"/>
    <n v="38"/>
    <n v="42"/>
    <n v="80"/>
    <n v="3"/>
    <n v="7"/>
    <n v="10"/>
    <n v="38"/>
    <n v="42"/>
    <n v="80"/>
    <n v="5"/>
    <n v="7"/>
    <n v="12"/>
    <n v="5"/>
    <n v="7"/>
    <n v="12"/>
    <n v="6"/>
    <n v="10"/>
    <n v="16"/>
    <n v="5"/>
    <n v="5"/>
    <n v="10"/>
    <n v="13"/>
    <n v="6"/>
    <n v="19"/>
    <n v="5"/>
    <n v="9"/>
    <n v="14"/>
    <n v="11"/>
    <n v="8"/>
    <n v="19"/>
    <n v="45"/>
    <n v="45"/>
    <n v="90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2"/>
    <n v="0"/>
    <n v="0"/>
    <n v="0"/>
    <n v="0"/>
    <n v="0"/>
    <n v="0"/>
    <n v="0"/>
    <n v="0"/>
    <n v="0"/>
    <n v="0"/>
    <n v="7"/>
    <n v="4"/>
    <n v="1"/>
    <n v="1"/>
    <n v="1"/>
    <n v="0"/>
    <n v="0"/>
    <n v="1"/>
    <n v="1"/>
    <n v="1"/>
    <n v="5"/>
    <n v="6"/>
    <n v="5"/>
    <n v="1"/>
  </r>
  <r>
    <s v="08DPR0987B"/>
    <n v="1"/>
    <s v="CENTRO REGIONAL DE EDUC. INT. JOSE MARIA MORELOS"/>
    <n v="13"/>
    <s v="CASAS GRANDES"/>
    <n v="14"/>
    <s v="GUADALUPE VICTORIA"/>
    <s v="AVENIDA MIGUEL PEREA"/>
    <n v="0"/>
    <s v="NVO. CASAS GRANDES"/>
    <s v="PÚBLICO"/>
    <x v="0"/>
    <x v="0"/>
    <x v="0"/>
    <x v="0"/>
    <s v="08FIZ0189E"/>
    <s v="08FJS0119P"/>
    <s v="08ADG0013L"/>
    <n v="0"/>
    <n v="57"/>
    <n v="55"/>
    <n v="112"/>
    <n v="6"/>
    <n v="9"/>
    <n v="15"/>
    <n v="56"/>
    <n v="54"/>
    <n v="110"/>
    <n v="6"/>
    <n v="6"/>
    <n v="12"/>
    <n v="7"/>
    <n v="7"/>
    <n v="14"/>
    <n v="14"/>
    <n v="5"/>
    <n v="19"/>
    <n v="7"/>
    <n v="8"/>
    <n v="15"/>
    <n v="6"/>
    <n v="16"/>
    <n v="22"/>
    <n v="8"/>
    <n v="13"/>
    <n v="21"/>
    <n v="10"/>
    <n v="5"/>
    <n v="15"/>
    <n v="52"/>
    <n v="54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988A"/>
    <n v="1"/>
    <s v="IGNACIO C ENRIQUEZ"/>
    <n v="13"/>
    <s v="CASAS GRANDES"/>
    <n v="311"/>
    <s v="SECCIĂ“N ENRĂŤQUEZ"/>
    <s v="CALLE SECCION ENRIQUEZ"/>
    <n v="0"/>
    <s v="NVO. CASAS GRANDES"/>
    <s v="PÚBLICO"/>
    <x v="0"/>
    <x v="0"/>
    <x v="0"/>
    <x v="0"/>
    <s v="08FIZ0191T"/>
    <s v="08FJS0119P"/>
    <s v="08ADG0013L"/>
    <n v="0"/>
    <n v="20"/>
    <n v="19"/>
    <n v="39"/>
    <n v="0"/>
    <n v="2"/>
    <n v="2"/>
    <n v="20"/>
    <n v="19"/>
    <n v="39"/>
    <n v="5"/>
    <n v="10"/>
    <n v="15"/>
    <n v="5"/>
    <n v="10"/>
    <n v="15"/>
    <n v="4"/>
    <n v="3"/>
    <n v="7"/>
    <n v="3"/>
    <n v="3"/>
    <n v="6"/>
    <n v="6"/>
    <n v="5"/>
    <n v="11"/>
    <n v="4"/>
    <n v="5"/>
    <n v="9"/>
    <n v="3"/>
    <n v="2"/>
    <n v="5"/>
    <n v="25"/>
    <n v="28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991O"/>
    <n v="1"/>
    <s v="BENITO JUAREZ"/>
    <n v="35"/>
    <s v="JANOS"/>
    <n v="49"/>
    <s v="PANCHO VILLA (LA MORITA)"/>
    <s v="CALLE PANCHO VILLA (LA MORITA)"/>
    <n v="0"/>
    <s v="NVO. CASAS GRANDES"/>
    <s v="PÚBLICO"/>
    <x v="0"/>
    <x v="0"/>
    <x v="0"/>
    <x v="0"/>
    <s v="08FIZ0189E"/>
    <s v="08FJS0119P"/>
    <s v="08ADG0013L"/>
    <n v="0"/>
    <n v="54"/>
    <n v="55"/>
    <n v="109"/>
    <n v="11"/>
    <n v="6"/>
    <n v="17"/>
    <n v="54"/>
    <n v="55"/>
    <n v="109"/>
    <n v="4"/>
    <n v="10"/>
    <n v="14"/>
    <n v="4"/>
    <n v="11"/>
    <n v="15"/>
    <n v="7"/>
    <n v="8"/>
    <n v="15"/>
    <n v="8"/>
    <n v="8"/>
    <n v="16"/>
    <n v="7"/>
    <n v="11"/>
    <n v="18"/>
    <n v="11"/>
    <n v="9"/>
    <n v="20"/>
    <n v="13"/>
    <n v="12"/>
    <n v="25"/>
    <n v="50"/>
    <n v="59"/>
    <n v="10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6"/>
    <n v="6"/>
    <n v="1"/>
  </r>
  <r>
    <s v="08DPR0993M"/>
    <n v="1"/>
    <s v="CENTRO REGIONAL DE EDUC. INT. PEDRO HERNANDEZ ORTIZ"/>
    <n v="35"/>
    <s v="JANOS"/>
    <n v="17"/>
    <s v="TRES ĂLAMOS"/>
    <s v="CALLE VICENTE GUERRERO"/>
    <n v="0"/>
    <s v="NVO. CASAS GRANDES"/>
    <s v="PÚBLICO"/>
    <x v="0"/>
    <x v="0"/>
    <x v="0"/>
    <x v="0"/>
    <s v="08FIZ0189E"/>
    <s v="08FJS0119P"/>
    <s v="08ADG0013L"/>
    <n v="0"/>
    <n v="57"/>
    <n v="59"/>
    <n v="116"/>
    <n v="11"/>
    <n v="11"/>
    <n v="22"/>
    <n v="57"/>
    <n v="59"/>
    <n v="116"/>
    <n v="9"/>
    <n v="9"/>
    <n v="18"/>
    <n v="9"/>
    <n v="9"/>
    <n v="18"/>
    <n v="8"/>
    <n v="9"/>
    <n v="17"/>
    <n v="7"/>
    <n v="4"/>
    <n v="11"/>
    <n v="13"/>
    <n v="18"/>
    <n v="31"/>
    <n v="4"/>
    <n v="14"/>
    <n v="18"/>
    <n v="18"/>
    <n v="9"/>
    <n v="27"/>
    <n v="59"/>
    <n v="63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0999G"/>
    <n v="4"/>
    <s v="FELIPE ANGELES"/>
    <n v="35"/>
    <s v="JANOS"/>
    <n v="72"/>
    <s v="MONTE VERDE (ALTAMIRA)"/>
    <s v="CALLE CARRIZALES"/>
    <n v="415"/>
    <s v="NVO. CASAS GRANDES"/>
    <s v="PÚBLICO"/>
    <x v="0"/>
    <x v="0"/>
    <x v="0"/>
    <x v="0"/>
    <s v="08FIZ0191T"/>
    <s v="08FJS0119P"/>
    <s v="08ADG0013L"/>
    <n v="0"/>
    <n v="79"/>
    <n v="66"/>
    <n v="145"/>
    <n v="14"/>
    <n v="5"/>
    <n v="19"/>
    <n v="78"/>
    <n v="65"/>
    <n v="143"/>
    <n v="14"/>
    <n v="13"/>
    <n v="27"/>
    <n v="15"/>
    <n v="13"/>
    <n v="28"/>
    <n v="14"/>
    <n v="17"/>
    <n v="31"/>
    <n v="18"/>
    <n v="10"/>
    <n v="28"/>
    <n v="8"/>
    <n v="9"/>
    <n v="17"/>
    <n v="14"/>
    <n v="12"/>
    <n v="26"/>
    <n v="11"/>
    <n v="16"/>
    <n v="27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8"/>
    <n v="6"/>
    <n v="1"/>
  </r>
  <r>
    <s v="08DPR1000W"/>
    <n v="1"/>
    <s v="CARLOS AMAYA"/>
    <n v="37"/>
    <s v="JUÁREZ"/>
    <n v="1"/>
    <s v="JUĂREZ"/>
    <s v="CALLE SAUCES "/>
    <n v="0"/>
    <s v="JUÁREZ"/>
    <s v="PÚBLICO"/>
    <x v="0"/>
    <x v="0"/>
    <x v="0"/>
    <x v="0"/>
    <s v="08FIZ0144I"/>
    <s v="08FJS0135G"/>
    <s v="08ADG0005C"/>
    <n v="0"/>
    <n v="64"/>
    <n v="55"/>
    <n v="119"/>
    <n v="15"/>
    <n v="14"/>
    <n v="29"/>
    <n v="64"/>
    <n v="55"/>
    <n v="119"/>
    <n v="10"/>
    <n v="7"/>
    <n v="17"/>
    <n v="10"/>
    <n v="7"/>
    <n v="17"/>
    <n v="12"/>
    <n v="6"/>
    <n v="18"/>
    <n v="12"/>
    <n v="15"/>
    <n v="27"/>
    <n v="6"/>
    <n v="7"/>
    <n v="13"/>
    <n v="15"/>
    <n v="7"/>
    <n v="22"/>
    <n v="6"/>
    <n v="8"/>
    <n v="14"/>
    <n v="61"/>
    <n v="50"/>
    <n v="11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1001V"/>
    <n v="1"/>
    <s v="GABINO BARREDA"/>
    <n v="29"/>
    <s v="GUADALUPE Y CALVO"/>
    <n v="2203"/>
    <s v="LOS ALISOS"/>
    <s v="CALLE LOS ALISOS"/>
    <n v="0"/>
    <s v="GUADALUPE Y CALVO"/>
    <s v="PÚBLICO"/>
    <x v="0"/>
    <x v="0"/>
    <x v="0"/>
    <x v="0"/>
    <s v="08FIZ0252Q"/>
    <s v="08FJS0130L"/>
    <s v="08ADG0006B"/>
    <n v="0"/>
    <n v="9"/>
    <n v="3"/>
    <n v="12"/>
    <n v="1"/>
    <n v="2"/>
    <n v="3"/>
    <n v="9"/>
    <n v="3"/>
    <n v="12"/>
    <n v="0"/>
    <n v="0"/>
    <n v="0"/>
    <n v="0"/>
    <n v="0"/>
    <n v="0"/>
    <n v="2"/>
    <n v="0"/>
    <n v="2"/>
    <n v="1"/>
    <n v="0"/>
    <n v="1"/>
    <n v="1"/>
    <n v="0"/>
    <n v="1"/>
    <n v="3"/>
    <n v="0"/>
    <n v="3"/>
    <n v="2"/>
    <n v="0"/>
    <n v="2"/>
    <n v="9"/>
    <n v="0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002U"/>
    <n v="2"/>
    <s v="MIGUEL RAMOS ARIZPE"/>
    <n v="37"/>
    <s v="JUÁREZ"/>
    <n v="1"/>
    <s v="JUĂREZ"/>
    <s v="CALLE CORONEL PRIMITIVO URO"/>
    <n v="8801"/>
    <s v="JUÁREZ"/>
    <s v="PÚBLICO"/>
    <x v="0"/>
    <x v="0"/>
    <x v="0"/>
    <x v="0"/>
    <s v="08FIZ0156N"/>
    <s v="08FJS0112W"/>
    <s v="08ADG0005C"/>
    <n v="0"/>
    <n v="152"/>
    <n v="181"/>
    <n v="333"/>
    <n v="22"/>
    <n v="36"/>
    <n v="58"/>
    <n v="152"/>
    <n v="180"/>
    <n v="332"/>
    <n v="20"/>
    <n v="15"/>
    <n v="35"/>
    <n v="20"/>
    <n v="17"/>
    <n v="37"/>
    <n v="28"/>
    <n v="30"/>
    <n v="58"/>
    <n v="24"/>
    <n v="25"/>
    <n v="49"/>
    <n v="29"/>
    <n v="27"/>
    <n v="56"/>
    <n v="20"/>
    <n v="28"/>
    <n v="48"/>
    <n v="24"/>
    <n v="28"/>
    <n v="52"/>
    <n v="145"/>
    <n v="155"/>
    <n v="300"/>
    <n v="2"/>
    <n v="2"/>
    <n v="2"/>
    <n v="2"/>
    <n v="2"/>
    <n v="3"/>
    <n v="0"/>
    <n v="13"/>
    <n v="0"/>
    <n v="0"/>
    <n v="1"/>
    <n v="0"/>
    <n v="0"/>
    <n v="1"/>
    <n v="0"/>
    <n v="1"/>
    <n v="4"/>
    <n v="9"/>
    <n v="0"/>
    <n v="0"/>
    <n v="2"/>
    <n v="0"/>
    <n v="0"/>
    <n v="0"/>
    <n v="0"/>
    <n v="0"/>
    <n v="0"/>
    <n v="0"/>
    <n v="1"/>
    <n v="0"/>
    <n v="0"/>
    <n v="19"/>
    <n v="4"/>
    <n v="9"/>
    <n v="2"/>
    <n v="2"/>
    <n v="2"/>
    <n v="2"/>
    <n v="2"/>
    <n v="3"/>
    <n v="0"/>
    <n v="13"/>
    <n v="13"/>
    <n v="13"/>
    <n v="1"/>
  </r>
  <r>
    <s v="08DPR1003T"/>
    <n v="1"/>
    <s v="19 DE NOVIEMBRE"/>
    <n v="31"/>
    <s v="GUERRERO"/>
    <n v="91"/>
    <s v="RANCHOS DE SANTIAGO"/>
    <s v="CALLE RANCHOS DE SANTIAGO"/>
    <n v="0"/>
    <s v="CUAUHTÉMOC"/>
    <s v="PÚBLICO"/>
    <x v="0"/>
    <x v="0"/>
    <x v="0"/>
    <x v="0"/>
    <s v="08FIZ0208C"/>
    <s v="08FJS0123B"/>
    <s v="08ADG0003E"/>
    <n v="0"/>
    <n v="16"/>
    <n v="17"/>
    <n v="33"/>
    <n v="2"/>
    <n v="5"/>
    <n v="7"/>
    <n v="15"/>
    <n v="17"/>
    <n v="32"/>
    <n v="2"/>
    <n v="3"/>
    <n v="5"/>
    <n v="2"/>
    <n v="3"/>
    <n v="5"/>
    <n v="2"/>
    <n v="2"/>
    <n v="4"/>
    <n v="2"/>
    <n v="3"/>
    <n v="5"/>
    <n v="5"/>
    <n v="2"/>
    <n v="7"/>
    <n v="1"/>
    <n v="4"/>
    <n v="5"/>
    <n v="5"/>
    <n v="2"/>
    <n v="7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004S"/>
    <n v="1"/>
    <s v="MIGUEL HIDALGO"/>
    <n v="21"/>
    <s v="DELICIAS"/>
    <n v="1"/>
    <s v="DELICIAS"/>
    <s v="AVENIDA 14 PONIENTE"/>
    <n v="0"/>
    <s v="DELICIAS"/>
    <s v="PÚBLICO"/>
    <x v="0"/>
    <x v="0"/>
    <x v="0"/>
    <x v="0"/>
    <s v="08FIZ0227R"/>
    <s v="08FJS0126Z"/>
    <s v="08ADG0057I"/>
    <n v="0"/>
    <n v="46"/>
    <n v="50"/>
    <n v="96"/>
    <n v="10"/>
    <n v="11"/>
    <n v="21"/>
    <n v="43"/>
    <n v="49"/>
    <n v="92"/>
    <n v="12"/>
    <n v="4"/>
    <n v="16"/>
    <n v="13"/>
    <n v="4"/>
    <n v="17"/>
    <n v="6"/>
    <n v="10"/>
    <n v="16"/>
    <n v="9"/>
    <n v="4"/>
    <n v="13"/>
    <n v="5"/>
    <n v="9"/>
    <n v="14"/>
    <n v="8"/>
    <n v="5"/>
    <n v="13"/>
    <n v="6"/>
    <n v="10"/>
    <n v="16"/>
    <n v="47"/>
    <n v="42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1005R"/>
    <n v="1"/>
    <s v="GABINO BARREDA"/>
    <n v="37"/>
    <s v="JUÁREZ"/>
    <n v="1"/>
    <s v="JUĂREZ"/>
    <s v="CALLE IROLO"/>
    <n v="5451"/>
    <s v="JUÁREZ"/>
    <s v="PÚBLICO"/>
    <x v="0"/>
    <x v="0"/>
    <x v="0"/>
    <x v="0"/>
    <s v="08FIZ0159K"/>
    <s v="08FJS0113V"/>
    <s v="08ADG0005C"/>
    <n v="0"/>
    <n v="126"/>
    <n v="128"/>
    <n v="254"/>
    <n v="14"/>
    <n v="24"/>
    <n v="38"/>
    <n v="124"/>
    <n v="126"/>
    <n v="250"/>
    <n v="11"/>
    <n v="12"/>
    <n v="23"/>
    <n v="11"/>
    <n v="12"/>
    <n v="23"/>
    <n v="22"/>
    <n v="20"/>
    <n v="42"/>
    <n v="22"/>
    <n v="24"/>
    <n v="46"/>
    <n v="22"/>
    <n v="25"/>
    <n v="47"/>
    <n v="28"/>
    <n v="16"/>
    <n v="44"/>
    <n v="19"/>
    <n v="19"/>
    <n v="38"/>
    <n v="124"/>
    <n v="116"/>
    <n v="240"/>
    <n v="1"/>
    <n v="2"/>
    <n v="2"/>
    <n v="2"/>
    <n v="2"/>
    <n v="2"/>
    <n v="0"/>
    <n v="11"/>
    <n v="0"/>
    <n v="0"/>
    <n v="0"/>
    <n v="1"/>
    <n v="1"/>
    <n v="0"/>
    <n v="0"/>
    <n v="0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1"/>
    <n v="2"/>
    <n v="2"/>
    <n v="2"/>
    <n v="2"/>
    <n v="2"/>
    <n v="0"/>
    <n v="11"/>
    <n v="12"/>
    <n v="11"/>
    <n v="1"/>
  </r>
  <r>
    <s v="08DPR1006Q"/>
    <n v="1"/>
    <s v="CENTRO REGIONAL DE EDUC. INT. DIEZ DE MAYO"/>
    <n v="12"/>
    <s v="CARICHÍ"/>
    <n v="1"/>
    <s v="CARICHĂŤ"/>
    <s v="CALLE 2A "/>
    <n v="0"/>
    <s v="CUAUHTÉMOC"/>
    <s v="PÚBLICO"/>
    <x v="0"/>
    <x v="0"/>
    <x v="0"/>
    <x v="0"/>
    <s v="08FIZ0203H"/>
    <s v="08FJS0121D"/>
    <s v="08ADG0010O"/>
    <n v="0"/>
    <n v="52"/>
    <n v="60"/>
    <n v="112"/>
    <n v="6"/>
    <n v="11"/>
    <n v="17"/>
    <n v="51"/>
    <n v="58"/>
    <n v="109"/>
    <n v="8"/>
    <n v="8"/>
    <n v="16"/>
    <n v="8"/>
    <n v="8"/>
    <n v="16"/>
    <n v="8"/>
    <n v="13"/>
    <n v="21"/>
    <n v="11"/>
    <n v="13"/>
    <n v="24"/>
    <n v="5"/>
    <n v="7"/>
    <n v="12"/>
    <n v="7"/>
    <n v="12"/>
    <n v="19"/>
    <n v="16"/>
    <n v="6"/>
    <n v="22"/>
    <n v="55"/>
    <n v="59"/>
    <n v="11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009N"/>
    <n v="1"/>
    <s v="FORD 69"/>
    <n v="32"/>
    <s v="HIDALGO DEL PARRAL"/>
    <n v="1"/>
    <s v="HIDALGO DEL PARRAL"/>
    <s v="CALLE CEDRO"/>
    <n v="34"/>
    <s v="HIDALGO DEL PARRAL"/>
    <s v="PÚBLICO"/>
    <x v="0"/>
    <x v="0"/>
    <x v="0"/>
    <x v="0"/>
    <s v="08FIZ0244H"/>
    <s v="08FJS0129W"/>
    <s v="08ADG0004D"/>
    <n v="0"/>
    <n v="143"/>
    <n v="141"/>
    <n v="284"/>
    <n v="30"/>
    <n v="30"/>
    <n v="60"/>
    <n v="138"/>
    <n v="140"/>
    <n v="278"/>
    <n v="19"/>
    <n v="24"/>
    <n v="43"/>
    <n v="20"/>
    <n v="25"/>
    <n v="45"/>
    <n v="28"/>
    <n v="19"/>
    <n v="47"/>
    <n v="30"/>
    <n v="27"/>
    <n v="57"/>
    <n v="18"/>
    <n v="25"/>
    <n v="43"/>
    <n v="22"/>
    <n v="26"/>
    <n v="48"/>
    <n v="21"/>
    <n v="17"/>
    <n v="38"/>
    <n v="139"/>
    <n v="139"/>
    <n v="27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11B"/>
    <n v="1"/>
    <s v="JOSE MARTINEZ ESTRADA"/>
    <n v="19"/>
    <s v="CHIHUAHUA"/>
    <n v="1"/>
    <s v="CHIHUAHUA"/>
    <s v="CALLE FELIPE ANGELES"/>
    <n v="0"/>
    <s v="CHIHUAHUA"/>
    <s v="PÚBLICO"/>
    <x v="0"/>
    <x v="0"/>
    <x v="0"/>
    <x v="0"/>
    <s v="08FIZ0118K"/>
    <s v="08FJS0106L"/>
    <s v="08ADG0046C"/>
    <n v="0"/>
    <n v="145"/>
    <n v="156"/>
    <n v="301"/>
    <n v="25"/>
    <n v="31"/>
    <n v="56"/>
    <n v="145"/>
    <n v="156"/>
    <n v="301"/>
    <n v="25"/>
    <n v="15"/>
    <n v="40"/>
    <n v="25"/>
    <n v="15"/>
    <n v="40"/>
    <n v="29"/>
    <n v="27"/>
    <n v="56"/>
    <n v="29"/>
    <n v="27"/>
    <n v="56"/>
    <n v="19"/>
    <n v="24"/>
    <n v="43"/>
    <n v="25"/>
    <n v="18"/>
    <n v="43"/>
    <n v="19"/>
    <n v="31"/>
    <n v="50"/>
    <n v="146"/>
    <n v="142"/>
    <n v="288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1"/>
    <n v="0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2"/>
    <n v="12"/>
    <n v="1"/>
  </r>
  <r>
    <s v="08DPR1013Z"/>
    <n v="1"/>
    <s v="FRANCISCO I. MADERO"/>
    <n v="11"/>
    <s v="CAMARGO"/>
    <n v="1"/>
    <s v="SANTA ROSALĂŤA DE CAMARGO"/>
    <s v="CALLE CARRIZAL"/>
    <n v="210"/>
    <s v="DELICIAS"/>
    <s v="PÚBLICO"/>
    <x v="0"/>
    <x v="0"/>
    <x v="0"/>
    <x v="0"/>
    <s v="08FIZ0232C"/>
    <s v="08FJS0127Y"/>
    <s v="08ADG0057I"/>
    <n v="0"/>
    <n v="57"/>
    <n v="67"/>
    <n v="124"/>
    <n v="12"/>
    <n v="7"/>
    <n v="19"/>
    <n v="55"/>
    <n v="67"/>
    <n v="122"/>
    <n v="11"/>
    <n v="10"/>
    <n v="21"/>
    <n v="11"/>
    <n v="10"/>
    <n v="21"/>
    <n v="7"/>
    <n v="12"/>
    <n v="19"/>
    <n v="14"/>
    <n v="8"/>
    <n v="22"/>
    <n v="6"/>
    <n v="14"/>
    <n v="20"/>
    <n v="5"/>
    <n v="10"/>
    <n v="15"/>
    <n v="11"/>
    <n v="17"/>
    <n v="28"/>
    <n v="54"/>
    <n v="71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DPR1018V"/>
    <n v="1"/>
    <s v="VALENTIN GOMEZ FARIAS"/>
    <n v="19"/>
    <s v="CHIHUAHUA"/>
    <n v="1"/>
    <s v="CHIHUAHUA"/>
    <s v="BOULEVARD FUENTES MARES"/>
    <n v="8001"/>
    <s v="CHIHUAHUA"/>
    <s v="PÚBLICO"/>
    <x v="0"/>
    <x v="0"/>
    <x v="0"/>
    <x v="0"/>
    <s v="08FIZ0105G"/>
    <s v="08FJS0102P"/>
    <s v="08ADG0046C"/>
    <n v="0"/>
    <n v="153"/>
    <n v="125"/>
    <n v="278"/>
    <n v="29"/>
    <n v="20"/>
    <n v="49"/>
    <n v="153"/>
    <n v="125"/>
    <n v="278"/>
    <n v="16"/>
    <n v="19"/>
    <n v="35"/>
    <n v="16"/>
    <n v="19"/>
    <n v="35"/>
    <n v="17"/>
    <n v="23"/>
    <n v="40"/>
    <n v="24"/>
    <n v="17"/>
    <n v="41"/>
    <n v="31"/>
    <n v="16"/>
    <n v="47"/>
    <n v="20"/>
    <n v="21"/>
    <n v="41"/>
    <n v="29"/>
    <n v="22"/>
    <n v="51"/>
    <n v="137"/>
    <n v="118"/>
    <n v="25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1019U"/>
    <n v="1"/>
    <s v="FRANCISCO M PLANCARTE"/>
    <n v="27"/>
    <s v="GUACHOCHI"/>
    <n v="1"/>
    <s v="GUACHOCHI"/>
    <s v="CALLE FELIPE ANGELES"/>
    <n v="0"/>
    <s v="GUACHOCHI"/>
    <s v="PÚBLICO"/>
    <x v="0"/>
    <x v="0"/>
    <x v="0"/>
    <x v="0"/>
    <s v="08FIZ0250S"/>
    <s v="08FJS0130L"/>
    <s v="08ADG0006B"/>
    <n v="0"/>
    <n v="50"/>
    <n v="38"/>
    <n v="88"/>
    <n v="10"/>
    <n v="6"/>
    <n v="16"/>
    <n v="48"/>
    <n v="38"/>
    <n v="86"/>
    <n v="6"/>
    <n v="5"/>
    <n v="11"/>
    <n v="6"/>
    <n v="5"/>
    <n v="11"/>
    <n v="10"/>
    <n v="6"/>
    <n v="16"/>
    <n v="5"/>
    <n v="9"/>
    <n v="14"/>
    <n v="7"/>
    <n v="7"/>
    <n v="14"/>
    <n v="12"/>
    <n v="4"/>
    <n v="16"/>
    <n v="8"/>
    <n v="4"/>
    <n v="12"/>
    <n v="48"/>
    <n v="35"/>
    <n v="8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1021I"/>
    <n v="1"/>
    <s v="MIGUEL HIDALGO"/>
    <n v="3"/>
    <s v="ALLENDE"/>
    <n v="36"/>
    <s v="ESTACIĂ“N MORITA"/>
    <s v="CALLE ESTACION MORITA"/>
    <n v="0"/>
    <s v="HIDALGO DEL PARRAL"/>
    <s v="PÚBLICO"/>
    <x v="0"/>
    <x v="0"/>
    <x v="0"/>
    <x v="0"/>
    <s v="08FIZ0242J"/>
    <s v="08FJS0129W"/>
    <s v="08ADG0004D"/>
    <n v="0"/>
    <n v="10"/>
    <n v="16"/>
    <n v="26"/>
    <n v="2"/>
    <n v="2"/>
    <n v="4"/>
    <n v="10"/>
    <n v="15"/>
    <n v="25"/>
    <n v="2"/>
    <n v="2"/>
    <n v="4"/>
    <n v="2"/>
    <n v="2"/>
    <n v="4"/>
    <n v="2"/>
    <n v="5"/>
    <n v="7"/>
    <n v="1"/>
    <n v="2"/>
    <n v="3"/>
    <n v="2"/>
    <n v="2"/>
    <n v="4"/>
    <n v="0"/>
    <n v="1"/>
    <n v="1"/>
    <n v="2"/>
    <n v="2"/>
    <n v="4"/>
    <n v="9"/>
    <n v="14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023G"/>
    <n v="1"/>
    <s v="FRANCISCO VILLA"/>
    <n v="19"/>
    <s v="CHIHUAHUA"/>
    <n v="1"/>
    <s v="CHIHUAHUA"/>
    <s v="CALLE SIETE LEGUAS"/>
    <n v="0"/>
    <s v="CHIHUAHUA"/>
    <s v="PÚBLICO"/>
    <x v="0"/>
    <x v="0"/>
    <x v="0"/>
    <x v="0"/>
    <s v="08FIZ0122X"/>
    <s v="08FJS0107K"/>
    <s v="08ADG0046C"/>
    <n v="0"/>
    <n v="59"/>
    <n v="59"/>
    <n v="118"/>
    <n v="10"/>
    <n v="14"/>
    <n v="24"/>
    <n v="55"/>
    <n v="57"/>
    <n v="112"/>
    <n v="4"/>
    <n v="8"/>
    <n v="12"/>
    <n v="4"/>
    <n v="11"/>
    <n v="15"/>
    <n v="9"/>
    <n v="5"/>
    <n v="14"/>
    <n v="11"/>
    <n v="5"/>
    <n v="16"/>
    <n v="10"/>
    <n v="7"/>
    <n v="17"/>
    <n v="4"/>
    <n v="11"/>
    <n v="15"/>
    <n v="8"/>
    <n v="11"/>
    <n v="19"/>
    <n v="46"/>
    <n v="50"/>
    <n v="9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8"/>
    <n v="6"/>
    <n v="1"/>
  </r>
  <r>
    <s v="08DPR1024F"/>
    <n v="1"/>
    <s v="ADOLFO LOPEZ MATEOS"/>
    <n v="11"/>
    <s v="CAMARGO"/>
    <n v="1"/>
    <s v="SANTA ROSALĂŤA DE CAMARGO"/>
    <s v="CALLE PINOS ALTOS"/>
    <n v="0"/>
    <s v="DELICIAS"/>
    <s v="PÚBLICO"/>
    <x v="0"/>
    <x v="0"/>
    <x v="0"/>
    <x v="0"/>
    <s v="08FIZ0232C"/>
    <s v="08FJS0127Y"/>
    <s v="08ADG0057I"/>
    <n v="0"/>
    <n v="39"/>
    <n v="51"/>
    <n v="90"/>
    <n v="5"/>
    <n v="5"/>
    <n v="10"/>
    <n v="39"/>
    <n v="51"/>
    <n v="90"/>
    <n v="7"/>
    <n v="9"/>
    <n v="16"/>
    <n v="7"/>
    <n v="9"/>
    <n v="16"/>
    <n v="11"/>
    <n v="8"/>
    <n v="19"/>
    <n v="2"/>
    <n v="8"/>
    <n v="10"/>
    <n v="10"/>
    <n v="10"/>
    <n v="20"/>
    <n v="2"/>
    <n v="7"/>
    <n v="9"/>
    <n v="11"/>
    <n v="11"/>
    <n v="22"/>
    <n v="43"/>
    <n v="53"/>
    <n v="9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1026D"/>
    <n v="1"/>
    <s v="IGNACIO ZARAGOZA"/>
    <n v="58"/>
    <s v="SAN FRANCISCO DE CONCHOS"/>
    <n v="20"/>
    <s v="EL MOLINO"/>
    <s v="CALLE EL MOLINO"/>
    <n v="0"/>
    <s v="DELICIAS"/>
    <s v="PÚBLICO"/>
    <x v="0"/>
    <x v="0"/>
    <x v="0"/>
    <x v="0"/>
    <s v="08FIZ0235Z"/>
    <s v="08FJS0127Y"/>
    <s v="08ADG0057I"/>
    <n v="0"/>
    <n v="12"/>
    <n v="6"/>
    <n v="18"/>
    <n v="2"/>
    <n v="1"/>
    <n v="3"/>
    <n v="12"/>
    <n v="6"/>
    <n v="18"/>
    <n v="0"/>
    <n v="1"/>
    <n v="1"/>
    <n v="0"/>
    <n v="1"/>
    <n v="1"/>
    <n v="2"/>
    <n v="2"/>
    <n v="4"/>
    <n v="2"/>
    <n v="1"/>
    <n v="3"/>
    <n v="3"/>
    <n v="1"/>
    <n v="4"/>
    <n v="2"/>
    <n v="1"/>
    <n v="3"/>
    <n v="1"/>
    <n v="0"/>
    <n v="1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028B"/>
    <n v="1"/>
    <s v="IGNACIO LOPEZ RAYON"/>
    <n v="50"/>
    <s v="NUEVO CASAS GRANDES"/>
    <n v="1"/>
    <s v="NUEVO CASAS GRANDES"/>
    <s v="CALLE AYUNTAMIENTO"/>
    <n v="1102"/>
    <s v="NVO. CASAS GRANDES"/>
    <s v="PÚBLICO"/>
    <x v="0"/>
    <x v="0"/>
    <x v="0"/>
    <x v="0"/>
    <s v="08FIZ0191T"/>
    <s v="08FJS0119P"/>
    <s v="08ADG0013L"/>
    <n v="0"/>
    <n v="108"/>
    <n v="99"/>
    <n v="207"/>
    <n v="14"/>
    <n v="15"/>
    <n v="29"/>
    <n v="107"/>
    <n v="98"/>
    <n v="205"/>
    <n v="17"/>
    <n v="14"/>
    <n v="31"/>
    <n v="17"/>
    <n v="14"/>
    <n v="31"/>
    <n v="19"/>
    <n v="17"/>
    <n v="36"/>
    <n v="16"/>
    <n v="13"/>
    <n v="29"/>
    <n v="21"/>
    <n v="21"/>
    <n v="42"/>
    <n v="17"/>
    <n v="19"/>
    <n v="36"/>
    <n v="25"/>
    <n v="14"/>
    <n v="39"/>
    <n v="115"/>
    <n v="98"/>
    <n v="213"/>
    <n v="2"/>
    <n v="2"/>
    <n v="1"/>
    <n v="2"/>
    <n v="2"/>
    <n v="2"/>
    <n v="0"/>
    <n v="11"/>
    <n v="0"/>
    <n v="0"/>
    <n v="0"/>
    <n v="1"/>
    <n v="1"/>
    <n v="0"/>
    <n v="0"/>
    <n v="0"/>
    <n v="6"/>
    <n v="5"/>
    <n v="0"/>
    <n v="0"/>
    <n v="1"/>
    <n v="0"/>
    <n v="0"/>
    <n v="0"/>
    <n v="0"/>
    <n v="0"/>
    <n v="0"/>
    <n v="0"/>
    <n v="1"/>
    <n v="1"/>
    <n v="0"/>
    <n v="16"/>
    <n v="6"/>
    <n v="5"/>
    <n v="2"/>
    <n v="2"/>
    <n v="1"/>
    <n v="2"/>
    <n v="2"/>
    <n v="2"/>
    <n v="0"/>
    <n v="11"/>
    <n v="12"/>
    <n v="11"/>
    <n v="1"/>
  </r>
  <r>
    <s v="08DPR1031P"/>
    <n v="1"/>
    <s v="DOCE DE OCTUBRE"/>
    <n v="20"/>
    <s v="CHÍNIPAS"/>
    <n v="83"/>
    <s v="PALMAREJO"/>
    <s v="NINGUNO NINGUNO"/>
    <n v="0"/>
    <s v="CREEL"/>
    <s v="PÚBLICO"/>
    <x v="0"/>
    <x v="0"/>
    <x v="0"/>
    <x v="0"/>
    <s v="08FIZ0219I"/>
    <s v="08FJS0124A"/>
    <s v="08ADG0003E"/>
    <n v="0"/>
    <n v="36"/>
    <n v="41"/>
    <n v="77"/>
    <n v="9"/>
    <n v="9"/>
    <n v="18"/>
    <n v="36"/>
    <n v="41"/>
    <n v="77"/>
    <n v="5"/>
    <n v="6"/>
    <n v="11"/>
    <n v="5"/>
    <n v="6"/>
    <n v="11"/>
    <n v="6"/>
    <n v="4"/>
    <n v="10"/>
    <n v="8"/>
    <n v="5"/>
    <n v="13"/>
    <n v="3"/>
    <n v="6"/>
    <n v="9"/>
    <n v="6"/>
    <n v="11"/>
    <n v="17"/>
    <n v="3"/>
    <n v="5"/>
    <n v="8"/>
    <n v="31"/>
    <n v="37"/>
    <n v="68"/>
    <n v="0"/>
    <n v="0"/>
    <n v="1"/>
    <n v="0"/>
    <n v="1"/>
    <n v="0"/>
    <n v="2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1"/>
    <n v="0"/>
    <n v="1"/>
    <n v="0"/>
    <n v="2"/>
    <n v="4"/>
    <n v="4"/>
    <n v="4"/>
    <n v="1"/>
  </r>
  <r>
    <s v="08DPR1032O"/>
    <n v="4"/>
    <s v="CUAUHTEMOC"/>
    <n v="20"/>
    <s v="CHÍNIPAS"/>
    <n v="117"/>
    <s v="EL TRIGO DE RUSSO (EL TRIGO)"/>
    <s v="CALLE EL TRIGO DE RUSSO (EL TRIGO)"/>
    <n v="0"/>
    <s v="CREEL"/>
    <s v="PÚBLICO"/>
    <x v="0"/>
    <x v="0"/>
    <x v="0"/>
    <x v="0"/>
    <s v="08FIZ0219I"/>
    <s v="08FJS0124A"/>
    <s v="08ADG0003E"/>
    <n v="0"/>
    <n v="4"/>
    <n v="4"/>
    <n v="8"/>
    <n v="2"/>
    <n v="0"/>
    <n v="2"/>
    <n v="4"/>
    <n v="4"/>
    <n v="8"/>
    <n v="0"/>
    <n v="0"/>
    <n v="0"/>
    <n v="0"/>
    <n v="0"/>
    <n v="0"/>
    <n v="0"/>
    <n v="1"/>
    <n v="1"/>
    <n v="0"/>
    <n v="1"/>
    <n v="1"/>
    <n v="1"/>
    <n v="1"/>
    <n v="2"/>
    <n v="0"/>
    <n v="0"/>
    <n v="0"/>
    <n v="1"/>
    <n v="1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34M"/>
    <n v="1"/>
    <s v="MARGARITA MAZA DE JUAREZ"/>
    <n v="37"/>
    <s v="JUÁREZ"/>
    <n v="1"/>
    <s v="JUĂREZ"/>
    <s v="CALLE FRANCISCO I MADERO E IGNACIO ALDAMA"/>
    <n v="0"/>
    <s v="JUÁREZ"/>
    <s v="PÚBLICO"/>
    <x v="0"/>
    <x v="0"/>
    <x v="0"/>
    <x v="0"/>
    <s v="08FIZ0172E"/>
    <s v="08FJS0115T"/>
    <s v="08ADG0005C"/>
    <n v="0"/>
    <n v="173"/>
    <n v="144"/>
    <n v="317"/>
    <n v="32"/>
    <n v="26"/>
    <n v="58"/>
    <n v="172"/>
    <n v="142"/>
    <n v="314"/>
    <n v="27"/>
    <n v="23"/>
    <n v="50"/>
    <n v="29"/>
    <n v="23"/>
    <n v="52"/>
    <n v="30"/>
    <n v="18"/>
    <n v="48"/>
    <n v="34"/>
    <n v="25"/>
    <n v="59"/>
    <n v="29"/>
    <n v="24"/>
    <n v="53"/>
    <n v="26"/>
    <n v="32"/>
    <n v="58"/>
    <n v="25"/>
    <n v="21"/>
    <n v="46"/>
    <n v="173"/>
    <n v="143"/>
    <n v="316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5"/>
    <n v="12"/>
    <n v="1"/>
  </r>
  <r>
    <s v="08DPR1037J"/>
    <n v="1"/>
    <s v="INDEPENDENCIA"/>
    <n v="29"/>
    <s v="GUADALUPE Y CALVO"/>
    <n v="163"/>
    <s v="EL PINITO"/>
    <s v="CALLE EL PINITO"/>
    <n v="0"/>
    <s v="GUADALUPE Y CALVO"/>
    <s v="PÚBLICO"/>
    <x v="0"/>
    <x v="0"/>
    <x v="0"/>
    <x v="0"/>
    <s v="08FIZ0256M"/>
    <s v="08FJS0131K"/>
    <s v="08ADG0007A"/>
    <n v="0"/>
    <n v="18"/>
    <n v="19"/>
    <n v="37"/>
    <n v="2"/>
    <n v="5"/>
    <n v="7"/>
    <n v="18"/>
    <n v="19"/>
    <n v="37"/>
    <n v="1"/>
    <n v="4"/>
    <n v="5"/>
    <n v="1"/>
    <n v="4"/>
    <n v="5"/>
    <n v="4"/>
    <n v="4"/>
    <n v="8"/>
    <n v="6"/>
    <n v="3"/>
    <n v="9"/>
    <n v="5"/>
    <n v="0"/>
    <n v="5"/>
    <n v="1"/>
    <n v="7"/>
    <n v="8"/>
    <n v="2"/>
    <n v="3"/>
    <n v="5"/>
    <n v="19"/>
    <n v="21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1040X"/>
    <n v="1"/>
    <s v="MARGARITA MAZA DE JUAREZ"/>
    <n v="19"/>
    <s v="CHIHUAHUA"/>
    <n v="1"/>
    <s v="CHIHUAHUA"/>
    <s v="CALLE 72"/>
    <n v="1811"/>
    <s v="CHIHUAHUA"/>
    <s v="PÚBLICO"/>
    <x v="0"/>
    <x v="0"/>
    <x v="0"/>
    <x v="0"/>
    <s v="08FIZ0110S"/>
    <s v="08FJS0104N"/>
    <s v="08ADG0046C"/>
    <n v="0"/>
    <n v="137"/>
    <n v="131"/>
    <n v="268"/>
    <n v="22"/>
    <n v="27"/>
    <n v="49"/>
    <n v="135"/>
    <n v="131"/>
    <n v="266"/>
    <n v="14"/>
    <n v="18"/>
    <n v="32"/>
    <n v="15"/>
    <n v="19"/>
    <n v="34"/>
    <n v="23"/>
    <n v="20"/>
    <n v="43"/>
    <n v="24"/>
    <n v="17"/>
    <n v="41"/>
    <n v="19"/>
    <n v="20"/>
    <n v="39"/>
    <n v="25"/>
    <n v="21"/>
    <n v="46"/>
    <n v="22"/>
    <n v="22"/>
    <n v="44"/>
    <n v="128"/>
    <n v="119"/>
    <n v="247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0"/>
    <n v="0"/>
    <n v="0"/>
    <n v="0"/>
    <n v="0"/>
    <n v="0"/>
    <n v="2"/>
    <n v="0"/>
    <n v="0"/>
    <n v="17"/>
    <n v="0"/>
    <n v="12"/>
    <n v="2"/>
    <n v="2"/>
    <n v="2"/>
    <n v="2"/>
    <n v="2"/>
    <n v="2"/>
    <n v="0"/>
    <n v="12"/>
    <n v="12"/>
    <n v="12"/>
    <n v="1"/>
  </r>
  <r>
    <s v="08DPR1041W"/>
    <n v="1"/>
    <s v="AGUSTIN MELGAR"/>
    <n v="19"/>
    <s v="CHIHUAHUA"/>
    <n v="1"/>
    <s v="CHIHUAHUA"/>
    <s v="AVENIDA FUNDICION"/>
    <n v="1003"/>
    <s v="CHIHUAHUA"/>
    <s v="PÚBLICO"/>
    <x v="0"/>
    <x v="0"/>
    <x v="0"/>
    <x v="0"/>
    <s v="08FIZ0105G"/>
    <s v="08FJS0102P"/>
    <s v="08ADG0046C"/>
    <n v="0"/>
    <n v="49"/>
    <n v="41"/>
    <n v="90"/>
    <n v="7"/>
    <n v="13"/>
    <n v="20"/>
    <n v="49"/>
    <n v="41"/>
    <n v="90"/>
    <n v="2"/>
    <n v="3"/>
    <n v="5"/>
    <n v="2"/>
    <n v="3"/>
    <n v="5"/>
    <n v="7"/>
    <n v="6"/>
    <n v="13"/>
    <n v="6"/>
    <n v="4"/>
    <n v="10"/>
    <n v="12"/>
    <n v="4"/>
    <n v="16"/>
    <n v="6"/>
    <n v="3"/>
    <n v="9"/>
    <n v="7"/>
    <n v="8"/>
    <n v="15"/>
    <n v="40"/>
    <n v="28"/>
    <n v="6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1042V"/>
    <n v="1"/>
    <s v="CLUB DE LEONES Y RAFAEL VELOZ"/>
    <n v="37"/>
    <s v="JUÁREZ"/>
    <n v="1"/>
    <s v="JUĂREZ"/>
    <s v="CALLE GUADALUPE CHAVOYA DE LLANES"/>
    <n v="1840"/>
    <s v="JUÁREZ"/>
    <s v="PÚBLICO"/>
    <x v="0"/>
    <x v="0"/>
    <x v="0"/>
    <x v="0"/>
    <s v="08FIZ0163X"/>
    <s v="08FJS0114U"/>
    <s v="08ADG0005C"/>
    <n v="0"/>
    <n v="108"/>
    <n v="97"/>
    <n v="205"/>
    <n v="20"/>
    <n v="20"/>
    <n v="40"/>
    <n v="108"/>
    <n v="97"/>
    <n v="205"/>
    <n v="12"/>
    <n v="13"/>
    <n v="25"/>
    <n v="12"/>
    <n v="13"/>
    <n v="25"/>
    <n v="14"/>
    <n v="11"/>
    <n v="25"/>
    <n v="10"/>
    <n v="11"/>
    <n v="21"/>
    <n v="17"/>
    <n v="19"/>
    <n v="36"/>
    <n v="17"/>
    <n v="18"/>
    <n v="35"/>
    <n v="32"/>
    <n v="17"/>
    <n v="49"/>
    <n v="102"/>
    <n v="89"/>
    <n v="191"/>
    <n v="2"/>
    <n v="1"/>
    <n v="1"/>
    <n v="2"/>
    <n v="2"/>
    <n v="2"/>
    <n v="0"/>
    <n v="10"/>
    <n v="0"/>
    <n v="0"/>
    <n v="0"/>
    <n v="1"/>
    <n v="0"/>
    <n v="1"/>
    <n v="0"/>
    <n v="0"/>
    <n v="2"/>
    <n v="8"/>
    <n v="0"/>
    <n v="0"/>
    <n v="1"/>
    <n v="1"/>
    <n v="0"/>
    <n v="0"/>
    <n v="0"/>
    <n v="0"/>
    <n v="0"/>
    <n v="0"/>
    <n v="1"/>
    <n v="0"/>
    <n v="0"/>
    <n v="15"/>
    <n v="2"/>
    <n v="8"/>
    <n v="2"/>
    <n v="1"/>
    <n v="1"/>
    <n v="2"/>
    <n v="2"/>
    <n v="2"/>
    <n v="0"/>
    <n v="10"/>
    <n v="12"/>
    <n v="10"/>
    <n v="1"/>
  </r>
  <r>
    <s v="08DPR1043U"/>
    <n v="1"/>
    <s v="GUADALUPE VICTORIA"/>
    <n v="17"/>
    <s v="CUAUHTÉMOC"/>
    <n v="1"/>
    <s v="CUAUHTĂ‰MOC"/>
    <s v="CALLE 18 DE MARZO"/>
    <n v="3201"/>
    <s v="CUAUHTÉMOC"/>
    <s v="PÚBLICO"/>
    <x v="0"/>
    <x v="0"/>
    <x v="0"/>
    <x v="0"/>
    <s v="08FIZ0201J"/>
    <s v="08FJS0122C"/>
    <s v="08ADG0010O"/>
    <n v="0"/>
    <n v="54"/>
    <n v="50"/>
    <n v="104"/>
    <n v="10"/>
    <n v="8"/>
    <n v="18"/>
    <n v="52"/>
    <n v="49"/>
    <n v="101"/>
    <n v="4"/>
    <n v="3"/>
    <n v="7"/>
    <n v="4"/>
    <n v="3"/>
    <n v="7"/>
    <n v="6"/>
    <n v="14"/>
    <n v="20"/>
    <n v="7"/>
    <n v="4"/>
    <n v="11"/>
    <n v="13"/>
    <n v="8"/>
    <n v="21"/>
    <n v="7"/>
    <n v="10"/>
    <n v="17"/>
    <n v="9"/>
    <n v="7"/>
    <n v="16"/>
    <n v="46"/>
    <n v="46"/>
    <n v="9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PR1044T"/>
    <n v="4"/>
    <s v="SANTOS DEGOLLADO"/>
    <n v="31"/>
    <s v="GUERRERO"/>
    <n v="116"/>
    <s v="SANTA ROSA DE ARISIACHI"/>
    <s v="CALLE SANTA ROSA DE ARISIACHI"/>
    <n v="0"/>
    <s v="CUAUHTÉMOC"/>
    <s v="PÚBLICO"/>
    <x v="0"/>
    <x v="0"/>
    <x v="0"/>
    <x v="0"/>
    <s v="08FIZ0209B"/>
    <s v="08FJS0123B"/>
    <s v="08ADG0003E"/>
    <n v="0"/>
    <n v="29"/>
    <n v="26"/>
    <n v="55"/>
    <n v="5"/>
    <n v="6"/>
    <n v="11"/>
    <n v="29"/>
    <n v="26"/>
    <n v="55"/>
    <n v="4"/>
    <n v="4"/>
    <n v="8"/>
    <n v="4"/>
    <n v="4"/>
    <n v="8"/>
    <n v="2"/>
    <n v="3"/>
    <n v="5"/>
    <n v="4"/>
    <n v="7"/>
    <n v="11"/>
    <n v="6"/>
    <n v="2"/>
    <n v="8"/>
    <n v="6"/>
    <n v="5"/>
    <n v="11"/>
    <n v="5"/>
    <n v="2"/>
    <n v="7"/>
    <n v="27"/>
    <n v="23"/>
    <n v="50"/>
    <n v="1"/>
    <n v="1"/>
    <n v="1"/>
    <n v="1"/>
    <n v="0"/>
    <n v="0"/>
    <n v="1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2"/>
    <n v="1"/>
    <n v="1"/>
    <n v="1"/>
    <n v="1"/>
    <n v="0"/>
    <n v="0"/>
    <n v="1"/>
    <n v="5"/>
    <n v="6"/>
    <n v="5"/>
    <n v="1"/>
  </r>
  <r>
    <s v="08DPR1045S"/>
    <n v="1"/>
    <s v="ANGEL TRIAS"/>
    <n v="19"/>
    <s v="CHIHUAHUA"/>
    <n v="1"/>
    <s v="CHIHUAHUA"/>
    <s v="CALLE LOPEZ PORTILLO"/>
    <n v="0"/>
    <s v="CHIHUAHUA"/>
    <s v="PÚBLICO"/>
    <x v="0"/>
    <x v="0"/>
    <x v="0"/>
    <x v="0"/>
    <s v="08FIZ0111R"/>
    <s v="08FJS0105M"/>
    <s v="08ADG0046C"/>
    <n v="0"/>
    <n v="144"/>
    <n v="123"/>
    <n v="267"/>
    <n v="34"/>
    <n v="21"/>
    <n v="55"/>
    <n v="143"/>
    <n v="122"/>
    <n v="265"/>
    <n v="15"/>
    <n v="9"/>
    <n v="24"/>
    <n v="15"/>
    <n v="9"/>
    <n v="24"/>
    <n v="18"/>
    <n v="19"/>
    <n v="37"/>
    <n v="17"/>
    <n v="27"/>
    <n v="44"/>
    <n v="19"/>
    <n v="18"/>
    <n v="37"/>
    <n v="33"/>
    <n v="21"/>
    <n v="54"/>
    <n v="29"/>
    <n v="22"/>
    <n v="51"/>
    <n v="131"/>
    <n v="116"/>
    <n v="247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1"/>
    <n v="0"/>
    <n v="0"/>
    <n v="2"/>
    <n v="2"/>
    <n v="1"/>
    <n v="0"/>
    <n v="21"/>
    <n v="0"/>
    <n v="12"/>
    <n v="2"/>
    <n v="2"/>
    <n v="2"/>
    <n v="2"/>
    <n v="2"/>
    <n v="2"/>
    <n v="0"/>
    <n v="12"/>
    <n v="12"/>
    <n v="12"/>
    <n v="1"/>
  </r>
  <r>
    <s v="08DPR1081X"/>
    <n v="4"/>
    <s v="RAMON LOPEZ VELARDE"/>
    <n v="47"/>
    <s v="MORIS"/>
    <n v="1"/>
    <s v="MORIS"/>
    <s v="CALLE LA MESA DE LOS MARTINEZ"/>
    <n v="0"/>
    <s v="CREEL"/>
    <s v="PÚBLICO"/>
    <x v="0"/>
    <x v="0"/>
    <x v="0"/>
    <x v="0"/>
    <s v="08FIZ0212P"/>
    <s v="08FJS0123B"/>
    <s v="08ADG0003E"/>
    <n v="0"/>
    <n v="27"/>
    <n v="23"/>
    <n v="50"/>
    <n v="5"/>
    <n v="8"/>
    <n v="13"/>
    <n v="27"/>
    <n v="23"/>
    <n v="50"/>
    <n v="7"/>
    <n v="6"/>
    <n v="13"/>
    <n v="7"/>
    <n v="6"/>
    <n v="13"/>
    <n v="7"/>
    <n v="4"/>
    <n v="11"/>
    <n v="4"/>
    <n v="2"/>
    <n v="6"/>
    <n v="5"/>
    <n v="3"/>
    <n v="8"/>
    <n v="6"/>
    <n v="5"/>
    <n v="11"/>
    <n v="4"/>
    <n v="3"/>
    <n v="7"/>
    <n v="33"/>
    <n v="23"/>
    <n v="56"/>
    <n v="1"/>
    <n v="1"/>
    <n v="0"/>
    <n v="0"/>
    <n v="1"/>
    <n v="1"/>
    <n v="1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3"/>
    <n v="2"/>
    <n v="1"/>
    <n v="1"/>
    <n v="0"/>
    <n v="0"/>
    <n v="1"/>
    <n v="1"/>
    <n v="1"/>
    <n v="5"/>
    <n v="5"/>
    <n v="5"/>
    <n v="1"/>
  </r>
  <r>
    <s v="08DPR1082W"/>
    <n v="1"/>
    <s v="VICENTE GUERRERO"/>
    <n v="17"/>
    <s v="CUAUHTÉMOC"/>
    <n v="610"/>
    <s v="LA UNIĂ“N CAMPESINA"/>
    <s v="CALLE LA UNION CAMPESINA"/>
    <n v="0"/>
    <s v="CUAUHTÉMOC"/>
    <s v="PÚBLICO"/>
    <x v="0"/>
    <x v="0"/>
    <x v="0"/>
    <x v="0"/>
    <s v="08FIZ0206E"/>
    <s v="08FJS0122C"/>
    <s v="08ADG0010O"/>
    <n v="0"/>
    <n v="18"/>
    <n v="12"/>
    <n v="30"/>
    <n v="2"/>
    <n v="2"/>
    <n v="4"/>
    <n v="18"/>
    <n v="12"/>
    <n v="30"/>
    <n v="0"/>
    <n v="0"/>
    <n v="0"/>
    <n v="0"/>
    <n v="0"/>
    <n v="0"/>
    <n v="5"/>
    <n v="1"/>
    <n v="6"/>
    <n v="4"/>
    <n v="3"/>
    <n v="7"/>
    <n v="3"/>
    <n v="2"/>
    <n v="5"/>
    <n v="2"/>
    <n v="1"/>
    <n v="3"/>
    <n v="3"/>
    <n v="3"/>
    <n v="6"/>
    <n v="17"/>
    <n v="10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090E"/>
    <n v="4"/>
    <s v="PABLO GONZALEZ"/>
    <n v="2"/>
    <s v="ALDAMA"/>
    <n v="98"/>
    <s v="EMILIANO ZAPATA (SAN IGNACIO)"/>
    <s v="CALLE EMILIANO ZAPATA (SAN IGNACIO)"/>
    <n v="0"/>
    <s v="CHIHUAHUA"/>
    <s v="PÚBLICO"/>
    <x v="0"/>
    <x v="0"/>
    <x v="0"/>
    <x v="0"/>
    <s v="08FIZ0131E"/>
    <s v="08FJS0101Q"/>
    <s v="08ADG0046C"/>
    <n v="0"/>
    <n v="13"/>
    <n v="17"/>
    <n v="30"/>
    <n v="2"/>
    <n v="5"/>
    <n v="7"/>
    <n v="13"/>
    <n v="17"/>
    <n v="30"/>
    <n v="3"/>
    <n v="4"/>
    <n v="7"/>
    <n v="3"/>
    <n v="4"/>
    <n v="7"/>
    <n v="2"/>
    <n v="1"/>
    <n v="3"/>
    <n v="4"/>
    <n v="3"/>
    <n v="7"/>
    <n v="0"/>
    <n v="2"/>
    <n v="2"/>
    <n v="3"/>
    <n v="4"/>
    <n v="7"/>
    <n v="2"/>
    <n v="2"/>
    <n v="4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1D"/>
    <n v="1"/>
    <s v="MIGUEL SAAVEDRA ROMERO"/>
    <n v="2"/>
    <s v="ALDAMA"/>
    <n v="1"/>
    <s v="JUAN ALDAMA"/>
    <s v="CALLE 9A"/>
    <n v="900"/>
    <s v="CHIHUAHUA"/>
    <s v="PÚBLICO"/>
    <x v="0"/>
    <x v="0"/>
    <x v="0"/>
    <x v="0"/>
    <s v="08FIZ0131E"/>
    <s v="08FJS0101Q"/>
    <s v="08ADG0046C"/>
    <n v="0"/>
    <n v="77"/>
    <n v="64"/>
    <n v="141"/>
    <n v="15"/>
    <n v="7"/>
    <n v="22"/>
    <n v="77"/>
    <n v="64"/>
    <n v="141"/>
    <n v="7"/>
    <n v="14"/>
    <n v="21"/>
    <n v="7"/>
    <n v="14"/>
    <n v="21"/>
    <n v="15"/>
    <n v="11"/>
    <n v="26"/>
    <n v="17"/>
    <n v="9"/>
    <n v="26"/>
    <n v="12"/>
    <n v="13"/>
    <n v="25"/>
    <n v="9"/>
    <n v="9"/>
    <n v="18"/>
    <n v="10"/>
    <n v="16"/>
    <n v="26"/>
    <n v="70"/>
    <n v="72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2"/>
    <n v="0"/>
    <n v="0"/>
    <n v="10"/>
    <n v="1"/>
    <n v="5"/>
    <n v="1"/>
    <n v="1"/>
    <n v="1"/>
    <n v="1"/>
    <n v="1"/>
    <n v="1"/>
    <n v="0"/>
    <n v="6"/>
    <n v="6"/>
    <n v="6"/>
    <n v="1"/>
  </r>
  <r>
    <s v="08DPR1093B"/>
    <n v="4"/>
    <s v="MIGUEL HIDALGO"/>
    <n v="31"/>
    <s v="GUERRERO"/>
    <n v="221"/>
    <s v="CIENEGUITA"/>
    <s v="CALLE CIENEGUITA"/>
    <n v="0"/>
    <s v="CUAUHTÉMOC"/>
    <s v="PÚBLICO"/>
    <x v="0"/>
    <x v="0"/>
    <x v="0"/>
    <x v="0"/>
    <s v="08FIZ0209B"/>
    <s v="08FJS0123B"/>
    <s v="08ADG0003E"/>
    <n v="0"/>
    <n v="11"/>
    <n v="13"/>
    <n v="24"/>
    <n v="1"/>
    <n v="4"/>
    <n v="5"/>
    <n v="10"/>
    <n v="12"/>
    <n v="22"/>
    <n v="0"/>
    <n v="1"/>
    <n v="1"/>
    <n v="0"/>
    <n v="1"/>
    <n v="1"/>
    <n v="1"/>
    <n v="2"/>
    <n v="3"/>
    <n v="1"/>
    <n v="2"/>
    <n v="3"/>
    <n v="1"/>
    <n v="1"/>
    <n v="2"/>
    <n v="1"/>
    <n v="1"/>
    <n v="2"/>
    <n v="4"/>
    <n v="2"/>
    <n v="6"/>
    <n v="8"/>
    <n v="9"/>
    <n v="1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4A"/>
    <n v="4"/>
    <s v="FRANCISCO VILLA"/>
    <n v="7"/>
    <s v="BALLEZA"/>
    <n v="67"/>
    <s v="LOS LIRIOS"/>
    <s v="CALLE LOS LIRIOS"/>
    <n v="0"/>
    <s v="GUACHOCHI"/>
    <s v="PÚBLICO"/>
    <x v="0"/>
    <x v="0"/>
    <x v="0"/>
    <x v="0"/>
    <s v="08FIZ0249C"/>
    <s v="08FJS0130L"/>
    <s v="08ADG0006B"/>
    <n v="0"/>
    <n v="14"/>
    <n v="20"/>
    <n v="34"/>
    <n v="3"/>
    <n v="6"/>
    <n v="9"/>
    <n v="14"/>
    <n v="20"/>
    <n v="34"/>
    <n v="4"/>
    <n v="1"/>
    <n v="5"/>
    <n v="4"/>
    <n v="1"/>
    <n v="5"/>
    <n v="2"/>
    <n v="0"/>
    <n v="2"/>
    <n v="1"/>
    <n v="1"/>
    <n v="2"/>
    <n v="3"/>
    <n v="4"/>
    <n v="7"/>
    <n v="1"/>
    <n v="1"/>
    <n v="2"/>
    <n v="4"/>
    <n v="7"/>
    <n v="11"/>
    <n v="15"/>
    <n v="14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5Z"/>
    <n v="4"/>
    <s v="RICARDO FLORES MAGON"/>
    <n v="29"/>
    <s v="GUADALUPE Y CALVO"/>
    <n v="913"/>
    <s v="CEBOLLAS"/>
    <s v="CALLE CONOCIDO CEBOLLAS"/>
    <n v="0"/>
    <s v="GUADALUPE Y CALVO"/>
    <s v="PÚBLICO"/>
    <x v="0"/>
    <x v="0"/>
    <x v="0"/>
    <x v="0"/>
    <s v="08FIZ0249C"/>
    <s v="08FJS0130L"/>
    <s v="08ADG0006B"/>
    <n v="0"/>
    <n v="14"/>
    <n v="20"/>
    <n v="34"/>
    <n v="2"/>
    <n v="3"/>
    <n v="5"/>
    <n v="14"/>
    <n v="20"/>
    <n v="34"/>
    <n v="2"/>
    <n v="2"/>
    <n v="4"/>
    <n v="2"/>
    <n v="2"/>
    <n v="4"/>
    <n v="4"/>
    <n v="2"/>
    <n v="6"/>
    <n v="1"/>
    <n v="7"/>
    <n v="8"/>
    <n v="2"/>
    <n v="6"/>
    <n v="8"/>
    <n v="5"/>
    <n v="3"/>
    <n v="8"/>
    <n v="2"/>
    <n v="2"/>
    <n v="4"/>
    <n v="16"/>
    <n v="22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97Y"/>
    <n v="2"/>
    <s v="INSURGENTES"/>
    <n v="37"/>
    <s v="JUÁREZ"/>
    <n v="1"/>
    <s v="JUĂREZ"/>
    <s v="CALLE MIGUEL HIDALGO"/>
    <n v="145"/>
    <s v="JUÁREZ"/>
    <s v="PÚBLICO"/>
    <x v="0"/>
    <x v="0"/>
    <x v="0"/>
    <x v="0"/>
    <s v="08FIZ0141L"/>
    <s v="08FJS0109I"/>
    <s v="08ADG0005C"/>
    <n v="0"/>
    <n v="146"/>
    <n v="155"/>
    <n v="301"/>
    <n v="24"/>
    <n v="25"/>
    <n v="49"/>
    <n v="133"/>
    <n v="151"/>
    <n v="284"/>
    <n v="19"/>
    <n v="12"/>
    <n v="31"/>
    <n v="20"/>
    <n v="15"/>
    <n v="35"/>
    <n v="18"/>
    <n v="24"/>
    <n v="42"/>
    <n v="35"/>
    <n v="24"/>
    <n v="59"/>
    <n v="27"/>
    <n v="28"/>
    <n v="55"/>
    <n v="15"/>
    <n v="21"/>
    <n v="36"/>
    <n v="27"/>
    <n v="31"/>
    <n v="58"/>
    <n v="142"/>
    <n v="143"/>
    <n v="28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5"/>
    <n v="1"/>
    <n v="0"/>
    <n v="0"/>
    <n v="0"/>
    <n v="0"/>
    <n v="0"/>
    <n v="0"/>
    <n v="0"/>
    <n v="1"/>
    <n v="0"/>
    <n v="20"/>
    <n v="3"/>
    <n v="9"/>
    <n v="2"/>
    <n v="2"/>
    <n v="2"/>
    <n v="2"/>
    <n v="2"/>
    <n v="2"/>
    <n v="0"/>
    <n v="12"/>
    <n v="12"/>
    <n v="12"/>
    <n v="1"/>
  </r>
  <r>
    <s v="08DPR1099W"/>
    <n v="1"/>
    <s v="CENTRO REGIONAL DE EDUC. INT. MARTIN LOPEZ"/>
    <n v="19"/>
    <s v="CHIHUAHUA"/>
    <n v="253"/>
    <s v="EL CHARCO"/>
    <s v="CALLE EL CHARCO"/>
    <n v="0"/>
    <s v="CHIHUAHUA"/>
    <s v="PÚBLICO"/>
    <x v="0"/>
    <x v="0"/>
    <x v="0"/>
    <x v="0"/>
    <s v="08FIZ0134B"/>
    <s v="08FJS0104N"/>
    <s v="08ADG0046C"/>
    <n v="0"/>
    <n v="133"/>
    <n v="121"/>
    <n v="254"/>
    <n v="23"/>
    <n v="21"/>
    <n v="44"/>
    <n v="132"/>
    <n v="114"/>
    <n v="246"/>
    <n v="21"/>
    <n v="9"/>
    <n v="30"/>
    <n v="22"/>
    <n v="9"/>
    <n v="31"/>
    <n v="20"/>
    <n v="20"/>
    <n v="40"/>
    <n v="23"/>
    <n v="23"/>
    <n v="46"/>
    <n v="23"/>
    <n v="20"/>
    <n v="43"/>
    <n v="28"/>
    <n v="14"/>
    <n v="42"/>
    <n v="21"/>
    <n v="17"/>
    <n v="38"/>
    <n v="137"/>
    <n v="103"/>
    <n v="24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4"/>
    <n v="14"/>
    <n v="1"/>
  </r>
  <r>
    <s v="08DPR1101U"/>
    <n v="1"/>
    <s v="BENITO JUAREZ"/>
    <n v="21"/>
    <s v="DELICIAS"/>
    <n v="1"/>
    <s v="DELICIAS"/>
    <s v="AVENIDA DEL PARQUE SUR "/>
    <n v="0"/>
    <s v="DELICIAS"/>
    <s v="PÚBLICO"/>
    <x v="0"/>
    <x v="0"/>
    <x v="0"/>
    <x v="0"/>
    <s v="08FIZ0228Q"/>
    <s v="08FJS0126Z"/>
    <s v="08ADG0057I"/>
    <n v="0"/>
    <n v="160"/>
    <n v="144"/>
    <n v="304"/>
    <n v="26"/>
    <n v="26"/>
    <n v="52"/>
    <n v="156"/>
    <n v="140"/>
    <n v="296"/>
    <n v="30"/>
    <n v="16"/>
    <n v="46"/>
    <n v="30"/>
    <n v="16"/>
    <n v="46"/>
    <n v="24"/>
    <n v="30"/>
    <n v="54"/>
    <n v="31"/>
    <n v="21"/>
    <n v="52"/>
    <n v="30"/>
    <n v="18"/>
    <n v="48"/>
    <n v="30"/>
    <n v="25"/>
    <n v="55"/>
    <n v="19"/>
    <n v="26"/>
    <n v="45"/>
    <n v="164"/>
    <n v="136"/>
    <n v="300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1102T"/>
    <n v="1"/>
    <s v="PLAN DE AYALA"/>
    <n v="40"/>
    <s v="MADERA"/>
    <n v="47"/>
    <s v="SOCORRO RIVERA"/>
    <s v="CALLE SOCORRO RIVERA"/>
    <n v="0"/>
    <s v="MADERA"/>
    <s v="PÚBLICO"/>
    <x v="0"/>
    <x v="0"/>
    <x v="0"/>
    <x v="0"/>
    <s v="08FIZ0193R"/>
    <s v="08FJS0120E"/>
    <s v="08ADG0055K"/>
    <n v="0"/>
    <n v="17"/>
    <n v="17"/>
    <n v="34"/>
    <n v="2"/>
    <n v="4"/>
    <n v="6"/>
    <n v="17"/>
    <n v="17"/>
    <n v="34"/>
    <n v="3"/>
    <n v="2"/>
    <n v="5"/>
    <n v="3"/>
    <n v="2"/>
    <n v="5"/>
    <n v="3"/>
    <n v="1"/>
    <n v="4"/>
    <n v="4"/>
    <n v="5"/>
    <n v="9"/>
    <n v="1"/>
    <n v="0"/>
    <n v="1"/>
    <n v="4"/>
    <n v="2"/>
    <n v="6"/>
    <n v="2"/>
    <n v="5"/>
    <n v="7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03S"/>
    <n v="1"/>
    <s v="MANUEL M. PONCE"/>
    <n v="46"/>
    <s v="MORELOS"/>
    <n v="162"/>
    <s v="SAN ANTONIO DE LA HUERTA"/>
    <s v="CALLE SAN ANTONIO DE LA HUERTA"/>
    <n v="0"/>
    <s v="GUACHOCHI"/>
    <s v="PÚBLICO"/>
    <x v="0"/>
    <x v="0"/>
    <x v="0"/>
    <x v="0"/>
    <s v="08FIZ0253P"/>
    <s v="08FJS0130L"/>
    <s v="08ADG0006B"/>
    <n v="0"/>
    <n v="10"/>
    <n v="19"/>
    <n v="29"/>
    <n v="0"/>
    <n v="2"/>
    <n v="2"/>
    <n v="10"/>
    <n v="19"/>
    <n v="29"/>
    <n v="3"/>
    <n v="1"/>
    <n v="4"/>
    <n v="3"/>
    <n v="1"/>
    <n v="4"/>
    <n v="2"/>
    <n v="6"/>
    <n v="8"/>
    <n v="3"/>
    <n v="1"/>
    <n v="4"/>
    <n v="2"/>
    <n v="5"/>
    <n v="7"/>
    <n v="1"/>
    <n v="2"/>
    <n v="3"/>
    <n v="3"/>
    <n v="5"/>
    <n v="8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04R"/>
    <n v="1"/>
    <s v="AGUSTIN MELGAR"/>
    <n v="46"/>
    <s v="MORELOS"/>
    <n v="254"/>
    <s v="CIĂ‰NEGA PRIETA"/>
    <s v="CALLE LOC. CIENEGA PRIETA"/>
    <n v="0"/>
    <s v="GUACHOCHI"/>
    <s v="PÚBLICO"/>
    <x v="0"/>
    <x v="0"/>
    <x v="0"/>
    <x v="0"/>
    <s v="08FIZ0253P"/>
    <s v="08FJS0130L"/>
    <s v="08ADG0006B"/>
    <n v="0"/>
    <n v="33"/>
    <n v="45"/>
    <n v="78"/>
    <n v="4"/>
    <n v="4"/>
    <n v="8"/>
    <n v="33"/>
    <n v="45"/>
    <n v="78"/>
    <n v="10"/>
    <n v="3"/>
    <n v="13"/>
    <n v="10"/>
    <n v="3"/>
    <n v="13"/>
    <n v="5"/>
    <n v="8"/>
    <n v="13"/>
    <n v="7"/>
    <n v="9"/>
    <n v="16"/>
    <n v="5"/>
    <n v="6"/>
    <n v="11"/>
    <n v="7"/>
    <n v="3"/>
    <n v="10"/>
    <n v="5"/>
    <n v="14"/>
    <n v="19"/>
    <n v="39"/>
    <n v="43"/>
    <n v="82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5"/>
    <n v="1"/>
  </r>
  <r>
    <s v="08DPR1107O"/>
    <n v="1"/>
    <s v="LAZARO CARDENAS"/>
    <n v="37"/>
    <s v="JUÁREZ"/>
    <n v="1"/>
    <s v="JUĂREZ"/>
    <s v="CALLE CHICHIMECAS"/>
    <n v="1450"/>
    <s v="JUÁREZ"/>
    <s v="PÚBLICO"/>
    <x v="0"/>
    <x v="0"/>
    <x v="0"/>
    <x v="0"/>
    <s v="08FIZ0159K"/>
    <s v="08FJS0113V"/>
    <s v="08ADG0005C"/>
    <n v="0"/>
    <n v="82"/>
    <n v="79"/>
    <n v="161"/>
    <n v="12"/>
    <n v="15"/>
    <n v="27"/>
    <n v="82"/>
    <n v="79"/>
    <n v="161"/>
    <n v="20"/>
    <n v="13"/>
    <n v="33"/>
    <n v="20"/>
    <n v="13"/>
    <n v="33"/>
    <n v="16"/>
    <n v="14"/>
    <n v="30"/>
    <n v="18"/>
    <n v="10"/>
    <n v="28"/>
    <n v="10"/>
    <n v="14"/>
    <n v="24"/>
    <n v="10"/>
    <n v="17"/>
    <n v="27"/>
    <n v="16"/>
    <n v="14"/>
    <n v="30"/>
    <n v="90"/>
    <n v="82"/>
    <n v="17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2"/>
    <n v="6"/>
    <n v="1"/>
  </r>
  <r>
    <s v="08DPR1108N"/>
    <n v="1"/>
    <s v="JUAN ESCUTIA"/>
    <n v="37"/>
    <s v="JUÁREZ"/>
    <n v="1"/>
    <s v="JUĂREZ"/>
    <s v="CALLE CERRO CORONEL"/>
    <n v="4663"/>
    <s v="JUÁREZ"/>
    <s v="PÚBLICO"/>
    <x v="0"/>
    <x v="0"/>
    <x v="0"/>
    <x v="0"/>
    <s v="08FIZ0169R"/>
    <s v="08FJS0115T"/>
    <s v="08ADG0005C"/>
    <n v="0"/>
    <n v="133"/>
    <n v="94"/>
    <n v="227"/>
    <n v="23"/>
    <n v="10"/>
    <n v="33"/>
    <n v="133"/>
    <n v="94"/>
    <n v="227"/>
    <n v="19"/>
    <n v="19"/>
    <n v="38"/>
    <n v="19"/>
    <n v="19"/>
    <n v="38"/>
    <n v="11"/>
    <n v="20"/>
    <n v="31"/>
    <n v="31"/>
    <n v="21"/>
    <n v="52"/>
    <n v="17"/>
    <n v="21"/>
    <n v="38"/>
    <n v="24"/>
    <n v="14"/>
    <n v="38"/>
    <n v="27"/>
    <n v="9"/>
    <n v="36"/>
    <n v="129"/>
    <n v="104"/>
    <n v="233"/>
    <n v="2"/>
    <n v="1"/>
    <n v="2"/>
    <n v="2"/>
    <n v="2"/>
    <n v="2"/>
    <n v="0"/>
    <n v="11"/>
    <n v="0"/>
    <n v="0"/>
    <n v="0"/>
    <n v="1"/>
    <n v="0"/>
    <n v="1"/>
    <n v="0"/>
    <n v="0"/>
    <n v="2"/>
    <n v="9"/>
    <n v="0"/>
    <n v="0"/>
    <n v="1"/>
    <n v="0"/>
    <n v="0"/>
    <n v="0"/>
    <n v="0"/>
    <n v="0"/>
    <n v="0"/>
    <n v="0"/>
    <n v="1"/>
    <n v="0"/>
    <n v="0"/>
    <n v="15"/>
    <n v="2"/>
    <n v="9"/>
    <n v="2"/>
    <n v="1"/>
    <n v="2"/>
    <n v="2"/>
    <n v="2"/>
    <n v="2"/>
    <n v="0"/>
    <n v="11"/>
    <n v="13"/>
    <n v="11"/>
    <n v="1"/>
  </r>
  <r>
    <s v="08DPR1109M"/>
    <n v="1"/>
    <s v="VICENTE GUERRERO"/>
    <n v="65"/>
    <s v="URIQUE"/>
    <n v="12"/>
    <s v="CEROCAHUI"/>
    <s v="CALLE CEROCAHUI"/>
    <n v="0"/>
    <s v="CREEL"/>
    <s v="PÚBLICO"/>
    <x v="0"/>
    <x v="0"/>
    <x v="0"/>
    <x v="0"/>
    <s v="08FIZ0217K"/>
    <s v="08FJS0124A"/>
    <s v="08ADG0003E"/>
    <n v="0"/>
    <n v="73"/>
    <n v="59"/>
    <n v="132"/>
    <n v="15"/>
    <n v="8"/>
    <n v="23"/>
    <n v="67"/>
    <n v="58"/>
    <n v="125"/>
    <n v="6"/>
    <n v="7"/>
    <n v="13"/>
    <n v="6"/>
    <n v="8"/>
    <n v="14"/>
    <n v="10"/>
    <n v="14"/>
    <n v="24"/>
    <n v="15"/>
    <n v="6"/>
    <n v="21"/>
    <n v="13"/>
    <n v="10"/>
    <n v="23"/>
    <n v="11"/>
    <n v="11"/>
    <n v="22"/>
    <n v="15"/>
    <n v="14"/>
    <n v="29"/>
    <n v="70"/>
    <n v="63"/>
    <n v="133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R1114Y"/>
    <n v="1"/>
    <s v="CUAUHTEMOC"/>
    <n v="25"/>
    <s v="GÓMEZ FARÍAS"/>
    <n v="11"/>
    <s v="PABLO AMAYA (LA MARTHA)"/>
    <s v="CALLE PABLO AMAYA (LA MARTHA)"/>
    <n v="0"/>
    <s v="MADERA"/>
    <s v="PÚBLICO"/>
    <x v="0"/>
    <x v="0"/>
    <x v="0"/>
    <x v="0"/>
    <s v="08FIZ0195P"/>
    <s v="08FJS0120E"/>
    <s v="08ADG0055K"/>
    <n v="0"/>
    <n v="20"/>
    <n v="12"/>
    <n v="32"/>
    <n v="1"/>
    <n v="0"/>
    <n v="1"/>
    <n v="20"/>
    <n v="12"/>
    <n v="32"/>
    <n v="0"/>
    <n v="3"/>
    <n v="3"/>
    <n v="0"/>
    <n v="3"/>
    <n v="3"/>
    <n v="3"/>
    <n v="2"/>
    <n v="5"/>
    <n v="3"/>
    <n v="2"/>
    <n v="5"/>
    <n v="2"/>
    <n v="2"/>
    <n v="4"/>
    <n v="4"/>
    <n v="3"/>
    <n v="7"/>
    <n v="3"/>
    <n v="1"/>
    <n v="4"/>
    <n v="15"/>
    <n v="13"/>
    <n v="2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DPR1117V"/>
    <n v="1"/>
    <s v="BENITO JUAREZ"/>
    <n v="19"/>
    <s v="CHIHUAHUA"/>
    <n v="1"/>
    <s v="CHIHUAHUA"/>
    <s v="CALLE CIPRES "/>
    <n v="4506"/>
    <s v="CHIHUAHUA"/>
    <s v="PÚBLICO"/>
    <x v="0"/>
    <x v="0"/>
    <x v="0"/>
    <x v="0"/>
    <s v="08FIZ0115N"/>
    <s v="08FJS0106L"/>
    <s v="08ADG0046C"/>
    <n v="0"/>
    <n v="32"/>
    <n v="30"/>
    <n v="62"/>
    <n v="9"/>
    <n v="7"/>
    <n v="16"/>
    <n v="31"/>
    <n v="30"/>
    <n v="61"/>
    <n v="1"/>
    <n v="2"/>
    <n v="3"/>
    <n v="1"/>
    <n v="2"/>
    <n v="3"/>
    <n v="6"/>
    <n v="1"/>
    <n v="7"/>
    <n v="4"/>
    <n v="2"/>
    <n v="6"/>
    <n v="2"/>
    <n v="6"/>
    <n v="8"/>
    <n v="6"/>
    <n v="8"/>
    <n v="14"/>
    <n v="4"/>
    <n v="4"/>
    <n v="8"/>
    <n v="23"/>
    <n v="23"/>
    <n v="46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1"/>
    <n v="5"/>
    <n v="1"/>
    <n v="1"/>
    <n v="1"/>
    <n v="1"/>
    <n v="1"/>
    <n v="1"/>
    <n v="0"/>
    <n v="6"/>
    <n v="10"/>
    <n v="6"/>
    <n v="1"/>
  </r>
  <r>
    <s v="08DPR1119T"/>
    <n v="1"/>
    <s v="FELIPE ANGELES"/>
    <n v="40"/>
    <s v="MADERA"/>
    <n v="23"/>
    <s v="EJIDO JESĂšS GARCĂŤA (EL OSO)"/>
    <s v="CALLE JESUS GARCIA"/>
    <n v="0"/>
    <s v="MADERA"/>
    <s v="PÚBLICO"/>
    <x v="0"/>
    <x v="0"/>
    <x v="0"/>
    <x v="0"/>
    <s v="08FIZ0194Q"/>
    <s v="08FJS0120E"/>
    <s v="08ADG0055K"/>
    <n v="0"/>
    <n v="8"/>
    <n v="3"/>
    <n v="11"/>
    <n v="3"/>
    <n v="0"/>
    <n v="3"/>
    <n v="8"/>
    <n v="3"/>
    <n v="11"/>
    <n v="0"/>
    <n v="0"/>
    <n v="0"/>
    <n v="0"/>
    <n v="0"/>
    <n v="0"/>
    <n v="0"/>
    <n v="0"/>
    <n v="0"/>
    <n v="1"/>
    <n v="1"/>
    <n v="2"/>
    <n v="0"/>
    <n v="1"/>
    <n v="1"/>
    <n v="2"/>
    <n v="0"/>
    <n v="2"/>
    <n v="2"/>
    <n v="1"/>
    <n v="3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21H"/>
    <n v="4"/>
    <s v="IGNACIO ZARAGOZA"/>
    <n v="2"/>
    <s v="ALDAMA"/>
    <n v="64"/>
    <s v="PLACER DE GUADALUPE"/>
    <s v="CALLE PLACER DE GUADALUPE"/>
    <n v="0"/>
    <s v="CHIHUAHUA"/>
    <s v="PÚBLICO"/>
    <x v="0"/>
    <x v="0"/>
    <x v="0"/>
    <x v="0"/>
    <s v="08FIZ0131E"/>
    <s v="08FJS0101Q"/>
    <s v="08ADG0046C"/>
    <n v="0"/>
    <n v="5"/>
    <n v="15"/>
    <n v="20"/>
    <n v="1"/>
    <n v="3"/>
    <n v="4"/>
    <n v="5"/>
    <n v="15"/>
    <n v="20"/>
    <n v="1"/>
    <n v="0"/>
    <n v="1"/>
    <n v="1"/>
    <n v="0"/>
    <n v="1"/>
    <n v="1"/>
    <n v="1"/>
    <n v="2"/>
    <n v="0"/>
    <n v="0"/>
    <n v="0"/>
    <n v="2"/>
    <n v="5"/>
    <n v="7"/>
    <n v="0"/>
    <n v="3"/>
    <n v="3"/>
    <n v="1"/>
    <n v="3"/>
    <n v="4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23F"/>
    <n v="1"/>
    <s v="ANGELA PERALTA"/>
    <n v="17"/>
    <s v="CUAUHTÉMOC"/>
    <n v="1"/>
    <s v="CUAUHTĂ‰MOC"/>
    <s v="CALLE ESTADO DE GUERRERO"/>
    <n v="0"/>
    <s v="CUAUHTÉMOC"/>
    <s v="PÚBLICO"/>
    <x v="0"/>
    <x v="0"/>
    <x v="0"/>
    <x v="0"/>
    <s v="08FIZ0198M"/>
    <s v="08FJS0121D"/>
    <s v="08ADG0010O"/>
    <n v="0"/>
    <n v="166"/>
    <n v="157"/>
    <n v="323"/>
    <n v="24"/>
    <n v="28"/>
    <n v="52"/>
    <n v="165"/>
    <n v="157"/>
    <n v="322"/>
    <n v="26"/>
    <n v="29"/>
    <n v="55"/>
    <n v="26"/>
    <n v="29"/>
    <n v="55"/>
    <n v="24"/>
    <n v="25"/>
    <n v="49"/>
    <n v="30"/>
    <n v="28"/>
    <n v="58"/>
    <n v="28"/>
    <n v="27"/>
    <n v="55"/>
    <n v="30"/>
    <n v="23"/>
    <n v="53"/>
    <n v="29"/>
    <n v="32"/>
    <n v="61"/>
    <n v="167"/>
    <n v="164"/>
    <n v="331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0"/>
    <n v="0"/>
    <n v="0"/>
    <n v="0"/>
    <n v="0"/>
    <n v="1"/>
    <n v="1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1126C"/>
    <n v="1"/>
    <s v="LEYES DE REFORMA"/>
    <n v="19"/>
    <s v="CHIHUAHUA"/>
    <n v="1"/>
    <s v="CHIHUAHUA"/>
    <s v="CALLE PORTUGAL"/>
    <n v="0"/>
    <s v="CHIHUAHUA"/>
    <s v="PÚBLICO"/>
    <x v="0"/>
    <x v="0"/>
    <x v="0"/>
    <x v="0"/>
    <s v="08FIZ0121Y"/>
    <s v="08FJS0107K"/>
    <s v="08ADG0046C"/>
    <n v="0"/>
    <n v="128"/>
    <n v="140"/>
    <n v="268"/>
    <n v="19"/>
    <n v="26"/>
    <n v="45"/>
    <n v="128"/>
    <n v="140"/>
    <n v="268"/>
    <n v="14"/>
    <n v="22"/>
    <n v="36"/>
    <n v="15"/>
    <n v="23"/>
    <n v="38"/>
    <n v="29"/>
    <n v="17"/>
    <n v="46"/>
    <n v="24"/>
    <n v="25"/>
    <n v="49"/>
    <n v="19"/>
    <n v="23"/>
    <n v="42"/>
    <n v="20"/>
    <n v="17"/>
    <n v="37"/>
    <n v="16"/>
    <n v="27"/>
    <n v="43"/>
    <n v="123"/>
    <n v="132"/>
    <n v="255"/>
    <n v="2"/>
    <n v="2"/>
    <n v="1"/>
    <n v="2"/>
    <n v="2"/>
    <n v="1"/>
    <n v="0"/>
    <n v="10"/>
    <n v="0"/>
    <n v="0"/>
    <n v="1"/>
    <n v="0"/>
    <n v="0"/>
    <n v="1"/>
    <n v="0"/>
    <n v="0"/>
    <n v="5"/>
    <n v="5"/>
    <n v="0"/>
    <n v="0"/>
    <n v="1"/>
    <n v="1"/>
    <n v="0"/>
    <n v="1"/>
    <n v="0"/>
    <n v="0"/>
    <n v="0"/>
    <n v="0"/>
    <n v="1"/>
    <n v="1"/>
    <n v="0"/>
    <n v="17"/>
    <n v="5"/>
    <n v="5"/>
    <n v="2"/>
    <n v="2"/>
    <n v="1"/>
    <n v="2"/>
    <n v="2"/>
    <n v="1"/>
    <n v="0"/>
    <n v="10"/>
    <n v="13"/>
    <n v="12"/>
    <n v="1"/>
  </r>
  <r>
    <s v="08DPR1129Z"/>
    <n v="1"/>
    <s v="IGNACIO RAMIREZ"/>
    <n v="37"/>
    <s v="JUÁREZ"/>
    <n v="1"/>
    <s v="JUĂREZ"/>
    <s v="CALLE LAGUNA DE MARYAN"/>
    <n v="6980"/>
    <s v="JUÁREZ"/>
    <s v="PÚBLICO"/>
    <x v="0"/>
    <x v="0"/>
    <x v="0"/>
    <x v="0"/>
    <s v="08FIZ0148E"/>
    <s v="08FJS0111X"/>
    <s v="08ADG0005C"/>
    <n v="0"/>
    <n v="46"/>
    <n v="51"/>
    <n v="97"/>
    <n v="14"/>
    <n v="10"/>
    <n v="24"/>
    <n v="46"/>
    <n v="50"/>
    <n v="96"/>
    <n v="11"/>
    <n v="2"/>
    <n v="13"/>
    <n v="11"/>
    <n v="2"/>
    <n v="13"/>
    <n v="5"/>
    <n v="6"/>
    <n v="11"/>
    <n v="11"/>
    <n v="8"/>
    <n v="19"/>
    <n v="4"/>
    <n v="14"/>
    <n v="18"/>
    <n v="4"/>
    <n v="7"/>
    <n v="11"/>
    <n v="9"/>
    <n v="6"/>
    <n v="15"/>
    <n v="44"/>
    <n v="43"/>
    <n v="8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30P"/>
    <n v="1"/>
    <s v="JUSTO SIERRA"/>
    <n v="65"/>
    <s v="URIQUE"/>
    <n v="42"/>
    <s v="SAN RAFAEL"/>
    <s v="CALLE MAGISTERIAL"/>
    <n v="45"/>
    <s v="CREEL"/>
    <s v="PÚBLICO"/>
    <x v="0"/>
    <x v="0"/>
    <x v="0"/>
    <x v="0"/>
    <s v="08FIZ0220Y"/>
    <s v="08FJS0124A"/>
    <s v="08ADG0003E"/>
    <n v="0"/>
    <n v="57"/>
    <n v="55"/>
    <n v="112"/>
    <n v="5"/>
    <n v="11"/>
    <n v="16"/>
    <n v="57"/>
    <n v="55"/>
    <n v="112"/>
    <n v="11"/>
    <n v="12"/>
    <n v="23"/>
    <n v="11"/>
    <n v="12"/>
    <n v="23"/>
    <n v="15"/>
    <n v="12"/>
    <n v="27"/>
    <n v="10"/>
    <n v="6"/>
    <n v="16"/>
    <n v="10"/>
    <n v="14"/>
    <n v="24"/>
    <n v="10"/>
    <n v="8"/>
    <n v="18"/>
    <n v="10"/>
    <n v="8"/>
    <n v="18"/>
    <n v="66"/>
    <n v="60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  <n v="1"/>
  </r>
  <r>
    <s v="08DPR1131O"/>
    <n v="1"/>
    <s v="MEXICO"/>
    <n v="37"/>
    <s v="JUÁREZ"/>
    <n v="1"/>
    <s v="JUĂREZ"/>
    <s v="CALLE KILOMETRO 23 CARRETERA CASAS GRANDES"/>
    <n v="0"/>
    <s v="JUÁREZ"/>
    <s v="PÚBLICO"/>
    <x v="0"/>
    <x v="0"/>
    <x v="0"/>
    <x v="0"/>
    <s v="08FIZ0182L"/>
    <s v="08FJS0118Q"/>
    <s v="08ADG0005C"/>
    <n v="0"/>
    <n v="202"/>
    <n v="188"/>
    <n v="390"/>
    <n v="40"/>
    <n v="27"/>
    <n v="67"/>
    <n v="202"/>
    <n v="188"/>
    <n v="390"/>
    <n v="28"/>
    <n v="34"/>
    <n v="62"/>
    <n v="28"/>
    <n v="34"/>
    <n v="62"/>
    <n v="33"/>
    <n v="30"/>
    <n v="63"/>
    <n v="33"/>
    <n v="30"/>
    <n v="63"/>
    <n v="32"/>
    <n v="25"/>
    <n v="57"/>
    <n v="22"/>
    <n v="41"/>
    <n v="63"/>
    <n v="34"/>
    <n v="31"/>
    <n v="65"/>
    <n v="182"/>
    <n v="191"/>
    <n v="37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135K"/>
    <n v="1"/>
    <s v="SIMON BOLIVAR"/>
    <n v="19"/>
    <s v="CHIHUAHUA"/>
    <n v="1"/>
    <s v="CHIHUAHUA"/>
    <s v="CALLE JOSE ESTEBAN CORONADO"/>
    <n v="8412"/>
    <s v="CHIHUAHUA"/>
    <s v="PÚBLICO"/>
    <x v="0"/>
    <x v="0"/>
    <x v="0"/>
    <x v="0"/>
    <s v="08FIZ0110S"/>
    <s v="08FJS0104N"/>
    <s v="08ADG0046C"/>
    <n v="0"/>
    <n v="140"/>
    <n v="150"/>
    <n v="290"/>
    <n v="26"/>
    <n v="21"/>
    <n v="47"/>
    <n v="140"/>
    <n v="150"/>
    <n v="290"/>
    <n v="21"/>
    <n v="22"/>
    <n v="43"/>
    <n v="21"/>
    <n v="22"/>
    <n v="43"/>
    <n v="21"/>
    <n v="26"/>
    <n v="47"/>
    <n v="22"/>
    <n v="27"/>
    <n v="49"/>
    <n v="30"/>
    <n v="24"/>
    <n v="54"/>
    <n v="21"/>
    <n v="23"/>
    <n v="44"/>
    <n v="25"/>
    <n v="27"/>
    <n v="52"/>
    <n v="140"/>
    <n v="149"/>
    <n v="289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2"/>
    <n v="1"/>
  </r>
  <r>
    <s v="08DPR1137I"/>
    <n v="2"/>
    <s v="CARLOS VILLAREAL"/>
    <n v="37"/>
    <s v="JUÁREZ"/>
    <n v="1"/>
    <s v="JUĂREZ"/>
    <s v="CALLE GRECIA"/>
    <n v="1747"/>
    <s v="JUÁREZ"/>
    <s v="PÚBLICO"/>
    <x v="0"/>
    <x v="0"/>
    <x v="0"/>
    <x v="0"/>
    <s v="08FIZ0158L"/>
    <s v="08FJS0113V"/>
    <s v="08ADG0005C"/>
    <n v="0"/>
    <n v="45"/>
    <n v="41"/>
    <n v="86"/>
    <n v="9"/>
    <n v="8"/>
    <n v="17"/>
    <n v="45"/>
    <n v="41"/>
    <n v="86"/>
    <n v="4"/>
    <n v="4"/>
    <n v="8"/>
    <n v="4"/>
    <n v="5"/>
    <n v="9"/>
    <n v="6"/>
    <n v="10"/>
    <n v="16"/>
    <n v="5"/>
    <n v="1"/>
    <n v="6"/>
    <n v="5"/>
    <n v="7"/>
    <n v="12"/>
    <n v="8"/>
    <n v="6"/>
    <n v="14"/>
    <n v="10"/>
    <n v="6"/>
    <n v="16"/>
    <n v="38"/>
    <n v="35"/>
    <n v="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1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12"/>
    <n v="6"/>
    <n v="1"/>
  </r>
  <r>
    <s v="08DPR1138H"/>
    <n v="1"/>
    <s v="NIĂ‘OS HEROES"/>
    <n v="29"/>
    <s v="GUADALUPE Y CALVO"/>
    <n v="251"/>
    <s v="EL TULE"/>
    <s v="CALLE EL TULE"/>
    <n v="0"/>
    <s v="GUADALUPE Y CALVO"/>
    <s v="PÚBLICO"/>
    <x v="0"/>
    <x v="0"/>
    <x v="0"/>
    <x v="0"/>
    <s v="08FIZ0261Y"/>
    <s v="08FJS0131K"/>
    <s v="08ADG0007A"/>
    <n v="0"/>
    <n v="10"/>
    <n v="14"/>
    <n v="24"/>
    <n v="3"/>
    <n v="2"/>
    <n v="5"/>
    <n v="10"/>
    <n v="14"/>
    <n v="24"/>
    <n v="3"/>
    <n v="2"/>
    <n v="5"/>
    <n v="3"/>
    <n v="2"/>
    <n v="5"/>
    <n v="1"/>
    <n v="1"/>
    <n v="2"/>
    <n v="0"/>
    <n v="6"/>
    <n v="6"/>
    <n v="2"/>
    <n v="0"/>
    <n v="2"/>
    <n v="3"/>
    <n v="4"/>
    <n v="7"/>
    <n v="1"/>
    <n v="1"/>
    <n v="2"/>
    <n v="10"/>
    <n v="14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40W"/>
    <n v="1"/>
    <s v="MELCHOR OCAMPO"/>
    <n v="29"/>
    <s v="GUADALUPE Y CALVO"/>
    <n v="141"/>
    <s v="NUESTRA SEĂ‘ORA"/>
    <s v="CALLE NUESTRA SEĂ‘ORA"/>
    <n v="0"/>
    <s v="GUADALUPE Y CALVO"/>
    <s v="PÚBLICO"/>
    <x v="0"/>
    <x v="0"/>
    <x v="0"/>
    <x v="0"/>
    <s v="08FIZ0256M"/>
    <s v="08FJS0131K"/>
    <s v="08ADG0007A"/>
    <n v="0"/>
    <n v="10"/>
    <n v="7"/>
    <n v="17"/>
    <n v="1"/>
    <n v="0"/>
    <n v="1"/>
    <n v="10"/>
    <n v="7"/>
    <n v="17"/>
    <n v="0"/>
    <n v="1"/>
    <n v="1"/>
    <n v="0"/>
    <n v="1"/>
    <n v="1"/>
    <n v="2"/>
    <n v="0"/>
    <n v="2"/>
    <n v="1"/>
    <n v="1"/>
    <n v="2"/>
    <n v="0"/>
    <n v="1"/>
    <n v="1"/>
    <n v="2"/>
    <n v="0"/>
    <n v="2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41V"/>
    <n v="1"/>
    <s v="MIGUEL LERDO DE TEJADA"/>
    <n v="37"/>
    <s v="JUÁREZ"/>
    <n v="1"/>
    <s v="JUĂREZ"/>
    <s v="CALLE FDO. MONTES DE OCA "/>
    <n v="0"/>
    <s v="JUÁREZ"/>
    <s v="PÚBLICO"/>
    <x v="0"/>
    <x v="0"/>
    <x v="0"/>
    <x v="0"/>
    <s v="08FIZ0172E"/>
    <s v="08FJS0115T"/>
    <s v="08ADG0005C"/>
    <n v="0"/>
    <n v="128"/>
    <n v="158"/>
    <n v="286"/>
    <n v="19"/>
    <n v="32"/>
    <n v="51"/>
    <n v="128"/>
    <n v="158"/>
    <n v="286"/>
    <n v="31"/>
    <n v="26"/>
    <n v="57"/>
    <n v="31"/>
    <n v="26"/>
    <n v="57"/>
    <n v="22"/>
    <n v="28"/>
    <n v="50"/>
    <n v="24"/>
    <n v="23"/>
    <n v="47"/>
    <n v="26"/>
    <n v="25"/>
    <n v="51"/>
    <n v="15"/>
    <n v="33"/>
    <n v="48"/>
    <n v="25"/>
    <n v="25"/>
    <n v="50"/>
    <n v="143"/>
    <n v="160"/>
    <n v="30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3"/>
    <n v="0"/>
    <n v="0"/>
    <n v="0"/>
    <n v="0"/>
    <n v="0"/>
    <n v="0"/>
    <n v="0"/>
    <n v="1"/>
    <n v="0"/>
    <n v="0"/>
    <n v="18"/>
    <n v="6"/>
    <n v="6"/>
    <n v="2"/>
    <n v="2"/>
    <n v="2"/>
    <n v="2"/>
    <n v="2"/>
    <n v="2"/>
    <n v="0"/>
    <n v="12"/>
    <n v="12"/>
    <n v="12"/>
    <n v="1"/>
  </r>
  <r>
    <s v="08DPR1142U"/>
    <n v="1"/>
    <s v="NIĂ‘OS HEROES"/>
    <n v="19"/>
    <s v="CHIHUAHUA"/>
    <n v="1"/>
    <s v="CHIHUAHUA"/>
    <s v="CALLE RIO AROS"/>
    <n v="0"/>
    <s v="CHIHUAHUA"/>
    <s v="PÚBLICO"/>
    <x v="0"/>
    <x v="0"/>
    <x v="0"/>
    <x v="0"/>
    <s v="08FIZ0120Z"/>
    <s v="08FJS0107K"/>
    <s v="08ADG0046C"/>
    <n v="0"/>
    <n v="86"/>
    <n v="68"/>
    <n v="154"/>
    <n v="20"/>
    <n v="10"/>
    <n v="30"/>
    <n v="86"/>
    <n v="68"/>
    <n v="154"/>
    <n v="4"/>
    <n v="4"/>
    <n v="8"/>
    <n v="4"/>
    <n v="4"/>
    <n v="8"/>
    <n v="8"/>
    <n v="6"/>
    <n v="14"/>
    <n v="10"/>
    <n v="11"/>
    <n v="21"/>
    <n v="8"/>
    <n v="11"/>
    <n v="19"/>
    <n v="19"/>
    <n v="10"/>
    <n v="29"/>
    <n v="13"/>
    <n v="11"/>
    <n v="24"/>
    <n v="62"/>
    <n v="53"/>
    <n v="115"/>
    <n v="1"/>
    <n v="1"/>
    <n v="2"/>
    <n v="1"/>
    <n v="2"/>
    <n v="2"/>
    <n v="0"/>
    <n v="9"/>
    <n v="0"/>
    <n v="0"/>
    <n v="0"/>
    <n v="1"/>
    <n v="1"/>
    <n v="0"/>
    <n v="0"/>
    <n v="0"/>
    <n v="1"/>
    <n v="8"/>
    <n v="0"/>
    <n v="0"/>
    <n v="1"/>
    <n v="0"/>
    <n v="0"/>
    <n v="0"/>
    <n v="0"/>
    <n v="0"/>
    <n v="0"/>
    <n v="0"/>
    <n v="1"/>
    <n v="1"/>
    <n v="0"/>
    <n v="14"/>
    <n v="1"/>
    <n v="8"/>
    <n v="1"/>
    <n v="1"/>
    <n v="2"/>
    <n v="1"/>
    <n v="2"/>
    <n v="2"/>
    <n v="0"/>
    <n v="9"/>
    <n v="14"/>
    <n v="9"/>
    <n v="1"/>
  </r>
  <r>
    <s v="08DPR1143T"/>
    <n v="1"/>
    <s v="CRISTOBAL COLON"/>
    <n v="55"/>
    <s v="ROSALES"/>
    <n v="70"/>
    <s v="EX-HACIENDA DELICIAS"/>
    <s v="CALLE EXHACIENDA DELICIAS"/>
    <n v="0"/>
    <s v="DELICIAS"/>
    <s v="PÚBLICO"/>
    <x v="0"/>
    <x v="0"/>
    <x v="0"/>
    <x v="0"/>
    <s v="08FIZ0230E"/>
    <s v="08FJS0126Z"/>
    <s v="08ADG0057I"/>
    <n v="0"/>
    <n v="23"/>
    <n v="22"/>
    <n v="45"/>
    <n v="6"/>
    <n v="4"/>
    <n v="10"/>
    <n v="22"/>
    <n v="22"/>
    <n v="44"/>
    <n v="4"/>
    <n v="2"/>
    <n v="6"/>
    <n v="4"/>
    <n v="2"/>
    <n v="6"/>
    <n v="5"/>
    <n v="5"/>
    <n v="10"/>
    <n v="5"/>
    <n v="3"/>
    <n v="8"/>
    <n v="3"/>
    <n v="1"/>
    <n v="4"/>
    <n v="3"/>
    <n v="5"/>
    <n v="8"/>
    <n v="3"/>
    <n v="3"/>
    <n v="6"/>
    <n v="23"/>
    <n v="19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1144S"/>
    <n v="1"/>
    <s v="CENTRO REGIONAL DE EDUC. INT. JOSE MA MORELOS Y PAVON"/>
    <n v="57"/>
    <s v="SAN FRANCISCO DE BORJA"/>
    <n v="1"/>
    <s v="SAN FRANCISCO DE BORJA"/>
    <s v="CALLE BELLAVISTA"/>
    <n v="0"/>
    <s v="CHIHUAHUA"/>
    <s v="PÚBLICO"/>
    <x v="0"/>
    <x v="0"/>
    <x v="0"/>
    <x v="0"/>
    <s v="08FIZ0135A"/>
    <s v="08FJS0105M"/>
    <s v="08ADG0046C"/>
    <n v="0"/>
    <n v="51"/>
    <n v="52"/>
    <n v="103"/>
    <n v="9"/>
    <n v="6"/>
    <n v="15"/>
    <n v="50"/>
    <n v="52"/>
    <n v="102"/>
    <n v="6"/>
    <n v="6"/>
    <n v="12"/>
    <n v="6"/>
    <n v="6"/>
    <n v="12"/>
    <n v="7"/>
    <n v="14"/>
    <n v="21"/>
    <n v="5"/>
    <n v="7"/>
    <n v="12"/>
    <n v="11"/>
    <n v="11"/>
    <n v="22"/>
    <n v="6"/>
    <n v="9"/>
    <n v="15"/>
    <n v="14"/>
    <n v="8"/>
    <n v="22"/>
    <n v="49"/>
    <n v="55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1"/>
    <n v="4"/>
    <n v="1"/>
    <n v="0"/>
    <n v="14"/>
    <n v="1"/>
    <n v="5"/>
    <n v="1"/>
    <n v="1"/>
    <n v="1"/>
    <n v="1"/>
    <n v="1"/>
    <n v="1"/>
    <n v="0"/>
    <n v="6"/>
    <n v="6"/>
    <n v="6"/>
    <n v="1"/>
  </r>
  <r>
    <s v="08DPR1145R"/>
    <n v="2"/>
    <s v="IGNACIO JOSE DE ALLENDE"/>
    <n v="37"/>
    <s v="JUÁREZ"/>
    <n v="1"/>
    <s v="JUĂREZ"/>
    <s v="CALLE MARIANO MATAMOROS"/>
    <n v="5750"/>
    <s v="JUÁREZ"/>
    <s v="PÚBLICO"/>
    <x v="0"/>
    <x v="0"/>
    <x v="0"/>
    <x v="0"/>
    <s v="08FIZ0140M"/>
    <s v="08FJS0109I"/>
    <s v="08ADG0005C"/>
    <n v="0"/>
    <n v="71"/>
    <n v="71"/>
    <n v="142"/>
    <n v="8"/>
    <n v="9"/>
    <n v="17"/>
    <n v="69"/>
    <n v="70"/>
    <n v="139"/>
    <n v="13"/>
    <n v="12"/>
    <n v="25"/>
    <n v="13"/>
    <n v="12"/>
    <n v="25"/>
    <n v="7"/>
    <n v="10"/>
    <n v="17"/>
    <n v="15"/>
    <n v="16"/>
    <n v="31"/>
    <n v="8"/>
    <n v="18"/>
    <n v="26"/>
    <n v="9"/>
    <n v="9"/>
    <n v="18"/>
    <n v="14"/>
    <n v="11"/>
    <n v="25"/>
    <n v="66"/>
    <n v="76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3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1147P"/>
    <n v="4"/>
    <s v="LAZARO CARDENAS DEL RIO"/>
    <n v="63"/>
    <s v="TEMÓSACHIC"/>
    <n v="66"/>
    <s v="TOSANACHI"/>
    <s v="CALLE TOSANACHI"/>
    <n v="0"/>
    <s v="MADERA"/>
    <s v="PÚBLICO"/>
    <x v="0"/>
    <x v="0"/>
    <x v="0"/>
    <x v="0"/>
    <s v="08FIZ0211Q"/>
    <s v="08FJS0123B"/>
    <s v="08ADG0003E"/>
    <n v="0"/>
    <n v="16"/>
    <n v="11"/>
    <n v="27"/>
    <n v="3"/>
    <n v="2"/>
    <n v="5"/>
    <n v="16"/>
    <n v="11"/>
    <n v="27"/>
    <n v="1"/>
    <n v="1"/>
    <n v="2"/>
    <n v="1"/>
    <n v="1"/>
    <n v="2"/>
    <n v="2"/>
    <n v="1"/>
    <n v="3"/>
    <n v="3"/>
    <n v="2"/>
    <n v="5"/>
    <n v="1"/>
    <n v="4"/>
    <n v="5"/>
    <n v="2"/>
    <n v="2"/>
    <n v="4"/>
    <n v="3"/>
    <n v="1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9N"/>
    <n v="1"/>
    <s v="BENITO JUAREZ"/>
    <n v="28"/>
    <s v="GUADALUPE"/>
    <n v="221"/>
    <s v="BARREALES"/>
    <s v="CALLE BARREALES GUADALUPE DISTRITO BRAVO"/>
    <n v="0"/>
    <s v="JUÁREZ"/>
    <s v="PÚBLICO"/>
    <x v="0"/>
    <x v="0"/>
    <x v="0"/>
    <x v="0"/>
    <s v="08FIZ0175B"/>
    <s v="08FJS0116S"/>
    <s v="08ADG0005C"/>
    <n v="0"/>
    <n v="14"/>
    <n v="10"/>
    <n v="24"/>
    <n v="1"/>
    <n v="2"/>
    <n v="3"/>
    <n v="14"/>
    <n v="10"/>
    <n v="24"/>
    <n v="4"/>
    <n v="3"/>
    <n v="7"/>
    <n v="4"/>
    <n v="3"/>
    <n v="7"/>
    <n v="6"/>
    <n v="1"/>
    <n v="7"/>
    <n v="5"/>
    <n v="3"/>
    <n v="8"/>
    <n v="1"/>
    <n v="4"/>
    <n v="5"/>
    <n v="2"/>
    <n v="1"/>
    <n v="3"/>
    <n v="6"/>
    <n v="3"/>
    <n v="9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50C"/>
    <n v="2"/>
    <s v="MARGARITA MAZA DE JUAREZ"/>
    <n v="37"/>
    <s v="JUÁREZ"/>
    <n v="1"/>
    <s v="JUĂREZ"/>
    <s v="AVENIDA ABRAHAM LINCOLN"/>
    <n v="1320"/>
    <s v="JUÁREZ"/>
    <s v="PÚBLICO"/>
    <x v="0"/>
    <x v="0"/>
    <x v="0"/>
    <x v="0"/>
    <s v="08FIZ0158L"/>
    <s v="08FJS0113V"/>
    <s v="08ADG0005C"/>
    <n v="0"/>
    <n v="55"/>
    <n v="53"/>
    <n v="108"/>
    <n v="10"/>
    <n v="9"/>
    <n v="19"/>
    <n v="55"/>
    <n v="53"/>
    <n v="108"/>
    <n v="7"/>
    <n v="6"/>
    <n v="13"/>
    <n v="7"/>
    <n v="6"/>
    <n v="13"/>
    <n v="6"/>
    <n v="9"/>
    <n v="15"/>
    <n v="11"/>
    <n v="6"/>
    <n v="17"/>
    <n v="10"/>
    <n v="8"/>
    <n v="18"/>
    <n v="12"/>
    <n v="9"/>
    <n v="21"/>
    <n v="9"/>
    <n v="8"/>
    <n v="17"/>
    <n v="55"/>
    <n v="46"/>
    <n v="10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1"/>
    <n v="0"/>
    <n v="0"/>
    <n v="11"/>
    <n v="4"/>
    <n v="2"/>
    <n v="1"/>
    <n v="1"/>
    <n v="1"/>
    <n v="1"/>
    <n v="1"/>
    <n v="1"/>
    <n v="0"/>
    <n v="6"/>
    <n v="8"/>
    <n v="6"/>
    <n v="1"/>
  </r>
  <r>
    <s v="08DPR1152A"/>
    <n v="1"/>
    <s v="MARIANO MATAMOROS"/>
    <n v="37"/>
    <s v="JUÁREZ"/>
    <n v="1"/>
    <s v="JUĂREZ"/>
    <s v="CALLE CORONEL PRIMITIVO URO"/>
    <n v="8801"/>
    <s v="JUÁREZ"/>
    <s v="PÚBLICO"/>
    <x v="0"/>
    <x v="0"/>
    <x v="0"/>
    <x v="0"/>
    <s v="08FIZ0156N"/>
    <s v="08FJS0112W"/>
    <s v="08ADG0005C"/>
    <n v="0"/>
    <n v="283"/>
    <n v="251"/>
    <n v="534"/>
    <n v="46"/>
    <n v="46"/>
    <n v="92"/>
    <n v="283"/>
    <n v="249"/>
    <n v="532"/>
    <n v="42"/>
    <n v="42"/>
    <n v="84"/>
    <n v="42"/>
    <n v="42"/>
    <n v="84"/>
    <n v="45"/>
    <n v="43"/>
    <n v="88"/>
    <n v="40"/>
    <n v="45"/>
    <n v="85"/>
    <n v="49"/>
    <n v="35"/>
    <n v="84"/>
    <n v="47"/>
    <n v="38"/>
    <n v="85"/>
    <n v="47"/>
    <n v="43"/>
    <n v="90"/>
    <n v="270"/>
    <n v="246"/>
    <n v="516"/>
    <n v="3"/>
    <n v="3"/>
    <n v="3"/>
    <n v="3"/>
    <n v="3"/>
    <n v="3"/>
    <n v="0"/>
    <n v="18"/>
    <n v="0"/>
    <n v="0"/>
    <n v="1"/>
    <n v="0"/>
    <n v="0"/>
    <n v="1"/>
    <n v="0"/>
    <n v="1"/>
    <n v="5"/>
    <n v="13"/>
    <n v="0"/>
    <n v="0"/>
    <n v="1"/>
    <n v="2"/>
    <n v="0"/>
    <n v="0"/>
    <n v="0"/>
    <n v="0"/>
    <n v="0"/>
    <n v="0"/>
    <n v="2"/>
    <n v="0"/>
    <n v="0"/>
    <n v="26"/>
    <n v="5"/>
    <n v="13"/>
    <n v="3"/>
    <n v="3"/>
    <n v="3"/>
    <n v="3"/>
    <n v="3"/>
    <n v="3"/>
    <n v="0"/>
    <n v="18"/>
    <n v="18"/>
    <n v="18"/>
    <n v="1"/>
  </r>
  <r>
    <s v="08DPR1153Z"/>
    <n v="4"/>
    <s v="VALENTIN GOMEZ FARIAS"/>
    <n v="51"/>
    <s v="OCAMPO"/>
    <n v="169"/>
    <s v="CUEVAS BLANCAS (GASACHI)"/>
    <s v="CALLE CUEVAS BLANCAS (GASACHI)"/>
    <n v="0"/>
    <s v="CREEL"/>
    <s v="PÚBLICO"/>
    <x v="0"/>
    <x v="0"/>
    <x v="0"/>
    <x v="0"/>
    <s v="08FIZ0209B"/>
    <s v="08FJS0123B"/>
    <s v="08ADG0003E"/>
    <n v="0"/>
    <n v="14"/>
    <n v="14"/>
    <n v="28"/>
    <n v="4"/>
    <n v="1"/>
    <n v="5"/>
    <n v="14"/>
    <n v="14"/>
    <n v="28"/>
    <n v="3"/>
    <n v="1"/>
    <n v="4"/>
    <n v="3"/>
    <n v="1"/>
    <n v="4"/>
    <n v="3"/>
    <n v="0"/>
    <n v="3"/>
    <n v="1"/>
    <n v="4"/>
    <n v="5"/>
    <n v="4"/>
    <n v="1"/>
    <n v="5"/>
    <n v="0"/>
    <n v="5"/>
    <n v="5"/>
    <n v="1"/>
    <n v="2"/>
    <n v="3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155Y"/>
    <n v="1"/>
    <s v="MIGUEL ENRIQUEZ GUZMAN"/>
    <n v="37"/>
    <s v="JUÁREZ"/>
    <n v="1"/>
    <s v="JUĂREZ"/>
    <s v="CALLE BATALLA DE CELAYA"/>
    <n v="9555"/>
    <s v="JUÁREZ"/>
    <s v="PÚBLICO"/>
    <x v="0"/>
    <x v="0"/>
    <x v="0"/>
    <x v="0"/>
    <s v="08FIZ0160Z"/>
    <s v="08FJS0113V"/>
    <s v="08ADG0005C"/>
    <n v="0"/>
    <n v="175"/>
    <n v="222"/>
    <n v="397"/>
    <n v="26"/>
    <n v="34"/>
    <n v="60"/>
    <n v="170"/>
    <n v="219"/>
    <n v="389"/>
    <n v="20"/>
    <n v="26"/>
    <n v="46"/>
    <n v="20"/>
    <n v="26"/>
    <n v="46"/>
    <n v="28"/>
    <n v="48"/>
    <n v="76"/>
    <n v="29"/>
    <n v="31"/>
    <n v="60"/>
    <n v="39"/>
    <n v="40"/>
    <n v="79"/>
    <n v="24"/>
    <n v="37"/>
    <n v="61"/>
    <n v="26"/>
    <n v="32"/>
    <n v="58"/>
    <n v="166"/>
    <n v="214"/>
    <n v="380"/>
    <n v="2"/>
    <n v="3"/>
    <n v="2"/>
    <n v="3"/>
    <n v="2"/>
    <n v="2"/>
    <n v="0"/>
    <n v="14"/>
    <n v="0"/>
    <n v="0"/>
    <n v="1"/>
    <n v="0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2"/>
    <n v="3"/>
    <n v="2"/>
    <n v="3"/>
    <n v="2"/>
    <n v="2"/>
    <n v="0"/>
    <n v="14"/>
    <n v="14"/>
    <n v="14"/>
    <n v="1"/>
  </r>
  <r>
    <s v="08DPR1156X"/>
    <n v="1"/>
    <s v="JUAREZ Y REFORMA"/>
    <n v="37"/>
    <s v="JUÁREZ"/>
    <n v="1"/>
    <s v="JUĂREZ"/>
    <s v="CALLE ISAAC NEWTON"/>
    <n v="0"/>
    <s v="JUÁREZ"/>
    <s v="PÚBLICO"/>
    <x v="0"/>
    <x v="0"/>
    <x v="0"/>
    <x v="0"/>
    <s v="08FIZ0143J"/>
    <s v="08FJS0110Y"/>
    <s v="08ADG0005C"/>
    <n v="0"/>
    <n v="167"/>
    <n v="165"/>
    <n v="332"/>
    <n v="20"/>
    <n v="30"/>
    <n v="50"/>
    <n v="167"/>
    <n v="165"/>
    <n v="332"/>
    <n v="14"/>
    <n v="21"/>
    <n v="35"/>
    <n v="14"/>
    <n v="21"/>
    <n v="35"/>
    <n v="28"/>
    <n v="23"/>
    <n v="51"/>
    <n v="22"/>
    <n v="28"/>
    <n v="50"/>
    <n v="23"/>
    <n v="26"/>
    <n v="49"/>
    <n v="37"/>
    <n v="29"/>
    <n v="66"/>
    <n v="36"/>
    <n v="30"/>
    <n v="66"/>
    <n v="160"/>
    <n v="157"/>
    <n v="31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1157W"/>
    <n v="1"/>
    <s v="VALENTIN GOMEZ FARIAS"/>
    <n v="34"/>
    <s v="IGNACIO ZARAGOZA"/>
    <n v="1"/>
    <s v="IGNACIO ZARAGOZA"/>
    <s v="CALLE IXTAPA "/>
    <n v="0"/>
    <s v="MADERA"/>
    <s v="PÚBLICO"/>
    <x v="0"/>
    <x v="0"/>
    <x v="0"/>
    <x v="0"/>
    <s v="08FIZ0187G"/>
    <s v="08FJS0119P"/>
    <s v="08ADG0055K"/>
    <n v="0"/>
    <n v="52"/>
    <n v="34"/>
    <n v="86"/>
    <n v="5"/>
    <n v="4"/>
    <n v="9"/>
    <n v="52"/>
    <n v="34"/>
    <n v="86"/>
    <n v="4"/>
    <n v="4"/>
    <n v="8"/>
    <n v="4"/>
    <n v="4"/>
    <n v="8"/>
    <n v="10"/>
    <n v="6"/>
    <n v="16"/>
    <n v="7"/>
    <n v="6"/>
    <n v="13"/>
    <n v="11"/>
    <n v="6"/>
    <n v="17"/>
    <n v="12"/>
    <n v="6"/>
    <n v="18"/>
    <n v="6"/>
    <n v="5"/>
    <n v="11"/>
    <n v="50"/>
    <n v="33"/>
    <n v="8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1160J"/>
    <n v="1"/>
    <s v="CRISTOBAL COLON"/>
    <n v="28"/>
    <s v="GUADALUPE"/>
    <n v="30"/>
    <s v="RINCONADA DEL MIMBRE"/>
    <s v="CALLE RINCONADA DEL MIMBRE"/>
    <n v="0"/>
    <s v="JUÁREZ"/>
    <s v="PÚBLICO"/>
    <x v="0"/>
    <x v="0"/>
    <x v="0"/>
    <x v="0"/>
    <s v="08FIZ0175B"/>
    <s v="08FJS0116S"/>
    <s v="08ADG0005C"/>
    <n v="0"/>
    <n v="28"/>
    <n v="23"/>
    <n v="51"/>
    <n v="3"/>
    <n v="6"/>
    <n v="9"/>
    <n v="28"/>
    <n v="23"/>
    <n v="51"/>
    <n v="3"/>
    <n v="6"/>
    <n v="9"/>
    <n v="3"/>
    <n v="6"/>
    <n v="9"/>
    <n v="6"/>
    <n v="3"/>
    <n v="9"/>
    <n v="4"/>
    <n v="4"/>
    <n v="8"/>
    <n v="6"/>
    <n v="6"/>
    <n v="12"/>
    <n v="3"/>
    <n v="3"/>
    <n v="6"/>
    <n v="2"/>
    <n v="2"/>
    <n v="4"/>
    <n v="24"/>
    <n v="24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64F"/>
    <n v="1"/>
    <s v="NIĂ‘O TARAHUMARA"/>
    <n v="29"/>
    <s v="GUADALUPE Y CALVO"/>
    <n v="253"/>
    <s v="TURUACHI"/>
    <s v="NINGUNO NINGUNO"/>
    <n v="0"/>
    <s v="GUADALUPE Y CALVO"/>
    <s v="PÚBLICO"/>
    <x v="0"/>
    <x v="0"/>
    <x v="0"/>
    <x v="0"/>
    <s v="08FIZ0260Z"/>
    <s v="08FJS0131K"/>
    <s v="08ADG0007A"/>
    <n v="0"/>
    <n v="35"/>
    <n v="36"/>
    <n v="71"/>
    <n v="4"/>
    <n v="5"/>
    <n v="9"/>
    <n v="35"/>
    <n v="36"/>
    <n v="71"/>
    <n v="7"/>
    <n v="4"/>
    <n v="11"/>
    <n v="7"/>
    <n v="4"/>
    <n v="11"/>
    <n v="8"/>
    <n v="3"/>
    <n v="11"/>
    <n v="2"/>
    <n v="8"/>
    <n v="10"/>
    <n v="6"/>
    <n v="3"/>
    <n v="9"/>
    <n v="6"/>
    <n v="7"/>
    <n v="13"/>
    <n v="6"/>
    <n v="7"/>
    <n v="13"/>
    <n v="35"/>
    <n v="32"/>
    <n v="67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5"/>
    <n v="5"/>
    <n v="1"/>
  </r>
  <r>
    <s v="08DPR1165E"/>
    <n v="4"/>
    <s v="RICARDO FLORES MAGON"/>
    <n v="65"/>
    <s v="URIQUE"/>
    <n v="636"/>
    <s v="NARANJO AYRO"/>
    <s v="NINGUNO NINGUNO"/>
    <n v="0"/>
    <s v="CREEL"/>
    <s v="PÚBLICO"/>
    <x v="0"/>
    <x v="0"/>
    <x v="0"/>
    <x v="0"/>
    <s v="08FIZ0220Y"/>
    <s v="08FJS0124A"/>
    <s v="08ADG0003E"/>
    <n v="0"/>
    <n v="8"/>
    <n v="3"/>
    <n v="11"/>
    <n v="0"/>
    <n v="0"/>
    <n v="0"/>
    <n v="7"/>
    <n v="3"/>
    <n v="10"/>
    <n v="1"/>
    <n v="0"/>
    <n v="1"/>
    <n v="1"/>
    <n v="0"/>
    <n v="1"/>
    <n v="1"/>
    <n v="1"/>
    <n v="2"/>
    <n v="2"/>
    <n v="0"/>
    <n v="2"/>
    <n v="1"/>
    <n v="1"/>
    <n v="2"/>
    <n v="2"/>
    <n v="0"/>
    <n v="2"/>
    <n v="1"/>
    <n v="1"/>
    <n v="2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70Q"/>
    <n v="2"/>
    <s v="MEXICO"/>
    <n v="19"/>
    <s v="CHIHUAHUA"/>
    <n v="1"/>
    <s v="CHIHUAHUA"/>
    <s v="CALLE PORTUGAL"/>
    <n v="0"/>
    <s v="CHIHUAHUA"/>
    <s v="PÚBLICO"/>
    <x v="0"/>
    <x v="0"/>
    <x v="0"/>
    <x v="0"/>
    <s v="08FIZ0121Y"/>
    <s v="08FJS0107K"/>
    <s v="08ADG0046C"/>
    <n v="0"/>
    <n v="61"/>
    <n v="22"/>
    <n v="83"/>
    <n v="8"/>
    <n v="4"/>
    <n v="12"/>
    <n v="61"/>
    <n v="22"/>
    <n v="83"/>
    <n v="5"/>
    <n v="5"/>
    <n v="10"/>
    <n v="5"/>
    <n v="5"/>
    <n v="10"/>
    <n v="12"/>
    <n v="4"/>
    <n v="16"/>
    <n v="12"/>
    <n v="5"/>
    <n v="17"/>
    <n v="8"/>
    <n v="8"/>
    <n v="16"/>
    <n v="15"/>
    <n v="3"/>
    <n v="18"/>
    <n v="6"/>
    <n v="2"/>
    <n v="8"/>
    <n v="58"/>
    <n v="27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1"/>
    <n v="0"/>
    <n v="1"/>
    <n v="0"/>
    <n v="11"/>
    <n v="1"/>
    <n v="5"/>
    <n v="1"/>
    <n v="1"/>
    <n v="1"/>
    <n v="1"/>
    <n v="1"/>
    <n v="1"/>
    <n v="0"/>
    <n v="6"/>
    <n v="13"/>
    <n v="6"/>
    <n v="1"/>
  </r>
  <r>
    <s v="08DPR1172O"/>
    <n v="1"/>
    <s v="AMADO NERVO"/>
    <n v="37"/>
    <s v="JUÁREZ"/>
    <n v="1"/>
    <s v="JUĂREZ"/>
    <s v="CALLE JAZMINAL"/>
    <n v="0"/>
    <s v="JUÁREZ"/>
    <s v="PÚBLICO"/>
    <x v="0"/>
    <x v="0"/>
    <x v="0"/>
    <x v="0"/>
    <s v="08FIZ0148E"/>
    <s v="08FJS0111X"/>
    <s v="08ADG0005C"/>
    <n v="0"/>
    <n v="167"/>
    <n v="139"/>
    <n v="306"/>
    <n v="27"/>
    <n v="30"/>
    <n v="57"/>
    <n v="166"/>
    <n v="138"/>
    <n v="304"/>
    <n v="17"/>
    <n v="23"/>
    <n v="40"/>
    <n v="18"/>
    <n v="23"/>
    <n v="41"/>
    <n v="24"/>
    <n v="23"/>
    <n v="47"/>
    <n v="31"/>
    <n v="21"/>
    <n v="52"/>
    <n v="30"/>
    <n v="29"/>
    <n v="59"/>
    <n v="24"/>
    <n v="21"/>
    <n v="45"/>
    <n v="29"/>
    <n v="28"/>
    <n v="57"/>
    <n v="156"/>
    <n v="145"/>
    <n v="301"/>
    <n v="2"/>
    <n v="2"/>
    <n v="2"/>
    <n v="3"/>
    <n v="2"/>
    <n v="3"/>
    <n v="0"/>
    <n v="14"/>
    <n v="0"/>
    <n v="0"/>
    <n v="0"/>
    <n v="1"/>
    <n v="0"/>
    <n v="0"/>
    <n v="0"/>
    <n v="1"/>
    <n v="1"/>
    <n v="13"/>
    <n v="0"/>
    <n v="0"/>
    <n v="0"/>
    <n v="1"/>
    <n v="0"/>
    <n v="0"/>
    <n v="0"/>
    <n v="0"/>
    <n v="0"/>
    <n v="0"/>
    <n v="1"/>
    <n v="1"/>
    <n v="0"/>
    <n v="19"/>
    <n v="1"/>
    <n v="13"/>
    <n v="2"/>
    <n v="2"/>
    <n v="2"/>
    <n v="3"/>
    <n v="2"/>
    <n v="3"/>
    <n v="0"/>
    <n v="14"/>
    <n v="19"/>
    <n v="14"/>
    <n v="1"/>
  </r>
  <r>
    <s v="08DPR1173N"/>
    <n v="2"/>
    <s v="SALVADOR ALLENDE"/>
    <n v="19"/>
    <s v="CHIHUAHUA"/>
    <n v="1"/>
    <s v="CHIHUAHUA"/>
    <s v="CALLE PARACAIDISTAS"/>
    <n v="0"/>
    <s v="CHIHUAHUA"/>
    <s v="PÚBLICO"/>
    <x v="0"/>
    <x v="0"/>
    <x v="0"/>
    <x v="0"/>
    <s v="08FIZ0121Y"/>
    <s v="08FJS0107K"/>
    <s v="08ADG0046C"/>
    <n v="0"/>
    <n v="38"/>
    <n v="40"/>
    <n v="78"/>
    <n v="4"/>
    <n v="8"/>
    <n v="12"/>
    <n v="38"/>
    <n v="39"/>
    <n v="77"/>
    <n v="9"/>
    <n v="9"/>
    <n v="18"/>
    <n v="9"/>
    <n v="9"/>
    <n v="18"/>
    <n v="7"/>
    <n v="7"/>
    <n v="14"/>
    <n v="6"/>
    <n v="4"/>
    <n v="10"/>
    <n v="7"/>
    <n v="8"/>
    <n v="15"/>
    <n v="5"/>
    <n v="9"/>
    <n v="14"/>
    <n v="7"/>
    <n v="7"/>
    <n v="14"/>
    <n v="41"/>
    <n v="44"/>
    <n v="8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2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1175L"/>
    <n v="1"/>
    <s v="SALVADOR ALLENDE"/>
    <n v="19"/>
    <s v="CHIHUAHUA"/>
    <n v="1"/>
    <s v="CHIHUAHUA"/>
    <s v="CALLE PARACAIDISTAS"/>
    <n v="0"/>
    <s v="CHIHUAHUA"/>
    <s v="PÚBLICO"/>
    <x v="0"/>
    <x v="0"/>
    <x v="0"/>
    <x v="0"/>
    <s v="08FIZ0121Y"/>
    <s v="08FJS0107K"/>
    <s v="08ADG0046C"/>
    <n v="0"/>
    <n v="115"/>
    <n v="91"/>
    <n v="206"/>
    <n v="22"/>
    <n v="15"/>
    <n v="37"/>
    <n v="111"/>
    <n v="89"/>
    <n v="200"/>
    <n v="20"/>
    <n v="12"/>
    <n v="32"/>
    <n v="20"/>
    <n v="12"/>
    <n v="32"/>
    <n v="17"/>
    <n v="13"/>
    <n v="30"/>
    <n v="25"/>
    <n v="15"/>
    <n v="40"/>
    <n v="25"/>
    <n v="18"/>
    <n v="43"/>
    <n v="16"/>
    <n v="12"/>
    <n v="28"/>
    <n v="14"/>
    <n v="11"/>
    <n v="25"/>
    <n v="117"/>
    <n v="81"/>
    <n v="198"/>
    <n v="2"/>
    <n v="1"/>
    <n v="2"/>
    <n v="2"/>
    <n v="1"/>
    <n v="1"/>
    <n v="0"/>
    <n v="9"/>
    <n v="0"/>
    <n v="0"/>
    <n v="1"/>
    <n v="0"/>
    <n v="0"/>
    <n v="0"/>
    <n v="0"/>
    <n v="0"/>
    <n v="4"/>
    <n v="5"/>
    <n v="0"/>
    <n v="0"/>
    <n v="1"/>
    <n v="0"/>
    <n v="0"/>
    <n v="0"/>
    <n v="0"/>
    <n v="0"/>
    <n v="1"/>
    <n v="0"/>
    <n v="1"/>
    <n v="1"/>
    <n v="0"/>
    <n v="14"/>
    <n v="4"/>
    <n v="5"/>
    <n v="2"/>
    <n v="1"/>
    <n v="2"/>
    <n v="2"/>
    <n v="1"/>
    <n v="1"/>
    <n v="0"/>
    <n v="9"/>
    <n v="12"/>
    <n v="9"/>
    <n v="1"/>
  </r>
  <r>
    <s v="08DPR1176K"/>
    <n v="1"/>
    <s v="FORD 80"/>
    <n v="36"/>
    <s v="JIMÉNEZ"/>
    <n v="1"/>
    <s v="JOSĂ‰ MARIANO JIMĂ‰NEZ"/>
    <s v="CALLE LERDO DE TEJADA"/>
    <n v="0"/>
    <s v="HIDALGO DEL PARRAL"/>
    <s v="PÚBLICO"/>
    <x v="0"/>
    <x v="0"/>
    <x v="0"/>
    <x v="0"/>
    <s v="08FIZ0237Y"/>
    <s v="08FJS0128X"/>
    <s v="08ADG0004D"/>
    <n v="0"/>
    <n v="84"/>
    <n v="89"/>
    <n v="173"/>
    <n v="14"/>
    <n v="13"/>
    <n v="27"/>
    <n v="83"/>
    <n v="89"/>
    <n v="172"/>
    <n v="9"/>
    <n v="15"/>
    <n v="24"/>
    <n v="9"/>
    <n v="15"/>
    <n v="24"/>
    <n v="13"/>
    <n v="16"/>
    <n v="29"/>
    <n v="13"/>
    <n v="12"/>
    <n v="25"/>
    <n v="14"/>
    <n v="15"/>
    <n v="29"/>
    <n v="14"/>
    <n v="14"/>
    <n v="28"/>
    <n v="16"/>
    <n v="16"/>
    <n v="32"/>
    <n v="79"/>
    <n v="88"/>
    <n v="16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1"/>
    <n v="6"/>
    <n v="1"/>
  </r>
  <r>
    <s v="08DPR1177J"/>
    <n v="1"/>
    <s v="FRANCISCO SARABIA"/>
    <n v="37"/>
    <s v="JUÁREZ"/>
    <n v="1"/>
    <s v="JUĂREZ"/>
    <s v="CALLE MAURICIO CORREDOR"/>
    <n v="7710"/>
    <s v="JUÁREZ"/>
    <s v="PÚBLICO"/>
    <x v="0"/>
    <x v="0"/>
    <x v="0"/>
    <x v="0"/>
    <s v="08FIZ0141L"/>
    <s v="08FJS0109I"/>
    <s v="08ADG0005C"/>
    <n v="0"/>
    <n v="148"/>
    <n v="158"/>
    <n v="306"/>
    <n v="21"/>
    <n v="31"/>
    <n v="52"/>
    <n v="148"/>
    <n v="158"/>
    <n v="306"/>
    <n v="28"/>
    <n v="21"/>
    <n v="49"/>
    <n v="28"/>
    <n v="21"/>
    <n v="49"/>
    <n v="24"/>
    <n v="31"/>
    <n v="55"/>
    <n v="28"/>
    <n v="21"/>
    <n v="49"/>
    <n v="23"/>
    <n v="30"/>
    <n v="53"/>
    <n v="23"/>
    <n v="19"/>
    <n v="42"/>
    <n v="27"/>
    <n v="22"/>
    <n v="49"/>
    <n v="153"/>
    <n v="144"/>
    <n v="297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2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2"/>
    <n v="12"/>
    <n v="1"/>
  </r>
  <r>
    <s v="08DPR1178I"/>
    <n v="2"/>
    <s v="LAZARO CARDENAS"/>
    <n v="32"/>
    <s v="HIDALGO DEL PARRAL"/>
    <n v="1"/>
    <s v="HIDALGO DEL PARRAL"/>
    <s v="CALLE CRUZADA 25 DE ABRIL"/>
    <n v="0"/>
    <s v="HIDALGO DEL PARRAL"/>
    <s v="PÚBLICO"/>
    <x v="0"/>
    <x v="0"/>
    <x v="0"/>
    <x v="0"/>
    <s v="08FIZ0246F"/>
    <s v="08FJS0129W"/>
    <s v="08ADG0004D"/>
    <n v="0"/>
    <n v="60"/>
    <n v="40"/>
    <n v="100"/>
    <n v="8"/>
    <n v="6"/>
    <n v="14"/>
    <n v="57"/>
    <n v="40"/>
    <n v="97"/>
    <n v="12"/>
    <n v="5"/>
    <n v="17"/>
    <n v="13"/>
    <n v="7"/>
    <n v="20"/>
    <n v="16"/>
    <n v="3"/>
    <n v="19"/>
    <n v="10"/>
    <n v="11"/>
    <n v="21"/>
    <n v="12"/>
    <n v="6"/>
    <n v="18"/>
    <n v="3"/>
    <n v="7"/>
    <n v="10"/>
    <n v="7"/>
    <n v="9"/>
    <n v="16"/>
    <n v="61"/>
    <n v="43"/>
    <n v="104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2"/>
    <n v="0"/>
    <n v="0"/>
    <n v="0"/>
    <n v="0"/>
    <n v="0"/>
    <n v="0"/>
    <n v="0"/>
    <n v="0"/>
    <n v="1"/>
    <n v="0"/>
    <n v="10"/>
    <n v="5"/>
    <n v="1"/>
    <n v="1"/>
    <n v="1"/>
    <n v="1"/>
    <n v="1"/>
    <n v="1"/>
    <n v="1"/>
    <n v="0"/>
    <n v="6"/>
    <n v="6"/>
    <n v="6"/>
    <n v="1"/>
  </r>
  <r>
    <s v="08DPR1179H"/>
    <n v="1"/>
    <s v="RICARDO FLORES MAGON"/>
    <n v="17"/>
    <s v="CUAUHTÉMOC"/>
    <n v="1"/>
    <s v="CUAUHTĂ‰MOC"/>
    <s v="CALLE GOMEZ FARIAS"/>
    <n v="550"/>
    <s v="CUAUHTÉMOC"/>
    <s v="PÚBLICO"/>
    <x v="0"/>
    <x v="0"/>
    <x v="0"/>
    <x v="0"/>
    <s v="08FIZ0201J"/>
    <s v="08FJS0122C"/>
    <s v="08ADG0010O"/>
    <n v="0"/>
    <n v="119"/>
    <n v="126"/>
    <n v="245"/>
    <n v="15"/>
    <n v="22"/>
    <n v="37"/>
    <n v="116"/>
    <n v="124"/>
    <n v="240"/>
    <n v="20"/>
    <n v="15"/>
    <n v="35"/>
    <n v="20"/>
    <n v="15"/>
    <n v="35"/>
    <n v="29"/>
    <n v="22"/>
    <n v="51"/>
    <n v="15"/>
    <n v="16"/>
    <n v="31"/>
    <n v="22"/>
    <n v="28"/>
    <n v="50"/>
    <n v="22"/>
    <n v="22"/>
    <n v="44"/>
    <n v="20"/>
    <n v="21"/>
    <n v="41"/>
    <n v="128"/>
    <n v="124"/>
    <n v="25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2"/>
    <n v="1"/>
  </r>
  <r>
    <s v="08DPR1182V"/>
    <n v="4"/>
    <s v="BENITO JUAREZ"/>
    <n v="47"/>
    <s v="MORIS"/>
    <n v="111"/>
    <s v="SIERRA OBSCURA (EL SERRUCHITO)"/>
    <s v="CALLE SIERRA OSCURA"/>
    <n v="0"/>
    <s v="CREEL"/>
    <s v="PÚBLICO"/>
    <x v="0"/>
    <x v="0"/>
    <x v="0"/>
    <x v="0"/>
    <s v="08FIZ0212P"/>
    <s v="08FJS0123B"/>
    <s v="08ADG0003E"/>
    <n v="3"/>
    <n v="1"/>
    <n v="3"/>
    <n v="4"/>
    <n v="0"/>
    <n v="1"/>
    <n v="1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183U"/>
    <n v="1"/>
    <s v="VALENTIN GOMEZ FARIAS"/>
    <n v="29"/>
    <s v="GUADALUPE Y CALVO"/>
    <n v="256"/>
    <s v="VENTANAS"/>
    <s v="CALLE VENTANAS"/>
    <n v="0"/>
    <s v="GUADALUPE Y CALVO"/>
    <s v="PÚBLICO"/>
    <x v="0"/>
    <x v="0"/>
    <x v="0"/>
    <x v="0"/>
    <s v="08FIZ0260Z"/>
    <s v="08FJS0131K"/>
    <s v="08ADG0007A"/>
    <n v="0"/>
    <n v="4"/>
    <n v="6"/>
    <n v="10"/>
    <n v="0"/>
    <n v="1"/>
    <n v="1"/>
    <n v="4"/>
    <n v="6"/>
    <n v="10"/>
    <n v="0"/>
    <n v="0"/>
    <n v="0"/>
    <n v="0"/>
    <n v="0"/>
    <n v="0"/>
    <n v="0"/>
    <n v="0"/>
    <n v="0"/>
    <n v="1"/>
    <n v="1"/>
    <n v="2"/>
    <n v="2"/>
    <n v="0"/>
    <n v="2"/>
    <n v="0"/>
    <n v="0"/>
    <n v="0"/>
    <n v="1"/>
    <n v="2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84T"/>
    <n v="1"/>
    <s v="IGNACIO MANUEL ALTAMIRANO"/>
    <n v="37"/>
    <s v="JUÁREZ"/>
    <n v="1"/>
    <s v="JUĂREZ"/>
    <s v="CALLE GENERAL TREVIĂ‘O"/>
    <n v="0"/>
    <s v="JUÁREZ"/>
    <s v="PÚBLICO"/>
    <x v="0"/>
    <x v="0"/>
    <x v="0"/>
    <x v="0"/>
    <s v="08FIZ0146G"/>
    <s v="08FJS0110Y"/>
    <s v="08ADG0005C"/>
    <n v="0"/>
    <n v="172"/>
    <n v="178"/>
    <n v="350"/>
    <n v="34"/>
    <n v="34"/>
    <n v="68"/>
    <n v="172"/>
    <n v="178"/>
    <n v="350"/>
    <n v="27"/>
    <n v="34"/>
    <n v="61"/>
    <n v="27"/>
    <n v="34"/>
    <n v="61"/>
    <n v="26"/>
    <n v="30"/>
    <n v="56"/>
    <n v="33"/>
    <n v="31"/>
    <n v="64"/>
    <n v="24"/>
    <n v="39"/>
    <n v="63"/>
    <n v="36"/>
    <n v="26"/>
    <n v="62"/>
    <n v="29"/>
    <n v="27"/>
    <n v="56"/>
    <n v="175"/>
    <n v="187"/>
    <n v="36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  <n v="1"/>
  </r>
  <r>
    <s v="08DPR1187Q"/>
    <n v="1"/>
    <s v="JUSTO SIERRA"/>
    <n v="19"/>
    <s v="CHIHUAHUA"/>
    <n v="1"/>
    <s v="CHIHUAHUA"/>
    <s v="CALLE 112"/>
    <n v="0"/>
    <s v="CHIHUAHUA"/>
    <s v="PÚBLICO"/>
    <x v="0"/>
    <x v="0"/>
    <x v="0"/>
    <x v="0"/>
    <s v="08FIZ0108D"/>
    <s v="08FJS0104N"/>
    <s v="08ADG0046C"/>
    <n v="0"/>
    <n v="111"/>
    <n v="126"/>
    <n v="237"/>
    <n v="23"/>
    <n v="21"/>
    <n v="44"/>
    <n v="111"/>
    <n v="126"/>
    <n v="237"/>
    <n v="19"/>
    <n v="16"/>
    <n v="35"/>
    <n v="19"/>
    <n v="16"/>
    <n v="35"/>
    <n v="20"/>
    <n v="23"/>
    <n v="43"/>
    <n v="16"/>
    <n v="28"/>
    <n v="44"/>
    <n v="17"/>
    <n v="23"/>
    <n v="40"/>
    <n v="19"/>
    <n v="13"/>
    <n v="32"/>
    <n v="20"/>
    <n v="23"/>
    <n v="43"/>
    <n v="111"/>
    <n v="126"/>
    <n v="237"/>
    <n v="2"/>
    <n v="2"/>
    <n v="2"/>
    <n v="2"/>
    <n v="2"/>
    <n v="2"/>
    <n v="0"/>
    <n v="12"/>
    <n v="0"/>
    <n v="0"/>
    <n v="1"/>
    <n v="0"/>
    <n v="0"/>
    <n v="0"/>
    <n v="0"/>
    <n v="1"/>
    <n v="3"/>
    <n v="9"/>
    <n v="0"/>
    <n v="0"/>
    <n v="1"/>
    <n v="3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1188P"/>
    <n v="1"/>
    <s v="AĂ‘O DE JUAREZ"/>
    <n v="48"/>
    <s v="NAMIQUIPA"/>
    <n v="74"/>
    <s v="NUEVO SANTA CLARA"/>
    <s v="NINGUNO NINGUNO"/>
    <n v="0"/>
    <s v="CUAUHTÉMOC"/>
    <s v="PÚBLICO"/>
    <x v="0"/>
    <x v="0"/>
    <x v="0"/>
    <x v="0"/>
    <s v="08FIZ0206E"/>
    <s v="08FJS0122C"/>
    <s v="08ADG0010O"/>
    <n v="0"/>
    <n v="8"/>
    <n v="13"/>
    <n v="21"/>
    <n v="3"/>
    <n v="3"/>
    <n v="6"/>
    <n v="8"/>
    <n v="13"/>
    <n v="21"/>
    <n v="4"/>
    <n v="2"/>
    <n v="6"/>
    <n v="4"/>
    <n v="2"/>
    <n v="6"/>
    <n v="0"/>
    <n v="5"/>
    <n v="5"/>
    <n v="1"/>
    <n v="1"/>
    <n v="2"/>
    <n v="2"/>
    <n v="1"/>
    <n v="3"/>
    <n v="1"/>
    <n v="2"/>
    <n v="3"/>
    <n v="1"/>
    <n v="1"/>
    <n v="2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96Y"/>
    <n v="4"/>
    <s v="NIĂ‘OS HEROES"/>
    <n v="65"/>
    <s v="URIQUE"/>
    <n v="258"/>
    <s v="POROCHI"/>
    <s v="CALLE POROCHI"/>
    <n v="0"/>
    <s v="CREEL"/>
    <s v="PÚBLICO"/>
    <x v="0"/>
    <x v="0"/>
    <x v="0"/>
    <x v="0"/>
    <s v="08FIZ0217K"/>
    <s v="08FJS0124A"/>
    <s v="08ADG0003E"/>
    <n v="0"/>
    <n v="8"/>
    <n v="3"/>
    <n v="11"/>
    <n v="0"/>
    <n v="2"/>
    <n v="2"/>
    <n v="8"/>
    <n v="3"/>
    <n v="11"/>
    <n v="1"/>
    <n v="0"/>
    <n v="1"/>
    <n v="1"/>
    <n v="0"/>
    <n v="1"/>
    <n v="0"/>
    <n v="0"/>
    <n v="0"/>
    <n v="1"/>
    <n v="0"/>
    <n v="1"/>
    <n v="1"/>
    <n v="0"/>
    <n v="1"/>
    <n v="3"/>
    <n v="0"/>
    <n v="3"/>
    <n v="2"/>
    <n v="0"/>
    <n v="2"/>
    <n v="8"/>
    <n v="0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97X"/>
    <n v="4"/>
    <s v="20 DE NOVIEMBRE"/>
    <n v="15"/>
    <s v="COYAME DEL SOTOL"/>
    <n v="58"/>
    <s v="LA PAZ DE MĂ‰XICO"/>
    <s v="NINGUNO NINGUNO"/>
    <n v="0"/>
    <s v="OJINAGA"/>
    <s v="PÚBLICO"/>
    <x v="0"/>
    <x v="0"/>
    <x v="0"/>
    <x v="0"/>
    <s v="08FIZ0132D"/>
    <s v="08FJS0101Q"/>
    <s v="08ADG0056J"/>
    <n v="0"/>
    <n v="9"/>
    <n v="6"/>
    <n v="15"/>
    <n v="1"/>
    <n v="1"/>
    <n v="2"/>
    <n v="9"/>
    <n v="6"/>
    <n v="15"/>
    <n v="2"/>
    <n v="1"/>
    <n v="3"/>
    <n v="2"/>
    <n v="1"/>
    <n v="3"/>
    <n v="3"/>
    <n v="2"/>
    <n v="5"/>
    <n v="0"/>
    <n v="0"/>
    <n v="0"/>
    <n v="3"/>
    <n v="0"/>
    <n v="3"/>
    <n v="0"/>
    <n v="1"/>
    <n v="1"/>
    <n v="2"/>
    <n v="1"/>
    <n v="3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200U"/>
    <n v="4"/>
    <s v="MANUEL DOBLADO"/>
    <n v="31"/>
    <s v="GUERRERO"/>
    <n v="95"/>
    <s v="RĂŤO VERDE"/>
    <s v="CALLE RIO VERDE"/>
    <n v="0"/>
    <s v="CUAUHTÉMOC"/>
    <s v="PÚBLICO"/>
    <x v="0"/>
    <x v="0"/>
    <x v="0"/>
    <x v="0"/>
    <s v="08FIZ0209B"/>
    <s v="08FJS0123B"/>
    <s v="08ADG0003E"/>
    <n v="0"/>
    <n v="7"/>
    <n v="9"/>
    <n v="16"/>
    <n v="1"/>
    <n v="1"/>
    <n v="2"/>
    <n v="7"/>
    <n v="9"/>
    <n v="16"/>
    <n v="2"/>
    <n v="2"/>
    <n v="4"/>
    <n v="2"/>
    <n v="2"/>
    <n v="4"/>
    <n v="0"/>
    <n v="2"/>
    <n v="2"/>
    <n v="1"/>
    <n v="1"/>
    <n v="2"/>
    <n v="1"/>
    <n v="2"/>
    <n v="3"/>
    <n v="2"/>
    <n v="1"/>
    <n v="3"/>
    <n v="1"/>
    <n v="2"/>
    <n v="3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213Y"/>
    <n v="1"/>
    <s v="MANUEL ACUĂ‘A"/>
    <n v="5"/>
    <s v="ASCENSIÓN"/>
    <n v="148"/>
    <s v="COLONIA MODELO"/>
    <s v="CALLE GUADALUPE VICTORIA"/>
    <n v="368"/>
    <s v="NVO. CASAS GRANDES"/>
    <s v="PÚBLICO"/>
    <x v="0"/>
    <x v="0"/>
    <x v="0"/>
    <x v="0"/>
    <s v="08FIZ0188F"/>
    <s v="08FJS0119P"/>
    <s v="08ADG0013L"/>
    <n v="0"/>
    <n v="14"/>
    <n v="27"/>
    <n v="41"/>
    <n v="1"/>
    <n v="5"/>
    <n v="6"/>
    <n v="13"/>
    <n v="27"/>
    <n v="40"/>
    <n v="2"/>
    <n v="2"/>
    <n v="4"/>
    <n v="2"/>
    <n v="2"/>
    <n v="4"/>
    <n v="1"/>
    <n v="4"/>
    <n v="5"/>
    <n v="2"/>
    <n v="0"/>
    <n v="2"/>
    <n v="4"/>
    <n v="6"/>
    <n v="10"/>
    <n v="2"/>
    <n v="1"/>
    <n v="3"/>
    <n v="2"/>
    <n v="6"/>
    <n v="8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227A"/>
    <n v="1"/>
    <s v="PATRICIO JARIS"/>
    <n v="9"/>
    <s v="BOCOYNA"/>
    <n v="5"/>
    <s v="LAS AGUJAS"/>
    <s v="CALLE LAS AGUJAS (LAS ABUJAS)"/>
    <n v="0"/>
    <s v="CREEL"/>
    <s v="PÚBLICO"/>
    <x v="0"/>
    <x v="0"/>
    <x v="0"/>
    <x v="0"/>
    <s v="08FIZ0214N"/>
    <s v="08FJS0124A"/>
    <s v="08ADG0003E"/>
    <n v="0"/>
    <n v="8"/>
    <n v="2"/>
    <n v="10"/>
    <n v="1"/>
    <n v="0"/>
    <n v="1"/>
    <n v="8"/>
    <n v="2"/>
    <n v="10"/>
    <n v="0"/>
    <n v="0"/>
    <n v="0"/>
    <n v="0"/>
    <n v="0"/>
    <n v="0"/>
    <n v="3"/>
    <n v="1"/>
    <n v="4"/>
    <n v="1"/>
    <n v="1"/>
    <n v="2"/>
    <n v="1"/>
    <n v="1"/>
    <n v="2"/>
    <n v="1"/>
    <n v="0"/>
    <n v="1"/>
    <n v="2"/>
    <n v="0"/>
    <n v="2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28Z"/>
    <n v="1"/>
    <s v="EMILIANO ZAPATA"/>
    <n v="29"/>
    <s v="GUADALUPE Y CALVO"/>
    <n v="494"/>
    <s v="LOS PARAJES"/>
    <s v="CALLE LOS PARAJES"/>
    <n v="0"/>
    <s v="GUADALUPE Y CALVO"/>
    <s v="PÚBLICO"/>
    <x v="0"/>
    <x v="0"/>
    <x v="0"/>
    <x v="0"/>
    <s v="08FIZ0258K"/>
    <s v="08FJS0131K"/>
    <s v="08ADG0007A"/>
    <n v="0"/>
    <n v="18"/>
    <n v="18"/>
    <n v="36"/>
    <n v="2"/>
    <n v="2"/>
    <n v="4"/>
    <n v="18"/>
    <n v="18"/>
    <n v="36"/>
    <n v="3"/>
    <n v="3"/>
    <n v="6"/>
    <n v="3"/>
    <n v="3"/>
    <n v="6"/>
    <n v="4"/>
    <n v="2"/>
    <n v="6"/>
    <n v="4"/>
    <n v="6"/>
    <n v="10"/>
    <n v="4"/>
    <n v="2"/>
    <n v="6"/>
    <n v="2"/>
    <n v="3"/>
    <n v="5"/>
    <n v="0"/>
    <n v="3"/>
    <n v="3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29Z"/>
    <n v="1"/>
    <s v="ADOLFO LOPEZ MATEOS"/>
    <n v="21"/>
    <s v="DELICIAS"/>
    <n v="1"/>
    <s v="DELICIAS"/>
    <s v="CALLE PLAZA VENUSTIANO CARRANZA "/>
    <n v="0"/>
    <s v="DELICIAS"/>
    <s v="PÚBLICO"/>
    <x v="0"/>
    <x v="0"/>
    <x v="0"/>
    <x v="0"/>
    <s v="08FIZ0229P"/>
    <s v="08FJS0126Z"/>
    <s v="08ADG0057I"/>
    <n v="0"/>
    <n v="99"/>
    <n v="102"/>
    <n v="201"/>
    <n v="16"/>
    <n v="13"/>
    <n v="29"/>
    <n v="97"/>
    <n v="101"/>
    <n v="198"/>
    <n v="12"/>
    <n v="13"/>
    <n v="25"/>
    <n v="13"/>
    <n v="13"/>
    <n v="26"/>
    <n v="29"/>
    <n v="23"/>
    <n v="52"/>
    <n v="12"/>
    <n v="9"/>
    <n v="21"/>
    <n v="17"/>
    <n v="22"/>
    <n v="39"/>
    <n v="11"/>
    <n v="22"/>
    <n v="33"/>
    <n v="18"/>
    <n v="9"/>
    <n v="27"/>
    <n v="100"/>
    <n v="98"/>
    <n v="198"/>
    <n v="1"/>
    <n v="2"/>
    <n v="1"/>
    <n v="2"/>
    <n v="1"/>
    <n v="1"/>
    <n v="0"/>
    <n v="8"/>
    <n v="0"/>
    <n v="0"/>
    <n v="1"/>
    <n v="0"/>
    <n v="0"/>
    <n v="0"/>
    <n v="0"/>
    <n v="0"/>
    <n v="0"/>
    <n v="8"/>
    <n v="0"/>
    <n v="0"/>
    <n v="1"/>
    <n v="0"/>
    <n v="0"/>
    <n v="0"/>
    <n v="1"/>
    <n v="0"/>
    <n v="0"/>
    <n v="1"/>
    <n v="1"/>
    <n v="0"/>
    <n v="0"/>
    <n v="13"/>
    <n v="0"/>
    <n v="8"/>
    <n v="1"/>
    <n v="2"/>
    <n v="1"/>
    <n v="2"/>
    <n v="1"/>
    <n v="1"/>
    <n v="0"/>
    <n v="8"/>
    <n v="9"/>
    <n v="8"/>
    <n v="1"/>
  </r>
  <r>
    <s v="08DPR1231N"/>
    <n v="1"/>
    <s v="IGNACIO ZARAGOZA"/>
    <n v="29"/>
    <s v="GUADALUPE Y CALVO"/>
    <n v="27"/>
    <s v="BASONOPA"/>
    <s v="CALLE BASONOPA"/>
    <n v="0"/>
    <s v="GUADALUPE Y CALVO"/>
    <s v="PÚBLICO"/>
    <x v="0"/>
    <x v="0"/>
    <x v="0"/>
    <x v="0"/>
    <s v="08FIZ0255N"/>
    <s v="08FJS0131K"/>
    <s v="08ADG0007A"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0"/>
    <n v="1"/>
    <n v="1"/>
    <n v="1"/>
    <n v="1"/>
    <n v="2"/>
    <n v="1"/>
    <n v="1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0B"/>
    <n v="1"/>
    <s v="PLAN NACIONAL DE 11 AĂ‘OS"/>
    <n v="11"/>
    <s v="CAMARGO"/>
    <n v="87"/>
    <s v="LA LAGUNA DE LAS VACAS (SAN ISIDRO)"/>
    <s v="CALLE LA LAGUNA DE LAS VACAS (SAN ISIDRO)"/>
    <n v="0"/>
    <s v="DELICIAS"/>
    <s v="PÚBLICO"/>
    <x v="0"/>
    <x v="0"/>
    <x v="0"/>
    <x v="0"/>
    <s v="08FIZ0235Z"/>
    <s v="08FJS0127Y"/>
    <s v="08ADG0057I"/>
    <n v="0"/>
    <n v="14"/>
    <n v="17"/>
    <n v="31"/>
    <n v="3"/>
    <n v="2"/>
    <n v="5"/>
    <n v="14"/>
    <n v="15"/>
    <n v="29"/>
    <n v="5"/>
    <n v="2"/>
    <n v="7"/>
    <n v="5"/>
    <n v="2"/>
    <n v="7"/>
    <n v="3"/>
    <n v="11"/>
    <n v="14"/>
    <n v="0"/>
    <n v="0"/>
    <n v="0"/>
    <n v="4"/>
    <n v="3"/>
    <n v="7"/>
    <n v="0"/>
    <n v="0"/>
    <n v="0"/>
    <n v="3"/>
    <n v="1"/>
    <n v="4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51A"/>
    <n v="4"/>
    <s v="MIGUEL HIDALGO"/>
    <n v="8"/>
    <s v="BATOPILAS DE MANUEL GÓMEZ MORÍN"/>
    <n v="2"/>
    <s v="ABOREACHI"/>
    <s v="NINGUNO NINGUNO"/>
    <n v="0"/>
    <s v="CREEL"/>
    <s v="PÚBLICO"/>
    <x v="0"/>
    <x v="0"/>
    <x v="0"/>
    <x v="0"/>
    <s v="08FIZ0215M"/>
    <s v="08FJS0124A"/>
    <s v="08ADG0003E"/>
    <n v="0"/>
    <n v="15"/>
    <n v="17"/>
    <n v="32"/>
    <n v="3"/>
    <n v="3"/>
    <n v="6"/>
    <n v="13"/>
    <n v="16"/>
    <n v="29"/>
    <n v="2"/>
    <n v="2"/>
    <n v="4"/>
    <n v="2"/>
    <n v="2"/>
    <n v="4"/>
    <n v="1"/>
    <n v="4"/>
    <n v="5"/>
    <n v="3"/>
    <n v="3"/>
    <n v="6"/>
    <n v="2"/>
    <n v="1"/>
    <n v="3"/>
    <n v="5"/>
    <n v="5"/>
    <n v="10"/>
    <n v="1"/>
    <n v="2"/>
    <n v="3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252Z"/>
    <n v="1"/>
    <s v="LIBERTAD"/>
    <n v="8"/>
    <s v="BATOPILAS DE MANUEL GÓMEZ MORÍN"/>
    <n v="21"/>
    <s v="LAS BREAS"/>
    <s v="CALLE LAS BREAS"/>
    <n v="0"/>
    <s v="CREEL"/>
    <s v="PÚBLICO"/>
    <x v="0"/>
    <x v="0"/>
    <x v="0"/>
    <x v="0"/>
    <s v="08FIZ0218J"/>
    <s v="08FJS0124A"/>
    <s v="08ADG0006B"/>
    <n v="0"/>
    <n v="10"/>
    <n v="14"/>
    <n v="24"/>
    <n v="1"/>
    <n v="0"/>
    <n v="1"/>
    <n v="10"/>
    <n v="14"/>
    <n v="24"/>
    <n v="3"/>
    <n v="4"/>
    <n v="7"/>
    <n v="3"/>
    <n v="4"/>
    <n v="7"/>
    <n v="3"/>
    <n v="7"/>
    <n v="10"/>
    <n v="0"/>
    <n v="0"/>
    <n v="0"/>
    <n v="1"/>
    <n v="1"/>
    <n v="2"/>
    <n v="4"/>
    <n v="3"/>
    <n v="7"/>
    <n v="2"/>
    <n v="4"/>
    <n v="6"/>
    <n v="13"/>
    <n v="19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3Z"/>
    <n v="1"/>
    <s v="PRIMERO DE MAYO"/>
    <n v="8"/>
    <s v="BATOPILAS DE MANUEL GÓMEZ MORÍN"/>
    <n v="91"/>
    <s v="JESĂšS MARĂŤA"/>
    <s v="CALLE JESUS MARIA"/>
    <n v="0"/>
    <s v="CREEL"/>
    <s v="PÚBLICO"/>
    <x v="0"/>
    <x v="0"/>
    <x v="0"/>
    <x v="0"/>
    <s v="08FIZ0218J"/>
    <s v="08FJS0124A"/>
    <s v="08ADG0003E"/>
    <n v="0"/>
    <n v="11"/>
    <n v="12"/>
    <n v="23"/>
    <n v="0"/>
    <n v="1"/>
    <n v="1"/>
    <n v="11"/>
    <n v="12"/>
    <n v="23"/>
    <n v="1"/>
    <n v="4"/>
    <n v="5"/>
    <n v="1"/>
    <n v="4"/>
    <n v="5"/>
    <n v="2"/>
    <n v="1"/>
    <n v="3"/>
    <n v="2"/>
    <n v="1"/>
    <n v="3"/>
    <n v="3"/>
    <n v="1"/>
    <n v="4"/>
    <n v="3"/>
    <n v="4"/>
    <n v="7"/>
    <n v="1"/>
    <n v="3"/>
    <n v="4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255X"/>
    <n v="2"/>
    <s v="AMADO NERVO"/>
    <n v="37"/>
    <s v="JUÁREZ"/>
    <n v="1"/>
    <s v="JUĂREZ"/>
    <s v="CALLE JAZMINAL"/>
    <n v="0"/>
    <s v="JUÁREZ"/>
    <s v="PÚBLICO"/>
    <x v="0"/>
    <x v="0"/>
    <x v="0"/>
    <x v="0"/>
    <s v="08FIZ0148E"/>
    <s v="08FJS0111X"/>
    <s v="08ADG0005C"/>
    <n v="0"/>
    <n v="27"/>
    <n v="31"/>
    <n v="58"/>
    <n v="10"/>
    <n v="8"/>
    <n v="18"/>
    <n v="27"/>
    <n v="30"/>
    <n v="57"/>
    <n v="3"/>
    <n v="0"/>
    <n v="3"/>
    <n v="3"/>
    <n v="0"/>
    <n v="3"/>
    <n v="3"/>
    <n v="2"/>
    <n v="5"/>
    <n v="8"/>
    <n v="6"/>
    <n v="14"/>
    <n v="1"/>
    <n v="5"/>
    <n v="6"/>
    <n v="3"/>
    <n v="5"/>
    <n v="8"/>
    <n v="4"/>
    <n v="2"/>
    <n v="6"/>
    <n v="22"/>
    <n v="20"/>
    <n v="42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2"/>
    <n v="3"/>
    <n v="0"/>
    <n v="0"/>
    <n v="1"/>
    <n v="1"/>
    <n v="1"/>
    <n v="1"/>
    <n v="1"/>
    <n v="5"/>
    <n v="5"/>
    <n v="5"/>
    <n v="1"/>
  </r>
  <r>
    <s v="08DPR1256W"/>
    <n v="1"/>
    <s v="FRANCISCO SARABIA"/>
    <n v="52"/>
    <s v="OJINAGA"/>
    <n v="1"/>
    <s v="MANUEL OJINAGA"/>
    <s v="CALLE INDEPENDENCIA"/>
    <n v="400"/>
    <s v="OJINAGA"/>
    <s v="PÚBLICO"/>
    <x v="0"/>
    <x v="0"/>
    <x v="0"/>
    <x v="0"/>
    <s v="08FIZ0133C"/>
    <s v="08FJS0101Q"/>
    <s v="08ADG0056J"/>
    <n v="0"/>
    <n v="187"/>
    <n v="205"/>
    <n v="392"/>
    <n v="38"/>
    <n v="39"/>
    <n v="77"/>
    <n v="187"/>
    <n v="205"/>
    <n v="392"/>
    <n v="34"/>
    <n v="36"/>
    <n v="70"/>
    <n v="34"/>
    <n v="36"/>
    <n v="70"/>
    <n v="29"/>
    <n v="25"/>
    <n v="54"/>
    <n v="37"/>
    <n v="28"/>
    <n v="65"/>
    <n v="37"/>
    <n v="40"/>
    <n v="77"/>
    <n v="34"/>
    <n v="41"/>
    <n v="75"/>
    <n v="25"/>
    <n v="37"/>
    <n v="62"/>
    <n v="196"/>
    <n v="207"/>
    <n v="403"/>
    <n v="3"/>
    <n v="2"/>
    <n v="2"/>
    <n v="3"/>
    <n v="3"/>
    <n v="3"/>
    <n v="0"/>
    <n v="16"/>
    <n v="0"/>
    <n v="0"/>
    <n v="0"/>
    <n v="1"/>
    <n v="0"/>
    <n v="1"/>
    <n v="0"/>
    <n v="0"/>
    <n v="3"/>
    <n v="13"/>
    <n v="0"/>
    <n v="0"/>
    <n v="2"/>
    <n v="1"/>
    <n v="0"/>
    <n v="0"/>
    <n v="0"/>
    <n v="0"/>
    <n v="0"/>
    <n v="0"/>
    <n v="2"/>
    <n v="0"/>
    <n v="0"/>
    <n v="23"/>
    <n v="3"/>
    <n v="13"/>
    <n v="3"/>
    <n v="2"/>
    <n v="2"/>
    <n v="3"/>
    <n v="3"/>
    <n v="3"/>
    <n v="0"/>
    <n v="16"/>
    <n v="20"/>
    <n v="16"/>
    <n v="1"/>
  </r>
  <r>
    <s v="08DPR1257V"/>
    <n v="2"/>
    <s v="AGUSTIN MELGAR"/>
    <n v="50"/>
    <s v="NUEVO CASAS GRANDES"/>
    <n v="1"/>
    <s v="NUEVO CASAS GRANDES"/>
    <s v="CALLE AYUNTAMIENTO"/>
    <n v="1102"/>
    <s v="NVO. CASAS GRANDES"/>
    <s v="PÚBLICO"/>
    <x v="0"/>
    <x v="0"/>
    <x v="0"/>
    <x v="0"/>
    <s v="08FIZ0191T"/>
    <s v="08FJS0119P"/>
    <s v="08ADG0013L"/>
    <n v="0"/>
    <n v="36"/>
    <n v="37"/>
    <n v="73"/>
    <n v="6"/>
    <n v="6"/>
    <n v="12"/>
    <n v="35"/>
    <n v="37"/>
    <n v="72"/>
    <n v="6"/>
    <n v="2"/>
    <n v="8"/>
    <n v="7"/>
    <n v="3"/>
    <n v="10"/>
    <n v="4"/>
    <n v="4"/>
    <n v="8"/>
    <n v="13"/>
    <n v="8"/>
    <n v="21"/>
    <n v="4"/>
    <n v="6"/>
    <n v="10"/>
    <n v="6"/>
    <n v="8"/>
    <n v="14"/>
    <n v="8"/>
    <n v="4"/>
    <n v="12"/>
    <n v="42"/>
    <n v="33"/>
    <n v="75"/>
    <n v="1"/>
    <n v="1"/>
    <n v="1"/>
    <n v="1"/>
    <n v="1"/>
    <n v="1"/>
    <n v="0"/>
    <n v="6"/>
    <n v="0"/>
    <n v="1"/>
    <n v="0"/>
    <n v="0"/>
    <n v="0"/>
    <n v="0"/>
    <n v="0"/>
    <n v="0"/>
    <n v="4"/>
    <n v="1"/>
    <n v="0"/>
    <n v="0"/>
    <n v="2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1258U"/>
    <n v="2"/>
    <s v="CARLOS BLAKE"/>
    <n v="21"/>
    <s v="DELICIAS"/>
    <n v="1"/>
    <s v="DELICIAS"/>
    <s v="AVENIDA CARLOS BLAKE"/>
    <n v="0"/>
    <s v="DELICIAS"/>
    <s v="PÚBLICO"/>
    <x v="0"/>
    <x v="0"/>
    <x v="0"/>
    <x v="0"/>
    <s v="08FIZ0227R"/>
    <s v="08FJS0126Z"/>
    <s v="08ADG0057I"/>
    <n v="0"/>
    <n v="59"/>
    <n v="50"/>
    <n v="109"/>
    <n v="12"/>
    <n v="8"/>
    <n v="20"/>
    <n v="58"/>
    <n v="50"/>
    <n v="108"/>
    <n v="10"/>
    <n v="14"/>
    <n v="24"/>
    <n v="10"/>
    <n v="14"/>
    <n v="24"/>
    <n v="9"/>
    <n v="6"/>
    <n v="15"/>
    <n v="12"/>
    <n v="7"/>
    <n v="19"/>
    <n v="12"/>
    <n v="8"/>
    <n v="20"/>
    <n v="7"/>
    <n v="10"/>
    <n v="17"/>
    <n v="9"/>
    <n v="6"/>
    <n v="15"/>
    <n v="59"/>
    <n v="51"/>
    <n v="11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5"/>
    <n v="6"/>
    <n v="1"/>
  </r>
  <r>
    <s v="08DPR1259T"/>
    <n v="1"/>
    <s v="LEONA VICARIO"/>
    <n v="37"/>
    <s v="JUÁREZ"/>
    <n v="1"/>
    <s v="JUĂREZ"/>
    <s v="CALLE ISLAS CAROLINAS"/>
    <n v="0"/>
    <s v="JUÁREZ"/>
    <s v="PÚBLICO"/>
    <x v="0"/>
    <x v="0"/>
    <x v="0"/>
    <x v="0"/>
    <s v="08FIZ0139X"/>
    <s v="08FJS0109I"/>
    <s v="08ADG0005C"/>
    <n v="0"/>
    <n v="164"/>
    <n v="142"/>
    <n v="306"/>
    <n v="31"/>
    <n v="26"/>
    <n v="57"/>
    <n v="164"/>
    <n v="142"/>
    <n v="306"/>
    <n v="26"/>
    <n v="27"/>
    <n v="53"/>
    <n v="27"/>
    <n v="28"/>
    <n v="55"/>
    <n v="29"/>
    <n v="25"/>
    <n v="54"/>
    <n v="29"/>
    <n v="26"/>
    <n v="55"/>
    <n v="30"/>
    <n v="24"/>
    <n v="54"/>
    <n v="27"/>
    <n v="20"/>
    <n v="47"/>
    <n v="26"/>
    <n v="25"/>
    <n v="51"/>
    <n v="168"/>
    <n v="148"/>
    <n v="31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260I"/>
    <n v="2"/>
    <s v="FRANCISCO VILLA"/>
    <n v="37"/>
    <s v="JUÁREZ"/>
    <n v="1"/>
    <s v="JUĂREZ"/>
    <s v="CALLE CHIHUAHUA"/>
    <n v="8860"/>
    <s v="JUÁREZ"/>
    <s v="PÚBLICO"/>
    <x v="0"/>
    <x v="0"/>
    <x v="0"/>
    <x v="0"/>
    <s v="08FIZ0160Z"/>
    <s v="08FJS0113V"/>
    <s v="08ADG0005C"/>
    <n v="0"/>
    <n v="179"/>
    <n v="166"/>
    <n v="345"/>
    <n v="29"/>
    <n v="31"/>
    <n v="60"/>
    <n v="169"/>
    <n v="158"/>
    <n v="327"/>
    <n v="24"/>
    <n v="26"/>
    <n v="50"/>
    <n v="28"/>
    <n v="29"/>
    <n v="57"/>
    <n v="24"/>
    <n v="26"/>
    <n v="50"/>
    <n v="29"/>
    <n v="29"/>
    <n v="58"/>
    <n v="27"/>
    <n v="24"/>
    <n v="51"/>
    <n v="27"/>
    <n v="24"/>
    <n v="51"/>
    <n v="32"/>
    <n v="26"/>
    <n v="58"/>
    <n v="167"/>
    <n v="158"/>
    <n v="32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3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8"/>
    <n v="12"/>
    <n v="1"/>
  </r>
  <r>
    <s v="08DPR1262G"/>
    <n v="1"/>
    <s v="FELIPE ANGELES"/>
    <n v="37"/>
    <s v="JUÁREZ"/>
    <n v="1"/>
    <s v="JUĂREZ"/>
    <s v="BOULEVARD NORZAGARAY"/>
    <n v="7211"/>
    <s v="JUÁREZ"/>
    <s v="PÚBLICO"/>
    <x v="0"/>
    <x v="0"/>
    <x v="0"/>
    <x v="0"/>
    <s v="08FIZ0137Z"/>
    <s v="08FJS0135G"/>
    <s v="08ADG0005C"/>
    <n v="0"/>
    <n v="151"/>
    <n v="149"/>
    <n v="300"/>
    <n v="24"/>
    <n v="21"/>
    <n v="45"/>
    <n v="150"/>
    <n v="149"/>
    <n v="299"/>
    <n v="20"/>
    <n v="30"/>
    <n v="50"/>
    <n v="20"/>
    <n v="32"/>
    <n v="52"/>
    <n v="25"/>
    <n v="29"/>
    <n v="54"/>
    <n v="21"/>
    <n v="30"/>
    <n v="51"/>
    <n v="34"/>
    <n v="20"/>
    <n v="54"/>
    <n v="32"/>
    <n v="28"/>
    <n v="60"/>
    <n v="21"/>
    <n v="20"/>
    <n v="41"/>
    <n v="153"/>
    <n v="159"/>
    <n v="31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1263F"/>
    <n v="1"/>
    <s v="FORD 91"/>
    <n v="37"/>
    <s v="JUÁREZ"/>
    <n v="1"/>
    <s v="JUĂREZ"/>
    <s v="CALLE LIRIOS"/>
    <n v="5351"/>
    <s v="JUÁREZ"/>
    <s v="PÚBLICO"/>
    <x v="0"/>
    <x v="0"/>
    <x v="0"/>
    <x v="0"/>
    <s v="08FIZ0137Z"/>
    <s v="08FJS0135G"/>
    <s v="08ADG0005C"/>
    <n v="0"/>
    <n v="68"/>
    <n v="86"/>
    <n v="154"/>
    <n v="14"/>
    <n v="12"/>
    <n v="26"/>
    <n v="67"/>
    <n v="84"/>
    <n v="151"/>
    <n v="8"/>
    <n v="16"/>
    <n v="24"/>
    <n v="8"/>
    <n v="16"/>
    <n v="24"/>
    <n v="15"/>
    <n v="14"/>
    <n v="29"/>
    <n v="9"/>
    <n v="14"/>
    <n v="23"/>
    <n v="15"/>
    <n v="15"/>
    <n v="30"/>
    <n v="12"/>
    <n v="16"/>
    <n v="28"/>
    <n v="7"/>
    <n v="14"/>
    <n v="21"/>
    <n v="66"/>
    <n v="89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265D"/>
    <n v="1"/>
    <s v="VICENTE SUAREZ"/>
    <n v="19"/>
    <s v="CHIHUAHUA"/>
    <n v="1"/>
    <s v="CHIHUAHUA"/>
    <s v="CALLE 61"/>
    <n v="5600"/>
    <s v="CHIHUAHUA"/>
    <s v="PÚBLICO"/>
    <x v="0"/>
    <x v="0"/>
    <x v="0"/>
    <x v="0"/>
    <s v="08FIZ0104H"/>
    <s v="08FJS0103O"/>
    <s v="08ADG0046C"/>
    <n v="0"/>
    <n v="111"/>
    <n v="133"/>
    <n v="244"/>
    <n v="20"/>
    <n v="24"/>
    <n v="44"/>
    <n v="111"/>
    <n v="133"/>
    <n v="244"/>
    <n v="14"/>
    <n v="17"/>
    <n v="31"/>
    <n v="14"/>
    <n v="17"/>
    <n v="31"/>
    <n v="15"/>
    <n v="23"/>
    <n v="38"/>
    <n v="19"/>
    <n v="23"/>
    <n v="42"/>
    <n v="19"/>
    <n v="26"/>
    <n v="45"/>
    <n v="20"/>
    <n v="20"/>
    <n v="40"/>
    <n v="17"/>
    <n v="21"/>
    <n v="38"/>
    <n v="104"/>
    <n v="130"/>
    <n v="23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66C"/>
    <n v="2"/>
    <s v="CLUB DE LEONES 3 H GALEANA"/>
    <n v="37"/>
    <s v="JUÁREZ"/>
    <n v="1"/>
    <s v="JUĂREZ"/>
    <s v="CALLE ZIHUATANEJO"/>
    <n v="425"/>
    <s v="JUÁREZ"/>
    <s v="PÚBLICO"/>
    <x v="0"/>
    <x v="0"/>
    <x v="0"/>
    <x v="0"/>
    <s v="08FIZ0154P"/>
    <s v="08FJS0112W"/>
    <s v="08ADG0005C"/>
    <n v="0"/>
    <n v="65"/>
    <n v="65"/>
    <n v="130"/>
    <n v="8"/>
    <n v="13"/>
    <n v="21"/>
    <n v="65"/>
    <n v="65"/>
    <n v="130"/>
    <n v="8"/>
    <n v="3"/>
    <n v="11"/>
    <n v="9"/>
    <n v="3"/>
    <n v="12"/>
    <n v="10"/>
    <n v="5"/>
    <n v="15"/>
    <n v="10"/>
    <n v="17"/>
    <n v="27"/>
    <n v="15"/>
    <n v="8"/>
    <n v="23"/>
    <n v="10"/>
    <n v="5"/>
    <n v="15"/>
    <n v="11"/>
    <n v="15"/>
    <n v="26"/>
    <n v="65"/>
    <n v="53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1268A"/>
    <n v="1"/>
    <s v="DAVID ALFARO SIQUEIROS"/>
    <n v="37"/>
    <s v="JUÁREZ"/>
    <n v="1"/>
    <s v="JUĂREZ"/>
    <s v="CALLE LAGUNA DE GUZMAN "/>
    <n v="0"/>
    <s v="JUÁREZ"/>
    <s v="PÚBLICO"/>
    <x v="0"/>
    <x v="0"/>
    <x v="0"/>
    <x v="0"/>
    <s v="08FIZ0148E"/>
    <s v="08FJS0111X"/>
    <s v="08ADG0005C"/>
    <n v="0"/>
    <n v="152"/>
    <n v="149"/>
    <n v="301"/>
    <n v="26"/>
    <n v="28"/>
    <n v="54"/>
    <n v="152"/>
    <n v="149"/>
    <n v="301"/>
    <n v="15"/>
    <n v="12"/>
    <n v="27"/>
    <n v="15"/>
    <n v="12"/>
    <n v="27"/>
    <n v="20"/>
    <n v="27"/>
    <n v="47"/>
    <n v="22"/>
    <n v="27"/>
    <n v="49"/>
    <n v="24"/>
    <n v="30"/>
    <n v="54"/>
    <n v="27"/>
    <n v="21"/>
    <n v="48"/>
    <n v="33"/>
    <n v="21"/>
    <n v="54"/>
    <n v="141"/>
    <n v="138"/>
    <n v="27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4"/>
    <n v="12"/>
    <n v="1"/>
  </r>
  <r>
    <s v="08DPR1276J"/>
    <n v="1"/>
    <s v="JOSE MA MORELOS Y PAVON"/>
    <n v="61"/>
    <s v="SATEVÓ"/>
    <n v="78"/>
    <s v="SAN ONOFRE"/>
    <s v="CALLE SAN ONOFRE"/>
    <n v="0"/>
    <s v="CHIHUAHUA"/>
    <s v="PÚBLICO"/>
    <x v="0"/>
    <x v="0"/>
    <x v="0"/>
    <x v="0"/>
    <s v="08FIZ0136Z"/>
    <s v="08FJS0102P"/>
    <s v="08ADG0046C"/>
    <n v="0"/>
    <n v="10"/>
    <n v="5"/>
    <n v="15"/>
    <n v="2"/>
    <n v="0"/>
    <n v="2"/>
    <n v="10"/>
    <n v="5"/>
    <n v="15"/>
    <n v="1"/>
    <n v="0"/>
    <n v="1"/>
    <n v="1"/>
    <n v="0"/>
    <n v="1"/>
    <n v="2"/>
    <n v="1"/>
    <n v="3"/>
    <n v="4"/>
    <n v="1"/>
    <n v="5"/>
    <n v="0"/>
    <n v="2"/>
    <n v="2"/>
    <n v="2"/>
    <n v="1"/>
    <n v="3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3"/>
    <n v="1"/>
    <n v="1"/>
  </r>
  <r>
    <s v="08DPR1281V"/>
    <n v="1"/>
    <s v="MIGUEL HIDALGO"/>
    <n v="61"/>
    <s v="SATEVÓ"/>
    <n v="72"/>
    <s v="SAN JOSĂ‰ DE HERNĂNDEZ"/>
    <s v="CALLE SAN JOSE DE HERNANDEZ"/>
    <n v="0"/>
    <s v="CHIHUAHUA"/>
    <s v="PÚBLICO"/>
    <x v="0"/>
    <x v="0"/>
    <x v="0"/>
    <x v="0"/>
    <s v="08FIZ0136Z"/>
    <s v="08FJS0102P"/>
    <s v="08ADG0046C"/>
    <n v="0"/>
    <n v="8"/>
    <n v="2"/>
    <n v="10"/>
    <n v="1"/>
    <n v="1"/>
    <n v="2"/>
    <n v="8"/>
    <n v="2"/>
    <n v="10"/>
    <n v="1"/>
    <n v="0"/>
    <n v="1"/>
    <n v="1"/>
    <n v="0"/>
    <n v="1"/>
    <n v="2"/>
    <n v="0"/>
    <n v="2"/>
    <n v="2"/>
    <n v="0"/>
    <n v="2"/>
    <n v="1"/>
    <n v="1"/>
    <n v="2"/>
    <n v="1"/>
    <n v="0"/>
    <n v="1"/>
    <n v="0"/>
    <n v="0"/>
    <n v="0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3"/>
    <n v="1"/>
    <n v="1"/>
  </r>
  <r>
    <s v="08DPR1284S"/>
    <n v="1"/>
    <s v="CENTRO REGIONAL DE EDUC. INT. BENITO JUAREZ"/>
    <n v="61"/>
    <s v="SATEVÓ"/>
    <n v="1"/>
    <s v="SAN FRANCISCO JAVIER DE SATEVĂ“"/>
    <s v="CALLE OJINAGA"/>
    <n v="0"/>
    <s v="CHIHUAHUA"/>
    <s v="PÚBLICO"/>
    <x v="0"/>
    <x v="0"/>
    <x v="0"/>
    <x v="0"/>
    <s v="08FIZ0136Z"/>
    <s v="08FJS0102P"/>
    <s v="08ADG0046C"/>
    <n v="0"/>
    <n v="111"/>
    <n v="97"/>
    <n v="208"/>
    <n v="16"/>
    <n v="19"/>
    <n v="35"/>
    <n v="111"/>
    <n v="97"/>
    <n v="208"/>
    <n v="13"/>
    <n v="12"/>
    <n v="25"/>
    <n v="13"/>
    <n v="12"/>
    <n v="25"/>
    <n v="15"/>
    <n v="12"/>
    <n v="27"/>
    <n v="21"/>
    <n v="14"/>
    <n v="35"/>
    <n v="21"/>
    <n v="15"/>
    <n v="36"/>
    <n v="17"/>
    <n v="19"/>
    <n v="36"/>
    <n v="22"/>
    <n v="16"/>
    <n v="38"/>
    <n v="109"/>
    <n v="88"/>
    <n v="19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5"/>
    <n v="14"/>
    <n v="1"/>
  </r>
  <r>
    <s v="08DPR1286Q"/>
    <n v="2"/>
    <s v="BENITO JUAREZ"/>
    <n v="11"/>
    <s v="CAMARGO"/>
    <n v="1"/>
    <s v="SANTA ROSALĂŤA DE CAMARGO"/>
    <s v="CALLE DOS DE ABRIL"/>
    <n v="0"/>
    <s v="DELICIAS"/>
    <s v="PÚBLICO"/>
    <x v="0"/>
    <x v="0"/>
    <x v="0"/>
    <x v="0"/>
    <s v="08FIZ0233B"/>
    <s v="08FJS0127Y"/>
    <s v="08ADG0057I"/>
    <n v="0"/>
    <n v="45"/>
    <n v="53"/>
    <n v="98"/>
    <n v="7"/>
    <n v="10"/>
    <n v="17"/>
    <n v="43"/>
    <n v="50"/>
    <n v="93"/>
    <n v="4"/>
    <n v="5"/>
    <n v="9"/>
    <n v="4"/>
    <n v="5"/>
    <n v="9"/>
    <n v="6"/>
    <n v="13"/>
    <n v="19"/>
    <n v="11"/>
    <n v="9"/>
    <n v="20"/>
    <n v="5"/>
    <n v="6"/>
    <n v="11"/>
    <n v="7"/>
    <n v="5"/>
    <n v="12"/>
    <n v="8"/>
    <n v="9"/>
    <n v="17"/>
    <n v="41"/>
    <n v="47"/>
    <n v="88"/>
    <n v="1"/>
    <n v="1"/>
    <n v="1"/>
    <n v="1"/>
    <n v="1"/>
    <n v="1"/>
    <n v="0"/>
    <n v="6"/>
    <n v="0"/>
    <n v="0"/>
    <n v="0"/>
    <n v="1"/>
    <n v="1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7"/>
    <n v="6"/>
    <n v="1"/>
  </r>
  <r>
    <s v="08DPR1288O"/>
    <n v="1"/>
    <s v="JOSE VASCONCELOS CALDERON"/>
    <n v="19"/>
    <s v="CHIHUAHUA"/>
    <n v="1"/>
    <s v="CHIHUAHUA"/>
    <s v="CALLE NOGAL"/>
    <n v="600"/>
    <s v="CHIHUAHUA"/>
    <s v="PÚBLICO"/>
    <x v="0"/>
    <x v="0"/>
    <x v="0"/>
    <x v="0"/>
    <s v="08FIZ0112Q"/>
    <s v="08FJS0105M"/>
    <s v="08ADG0046C"/>
    <n v="0"/>
    <n v="44"/>
    <n v="56"/>
    <n v="100"/>
    <n v="7"/>
    <n v="12"/>
    <n v="19"/>
    <n v="43"/>
    <n v="55"/>
    <n v="98"/>
    <n v="4"/>
    <n v="5"/>
    <n v="9"/>
    <n v="4"/>
    <n v="5"/>
    <n v="9"/>
    <n v="7"/>
    <n v="6"/>
    <n v="13"/>
    <n v="7"/>
    <n v="9"/>
    <n v="16"/>
    <n v="8"/>
    <n v="11"/>
    <n v="19"/>
    <n v="4"/>
    <n v="12"/>
    <n v="16"/>
    <n v="14"/>
    <n v="6"/>
    <n v="20"/>
    <n v="44"/>
    <n v="49"/>
    <n v="9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1"/>
    <n v="0"/>
    <n v="0"/>
    <n v="1"/>
    <n v="0"/>
    <n v="10"/>
    <n v="0"/>
    <n v="6"/>
    <n v="1"/>
    <n v="1"/>
    <n v="1"/>
    <n v="1"/>
    <n v="1"/>
    <n v="1"/>
    <n v="0"/>
    <n v="6"/>
    <n v="13"/>
    <n v="6"/>
    <n v="1"/>
  </r>
  <r>
    <s v="08DPR1290C"/>
    <n v="1"/>
    <s v="DAVID ALFARO SIQUEIROS"/>
    <n v="19"/>
    <s v="CHIHUAHUA"/>
    <n v="1"/>
    <s v="CHIHUAHUA"/>
    <s v="CALLE LEONARDO DA VINCI"/>
    <n v="0"/>
    <s v="CHIHUAHUA"/>
    <s v="PÚBLICO"/>
    <x v="0"/>
    <x v="0"/>
    <x v="0"/>
    <x v="0"/>
    <s v="08FIZ0120Z"/>
    <s v="08FJS0107K"/>
    <s v="08ADG0046C"/>
    <n v="0"/>
    <n v="113"/>
    <n v="121"/>
    <n v="234"/>
    <n v="13"/>
    <n v="24"/>
    <n v="37"/>
    <n v="111"/>
    <n v="121"/>
    <n v="232"/>
    <n v="17"/>
    <n v="9"/>
    <n v="26"/>
    <n v="18"/>
    <n v="9"/>
    <n v="27"/>
    <n v="18"/>
    <n v="17"/>
    <n v="35"/>
    <n v="15"/>
    <n v="15"/>
    <n v="30"/>
    <n v="17"/>
    <n v="21"/>
    <n v="38"/>
    <n v="23"/>
    <n v="23"/>
    <n v="46"/>
    <n v="32"/>
    <n v="17"/>
    <n v="49"/>
    <n v="123"/>
    <n v="102"/>
    <n v="22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1"/>
    <n v="1"/>
    <n v="3"/>
    <n v="0"/>
    <n v="19"/>
    <n v="2"/>
    <n v="10"/>
    <n v="2"/>
    <n v="2"/>
    <n v="2"/>
    <n v="2"/>
    <n v="2"/>
    <n v="2"/>
    <n v="0"/>
    <n v="12"/>
    <n v="12"/>
    <n v="12"/>
    <n v="1"/>
  </r>
  <r>
    <s v="08DPR1291B"/>
    <n v="1"/>
    <s v="ALFONSO URUETA CARRILLO"/>
    <n v="21"/>
    <s v="DELICIAS"/>
    <n v="326"/>
    <s v="COLONIA VICENTE GUERRERO"/>
    <s v="AVENIDA CUAUHTEMOC"/>
    <n v="0"/>
    <s v="DELICIAS"/>
    <s v="PÚBLICO"/>
    <x v="0"/>
    <x v="0"/>
    <x v="0"/>
    <x v="0"/>
    <s v="08FIZ0224U"/>
    <s v="08FJS0125Z"/>
    <s v="08ADG0057I"/>
    <n v="0"/>
    <n v="68"/>
    <n v="77"/>
    <n v="145"/>
    <n v="13"/>
    <n v="10"/>
    <n v="23"/>
    <n v="65"/>
    <n v="76"/>
    <n v="141"/>
    <n v="9"/>
    <n v="9"/>
    <n v="18"/>
    <n v="10"/>
    <n v="10"/>
    <n v="20"/>
    <n v="10"/>
    <n v="15"/>
    <n v="25"/>
    <n v="13"/>
    <n v="10"/>
    <n v="23"/>
    <n v="13"/>
    <n v="17"/>
    <n v="30"/>
    <n v="11"/>
    <n v="8"/>
    <n v="19"/>
    <n v="15"/>
    <n v="13"/>
    <n v="28"/>
    <n v="72"/>
    <n v="73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6"/>
    <n v="1"/>
  </r>
  <r>
    <s v="08DPR1292A"/>
    <n v="1"/>
    <s v="DAVID ALFARO SIQUEIROS"/>
    <n v="50"/>
    <s v="NUEVO CASAS GRANDES"/>
    <n v="1"/>
    <s v="NUEVO CASAS GRANDES"/>
    <s v="AVENIDA PASEO DE LA REFORMA "/>
    <n v="1300"/>
    <s v="NVO. CASAS GRANDES"/>
    <s v="PÚBLICO"/>
    <x v="0"/>
    <x v="0"/>
    <x v="0"/>
    <x v="0"/>
    <s v="08FIZ0189E"/>
    <s v="08FJS0119P"/>
    <s v="08ADG0013L"/>
    <n v="0"/>
    <n v="132"/>
    <n v="119"/>
    <n v="251"/>
    <n v="14"/>
    <n v="20"/>
    <n v="34"/>
    <n v="131"/>
    <n v="117"/>
    <n v="248"/>
    <n v="17"/>
    <n v="20"/>
    <n v="37"/>
    <n v="18"/>
    <n v="20"/>
    <n v="38"/>
    <n v="22"/>
    <n v="11"/>
    <n v="33"/>
    <n v="29"/>
    <n v="23"/>
    <n v="52"/>
    <n v="20"/>
    <n v="20"/>
    <n v="40"/>
    <n v="16"/>
    <n v="23"/>
    <n v="39"/>
    <n v="26"/>
    <n v="20"/>
    <n v="46"/>
    <n v="131"/>
    <n v="117"/>
    <n v="24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2"/>
    <n v="1"/>
    <n v="1"/>
    <n v="0"/>
    <n v="19"/>
    <n v="4"/>
    <n v="8"/>
    <n v="2"/>
    <n v="2"/>
    <n v="2"/>
    <n v="2"/>
    <n v="2"/>
    <n v="2"/>
    <n v="0"/>
    <n v="12"/>
    <n v="12"/>
    <n v="12"/>
    <n v="1"/>
  </r>
  <r>
    <s v="08DPR1293Z"/>
    <n v="1"/>
    <s v="17 DE MARZO"/>
    <n v="36"/>
    <s v="JIMÉNEZ"/>
    <n v="1"/>
    <s v="JOSĂ‰ MARIANO JIMĂ‰NEZ"/>
    <s v="CALLE CARRETERA LIBRE A CAMARGO"/>
    <n v="0"/>
    <s v="HIDALGO DEL PARRAL"/>
    <s v="PÚBLICO"/>
    <x v="0"/>
    <x v="0"/>
    <x v="0"/>
    <x v="0"/>
    <s v="08FIZ0239W"/>
    <s v="08FJS0128X"/>
    <s v="08ADG0004D"/>
    <n v="0"/>
    <n v="45"/>
    <n v="42"/>
    <n v="87"/>
    <n v="9"/>
    <n v="6"/>
    <n v="15"/>
    <n v="45"/>
    <n v="42"/>
    <n v="87"/>
    <n v="4"/>
    <n v="4"/>
    <n v="8"/>
    <n v="4"/>
    <n v="4"/>
    <n v="8"/>
    <n v="11"/>
    <n v="9"/>
    <n v="20"/>
    <n v="4"/>
    <n v="5"/>
    <n v="9"/>
    <n v="9"/>
    <n v="4"/>
    <n v="13"/>
    <n v="10"/>
    <n v="5"/>
    <n v="15"/>
    <n v="6"/>
    <n v="13"/>
    <n v="19"/>
    <n v="44"/>
    <n v="40"/>
    <n v="8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1294Z"/>
    <n v="1"/>
    <s v="RICARDO FLORES MAGON"/>
    <n v="19"/>
    <s v="CHIHUAHUA"/>
    <n v="1"/>
    <s v="CHIHUAHUA"/>
    <s v="CALLE BELICIARIO DOMINGUEZ"/>
    <n v="0"/>
    <s v="CHIHUAHUA"/>
    <s v="PÚBLICO"/>
    <x v="0"/>
    <x v="0"/>
    <x v="0"/>
    <x v="0"/>
    <s v="08FIZ0122X"/>
    <s v="08FJS0107K"/>
    <s v="08ADG0046C"/>
    <n v="0"/>
    <n v="74"/>
    <n v="78"/>
    <n v="152"/>
    <n v="15"/>
    <n v="16"/>
    <n v="31"/>
    <n v="73"/>
    <n v="78"/>
    <n v="151"/>
    <n v="11"/>
    <n v="10"/>
    <n v="21"/>
    <n v="11"/>
    <n v="10"/>
    <n v="21"/>
    <n v="13"/>
    <n v="8"/>
    <n v="21"/>
    <n v="13"/>
    <n v="14"/>
    <n v="27"/>
    <n v="8"/>
    <n v="15"/>
    <n v="23"/>
    <n v="16"/>
    <n v="17"/>
    <n v="33"/>
    <n v="14"/>
    <n v="11"/>
    <n v="25"/>
    <n v="75"/>
    <n v="75"/>
    <n v="15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8"/>
    <n v="6"/>
    <n v="1"/>
  </r>
  <r>
    <s v="08DPR1297W"/>
    <n v="1"/>
    <s v="AMADO NERVO"/>
    <n v="30"/>
    <s v="GUAZAPARES"/>
    <n v="16"/>
    <s v="EL BATAMOTE"/>
    <s v="CALLE EL BATAMOTE"/>
    <n v="0"/>
    <s v="CREEL"/>
    <s v="PÚBLICO"/>
    <x v="0"/>
    <x v="0"/>
    <x v="0"/>
    <x v="0"/>
    <s v="08FIZ0216L"/>
    <s v="08FJS0124A"/>
    <s v="08ADG0003E"/>
    <n v="0"/>
    <n v="21"/>
    <n v="15"/>
    <n v="36"/>
    <n v="2"/>
    <n v="4"/>
    <n v="6"/>
    <n v="20"/>
    <n v="15"/>
    <n v="35"/>
    <n v="1"/>
    <n v="2"/>
    <n v="3"/>
    <n v="1"/>
    <n v="2"/>
    <n v="3"/>
    <n v="3"/>
    <n v="1"/>
    <n v="4"/>
    <n v="5"/>
    <n v="2"/>
    <n v="7"/>
    <n v="3"/>
    <n v="4"/>
    <n v="7"/>
    <n v="3"/>
    <n v="1"/>
    <n v="4"/>
    <n v="2"/>
    <n v="2"/>
    <n v="4"/>
    <n v="17"/>
    <n v="12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298V"/>
    <n v="1"/>
    <s v="FRANCISCO I. MADERO"/>
    <n v="30"/>
    <s v="GUAZAPARES"/>
    <n v="117"/>
    <s v="VERĂ“NICA"/>
    <s v="NINGUNO NINGUNO"/>
    <n v="0"/>
    <s v="CREEL"/>
    <s v="PÚBLICO"/>
    <x v="0"/>
    <x v="0"/>
    <x v="0"/>
    <x v="0"/>
    <s v="08FIZ0216L"/>
    <s v="08FJS0124A"/>
    <s v="08ADG0003E"/>
    <n v="0"/>
    <n v="1"/>
    <n v="3"/>
    <n v="4"/>
    <n v="0"/>
    <n v="0"/>
    <n v="0"/>
    <n v="1"/>
    <n v="3"/>
    <n v="4"/>
    <n v="1"/>
    <n v="0"/>
    <n v="1"/>
    <n v="1"/>
    <n v="0"/>
    <n v="1"/>
    <n v="0"/>
    <n v="2"/>
    <n v="2"/>
    <n v="1"/>
    <n v="0"/>
    <n v="1"/>
    <n v="0"/>
    <n v="1"/>
    <n v="1"/>
    <n v="0"/>
    <n v="1"/>
    <n v="1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99U"/>
    <n v="1"/>
    <s v="IGNACIO M ALTAMIRANO"/>
    <n v="19"/>
    <s v="CHIHUAHUA"/>
    <n v="1"/>
    <s v="CHIHUAHUA"/>
    <s v="CALLE OCEANO PACIFICO"/>
    <n v="0"/>
    <s v="CHIHUAHUA"/>
    <s v="PÚBLICO"/>
    <x v="0"/>
    <x v="0"/>
    <x v="0"/>
    <x v="0"/>
    <s v="08FIZ0109C"/>
    <s v="08FJS0104N"/>
    <s v="08ADG0046C"/>
    <n v="0"/>
    <n v="147"/>
    <n v="123"/>
    <n v="270"/>
    <n v="36"/>
    <n v="19"/>
    <n v="55"/>
    <n v="144"/>
    <n v="121"/>
    <n v="265"/>
    <n v="14"/>
    <n v="17"/>
    <n v="31"/>
    <n v="15"/>
    <n v="18"/>
    <n v="33"/>
    <n v="22"/>
    <n v="19"/>
    <n v="41"/>
    <n v="15"/>
    <n v="19"/>
    <n v="34"/>
    <n v="28"/>
    <n v="18"/>
    <n v="46"/>
    <n v="20"/>
    <n v="31"/>
    <n v="51"/>
    <n v="25"/>
    <n v="25"/>
    <n v="50"/>
    <n v="125"/>
    <n v="130"/>
    <n v="25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1300T"/>
    <n v="2"/>
    <s v="OSCAR SOTO MAYNEZ"/>
    <n v="19"/>
    <s v="CHIHUAHUA"/>
    <n v="1"/>
    <s v="CHIHUAHUA"/>
    <s v="CALLE JOSE ESTEBAN CORONADO"/>
    <n v="8412"/>
    <s v="CHIHUAHUA"/>
    <s v="PÚBLICO"/>
    <x v="0"/>
    <x v="0"/>
    <x v="0"/>
    <x v="0"/>
    <s v="08FIZ0110S"/>
    <s v="08FJS0104N"/>
    <s v="08ADG0046C"/>
    <n v="0"/>
    <n v="25"/>
    <n v="25"/>
    <n v="50"/>
    <n v="5"/>
    <n v="1"/>
    <n v="6"/>
    <n v="25"/>
    <n v="25"/>
    <n v="50"/>
    <n v="3"/>
    <n v="3"/>
    <n v="6"/>
    <n v="3"/>
    <n v="3"/>
    <n v="6"/>
    <n v="5"/>
    <n v="7"/>
    <n v="12"/>
    <n v="1"/>
    <n v="2"/>
    <n v="3"/>
    <n v="4"/>
    <n v="9"/>
    <n v="13"/>
    <n v="4"/>
    <n v="3"/>
    <n v="7"/>
    <n v="6"/>
    <n v="9"/>
    <n v="15"/>
    <n v="23"/>
    <n v="33"/>
    <n v="56"/>
    <n v="0"/>
    <n v="0"/>
    <n v="0"/>
    <n v="1"/>
    <n v="1"/>
    <n v="1"/>
    <n v="1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0"/>
    <n v="1"/>
    <n v="1"/>
    <n v="1"/>
    <n v="1"/>
    <n v="4"/>
    <n v="4"/>
    <n v="4"/>
    <n v="1"/>
  </r>
  <r>
    <s v="08DPR1303Q"/>
    <n v="1"/>
    <s v="FRANCISCO VILLA"/>
    <n v="30"/>
    <s v="GUAZAPARES"/>
    <n v="15"/>
    <s v="BASORIACHI"/>
    <s v="NINGUNO NINGUNO"/>
    <n v="0"/>
    <s v="CREEL"/>
    <s v="PÚBLICO"/>
    <x v="0"/>
    <x v="0"/>
    <x v="0"/>
    <x v="0"/>
    <s v="08FIZ0216L"/>
    <s v="08FJS0124A"/>
    <s v="08ADG0003E"/>
    <n v="0"/>
    <n v="3"/>
    <n v="10"/>
    <n v="13"/>
    <n v="0"/>
    <n v="0"/>
    <n v="0"/>
    <n v="3"/>
    <n v="10"/>
    <n v="13"/>
    <n v="0"/>
    <n v="0"/>
    <n v="0"/>
    <n v="0"/>
    <n v="0"/>
    <n v="0"/>
    <n v="0"/>
    <n v="4"/>
    <n v="4"/>
    <n v="1"/>
    <n v="2"/>
    <n v="3"/>
    <n v="0"/>
    <n v="0"/>
    <n v="0"/>
    <n v="2"/>
    <n v="1"/>
    <n v="3"/>
    <n v="0"/>
    <n v="3"/>
    <n v="3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05O"/>
    <n v="2"/>
    <s v="ADOLFO LOPEZ MATEOS"/>
    <n v="37"/>
    <s v="JUÁREZ"/>
    <n v="1"/>
    <s v="JUĂREZ"/>
    <s v="CALLE MORELIA"/>
    <n v="7271"/>
    <s v="JUÁREZ"/>
    <s v="PÚBLICO"/>
    <x v="0"/>
    <x v="0"/>
    <x v="0"/>
    <x v="0"/>
    <s v="08FIZ0152R"/>
    <s v="08FJS0111X"/>
    <s v="08ADG0005C"/>
    <n v="0"/>
    <n v="59"/>
    <n v="56"/>
    <n v="115"/>
    <n v="8"/>
    <n v="10"/>
    <n v="18"/>
    <n v="54"/>
    <n v="54"/>
    <n v="108"/>
    <n v="10"/>
    <n v="2"/>
    <n v="12"/>
    <n v="12"/>
    <n v="2"/>
    <n v="14"/>
    <n v="9"/>
    <n v="10"/>
    <n v="19"/>
    <n v="13"/>
    <n v="9"/>
    <n v="22"/>
    <n v="7"/>
    <n v="11"/>
    <n v="18"/>
    <n v="9"/>
    <n v="11"/>
    <n v="20"/>
    <n v="12"/>
    <n v="6"/>
    <n v="18"/>
    <n v="62"/>
    <n v="49"/>
    <n v="11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DPR1306N"/>
    <n v="1"/>
    <s v="MIGUEL HIDALGO Y COSTILLA"/>
    <n v="40"/>
    <s v="MADERA"/>
    <n v="1"/>
    <s v="MADERA"/>
    <s v="CALLE OJINAGA"/>
    <n v="301"/>
    <s v="MADERA"/>
    <s v="PÚBLICO"/>
    <x v="0"/>
    <x v="0"/>
    <x v="0"/>
    <x v="0"/>
    <s v="08FIZ0196O"/>
    <s v="08FJS0120E"/>
    <s v="08ADG0055K"/>
    <n v="0"/>
    <n v="69"/>
    <n v="54"/>
    <n v="123"/>
    <n v="12"/>
    <n v="13"/>
    <n v="25"/>
    <n v="68"/>
    <n v="54"/>
    <n v="122"/>
    <n v="9"/>
    <n v="7"/>
    <n v="16"/>
    <n v="9"/>
    <n v="7"/>
    <n v="16"/>
    <n v="12"/>
    <n v="4"/>
    <n v="16"/>
    <n v="9"/>
    <n v="7"/>
    <n v="16"/>
    <n v="11"/>
    <n v="10"/>
    <n v="21"/>
    <n v="9"/>
    <n v="12"/>
    <n v="21"/>
    <n v="13"/>
    <n v="12"/>
    <n v="25"/>
    <n v="63"/>
    <n v="52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1308L"/>
    <n v="1"/>
    <s v="JOSEFA ORTIZ DE DOMINGUEZ"/>
    <n v="40"/>
    <s v="MADERA"/>
    <n v="112"/>
    <s v="SANTA RITA"/>
    <s v="CALLE SANTA RITA"/>
    <n v="0"/>
    <s v="MADERA"/>
    <s v="PÚBLICO"/>
    <x v="0"/>
    <x v="0"/>
    <x v="0"/>
    <x v="0"/>
    <s v="08FIZ0194Q"/>
    <s v="08FJS0120E"/>
    <s v="08ADG0055K"/>
    <n v="0"/>
    <n v="5"/>
    <n v="5"/>
    <n v="10"/>
    <n v="2"/>
    <n v="1"/>
    <n v="3"/>
    <n v="5"/>
    <n v="5"/>
    <n v="10"/>
    <n v="1"/>
    <n v="0"/>
    <n v="1"/>
    <n v="1"/>
    <n v="0"/>
    <n v="1"/>
    <n v="1"/>
    <n v="0"/>
    <n v="1"/>
    <n v="0"/>
    <n v="2"/>
    <n v="2"/>
    <n v="1"/>
    <n v="0"/>
    <n v="1"/>
    <n v="1"/>
    <n v="2"/>
    <n v="3"/>
    <n v="0"/>
    <n v="0"/>
    <n v="0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310Z"/>
    <n v="1"/>
    <s v="MARGARITA MAZA DE JUAREZ"/>
    <n v="52"/>
    <s v="OJINAGA"/>
    <n v="1"/>
    <s v="MANUEL OJINAGA"/>
    <s v="AVENIDA CUAUHTEMOC "/>
    <n v="901"/>
    <s v="OJINAGA"/>
    <s v="PÚBLICO"/>
    <x v="0"/>
    <x v="0"/>
    <x v="0"/>
    <x v="0"/>
    <s v="08FIZ0132D"/>
    <s v="08FJS0101Q"/>
    <s v="08ADG0056J"/>
    <n v="0"/>
    <n v="135"/>
    <n v="147"/>
    <n v="282"/>
    <n v="13"/>
    <n v="17"/>
    <n v="30"/>
    <n v="134"/>
    <n v="147"/>
    <n v="281"/>
    <n v="19"/>
    <n v="28"/>
    <n v="47"/>
    <n v="20"/>
    <n v="28"/>
    <n v="48"/>
    <n v="24"/>
    <n v="24"/>
    <n v="48"/>
    <n v="26"/>
    <n v="24"/>
    <n v="50"/>
    <n v="21"/>
    <n v="30"/>
    <n v="51"/>
    <n v="24"/>
    <n v="21"/>
    <n v="45"/>
    <n v="19"/>
    <n v="27"/>
    <n v="46"/>
    <n v="134"/>
    <n v="154"/>
    <n v="288"/>
    <n v="2"/>
    <n v="3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2"/>
    <n v="3"/>
    <n v="2"/>
    <n v="2"/>
    <n v="2"/>
    <n v="2"/>
    <n v="0"/>
    <n v="13"/>
    <n v="13"/>
    <n v="13"/>
    <n v="1"/>
  </r>
  <r>
    <s v="08DPR1311Z"/>
    <n v="1"/>
    <s v="16 DE SEPTIEMBRE"/>
    <n v="51"/>
    <s v="OCAMPO"/>
    <n v="65"/>
    <s v="MEMELICHI DE ARRIBA (EL FRESNO)"/>
    <s v="CALLE MEMELICHI DE ARRIBA (EL FRESNO)"/>
    <n v="0"/>
    <s v="CREEL"/>
    <s v="PÚBLICO"/>
    <x v="0"/>
    <x v="0"/>
    <x v="0"/>
    <x v="0"/>
    <s v="08FIZ0211Q"/>
    <s v="08FJS0123B"/>
    <s v="08ADG0003E"/>
    <n v="0"/>
    <n v="7"/>
    <n v="4"/>
    <n v="11"/>
    <n v="1"/>
    <n v="3"/>
    <n v="4"/>
    <n v="7"/>
    <n v="4"/>
    <n v="11"/>
    <n v="1"/>
    <n v="1"/>
    <n v="2"/>
    <n v="1"/>
    <n v="1"/>
    <n v="2"/>
    <n v="1"/>
    <n v="0"/>
    <n v="1"/>
    <n v="1"/>
    <n v="1"/>
    <n v="2"/>
    <n v="3"/>
    <n v="0"/>
    <n v="3"/>
    <n v="0"/>
    <n v="0"/>
    <n v="0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RTIN LUIS GUZMAN"/>
    <n v="27"/>
    <s v="GUACHOCHI"/>
    <n v="86"/>
    <s v="TĂ“NACHI"/>
    <s v="CALLE TONACHI"/>
    <n v="0"/>
    <s v="GUACHOCHI"/>
    <s v="PÚBLICO"/>
    <x v="0"/>
    <x v="0"/>
    <x v="0"/>
    <x v="0"/>
    <s v="08FIZ0251R"/>
    <s v="08FJS0130L"/>
    <s v="08ADG0006B"/>
    <n v="0"/>
    <n v="9"/>
    <n v="3"/>
    <n v="12"/>
    <n v="0"/>
    <n v="0"/>
    <n v="0"/>
    <n v="9"/>
    <n v="3"/>
    <n v="12"/>
    <n v="2"/>
    <n v="0"/>
    <n v="2"/>
    <n v="2"/>
    <n v="0"/>
    <n v="2"/>
    <n v="1"/>
    <n v="0"/>
    <n v="1"/>
    <n v="1"/>
    <n v="1"/>
    <n v="2"/>
    <n v="1"/>
    <n v="0"/>
    <n v="1"/>
    <n v="2"/>
    <n v="0"/>
    <n v="2"/>
    <n v="2"/>
    <n v="0"/>
    <n v="2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6U"/>
    <n v="1"/>
    <s v="LUIS CABRERA"/>
    <n v="11"/>
    <s v="CAMARGO"/>
    <n v="644"/>
    <s v="LEYES DE REFORMA"/>
    <s v="CALLE LEYES DE REFORMA"/>
    <n v="0"/>
    <s v="DELICIAS"/>
    <s v="PÚBLICO"/>
    <x v="0"/>
    <x v="0"/>
    <x v="0"/>
    <x v="0"/>
    <s v="08FIZ0235Z"/>
    <s v="08FJS0127Y"/>
    <s v="08ADG0057I"/>
    <n v="0"/>
    <n v="20"/>
    <n v="16"/>
    <n v="36"/>
    <n v="3"/>
    <n v="0"/>
    <n v="3"/>
    <n v="20"/>
    <n v="15"/>
    <n v="35"/>
    <n v="1"/>
    <n v="3"/>
    <n v="4"/>
    <n v="1"/>
    <n v="3"/>
    <n v="4"/>
    <n v="3"/>
    <n v="3"/>
    <n v="6"/>
    <n v="3"/>
    <n v="3"/>
    <n v="6"/>
    <n v="7"/>
    <n v="5"/>
    <n v="12"/>
    <n v="0"/>
    <n v="1"/>
    <n v="1"/>
    <n v="2"/>
    <n v="3"/>
    <n v="5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ALFONSO NETZAHUALPILLI URUETA CARRILLO"/>
    <n v="11"/>
    <s v="CAMARGO"/>
    <n v="46"/>
    <s v="ESTACIĂ“N DĂŤAZ (EJIDO SAN LEONARDO)"/>
    <s v="CALLE ESTACION DIAZ (EJIDO SAN LEONARDO)"/>
    <n v="0"/>
    <s v="DELICIAS"/>
    <s v="PÚBLICO"/>
    <x v="0"/>
    <x v="0"/>
    <x v="0"/>
    <x v="0"/>
    <s v="08FIZ0236Z"/>
    <s v="08FJS0127Y"/>
    <s v="08ADG0057I"/>
    <n v="0"/>
    <n v="5"/>
    <n v="13"/>
    <n v="18"/>
    <n v="0"/>
    <n v="2"/>
    <n v="2"/>
    <n v="5"/>
    <n v="13"/>
    <n v="18"/>
    <n v="1"/>
    <n v="0"/>
    <n v="1"/>
    <n v="1"/>
    <n v="0"/>
    <n v="1"/>
    <n v="0"/>
    <n v="1"/>
    <n v="1"/>
    <n v="1"/>
    <n v="2"/>
    <n v="3"/>
    <n v="1"/>
    <n v="3"/>
    <n v="4"/>
    <n v="2"/>
    <n v="2"/>
    <n v="4"/>
    <n v="1"/>
    <n v="3"/>
    <n v="4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27Z"/>
    <n v="1"/>
    <s v="LAZARO CARDENAS"/>
    <n v="29"/>
    <s v="GUADALUPE Y CALVO"/>
    <n v="208"/>
    <s v="SAN JULIĂN"/>
    <s v="NINGUNO NINGUNO"/>
    <n v="0"/>
    <s v="GUADALUPE Y CALVO"/>
    <s v="PÚBLICO"/>
    <x v="0"/>
    <x v="0"/>
    <x v="0"/>
    <x v="0"/>
    <s v="08FIZ0254O"/>
    <s v="08FJS0131K"/>
    <s v="08ADG0007A"/>
    <n v="0"/>
    <n v="17"/>
    <n v="9"/>
    <n v="26"/>
    <n v="4"/>
    <n v="2"/>
    <n v="6"/>
    <n v="17"/>
    <n v="9"/>
    <n v="26"/>
    <n v="1"/>
    <n v="2"/>
    <n v="3"/>
    <n v="1"/>
    <n v="2"/>
    <n v="3"/>
    <n v="3"/>
    <n v="2"/>
    <n v="5"/>
    <n v="1"/>
    <n v="1"/>
    <n v="2"/>
    <n v="5"/>
    <n v="3"/>
    <n v="8"/>
    <n v="4"/>
    <n v="1"/>
    <n v="5"/>
    <n v="1"/>
    <n v="1"/>
    <n v="2"/>
    <n v="15"/>
    <n v="10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329Y"/>
    <n v="1"/>
    <s v="JOSE MA MORELOS Y PAVON"/>
    <n v="29"/>
    <s v="GUADALUPE Y CALVO"/>
    <n v="987"/>
    <s v="MESA LOS PERDIDOS"/>
    <s v="CALLE MESA LOS PERDIDOS"/>
    <n v="0"/>
    <s v="GUADALUPE Y CALVO"/>
    <s v="PÚBLICO"/>
    <x v="0"/>
    <x v="0"/>
    <x v="0"/>
    <x v="0"/>
    <s v="08FIZ0254O"/>
    <s v="08FJS0131K"/>
    <s v="08ADG0007A"/>
    <n v="0"/>
    <n v="7"/>
    <n v="6"/>
    <n v="13"/>
    <n v="1"/>
    <n v="3"/>
    <n v="4"/>
    <n v="7"/>
    <n v="6"/>
    <n v="13"/>
    <n v="2"/>
    <n v="0"/>
    <n v="2"/>
    <n v="2"/>
    <n v="0"/>
    <n v="2"/>
    <n v="1"/>
    <n v="1"/>
    <n v="2"/>
    <n v="1"/>
    <n v="0"/>
    <n v="1"/>
    <n v="5"/>
    <n v="1"/>
    <n v="6"/>
    <n v="0"/>
    <n v="0"/>
    <n v="0"/>
    <n v="0"/>
    <n v="0"/>
    <n v="0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32L"/>
    <n v="1"/>
    <s v="FRANCISCO I. MADERO"/>
    <n v="46"/>
    <s v="MORELOS"/>
    <n v="333"/>
    <s v="LAJITAS DE PALMIRA"/>
    <s v="CALLE LAJITAS DE PALMIRA"/>
    <n v="0"/>
    <s v="GUACHOCHI"/>
    <s v="PÚBLICO"/>
    <x v="0"/>
    <x v="0"/>
    <x v="0"/>
    <x v="0"/>
    <s v="08FIZ0252Q"/>
    <s v="08FJS0130L"/>
    <s v="08ADG0006B"/>
    <n v="0"/>
    <n v="28"/>
    <n v="29"/>
    <n v="57"/>
    <n v="4"/>
    <n v="4"/>
    <n v="8"/>
    <n v="26"/>
    <n v="29"/>
    <n v="55"/>
    <n v="4"/>
    <n v="3"/>
    <n v="7"/>
    <n v="4"/>
    <n v="3"/>
    <n v="7"/>
    <n v="6"/>
    <n v="2"/>
    <n v="8"/>
    <n v="5"/>
    <n v="4"/>
    <n v="9"/>
    <n v="3"/>
    <n v="4"/>
    <n v="7"/>
    <n v="7"/>
    <n v="6"/>
    <n v="13"/>
    <n v="3"/>
    <n v="8"/>
    <n v="11"/>
    <n v="28"/>
    <n v="27"/>
    <n v="55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3"/>
    <n v="1"/>
  </r>
  <r>
    <s v="08DPR1333K"/>
    <n v="1"/>
    <s v="20 DE NOVIEMBRE"/>
    <n v="38"/>
    <s v="JULIMES"/>
    <n v="29"/>
    <s v="LABOR NUEVA"/>
    <s v="CALLE LABOR NUEVA"/>
    <n v="0"/>
    <s v="DELICIAS"/>
    <s v="PÚBLICO"/>
    <x v="0"/>
    <x v="0"/>
    <x v="0"/>
    <x v="0"/>
    <s v="08FIZ0223V"/>
    <s v="08FJS0125Z"/>
    <s v="08ADG0057I"/>
    <n v="0"/>
    <n v="14"/>
    <n v="17"/>
    <n v="31"/>
    <n v="2"/>
    <n v="4"/>
    <n v="6"/>
    <n v="14"/>
    <n v="17"/>
    <n v="31"/>
    <n v="2"/>
    <n v="4"/>
    <n v="6"/>
    <n v="2"/>
    <n v="4"/>
    <n v="6"/>
    <n v="2"/>
    <n v="0"/>
    <n v="2"/>
    <n v="2"/>
    <n v="2"/>
    <n v="4"/>
    <n v="2"/>
    <n v="3"/>
    <n v="5"/>
    <n v="3"/>
    <n v="4"/>
    <n v="7"/>
    <n v="4"/>
    <n v="3"/>
    <n v="7"/>
    <n v="15"/>
    <n v="16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334J"/>
    <n v="1"/>
    <s v="LAZARO CARDENAS"/>
    <n v="29"/>
    <s v="GUADALUPE Y CALVO"/>
    <n v="1130"/>
    <s v="SAUCITO DE LOS PĂ‰REZ"/>
    <s v="CALLE SAUCITO DE LOS PEREZ"/>
    <n v="0"/>
    <s v="GUADALUPE Y CALVO"/>
    <s v="PÚBLICO"/>
    <x v="0"/>
    <x v="0"/>
    <x v="0"/>
    <x v="0"/>
    <s v="08FIZ0257L"/>
    <s v="08FJS0131K"/>
    <s v="08ADG0007A"/>
    <n v="0"/>
    <n v="11"/>
    <n v="10"/>
    <n v="21"/>
    <n v="3"/>
    <n v="3"/>
    <n v="6"/>
    <n v="11"/>
    <n v="10"/>
    <n v="21"/>
    <n v="3"/>
    <n v="0"/>
    <n v="3"/>
    <n v="3"/>
    <n v="0"/>
    <n v="3"/>
    <n v="0"/>
    <n v="1"/>
    <n v="1"/>
    <n v="3"/>
    <n v="2"/>
    <n v="5"/>
    <n v="3"/>
    <n v="0"/>
    <n v="3"/>
    <n v="1"/>
    <n v="0"/>
    <n v="1"/>
    <n v="1"/>
    <n v="3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82T"/>
    <n v="2"/>
    <s v="IGNACIO MANUEL ALTAMIRANO"/>
    <n v="37"/>
    <s v="JUÁREZ"/>
    <n v="1"/>
    <s v="JUĂREZ"/>
    <s v="CALLE MARMOL "/>
    <n v="0"/>
    <s v="JUÁREZ"/>
    <s v="PÚBLICO"/>
    <x v="0"/>
    <x v="0"/>
    <x v="0"/>
    <x v="0"/>
    <s v="08FIZ0156N"/>
    <s v="08FJS0112W"/>
    <s v="08ADG0005C"/>
    <n v="0"/>
    <n v="114"/>
    <n v="115"/>
    <n v="229"/>
    <n v="17"/>
    <n v="20"/>
    <n v="37"/>
    <n v="112"/>
    <n v="111"/>
    <n v="223"/>
    <n v="19"/>
    <n v="13"/>
    <n v="32"/>
    <n v="19"/>
    <n v="13"/>
    <n v="32"/>
    <n v="23"/>
    <n v="23"/>
    <n v="46"/>
    <n v="15"/>
    <n v="21"/>
    <n v="36"/>
    <n v="21"/>
    <n v="17"/>
    <n v="38"/>
    <n v="15"/>
    <n v="14"/>
    <n v="29"/>
    <n v="18"/>
    <n v="23"/>
    <n v="41"/>
    <n v="111"/>
    <n v="111"/>
    <n v="222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0"/>
    <n v="1"/>
    <n v="0"/>
    <n v="0"/>
    <n v="0"/>
    <n v="0"/>
    <n v="0"/>
    <n v="0"/>
    <n v="0"/>
    <n v="1"/>
    <n v="0"/>
    <n v="14"/>
    <n v="1"/>
    <n v="10"/>
    <n v="2"/>
    <n v="2"/>
    <n v="2"/>
    <n v="2"/>
    <n v="1"/>
    <n v="2"/>
    <n v="0"/>
    <n v="11"/>
    <n v="12"/>
    <n v="11"/>
    <n v="1"/>
  </r>
  <r>
    <s v="08DPR1383S"/>
    <n v="1"/>
    <s v="IGNACIO MANUEL ALTAMIRANO"/>
    <n v="37"/>
    <s v="JUÁREZ"/>
    <n v="1"/>
    <s v="JUĂREZ"/>
    <s v="CALLE MARMOL "/>
    <n v="0"/>
    <s v="JUÁREZ"/>
    <s v="PÚBLICO"/>
    <x v="0"/>
    <x v="0"/>
    <x v="0"/>
    <x v="0"/>
    <s v="08FIZ0156N"/>
    <s v="08FJS0112W"/>
    <s v="08ADG0005C"/>
    <n v="0"/>
    <n v="167"/>
    <n v="170"/>
    <n v="337"/>
    <n v="26"/>
    <n v="34"/>
    <n v="60"/>
    <n v="166"/>
    <n v="168"/>
    <n v="334"/>
    <n v="24"/>
    <n v="33"/>
    <n v="57"/>
    <n v="26"/>
    <n v="33"/>
    <n v="59"/>
    <n v="30"/>
    <n v="30"/>
    <n v="60"/>
    <n v="32"/>
    <n v="24"/>
    <n v="56"/>
    <n v="27"/>
    <n v="31"/>
    <n v="58"/>
    <n v="25"/>
    <n v="31"/>
    <n v="56"/>
    <n v="33"/>
    <n v="24"/>
    <n v="57"/>
    <n v="173"/>
    <n v="173"/>
    <n v="346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2"/>
    <n v="0"/>
    <n v="0"/>
    <n v="0"/>
    <n v="0"/>
    <n v="0"/>
    <n v="0"/>
    <n v="0"/>
    <n v="1"/>
    <n v="0"/>
    <n v="18"/>
    <n v="1"/>
    <n v="11"/>
    <n v="2"/>
    <n v="2"/>
    <n v="2"/>
    <n v="2"/>
    <n v="2"/>
    <n v="2"/>
    <n v="0"/>
    <n v="12"/>
    <n v="12"/>
    <n v="12"/>
    <n v="1"/>
  </r>
  <r>
    <s v="08DPR1388N"/>
    <n v="1"/>
    <s v="FORD 114"/>
    <n v="21"/>
    <s v="DELICIAS"/>
    <n v="1"/>
    <s v="DELICIAS"/>
    <s v="AVENIDA DEL PARQUE ORIENTE "/>
    <n v="0"/>
    <s v="DELICIAS"/>
    <s v="PÚBLICO"/>
    <x v="0"/>
    <x v="0"/>
    <x v="0"/>
    <x v="0"/>
    <s v="08FIZ0229P"/>
    <s v="08FJS0126Z"/>
    <s v="08ADG0057I"/>
    <n v="0"/>
    <n v="105"/>
    <n v="105"/>
    <n v="210"/>
    <n v="20"/>
    <n v="29"/>
    <n v="49"/>
    <n v="105"/>
    <n v="105"/>
    <n v="210"/>
    <n v="29"/>
    <n v="18"/>
    <n v="47"/>
    <n v="29"/>
    <n v="19"/>
    <n v="48"/>
    <n v="14"/>
    <n v="16"/>
    <n v="30"/>
    <n v="20"/>
    <n v="22"/>
    <n v="42"/>
    <n v="19"/>
    <n v="12"/>
    <n v="31"/>
    <n v="15"/>
    <n v="14"/>
    <n v="29"/>
    <n v="16"/>
    <n v="15"/>
    <n v="31"/>
    <n v="113"/>
    <n v="98"/>
    <n v="211"/>
    <n v="2"/>
    <n v="1"/>
    <n v="2"/>
    <n v="1"/>
    <n v="1"/>
    <n v="1"/>
    <n v="0"/>
    <n v="8"/>
    <n v="0"/>
    <n v="0"/>
    <n v="0"/>
    <n v="1"/>
    <n v="0"/>
    <n v="0"/>
    <n v="0"/>
    <n v="0"/>
    <n v="1"/>
    <n v="7"/>
    <n v="0"/>
    <n v="0"/>
    <n v="1"/>
    <n v="1"/>
    <n v="0"/>
    <n v="0"/>
    <n v="0"/>
    <n v="1"/>
    <n v="0"/>
    <n v="1"/>
    <n v="1"/>
    <n v="0"/>
    <n v="0"/>
    <n v="14"/>
    <n v="1"/>
    <n v="7"/>
    <n v="2"/>
    <n v="1"/>
    <n v="2"/>
    <n v="1"/>
    <n v="1"/>
    <n v="1"/>
    <n v="0"/>
    <n v="8"/>
    <n v="8"/>
    <n v="7"/>
    <n v="1"/>
  </r>
  <r>
    <s v="08DPR1390B"/>
    <n v="1"/>
    <s v="FORD 113"/>
    <n v="17"/>
    <s v="CUAUHTÉMOC"/>
    <n v="1"/>
    <s v="CUAUHTĂ‰MOC"/>
    <s v="CALLE 18 DE MARZO"/>
    <n v="2110"/>
    <s v="CUAUHTÉMOC"/>
    <s v="PÚBLICO"/>
    <x v="0"/>
    <x v="0"/>
    <x v="0"/>
    <x v="0"/>
    <s v="08FIZ0201J"/>
    <s v="08FJS0122C"/>
    <s v="08ADG0010O"/>
    <n v="0"/>
    <n v="150"/>
    <n v="175"/>
    <n v="325"/>
    <n v="28"/>
    <n v="25"/>
    <n v="53"/>
    <n v="150"/>
    <n v="174"/>
    <n v="324"/>
    <n v="25"/>
    <n v="34"/>
    <n v="59"/>
    <n v="25"/>
    <n v="34"/>
    <n v="59"/>
    <n v="28"/>
    <n v="26"/>
    <n v="54"/>
    <n v="27"/>
    <n v="27"/>
    <n v="54"/>
    <n v="29"/>
    <n v="26"/>
    <n v="55"/>
    <n v="26"/>
    <n v="32"/>
    <n v="58"/>
    <n v="17"/>
    <n v="31"/>
    <n v="48"/>
    <n v="152"/>
    <n v="176"/>
    <n v="32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1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391A"/>
    <n v="2"/>
    <s v="RICARDO FLORES MAGON"/>
    <n v="17"/>
    <s v="CUAUHTÉMOC"/>
    <n v="1"/>
    <s v="CUAUHTĂ‰MOC"/>
    <s v="CALLE GOMEZ FARIAS"/>
    <n v="550"/>
    <s v="CUAUHTÉMOC"/>
    <s v="PÚBLICO"/>
    <x v="0"/>
    <x v="0"/>
    <x v="0"/>
    <x v="0"/>
    <s v="08FIZ0201J"/>
    <s v="08FJS0122C"/>
    <s v="08ADG0010O"/>
    <n v="0"/>
    <n v="57"/>
    <n v="52"/>
    <n v="109"/>
    <n v="4"/>
    <n v="7"/>
    <n v="11"/>
    <n v="57"/>
    <n v="52"/>
    <n v="109"/>
    <n v="5"/>
    <n v="3"/>
    <n v="8"/>
    <n v="8"/>
    <n v="3"/>
    <n v="11"/>
    <n v="14"/>
    <n v="4"/>
    <n v="18"/>
    <n v="10"/>
    <n v="15"/>
    <n v="25"/>
    <n v="9"/>
    <n v="11"/>
    <n v="20"/>
    <n v="15"/>
    <n v="9"/>
    <n v="24"/>
    <n v="8"/>
    <n v="9"/>
    <n v="17"/>
    <n v="64"/>
    <n v="51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392Z"/>
    <n v="2"/>
    <s v="ANGELA PERALTA"/>
    <n v="17"/>
    <s v="CUAUHTÉMOC"/>
    <n v="1"/>
    <s v="CUAUHTĂ‰MOC"/>
    <s v="CALLE ESTADO DE GUERRERO"/>
    <n v="0"/>
    <s v="CUAUHTÉMOC"/>
    <s v="PÚBLICO"/>
    <x v="0"/>
    <x v="0"/>
    <x v="0"/>
    <x v="0"/>
    <s v="08FIZ0198M"/>
    <s v="08FJS0121D"/>
    <s v="08ADG0010O"/>
    <n v="0"/>
    <n v="77"/>
    <n v="51"/>
    <n v="128"/>
    <n v="7"/>
    <n v="10"/>
    <n v="17"/>
    <n v="77"/>
    <n v="51"/>
    <n v="128"/>
    <n v="10"/>
    <n v="5"/>
    <n v="15"/>
    <n v="10"/>
    <n v="5"/>
    <n v="15"/>
    <n v="19"/>
    <n v="4"/>
    <n v="23"/>
    <n v="14"/>
    <n v="11"/>
    <n v="25"/>
    <n v="8"/>
    <n v="7"/>
    <n v="15"/>
    <n v="12"/>
    <n v="6"/>
    <n v="18"/>
    <n v="19"/>
    <n v="8"/>
    <n v="27"/>
    <n v="82"/>
    <n v="41"/>
    <n v="123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1"/>
    <n v="0"/>
    <n v="0"/>
    <n v="0"/>
    <n v="0"/>
    <n v="0"/>
    <n v="0"/>
    <n v="0"/>
    <n v="1"/>
    <n v="0"/>
    <n v="0"/>
    <n v="9"/>
    <n v="5"/>
    <n v="1"/>
    <n v="1"/>
    <n v="1"/>
    <n v="1"/>
    <n v="1"/>
    <n v="1"/>
    <n v="1"/>
    <n v="0"/>
    <n v="6"/>
    <n v="9"/>
    <n v="9"/>
    <n v="1"/>
  </r>
  <r>
    <s v="08DPR1395X"/>
    <n v="1"/>
    <s v="MANUEL ACUNA"/>
    <n v="32"/>
    <s v="HIDALGO DEL PARRAL"/>
    <n v="1"/>
    <s v="HIDALGO DEL PARRAL"/>
    <s v="CALLE PEDRO DE LILLE"/>
    <n v="0"/>
    <s v="HIDALGO DEL PARRAL"/>
    <s v="PÚBLICO"/>
    <x v="0"/>
    <x v="0"/>
    <x v="0"/>
    <x v="0"/>
    <s v="08FIZ0247E"/>
    <s v="08FJS0129W"/>
    <s v="08ADG0004D"/>
    <n v="0"/>
    <n v="104"/>
    <n v="89"/>
    <n v="193"/>
    <n v="12"/>
    <n v="11"/>
    <n v="23"/>
    <n v="104"/>
    <n v="89"/>
    <n v="193"/>
    <n v="17"/>
    <n v="12"/>
    <n v="29"/>
    <n v="17"/>
    <n v="12"/>
    <n v="29"/>
    <n v="13"/>
    <n v="13"/>
    <n v="26"/>
    <n v="18"/>
    <n v="18"/>
    <n v="36"/>
    <n v="21"/>
    <n v="18"/>
    <n v="39"/>
    <n v="22"/>
    <n v="17"/>
    <n v="39"/>
    <n v="21"/>
    <n v="13"/>
    <n v="34"/>
    <n v="112"/>
    <n v="91"/>
    <n v="203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1"/>
    <n v="1"/>
    <n v="2"/>
    <n v="2"/>
    <n v="2"/>
    <n v="0"/>
    <n v="9"/>
    <n v="9"/>
    <n v="9"/>
    <n v="1"/>
  </r>
  <r>
    <s v="08DPR1396W"/>
    <n v="1"/>
    <s v="NICOLAS BRAVO"/>
    <n v="37"/>
    <s v="JUÁREZ"/>
    <n v="1"/>
    <s v="JUĂREZ"/>
    <s v="CALLE ESTEBAN CORONADO"/>
    <n v="4132"/>
    <s v="JUÁREZ"/>
    <s v="PÚBLICO"/>
    <x v="0"/>
    <x v="0"/>
    <x v="0"/>
    <x v="0"/>
    <s v="08FIZ0140M"/>
    <s v="08FJS0109I"/>
    <s v="08ADG0005C"/>
    <n v="0"/>
    <n v="48"/>
    <n v="42"/>
    <n v="90"/>
    <n v="8"/>
    <n v="7"/>
    <n v="15"/>
    <n v="48"/>
    <n v="42"/>
    <n v="90"/>
    <n v="10"/>
    <n v="7"/>
    <n v="17"/>
    <n v="12"/>
    <n v="7"/>
    <n v="19"/>
    <n v="6"/>
    <n v="7"/>
    <n v="13"/>
    <n v="11"/>
    <n v="8"/>
    <n v="19"/>
    <n v="10"/>
    <n v="8"/>
    <n v="18"/>
    <n v="8"/>
    <n v="9"/>
    <n v="17"/>
    <n v="11"/>
    <n v="9"/>
    <n v="20"/>
    <n v="58"/>
    <n v="48"/>
    <n v="10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397V"/>
    <n v="1"/>
    <s v="MEXICO 68"/>
    <n v="37"/>
    <s v="JUÁREZ"/>
    <n v="1"/>
    <s v="JUĂREZ"/>
    <s v="CALLE CARLOS MARX"/>
    <n v="0"/>
    <s v="JUÁREZ"/>
    <s v="PÚBLICO"/>
    <x v="0"/>
    <x v="0"/>
    <x v="0"/>
    <x v="0"/>
    <s v="08FIZ0150T"/>
    <s v="08FJS0111X"/>
    <s v="08ADG0005C"/>
    <n v="0"/>
    <n v="215"/>
    <n v="191"/>
    <n v="406"/>
    <n v="36"/>
    <n v="26"/>
    <n v="62"/>
    <n v="208"/>
    <n v="181"/>
    <n v="389"/>
    <n v="40"/>
    <n v="37"/>
    <n v="77"/>
    <n v="40"/>
    <n v="38"/>
    <n v="78"/>
    <n v="47"/>
    <n v="33"/>
    <n v="80"/>
    <n v="38"/>
    <n v="29"/>
    <n v="67"/>
    <n v="30"/>
    <n v="32"/>
    <n v="62"/>
    <n v="39"/>
    <n v="24"/>
    <n v="63"/>
    <n v="29"/>
    <n v="33"/>
    <n v="62"/>
    <n v="223"/>
    <n v="189"/>
    <n v="412"/>
    <n v="3"/>
    <n v="3"/>
    <n v="2"/>
    <n v="2"/>
    <n v="2"/>
    <n v="2"/>
    <n v="0"/>
    <n v="14"/>
    <n v="0"/>
    <n v="0"/>
    <n v="0"/>
    <n v="1"/>
    <n v="1"/>
    <n v="0"/>
    <n v="0"/>
    <n v="1"/>
    <n v="5"/>
    <n v="9"/>
    <n v="0"/>
    <n v="0"/>
    <n v="2"/>
    <n v="1"/>
    <n v="0"/>
    <n v="0"/>
    <n v="0"/>
    <n v="0"/>
    <n v="0"/>
    <n v="0"/>
    <n v="2"/>
    <n v="0"/>
    <n v="0"/>
    <n v="22"/>
    <n v="5"/>
    <n v="9"/>
    <n v="3"/>
    <n v="3"/>
    <n v="2"/>
    <n v="2"/>
    <n v="2"/>
    <n v="2"/>
    <n v="0"/>
    <n v="14"/>
    <n v="14"/>
    <n v="14"/>
    <n v="1"/>
  </r>
  <r>
    <s v="08DPR1399T"/>
    <n v="1"/>
    <s v="GRAN MORELOS"/>
    <n v="45"/>
    <s v="MEOQUI"/>
    <n v="12"/>
    <s v="GRAN MORELOS (LOS CISNEROS)"/>
    <s v="CALLE MEOQUI"/>
    <n v="0"/>
    <s v="DELICIAS"/>
    <s v="PÚBLICO"/>
    <x v="0"/>
    <x v="0"/>
    <x v="0"/>
    <x v="0"/>
    <s v="08FIZ0223V"/>
    <s v="08FJS0125Z"/>
    <s v="08ADG0057I"/>
    <n v="0"/>
    <n v="12"/>
    <n v="15"/>
    <n v="27"/>
    <n v="0"/>
    <n v="0"/>
    <n v="0"/>
    <n v="10"/>
    <n v="14"/>
    <n v="24"/>
    <n v="1"/>
    <n v="1"/>
    <n v="2"/>
    <n v="2"/>
    <n v="2"/>
    <n v="4"/>
    <n v="2"/>
    <n v="4"/>
    <n v="6"/>
    <n v="3"/>
    <n v="1"/>
    <n v="4"/>
    <n v="3"/>
    <n v="3"/>
    <n v="6"/>
    <n v="3"/>
    <n v="6"/>
    <n v="9"/>
    <n v="0"/>
    <n v="1"/>
    <n v="1"/>
    <n v="13"/>
    <n v="17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00S"/>
    <n v="1"/>
    <s v="BENITO JUAREZ"/>
    <n v="55"/>
    <s v="ROSALES"/>
    <n v="3"/>
    <s v="BARRANCO BLANCO"/>
    <s v="CALLE BARRANCO BLANCO"/>
    <n v="0"/>
    <s v="DELICIAS"/>
    <s v="PÚBLICO"/>
    <x v="0"/>
    <x v="0"/>
    <x v="0"/>
    <x v="0"/>
    <s v="08FIZ0222W"/>
    <s v="08FJS0125Z"/>
    <s v="08ADG0057I"/>
    <n v="0"/>
    <n v="48"/>
    <n v="44"/>
    <n v="92"/>
    <n v="4"/>
    <n v="12"/>
    <n v="16"/>
    <n v="47"/>
    <n v="44"/>
    <n v="91"/>
    <n v="4"/>
    <n v="7"/>
    <n v="11"/>
    <n v="4"/>
    <n v="8"/>
    <n v="12"/>
    <n v="8"/>
    <n v="7"/>
    <n v="15"/>
    <n v="11"/>
    <n v="8"/>
    <n v="19"/>
    <n v="8"/>
    <n v="2"/>
    <n v="10"/>
    <n v="9"/>
    <n v="6"/>
    <n v="15"/>
    <n v="10"/>
    <n v="9"/>
    <n v="19"/>
    <n v="50"/>
    <n v="40"/>
    <n v="9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1404O"/>
    <n v="1"/>
    <s v="MARIANO ESCOBEDO"/>
    <n v="19"/>
    <s v="CHIHUAHUA"/>
    <n v="1"/>
    <s v="CHIHUAHUA"/>
    <s v="CALLE SESENTA"/>
    <n v="0"/>
    <s v="CHIHUAHUA"/>
    <s v="PÚBLICO"/>
    <x v="0"/>
    <x v="0"/>
    <x v="0"/>
    <x v="0"/>
    <s v="08FIZ0129Q"/>
    <s v="08FJS0101Q"/>
    <s v="08ADG0046C"/>
    <n v="0"/>
    <n v="79"/>
    <n v="75"/>
    <n v="154"/>
    <n v="12"/>
    <n v="14"/>
    <n v="26"/>
    <n v="75"/>
    <n v="71"/>
    <n v="146"/>
    <n v="10"/>
    <n v="6"/>
    <n v="16"/>
    <n v="11"/>
    <n v="7"/>
    <n v="18"/>
    <n v="9"/>
    <n v="18"/>
    <n v="27"/>
    <n v="16"/>
    <n v="9"/>
    <n v="25"/>
    <n v="13"/>
    <n v="21"/>
    <n v="34"/>
    <n v="12"/>
    <n v="11"/>
    <n v="23"/>
    <n v="10"/>
    <n v="8"/>
    <n v="18"/>
    <n v="71"/>
    <n v="74"/>
    <n v="145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10"/>
    <n v="7"/>
    <n v="1"/>
  </r>
  <r>
    <s v="08DPR1426Z"/>
    <n v="1"/>
    <s v="VICENTE GUERRERO"/>
    <n v="8"/>
    <s v="BATOPILAS DE MANUEL GÓMEZ MORÍN"/>
    <n v="145"/>
    <s v="POLANCO (RANCHERĂŤA MINERAL POLANCO)"/>
    <s v="NINGUNO NINGUNO"/>
    <n v="0"/>
    <s v="CREEL"/>
    <s v="PÚBLICO"/>
    <x v="0"/>
    <x v="0"/>
    <x v="0"/>
    <x v="0"/>
    <s v="08FIZ0218J"/>
    <s v="08FJS0124A"/>
    <s v="08ADG0003E"/>
    <n v="0"/>
    <n v="29"/>
    <n v="29"/>
    <n v="58"/>
    <n v="5"/>
    <n v="6"/>
    <n v="11"/>
    <n v="29"/>
    <n v="29"/>
    <n v="58"/>
    <n v="3"/>
    <n v="1"/>
    <n v="4"/>
    <n v="3"/>
    <n v="1"/>
    <n v="4"/>
    <n v="2"/>
    <n v="5"/>
    <n v="7"/>
    <n v="5"/>
    <n v="5"/>
    <n v="10"/>
    <n v="7"/>
    <n v="3"/>
    <n v="10"/>
    <n v="5"/>
    <n v="5"/>
    <n v="10"/>
    <n v="4"/>
    <n v="5"/>
    <n v="9"/>
    <n v="26"/>
    <n v="24"/>
    <n v="5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6"/>
    <n v="6"/>
    <n v="1"/>
  </r>
  <r>
    <s v="08DPR1429X"/>
    <n v="1"/>
    <s v="GABINO BARREDA"/>
    <n v="27"/>
    <s v="GUACHOCHI"/>
    <n v="70"/>
    <s v="ROCHEACHI"/>
    <s v="CALLE ROCHEACHI"/>
    <n v="0"/>
    <s v="GUACHOCHI"/>
    <s v="PÚBLICO"/>
    <x v="0"/>
    <x v="0"/>
    <x v="0"/>
    <x v="0"/>
    <s v="08FIZ0251R"/>
    <s v="08FJS0130L"/>
    <s v="08ADG0006B"/>
    <n v="0"/>
    <n v="22"/>
    <n v="37"/>
    <n v="59"/>
    <n v="3"/>
    <n v="8"/>
    <n v="11"/>
    <n v="22"/>
    <n v="36"/>
    <n v="58"/>
    <n v="4"/>
    <n v="3"/>
    <n v="7"/>
    <n v="4"/>
    <n v="3"/>
    <n v="7"/>
    <n v="3"/>
    <n v="6"/>
    <n v="9"/>
    <n v="5"/>
    <n v="5"/>
    <n v="10"/>
    <n v="4"/>
    <n v="9"/>
    <n v="13"/>
    <n v="4"/>
    <n v="6"/>
    <n v="10"/>
    <n v="3"/>
    <n v="5"/>
    <n v="8"/>
    <n v="23"/>
    <n v="34"/>
    <n v="57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1"/>
    <n v="4"/>
    <n v="0"/>
    <n v="0"/>
    <n v="1"/>
    <n v="1"/>
    <n v="1"/>
    <n v="1"/>
    <n v="1"/>
    <n v="5"/>
    <n v="5"/>
    <n v="5"/>
    <n v="1"/>
  </r>
  <r>
    <s v="08DPR1431L"/>
    <n v="1"/>
    <s v="LEONA VICARIO"/>
    <n v="19"/>
    <s v="CHIHUAHUA"/>
    <n v="1"/>
    <s v="CHIHUAHUA"/>
    <s v="CALLE PARACAIDISTAS"/>
    <n v="0"/>
    <s v="CHIHUAHUA"/>
    <s v="PÚBLICO"/>
    <x v="0"/>
    <x v="0"/>
    <x v="0"/>
    <x v="0"/>
    <s v="08FIZ0124V"/>
    <s v="08FJS0107K"/>
    <s v="08ADG0046C"/>
    <n v="0"/>
    <n v="140"/>
    <n v="126"/>
    <n v="266"/>
    <n v="20"/>
    <n v="18"/>
    <n v="38"/>
    <n v="135"/>
    <n v="125"/>
    <n v="260"/>
    <n v="17"/>
    <n v="12"/>
    <n v="29"/>
    <n v="18"/>
    <n v="12"/>
    <n v="30"/>
    <n v="23"/>
    <n v="23"/>
    <n v="46"/>
    <n v="16"/>
    <n v="20"/>
    <n v="36"/>
    <n v="23"/>
    <n v="25"/>
    <n v="48"/>
    <n v="22"/>
    <n v="14"/>
    <n v="36"/>
    <n v="22"/>
    <n v="18"/>
    <n v="40"/>
    <n v="124"/>
    <n v="112"/>
    <n v="23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432K"/>
    <n v="1"/>
    <s v="GABRIEL TEPORAME"/>
    <n v="27"/>
    <s v="GUACHOCHI"/>
    <n v="1"/>
    <s v="GUACHOCHI"/>
    <s v="CALLE OCTAVA"/>
    <n v="0"/>
    <s v="GUACHOCHI"/>
    <s v="PÚBLICO"/>
    <x v="0"/>
    <x v="0"/>
    <x v="0"/>
    <x v="0"/>
    <s v="08FIZ0250S"/>
    <s v="08FJS0130L"/>
    <s v="08ADG0006B"/>
    <n v="0"/>
    <n v="147"/>
    <n v="139"/>
    <n v="286"/>
    <n v="29"/>
    <n v="27"/>
    <n v="56"/>
    <n v="147"/>
    <n v="139"/>
    <n v="286"/>
    <n v="31"/>
    <n v="26"/>
    <n v="57"/>
    <n v="31"/>
    <n v="27"/>
    <n v="58"/>
    <n v="23"/>
    <n v="22"/>
    <n v="45"/>
    <n v="30"/>
    <n v="25"/>
    <n v="55"/>
    <n v="33"/>
    <n v="22"/>
    <n v="55"/>
    <n v="22"/>
    <n v="16"/>
    <n v="38"/>
    <n v="24"/>
    <n v="33"/>
    <n v="57"/>
    <n v="163"/>
    <n v="145"/>
    <n v="308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1434I"/>
    <n v="2"/>
    <s v="DIVISION DEL NORTE"/>
    <n v="19"/>
    <s v="CHIHUAHUA"/>
    <n v="1"/>
    <s v="CHIHUAHUA"/>
    <s v="CALLE PASCUAL OROZCO"/>
    <n v="0"/>
    <s v="CHIHUAHUA"/>
    <s v="PÚBLICO"/>
    <x v="0"/>
    <x v="0"/>
    <x v="0"/>
    <x v="0"/>
    <s v="08FIZ0124V"/>
    <s v="08FJS0107K"/>
    <s v="08ADG0046C"/>
    <n v="0"/>
    <n v="49"/>
    <n v="37"/>
    <n v="86"/>
    <n v="10"/>
    <n v="7"/>
    <n v="17"/>
    <n v="49"/>
    <n v="37"/>
    <n v="86"/>
    <n v="2"/>
    <n v="2"/>
    <n v="4"/>
    <n v="2"/>
    <n v="3"/>
    <n v="5"/>
    <n v="10"/>
    <n v="7"/>
    <n v="17"/>
    <n v="6"/>
    <n v="5"/>
    <n v="11"/>
    <n v="8"/>
    <n v="8"/>
    <n v="16"/>
    <n v="5"/>
    <n v="8"/>
    <n v="13"/>
    <n v="7"/>
    <n v="4"/>
    <n v="11"/>
    <n v="38"/>
    <n v="35"/>
    <n v="7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7"/>
    <n v="6"/>
    <n v="1"/>
  </r>
  <r>
    <s v="08DPR1436G"/>
    <n v="2"/>
    <s v="VENUSTIANO CARRANZA"/>
    <n v="21"/>
    <s v="DELICIAS"/>
    <n v="1"/>
    <s v="DELICIAS"/>
    <s v="AVENIDA 6A SUR"/>
    <n v="0"/>
    <s v="DELICIAS"/>
    <s v="PÚBLICO"/>
    <x v="0"/>
    <x v="0"/>
    <x v="0"/>
    <x v="0"/>
    <s v="08FIZ0226S"/>
    <s v="08FJS0126Z"/>
    <s v="08ADG0057I"/>
    <n v="0"/>
    <n v="38"/>
    <n v="37"/>
    <n v="75"/>
    <n v="10"/>
    <n v="7"/>
    <n v="17"/>
    <n v="34"/>
    <n v="34"/>
    <n v="68"/>
    <n v="3"/>
    <n v="4"/>
    <n v="7"/>
    <n v="3"/>
    <n v="4"/>
    <n v="7"/>
    <n v="7"/>
    <n v="3"/>
    <n v="10"/>
    <n v="6"/>
    <n v="2"/>
    <n v="8"/>
    <n v="3"/>
    <n v="13"/>
    <n v="16"/>
    <n v="6"/>
    <n v="5"/>
    <n v="11"/>
    <n v="7"/>
    <n v="5"/>
    <n v="12"/>
    <n v="32"/>
    <n v="32"/>
    <n v="6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1"/>
    <n v="2"/>
    <n v="0"/>
    <n v="0"/>
    <n v="0"/>
    <n v="0"/>
    <n v="0"/>
    <n v="0"/>
    <n v="0"/>
    <n v="1"/>
    <n v="0"/>
    <n v="10"/>
    <n v="2"/>
    <n v="3"/>
    <n v="1"/>
    <n v="1"/>
    <n v="0"/>
    <n v="0"/>
    <n v="1"/>
    <n v="1"/>
    <n v="1"/>
    <n v="5"/>
    <n v="13"/>
    <n v="6"/>
    <n v="1"/>
  </r>
  <r>
    <s v="08DPR1437F"/>
    <n v="2"/>
    <s v="LIBERTAD"/>
    <n v="37"/>
    <s v="JUÁREZ"/>
    <n v="1"/>
    <s v="JUĂREZ"/>
    <s v="CALLE CORINDON"/>
    <n v="0"/>
    <s v="JUÁREZ"/>
    <s v="PÚBLICO"/>
    <x v="0"/>
    <x v="0"/>
    <x v="0"/>
    <x v="0"/>
    <s v="08FIZ0155O"/>
    <s v="08FJS0112W"/>
    <s v="08ADG0005C"/>
    <n v="0"/>
    <n v="160"/>
    <n v="153"/>
    <n v="313"/>
    <n v="26"/>
    <n v="27"/>
    <n v="53"/>
    <n v="160"/>
    <n v="153"/>
    <n v="313"/>
    <n v="27"/>
    <n v="9"/>
    <n v="36"/>
    <n v="28"/>
    <n v="10"/>
    <n v="38"/>
    <n v="34"/>
    <n v="23"/>
    <n v="57"/>
    <n v="20"/>
    <n v="24"/>
    <n v="44"/>
    <n v="24"/>
    <n v="28"/>
    <n v="52"/>
    <n v="25"/>
    <n v="22"/>
    <n v="47"/>
    <n v="24"/>
    <n v="21"/>
    <n v="45"/>
    <n v="155"/>
    <n v="128"/>
    <n v="28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439D"/>
    <n v="2"/>
    <s v="JOHN F KENNEDY"/>
    <n v="19"/>
    <s v="CHIHUAHUA"/>
    <n v="1"/>
    <s v="CHIHUAHUA"/>
    <s v="CALLE JOHN F KENNEDY"/>
    <n v="801"/>
    <s v="CHIHUAHUA"/>
    <s v="PÚBLICO"/>
    <x v="0"/>
    <x v="0"/>
    <x v="0"/>
    <x v="0"/>
    <s v="08FIZ0103I"/>
    <s v="08FJS0103O"/>
    <s v="08ADG0046C"/>
    <n v="0"/>
    <n v="75"/>
    <n v="47"/>
    <n v="122"/>
    <n v="12"/>
    <n v="6"/>
    <n v="18"/>
    <n v="74"/>
    <n v="47"/>
    <n v="121"/>
    <n v="6"/>
    <n v="6"/>
    <n v="12"/>
    <n v="7"/>
    <n v="6"/>
    <n v="13"/>
    <n v="22"/>
    <n v="6"/>
    <n v="28"/>
    <n v="8"/>
    <n v="14"/>
    <n v="22"/>
    <n v="6"/>
    <n v="6"/>
    <n v="12"/>
    <n v="14"/>
    <n v="5"/>
    <n v="19"/>
    <n v="12"/>
    <n v="7"/>
    <n v="19"/>
    <n v="69"/>
    <n v="44"/>
    <n v="113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2"/>
    <n v="1"/>
    <n v="0"/>
    <n v="0"/>
    <n v="0"/>
    <n v="0"/>
    <n v="0"/>
    <n v="0"/>
    <n v="1"/>
    <n v="0"/>
    <n v="0"/>
    <n v="11"/>
    <n v="5"/>
    <n v="1"/>
    <n v="1"/>
    <n v="1"/>
    <n v="1"/>
    <n v="1"/>
    <n v="1"/>
    <n v="1"/>
    <n v="0"/>
    <n v="6"/>
    <n v="6"/>
    <n v="6"/>
    <n v="1"/>
  </r>
  <r>
    <s v="08DPR1441S"/>
    <n v="4"/>
    <s v="CRISTOBAL COLON"/>
    <n v="8"/>
    <s v="BATOPILAS DE MANUEL GÓMEZ MORÍN"/>
    <n v="223"/>
    <s v="YOQUIVO"/>
    <s v="CALLE YOQUIVO"/>
    <n v="0"/>
    <s v="CREEL"/>
    <s v="PÚBLICO"/>
    <x v="0"/>
    <x v="0"/>
    <x v="0"/>
    <x v="0"/>
    <s v="08FIZ0215M"/>
    <s v="08FJS0124A"/>
    <s v="08ADG0003E"/>
    <n v="0"/>
    <n v="29"/>
    <n v="23"/>
    <n v="52"/>
    <n v="3"/>
    <n v="3"/>
    <n v="6"/>
    <n v="27"/>
    <n v="22"/>
    <n v="49"/>
    <n v="4"/>
    <n v="3"/>
    <n v="7"/>
    <n v="4"/>
    <n v="3"/>
    <n v="7"/>
    <n v="7"/>
    <n v="4"/>
    <n v="11"/>
    <n v="6"/>
    <n v="3"/>
    <n v="9"/>
    <n v="3"/>
    <n v="6"/>
    <n v="9"/>
    <n v="7"/>
    <n v="5"/>
    <n v="12"/>
    <n v="3"/>
    <n v="2"/>
    <n v="5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1442R"/>
    <n v="1"/>
    <s v="FERNANDO MONTES DE OCA"/>
    <n v="9"/>
    <s v="BOCOYNA"/>
    <n v="169"/>
    <s v="SAN JUANITO"/>
    <s v="PRIVADA FELIPE ANGELES"/>
    <n v="0"/>
    <s v="CREEL"/>
    <s v="PÚBLICO"/>
    <x v="0"/>
    <x v="0"/>
    <x v="0"/>
    <x v="0"/>
    <s v="08FIZ0213O"/>
    <s v="08FJS0123B"/>
    <s v="08ADG0003E"/>
    <n v="0"/>
    <n v="120"/>
    <n v="114"/>
    <n v="234"/>
    <n v="20"/>
    <n v="18"/>
    <n v="38"/>
    <n v="120"/>
    <n v="114"/>
    <n v="234"/>
    <n v="12"/>
    <n v="21"/>
    <n v="33"/>
    <n v="12"/>
    <n v="21"/>
    <n v="33"/>
    <n v="22"/>
    <n v="15"/>
    <n v="37"/>
    <n v="26"/>
    <n v="22"/>
    <n v="48"/>
    <n v="15"/>
    <n v="18"/>
    <n v="33"/>
    <n v="15"/>
    <n v="20"/>
    <n v="35"/>
    <n v="21"/>
    <n v="19"/>
    <n v="40"/>
    <n v="111"/>
    <n v="115"/>
    <n v="22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5"/>
    <n v="13"/>
    <n v="1"/>
  </r>
  <r>
    <s v="08DPR1443Q"/>
    <n v="4"/>
    <s v="JUSTO SIERRA"/>
    <n v="8"/>
    <s v="BATOPILAS DE MANUEL GÓMEZ MORÍN"/>
    <n v="190"/>
    <s v="SATEVĂ“"/>
    <s v="CALLE SATEVO"/>
    <n v="0"/>
    <s v="CREEL"/>
    <s v="PÚBLICO"/>
    <x v="0"/>
    <x v="0"/>
    <x v="0"/>
    <x v="0"/>
    <s v="08FIZ0215M"/>
    <s v="08FJS0124A"/>
    <s v="08ADG0003E"/>
    <n v="0"/>
    <n v="18"/>
    <n v="16"/>
    <n v="34"/>
    <n v="3"/>
    <n v="2"/>
    <n v="5"/>
    <n v="18"/>
    <n v="16"/>
    <n v="34"/>
    <n v="2"/>
    <n v="2"/>
    <n v="4"/>
    <n v="2"/>
    <n v="2"/>
    <n v="4"/>
    <n v="0"/>
    <n v="2"/>
    <n v="2"/>
    <n v="6"/>
    <n v="6"/>
    <n v="12"/>
    <n v="3"/>
    <n v="0"/>
    <n v="3"/>
    <n v="4"/>
    <n v="4"/>
    <n v="8"/>
    <n v="2"/>
    <n v="4"/>
    <n v="6"/>
    <n v="17"/>
    <n v="18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444P"/>
    <n v="4"/>
    <s v="ISABEL LA CATOLICA"/>
    <n v="9"/>
    <s v="BOCOYNA"/>
    <n v="124"/>
    <s v="PANALACHI"/>
    <s v="CALLE PANALACHI"/>
    <n v="0"/>
    <s v="CREEL"/>
    <s v="PÚBLICO"/>
    <x v="0"/>
    <x v="0"/>
    <x v="0"/>
    <x v="0"/>
    <s v="08FIZ0214N"/>
    <s v="08FJS0124A"/>
    <s v="08ADG0003E"/>
    <n v="0"/>
    <n v="15"/>
    <n v="14"/>
    <n v="29"/>
    <n v="1"/>
    <n v="3"/>
    <n v="4"/>
    <n v="15"/>
    <n v="14"/>
    <n v="29"/>
    <n v="1"/>
    <n v="3"/>
    <n v="4"/>
    <n v="1"/>
    <n v="3"/>
    <n v="4"/>
    <n v="1"/>
    <n v="1"/>
    <n v="2"/>
    <n v="2"/>
    <n v="3"/>
    <n v="5"/>
    <n v="2"/>
    <n v="1"/>
    <n v="3"/>
    <n v="5"/>
    <n v="0"/>
    <n v="5"/>
    <n v="3"/>
    <n v="3"/>
    <n v="6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448L"/>
    <n v="1"/>
    <s v="EMILIANO ZAPATA"/>
    <n v="29"/>
    <s v="GUADALUPE Y CALVO"/>
    <n v="218"/>
    <s v="SANTA ROSALĂŤA DE CARRIZAL"/>
    <s v="NINGUNO NINGUNO"/>
    <n v="0"/>
    <s v="GUADALUPE Y CALVO"/>
    <s v="PÚBLICO"/>
    <x v="0"/>
    <x v="0"/>
    <x v="0"/>
    <x v="0"/>
    <s v="08FIZ0258K"/>
    <s v="08FJS0131K"/>
    <s v="08ADG0007A"/>
    <n v="0"/>
    <n v="8"/>
    <n v="16"/>
    <n v="24"/>
    <n v="1"/>
    <n v="1"/>
    <n v="2"/>
    <n v="8"/>
    <n v="16"/>
    <n v="24"/>
    <n v="2"/>
    <n v="1"/>
    <n v="3"/>
    <n v="2"/>
    <n v="1"/>
    <n v="3"/>
    <n v="0"/>
    <n v="2"/>
    <n v="2"/>
    <n v="1"/>
    <n v="6"/>
    <n v="7"/>
    <n v="1"/>
    <n v="3"/>
    <n v="4"/>
    <n v="0"/>
    <n v="2"/>
    <n v="2"/>
    <n v="4"/>
    <n v="2"/>
    <n v="6"/>
    <n v="8"/>
    <n v="16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50Z"/>
    <n v="2"/>
    <s v="CUAUHTEMOC"/>
    <n v="17"/>
    <s v="CUAUHTÉMOC"/>
    <n v="1"/>
    <s v="CUAUHTĂ‰MOC"/>
    <s v="CALLE CISNES"/>
    <n v="0"/>
    <s v="CUAUHTÉMOC"/>
    <s v="PÚBLICO"/>
    <x v="0"/>
    <x v="0"/>
    <x v="0"/>
    <x v="0"/>
    <s v="08FIZ0199L"/>
    <s v="08FJS0121D"/>
    <s v="08ADG0010O"/>
    <n v="0"/>
    <n v="68"/>
    <n v="53"/>
    <n v="121"/>
    <n v="10"/>
    <n v="16"/>
    <n v="26"/>
    <n v="68"/>
    <n v="53"/>
    <n v="121"/>
    <n v="8"/>
    <n v="6"/>
    <n v="14"/>
    <n v="9"/>
    <n v="7"/>
    <n v="16"/>
    <n v="9"/>
    <n v="11"/>
    <n v="20"/>
    <n v="12"/>
    <n v="6"/>
    <n v="18"/>
    <n v="9"/>
    <n v="15"/>
    <n v="24"/>
    <n v="14"/>
    <n v="3"/>
    <n v="17"/>
    <n v="13"/>
    <n v="8"/>
    <n v="21"/>
    <n v="66"/>
    <n v="50"/>
    <n v="11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453X"/>
    <n v="1"/>
    <s v="MELCHOR OCAMPO"/>
    <n v="21"/>
    <s v="DELICIAS"/>
    <n v="1"/>
    <s v="DELICIAS"/>
    <s v="CALLE PLAZA VENUSTIANO CARRANZA "/>
    <n v="0"/>
    <s v="DELICIAS"/>
    <s v="PÚBLICO"/>
    <x v="0"/>
    <x v="0"/>
    <x v="0"/>
    <x v="0"/>
    <s v="08FIZ0228Q"/>
    <s v="08FJS0126Z"/>
    <s v="08ADG0057I"/>
    <n v="0"/>
    <n v="391"/>
    <n v="337"/>
    <n v="728"/>
    <n v="65"/>
    <n v="44"/>
    <n v="109"/>
    <n v="390"/>
    <n v="336"/>
    <n v="726"/>
    <n v="52"/>
    <n v="44"/>
    <n v="96"/>
    <n v="52"/>
    <n v="44"/>
    <n v="96"/>
    <n v="60"/>
    <n v="52"/>
    <n v="112"/>
    <n v="68"/>
    <n v="74"/>
    <n v="142"/>
    <n v="51"/>
    <n v="55"/>
    <n v="106"/>
    <n v="75"/>
    <n v="64"/>
    <n v="139"/>
    <n v="63"/>
    <n v="44"/>
    <n v="107"/>
    <n v="369"/>
    <n v="333"/>
    <n v="702"/>
    <n v="3"/>
    <n v="3"/>
    <n v="4"/>
    <n v="3"/>
    <n v="4"/>
    <n v="3"/>
    <n v="0"/>
    <n v="20"/>
    <n v="0"/>
    <n v="0"/>
    <n v="0"/>
    <n v="1"/>
    <n v="0"/>
    <n v="1"/>
    <n v="1"/>
    <n v="0"/>
    <n v="1"/>
    <n v="19"/>
    <n v="0"/>
    <n v="0"/>
    <n v="2"/>
    <n v="0"/>
    <n v="0"/>
    <n v="0"/>
    <n v="0"/>
    <n v="0"/>
    <n v="0"/>
    <n v="0"/>
    <n v="2"/>
    <n v="1"/>
    <n v="0"/>
    <n v="28"/>
    <n v="1"/>
    <n v="19"/>
    <n v="3"/>
    <n v="3"/>
    <n v="4"/>
    <n v="3"/>
    <n v="4"/>
    <n v="3"/>
    <n v="0"/>
    <n v="20"/>
    <n v="20"/>
    <n v="20"/>
    <n v="1"/>
  </r>
  <r>
    <s v="08DPR1454W"/>
    <n v="1"/>
    <s v="MIGUEL HIDALGO"/>
    <n v="19"/>
    <s v="CHIHUAHUA"/>
    <n v="1"/>
    <s v="CHIHUAHUA"/>
    <s v="CALLE 114"/>
    <n v="0"/>
    <s v="CHIHUAHUA"/>
    <s v="PÚBLICO"/>
    <x v="0"/>
    <x v="0"/>
    <x v="0"/>
    <x v="0"/>
    <s v="08FIZ0108D"/>
    <s v="08FJS0104N"/>
    <s v="08ADG0046C"/>
    <n v="0"/>
    <n v="58"/>
    <n v="50"/>
    <n v="108"/>
    <n v="7"/>
    <n v="13"/>
    <n v="20"/>
    <n v="53"/>
    <n v="50"/>
    <n v="103"/>
    <n v="12"/>
    <n v="4"/>
    <n v="16"/>
    <n v="12"/>
    <n v="4"/>
    <n v="16"/>
    <n v="15"/>
    <n v="11"/>
    <n v="26"/>
    <n v="8"/>
    <n v="7"/>
    <n v="15"/>
    <n v="10"/>
    <n v="7"/>
    <n v="17"/>
    <n v="11"/>
    <n v="8"/>
    <n v="19"/>
    <n v="14"/>
    <n v="8"/>
    <n v="22"/>
    <n v="70"/>
    <n v="45"/>
    <n v="11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55V"/>
    <n v="1"/>
    <s v="CRISTOBAL COLON"/>
    <n v="29"/>
    <s v="GUADALUPE Y CALVO"/>
    <n v="81"/>
    <s v="DOLORES"/>
    <s v="NINGUNO NINGUNO"/>
    <n v="0"/>
    <s v="GUADALUPE Y CALVO"/>
    <s v="PÚBLICO"/>
    <x v="0"/>
    <x v="0"/>
    <x v="0"/>
    <x v="0"/>
    <s v="08FIZ0257L"/>
    <s v="08FJS0131K"/>
    <s v="08ADG0007A"/>
    <n v="0"/>
    <n v="38"/>
    <n v="52"/>
    <n v="90"/>
    <n v="6"/>
    <n v="9"/>
    <n v="15"/>
    <n v="38"/>
    <n v="52"/>
    <n v="90"/>
    <n v="9"/>
    <n v="3"/>
    <n v="12"/>
    <n v="9"/>
    <n v="3"/>
    <n v="12"/>
    <n v="10"/>
    <n v="10"/>
    <n v="20"/>
    <n v="4"/>
    <n v="10"/>
    <n v="14"/>
    <n v="4"/>
    <n v="11"/>
    <n v="15"/>
    <n v="9"/>
    <n v="7"/>
    <n v="16"/>
    <n v="6"/>
    <n v="6"/>
    <n v="12"/>
    <n v="42"/>
    <n v="47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  <n v="1"/>
  </r>
  <r>
    <s v="08DPR1456U"/>
    <n v="1"/>
    <s v="MIGUEL HIDALGO"/>
    <n v="29"/>
    <s v="GUADALUPE Y CALVO"/>
    <n v="126"/>
    <s v="MESA DE SAN JOSĂ‰"/>
    <s v="CALLE MESA DE SAN JOSE"/>
    <n v="0"/>
    <s v="GUADALUPE Y CALVO"/>
    <s v="PÚBLICO"/>
    <x v="0"/>
    <x v="0"/>
    <x v="0"/>
    <x v="0"/>
    <s v="08FIZ0260Z"/>
    <s v="08FJS0131K"/>
    <s v="08ADG0007A"/>
    <n v="0"/>
    <n v="13"/>
    <n v="13"/>
    <n v="26"/>
    <n v="2"/>
    <n v="1"/>
    <n v="3"/>
    <n v="13"/>
    <n v="13"/>
    <n v="26"/>
    <n v="3"/>
    <n v="2"/>
    <n v="5"/>
    <n v="3"/>
    <n v="2"/>
    <n v="5"/>
    <n v="1"/>
    <n v="0"/>
    <n v="1"/>
    <n v="4"/>
    <n v="2"/>
    <n v="6"/>
    <n v="1"/>
    <n v="2"/>
    <n v="3"/>
    <n v="6"/>
    <n v="3"/>
    <n v="9"/>
    <n v="2"/>
    <n v="5"/>
    <n v="7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1460G"/>
    <n v="1"/>
    <s v="ANTONIO CASO"/>
    <n v="37"/>
    <s v="JUÁREZ"/>
    <n v="1"/>
    <s v="JUĂREZ"/>
    <s v="CALLE CEYLAN "/>
    <n v="0"/>
    <s v="JUÁREZ"/>
    <s v="PÚBLICO"/>
    <x v="0"/>
    <x v="0"/>
    <x v="0"/>
    <x v="0"/>
    <s v="08FIZ0166U"/>
    <s v="08FJS0114U"/>
    <s v="08ADG0005C"/>
    <n v="0"/>
    <n v="163"/>
    <n v="178"/>
    <n v="341"/>
    <n v="24"/>
    <n v="29"/>
    <n v="53"/>
    <n v="161"/>
    <n v="178"/>
    <n v="339"/>
    <n v="21"/>
    <n v="29"/>
    <n v="50"/>
    <n v="21"/>
    <n v="29"/>
    <n v="50"/>
    <n v="35"/>
    <n v="22"/>
    <n v="57"/>
    <n v="31"/>
    <n v="36"/>
    <n v="67"/>
    <n v="28"/>
    <n v="36"/>
    <n v="64"/>
    <n v="31"/>
    <n v="33"/>
    <n v="64"/>
    <n v="24"/>
    <n v="31"/>
    <n v="55"/>
    <n v="170"/>
    <n v="187"/>
    <n v="35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0"/>
    <n v="0"/>
    <n v="0"/>
    <n v="0"/>
    <n v="1"/>
    <n v="0"/>
    <n v="1"/>
    <n v="0"/>
    <n v="0"/>
    <n v="17"/>
    <n v="4"/>
    <n v="8"/>
    <n v="2"/>
    <n v="2"/>
    <n v="2"/>
    <n v="2"/>
    <n v="2"/>
    <n v="2"/>
    <n v="0"/>
    <n v="12"/>
    <n v="15"/>
    <n v="15"/>
    <n v="1"/>
  </r>
  <r>
    <s v="08DPR1461F"/>
    <n v="1"/>
    <s v="LAZARO CARDENAS DEL RIO"/>
    <n v="52"/>
    <s v="OJINAGA"/>
    <n v="1"/>
    <s v="MANUEL OJINAGA"/>
    <s v="CALLE NIĂ‘OS HEROES"/>
    <n v="1601"/>
    <s v="OJINAGA"/>
    <s v="PÚBLICO"/>
    <x v="0"/>
    <x v="0"/>
    <x v="0"/>
    <x v="0"/>
    <s v="08FIZ0132D"/>
    <s v="08FJS0101Q"/>
    <s v="08ADG0056J"/>
    <n v="0"/>
    <n v="116"/>
    <n v="125"/>
    <n v="241"/>
    <n v="24"/>
    <n v="19"/>
    <n v="43"/>
    <n v="116"/>
    <n v="123"/>
    <n v="239"/>
    <n v="14"/>
    <n v="19"/>
    <n v="33"/>
    <n v="14"/>
    <n v="19"/>
    <n v="33"/>
    <n v="15"/>
    <n v="22"/>
    <n v="37"/>
    <n v="18"/>
    <n v="26"/>
    <n v="44"/>
    <n v="20"/>
    <n v="20"/>
    <n v="40"/>
    <n v="18"/>
    <n v="26"/>
    <n v="44"/>
    <n v="20"/>
    <n v="17"/>
    <n v="37"/>
    <n v="105"/>
    <n v="130"/>
    <n v="235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3"/>
    <n v="1"/>
    <n v="0"/>
    <n v="0"/>
    <n v="0"/>
    <n v="0"/>
    <n v="0"/>
    <n v="0"/>
    <n v="0"/>
    <n v="1"/>
    <n v="0"/>
    <n v="19"/>
    <n v="5"/>
    <n v="7"/>
    <n v="2"/>
    <n v="2"/>
    <n v="2"/>
    <n v="2"/>
    <n v="2"/>
    <n v="2"/>
    <n v="0"/>
    <n v="12"/>
    <n v="12"/>
    <n v="12"/>
    <n v="1"/>
  </r>
  <r>
    <s v="08DPR1474J"/>
    <n v="1"/>
    <s v="CENTRO ESCOLAR REVOLUCION"/>
    <n v="3"/>
    <s v="ALLENDE"/>
    <n v="1"/>
    <s v="VALLE DE IGNACIO ALLENDE"/>
    <s v="CALLE VICENTE GUERRERO"/>
    <n v="0"/>
    <s v="HIDALGO DEL PARRAL"/>
    <s v="PÚBLICO"/>
    <x v="0"/>
    <x v="0"/>
    <x v="0"/>
    <x v="0"/>
    <s v="08FIZ0242J"/>
    <s v="08FJS0129W"/>
    <s v="08ADG0004D"/>
    <n v="0"/>
    <n v="155"/>
    <n v="119"/>
    <n v="274"/>
    <n v="24"/>
    <n v="13"/>
    <n v="37"/>
    <n v="155"/>
    <n v="119"/>
    <n v="274"/>
    <n v="35"/>
    <n v="26"/>
    <n v="61"/>
    <n v="35"/>
    <n v="26"/>
    <n v="61"/>
    <n v="25"/>
    <n v="28"/>
    <n v="53"/>
    <n v="27"/>
    <n v="27"/>
    <n v="54"/>
    <n v="25"/>
    <n v="28"/>
    <n v="53"/>
    <n v="28"/>
    <n v="16"/>
    <n v="44"/>
    <n v="30"/>
    <n v="16"/>
    <n v="46"/>
    <n v="170"/>
    <n v="141"/>
    <n v="31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475I"/>
    <n v="1"/>
    <s v="VEINTE DE NOVIEMBRE"/>
    <n v="3"/>
    <s v="ALLENDE"/>
    <n v="9"/>
    <s v="SAN ANTONIO DEL ALTO CORRALEJO"/>
    <s v="NINGUNO NINGUNO"/>
    <n v="0"/>
    <s v="HIDALGO DEL PARRAL"/>
    <s v="PÚBLICO"/>
    <x v="0"/>
    <x v="0"/>
    <x v="0"/>
    <x v="0"/>
    <s v="08FIZ0242J"/>
    <s v="08FJS0129W"/>
    <s v="08ADG0004D"/>
    <n v="0"/>
    <n v="25"/>
    <n v="26"/>
    <n v="51"/>
    <n v="3"/>
    <n v="2"/>
    <n v="5"/>
    <n v="25"/>
    <n v="26"/>
    <n v="51"/>
    <n v="2"/>
    <n v="1"/>
    <n v="3"/>
    <n v="2"/>
    <n v="1"/>
    <n v="3"/>
    <n v="4"/>
    <n v="5"/>
    <n v="9"/>
    <n v="4"/>
    <n v="4"/>
    <n v="8"/>
    <n v="2"/>
    <n v="4"/>
    <n v="6"/>
    <n v="6"/>
    <n v="5"/>
    <n v="11"/>
    <n v="4"/>
    <n v="3"/>
    <n v="7"/>
    <n v="22"/>
    <n v="22"/>
    <n v="4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  <n v="1"/>
  </r>
  <r>
    <s v="08DPR1479E"/>
    <n v="1"/>
    <s v="RAFAEL RAMIREZ"/>
    <n v="27"/>
    <s v="GUACHOCHI"/>
    <n v="52"/>
    <s v="LOMA DEL MANZANO"/>
    <s v="NINGUNO NINGUNO"/>
    <n v="0"/>
    <s v="GUACHOCHI"/>
    <s v="PÚBLICO"/>
    <x v="0"/>
    <x v="0"/>
    <x v="0"/>
    <x v="0"/>
    <s v="08FIZ0251R"/>
    <s v="08FJS0130L"/>
    <s v="08ADG0006B"/>
    <n v="0"/>
    <n v="48"/>
    <n v="46"/>
    <n v="94"/>
    <n v="10"/>
    <n v="7"/>
    <n v="17"/>
    <n v="48"/>
    <n v="46"/>
    <n v="94"/>
    <n v="7"/>
    <n v="5"/>
    <n v="12"/>
    <n v="7"/>
    <n v="5"/>
    <n v="12"/>
    <n v="10"/>
    <n v="8"/>
    <n v="18"/>
    <n v="8"/>
    <n v="12"/>
    <n v="20"/>
    <n v="7"/>
    <n v="8"/>
    <n v="15"/>
    <n v="9"/>
    <n v="4"/>
    <n v="13"/>
    <n v="3"/>
    <n v="5"/>
    <n v="8"/>
    <n v="44"/>
    <n v="42"/>
    <n v="8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1484Q"/>
    <n v="1"/>
    <s v="RAFAEL MOLINA BETANCOURT"/>
    <n v="2"/>
    <s v="ALDAMA"/>
    <n v="1"/>
    <s v="JUAN ALDAMA"/>
    <s v="CALLE 18 "/>
    <n v="0"/>
    <s v="CHIHUAHUA"/>
    <s v="PÚBLICO"/>
    <x v="0"/>
    <x v="0"/>
    <x v="0"/>
    <x v="0"/>
    <s v="08FIZ0131E"/>
    <s v="08FJS0101Q"/>
    <s v="08ADG0046C"/>
    <n v="0"/>
    <n v="95"/>
    <n v="49"/>
    <n v="144"/>
    <n v="24"/>
    <n v="10"/>
    <n v="34"/>
    <n v="95"/>
    <n v="49"/>
    <n v="144"/>
    <n v="2"/>
    <n v="13"/>
    <n v="15"/>
    <n v="2"/>
    <n v="13"/>
    <n v="15"/>
    <n v="11"/>
    <n v="5"/>
    <n v="16"/>
    <n v="15"/>
    <n v="4"/>
    <n v="19"/>
    <n v="16"/>
    <n v="14"/>
    <n v="30"/>
    <n v="16"/>
    <n v="9"/>
    <n v="25"/>
    <n v="12"/>
    <n v="7"/>
    <n v="19"/>
    <n v="72"/>
    <n v="52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485P"/>
    <n v="2"/>
    <s v="18 DE MARZO"/>
    <n v="65"/>
    <s v="URIQUE"/>
    <n v="24"/>
    <s v="GUAPALAYNA"/>
    <s v="CALLE GUAPALAYNA"/>
    <n v="0"/>
    <s v="CREEL"/>
    <s v="PÚBLICO"/>
    <x v="0"/>
    <x v="0"/>
    <x v="0"/>
    <x v="0"/>
    <s v="08FIZ0220Y"/>
    <s v="08FJS0124A"/>
    <s v="08ADG0003E"/>
    <n v="0"/>
    <n v="16"/>
    <n v="22"/>
    <n v="38"/>
    <n v="3"/>
    <n v="3"/>
    <n v="6"/>
    <n v="16"/>
    <n v="22"/>
    <n v="38"/>
    <n v="4"/>
    <n v="2"/>
    <n v="6"/>
    <n v="4"/>
    <n v="2"/>
    <n v="6"/>
    <n v="2"/>
    <n v="7"/>
    <n v="9"/>
    <n v="2"/>
    <n v="2"/>
    <n v="4"/>
    <n v="1"/>
    <n v="1"/>
    <n v="2"/>
    <n v="3"/>
    <n v="3"/>
    <n v="6"/>
    <n v="4"/>
    <n v="2"/>
    <n v="6"/>
    <n v="16"/>
    <n v="17"/>
    <n v="3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486O"/>
    <n v="1"/>
    <s v="IGNACIO ZARAGOZA"/>
    <n v="65"/>
    <s v="URIQUE"/>
    <n v="1"/>
    <s v="URIQUE"/>
    <s v="NINGUNO NINGUNO"/>
    <n v="0"/>
    <s v="CREEL"/>
    <s v="PÚBLICO"/>
    <x v="0"/>
    <x v="0"/>
    <x v="0"/>
    <x v="0"/>
    <s v="08FIZ0220Y"/>
    <s v="08FJS0124A"/>
    <s v="08ADG0003E"/>
    <n v="0"/>
    <n v="48"/>
    <n v="48"/>
    <n v="96"/>
    <n v="4"/>
    <n v="9"/>
    <n v="13"/>
    <n v="48"/>
    <n v="48"/>
    <n v="96"/>
    <n v="8"/>
    <n v="11"/>
    <n v="19"/>
    <n v="8"/>
    <n v="11"/>
    <n v="19"/>
    <n v="6"/>
    <n v="11"/>
    <n v="17"/>
    <n v="10"/>
    <n v="5"/>
    <n v="15"/>
    <n v="14"/>
    <n v="5"/>
    <n v="19"/>
    <n v="13"/>
    <n v="7"/>
    <n v="20"/>
    <n v="5"/>
    <n v="8"/>
    <n v="13"/>
    <n v="56"/>
    <n v="47"/>
    <n v="103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DPR1491Z"/>
    <n v="1"/>
    <s v="JUSTO SIERRA"/>
    <n v="7"/>
    <s v="BALLEZA"/>
    <n v="92"/>
    <s v="RANCHERĂŤA PINALEJO"/>
    <s v="CALLE RANCHERIA PINALEJO"/>
    <n v="0"/>
    <s v="GUACHOCHI"/>
    <s v="PÚBLICO"/>
    <x v="0"/>
    <x v="0"/>
    <x v="0"/>
    <x v="0"/>
    <s v="08FIZ0248D"/>
    <s v="08FJS0130L"/>
    <s v="08ADG0006B"/>
    <n v="0"/>
    <n v="22"/>
    <n v="12"/>
    <n v="34"/>
    <n v="4"/>
    <n v="1"/>
    <n v="5"/>
    <n v="22"/>
    <n v="11"/>
    <n v="33"/>
    <n v="1"/>
    <n v="6"/>
    <n v="7"/>
    <n v="1"/>
    <n v="6"/>
    <n v="7"/>
    <n v="4"/>
    <n v="0"/>
    <n v="4"/>
    <n v="3"/>
    <n v="5"/>
    <n v="8"/>
    <n v="3"/>
    <n v="0"/>
    <n v="3"/>
    <n v="3"/>
    <n v="3"/>
    <n v="6"/>
    <n v="4"/>
    <n v="2"/>
    <n v="6"/>
    <n v="18"/>
    <n v="16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97U"/>
    <n v="1"/>
    <s v="VEINTE DE NOVIEMBRE"/>
    <n v="6"/>
    <s v="BACHÍNIVA"/>
    <n v="11"/>
    <s v="FRANCISCO I. MADERO"/>
    <s v="CALLE FRANCISCO I. MADERO"/>
    <n v="0"/>
    <s v="CUAUHTÉMOC"/>
    <s v="PÚBLICO"/>
    <x v="0"/>
    <x v="0"/>
    <x v="0"/>
    <x v="0"/>
    <s v="08FIZ0204G"/>
    <s v="08FJS0121D"/>
    <s v="08ADG0010O"/>
    <n v="0"/>
    <n v="13"/>
    <n v="12"/>
    <n v="25"/>
    <n v="3"/>
    <n v="2"/>
    <n v="5"/>
    <n v="13"/>
    <n v="12"/>
    <n v="25"/>
    <n v="3"/>
    <n v="2"/>
    <n v="5"/>
    <n v="3"/>
    <n v="2"/>
    <n v="5"/>
    <n v="1"/>
    <n v="4"/>
    <n v="5"/>
    <n v="1"/>
    <n v="2"/>
    <n v="3"/>
    <n v="1"/>
    <n v="2"/>
    <n v="3"/>
    <n v="2"/>
    <n v="2"/>
    <n v="4"/>
    <n v="5"/>
    <n v="1"/>
    <n v="6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1498T"/>
    <n v="1"/>
    <s v="16 DE SEPTIEMBRE"/>
    <n v="29"/>
    <s v="GUADALUPE Y CALVO"/>
    <n v="200"/>
    <s v="SAN IGNACIO DE LOS ALMAZĂN (A. SAN IGNACIO)"/>
    <s v="CALLE SAN IGNACIO DE LOS ALMAZAN (ARROYO SAN IGNACI"/>
    <n v="0"/>
    <s v="GUADALUPE Y CALVO"/>
    <s v="PÚBLICO"/>
    <x v="0"/>
    <x v="0"/>
    <x v="0"/>
    <x v="0"/>
    <s v="08FIZ0261Y"/>
    <s v="08FJS0131K"/>
    <s v="08ADG0007A"/>
    <n v="0"/>
    <n v="12"/>
    <n v="9"/>
    <n v="21"/>
    <n v="0"/>
    <n v="0"/>
    <n v="0"/>
    <n v="12"/>
    <n v="9"/>
    <n v="21"/>
    <n v="1"/>
    <n v="2"/>
    <n v="3"/>
    <n v="1"/>
    <n v="2"/>
    <n v="3"/>
    <n v="0"/>
    <n v="2"/>
    <n v="2"/>
    <n v="4"/>
    <n v="3"/>
    <n v="7"/>
    <n v="4"/>
    <n v="2"/>
    <n v="6"/>
    <n v="2"/>
    <n v="0"/>
    <n v="2"/>
    <n v="3"/>
    <n v="0"/>
    <n v="3"/>
    <n v="14"/>
    <n v="9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2P"/>
    <n v="1"/>
    <s v="AGUSTIN MELGAR"/>
    <n v="29"/>
    <s v="GUADALUPE Y CALVO"/>
    <n v="196"/>
    <s v="SAN FRANCISCO DE LA JOYA"/>
    <s v="CALLE SAN FRANCISCO DE LA JOYA"/>
    <n v="0"/>
    <s v="GUADALUPE Y CALVO"/>
    <s v="PÚBLICO"/>
    <x v="0"/>
    <x v="0"/>
    <x v="0"/>
    <x v="0"/>
    <s v="08FIZ0260Z"/>
    <s v="08FJS0131K"/>
    <s v="08ADG0007A"/>
    <n v="0"/>
    <n v="8"/>
    <n v="7"/>
    <n v="15"/>
    <n v="0"/>
    <n v="2"/>
    <n v="2"/>
    <n v="7"/>
    <n v="7"/>
    <n v="14"/>
    <n v="5"/>
    <n v="1"/>
    <n v="6"/>
    <n v="5"/>
    <n v="1"/>
    <n v="6"/>
    <n v="0"/>
    <n v="2"/>
    <n v="2"/>
    <n v="2"/>
    <n v="2"/>
    <n v="4"/>
    <n v="2"/>
    <n v="1"/>
    <n v="3"/>
    <n v="4"/>
    <n v="0"/>
    <n v="4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03O"/>
    <n v="1"/>
    <s v="10 DE MAYO"/>
    <n v="29"/>
    <s v="GUADALUPE Y CALVO"/>
    <n v="181"/>
    <s v="RANCHO DE ENMEDIO"/>
    <s v="CALLE RANCHO DE ENMEDIO"/>
    <n v="0"/>
    <s v="GUADALUPE Y CALVO"/>
    <s v="PÚBLICO"/>
    <x v="0"/>
    <x v="0"/>
    <x v="0"/>
    <x v="0"/>
    <s v="08FIZ0261Y"/>
    <s v="08FJS0131K"/>
    <s v="08ADG0007A"/>
    <n v="0"/>
    <n v="47"/>
    <n v="50"/>
    <n v="97"/>
    <n v="8"/>
    <n v="11"/>
    <n v="19"/>
    <n v="47"/>
    <n v="50"/>
    <n v="97"/>
    <n v="12"/>
    <n v="6"/>
    <n v="18"/>
    <n v="12"/>
    <n v="6"/>
    <n v="18"/>
    <n v="10"/>
    <n v="7"/>
    <n v="17"/>
    <n v="10"/>
    <n v="12"/>
    <n v="22"/>
    <n v="6"/>
    <n v="3"/>
    <n v="9"/>
    <n v="8"/>
    <n v="7"/>
    <n v="15"/>
    <n v="4"/>
    <n v="11"/>
    <n v="15"/>
    <n v="50"/>
    <n v="46"/>
    <n v="9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DPR1505M"/>
    <n v="1"/>
    <s v="ADOLFO LOPEZ MATEOS"/>
    <n v="29"/>
    <s v="GUADALUPE Y CALVO"/>
    <n v="512"/>
    <s v="BARBECHITOS"/>
    <s v="CALLE BARBECHITOS"/>
    <n v="0"/>
    <s v="GUADALUPE Y CALVO"/>
    <s v="PÚBLICO"/>
    <x v="0"/>
    <x v="0"/>
    <x v="0"/>
    <x v="0"/>
    <s v="08FIZ0260Z"/>
    <s v="08FJS0131K"/>
    <s v="08ADG0007A"/>
    <n v="0"/>
    <n v="24"/>
    <n v="22"/>
    <n v="46"/>
    <n v="1"/>
    <n v="3"/>
    <n v="4"/>
    <n v="24"/>
    <n v="22"/>
    <n v="46"/>
    <n v="3"/>
    <n v="4"/>
    <n v="7"/>
    <n v="3"/>
    <n v="4"/>
    <n v="7"/>
    <n v="4"/>
    <n v="5"/>
    <n v="9"/>
    <n v="3"/>
    <n v="3"/>
    <n v="6"/>
    <n v="3"/>
    <n v="4"/>
    <n v="7"/>
    <n v="8"/>
    <n v="1"/>
    <n v="9"/>
    <n v="3"/>
    <n v="3"/>
    <n v="6"/>
    <n v="24"/>
    <n v="20"/>
    <n v="44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DPR1506L"/>
    <n v="1"/>
    <s v="IGNACIO ZARAGOZA"/>
    <n v="7"/>
    <s v="BALLEZA"/>
    <n v="22"/>
    <s v="BAQUIRIACHI"/>
    <s v="NINGUNO NINGUNO"/>
    <n v="0"/>
    <s v="GUACHOCHI"/>
    <s v="PÚBLICO"/>
    <x v="0"/>
    <x v="0"/>
    <x v="0"/>
    <x v="0"/>
    <s v="08FIZ0248D"/>
    <s v="08FJS0130L"/>
    <s v="08ADG0006B"/>
    <n v="0"/>
    <n v="17"/>
    <n v="18"/>
    <n v="35"/>
    <n v="4"/>
    <n v="2"/>
    <n v="6"/>
    <n v="17"/>
    <n v="18"/>
    <n v="35"/>
    <n v="1"/>
    <n v="0"/>
    <n v="1"/>
    <n v="1"/>
    <n v="0"/>
    <n v="1"/>
    <n v="1"/>
    <n v="2"/>
    <n v="3"/>
    <n v="4"/>
    <n v="4"/>
    <n v="8"/>
    <n v="2"/>
    <n v="2"/>
    <n v="4"/>
    <n v="1"/>
    <n v="3"/>
    <n v="4"/>
    <n v="2"/>
    <n v="5"/>
    <n v="7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508J"/>
    <n v="1"/>
    <s v="ABRAHAM GONZALEZ"/>
    <n v="6"/>
    <s v="BACHÍNIVA"/>
    <n v="2"/>
    <s v="ABRAHAM GONZĂLEZ"/>
    <s v="CALLE ABRAHAM GONZALEZ"/>
    <n v="0"/>
    <s v="CUAUHTÉMOC"/>
    <s v="PÚBLICO"/>
    <x v="0"/>
    <x v="0"/>
    <x v="0"/>
    <x v="0"/>
    <s v="08FIZ0204G"/>
    <s v="08FJS0121D"/>
    <s v="08ADG0010O"/>
    <n v="0"/>
    <n v="17"/>
    <n v="24"/>
    <n v="41"/>
    <n v="5"/>
    <n v="3"/>
    <n v="8"/>
    <n v="17"/>
    <n v="24"/>
    <n v="41"/>
    <n v="2"/>
    <n v="0"/>
    <n v="2"/>
    <n v="2"/>
    <n v="0"/>
    <n v="2"/>
    <n v="3"/>
    <n v="2"/>
    <n v="5"/>
    <n v="2"/>
    <n v="5"/>
    <n v="7"/>
    <n v="3"/>
    <n v="5"/>
    <n v="8"/>
    <n v="2"/>
    <n v="1"/>
    <n v="3"/>
    <n v="2"/>
    <n v="5"/>
    <n v="7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1509I"/>
    <n v="1"/>
    <s v="VICENTE GUERRERO"/>
    <n v="7"/>
    <s v="BALLEZA"/>
    <n v="100"/>
    <s v="RANCHITO DE SAN JUAN"/>
    <s v="CALLE RANCHITO DE SAN JUAN (EL RANCHITO)"/>
    <n v="0"/>
    <s v="GUACHOCHI"/>
    <s v="PÚBLICO"/>
    <x v="0"/>
    <x v="0"/>
    <x v="0"/>
    <x v="0"/>
    <s v="08FIZ0248D"/>
    <s v="08FJS0130L"/>
    <s v="08ADG0006B"/>
    <n v="0"/>
    <n v="13"/>
    <n v="18"/>
    <n v="31"/>
    <n v="2"/>
    <n v="4"/>
    <n v="6"/>
    <n v="12"/>
    <n v="17"/>
    <n v="29"/>
    <n v="4"/>
    <n v="3"/>
    <n v="7"/>
    <n v="4"/>
    <n v="3"/>
    <n v="7"/>
    <n v="1"/>
    <n v="0"/>
    <n v="1"/>
    <n v="3"/>
    <n v="4"/>
    <n v="7"/>
    <n v="1"/>
    <n v="3"/>
    <n v="4"/>
    <n v="3"/>
    <n v="3"/>
    <n v="6"/>
    <n v="0"/>
    <n v="0"/>
    <n v="0"/>
    <n v="12"/>
    <n v="13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14U"/>
    <n v="1"/>
    <s v="CARLOS BLAKE"/>
    <n v="21"/>
    <s v="DELICIAS"/>
    <n v="1"/>
    <s v="DELICIAS"/>
    <s v="AVENIDA CARLOS BLAKE"/>
    <n v="0"/>
    <s v="DELICIAS"/>
    <s v="PÚBLICO"/>
    <x v="0"/>
    <x v="0"/>
    <x v="0"/>
    <x v="0"/>
    <s v="08FIZ0227R"/>
    <s v="08FJS0126Z"/>
    <s v="08ADG0057I"/>
    <n v="0"/>
    <n v="241"/>
    <n v="216"/>
    <n v="457"/>
    <n v="39"/>
    <n v="25"/>
    <n v="64"/>
    <n v="241"/>
    <n v="215"/>
    <n v="456"/>
    <n v="30"/>
    <n v="36"/>
    <n v="66"/>
    <n v="30"/>
    <n v="36"/>
    <n v="66"/>
    <n v="33"/>
    <n v="33"/>
    <n v="66"/>
    <n v="44"/>
    <n v="39"/>
    <n v="83"/>
    <n v="47"/>
    <n v="50"/>
    <n v="97"/>
    <n v="45"/>
    <n v="34"/>
    <n v="79"/>
    <n v="36"/>
    <n v="34"/>
    <n v="70"/>
    <n v="235"/>
    <n v="226"/>
    <n v="461"/>
    <n v="2"/>
    <n v="2"/>
    <n v="3"/>
    <n v="3"/>
    <n v="3"/>
    <n v="2"/>
    <n v="0"/>
    <n v="15"/>
    <n v="0"/>
    <n v="0"/>
    <n v="0"/>
    <n v="1"/>
    <n v="1"/>
    <n v="0"/>
    <n v="0"/>
    <n v="1"/>
    <n v="2"/>
    <n v="13"/>
    <n v="0"/>
    <n v="0"/>
    <n v="2"/>
    <n v="0"/>
    <n v="0"/>
    <n v="0"/>
    <n v="0"/>
    <n v="0"/>
    <n v="0"/>
    <n v="0"/>
    <n v="2"/>
    <n v="0"/>
    <n v="0"/>
    <n v="22"/>
    <n v="2"/>
    <n v="13"/>
    <n v="2"/>
    <n v="2"/>
    <n v="3"/>
    <n v="3"/>
    <n v="3"/>
    <n v="2"/>
    <n v="0"/>
    <n v="15"/>
    <n v="15"/>
    <n v="15"/>
    <n v="1"/>
  </r>
  <r>
    <s v="08DPR1516S"/>
    <n v="4"/>
    <s v="BENITO JUAREZ"/>
    <n v="27"/>
    <s v="GUACHOCHI"/>
    <n v="25"/>
    <s v="RANCHERĂŤA CIĂ‰NEGA PRIETA"/>
    <s v="NINGUNO NINGUNO"/>
    <n v="0"/>
    <s v="GUACHOCHI"/>
    <s v="PÚBLICO"/>
    <x v="0"/>
    <x v="0"/>
    <x v="0"/>
    <x v="0"/>
    <s v="08FIZ0250S"/>
    <s v="08FJS0130L"/>
    <s v="08ADG0006B"/>
    <n v="0"/>
    <n v="22"/>
    <n v="21"/>
    <n v="43"/>
    <n v="4"/>
    <n v="3"/>
    <n v="7"/>
    <n v="21"/>
    <n v="21"/>
    <n v="42"/>
    <n v="2"/>
    <n v="4"/>
    <n v="6"/>
    <n v="2"/>
    <n v="4"/>
    <n v="6"/>
    <n v="2"/>
    <n v="4"/>
    <n v="6"/>
    <n v="2"/>
    <n v="2"/>
    <n v="4"/>
    <n v="5"/>
    <n v="2"/>
    <n v="7"/>
    <n v="2"/>
    <n v="5"/>
    <n v="7"/>
    <n v="6"/>
    <n v="5"/>
    <n v="11"/>
    <n v="19"/>
    <n v="22"/>
    <n v="41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4"/>
    <n v="3"/>
    <n v="1"/>
  </r>
  <r>
    <s v="08DPR1517R"/>
    <n v="1"/>
    <s v="AQUILES SERDAN"/>
    <n v="27"/>
    <s v="GUACHOCHI"/>
    <n v="336"/>
    <s v="EL AGUAJE"/>
    <s v="CALLE EL AGUAJE"/>
    <n v="0"/>
    <s v="GUACHOCHI"/>
    <s v="PÚBLICO"/>
    <x v="0"/>
    <x v="0"/>
    <x v="0"/>
    <x v="0"/>
    <s v="08FIZ0251R"/>
    <s v="08FJS0130L"/>
    <s v="08ADG0006B"/>
    <n v="0"/>
    <n v="35"/>
    <n v="19"/>
    <n v="54"/>
    <n v="6"/>
    <n v="1"/>
    <n v="7"/>
    <n v="35"/>
    <n v="19"/>
    <n v="54"/>
    <n v="7"/>
    <n v="6"/>
    <n v="13"/>
    <n v="7"/>
    <n v="6"/>
    <n v="13"/>
    <n v="1"/>
    <n v="5"/>
    <n v="6"/>
    <n v="6"/>
    <n v="4"/>
    <n v="10"/>
    <n v="8"/>
    <n v="2"/>
    <n v="10"/>
    <n v="6"/>
    <n v="3"/>
    <n v="9"/>
    <n v="7"/>
    <n v="4"/>
    <n v="11"/>
    <n v="35"/>
    <n v="24"/>
    <n v="5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519P"/>
    <n v="1"/>
    <s v="BENITO JUAREZ"/>
    <n v="37"/>
    <s v="JUÁREZ"/>
    <n v="1"/>
    <s v="JUĂREZ"/>
    <s v="CALLE ISLA VANCOUVER "/>
    <n v="0"/>
    <s v="JUÁREZ"/>
    <s v="PÚBLICO"/>
    <x v="0"/>
    <x v="0"/>
    <x v="0"/>
    <x v="0"/>
    <s v="08FIZ0146G"/>
    <s v="08FJS0110Y"/>
    <s v="08ADG0005C"/>
    <n v="0"/>
    <n v="140"/>
    <n v="151"/>
    <n v="291"/>
    <n v="33"/>
    <n v="22"/>
    <n v="55"/>
    <n v="140"/>
    <n v="151"/>
    <n v="291"/>
    <n v="28"/>
    <n v="20"/>
    <n v="48"/>
    <n v="29"/>
    <n v="20"/>
    <n v="49"/>
    <n v="24"/>
    <n v="24"/>
    <n v="48"/>
    <n v="25"/>
    <n v="24"/>
    <n v="49"/>
    <n v="21"/>
    <n v="26"/>
    <n v="47"/>
    <n v="23"/>
    <n v="25"/>
    <n v="48"/>
    <n v="19"/>
    <n v="23"/>
    <n v="42"/>
    <n v="141"/>
    <n v="142"/>
    <n v="28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20E"/>
    <n v="1"/>
    <s v="RAFAEL RAMIREZ CASTAĂ‘EDA"/>
    <n v="19"/>
    <s v="CHIHUAHUA"/>
    <n v="1"/>
    <s v="CHIHUAHUA"/>
    <s v="CALLE M. DOZAL"/>
    <n v="0"/>
    <s v="CHIHUAHUA"/>
    <s v="PÚBLICO"/>
    <x v="0"/>
    <x v="0"/>
    <x v="0"/>
    <x v="0"/>
    <s v="08FIZ0118K"/>
    <s v="08FJS0106L"/>
    <s v="08ADG0046C"/>
    <n v="0"/>
    <n v="124"/>
    <n v="117"/>
    <n v="241"/>
    <n v="20"/>
    <n v="28"/>
    <n v="48"/>
    <n v="124"/>
    <n v="117"/>
    <n v="241"/>
    <n v="14"/>
    <n v="13"/>
    <n v="27"/>
    <n v="15"/>
    <n v="13"/>
    <n v="28"/>
    <n v="16"/>
    <n v="14"/>
    <n v="30"/>
    <n v="18"/>
    <n v="16"/>
    <n v="34"/>
    <n v="20"/>
    <n v="18"/>
    <n v="38"/>
    <n v="21"/>
    <n v="21"/>
    <n v="42"/>
    <n v="24"/>
    <n v="19"/>
    <n v="43"/>
    <n v="114"/>
    <n v="101"/>
    <n v="215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1"/>
    <n v="1"/>
    <n v="1"/>
    <n v="1"/>
    <n v="0"/>
    <n v="19"/>
    <n v="0"/>
    <n v="12"/>
    <n v="2"/>
    <n v="2"/>
    <n v="2"/>
    <n v="2"/>
    <n v="2"/>
    <n v="2"/>
    <n v="0"/>
    <n v="12"/>
    <n v="12"/>
    <n v="12"/>
    <n v="1"/>
  </r>
  <r>
    <s v="08DPR1522C"/>
    <n v="1"/>
    <s v="JUSTO SIERRA"/>
    <n v="29"/>
    <s v="GUADALUPE Y CALVO"/>
    <n v="54"/>
    <s v="CINCO LLAGAS"/>
    <s v="CALLE CONOCIDO"/>
    <n v="0"/>
    <s v="GUADALUPE Y CALVO"/>
    <s v="PÚBLICO"/>
    <x v="0"/>
    <x v="0"/>
    <x v="0"/>
    <x v="0"/>
    <s v="08FIZ0255N"/>
    <s v="08FJS0131K"/>
    <s v="08ADG0007A"/>
    <n v="0"/>
    <n v="31"/>
    <n v="41"/>
    <n v="72"/>
    <n v="3"/>
    <n v="8"/>
    <n v="11"/>
    <n v="31"/>
    <n v="41"/>
    <n v="72"/>
    <n v="5"/>
    <n v="4"/>
    <n v="9"/>
    <n v="5"/>
    <n v="4"/>
    <n v="9"/>
    <n v="6"/>
    <n v="7"/>
    <n v="13"/>
    <n v="3"/>
    <n v="7"/>
    <n v="10"/>
    <n v="8"/>
    <n v="5"/>
    <n v="13"/>
    <n v="3"/>
    <n v="4"/>
    <n v="7"/>
    <n v="4"/>
    <n v="5"/>
    <n v="9"/>
    <n v="29"/>
    <n v="32"/>
    <n v="61"/>
    <n v="0"/>
    <n v="0"/>
    <n v="0"/>
    <n v="0"/>
    <n v="0"/>
    <n v="1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1"/>
    <n v="2"/>
    <n v="3"/>
    <n v="4"/>
    <n v="4"/>
    <n v="1"/>
  </r>
  <r>
    <s v="08DPR1524A"/>
    <n v="1"/>
    <s v="5 DE MAYO"/>
    <n v="29"/>
    <s v="GUADALUPE Y CALVO"/>
    <n v="15"/>
    <s v="BABORIGAME"/>
    <s v="NINGUNO NINGUNO"/>
    <n v="0"/>
    <s v="GUADALUPE Y CALVO"/>
    <s v="PÚBLICO"/>
    <x v="0"/>
    <x v="0"/>
    <x v="0"/>
    <x v="0"/>
    <s v="08FIZ0255N"/>
    <s v="08FJS0131K"/>
    <s v="08ADG0007A"/>
    <n v="0"/>
    <n v="110"/>
    <n v="135"/>
    <n v="245"/>
    <n v="16"/>
    <n v="23"/>
    <n v="39"/>
    <n v="110"/>
    <n v="135"/>
    <n v="245"/>
    <n v="19"/>
    <n v="24"/>
    <n v="43"/>
    <n v="19"/>
    <n v="24"/>
    <n v="43"/>
    <n v="17"/>
    <n v="25"/>
    <n v="42"/>
    <n v="24"/>
    <n v="20"/>
    <n v="44"/>
    <n v="19"/>
    <n v="21"/>
    <n v="40"/>
    <n v="22"/>
    <n v="21"/>
    <n v="43"/>
    <n v="13"/>
    <n v="25"/>
    <n v="38"/>
    <n v="114"/>
    <n v="136"/>
    <n v="250"/>
    <n v="2"/>
    <n v="2"/>
    <n v="1"/>
    <n v="2"/>
    <n v="2"/>
    <n v="2"/>
    <n v="0"/>
    <n v="11"/>
    <n v="0"/>
    <n v="0"/>
    <n v="0"/>
    <n v="1"/>
    <n v="0"/>
    <n v="1"/>
    <n v="0"/>
    <n v="0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1"/>
    <n v="2"/>
    <n v="2"/>
    <n v="2"/>
    <n v="0"/>
    <n v="11"/>
    <n v="12"/>
    <n v="12"/>
    <n v="1"/>
  </r>
  <r>
    <s v="08DPR1525Z"/>
    <n v="1"/>
    <s v="ELOY S VALLINA"/>
    <n v="19"/>
    <s v="CHIHUAHUA"/>
    <n v="1"/>
    <s v="CHIHUAHUA"/>
    <s v="CALLE 27"/>
    <n v="0"/>
    <s v="CHIHUAHUA"/>
    <s v="PÚBLICO"/>
    <x v="0"/>
    <x v="0"/>
    <x v="0"/>
    <x v="0"/>
    <s v="08FIZ0115N"/>
    <s v="08FJS0106L"/>
    <s v="08ADG0046C"/>
    <n v="0"/>
    <n v="281"/>
    <n v="272"/>
    <n v="553"/>
    <n v="46"/>
    <n v="43"/>
    <n v="89"/>
    <n v="280"/>
    <n v="269"/>
    <n v="549"/>
    <n v="39"/>
    <n v="38"/>
    <n v="77"/>
    <n v="39"/>
    <n v="38"/>
    <n v="77"/>
    <n v="40"/>
    <n v="40"/>
    <n v="80"/>
    <n v="49"/>
    <n v="54"/>
    <n v="103"/>
    <n v="46"/>
    <n v="47"/>
    <n v="93"/>
    <n v="54"/>
    <n v="39"/>
    <n v="93"/>
    <n v="50"/>
    <n v="51"/>
    <n v="101"/>
    <n v="278"/>
    <n v="269"/>
    <n v="547"/>
    <n v="3"/>
    <n v="4"/>
    <n v="4"/>
    <n v="3"/>
    <n v="3"/>
    <n v="3"/>
    <n v="0"/>
    <n v="20"/>
    <n v="0"/>
    <n v="0"/>
    <n v="0"/>
    <n v="1"/>
    <n v="0"/>
    <n v="1"/>
    <n v="0"/>
    <n v="1"/>
    <n v="7"/>
    <n v="13"/>
    <n v="0"/>
    <n v="0"/>
    <n v="1"/>
    <n v="1"/>
    <n v="0"/>
    <n v="0"/>
    <n v="0"/>
    <n v="0"/>
    <n v="0"/>
    <n v="0"/>
    <n v="3"/>
    <n v="1"/>
    <n v="0"/>
    <n v="29"/>
    <n v="7"/>
    <n v="13"/>
    <n v="3"/>
    <n v="4"/>
    <n v="4"/>
    <n v="3"/>
    <n v="3"/>
    <n v="3"/>
    <n v="0"/>
    <n v="20"/>
    <n v="20"/>
    <n v="20"/>
    <n v="1"/>
  </r>
  <r>
    <s v="08DPR1526Z"/>
    <n v="1"/>
    <s v="JOSE MARIA MORELOS Y PAVON"/>
    <n v="29"/>
    <s v="GUADALUPE Y CALVO"/>
    <n v="819"/>
    <s v="ALISOS DE ARRIBA (EL RINCĂ“N DE ALISOS)"/>
    <s v="CALLE RINCON DE ALISOS"/>
    <n v="0"/>
    <s v="GUADALUPE Y CALVO"/>
    <s v="PÚBLICO"/>
    <x v="0"/>
    <x v="0"/>
    <x v="0"/>
    <x v="0"/>
    <s v="08FIZ0257L"/>
    <s v="08FJS0131K"/>
    <s v="08ADG0007A"/>
    <n v="0"/>
    <n v="16"/>
    <n v="18"/>
    <n v="34"/>
    <n v="0"/>
    <n v="3"/>
    <n v="3"/>
    <n v="16"/>
    <n v="18"/>
    <n v="34"/>
    <n v="2"/>
    <n v="0"/>
    <n v="2"/>
    <n v="2"/>
    <n v="0"/>
    <n v="2"/>
    <n v="4"/>
    <n v="0"/>
    <n v="4"/>
    <n v="1"/>
    <n v="2"/>
    <n v="3"/>
    <n v="3"/>
    <n v="3"/>
    <n v="6"/>
    <n v="2"/>
    <n v="5"/>
    <n v="7"/>
    <n v="4"/>
    <n v="3"/>
    <n v="7"/>
    <n v="16"/>
    <n v="13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28X"/>
    <n v="2"/>
    <s v="JUSTO SIERRA"/>
    <n v="20"/>
    <s v="CHÍNIPAS"/>
    <n v="37"/>
    <s v="LAS CHINACAS"/>
    <s v="CALLE LAS CHINACAS"/>
    <n v="0"/>
    <s v="CREEL"/>
    <s v="PÚBLICO"/>
    <x v="0"/>
    <x v="0"/>
    <x v="0"/>
    <x v="0"/>
    <s v="08FIZ0219I"/>
    <s v="08FJS0124A"/>
    <s v="08ADG0003E"/>
    <n v="0"/>
    <n v="17"/>
    <n v="19"/>
    <n v="36"/>
    <n v="1"/>
    <n v="1"/>
    <n v="2"/>
    <n v="16"/>
    <n v="19"/>
    <n v="35"/>
    <n v="1"/>
    <n v="4"/>
    <n v="5"/>
    <n v="1"/>
    <n v="4"/>
    <n v="5"/>
    <n v="3"/>
    <n v="3"/>
    <n v="6"/>
    <n v="1"/>
    <n v="3"/>
    <n v="4"/>
    <n v="5"/>
    <n v="5"/>
    <n v="10"/>
    <n v="4"/>
    <n v="3"/>
    <n v="7"/>
    <n v="2"/>
    <n v="3"/>
    <n v="5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29W"/>
    <n v="1"/>
    <s v="FELIPE ANGELES"/>
    <n v="29"/>
    <s v="GUADALUPE Y CALVO"/>
    <n v="11"/>
    <s v="ARROYO DE SAN ANDRĂ‰S"/>
    <s v="CALLE ARROYO DE SAN ANDRES"/>
    <n v="0"/>
    <s v="GUADALUPE Y CALVO"/>
    <s v="PÚBLICO"/>
    <x v="0"/>
    <x v="0"/>
    <x v="0"/>
    <x v="0"/>
    <s v="08FIZ0259J"/>
    <s v="08FJS0131K"/>
    <s v="08ADG0007A"/>
    <n v="0"/>
    <n v="11"/>
    <n v="6"/>
    <n v="17"/>
    <n v="2"/>
    <n v="0"/>
    <n v="2"/>
    <n v="11"/>
    <n v="6"/>
    <n v="17"/>
    <n v="0"/>
    <n v="0"/>
    <n v="0"/>
    <n v="0"/>
    <n v="0"/>
    <n v="0"/>
    <n v="2"/>
    <n v="0"/>
    <n v="2"/>
    <n v="0"/>
    <n v="0"/>
    <n v="0"/>
    <n v="2"/>
    <n v="0"/>
    <n v="2"/>
    <n v="3"/>
    <n v="4"/>
    <n v="7"/>
    <n v="2"/>
    <n v="2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0L"/>
    <n v="4"/>
    <s v="BENITO JUAREZ"/>
    <n v="20"/>
    <s v="CHÍNIPAS"/>
    <n v="70"/>
    <s v="EL LIMĂ“N"/>
    <s v="NINGUNO NINGUNO"/>
    <n v="0"/>
    <s v="CREEL"/>
    <s v="PÚBLICO"/>
    <x v="0"/>
    <x v="0"/>
    <x v="0"/>
    <x v="0"/>
    <s v="08FIZ0219I"/>
    <s v="08FJS0124A"/>
    <s v="08ADG0003E"/>
    <n v="0"/>
    <n v="29"/>
    <n v="20"/>
    <n v="49"/>
    <n v="3"/>
    <n v="2"/>
    <n v="5"/>
    <n v="29"/>
    <n v="20"/>
    <n v="49"/>
    <n v="7"/>
    <n v="5"/>
    <n v="12"/>
    <n v="7"/>
    <n v="5"/>
    <n v="12"/>
    <n v="1"/>
    <n v="4"/>
    <n v="5"/>
    <n v="6"/>
    <n v="2"/>
    <n v="8"/>
    <n v="9"/>
    <n v="5"/>
    <n v="14"/>
    <n v="4"/>
    <n v="2"/>
    <n v="6"/>
    <n v="4"/>
    <n v="6"/>
    <n v="10"/>
    <n v="31"/>
    <n v="24"/>
    <n v="5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4"/>
    <n v="4"/>
    <n v="1"/>
  </r>
  <r>
    <s v="08DPR1531K"/>
    <n v="1"/>
    <s v="NIĂ‘OS HEROES"/>
    <n v="20"/>
    <s v="CHÍNIPAS"/>
    <n v="80"/>
    <s v="COLONIA MONTENEGRO (SAN ANTONIO)"/>
    <s v="NINGUNO NINGUNO"/>
    <n v="0"/>
    <s v="CREEL"/>
    <s v="PÚBLICO"/>
    <x v="0"/>
    <x v="0"/>
    <x v="0"/>
    <x v="0"/>
    <s v="08FIZ0219I"/>
    <s v="08FJS0124A"/>
    <s v="08ADG0003E"/>
    <n v="0"/>
    <n v="4"/>
    <n v="7"/>
    <n v="11"/>
    <n v="0"/>
    <n v="0"/>
    <n v="0"/>
    <n v="4"/>
    <n v="7"/>
    <n v="11"/>
    <n v="1"/>
    <n v="3"/>
    <n v="4"/>
    <n v="1"/>
    <n v="3"/>
    <n v="4"/>
    <n v="0"/>
    <n v="1"/>
    <n v="1"/>
    <n v="1"/>
    <n v="0"/>
    <n v="1"/>
    <n v="1"/>
    <n v="0"/>
    <n v="1"/>
    <n v="2"/>
    <n v="2"/>
    <n v="4"/>
    <n v="2"/>
    <n v="3"/>
    <n v="5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32J"/>
    <n v="4"/>
    <s v="MELCHOR OCAMPO"/>
    <n v="20"/>
    <s v="CHÍNIPAS"/>
    <n v="52"/>
    <s v="GUADALUPE VICTORIA"/>
    <s v="CALLE GUADALUPE VICTORIA"/>
    <n v="0"/>
    <s v="CREEL"/>
    <s v="PÚBLICO"/>
    <x v="0"/>
    <x v="0"/>
    <x v="0"/>
    <x v="0"/>
    <s v="08FIZ0219I"/>
    <s v="08FJS0124A"/>
    <s v="08ADG0003E"/>
    <n v="0"/>
    <n v="16"/>
    <n v="12"/>
    <n v="28"/>
    <n v="5"/>
    <n v="1"/>
    <n v="6"/>
    <n v="16"/>
    <n v="12"/>
    <n v="28"/>
    <n v="5"/>
    <n v="3"/>
    <n v="8"/>
    <n v="5"/>
    <n v="3"/>
    <n v="8"/>
    <n v="0"/>
    <n v="1"/>
    <n v="1"/>
    <n v="1"/>
    <n v="6"/>
    <n v="7"/>
    <n v="2"/>
    <n v="2"/>
    <n v="4"/>
    <n v="4"/>
    <n v="2"/>
    <n v="6"/>
    <n v="4"/>
    <n v="0"/>
    <n v="4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34H"/>
    <n v="4"/>
    <s v="FRANCISCO GONZALEZ BOCANEGRA"/>
    <n v="20"/>
    <s v="CHÍNIPAS"/>
    <n v="56"/>
    <s v="GUAZIZACO"/>
    <s v="CALLE GUAZIZACO"/>
    <n v="0"/>
    <s v="CREEL"/>
    <s v="PÚBLICO"/>
    <x v="0"/>
    <x v="0"/>
    <x v="0"/>
    <x v="0"/>
    <s v="08FIZ0219I"/>
    <s v="08FJS0124A"/>
    <s v="08ADG0003E"/>
    <n v="0"/>
    <n v="12"/>
    <n v="15"/>
    <n v="27"/>
    <n v="3"/>
    <n v="4"/>
    <n v="7"/>
    <n v="12"/>
    <n v="15"/>
    <n v="27"/>
    <n v="3"/>
    <n v="2"/>
    <n v="5"/>
    <n v="3"/>
    <n v="2"/>
    <n v="5"/>
    <n v="1"/>
    <n v="2"/>
    <n v="3"/>
    <n v="0"/>
    <n v="4"/>
    <n v="4"/>
    <n v="4"/>
    <n v="1"/>
    <n v="5"/>
    <n v="2"/>
    <n v="1"/>
    <n v="3"/>
    <n v="2"/>
    <n v="2"/>
    <n v="4"/>
    <n v="12"/>
    <n v="12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1"/>
    <n v="1"/>
  </r>
  <r>
    <s v="08DPR1536F"/>
    <n v="1"/>
    <s v="VICENTE SUAREZ"/>
    <n v="29"/>
    <s v="GUADALUPE Y CALVO"/>
    <n v="38"/>
    <s v="SAN SIMĂ“N (CALABAZAS)"/>
    <s v="CALLE SAN SIMON (CALABAZAS)"/>
    <n v="0"/>
    <s v="GUADALUPE Y CALVO"/>
    <s v="PÚBLICO"/>
    <x v="0"/>
    <x v="0"/>
    <x v="0"/>
    <x v="0"/>
    <s v="08FIZ0257L"/>
    <s v="08FJS0131K"/>
    <s v="08ADG0007A"/>
    <n v="0"/>
    <n v="17"/>
    <n v="17"/>
    <n v="34"/>
    <n v="0"/>
    <n v="2"/>
    <n v="2"/>
    <n v="17"/>
    <n v="17"/>
    <n v="34"/>
    <n v="4"/>
    <n v="1"/>
    <n v="5"/>
    <n v="4"/>
    <n v="1"/>
    <n v="5"/>
    <n v="6"/>
    <n v="0"/>
    <n v="6"/>
    <n v="2"/>
    <n v="5"/>
    <n v="7"/>
    <n v="3"/>
    <n v="2"/>
    <n v="5"/>
    <n v="3"/>
    <n v="2"/>
    <n v="5"/>
    <n v="4"/>
    <n v="5"/>
    <n v="9"/>
    <n v="22"/>
    <n v="15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39C"/>
    <n v="2"/>
    <s v="OTILIO MONTAĂ‘O"/>
    <n v="20"/>
    <s v="CHÍNIPAS"/>
    <n v="119"/>
    <s v="LAS TUNAS"/>
    <s v="CALLE LAS TUNAS"/>
    <n v="0"/>
    <s v="CREEL"/>
    <s v="PÚBLICO"/>
    <x v="0"/>
    <x v="0"/>
    <x v="0"/>
    <x v="0"/>
    <s v="08FIZ0219I"/>
    <s v="08FJS0124A"/>
    <s v="08ADG0003E"/>
    <n v="0"/>
    <n v="6"/>
    <n v="5"/>
    <n v="11"/>
    <n v="0"/>
    <n v="1"/>
    <n v="1"/>
    <n v="6"/>
    <n v="5"/>
    <n v="11"/>
    <n v="1"/>
    <n v="0"/>
    <n v="1"/>
    <n v="1"/>
    <n v="0"/>
    <n v="1"/>
    <n v="1"/>
    <n v="0"/>
    <n v="1"/>
    <n v="0"/>
    <n v="1"/>
    <n v="1"/>
    <n v="3"/>
    <n v="1"/>
    <n v="4"/>
    <n v="1"/>
    <n v="1"/>
    <n v="2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41R"/>
    <n v="2"/>
    <s v="SERTOMA"/>
    <n v="37"/>
    <s v="JUÁREZ"/>
    <n v="1"/>
    <s v="JUĂREZ"/>
    <s v="CALLE ISLAS CAROLINAS"/>
    <n v="0"/>
    <s v="JUÁREZ"/>
    <s v="PÚBLICO"/>
    <x v="0"/>
    <x v="0"/>
    <x v="0"/>
    <x v="0"/>
    <s v="08FIZ0139X"/>
    <s v="08FJS0109I"/>
    <s v="08ADG0005C"/>
    <n v="0"/>
    <n v="164"/>
    <n v="136"/>
    <n v="300"/>
    <n v="30"/>
    <n v="27"/>
    <n v="57"/>
    <n v="163"/>
    <n v="136"/>
    <n v="299"/>
    <n v="23"/>
    <n v="24"/>
    <n v="47"/>
    <n v="23"/>
    <n v="25"/>
    <n v="48"/>
    <n v="31"/>
    <n v="22"/>
    <n v="53"/>
    <n v="23"/>
    <n v="19"/>
    <n v="42"/>
    <n v="32"/>
    <n v="23"/>
    <n v="55"/>
    <n v="30"/>
    <n v="27"/>
    <n v="57"/>
    <n v="26"/>
    <n v="19"/>
    <n v="45"/>
    <n v="165"/>
    <n v="135"/>
    <n v="300"/>
    <n v="2"/>
    <n v="2"/>
    <n v="2"/>
    <n v="2"/>
    <n v="2"/>
    <n v="2"/>
    <n v="0"/>
    <n v="12"/>
    <n v="0"/>
    <n v="0"/>
    <n v="0"/>
    <n v="2"/>
    <n v="0"/>
    <n v="0"/>
    <n v="0"/>
    <n v="0"/>
    <n v="4"/>
    <n v="8"/>
    <n v="0"/>
    <n v="0"/>
    <n v="3"/>
    <n v="1"/>
    <n v="0"/>
    <n v="0"/>
    <n v="0"/>
    <n v="0"/>
    <n v="0"/>
    <n v="0"/>
    <n v="0"/>
    <n v="2"/>
    <n v="0"/>
    <n v="20"/>
    <n v="4"/>
    <n v="8"/>
    <n v="2"/>
    <n v="2"/>
    <n v="2"/>
    <n v="2"/>
    <n v="2"/>
    <n v="2"/>
    <n v="0"/>
    <n v="12"/>
    <n v="12"/>
    <n v="12"/>
    <n v="1"/>
  </r>
  <r>
    <s v="08DPR1542Q"/>
    <n v="1"/>
    <s v="HOWARD F KELLER"/>
    <n v="62"/>
    <s v="SAUCILLO"/>
    <n v="22"/>
    <s v="NAICA"/>
    <s v="CALLE MORELOS"/>
    <n v="0"/>
    <s v="DELICIAS"/>
    <s v="PÚBLICO"/>
    <x v="0"/>
    <x v="0"/>
    <x v="0"/>
    <x v="0"/>
    <s v="08FIZ0234A"/>
    <s v="08FJS0127Y"/>
    <s v="08ADG0057I"/>
    <n v="0"/>
    <n v="53"/>
    <n v="59"/>
    <n v="112"/>
    <n v="8"/>
    <n v="8"/>
    <n v="16"/>
    <n v="53"/>
    <n v="59"/>
    <n v="112"/>
    <n v="13"/>
    <n v="11"/>
    <n v="24"/>
    <n v="13"/>
    <n v="11"/>
    <n v="24"/>
    <n v="11"/>
    <n v="16"/>
    <n v="27"/>
    <n v="10"/>
    <n v="11"/>
    <n v="21"/>
    <n v="10"/>
    <n v="11"/>
    <n v="21"/>
    <n v="9"/>
    <n v="7"/>
    <n v="16"/>
    <n v="6"/>
    <n v="5"/>
    <n v="11"/>
    <n v="59"/>
    <n v="61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544O"/>
    <n v="4"/>
    <s v="JULIO PASCUAL"/>
    <n v="20"/>
    <s v="CHÍNIPAS"/>
    <n v="78"/>
    <s v="LA MISIĂ“N DE GUADALUPE"/>
    <s v="CALLE LA MISION DE GUADALUPE"/>
    <n v="0"/>
    <s v="CREEL"/>
    <s v="PÚBLICO"/>
    <x v="0"/>
    <x v="0"/>
    <x v="0"/>
    <x v="0"/>
    <s v="08FIZ0219I"/>
    <s v="08FJS0124A"/>
    <s v="08ADG0003E"/>
    <n v="0"/>
    <n v="8"/>
    <n v="5"/>
    <n v="13"/>
    <n v="1"/>
    <n v="0"/>
    <n v="1"/>
    <n v="8"/>
    <n v="5"/>
    <n v="13"/>
    <n v="0"/>
    <n v="1"/>
    <n v="1"/>
    <n v="0"/>
    <n v="1"/>
    <n v="1"/>
    <n v="1"/>
    <n v="1"/>
    <n v="2"/>
    <n v="2"/>
    <n v="1"/>
    <n v="3"/>
    <n v="2"/>
    <n v="1"/>
    <n v="3"/>
    <n v="2"/>
    <n v="1"/>
    <n v="3"/>
    <n v="1"/>
    <n v="0"/>
    <n v="1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7L"/>
    <n v="4"/>
    <s v="JOSE MARIA ARTEAGA"/>
    <n v="20"/>
    <s v="CHÍNIPAS"/>
    <n v="49"/>
    <s v="GOROGACHI"/>
    <s v="NINGUNO NINGUNO"/>
    <n v="0"/>
    <s v="CREEL"/>
    <s v="PÚBLICO"/>
    <x v="0"/>
    <x v="0"/>
    <x v="0"/>
    <x v="0"/>
    <s v="08FIZ0219I"/>
    <s v="08FJS0124A"/>
    <s v="08ADG0003E"/>
    <n v="0"/>
    <n v="8"/>
    <n v="16"/>
    <n v="24"/>
    <n v="1"/>
    <n v="0"/>
    <n v="1"/>
    <n v="8"/>
    <n v="16"/>
    <n v="24"/>
    <n v="1"/>
    <n v="0"/>
    <n v="1"/>
    <n v="1"/>
    <n v="0"/>
    <n v="1"/>
    <n v="2"/>
    <n v="4"/>
    <n v="6"/>
    <n v="0"/>
    <n v="3"/>
    <n v="3"/>
    <n v="2"/>
    <n v="2"/>
    <n v="4"/>
    <n v="2"/>
    <n v="3"/>
    <n v="5"/>
    <n v="1"/>
    <n v="4"/>
    <n v="5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49J"/>
    <n v="1"/>
    <s v="ESCUADRON 201"/>
    <n v="62"/>
    <s v="SAUCILLO"/>
    <n v="24"/>
    <s v="PARRITAS"/>
    <s v="CALLE 20 DE NOVIEMBRE"/>
    <n v="0"/>
    <s v="DELICIAS"/>
    <s v="PÚBLICO"/>
    <x v="0"/>
    <x v="0"/>
    <x v="0"/>
    <x v="0"/>
    <s v="08FIZ0234A"/>
    <s v="08FJS0127Y"/>
    <s v="08ADG0057I"/>
    <n v="0"/>
    <n v="14"/>
    <n v="18"/>
    <n v="32"/>
    <n v="4"/>
    <n v="8"/>
    <n v="12"/>
    <n v="14"/>
    <n v="18"/>
    <n v="32"/>
    <n v="5"/>
    <n v="5"/>
    <n v="10"/>
    <n v="5"/>
    <n v="5"/>
    <n v="10"/>
    <n v="4"/>
    <n v="7"/>
    <n v="11"/>
    <n v="0"/>
    <n v="0"/>
    <n v="0"/>
    <n v="0"/>
    <n v="0"/>
    <n v="0"/>
    <n v="6"/>
    <n v="4"/>
    <n v="10"/>
    <n v="0"/>
    <n v="0"/>
    <n v="0"/>
    <n v="15"/>
    <n v="16"/>
    <n v="31"/>
    <n v="1"/>
    <n v="1"/>
    <n v="0"/>
    <n v="0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1"/>
    <n v="1"/>
    <n v="0"/>
    <n v="0"/>
    <n v="1"/>
    <n v="0"/>
    <n v="0"/>
    <n v="3"/>
    <n v="6"/>
    <n v="3"/>
    <n v="1"/>
  </r>
  <r>
    <s v="08DPR1550Z"/>
    <n v="1"/>
    <s v="RAMON LOPEZ VELARDE"/>
    <n v="37"/>
    <s v="JUÁREZ"/>
    <n v="1"/>
    <s v="JUĂREZ"/>
    <s v="CALLE ARTEAGA"/>
    <n v="3469"/>
    <s v="JUÁREZ"/>
    <s v="PÚBLICO"/>
    <x v="0"/>
    <x v="0"/>
    <x v="0"/>
    <x v="0"/>
    <s v="08FIZ0145H"/>
    <s v="08FJS0110Y"/>
    <s v="08ADG0005C"/>
    <n v="0"/>
    <n v="233"/>
    <n v="249"/>
    <n v="482"/>
    <n v="33"/>
    <n v="40"/>
    <n v="73"/>
    <n v="232"/>
    <n v="249"/>
    <n v="481"/>
    <n v="39"/>
    <n v="40"/>
    <n v="79"/>
    <n v="39"/>
    <n v="41"/>
    <n v="80"/>
    <n v="36"/>
    <n v="29"/>
    <n v="65"/>
    <n v="40"/>
    <n v="63"/>
    <n v="103"/>
    <n v="49"/>
    <n v="35"/>
    <n v="84"/>
    <n v="34"/>
    <n v="31"/>
    <n v="65"/>
    <n v="40"/>
    <n v="50"/>
    <n v="90"/>
    <n v="238"/>
    <n v="249"/>
    <n v="487"/>
    <n v="3"/>
    <n v="3"/>
    <n v="3"/>
    <n v="3"/>
    <n v="2"/>
    <n v="3"/>
    <n v="0"/>
    <n v="17"/>
    <n v="0"/>
    <n v="0"/>
    <n v="1"/>
    <n v="0"/>
    <n v="0"/>
    <n v="1"/>
    <n v="0"/>
    <n v="0"/>
    <n v="1"/>
    <n v="16"/>
    <n v="0"/>
    <n v="0"/>
    <n v="1"/>
    <n v="2"/>
    <n v="0"/>
    <n v="0"/>
    <n v="0"/>
    <n v="0"/>
    <n v="0"/>
    <n v="0"/>
    <n v="2"/>
    <n v="0"/>
    <n v="0"/>
    <n v="24"/>
    <n v="1"/>
    <n v="16"/>
    <n v="3"/>
    <n v="3"/>
    <n v="3"/>
    <n v="3"/>
    <n v="2"/>
    <n v="3"/>
    <n v="0"/>
    <n v="17"/>
    <n v="18"/>
    <n v="17"/>
    <n v="1"/>
  </r>
  <r>
    <s v="08DPR1553W"/>
    <n v="1"/>
    <s v="ROTARIA FEDERAL 1"/>
    <n v="19"/>
    <s v="CHIHUAHUA"/>
    <n v="1"/>
    <s v="CHIHUAHUA"/>
    <s v="CALLE SAMANIEGO"/>
    <n v="400"/>
    <s v="CHIHUAHUA"/>
    <s v="PÚBLICO"/>
    <x v="0"/>
    <x v="0"/>
    <x v="0"/>
    <x v="0"/>
    <s v="08FIZ0102J"/>
    <s v="08FJS0103O"/>
    <s v="08ADG0046C"/>
    <n v="0"/>
    <n v="87"/>
    <n v="58"/>
    <n v="145"/>
    <n v="11"/>
    <n v="9"/>
    <n v="20"/>
    <n v="85"/>
    <n v="58"/>
    <n v="143"/>
    <n v="7"/>
    <n v="7"/>
    <n v="14"/>
    <n v="7"/>
    <n v="7"/>
    <n v="14"/>
    <n v="12"/>
    <n v="13"/>
    <n v="25"/>
    <n v="14"/>
    <n v="17"/>
    <n v="31"/>
    <n v="17"/>
    <n v="16"/>
    <n v="33"/>
    <n v="8"/>
    <n v="6"/>
    <n v="14"/>
    <n v="16"/>
    <n v="5"/>
    <n v="21"/>
    <n v="74"/>
    <n v="64"/>
    <n v="13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9"/>
    <n v="7"/>
    <n v="1"/>
  </r>
  <r>
    <s v="08DPR1554V"/>
    <n v="1"/>
    <s v="JUANA I DE ASBAJE"/>
    <n v="37"/>
    <s v="JUÁREZ"/>
    <n v="1"/>
    <s v="JUĂREZ"/>
    <s v="CALLE CORDILLERA DEL CĂUCASO"/>
    <n v="0"/>
    <s v="JUÁREZ"/>
    <s v="PÚBLICO"/>
    <x v="0"/>
    <x v="0"/>
    <x v="0"/>
    <x v="0"/>
    <s v="08FIZ0151S"/>
    <s v="08FJS0111X"/>
    <s v="08ADG0005C"/>
    <n v="0"/>
    <n v="125"/>
    <n v="130"/>
    <n v="255"/>
    <n v="20"/>
    <n v="23"/>
    <n v="43"/>
    <n v="122"/>
    <n v="128"/>
    <n v="250"/>
    <n v="10"/>
    <n v="12"/>
    <n v="22"/>
    <n v="12"/>
    <n v="12"/>
    <n v="24"/>
    <n v="19"/>
    <n v="25"/>
    <n v="44"/>
    <n v="16"/>
    <n v="19"/>
    <n v="35"/>
    <n v="21"/>
    <n v="25"/>
    <n v="46"/>
    <n v="21"/>
    <n v="21"/>
    <n v="42"/>
    <n v="23"/>
    <n v="14"/>
    <n v="37"/>
    <n v="112"/>
    <n v="116"/>
    <n v="22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559Q"/>
    <n v="1"/>
    <s v="IGNACIO ZARAGOZA"/>
    <n v="19"/>
    <s v="CHIHUAHUA"/>
    <n v="1"/>
    <s v="CHIHUAHUA"/>
    <s v="CALLE SICOMORO"/>
    <n v="100"/>
    <s v="CHIHUAHUA"/>
    <s v="PÚBLICO"/>
    <x v="0"/>
    <x v="0"/>
    <x v="0"/>
    <x v="0"/>
    <s v="08FIZ0115N"/>
    <s v="08FJS0106L"/>
    <s v="08ADG0046C"/>
    <n v="0"/>
    <n v="53"/>
    <n v="45"/>
    <n v="98"/>
    <n v="10"/>
    <n v="7"/>
    <n v="17"/>
    <n v="52"/>
    <n v="44"/>
    <n v="96"/>
    <n v="8"/>
    <n v="5"/>
    <n v="13"/>
    <n v="8"/>
    <n v="5"/>
    <n v="13"/>
    <n v="12"/>
    <n v="5"/>
    <n v="17"/>
    <n v="8"/>
    <n v="8"/>
    <n v="16"/>
    <n v="6"/>
    <n v="11"/>
    <n v="17"/>
    <n v="10"/>
    <n v="3"/>
    <n v="13"/>
    <n v="9"/>
    <n v="12"/>
    <n v="21"/>
    <n v="53"/>
    <n v="44"/>
    <n v="9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1561E"/>
    <n v="1"/>
    <s v="PASO DEL NORTE"/>
    <n v="37"/>
    <s v="JUÁREZ"/>
    <n v="1"/>
    <s v="JUĂREZ"/>
    <s v="CALLE MARGARITA"/>
    <n v="0"/>
    <s v="JUÁREZ"/>
    <s v="PÚBLICO"/>
    <x v="0"/>
    <x v="0"/>
    <x v="0"/>
    <x v="0"/>
    <s v="08FIZ0137Z"/>
    <s v="08FJS0135G"/>
    <s v="08ADG0005C"/>
    <n v="0"/>
    <n v="116"/>
    <n v="128"/>
    <n v="244"/>
    <n v="22"/>
    <n v="25"/>
    <n v="47"/>
    <n v="116"/>
    <n v="128"/>
    <n v="244"/>
    <n v="21"/>
    <n v="12"/>
    <n v="33"/>
    <n v="21"/>
    <n v="12"/>
    <n v="33"/>
    <n v="18"/>
    <n v="30"/>
    <n v="48"/>
    <n v="17"/>
    <n v="16"/>
    <n v="33"/>
    <n v="27"/>
    <n v="20"/>
    <n v="47"/>
    <n v="16"/>
    <n v="15"/>
    <n v="31"/>
    <n v="14"/>
    <n v="21"/>
    <n v="35"/>
    <n v="113"/>
    <n v="114"/>
    <n v="22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64B"/>
    <n v="1"/>
    <s v="AQUILES SERDAN"/>
    <n v="20"/>
    <s v="CHÍNIPAS"/>
    <n v="72"/>
    <s v="LOS LLANITOS"/>
    <s v="CALLE LOS LLANITOS"/>
    <n v="0"/>
    <s v="CREEL"/>
    <s v="PÚBLICO"/>
    <x v="0"/>
    <x v="0"/>
    <x v="0"/>
    <x v="0"/>
    <s v="08FIZ0216L"/>
    <s v="08FJS0124A"/>
    <s v="08ADG0003E"/>
    <n v="0"/>
    <n v="6"/>
    <n v="9"/>
    <n v="15"/>
    <n v="0"/>
    <n v="1"/>
    <n v="1"/>
    <n v="6"/>
    <n v="9"/>
    <n v="15"/>
    <n v="0"/>
    <n v="0"/>
    <n v="0"/>
    <n v="0"/>
    <n v="0"/>
    <n v="0"/>
    <n v="3"/>
    <n v="3"/>
    <n v="6"/>
    <n v="1"/>
    <n v="0"/>
    <n v="1"/>
    <n v="0"/>
    <n v="1"/>
    <n v="1"/>
    <n v="0"/>
    <n v="1"/>
    <n v="1"/>
    <n v="2"/>
    <n v="1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66Z"/>
    <n v="1"/>
    <s v="ABRAHAM GONZALEZ"/>
    <n v="21"/>
    <s v="DELICIAS"/>
    <n v="1"/>
    <s v="DELICIAS"/>
    <s v="AVENIDA 21 PONIENTE"/>
    <n v="0"/>
    <s v="DELICIAS"/>
    <s v="PÚBLICO"/>
    <x v="0"/>
    <x v="0"/>
    <x v="0"/>
    <x v="0"/>
    <s v="08FIZ0227R"/>
    <s v="08FJS0126Z"/>
    <s v="08ADG0057I"/>
    <n v="0"/>
    <n v="74"/>
    <n v="83"/>
    <n v="157"/>
    <n v="22"/>
    <n v="17"/>
    <n v="39"/>
    <n v="74"/>
    <n v="83"/>
    <n v="157"/>
    <n v="11"/>
    <n v="11"/>
    <n v="22"/>
    <n v="12"/>
    <n v="11"/>
    <n v="23"/>
    <n v="14"/>
    <n v="9"/>
    <n v="23"/>
    <n v="15"/>
    <n v="8"/>
    <n v="23"/>
    <n v="10"/>
    <n v="19"/>
    <n v="29"/>
    <n v="10"/>
    <n v="7"/>
    <n v="17"/>
    <n v="9"/>
    <n v="20"/>
    <n v="29"/>
    <n v="70"/>
    <n v="74"/>
    <n v="144"/>
    <n v="2"/>
    <n v="1"/>
    <n v="1"/>
    <n v="2"/>
    <n v="1"/>
    <n v="1"/>
    <n v="0"/>
    <n v="8"/>
    <n v="0"/>
    <n v="0"/>
    <n v="0"/>
    <n v="1"/>
    <n v="1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2"/>
    <n v="1"/>
    <n v="7"/>
    <n v="2"/>
    <n v="1"/>
    <n v="1"/>
    <n v="2"/>
    <n v="1"/>
    <n v="1"/>
    <n v="0"/>
    <n v="8"/>
    <n v="13"/>
    <n v="8"/>
    <n v="1"/>
  </r>
  <r>
    <s v="08DPR1569X"/>
    <n v="1"/>
    <s v="18 DE MARZO"/>
    <n v="19"/>
    <s v="CHIHUAHUA"/>
    <n v="1"/>
    <s v="CHIHUAHUA"/>
    <s v="CALLE 10A"/>
    <n v="4400"/>
    <s v="CHIHUAHUA"/>
    <s v="PÚBLICO"/>
    <x v="0"/>
    <x v="0"/>
    <x v="0"/>
    <x v="0"/>
    <s v="08FIZ0102J"/>
    <s v="08FJS0103O"/>
    <s v="08ADG0046C"/>
    <n v="0"/>
    <n v="98"/>
    <n v="98"/>
    <n v="196"/>
    <n v="25"/>
    <n v="18"/>
    <n v="43"/>
    <n v="97"/>
    <n v="98"/>
    <n v="195"/>
    <n v="19"/>
    <n v="24"/>
    <n v="43"/>
    <n v="20"/>
    <n v="25"/>
    <n v="45"/>
    <n v="12"/>
    <n v="9"/>
    <n v="21"/>
    <n v="13"/>
    <n v="15"/>
    <n v="28"/>
    <n v="20"/>
    <n v="19"/>
    <n v="39"/>
    <n v="18"/>
    <n v="17"/>
    <n v="35"/>
    <n v="14"/>
    <n v="17"/>
    <n v="31"/>
    <n v="97"/>
    <n v="102"/>
    <n v="199"/>
    <n v="2"/>
    <n v="1"/>
    <n v="2"/>
    <n v="2"/>
    <n v="2"/>
    <n v="2"/>
    <n v="0"/>
    <n v="11"/>
    <n v="0"/>
    <n v="0"/>
    <n v="1"/>
    <n v="0"/>
    <n v="1"/>
    <n v="0"/>
    <n v="0"/>
    <n v="0"/>
    <n v="3"/>
    <n v="8"/>
    <n v="0"/>
    <n v="0"/>
    <n v="1"/>
    <n v="0"/>
    <n v="0"/>
    <n v="0"/>
    <n v="0"/>
    <n v="0"/>
    <n v="0"/>
    <n v="1"/>
    <n v="0"/>
    <n v="2"/>
    <n v="0"/>
    <n v="17"/>
    <n v="3"/>
    <n v="8"/>
    <n v="2"/>
    <n v="1"/>
    <n v="2"/>
    <n v="2"/>
    <n v="2"/>
    <n v="2"/>
    <n v="0"/>
    <n v="11"/>
    <n v="13"/>
    <n v="11"/>
    <n v="1"/>
  </r>
  <r>
    <s v="08DPR1570M"/>
    <n v="1"/>
    <s v="ANGEL POSADA"/>
    <n v="19"/>
    <s v="CHIHUAHUA"/>
    <n v="1"/>
    <s v="CHIHUAHUA"/>
    <s v="NINGUNO NINGUNO"/>
    <n v="0"/>
    <s v="CHIHUAHUA"/>
    <s v="PÚBLICO"/>
    <x v="0"/>
    <x v="0"/>
    <x v="0"/>
    <x v="0"/>
    <s v="08FIZ0108D"/>
    <s v="08FJS0104N"/>
    <s v="08ADG0046C"/>
    <n v="0"/>
    <n v="44"/>
    <n v="40"/>
    <n v="84"/>
    <n v="7"/>
    <n v="7"/>
    <n v="14"/>
    <n v="43"/>
    <n v="40"/>
    <n v="83"/>
    <n v="5"/>
    <n v="3"/>
    <n v="8"/>
    <n v="5"/>
    <n v="3"/>
    <n v="8"/>
    <n v="4"/>
    <n v="5"/>
    <n v="9"/>
    <n v="10"/>
    <n v="10"/>
    <n v="20"/>
    <n v="7"/>
    <n v="8"/>
    <n v="15"/>
    <n v="8"/>
    <n v="5"/>
    <n v="13"/>
    <n v="9"/>
    <n v="9"/>
    <n v="18"/>
    <n v="43"/>
    <n v="40"/>
    <n v="8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1573J"/>
    <n v="4"/>
    <s v="FRANCISCO I. MADERO"/>
    <n v="59"/>
    <s v="SAN FRANCISCO DEL ORO"/>
    <n v="2"/>
    <s v="BOQUILLA DE SAN JOSĂ‰"/>
    <s v="CALLE LA BOQUILLA"/>
    <n v="0"/>
    <s v="HIDALGO DEL PARRAL"/>
    <s v="PÚBLICO"/>
    <x v="0"/>
    <x v="0"/>
    <x v="0"/>
    <x v="0"/>
    <s v="08FIZ0249C"/>
    <s v="08FJS0130L"/>
    <s v="08ADG0006B"/>
    <n v="0"/>
    <n v="16"/>
    <n v="16"/>
    <n v="32"/>
    <n v="6"/>
    <n v="3"/>
    <n v="9"/>
    <n v="16"/>
    <n v="16"/>
    <n v="32"/>
    <n v="2"/>
    <n v="3"/>
    <n v="5"/>
    <n v="2"/>
    <n v="3"/>
    <n v="5"/>
    <n v="0"/>
    <n v="4"/>
    <n v="4"/>
    <n v="2"/>
    <n v="1"/>
    <n v="3"/>
    <n v="3"/>
    <n v="3"/>
    <n v="6"/>
    <n v="1"/>
    <n v="2"/>
    <n v="3"/>
    <n v="3"/>
    <n v="2"/>
    <n v="5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74I"/>
    <n v="1"/>
    <s v="BENITO JUAREZ"/>
    <n v="19"/>
    <s v="CHIHUAHUA"/>
    <n v="300"/>
    <s v="EL SAUZ"/>
    <s v="CALLE BRASIL"/>
    <n v="0"/>
    <s v="CHIHUAHUA"/>
    <s v="PÚBLICO"/>
    <x v="0"/>
    <x v="0"/>
    <x v="0"/>
    <x v="0"/>
    <s v="08FIZ0130F"/>
    <s v="08FJS0108J"/>
    <s v="08ADG0046C"/>
    <n v="0"/>
    <n v="65"/>
    <n v="48"/>
    <n v="113"/>
    <n v="11"/>
    <n v="8"/>
    <n v="19"/>
    <n v="65"/>
    <n v="48"/>
    <n v="113"/>
    <n v="7"/>
    <n v="7"/>
    <n v="14"/>
    <n v="8"/>
    <n v="7"/>
    <n v="15"/>
    <n v="12"/>
    <n v="10"/>
    <n v="22"/>
    <n v="10"/>
    <n v="5"/>
    <n v="15"/>
    <n v="16"/>
    <n v="12"/>
    <n v="28"/>
    <n v="10"/>
    <n v="8"/>
    <n v="18"/>
    <n v="12"/>
    <n v="6"/>
    <n v="18"/>
    <n v="68"/>
    <n v="48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DPR1575H"/>
    <n v="1"/>
    <s v="BENITO JUAREZ"/>
    <n v="59"/>
    <s v="SAN FRANCISCO DEL ORO"/>
    <n v="1"/>
    <s v="SAN FRANCISCO DEL ORO"/>
    <s v="CALLE CUADRILLAS VERDES "/>
    <n v="0"/>
    <s v="HIDALGO DEL PARRAL"/>
    <s v="PÚBLICO"/>
    <x v="0"/>
    <x v="0"/>
    <x v="0"/>
    <x v="0"/>
    <s v="08FIZ0243I"/>
    <s v="08FJS0129W"/>
    <s v="08ADG0004D"/>
    <n v="0"/>
    <n v="38"/>
    <n v="41"/>
    <n v="79"/>
    <n v="1"/>
    <n v="8"/>
    <n v="9"/>
    <n v="38"/>
    <n v="41"/>
    <n v="79"/>
    <n v="5"/>
    <n v="7"/>
    <n v="12"/>
    <n v="5"/>
    <n v="7"/>
    <n v="12"/>
    <n v="3"/>
    <n v="6"/>
    <n v="9"/>
    <n v="6"/>
    <n v="6"/>
    <n v="12"/>
    <n v="8"/>
    <n v="7"/>
    <n v="15"/>
    <n v="11"/>
    <n v="7"/>
    <n v="18"/>
    <n v="10"/>
    <n v="3"/>
    <n v="13"/>
    <n v="43"/>
    <n v="36"/>
    <n v="79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4"/>
    <n v="4"/>
    <n v="1"/>
  </r>
  <r>
    <s v="08DPR1579D"/>
    <n v="1"/>
    <s v="VICENTE LOMBARDO TOLEDANO"/>
    <n v="37"/>
    <s v="JUÁREZ"/>
    <n v="1"/>
    <s v="JUĂREZ"/>
    <s v="CALLE GABRIEL LEYVA"/>
    <n v="6408"/>
    <s v="JUÁREZ"/>
    <s v="PÚBLICO"/>
    <x v="0"/>
    <x v="0"/>
    <x v="0"/>
    <x v="0"/>
    <s v="08FIZ0140M"/>
    <s v="08FJS0109I"/>
    <s v="08ADG0005C"/>
    <n v="0"/>
    <n v="156"/>
    <n v="157"/>
    <n v="313"/>
    <n v="29"/>
    <n v="32"/>
    <n v="61"/>
    <n v="152"/>
    <n v="154"/>
    <n v="306"/>
    <n v="18"/>
    <n v="23"/>
    <n v="41"/>
    <n v="20"/>
    <n v="23"/>
    <n v="43"/>
    <n v="31"/>
    <n v="30"/>
    <n v="61"/>
    <n v="30"/>
    <n v="27"/>
    <n v="57"/>
    <n v="25"/>
    <n v="28"/>
    <n v="53"/>
    <n v="20"/>
    <n v="14"/>
    <n v="34"/>
    <n v="26"/>
    <n v="26"/>
    <n v="52"/>
    <n v="152"/>
    <n v="148"/>
    <n v="30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1583Q"/>
    <n v="1"/>
    <s v="NUEVA JUVENTUD"/>
    <n v="25"/>
    <s v="GÓMEZ FARÍAS"/>
    <n v="16"/>
    <s v="LA PINTA"/>
    <s v="AVENIDA 12 DE OCTUBRE"/>
    <n v="0"/>
    <s v="MADERA"/>
    <s v="PÚBLICO"/>
    <x v="0"/>
    <x v="0"/>
    <x v="0"/>
    <x v="0"/>
    <s v="08FIZ0195P"/>
    <s v="08FJS0120E"/>
    <s v="08ADG0055K"/>
    <n v="0"/>
    <n v="22"/>
    <n v="35"/>
    <n v="57"/>
    <n v="5"/>
    <n v="7"/>
    <n v="12"/>
    <n v="22"/>
    <n v="34"/>
    <n v="56"/>
    <n v="3"/>
    <n v="4"/>
    <n v="7"/>
    <n v="3"/>
    <n v="4"/>
    <n v="7"/>
    <n v="9"/>
    <n v="6"/>
    <n v="15"/>
    <n v="2"/>
    <n v="6"/>
    <n v="8"/>
    <n v="1"/>
    <n v="7"/>
    <n v="8"/>
    <n v="3"/>
    <n v="2"/>
    <n v="5"/>
    <n v="3"/>
    <n v="6"/>
    <n v="9"/>
    <n v="21"/>
    <n v="31"/>
    <n v="52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1"/>
    <n v="0"/>
    <n v="0"/>
    <n v="1"/>
    <n v="1"/>
    <n v="1"/>
    <n v="5"/>
    <n v="5"/>
    <n v="5"/>
    <n v="1"/>
  </r>
  <r>
    <s v="08DPR1588L"/>
    <n v="1"/>
    <s v="FELIPE ANGELES"/>
    <n v="45"/>
    <s v="MEOQUI"/>
    <n v="8"/>
    <s v="COLONIA FELIPE ĂNGELES"/>
    <s v="CALLE COLONIA FELIPE ANGELES"/>
    <n v="0"/>
    <s v="DELICIAS"/>
    <s v="PÚBLICO"/>
    <x v="0"/>
    <x v="0"/>
    <x v="0"/>
    <x v="0"/>
    <s v="08FIZ0223V"/>
    <s v="08FJS0125Z"/>
    <s v="08ADG0057I"/>
    <n v="0"/>
    <n v="53"/>
    <n v="47"/>
    <n v="100"/>
    <n v="9"/>
    <n v="5"/>
    <n v="14"/>
    <n v="53"/>
    <n v="46"/>
    <n v="99"/>
    <n v="4"/>
    <n v="7"/>
    <n v="11"/>
    <n v="4"/>
    <n v="7"/>
    <n v="11"/>
    <n v="6"/>
    <n v="8"/>
    <n v="14"/>
    <n v="10"/>
    <n v="8"/>
    <n v="18"/>
    <n v="5"/>
    <n v="9"/>
    <n v="14"/>
    <n v="11"/>
    <n v="4"/>
    <n v="15"/>
    <n v="10"/>
    <n v="7"/>
    <n v="17"/>
    <n v="46"/>
    <n v="43"/>
    <n v="8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1589K"/>
    <n v="1"/>
    <s v="MIGUEL HIDALGO"/>
    <n v="10"/>
    <s v="BUENAVENTURA"/>
    <n v="26"/>
    <s v="FLORES MAGĂ“N"/>
    <s v="CALLE CARRETERA SUECO-CASAS GRANDES"/>
    <n v="0"/>
    <s v="NVO. CASAS GRANDES"/>
    <s v="PÚBLICO"/>
    <x v="0"/>
    <x v="0"/>
    <x v="0"/>
    <x v="0"/>
    <s v="08FIZ0186H"/>
    <s v="08FJS0119P"/>
    <s v="08ADG0013L"/>
    <n v="0"/>
    <n v="72"/>
    <n v="62"/>
    <n v="134"/>
    <n v="15"/>
    <n v="10"/>
    <n v="25"/>
    <n v="72"/>
    <n v="62"/>
    <n v="134"/>
    <n v="9"/>
    <n v="12"/>
    <n v="21"/>
    <n v="9"/>
    <n v="12"/>
    <n v="21"/>
    <n v="13"/>
    <n v="17"/>
    <n v="30"/>
    <n v="14"/>
    <n v="9"/>
    <n v="23"/>
    <n v="13"/>
    <n v="6"/>
    <n v="19"/>
    <n v="7"/>
    <n v="9"/>
    <n v="16"/>
    <n v="6"/>
    <n v="9"/>
    <n v="15"/>
    <n v="62"/>
    <n v="62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1590Z"/>
    <n v="1"/>
    <s v="LIBERACION CAMPESINA"/>
    <n v="25"/>
    <s v="GÓMEZ FARÍAS"/>
    <n v="9"/>
    <s v="COLONIA LIBERTAD (EL AGUAJE)"/>
    <s v="CALLE CARRETERA 5 A NICOLAS BRAVO"/>
    <n v="0"/>
    <s v="MADERA"/>
    <s v="PÚBLICO"/>
    <x v="0"/>
    <x v="0"/>
    <x v="0"/>
    <x v="0"/>
    <s v="08FIZ0195P"/>
    <s v="08FJS0120E"/>
    <s v="08ADG0055K"/>
    <n v="0"/>
    <n v="1"/>
    <n v="5"/>
    <n v="6"/>
    <n v="1"/>
    <n v="1"/>
    <n v="2"/>
    <n v="1"/>
    <n v="5"/>
    <n v="6"/>
    <n v="0"/>
    <n v="0"/>
    <n v="0"/>
    <n v="0"/>
    <n v="0"/>
    <n v="0"/>
    <n v="0"/>
    <n v="0"/>
    <n v="0"/>
    <n v="0"/>
    <n v="2"/>
    <n v="2"/>
    <n v="0"/>
    <n v="1"/>
    <n v="1"/>
    <n v="0"/>
    <n v="0"/>
    <n v="0"/>
    <n v="0"/>
    <n v="2"/>
    <n v="2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3"/>
    <n v="1"/>
  </r>
  <r>
    <s v="08DPR1591Z"/>
    <n v="1"/>
    <s v="BENITO JUAREZ"/>
    <n v="11"/>
    <s v="CAMARGO"/>
    <n v="1"/>
    <s v="SANTA ROSALĂŤA DE CAMARGO"/>
    <s v="CALLE DOS DE ABRIL"/>
    <n v="0"/>
    <s v="DELICIAS"/>
    <s v="PÚBLICO"/>
    <x v="0"/>
    <x v="0"/>
    <x v="0"/>
    <x v="0"/>
    <s v="08FIZ0233B"/>
    <s v="08FJS0127Y"/>
    <s v="08ADG0057I"/>
    <n v="0"/>
    <n v="204"/>
    <n v="202"/>
    <n v="406"/>
    <n v="30"/>
    <n v="33"/>
    <n v="63"/>
    <n v="201"/>
    <n v="198"/>
    <n v="399"/>
    <n v="26"/>
    <n v="25"/>
    <n v="51"/>
    <n v="26"/>
    <n v="25"/>
    <n v="51"/>
    <n v="32"/>
    <n v="38"/>
    <n v="70"/>
    <n v="37"/>
    <n v="31"/>
    <n v="68"/>
    <n v="34"/>
    <n v="39"/>
    <n v="73"/>
    <n v="26"/>
    <n v="33"/>
    <n v="59"/>
    <n v="40"/>
    <n v="31"/>
    <n v="71"/>
    <n v="195"/>
    <n v="197"/>
    <n v="392"/>
    <n v="2"/>
    <n v="3"/>
    <n v="3"/>
    <n v="3"/>
    <n v="3"/>
    <n v="3"/>
    <n v="0"/>
    <n v="17"/>
    <n v="0"/>
    <n v="0"/>
    <n v="0"/>
    <n v="1"/>
    <n v="0"/>
    <n v="1"/>
    <n v="0"/>
    <n v="0"/>
    <n v="4"/>
    <n v="13"/>
    <n v="0"/>
    <n v="0"/>
    <n v="3"/>
    <n v="0"/>
    <n v="0"/>
    <n v="0"/>
    <n v="0"/>
    <n v="0"/>
    <n v="0"/>
    <n v="0"/>
    <n v="2"/>
    <n v="1"/>
    <n v="0"/>
    <n v="25"/>
    <n v="4"/>
    <n v="13"/>
    <n v="2"/>
    <n v="3"/>
    <n v="3"/>
    <n v="3"/>
    <n v="3"/>
    <n v="3"/>
    <n v="0"/>
    <n v="17"/>
    <n v="17"/>
    <n v="17"/>
    <n v="1"/>
  </r>
  <r>
    <s v="08DPR1592Y"/>
    <n v="1"/>
    <s v="ROTARIA FEDERAL CUAUHTEMOC"/>
    <n v="11"/>
    <s v="CAMARGO"/>
    <n v="92"/>
    <s v="MARAVILLAS"/>
    <s v="CALLE MARAVILLAS"/>
    <n v="0"/>
    <s v="DELICIAS"/>
    <s v="PÚBLICO"/>
    <x v="0"/>
    <x v="0"/>
    <x v="0"/>
    <x v="0"/>
    <s v="08FIZ0236Z"/>
    <s v="08FJS0127Y"/>
    <s v="08ADG0057I"/>
    <n v="0"/>
    <n v="9"/>
    <n v="9"/>
    <n v="18"/>
    <n v="0"/>
    <n v="0"/>
    <n v="0"/>
    <n v="9"/>
    <n v="9"/>
    <n v="18"/>
    <n v="1"/>
    <n v="0"/>
    <n v="1"/>
    <n v="1"/>
    <n v="0"/>
    <n v="1"/>
    <n v="1"/>
    <n v="2"/>
    <n v="3"/>
    <n v="2"/>
    <n v="1"/>
    <n v="3"/>
    <n v="1"/>
    <n v="1"/>
    <n v="2"/>
    <n v="0"/>
    <n v="1"/>
    <n v="1"/>
    <n v="3"/>
    <n v="5"/>
    <n v="8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1594W"/>
    <n v="1"/>
    <s v="VICTOR ROSALES"/>
    <n v="55"/>
    <s v="ROSALES"/>
    <n v="11"/>
    <s v="CONGREGACIĂ“N DE ESTACIĂ“N ORTĂŤZ"/>
    <s v="CALLE TERMINAL"/>
    <n v="0"/>
    <s v="DELICIAS"/>
    <s v="PÚBLICO"/>
    <x v="0"/>
    <x v="0"/>
    <x v="0"/>
    <x v="0"/>
    <s v="08FIZ0221X"/>
    <s v="08FJS0125Z"/>
    <s v="08ADG0057I"/>
    <n v="0"/>
    <n v="58"/>
    <n v="53"/>
    <n v="111"/>
    <n v="9"/>
    <n v="7"/>
    <n v="16"/>
    <n v="58"/>
    <n v="53"/>
    <n v="111"/>
    <n v="10"/>
    <n v="10"/>
    <n v="20"/>
    <n v="10"/>
    <n v="10"/>
    <n v="20"/>
    <n v="13"/>
    <n v="10"/>
    <n v="23"/>
    <n v="17"/>
    <n v="5"/>
    <n v="22"/>
    <n v="12"/>
    <n v="12"/>
    <n v="24"/>
    <n v="10"/>
    <n v="11"/>
    <n v="21"/>
    <n v="5"/>
    <n v="13"/>
    <n v="18"/>
    <n v="67"/>
    <n v="61"/>
    <n v="12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  <n v="1"/>
  </r>
  <r>
    <s v="08DPR1596U"/>
    <n v="1"/>
    <s v="LAZARO CARDENAS"/>
    <n v="11"/>
    <s v="CAMARGO"/>
    <n v="86"/>
    <s v="LA LAGUNA"/>
    <s v="CALLE 20 DE NOVIEMBRE"/>
    <n v="0"/>
    <s v="DELICIAS"/>
    <s v="PÚBLICO"/>
    <x v="0"/>
    <x v="0"/>
    <x v="0"/>
    <x v="0"/>
    <s v="08FIZ0235Z"/>
    <s v="08FJS0127Y"/>
    <s v="08ADG0057I"/>
    <n v="0"/>
    <n v="20"/>
    <n v="21"/>
    <n v="41"/>
    <n v="2"/>
    <n v="3"/>
    <n v="5"/>
    <n v="17"/>
    <n v="20"/>
    <n v="37"/>
    <n v="3"/>
    <n v="1"/>
    <n v="4"/>
    <n v="3"/>
    <n v="2"/>
    <n v="5"/>
    <n v="4"/>
    <n v="7"/>
    <n v="11"/>
    <n v="3"/>
    <n v="3"/>
    <n v="6"/>
    <n v="4"/>
    <n v="5"/>
    <n v="9"/>
    <n v="1"/>
    <n v="1"/>
    <n v="2"/>
    <n v="3"/>
    <n v="2"/>
    <n v="5"/>
    <n v="18"/>
    <n v="20"/>
    <n v="3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1601P"/>
    <n v="4"/>
    <s v="LAZARO CARDENAS"/>
    <n v="66"/>
    <s v="URUACHI"/>
    <n v="820"/>
    <s v="EL REBAJE"/>
    <s v="CALLE EL REVAJE"/>
    <n v="0"/>
    <s v="CREEL"/>
    <s v="PÚBLICO"/>
    <x v="0"/>
    <x v="0"/>
    <x v="0"/>
    <x v="0"/>
    <s v="08FIZ0212P"/>
    <s v="08FJS0123B"/>
    <s v="08ADG0003E"/>
    <n v="0"/>
    <n v="11"/>
    <n v="11"/>
    <n v="22"/>
    <n v="1"/>
    <n v="3"/>
    <n v="4"/>
    <n v="11"/>
    <n v="11"/>
    <n v="22"/>
    <n v="3"/>
    <n v="0"/>
    <n v="3"/>
    <n v="3"/>
    <n v="0"/>
    <n v="3"/>
    <n v="0"/>
    <n v="1"/>
    <n v="1"/>
    <n v="2"/>
    <n v="1"/>
    <n v="3"/>
    <n v="1"/>
    <n v="1"/>
    <n v="2"/>
    <n v="4"/>
    <n v="2"/>
    <n v="6"/>
    <n v="1"/>
    <n v="1"/>
    <n v="2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607J"/>
    <n v="1"/>
    <s v="TIERRA Y LIBERTAD"/>
    <n v="37"/>
    <s v="JUÁREZ"/>
    <n v="1"/>
    <s v="JUĂREZ"/>
    <s v="CALLE MARTIN LOPEZ "/>
    <n v="0"/>
    <s v="JUÁREZ"/>
    <s v="PÚBLICO"/>
    <x v="0"/>
    <x v="0"/>
    <x v="0"/>
    <x v="0"/>
    <s v="08FIZ0150T"/>
    <s v="08FJS0111X"/>
    <s v="08ADG0005C"/>
    <n v="0"/>
    <n v="62"/>
    <n v="53"/>
    <n v="115"/>
    <n v="6"/>
    <n v="13"/>
    <n v="19"/>
    <n v="60"/>
    <n v="52"/>
    <n v="112"/>
    <n v="5"/>
    <n v="8"/>
    <n v="13"/>
    <n v="5"/>
    <n v="8"/>
    <n v="13"/>
    <n v="5"/>
    <n v="10"/>
    <n v="15"/>
    <n v="15"/>
    <n v="7"/>
    <n v="22"/>
    <n v="15"/>
    <n v="7"/>
    <n v="22"/>
    <n v="8"/>
    <n v="7"/>
    <n v="15"/>
    <n v="14"/>
    <n v="10"/>
    <n v="24"/>
    <n v="62"/>
    <n v="49"/>
    <n v="11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610X"/>
    <n v="1"/>
    <s v="J J DE LA FUENTE"/>
    <n v="11"/>
    <s v="CAMARGO"/>
    <n v="122"/>
    <s v="LA PERLA"/>
    <s v="CALLE LA PERLA"/>
    <n v="0"/>
    <s v="DELICIAS"/>
    <s v="PÚBLICO"/>
    <x v="0"/>
    <x v="0"/>
    <x v="0"/>
    <x v="0"/>
    <s v="08FIZ0236Z"/>
    <s v="08FJS0127Y"/>
    <s v="08ADG0057I"/>
    <n v="0"/>
    <n v="18"/>
    <n v="16"/>
    <n v="34"/>
    <n v="4"/>
    <n v="2"/>
    <n v="6"/>
    <n v="18"/>
    <n v="16"/>
    <n v="34"/>
    <n v="3"/>
    <n v="2"/>
    <n v="5"/>
    <n v="3"/>
    <n v="2"/>
    <n v="5"/>
    <n v="3"/>
    <n v="5"/>
    <n v="8"/>
    <n v="1"/>
    <n v="2"/>
    <n v="3"/>
    <n v="2"/>
    <n v="2"/>
    <n v="4"/>
    <n v="1"/>
    <n v="1"/>
    <n v="2"/>
    <n v="3"/>
    <n v="3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6"/>
    <n v="2"/>
    <n v="1"/>
  </r>
  <r>
    <s v="08DPR1612V"/>
    <n v="1"/>
    <s v="LEYES DE REFORMA"/>
    <n v="11"/>
    <s v="CAMARGO"/>
    <n v="125"/>
    <s v="EL PORVENIR"/>
    <s v="CALLE EL PORVENIR"/>
    <n v="0"/>
    <s v="DELICIAS"/>
    <s v="PÚBLICO"/>
    <x v="0"/>
    <x v="0"/>
    <x v="0"/>
    <x v="0"/>
    <s v="08FIZ0236Z"/>
    <s v="08FJS0127Y"/>
    <s v="08ADG0057I"/>
    <n v="0"/>
    <n v="12"/>
    <n v="18"/>
    <n v="30"/>
    <n v="3"/>
    <n v="4"/>
    <n v="7"/>
    <n v="12"/>
    <n v="18"/>
    <n v="30"/>
    <n v="1"/>
    <n v="0"/>
    <n v="1"/>
    <n v="1"/>
    <n v="0"/>
    <n v="1"/>
    <n v="1"/>
    <n v="4"/>
    <n v="5"/>
    <n v="2"/>
    <n v="1"/>
    <n v="3"/>
    <n v="2"/>
    <n v="2"/>
    <n v="4"/>
    <n v="1"/>
    <n v="2"/>
    <n v="3"/>
    <n v="3"/>
    <n v="6"/>
    <n v="9"/>
    <n v="10"/>
    <n v="15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613U"/>
    <n v="1"/>
    <s v="LAZARO CARDENAS"/>
    <n v="11"/>
    <s v="CAMARGO"/>
    <n v="98"/>
    <s v="EL MOLINO"/>
    <s v="CALLE EL MOLINO"/>
    <n v="0"/>
    <s v="DELICIAS"/>
    <s v="PÚBLICO"/>
    <x v="0"/>
    <x v="0"/>
    <x v="0"/>
    <x v="0"/>
    <s v="08FIZ0236Z"/>
    <s v="08FJS0127Y"/>
    <s v="08ADG0057I"/>
    <n v="0"/>
    <n v="8"/>
    <n v="7"/>
    <n v="15"/>
    <n v="1"/>
    <n v="0"/>
    <n v="1"/>
    <n v="8"/>
    <n v="7"/>
    <n v="15"/>
    <n v="1"/>
    <n v="0"/>
    <n v="1"/>
    <n v="1"/>
    <n v="0"/>
    <n v="1"/>
    <n v="2"/>
    <n v="2"/>
    <n v="4"/>
    <n v="3"/>
    <n v="1"/>
    <n v="4"/>
    <n v="0"/>
    <n v="0"/>
    <n v="0"/>
    <n v="0"/>
    <n v="2"/>
    <n v="2"/>
    <n v="3"/>
    <n v="0"/>
    <n v="3"/>
    <n v="9"/>
    <n v="5"/>
    <n v="1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619O"/>
    <n v="2"/>
    <s v="REVOLUCION MEXICANA 1"/>
    <n v="37"/>
    <s v="JUÁREZ"/>
    <n v="1"/>
    <s v="JUĂREZ"/>
    <s v="CALLE ROSALIO HERNANDEZ "/>
    <n v="2610"/>
    <s v="JUÁREZ"/>
    <s v="PÚBLICO"/>
    <x v="0"/>
    <x v="0"/>
    <x v="0"/>
    <x v="0"/>
    <s v="08FIZ0161Z"/>
    <s v="08FJS0113V"/>
    <s v="08ADG0005C"/>
    <n v="0"/>
    <n v="145"/>
    <n v="154"/>
    <n v="299"/>
    <n v="26"/>
    <n v="18"/>
    <n v="44"/>
    <n v="142"/>
    <n v="154"/>
    <n v="296"/>
    <n v="25"/>
    <n v="25"/>
    <n v="50"/>
    <n v="26"/>
    <n v="26"/>
    <n v="52"/>
    <n v="24"/>
    <n v="26"/>
    <n v="50"/>
    <n v="28"/>
    <n v="27"/>
    <n v="55"/>
    <n v="26"/>
    <n v="20"/>
    <n v="46"/>
    <n v="18"/>
    <n v="29"/>
    <n v="47"/>
    <n v="22"/>
    <n v="32"/>
    <n v="54"/>
    <n v="144"/>
    <n v="160"/>
    <n v="30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3"/>
    <n v="1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24"/>
    <n v="12"/>
    <n v="1"/>
  </r>
  <r>
    <s v="08DPR1620D"/>
    <n v="1"/>
    <s v="VICENTE GUERRERO"/>
    <n v="25"/>
    <s v="GÓMEZ FARÍAS"/>
    <n v="21"/>
    <s v="SAN JOSĂ‰ BABĂŤCORA"/>
    <s v="CALLE SAN JOSE BABICORA"/>
    <n v="0"/>
    <s v="MADERA"/>
    <s v="PÚBLICO"/>
    <x v="0"/>
    <x v="0"/>
    <x v="0"/>
    <x v="0"/>
    <s v="08FIZ0195P"/>
    <s v="08FJS0120E"/>
    <s v="08ADG0055K"/>
    <n v="0"/>
    <n v="28"/>
    <n v="13"/>
    <n v="41"/>
    <n v="3"/>
    <n v="2"/>
    <n v="5"/>
    <n v="28"/>
    <n v="13"/>
    <n v="41"/>
    <n v="2"/>
    <n v="3"/>
    <n v="5"/>
    <n v="2"/>
    <n v="3"/>
    <n v="5"/>
    <n v="5"/>
    <n v="3"/>
    <n v="8"/>
    <n v="4"/>
    <n v="1"/>
    <n v="5"/>
    <n v="9"/>
    <n v="2"/>
    <n v="11"/>
    <n v="1"/>
    <n v="2"/>
    <n v="3"/>
    <n v="6"/>
    <n v="3"/>
    <n v="9"/>
    <n v="27"/>
    <n v="14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1621C"/>
    <n v="1"/>
    <s v="21 DE DICIEMBRE"/>
    <n v="10"/>
    <s v="BUENAVENTURA"/>
    <n v="30"/>
    <s v="SAN LORENZO"/>
    <s v="CALLE SAN LORENZO"/>
    <n v="0"/>
    <s v="NVO. CASAS GRANDES"/>
    <s v="PÚBLICO"/>
    <x v="0"/>
    <x v="0"/>
    <x v="0"/>
    <x v="0"/>
    <s v="08FIZ0186H"/>
    <s v="08FJS0119P"/>
    <s v="08ADG0013L"/>
    <n v="0"/>
    <n v="47"/>
    <n v="33"/>
    <n v="80"/>
    <n v="5"/>
    <n v="9"/>
    <n v="14"/>
    <n v="47"/>
    <n v="33"/>
    <n v="80"/>
    <n v="2"/>
    <n v="5"/>
    <n v="7"/>
    <n v="2"/>
    <n v="5"/>
    <n v="7"/>
    <n v="8"/>
    <n v="8"/>
    <n v="16"/>
    <n v="8"/>
    <n v="6"/>
    <n v="14"/>
    <n v="8"/>
    <n v="1"/>
    <n v="9"/>
    <n v="9"/>
    <n v="7"/>
    <n v="16"/>
    <n v="10"/>
    <n v="3"/>
    <n v="13"/>
    <n v="45"/>
    <n v="30"/>
    <n v="75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R1623A"/>
    <n v="1"/>
    <s v="21 DE MARZO"/>
    <n v="10"/>
    <s v="BUENAVENTURA"/>
    <n v="5"/>
    <s v="EJIDO BENITO JUĂREZ"/>
    <s v="CALLE 21 DE MARZO"/>
    <n v="125"/>
    <s v="NVO. CASAS GRANDES"/>
    <s v="PÚBLICO"/>
    <x v="0"/>
    <x v="0"/>
    <x v="0"/>
    <x v="0"/>
    <s v="08FIZ0186H"/>
    <s v="08FJS0119P"/>
    <s v="08ADG0013L"/>
    <n v="0"/>
    <n v="176"/>
    <n v="155"/>
    <n v="331"/>
    <n v="26"/>
    <n v="23"/>
    <n v="49"/>
    <n v="176"/>
    <n v="155"/>
    <n v="331"/>
    <n v="28"/>
    <n v="28"/>
    <n v="56"/>
    <n v="28"/>
    <n v="28"/>
    <n v="56"/>
    <n v="28"/>
    <n v="24"/>
    <n v="52"/>
    <n v="34"/>
    <n v="34"/>
    <n v="68"/>
    <n v="25"/>
    <n v="24"/>
    <n v="49"/>
    <n v="29"/>
    <n v="20"/>
    <n v="49"/>
    <n v="29"/>
    <n v="35"/>
    <n v="64"/>
    <n v="173"/>
    <n v="165"/>
    <n v="338"/>
    <n v="2"/>
    <n v="2"/>
    <n v="3"/>
    <n v="2"/>
    <n v="2"/>
    <n v="2"/>
    <n v="0"/>
    <n v="13"/>
    <n v="0"/>
    <n v="0"/>
    <n v="1"/>
    <n v="0"/>
    <n v="1"/>
    <n v="0"/>
    <n v="0"/>
    <n v="0"/>
    <n v="2"/>
    <n v="11"/>
    <n v="0"/>
    <n v="0"/>
    <n v="2"/>
    <n v="0"/>
    <n v="0"/>
    <n v="0"/>
    <n v="0"/>
    <n v="0"/>
    <n v="0"/>
    <n v="0"/>
    <n v="1"/>
    <n v="0"/>
    <n v="0"/>
    <n v="18"/>
    <n v="2"/>
    <n v="11"/>
    <n v="2"/>
    <n v="2"/>
    <n v="3"/>
    <n v="2"/>
    <n v="2"/>
    <n v="2"/>
    <n v="0"/>
    <n v="13"/>
    <n v="15"/>
    <n v="13"/>
    <n v="1"/>
  </r>
  <r>
    <s v="08DPR1625Z"/>
    <n v="1"/>
    <s v="INDEPENDENCIA"/>
    <n v="37"/>
    <s v="JUÁREZ"/>
    <n v="1"/>
    <s v="JUĂREZ"/>
    <s v="CALLE PLATA"/>
    <n v="0"/>
    <s v="JUÁREZ"/>
    <s v="PÚBLICO"/>
    <x v="0"/>
    <x v="0"/>
    <x v="0"/>
    <x v="0"/>
    <s v="08FIZ0145H"/>
    <s v="08FJS0110Y"/>
    <s v="08ADG0005C"/>
    <n v="0"/>
    <n v="130"/>
    <n v="115"/>
    <n v="245"/>
    <n v="25"/>
    <n v="24"/>
    <n v="49"/>
    <n v="130"/>
    <n v="113"/>
    <n v="243"/>
    <n v="11"/>
    <n v="23"/>
    <n v="34"/>
    <n v="11"/>
    <n v="23"/>
    <n v="34"/>
    <n v="25"/>
    <n v="22"/>
    <n v="47"/>
    <n v="22"/>
    <n v="27"/>
    <n v="49"/>
    <n v="28"/>
    <n v="18"/>
    <n v="46"/>
    <n v="13"/>
    <n v="14"/>
    <n v="27"/>
    <n v="23"/>
    <n v="21"/>
    <n v="44"/>
    <n v="122"/>
    <n v="125"/>
    <n v="247"/>
    <n v="2"/>
    <n v="2"/>
    <n v="2"/>
    <n v="2"/>
    <n v="1"/>
    <n v="2"/>
    <n v="0"/>
    <n v="11"/>
    <n v="0"/>
    <n v="0"/>
    <n v="0"/>
    <n v="1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0"/>
    <n v="14"/>
    <n v="4"/>
    <n v="7"/>
    <n v="2"/>
    <n v="2"/>
    <n v="2"/>
    <n v="2"/>
    <n v="1"/>
    <n v="2"/>
    <n v="0"/>
    <n v="11"/>
    <n v="12"/>
    <n v="11"/>
    <n v="1"/>
  </r>
  <r>
    <s v="08DPR1626Y"/>
    <n v="2"/>
    <s v="RAMON LOPEZ VELARDE"/>
    <n v="37"/>
    <s v="JUÁREZ"/>
    <n v="1"/>
    <s v="JUĂREZ"/>
    <s v="CALLE ARTEAGA"/>
    <n v="3469"/>
    <s v="JUÁREZ"/>
    <s v="PÚBLICO"/>
    <x v="0"/>
    <x v="0"/>
    <x v="0"/>
    <x v="0"/>
    <s v="08FIZ0145H"/>
    <s v="08FJS0110Y"/>
    <s v="08ADG0005C"/>
    <n v="0"/>
    <n v="71"/>
    <n v="78"/>
    <n v="149"/>
    <n v="12"/>
    <n v="15"/>
    <n v="27"/>
    <n v="71"/>
    <n v="78"/>
    <n v="149"/>
    <n v="9"/>
    <n v="9"/>
    <n v="18"/>
    <n v="9"/>
    <n v="10"/>
    <n v="19"/>
    <n v="9"/>
    <n v="9"/>
    <n v="18"/>
    <n v="11"/>
    <n v="12"/>
    <n v="23"/>
    <n v="10"/>
    <n v="13"/>
    <n v="23"/>
    <n v="11"/>
    <n v="10"/>
    <n v="21"/>
    <n v="15"/>
    <n v="13"/>
    <n v="28"/>
    <n v="65"/>
    <n v="67"/>
    <n v="13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628W"/>
    <n v="1"/>
    <s v="ROTARIA NUM. 2 NAYO REVILLA"/>
    <n v="19"/>
    <s v="CHIHUAHUA"/>
    <n v="1"/>
    <s v="CHIHUAHUA"/>
    <s v="AVENIDA RICARD0 FLORES MAGON"/>
    <n v="4810"/>
    <s v="CHIHUAHUA"/>
    <s v="PÚBLICO"/>
    <x v="0"/>
    <x v="0"/>
    <x v="0"/>
    <x v="0"/>
    <s v="08FIZ0109C"/>
    <s v="08FJS0104N"/>
    <s v="08ADG0046C"/>
    <n v="0"/>
    <n v="158"/>
    <n v="135"/>
    <n v="293"/>
    <n v="25"/>
    <n v="24"/>
    <n v="49"/>
    <n v="158"/>
    <n v="135"/>
    <n v="293"/>
    <n v="17"/>
    <n v="18"/>
    <n v="35"/>
    <n v="19"/>
    <n v="18"/>
    <n v="37"/>
    <n v="18"/>
    <n v="19"/>
    <n v="37"/>
    <n v="33"/>
    <n v="20"/>
    <n v="53"/>
    <n v="30"/>
    <n v="25"/>
    <n v="55"/>
    <n v="25"/>
    <n v="22"/>
    <n v="47"/>
    <n v="27"/>
    <n v="29"/>
    <n v="56"/>
    <n v="152"/>
    <n v="133"/>
    <n v="28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DPR1632I"/>
    <n v="1"/>
    <s v="JOSE MA MORELOS Y PAVON"/>
    <n v="21"/>
    <s v="DELICIAS"/>
    <n v="291"/>
    <s v="COLONIA MORELOS (CUATRO VIENTOS)"/>
    <s v="CALLE JIMENEZ"/>
    <n v="0"/>
    <s v="DELICIAS"/>
    <s v="PÚBLICO"/>
    <x v="0"/>
    <x v="0"/>
    <x v="0"/>
    <x v="0"/>
    <s v="08FIZ0230E"/>
    <s v="08FJS0126Z"/>
    <s v="08ADG0057I"/>
    <n v="0"/>
    <n v="105"/>
    <n v="96"/>
    <n v="201"/>
    <n v="27"/>
    <n v="11"/>
    <n v="38"/>
    <n v="105"/>
    <n v="96"/>
    <n v="201"/>
    <n v="17"/>
    <n v="22"/>
    <n v="39"/>
    <n v="17"/>
    <n v="23"/>
    <n v="40"/>
    <n v="11"/>
    <n v="15"/>
    <n v="26"/>
    <n v="14"/>
    <n v="13"/>
    <n v="27"/>
    <n v="21"/>
    <n v="20"/>
    <n v="41"/>
    <n v="15"/>
    <n v="18"/>
    <n v="33"/>
    <n v="21"/>
    <n v="20"/>
    <n v="41"/>
    <n v="99"/>
    <n v="109"/>
    <n v="208"/>
    <n v="2"/>
    <n v="1"/>
    <n v="2"/>
    <n v="2"/>
    <n v="1"/>
    <n v="2"/>
    <n v="0"/>
    <n v="10"/>
    <n v="0"/>
    <n v="0"/>
    <n v="1"/>
    <n v="0"/>
    <n v="0"/>
    <n v="0"/>
    <n v="1"/>
    <n v="0"/>
    <n v="3"/>
    <n v="7"/>
    <n v="0"/>
    <n v="0"/>
    <n v="2"/>
    <n v="0"/>
    <n v="0"/>
    <n v="0"/>
    <n v="0"/>
    <n v="0"/>
    <n v="0"/>
    <n v="0"/>
    <n v="2"/>
    <n v="0"/>
    <n v="0"/>
    <n v="16"/>
    <n v="3"/>
    <n v="7"/>
    <n v="2"/>
    <n v="1"/>
    <n v="2"/>
    <n v="2"/>
    <n v="1"/>
    <n v="2"/>
    <n v="0"/>
    <n v="10"/>
    <n v="14"/>
    <n v="10"/>
    <n v="1"/>
  </r>
  <r>
    <s v="08DPR1633H"/>
    <n v="1"/>
    <s v="FRISCO"/>
    <n v="59"/>
    <s v="SAN FRANCISCO DEL ORO"/>
    <n v="1"/>
    <s v="SAN FRANCISCO DEL ORO"/>
    <s v="NINGUNO NINGUNO"/>
    <n v="0"/>
    <s v="HIDALGO DEL PARRAL"/>
    <s v="PÚBLICO"/>
    <x v="0"/>
    <x v="0"/>
    <x v="0"/>
    <x v="0"/>
    <s v="08FIZ0243I"/>
    <s v="08FJS0129W"/>
    <s v="08ADG0004D"/>
    <n v="0"/>
    <n v="104"/>
    <n v="113"/>
    <n v="217"/>
    <n v="11"/>
    <n v="13"/>
    <n v="24"/>
    <n v="104"/>
    <n v="113"/>
    <n v="217"/>
    <n v="21"/>
    <n v="20"/>
    <n v="41"/>
    <n v="22"/>
    <n v="20"/>
    <n v="42"/>
    <n v="19"/>
    <n v="24"/>
    <n v="43"/>
    <n v="11"/>
    <n v="15"/>
    <n v="26"/>
    <n v="23"/>
    <n v="25"/>
    <n v="48"/>
    <n v="19"/>
    <n v="25"/>
    <n v="44"/>
    <n v="24"/>
    <n v="20"/>
    <n v="44"/>
    <n v="118"/>
    <n v="129"/>
    <n v="247"/>
    <n v="2"/>
    <n v="2"/>
    <n v="1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0"/>
    <n v="15"/>
    <n v="5"/>
    <n v="6"/>
    <n v="2"/>
    <n v="2"/>
    <n v="1"/>
    <n v="2"/>
    <n v="2"/>
    <n v="2"/>
    <n v="0"/>
    <n v="11"/>
    <n v="11"/>
    <n v="11"/>
    <n v="1"/>
  </r>
  <r>
    <s v="08DPR1634G"/>
    <n v="1"/>
    <s v="ADOLFO LOPEZ MATEOS"/>
    <n v="55"/>
    <s v="ROSALES"/>
    <n v="10"/>
    <s v="ORINDA"/>
    <s v="CALLE ORINDA"/>
    <n v="0"/>
    <s v="DELICIAS"/>
    <s v="PÚBLICO"/>
    <x v="0"/>
    <x v="0"/>
    <x v="0"/>
    <x v="0"/>
    <s v="08FIZ0230E"/>
    <s v="08FJS0126Z"/>
    <s v="08ADG0057I"/>
    <n v="0"/>
    <n v="12"/>
    <n v="10"/>
    <n v="22"/>
    <n v="1"/>
    <n v="1"/>
    <n v="2"/>
    <n v="12"/>
    <n v="10"/>
    <n v="22"/>
    <n v="2"/>
    <n v="1"/>
    <n v="3"/>
    <n v="2"/>
    <n v="1"/>
    <n v="3"/>
    <n v="2"/>
    <n v="1"/>
    <n v="3"/>
    <n v="0"/>
    <n v="0"/>
    <n v="0"/>
    <n v="3"/>
    <n v="0"/>
    <n v="3"/>
    <n v="1"/>
    <n v="2"/>
    <n v="3"/>
    <n v="2"/>
    <n v="2"/>
    <n v="4"/>
    <n v="10"/>
    <n v="6"/>
    <n v="1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636E"/>
    <n v="1"/>
    <s v="CENTRO REGIONAL DE EDUC. INT. IGNACIO ZARAGOZA"/>
    <n v="19"/>
    <s v="CHIHUAHUA"/>
    <n v="276"/>
    <s v="COLONIA NUEVO DELICIAS"/>
    <s v="CALLE NUEVO DELICIAS"/>
    <n v="0"/>
    <s v="CHIHUAHUA"/>
    <s v="PÚBLICO"/>
    <x v="0"/>
    <x v="0"/>
    <x v="0"/>
    <x v="0"/>
    <s v="08FIZ0130F"/>
    <s v="08FJS0108J"/>
    <s v="08ADG0046C"/>
    <n v="0"/>
    <n v="80"/>
    <n v="88"/>
    <n v="168"/>
    <n v="10"/>
    <n v="17"/>
    <n v="27"/>
    <n v="79"/>
    <n v="87"/>
    <n v="166"/>
    <n v="13"/>
    <n v="13"/>
    <n v="26"/>
    <n v="13"/>
    <n v="13"/>
    <n v="26"/>
    <n v="10"/>
    <n v="13"/>
    <n v="23"/>
    <n v="12"/>
    <n v="15"/>
    <n v="27"/>
    <n v="16"/>
    <n v="16"/>
    <n v="32"/>
    <n v="19"/>
    <n v="13"/>
    <n v="32"/>
    <n v="14"/>
    <n v="9"/>
    <n v="23"/>
    <n v="84"/>
    <n v="79"/>
    <n v="163"/>
    <n v="1"/>
    <n v="1"/>
    <n v="1"/>
    <n v="2"/>
    <n v="1"/>
    <n v="1"/>
    <n v="0"/>
    <n v="7"/>
    <n v="0"/>
    <n v="0"/>
    <n v="1"/>
    <n v="0"/>
    <n v="0"/>
    <n v="1"/>
    <n v="0"/>
    <n v="0"/>
    <n v="2"/>
    <n v="5"/>
    <n v="0"/>
    <n v="0"/>
    <n v="1"/>
    <n v="0"/>
    <n v="0"/>
    <n v="0"/>
    <n v="1"/>
    <n v="0"/>
    <n v="0"/>
    <n v="0"/>
    <n v="0"/>
    <n v="4"/>
    <n v="0"/>
    <n v="15"/>
    <n v="2"/>
    <n v="5"/>
    <n v="1"/>
    <n v="1"/>
    <n v="1"/>
    <n v="2"/>
    <n v="1"/>
    <n v="1"/>
    <n v="0"/>
    <n v="7"/>
    <n v="7"/>
    <n v="7"/>
    <n v="1"/>
  </r>
  <r>
    <s v="08DPR1637D"/>
    <n v="1"/>
    <s v="GONZALO A REYES"/>
    <n v="19"/>
    <s v="CHIHUAHUA"/>
    <n v="1"/>
    <s v="CHIHUAHUA"/>
    <s v="CALLE GUADALUPE GALLARDO"/>
    <n v="9701"/>
    <s v="CHIHUAHUA"/>
    <s v="PÚBLICO"/>
    <x v="0"/>
    <x v="0"/>
    <x v="0"/>
    <x v="0"/>
    <s v="08FIZ0129Q"/>
    <s v="08FJS0101Q"/>
    <s v="08ADG0046C"/>
    <n v="0"/>
    <n v="149"/>
    <n v="162"/>
    <n v="311"/>
    <n v="34"/>
    <n v="21"/>
    <n v="55"/>
    <n v="144"/>
    <n v="158"/>
    <n v="302"/>
    <n v="18"/>
    <n v="15"/>
    <n v="33"/>
    <n v="19"/>
    <n v="15"/>
    <n v="34"/>
    <n v="20"/>
    <n v="31"/>
    <n v="51"/>
    <n v="22"/>
    <n v="27"/>
    <n v="49"/>
    <n v="23"/>
    <n v="33"/>
    <n v="56"/>
    <n v="35"/>
    <n v="26"/>
    <n v="61"/>
    <n v="20"/>
    <n v="25"/>
    <n v="45"/>
    <n v="139"/>
    <n v="157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638C"/>
    <n v="1"/>
    <s v="FELIPE CARRILLO PUERTO"/>
    <n v="25"/>
    <s v="GÓMEZ FARÍAS"/>
    <n v="12"/>
    <s v="PEĂ‘A BLANCA"/>
    <s v="CALLE 14 DE ABRIL"/>
    <n v="0"/>
    <s v="MADERA"/>
    <s v="PÚBLICO"/>
    <x v="0"/>
    <x v="0"/>
    <x v="0"/>
    <x v="0"/>
    <s v="08FIZ0195P"/>
    <s v="08FJS0120E"/>
    <s v="08ADG0055K"/>
    <n v="0"/>
    <n v="56"/>
    <n v="50"/>
    <n v="106"/>
    <n v="10"/>
    <n v="14"/>
    <n v="24"/>
    <n v="56"/>
    <n v="50"/>
    <n v="106"/>
    <n v="9"/>
    <n v="6"/>
    <n v="15"/>
    <n v="9"/>
    <n v="6"/>
    <n v="15"/>
    <n v="9"/>
    <n v="6"/>
    <n v="15"/>
    <n v="8"/>
    <n v="11"/>
    <n v="19"/>
    <n v="10"/>
    <n v="4"/>
    <n v="14"/>
    <n v="5"/>
    <n v="5"/>
    <n v="10"/>
    <n v="11"/>
    <n v="5"/>
    <n v="16"/>
    <n v="52"/>
    <n v="37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1641Q"/>
    <n v="1"/>
    <s v="LAZARO CARDENAS"/>
    <n v="37"/>
    <s v="JUÁREZ"/>
    <n v="1"/>
    <s v="JUĂREZ"/>
    <s v="CALLE PERAL"/>
    <n v="1104"/>
    <s v="JUÁREZ"/>
    <s v="PÚBLICO"/>
    <x v="0"/>
    <x v="0"/>
    <x v="0"/>
    <x v="0"/>
    <s v="08FIZ0141L"/>
    <s v="08FJS0109I"/>
    <s v="08ADG0005C"/>
    <n v="0"/>
    <n v="142"/>
    <n v="124"/>
    <n v="266"/>
    <n v="23"/>
    <n v="24"/>
    <n v="47"/>
    <n v="138"/>
    <n v="124"/>
    <n v="262"/>
    <n v="26"/>
    <n v="15"/>
    <n v="41"/>
    <n v="27"/>
    <n v="16"/>
    <n v="43"/>
    <n v="19"/>
    <n v="24"/>
    <n v="43"/>
    <n v="35"/>
    <n v="17"/>
    <n v="52"/>
    <n v="27"/>
    <n v="20"/>
    <n v="47"/>
    <n v="25"/>
    <n v="27"/>
    <n v="52"/>
    <n v="21"/>
    <n v="17"/>
    <n v="38"/>
    <n v="154"/>
    <n v="121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643O"/>
    <n v="1"/>
    <s v="VICENTE LOMBARDO TOLEDANO"/>
    <n v="29"/>
    <s v="GUADALUPE Y CALVO"/>
    <n v="972"/>
    <s v="MESA COLORADA"/>
    <s v="CALLE MESA COLORADA"/>
    <n v="0"/>
    <s v="GUADALUPE Y CALVO"/>
    <s v="PÚBLICO"/>
    <x v="0"/>
    <x v="0"/>
    <x v="0"/>
    <x v="0"/>
    <s v="08FIZ0255N"/>
    <s v="08FJS0131K"/>
    <s v="08ADG0007A"/>
    <n v="0"/>
    <n v="11"/>
    <n v="9"/>
    <n v="20"/>
    <n v="0"/>
    <n v="2"/>
    <n v="2"/>
    <n v="11"/>
    <n v="9"/>
    <n v="20"/>
    <n v="1"/>
    <n v="1"/>
    <n v="2"/>
    <n v="1"/>
    <n v="1"/>
    <n v="2"/>
    <n v="1"/>
    <n v="0"/>
    <n v="1"/>
    <n v="2"/>
    <n v="1"/>
    <n v="3"/>
    <n v="1"/>
    <n v="2"/>
    <n v="3"/>
    <n v="4"/>
    <n v="1"/>
    <n v="5"/>
    <n v="2"/>
    <n v="3"/>
    <n v="5"/>
    <n v="11"/>
    <n v="8"/>
    <n v="1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44N"/>
    <n v="1"/>
    <s v="BENITO JUAREZ"/>
    <n v="12"/>
    <s v="CARICHÍ"/>
    <n v="17"/>
    <s v="EL CONSUELO"/>
    <s v="CALLE EL CONSUELO"/>
    <n v="0"/>
    <s v="CUAUHTÉMOC"/>
    <s v="PÚBLICO"/>
    <x v="0"/>
    <x v="0"/>
    <x v="0"/>
    <x v="0"/>
    <s v="08FIZ0203H"/>
    <s v="08FJS0121D"/>
    <s v="08ADG0010O"/>
    <n v="0"/>
    <n v="2"/>
    <n v="7"/>
    <n v="9"/>
    <n v="0"/>
    <n v="3"/>
    <n v="3"/>
    <n v="2"/>
    <n v="7"/>
    <n v="9"/>
    <n v="1"/>
    <n v="2"/>
    <n v="3"/>
    <n v="1"/>
    <n v="2"/>
    <n v="3"/>
    <n v="1"/>
    <n v="1"/>
    <n v="2"/>
    <n v="0"/>
    <n v="1"/>
    <n v="1"/>
    <n v="1"/>
    <n v="1"/>
    <n v="2"/>
    <n v="0"/>
    <n v="0"/>
    <n v="0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46L"/>
    <n v="1"/>
    <s v="MIGUEL HIDALGO Y COSTILLA"/>
    <n v="27"/>
    <s v="GUACHOCHI"/>
    <n v="976"/>
    <s v="NACACHI"/>
    <s v="NINGUNO NINGUNO"/>
    <n v="0"/>
    <s v="GUACHOCHI"/>
    <s v="PÚBLICO"/>
    <x v="0"/>
    <x v="0"/>
    <x v="0"/>
    <x v="0"/>
    <s v="08FIZ0251R"/>
    <s v="08FJS0130L"/>
    <s v="08ADG0006B"/>
    <n v="0"/>
    <n v="16"/>
    <n v="13"/>
    <n v="29"/>
    <n v="2"/>
    <n v="1"/>
    <n v="3"/>
    <n v="16"/>
    <n v="13"/>
    <n v="29"/>
    <n v="1"/>
    <n v="3"/>
    <n v="4"/>
    <n v="1"/>
    <n v="3"/>
    <n v="4"/>
    <n v="1"/>
    <n v="2"/>
    <n v="3"/>
    <n v="3"/>
    <n v="1"/>
    <n v="4"/>
    <n v="5"/>
    <n v="1"/>
    <n v="6"/>
    <n v="6"/>
    <n v="3"/>
    <n v="9"/>
    <n v="0"/>
    <n v="5"/>
    <n v="5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48J"/>
    <n v="1"/>
    <s v="LAZARO CARDENAS"/>
    <n v="37"/>
    <s v="JUÁREZ"/>
    <n v="1"/>
    <s v="JUĂREZ"/>
    <s v="CALLE TORREON"/>
    <n v="1625"/>
    <s v="JUÁREZ"/>
    <s v="PÚBLICO"/>
    <x v="0"/>
    <x v="0"/>
    <x v="0"/>
    <x v="0"/>
    <s v="08FIZ0138Y"/>
    <s v="08FJS0109I"/>
    <s v="08ADG0005C"/>
    <n v="0"/>
    <n v="172"/>
    <n v="179"/>
    <n v="351"/>
    <n v="32"/>
    <n v="27"/>
    <n v="59"/>
    <n v="172"/>
    <n v="178"/>
    <n v="350"/>
    <n v="29"/>
    <n v="28"/>
    <n v="57"/>
    <n v="29"/>
    <n v="28"/>
    <n v="57"/>
    <n v="24"/>
    <n v="31"/>
    <n v="55"/>
    <n v="20"/>
    <n v="37"/>
    <n v="57"/>
    <n v="30"/>
    <n v="26"/>
    <n v="56"/>
    <n v="35"/>
    <n v="18"/>
    <n v="53"/>
    <n v="27"/>
    <n v="38"/>
    <n v="65"/>
    <n v="165"/>
    <n v="178"/>
    <n v="343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1649I"/>
    <n v="1"/>
    <s v="BENITO JUAREZ"/>
    <n v="55"/>
    <s v="ROSALES"/>
    <n v="1"/>
    <s v="SANTA CRUZ DE ROSALES"/>
    <s v="CALLE MICHOACAN CON AVENIDA ROSALES"/>
    <n v="0"/>
    <s v="DELICIAS"/>
    <s v="PÚBLICO"/>
    <x v="0"/>
    <x v="0"/>
    <x v="0"/>
    <x v="0"/>
    <s v="08FIZ0230E"/>
    <s v="08FJS0126Z"/>
    <s v="08ADG0057I"/>
    <n v="0"/>
    <n v="51"/>
    <n v="61"/>
    <n v="112"/>
    <n v="10"/>
    <n v="7"/>
    <n v="17"/>
    <n v="51"/>
    <n v="61"/>
    <n v="112"/>
    <n v="5"/>
    <n v="6"/>
    <n v="11"/>
    <n v="5"/>
    <n v="7"/>
    <n v="12"/>
    <n v="5"/>
    <n v="11"/>
    <n v="16"/>
    <n v="10"/>
    <n v="12"/>
    <n v="22"/>
    <n v="4"/>
    <n v="10"/>
    <n v="14"/>
    <n v="8"/>
    <n v="9"/>
    <n v="17"/>
    <n v="9"/>
    <n v="16"/>
    <n v="25"/>
    <n v="41"/>
    <n v="65"/>
    <n v="10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1650Y"/>
    <n v="2"/>
    <s v="JUAREZ Y REFORMA"/>
    <n v="37"/>
    <s v="JUÁREZ"/>
    <n v="1"/>
    <s v="JUĂREZ"/>
    <s v="CALLE ISAAC NEWTON"/>
    <n v="0"/>
    <s v="JUÁREZ"/>
    <s v="PÚBLICO"/>
    <x v="0"/>
    <x v="0"/>
    <x v="0"/>
    <x v="0"/>
    <s v="08FIZ0143J"/>
    <s v="08FJS0110Y"/>
    <s v="08ADG0005C"/>
    <n v="0"/>
    <n v="48"/>
    <n v="38"/>
    <n v="86"/>
    <n v="11"/>
    <n v="8"/>
    <n v="19"/>
    <n v="47"/>
    <n v="36"/>
    <n v="83"/>
    <n v="5"/>
    <n v="2"/>
    <n v="7"/>
    <n v="5"/>
    <n v="2"/>
    <n v="7"/>
    <n v="3"/>
    <n v="3"/>
    <n v="6"/>
    <n v="4"/>
    <n v="6"/>
    <n v="10"/>
    <n v="7"/>
    <n v="8"/>
    <n v="15"/>
    <n v="11"/>
    <n v="4"/>
    <n v="15"/>
    <n v="11"/>
    <n v="7"/>
    <n v="18"/>
    <n v="41"/>
    <n v="30"/>
    <n v="7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0"/>
    <n v="0"/>
    <n v="1"/>
    <n v="1"/>
    <n v="1"/>
    <n v="1"/>
    <n v="1"/>
    <n v="5"/>
    <n v="12"/>
    <n v="5"/>
    <n v="1"/>
  </r>
  <r>
    <s v="08DPR1656S"/>
    <n v="1"/>
    <s v="CENTRO REGIONAL DE EDUC. INT. AĂ‘O INTERNACIONAL DEL NIĂ‘O"/>
    <n v="44"/>
    <s v="MATAMOROS"/>
    <n v="1"/>
    <s v="MARIANO MATAMOROS"/>
    <s v="CALLE ACACIAS"/>
    <n v="0"/>
    <s v="HIDALGO DEL PARRAL"/>
    <s v="PÚBLICO"/>
    <x v="0"/>
    <x v="0"/>
    <x v="0"/>
    <x v="0"/>
    <s v="08FIZ0241K"/>
    <s v="08FJS0128X"/>
    <s v="08ADG0004D"/>
    <n v="0"/>
    <n v="137"/>
    <n v="105"/>
    <n v="242"/>
    <n v="22"/>
    <n v="12"/>
    <n v="34"/>
    <n v="137"/>
    <n v="105"/>
    <n v="242"/>
    <n v="12"/>
    <n v="15"/>
    <n v="27"/>
    <n v="13"/>
    <n v="15"/>
    <n v="28"/>
    <n v="19"/>
    <n v="24"/>
    <n v="43"/>
    <n v="26"/>
    <n v="17"/>
    <n v="43"/>
    <n v="21"/>
    <n v="17"/>
    <n v="38"/>
    <n v="25"/>
    <n v="14"/>
    <n v="39"/>
    <n v="24"/>
    <n v="23"/>
    <n v="47"/>
    <n v="128"/>
    <n v="110"/>
    <n v="23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1"/>
    <n v="0"/>
    <n v="1"/>
    <n v="2"/>
    <n v="0"/>
    <n v="0"/>
    <n v="20"/>
    <n v="3"/>
    <n v="9"/>
    <n v="2"/>
    <n v="2"/>
    <n v="2"/>
    <n v="2"/>
    <n v="2"/>
    <n v="2"/>
    <n v="0"/>
    <n v="12"/>
    <n v="14"/>
    <n v="14"/>
    <n v="1"/>
  </r>
  <r>
    <s v="08DPR1658Q"/>
    <n v="1"/>
    <s v="CENTRO REGIONAL DE EDUC. INT. RAMON ENRIQUEZ"/>
    <n v="12"/>
    <s v="CARICHÍ"/>
    <n v="16"/>
    <s v="CIĂ‰NEGA DE OJOS AZULES"/>
    <s v="CALLE CIENEGA DE OJOS AZULES"/>
    <n v="0"/>
    <s v="CUAUHTÉMOC"/>
    <s v="PÚBLICO"/>
    <x v="0"/>
    <x v="0"/>
    <x v="0"/>
    <x v="0"/>
    <s v="08FIZ0203H"/>
    <s v="08FJS0121D"/>
    <s v="08ADG0010O"/>
    <n v="0"/>
    <n v="77"/>
    <n v="61"/>
    <n v="138"/>
    <n v="13"/>
    <n v="6"/>
    <n v="19"/>
    <n v="77"/>
    <n v="61"/>
    <n v="138"/>
    <n v="4"/>
    <n v="11"/>
    <n v="15"/>
    <n v="4"/>
    <n v="11"/>
    <n v="15"/>
    <n v="21"/>
    <n v="9"/>
    <n v="30"/>
    <n v="14"/>
    <n v="10"/>
    <n v="24"/>
    <n v="10"/>
    <n v="13"/>
    <n v="23"/>
    <n v="12"/>
    <n v="15"/>
    <n v="27"/>
    <n v="10"/>
    <n v="14"/>
    <n v="24"/>
    <n v="71"/>
    <n v="72"/>
    <n v="14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8"/>
    <n v="1"/>
  </r>
  <r>
    <s v="08DPR1659P"/>
    <n v="4"/>
    <s v="VICENTE GUERRERO"/>
    <n v="10"/>
    <s v="BUENAVENTURA"/>
    <n v="16"/>
    <s v="LERDO DE TEJADA (SAN ISIDRO)"/>
    <s v="CALLE LERDO DE TEJADA (SAN ISIDRO)"/>
    <n v="0"/>
    <s v="NVO. CASAS GRANDES"/>
    <s v="PÚBLICO"/>
    <x v="0"/>
    <x v="0"/>
    <x v="0"/>
    <x v="0"/>
    <s v="08FIZ0186H"/>
    <s v="08FJS0119P"/>
    <s v="08ADG0013L"/>
    <n v="0"/>
    <n v="11"/>
    <n v="4"/>
    <n v="15"/>
    <n v="1"/>
    <n v="0"/>
    <n v="1"/>
    <n v="11"/>
    <n v="4"/>
    <n v="15"/>
    <n v="1"/>
    <n v="2"/>
    <n v="3"/>
    <n v="1"/>
    <n v="2"/>
    <n v="3"/>
    <n v="3"/>
    <n v="1"/>
    <n v="4"/>
    <n v="1"/>
    <n v="0"/>
    <n v="1"/>
    <n v="3"/>
    <n v="2"/>
    <n v="5"/>
    <n v="1"/>
    <n v="0"/>
    <n v="1"/>
    <n v="2"/>
    <n v="2"/>
    <n v="4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660E"/>
    <n v="1"/>
    <s v="MARGARITA MAZA DE JUAREZ"/>
    <n v="40"/>
    <s v="MADERA"/>
    <n v="44"/>
    <s v="LAS VARAS (ESTACIĂ“N BABĂŤCORA)"/>
    <s v="CALLE SOR JUANA INĂ‰S DE LA CRUZ"/>
    <n v="0"/>
    <s v="MADERA"/>
    <s v="PÚBLICO"/>
    <x v="0"/>
    <x v="0"/>
    <x v="0"/>
    <x v="0"/>
    <s v="08FIZ0196O"/>
    <s v="08FJS0120E"/>
    <s v="08ADG0055K"/>
    <n v="0"/>
    <n v="35"/>
    <n v="32"/>
    <n v="67"/>
    <n v="10"/>
    <n v="6"/>
    <n v="16"/>
    <n v="34"/>
    <n v="32"/>
    <n v="66"/>
    <n v="5"/>
    <n v="3"/>
    <n v="8"/>
    <n v="5"/>
    <n v="3"/>
    <n v="8"/>
    <n v="6"/>
    <n v="7"/>
    <n v="13"/>
    <n v="5"/>
    <n v="6"/>
    <n v="11"/>
    <n v="7"/>
    <n v="4"/>
    <n v="11"/>
    <n v="2"/>
    <n v="5"/>
    <n v="7"/>
    <n v="4"/>
    <n v="5"/>
    <n v="9"/>
    <n v="29"/>
    <n v="30"/>
    <n v="59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7"/>
    <n v="6"/>
    <n v="1"/>
  </r>
  <r>
    <s v="08DPR1662C"/>
    <n v="4"/>
    <s v="LEONA VICARIO"/>
    <n v="12"/>
    <s v="CARICHÍ"/>
    <n v="51"/>
    <s v="TAJIRACHI"/>
    <s v="CALLE TAJIRACHI"/>
    <n v="0"/>
    <s v="CUAUHTÉMOC"/>
    <s v="PÚBLICO"/>
    <x v="0"/>
    <x v="0"/>
    <x v="0"/>
    <x v="0"/>
    <s v="08FIZ0203H"/>
    <s v="08FJS0121D"/>
    <s v="08ADG0010O"/>
    <n v="0"/>
    <n v="8"/>
    <n v="10"/>
    <n v="18"/>
    <n v="4"/>
    <n v="1"/>
    <n v="5"/>
    <n v="8"/>
    <n v="10"/>
    <n v="18"/>
    <n v="1"/>
    <n v="2"/>
    <n v="3"/>
    <n v="1"/>
    <n v="2"/>
    <n v="3"/>
    <n v="2"/>
    <n v="1"/>
    <n v="3"/>
    <n v="3"/>
    <n v="3"/>
    <n v="6"/>
    <n v="0"/>
    <n v="0"/>
    <n v="0"/>
    <n v="1"/>
    <n v="2"/>
    <n v="3"/>
    <n v="0"/>
    <n v="3"/>
    <n v="3"/>
    <n v="7"/>
    <n v="11"/>
    <n v="1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64A"/>
    <n v="1"/>
    <s v="FRANCISCO SARABIA"/>
    <n v="20"/>
    <s v="CHÍNIPAS"/>
    <n v="15"/>
    <s v="BENJAMĂŤN M. CHAPARRO (SANTA ANA)"/>
    <s v="CALLE BENJAMIN M. CHAPARRO (SANTA ANA)"/>
    <n v="0"/>
    <s v="CREEL"/>
    <s v="PÚBLICO"/>
    <x v="0"/>
    <x v="0"/>
    <x v="0"/>
    <x v="0"/>
    <s v="08FIZ0219I"/>
    <s v="08FJS0124A"/>
    <s v="08ADG0003E"/>
    <n v="0"/>
    <n v="18"/>
    <n v="13"/>
    <n v="31"/>
    <n v="4"/>
    <n v="2"/>
    <n v="6"/>
    <n v="18"/>
    <n v="13"/>
    <n v="31"/>
    <n v="4"/>
    <n v="2"/>
    <n v="6"/>
    <n v="4"/>
    <n v="2"/>
    <n v="6"/>
    <n v="2"/>
    <n v="2"/>
    <n v="4"/>
    <n v="3"/>
    <n v="3"/>
    <n v="6"/>
    <n v="3"/>
    <n v="3"/>
    <n v="6"/>
    <n v="0"/>
    <n v="1"/>
    <n v="1"/>
    <n v="3"/>
    <n v="0"/>
    <n v="3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5Z"/>
    <n v="1"/>
    <s v="IGNACIO ZARAGOZA"/>
    <n v="30"/>
    <s v="GUAZAPARES"/>
    <n v="66"/>
    <s v="MONTERDE (MONTERDE VIEJO)"/>
    <s v="CALLE MONTERDE"/>
    <n v="0"/>
    <s v="CREEL"/>
    <s v="PÚBLICO"/>
    <x v="0"/>
    <x v="0"/>
    <x v="0"/>
    <x v="0"/>
    <s v="08FIZ0220Y"/>
    <s v="08FJS0124A"/>
    <s v="08ADG0003E"/>
    <n v="0"/>
    <n v="57"/>
    <n v="63"/>
    <n v="120"/>
    <n v="9"/>
    <n v="15"/>
    <n v="24"/>
    <n v="57"/>
    <n v="61"/>
    <n v="118"/>
    <n v="8"/>
    <n v="9"/>
    <n v="17"/>
    <n v="8"/>
    <n v="9"/>
    <n v="17"/>
    <n v="13"/>
    <n v="7"/>
    <n v="20"/>
    <n v="16"/>
    <n v="14"/>
    <n v="30"/>
    <n v="5"/>
    <n v="5"/>
    <n v="10"/>
    <n v="9"/>
    <n v="11"/>
    <n v="20"/>
    <n v="4"/>
    <n v="9"/>
    <n v="13"/>
    <n v="55"/>
    <n v="55"/>
    <n v="110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0"/>
    <n v="9"/>
    <n v="2"/>
    <n v="5"/>
    <n v="1"/>
    <n v="1"/>
    <n v="2"/>
    <n v="1"/>
    <n v="1"/>
    <n v="1"/>
    <n v="0"/>
    <n v="7"/>
    <n v="6"/>
    <n v="6"/>
    <n v="1"/>
  </r>
  <r>
    <s v="08DPR1666Z"/>
    <n v="1"/>
    <s v="IGNACIO ZARAGOZA"/>
    <n v="21"/>
    <s v="DELICIAS"/>
    <n v="1"/>
    <s v="DELICIAS"/>
    <s v="CALLE COLONIA LAS VIRGINIAS"/>
    <n v="0"/>
    <s v="DELICIAS"/>
    <s v="PÚBLICO"/>
    <x v="0"/>
    <x v="0"/>
    <x v="0"/>
    <x v="0"/>
    <s v="08FIZ0225T"/>
    <s v="08FJS0125Z"/>
    <s v="08ADG0057I"/>
    <n v="0"/>
    <n v="15"/>
    <n v="8"/>
    <n v="23"/>
    <n v="2"/>
    <n v="0"/>
    <n v="2"/>
    <n v="15"/>
    <n v="7"/>
    <n v="22"/>
    <n v="2"/>
    <n v="1"/>
    <n v="3"/>
    <n v="3"/>
    <n v="1"/>
    <n v="4"/>
    <n v="2"/>
    <n v="2"/>
    <n v="4"/>
    <n v="3"/>
    <n v="2"/>
    <n v="5"/>
    <n v="0"/>
    <n v="0"/>
    <n v="0"/>
    <n v="3"/>
    <n v="1"/>
    <n v="4"/>
    <n v="5"/>
    <n v="4"/>
    <n v="9"/>
    <n v="16"/>
    <n v="10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67Y"/>
    <n v="1"/>
    <s v="FRANCISCO I. MADERO"/>
    <n v="45"/>
    <s v="MEOQUI"/>
    <n v="20"/>
    <s v="POTRERO DEL LLANO"/>
    <s v="NINGUNO NINGUNO"/>
    <n v="0"/>
    <s v="DELICIAS"/>
    <s v="PÚBLICO"/>
    <x v="0"/>
    <x v="0"/>
    <x v="0"/>
    <x v="0"/>
    <s v="08FIZ0222W"/>
    <s v="08FJS0125Z"/>
    <s v="08ADG0057I"/>
    <n v="0"/>
    <n v="8"/>
    <n v="14"/>
    <n v="22"/>
    <n v="2"/>
    <n v="5"/>
    <n v="7"/>
    <n v="8"/>
    <n v="14"/>
    <n v="22"/>
    <n v="4"/>
    <n v="2"/>
    <n v="6"/>
    <n v="4"/>
    <n v="2"/>
    <n v="6"/>
    <n v="0"/>
    <n v="3"/>
    <n v="3"/>
    <n v="0"/>
    <n v="1"/>
    <n v="1"/>
    <n v="2"/>
    <n v="1"/>
    <n v="3"/>
    <n v="1"/>
    <n v="1"/>
    <n v="2"/>
    <n v="4"/>
    <n v="3"/>
    <n v="7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668X"/>
    <n v="1"/>
    <s v="ORALIA MENDEZ"/>
    <n v="55"/>
    <s v="ROSALES"/>
    <n v="14"/>
    <s v="SAN VALENTĂŤN"/>
    <s v="CALLE SAN VALENTIN"/>
    <n v="0"/>
    <s v="DELICIAS"/>
    <s v="PÚBLICO"/>
    <x v="0"/>
    <x v="0"/>
    <x v="0"/>
    <x v="0"/>
    <s v="08FIZ0230E"/>
    <s v="08FJS0126Z"/>
    <s v="08ADG0057I"/>
    <n v="0"/>
    <n v="14"/>
    <n v="13"/>
    <n v="27"/>
    <n v="0"/>
    <n v="0"/>
    <n v="0"/>
    <n v="12"/>
    <n v="13"/>
    <n v="25"/>
    <n v="2"/>
    <n v="2"/>
    <n v="4"/>
    <n v="2"/>
    <n v="2"/>
    <n v="4"/>
    <n v="2"/>
    <n v="1"/>
    <n v="3"/>
    <n v="3"/>
    <n v="1"/>
    <n v="4"/>
    <n v="2"/>
    <n v="3"/>
    <n v="5"/>
    <n v="3"/>
    <n v="4"/>
    <n v="7"/>
    <n v="3"/>
    <n v="4"/>
    <n v="7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671K"/>
    <n v="2"/>
    <s v="MODESTO ARIZPE"/>
    <n v="37"/>
    <s v="JUÁREZ"/>
    <n v="1"/>
    <s v="JUĂREZ"/>
    <s v="CALLE CERRO DE LA PLATA APARTADO POSTAL 2299"/>
    <n v="0"/>
    <s v="JUÁREZ"/>
    <s v="PÚBLICO"/>
    <x v="0"/>
    <x v="0"/>
    <x v="0"/>
    <x v="0"/>
    <s v="08FIZ0151S"/>
    <s v="08FJS0111X"/>
    <s v="08ADG0005C"/>
    <n v="0"/>
    <n v="44"/>
    <n v="56"/>
    <n v="100"/>
    <n v="8"/>
    <n v="8"/>
    <n v="16"/>
    <n v="44"/>
    <n v="56"/>
    <n v="100"/>
    <n v="6"/>
    <n v="5"/>
    <n v="11"/>
    <n v="6"/>
    <n v="5"/>
    <n v="11"/>
    <n v="7"/>
    <n v="10"/>
    <n v="17"/>
    <n v="7"/>
    <n v="6"/>
    <n v="13"/>
    <n v="16"/>
    <n v="10"/>
    <n v="26"/>
    <n v="5"/>
    <n v="8"/>
    <n v="13"/>
    <n v="6"/>
    <n v="11"/>
    <n v="17"/>
    <n v="47"/>
    <n v="50"/>
    <n v="9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1672J"/>
    <n v="1"/>
    <s v="CENTRO REGIONAL DE EDUC. INT. CUITLAHUAC"/>
    <n v="54"/>
    <s v="RIVA PALACIO"/>
    <n v="1"/>
    <s v="SAN ANDRĂ‰S"/>
    <s v="CALLE RIVA PALACIO"/>
    <n v="0"/>
    <s v="CHIHUAHUA"/>
    <s v="PÚBLICO"/>
    <x v="0"/>
    <x v="0"/>
    <x v="0"/>
    <x v="0"/>
    <s v="08FIZ0134B"/>
    <s v="08FJS0104N"/>
    <s v="08ADG0046C"/>
    <n v="0"/>
    <n v="62"/>
    <n v="71"/>
    <n v="133"/>
    <n v="10"/>
    <n v="11"/>
    <n v="21"/>
    <n v="62"/>
    <n v="71"/>
    <n v="133"/>
    <n v="11"/>
    <n v="18"/>
    <n v="29"/>
    <n v="11"/>
    <n v="19"/>
    <n v="30"/>
    <n v="8"/>
    <n v="13"/>
    <n v="21"/>
    <n v="17"/>
    <n v="13"/>
    <n v="30"/>
    <n v="12"/>
    <n v="16"/>
    <n v="28"/>
    <n v="11"/>
    <n v="14"/>
    <n v="25"/>
    <n v="6"/>
    <n v="6"/>
    <n v="12"/>
    <n v="65"/>
    <n v="81"/>
    <n v="146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0"/>
    <n v="6"/>
    <n v="1"/>
  </r>
  <r>
    <s v="08DPR1673I"/>
    <n v="1"/>
    <s v="CENTRO REGIONAL DE EDUC. INT. MIGUEL AHUMADA"/>
    <n v="38"/>
    <s v="JULIMES"/>
    <n v="28"/>
    <s v="HACIENDA HUMBOLDT (EJIDO JULIMES)"/>
    <s v="CALLE HACIENDA HUMBOLDT A LAS ARENILLAS"/>
    <n v="0"/>
    <s v="DELICIAS"/>
    <s v="PÚBLICO"/>
    <x v="0"/>
    <x v="0"/>
    <x v="0"/>
    <x v="0"/>
    <s v="08FIZ0223V"/>
    <s v="08FJS0125Z"/>
    <s v="08ADG0057I"/>
    <n v="0"/>
    <n v="73"/>
    <n v="71"/>
    <n v="144"/>
    <n v="13"/>
    <n v="12"/>
    <n v="25"/>
    <n v="73"/>
    <n v="71"/>
    <n v="144"/>
    <n v="10"/>
    <n v="14"/>
    <n v="24"/>
    <n v="10"/>
    <n v="14"/>
    <n v="24"/>
    <n v="8"/>
    <n v="12"/>
    <n v="20"/>
    <n v="13"/>
    <n v="12"/>
    <n v="25"/>
    <n v="14"/>
    <n v="15"/>
    <n v="29"/>
    <n v="15"/>
    <n v="11"/>
    <n v="26"/>
    <n v="11"/>
    <n v="11"/>
    <n v="22"/>
    <n v="71"/>
    <n v="75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8"/>
    <n v="1"/>
  </r>
  <r>
    <s v="08DPR1674H"/>
    <n v="1"/>
    <s v="VEINTE DE NOVIEMBRE"/>
    <n v="29"/>
    <s v="GUADALUPE Y CALVO"/>
    <n v="372"/>
    <s v="EL SAUCITO DE ARAUJO"/>
    <s v="CALLE SAUCITO DE ARAUJO"/>
    <n v="0"/>
    <s v="GUADALUPE Y CALVO"/>
    <s v="PÚBLICO"/>
    <x v="0"/>
    <x v="0"/>
    <x v="0"/>
    <x v="0"/>
    <s v="08FIZ0257L"/>
    <s v="08FJS0131K"/>
    <s v="08ADG0007A"/>
    <n v="0"/>
    <n v="7"/>
    <n v="6"/>
    <n v="13"/>
    <n v="1"/>
    <n v="1"/>
    <n v="2"/>
    <n v="7"/>
    <n v="6"/>
    <n v="13"/>
    <n v="1"/>
    <n v="0"/>
    <n v="1"/>
    <n v="1"/>
    <n v="0"/>
    <n v="1"/>
    <n v="2"/>
    <n v="0"/>
    <n v="2"/>
    <n v="1"/>
    <n v="4"/>
    <n v="5"/>
    <n v="2"/>
    <n v="0"/>
    <n v="2"/>
    <n v="1"/>
    <n v="0"/>
    <n v="1"/>
    <n v="0"/>
    <n v="1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7E"/>
    <n v="1"/>
    <s v="FRANCISCO D SALIDO"/>
    <n v="18"/>
    <s v="CUSIHUIRIACHI"/>
    <n v="18"/>
    <s v="CERRO PRIETO DE ARRIBA"/>
    <s v="CALLE CONOCIDO"/>
    <n v="0"/>
    <s v="CUAUHTÉMOC"/>
    <s v="PÚBLICO"/>
    <x v="0"/>
    <x v="0"/>
    <x v="0"/>
    <x v="0"/>
    <s v="08FIZ0203H"/>
    <s v="08FJS0121D"/>
    <s v="08ADG0010O"/>
    <n v="0"/>
    <n v="40"/>
    <n v="48"/>
    <n v="88"/>
    <n v="9"/>
    <n v="9"/>
    <n v="18"/>
    <n v="40"/>
    <n v="48"/>
    <n v="88"/>
    <n v="6"/>
    <n v="3"/>
    <n v="9"/>
    <n v="6"/>
    <n v="3"/>
    <n v="9"/>
    <n v="4"/>
    <n v="11"/>
    <n v="15"/>
    <n v="8"/>
    <n v="8"/>
    <n v="16"/>
    <n v="10"/>
    <n v="7"/>
    <n v="17"/>
    <n v="2"/>
    <n v="11"/>
    <n v="13"/>
    <n v="8"/>
    <n v="7"/>
    <n v="15"/>
    <n v="38"/>
    <n v="47"/>
    <n v="8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DPR1679C"/>
    <n v="1"/>
    <s v="IGNACIO ALDAMA"/>
    <n v="10"/>
    <s v="BUENAVENTURA"/>
    <n v="82"/>
    <s v="CONSTITUCIĂ“N"/>
    <s v="CALLE ABRAHAM GONZALEZ"/>
    <n v="0"/>
    <s v="NVO. CASAS GRANDES"/>
    <s v="PÚBLICO"/>
    <x v="0"/>
    <x v="0"/>
    <x v="0"/>
    <x v="0"/>
    <s v="08FIZ0186H"/>
    <s v="08FJS0119P"/>
    <s v="08ADG0013L"/>
    <n v="0"/>
    <n v="65"/>
    <n v="73"/>
    <n v="138"/>
    <n v="8"/>
    <n v="10"/>
    <n v="18"/>
    <n v="61"/>
    <n v="68"/>
    <n v="129"/>
    <n v="14"/>
    <n v="6"/>
    <n v="20"/>
    <n v="16"/>
    <n v="8"/>
    <n v="24"/>
    <n v="12"/>
    <n v="15"/>
    <n v="27"/>
    <n v="12"/>
    <n v="14"/>
    <n v="26"/>
    <n v="18"/>
    <n v="11"/>
    <n v="29"/>
    <n v="8"/>
    <n v="13"/>
    <n v="21"/>
    <n v="7"/>
    <n v="11"/>
    <n v="18"/>
    <n v="73"/>
    <n v="72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R1681R"/>
    <n v="1"/>
    <s v="SEBASTIAN LERDO DE TEJADA"/>
    <n v="17"/>
    <s v="CUAUHTÉMOC"/>
    <n v="1"/>
    <s v="CUAUHTĂ‰MOC"/>
    <s v="CALLE OJINAGA"/>
    <n v="0"/>
    <s v="CUAUHTÉMOC"/>
    <s v="PÚBLICO"/>
    <x v="0"/>
    <x v="0"/>
    <x v="0"/>
    <x v="0"/>
    <s v="08FIZ0198M"/>
    <s v="08FJS0121D"/>
    <s v="08ADG0010O"/>
    <n v="0"/>
    <n v="129"/>
    <n v="98"/>
    <n v="227"/>
    <n v="29"/>
    <n v="15"/>
    <n v="44"/>
    <n v="129"/>
    <n v="96"/>
    <n v="225"/>
    <n v="20"/>
    <n v="19"/>
    <n v="39"/>
    <n v="20"/>
    <n v="19"/>
    <n v="39"/>
    <n v="24"/>
    <n v="17"/>
    <n v="41"/>
    <n v="22"/>
    <n v="15"/>
    <n v="37"/>
    <n v="26"/>
    <n v="17"/>
    <n v="43"/>
    <n v="20"/>
    <n v="25"/>
    <n v="45"/>
    <n v="25"/>
    <n v="13"/>
    <n v="38"/>
    <n v="137"/>
    <n v="106"/>
    <n v="24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3"/>
    <n v="0"/>
    <n v="0"/>
    <n v="0"/>
    <n v="0"/>
    <n v="0"/>
    <n v="0"/>
    <n v="0"/>
    <n v="3"/>
    <n v="0"/>
    <n v="21"/>
    <n v="4"/>
    <n v="8"/>
    <n v="2"/>
    <n v="2"/>
    <n v="2"/>
    <n v="2"/>
    <n v="2"/>
    <n v="2"/>
    <n v="0"/>
    <n v="12"/>
    <n v="12"/>
    <n v="12"/>
    <n v="1"/>
  </r>
  <r>
    <s v="08DPR1682Q"/>
    <n v="1"/>
    <s v="EL PROGRESO"/>
    <n v="17"/>
    <s v="CUAUHTÉMOC"/>
    <n v="112"/>
    <s v="EJIDO PROGRESO (SAN IGNACIO)"/>
    <s v="CALLE EJIDO PROGRESO (SAN IGNACIO)"/>
    <n v="0"/>
    <s v="CUAUHTÉMOC"/>
    <s v="PÚBLICO"/>
    <x v="0"/>
    <x v="0"/>
    <x v="0"/>
    <x v="0"/>
    <s v="08FIZ0204G"/>
    <s v="08FJS0121D"/>
    <s v="08ADG0010O"/>
    <n v="0"/>
    <n v="27"/>
    <n v="26"/>
    <n v="53"/>
    <n v="2"/>
    <n v="4"/>
    <n v="6"/>
    <n v="27"/>
    <n v="26"/>
    <n v="53"/>
    <n v="5"/>
    <n v="7"/>
    <n v="12"/>
    <n v="5"/>
    <n v="7"/>
    <n v="12"/>
    <n v="5"/>
    <n v="4"/>
    <n v="9"/>
    <n v="5"/>
    <n v="8"/>
    <n v="13"/>
    <n v="6"/>
    <n v="5"/>
    <n v="11"/>
    <n v="7"/>
    <n v="0"/>
    <n v="7"/>
    <n v="4"/>
    <n v="6"/>
    <n v="10"/>
    <n v="32"/>
    <n v="30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4"/>
    <n v="1"/>
  </r>
  <r>
    <s v="08DPR1683P"/>
    <n v="1"/>
    <s v="FRANCISCO I. MADERO"/>
    <n v="17"/>
    <s v="CUAUHTÉMOC"/>
    <n v="5"/>
    <s v="COLONIA ANĂHUAC"/>
    <s v="CALLE CUITLAHUAC"/>
    <n v="0"/>
    <s v="CUAUHTÉMOC"/>
    <s v="PÚBLICO"/>
    <x v="0"/>
    <x v="0"/>
    <x v="0"/>
    <x v="0"/>
    <s v="08FIZ0202I"/>
    <s v="08FJS0122C"/>
    <s v="08ADG0010O"/>
    <n v="0"/>
    <n v="135"/>
    <n v="125"/>
    <n v="260"/>
    <n v="18"/>
    <n v="22"/>
    <n v="40"/>
    <n v="135"/>
    <n v="125"/>
    <n v="260"/>
    <n v="22"/>
    <n v="12"/>
    <n v="34"/>
    <n v="23"/>
    <n v="13"/>
    <n v="36"/>
    <n v="19"/>
    <n v="21"/>
    <n v="40"/>
    <n v="25"/>
    <n v="21"/>
    <n v="46"/>
    <n v="20"/>
    <n v="26"/>
    <n v="46"/>
    <n v="25"/>
    <n v="20"/>
    <n v="45"/>
    <n v="21"/>
    <n v="14"/>
    <n v="35"/>
    <n v="133"/>
    <n v="115"/>
    <n v="248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2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3"/>
    <n v="13"/>
    <n v="1"/>
  </r>
  <r>
    <s v="08DPR1685N"/>
    <n v="1"/>
    <s v="JUSTO SIERRA"/>
    <n v="1"/>
    <s v="AHUMADA"/>
    <n v="7"/>
    <s v="ĂLAMOS DE PEĂ‘A"/>
    <s v="CALLE ALAMOS DE PEĂ‘A"/>
    <n v="0"/>
    <s v="JUÁREZ"/>
    <s v="PÚBLICO"/>
    <x v="0"/>
    <x v="0"/>
    <x v="0"/>
    <x v="0"/>
    <s v="08FIZ0176A"/>
    <s v="08FJS0116S"/>
    <s v="08ADG0005C"/>
    <n v="0"/>
    <n v="26"/>
    <n v="34"/>
    <n v="60"/>
    <n v="2"/>
    <n v="4"/>
    <n v="6"/>
    <n v="26"/>
    <n v="34"/>
    <n v="60"/>
    <n v="6"/>
    <n v="6"/>
    <n v="12"/>
    <n v="6"/>
    <n v="6"/>
    <n v="12"/>
    <n v="4"/>
    <n v="4"/>
    <n v="8"/>
    <n v="6"/>
    <n v="3"/>
    <n v="9"/>
    <n v="5"/>
    <n v="10"/>
    <n v="15"/>
    <n v="4"/>
    <n v="4"/>
    <n v="8"/>
    <n v="3"/>
    <n v="10"/>
    <n v="13"/>
    <n v="28"/>
    <n v="37"/>
    <n v="65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687L"/>
    <n v="1"/>
    <s v="LAZARO CARDENAS"/>
    <n v="45"/>
    <s v="MEOQUI"/>
    <n v="15"/>
    <s v="LĂZARO CĂRDENAS"/>
    <s v="CALLE FRANCISCO I. MADERO"/>
    <n v="0"/>
    <s v="DELICIAS"/>
    <s v="PÚBLICO"/>
    <x v="0"/>
    <x v="0"/>
    <x v="0"/>
    <x v="0"/>
    <s v="08FIZ0222W"/>
    <s v="08FJS0125Z"/>
    <s v="08ADG0057I"/>
    <n v="0"/>
    <n v="141"/>
    <n v="103"/>
    <n v="244"/>
    <n v="19"/>
    <n v="15"/>
    <n v="34"/>
    <n v="138"/>
    <n v="102"/>
    <n v="240"/>
    <n v="17"/>
    <n v="14"/>
    <n v="31"/>
    <n v="17"/>
    <n v="15"/>
    <n v="32"/>
    <n v="30"/>
    <n v="20"/>
    <n v="50"/>
    <n v="27"/>
    <n v="18"/>
    <n v="45"/>
    <n v="26"/>
    <n v="21"/>
    <n v="47"/>
    <n v="20"/>
    <n v="22"/>
    <n v="42"/>
    <n v="21"/>
    <n v="18"/>
    <n v="39"/>
    <n v="141"/>
    <n v="114"/>
    <n v="255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1"/>
    <n v="0"/>
    <n v="17"/>
    <n v="6"/>
    <n v="6"/>
    <n v="2"/>
    <n v="2"/>
    <n v="2"/>
    <n v="2"/>
    <n v="2"/>
    <n v="2"/>
    <n v="0"/>
    <n v="12"/>
    <n v="13"/>
    <n v="13"/>
    <n v="1"/>
  </r>
  <r>
    <s v="08DPR1689J"/>
    <n v="1"/>
    <s v="CLUB DE LEONES"/>
    <n v="17"/>
    <s v="CUAUHTÉMOC"/>
    <n v="5"/>
    <s v="COLONIA ANĂHUAC"/>
    <s v="CALLE LA ESPERANZA"/>
    <n v="0"/>
    <s v="CUAUHTÉMOC"/>
    <s v="PÚBLICO"/>
    <x v="0"/>
    <x v="0"/>
    <x v="0"/>
    <x v="0"/>
    <s v="08FIZ0202I"/>
    <s v="08FJS0122C"/>
    <s v="08ADG0010O"/>
    <n v="0"/>
    <n v="47"/>
    <n v="37"/>
    <n v="84"/>
    <n v="6"/>
    <n v="5"/>
    <n v="11"/>
    <n v="46"/>
    <n v="37"/>
    <n v="83"/>
    <n v="5"/>
    <n v="6"/>
    <n v="11"/>
    <n v="5"/>
    <n v="6"/>
    <n v="11"/>
    <n v="10"/>
    <n v="8"/>
    <n v="18"/>
    <n v="6"/>
    <n v="6"/>
    <n v="12"/>
    <n v="6"/>
    <n v="11"/>
    <n v="17"/>
    <n v="14"/>
    <n v="4"/>
    <n v="18"/>
    <n v="7"/>
    <n v="7"/>
    <n v="14"/>
    <n v="48"/>
    <n v="42"/>
    <n v="9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690Z"/>
    <n v="1"/>
    <s v="FELIPE CARRILLO PUERTO"/>
    <n v="16"/>
    <s v="LA CRUZ"/>
    <n v="4"/>
    <s v="CORRALEĂ‘O DE JUĂREZ"/>
    <s v="CALLE FRANCISCO I MADERO"/>
    <n v="30"/>
    <s v="DELICIAS"/>
    <s v="PÚBLICO"/>
    <x v="0"/>
    <x v="0"/>
    <x v="0"/>
    <x v="0"/>
    <s v="08FIZ0236Z"/>
    <s v="08FJS0127Y"/>
    <s v="08ADG0057I"/>
    <n v="0"/>
    <n v="17"/>
    <n v="21"/>
    <n v="38"/>
    <n v="4"/>
    <n v="2"/>
    <n v="6"/>
    <n v="17"/>
    <n v="21"/>
    <n v="38"/>
    <n v="1"/>
    <n v="4"/>
    <n v="5"/>
    <n v="1"/>
    <n v="4"/>
    <n v="5"/>
    <n v="1"/>
    <n v="4"/>
    <n v="5"/>
    <n v="2"/>
    <n v="5"/>
    <n v="7"/>
    <n v="1"/>
    <n v="4"/>
    <n v="5"/>
    <n v="4"/>
    <n v="5"/>
    <n v="9"/>
    <n v="5"/>
    <n v="2"/>
    <n v="7"/>
    <n v="14"/>
    <n v="24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4"/>
    <n v="1"/>
  </r>
  <r>
    <s v="08DPR1694V"/>
    <n v="1"/>
    <s v="FERNANDO MONTES DE OCA"/>
    <n v="46"/>
    <s v="MORELOS"/>
    <n v="199"/>
    <s v="ZARUPA"/>
    <s v="CALLE ZARUPA"/>
    <n v="0"/>
    <s v="GUACHOCHI"/>
    <s v="PÚBLICO"/>
    <x v="0"/>
    <x v="0"/>
    <x v="0"/>
    <x v="0"/>
    <s v="08FIZ0252Q"/>
    <s v="08FJS0130L"/>
    <s v="08ADG0006B"/>
    <n v="0"/>
    <n v="4"/>
    <n v="3"/>
    <n v="7"/>
    <n v="0"/>
    <n v="0"/>
    <n v="0"/>
    <n v="4"/>
    <n v="3"/>
    <n v="7"/>
    <n v="2"/>
    <n v="0"/>
    <n v="2"/>
    <n v="2"/>
    <n v="0"/>
    <n v="2"/>
    <n v="0"/>
    <n v="1"/>
    <n v="1"/>
    <n v="0"/>
    <n v="1"/>
    <n v="1"/>
    <n v="1"/>
    <n v="1"/>
    <n v="2"/>
    <n v="1"/>
    <n v="0"/>
    <n v="1"/>
    <n v="2"/>
    <n v="0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696T"/>
    <n v="1"/>
    <s v="TADEO VAZQUEZ"/>
    <n v="18"/>
    <s v="CUSIHUIRIACHI"/>
    <n v="26"/>
    <s v="CHOPEQUE"/>
    <s v="CALLE CHOPEQUE"/>
    <n v="0"/>
    <s v="CUAUHTÉMOC"/>
    <s v="PÚBLICO"/>
    <x v="0"/>
    <x v="0"/>
    <x v="0"/>
    <x v="0"/>
    <s v="08FIZ0203H"/>
    <s v="08FJS0121D"/>
    <s v="08ADG0010O"/>
    <n v="0"/>
    <n v="10"/>
    <n v="13"/>
    <n v="23"/>
    <n v="0"/>
    <n v="2"/>
    <n v="2"/>
    <n v="10"/>
    <n v="13"/>
    <n v="23"/>
    <n v="0"/>
    <n v="1"/>
    <n v="1"/>
    <n v="0"/>
    <n v="1"/>
    <n v="1"/>
    <n v="0"/>
    <n v="3"/>
    <n v="3"/>
    <n v="2"/>
    <n v="0"/>
    <n v="2"/>
    <n v="1"/>
    <n v="0"/>
    <n v="1"/>
    <n v="5"/>
    <n v="3"/>
    <n v="8"/>
    <n v="1"/>
    <n v="2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700P"/>
    <n v="4"/>
    <s v="LEONA VICARIO"/>
    <n v="2"/>
    <s v="ALDAMA"/>
    <n v="45"/>
    <s v="LOS LEONES"/>
    <s v="CALLE LOS LEONES"/>
    <n v="0"/>
    <s v="CHIHUAHUA"/>
    <s v="PÚBLICO"/>
    <x v="0"/>
    <x v="0"/>
    <x v="0"/>
    <x v="0"/>
    <s v="08FIZ0131E"/>
    <s v="08FJS0101Q"/>
    <s v="08ADG0046C"/>
    <n v="0"/>
    <n v="13"/>
    <n v="9"/>
    <n v="22"/>
    <n v="2"/>
    <n v="3"/>
    <n v="5"/>
    <n v="10"/>
    <n v="9"/>
    <n v="19"/>
    <n v="2"/>
    <n v="2"/>
    <n v="4"/>
    <n v="2"/>
    <n v="2"/>
    <n v="4"/>
    <n v="0"/>
    <n v="0"/>
    <n v="0"/>
    <n v="4"/>
    <n v="1"/>
    <n v="5"/>
    <n v="2"/>
    <n v="5"/>
    <n v="7"/>
    <n v="1"/>
    <n v="0"/>
    <n v="1"/>
    <n v="4"/>
    <n v="2"/>
    <n v="6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2N"/>
    <n v="4"/>
    <s v="BENITO JUAREZ"/>
    <n v="15"/>
    <s v="COYAME DEL SOTOL"/>
    <n v="70"/>
    <s v="SAN PEDRO"/>
    <s v="CALLE SAN PEDRO"/>
    <n v="0"/>
    <s v="OJINAGA"/>
    <s v="PÚBLICO"/>
    <x v="0"/>
    <x v="0"/>
    <x v="0"/>
    <x v="0"/>
    <s v="08FIZ0132D"/>
    <s v="08FJS0101Q"/>
    <s v="08ADG0056J"/>
    <n v="0"/>
    <n v="12"/>
    <n v="10"/>
    <n v="22"/>
    <n v="1"/>
    <n v="3"/>
    <n v="4"/>
    <n v="11"/>
    <n v="10"/>
    <n v="21"/>
    <n v="1"/>
    <n v="6"/>
    <n v="7"/>
    <n v="1"/>
    <n v="6"/>
    <n v="7"/>
    <n v="3"/>
    <n v="3"/>
    <n v="6"/>
    <n v="4"/>
    <n v="2"/>
    <n v="6"/>
    <n v="3"/>
    <n v="2"/>
    <n v="5"/>
    <n v="2"/>
    <n v="1"/>
    <n v="3"/>
    <n v="1"/>
    <n v="1"/>
    <n v="2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705K"/>
    <n v="1"/>
    <s v="FERNANDO MONTES DE OCA"/>
    <n v="45"/>
    <s v="MEOQUI"/>
    <n v="4"/>
    <s v="LOMAS DEL CONSUELO"/>
    <s v="NINGUNO NINGUNO"/>
    <n v="0"/>
    <s v="DELICIAS"/>
    <s v="PÚBLICO"/>
    <x v="0"/>
    <x v="0"/>
    <x v="0"/>
    <x v="0"/>
    <s v="08FIZ0221X"/>
    <s v="08FJS0125Z"/>
    <s v="08ADG0057I"/>
    <n v="0"/>
    <n v="8"/>
    <n v="5"/>
    <n v="13"/>
    <n v="0"/>
    <n v="2"/>
    <n v="2"/>
    <n v="8"/>
    <n v="5"/>
    <n v="13"/>
    <n v="2"/>
    <n v="3"/>
    <n v="5"/>
    <n v="2"/>
    <n v="3"/>
    <n v="5"/>
    <n v="0"/>
    <n v="0"/>
    <n v="0"/>
    <n v="2"/>
    <n v="0"/>
    <n v="2"/>
    <n v="4"/>
    <n v="2"/>
    <n v="6"/>
    <n v="1"/>
    <n v="0"/>
    <n v="1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PR1708H"/>
    <n v="1"/>
    <s v="CENTRO REGIONAL DE EDUC. INT. BENITO JUAREZ"/>
    <n v="2"/>
    <s v="ALDAMA"/>
    <n v="50"/>
    <s v="LA MESA"/>
    <s v="CALLE BENITO JUAREZ"/>
    <n v="711"/>
    <s v="CHIHUAHUA"/>
    <s v="PÚBLICO"/>
    <x v="0"/>
    <x v="0"/>
    <x v="0"/>
    <x v="0"/>
    <s v="08FIZ0131E"/>
    <s v="08FJS0101Q"/>
    <s v="08ADG0046C"/>
    <n v="0"/>
    <n v="177"/>
    <n v="109"/>
    <n v="286"/>
    <n v="27"/>
    <n v="19"/>
    <n v="46"/>
    <n v="176"/>
    <n v="109"/>
    <n v="285"/>
    <n v="23"/>
    <n v="15"/>
    <n v="38"/>
    <n v="23"/>
    <n v="16"/>
    <n v="39"/>
    <n v="42"/>
    <n v="17"/>
    <n v="59"/>
    <n v="23"/>
    <n v="18"/>
    <n v="41"/>
    <n v="26"/>
    <n v="20"/>
    <n v="46"/>
    <n v="20"/>
    <n v="20"/>
    <n v="40"/>
    <n v="26"/>
    <n v="18"/>
    <n v="44"/>
    <n v="160"/>
    <n v="109"/>
    <n v="26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3"/>
    <n v="0"/>
    <n v="0"/>
    <n v="18"/>
    <n v="2"/>
    <n v="10"/>
    <n v="2"/>
    <n v="2"/>
    <n v="2"/>
    <n v="2"/>
    <n v="2"/>
    <n v="2"/>
    <n v="0"/>
    <n v="12"/>
    <n v="12"/>
    <n v="12"/>
    <n v="1"/>
  </r>
  <r>
    <s v="08DPR1711V"/>
    <n v="1"/>
    <s v="AGUSTIN MELGAR"/>
    <n v="1"/>
    <s v="AHUMADA"/>
    <n v="1"/>
    <s v="MIGUEL AHUMADA"/>
    <s v="CALLE REV AHUMADENSES"/>
    <n v="112"/>
    <s v="JUÁREZ"/>
    <s v="PÚBLICO"/>
    <x v="0"/>
    <x v="0"/>
    <x v="0"/>
    <x v="0"/>
    <s v="08FIZ0176A"/>
    <s v="08FJS0116S"/>
    <s v="08ADG0005C"/>
    <n v="0"/>
    <n v="117"/>
    <n v="117"/>
    <n v="234"/>
    <n v="27"/>
    <n v="20"/>
    <n v="47"/>
    <n v="116"/>
    <n v="117"/>
    <n v="233"/>
    <n v="20"/>
    <n v="17"/>
    <n v="37"/>
    <n v="20"/>
    <n v="17"/>
    <n v="37"/>
    <n v="17"/>
    <n v="10"/>
    <n v="27"/>
    <n v="19"/>
    <n v="18"/>
    <n v="37"/>
    <n v="20"/>
    <n v="26"/>
    <n v="46"/>
    <n v="11"/>
    <n v="16"/>
    <n v="27"/>
    <n v="18"/>
    <n v="20"/>
    <n v="38"/>
    <n v="105"/>
    <n v="107"/>
    <n v="212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712U"/>
    <n v="1"/>
    <s v="FELIX U GOMEZ"/>
    <n v="1"/>
    <s v="AHUMADA"/>
    <n v="70"/>
    <s v="OJO CALIENTE [COLONIA SECA]"/>
    <s v="CALLE OJO CALIENTE"/>
    <n v="0"/>
    <s v="JUÁREZ"/>
    <s v="PÚBLICO"/>
    <x v="0"/>
    <x v="0"/>
    <x v="0"/>
    <x v="0"/>
    <s v="08FIZ0176A"/>
    <s v="08FJS0116S"/>
    <s v="08ADG0005C"/>
    <n v="0"/>
    <n v="46"/>
    <n v="28"/>
    <n v="74"/>
    <n v="7"/>
    <n v="6"/>
    <n v="13"/>
    <n v="46"/>
    <n v="28"/>
    <n v="74"/>
    <n v="8"/>
    <n v="6"/>
    <n v="14"/>
    <n v="8"/>
    <n v="6"/>
    <n v="14"/>
    <n v="10"/>
    <n v="4"/>
    <n v="14"/>
    <n v="7"/>
    <n v="8"/>
    <n v="15"/>
    <n v="8"/>
    <n v="5"/>
    <n v="13"/>
    <n v="7"/>
    <n v="3"/>
    <n v="10"/>
    <n v="8"/>
    <n v="4"/>
    <n v="12"/>
    <n v="48"/>
    <n v="30"/>
    <n v="7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713T"/>
    <n v="1"/>
    <s v="VICENTE GUERRERO"/>
    <n v="21"/>
    <s v="DELICIAS"/>
    <n v="5"/>
    <s v="LOS ĂLAMOS [VIĂ‘EDOS]"/>
    <s v="CALLE RANCHO VIĂ‘EDOS ALAMOS"/>
    <n v="0"/>
    <s v="DELICIAS"/>
    <s v="PÚBLICO"/>
    <x v="0"/>
    <x v="0"/>
    <x v="0"/>
    <x v="0"/>
    <s v="08FIZ0225T"/>
    <s v="08FJS0125Z"/>
    <s v="08ADG0057I"/>
    <n v="0"/>
    <n v="16"/>
    <n v="17"/>
    <n v="33"/>
    <n v="1"/>
    <n v="4"/>
    <n v="5"/>
    <n v="16"/>
    <n v="17"/>
    <n v="33"/>
    <n v="1"/>
    <n v="1"/>
    <n v="2"/>
    <n v="1"/>
    <n v="1"/>
    <n v="2"/>
    <n v="2"/>
    <n v="1"/>
    <n v="3"/>
    <n v="2"/>
    <n v="2"/>
    <n v="4"/>
    <n v="3"/>
    <n v="3"/>
    <n v="6"/>
    <n v="1"/>
    <n v="3"/>
    <n v="4"/>
    <n v="7"/>
    <n v="4"/>
    <n v="11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6"/>
    <n v="2"/>
    <n v="1"/>
  </r>
  <r>
    <s v="08DPR1741P"/>
    <n v="1"/>
    <s v="NIĂ‘OS HEROES"/>
    <n v="9"/>
    <s v="BOCOYNA"/>
    <n v="1"/>
    <s v="BOCOYNA"/>
    <s v="CALLE PRESIDENTES "/>
    <n v="0"/>
    <s v="CREEL"/>
    <s v="PÚBLICO"/>
    <x v="0"/>
    <x v="0"/>
    <x v="0"/>
    <x v="0"/>
    <s v="08FIZ0213O"/>
    <s v="08FJS0123B"/>
    <s v="08ADG0003E"/>
    <n v="0"/>
    <n v="14"/>
    <n v="17"/>
    <n v="31"/>
    <n v="1"/>
    <n v="2"/>
    <n v="3"/>
    <n v="14"/>
    <n v="17"/>
    <n v="31"/>
    <n v="1"/>
    <n v="2"/>
    <n v="3"/>
    <n v="1"/>
    <n v="2"/>
    <n v="3"/>
    <n v="1"/>
    <n v="2"/>
    <n v="3"/>
    <n v="4"/>
    <n v="1"/>
    <n v="5"/>
    <n v="2"/>
    <n v="4"/>
    <n v="6"/>
    <n v="1"/>
    <n v="2"/>
    <n v="3"/>
    <n v="3"/>
    <n v="5"/>
    <n v="8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749H"/>
    <n v="1"/>
    <s v="JOSE MA CARAVEO"/>
    <n v="47"/>
    <s v="MORIS"/>
    <n v="78"/>
    <s v="EL PILAR"/>
    <s v="CALLE EL PILAR"/>
    <n v="0"/>
    <s v="CREEL"/>
    <s v="PÚBLICO"/>
    <x v="0"/>
    <x v="0"/>
    <x v="0"/>
    <x v="0"/>
    <s v="08FIZ0212P"/>
    <s v="08FJS0123B"/>
    <s v="08ADG0003E"/>
    <n v="0"/>
    <n v="34"/>
    <n v="37"/>
    <n v="71"/>
    <n v="4"/>
    <n v="8"/>
    <n v="12"/>
    <n v="34"/>
    <n v="37"/>
    <n v="71"/>
    <n v="8"/>
    <n v="7"/>
    <n v="15"/>
    <n v="8"/>
    <n v="7"/>
    <n v="15"/>
    <n v="9"/>
    <n v="5"/>
    <n v="14"/>
    <n v="8"/>
    <n v="6"/>
    <n v="14"/>
    <n v="4"/>
    <n v="7"/>
    <n v="11"/>
    <n v="6"/>
    <n v="9"/>
    <n v="15"/>
    <n v="3"/>
    <n v="1"/>
    <n v="4"/>
    <n v="38"/>
    <n v="35"/>
    <n v="73"/>
    <n v="1"/>
    <n v="1"/>
    <n v="1"/>
    <n v="1"/>
    <n v="0"/>
    <n v="0"/>
    <n v="1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1"/>
    <n v="1"/>
    <n v="0"/>
    <n v="0"/>
    <n v="1"/>
    <n v="5"/>
    <n v="5"/>
    <n v="5"/>
    <n v="1"/>
  </r>
  <r>
    <s v="08DPR1750X"/>
    <n v="1"/>
    <s v="VALENTIN GOMEZ FARIAS"/>
    <n v="1"/>
    <s v="AHUMADA"/>
    <n v="354"/>
    <s v="EJIDO ZARAGOZA"/>
    <s v="CALLE EJ ZARAGOZA"/>
    <n v="0"/>
    <s v="JUÁREZ"/>
    <s v="PÚBLICO"/>
    <x v="0"/>
    <x v="0"/>
    <x v="0"/>
    <x v="0"/>
    <s v="08FIZ0176A"/>
    <s v="08FJS0116S"/>
    <s v="08ADG0005C"/>
    <n v="0"/>
    <n v="6"/>
    <n v="4"/>
    <n v="10"/>
    <n v="0"/>
    <n v="0"/>
    <n v="0"/>
    <n v="6"/>
    <n v="4"/>
    <n v="10"/>
    <n v="3"/>
    <n v="0"/>
    <n v="3"/>
    <n v="3"/>
    <n v="0"/>
    <n v="3"/>
    <n v="2"/>
    <n v="2"/>
    <n v="4"/>
    <n v="2"/>
    <n v="2"/>
    <n v="4"/>
    <n v="3"/>
    <n v="2"/>
    <n v="5"/>
    <n v="1"/>
    <n v="0"/>
    <n v="1"/>
    <n v="0"/>
    <n v="2"/>
    <n v="2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756R"/>
    <n v="1"/>
    <s v="FRANCISCO I. MADERO"/>
    <n v="27"/>
    <s v="GUACHOCHI"/>
    <n v="1"/>
    <s v="GUACHOCHI"/>
    <s v="CALLE FRANCISCO I MADERO"/>
    <n v="0"/>
    <s v="GUACHOCHI"/>
    <s v="PÚBLICO"/>
    <x v="0"/>
    <x v="0"/>
    <x v="0"/>
    <x v="0"/>
    <s v="08FIZ0250S"/>
    <s v="08FJS0130L"/>
    <s v="08ADG0006B"/>
    <n v="0"/>
    <n v="82"/>
    <n v="84"/>
    <n v="166"/>
    <n v="18"/>
    <n v="14"/>
    <n v="32"/>
    <n v="82"/>
    <n v="84"/>
    <n v="166"/>
    <n v="16"/>
    <n v="16"/>
    <n v="32"/>
    <n v="16"/>
    <n v="16"/>
    <n v="32"/>
    <n v="7"/>
    <n v="8"/>
    <n v="15"/>
    <n v="18"/>
    <n v="11"/>
    <n v="29"/>
    <n v="18"/>
    <n v="19"/>
    <n v="37"/>
    <n v="14"/>
    <n v="13"/>
    <n v="27"/>
    <n v="13"/>
    <n v="14"/>
    <n v="27"/>
    <n v="86"/>
    <n v="81"/>
    <n v="167"/>
    <n v="2"/>
    <n v="1"/>
    <n v="2"/>
    <n v="2"/>
    <n v="1"/>
    <n v="1"/>
    <n v="0"/>
    <n v="9"/>
    <n v="0"/>
    <n v="0"/>
    <n v="0"/>
    <n v="1"/>
    <n v="1"/>
    <n v="0"/>
    <n v="0"/>
    <n v="0"/>
    <n v="4"/>
    <n v="5"/>
    <n v="0"/>
    <n v="0"/>
    <n v="1"/>
    <n v="1"/>
    <n v="0"/>
    <n v="0"/>
    <n v="0"/>
    <n v="0"/>
    <n v="0"/>
    <n v="0"/>
    <n v="3"/>
    <n v="0"/>
    <n v="0"/>
    <n v="16"/>
    <n v="4"/>
    <n v="5"/>
    <n v="2"/>
    <n v="1"/>
    <n v="2"/>
    <n v="2"/>
    <n v="1"/>
    <n v="1"/>
    <n v="0"/>
    <n v="9"/>
    <n v="10"/>
    <n v="10"/>
    <n v="1"/>
  </r>
  <r>
    <s v="08DPR1763A"/>
    <n v="1"/>
    <s v="PABLO GOMEZ RAMIREZ"/>
    <n v="37"/>
    <s v="JUÁREZ"/>
    <n v="1"/>
    <s v="JUĂREZ"/>
    <s v="CALLE CENTENO"/>
    <n v="0"/>
    <s v="JUÁREZ"/>
    <s v="PÚBLICO"/>
    <x v="0"/>
    <x v="0"/>
    <x v="0"/>
    <x v="0"/>
    <s v="08FIZ0150T"/>
    <s v="08FJS0111X"/>
    <s v="08ADG0005C"/>
    <n v="0"/>
    <n v="136"/>
    <n v="135"/>
    <n v="271"/>
    <n v="30"/>
    <n v="21"/>
    <n v="51"/>
    <n v="136"/>
    <n v="135"/>
    <n v="271"/>
    <n v="21"/>
    <n v="22"/>
    <n v="43"/>
    <n v="21"/>
    <n v="22"/>
    <n v="43"/>
    <n v="21"/>
    <n v="21"/>
    <n v="42"/>
    <n v="18"/>
    <n v="14"/>
    <n v="32"/>
    <n v="24"/>
    <n v="24"/>
    <n v="48"/>
    <n v="19"/>
    <n v="25"/>
    <n v="44"/>
    <n v="26"/>
    <n v="28"/>
    <n v="54"/>
    <n v="129"/>
    <n v="134"/>
    <n v="26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5"/>
    <n v="15"/>
    <n v="1"/>
  </r>
  <r>
    <s v="08DPR1794U"/>
    <n v="1"/>
    <s v="JAIME NUNO"/>
    <n v="29"/>
    <s v="GUADALUPE Y CALVO"/>
    <n v="621"/>
    <s v="EL NARANJO"/>
    <s v="CALLE EL NARANJO"/>
    <n v="0"/>
    <s v="GUADALUPE Y CALVO"/>
    <s v="PÚBLICO"/>
    <x v="0"/>
    <x v="0"/>
    <x v="0"/>
    <x v="0"/>
    <s v="08FIZ0259J"/>
    <s v="08FJS0131K"/>
    <s v="08ADG0007A"/>
    <n v="0"/>
    <n v="17"/>
    <n v="12"/>
    <n v="29"/>
    <n v="1"/>
    <n v="1"/>
    <n v="2"/>
    <n v="17"/>
    <n v="12"/>
    <n v="29"/>
    <n v="0"/>
    <n v="0"/>
    <n v="0"/>
    <n v="0"/>
    <n v="0"/>
    <n v="0"/>
    <n v="4"/>
    <n v="1"/>
    <n v="5"/>
    <n v="3"/>
    <n v="1"/>
    <n v="4"/>
    <n v="2"/>
    <n v="4"/>
    <n v="6"/>
    <n v="1"/>
    <n v="2"/>
    <n v="3"/>
    <n v="6"/>
    <n v="2"/>
    <n v="8"/>
    <n v="16"/>
    <n v="10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795T"/>
    <n v="4"/>
    <s v="PROGRESO"/>
    <n v="9"/>
    <s v="BOCOYNA"/>
    <n v="33"/>
    <s v="CIĂ‰NEGA DE GUACAYVO"/>
    <s v="CALLE CIENEGA DE GUACAYVO"/>
    <n v="0"/>
    <s v="CREEL"/>
    <s v="PÚBLICO"/>
    <x v="0"/>
    <x v="0"/>
    <x v="0"/>
    <x v="0"/>
    <s v="08FIZ0210R"/>
    <s v="08FJS0123B"/>
    <s v="08ADG0003E"/>
    <n v="0"/>
    <n v="8"/>
    <n v="4"/>
    <n v="12"/>
    <n v="1"/>
    <n v="0"/>
    <n v="1"/>
    <n v="8"/>
    <n v="4"/>
    <n v="12"/>
    <n v="0"/>
    <n v="0"/>
    <n v="0"/>
    <n v="0"/>
    <n v="0"/>
    <n v="0"/>
    <n v="0"/>
    <n v="2"/>
    <n v="2"/>
    <n v="1"/>
    <n v="0"/>
    <n v="1"/>
    <n v="5"/>
    <n v="1"/>
    <n v="6"/>
    <n v="2"/>
    <n v="0"/>
    <n v="2"/>
    <n v="0"/>
    <n v="2"/>
    <n v="2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797R"/>
    <n v="1"/>
    <s v="FRANCISCO GONZALEZ BOCANEGRA"/>
    <n v="11"/>
    <s v="CAMARGO"/>
    <n v="51"/>
    <s v="LA ENRAMADA"/>
    <s v="CALLE LA ENRAMADA"/>
    <n v="0"/>
    <s v="DELICIAS"/>
    <s v="PÚBLICO"/>
    <x v="0"/>
    <x v="0"/>
    <x v="0"/>
    <x v="0"/>
    <s v="08FIZ0236Z"/>
    <s v="08FJS0127Y"/>
    <s v="08ADG0057I"/>
    <n v="0"/>
    <n v="6"/>
    <n v="7"/>
    <n v="13"/>
    <n v="0"/>
    <n v="0"/>
    <n v="0"/>
    <n v="6"/>
    <n v="7"/>
    <n v="13"/>
    <n v="0"/>
    <n v="1"/>
    <n v="1"/>
    <n v="0"/>
    <n v="1"/>
    <n v="1"/>
    <n v="1"/>
    <n v="1"/>
    <n v="2"/>
    <n v="1"/>
    <n v="2"/>
    <n v="3"/>
    <n v="1"/>
    <n v="1"/>
    <n v="2"/>
    <n v="2"/>
    <n v="2"/>
    <n v="4"/>
    <n v="1"/>
    <n v="1"/>
    <n v="2"/>
    <n v="6"/>
    <n v="8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798Q"/>
    <n v="1"/>
    <s v="MELCHOR OCAMPO"/>
    <n v="55"/>
    <s v="ROSALES"/>
    <n v="150"/>
    <s v="SANTA RITA DE CASIA (AMPLIACIĂ“N CUARENTA Y DOS)"/>
    <s v="CALLE DEL PARQUE"/>
    <n v="0"/>
    <s v="DELICIAS"/>
    <s v="PÚBLICO"/>
    <x v="0"/>
    <x v="0"/>
    <x v="0"/>
    <x v="0"/>
    <s v="08FIZ0222W"/>
    <s v="08FJS0125Z"/>
    <s v="08ADG0057I"/>
    <n v="0"/>
    <n v="21"/>
    <n v="9"/>
    <n v="30"/>
    <n v="4"/>
    <n v="2"/>
    <n v="6"/>
    <n v="17"/>
    <n v="9"/>
    <n v="26"/>
    <n v="2"/>
    <n v="3"/>
    <n v="5"/>
    <n v="2"/>
    <n v="3"/>
    <n v="5"/>
    <n v="3"/>
    <n v="1"/>
    <n v="4"/>
    <n v="5"/>
    <n v="1"/>
    <n v="6"/>
    <n v="6"/>
    <n v="1"/>
    <n v="7"/>
    <n v="0"/>
    <n v="4"/>
    <n v="4"/>
    <n v="3"/>
    <n v="0"/>
    <n v="3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800O"/>
    <n v="2"/>
    <s v="SOR JUANA INES DE LA CRUZ"/>
    <n v="30"/>
    <s v="GUAZAPARES"/>
    <n v="282"/>
    <s v="BAJĂŤOS DEL PITORREAL"/>
    <s v="CALLE BAJIOS DEL PITORREAL"/>
    <n v="0"/>
    <s v="CREEL"/>
    <s v="PÚBLICO"/>
    <x v="0"/>
    <x v="0"/>
    <x v="0"/>
    <x v="0"/>
    <s v="08FIZ0220Y"/>
    <s v="08FJS0124A"/>
    <s v="08ADG0003E"/>
    <n v="0"/>
    <n v="6"/>
    <n v="10"/>
    <n v="16"/>
    <n v="0"/>
    <n v="1"/>
    <n v="1"/>
    <n v="6"/>
    <n v="10"/>
    <n v="16"/>
    <n v="1"/>
    <n v="2"/>
    <n v="3"/>
    <n v="1"/>
    <n v="2"/>
    <n v="3"/>
    <n v="0"/>
    <n v="2"/>
    <n v="2"/>
    <n v="1"/>
    <n v="4"/>
    <n v="5"/>
    <n v="3"/>
    <n v="2"/>
    <n v="5"/>
    <n v="1"/>
    <n v="1"/>
    <n v="2"/>
    <n v="1"/>
    <n v="0"/>
    <n v="1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03L"/>
    <n v="4"/>
    <s v="MARIANO ESCOBEDO"/>
    <n v="65"/>
    <s v="URIQUE"/>
    <n v="33"/>
    <s v="LAS MORAS"/>
    <s v="CALLE LAS MORAS"/>
    <n v="0"/>
    <s v="CREEL"/>
    <s v="PÚBLICO"/>
    <x v="0"/>
    <x v="0"/>
    <x v="0"/>
    <x v="0"/>
    <s v="08FIZ0217K"/>
    <s v="08FJS0124A"/>
    <s v="08ADG0003E"/>
    <n v="0"/>
    <n v="20"/>
    <n v="20"/>
    <n v="40"/>
    <n v="3"/>
    <n v="7"/>
    <n v="10"/>
    <n v="18"/>
    <n v="20"/>
    <n v="38"/>
    <n v="6"/>
    <n v="2"/>
    <n v="8"/>
    <n v="6"/>
    <n v="2"/>
    <n v="8"/>
    <n v="2"/>
    <n v="3"/>
    <n v="5"/>
    <n v="5"/>
    <n v="0"/>
    <n v="5"/>
    <n v="4"/>
    <n v="5"/>
    <n v="9"/>
    <n v="5"/>
    <n v="1"/>
    <n v="6"/>
    <n v="4"/>
    <n v="3"/>
    <n v="7"/>
    <n v="26"/>
    <n v="1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804K"/>
    <n v="2"/>
    <s v="JUSTO SIERRA"/>
    <n v="19"/>
    <s v="CHIHUAHUA"/>
    <n v="1"/>
    <s v="CHIHUAHUA"/>
    <s v="CALLE 61"/>
    <n v="5600"/>
    <s v="CHIHUAHUA"/>
    <s v="PÚBLICO"/>
    <x v="0"/>
    <x v="0"/>
    <x v="0"/>
    <x v="0"/>
    <s v="08FIZ0104H"/>
    <s v="08FJS0103O"/>
    <s v="08ADG0046C"/>
    <n v="0"/>
    <n v="58"/>
    <n v="40"/>
    <n v="98"/>
    <n v="11"/>
    <n v="6"/>
    <n v="17"/>
    <n v="52"/>
    <n v="37"/>
    <n v="89"/>
    <n v="8"/>
    <n v="4"/>
    <n v="12"/>
    <n v="8"/>
    <n v="5"/>
    <n v="13"/>
    <n v="12"/>
    <n v="8"/>
    <n v="20"/>
    <n v="12"/>
    <n v="6"/>
    <n v="18"/>
    <n v="16"/>
    <n v="8"/>
    <n v="24"/>
    <n v="6"/>
    <n v="6"/>
    <n v="12"/>
    <n v="7"/>
    <n v="6"/>
    <n v="13"/>
    <n v="61"/>
    <n v="39"/>
    <n v="10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3"/>
    <n v="6"/>
    <n v="1"/>
  </r>
  <r>
    <s v="08DPR1807H"/>
    <n v="2"/>
    <s v="IGNACIO MANUEL ALTAMIRANO"/>
    <n v="40"/>
    <s v="MADERA"/>
    <n v="1"/>
    <s v="MADERA"/>
    <s v="CALLE 15A"/>
    <n v="717"/>
    <s v="MADERA"/>
    <s v="PÚBLICO"/>
    <x v="0"/>
    <x v="0"/>
    <x v="0"/>
    <x v="0"/>
    <s v="08FIZ0193R"/>
    <s v="08FJS0120E"/>
    <s v="08ADG0055K"/>
    <n v="0"/>
    <n v="62"/>
    <n v="51"/>
    <n v="113"/>
    <n v="11"/>
    <n v="8"/>
    <n v="19"/>
    <n v="61"/>
    <n v="51"/>
    <n v="112"/>
    <n v="8"/>
    <n v="9"/>
    <n v="17"/>
    <n v="8"/>
    <n v="9"/>
    <n v="17"/>
    <n v="11"/>
    <n v="8"/>
    <n v="19"/>
    <n v="13"/>
    <n v="6"/>
    <n v="19"/>
    <n v="6"/>
    <n v="12"/>
    <n v="18"/>
    <n v="9"/>
    <n v="9"/>
    <n v="18"/>
    <n v="10"/>
    <n v="4"/>
    <n v="14"/>
    <n v="57"/>
    <n v="48"/>
    <n v="10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1811U"/>
    <n v="1"/>
    <s v="TIERRA Y LIBERTAD"/>
    <n v="21"/>
    <s v="DELICIAS"/>
    <n v="1"/>
    <s v="DELICIAS"/>
    <s v="CALLE 29 "/>
    <n v="0"/>
    <s v="DELICIAS"/>
    <s v="PÚBLICO"/>
    <x v="0"/>
    <x v="0"/>
    <x v="0"/>
    <x v="0"/>
    <s v="08FIZ0224U"/>
    <s v="08FJS0125Z"/>
    <s v="08ADG0057I"/>
    <n v="0"/>
    <n v="155"/>
    <n v="147"/>
    <n v="302"/>
    <n v="25"/>
    <n v="27"/>
    <n v="52"/>
    <n v="151"/>
    <n v="144"/>
    <n v="295"/>
    <n v="17"/>
    <n v="14"/>
    <n v="31"/>
    <n v="20"/>
    <n v="15"/>
    <n v="35"/>
    <n v="22"/>
    <n v="21"/>
    <n v="43"/>
    <n v="27"/>
    <n v="17"/>
    <n v="44"/>
    <n v="31"/>
    <n v="30"/>
    <n v="61"/>
    <n v="30"/>
    <n v="20"/>
    <n v="50"/>
    <n v="23"/>
    <n v="28"/>
    <n v="51"/>
    <n v="153"/>
    <n v="131"/>
    <n v="284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1812T"/>
    <n v="1"/>
    <s v="MELCHOR OCAMPO"/>
    <n v="21"/>
    <s v="DELICIAS"/>
    <n v="1"/>
    <s v="DELICIAS"/>
    <s v="CALLE 36"/>
    <n v="0"/>
    <s v="DELICIAS"/>
    <s v="PÚBLICO"/>
    <x v="0"/>
    <x v="0"/>
    <x v="0"/>
    <x v="0"/>
    <s v="08FIZ0224U"/>
    <s v="08FJS0125Z"/>
    <s v="08ADG0057I"/>
    <n v="0"/>
    <n v="136"/>
    <n v="117"/>
    <n v="253"/>
    <n v="19"/>
    <n v="18"/>
    <n v="37"/>
    <n v="114"/>
    <n v="113"/>
    <n v="227"/>
    <n v="17"/>
    <n v="15"/>
    <n v="32"/>
    <n v="22"/>
    <n v="18"/>
    <n v="40"/>
    <n v="28"/>
    <n v="20"/>
    <n v="48"/>
    <n v="25"/>
    <n v="13"/>
    <n v="38"/>
    <n v="24"/>
    <n v="24"/>
    <n v="48"/>
    <n v="18"/>
    <n v="19"/>
    <n v="37"/>
    <n v="20"/>
    <n v="22"/>
    <n v="42"/>
    <n v="137"/>
    <n v="116"/>
    <n v="25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814R"/>
    <n v="1"/>
    <s v="CONSTITUCION"/>
    <n v="10"/>
    <s v="BUENAVENTURA"/>
    <n v="82"/>
    <s v="CONSTITUCIĂ“N"/>
    <s v="CALLE BENITO JUAREZ"/>
    <n v="0"/>
    <s v="NVO. CASAS GRANDES"/>
    <s v="PÚBLICO"/>
    <x v="0"/>
    <x v="0"/>
    <x v="0"/>
    <x v="0"/>
    <s v="08FIZ0186H"/>
    <s v="08FJS0119P"/>
    <s v="08ADG0013L"/>
    <n v="0"/>
    <n v="100"/>
    <n v="111"/>
    <n v="211"/>
    <n v="16"/>
    <n v="23"/>
    <n v="39"/>
    <n v="100"/>
    <n v="111"/>
    <n v="211"/>
    <n v="17"/>
    <n v="24"/>
    <n v="41"/>
    <n v="17"/>
    <n v="24"/>
    <n v="41"/>
    <n v="14"/>
    <n v="15"/>
    <n v="29"/>
    <n v="21"/>
    <n v="20"/>
    <n v="41"/>
    <n v="13"/>
    <n v="16"/>
    <n v="29"/>
    <n v="23"/>
    <n v="16"/>
    <n v="39"/>
    <n v="20"/>
    <n v="24"/>
    <n v="44"/>
    <n v="108"/>
    <n v="115"/>
    <n v="223"/>
    <n v="2"/>
    <n v="1"/>
    <n v="2"/>
    <n v="1"/>
    <n v="2"/>
    <n v="2"/>
    <n v="0"/>
    <n v="10"/>
    <n v="0"/>
    <n v="0"/>
    <n v="0"/>
    <n v="1"/>
    <n v="0"/>
    <n v="0"/>
    <n v="0"/>
    <n v="0"/>
    <n v="1"/>
    <n v="9"/>
    <n v="0"/>
    <n v="0"/>
    <n v="2"/>
    <n v="0"/>
    <n v="0"/>
    <n v="0"/>
    <n v="0"/>
    <n v="0"/>
    <n v="0"/>
    <n v="0"/>
    <n v="1"/>
    <n v="0"/>
    <n v="0"/>
    <n v="14"/>
    <n v="1"/>
    <n v="9"/>
    <n v="2"/>
    <n v="1"/>
    <n v="2"/>
    <n v="1"/>
    <n v="2"/>
    <n v="2"/>
    <n v="0"/>
    <n v="10"/>
    <n v="10"/>
    <n v="10"/>
    <n v="1"/>
  </r>
  <r>
    <s v="08DPR1816P"/>
    <n v="1"/>
    <s v="INSURGENTES"/>
    <n v="19"/>
    <s v="CHIHUAHUA"/>
    <n v="1"/>
    <s v="CHIHUAHUA"/>
    <s v="CALLE MOMBACHO"/>
    <n v="0"/>
    <s v="CHIHUAHUA"/>
    <s v="PÚBLICO"/>
    <x v="0"/>
    <x v="0"/>
    <x v="0"/>
    <x v="0"/>
    <s v="08FIZ0112Q"/>
    <s v="08FJS0105M"/>
    <s v="08ADG0046C"/>
    <n v="0"/>
    <n v="78"/>
    <n v="76"/>
    <n v="154"/>
    <n v="18"/>
    <n v="15"/>
    <n v="33"/>
    <n v="78"/>
    <n v="76"/>
    <n v="154"/>
    <n v="11"/>
    <n v="12"/>
    <n v="23"/>
    <n v="11"/>
    <n v="12"/>
    <n v="23"/>
    <n v="10"/>
    <n v="9"/>
    <n v="19"/>
    <n v="11"/>
    <n v="9"/>
    <n v="20"/>
    <n v="12"/>
    <n v="15"/>
    <n v="27"/>
    <n v="11"/>
    <n v="7"/>
    <n v="18"/>
    <n v="17"/>
    <n v="18"/>
    <n v="35"/>
    <n v="72"/>
    <n v="70"/>
    <n v="142"/>
    <n v="2"/>
    <n v="1"/>
    <n v="1"/>
    <n v="2"/>
    <n v="1"/>
    <n v="2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0"/>
    <n v="0"/>
    <n v="1"/>
    <n v="0"/>
    <n v="12"/>
    <n v="1"/>
    <n v="8"/>
    <n v="2"/>
    <n v="1"/>
    <n v="1"/>
    <n v="2"/>
    <n v="1"/>
    <n v="2"/>
    <n v="0"/>
    <n v="9"/>
    <n v="9"/>
    <n v="9"/>
    <n v="1"/>
  </r>
  <r>
    <s v="08DPR1823Z"/>
    <n v="4"/>
    <s v="15 DE MAYO"/>
    <n v="8"/>
    <s v="BATOPILAS DE MANUEL GÓMEZ MORÍN"/>
    <n v="1224"/>
    <s v="SANTA GERTRUDIS"/>
    <s v="CALLE SANTA GERTRUDIS"/>
    <n v="0"/>
    <s v="CREEL"/>
    <s v="PÚBLICO"/>
    <x v="0"/>
    <x v="0"/>
    <x v="0"/>
    <x v="0"/>
    <s v="08FIZ0218J"/>
    <s v="08FJS0124A"/>
    <s v="08ADG0006B"/>
    <n v="0"/>
    <n v="11"/>
    <n v="9"/>
    <n v="20"/>
    <n v="2"/>
    <n v="3"/>
    <n v="5"/>
    <n v="11"/>
    <n v="9"/>
    <n v="20"/>
    <n v="1"/>
    <n v="0"/>
    <n v="1"/>
    <n v="1"/>
    <n v="0"/>
    <n v="1"/>
    <n v="2"/>
    <n v="1"/>
    <n v="3"/>
    <n v="2"/>
    <n v="0"/>
    <n v="2"/>
    <n v="1"/>
    <n v="3"/>
    <n v="4"/>
    <n v="4"/>
    <n v="1"/>
    <n v="5"/>
    <n v="0"/>
    <n v="1"/>
    <n v="1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24Y"/>
    <n v="1"/>
    <s v="CUAUHTEMOC"/>
    <n v="46"/>
    <s v="MORELOS"/>
    <n v="191"/>
    <s v="LA TUNA"/>
    <s v="CALLE LA TUNA"/>
    <n v="0"/>
    <s v="GUACHOCHI"/>
    <s v="PÚBLICO"/>
    <x v="0"/>
    <x v="0"/>
    <x v="0"/>
    <x v="0"/>
    <s v="08FIZ0252Q"/>
    <s v="08FJS0130L"/>
    <s v="08ADG0006B"/>
    <n v="0"/>
    <n v="8"/>
    <n v="8"/>
    <n v="16"/>
    <n v="1"/>
    <n v="2"/>
    <n v="3"/>
    <n v="8"/>
    <n v="8"/>
    <n v="16"/>
    <n v="3"/>
    <n v="1"/>
    <n v="4"/>
    <n v="3"/>
    <n v="1"/>
    <n v="4"/>
    <n v="0"/>
    <n v="3"/>
    <n v="3"/>
    <n v="4"/>
    <n v="0"/>
    <n v="4"/>
    <n v="1"/>
    <n v="1"/>
    <n v="2"/>
    <n v="2"/>
    <n v="0"/>
    <n v="2"/>
    <n v="0"/>
    <n v="0"/>
    <n v="0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6W"/>
    <n v="1"/>
    <s v="PASCUAL OROZCO"/>
    <n v="46"/>
    <s v="MORELOS"/>
    <n v="182"/>
    <s v="LOS TĂSCATES"/>
    <s v="CALLE LOS TASCATES"/>
    <n v="0"/>
    <s v="GUACHOCHI"/>
    <s v="PÚBLICO"/>
    <x v="0"/>
    <x v="0"/>
    <x v="0"/>
    <x v="0"/>
    <s v="08FIZ0252Q"/>
    <s v="08FJS0130L"/>
    <s v="08ADG0006B"/>
    <n v="0"/>
    <n v="8"/>
    <n v="8"/>
    <n v="16"/>
    <n v="1"/>
    <n v="2"/>
    <n v="3"/>
    <n v="8"/>
    <n v="8"/>
    <n v="16"/>
    <n v="0"/>
    <n v="1"/>
    <n v="1"/>
    <n v="0"/>
    <n v="1"/>
    <n v="1"/>
    <n v="0"/>
    <n v="1"/>
    <n v="1"/>
    <n v="0"/>
    <n v="0"/>
    <n v="0"/>
    <n v="3"/>
    <n v="1"/>
    <n v="4"/>
    <n v="2"/>
    <n v="3"/>
    <n v="5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29T"/>
    <n v="1"/>
    <s v="AGUSTIN MELGAR"/>
    <n v="8"/>
    <s v="BATOPILAS DE MANUEL GÓMEZ MORÍN"/>
    <n v="177"/>
    <s v="SAN JOSĂ‰ DE VALENZUELA"/>
    <s v="CALLE SAN JOSE DE VALENZUELA"/>
    <n v="0"/>
    <s v="CREEL"/>
    <s v="PÚBLICO"/>
    <x v="0"/>
    <x v="0"/>
    <x v="0"/>
    <x v="0"/>
    <s v="08FIZ0215M"/>
    <s v="08FJS0124A"/>
    <s v="08ADG0003E"/>
    <n v="0"/>
    <n v="21"/>
    <n v="40"/>
    <n v="61"/>
    <n v="2"/>
    <n v="4"/>
    <n v="6"/>
    <n v="21"/>
    <n v="40"/>
    <n v="61"/>
    <n v="7"/>
    <n v="4"/>
    <n v="11"/>
    <n v="7"/>
    <n v="4"/>
    <n v="11"/>
    <n v="2"/>
    <n v="9"/>
    <n v="11"/>
    <n v="3"/>
    <n v="9"/>
    <n v="12"/>
    <n v="9"/>
    <n v="9"/>
    <n v="18"/>
    <n v="2"/>
    <n v="4"/>
    <n v="6"/>
    <n v="3"/>
    <n v="4"/>
    <n v="7"/>
    <n v="26"/>
    <n v="39"/>
    <n v="6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2"/>
    <n v="2"/>
    <n v="1"/>
  </r>
  <r>
    <s v="08DPR1832G"/>
    <n v="2"/>
    <s v="FERNANDO AHUATZIN REYES"/>
    <n v="5"/>
    <s v="ASCENSIÓN"/>
    <n v="1"/>
    <s v="ASCENSIĂ“N"/>
    <s v="CALLE ALLENDE"/>
    <n v="1865"/>
    <s v="NVO. CASAS GRANDES"/>
    <s v="PÚBLICO"/>
    <x v="0"/>
    <x v="0"/>
    <x v="0"/>
    <x v="0"/>
    <s v="08FIZ0188F"/>
    <s v="08FJS0119P"/>
    <s v="08ADG0013L"/>
    <n v="0"/>
    <n v="78"/>
    <n v="71"/>
    <n v="149"/>
    <n v="13"/>
    <n v="7"/>
    <n v="20"/>
    <n v="78"/>
    <n v="71"/>
    <n v="149"/>
    <n v="7"/>
    <n v="7"/>
    <n v="14"/>
    <n v="7"/>
    <n v="8"/>
    <n v="15"/>
    <n v="12"/>
    <n v="7"/>
    <n v="19"/>
    <n v="15"/>
    <n v="12"/>
    <n v="27"/>
    <n v="11"/>
    <n v="10"/>
    <n v="21"/>
    <n v="14"/>
    <n v="15"/>
    <n v="29"/>
    <n v="10"/>
    <n v="8"/>
    <n v="18"/>
    <n v="69"/>
    <n v="60"/>
    <n v="129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2"/>
    <n v="1"/>
    <n v="0"/>
    <n v="7"/>
    <n v="12"/>
    <n v="7"/>
    <n v="1"/>
  </r>
  <r>
    <s v="08DPR1833F"/>
    <n v="1"/>
    <s v="GUADALUPE VICTORIA"/>
    <n v="5"/>
    <s v="ASCENSIÓN"/>
    <n v="34"/>
    <s v="GUADALUPE VICTORIA"/>
    <s v="CALLE CORREGIDORA"/>
    <n v="0"/>
    <s v="NVO. CASAS GRANDES"/>
    <s v="PÚBLICO"/>
    <x v="0"/>
    <x v="0"/>
    <x v="0"/>
    <x v="0"/>
    <s v="08FIZ0188F"/>
    <s v="08FJS0119P"/>
    <s v="08ADG0013L"/>
    <n v="0"/>
    <n v="54"/>
    <n v="58"/>
    <n v="112"/>
    <n v="11"/>
    <n v="12"/>
    <n v="23"/>
    <n v="54"/>
    <n v="58"/>
    <n v="112"/>
    <n v="10"/>
    <n v="7"/>
    <n v="17"/>
    <n v="10"/>
    <n v="7"/>
    <n v="17"/>
    <n v="9"/>
    <n v="11"/>
    <n v="20"/>
    <n v="7"/>
    <n v="5"/>
    <n v="12"/>
    <n v="6"/>
    <n v="10"/>
    <n v="16"/>
    <n v="7"/>
    <n v="8"/>
    <n v="15"/>
    <n v="7"/>
    <n v="6"/>
    <n v="13"/>
    <n v="46"/>
    <n v="47"/>
    <n v="9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1840P"/>
    <n v="4"/>
    <s v="BENITO JUAREZ"/>
    <n v="49"/>
    <s v="NONOAVA"/>
    <n v="12"/>
    <s v="LA JUNTA DE LOS RĂŤOS"/>
    <s v="CALLE LA JUNTA DE LOS RIOS"/>
    <n v="0"/>
    <s v="CHIHUAHUA"/>
    <s v="PÚBLICO"/>
    <x v="0"/>
    <x v="0"/>
    <x v="0"/>
    <x v="0"/>
    <s v="08FIZ0135A"/>
    <s v="08FJS0105M"/>
    <s v="08ADG0046C"/>
    <n v="0"/>
    <n v="16"/>
    <n v="11"/>
    <n v="27"/>
    <n v="4"/>
    <n v="1"/>
    <n v="5"/>
    <n v="16"/>
    <n v="11"/>
    <n v="27"/>
    <n v="4"/>
    <n v="2"/>
    <n v="6"/>
    <n v="4"/>
    <n v="2"/>
    <n v="6"/>
    <n v="2"/>
    <n v="3"/>
    <n v="5"/>
    <n v="4"/>
    <n v="3"/>
    <n v="7"/>
    <n v="3"/>
    <n v="4"/>
    <n v="7"/>
    <n v="3"/>
    <n v="1"/>
    <n v="4"/>
    <n v="2"/>
    <n v="1"/>
    <n v="3"/>
    <n v="18"/>
    <n v="14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843M"/>
    <n v="1"/>
    <s v="FORD 134"/>
    <n v="10"/>
    <s v="BUENAVENTURA"/>
    <n v="5"/>
    <s v="EJIDO BENITO JUĂREZ"/>
    <s v="CALLE EJIDO BENITO JUAREZ"/>
    <n v="0"/>
    <s v="NVO. CASAS GRANDES"/>
    <s v="PÚBLICO"/>
    <x v="0"/>
    <x v="0"/>
    <x v="0"/>
    <x v="0"/>
    <s v="08FIZ0186H"/>
    <s v="08FJS0119P"/>
    <s v="08ADG0013L"/>
    <n v="0"/>
    <n v="157"/>
    <n v="156"/>
    <n v="313"/>
    <n v="14"/>
    <n v="26"/>
    <n v="40"/>
    <n v="157"/>
    <n v="156"/>
    <n v="313"/>
    <n v="23"/>
    <n v="32"/>
    <n v="55"/>
    <n v="23"/>
    <n v="32"/>
    <n v="55"/>
    <n v="25"/>
    <n v="26"/>
    <n v="51"/>
    <n v="40"/>
    <n v="33"/>
    <n v="73"/>
    <n v="24"/>
    <n v="30"/>
    <n v="54"/>
    <n v="22"/>
    <n v="20"/>
    <n v="42"/>
    <n v="23"/>
    <n v="20"/>
    <n v="43"/>
    <n v="157"/>
    <n v="161"/>
    <n v="318"/>
    <n v="2"/>
    <n v="2"/>
    <n v="3"/>
    <n v="2"/>
    <n v="2"/>
    <n v="2"/>
    <n v="0"/>
    <n v="13"/>
    <n v="0"/>
    <n v="0"/>
    <n v="1"/>
    <n v="0"/>
    <n v="0"/>
    <n v="0"/>
    <n v="0"/>
    <n v="1"/>
    <n v="2"/>
    <n v="11"/>
    <n v="0"/>
    <n v="0"/>
    <n v="0"/>
    <n v="1"/>
    <n v="0"/>
    <n v="0"/>
    <n v="0"/>
    <n v="0"/>
    <n v="0"/>
    <n v="0"/>
    <n v="1"/>
    <n v="0"/>
    <n v="0"/>
    <n v="17"/>
    <n v="2"/>
    <n v="11"/>
    <n v="2"/>
    <n v="2"/>
    <n v="3"/>
    <n v="2"/>
    <n v="2"/>
    <n v="2"/>
    <n v="0"/>
    <n v="13"/>
    <n v="13"/>
    <n v="13"/>
    <n v="1"/>
  </r>
  <r>
    <s v="08DPR1850W"/>
    <n v="1"/>
    <s v="TIERRA Y LIBERTAD"/>
    <n v="29"/>
    <s v="GUADALUPE Y CALVO"/>
    <n v="2263"/>
    <s v="TERREROS AMARILLOS"/>
    <s v="CALLE TERREROS AMARILLOS"/>
    <n v="0"/>
    <s v="GUADALUPE Y CALVO"/>
    <s v="PÚBLICO"/>
    <x v="0"/>
    <x v="0"/>
    <x v="0"/>
    <x v="0"/>
    <s v="08FIZ0259J"/>
    <s v="08FJS0131K"/>
    <s v="08ADG0007A"/>
    <n v="0"/>
    <n v="4"/>
    <n v="8"/>
    <n v="12"/>
    <n v="1"/>
    <n v="2"/>
    <n v="3"/>
    <n v="4"/>
    <n v="8"/>
    <n v="12"/>
    <n v="0"/>
    <n v="1"/>
    <n v="1"/>
    <n v="0"/>
    <n v="1"/>
    <n v="1"/>
    <n v="2"/>
    <n v="0"/>
    <n v="2"/>
    <n v="1"/>
    <n v="2"/>
    <n v="3"/>
    <n v="0"/>
    <n v="1"/>
    <n v="1"/>
    <n v="0"/>
    <n v="1"/>
    <n v="1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1V"/>
    <n v="1"/>
    <s v="JOSE MA MORELOS Y PAVON"/>
    <n v="29"/>
    <s v="GUADALUPE Y CALVO"/>
    <n v="1242"/>
    <s v="LAS JUNTAS"/>
    <s v="NINGUNO NINGUNO"/>
    <n v="0"/>
    <s v="GUADALUPE Y CALVO"/>
    <s v="PÚBLICO"/>
    <x v="0"/>
    <x v="0"/>
    <x v="0"/>
    <x v="0"/>
    <s v="08FIZ0257L"/>
    <s v="08FJS0131K"/>
    <s v="08ADG0007A"/>
    <n v="0"/>
    <n v="14"/>
    <n v="13"/>
    <n v="27"/>
    <n v="2"/>
    <n v="3"/>
    <n v="5"/>
    <n v="14"/>
    <n v="13"/>
    <n v="27"/>
    <n v="2"/>
    <n v="0"/>
    <n v="2"/>
    <n v="2"/>
    <n v="0"/>
    <n v="2"/>
    <n v="2"/>
    <n v="1"/>
    <n v="3"/>
    <n v="4"/>
    <n v="2"/>
    <n v="6"/>
    <n v="2"/>
    <n v="3"/>
    <n v="5"/>
    <n v="2"/>
    <n v="1"/>
    <n v="3"/>
    <n v="2"/>
    <n v="3"/>
    <n v="5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2U"/>
    <n v="1"/>
    <s v="FEDERICO CHOPIN"/>
    <n v="29"/>
    <s v="GUADALUPE Y CALVO"/>
    <n v="1905"/>
    <s v="EL ZAPOTE"/>
    <s v="CALLE EL ZAPOTE"/>
    <n v="0"/>
    <s v="GUADALUPE Y CALVO"/>
    <s v="PÚBLICO"/>
    <x v="0"/>
    <x v="0"/>
    <x v="0"/>
    <x v="0"/>
    <s v="08FIZ0257L"/>
    <s v="08FJS0131K"/>
    <s v="08ADG0007A"/>
    <n v="0"/>
    <n v="8"/>
    <n v="23"/>
    <n v="31"/>
    <n v="0"/>
    <n v="6"/>
    <n v="6"/>
    <n v="8"/>
    <n v="23"/>
    <n v="31"/>
    <n v="2"/>
    <n v="1"/>
    <n v="3"/>
    <n v="2"/>
    <n v="1"/>
    <n v="3"/>
    <n v="2"/>
    <n v="4"/>
    <n v="6"/>
    <n v="1"/>
    <n v="1"/>
    <n v="2"/>
    <n v="0"/>
    <n v="5"/>
    <n v="5"/>
    <n v="3"/>
    <n v="1"/>
    <n v="4"/>
    <n v="2"/>
    <n v="8"/>
    <n v="10"/>
    <n v="10"/>
    <n v="20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53T"/>
    <n v="1"/>
    <s v="JOSE MARIA LUIS MORA"/>
    <n v="29"/>
    <s v="GUADALUPE Y CALVO"/>
    <n v="675"/>
    <s v="CERRO ZACATOSO"/>
    <s v="CALLE PARAJE CERRO SACATOSO"/>
    <n v="0"/>
    <s v="GUADALUPE Y CALVO"/>
    <s v="PÚBLICO"/>
    <x v="0"/>
    <x v="0"/>
    <x v="0"/>
    <x v="0"/>
    <s v="08FIZ0255N"/>
    <s v="08FJS0131K"/>
    <s v="08ADG0007A"/>
    <n v="0"/>
    <n v="9"/>
    <n v="6"/>
    <n v="15"/>
    <n v="2"/>
    <n v="1"/>
    <n v="3"/>
    <n v="9"/>
    <n v="6"/>
    <n v="15"/>
    <n v="0"/>
    <n v="0"/>
    <n v="0"/>
    <n v="0"/>
    <n v="0"/>
    <n v="0"/>
    <n v="1"/>
    <n v="1"/>
    <n v="2"/>
    <n v="1"/>
    <n v="2"/>
    <n v="3"/>
    <n v="2"/>
    <n v="0"/>
    <n v="2"/>
    <n v="1"/>
    <n v="0"/>
    <n v="1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4S"/>
    <n v="1"/>
    <s v="PONCIANO ARRIAGA"/>
    <n v="29"/>
    <s v="GUADALUPE Y CALVO"/>
    <n v="768"/>
    <s v="EL CARNERO"/>
    <s v="CALLE EL CARNERO"/>
    <n v="0"/>
    <s v="GUADALUPE Y CALVO"/>
    <s v="PÚBLICO"/>
    <x v="0"/>
    <x v="0"/>
    <x v="0"/>
    <x v="0"/>
    <s v="08FIZ0257L"/>
    <s v="08FJS0131K"/>
    <s v="08ADG0007A"/>
    <n v="0"/>
    <n v="7"/>
    <n v="7"/>
    <n v="14"/>
    <n v="3"/>
    <n v="1"/>
    <n v="4"/>
    <n v="7"/>
    <n v="7"/>
    <n v="14"/>
    <n v="1"/>
    <n v="0"/>
    <n v="1"/>
    <n v="1"/>
    <n v="0"/>
    <n v="1"/>
    <n v="0"/>
    <n v="1"/>
    <n v="1"/>
    <n v="0"/>
    <n v="1"/>
    <n v="1"/>
    <n v="2"/>
    <n v="2"/>
    <n v="4"/>
    <n v="1"/>
    <n v="1"/>
    <n v="2"/>
    <n v="1"/>
    <n v="1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55R"/>
    <n v="1"/>
    <s v="NIĂ‘OS HEROES"/>
    <n v="29"/>
    <s v="GUADALUPE Y CALVO"/>
    <n v="1510"/>
    <s v="CIĂ‰NEGA DE ARAUJO"/>
    <s v="CALLE CIENEGA DE ARAUJO"/>
    <n v="0"/>
    <s v="GUADALUPE Y CALVO"/>
    <s v="PÚBLICO"/>
    <x v="0"/>
    <x v="0"/>
    <x v="0"/>
    <x v="0"/>
    <s v="08FIZ0257L"/>
    <s v="08FJS0131K"/>
    <s v="08ADG0007A"/>
    <n v="0"/>
    <n v="15"/>
    <n v="18"/>
    <n v="33"/>
    <n v="1"/>
    <n v="2"/>
    <n v="3"/>
    <n v="15"/>
    <n v="18"/>
    <n v="33"/>
    <n v="2"/>
    <n v="4"/>
    <n v="6"/>
    <n v="2"/>
    <n v="4"/>
    <n v="6"/>
    <n v="4"/>
    <n v="6"/>
    <n v="10"/>
    <n v="3"/>
    <n v="1"/>
    <n v="4"/>
    <n v="4"/>
    <n v="2"/>
    <n v="6"/>
    <n v="2"/>
    <n v="4"/>
    <n v="6"/>
    <n v="1"/>
    <n v="2"/>
    <n v="3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6Q"/>
    <n v="2"/>
    <s v="AQUILES SERDAN"/>
    <n v="21"/>
    <s v="DELICIAS"/>
    <n v="1"/>
    <s v="DELICIAS"/>
    <s v="CALLE 3A "/>
    <n v="0"/>
    <s v="DELICIAS"/>
    <s v="PÚBLICO"/>
    <x v="0"/>
    <x v="0"/>
    <x v="0"/>
    <x v="0"/>
    <s v="08FIZ0225T"/>
    <s v="08FJS0125Z"/>
    <s v="08ADG0057I"/>
    <n v="0"/>
    <n v="68"/>
    <n v="37"/>
    <n v="105"/>
    <n v="11"/>
    <n v="8"/>
    <n v="19"/>
    <n v="63"/>
    <n v="35"/>
    <n v="98"/>
    <n v="13"/>
    <n v="6"/>
    <n v="19"/>
    <n v="15"/>
    <n v="6"/>
    <n v="21"/>
    <n v="13"/>
    <n v="13"/>
    <n v="26"/>
    <n v="8"/>
    <n v="8"/>
    <n v="16"/>
    <n v="7"/>
    <n v="6"/>
    <n v="13"/>
    <n v="13"/>
    <n v="0"/>
    <n v="13"/>
    <n v="10"/>
    <n v="5"/>
    <n v="15"/>
    <n v="66"/>
    <n v="38"/>
    <n v="10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857P"/>
    <n v="1"/>
    <s v="CENTRO REGIONAL DE EDUC. INT. LEOPOLDO ENRIQUEZ ORDOĂ‘EZ"/>
    <n v="19"/>
    <s v="CHIHUAHUA"/>
    <n v="280"/>
    <s v="COLONIA OCAMPO (HACIENDA EL TORREĂ“N)"/>
    <s v="CALLE KILOMETRO 33 CARRETERA CHIHUAHUA-MIGUEL AHUMADA"/>
    <n v="0"/>
    <s v="CHIHUAHUA"/>
    <s v="PÚBLICO"/>
    <x v="0"/>
    <x v="0"/>
    <x v="0"/>
    <x v="0"/>
    <s v="08FIZ0130F"/>
    <s v="08FJS0108J"/>
    <s v="08ADG0046C"/>
    <n v="0"/>
    <n v="212"/>
    <n v="197"/>
    <n v="409"/>
    <n v="42"/>
    <n v="40"/>
    <n v="82"/>
    <n v="211"/>
    <n v="196"/>
    <n v="407"/>
    <n v="24"/>
    <n v="24"/>
    <n v="48"/>
    <n v="24"/>
    <n v="24"/>
    <n v="48"/>
    <n v="32"/>
    <n v="33"/>
    <n v="65"/>
    <n v="30"/>
    <n v="31"/>
    <n v="61"/>
    <n v="38"/>
    <n v="41"/>
    <n v="79"/>
    <n v="32"/>
    <n v="23"/>
    <n v="55"/>
    <n v="31"/>
    <n v="29"/>
    <n v="60"/>
    <n v="187"/>
    <n v="181"/>
    <n v="368"/>
    <n v="3"/>
    <n v="3"/>
    <n v="2"/>
    <n v="3"/>
    <n v="2"/>
    <n v="2"/>
    <n v="0"/>
    <n v="15"/>
    <n v="0"/>
    <n v="0"/>
    <n v="1"/>
    <n v="0"/>
    <n v="0"/>
    <n v="1"/>
    <n v="0"/>
    <n v="0"/>
    <n v="3"/>
    <n v="12"/>
    <n v="0"/>
    <n v="0"/>
    <n v="1"/>
    <n v="1"/>
    <n v="0"/>
    <n v="0"/>
    <n v="0"/>
    <n v="1"/>
    <n v="0"/>
    <n v="1"/>
    <n v="9"/>
    <n v="3"/>
    <n v="0"/>
    <n v="33"/>
    <n v="3"/>
    <n v="12"/>
    <n v="3"/>
    <n v="3"/>
    <n v="2"/>
    <n v="3"/>
    <n v="2"/>
    <n v="2"/>
    <n v="0"/>
    <n v="15"/>
    <n v="15"/>
    <n v="15"/>
    <n v="1"/>
  </r>
  <r>
    <s v="08DPR1864Z"/>
    <n v="1"/>
    <s v="MARIANO ESCOBEDO"/>
    <n v="29"/>
    <s v="GUADALUPE Y CALVO"/>
    <n v="262"/>
    <s v="COLORADAS DE LOS VILLANUEVA (CUEVAS COLORADAS)"/>
    <s v="CALLE COLORADAS DE LOS VILLANUEVA (CUEVAS COLORADAS"/>
    <n v="0"/>
    <s v="GUADALUPE Y CALVO"/>
    <s v="PÚBLICO"/>
    <x v="0"/>
    <x v="0"/>
    <x v="0"/>
    <x v="0"/>
    <s v="08FIZ0261Y"/>
    <s v="08FJS0131K"/>
    <s v="08ADG0007A"/>
    <n v="0"/>
    <n v="11"/>
    <n v="17"/>
    <n v="28"/>
    <n v="1"/>
    <n v="1"/>
    <n v="2"/>
    <n v="11"/>
    <n v="17"/>
    <n v="28"/>
    <n v="2"/>
    <n v="5"/>
    <n v="7"/>
    <n v="2"/>
    <n v="5"/>
    <n v="7"/>
    <n v="3"/>
    <n v="4"/>
    <n v="7"/>
    <n v="0"/>
    <n v="1"/>
    <n v="1"/>
    <n v="2"/>
    <n v="3"/>
    <n v="5"/>
    <n v="1"/>
    <n v="3"/>
    <n v="4"/>
    <n v="3"/>
    <n v="3"/>
    <n v="6"/>
    <n v="11"/>
    <n v="19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65Y"/>
    <n v="1"/>
    <s v="ADOLFO LOPEZ MATEOS"/>
    <n v="29"/>
    <s v="GUADALUPE Y CALVO"/>
    <n v="156"/>
    <s v="PIE DE LA CUESTA"/>
    <s v="CALLE PIE DE LA CUESTA"/>
    <n v="0"/>
    <s v="GUADALUPE Y CALVO"/>
    <s v="PÚBLICO"/>
    <x v="0"/>
    <x v="0"/>
    <x v="0"/>
    <x v="0"/>
    <s v="08FIZ0254O"/>
    <s v="08FJS0131K"/>
    <s v="08ADG0007A"/>
    <n v="0"/>
    <n v="18"/>
    <n v="18"/>
    <n v="36"/>
    <n v="4"/>
    <n v="2"/>
    <n v="6"/>
    <n v="18"/>
    <n v="18"/>
    <n v="36"/>
    <n v="0"/>
    <n v="3"/>
    <n v="3"/>
    <n v="0"/>
    <n v="3"/>
    <n v="3"/>
    <n v="5"/>
    <n v="5"/>
    <n v="10"/>
    <n v="1"/>
    <n v="1"/>
    <n v="2"/>
    <n v="1"/>
    <n v="4"/>
    <n v="5"/>
    <n v="5"/>
    <n v="3"/>
    <n v="8"/>
    <n v="3"/>
    <n v="4"/>
    <n v="7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7W"/>
    <n v="1"/>
    <s v="CARMEN SERDAN"/>
    <n v="29"/>
    <s v="GUADALUPE Y CALVO"/>
    <n v="405"/>
    <s v="SAN JOSĂ‰ DEL RINCĂ“N"/>
    <s v="CALLE SAN JOSE DEL RINCON"/>
    <n v="0"/>
    <s v="GUADALUPE Y CALVO"/>
    <s v="PÚBLICO"/>
    <x v="0"/>
    <x v="0"/>
    <x v="0"/>
    <x v="0"/>
    <s v="08FIZ0256M"/>
    <s v="08FJS0131K"/>
    <s v="08ADG0007A"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0"/>
    <n v="1"/>
    <n v="1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68V"/>
    <n v="1"/>
    <s v="VASCO DE QUIROGA"/>
    <n v="29"/>
    <s v="GUADALUPE Y CALVO"/>
    <n v="810"/>
    <s v="SAN SIMĂ“N"/>
    <s v="CALLE SAN SIMON (CALABAZAS)"/>
    <n v="0"/>
    <s v="GUADALUPE Y CALVO"/>
    <s v="PÚBLICO"/>
    <x v="0"/>
    <x v="0"/>
    <x v="0"/>
    <x v="0"/>
    <s v="08FIZ0256M"/>
    <s v="08FJS0131K"/>
    <s v="08ADG0007A"/>
    <n v="0"/>
    <n v="7"/>
    <n v="8"/>
    <n v="15"/>
    <n v="0"/>
    <n v="2"/>
    <n v="2"/>
    <n v="7"/>
    <n v="8"/>
    <n v="15"/>
    <n v="1"/>
    <n v="2"/>
    <n v="3"/>
    <n v="1"/>
    <n v="2"/>
    <n v="3"/>
    <n v="2"/>
    <n v="2"/>
    <n v="4"/>
    <n v="0"/>
    <n v="1"/>
    <n v="1"/>
    <n v="2"/>
    <n v="1"/>
    <n v="3"/>
    <n v="1"/>
    <n v="0"/>
    <n v="1"/>
    <n v="2"/>
    <n v="0"/>
    <n v="2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9U"/>
    <n v="1"/>
    <s v="AMERICAS UNIDAS"/>
    <n v="29"/>
    <s v="GUADALUPE Y CALVO"/>
    <n v="2289"/>
    <s v="EL BAJĂŤO"/>
    <s v="NINGUNO NINGUNO"/>
    <n v="0"/>
    <s v="GUADALUPE Y CALVO"/>
    <s v="PÚBLICO"/>
    <x v="0"/>
    <x v="0"/>
    <x v="0"/>
    <x v="0"/>
    <s v="08FIZ0255N"/>
    <s v="08FJS0131K"/>
    <s v="08ADG0007A"/>
    <n v="0"/>
    <n v="11"/>
    <n v="16"/>
    <n v="27"/>
    <n v="1"/>
    <n v="4"/>
    <n v="5"/>
    <n v="11"/>
    <n v="16"/>
    <n v="27"/>
    <n v="0"/>
    <n v="0"/>
    <n v="0"/>
    <n v="0"/>
    <n v="0"/>
    <n v="0"/>
    <n v="2"/>
    <n v="2"/>
    <n v="4"/>
    <n v="0"/>
    <n v="2"/>
    <n v="2"/>
    <n v="1"/>
    <n v="3"/>
    <n v="4"/>
    <n v="2"/>
    <n v="2"/>
    <n v="4"/>
    <n v="0"/>
    <n v="1"/>
    <n v="1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70J"/>
    <n v="1"/>
    <s v="FERNANDO AHUATZIN REYES"/>
    <n v="11"/>
    <s v="CAMARGO"/>
    <n v="1"/>
    <s v="SANTA ROSALĂŤA DE CAMARGO"/>
    <s v="CALLE SEGUNDA"/>
    <n v="1101"/>
    <s v="DELICIAS"/>
    <s v="PÚBLICO"/>
    <x v="0"/>
    <x v="0"/>
    <x v="0"/>
    <x v="0"/>
    <s v="08FIZ0233B"/>
    <s v="08FJS0127Y"/>
    <s v="08ADG0057I"/>
    <n v="0"/>
    <n v="182"/>
    <n v="173"/>
    <n v="355"/>
    <n v="23"/>
    <n v="33"/>
    <n v="56"/>
    <n v="182"/>
    <n v="173"/>
    <n v="355"/>
    <n v="29"/>
    <n v="31"/>
    <n v="60"/>
    <n v="29"/>
    <n v="31"/>
    <n v="60"/>
    <n v="34"/>
    <n v="20"/>
    <n v="54"/>
    <n v="38"/>
    <n v="25"/>
    <n v="63"/>
    <n v="28"/>
    <n v="30"/>
    <n v="58"/>
    <n v="26"/>
    <n v="30"/>
    <n v="56"/>
    <n v="32"/>
    <n v="29"/>
    <n v="61"/>
    <n v="187"/>
    <n v="165"/>
    <n v="35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4"/>
    <n v="0"/>
    <n v="0"/>
    <n v="0"/>
    <n v="0"/>
    <n v="0"/>
    <n v="0"/>
    <n v="0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DPR1892V"/>
    <n v="1"/>
    <s v="JUSTO SIERRA MENDEZ"/>
    <n v="37"/>
    <s v="JUÁREZ"/>
    <n v="1"/>
    <s v="JUĂREZ"/>
    <s v="CALLE TABASCO"/>
    <n v="0"/>
    <s v="JUÁREZ"/>
    <s v="PÚBLICO"/>
    <x v="0"/>
    <x v="0"/>
    <x v="0"/>
    <x v="0"/>
    <s v="08FIZ0138Y"/>
    <s v="08FJS0109I"/>
    <s v="08ADG0005C"/>
    <n v="0"/>
    <n v="233"/>
    <n v="258"/>
    <n v="491"/>
    <n v="40"/>
    <n v="47"/>
    <n v="87"/>
    <n v="231"/>
    <n v="255"/>
    <n v="486"/>
    <n v="41"/>
    <n v="43"/>
    <n v="84"/>
    <n v="44"/>
    <n v="44"/>
    <n v="88"/>
    <n v="42"/>
    <n v="52"/>
    <n v="94"/>
    <n v="43"/>
    <n v="47"/>
    <n v="90"/>
    <n v="50"/>
    <n v="34"/>
    <n v="84"/>
    <n v="29"/>
    <n v="37"/>
    <n v="66"/>
    <n v="30"/>
    <n v="42"/>
    <n v="72"/>
    <n v="238"/>
    <n v="256"/>
    <n v="494"/>
    <n v="3"/>
    <n v="3"/>
    <n v="3"/>
    <n v="3"/>
    <n v="2"/>
    <n v="3"/>
    <n v="0"/>
    <n v="17"/>
    <n v="0"/>
    <n v="0"/>
    <n v="1"/>
    <n v="0"/>
    <n v="0"/>
    <n v="1"/>
    <n v="0"/>
    <n v="0"/>
    <n v="1"/>
    <n v="16"/>
    <n v="0"/>
    <n v="0"/>
    <n v="0"/>
    <n v="2"/>
    <n v="0"/>
    <n v="0"/>
    <n v="0"/>
    <n v="0"/>
    <n v="1"/>
    <n v="0"/>
    <n v="1"/>
    <n v="1"/>
    <n v="0"/>
    <n v="24"/>
    <n v="1"/>
    <n v="16"/>
    <n v="3"/>
    <n v="3"/>
    <n v="3"/>
    <n v="3"/>
    <n v="2"/>
    <n v="3"/>
    <n v="0"/>
    <n v="17"/>
    <n v="19"/>
    <n v="17"/>
    <n v="1"/>
  </r>
  <r>
    <s v="08DPR1894T"/>
    <n v="1"/>
    <s v="FERNANDO AHUATZIN REYES"/>
    <n v="37"/>
    <s v="JUÁREZ"/>
    <n v="1"/>
    <s v="JUĂREZ"/>
    <s v="CALLE OJINAGA"/>
    <n v="0"/>
    <s v="JUÁREZ"/>
    <s v="PÚBLICO"/>
    <x v="0"/>
    <x v="0"/>
    <x v="0"/>
    <x v="0"/>
    <s v="08FIZ0165V"/>
    <s v="08FJS0114U"/>
    <s v="08ADG0005C"/>
    <n v="0"/>
    <n v="292"/>
    <n v="315"/>
    <n v="607"/>
    <n v="50"/>
    <n v="49"/>
    <n v="99"/>
    <n v="289"/>
    <n v="313"/>
    <n v="602"/>
    <n v="41"/>
    <n v="35"/>
    <n v="76"/>
    <n v="41"/>
    <n v="35"/>
    <n v="76"/>
    <n v="41"/>
    <n v="44"/>
    <n v="85"/>
    <n v="46"/>
    <n v="56"/>
    <n v="102"/>
    <n v="48"/>
    <n v="50"/>
    <n v="98"/>
    <n v="66"/>
    <n v="66"/>
    <n v="132"/>
    <n v="48"/>
    <n v="51"/>
    <n v="99"/>
    <n v="290"/>
    <n v="302"/>
    <n v="592"/>
    <n v="3"/>
    <n v="3"/>
    <n v="4"/>
    <n v="3"/>
    <n v="4"/>
    <n v="3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3"/>
    <n v="3"/>
    <n v="4"/>
    <n v="3"/>
    <n v="4"/>
    <n v="3"/>
    <n v="0"/>
    <n v="20"/>
    <n v="20"/>
    <n v="20"/>
    <n v="1"/>
  </r>
  <r>
    <s v="08DPR1895S"/>
    <n v="1"/>
    <s v="ABRAHAM LINCOLN"/>
    <n v="37"/>
    <s v="JUÁREZ"/>
    <n v="1"/>
    <s v="JUĂREZ"/>
    <s v="CALLE ARTURO GAMIZ"/>
    <n v="15"/>
    <s v="JUÁREZ"/>
    <s v="PÚBLICO"/>
    <x v="0"/>
    <x v="0"/>
    <x v="0"/>
    <x v="0"/>
    <s v="08FIZ0168S"/>
    <s v="08FJS0115T"/>
    <s v="08ADG0005C"/>
    <n v="0"/>
    <n v="153"/>
    <n v="131"/>
    <n v="284"/>
    <n v="27"/>
    <n v="28"/>
    <n v="55"/>
    <n v="153"/>
    <n v="131"/>
    <n v="284"/>
    <n v="19"/>
    <n v="13"/>
    <n v="32"/>
    <n v="19"/>
    <n v="13"/>
    <n v="32"/>
    <n v="35"/>
    <n v="15"/>
    <n v="50"/>
    <n v="26"/>
    <n v="30"/>
    <n v="56"/>
    <n v="24"/>
    <n v="28"/>
    <n v="52"/>
    <n v="20"/>
    <n v="20"/>
    <n v="40"/>
    <n v="24"/>
    <n v="17"/>
    <n v="41"/>
    <n v="148"/>
    <n v="123"/>
    <n v="271"/>
    <n v="2"/>
    <n v="2"/>
    <n v="2"/>
    <n v="2"/>
    <n v="2"/>
    <n v="2"/>
    <n v="0"/>
    <n v="12"/>
    <n v="0"/>
    <n v="0"/>
    <n v="1"/>
    <n v="0"/>
    <n v="0"/>
    <n v="1"/>
    <n v="1"/>
    <n v="0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4"/>
    <n v="12"/>
    <n v="1"/>
  </r>
  <r>
    <s v="08DPR1896R"/>
    <n v="1"/>
    <s v="IGNACIO JOSE ALLENDE"/>
    <n v="37"/>
    <s v="JUÁREZ"/>
    <n v="1"/>
    <s v="JUĂREZ"/>
    <s v="CALLE MARIANO MATAMOROS"/>
    <n v="5750"/>
    <s v="JUÁREZ"/>
    <s v="PÚBLICO"/>
    <x v="0"/>
    <x v="0"/>
    <x v="0"/>
    <x v="0"/>
    <s v="08FIZ0140M"/>
    <s v="08FJS0109I"/>
    <s v="08ADG0005C"/>
    <n v="0"/>
    <n v="96"/>
    <n v="104"/>
    <n v="200"/>
    <n v="14"/>
    <n v="15"/>
    <n v="29"/>
    <n v="96"/>
    <n v="104"/>
    <n v="200"/>
    <n v="18"/>
    <n v="21"/>
    <n v="39"/>
    <n v="18"/>
    <n v="21"/>
    <n v="39"/>
    <n v="15"/>
    <n v="16"/>
    <n v="31"/>
    <n v="19"/>
    <n v="10"/>
    <n v="29"/>
    <n v="16"/>
    <n v="17"/>
    <n v="33"/>
    <n v="25"/>
    <n v="24"/>
    <n v="49"/>
    <n v="18"/>
    <n v="24"/>
    <n v="42"/>
    <n v="111"/>
    <n v="112"/>
    <n v="223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3"/>
    <n v="0"/>
    <n v="0"/>
    <n v="0"/>
    <n v="0"/>
    <n v="0"/>
    <n v="0"/>
    <n v="0"/>
    <n v="0"/>
    <n v="1"/>
    <n v="0"/>
    <n v="14"/>
    <n v="3"/>
    <n v="6"/>
    <n v="2"/>
    <n v="1"/>
    <n v="1"/>
    <n v="1"/>
    <n v="2"/>
    <n v="2"/>
    <n v="0"/>
    <n v="9"/>
    <n v="9"/>
    <n v="9"/>
    <n v="1"/>
  </r>
  <r>
    <s v="08DPR1903K"/>
    <n v="1"/>
    <s v="NIĂ‘OS HEROES"/>
    <n v="27"/>
    <s v="GUACHOCHI"/>
    <n v="913"/>
    <s v="LAGUNA DE ABOREACHI"/>
    <s v="CAMINO TRAMO CREEL GUACHOCHI IZQUIERDO KILOMETRO 115+84"/>
    <n v="0"/>
    <s v="GUACHOCHI"/>
    <s v="PÚBLICO"/>
    <x v="0"/>
    <x v="0"/>
    <x v="0"/>
    <x v="0"/>
    <s v="08FIZ0251R"/>
    <s v="08FJS0130L"/>
    <s v="08ADG0006B"/>
    <n v="0"/>
    <n v="39"/>
    <n v="47"/>
    <n v="86"/>
    <n v="3"/>
    <n v="6"/>
    <n v="9"/>
    <n v="34"/>
    <n v="45"/>
    <n v="79"/>
    <n v="7"/>
    <n v="6"/>
    <n v="13"/>
    <n v="7"/>
    <n v="6"/>
    <n v="13"/>
    <n v="5"/>
    <n v="8"/>
    <n v="13"/>
    <n v="8"/>
    <n v="7"/>
    <n v="15"/>
    <n v="11"/>
    <n v="4"/>
    <n v="15"/>
    <n v="2"/>
    <n v="9"/>
    <n v="11"/>
    <n v="8"/>
    <n v="11"/>
    <n v="19"/>
    <n v="41"/>
    <n v="45"/>
    <n v="8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1905I"/>
    <n v="1"/>
    <s v="MARIANO MATAMOROS"/>
    <n v="40"/>
    <s v="MADERA"/>
    <n v="1"/>
    <s v="MADERA"/>
    <s v="CALLE 9 A "/>
    <n v="0"/>
    <s v="MADERA"/>
    <s v="PÚBLICO"/>
    <x v="0"/>
    <x v="0"/>
    <x v="0"/>
    <x v="0"/>
    <s v="08FIZ0193R"/>
    <s v="08FJS0120E"/>
    <s v="08ADG0055K"/>
    <n v="0"/>
    <n v="100"/>
    <n v="72"/>
    <n v="172"/>
    <n v="15"/>
    <n v="15"/>
    <n v="30"/>
    <n v="99"/>
    <n v="72"/>
    <n v="171"/>
    <n v="11"/>
    <n v="8"/>
    <n v="19"/>
    <n v="11"/>
    <n v="8"/>
    <n v="19"/>
    <n v="22"/>
    <n v="8"/>
    <n v="30"/>
    <n v="29"/>
    <n v="15"/>
    <n v="44"/>
    <n v="14"/>
    <n v="11"/>
    <n v="25"/>
    <n v="8"/>
    <n v="8"/>
    <n v="16"/>
    <n v="16"/>
    <n v="12"/>
    <n v="28"/>
    <n v="100"/>
    <n v="62"/>
    <n v="162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1"/>
    <n v="1"/>
    <n v="2"/>
    <n v="1"/>
    <n v="1"/>
    <n v="1"/>
    <n v="0"/>
    <n v="7"/>
    <n v="7"/>
    <n v="7"/>
    <n v="1"/>
  </r>
  <r>
    <s v="08DPR1908F"/>
    <n v="1"/>
    <s v="MA BRISIA RODRIGUEZ"/>
    <n v="32"/>
    <s v="HIDALGO DEL PARRAL"/>
    <n v="1"/>
    <s v="HIDALGO DEL PARRAL"/>
    <s v="CALLE COLON (PLAZA REBSAMEN)"/>
    <n v="0"/>
    <s v="HIDALGO DEL PARRAL"/>
    <s v="PÚBLICO"/>
    <x v="0"/>
    <x v="0"/>
    <x v="0"/>
    <x v="0"/>
    <s v="08FIZ0246F"/>
    <s v="08FJS0129W"/>
    <s v="08ADG0004D"/>
    <n v="0"/>
    <n v="72"/>
    <n v="57"/>
    <n v="129"/>
    <n v="14"/>
    <n v="13"/>
    <n v="27"/>
    <n v="71"/>
    <n v="56"/>
    <n v="127"/>
    <n v="6"/>
    <n v="5"/>
    <n v="11"/>
    <n v="6"/>
    <n v="5"/>
    <n v="11"/>
    <n v="15"/>
    <n v="12"/>
    <n v="27"/>
    <n v="15"/>
    <n v="4"/>
    <n v="19"/>
    <n v="9"/>
    <n v="13"/>
    <n v="22"/>
    <n v="10"/>
    <n v="10"/>
    <n v="20"/>
    <n v="12"/>
    <n v="11"/>
    <n v="23"/>
    <n v="67"/>
    <n v="55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909E"/>
    <n v="2"/>
    <s v="PLAN DE AYALA"/>
    <n v="37"/>
    <s v="JUÁREZ"/>
    <n v="1"/>
    <s v="JUĂREZ"/>
    <s v="CALLE PEDRO BARANDA"/>
    <n v="7150"/>
    <s v="JUÁREZ"/>
    <s v="PÚBLICO"/>
    <x v="0"/>
    <x v="0"/>
    <x v="0"/>
    <x v="0"/>
    <s v="08FIZ0159K"/>
    <s v="08FJS0113V"/>
    <s v="08ADG0005C"/>
    <n v="0"/>
    <n v="49"/>
    <n v="45"/>
    <n v="94"/>
    <n v="9"/>
    <n v="10"/>
    <n v="19"/>
    <n v="44"/>
    <n v="43"/>
    <n v="87"/>
    <n v="4"/>
    <n v="6"/>
    <n v="10"/>
    <n v="4"/>
    <n v="6"/>
    <n v="10"/>
    <n v="12"/>
    <n v="4"/>
    <n v="16"/>
    <n v="8"/>
    <n v="11"/>
    <n v="19"/>
    <n v="8"/>
    <n v="7"/>
    <n v="15"/>
    <n v="5"/>
    <n v="4"/>
    <n v="9"/>
    <n v="5"/>
    <n v="9"/>
    <n v="14"/>
    <n v="42"/>
    <n v="41"/>
    <n v="8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  <n v="1"/>
  </r>
  <r>
    <s v="08DPR1912S"/>
    <n v="1"/>
    <s v="JAIME TORRES BODET"/>
    <n v="25"/>
    <s v="GÓMEZ FARÍAS"/>
    <n v="1"/>
    <s v="VALENTĂŤN GĂ“MEZ FARĂŤAS"/>
    <s v="CALLE 13A "/>
    <n v="0"/>
    <s v="MADERA"/>
    <s v="PÚBLICO"/>
    <x v="0"/>
    <x v="0"/>
    <x v="0"/>
    <x v="0"/>
    <s v="08FIZ0195P"/>
    <s v="08FJS0120E"/>
    <s v="08ADG0055K"/>
    <n v="0"/>
    <n v="120"/>
    <n v="107"/>
    <n v="227"/>
    <n v="18"/>
    <n v="20"/>
    <n v="38"/>
    <n v="120"/>
    <n v="107"/>
    <n v="227"/>
    <n v="17"/>
    <n v="8"/>
    <n v="25"/>
    <n v="17"/>
    <n v="8"/>
    <n v="25"/>
    <n v="18"/>
    <n v="18"/>
    <n v="36"/>
    <n v="15"/>
    <n v="14"/>
    <n v="29"/>
    <n v="16"/>
    <n v="12"/>
    <n v="28"/>
    <n v="16"/>
    <n v="7"/>
    <n v="23"/>
    <n v="19"/>
    <n v="19"/>
    <n v="38"/>
    <n v="101"/>
    <n v="78"/>
    <n v="179"/>
    <n v="2"/>
    <n v="2"/>
    <n v="2"/>
    <n v="1"/>
    <n v="2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1"/>
    <n v="2"/>
    <n v="2"/>
    <n v="0"/>
    <n v="11"/>
    <n v="12"/>
    <n v="11"/>
    <n v="1"/>
  </r>
  <r>
    <s v="08DPR1918M"/>
    <n v="1"/>
    <s v="CHIHUAHUA"/>
    <n v="37"/>
    <s v="JUÁREZ"/>
    <n v="1"/>
    <s v="JUĂREZ"/>
    <s v="CALLE GENERAL TREVIĂ‘O"/>
    <n v="0"/>
    <s v="JUÁREZ"/>
    <s v="PÚBLICO"/>
    <x v="0"/>
    <x v="0"/>
    <x v="0"/>
    <x v="0"/>
    <s v="08FIZ0146G"/>
    <s v="08FJS0110Y"/>
    <s v="08ADG0005C"/>
    <n v="0"/>
    <n v="110"/>
    <n v="109"/>
    <n v="219"/>
    <n v="16"/>
    <n v="14"/>
    <n v="30"/>
    <n v="110"/>
    <n v="108"/>
    <n v="218"/>
    <n v="18"/>
    <n v="13"/>
    <n v="31"/>
    <n v="18"/>
    <n v="13"/>
    <n v="31"/>
    <n v="32"/>
    <n v="23"/>
    <n v="55"/>
    <n v="22"/>
    <n v="25"/>
    <n v="47"/>
    <n v="10"/>
    <n v="7"/>
    <n v="17"/>
    <n v="10"/>
    <n v="7"/>
    <n v="17"/>
    <n v="14"/>
    <n v="16"/>
    <n v="30"/>
    <n v="106"/>
    <n v="91"/>
    <n v="197"/>
    <n v="1"/>
    <n v="2"/>
    <n v="2"/>
    <n v="1"/>
    <n v="1"/>
    <n v="1"/>
    <n v="0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1"/>
    <n v="0"/>
    <n v="0"/>
    <n v="11"/>
    <n v="1"/>
    <n v="7"/>
    <n v="1"/>
    <n v="2"/>
    <n v="2"/>
    <n v="1"/>
    <n v="1"/>
    <n v="1"/>
    <n v="0"/>
    <n v="8"/>
    <n v="12"/>
    <n v="8"/>
    <n v="1"/>
  </r>
  <r>
    <s v="08DPR1928T"/>
    <n v="4"/>
    <s v="NIĂ‘O ARTILLERO"/>
    <n v="8"/>
    <s v="BATOPILAS DE MANUEL GÓMEZ MORÍN"/>
    <n v="181"/>
    <s v="SAN JUAN DE DIOS (AGUA CALIENTE)"/>
    <s v="CALLE SAN JUAN DE DIOS (AGUACALIENTE)"/>
    <n v="0"/>
    <s v="CREEL"/>
    <s v="PÚBLICO"/>
    <x v="0"/>
    <x v="0"/>
    <x v="0"/>
    <x v="0"/>
    <s v="08FIZ0218J"/>
    <s v="08FJS0124A"/>
    <s v="08ADG0003E"/>
    <n v="0"/>
    <n v="10"/>
    <n v="16"/>
    <n v="26"/>
    <n v="0"/>
    <n v="2"/>
    <n v="2"/>
    <n v="10"/>
    <n v="16"/>
    <n v="26"/>
    <n v="3"/>
    <n v="0"/>
    <n v="3"/>
    <n v="3"/>
    <n v="0"/>
    <n v="3"/>
    <n v="1"/>
    <n v="1"/>
    <n v="2"/>
    <n v="4"/>
    <n v="1"/>
    <n v="5"/>
    <n v="1"/>
    <n v="2"/>
    <n v="3"/>
    <n v="3"/>
    <n v="6"/>
    <n v="9"/>
    <n v="0"/>
    <n v="2"/>
    <n v="2"/>
    <n v="12"/>
    <n v="12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31G"/>
    <n v="4"/>
    <s v="JOSEFA ORTIZ DE DOMINGUEZ"/>
    <n v="8"/>
    <s v="BATOPILAS DE MANUEL GÓMEZ MORÍN"/>
    <n v="40"/>
    <s v="CERRO COLORADO"/>
    <s v="CALLE CERRO COLORADO"/>
    <n v="0"/>
    <s v="CREEL"/>
    <s v="PÚBLICO"/>
    <x v="0"/>
    <x v="0"/>
    <x v="0"/>
    <x v="0"/>
    <s v="08FIZ0215M"/>
    <s v="08FJS0124A"/>
    <s v="08ADG0003E"/>
    <n v="0"/>
    <n v="5"/>
    <n v="7"/>
    <n v="12"/>
    <n v="0"/>
    <n v="2"/>
    <n v="2"/>
    <n v="5"/>
    <n v="7"/>
    <n v="12"/>
    <n v="0"/>
    <n v="2"/>
    <n v="2"/>
    <n v="0"/>
    <n v="2"/>
    <n v="2"/>
    <n v="1"/>
    <n v="1"/>
    <n v="2"/>
    <n v="0"/>
    <n v="1"/>
    <n v="1"/>
    <n v="1"/>
    <n v="2"/>
    <n v="3"/>
    <n v="2"/>
    <n v="0"/>
    <n v="2"/>
    <n v="0"/>
    <n v="0"/>
    <n v="0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938Z"/>
    <n v="1"/>
    <s v="MIGUEL HIDALGO"/>
    <n v="29"/>
    <s v="GUADALUPE Y CALVO"/>
    <n v="911"/>
    <s v="EL DURAZNO"/>
    <s v="CALLE EL DURAZNO"/>
    <n v="0"/>
    <s v="GUADALUPE Y CALVO"/>
    <s v="PÚBLICO"/>
    <x v="0"/>
    <x v="0"/>
    <x v="0"/>
    <x v="0"/>
    <s v="08FIZ0255N"/>
    <s v="08FJS0131K"/>
    <s v="08ADG0007A"/>
    <n v="0"/>
    <n v="12"/>
    <n v="11"/>
    <n v="23"/>
    <n v="1"/>
    <n v="3"/>
    <n v="4"/>
    <n v="12"/>
    <n v="9"/>
    <n v="21"/>
    <n v="0"/>
    <n v="0"/>
    <n v="0"/>
    <n v="0"/>
    <n v="0"/>
    <n v="0"/>
    <n v="1"/>
    <n v="3"/>
    <n v="4"/>
    <n v="3"/>
    <n v="1"/>
    <n v="4"/>
    <n v="3"/>
    <n v="2"/>
    <n v="5"/>
    <n v="3"/>
    <n v="0"/>
    <n v="3"/>
    <n v="1"/>
    <n v="2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941N"/>
    <n v="1"/>
    <s v="HERMENEGILDO GALEANA"/>
    <n v="29"/>
    <s v="GUADALUPE Y CALVO"/>
    <n v="184"/>
    <s v="RANCHO VIEJO"/>
    <s v="CALLE RANCHO VIEJO"/>
    <n v="0"/>
    <s v="GUADALUPE Y CALVO"/>
    <s v="PÚBLICO"/>
    <x v="0"/>
    <x v="0"/>
    <x v="0"/>
    <x v="0"/>
    <s v="08FIZ0257L"/>
    <s v="08FJS0131K"/>
    <s v="08ADG0007A"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2M"/>
    <n v="1"/>
    <s v="FRANCISCO I. MADERO"/>
    <n v="29"/>
    <s v="GUADALUPE Y CALVO"/>
    <n v="620"/>
    <s v="LA SOLEDAD"/>
    <s v="CALLE LA SOLEDAD DE ABAJO"/>
    <n v="0"/>
    <s v="GUADALUPE Y CALVO"/>
    <s v="PÚBLICO"/>
    <x v="0"/>
    <x v="0"/>
    <x v="0"/>
    <x v="0"/>
    <s v="08FIZ0257L"/>
    <s v="08FJS0131K"/>
    <s v="08ADG0007A"/>
    <n v="0"/>
    <n v="10"/>
    <n v="10"/>
    <n v="20"/>
    <n v="1"/>
    <n v="1"/>
    <n v="2"/>
    <n v="10"/>
    <n v="10"/>
    <n v="20"/>
    <n v="1"/>
    <n v="2"/>
    <n v="3"/>
    <n v="1"/>
    <n v="2"/>
    <n v="3"/>
    <n v="3"/>
    <n v="2"/>
    <n v="5"/>
    <n v="1"/>
    <n v="0"/>
    <n v="1"/>
    <n v="2"/>
    <n v="1"/>
    <n v="3"/>
    <n v="3"/>
    <n v="3"/>
    <n v="6"/>
    <n v="0"/>
    <n v="4"/>
    <n v="4"/>
    <n v="10"/>
    <n v="12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3L"/>
    <n v="1"/>
    <s v="JUAN DE LA BARRERA"/>
    <n v="29"/>
    <s v="GUADALUPE Y CALVO"/>
    <n v="1191"/>
    <s v="LA TRAMPA"/>
    <s v="NINGUNO NINGUNO"/>
    <n v="0"/>
    <s v="GUADALUPE Y CALVO"/>
    <s v="PÚBLICO"/>
    <x v="0"/>
    <x v="0"/>
    <x v="0"/>
    <x v="0"/>
    <s v="08FIZ0259J"/>
    <s v="08FJS0131K"/>
    <s v="08ADG0007A"/>
    <n v="0"/>
    <n v="6"/>
    <n v="7"/>
    <n v="13"/>
    <n v="2"/>
    <n v="0"/>
    <n v="2"/>
    <n v="6"/>
    <n v="7"/>
    <n v="13"/>
    <n v="0"/>
    <n v="0"/>
    <n v="0"/>
    <n v="0"/>
    <n v="0"/>
    <n v="0"/>
    <n v="1"/>
    <n v="1"/>
    <n v="2"/>
    <n v="0"/>
    <n v="1"/>
    <n v="1"/>
    <n v="1"/>
    <n v="2"/>
    <n v="3"/>
    <n v="1"/>
    <n v="1"/>
    <n v="2"/>
    <n v="1"/>
    <n v="2"/>
    <n v="3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4K"/>
    <n v="1"/>
    <s v="MOCTEZUMA II"/>
    <n v="29"/>
    <s v="GUADALUPE Y CALVO"/>
    <n v="25"/>
    <s v="BASONOPITA DE ARRIBA"/>
    <s v="CALLE BASONOPITA DE ARRIBA"/>
    <n v="0"/>
    <s v="GUADALUPE Y CALVO"/>
    <s v="PÚBLICO"/>
    <x v="0"/>
    <x v="0"/>
    <x v="0"/>
    <x v="0"/>
    <s v="08FIZ0257L"/>
    <s v="08FJS0131K"/>
    <s v="08ADG0007A"/>
    <n v="0"/>
    <n v="8"/>
    <n v="7"/>
    <n v="15"/>
    <n v="0"/>
    <n v="0"/>
    <n v="0"/>
    <n v="8"/>
    <n v="7"/>
    <n v="15"/>
    <n v="0"/>
    <n v="2"/>
    <n v="2"/>
    <n v="0"/>
    <n v="2"/>
    <n v="2"/>
    <n v="1"/>
    <n v="1"/>
    <n v="2"/>
    <n v="2"/>
    <n v="1"/>
    <n v="3"/>
    <n v="2"/>
    <n v="3"/>
    <n v="5"/>
    <n v="1"/>
    <n v="1"/>
    <n v="2"/>
    <n v="1"/>
    <n v="1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6I"/>
    <n v="1"/>
    <s v="IGNACIO ZARAGOZA"/>
    <n v="29"/>
    <s v="GUADALUPE Y CALVO"/>
    <n v="1116"/>
    <s v="SAN IGNACIO DE CIENEGUILLA"/>
    <s v="CALLE SAN IGNACIO DE CIENEGUILLA"/>
    <n v="0"/>
    <s v="GUADALUPE Y CALVO"/>
    <s v="PÚBLICO"/>
    <x v="0"/>
    <x v="0"/>
    <x v="0"/>
    <x v="0"/>
    <s v="08FIZ0259J"/>
    <s v="08FJS0131K"/>
    <s v="08ADG0007A"/>
    <n v="0"/>
    <n v="6"/>
    <n v="5"/>
    <n v="11"/>
    <n v="2"/>
    <n v="1"/>
    <n v="3"/>
    <n v="6"/>
    <n v="5"/>
    <n v="11"/>
    <n v="0"/>
    <n v="0"/>
    <n v="0"/>
    <n v="0"/>
    <n v="0"/>
    <n v="0"/>
    <n v="1"/>
    <n v="0"/>
    <n v="1"/>
    <n v="2"/>
    <n v="0"/>
    <n v="2"/>
    <n v="0"/>
    <n v="1"/>
    <n v="1"/>
    <n v="0"/>
    <n v="2"/>
    <n v="2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54R"/>
    <n v="2"/>
    <s v="HERMANOS FLORES MAGON"/>
    <n v="29"/>
    <s v="GUADALUPE Y CALVO"/>
    <n v="1"/>
    <s v="GUADALUPE Y CALVO"/>
    <s v="CALLE CARRETERA SALIDA A PARRAL "/>
    <n v="0"/>
    <s v="GUADALUPE Y CALVO"/>
    <s v="PÚBLICO"/>
    <x v="0"/>
    <x v="0"/>
    <x v="0"/>
    <x v="0"/>
    <s v="08FIZ0261Y"/>
    <s v="08FJS0131K"/>
    <s v="08ADG0007A"/>
    <n v="0"/>
    <n v="66"/>
    <n v="54"/>
    <n v="120"/>
    <n v="7"/>
    <n v="12"/>
    <n v="19"/>
    <n v="66"/>
    <n v="54"/>
    <n v="120"/>
    <n v="7"/>
    <n v="7"/>
    <n v="14"/>
    <n v="7"/>
    <n v="7"/>
    <n v="14"/>
    <n v="5"/>
    <n v="10"/>
    <n v="15"/>
    <n v="15"/>
    <n v="11"/>
    <n v="26"/>
    <n v="14"/>
    <n v="12"/>
    <n v="26"/>
    <n v="12"/>
    <n v="6"/>
    <n v="18"/>
    <n v="15"/>
    <n v="8"/>
    <n v="23"/>
    <n v="68"/>
    <n v="54"/>
    <n v="12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955Q"/>
    <n v="1"/>
    <s v="EMILIANO ZAPATA"/>
    <n v="29"/>
    <s v="GUADALUPE Y CALVO"/>
    <n v="207"/>
    <s v="SAN JUAN NEPOMUCENO"/>
    <s v="CALLE SAN JUAN NEPOMUSENO"/>
    <n v="0"/>
    <s v="GUADALUPE Y CALVO"/>
    <s v="PÚBLICO"/>
    <x v="0"/>
    <x v="0"/>
    <x v="0"/>
    <x v="0"/>
    <s v="08FIZ0255N"/>
    <s v="08FJS0131K"/>
    <s v="08ADG0007A"/>
    <n v="0"/>
    <n v="36"/>
    <n v="54"/>
    <n v="90"/>
    <n v="5"/>
    <n v="7"/>
    <n v="12"/>
    <n v="36"/>
    <n v="54"/>
    <n v="90"/>
    <n v="11"/>
    <n v="5"/>
    <n v="16"/>
    <n v="11"/>
    <n v="5"/>
    <n v="16"/>
    <n v="3"/>
    <n v="10"/>
    <n v="13"/>
    <n v="2"/>
    <n v="9"/>
    <n v="11"/>
    <n v="4"/>
    <n v="8"/>
    <n v="12"/>
    <n v="10"/>
    <n v="9"/>
    <n v="19"/>
    <n v="6"/>
    <n v="8"/>
    <n v="14"/>
    <n v="36"/>
    <n v="49"/>
    <n v="8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1956P"/>
    <n v="1"/>
    <s v="RUBEN JARAMILLO"/>
    <n v="37"/>
    <s v="JUÁREZ"/>
    <n v="1"/>
    <s v="JUĂREZ"/>
    <s v="CALLE DE LA SALUD"/>
    <n v="3119"/>
    <s v="JUÁREZ"/>
    <s v="PÚBLICO"/>
    <x v="0"/>
    <x v="0"/>
    <x v="0"/>
    <x v="0"/>
    <s v="08FIZ0184J"/>
    <s v="08FJS0118Q"/>
    <s v="08ADG0005C"/>
    <n v="0"/>
    <n v="302"/>
    <n v="270"/>
    <n v="572"/>
    <n v="48"/>
    <n v="57"/>
    <n v="105"/>
    <n v="301"/>
    <n v="268"/>
    <n v="569"/>
    <n v="56"/>
    <n v="47"/>
    <n v="103"/>
    <n v="57"/>
    <n v="48"/>
    <n v="105"/>
    <n v="59"/>
    <n v="42"/>
    <n v="101"/>
    <n v="60"/>
    <n v="43"/>
    <n v="103"/>
    <n v="50"/>
    <n v="55"/>
    <n v="105"/>
    <n v="48"/>
    <n v="55"/>
    <n v="103"/>
    <n v="39"/>
    <n v="31"/>
    <n v="70"/>
    <n v="313"/>
    <n v="274"/>
    <n v="587"/>
    <n v="3"/>
    <n v="3"/>
    <n v="3"/>
    <n v="3"/>
    <n v="3"/>
    <n v="2"/>
    <n v="0"/>
    <n v="17"/>
    <n v="0"/>
    <n v="0"/>
    <n v="1"/>
    <n v="0"/>
    <n v="0"/>
    <n v="0"/>
    <n v="1"/>
    <n v="0"/>
    <n v="4"/>
    <n v="13"/>
    <n v="0"/>
    <n v="0"/>
    <n v="1"/>
    <n v="0"/>
    <n v="0"/>
    <n v="0"/>
    <n v="0"/>
    <n v="0"/>
    <n v="0"/>
    <n v="0"/>
    <n v="0"/>
    <n v="1"/>
    <n v="0"/>
    <n v="21"/>
    <n v="4"/>
    <n v="13"/>
    <n v="3"/>
    <n v="3"/>
    <n v="3"/>
    <n v="3"/>
    <n v="3"/>
    <n v="2"/>
    <n v="0"/>
    <n v="17"/>
    <n v="17"/>
    <n v="17"/>
    <n v="1"/>
  </r>
  <r>
    <s v="08DPR1962Z"/>
    <n v="1"/>
    <s v="INDEPENDENCIA"/>
    <n v="19"/>
    <s v="CHIHUAHUA"/>
    <n v="1"/>
    <s v="CHIHUAHUA"/>
    <s v="CALLE DOLORES HIDALGO"/>
    <n v="0"/>
    <s v="CHIHUAHUA"/>
    <s v="PÚBLICO"/>
    <x v="0"/>
    <x v="0"/>
    <x v="0"/>
    <x v="0"/>
    <s v="08FIZ0117L"/>
    <s v="08FJS0106L"/>
    <s v="08ADG0046C"/>
    <n v="0"/>
    <n v="206"/>
    <n v="198"/>
    <n v="404"/>
    <n v="38"/>
    <n v="32"/>
    <n v="70"/>
    <n v="203"/>
    <n v="197"/>
    <n v="400"/>
    <n v="28"/>
    <n v="35"/>
    <n v="63"/>
    <n v="29"/>
    <n v="35"/>
    <n v="64"/>
    <n v="41"/>
    <n v="21"/>
    <n v="62"/>
    <n v="33"/>
    <n v="34"/>
    <n v="67"/>
    <n v="39"/>
    <n v="34"/>
    <n v="73"/>
    <n v="28"/>
    <n v="36"/>
    <n v="64"/>
    <n v="19"/>
    <n v="36"/>
    <n v="55"/>
    <n v="189"/>
    <n v="196"/>
    <n v="385"/>
    <n v="3"/>
    <n v="3"/>
    <n v="3"/>
    <n v="3"/>
    <n v="2"/>
    <n v="2"/>
    <n v="0"/>
    <n v="16"/>
    <n v="0"/>
    <n v="0"/>
    <n v="0"/>
    <n v="1"/>
    <n v="0"/>
    <n v="1"/>
    <n v="0"/>
    <n v="0"/>
    <n v="4"/>
    <n v="12"/>
    <n v="0"/>
    <n v="0"/>
    <n v="2"/>
    <n v="0"/>
    <n v="0"/>
    <n v="0"/>
    <n v="0"/>
    <n v="0"/>
    <n v="0"/>
    <n v="0"/>
    <n v="1"/>
    <n v="2"/>
    <n v="0"/>
    <n v="23"/>
    <n v="4"/>
    <n v="12"/>
    <n v="3"/>
    <n v="3"/>
    <n v="3"/>
    <n v="3"/>
    <n v="2"/>
    <n v="2"/>
    <n v="0"/>
    <n v="16"/>
    <n v="18"/>
    <n v="16"/>
    <n v="1"/>
  </r>
  <r>
    <s v="08DPR1963Z"/>
    <n v="1"/>
    <s v="CASA ESCUELA VENUSTIANO CARRANZA"/>
    <n v="1"/>
    <s v="AHUMADA"/>
    <n v="1"/>
    <s v="MIGUEL AHUMADA"/>
    <s v="AVENIDA HIDALGO"/>
    <n v="0"/>
    <s v="JUÁREZ"/>
    <s v="PÚBLICO"/>
    <x v="0"/>
    <x v="0"/>
    <x v="0"/>
    <x v="0"/>
    <s v="08FIZ0176A"/>
    <s v="08FJS0116S"/>
    <s v="08ADG0005C"/>
    <n v="0"/>
    <n v="47"/>
    <n v="46"/>
    <n v="93"/>
    <n v="6"/>
    <n v="9"/>
    <n v="15"/>
    <n v="46"/>
    <n v="43"/>
    <n v="89"/>
    <n v="4"/>
    <n v="8"/>
    <n v="12"/>
    <n v="4"/>
    <n v="9"/>
    <n v="13"/>
    <n v="11"/>
    <n v="5"/>
    <n v="16"/>
    <n v="10"/>
    <n v="9"/>
    <n v="19"/>
    <n v="11"/>
    <n v="6"/>
    <n v="17"/>
    <n v="9"/>
    <n v="16"/>
    <n v="25"/>
    <n v="7"/>
    <n v="8"/>
    <n v="15"/>
    <n v="52"/>
    <n v="53"/>
    <n v="10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964Y"/>
    <n v="4"/>
    <s v="EMILIANO ZAPATA"/>
    <n v="8"/>
    <s v="BATOPILAS DE MANUEL GÓMEZ MORÍN"/>
    <n v="130"/>
    <s v="LA PALMA"/>
    <s v="CALLE LA PALMA"/>
    <n v="0"/>
    <s v="CREEL"/>
    <s v="PÚBLICO"/>
    <x v="0"/>
    <x v="0"/>
    <x v="0"/>
    <x v="0"/>
    <s v="08FIZ0218J"/>
    <s v="08FJS0124A"/>
    <s v="08ADG0003E"/>
    <n v="0"/>
    <n v="15"/>
    <n v="15"/>
    <n v="30"/>
    <n v="2"/>
    <n v="3"/>
    <n v="5"/>
    <n v="15"/>
    <n v="15"/>
    <n v="30"/>
    <n v="2"/>
    <n v="3"/>
    <n v="5"/>
    <n v="2"/>
    <n v="3"/>
    <n v="5"/>
    <n v="3"/>
    <n v="2"/>
    <n v="5"/>
    <n v="4"/>
    <n v="4"/>
    <n v="8"/>
    <n v="3"/>
    <n v="3"/>
    <n v="6"/>
    <n v="3"/>
    <n v="1"/>
    <n v="4"/>
    <n v="0"/>
    <n v="1"/>
    <n v="1"/>
    <n v="15"/>
    <n v="14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69T"/>
    <n v="1"/>
    <s v="2 DE OCTUBRE"/>
    <n v="19"/>
    <s v="CHIHUAHUA"/>
    <n v="1"/>
    <s v="CHIHUAHUA"/>
    <s v="CALLE ANDRES FIGUEROA"/>
    <n v="71"/>
    <s v="CHIHUAHUA"/>
    <s v="PÚBLICO"/>
    <x v="0"/>
    <x v="0"/>
    <x v="0"/>
    <x v="0"/>
    <s v="08FIZ0104H"/>
    <s v="08FJS0103O"/>
    <s v="08ADG0046C"/>
    <n v="0"/>
    <n v="146"/>
    <n v="136"/>
    <n v="282"/>
    <n v="20"/>
    <n v="26"/>
    <n v="46"/>
    <n v="144"/>
    <n v="136"/>
    <n v="280"/>
    <n v="13"/>
    <n v="17"/>
    <n v="30"/>
    <n v="13"/>
    <n v="18"/>
    <n v="31"/>
    <n v="27"/>
    <n v="20"/>
    <n v="47"/>
    <n v="21"/>
    <n v="30"/>
    <n v="51"/>
    <n v="26"/>
    <n v="24"/>
    <n v="50"/>
    <n v="22"/>
    <n v="17"/>
    <n v="39"/>
    <n v="31"/>
    <n v="12"/>
    <n v="43"/>
    <n v="140"/>
    <n v="121"/>
    <n v="261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0"/>
    <n v="1"/>
    <n v="0"/>
    <n v="0"/>
    <n v="0"/>
    <n v="0"/>
    <n v="0"/>
    <n v="0"/>
    <n v="1"/>
    <n v="1"/>
    <n v="0"/>
    <n v="17"/>
    <n v="6"/>
    <n v="6"/>
    <n v="2"/>
    <n v="2"/>
    <n v="2"/>
    <n v="2"/>
    <n v="2"/>
    <n v="2"/>
    <n v="0"/>
    <n v="12"/>
    <n v="15"/>
    <n v="15"/>
    <n v="1"/>
  </r>
  <r>
    <s v="08DPR1981O"/>
    <n v="1"/>
    <s v="EL PIPILA"/>
    <n v="52"/>
    <s v="OJINAGA"/>
    <n v="1"/>
    <s v="MANUEL OJINAGA"/>
    <s v="CALLE 22A"/>
    <n v="0"/>
    <s v="OJINAGA"/>
    <s v="PÚBLICO"/>
    <x v="0"/>
    <x v="0"/>
    <x v="0"/>
    <x v="0"/>
    <s v="08FIZ0133C"/>
    <s v="08FJS0101Q"/>
    <s v="08ADG0056J"/>
    <n v="0"/>
    <n v="134"/>
    <n v="122"/>
    <n v="256"/>
    <n v="22"/>
    <n v="22"/>
    <n v="44"/>
    <n v="134"/>
    <n v="122"/>
    <n v="256"/>
    <n v="22"/>
    <n v="15"/>
    <n v="37"/>
    <n v="22"/>
    <n v="16"/>
    <n v="38"/>
    <n v="24"/>
    <n v="13"/>
    <n v="37"/>
    <n v="23"/>
    <n v="25"/>
    <n v="48"/>
    <n v="26"/>
    <n v="22"/>
    <n v="48"/>
    <n v="22"/>
    <n v="18"/>
    <n v="40"/>
    <n v="21"/>
    <n v="24"/>
    <n v="45"/>
    <n v="138"/>
    <n v="118"/>
    <n v="256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4"/>
    <n v="3"/>
    <n v="8"/>
    <n v="2"/>
    <n v="2"/>
    <n v="2"/>
    <n v="1"/>
    <n v="2"/>
    <n v="2"/>
    <n v="0"/>
    <n v="11"/>
    <n v="12"/>
    <n v="12"/>
    <n v="1"/>
  </r>
  <r>
    <s v="08DPR1985K"/>
    <n v="2"/>
    <s v="TARAHUMARA"/>
    <n v="9"/>
    <s v="BOCOYNA"/>
    <n v="34"/>
    <s v="CREEL"/>
    <s v="AVENIDA FRANCISCO VILLA"/>
    <n v="125"/>
    <s v="CREEL"/>
    <s v="PÚBLICO"/>
    <x v="0"/>
    <x v="0"/>
    <x v="0"/>
    <x v="0"/>
    <s v="08FIZ0214N"/>
    <s v="08FJS0124A"/>
    <s v="08ADG0003E"/>
    <n v="0"/>
    <n v="45"/>
    <n v="48"/>
    <n v="93"/>
    <n v="6"/>
    <n v="7"/>
    <n v="13"/>
    <n v="45"/>
    <n v="48"/>
    <n v="93"/>
    <n v="6"/>
    <n v="6"/>
    <n v="12"/>
    <n v="7"/>
    <n v="6"/>
    <n v="13"/>
    <n v="11"/>
    <n v="9"/>
    <n v="20"/>
    <n v="10"/>
    <n v="4"/>
    <n v="14"/>
    <n v="11"/>
    <n v="10"/>
    <n v="21"/>
    <n v="4"/>
    <n v="7"/>
    <n v="11"/>
    <n v="6"/>
    <n v="12"/>
    <n v="18"/>
    <n v="49"/>
    <n v="48"/>
    <n v="97"/>
    <n v="1"/>
    <n v="1"/>
    <n v="1"/>
    <n v="1"/>
    <n v="1"/>
    <n v="1"/>
    <n v="0"/>
    <n v="6"/>
    <n v="0"/>
    <n v="0"/>
    <n v="0"/>
    <n v="1"/>
    <n v="0"/>
    <n v="0"/>
    <n v="1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7"/>
    <n v="6"/>
    <n v="1"/>
  </r>
  <r>
    <s v="08DPR1986J"/>
    <n v="2"/>
    <s v="FRANCISCO SARABIA"/>
    <n v="37"/>
    <s v="JUÁREZ"/>
    <n v="1"/>
    <s v="JUĂREZ"/>
    <s v="CALLE MAURICIO CORREDOR"/>
    <n v="7710"/>
    <s v="JUÁREZ"/>
    <s v="PÚBLICO"/>
    <x v="0"/>
    <x v="0"/>
    <x v="0"/>
    <x v="0"/>
    <s v="08FIZ0141L"/>
    <s v="08FJS0109I"/>
    <s v="08ADG0005C"/>
    <n v="0"/>
    <n v="138"/>
    <n v="134"/>
    <n v="272"/>
    <n v="24"/>
    <n v="19"/>
    <n v="43"/>
    <n v="131"/>
    <n v="131"/>
    <n v="262"/>
    <n v="27"/>
    <n v="26"/>
    <n v="53"/>
    <n v="27"/>
    <n v="28"/>
    <n v="55"/>
    <n v="35"/>
    <n v="19"/>
    <n v="54"/>
    <n v="27"/>
    <n v="26"/>
    <n v="53"/>
    <n v="16"/>
    <n v="29"/>
    <n v="45"/>
    <n v="20"/>
    <n v="22"/>
    <n v="42"/>
    <n v="22"/>
    <n v="33"/>
    <n v="55"/>
    <n v="147"/>
    <n v="157"/>
    <n v="304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  <n v="1"/>
  </r>
  <r>
    <s v="08DPR1987I"/>
    <n v="1"/>
    <s v="CENTAURO DEL NORTE"/>
    <n v="19"/>
    <s v="CHIHUAHUA"/>
    <n v="1"/>
    <s v="CHIHUAHUA"/>
    <s v="CALLE CENTAURO DEL NORTE"/>
    <n v="61"/>
    <s v="CHIHUAHUA"/>
    <s v="PÚBLICO"/>
    <x v="0"/>
    <x v="0"/>
    <x v="0"/>
    <x v="0"/>
    <s v="08FIZ0124V"/>
    <s v="08FJS0107K"/>
    <s v="08ADG0046C"/>
    <n v="0"/>
    <n v="186"/>
    <n v="201"/>
    <n v="387"/>
    <n v="44"/>
    <n v="25"/>
    <n v="69"/>
    <n v="184"/>
    <n v="201"/>
    <n v="385"/>
    <n v="26"/>
    <n v="21"/>
    <n v="47"/>
    <n v="27"/>
    <n v="21"/>
    <n v="48"/>
    <n v="34"/>
    <n v="39"/>
    <n v="73"/>
    <n v="25"/>
    <n v="39"/>
    <n v="64"/>
    <n v="22"/>
    <n v="33"/>
    <n v="55"/>
    <n v="40"/>
    <n v="33"/>
    <n v="73"/>
    <n v="22"/>
    <n v="36"/>
    <n v="58"/>
    <n v="170"/>
    <n v="201"/>
    <n v="371"/>
    <n v="3"/>
    <n v="3"/>
    <n v="2"/>
    <n v="2"/>
    <n v="3"/>
    <n v="3"/>
    <n v="0"/>
    <n v="16"/>
    <n v="0"/>
    <n v="0"/>
    <n v="0"/>
    <n v="1"/>
    <n v="0"/>
    <n v="1"/>
    <n v="0"/>
    <n v="0"/>
    <n v="4"/>
    <n v="12"/>
    <n v="0"/>
    <n v="0"/>
    <n v="2"/>
    <n v="0"/>
    <n v="0"/>
    <n v="0"/>
    <n v="0"/>
    <n v="0"/>
    <n v="1"/>
    <n v="1"/>
    <n v="1"/>
    <n v="1"/>
    <n v="0"/>
    <n v="24"/>
    <n v="4"/>
    <n v="12"/>
    <n v="3"/>
    <n v="3"/>
    <n v="2"/>
    <n v="2"/>
    <n v="3"/>
    <n v="3"/>
    <n v="0"/>
    <n v="16"/>
    <n v="18"/>
    <n v="16"/>
    <n v="1"/>
  </r>
  <r>
    <s v="08DPR1988H"/>
    <n v="1"/>
    <s v="JUSTO SIERRA"/>
    <n v="45"/>
    <s v="MEOQUI"/>
    <n v="15"/>
    <s v="LĂZARO CĂRDENAS"/>
    <s v="CALLE FRANCISCO I. MADERO"/>
    <n v="0"/>
    <s v="DELICIAS"/>
    <s v="PÚBLICO"/>
    <x v="0"/>
    <x v="0"/>
    <x v="0"/>
    <x v="0"/>
    <s v="08FIZ0222W"/>
    <s v="08FJS0125Z"/>
    <s v="08ADG0057I"/>
    <n v="0"/>
    <n v="89"/>
    <n v="64"/>
    <n v="153"/>
    <n v="14"/>
    <n v="11"/>
    <n v="25"/>
    <n v="89"/>
    <n v="64"/>
    <n v="153"/>
    <n v="6"/>
    <n v="15"/>
    <n v="21"/>
    <n v="6"/>
    <n v="15"/>
    <n v="21"/>
    <n v="14"/>
    <n v="9"/>
    <n v="23"/>
    <n v="16"/>
    <n v="9"/>
    <n v="25"/>
    <n v="15"/>
    <n v="10"/>
    <n v="25"/>
    <n v="14"/>
    <n v="10"/>
    <n v="24"/>
    <n v="12"/>
    <n v="14"/>
    <n v="26"/>
    <n v="77"/>
    <n v="67"/>
    <n v="14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989G"/>
    <n v="1"/>
    <s v="FORD 125"/>
    <n v="50"/>
    <s v="NUEVO CASAS GRANDES"/>
    <n v="1"/>
    <s v="NUEVO CASAS GRANDES"/>
    <s v="AVENIDA PASEO DE LA REFORMA "/>
    <n v="0"/>
    <s v="NVO. CASAS GRANDES"/>
    <s v="PÚBLICO"/>
    <x v="0"/>
    <x v="0"/>
    <x v="0"/>
    <x v="0"/>
    <s v="08FIZ0189E"/>
    <s v="08FJS0119P"/>
    <s v="08ADG0013L"/>
    <n v="0"/>
    <n v="153"/>
    <n v="150"/>
    <n v="303"/>
    <n v="26"/>
    <n v="24"/>
    <n v="50"/>
    <n v="153"/>
    <n v="150"/>
    <n v="303"/>
    <n v="25"/>
    <n v="18"/>
    <n v="43"/>
    <n v="26"/>
    <n v="19"/>
    <n v="45"/>
    <n v="32"/>
    <n v="27"/>
    <n v="59"/>
    <n v="22"/>
    <n v="26"/>
    <n v="48"/>
    <n v="24"/>
    <n v="34"/>
    <n v="58"/>
    <n v="20"/>
    <n v="18"/>
    <n v="38"/>
    <n v="34"/>
    <n v="25"/>
    <n v="59"/>
    <n v="158"/>
    <n v="149"/>
    <n v="30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1994S"/>
    <n v="1"/>
    <s v="GABRIELA MISTRAL"/>
    <n v="19"/>
    <s v="CHIHUAHUA"/>
    <n v="1"/>
    <s v="CHIHUAHUA"/>
    <s v="CALLE SIDNEY"/>
    <n v="4302"/>
    <s v="CHIHUAHUA"/>
    <s v="PÚBLICO"/>
    <x v="0"/>
    <x v="0"/>
    <x v="0"/>
    <x v="0"/>
    <s v="08FIZ0111R"/>
    <s v="08FJS0105M"/>
    <s v="08ADG0046C"/>
    <n v="0"/>
    <n v="158"/>
    <n v="170"/>
    <n v="328"/>
    <n v="24"/>
    <n v="34"/>
    <n v="58"/>
    <n v="158"/>
    <n v="170"/>
    <n v="328"/>
    <n v="18"/>
    <n v="22"/>
    <n v="40"/>
    <n v="18"/>
    <n v="22"/>
    <n v="40"/>
    <n v="18"/>
    <n v="26"/>
    <n v="44"/>
    <n v="24"/>
    <n v="27"/>
    <n v="51"/>
    <n v="25"/>
    <n v="31"/>
    <n v="56"/>
    <n v="29"/>
    <n v="29"/>
    <n v="58"/>
    <n v="35"/>
    <n v="25"/>
    <n v="60"/>
    <n v="149"/>
    <n v="160"/>
    <n v="30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1"/>
    <n v="0"/>
    <n v="19"/>
    <n v="2"/>
    <n v="10"/>
    <n v="2"/>
    <n v="2"/>
    <n v="2"/>
    <n v="2"/>
    <n v="2"/>
    <n v="2"/>
    <n v="0"/>
    <n v="12"/>
    <n v="12"/>
    <n v="12"/>
    <n v="1"/>
  </r>
  <r>
    <s v="08DPR1997P"/>
    <n v="1"/>
    <s v="5 DE MAYO"/>
    <n v="7"/>
    <s v="BALLEZA"/>
    <n v="21"/>
    <s v="BAĂ‘OS DE ARRIBA (SAN FRANCISCO)"/>
    <s v="CALLE RANCHERIA BAĂ‘OS DE ARRIBA (SAN FRANCISCO)"/>
    <n v="0"/>
    <s v="GUACHOCHI"/>
    <s v="PÚBLICO"/>
    <x v="0"/>
    <x v="0"/>
    <x v="0"/>
    <x v="0"/>
    <s v="08FIZ0248D"/>
    <s v="08FJS0130L"/>
    <s v="08ADG0006B"/>
    <n v="0"/>
    <n v="3"/>
    <n v="4"/>
    <n v="7"/>
    <n v="1"/>
    <n v="0"/>
    <n v="1"/>
    <n v="3"/>
    <n v="4"/>
    <n v="7"/>
    <n v="0"/>
    <n v="0"/>
    <n v="0"/>
    <n v="0"/>
    <n v="0"/>
    <n v="0"/>
    <n v="0"/>
    <n v="1"/>
    <n v="1"/>
    <n v="1"/>
    <n v="0"/>
    <n v="1"/>
    <n v="1"/>
    <n v="1"/>
    <n v="2"/>
    <n v="0"/>
    <n v="0"/>
    <n v="0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999N"/>
    <n v="2"/>
    <s v="IGNACIO ZARAGOZA"/>
    <n v="19"/>
    <s v="CHIHUAHUA"/>
    <n v="1"/>
    <s v="CHIHUAHUA"/>
    <s v="CALLE RIO USUMACINTA"/>
    <n v="0"/>
    <s v="CHIHUAHUA"/>
    <s v="PÚBLICO"/>
    <x v="0"/>
    <x v="0"/>
    <x v="0"/>
    <x v="0"/>
    <s v="08FIZ0110S"/>
    <s v="08FJS0104N"/>
    <s v="08ADG0046C"/>
    <n v="0"/>
    <n v="58"/>
    <n v="54"/>
    <n v="112"/>
    <n v="8"/>
    <n v="7"/>
    <n v="15"/>
    <n v="56"/>
    <n v="52"/>
    <n v="108"/>
    <n v="4"/>
    <n v="4"/>
    <n v="8"/>
    <n v="4"/>
    <n v="4"/>
    <n v="8"/>
    <n v="12"/>
    <n v="4"/>
    <n v="16"/>
    <n v="7"/>
    <n v="10"/>
    <n v="17"/>
    <n v="11"/>
    <n v="8"/>
    <n v="19"/>
    <n v="8"/>
    <n v="3"/>
    <n v="11"/>
    <n v="13"/>
    <n v="8"/>
    <n v="21"/>
    <n v="55"/>
    <n v="37"/>
    <n v="9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2004Z"/>
    <n v="1"/>
    <s v="JOSEFA ORTIZ DE DOMINGUEZ"/>
    <n v="46"/>
    <s v="MORELOS"/>
    <n v="26"/>
    <s v="BATARAPA DE ABAJO"/>
    <s v="CALLE BATARAPA DE ABAJO"/>
    <n v="0"/>
    <s v="GUACHOCHI"/>
    <s v="PÚBLICO"/>
    <x v="0"/>
    <x v="0"/>
    <x v="0"/>
    <x v="0"/>
    <s v="08FIZ0252Q"/>
    <s v="08FJS0130L"/>
    <s v="08ADG0006B"/>
    <n v="0"/>
    <n v="6"/>
    <n v="3"/>
    <n v="9"/>
    <n v="1"/>
    <n v="2"/>
    <n v="3"/>
    <n v="6"/>
    <n v="3"/>
    <n v="9"/>
    <n v="0"/>
    <n v="1"/>
    <n v="1"/>
    <n v="0"/>
    <n v="1"/>
    <n v="1"/>
    <n v="1"/>
    <n v="0"/>
    <n v="1"/>
    <n v="2"/>
    <n v="0"/>
    <n v="2"/>
    <n v="2"/>
    <n v="1"/>
    <n v="3"/>
    <n v="0"/>
    <n v="0"/>
    <n v="0"/>
    <n v="0"/>
    <n v="0"/>
    <n v="0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009U"/>
    <n v="1"/>
    <s v="LAZARO CARDENAS"/>
    <n v="29"/>
    <s v="GUADALUPE Y CALVO"/>
    <n v="166"/>
    <s v="PINOS ALTOS"/>
    <s v="CALLE PINOS ALTOS"/>
    <n v="0"/>
    <s v="GUADALUPE Y CALVO"/>
    <s v="PÚBLICO"/>
    <x v="0"/>
    <x v="0"/>
    <x v="0"/>
    <x v="0"/>
    <s v="08FIZ0254O"/>
    <s v="08FJS0131K"/>
    <s v="08ADG0007A"/>
    <n v="0"/>
    <n v="20"/>
    <n v="23"/>
    <n v="43"/>
    <n v="5"/>
    <n v="3"/>
    <n v="8"/>
    <n v="20"/>
    <n v="23"/>
    <n v="43"/>
    <n v="4"/>
    <n v="5"/>
    <n v="9"/>
    <n v="4"/>
    <n v="5"/>
    <n v="9"/>
    <n v="2"/>
    <n v="7"/>
    <n v="9"/>
    <n v="5"/>
    <n v="3"/>
    <n v="8"/>
    <n v="3"/>
    <n v="3"/>
    <n v="6"/>
    <n v="3"/>
    <n v="3"/>
    <n v="6"/>
    <n v="4"/>
    <n v="5"/>
    <n v="9"/>
    <n v="21"/>
    <n v="26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2010J"/>
    <n v="1"/>
    <s v="MELCHOR OCAMPO"/>
    <n v="29"/>
    <s v="GUADALUPE Y CALVO"/>
    <n v="1458"/>
    <s v="ASERRADERO LAS DELICIAS"/>
    <s v="CALLE ASERRADERO LAS DELICIAS"/>
    <n v="0"/>
    <s v="GUADALUPE Y CALVO"/>
    <s v="PÚBLICO"/>
    <x v="0"/>
    <x v="0"/>
    <x v="0"/>
    <x v="0"/>
    <s v="08FIZ0254O"/>
    <s v="08FJS0131K"/>
    <s v="08ADG0007A"/>
    <n v="0"/>
    <n v="12"/>
    <n v="11"/>
    <n v="23"/>
    <n v="1"/>
    <n v="1"/>
    <n v="2"/>
    <n v="12"/>
    <n v="11"/>
    <n v="23"/>
    <n v="3"/>
    <n v="2"/>
    <n v="5"/>
    <n v="3"/>
    <n v="2"/>
    <n v="5"/>
    <n v="2"/>
    <n v="2"/>
    <n v="4"/>
    <n v="0"/>
    <n v="1"/>
    <n v="1"/>
    <n v="5"/>
    <n v="3"/>
    <n v="8"/>
    <n v="2"/>
    <n v="2"/>
    <n v="4"/>
    <n v="4"/>
    <n v="3"/>
    <n v="7"/>
    <n v="16"/>
    <n v="13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2011I"/>
    <n v="1"/>
    <s v="FELIPE ANGELES"/>
    <n v="29"/>
    <s v="GUADALUPE Y CALVO"/>
    <n v="759"/>
    <s v="ASERRADERO EL PORVENIR"/>
    <s v="CALLE ASERRADERO EL PORVENIR"/>
    <n v="0"/>
    <s v="GUADALUPE Y CALVO"/>
    <s v="PÚBLICO"/>
    <x v="0"/>
    <x v="0"/>
    <x v="0"/>
    <x v="0"/>
    <s v="08FIZ0254O"/>
    <s v="08FJS0131K"/>
    <s v="08ADG0007A"/>
    <n v="0"/>
    <n v="5"/>
    <n v="3"/>
    <n v="8"/>
    <n v="0"/>
    <n v="1"/>
    <n v="1"/>
    <n v="3"/>
    <n v="2"/>
    <n v="5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2"/>
    <n v="0"/>
    <n v="2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2017C"/>
    <n v="4"/>
    <s v="ADOLFO LOPEZ MATEOS"/>
    <n v="9"/>
    <s v="BOCOYNA"/>
    <n v="161"/>
    <s v="SAGOACHI"/>
    <s v="CALLE SAGOACHI"/>
    <n v="0"/>
    <s v="CREEL"/>
    <s v="PÚBLICO"/>
    <x v="0"/>
    <x v="0"/>
    <x v="0"/>
    <x v="0"/>
    <s v="08FIZ0210R"/>
    <s v="08FJS0123B"/>
    <s v="08ADG0003E"/>
    <n v="0"/>
    <n v="4"/>
    <n v="8"/>
    <n v="12"/>
    <n v="0"/>
    <n v="3"/>
    <n v="3"/>
    <n v="4"/>
    <n v="8"/>
    <n v="12"/>
    <n v="0"/>
    <n v="1"/>
    <n v="1"/>
    <n v="0"/>
    <n v="1"/>
    <n v="1"/>
    <n v="1"/>
    <n v="2"/>
    <n v="3"/>
    <n v="0"/>
    <n v="1"/>
    <n v="1"/>
    <n v="1"/>
    <n v="1"/>
    <n v="2"/>
    <n v="2"/>
    <n v="0"/>
    <n v="2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020Q"/>
    <n v="1"/>
    <s v="VALERIO TRUJANO"/>
    <n v="37"/>
    <s v="JUÁREZ"/>
    <n v="1"/>
    <s v="JUĂREZ"/>
    <s v="CALLE OCTAVIO PAZ"/>
    <n v="2682"/>
    <s v="JUÁREZ"/>
    <s v="PÚBLICO"/>
    <x v="0"/>
    <x v="0"/>
    <x v="0"/>
    <x v="0"/>
    <s v="08FIZ0145H"/>
    <s v="08FJS0110Y"/>
    <s v="08ADG0005C"/>
    <n v="0"/>
    <n v="121"/>
    <n v="171"/>
    <n v="292"/>
    <n v="18"/>
    <n v="32"/>
    <n v="50"/>
    <n v="117"/>
    <n v="171"/>
    <n v="288"/>
    <n v="28"/>
    <n v="24"/>
    <n v="52"/>
    <n v="30"/>
    <n v="24"/>
    <n v="54"/>
    <n v="26"/>
    <n v="22"/>
    <n v="48"/>
    <n v="21"/>
    <n v="26"/>
    <n v="47"/>
    <n v="22"/>
    <n v="34"/>
    <n v="56"/>
    <n v="17"/>
    <n v="20"/>
    <n v="37"/>
    <n v="23"/>
    <n v="30"/>
    <n v="53"/>
    <n v="139"/>
    <n v="156"/>
    <n v="29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025L"/>
    <n v="1"/>
    <s v="PRIMERO DE MAYO"/>
    <n v="21"/>
    <s v="DELICIAS"/>
    <n v="1"/>
    <s v="DELICIAS"/>
    <s v="CALLE EUGENIO ZAPATA"/>
    <n v="400"/>
    <s v="DELICIAS"/>
    <s v="PÚBLICO"/>
    <x v="0"/>
    <x v="0"/>
    <x v="0"/>
    <x v="0"/>
    <s v="08FIZ0229P"/>
    <s v="08FJS0126Z"/>
    <s v="08ADG0057I"/>
    <n v="0"/>
    <n v="173"/>
    <n v="159"/>
    <n v="332"/>
    <n v="31"/>
    <n v="29"/>
    <n v="60"/>
    <n v="171"/>
    <n v="156"/>
    <n v="327"/>
    <n v="37"/>
    <n v="21"/>
    <n v="58"/>
    <n v="37"/>
    <n v="21"/>
    <n v="58"/>
    <n v="26"/>
    <n v="31"/>
    <n v="57"/>
    <n v="26"/>
    <n v="29"/>
    <n v="55"/>
    <n v="26"/>
    <n v="31"/>
    <n v="57"/>
    <n v="33"/>
    <n v="25"/>
    <n v="58"/>
    <n v="33"/>
    <n v="21"/>
    <n v="54"/>
    <n v="181"/>
    <n v="158"/>
    <n v="339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026K"/>
    <n v="1"/>
    <s v="JAIME TORRES BODET"/>
    <n v="37"/>
    <s v="JUÁREZ"/>
    <n v="1"/>
    <s v="JUĂREZ"/>
    <s v="AVENIDA AGUACALIENTE "/>
    <n v="0"/>
    <s v="JUÁREZ"/>
    <s v="PÚBLICO"/>
    <x v="0"/>
    <x v="0"/>
    <x v="0"/>
    <x v="0"/>
    <s v="08FIZ0163X"/>
    <s v="08FJS0114U"/>
    <s v="08ADG0005C"/>
    <n v="0"/>
    <n v="180"/>
    <n v="181"/>
    <n v="361"/>
    <n v="28"/>
    <n v="31"/>
    <n v="59"/>
    <n v="180"/>
    <n v="179"/>
    <n v="359"/>
    <n v="34"/>
    <n v="29"/>
    <n v="63"/>
    <n v="34"/>
    <n v="29"/>
    <n v="63"/>
    <n v="25"/>
    <n v="31"/>
    <n v="56"/>
    <n v="28"/>
    <n v="34"/>
    <n v="62"/>
    <n v="31"/>
    <n v="24"/>
    <n v="55"/>
    <n v="30"/>
    <n v="30"/>
    <n v="60"/>
    <n v="32"/>
    <n v="30"/>
    <n v="62"/>
    <n v="180"/>
    <n v="178"/>
    <n v="358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028I"/>
    <n v="1"/>
    <s v="IGNACIO ZARAGOZA"/>
    <n v="53"/>
    <s v="PRAXEDIS G. GUERRERO"/>
    <n v="34"/>
    <s v="GUADALUPE VICTORIA (RANCHO NUEVO)"/>
    <s v="CALLE CARRETERA JUAREZ PORV KM 73"/>
    <n v="0"/>
    <s v="JUÁREZ"/>
    <s v="PÚBLICO"/>
    <x v="0"/>
    <x v="0"/>
    <x v="0"/>
    <x v="0"/>
    <s v="08FIZ0175B"/>
    <s v="08FJS0116S"/>
    <s v="08ADG0005C"/>
    <n v="0"/>
    <n v="9"/>
    <n v="15"/>
    <n v="24"/>
    <n v="0"/>
    <n v="2"/>
    <n v="2"/>
    <n v="7"/>
    <n v="14"/>
    <n v="21"/>
    <n v="1"/>
    <n v="0"/>
    <n v="1"/>
    <n v="1"/>
    <n v="0"/>
    <n v="1"/>
    <n v="1"/>
    <n v="3"/>
    <n v="4"/>
    <n v="3"/>
    <n v="2"/>
    <n v="5"/>
    <n v="2"/>
    <n v="5"/>
    <n v="7"/>
    <n v="2"/>
    <n v="1"/>
    <n v="3"/>
    <n v="1"/>
    <n v="1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039O"/>
    <n v="2"/>
    <s v="LEYES DE REFORMA"/>
    <n v="9"/>
    <s v="BOCOYNA"/>
    <n v="169"/>
    <s v="SAN JUANITO"/>
    <s v="CALLE MARIANO IRIGOYEN"/>
    <n v="101"/>
    <s v="CREEL"/>
    <s v="PÚBLICO"/>
    <x v="0"/>
    <x v="0"/>
    <x v="0"/>
    <x v="0"/>
    <s v="08FIZ0214N"/>
    <s v="08FJS0124A"/>
    <s v="08ADG0003E"/>
    <n v="0"/>
    <n v="60"/>
    <n v="80"/>
    <n v="140"/>
    <n v="12"/>
    <n v="12"/>
    <n v="24"/>
    <n v="59"/>
    <n v="76"/>
    <n v="135"/>
    <n v="6"/>
    <n v="13"/>
    <n v="19"/>
    <n v="7"/>
    <n v="13"/>
    <n v="20"/>
    <n v="10"/>
    <n v="9"/>
    <n v="19"/>
    <n v="8"/>
    <n v="19"/>
    <n v="27"/>
    <n v="6"/>
    <n v="10"/>
    <n v="16"/>
    <n v="7"/>
    <n v="15"/>
    <n v="22"/>
    <n v="9"/>
    <n v="7"/>
    <n v="16"/>
    <n v="47"/>
    <n v="73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9"/>
    <n v="6"/>
    <n v="1"/>
  </r>
  <r>
    <s v="08DPR2040D"/>
    <n v="1"/>
    <s v="EXPROPIACION PETROLERA"/>
    <n v="19"/>
    <s v="CHIHUAHUA"/>
    <n v="1"/>
    <s v="CHIHUAHUA"/>
    <s v="CALZADA LA MINITA"/>
    <n v="6603"/>
    <s v="CHIHUAHUA"/>
    <s v="PÚBLICO"/>
    <x v="0"/>
    <x v="0"/>
    <x v="0"/>
    <x v="0"/>
    <s v="08FIZ0105G"/>
    <s v="08FJS0102P"/>
    <s v="08ADG0046C"/>
    <n v="0"/>
    <n v="148"/>
    <n v="137"/>
    <n v="285"/>
    <n v="15"/>
    <n v="23"/>
    <n v="38"/>
    <n v="145"/>
    <n v="136"/>
    <n v="281"/>
    <n v="33"/>
    <n v="13"/>
    <n v="46"/>
    <n v="33"/>
    <n v="13"/>
    <n v="46"/>
    <n v="19"/>
    <n v="21"/>
    <n v="40"/>
    <n v="25"/>
    <n v="24"/>
    <n v="49"/>
    <n v="31"/>
    <n v="23"/>
    <n v="54"/>
    <n v="29"/>
    <n v="26"/>
    <n v="55"/>
    <n v="23"/>
    <n v="26"/>
    <n v="49"/>
    <n v="160"/>
    <n v="133"/>
    <n v="293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5"/>
    <n v="12"/>
    <n v="1"/>
  </r>
  <r>
    <s v="08DPR2041C"/>
    <n v="1"/>
    <s v="VALENTIN GOMEZ FARIAS"/>
    <n v="27"/>
    <s v="GUACHOCHI"/>
    <n v="172"/>
    <s v="BASIGOCHI DE ABOREACHI"/>
    <s v="CALLE BOSIGOCHI DE ABOREACHI"/>
    <n v="0"/>
    <s v="GUACHOCHI"/>
    <s v="PÚBLICO"/>
    <x v="0"/>
    <x v="0"/>
    <x v="0"/>
    <x v="0"/>
    <s v="08FIZ0251R"/>
    <s v="08FJS0130L"/>
    <s v="08ADG0006B"/>
    <n v="0"/>
    <n v="25"/>
    <n v="19"/>
    <n v="44"/>
    <n v="1"/>
    <n v="4"/>
    <n v="5"/>
    <n v="24"/>
    <n v="19"/>
    <n v="43"/>
    <n v="6"/>
    <n v="3"/>
    <n v="9"/>
    <n v="6"/>
    <n v="3"/>
    <n v="9"/>
    <n v="5"/>
    <n v="3"/>
    <n v="8"/>
    <n v="4"/>
    <n v="3"/>
    <n v="7"/>
    <n v="4"/>
    <n v="4"/>
    <n v="8"/>
    <n v="6"/>
    <n v="3"/>
    <n v="9"/>
    <n v="4"/>
    <n v="2"/>
    <n v="6"/>
    <n v="29"/>
    <n v="18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043A"/>
    <n v="1"/>
    <s v="IGNACIO MANUEL ALTAMIRANO"/>
    <n v="19"/>
    <s v="CHIHUAHUA"/>
    <n v="1"/>
    <s v="CHIHUAHUA"/>
    <s v="CALLE JOAQUIN TERRAZAS"/>
    <n v="0"/>
    <s v="CHIHUAHUA"/>
    <s v="PÚBLICO"/>
    <x v="0"/>
    <x v="0"/>
    <x v="0"/>
    <x v="0"/>
    <s v="08FIZ0130F"/>
    <s v="08FJS0108J"/>
    <s v="08ADG0046C"/>
    <n v="0"/>
    <n v="82"/>
    <n v="82"/>
    <n v="164"/>
    <n v="14"/>
    <n v="16"/>
    <n v="30"/>
    <n v="81"/>
    <n v="82"/>
    <n v="163"/>
    <n v="11"/>
    <n v="11"/>
    <n v="22"/>
    <n v="12"/>
    <n v="11"/>
    <n v="23"/>
    <n v="11"/>
    <n v="15"/>
    <n v="26"/>
    <n v="21"/>
    <n v="14"/>
    <n v="35"/>
    <n v="18"/>
    <n v="15"/>
    <n v="33"/>
    <n v="14"/>
    <n v="16"/>
    <n v="30"/>
    <n v="13"/>
    <n v="10"/>
    <n v="23"/>
    <n v="89"/>
    <n v="81"/>
    <n v="170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044Z"/>
    <n v="1"/>
    <s v="CINCO DE MAYO"/>
    <n v="29"/>
    <s v="GUADALUPE Y CALVO"/>
    <n v="26"/>
    <s v="BATALLAPA"/>
    <s v="CALLE BATALLAPA"/>
    <n v="0"/>
    <s v="GUADALUPE Y CALVO"/>
    <s v="PÚBLICO"/>
    <x v="0"/>
    <x v="0"/>
    <x v="0"/>
    <x v="0"/>
    <s v="08FIZ0257L"/>
    <s v="08FJS0131K"/>
    <s v="08ADG0007A"/>
    <n v="0"/>
    <n v="27"/>
    <n v="27"/>
    <n v="54"/>
    <n v="6"/>
    <n v="7"/>
    <n v="13"/>
    <n v="27"/>
    <n v="27"/>
    <n v="54"/>
    <n v="3"/>
    <n v="2"/>
    <n v="5"/>
    <n v="3"/>
    <n v="2"/>
    <n v="5"/>
    <n v="3"/>
    <n v="4"/>
    <n v="7"/>
    <n v="4"/>
    <n v="4"/>
    <n v="8"/>
    <n v="6"/>
    <n v="3"/>
    <n v="9"/>
    <n v="6"/>
    <n v="4"/>
    <n v="10"/>
    <n v="4"/>
    <n v="4"/>
    <n v="8"/>
    <n v="26"/>
    <n v="21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2045Z"/>
    <n v="1"/>
    <s v="BENITO JUAREZ"/>
    <n v="29"/>
    <s v="GUADALUPE Y CALVO"/>
    <n v="1479"/>
    <s v="CARRICITOS"/>
    <s v="CALLE CARRICITOS"/>
    <n v="0"/>
    <s v="GUADALUPE Y CALVO"/>
    <s v="PÚBLICO"/>
    <x v="0"/>
    <x v="0"/>
    <x v="0"/>
    <x v="0"/>
    <s v="08FIZ0257L"/>
    <s v="08FJS0131K"/>
    <s v="08ADG0007A"/>
    <n v="0"/>
    <n v="23"/>
    <n v="17"/>
    <n v="40"/>
    <n v="3"/>
    <n v="3"/>
    <n v="6"/>
    <n v="23"/>
    <n v="17"/>
    <n v="40"/>
    <n v="3"/>
    <n v="5"/>
    <n v="8"/>
    <n v="3"/>
    <n v="5"/>
    <n v="8"/>
    <n v="1"/>
    <n v="3"/>
    <n v="4"/>
    <n v="1"/>
    <n v="3"/>
    <n v="4"/>
    <n v="5"/>
    <n v="1"/>
    <n v="6"/>
    <n v="5"/>
    <n v="4"/>
    <n v="9"/>
    <n v="7"/>
    <n v="3"/>
    <n v="10"/>
    <n v="22"/>
    <n v="19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2083B"/>
    <n v="1"/>
    <s v="FERNANDO AHUATZIN"/>
    <n v="11"/>
    <s v="CAMARGO"/>
    <n v="515"/>
    <s v="SAN JOSĂ‰ DEL PARRALITO"/>
    <s v="CALLE SAN JOSE"/>
    <n v="0"/>
    <s v="DELICIAS"/>
    <s v="PÚBLICO"/>
    <x v="0"/>
    <x v="0"/>
    <x v="0"/>
    <x v="0"/>
    <s v="08FIZ0236Z"/>
    <s v="08FJS0127Y"/>
    <s v="08ADG0057I"/>
    <n v="0"/>
    <n v="10"/>
    <n v="9"/>
    <n v="19"/>
    <n v="4"/>
    <n v="1"/>
    <n v="5"/>
    <n v="9"/>
    <n v="8"/>
    <n v="17"/>
    <n v="1"/>
    <n v="1"/>
    <n v="2"/>
    <n v="1"/>
    <n v="1"/>
    <n v="2"/>
    <n v="1"/>
    <n v="2"/>
    <n v="3"/>
    <n v="3"/>
    <n v="1"/>
    <n v="4"/>
    <n v="1"/>
    <n v="1"/>
    <n v="2"/>
    <n v="1"/>
    <n v="2"/>
    <n v="3"/>
    <n v="1"/>
    <n v="2"/>
    <n v="3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088X"/>
    <n v="1"/>
    <s v="MIGUEL HIDALGO"/>
    <n v="29"/>
    <s v="GUADALUPE Y CALVO"/>
    <n v="3"/>
    <s v="AGUA CALIENTE"/>
    <s v="CALLE AGUA CALIENTE DE PEĂ‘A"/>
    <n v="0"/>
    <s v="GUADALUPE Y CALVO"/>
    <s v="PÚBLICO"/>
    <x v="0"/>
    <x v="0"/>
    <x v="0"/>
    <x v="0"/>
    <s v="08FIZ0259J"/>
    <s v="08FJS0131K"/>
    <s v="08ADG0007A"/>
    <n v="0"/>
    <n v="6"/>
    <n v="8"/>
    <n v="14"/>
    <n v="1"/>
    <n v="3"/>
    <n v="4"/>
    <n v="6"/>
    <n v="8"/>
    <n v="14"/>
    <n v="0"/>
    <n v="1"/>
    <n v="1"/>
    <n v="0"/>
    <n v="1"/>
    <n v="1"/>
    <n v="3"/>
    <n v="1"/>
    <n v="4"/>
    <n v="0"/>
    <n v="1"/>
    <n v="1"/>
    <n v="1"/>
    <n v="1"/>
    <n v="2"/>
    <n v="1"/>
    <n v="1"/>
    <n v="2"/>
    <n v="0"/>
    <n v="1"/>
    <n v="1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089W"/>
    <n v="1"/>
    <s v="JOSE MARIA MORELOS Y PAVON"/>
    <n v="29"/>
    <s v="GUADALUPE Y CALVO"/>
    <n v="117"/>
    <s v="EL MANZANO"/>
    <s v="CALLE EL MANZANO"/>
    <n v="0"/>
    <s v="GUADALUPE Y CALVO"/>
    <s v="PÚBLICO"/>
    <x v="0"/>
    <x v="0"/>
    <x v="0"/>
    <x v="0"/>
    <s v="08FIZ0255N"/>
    <s v="08FJS0131K"/>
    <s v="08ADG0007A"/>
    <n v="0"/>
    <n v="7"/>
    <n v="3"/>
    <n v="10"/>
    <n v="0"/>
    <n v="0"/>
    <n v="0"/>
    <n v="7"/>
    <n v="3"/>
    <n v="10"/>
    <n v="0"/>
    <n v="2"/>
    <n v="2"/>
    <n v="0"/>
    <n v="2"/>
    <n v="2"/>
    <n v="3"/>
    <n v="0"/>
    <n v="3"/>
    <n v="1"/>
    <n v="0"/>
    <n v="1"/>
    <n v="0"/>
    <n v="2"/>
    <n v="2"/>
    <n v="2"/>
    <n v="1"/>
    <n v="3"/>
    <n v="2"/>
    <n v="0"/>
    <n v="2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NUEL PAYNO FLORES"/>
    <n v="29"/>
    <s v="GUADALUPE Y CALVO"/>
    <n v="618"/>
    <s v="ARROYO DE ALMODĂ“VAR"/>
    <s v="CALLE ARROYO DE ALMODOVAR"/>
    <n v="0"/>
    <s v="GUADALUPE Y CALVO"/>
    <s v="PÚBLICO"/>
    <x v="0"/>
    <x v="0"/>
    <x v="0"/>
    <x v="0"/>
    <s v="08FIZ0257L"/>
    <s v="08FJS0131K"/>
    <s v="08ADG0007A"/>
    <n v="0"/>
    <n v="8"/>
    <n v="10"/>
    <n v="18"/>
    <n v="1"/>
    <n v="1"/>
    <n v="2"/>
    <n v="8"/>
    <n v="10"/>
    <n v="18"/>
    <n v="2"/>
    <n v="0"/>
    <n v="2"/>
    <n v="2"/>
    <n v="0"/>
    <n v="2"/>
    <n v="1"/>
    <n v="0"/>
    <n v="1"/>
    <n v="1"/>
    <n v="2"/>
    <n v="3"/>
    <n v="3"/>
    <n v="5"/>
    <n v="8"/>
    <n v="3"/>
    <n v="2"/>
    <n v="5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01A"/>
    <n v="1"/>
    <s v="JUAN ALVAREZ"/>
    <n v="37"/>
    <s v="JUÁREZ"/>
    <n v="1"/>
    <s v="JUĂREZ"/>
    <s v="CALLE CIENEGUILLAS"/>
    <n v="3117"/>
    <s v="JUÁREZ"/>
    <s v="PÚBLICO"/>
    <x v="0"/>
    <x v="0"/>
    <x v="0"/>
    <x v="0"/>
    <s v="08FIZ0160Z"/>
    <s v="08FJS0113V"/>
    <s v="08ADG0005C"/>
    <n v="0"/>
    <n v="141"/>
    <n v="155"/>
    <n v="296"/>
    <n v="26"/>
    <n v="23"/>
    <n v="49"/>
    <n v="140"/>
    <n v="155"/>
    <n v="295"/>
    <n v="21"/>
    <n v="30"/>
    <n v="51"/>
    <n v="21"/>
    <n v="30"/>
    <n v="51"/>
    <n v="19"/>
    <n v="17"/>
    <n v="36"/>
    <n v="21"/>
    <n v="32"/>
    <n v="53"/>
    <n v="29"/>
    <n v="24"/>
    <n v="53"/>
    <n v="25"/>
    <n v="28"/>
    <n v="53"/>
    <n v="28"/>
    <n v="30"/>
    <n v="58"/>
    <n v="143"/>
    <n v="161"/>
    <n v="304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102Z"/>
    <n v="1"/>
    <s v="ELENA MENDOZA ARAGONEZ DE LOYA"/>
    <n v="54"/>
    <s v="RIVA PALACIO"/>
    <n v="178"/>
    <s v="LA NUEVA PAZ"/>
    <s v="CALLE LA NUEVA PAZ"/>
    <n v="0"/>
    <s v="CHIHUAHUA"/>
    <s v="PÚBLICO"/>
    <x v="0"/>
    <x v="0"/>
    <x v="0"/>
    <x v="0"/>
    <s v="08FIZ0206E"/>
    <s v="08FJS0122C"/>
    <s v="08ADG0010O"/>
    <n v="0"/>
    <n v="18"/>
    <n v="17"/>
    <n v="35"/>
    <n v="7"/>
    <n v="2"/>
    <n v="9"/>
    <n v="18"/>
    <n v="17"/>
    <n v="35"/>
    <n v="0"/>
    <n v="1"/>
    <n v="1"/>
    <n v="0"/>
    <n v="1"/>
    <n v="1"/>
    <n v="4"/>
    <n v="0"/>
    <n v="4"/>
    <n v="3"/>
    <n v="5"/>
    <n v="8"/>
    <n v="1"/>
    <n v="2"/>
    <n v="3"/>
    <n v="2"/>
    <n v="4"/>
    <n v="6"/>
    <n v="1"/>
    <n v="2"/>
    <n v="3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06W"/>
    <n v="2"/>
    <s v="10 DE ABRIL"/>
    <n v="17"/>
    <s v="CUAUHTÉMOC"/>
    <n v="1"/>
    <s v="CUAUHTĂ‰MOC"/>
    <s v="CALLE PLAN DE AYALA"/>
    <n v="250"/>
    <s v="CUAUHTÉMOC"/>
    <s v="PÚBLICO"/>
    <x v="0"/>
    <x v="0"/>
    <x v="0"/>
    <x v="0"/>
    <s v="08FIZ0200K"/>
    <s v="08FJS0122C"/>
    <s v="08ADG0010O"/>
    <n v="0"/>
    <n v="149"/>
    <n v="137"/>
    <n v="286"/>
    <n v="26"/>
    <n v="22"/>
    <n v="48"/>
    <n v="148"/>
    <n v="136"/>
    <n v="284"/>
    <n v="19"/>
    <n v="26"/>
    <n v="45"/>
    <n v="24"/>
    <n v="28"/>
    <n v="52"/>
    <n v="31"/>
    <n v="23"/>
    <n v="54"/>
    <n v="26"/>
    <n v="24"/>
    <n v="50"/>
    <n v="21"/>
    <n v="34"/>
    <n v="55"/>
    <n v="25"/>
    <n v="29"/>
    <n v="54"/>
    <n v="35"/>
    <n v="17"/>
    <n v="52"/>
    <n v="162"/>
    <n v="155"/>
    <n v="31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9"/>
    <n v="3"/>
    <n v="9"/>
    <n v="2"/>
    <n v="2"/>
    <n v="2"/>
    <n v="2"/>
    <n v="2"/>
    <n v="2"/>
    <n v="0"/>
    <n v="12"/>
    <n v="15"/>
    <n v="15"/>
    <n v="1"/>
  </r>
  <r>
    <s v="08DPR2107V"/>
    <n v="2"/>
    <s v="ALVARO OBREGON"/>
    <n v="21"/>
    <s v="DELICIAS"/>
    <n v="1"/>
    <s v="DELICIAS"/>
    <s v="CALLE EUGENIO ZAPATA"/>
    <n v="400"/>
    <s v="DELICIAS"/>
    <s v="PÚBLICO"/>
    <x v="0"/>
    <x v="0"/>
    <x v="0"/>
    <x v="0"/>
    <s v="08FIZ0229P"/>
    <s v="08FJS0126Z"/>
    <s v="08ADG0057I"/>
    <n v="0"/>
    <n v="103"/>
    <n v="121"/>
    <n v="224"/>
    <n v="20"/>
    <n v="22"/>
    <n v="42"/>
    <n v="103"/>
    <n v="121"/>
    <n v="224"/>
    <n v="13"/>
    <n v="20"/>
    <n v="33"/>
    <n v="15"/>
    <n v="20"/>
    <n v="35"/>
    <n v="8"/>
    <n v="18"/>
    <n v="26"/>
    <n v="21"/>
    <n v="26"/>
    <n v="47"/>
    <n v="17"/>
    <n v="16"/>
    <n v="33"/>
    <n v="12"/>
    <n v="14"/>
    <n v="26"/>
    <n v="15"/>
    <n v="16"/>
    <n v="31"/>
    <n v="88"/>
    <n v="110"/>
    <n v="198"/>
    <n v="2"/>
    <n v="1"/>
    <n v="2"/>
    <n v="2"/>
    <n v="1"/>
    <n v="1"/>
    <n v="0"/>
    <n v="9"/>
    <n v="0"/>
    <n v="0"/>
    <n v="1"/>
    <n v="0"/>
    <n v="0"/>
    <n v="0"/>
    <n v="0"/>
    <n v="0"/>
    <n v="4"/>
    <n v="5"/>
    <n v="0"/>
    <n v="0"/>
    <n v="1"/>
    <n v="2"/>
    <n v="0"/>
    <n v="0"/>
    <n v="0"/>
    <n v="0"/>
    <n v="0"/>
    <n v="0"/>
    <n v="1"/>
    <n v="0"/>
    <n v="0"/>
    <n v="14"/>
    <n v="4"/>
    <n v="5"/>
    <n v="2"/>
    <n v="1"/>
    <n v="2"/>
    <n v="2"/>
    <n v="1"/>
    <n v="1"/>
    <n v="0"/>
    <n v="9"/>
    <n v="15"/>
    <n v="9"/>
    <n v="1"/>
  </r>
  <r>
    <s v="08DPR2113F"/>
    <n v="1"/>
    <s v="CENTRO REGIONAL DE EDUC. INT. PEDRO GARCIA CONDE"/>
    <n v="6"/>
    <s v="BACHÍNIVA"/>
    <n v="1"/>
    <s v="BACHĂŤNIVA"/>
    <s v="CALLE 33"/>
    <n v="0"/>
    <s v="CUAUHTÉMOC"/>
    <s v="PÚBLICO"/>
    <x v="0"/>
    <x v="0"/>
    <x v="0"/>
    <x v="0"/>
    <s v="08FIZ0204G"/>
    <s v="08FJS0121D"/>
    <s v="08ADG0010O"/>
    <n v="0"/>
    <n v="85"/>
    <n v="80"/>
    <n v="165"/>
    <n v="14"/>
    <n v="15"/>
    <n v="29"/>
    <n v="85"/>
    <n v="80"/>
    <n v="165"/>
    <n v="14"/>
    <n v="11"/>
    <n v="25"/>
    <n v="14"/>
    <n v="11"/>
    <n v="25"/>
    <n v="14"/>
    <n v="11"/>
    <n v="25"/>
    <n v="16"/>
    <n v="12"/>
    <n v="28"/>
    <n v="11"/>
    <n v="11"/>
    <n v="22"/>
    <n v="17"/>
    <n v="13"/>
    <n v="30"/>
    <n v="16"/>
    <n v="14"/>
    <n v="30"/>
    <n v="88"/>
    <n v="72"/>
    <n v="160"/>
    <n v="1"/>
    <n v="1"/>
    <n v="1"/>
    <n v="1"/>
    <n v="2"/>
    <n v="2"/>
    <n v="0"/>
    <n v="8"/>
    <n v="0"/>
    <n v="0"/>
    <n v="1"/>
    <n v="0"/>
    <n v="0"/>
    <n v="0"/>
    <n v="0"/>
    <n v="0"/>
    <n v="3"/>
    <n v="5"/>
    <n v="0"/>
    <n v="0"/>
    <n v="0"/>
    <n v="1"/>
    <n v="0"/>
    <n v="0"/>
    <n v="0"/>
    <n v="1"/>
    <n v="0"/>
    <n v="1"/>
    <n v="0"/>
    <n v="1"/>
    <n v="0"/>
    <n v="13"/>
    <n v="3"/>
    <n v="5"/>
    <n v="1"/>
    <n v="1"/>
    <n v="1"/>
    <n v="1"/>
    <n v="2"/>
    <n v="2"/>
    <n v="0"/>
    <n v="8"/>
    <n v="10"/>
    <n v="8"/>
    <n v="1"/>
  </r>
  <r>
    <s v="08DPR2117B"/>
    <n v="1"/>
    <s v="13 DE JULIO DE 1981"/>
    <n v="1"/>
    <s v="AHUMADA"/>
    <n v="512"/>
    <s v="SAN LORENCITO"/>
    <s v="CALLE SAN LORENCITO"/>
    <n v="0"/>
    <s v="JUÁREZ"/>
    <s v="PÚBLICO"/>
    <x v="0"/>
    <x v="0"/>
    <x v="0"/>
    <x v="0"/>
    <s v="08FIZ0176A"/>
    <s v="08FJS0116S"/>
    <s v="08ADG0005C"/>
    <n v="0"/>
    <n v="29"/>
    <n v="25"/>
    <n v="54"/>
    <n v="8"/>
    <n v="6"/>
    <n v="14"/>
    <n v="29"/>
    <n v="25"/>
    <n v="54"/>
    <n v="4"/>
    <n v="9"/>
    <n v="13"/>
    <n v="5"/>
    <n v="10"/>
    <n v="15"/>
    <n v="10"/>
    <n v="4"/>
    <n v="14"/>
    <n v="8"/>
    <n v="9"/>
    <n v="17"/>
    <n v="8"/>
    <n v="2"/>
    <n v="10"/>
    <n v="2"/>
    <n v="5"/>
    <n v="7"/>
    <n v="4"/>
    <n v="3"/>
    <n v="7"/>
    <n v="37"/>
    <n v="33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121O"/>
    <n v="1"/>
    <s v="FRANCISCO R. ALMADA"/>
    <n v="40"/>
    <s v="MADERA"/>
    <n v="19"/>
    <s v="PRESĂ“N DE GOLONDRINAS"/>
    <s v="CALLE PRESON DE GOLONDRINAS"/>
    <n v="0"/>
    <s v="MADERA"/>
    <s v="PÚBLICO"/>
    <x v="0"/>
    <x v="0"/>
    <x v="0"/>
    <x v="0"/>
    <s v="08FIZ0196O"/>
    <s v="08FJS0120E"/>
    <s v="08ADG0055K"/>
    <n v="0"/>
    <n v="9"/>
    <n v="8"/>
    <n v="17"/>
    <n v="2"/>
    <n v="1"/>
    <n v="3"/>
    <n v="9"/>
    <n v="8"/>
    <n v="17"/>
    <n v="0"/>
    <n v="1"/>
    <n v="1"/>
    <n v="0"/>
    <n v="1"/>
    <n v="1"/>
    <n v="0"/>
    <n v="2"/>
    <n v="2"/>
    <n v="3"/>
    <n v="2"/>
    <n v="5"/>
    <n v="0"/>
    <n v="2"/>
    <n v="2"/>
    <n v="3"/>
    <n v="0"/>
    <n v="3"/>
    <n v="1"/>
    <n v="1"/>
    <n v="2"/>
    <n v="7"/>
    <n v="8"/>
    <n v="1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2130W"/>
    <n v="1"/>
    <s v="JOSE MARTI"/>
    <n v="29"/>
    <s v="GUADALUPE Y CALVO"/>
    <n v="514"/>
    <s v="ARROYO TENDIDO"/>
    <s v="CALLE ARROYO TENDIDO"/>
    <n v="0"/>
    <s v="GUADALUPE Y CALVO"/>
    <s v="PÚBLICO"/>
    <x v="0"/>
    <x v="0"/>
    <x v="0"/>
    <x v="0"/>
    <s v="08FIZ0260Z"/>
    <s v="08FJS0131K"/>
    <s v="08ADG0007A"/>
    <n v="0"/>
    <n v="13"/>
    <n v="10"/>
    <n v="23"/>
    <n v="1"/>
    <n v="2"/>
    <n v="3"/>
    <n v="13"/>
    <n v="10"/>
    <n v="23"/>
    <n v="1"/>
    <n v="0"/>
    <n v="1"/>
    <n v="1"/>
    <n v="0"/>
    <n v="1"/>
    <n v="1"/>
    <n v="4"/>
    <n v="5"/>
    <n v="3"/>
    <n v="1"/>
    <n v="4"/>
    <n v="4"/>
    <n v="1"/>
    <n v="5"/>
    <n v="2"/>
    <n v="2"/>
    <n v="4"/>
    <n v="2"/>
    <n v="0"/>
    <n v="2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33T"/>
    <n v="1"/>
    <s v="NARCISO MENDOZA"/>
    <n v="19"/>
    <s v="CHIHUAHUA"/>
    <n v="1"/>
    <s v="CHIHUAHUA"/>
    <s v="CALLE NUEVA VIZCAYA"/>
    <n v="8442"/>
    <s v="CHIHUAHUA"/>
    <s v="PÚBLICO"/>
    <x v="0"/>
    <x v="0"/>
    <x v="0"/>
    <x v="0"/>
    <s v="08FIZ0106F"/>
    <s v="08FJS0102P"/>
    <s v="08ADG0046C"/>
    <n v="0"/>
    <n v="170"/>
    <n v="141"/>
    <n v="311"/>
    <n v="28"/>
    <n v="23"/>
    <n v="51"/>
    <n v="170"/>
    <n v="141"/>
    <n v="311"/>
    <n v="26"/>
    <n v="32"/>
    <n v="58"/>
    <n v="26"/>
    <n v="32"/>
    <n v="58"/>
    <n v="23"/>
    <n v="23"/>
    <n v="46"/>
    <n v="31"/>
    <n v="25"/>
    <n v="56"/>
    <n v="32"/>
    <n v="20"/>
    <n v="52"/>
    <n v="25"/>
    <n v="25"/>
    <n v="50"/>
    <n v="32"/>
    <n v="25"/>
    <n v="57"/>
    <n v="169"/>
    <n v="150"/>
    <n v="319"/>
    <n v="2"/>
    <n v="2"/>
    <n v="2"/>
    <n v="2"/>
    <n v="2"/>
    <n v="2"/>
    <n v="0"/>
    <n v="12"/>
    <n v="0"/>
    <n v="1"/>
    <n v="0"/>
    <n v="0"/>
    <n v="1"/>
    <n v="0"/>
    <n v="0"/>
    <n v="0"/>
    <n v="3"/>
    <n v="8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2134S"/>
    <n v="1"/>
    <s v="LEONA VICARIO"/>
    <n v="10"/>
    <s v="BUENAVENTURA"/>
    <n v="1"/>
    <s v="SAN BUENAVENTURA"/>
    <s v="CALLE AMBROSIO ROYO"/>
    <n v="0"/>
    <s v="NVO. CASAS GRANDES"/>
    <s v="PÚBLICO"/>
    <x v="0"/>
    <x v="0"/>
    <x v="0"/>
    <x v="0"/>
    <s v="08FIZ0190U"/>
    <s v="08FJS0119P"/>
    <s v="08ADG0013L"/>
    <n v="0"/>
    <n v="135"/>
    <n v="138"/>
    <n v="273"/>
    <n v="23"/>
    <n v="17"/>
    <n v="40"/>
    <n v="132"/>
    <n v="135"/>
    <n v="267"/>
    <n v="17"/>
    <n v="17"/>
    <n v="34"/>
    <n v="19"/>
    <n v="19"/>
    <n v="38"/>
    <n v="22"/>
    <n v="23"/>
    <n v="45"/>
    <n v="23"/>
    <n v="37"/>
    <n v="60"/>
    <n v="25"/>
    <n v="26"/>
    <n v="51"/>
    <n v="30"/>
    <n v="19"/>
    <n v="49"/>
    <n v="21"/>
    <n v="20"/>
    <n v="41"/>
    <n v="140"/>
    <n v="144"/>
    <n v="28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135R"/>
    <n v="1"/>
    <s v="MA GUADALUPE BRENA PONCE"/>
    <n v="37"/>
    <s v="JUÁREZ"/>
    <n v="1"/>
    <s v="JUĂREZ"/>
    <s v="CALLE SALVADOR AZUELA"/>
    <n v="6218"/>
    <s v="JUÁREZ"/>
    <s v="PÚBLICO"/>
    <x v="0"/>
    <x v="0"/>
    <x v="0"/>
    <x v="0"/>
    <s v="08FIZ0159K"/>
    <s v="08FJS0113V"/>
    <s v="08ADG0005C"/>
    <n v="0"/>
    <n v="65"/>
    <n v="76"/>
    <n v="141"/>
    <n v="12"/>
    <n v="13"/>
    <n v="25"/>
    <n v="65"/>
    <n v="76"/>
    <n v="141"/>
    <n v="11"/>
    <n v="11"/>
    <n v="22"/>
    <n v="11"/>
    <n v="11"/>
    <n v="22"/>
    <n v="10"/>
    <n v="16"/>
    <n v="26"/>
    <n v="8"/>
    <n v="12"/>
    <n v="20"/>
    <n v="12"/>
    <n v="10"/>
    <n v="22"/>
    <n v="12"/>
    <n v="8"/>
    <n v="20"/>
    <n v="12"/>
    <n v="16"/>
    <n v="28"/>
    <n v="65"/>
    <n v="73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2136Q"/>
    <n v="1"/>
    <s v="ENRIQUE FLORES MAGON"/>
    <n v="37"/>
    <s v="JUÁREZ"/>
    <n v="1"/>
    <s v="JUĂREZ"/>
    <s v="CALLE BATALLA DE ZACATECAS"/>
    <n v="9321"/>
    <s v="JUÁREZ"/>
    <s v="PÚBLICO"/>
    <x v="0"/>
    <x v="0"/>
    <x v="0"/>
    <x v="0"/>
    <s v="08FIZ0157M"/>
    <s v="08FJS0112W"/>
    <s v="08ADG0005C"/>
    <n v="0"/>
    <n v="180"/>
    <n v="166"/>
    <n v="346"/>
    <n v="31"/>
    <n v="35"/>
    <n v="66"/>
    <n v="179"/>
    <n v="166"/>
    <n v="345"/>
    <n v="25"/>
    <n v="19"/>
    <n v="44"/>
    <n v="25"/>
    <n v="19"/>
    <n v="44"/>
    <n v="31"/>
    <n v="22"/>
    <n v="53"/>
    <n v="33"/>
    <n v="34"/>
    <n v="67"/>
    <n v="28"/>
    <n v="21"/>
    <n v="49"/>
    <n v="32"/>
    <n v="36"/>
    <n v="68"/>
    <n v="31"/>
    <n v="22"/>
    <n v="53"/>
    <n v="180"/>
    <n v="154"/>
    <n v="33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5"/>
    <n v="12"/>
    <n v="1"/>
  </r>
  <r>
    <s v="08DPR2137P"/>
    <n v="1"/>
    <s v="SERGIO DE LA TORRE HERNANDEZ"/>
    <n v="19"/>
    <s v="CHIHUAHUA"/>
    <n v="1"/>
    <s v="CHIHUAHUA"/>
    <s v="CALLE 81A "/>
    <n v="9609"/>
    <s v="CHIHUAHUA"/>
    <s v="PÚBLICO"/>
    <x v="0"/>
    <x v="0"/>
    <x v="0"/>
    <x v="0"/>
    <s v="08FIZ0266T"/>
    <s v="08FJS0101Q"/>
    <s v="08ADG0046C"/>
    <n v="0"/>
    <n v="77"/>
    <n v="85"/>
    <n v="162"/>
    <n v="18"/>
    <n v="8"/>
    <n v="26"/>
    <n v="74"/>
    <n v="83"/>
    <n v="157"/>
    <n v="12"/>
    <n v="9"/>
    <n v="21"/>
    <n v="12"/>
    <n v="10"/>
    <n v="22"/>
    <n v="12"/>
    <n v="19"/>
    <n v="31"/>
    <n v="14"/>
    <n v="16"/>
    <n v="30"/>
    <n v="13"/>
    <n v="14"/>
    <n v="27"/>
    <n v="12"/>
    <n v="19"/>
    <n v="31"/>
    <n v="10"/>
    <n v="13"/>
    <n v="23"/>
    <n v="73"/>
    <n v="91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141B"/>
    <n v="1"/>
    <s v="CUITLAHUAC"/>
    <n v="29"/>
    <s v="GUADALUPE Y CALVO"/>
    <n v="557"/>
    <s v="LAS TROJAS"/>
    <s v="CALLE LAS TROJAS"/>
    <n v="0"/>
    <s v="GUADALUPE Y CALVO"/>
    <s v="PÚBLICO"/>
    <x v="0"/>
    <x v="0"/>
    <x v="0"/>
    <x v="0"/>
    <s v="08FIZ0258K"/>
    <s v="08FJS0131K"/>
    <s v="08ADG0007A"/>
    <n v="0"/>
    <n v="22"/>
    <n v="13"/>
    <n v="35"/>
    <n v="4"/>
    <n v="4"/>
    <n v="8"/>
    <n v="22"/>
    <n v="13"/>
    <n v="35"/>
    <n v="2"/>
    <n v="0"/>
    <n v="2"/>
    <n v="2"/>
    <n v="0"/>
    <n v="2"/>
    <n v="6"/>
    <n v="2"/>
    <n v="8"/>
    <n v="1"/>
    <n v="3"/>
    <n v="4"/>
    <n v="7"/>
    <n v="1"/>
    <n v="8"/>
    <n v="0"/>
    <n v="2"/>
    <n v="2"/>
    <n v="4"/>
    <n v="2"/>
    <n v="6"/>
    <n v="20"/>
    <n v="10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45Y"/>
    <n v="2"/>
    <s v="AGUSTIN YANEZ"/>
    <n v="50"/>
    <s v="NUEVO CASAS GRANDES"/>
    <n v="1"/>
    <s v="NUEVO CASAS GRANDES"/>
    <s v="AVENIDA PASEO DE LA REFORMA "/>
    <n v="1300"/>
    <s v="NVO. CASAS GRANDES"/>
    <s v="PÚBLICO"/>
    <x v="0"/>
    <x v="0"/>
    <x v="0"/>
    <x v="0"/>
    <s v="08FIZ0189E"/>
    <s v="08FJS0119P"/>
    <s v="08ADG0013L"/>
    <n v="0"/>
    <n v="50"/>
    <n v="54"/>
    <n v="104"/>
    <n v="8"/>
    <n v="8"/>
    <n v="16"/>
    <n v="47"/>
    <n v="48"/>
    <n v="95"/>
    <n v="5"/>
    <n v="8"/>
    <n v="13"/>
    <n v="7"/>
    <n v="8"/>
    <n v="15"/>
    <n v="9"/>
    <n v="11"/>
    <n v="20"/>
    <n v="11"/>
    <n v="13"/>
    <n v="24"/>
    <n v="8"/>
    <n v="9"/>
    <n v="17"/>
    <n v="6"/>
    <n v="6"/>
    <n v="12"/>
    <n v="5"/>
    <n v="3"/>
    <n v="8"/>
    <n v="46"/>
    <n v="50"/>
    <n v="96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1"/>
    <n v="0"/>
    <n v="0"/>
    <n v="0"/>
    <n v="0"/>
    <n v="0"/>
    <n v="0"/>
    <n v="1"/>
    <n v="0"/>
    <n v="0"/>
    <n v="12"/>
    <n v="4"/>
    <n v="2"/>
    <n v="1"/>
    <n v="1"/>
    <n v="1"/>
    <n v="1"/>
    <n v="1"/>
    <n v="1"/>
    <n v="0"/>
    <n v="6"/>
    <n v="6"/>
    <n v="6"/>
    <n v="1"/>
  </r>
  <r>
    <s v="08DPR2146X"/>
    <n v="1"/>
    <s v="PABLO NERUDA"/>
    <n v="21"/>
    <s v="DELICIAS"/>
    <n v="1"/>
    <s v="DELICIAS"/>
    <s v="AVENIDA 16 DE SEPTIEMBRE"/>
    <n v="0"/>
    <s v="DELICIAS"/>
    <s v="PÚBLICO"/>
    <x v="0"/>
    <x v="0"/>
    <x v="0"/>
    <x v="0"/>
    <s v="08FIZ0224U"/>
    <s v="08FJS0125Z"/>
    <s v="08ADG0057I"/>
    <n v="0"/>
    <n v="84"/>
    <n v="78"/>
    <n v="162"/>
    <n v="18"/>
    <n v="12"/>
    <n v="30"/>
    <n v="84"/>
    <n v="78"/>
    <n v="162"/>
    <n v="12"/>
    <n v="14"/>
    <n v="26"/>
    <n v="12"/>
    <n v="15"/>
    <n v="27"/>
    <n v="10"/>
    <n v="11"/>
    <n v="21"/>
    <n v="16"/>
    <n v="15"/>
    <n v="31"/>
    <n v="13"/>
    <n v="13"/>
    <n v="26"/>
    <n v="14"/>
    <n v="12"/>
    <n v="26"/>
    <n v="12"/>
    <n v="13"/>
    <n v="25"/>
    <n v="77"/>
    <n v="79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DPR2147W"/>
    <n v="1"/>
    <s v="FERNANDO MONTES DE OCA"/>
    <n v="21"/>
    <s v="DELICIAS"/>
    <n v="81"/>
    <s v="COLONIA FRANCISCO I. MADERO (LA GOMEĂ‘A)"/>
    <s v="CALLE CONOCIDO LA GOMENA"/>
    <n v="0"/>
    <s v="DELICIAS"/>
    <s v="PÚBLICO"/>
    <x v="0"/>
    <x v="0"/>
    <x v="0"/>
    <x v="0"/>
    <s v="08FIZ0225T"/>
    <s v="08FJS0125Z"/>
    <s v="08ADG0057I"/>
    <n v="0"/>
    <n v="23"/>
    <n v="17"/>
    <n v="40"/>
    <n v="4"/>
    <n v="2"/>
    <n v="6"/>
    <n v="19"/>
    <n v="16"/>
    <n v="35"/>
    <n v="3"/>
    <n v="1"/>
    <n v="4"/>
    <n v="3"/>
    <n v="1"/>
    <n v="4"/>
    <n v="9"/>
    <n v="5"/>
    <n v="14"/>
    <n v="2"/>
    <n v="1"/>
    <n v="3"/>
    <n v="2"/>
    <n v="4"/>
    <n v="6"/>
    <n v="1"/>
    <n v="2"/>
    <n v="3"/>
    <n v="3"/>
    <n v="2"/>
    <n v="5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2148V"/>
    <n v="1"/>
    <s v="JUAN GUERECA AGUILAR"/>
    <n v="19"/>
    <s v="CHIHUAHUA"/>
    <n v="1"/>
    <s v="CHIHUAHUA"/>
    <s v="CALLE MAGISTERIO"/>
    <n v="151"/>
    <s v="CHIHUAHUA"/>
    <s v="PÚBLICO"/>
    <x v="0"/>
    <x v="0"/>
    <x v="0"/>
    <x v="0"/>
    <s v="08FIZ0122X"/>
    <s v="08FJS0107K"/>
    <s v="08ADG0046C"/>
    <n v="0"/>
    <n v="123"/>
    <n v="110"/>
    <n v="233"/>
    <n v="30"/>
    <n v="15"/>
    <n v="45"/>
    <n v="119"/>
    <n v="110"/>
    <n v="229"/>
    <n v="18"/>
    <n v="14"/>
    <n v="32"/>
    <n v="20"/>
    <n v="14"/>
    <n v="34"/>
    <n v="17"/>
    <n v="15"/>
    <n v="32"/>
    <n v="16"/>
    <n v="17"/>
    <n v="33"/>
    <n v="17"/>
    <n v="18"/>
    <n v="35"/>
    <n v="19"/>
    <n v="22"/>
    <n v="41"/>
    <n v="23"/>
    <n v="20"/>
    <n v="43"/>
    <n v="112"/>
    <n v="106"/>
    <n v="21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1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149U"/>
    <n v="1"/>
    <s v="GABINO BARREDA"/>
    <n v="32"/>
    <s v="HIDALGO DEL PARRAL"/>
    <n v="1"/>
    <s v="HIDALGO DEL PARRAL"/>
    <s v="CALLE CARNERO"/>
    <n v="0"/>
    <s v="HIDALGO DEL PARRAL"/>
    <s v="PÚBLICO"/>
    <x v="0"/>
    <x v="0"/>
    <x v="0"/>
    <x v="0"/>
    <s v="08FIZ0244H"/>
    <s v="08FJS0129W"/>
    <s v="08ADG0004D"/>
    <n v="0"/>
    <n v="71"/>
    <n v="49"/>
    <n v="120"/>
    <n v="12"/>
    <n v="7"/>
    <n v="19"/>
    <n v="70"/>
    <n v="49"/>
    <n v="119"/>
    <n v="5"/>
    <n v="8"/>
    <n v="13"/>
    <n v="5"/>
    <n v="8"/>
    <n v="13"/>
    <n v="15"/>
    <n v="6"/>
    <n v="21"/>
    <n v="16"/>
    <n v="9"/>
    <n v="25"/>
    <n v="9"/>
    <n v="6"/>
    <n v="15"/>
    <n v="10"/>
    <n v="11"/>
    <n v="21"/>
    <n v="9"/>
    <n v="7"/>
    <n v="16"/>
    <n v="64"/>
    <n v="47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50J"/>
    <n v="1"/>
    <s v="AMADO NERVO"/>
    <n v="32"/>
    <s v="HIDALGO DEL PARRAL"/>
    <n v="1"/>
    <s v="HIDALGO DEL PARRAL"/>
    <s v="CALLE CAUDILLO DEL SUR"/>
    <n v="0"/>
    <s v="HIDALGO DEL PARRAL"/>
    <s v="PÚBLICO"/>
    <x v="0"/>
    <x v="0"/>
    <x v="0"/>
    <x v="0"/>
    <s v="08FIZ0245G"/>
    <s v="08FJS0129W"/>
    <s v="08ADG0004D"/>
    <n v="0"/>
    <n v="139"/>
    <n v="155"/>
    <n v="294"/>
    <n v="17"/>
    <n v="27"/>
    <n v="44"/>
    <n v="134"/>
    <n v="152"/>
    <n v="286"/>
    <n v="34"/>
    <n v="23"/>
    <n v="57"/>
    <n v="34"/>
    <n v="23"/>
    <n v="57"/>
    <n v="28"/>
    <n v="25"/>
    <n v="53"/>
    <n v="23"/>
    <n v="26"/>
    <n v="49"/>
    <n v="28"/>
    <n v="30"/>
    <n v="58"/>
    <n v="24"/>
    <n v="28"/>
    <n v="52"/>
    <n v="25"/>
    <n v="29"/>
    <n v="54"/>
    <n v="162"/>
    <n v="161"/>
    <n v="32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2151I"/>
    <n v="1"/>
    <s v="REVOLUCION"/>
    <n v="50"/>
    <s v="NUEVO CASAS GRANDES"/>
    <n v="1"/>
    <s v="NUEVO CASAS GRANDES"/>
    <s v="CALLE PARIS"/>
    <n v="5101"/>
    <s v="NVO. CASAS GRANDES"/>
    <s v="PÚBLICO"/>
    <x v="0"/>
    <x v="0"/>
    <x v="0"/>
    <x v="0"/>
    <s v="08FIZ0191T"/>
    <s v="08FJS0119P"/>
    <s v="08ADG0013L"/>
    <n v="0"/>
    <n v="181"/>
    <n v="200"/>
    <n v="381"/>
    <n v="26"/>
    <n v="34"/>
    <n v="60"/>
    <n v="181"/>
    <n v="200"/>
    <n v="381"/>
    <n v="31"/>
    <n v="29"/>
    <n v="60"/>
    <n v="32"/>
    <n v="29"/>
    <n v="61"/>
    <n v="27"/>
    <n v="32"/>
    <n v="59"/>
    <n v="34"/>
    <n v="28"/>
    <n v="62"/>
    <n v="42"/>
    <n v="39"/>
    <n v="81"/>
    <n v="27"/>
    <n v="26"/>
    <n v="53"/>
    <n v="33"/>
    <n v="34"/>
    <n v="67"/>
    <n v="195"/>
    <n v="188"/>
    <n v="383"/>
    <n v="2"/>
    <n v="2"/>
    <n v="3"/>
    <n v="3"/>
    <n v="2"/>
    <n v="2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2"/>
    <n v="3"/>
    <n v="3"/>
    <n v="2"/>
    <n v="2"/>
    <n v="0"/>
    <n v="14"/>
    <n v="14"/>
    <n v="14"/>
    <n v="1"/>
  </r>
  <r>
    <s v="08DPR2153G"/>
    <n v="2"/>
    <s v="JAIME TORRES BODET"/>
    <n v="37"/>
    <s v="JUÁREZ"/>
    <n v="1"/>
    <s v="JUĂREZ"/>
    <s v="AVENIDA AGUACALIENTE "/>
    <n v="0"/>
    <s v="JUÁREZ"/>
    <s v="PÚBLICO"/>
    <x v="0"/>
    <x v="0"/>
    <x v="0"/>
    <x v="0"/>
    <s v="08FIZ0163X"/>
    <s v="08FJS0114U"/>
    <s v="08ADG0005C"/>
    <n v="0"/>
    <n v="41"/>
    <n v="44"/>
    <n v="85"/>
    <n v="8"/>
    <n v="8"/>
    <n v="16"/>
    <n v="41"/>
    <n v="44"/>
    <n v="85"/>
    <n v="6"/>
    <n v="3"/>
    <n v="9"/>
    <n v="6"/>
    <n v="3"/>
    <n v="9"/>
    <n v="5"/>
    <n v="5"/>
    <n v="10"/>
    <n v="12"/>
    <n v="7"/>
    <n v="19"/>
    <n v="6"/>
    <n v="7"/>
    <n v="13"/>
    <n v="10"/>
    <n v="9"/>
    <n v="19"/>
    <n v="8"/>
    <n v="4"/>
    <n v="12"/>
    <n v="47"/>
    <n v="35"/>
    <n v="82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14"/>
    <n v="6"/>
    <n v="1"/>
  </r>
  <r>
    <s v="08DPR2154F"/>
    <n v="2"/>
    <s v="MEXIC0 68"/>
    <n v="37"/>
    <s v="JUÁREZ"/>
    <n v="1"/>
    <s v="JUĂREZ"/>
    <s v="CALLE CARLOS MARX"/>
    <n v="0"/>
    <s v="JUÁREZ"/>
    <s v="PÚBLICO"/>
    <x v="0"/>
    <x v="0"/>
    <x v="0"/>
    <x v="0"/>
    <s v="08FIZ0150T"/>
    <s v="08FJS0111X"/>
    <s v="08ADG0005C"/>
    <n v="0"/>
    <n v="177"/>
    <n v="150"/>
    <n v="327"/>
    <n v="31"/>
    <n v="25"/>
    <n v="56"/>
    <n v="177"/>
    <n v="150"/>
    <n v="327"/>
    <n v="20"/>
    <n v="26"/>
    <n v="46"/>
    <n v="23"/>
    <n v="26"/>
    <n v="49"/>
    <n v="27"/>
    <n v="31"/>
    <n v="58"/>
    <n v="29"/>
    <n v="27"/>
    <n v="56"/>
    <n v="33"/>
    <n v="25"/>
    <n v="58"/>
    <n v="22"/>
    <n v="27"/>
    <n v="49"/>
    <n v="29"/>
    <n v="19"/>
    <n v="48"/>
    <n v="163"/>
    <n v="155"/>
    <n v="31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4"/>
    <n v="12"/>
    <n v="1"/>
  </r>
  <r>
    <s v="08DPR2158B"/>
    <n v="1"/>
    <s v="SILVESTRE TERRAZAS"/>
    <n v="19"/>
    <s v="CHIHUAHUA"/>
    <n v="613"/>
    <s v="EL NOGALITO"/>
    <s v="CALLE 23 DE SEPTIEMBRE"/>
    <n v="0"/>
    <s v="CHIHUAHUA"/>
    <s v="PÚBLICO"/>
    <x v="0"/>
    <x v="0"/>
    <x v="0"/>
    <x v="0"/>
    <s v="08FIZ0123W"/>
    <s v="08FJS0107K"/>
    <s v="08ADG0046C"/>
    <n v="0"/>
    <n v="150"/>
    <n v="132"/>
    <n v="282"/>
    <n v="25"/>
    <n v="21"/>
    <n v="46"/>
    <n v="147"/>
    <n v="132"/>
    <n v="279"/>
    <n v="13"/>
    <n v="15"/>
    <n v="28"/>
    <n v="13"/>
    <n v="15"/>
    <n v="28"/>
    <n v="30"/>
    <n v="21"/>
    <n v="51"/>
    <n v="25"/>
    <n v="24"/>
    <n v="49"/>
    <n v="19"/>
    <n v="22"/>
    <n v="41"/>
    <n v="25"/>
    <n v="26"/>
    <n v="51"/>
    <n v="28"/>
    <n v="23"/>
    <n v="51"/>
    <n v="140"/>
    <n v="131"/>
    <n v="271"/>
    <n v="2"/>
    <n v="2"/>
    <n v="2"/>
    <n v="2"/>
    <n v="2"/>
    <n v="2"/>
    <n v="0"/>
    <n v="12"/>
    <n v="0"/>
    <n v="0"/>
    <n v="1"/>
    <n v="0"/>
    <n v="0"/>
    <n v="0"/>
    <n v="0"/>
    <n v="1"/>
    <n v="3"/>
    <n v="9"/>
    <n v="0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159A"/>
    <n v="4"/>
    <s v="GRACIANO SANCHEZ"/>
    <n v="29"/>
    <s v="GUADALUPE Y CALVO"/>
    <n v="209"/>
    <s v="SAN MIGUEL"/>
    <s v="CALLE SAN MIGUEL"/>
    <n v="0"/>
    <s v="GUADALUPE Y CALVO"/>
    <s v="PÚBLICO"/>
    <x v="0"/>
    <x v="0"/>
    <x v="0"/>
    <x v="0"/>
    <m/>
    <m/>
    <s v="08ADG0007A"/>
    <n v="0"/>
    <n v="10"/>
    <n v="17"/>
    <n v="27"/>
    <n v="4"/>
    <n v="2"/>
    <n v="6"/>
    <n v="10"/>
    <n v="17"/>
    <n v="27"/>
    <n v="2"/>
    <n v="2"/>
    <n v="4"/>
    <n v="2"/>
    <n v="2"/>
    <n v="4"/>
    <n v="1"/>
    <n v="4"/>
    <n v="5"/>
    <n v="2"/>
    <n v="3"/>
    <n v="5"/>
    <n v="2"/>
    <n v="2"/>
    <n v="4"/>
    <n v="0"/>
    <n v="3"/>
    <n v="3"/>
    <n v="1"/>
    <n v="4"/>
    <n v="5"/>
    <n v="8"/>
    <n v="18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60Q"/>
    <n v="1"/>
    <s v="MARTIN LUIS GUZMAN"/>
    <n v="19"/>
    <s v="CHIHUAHUA"/>
    <n v="1"/>
    <s v="CHIHUAHUA"/>
    <s v="CALLE AVICULTURA"/>
    <n v="12400"/>
    <s v="CHIHUAHUA"/>
    <s v="PÚBLICO"/>
    <x v="0"/>
    <x v="0"/>
    <x v="0"/>
    <x v="0"/>
    <s v="08FIZ0108D"/>
    <s v="08FJS0104N"/>
    <s v="08ADG0046C"/>
    <n v="0"/>
    <n v="142"/>
    <n v="140"/>
    <n v="282"/>
    <n v="24"/>
    <n v="26"/>
    <n v="50"/>
    <n v="140"/>
    <n v="139"/>
    <n v="279"/>
    <n v="22"/>
    <n v="19"/>
    <n v="41"/>
    <n v="22"/>
    <n v="19"/>
    <n v="41"/>
    <n v="30"/>
    <n v="24"/>
    <n v="54"/>
    <n v="24"/>
    <n v="26"/>
    <n v="50"/>
    <n v="15"/>
    <n v="22"/>
    <n v="37"/>
    <n v="21"/>
    <n v="22"/>
    <n v="43"/>
    <n v="27"/>
    <n v="20"/>
    <n v="47"/>
    <n v="139"/>
    <n v="133"/>
    <n v="27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61P"/>
    <n v="2"/>
    <s v="JOSE LEYVA AGUILAR"/>
    <n v="52"/>
    <s v="OJINAGA"/>
    <n v="1"/>
    <s v="MANUEL OJINAGA"/>
    <s v="AVENIDA IGNACIO ROJAS DOMINGUEZ"/>
    <n v="2601"/>
    <s v="OJINAGA"/>
    <s v="PÚBLICO"/>
    <x v="0"/>
    <x v="0"/>
    <x v="0"/>
    <x v="0"/>
    <s v="08FIZ0133C"/>
    <s v="08FJS0101Q"/>
    <s v="08ADG0056J"/>
    <n v="0"/>
    <n v="75"/>
    <n v="67"/>
    <n v="142"/>
    <n v="18"/>
    <n v="11"/>
    <n v="29"/>
    <n v="75"/>
    <n v="67"/>
    <n v="142"/>
    <n v="7"/>
    <n v="9"/>
    <n v="16"/>
    <n v="8"/>
    <n v="9"/>
    <n v="17"/>
    <n v="12"/>
    <n v="16"/>
    <n v="28"/>
    <n v="15"/>
    <n v="8"/>
    <n v="23"/>
    <n v="11"/>
    <n v="10"/>
    <n v="21"/>
    <n v="9"/>
    <n v="13"/>
    <n v="22"/>
    <n v="9"/>
    <n v="7"/>
    <n v="16"/>
    <n v="64"/>
    <n v="63"/>
    <n v="12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1"/>
    <n v="2"/>
    <n v="0"/>
    <n v="12"/>
    <n v="0"/>
    <n v="6"/>
    <n v="1"/>
    <n v="1"/>
    <n v="1"/>
    <n v="1"/>
    <n v="1"/>
    <n v="1"/>
    <n v="0"/>
    <n v="6"/>
    <n v="17"/>
    <n v="6"/>
    <n v="1"/>
  </r>
  <r>
    <s v="08DPR2163N"/>
    <n v="1"/>
    <s v="IGNACIO LOPEZ RAYON"/>
    <n v="40"/>
    <s v="MADERA"/>
    <n v="350"/>
    <s v="EL REFUGIO"/>
    <s v="NINGUNO NINGUNO"/>
    <n v="0"/>
    <s v="MADERA"/>
    <s v="PÚBLICO"/>
    <x v="0"/>
    <x v="0"/>
    <x v="0"/>
    <x v="0"/>
    <s v="08FIZ0193R"/>
    <s v="08FJS0120E"/>
    <s v="08ADG0055K"/>
    <n v="0"/>
    <n v="6"/>
    <n v="4"/>
    <n v="10"/>
    <n v="1"/>
    <n v="0"/>
    <n v="1"/>
    <n v="6"/>
    <n v="4"/>
    <n v="10"/>
    <n v="1"/>
    <n v="0"/>
    <n v="1"/>
    <n v="1"/>
    <n v="0"/>
    <n v="1"/>
    <n v="1"/>
    <n v="0"/>
    <n v="1"/>
    <n v="0"/>
    <n v="0"/>
    <n v="0"/>
    <n v="0"/>
    <n v="1"/>
    <n v="1"/>
    <n v="1"/>
    <n v="0"/>
    <n v="1"/>
    <n v="1"/>
    <n v="3"/>
    <n v="4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66K"/>
    <n v="1"/>
    <s v="OSCAR FLORES SANCHEZ"/>
    <n v="37"/>
    <s v="JUÁREZ"/>
    <n v="1"/>
    <s v="JUĂREZ"/>
    <s v="CALLE AVENA"/>
    <n v="0"/>
    <s v="JUÁREZ"/>
    <s v="PÚBLICO"/>
    <x v="0"/>
    <x v="0"/>
    <x v="0"/>
    <x v="0"/>
    <s v="08FIZ0170G"/>
    <s v="08FJS0115T"/>
    <s v="08ADG0005C"/>
    <n v="0"/>
    <n v="242"/>
    <n v="276"/>
    <n v="518"/>
    <n v="41"/>
    <n v="60"/>
    <n v="101"/>
    <n v="241"/>
    <n v="275"/>
    <n v="516"/>
    <n v="29"/>
    <n v="46"/>
    <n v="75"/>
    <n v="29"/>
    <n v="46"/>
    <n v="75"/>
    <n v="48"/>
    <n v="46"/>
    <n v="94"/>
    <n v="25"/>
    <n v="45"/>
    <n v="70"/>
    <n v="50"/>
    <n v="51"/>
    <n v="101"/>
    <n v="49"/>
    <n v="53"/>
    <n v="102"/>
    <n v="34"/>
    <n v="33"/>
    <n v="67"/>
    <n v="235"/>
    <n v="274"/>
    <n v="509"/>
    <n v="3"/>
    <n v="3"/>
    <n v="2"/>
    <n v="3"/>
    <n v="3"/>
    <n v="2"/>
    <n v="0"/>
    <n v="16"/>
    <n v="0"/>
    <n v="0"/>
    <n v="0"/>
    <n v="1"/>
    <n v="0"/>
    <n v="1"/>
    <n v="0"/>
    <n v="0"/>
    <n v="3"/>
    <n v="13"/>
    <n v="0"/>
    <n v="0"/>
    <n v="2"/>
    <n v="2"/>
    <n v="0"/>
    <n v="0"/>
    <n v="0"/>
    <n v="0"/>
    <n v="0"/>
    <n v="0"/>
    <n v="0"/>
    <n v="3"/>
    <n v="0"/>
    <n v="25"/>
    <n v="3"/>
    <n v="13"/>
    <n v="3"/>
    <n v="3"/>
    <n v="2"/>
    <n v="3"/>
    <n v="3"/>
    <n v="2"/>
    <n v="0"/>
    <n v="16"/>
    <n v="16"/>
    <n v="16"/>
    <n v="1"/>
  </r>
  <r>
    <s v="08DPR2167J"/>
    <n v="2"/>
    <s v="JOSE MARTINEZ ESTRADA"/>
    <n v="21"/>
    <s v="DELICIAS"/>
    <n v="1"/>
    <s v="DELICIAS"/>
    <s v="CALLE ALDAMA"/>
    <n v="0"/>
    <s v="DELICIAS"/>
    <s v="PÚBLICO"/>
    <x v="0"/>
    <x v="0"/>
    <x v="0"/>
    <x v="0"/>
    <s v="08FIZ0229P"/>
    <s v="08FJS0126Z"/>
    <s v="08ADG0057I"/>
    <n v="0"/>
    <n v="168"/>
    <n v="140"/>
    <n v="308"/>
    <n v="26"/>
    <n v="22"/>
    <n v="48"/>
    <n v="159"/>
    <n v="138"/>
    <n v="297"/>
    <n v="23"/>
    <n v="31"/>
    <n v="54"/>
    <n v="24"/>
    <n v="32"/>
    <n v="56"/>
    <n v="32"/>
    <n v="28"/>
    <n v="60"/>
    <n v="35"/>
    <n v="24"/>
    <n v="59"/>
    <n v="25"/>
    <n v="27"/>
    <n v="52"/>
    <n v="21"/>
    <n v="33"/>
    <n v="54"/>
    <n v="23"/>
    <n v="20"/>
    <n v="43"/>
    <n v="160"/>
    <n v="164"/>
    <n v="324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2"/>
    <n v="0"/>
    <n v="0"/>
    <n v="0"/>
    <n v="1"/>
    <n v="0"/>
    <n v="0"/>
    <n v="0"/>
    <n v="1"/>
    <n v="1"/>
    <n v="0"/>
    <n v="19"/>
    <n v="6"/>
    <n v="6"/>
    <n v="2"/>
    <n v="2"/>
    <n v="2"/>
    <n v="2"/>
    <n v="2"/>
    <n v="2"/>
    <n v="0"/>
    <n v="12"/>
    <n v="13"/>
    <n v="13"/>
    <n v="1"/>
  </r>
  <r>
    <s v="08DPR2172V"/>
    <n v="1"/>
    <s v="HERMENEGILDO GALEANA"/>
    <n v="37"/>
    <s v="JUÁREZ"/>
    <n v="1"/>
    <s v="JUĂREZ"/>
    <s v="CALLE GUSTAVO CASTILLO"/>
    <n v="7324"/>
    <s v="JUÁREZ"/>
    <s v="PÚBLICO"/>
    <x v="0"/>
    <x v="0"/>
    <x v="0"/>
    <x v="0"/>
    <s v="08FIZ0171F"/>
    <s v="08FJS0115T"/>
    <s v="08ADG0005C"/>
    <n v="0"/>
    <n v="194"/>
    <n v="172"/>
    <n v="366"/>
    <n v="38"/>
    <n v="29"/>
    <n v="67"/>
    <n v="190"/>
    <n v="172"/>
    <n v="362"/>
    <n v="29"/>
    <n v="34"/>
    <n v="63"/>
    <n v="31"/>
    <n v="34"/>
    <n v="65"/>
    <n v="33"/>
    <n v="29"/>
    <n v="62"/>
    <n v="38"/>
    <n v="42"/>
    <n v="80"/>
    <n v="26"/>
    <n v="26"/>
    <n v="52"/>
    <n v="22"/>
    <n v="30"/>
    <n v="52"/>
    <n v="27"/>
    <n v="26"/>
    <n v="53"/>
    <n v="177"/>
    <n v="187"/>
    <n v="364"/>
    <n v="3"/>
    <n v="3"/>
    <n v="3"/>
    <n v="2"/>
    <n v="2"/>
    <n v="2"/>
    <n v="0"/>
    <n v="15"/>
    <n v="0"/>
    <n v="0"/>
    <n v="0"/>
    <n v="1"/>
    <n v="0"/>
    <n v="1"/>
    <n v="1"/>
    <n v="0"/>
    <n v="2"/>
    <n v="13"/>
    <n v="0"/>
    <n v="0"/>
    <n v="2"/>
    <n v="1"/>
    <n v="0"/>
    <n v="0"/>
    <n v="0"/>
    <n v="0"/>
    <n v="0"/>
    <n v="0"/>
    <n v="1"/>
    <n v="1"/>
    <n v="0"/>
    <n v="23"/>
    <n v="2"/>
    <n v="13"/>
    <n v="3"/>
    <n v="3"/>
    <n v="3"/>
    <n v="2"/>
    <n v="2"/>
    <n v="2"/>
    <n v="0"/>
    <n v="15"/>
    <n v="15"/>
    <n v="15"/>
    <n v="1"/>
  </r>
  <r>
    <s v="08DPR2176R"/>
    <n v="4"/>
    <s v="EULALIO IZQUIERDO MARTINEZ"/>
    <n v="52"/>
    <s v="OJINAGA"/>
    <n v="14"/>
    <s v="LA COLMENA"/>
    <s v="CALLE LA COLMENA"/>
    <n v="0"/>
    <s v="OJINAGA"/>
    <s v="PÚBLICO"/>
    <x v="0"/>
    <x v="0"/>
    <x v="0"/>
    <x v="0"/>
    <s v="08FIZ0132D"/>
    <s v="08FJS0101Q"/>
    <s v="08ADG0056J"/>
    <n v="0"/>
    <n v="3"/>
    <n v="0"/>
    <n v="3"/>
    <n v="0"/>
    <n v="0"/>
    <n v="0"/>
    <n v="3"/>
    <n v="0"/>
    <n v="3"/>
    <n v="1"/>
    <n v="0"/>
    <n v="1"/>
    <n v="1"/>
    <n v="0"/>
    <n v="1"/>
    <n v="0"/>
    <n v="1"/>
    <n v="1"/>
    <n v="0"/>
    <n v="2"/>
    <n v="2"/>
    <n v="1"/>
    <n v="0"/>
    <n v="1"/>
    <n v="1"/>
    <n v="0"/>
    <n v="1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2177Q"/>
    <n v="1"/>
    <s v="RICARDO FLORES MAGON"/>
    <n v="25"/>
    <s v="GÓMEZ FARÍAS"/>
    <n v="1"/>
    <s v="VALENTĂŤN GĂ“MEZ FARĂŤAS"/>
    <s v="CALLE CRESCENCIO MACIAS"/>
    <n v="0"/>
    <s v="MADERA"/>
    <s v="PÚBLICO"/>
    <x v="0"/>
    <x v="0"/>
    <x v="0"/>
    <x v="0"/>
    <s v="08FIZ0195P"/>
    <s v="08FJS0120E"/>
    <s v="08ADG0055K"/>
    <n v="0"/>
    <n v="17"/>
    <n v="13"/>
    <n v="30"/>
    <n v="7"/>
    <n v="5"/>
    <n v="12"/>
    <n v="17"/>
    <n v="13"/>
    <n v="30"/>
    <n v="0"/>
    <n v="1"/>
    <n v="1"/>
    <n v="0"/>
    <n v="1"/>
    <n v="1"/>
    <n v="2"/>
    <n v="1"/>
    <n v="3"/>
    <n v="6"/>
    <n v="1"/>
    <n v="7"/>
    <n v="0"/>
    <n v="1"/>
    <n v="1"/>
    <n v="0"/>
    <n v="0"/>
    <n v="0"/>
    <n v="0"/>
    <n v="2"/>
    <n v="2"/>
    <n v="8"/>
    <n v="6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2179O"/>
    <n v="2"/>
    <s v="MIGUEL ENRIQUEZ GUZMAN"/>
    <n v="37"/>
    <s v="JUÁREZ"/>
    <n v="1"/>
    <s v="JUĂREZ"/>
    <s v="CALLE BATALLA DE CELAYA"/>
    <n v="9555"/>
    <s v="JUÁREZ"/>
    <s v="PÚBLICO"/>
    <x v="0"/>
    <x v="0"/>
    <x v="0"/>
    <x v="0"/>
    <s v="08FIZ0160Z"/>
    <s v="08FJS0113V"/>
    <s v="08ADG0005C"/>
    <n v="0"/>
    <n v="150"/>
    <n v="146"/>
    <n v="296"/>
    <n v="28"/>
    <n v="29"/>
    <n v="57"/>
    <n v="146"/>
    <n v="143"/>
    <n v="289"/>
    <n v="13"/>
    <n v="24"/>
    <n v="37"/>
    <n v="14"/>
    <n v="24"/>
    <n v="38"/>
    <n v="25"/>
    <n v="30"/>
    <n v="55"/>
    <n v="27"/>
    <n v="24"/>
    <n v="51"/>
    <n v="18"/>
    <n v="20"/>
    <n v="38"/>
    <n v="24"/>
    <n v="22"/>
    <n v="46"/>
    <n v="33"/>
    <n v="28"/>
    <n v="61"/>
    <n v="141"/>
    <n v="148"/>
    <n v="289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180D"/>
    <n v="1"/>
    <s v="FRANCISCO J. TORRES ARELLANO"/>
    <n v="19"/>
    <s v="CHIHUAHUA"/>
    <n v="1"/>
    <s v="CHIHUAHUA"/>
    <s v="CALLE GETZEMANI"/>
    <n v="0"/>
    <s v="CHIHUAHUA"/>
    <s v="PÚBLICO"/>
    <x v="0"/>
    <x v="0"/>
    <x v="0"/>
    <x v="0"/>
    <s v="08FIZ0117L"/>
    <s v="08FJS0106L"/>
    <s v="08ADG0046C"/>
    <n v="0"/>
    <n v="111"/>
    <n v="114"/>
    <n v="225"/>
    <n v="8"/>
    <n v="12"/>
    <n v="20"/>
    <n v="110"/>
    <n v="113"/>
    <n v="223"/>
    <n v="12"/>
    <n v="18"/>
    <n v="30"/>
    <n v="12"/>
    <n v="18"/>
    <n v="30"/>
    <n v="17"/>
    <n v="19"/>
    <n v="36"/>
    <n v="15"/>
    <n v="24"/>
    <n v="39"/>
    <n v="20"/>
    <n v="17"/>
    <n v="37"/>
    <n v="25"/>
    <n v="22"/>
    <n v="47"/>
    <n v="28"/>
    <n v="21"/>
    <n v="49"/>
    <n v="117"/>
    <n v="121"/>
    <n v="238"/>
    <n v="1"/>
    <n v="2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0"/>
    <n v="2"/>
    <n v="0"/>
    <n v="16"/>
    <n v="4"/>
    <n v="7"/>
    <n v="1"/>
    <n v="2"/>
    <n v="2"/>
    <n v="2"/>
    <n v="2"/>
    <n v="2"/>
    <n v="0"/>
    <n v="11"/>
    <n v="12"/>
    <n v="11"/>
    <n v="1"/>
  </r>
  <r>
    <s v="08DPR2181C"/>
    <n v="2"/>
    <s v="IGNACIO RAMIREZ"/>
    <n v="17"/>
    <s v="CUAUHTÉMOC"/>
    <n v="1"/>
    <s v="CUAUHTĂ‰MOC"/>
    <s v="CALLE REPUBLICA DEL SALVADOR"/>
    <n v="0"/>
    <s v="CUAUHTÉMOC"/>
    <s v="PÚBLICO"/>
    <x v="0"/>
    <x v="0"/>
    <x v="0"/>
    <x v="0"/>
    <s v="08FIZ0197N"/>
    <s v="08FJS0121D"/>
    <s v="08ADG0010O"/>
    <n v="0"/>
    <n v="45"/>
    <n v="39"/>
    <n v="84"/>
    <n v="6"/>
    <n v="8"/>
    <n v="14"/>
    <n v="45"/>
    <n v="39"/>
    <n v="84"/>
    <n v="6"/>
    <n v="10"/>
    <n v="16"/>
    <n v="6"/>
    <n v="11"/>
    <n v="17"/>
    <n v="14"/>
    <n v="7"/>
    <n v="21"/>
    <n v="4"/>
    <n v="7"/>
    <n v="11"/>
    <n v="9"/>
    <n v="3"/>
    <n v="12"/>
    <n v="8"/>
    <n v="7"/>
    <n v="15"/>
    <n v="4"/>
    <n v="7"/>
    <n v="11"/>
    <n v="45"/>
    <n v="42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3"/>
    <n v="12"/>
    <n v="1"/>
  </r>
  <r>
    <s v="08DPR2182B"/>
    <n v="1"/>
    <s v="VICENTE LOMBARDO TOLEDANO"/>
    <n v="9"/>
    <s v="BOCOYNA"/>
    <n v="169"/>
    <s v="SAN JUANITO"/>
    <s v="CALLE 16"/>
    <n v="0"/>
    <s v="CREEL"/>
    <s v="PÚBLICO"/>
    <x v="0"/>
    <x v="0"/>
    <x v="0"/>
    <x v="0"/>
    <s v="08FIZ0210R"/>
    <s v="08FJS0123B"/>
    <s v="08ADG0003E"/>
    <n v="0"/>
    <n v="62"/>
    <n v="67"/>
    <n v="129"/>
    <n v="14"/>
    <n v="22"/>
    <n v="36"/>
    <n v="62"/>
    <n v="67"/>
    <n v="129"/>
    <n v="9"/>
    <n v="10"/>
    <n v="19"/>
    <n v="9"/>
    <n v="10"/>
    <n v="19"/>
    <n v="9"/>
    <n v="9"/>
    <n v="18"/>
    <n v="12"/>
    <n v="10"/>
    <n v="22"/>
    <n v="6"/>
    <n v="11"/>
    <n v="17"/>
    <n v="9"/>
    <n v="7"/>
    <n v="16"/>
    <n v="8"/>
    <n v="7"/>
    <n v="15"/>
    <n v="53"/>
    <n v="54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2183A"/>
    <n v="1"/>
    <s v="RAMON LOPEZ VELARDE"/>
    <n v="29"/>
    <s v="GUADALUPE Y CALVO"/>
    <n v="541"/>
    <s v="EL BAJĂŤO LARGO DE ATASCADEROS"/>
    <s v="NINGUNO NINGUNO"/>
    <n v="0"/>
    <s v="GUADALUPE Y CALVO"/>
    <s v="PÚBLICO"/>
    <x v="0"/>
    <x v="0"/>
    <x v="0"/>
    <x v="0"/>
    <s v="08FIZ0258K"/>
    <s v="08FJS0131K"/>
    <s v="08ADG0007A"/>
    <n v="0"/>
    <n v="22"/>
    <n v="18"/>
    <n v="40"/>
    <n v="1"/>
    <n v="3"/>
    <n v="4"/>
    <n v="22"/>
    <n v="18"/>
    <n v="40"/>
    <n v="7"/>
    <n v="3"/>
    <n v="10"/>
    <n v="7"/>
    <n v="3"/>
    <n v="10"/>
    <n v="7"/>
    <n v="3"/>
    <n v="10"/>
    <n v="4"/>
    <n v="6"/>
    <n v="10"/>
    <n v="3"/>
    <n v="1"/>
    <n v="4"/>
    <n v="3"/>
    <n v="3"/>
    <n v="6"/>
    <n v="5"/>
    <n v="3"/>
    <n v="8"/>
    <n v="29"/>
    <n v="19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186Y"/>
    <n v="1"/>
    <s v="FRANCISCO I. MADERO"/>
    <n v="37"/>
    <s v="JUÁREZ"/>
    <n v="1"/>
    <s v="JUĂREZ"/>
    <s v="CALLE M. QUEVEDO REYES"/>
    <n v="7752"/>
    <s v="JUÁREZ"/>
    <s v="PÚBLICO"/>
    <x v="0"/>
    <x v="0"/>
    <x v="0"/>
    <x v="0"/>
    <s v="08FIZ0162Y"/>
    <s v="08FJS0113V"/>
    <s v="08ADG0005C"/>
    <n v="0"/>
    <n v="184"/>
    <n v="140"/>
    <n v="324"/>
    <n v="37"/>
    <n v="22"/>
    <n v="59"/>
    <n v="184"/>
    <n v="140"/>
    <n v="324"/>
    <n v="27"/>
    <n v="27"/>
    <n v="54"/>
    <n v="27"/>
    <n v="27"/>
    <n v="54"/>
    <n v="33"/>
    <n v="23"/>
    <n v="56"/>
    <n v="29"/>
    <n v="24"/>
    <n v="53"/>
    <n v="37"/>
    <n v="22"/>
    <n v="59"/>
    <n v="37"/>
    <n v="24"/>
    <n v="61"/>
    <n v="22"/>
    <n v="29"/>
    <n v="51"/>
    <n v="185"/>
    <n v="149"/>
    <n v="33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5"/>
    <n v="12"/>
    <n v="1"/>
  </r>
  <r>
    <s v="08DPR2189V"/>
    <n v="2"/>
    <s v="EMILIANO ZAPATA"/>
    <n v="37"/>
    <s v="JUÁREZ"/>
    <n v="1"/>
    <s v="JUĂREZ"/>
    <s v="CALLE PAPAYA"/>
    <n v="0"/>
    <s v="JUÁREZ"/>
    <s v="PÚBLICO"/>
    <x v="0"/>
    <x v="0"/>
    <x v="0"/>
    <x v="0"/>
    <s v="08FIZ0166U"/>
    <s v="08FJS0114U"/>
    <s v="08ADG0005C"/>
    <n v="0"/>
    <n v="53"/>
    <n v="66"/>
    <n v="119"/>
    <n v="6"/>
    <n v="5"/>
    <n v="11"/>
    <n v="52"/>
    <n v="64"/>
    <n v="116"/>
    <n v="15"/>
    <n v="6"/>
    <n v="21"/>
    <n v="15"/>
    <n v="6"/>
    <n v="21"/>
    <n v="8"/>
    <n v="20"/>
    <n v="28"/>
    <n v="12"/>
    <n v="10"/>
    <n v="22"/>
    <n v="7"/>
    <n v="11"/>
    <n v="18"/>
    <n v="14"/>
    <n v="6"/>
    <n v="20"/>
    <n v="10"/>
    <n v="7"/>
    <n v="17"/>
    <n v="66"/>
    <n v="60"/>
    <n v="12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2"/>
    <n v="6"/>
    <n v="1"/>
  </r>
  <r>
    <s v="08DPR2190K"/>
    <n v="1"/>
    <s v="TIERRA Y LIBERTAD"/>
    <n v="62"/>
    <s v="SAUCILLO"/>
    <n v="480"/>
    <s v="EJIDO CONCHOS"/>
    <s v="CALLE COLONIA SAN ANTONIO"/>
    <n v="0"/>
    <s v="DELICIAS"/>
    <s v="PÚBLICO"/>
    <x v="0"/>
    <x v="0"/>
    <x v="0"/>
    <x v="0"/>
    <s v="08FIZ0234A"/>
    <s v="08FJS0127Y"/>
    <s v="08ADG0057I"/>
    <n v="0"/>
    <n v="37"/>
    <n v="42"/>
    <n v="79"/>
    <n v="9"/>
    <n v="12"/>
    <n v="21"/>
    <n v="37"/>
    <n v="41"/>
    <n v="78"/>
    <n v="8"/>
    <n v="6"/>
    <n v="14"/>
    <n v="8"/>
    <n v="6"/>
    <n v="14"/>
    <n v="2"/>
    <n v="10"/>
    <n v="12"/>
    <n v="9"/>
    <n v="7"/>
    <n v="16"/>
    <n v="3"/>
    <n v="9"/>
    <n v="12"/>
    <n v="6"/>
    <n v="1"/>
    <n v="7"/>
    <n v="9"/>
    <n v="4"/>
    <n v="13"/>
    <n v="37"/>
    <n v="37"/>
    <n v="7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191J"/>
    <n v="1"/>
    <s v="IGNACIA RODRIGUEZ LOZOYA"/>
    <n v="11"/>
    <s v="CAMARGO"/>
    <n v="1"/>
    <s v="SANTA ROSALĂŤA DE CAMARGO"/>
    <s v="CALLE CALABACITAS"/>
    <n v="102"/>
    <s v="DELICIAS"/>
    <s v="PÚBLICO"/>
    <x v="0"/>
    <x v="0"/>
    <x v="0"/>
    <x v="0"/>
    <s v="08FIZ0232C"/>
    <s v="08FJS0127Y"/>
    <s v="08ADG0057I"/>
    <n v="0"/>
    <n v="174"/>
    <n v="165"/>
    <n v="339"/>
    <n v="26"/>
    <n v="29"/>
    <n v="55"/>
    <n v="174"/>
    <n v="165"/>
    <n v="339"/>
    <n v="30"/>
    <n v="28"/>
    <n v="58"/>
    <n v="31"/>
    <n v="28"/>
    <n v="59"/>
    <n v="30"/>
    <n v="29"/>
    <n v="59"/>
    <n v="30"/>
    <n v="28"/>
    <n v="58"/>
    <n v="32"/>
    <n v="25"/>
    <n v="57"/>
    <n v="26"/>
    <n v="31"/>
    <n v="57"/>
    <n v="29"/>
    <n v="28"/>
    <n v="57"/>
    <n v="178"/>
    <n v="169"/>
    <n v="3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2193H"/>
    <n v="1"/>
    <s v="RAFAEL F. MUĂ‘OZ"/>
    <n v="19"/>
    <s v="CHIHUAHUA"/>
    <n v="1"/>
    <s v="CHIHUAHUA"/>
    <s v="CALLE SALVADOR NOVO"/>
    <n v="0"/>
    <s v="CHIHUAHUA"/>
    <s v="PÚBLICO"/>
    <x v="0"/>
    <x v="0"/>
    <x v="0"/>
    <x v="0"/>
    <s v="08FIZ0112Q"/>
    <s v="08FJS0105M"/>
    <s v="08ADG0046C"/>
    <n v="0"/>
    <n v="125"/>
    <n v="115"/>
    <n v="240"/>
    <n v="16"/>
    <n v="28"/>
    <n v="44"/>
    <n v="124"/>
    <n v="115"/>
    <n v="239"/>
    <n v="18"/>
    <n v="18"/>
    <n v="36"/>
    <n v="18"/>
    <n v="18"/>
    <n v="36"/>
    <n v="17"/>
    <n v="19"/>
    <n v="36"/>
    <n v="22"/>
    <n v="19"/>
    <n v="41"/>
    <n v="31"/>
    <n v="16"/>
    <n v="47"/>
    <n v="14"/>
    <n v="21"/>
    <n v="35"/>
    <n v="22"/>
    <n v="20"/>
    <n v="42"/>
    <n v="124"/>
    <n v="113"/>
    <n v="237"/>
    <n v="2"/>
    <n v="2"/>
    <n v="2"/>
    <n v="2"/>
    <n v="1"/>
    <n v="2"/>
    <n v="0"/>
    <n v="11"/>
    <n v="0"/>
    <n v="0"/>
    <n v="0"/>
    <n v="1"/>
    <n v="0"/>
    <n v="1"/>
    <n v="0"/>
    <n v="0"/>
    <n v="1"/>
    <n v="10"/>
    <n v="0"/>
    <n v="0"/>
    <n v="0"/>
    <n v="1"/>
    <n v="0"/>
    <n v="0"/>
    <n v="0"/>
    <n v="0"/>
    <n v="1"/>
    <n v="0"/>
    <n v="1"/>
    <n v="1"/>
    <n v="0"/>
    <n v="17"/>
    <n v="1"/>
    <n v="10"/>
    <n v="2"/>
    <n v="2"/>
    <n v="2"/>
    <n v="2"/>
    <n v="1"/>
    <n v="2"/>
    <n v="0"/>
    <n v="11"/>
    <n v="12"/>
    <n v="12"/>
    <n v="1"/>
  </r>
  <r>
    <s v="08DPR2194G"/>
    <n v="2"/>
    <s v="ERNESTO GUEVARA"/>
    <n v="37"/>
    <s v="JUÁREZ"/>
    <n v="1"/>
    <s v="JUĂREZ"/>
    <s v="CALLE SIERRA MADRE DEL SUR"/>
    <n v="0"/>
    <s v="JUÁREZ"/>
    <s v="PÚBLICO"/>
    <x v="0"/>
    <x v="0"/>
    <x v="0"/>
    <x v="0"/>
    <s v="08FIZ0150T"/>
    <s v="08FJS0111X"/>
    <s v="08ADG0005C"/>
    <n v="0"/>
    <n v="45"/>
    <n v="47"/>
    <n v="92"/>
    <n v="7"/>
    <n v="7"/>
    <n v="14"/>
    <n v="44"/>
    <n v="47"/>
    <n v="91"/>
    <n v="9"/>
    <n v="5"/>
    <n v="14"/>
    <n v="9"/>
    <n v="6"/>
    <n v="15"/>
    <n v="9"/>
    <n v="10"/>
    <n v="19"/>
    <n v="6"/>
    <n v="8"/>
    <n v="14"/>
    <n v="10"/>
    <n v="6"/>
    <n v="16"/>
    <n v="9"/>
    <n v="13"/>
    <n v="22"/>
    <n v="8"/>
    <n v="4"/>
    <n v="12"/>
    <n v="51"/>
    <n v="47"/>
    <n v="9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2195F"/>
    <n v="1"/>
    <s v="IGNACIO GONZALEZ NEVAREZ"/>
    <n v="29"/>
    <s v="GUADALUPE Y CALVO"/>
    <n v="113"/>
    <s v="LLANO GRANDE"/>
    <s v="CALLE LLANO GRANDE"/>
    <n v="0"/>
    <s v="GUADALUPE Y CALVO"/>
    <s v="PÚBLICO"/>
    <x v="0"/>
    <x v="0"/>
    <x v="0"/>
    <x v="0"/>
    <s v="08FIZ0255N"/>
    <s v="08FJS0131K"/>
    <s v="08ADG0007A"/>
    <n v="0"/>
    <n v="5"/>
    <n v="3"/>
    <n v="8"/>
    <n v="2"/>
    <n v="0"/>
    <n v="2"/>
    <n v="5"/>
    <n v="3"/>
    <n v="8"/>
    <n v="0"/>
    <n v="0"/>
    <n v="0"/>
    <n v="0"/>
    <n v="0"/>
    <n v="0"/>
    <n v="0"/>
    <n v="0"/>
    <n v="0"/>
    <n v="0"/>
    <n v="0"/>
    <n v="0"/>
    <n v="1"/>
    <n v="2"/>
    <n v="3"/>
    <n v="3"/>
    <n v="1"/>
    <n v="4"/>
    <n v="0"/>
    <n v="1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96E"/>
    <n v="1"/>
    <s v="NICOLAS BRAVO"/>
    <n v="32"/>
    <s v="HIDALGO DEL PARRAL"/>
    <n v="1"/>
    <s v="HIDALGO DEL PARRAL"/>
    <s v="CALLE DE LA ESPERANZA "/>
    <n v="0"/>
    <s v="HIDALGO DEL PARRAL"/>
    <s v="PÚBLICO"/>
    <x v="0"/>
    <x v="0"/>
    <x v="0"/>
    <x v="0"/>
    <s v="08FIZ0245G"/>
    <s v="08FJS0129W"/>
    <s v="08ADG0004D"/>
    <n v="0"/>
    <n v="187"/>
    <n v="211"/>
    <n v="398"/>
    <n v="31"/>
    <n v="36"/>
    <n v="67"/>
    <n v="185"/>
    <n v="209"/>
    <n v="394"/>
    <n v="33"/>
    <n v="21"/>
    <n v="54"/>
    <n v="33"/>
    <n v="21"/>
    <n v="54"/>
    <n v="19"/>
    <n v="31"/>
    <n v="50"/>
    <n v="38"/>
    <n v="43"/>
    <n v="81"/>
    <n v="48"/>
    <n v="32"/>
    <n v="80"/>
    <n v="24"/>
    <n v="39"/>
    <n v="63"/>
    <n v="33"/>
    <n v="24"/>
    <n v="57"/>
    <n v="195"/>
    <n v="190"/>
    <n v="385"/>
    <n v="2"/>
    <n v="2"/>
    <n v="3"/>
    <n v="3"/>
    <n v="2"/>
    <n v="2"/>
    <n v="0"/>
    <n v="14"/>
    <n v="0"/>
    <n v="0"/>
    <n v="0"/>
    <n v="1"/>
    <n v="0"/>
    <n v="1"/>
    <n v="0"/>
    <n v="0"/>
    <n v="7"/>
    <n v="7"/>
    <n v="0"/>
    <n v="0"/>
    <n v="2"/>
    <n v="0"/>
    <n v="0"/>
    <n v="0"/>
    <n v="0"/>
    <n v="0"/>
    <n v="0"/>
    <n v="0"/>
    <n v="0"/>
    <n v="1"/>
    <n v="0"/>
    <n v="19"/>
    <n v="7"/>
    <n v="7"/>
    <n v="2"/>
    <n v="2"/>
    <n v="3"/>
    <n v="3"/>
    <n v="2"/>
    <n v="2"/>
    <n v="0"/>
    <n v="14"/>
    <n v="14"/>
    <n v="14"/>
    <n v="1"/>
  </r>
  <r>
    <s v="08DPR2197D"/>
    <n v="2"/>
    <s v="MELCHOR OCAMPO"/>
    <n v="21"/>
    <s v="DELICIAS"/>
    <n v="1"/>
    <s v="DELICIAS"/>
    <s v="CALLE 36"/>
    <n v="0"/>
    <s v="DELICIAS"/>
    <s v="PÚBLICO"/>
    <x v="0"/>
    <x v="0"/>
    <x v="0"/>
    <x v="0"/>
    <s v="08FIZ0224U"/>
    <s v="08FJS0125Z"/>
    <s v="08ADG0057I"/>
    <n v="0"/>
    <n v="60"/>
    <n v="33"/>
    <n v="93"/>
    <n v="11"/>
    <n v="7"/>
    <n v="18"/>
    <n v="58"/>
    <n v="31"/>
    <n v="89"/>
    <n v="11"/>
    <n v="10"/>
    <n v="21"/>
    <n v="15"/>
    <n v="11"/>
    <n v="26"/>
    <n v="10"/>
    <n v="6"/>
    <n v="16"/>
    <n v="11"/>
    <n v="5"/>
    <n v="16"/>
    <n v="13"/>
    <n v="7"/>
    <n v="20"/>
    <n v="8"/>
    <n v="6"/>
    <n v="14"/>
    <n v="6"/>
    <n v="8"/>
    <n v="14"/>
    <n v="63"/>
    <n v="43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2199B"/>
    <n v="1"/>
    <s v="PROYECTO MONTANA"/>
    <n v="19"/>
    <s v="CHIHUAHUA"/>
    <n v="1"/>
    <s v="CHIHUAHUA"/>
    <s v="CALLE INDIANA"/>
    <n v="0"/>
    <s v="CHIHUAHUA"/>
    <s v="PÚBLICO"/>
    <x v="0"/>
    <x v="0"/>
    <x v="0"/>
    <x v="0"/>
    <s v="08FIZ0111R"/>
    <s v="08FJS0105M"/>
    <s v="08ADG0046C"/>
    <n v="0"/>
    <n v="159"/>
    <n v="201"/>
    <n v="360"/>
    <n v="29"/>
    <n v="33"/>
    <n v="62"/>
    <n v="159"/>
    <n v="201"/>
    <n v="360"/>
    <n v="29"/>
    <n v="26"/>
    <n v="55"/>
    <n v="29"/>
    <n v="26"/>
    <n v="55"/>
    <n v="23"/>
    <n v="31"/>
    <n v="54"/>
    <n v="23"/>
    <n v="36"/>
    <n v="59"/>
    <n v="30"/>
    <n v="34"/>
    <n v="64"/>
    <n v="29"/>
    <n v="26"/>
    <n v="55"/>
    <n v="26"/>
    <n v="36"/>
    <n v="62"/>
    <n v="160"/>
    <n v="189"/>
    <n v="34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1"/>
    <n v="0"/>
    <n v="1"/>
    <n v="0"/>
    <n v="0"/>
    <n v="0"/>
    <n v="2"/>
    <n v="0"/>
    <n v="0"/>
    <n v="20"/>
    <n v="1"/>
    <n v="11"/>
    <n v="2"/>
    <n v="2"/>
    <n v="2"/>
    <n v="2"/>
    <n v="2"/>
    <n v="2"/>
    <n v="0"/>
    <n v="12"/>
    <n v="15"/>
    <n v="12"/>
    <n v="1"/>
  </r>
  <r>
    <s v="08DPR2200A"/>
    <n v="2"/>
    <s v="OSCAR FLORES SANCHEZ"/>
    <n v="37"/>
    <s v="JUÁREZ"/>
    <n v="1"/>
    <s v="JUĂREZ"/>
    <s v="CALLE COPAIBA"/>
    <n v="6235"/>
    <s v="JUÁREZ"/>
    <s v="PÚBLICO"/>
    <x v="0"/>
    <x v="0"/>
    <x v="0"/>
    <x v="0"/>
    <s v="08FIZ0170G"/>
    <s v="08FJS0115T"/>
    <s v="08ADG0005C"/>
    <n v="0"/>
    <n v="174"/>
    <n v="169"/>
    <n v="343"/>
    <n v="24"/>
    <n v="30"/>
    <n v="54"/>
    <n v="168"/>
    <n v="168"/>
    <n v="336"/>
    <n v="20"/>
    <n v="16"/>
    <n v="36"/>
    <n v="24"/>
    <n v="17"/>
    <n v="41"/>
    <n v="20"/>
    <n v="21"/>
    <n v="41"/>
    <n v="39"/>
    <n v="35"/>
    <n v="74"/>
    <n v="26"/>
    <n v="25"/>
    <n v="51"/>
    <n v="25"/>
    <n v="25"/>
    <n v="50"/>
    <n v="42"/>
    <n v="34"/>
    <n v="76"/>
    <n v="176"/>
    <n v="157"/>
    <n v="333"/>
    <n v="2"/>
    <n v="2"/>
    <n v="3"/>
    <n v="2"/>
    <n v="2"/>
    <n v="3"/>
    <n v="0"/>
    <n v="14"/>
    <n v="0"/>
    <n v="0"/>
    <n v="0"/>
    <n v="1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2"/>
    <n v="2"/>
    <n v="3"/>
    <n v="2"/>
    <n v="2"/>
    <n v="3"/>
    <n v="0"/>
    <n v="14"/>
    <n v="16"/>
    <n v="14"/>
    <n v="1"/>
  </r>
  <r>
    <s v="08DPR2201Z"/>
    <n v="1"/>
    <s v="JUAN JOSE SALAS FLORES"/>
    <n v="50"/>
    <s v="NUEVO CASAS GRANDES"/>
    <n v="1"/>
    <s v="NUEVO CASAS GRANDES"/>
    <s v="CALLE MEZQUITE"/>
    <n v="5229"/>
    <s v="NVO. CASAS GRANDES"/>
    <s v="PÚBLICO"/>
    <x v="0"/>
    <x v="0"/>
    <x v="0"/>
    <x v="0"/>
    <s v="08FIZ0192S"/>
    <s v="08FJS0119P"/>
    <s v="08ADG0013L"/>
    <n v="0"/>
    <n v="172"/>
    <n v="184"/>
    <n v="356"/>
    <n v="23"/>
    <n v="33"/>
    <n v="56"/>
    <n v="170"/>
    <n v="181"/>
    <n v="351"/>
    <n v="26"/>
    <n v="26"/>
    <n v="52"/>
    <n v="26"/>
    <n v="27"/>
    <n v="53"/>
    <n v="25"/>
    <n v="31"/>
    <n v="56"/>
    <n v="35"/>
    <n v="23"/>
    <n v="58"/>
    <n v="21"/>
    <n v="30"/>
    <n v="51"/>
    <n v="33"/>
    <n v="21"/>
    <n v="54"/>
    <n v="34"/>
    <n v="43"/>
    <n v="77"/>
    <n v="174"/>
    <n v="175"/>
    <n v="349"/>
    <n v="2"/>
    <n v="2"/>
    <n v="2"/>
    <n v="2"/>
    <n v="2"/>
    <n v="3"/>
    <n v="0"/>
    <n v="13"/>
    <n v="0"/>
    <n v="0"/>
    <n v="0"/>
    <n v="1"/>
    <n v="1"/>
    <n v="0"/>
    <n v="0"/>
    <n v="0"/>
    <n v="4"/>
    <n v="9"/>
    <n v="0"/>
    <n v="0"/>
    <n v="2"/>
    <n v="1"/>
    <n v="0"/>
    <n v="0"/>
    <n v="0"/>
    <n v="0"/>
    <n v="0"/>
    <n v="0"/>
    <n v="1"/>
    <n v="0"/>
    <n v="0"/>
    <n v="19"/>
    <n v="4"/>
    <n v="9"/>
    <n v="2"/>
    <n v="2"/>
    <n v="2"/>
    <n v="2"/>
    <n v="2"/>
    <n v="3"/>
    <n v="0"/>
    <n v="13"/>
    <n v="13"/>
    <n v="13"/>
    <n v="1"/>
  </r>
  <r>
    <s v="08DPR2202Z"/>
    <n v="2"/>
    <s v="SALVADOR ALLENDE"/>
    <n v="37"/>
    <s v="JUÁREZ"/>
    <n v="1"/>
    <s v="JUĂREZ"/>
    <s v="CALLE M. QUEVEDO REYES"/>
    <n v="7752"/>
    <s v="JUÁREZ"/>
    <s v="PÚBLICO"/>
    <x v="0"/>
    <x v="0"/>
    <x v="0"/>
    <x v="0"/>
    <s v="08FIZ0162Y"/>
    <s v="08FJS0113V"/>
    <s v="08ADG0005C"/>
    <n v="0"/>
    <n v="97"/>
    <n v="82"/>
    <n v="179"/>
    <n v="11"/>
    <n v="13"/>
    <n v="24"/>
    <n v="97"/>
    <n v="81"/>
    <n v="178"/>
    <n v="13"/>
    <n v="11"/>
    <n v="24"/>
    <n v="13"/>
    <n v="11"/>
    <n v="24"/>
    <n v="15"/>
    <n v="10"/>
    <n v="25"/>
    <n v="31"/>
    <n v="16"/>
    <n v="47"/>
    <n v="16"/>
    <n v="12"/>
    <n v="28"/>
    <n v="9"/>
    <n v="12"/>
    <n v="21"/>
    <n v="13"/>
    <n v="23"/>
    <n v="36"/>
    <n v="97"/>
    <n v="84"/>
    <n v="181"/>
    <n v="1"/>
    <n v="1"/>
    <n v="2"/>
    <n v="2"/>
    <n v="2"/>
    <n v="2"/>
    <n v="0"/>
    <n v="10"/>
    <n v="0"/>
    <n v="0"/>
    <n v="0"/>
    <n v="1"/>
    <n v="0"/>
    <n v="2"/>
    <n v="0"/>
    <n v="0"/>
    <n v="3"/>
    <n v="7"/>
    <n v="0"/>
    <n v="0"/>
    <n v="2"/>
    <n v="0"/>
    <n v="0"/>
    <n v="0"/>
    <n v="0"/>
    <n v="0"/>
    <n v="0"/>
    <n v="0"/>
    <n v="0"/>
    <n v="1"/>
    <n v="0"/>
    <n v="16"/>
    <n v="3"/>
    <n v="7"/>
    <n v="1"/>
    <n v="1"/>
    <n v="2"/>
    <n v="2"/>
    <n v="2"/>
    <n v="2"/>
    <n v="0"/>
    <n v="10"/>
    <n v="11"/>
    <n v="10"/>
    <n v="1"/>
  </r>
  <r>
    <s v="08DPR2203Y"/>
    <n v="2"/>
    <s v="DIEGO RIVERA"/>
    <n v="37"/>
    <s v="JUÁREZ"/>
    <n v="1"/>
    <s v="JUĂREZ"/>
    <s v="CALLE GUSTAVO CASTILLO"/>
    <n v="7324"/>
    <s v="JUÁREZ"/>
    <s v="PÚBLICO"/>
    <x v="0"/>
    <x v="0"/>
    <x v="0"/>
    <x v="0"/>
    <s v="08FIZ0171F"/>
    <s v="08FJS0115T"/>
    <s v="08ADG0005C"/>
    <n v="0"/>
    <n v="112"/>
    <n v="99"/>
    <n v="211"/>
    <n v="14"/>
    <n v="15"/>
    <n v="29"/>
    <n v="112"/>
    <n v="99"/>
    <n v="211"/>
    <n v="17"/>
    <n v="17"/>
    <n v="34"/>
    <n v="17"/>
    <n v="17"/>
    <n v="34"/>
    <n v="18"/>
    <n v="14"/>
    <n v="32"/>
    <n v="23"/>
    <n v="21"/>
    <n v="44"/>
    <n v="25"/>
    <n v="12"/>
    <n v="37"/>
    <n v="14"/>
    <n v="16"/>
    <n v="30"/>
    <n v="21"/>
    <n v="19"/>
    <n v="40"/>
    <n v="118"/>
    <n v="99"/>
    <n v="21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1"/>
    <n v="0"/>
    <n v="0"/>
    <n v="0"/>
    <n v="0"/>
    <n v="0"/>
    <n v="0"/>
    <n v="1"/>
    <n v="0"/>
    <n v="0"/>
    <n v="19"/>
    <n v="3"/>
    <n v="9"/>
    <n v="2"/>
    <n v="2"/>
    <n v="2"/>
    <n v="2"/>
    <n v="2"/>
    <n v="2"/>
    <n v="0"/>
    <n v="12"/>
    <n v="13"/>
    <n v="12"/>
    <n v="1"/>
  </r>
  <r>
    <s v="08DPR2204X"/>
    <n v="1"/>
    <s v="ADOLFO BARRANCO FUENTES"/>
    <n v="19"/>
    <s v="CHIHUAHUA"/>
    <n v="1"/>
    <s v="CHIHUAHUA"/>
    <s v="CALLE SIERRA SANTA ROSA"/>
    <n v="0"/>
    <s v="CHIHUAHUA"/>
    <s v="PÚBLICO"/>
    <x v="0"/>
    <x v="0"/>
    <x v="0"/>
    <x v="0"/>
    <s v="08FIZ0113P"/>
    <s v="08FJS0105M"/>
    <s v="08ADG0046C"/>
    <n v="0"/>
    <n v="126"/>
    <n v="143"/>
    <n v="269"/>
    <n v="31"/>
    <n v="19"/>
    <n v="50"/>
    <n v="125"/>
    <n v="143"/>
    <n v="268"/>
    <n v="21"/>
    <n v="20"/>
    <n v="41"/>
    <n v="22"/>
    <n v="20"/>
    <n v="42"/>
    <n v="21"/>
    <n v="20"/>
    <n v="41"/>
    <n v="13"/>
    <n v="28"/>
    <n v="41"/>
    <n v="20"/>
    <n v="31"/>
    <n v="51"/>
    <n v="19"/>
    <n v="30"/>
    <n v="49"/>
    <n v="29"/>
    <n v="20"/>
    <n v="49"/>
    <n v="124"/>
    <n v="149"/>
    <n v="27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205W"/>
    <n v="2"/>
    <s v="GABRIELA MISTRAL"/>
    <n v="50"/>
    <s v="NUEVO CASAS GRANDES"/>
    <n v="1"/>
    <s v="NUEVO CASAS GRANDES"/>
    <s v="CALLE PARIS"/>
    <n v="5101"/>
    <s v="NVO. CASAS GRANDES"/>
    <s v="PÚBLICO"/>
    <x v="0"/>
    <x v="0"/>
    <x v="0"/>
    <x v="0"/>
    <s v="08FIZ0191T"/>
    <s v="08FJS0119P"/>
    <s v="08ADG0013L"/>
    <n v="0"/>
    <n v="91"/>
    <n v="95"/>
    <n v="186"/>
    <n v="18"/>
    <n v="18"/>
    <n v="36"/>
    <n v="90"/>
    <n v="93"/>
    <n v="183"/>
    <n v="19"/>
    <n v="15"/>
    <n v="34"/>
    <n v="19"/>
    <n v="16"/>
    <n v="35"/>
    <n v="21"/>
    <n v="15"/>
    <n v="36"/>
    <n v="16"/>
    <n v="20"/>
    <n v="36"/>
    <n v="13"/>
    <n v="15"/>
    <n v="28"/>
    <n v="11"/>
    <n v="13"/>
    <n v="24"/>
    <n v="20"/>
    <n v="13"/>
    <n v="33"/>
    <n v="100"/>
    <n v="92"/>
    <n v="192"/>
    <n v="1"/>
    <n v="2"/>
    <n v="2"/>
    <n v="2"/>
    <n v="2"/>
    <n v="2"/>
    <n v="0"/>
    <n v="11"/>
    <n v="0"/>
    <n v="0"/>
    <n v="1"/>
    <n v="0"/>
    <n v="0"/>
    <n v="1"/>
    <n v="0"/>
    <n v="0"/>
    <n v="6"/>
    <n v="5"/>
    <n v="0"/>
    <n v="0"/>
    <n v="2"/>
    <n v="1"/>
    <n v="0"/>
    <n v="0"/>
    <n v="0"/>
    <n v="0"/>
    <n v="0"/>
    <n v="0"/>
    <n v="1"/>
    <n v="0"/>
    <n v="0"/>
    <n v="17"/>
    <n v="6"/>
    <n v="5"/>
    <n v="1"/>
    <n v="2"/>
    <n v="2"/>
    <n v="2"/>
    <n v="2"/>
    <n v="2"/>
    <n v="0"/>
    <n v="11"/>
    <n v="12"/>
    <n v="11"/>
    <n v="1"/>
  </r>
  <r>
    <s v="08DPR2206V"/>
    <n v="2"/>
    <s v="IGNACIO RAMOS PEĂ‘A"/>
    <n v="37"/>
    <s v="JUÁREZ"/>
    <n v="1"/>
    <s v="JUĂREZ"/>
    <s v="CALLE GRULLA"/>
    <n v="1816"/>
    <s v="JUÁREZ"/>
    <s v="PÚBLICO"/>
    <x v="0"/>
    <x v="0"/>
    <x v="0"/>
    <x v="0"/>
    <s v="08FIZ0164W"/>
    <s v="08FJS0114U"/>
    <s v="08ADG0005C"/>
    <n v="0"/>
    <n v="75"/>
    <n v="61"/>
    <n v="136"/>
    <n v="15"/>
    <n v="7"/>
    <n v="22"/>
    <n v="74"/>
    <n v="57"/>
    <n v="131"/>
    <n v="13"/>
    <n v="5"/>
    <n v="18"/>
    <n v="14"/>
    <n v="5"/>
    <n v="19"/>
    <n v="9"/>
    <n v="17"/>
    <n v="26"/>
    <n v="14"/>
    <n v="8"/>
    <n v="22"/>
    <n v="7"/>
    <n v="11"/>
    <n v="18"/>
    <n v="10"/>
    <n v="14"/>
    <n v="24"/>
    <n v="15"/>
    <n v="12"/>
    <n v="27"/>
    <n v="69"/>
    <n v="67"/>
    <n v="13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208T"/>
    <n v="4"/>
    <s v="MARTIN LOPEZ"/>
    <n v="12"/>
    <s v="CARICHÍ"/>
    <n v="46"/>
    <s v="SAN JOSĂ‰ BAQUEACHI"/>
    <s v="NINGUNO NINGUNO"/>
    <n v="0"/>
    <s v="CUAUHTÉMOC"/>
    <s v="PÚBLICO"/>
    <x v="0"/>
    <x v="0"/>
    <x v="0"/>
    <x v="0"/>
    <s v="08FIZ0203H"/>
    <s v="08FJS0121D"/>
    <s v="08ADG0010O"/>
    <n v="0"/>
    <n v="5"/>
    <n v="3"/>
    <n v="8"/>
    <n v="0"/>
    <n v="0"/>
    <n v="0"/>
    <n v="5"/>
    <n v="3"/>
    <n v="8"/>
    <n v="1"/>
    <n v="0"/>
    <n v="1"/>
    <n v="3"/>
    <n v="0"/>
    <n v="3"/>
    <n v="1"/>
    <n v="1"/>
    <n v="2"/>
    <n v="1"/>
    <n v="1"/>
    <n v="2"/>
    <n v="2"/>
    <n v="1"/>
    <n v="3"/>
    <n v="1"/>
    <n v="1"/>
    <n v="2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09S"/>
    <n v="1"/>
    <s v="XX ANIVERSARIO"/>
    <n v="19"/>
    <s v="CHIHUAHUA"/>
    <n v="1"/>
    <s v="CHIHUAHUA"/>
    <s v="CALLE CHAMIZAL"/>
    <n v="0"/>
    <s v="CHIHUAHUA"/>
    <s v="PÚBLICO"/>
    <x v="0"/>
    <x v="0"/>
    <x v="0"/>
    <x v="0"/>
    <s v="08FIZ0114O"/>
    <s v="08FJS0105M"/>
    <s v="08ADG0046C"/>
    <n v="0"/>
    <n v="129"/>
    <n v="136"/>
    <n v="265"/>
    <n v="18"/>
    <n v="23"/>
    <n v="41"/>
    <n v="128"/>
    <n v="136"/>
    <n v="264"/>
    <n v="19"/>
    <n v="20"/>
    <n v="39"/>
    <n v="19"/>
    <n v="20"/>
    <n v="39"/>
    <n v="20"/>
    <n v="20"/>
    <n v="40"/>
    <n v="22"/>
    <n v="28"/>
    <n v="50"/>
    <n v="20"/>
    <n v="23"/>
    <n v="43"/>
    <n v="24"/>
    <n v="23"/>
    <n v="47"/>
    <n v="26"/>
    <n v="24"/>
    <n v="50"/>
    <n v="131"/>
    <n v="138"/>
    <n v="26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2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210H"/>
    <n v="2"/>
    <s v="JUAN DE LA BARRERA"/>
    <n v="37"/>
    <s v="JUÁREZ"/>
    <n v="1"/>
    <s v="JUĂREZ"/>
    <s v="CALLE ISAL IRLANDA"/>
    <n v="0"/>
    <s v="JUÁREZ"/>
    <s v="PÚBLICO"/>
    <x v="0"/>
    <x v="0"/>
    <x v="0"/>
    <x v="0"/>
    <s v="08FIZ0139X"/>
    <s v="08FJS0109I"/>
    <s v="08ADG0005C"/>
    <n v="0"/>
    <n v="93"/>
    <n v="104"/>
    <n v="197"/>
    <n v="21"/>
    <n v="23"/>
    <n v="44"/>
    <n v="93"/>
    <n v="104"/>
    <n v="197"/>
    <n v="11"/>
    <n v="23"/>
    <n v="34"/>
    <n v="11"/>
    <n v="23"/>
    <n v="34"/>
    <n v="17"/>
    <n v="18"/>
    <n v="35"/>
    <n v="14"/>
    <n v="14"/>
    <n v="28"/>
    <n v="25"/>
    <n v="24"/>
    <n v="49"/>
    <n v="12"/>
    <n v="12"/>
    <n v="24"/>
    <n v="9"/>
    <n v="19"/>
    <n v="28"/>
    <n v="88"/>
    <n v="110"/>
    <n v="198"/>
    <n v="2"/>
    <n v="1"/>
    <n v="1"/>
    <n v="2"/>
    <n v="1"/>
    <n v="1"/>
    <n v="0"/>
    <n v="8"/>
    <n v="0"/>
    <n v="0"/>
    <n v="0"/>
    <n v="1"/>
    <n v="0"/>
    <n v="0"/>
    <n v="0"/>
    <n v="0"/>
    <n v="6"/>
    <n v="2"/>
    <n v="0"/>
    <n v="0"/>
    <n v="1"/>
    <n v="1"/>
    <n v="0"/>
    <n v="0"/>
    <n v="0"/>
    <n v="0"/>
    <n v="0"/>
    <n v="0"/>
    <n v="1"/>
    <n v="0"/>
    <n v="0"/>
    <n v="12"/>
    <n v="6"/>
    <n v="2"/>
    <n v="2"/>
    <n v="1"/>
    <n v="1"/>
    <n v="2"/>
    <n v="1"/>
    <n v="1"/>
    <n v="0"/>
    <n v="8"/>
    <n v="12"/>
    <n v="8"/>
    <n v="1"/>
  </r>
  <r>
    <s v="08DPR2211G"/>
    <n v="1"/>
    <s v="ARTURO GAMIZ"/>
    <n v="36"/>
    <s v="JIMÉNEZ"/>
    <n v="75"/>
    <s v="EJIDO LOTE OCHO"/>
    <s v="CALLE NINGUNO"/>
    <n v="0"/>
    <s v="HIDALGO DEL PARRAL"/>
    <s v="PÚBLICO"/>
    <x v="0"/>
    <x v="0"/>
    <x v="0"/>
    <x v="0"/>
    <s v="08FIZ0238X"/>
    <s v="08FJS0128X"/>
    <s v="08ADG0004D"/>
    <n v="0"/>
    <n v="9"/>
    <n v="10"/>
    <n v="19"/>
    <n v="3"/>
    <n v="2"/>
    <n v="5"/>
    <n v="9"/>
    <n v="10"/>
    <n v="19"/>
    <n v="0"/>
    <n v="0"/>
    <n v="0"/>
    <n v="0"/>
    <n v="0"/>
    <n v="0"/>
    <n v="1"/>
    <n v="2"/>
    <n v="3"/>
    <n v="1"/>
    <n v="1"/>
    <n v="2"/>
    <n v="2"/>
    <n v="2"/>
    <n v="4"/>
    <n v="1"/>
    <n v="1"/>
    <n v="2"/>
    <n v="1"/>
    <n v="0"/>
    <n v="1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2212F"/>
    <n v="1"/>
    <s v="VICENTE GUERRERO"/>
    <n v="62"/>
    <s v="SAUCILLO"/>
    <n v="1"/>
    <s v="SAUCILLO"/>
    <s v="CALLE CHINIPAS"/>
    <n v="0"/>
    <s v="DELICIAS"/>
    <s v="PÚBLICO"/>
    <x v="0"/>
    <x v="0"/>
    <x v="0"/>
    <x v="0"/>
    <s v="08FIZ0231D"/>
    <s v="08FJS0127Y"/>
    <s v="08ADG0057I"/>
    <n v="0"/>
    <n v="55"/>
    <n v="46"/>
    <n v="101"/>
    <n v="9"/>
    <n v="7"/>
    <n v="16"/>
    <n v="49"/>
    <n v="45"/>
    <n v="94"/>
    <n v="8"/>
    <n v="9"/>
    <n v="17"/>
    <n v="8"/>
    <n v="9"/>
    <n v="17"/>
    <n v="10"/>
    <n v="8"/>
    <n v="18"/>
    <n v="5"/>
    <n v="11"/>
    <n v="16"/>
    <n v="12"/>
    <n v="5"/>
    <n v="17"/>
    <n v="9"/>
    <n v="7"/>
    <n v="16"/>
    <n v="9"/>
    <n v="10"/>
    <n v="19"/>
    <n v="53"/>
    <n v="50"/>
    <n v="10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217A"/>
    <n v="1"/>
    <s v="OSCAR GONZALEZ"/>
    <n v="19"/>
    <s v="CHIHUAHUA"/>
    <n v="1"/>
    <s v="CHIHUAHUA"/>
    <s v="CALLE VICENTE GUERECA"/>
    <n v="2600"/>
    <s v="CHIHUAHUA"/>
    <s v="PÚBLICO"/>
    <x v="0"/>
    <x v="0"/>
    <x v="0"/>
    <x v="0"/>
    <s v="08FIZ0113P"/>
    <s v="08FJS0105M"/>
    <s v="08ADG0046C"/>
    <n v="0"/>
    <n v="64"/>
    <n v="39"/>
    <n v="103"/>
    <n v="14"/>
    <n v="7"/>
    <n v="21"/>
    <n v="62"/>
    <n v="39"/>
    <n v="101"/>
    <n v="10"/>
    <n v="7"/>
    <n v="17"/>
    <n v="11"/>
    <n v="7"/>
    <n v="18"/>
    <n v="12"/>
    <n v="12"/>
    <n v="24"/>
    <n v="12"/>
    <n v="6"/>
    <n v="18"/>
    <n v="11"/>
    <n v="6"/>
    <n v="17"/>
    <n v="7"/>
    <n v="9"/>
    <n v="16"/>
    <n v="11"/>
    <n v="4"/>
    <n v="15"/>
    <n v="64"/>
    <n v="44"/>
    <n v="10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0"/>
    <n v="0"/>
    <n v="0"/>
    <n v="0"/>
    <n v="0"/>
    <n v="0"/>
    <n v="0"/>
    <n v="1"/>
    <n v="0"/>
    <n v="0"/>
    <n v="11"/>
    <n v="4"/>
    <n v="2"/>
    <n v="1"/>
    <n v="1"/>
    <n v="1"/>
    <n v="1"/>
    <n v="1"/>
    <n v="1"/>
    <n v="0"/>
    <n v="6"/>
    <n v="7"/>
    <n v="6"/>
    <n v="1"/>
  </r>
  <r>
    <s v="08DPR2218Z"/>
    <n v="1"/>
    <s v="DAVID ALFARO SIQUEIROS"/>
    <n v="53"/>
    <s v="PRAXEDIS G. GUERRERO"/>
    <n v="1"/>
    <s v="PRAXEDIS G. GUERRERO"/>
    <s v="CALLE EMILIANO ZAPATA"/>
    <n v="0"/>
    <s v="JUÁREZ"/>
    <s v="PÚBLICO"/>
    <x v="0"/>
    <x v="0"/>
    <x v="0"/>
    <x v="0"/>
    <s v="08FIZ0175B"/>
    <s v="08FJS0116S"/>
    <s v="08ADG0005C"/>
    <n v="0"/>
    <n v="56"/>
    <n v="64"/>
    <n v="120"/>
    <n v="6"/>
    <n v="7"/>
    <n v="13"/>
    <n v="56"/>
    <n v="64"/>
    <n v="120"/>
    <n v="8"/>
    <n v="5"/>
    <n v="13"/>
    <n v="8"/>
    <n v="5"/>
    <n v="13"/>
    <n v="10"/>
    <n v="17"/>
    <n v="27"/>
    <n v="16"/>
    <n v="11"/>
    <n v="27"/>
    <n v="8"/>
    <n v="11"/>
    <n v="19"/>
    <n v="10"/>
    <n v="7"/>
    <n v="17"/>
    <n v="6"/>
    <n v="9"/>
    <n v="15"/>
    <n v="58"/>
    <n v="60"/>
    <n v="11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2"/>
    <n v="0"/>
    <n v="9"/>
    <n v="3"/>
    <n v="3"/>
    <n v="1"/>
    <n v="1"/>
    <n v="1"/>
    <n v="1"/>
    <n v="1"/>
    <n v="1"/>
    <n v="0"/>
    <n v="6"/>
    <n v="6"/>
    <n v="6"/>
    <n v="1"/>
  </r>
  <r>
    <s v="08DPR2226I"/>
    <n v="1"/>
    <s v="OCTAVIO LEGARRETA SOTO"/>
    <n v="45"/>
    <s v="MEOQUI"/>
    <n v="15"/>
    <s v="LĂZARO CĂRDENAS"/>
    <s v="CALLE JOSE DE LA LUZ BLANCO"/>
    <n v="1000"/>
    <s v="DELICIAS"/>
    <s v="PÚBLICO"/>
    <x v="0"/>
    <x v="0"/>
    <x v="0"/>
    <x v="0"/>
    <s v="08FIZ0222W"/>
    <s v="08FJS0125Z"/>
    <s v="08ADG0057I"/>
    <n v="0"/>
    <n v="74"/>
    <n v="80"/>
    <n v="154"/>
    <n v="15"/>
    <n v="8"/>
    <n v="23"/>
    <n v="74"/>
    <n v="80"/>
    <n v="154"/>
    <n v="15"/>
    <n v="10"/>
    <n v="25"/>
    <n v="15"/>
    <n v="10"/>
    <n v="25"/>
    <n v="16"/>
    <n v="11"/>
    <n v="27"/>
    <n v="13"/>
    <n v="15"/>
    <n v="28"/>
    <n v="15"/>
    <n v="10"/>
    <n v="25"/>
    <n v="7"/>
    <n v="21"/>
    <n v="28"/>
    <n v="10"/>
    <n v="15"/>
    <n v="25"/>
    <n v="76"/>
    <n v="82"/>
    <n v="15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27H"/>
    <n v="1"/>
    <s v="IGNACIO ALLENDE"/>
    <n v="19"/>
    <s v="CHIHUAHUA"/>
    <n v="1"/>
    <s v="CHIHUAHUA"/>
    <s v="CALLE MARIA ANA DE UNZAGA"/>
    <n v="0"/>
    <s v="CHIHUAHUA"/>
    <s v="PÚBLICO"/>
    <x v="0"/>
    <x v="0"/>
    <x v="0"/>
    <x v="0"/>
    <s v="08FIZ0113P"/>
    <s v="08FJS0105M"/>
    <s v="08ADG0046C"/>
    <n v="0"/>
    <n v="166"/>
    <n v="169"/>
    <n v="335"/>
    <n v="31"/>
    <n v="23"/>
    <n v="54"/>
    <n v="161"/>
    <n v="168"/>
    <n v="329"/>
    <n v="32"/>
    <n v="25"/>
    <n v="57"/>
    <n v="33"/>
    <n v="25"/>
    <n v="58"/>
    <n v="31"/>
    <n v="27"/>
    <n v="58"/>
    <n v="31"/>
    <n v="28"/>
    <n v="59"/>
    <n v="24"/>
    <n v="33"/>
    <n v="57"/>
    <n v="24"/>
    <n v="24"/>
    <n v="48"/>
    <n v="25"/>
    <n v="28"/>
    <n v="53"/>
    <n v="168"/>
    <n v="165"/>
    <n v="33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29F"/>
    <n v="2"/>
    <s v="LAZARO CARDENAS DEL RIO"/>
    <n v="37"/>
    <s v="JUÁREZ"/>
    <n v="1"/>
    <s v="JUĂREZ"/>
    <s v="CALLE OCTAVA"/>
    <n v="0"/>
    <s v="JUÁREZ"/>
    <s v="PÚBLICO"/>
    <x v="0"/>
    <x v="0"/>
    <x v="0"/>
    <x v="0"/>
    <s v="08FIZ0164W"/>
    <s v="08FJS0114U"/>
    <s v="08ADG0005C"/>
    <n v="0"/>
    <n v="138"/>
    <n v="134"/>
    <n v="272"/>
    <n v="17"/>
    <n v="26"/>
    <n v="43"/>
    <n v="135"/>
    <n v="133"/>
    <n v="268"/>
    <n v="14"/>
    <n v="22"/>
    <n v="36"/>
    <n v="14"/>
    <n v="23"/>
    <n v="37"/>
    <n v="21"/>
    <n v="21"/>
    <n v="42"/>
    <n v="28"/>
    <n v="23"/>
    <n v="51"/>
    <n v="20"/>
    <n v="28"/>
    <n v="48"/>
    <n v="26"/>
    <n v="19"/>
    <n v="45"/>
    <n v="28"/>
    <n v="21"/>
    <n v="49"/>
    <n v="137"/>
    <n v="135"/>
    <n v="27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230V"/>
    <n v="1"/>
    <s v="VICENTE RIVA PALACIO"/>
    <n v="19"/>
    <s v="CHIHUAHUA"/>
    <n v="1"/>
    <s v="CHIHUAHUA"/>
    <s v="CALLE MONTE PISCIS"/>
    <n v="0"/>
    <s v="CHIHUAHUA"/>
    <s v="PÚBLICO"/>
    <x v="0"/>
    <x v="0"/>
    <x v="0"/>
    <x v="0"/>
    <s v="08FIZ0123W"/>
    <s v="08FJS0107K"/>
    <s v="08ADG0046C"/>
    <n v="0"/>
    <n v="205"/>
    <n v="198"/>
    <n v="403"/>
    <n v="41"/>
    <n v="41"/>
    <n v="82"/>
    <n v="205"/>
    <n v="197"/>
    <n v="402"/>
    <n v="41"/>
    <n v="35"/>
    <n v="76"/>
    <n v="41"/>
    <n v="35"/>
    <n v="76"/>
    <n v="31"/>
    <n v="28"/>
    <n v="59"/>
    <n v="30"/>
    <n v="22"/>
    <n v="52"/>
    <n v="33"/>
    <n v="34"/>
    <n v="67"/>
    <n v="28"/>
    <n v="37"/>
    <n v="65"/>
    <n v="45"/>
    <n v="31"/>
    <n v="76"/>
    <n v="208"/>
    <n v="187"/>
    <n v="395"/>
    <n v="3"/>
    <n v="2"/>
    <n v="2"/>
    <n v="2"/>
    <n v="2"/>
    <n v="3"/>
    <n v="0"/>
    <n v="14"/>
    <n v="0"/>
    <n v="0"/>
    <n v="1"/>
    <n v="0"/>
    <n v="0"/>
    <n v="1"/>
    <n v="0"/>
    <n v="0"/>
    <n v="3"/>
    <n v="11"/>
    <n v="0"/>
    <n v="0"/>
    <n v="0"/>
    <n v="2"/>
    <n v="0"/>
    <n v="0"/>
    <n v="0"/>
    <n v="0"/>
    <n v="0"/>
    <n v="0"/>
    <n v="1"/>
    <n v="1"/>
    <n v="0"/>
    <n v="20"/>
    <n v="3"/>
    <n v="11"/>
    <n v="3"/>
    <n v="2"/>
    <n v="2"/>
    <n v="2"/>
    <n v="2"/>
    <n v="3"/>
    <n v="0"/>
    <n v="14"/>
    <n v="14"/>
    <n v="14"/>
    <n v="1"/>
  </r>
  <r>
    <s v="08DPR2231U"/>
    <n v="2"/>
    <s v="FRANCISCO GONZALEZ BOCANEGRA"/>
    <n v="2"/>
    <s v="ALDAMA"/>
    <n v="1"/>
    <s v="JUAN ALDAMA"/>
    <s v="CALLE LEONARDO AGUIRRE"/>
    <n v="0"/>
    <s v="CHIHUAHUA"/>
    <s v="PÚBLICO"/>
    <x v="0"/>
    <x v="0"/>
    <x v="0"/>
    <x v="0"/>
    <s v="08FIZ0131E"/>
    <s v="08FJS0101Q"/>
    <s v="08ADG0046C"/>
    <n v="0"/>
    <n v="59"/>
    <n v="55"/>
    <n v="114"/>
    <n v="13"/>
    <n v="10"/>
    <n v="23"/>
    <n v="55"/>
    <n v="55"/>
    <n v="110"/>
    <n v="9"/>
    <n v="14"/>
    <n v="23"/>
    <n v="9"/>
    <n v="14"/>
    <n v="23"/>
    <n v="8"/>
    <n v="7"/>
    <n v="15"/>
    <n v="10"/>
    <n v="15"/>
    <n v="25"/>
    <n v="9"/>
    <n v="11"/>
    <n v="20"/>
    <n v="10"/>
    <n v="8"/>
    <n v="18"/>
    <n v="12"/>
    <n v="7"/>
    <n v="19"/>
    <n v="58"/>
    <n v="62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2232T"/>
    <n v="1"/>
    <s v="TORIBIO ORTEGA"/>
    <n v="52"/>
    <s v="OJINAGA"/>
    <n v="1"/>
    <s v="MANUEL OJINAGA"/>
    <s v="CALLE 12"/>
    <n v="3300"/>
    <s v="OJINAGA"/>
    <s v="PÚBLICO"/>
    <x v="0"/>
    <x v="0"/>
    <x v="0"/>
    <x v="0"/>
    <s v="08FIZ0132D"/>
    <s v="08FJS0101Q"/>
    <s v="08ADG0056J"/>
    <n v="0"/>
    <n v="71"/>
    <n v="57"/>
    <n v="128"/>
    <n v="11"/>
    <n v="8"/>
    <n v="19"/>
    <n v="69"/>
    <n v="54"/>
    <n v="123"/>
    <n v="12"/>
    <n v="15"/>
    <n v="27"/>
    <n v="12"/>
    <n v="15"/>
    <n v="27"/>
    <n v="12"/>
    <n v="10"/>
    <n v="22"/>
    <n v="14"/>
    <n v="13"/>
    <n v="27"/>
    <n v="12"/>
    <n v="13"/>
    <n v="25"/>
    <n v="16"/>
    <n v="7"/>
    <n v="23"/>
    <n v="14"/>
    <n v="10"/>
    <n v="24"/>
    <n v="80"/>
    <n v="68"/>
    <n v="14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234R"/>
    <n v="1"/>
    <s v="VICENTE GUERRERO"/>
    <n v="32"/>
    <s v="HIDALGO DEL PARRAL"/>
    <n v="1"/>
    <s v="HIDALGO DEL PARRAL"/>
    <s v="CALLE TOLEDO"/>
    <n v="0"/>
    <s v="HIDALGO DEL PARRAL"/>
    <s v="PÚBLICO"/>
    <x v="0"/>
    <x v="0"/>
    <x v="0"/>
    <x v="0"/>
    <s v="08FIZ0244H"/>
    <s v="08FJS0129W"/>
    <s v="08ADG0004D"/>
    <n v="0"/>
    <n v="67"/>
    <n v="70"/>
    <n v="137"/>
    <n v="11"/>
    <n v="14"/>
    <n v="25"/>
    <n v="67"/>
    <n v="69"/>
    <n v="136"/>
    <n v="12"/>
    <n v="14"/>
    <n v="26"/>
    <n v="12"/>
    <n v="14"/>
    <n v="26"/>
    <n v="9"/>
    <n v="17"/>
    <n v="26"/>
    <n v="16"/>
    <n v="11"/>
    <n v="27"/>
    <n v="13"/>
    <n v="3"/>
    <n v="16"/>
    <n v="6"/>
    <n v="13"/>
    <n v="19"/>
    <n v="9"/>
    <n v="9"/>
    <n v="18"/>
    <n v="65"/>
    <n v="67"/>
    <n v="13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2235Q"/>
    <n v="1"/>
    <s v="AGUSTIN MENDEZ ROSAS"/>
    <n v="21"/>
    <s v="DELICIAS"/>
    <n v="1"/>
    <s v="DELICIAS"/>
    <s v="PRIVADA GONZALEZ COSSIO"/>
    <n v="1032"/>
    <s v="DELICIAS"/>
    <s v="PÚBLICO"/>
    <x v="0"/>
    <x v="0"/>
    <x v="0"/>
    <x v="0"/>
    <s v="08FIZ0226S"/>
    <s v="08FJS0126Z"/>
    <s v="08ADG0057I"/>
    <n v="0"/>
    <n v="141"/>
    <n v="119"/>
    <n v="260"/>
    <n v="17"/>
    <n v="20"/>
    <n v="37"/>
    <n v="140"/>
    <n v="118"/>
    <n v="258"/>
    <n v="20"/>
    <n v="16"/>
    <n v="36"/>
    <n v="22"/>
    <n v="17"/>
    <n v="39"/>
    <n v="28"/>
    <n v="18"/>
    <n v="46"/>
    <n v="23"/>
    <n v="17"/>
    <n v="40"/>
    <n v="22"/>
    <n v="27"/>
    <n v="49"/>
    <n v="28"/>
    <n v="22"/>
    <n v="50"/>
    <n v="28"/>
    <n v="21"/>
    <n v="49"/>
    <n v="151"/>
    <n v="122"/>
    <n v="27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236P"/>
    <n v="1"/>
    <s v="FRANCISCO CHAVEZ OROZCO"/>
    <n v="17"/>
    <s v="CUAUHTÉMOC"/>
    <n v="1"/>
    <s v="CUAUHTĂ‰MOC"/>
    <s v="CALLE ECUADOR"/>
    <n v="590"/>
    <s v="CUAUHTÉMOC"/>
    <s v="PÚBLICO"/>
    <x v="0"/>
    <x v="0"/>
    <x v="0"/>
    <x v="0"/>
    <s v="08FIZ0197N"/>
    <s v="08FJS0121D"/>
    <s v="08ADG0010O"/>
    <n v="0"/>
    <n v="135"/>
    <n v="162"/>
    <n v="297"/>
    <n v="28"/>
    <n v="28"/>
    <n v="56"/>
    <n v="135"/>
    <n v="162"/>
    <n v="297"/>
    <n v="19"/>
    <n v="14"/>
    <n v="33"/>
    <n v="19"/>
    <n v="14"/>
    <n v="33"/>
    <n v="20"/>
    <n v="33"/>
    <n v="53"/>
    <n v="25"/>
    <n v="17"/>
    <n v="42"/>
    <n v="23"/>
    <n v="29"/>
    <n v="52"/>
    <n v="29"/>
    <n v="27"/>
    <n v="56"/>
    <n v="22"/>
    <n v="32"/>
    <n v="54"/>
    <n v="138"/>
    <n v="152"/>
    <n v="29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2238N"/>
    <n v="1"/>
    <s v="AGUSTIN MENDEZ ROSAS"/>
    <n v="37"/>
    <s v="JUÁREZ"/>
    <n v="1"/>
    <s v="JUĂREZ"/>
    <s v="CALLE PASEO DON BOSCO"/>
    <n v="5450"/>
    <s v="JUÁREZ"/>
    <s v="PÚBLICO"/>
    <x v="0"/>
    <x v="0"/>
    <x v="0"/>
    <x v="0"/>
    <s v="08FIZ0146G"/>
    <s v="08FJS0110Y"/>
    <s v="08ADG0005C"/>
    <n v="0"/>
    <n v="174"/>
    <n v="171"/>
    <n v="345"/>
    <n v="23"/>
    <n v="35"/>
    <n v="58"/>
    <n v="174"/>
    <n v="171"/>
    <n v="345"/>
    <n v="20"/>
    <n v="34"/>
    <n v="54"/>
    <n v="20"/>
    <n v="34"/>
    <n v="54"/>
    <n v="32"/>
    <n v="28"/>
    <n v="60"/>
    <n v="32"/>
    <n v="27"/>
    <n v="59"/>
    <n v="32"/>
    <n v="27"/>
    <n v="59"/>
    <n v="30"/>
    <n v="24"/>
    <n v="54"/>
    <n v="33"/>
    <n v="27"/>
    <n v="60"/>
    <n v="179"/>
    <n v="167"/>
    <n v="346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  <n v="1"/>
  </r>
  <r>
    <s v="08DPR2239M"/>
    <n v="1"/>
    <s v="SALVADOR PARTIDA ACEVEDO"/>
    <n v="50"/>
    <s v="NUEVO CASAS GRANDES"/>
    <n v="1"/>
    <s v="NUEVO CASAS GRANDES"/>
    <s v="CALLE LUZ CORRAL DE VILLA "/>
    <n v="5000"/>
    <s v="NVO. CASAS GRANDES"/>
    <s v="PÚBLICO"/>
    <x v="0"/>
    <x v="0"/>
    <x v="0"/>
    <x v="0"/>
    <s v="08FIZ0192S"/>
    <s v="08FJS0119P"/>
    <s v="08ADG0013L"/>
    <n v="0"/>
    <n v="66"/>
    <n v="52"/>
    <n v="118"/>
    <n v="17"/>
    <n v="4"/>
    <n v="21"/>
    <n v="66"/>
    <n v="52"/>
    <n v="118"/>
    <n v="15"/>
    <n v="13"/>
    <n v="28"/>
    <n v="15"/>
    <n v="14"/>
    <n v="29"/>
    <n v="10"/>
    <n v="10"/>
    <n v="20"/>
    <n v="11"/>
    <n v="11"/>
    <n v="22"/>
    <n v="9"/>
    <n v="7"/>
    <n v="16"/>
    <n v="13"/>
    <n v="14"/>
    <n v="27"/>
    <n v="11"/>
    <n v="12"/>
    <n v="23"/>
    <n v="69"/>
    <n v="68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DPR2241A"/>
    <n v="1"/>
    <s v="EXPROPIACION PETROLERA"/>
    <n v="17"/>
    <s v="CUAUHTÉMOC"/>
    <n v="1"/>
    <s v="CUAUHTĂ‰MOC"/>
    <s v="CALLE ADOLFO MORENO"/>
    <n v="799"/>
    <s v="CUAUHTÉMOC"/>
    <s v="PÚBLICO"/>
    <x v="0"/>
    <x v="0"/>
    <x v="0"/>
    <x v="0"/>
    <s v="08FIZ0200K"/>
    <s v="08FJS0122C"/>
    <s v="08ADG0010O"/>
    <n v="0"/>
    <n v="95"/>
    <n v="78"/>
    <n v="173"/>
    <n v="13"/>
    <n v="13"/>
    <n v="26"/>
    <n v="94"/>
    <n v="78"/>
    <n v="172"/>
    <n v="17"/>
    <n v="12"/>
    <n v="29"/>
    <n v="17"/>
    <n v="12"/>
    <n v="29"/>
    <n v="16"/>
    <n v="13"/>
    <n v="29"/>
    <n v="16"/>
    <n v="13"/>
    <n v="29"/>
    <n v="12"/>
    <n v="17"/>
    <n v="29"/>
    <n v="17"/>
    <n v="13"/>
    <n v="30"/>
    <n v="18"/>
    <n v="10"/>
    <n v="28"/>
    <n v="96"/>
    <n v="78"/>
    <n v="17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2242Z"/>
    <n v="1"/>
    <s v="IGNACIO ZARAGOZA"/>
    <n v="17"/>
    <s v="CUAUHTÉMOC"/>
    <n v="1"/>
    <s v="CUAUHTĂ‰MOC"/>
    <s v="CALLE XOCHIMILCO"/>
    <n v="0"/>
    <s v="CUAUHTÉMOC"/>
    <s v="PÚBLICO"/>
    <x v="0"/>
    <x v="0"/>
    <x v="0"/>
    <x v="0"/>
    <s v="08FIZ0199L"/>
    <s v="08FJS0121D"/>
    <s v="08ADG0010O"/>
    <n v="0"/>
    <n v="153"/>
    <n v="151"/>
    <n v="304"/>
    <n v="26"/>
    <n v="25"/>
    <n v="51"/>
    <n v="152"/>
    <n v="149"/>
    <n v="301"/>
    <n v="33"/>
    <n v="21"/>
    <n v="54"/>
    <n v="33"/>
    <n v="21"/>
    <n v="54"/>
    <n v="24"/>
    <n v="26"/>
    <n v="50"/>
    <n v="27"/>
    <n v="25"/>
    <n v="52"/>
    <n v="28"/>
    <n v="22"/>
    <n v="50"/>
    <n v="19"/>
    <n v="30"/>
    <n v="49"/>
    <n v="29"/>
    <n v="23"/>
    <n v="52"/>
    <n v="160"/>
    <n v="147"/>
    <n v="30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1"/>
    <n v="0"/>
    <n v="0"/>
    <n v="0"/>
    <n v="0"/>
    <n v="1"/>
    <n v="0"/>
    <n v="1"/>
    <n v="1"/>
    <n v="0"/>
    <n v="20"/>
    <n v="3"/>
    <n v="9"/>
    <n v="2"/>
    <n v="2"/>
    <n v="2"/>
    <n v="2"/>
    <n v="2"/>
    <n v="2"/>
    <n v="0"/>
    <n v="12"/>
    <n v="13"/>
    <n v="12"/>
    <n v="1"/>
  </r>
  <r>
    <s v="08DPR2243Z"/>
    <n v="1"/>
    <s v="VALENTIN GOMEZ FARIAS"/>
    <n v="37"/>
    <s v="JUÁREZ"/>
    <n v="1"/>
    <s v="JUĂREZ"/>
    <s v="CALLE FRANCISCO I MADERO"/>
    <n v="0"/>
    <s v="JUÁREZ"/>
    <s v="PÚBLICO"/>
    <x v="0"/>
    <x v="0"/>
    <x v="0"/>
    <x v="0"/>
    <s v="08FIZ0164W"/>
    <s v="08FJS0114U"/>
    <s v="08ADG0005C"/>
    <n v="0"/>
    <n v="64"/>
    <n v="69"/>
    <n v="133"/>
    <n v="15"/>
    <n v="8"/>
    <n v="23"/>
    <n v="62"/>
    <n v="66"/>
    <n v="128"/>
    <n v="12"/>
    <n v="10"/>
    <n v="22"/>
    <n v="12"/>
    <n v="10"/>
    <n v="22"/>
    <n v="12"/>
    <n v="8"/>
    <n v="20"/>
    <n v="10"/>
    <n v="15"/>
    <n v="25"/>
    <n v="13"/>
    <n v="10"/>
    <n v="23"/>
    <n v="9"/>
    <n v="15"/>
    <n v="24"/>
    <n v="7"/>
    <n v="13"/>
    <n v="20"/>
    <n v="63"/>
    <n v="71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2244Y"/>
    <n v="1"/>
    <s v="CENTAURO DEL NORTE"/>
    <n v="37"/>
    <s v="JUÁREZ"/>
    <n v="1"/>
    <s v="JUĂREZ"/>
    <s v="CALLE NOGALES"/>
    <n v="0"/>
    <s v="JUÁREZ"/>
    <s v="PÚBLICO"/>
    <x v="0"/>
    <x v="0"/>
    <x v="0"/>
    <x v="0"/>
    <s v="08FIZ0139X"/>
    <s v="08FJS0109I"/>
    <s v="08ADG0005C"/>
    <n v="0"/>
    <n v="181"/>
    <n v="190"/>
    <n v="371"/>
    <n v="32"/>
    <n v="28"/>
    <n v="60"/>
    <n v="180"/>
    <n v="189"/>
    <n v="369"/>
    <n v="37"/>
    <n v="28"/>
    <n v="65"/>
    <n v="37"/>
    <n v="28"/>
    <n v="65"/>
    <n v="35"/>
    <n v="28"/>
    <n v="63"/>
    <n v="30"/>
    <n v="33"/>
    <n v="63"/>
    <n v="26"/>
    <n v="41"/>
    <n v="67"/>
    <n v="33"/>
    <n v="34"/>
    <n v="67"/>
    <n v="28"/>
    <n v="34"/>
    <n v="62"/>
    <n v="189"/>
    <n v="198"/>
    <n v="38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245X"/>
    <n v="1"/>
    <s v="TEOFILO BORUNDA"/>
    <n v="37"/>
    <s v="JUÁREZ"/>
    <n v="1"/>
    <s v="JUĂREZ"/>
    <s v="CALLE GENERAL ANTONIO NORZAGARAY"/>
    <n v="1414"/>
    <s v="JUÁREZ"/>
    <s v="PÚBLICO"/>
    <x v="0"/>
    <x v="0"/>
    <x v="0"/>
    <x v="0"/>
    <s v="08FIZ0157M"/>
    <s v="08FJS0112W"/>
    <s v="08ADG0005C"/>
    <n v="0"/>
    <n v="250"/>
    <n v="260"/>
    <n v="510"/>
    <n v="31"/>
    <n v="47"/>
    <n v="78"/>
    <n v="250"/>
    <n v="260"/>
    <n v="510"/>
    <n v="37"/>
    <n v="30"/>
    <n v="67"/>
    <n v="37"/>
    <n v="30"/>
    <n v="67"/>
    <n v="50"/>
    <n v="45"/>
    <n v="95"/>
    <n v="43"/>
    <n v="55"/>
    <n v="98"/>
    <n v="43"/>
    <n v="43"/>
    <n v="86"/>
    <n v="33"/>
    <n v="36"/>
    <n v="69"/>
    <n v="49"/>
    <n v="38"/>
    <n v="87"/>
    <n v="255"/>
    <n v="247"/>
    <n v="502"/>
    <n v="2"/>
    <n v="3"/>
    <n v="3"/>
    <n v="3"/>
    <n v="2"/>
    <n v="3"/>
    <n v="0"/>
    <n v="16"/>
    <n v="0"/>
    <n v="0"/>
    <n v="0"/>
    <n v="1"/>
    <n v="0"/>
    <n v="0"/>
    <n v="0"/>
    <n v="0"/>
    <n v="6"/>
    <n v="10"/>
    <n v="0"/>
    <n v="0"/>
    <n v="2"/>
    <n v="0"/>
    <n v="0"/>
    <n v="0"/>
    <n v="0"/>
    <n v="0"/>
    <n v="0"/>
    <n v="0"/>
    <n v="1"/>
    <n v="1"/>
    <n v="0"/>
    <n v="21"/>
    <n v="6"/>
    <n v="10"/>
    <n v="2"/>
    <n v="3"/>
    <n v="3"/>
    <n v="3"/>
    <n v="2"/>
    <n v="3"/>
    <n v="0"/>
    <n v="16"/>
    <n v="19"/>
    <n v="16"/>
    <n v="1"/>
  </r>
  <r>
    <s v="08DPR2246W"/>
    <n v="1"/>
    <s v="ALFONSO N. URUETA CARRILLO"/>
    <n v="19"/>
    <s v="CHIHUAHUA"/>
    <n v="1"/>
    <s v="CHIHUAHUA"/>
    <s v="CALLE MANUEL GOMEZ MORENO"/>
    <n v="0"/>
    <s v="CHIHUAHUA"/>
    <s v="PÚBLICO"/>
    <x v="0"/>
    <x v="0"/>
    <x v="0"/>
    <x v="0"/>
    <s v="08FIZ0112Q"/>
    <s v="08FJS0105M"/>
    <s v="08ADG0046C"/>
    <n v="0"/>
    <n v="133"/>
    <n v="130"/>
    <n v="263"/>
    <n v="23"/>
    <n v="23"/>
    <n v="46"/>
    <n v="127"/>
    <n v="130"/>
    <n v="257"/>
    <n v="22"/>
    <n v="21"/>
    <n v="43"/>
    <n v="22"/>
    <n v="21"/>
    <n v="43"/>
    <n v="17"/>
    <n v="20"/>
    <n v="37"/>
    <n v="25"/>
    <n v="19"/>
    <n v="44"/>
    <n v="26"/>
    <n v="22"/>
    <n v="48"/>
    <n v="21"/>
    <n v="30"/>
    <n v="51"/>
    <n v="21"/>
    <n v="27"/>
    <n v="48"/>
    <n v="132"/>
    <n v="139"/>
    <n v="271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47V"/>
    <n v="1"/>
    <s v="SOLIDARIDAD"/>
    <n v="37"/>
    <s v="JUÁREZ"/>
    <n v="1"/>
    <s v="JUĂREZ"/>
    <s v="CALLE ARMANDO GONZĂLEZ SOTO"/>
    <n v="0"/>
    <s v="JUÁREZ"/>
    <s v="PÚBLICO"/>
    <x v="0"/>
    <x v="0"/>
    <x v="0"/>
    <x v="0"/>
    <s v="08FIZ0171F"/>
    <s v="08FJS0115T"/>
    <s v="08ADG0005C"/>
    <n v="0"/>
    <n v="187"/>
    <n v="140"/>
    <n v="327"/>
    <n v="26"/>
    <n v="31"/>
    <n v="57"/>
    <n v="187"/>
    <n v="140"/>
    <n v="327"/>
    <n v="25"/>
    <n v="25"/>
    <n v="50"/>
    <n v="25"/>
    <n v="25"/>
    <n v="50"/>
    <n v="26"/>
    <n v="21"/>
    <n v="47"/>
    <n v="31"/>
    <n v="21"/>
    <n v="52"/>
    <n v="34"/>
    <n v="21"/>
    <n v="55"/>
    <n v="27"/>
    <n v="16"/>
    <n v="43"/>
    <n v="31"/>
    <n v="25"/>
    <n v="56"/>
    <n v="174"/>
    <n v="129"/>
    <n v="303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2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3"/>
    <n v="12"/>
    <n v="1"/>
  </r>
  <r>
    <s v="08DPR2249T"/>
    <n v="2"/>
    <s v="TORIBIO ORTEGA"/>
    <n v="28"/>
    <s v="GUADALUPE"/>
    <n v="1"/>
    <s v="GUADALUPE"/>
    <s v="CALLE RODOLFO FIERRO"/>
    <n v="0"/>
    <s v="JUÁREZ"/>
    <s v="PÚBLICO"/>
    <x v="0"/>
    <x v="0"/>
    <x v="0"/>
    <x v="0"/>
    <s v="08FIZ0175B"/>
    <s v="08FJS0116S"/>
    <s v="08ADG0005C"/>
    <n v="0"/>
    <n v="16"/>
    <n v="14"/>
    <n v="30"/>
    <n v="2"/>
    <n v="2"/>
    <n v="4"/>
    <n v="15"/>
    <n v="14"/>
    <n v="29"/>
    <n v="3"/>
    <n v="0"/>
    <n v="3"/>
    <n v="3"/>
    <n v="0"/>
    <n v="3"/>
    <n v="2"/>
    <n v="4"/>
    <n v="6"/>
    <n v="4"/>
    <n v="1"/>
    <n v="5"/>
    <n v="1"/>
    <n v="5"/>
    <n v="6"/>
    <n v="2"/>
    <n v="1"/>
    <n v="3"/>
    <n v="3"/>
    <n v="4"/>
    <n v="7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6"/>
    <n v="2"/>
    <n v="1"/>
  </r>
  <r>
    <s v="08DPR2250I"/>
    <n v="1"/>
    <s v="HEROES DE LA REVOLUCION"/>
    <n v="19"/>
    <s v="CHIHUAHUA"/>
    <n v="1"/>
    <s v="CHIHUAHUA"/>
    <s v="CALLE PABLO GĂMEZ"/>
    <n v="1101"/>
    <s v="CHIHUAHUA"/>
    <s v="PÚBLICO"/>
    <x v="0"/>
    <x v="0"/>
    <x v="0"/>
    <x v="0"/>
    <s v="08FIZ0270F"/>
    <s v="08FJS0134H"/>
    <s v="08ADG0046C"/>
    <n v="0"/>
    <n v="119"/>
    <n v="115"/>
    <n v="234"/>
    <n v="10"/>
    <n v="17"/>
    <n v="27"/>
    <n v="111"/>
    <n v="112"/>
    <n v="223"/>
    <n v="13"/>
    <n v="13"/>
    <n v="26"/>
    <n v="15"/>
    <n v="13"/>
    <n v="28"/>
    <n v="22"/>
    <n v="16"/>
    <n v="38"/>
    <n v="14"/>
    <n v="22"/>
    <n v="36"/>
    <n v="29"/>
    <n v="17"/>
    <n v="46"/>
    <n v="28"/>
    <n v="25"/>
    <n v="53"/>
    <n v="18"/>
    <n v="21"/>
    <n v="39"/>
    <n v="126"/>
    <n v="114"/>
    <n v="24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251H"/>
    <n v="1"/>
    <s v="JESUS COELLO AVENDAĂ‘O"/>
    <n v="32"/>
    <s v="HIDALGO DEL PARRAL"/>
    <n v="1"/>
    <s v="HIDALGO DEL PARRAL"/>
    <s v="CALLE PASTIZALES "/>
    <n v="0"/>
    <s v="HIDALGO DEL PARRAL"/>
    <s v="PÚBLICO"/>
    <x v="0"/>
    <x v="0"/>
    <x v="0"/>
    <x v="0"/>
    <s v="08FIZ0246F"/>
    <s v="08FJS0129W"/>
    <s v="08ADG0004D"/>
    <n v="0"/>
    <n v="62"/>
    <n v="70"/>
    <n v="132"/>
    <n v="6"/>
    <n v="9"/>
    <n v="15"/>
    <n v="62"/>
    <n v="68"/>
    <n v="130"/>
    <n v="14"/>
    <n v="7"/>
    <n v="21"/>
    <n v="14"/>
    <n v="7"/>
    <n v="21"/>
    <n v="15"/>
    <n v="17"/>
    <n v="32"/>
    <n v="8"/>
    <n v="15"/>
    <n v="23"/>
    <n v="10"/>
    <n v="9"/>
    <n v="19"/>
    <n v="11"/>
    <n v="14"/>
    <n v="25"/>
    <n v="12"/>
    <n v="10"/>
    <n v="22"/>
    <n v="70"/>
    <n v="72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15"/>
    <n v="6"/>
    <n v="1"/>
  </r>
  <r>
    <s v="08DPR2253F"/>
    <n v="1"/>
    <s v="PABLO CALDERON FLORES"/>
    <n v="10"/>
    <s v="BUENAVENTURA"/>
    <n v="5"/>
    <s v="EJIDO BENITO JUĂREZ"/>
    <s v="CALLE EMILIANO ZAPATA"/>
    <n v="0"/>
    <s v="NVO. CASAS GRANDES"/>
    <s v="PÚBLICO"/>
    <x v="0"/>
    <x v="0"/>
    <x v="0"/>
    <x v="0"/>
    <s v="08FIZ0186H"/>
    <s v="08FJS0119P"/>
    <s v="08ADG0013L"/>
    <n v="0"/>
    <n v="96"/>
    <n v="71"/>
    <n v="167"/>
    <n v="17"/>
    <n v="10"/>
    <n v="27"/>
    <n v="96"/>
    <n v="71"/>
    <n v="167"/>
    <n v="16"/>
    <n v="15"/>
    <n v="31"/>
    <n v="16"/>
    <n v="15"/>
    <n v="31"/>
    <n v="15"/>
    <n v="18"/>
    <n v="33"/>
    <n v="22"/>
    <n v="8"/>
    <n v="30"/>
    <n v="24"/>
    <n v="10"/>
    <n v="34"/>
    <n v="15"/>
    <n v="14"/>
    <n v="29"/>
    <n v="11"/>
    <n v="18"/>
    <n v="29"/>
    <n v="103"/>
    <n v="83"/>
    <n v="18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4E"/>
    <n v="2"/>
    <s v="NICOLAS BRAVO"/>
    <n v="32"/>
    <s v="HIDALGO DEL PARRAL"/>
    <n v="1"/>
    <s v="HIDALGO DEL PARRAL"/>
    <s v="CALLE DE LA ESPERANZA "/>
    <n v="0"/>
    <s v="HIDALGO DEL PARRAL"/>
    <s v="PÚBLICO"/>
    <x v="0"/>
    <x v="0"/>
    <x v="0"/>
    <x v="0"/>
    <s v="08FIZ0245G"/>
    <s v="08FJS0129W"/>
    <s v="08ADG0004D"/>
    <n v="0"/>
    <n v="133"/>
    <n v="116"/>
    <n v="249"/>
    <n v="28"/>
    <n v="18"/>
    <n v="46"/>
    <n v="132"/>
    <n v="116"/>
    <n v="248"/>
    <n v="18"/>
    <n v="15"/>
    <n v="33"/>
    <n v="18"/>
    <n v="15"/>
    <n v="33"/>
    <n v="20"/>
    <n v="24"/>
    <n v="44"/>
    <n v="22"/>
    <n v="19"/>
    <n v="41"/>
    <n v="18"/>
    <n v="12"/>
    <n v="30"/>
    <n v="21"/>
    <n v="24"/>
    <n v="45"/>
    <n v="20"/>
    <n v="21"/>
    <n v="41"/>
    <n v="119"/>
    <n v="115"/>
    <n v="234"/>
    <n v="2"/>
    <n v="2"/>
    <n v="2"/>
    <n v="1"/>
    <n v="2"/>
    <n v="2"/>
    <n v="0"/>
    <n v="11"/>
    <n v="0"/>
    <n v="0"/>
    <n v="0"/>
    <n v="1"/>
    <n v="0"/>
    <n v="1"/>
    <n v="0"/>
    <n v="0"/>
    <n v="5"/>
    <n v="6"/>
    <n v="0"/>
    <n v="0"/>
    <n v="4"/>
    <n v="0"/>
    <n v="0"/>
    <n v="0"/>
    <n v="0"/>
    <n v="0"/>
    <n v="0"/>
    <n v="0"/>
    <n v="1"/>
    <n v="1"/>
    <n v="0"/>
    <n v="19"/>
    <n v="5"/>
    <n v="6"/>
    <n v="2"/>
    <n v="2"/>
    <n v="2"/>
    <n v="1"/>
    <n v="2"/>
    <n v="2"/>
    <n v="0"/>
    <n v="11"/>
    <n v="13"/>
    <n v="11"/>
    <n v="1"/>
  </r>
  <r>
    <s v="08DPR2256C"/>
    <n v="4"/>
    <s v="GUADALUPE VICTORIA"/>
    <n v="47"/>
    <s v="MORIS"/>
    <n v="60"/>
    <s v="MESA COLORADA"/>
    <s v="CALLE MESA COLORADA"/>
    <n v="0"/>
    <s v="CREEL"/>
    <s v="PÚBLICO"/>
    <x v="0"/>
    <x v="0"/>
    <x v="0"/>
    <x v="0"/>
    <s v="08FIZ0212P"/>
    <s v="08FJS0123B"/>
    <s v="08ADG0003E"/>
    <n v="0"/>
    <n v="5"/>
    <n v="4"/>
    <n v="9"/>
    <n v="0"/>
    <n v="1"/>
    <n v="1"/>
    <n v="5"/>
    <n v="4"/>
    <n v="9"/>
    <n v="0"/>
    <n v="0"/>
    <n v="0"/>
    <n v="0"/>
    <n v="0"/>
    <n v="0"/>
    <n v="0"/>
    <n v="0"/>
    <n v="0"/>
    <n v="1"/>
    <n v="2"/>
    <n v="3"/>
    <n v="0"/>
    <n v="1"/>
    <n v="1"/>
    <n v="1"/>
    <n v="0"/>
    <n v="1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8A"/>
    <n v="1"/>
    <s v="ESFUERZO COMPARTIDO"/>
    <n v="19"/>
    <s v="CHIHUAHUA"/>
    <n v="1"/>
    <s v="CHIHUAHUA"/>
    <s v="CALLE J. J. CALVO"/>
    <n v="7822"/>
    <s v="CHIHUAHUA"/>
    <s v="PÚBLICO"/>
    <x v="0"/>
    <x v="0"/>
    <x v="0"/>
    <x v="0"/>
    <s v="08FIZ0109C"/>
    <s v="08FJS0104N"/>
    <s v="08ADG0046C"/>
    <n v="0"/>
    <n v="179"/>
    <n v="166"/>
    <n v="345"/>
    <n v="31"/>
    <n v="29"/>
    <n v="60"/>
    <n v="179"/>
    <n v="165"/>
    <n v="344"/>
    <n v="30"/>
    <n v="17"/>
    <n v="47"/>
    <n v="32"/>
    <n v="17"/>
    <n v="49"/>
    <n v="30"/>
    <n v="27"/>
    <n v="57"/>
    <n v="29"/>
    <n v="21"/>
    <n v="50"/>
    <n v="36"/>
    <n v="25"/>
    <n v="61"/>
    <n v="31"/>
    <n v="28"/>
    <n v="59"/>
    <n v="30"/>
    <n v="31"/>
    <n v="61"/>
    <n v="188"/>
    <n v="149"/>
    <n v="33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59Z"/>
    <n v="1"/>
    <s v="15 DE MAYO"/>
    <n v="19"/>
    <s v="CHIHUAHUA"/>
    <n v="1"/>
    <s v="CHIHUAHUA"/>
    <s v="CALLE CLAUDINA ROMERO"/>
    <n v="0"/>
    <s v="CHIHUAHUA"/>
    <s v="PÚBLICO"/>
    <x v="0"/>
    <x v="0"/>
    <x v="0"/>
    <x v="0"/>
    <s v="08FIZ0106F"/>
    <s v="08FJS0102P"/>
    <s v="08ADG0046C"/>
    <n v="0"/>
    <n v="139"/>
    <n v="151"/>
    <n v="290"/>
    <n v="29"/>
    <n v="25"/>
    <n v="54"/>
    <n v="139"/>
    <n v="151"/>
    <n v="290"/>
    <n v="16"/>
    <n v="24"/>
    <n v="40"/>
    <n v="16"/>
    <n v="24"/>
    <n v="40"/>
    <n v="14"/>
    <n v="19"/>
    <n v="33"/>
    <n v="25"/>
    <n v="26"/>
    <n v="51"/>
    <n v="25"/>
    <n v="26"/>
    <n v="51"/>
    <n v="21"/>
    <n v="29"/>
    <n v="50"/>
    <n v="22"/>
    <n v="21"/>
    <n v="43"/>
    <n v="123"/>
    <n v="145"/>
    <n v="26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261O"/>
    <n v="2"/>
    <s v="EDUCACION Y SABIDURIA"/>
    <n v="32"/>
    <s v="HIDALGO DEL PARRAL"/>
    <n v="1"/>
    <s v="HIDALGO DEL PARRAL"/>
    <s v="CALLE RAUL SOTO REYES"/>
    <n v="3"/>
    <s v="HIDALGO DEL PARRAL"/>
    <s v="PÚBLICO"/>
    <x v="0"/>
    <x v="0"/>
    <x v="0"/>
    <x v="0"/>
    <s v="08FIZ0245G"/>
    <s v="08FJS0129W"/>
    <s v="08ADG0004D"/>
    <n v="0"/>
    <n v="64"/>
    <n v="69"/>
    <n v="133"/>
    <n v="12"/>
    <n v="9"/>
    <n v="21"/>
    <n v="62"/>
    <n v="69"/>
    <n v="131"/>
    <n v="10"/>
    <n v="9"/>
    <n v="19"/>
    <n v="11"/>
    <n v="9"/>
    <n v="20"/>
    <n v="19"/>
    <n v="8"/>
    <n v="27"/>
    <n v="14"/>
    <n v="14"/>
    <n v="28"/>
    <n v="8"/>
    <n v="11"/>
    <n v="19"/>
    <n v="3"/>
    <n v="9"/>
    <n v="12"/>
    <n v="10"/>
    <n v="14"/>
    <n v="24"/>
    <n v="65"/>
    <n v="65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4"/>
    <n v="0"/>
    <n v="0"/>
    <n v="0"/>
    <n v="0"/>
    <n v="0"/>
    <n v="0"/>
    <n v="0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DPR2262N"/>
    <n v="1"/>
    <s v="MANUEL OSCAR QUIĂ‘ONES GARCIA"/>
    <n v="32"/>
    <s v="HIDALGO DEL PARRAL"/>
    <n v="161"/>
    <s v="EL POSADEĂ‘O"/>
    <s v="CALLE EL POSADEĂ‘O"/>
    <n v="0"/>
    <s v="HIDALGO DEL PARRAL"/>
    <s v="PÚBLICO"/>
    <x v="0"/>
    <x v="0"/>
    <x v="0"/>
    <x v="0"/>
    <s v="08FIZ0249C"/>
    <s v="08FJS0130L"/>
    <s v="08ADG0006B"/>
    <n v="0"/>
    <n v="18"/>
    <n v="18"/>
    <n v="36"/>
    <n v="2"/>
    <n v="4"/>
    <n v="6"/>
    <n v="18"/>
    <n v="17"/>
    <n v="35"/>
    <n v="6"/>
    <n v="0"/>
    <n v="6"/>
    <n v="6"/>
    <n v="0"/>
    <n v="6"/>
    <n v="2"/>
    <n v="2"/>
    <n v="4"/>
    <n v="4"/>
    <n v="6"/>
    <n v="10"/>
    <n v="1"/>
    <n v="2"/>
    <n v="3"/>
    <n v="4"/>
    <n v="3"/>
    <n v="7"/>
    <n v="6"/>
    <n v="3"/>
    <n v="9"/>
    <n v="23"/>
    <n v="16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2263M"/>
    <n v="1"/>
    <s v="ORGANIZACION DE LAS NACIONES UNIDAS"/>
    <n v="29"/>
    <s v="GUADALUPE Y CALVO"/>
    <n v="648"/>
    <s v="LA CRUZ"/>
    <s v="CALLE LA CRUZ"/>
    <n v="0"/>
    <s v="GUADALUPE Y CALVO"/>
    <s v="PÚBLICO"/>
    <x v="0"/>
    <x v="0"/>
    <x v="0"/>
    <x v="0"/>
    <s v="08FIZ0254O"/>
    <s v="08FJS0131K"/>
    <s v="08ADG0007A"/>
    <n v="0"/>
    <n v="2"/>
    <n v="5"/>
    <n v="7"/>
    <n v="1"/>
    <n v="0"/>
    <n v="1"/>
    <n v="2"/>
    <n v="5"/>
    <n v="7"/>
    <n v="1"/>
    <n v="0"/>
    <n v="1"/>
    <n v="1"/>
    <n v="0"/>
    <n v="1"/>
    <n v="1"/>
    <n v="1"/>
    <n v="2"/>
    <n v="0"/>
    <n v="1"/>
    <n v="1"/>
    <n v="1"/>
    <n v="0"/>
    <n v="1"/>
    <n v="1"/>
    <n v="3"/>
    <n v="4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64L"/>
    <n v="1"/>
    <s v="CENTRO REGIONAL DE EDUC. INT. AGUSTIN MELGAR"/>
    <n v="17"/>
    <s v="CUAUHTÉMOC"/>
    <n v="106"/>
    <s v="COLONIA OBREGĂ“N (RUBIO)"/>
    <s v="CALLE ENCINILLAS"/>
    <n v="0"/>
    <s v="CUAUHTÉMOC"/>
    <s v="PÚBLICO"/>
    <x v="0"/>
    <x v="0"/>
    <x v="0"/>
    <x v="0"/>
    <s v="08FIZ0204G"/>
    <s v="08FJS0121D"/>
    <s v="08ADG0010O"/>
    <n v="0"/>
    <n v="184"/>
    <n v="164"/>
    <n v="348"/>
    <n v="33"/>
    <n v="16"/>
    <n v="49"/>
    <n v="184"/>
    <n v="164"/>
    <n v="348"/>
    <n v="28"/>
    <n v="30"/>
    <n v="58"/>
    <n v="28"/>
    <n v="31"/>
    <n v="59"/>
    <n v="28"/>
    <n v="33"/>
    <n v="61"/>
    <n v="41"/>
    <n v="27"/>
    <n v="68"/>
    <n v="22"/>
    <n v="23"/>
    <n v="45"/>
    <n v="38"/>
    <n v="35"/>
    <n v="73"/>
    <n v="25"/>
    <n v="28"/>
    <n v="53"/>
    <n v="182"/>
    <n v="177"/>
    <n v="359"/>
    <n v="2"/>
    <n v="2"/>
    <n v="3"/>
    <n v="2"/>
    <n v="3"/>
    <n v="2"/>
    <n v="0"/>
    <n v="14"/>
    <n v="0"/>
    <n v="0"/>
    <n v="0"/>
    <n v="1"/>
    <n v="0"/>
    <n v="1"/>
    <n v="0"/>
    <n v="0"/>
    <n v="3"/>
    <n v="11"/>
    <n v="0"/>
    <n v="0"/>
    <n v="2"/>
    <n v="1"/>
    <n v="0"/>
    <n v="0"/>
    <n v="0"/>
    <n v="0"/>
    <n v="0"/>
    <n v="0"/>
    <n v="1"/>
    <n v="1"/>
    <n v="0"/>
    <n v="21"/>
    <n v="3"/>
    <n v="11"/>
    <n v="2"/>
    <n v="2"/>
    <n v="3"/>
    <n v="2"/>
    <n v="3"/>
    <n v="2"/>
    <n v="0"/>
    <n v="14"/>
    <n v="15"/>
    <n v="14"/>
    <n v="1"/>
  </r>
  <r>
    <s v="08DPR2265K"/>
    <n v="1"/>
    <s v="TEPORACA"/>
    <n v="37"/>
    <s v="JUÁREZ"/>
    <n v="1"/>
    <s v="JUĂREZ"/>
    <s v="CALLE EJIDO MADERA"/>
    <n v="1817"/>
    <s v="JUÁREZ"/>
    <s v="PÚBLICO"/>
    <x v="0"/>
    <x v="0"/>
    <x v="0"/>
    <x v="0"/>
    <s v="08FIZ0180N"/>
    <s v="08FJS0132J"/>
    <s v="08ADG0005C"/>
    <n v="0"/>
    <n v="257"/>
    <n v="244"/>
    <n v="501"/>
    <n v="46"/>
    <n v="40"/>
    <n v="86"/>
    <n v="257"/>
    <n v="243"/>
    <n v="500"/>
    <n v="40"/>
    <n v="36"/>
    <n v="76"/>
    <n v="40"/>
    <n v="37"/>
    <n v="77"/>
    <n v="42"/>
    <n v="44"/>
    <n v="86"/>
    <n v="40"/>
    <n v="42"/>
    <n v="82"/>
    <n v="46"/>
    <n v="43"/>
    <n v="89"/>
    <n v="40"/>
    <n v="39"/>
    <n v="79"/>
    <n v="41"/>
    <n v="38"/>
    <n v="79"/>
    <n v="249"/>
    <n v="243"/>
    <n v="492"/>
    <n v="3"/>
    <n v="3"/>
    <n v="3"/>
    <n v="3"/>
    <n v="3"/>
    <n v="3"/>
    <n v="0"/>
    <n v="18"/>
    <n v="0"/>
    <n v="0"/>
    <n v="0"/>
    <n v="1"/>
    <n v="0"/>
    <n v="1"/>
    <n v="0"/>
    <n v="0"/>
    <n v="1"/>
    <n v="17"/>
    <n v="0"/>
    <n v="0"/>
    <n v="1"/>
    <n v="1"/>
    <n v="0"/>
    <n v="0"/>
    <n v="0"/>
    <n v="0"/>
    <n v="0"/>
    <n v="0"/>
    <n v="2"/>
    <n v="0"/>
    <n v="0"/>
    <n v="24"/>
    <n v="1"/>
    <n v="17"/>
    <n v="3"/>
    <n v="3"/>
    <n v="3"/>
    <n v="3"/>
    <n v="3"/>
    <n v="3"/>
    <n v="0"/>
    <n v="18"/>
    <n v="18"/>
    <n v="18"/>
    <n v="1"/>
  </r>
  <r>
    <s v="08DPR2266J"/>
    <n v="1"/>
    <s v="RARAMURI"/>
    <n v="37"/>
    <s v="JUÁREZ"/>
    <n v="1"/>
    <s v="JUĂREZ"/>
    <s v="CALLE CARTAMO"/>
    <n v="9315"/>
    <s v="JUÁREZ"/>
    <s v="PÚBLICO"/>
    <x v="0"/>
    <x v="0"/>
    <x v="0"/>
    <x v="0"/>
    <s v="08FIZ0171F"/>
    <s v="08FJS0115T"/>
    <s v="08ADG0005C"/>
    <n v="0"/>
    <n v="139"/>
    <n v="111"/>
    <n v="250"/>
    <n v="20"/>
    <n v="23"/>
    <n v="43"/>
    <n v="139"/>
    <n v="111"/>
    <n v="250"/>
    <n v="20"/>
    <n v="20"/>
    <n v="40"/>
    <n v="20"/>
    <n v="20"/>
    <n v="40"/>
    <n v="11"/>
    <n v="14"/>
    <n v="25"/>
    <n v="26"/>
    <n v="26"/>
    <n v="52"/>
    <n v="19"/>
    <n v="10"/>
    <n v="29"/>
    <n v="28"/>
    <n v="14"/>
    <n v="42"/>
    <n v="31"/>
    <n v="20"/>
    <n v="51"/>
    <n v="135"/>
    <n v="104"/>
    <n v="239"/>
    <n v="2"/>
    <n v="1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1"/>
    <n v="0"/>
    <n v="14"/>
    <n v="2"/>
    <n v="8"/>
    <n v="2"/>
    <n v="1"/>
    <n v="2"/>
    <n v="1"/>
    <n v="2"/>
    <n v="2"/>
    <n v="0"/>
    <n v="10"/>
    <n v="10"/>
    <n v="10"/>
    <n v="1"/>
  </r>
  <r>
    <s v="08DPR2267I"/>
    <n v="1"/>
    <s v="MA JOSEFA ORTIZ DE DOMINGUEZ"/>
    <n v="29"/>
    <s v="GUADALUPE Y CALVO"/>
    <n v="1"/>
    <s v="GUADALUPE Y CALVO"/>
    <s v="CALLE PUERTO DE LA CIENEGUITA"/>
    <n v="0"/>
    <s v="GUADALUPE Y CALVO"/>
    <s v="PÚBLICO"/>
    <x v="0"/>
    <x v="0"/>
    <x v="0"/>
    <x v="0"/>
    <s v="08FIZ0257L"/>
    <s v="08FJS0131K"/>
    <s v="08ADG0007A"/>
    <n v="0"/>
    <n v="16"/>
    <n v="15"/>
    <n v="31"/>
    <n v="3"/>
    <n v="4"/>
    <n v="7"/>
    <n v="16"/>
    <n v="15"/>
    <n v="31"/>
    <n v="1"/>
    <n v="0"/>
    <n v="1"/>
    <n v="1"/>
    <n v="0"/>
    <n v="1"/>
    <n v="0"/>
    <n v="1"/>
    <n v="1"/>
    <n v="3"/>
    <n v="1"/>
    <n v="4"/>
    <n v="2"/>
    <n v="0"/>
    <n v="2"/>
    <n v="2"/>
    <n v="1"/>
    <n v="3"/>
    <n v="4"/>
    <n v="5"/>
    <n v="9"/>
    <n v="12"/>
    <n v="8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9G"/>
    <n v="2"/>
    <s v="NIĂ‘OS HEROES"/>
    <n v="5"/>
    <s v="ASCENSIÓN"/>
    <n v="1"/>
    <s v="ASCENSIĂ“N"/>
    <s v="CALLE ACACIAS "/>
    <n v="797"/>
    <s v="NVO. CASAS GRANDES"/>
    <s v="PÚBLICO"/>
    <x v="0"/>
    <x v="0"/>
    <x v="0"/>
    <x v="0"/>
    <s v="08FIZ0188F"/>
    <s v="08FJS0119P"/>
    <s v="08ADG0013L"/>
    <n v="0"/>
    <n v="68"/>
    <n v="86"/>
    <n v="154"/>
    <n v="10"/>
    <n v="15"/>
    <n v="25"/>
    <n v="68"/>
    <n v="86"/>
    <n v="154"/>
    <n v="11"/>
    <n v="12"/>
    <n v="23"/>
    <n v="11"/>
    <n v="12"/>
    <n v="23"/>
    <n v="12"/>
    <n v="11"/>
    <n v="23"/>
    <n v="11"/>
    <n v="13"/>
    <n v="24"/>
    <n v="6"/>
    <n v="20"/>
    <n v="26"/>
    <n v="11"/>
    <n v="11"/>
    <n v="22"/>
    <n v="12"/>
    <n v="13"/>
    <n v="25"/>
    <n v="63"/>
    <n v="80"/>
    <n v="143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0"/>
    <n v="0"/>
    <n v="0"/>
    <n v="0"/>
    <n v="0"/>
    <n v="0"/>
    <n v="0"/>
    <n v="1"/>
    <n v="0"/>
    <n v="0"/>
    <n v="11"/>
    <n v="4"/>
    <n v="2"/>
    <n v="1"/>
    <n v="1"/>
    <n v="1"/>
    <n v="1"/>
    <n v="1"/>
    <n v="1"/>
    <n v="0"/>
    <n v="6"/>
    <n v="12"/>
    <n v="6"/>
    <n v="1"/>
  </r>
  <r>
    <s v="08DPR2270W"/>
    <n v="1"/>
    <s v="TARAHUMARA"/>
    <n v="29"/>
    <s v="GUADALUPE Y CALVO"/>
    <n v="235"/>
    <s v="EL TALAYOTITO"/>
    <s v="CALLE TALAYOTITOS"/>
    <n v="0"/>
    <s v="GUADALUPE Y CALVO"/>
    <s v="PÚBLICO"/>
    <x v="0"/>
    <x v="0"/>
    <x v="0"/>
    <x v="0"/>
    <s v="08FIZ0260Z"/>
    <s v="08FJS0131K"/>
    <s v="08ADG0007A"/>
    <n v="0"/>
    <n v="30"/>
    <n v="25"/>
    <n v="55"/>
    <n v="6"/>
    <n v="6"/>
    <n v="12"/>
    <n v="27"/>
    <n v="24"/>
    <n v="51"/>
    <n v="4"/>
    <n v="3"/>
    <n v="7"/>
    <n v="4"/>
    <n v="3"/>
    <n v="7"/>
    <n v="7"/>
    <n v="3"/>
    <n v="10"/>
    <n v="4"/>
    <n v="5"/>
    <n v="9"/>
    <n v="5"/>
    <n v="4"/>
    <n v="9"/>
    <n v="8"/>
    <n v="2"/>
    <n v="10"/>
    <n v="3"/>
    <n v="6"/>
    <n v="9"/>
    <n v="31"/>
    <n v="23"/>
    <n v="54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2271V"/>
    <n v="1"/>
    <s v="TENOCHTITLAN"/>
    <n v="29"/>
    <s v="GUADALUPE Y CALVO"/>
    <n v="610"/>
    <s v="EL OCOTE"/>
    <s v="CALLE EL OCOTE"/>
    <n v="0"/>
    <s v="GUADALUPE Y CALVO"/>
    <s v="PÚBLICO"/>
    <x v="0"/>
    <x v="0"/>
    <x v="0"/>
    <x v="0"/>
    <s v="08FIZ0260Z"/>
    <s v="08FJS0131K"/>
    <s v="08ADG0007A"/>
    <n v="0"/>
    <n v="9"/>
    <n v="4"/>
    <n v="13"/>
    <n v="0"/>
    <n v="0"/>
    <n v="0"/>
    <n v="9"/>
    <n v="4"/>
    <n v="13"/>
    <n v="2"/>
    <n v="3"/>
    <n v="5"/>
    <n v="2"/>
    <n v="3"/>
    <n v="5"/>
    <n v="3"/>
    <n v="1"/>
    <n v="4"/>
    <n v="0"/>
    <n v="0"/>
    <n v="0"/>
    <n v="3"/>
    <n v="2"/>
    <n v="5"/>
    <n v="2"/>
    <n v="1"/>
    <n v="3"/>
    <n v="1"/>
    <n v="1"/>
    <n v="2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272U"/>
    <n v="1"/>
    <s v="SOLIDARIDAD"/>
    <n v="32"/>
    <s v="HIDALGO DEL PARRAL"/>
    <n v="1"/>
    <s v="HIDALGO DEL PARRAL"/>
    <s v="AVENIDA DE LA UNION"/>
    <n v="0"/>
    <s v="HIDALGO DEL PARRAL"/>
    <s v="PÚBLICO"/>
    <x v="0"/>
    <x v="0"/>
    <x v="0"/>
    <x v="0"/>
    <s v="08FIZ0245G"/>
    <s v="08FJS0129W"/>
    <s v="08ADG0004D"/>
    <n v="0"/>
    <n v="193"/>
    <n v="189"/>
    <n v="382"/>
    <n v="40"/>
    <n v="43"/>
    <n v="83"/>
    <n v="193"/>
    <n v="189"/>
    <n v="382"/>
    <n v="36"/>
    <n v="30"/>
    <n v="66"/>
    <n v="37"/>
    <n v="30"/>
    <n v="67"/>
    <n v="31"/>
    <n v="30"/>
    <n v="61"/>
    <n v="36"/>
    <n v="35"/>
    <n v="71"/>
    <n v="26"/>
    <n v="35"/>
    <n v="61"/>
    <n v="31"/>
    <n v="24"/>
    <n v="55"/>
    <n v="41"/>
    <n v="31"/>
    <n v="72"/>
    <n v="202"/>
    <n v="185"/>
    <n v="387"/>
    <n v="2"/>
    <n v="2"/>
    <n v="3"/>
    <n v="2"/>
    <n v="2"/>
    <n v="3"/>
    <n v="0"/>
    <n v="14"/>
    <n v="0"/>
    <n v="0"/>
    <n v="1"/>
    <n v="0"/>
    <n v="1"/>
    <n v="0"/>
    <n v="0"/>
    <n v="1"/>
    <n v="6"/>
    <n v="8"/>
    <n v="0"/>
    <n v="0"/>
    <n v="2"/>
    <n v="1"/>
    <n v="0"/>
    <n v="0"/>
    <n v="0"/>
    <n v="0"/>
    <n v="0"/>
    <n v="0"/>
    <n v="3"/>
    <n v="0"/>
    <n v="0"/>
    <n v="23"/>
    <n v="6"/>
    <n v="8"/>
    <n v="2"/>
    <n v="2"/>
    <n v="3"/>
    <n v="2"/>
    <n v="2"/>
    <n v="3"/>
    <n v="0"/>
    <n v="14"/>
    <n v="14"/>
    <n v="14"/>
    <n v="1"/>
  </r>
  <r>
    <s v="08DPR2273T"/>
    <n v="1"/>
    <s v="JOSEFA ORTIZ DE DOMINGUEZ"/>
    <n v="36"/>
    <s v="JIMÉNEZ"/>
    <n v="1"/>
    <s v="JOSĂ‰ MARIANO JIMĂ‰NEZ"/>
    <s v="CALLE JOSE ANDRES LUJAN "/>
    <n v="0"/>
    <s v="HIDALGO DEL PARRAL"/>
    <s v="PÚBLICO"/>
    <x v="0"/>
    <x v="0"/>
    <x v="0"/>
    <x v="0"/>
    <s v="08FIZ0239W"/>
    <s v="08FJS0128X"/>
    <s v="08ADG0004D"/>
    <n v="0"/>
    <n v="135"/>
    <n v="134"/>
    <n v="269"/>
    <n v="19"/>
    <n v="19"/>
    <n v="38"/>
    <n v="135"/>
    <n v="133"/>
    <n v="268"/>
    <n v="29"/>
    <n v="26"/>
    <n v="55"/>
    <n v="29"/>
    <n v="27"/>
    <n v="56"/>
    <n v="20"/>
    <n v="15"/>
    <n v="35"/>
    <n v="33"/>
    <n v="21"/>
    <n v="54"/>
    <n v="34"/>
    <n v="27"/>
    <n v="61"/>
    <n v="22"/>
    <n v="32"/>
    <n v="54"/>
    <n v="14"/>
    <n v="24"/>
    <n v="38"/>
    <n v="152"/>
    <n v="146"/>
    <n v="29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75R"/>
    <n v="1"/>
    <s v="ABELARDO URIAS"/>
    <n v="46"/>
    <s v="MORELOS"/>
    <n v="535"/>
    <s v="MESA DEL FRIJOLAR"/>
    <s v="CALLE PRINCIPAL"/>
    <n v="0"/>
    <s v="GUACHOCHI"/>
    <s v="PÚBLICO"/>
    <x v="0"/>
    <x v="0"/>
    <x v="0"/>
    <x v="0"/>
    <s v="08FIZ0252Q"/>
    <s v="08FJS0130L"/>
    <s v="08ADG0006B"/>
    <n v="0"/>
    <n v="15"/>
    <n v="13"/>
    <n v="28"/>
    <n v="3"/>
    <n v="2"/>
    <n v="5"/>
    <n v="15"/>
    <n v="13"/>
    <n v="28"/>
    <n v="5"/>
    <n v="1"/>
    <n v="6"/>
    <n v="5"/>
    <n v="1"/>
    <n v="6"/>
    <n v="1"/>
    <n v="3"/>
    <n v="4"/>
    <n v="3"/>
    <n v="2"/>
    <n v="5"/>
    <n v="4"/>
    <n v="2"/>
    <n v="6"/>
    <n v="1"/>
    <n v="2"/>
    <n v="3"/>
    <n v="6"/>
    <n v="3"/>
    <n v="9"/>
    <n v="20"/>
    <n v="13"/>
    <n v="33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DPR2277P"/>
    <n v="2"/>
    <s v="MOISES SOTENO GONZALEZ"/>
    <n v="37"/>
    <s v="JUÁREZ"/>
    <n v="1"/>
    <s v="JUĂREZ"/>
    <s v="CALLE TABASCO"/>
    <n v="0"/>
    <s v="JUÁREZ"/>
    <s v="PÚBLICO"/>
    <x v="0"/>
    <x v="0"/>
    <x v="0"/>
    <x v="0"/>
    <s v="08FIZ0138Y"/>
    <s v="08FJS0109I"/>
    <s v="08ADG0005C"/>
    <n v="0"/>
    <n v="90"/>
    <n v="89"/>
    <n v="179"/>
    <n v="16"/>
    <n v="15"/>
    <n v="31"/>
    <n v="90"/>
    <n v="89"/>
    <n v="179"/>
    <n v="16"/>
    <n v="15"/>
    <n v="31"/>
    <n v="16"/>
    <n v="15"/>
    <n v="31"/>
    <n v="27"/>
    <n v="22"/>
    <n v="49"/>
    <n v="13"/>
    <n v="16"/>
    <n v="29"/>
    <n v="10"/>
    <n v="15"/>
    <n v="25"/>
    <n v="16"/>
    <n v="12"/>
    <n v="28"/>
    <n v="15"/>
    <n v="15"/>
    <n v="30"/>
    <n v="97"/>
    <n v="95"/>
    <n v="192"/>
    <n v="1"/>
    <n v="2"/>
    <n v="1"/>
    <n v="1"/>
    <n v="1"/>
    <n v="1"/>
    <n v="0"/>
    <n v="7"/>
    <n v="0"/>
    <n v="0"/>
    <n v="1"/>
    <n v="0"/>
    <n v="0"/>
    <n v="0"/>
    <n v="0"/>
    <n v="0"/>
    <n v="4"/>
    <n v="3"/>
    <n v="0"/>
    <n v="0"/>
    <n v="1"/>
    <n v="1"/>
    <n v="0"/>
    <n v="0"/>
    <n v="0"/>
    <n v="0"/>
    <n v="0"/>
    <n v="0"/>
    <n v="1"/>
    <n v="0"/>
    <n v="0"/>
    <n v="11"/>
    <n v="4"/>
    <n v="3"/>
    <n v="1"/>
    <n v="2"/>
    <n v="1"/>
    <n v="1"/>
    <n v="1"/>
    <n v="1"/>
    <n v="0"/>
    <n v="7"/>
    <n v="18"/>
    <n v="7"/>
    <n v="1"/>
  </r>
  <r>
    <s v="08DPR2278O"/>
    <n v="2"/>
    <s v="IGNACIO ALLENDE"/>
    <n v="19"/>
    <s v="CHIHUAHUA"/>
    <n v="1"/>
    <s v="CHIHUAHUA"/>
    <s v="CALLE MARIA ANA DE UNZAGA"/>
    <n v="0"/>
    <s v="CHIHUAHUA"/>
    <s v="PÚBLICO"/>
    <x v="0"/>
    <x v="0"/>
    <x v="0"/>
    <x v="0"/>
    <s v="08FIZ0113P"/>
    <s v="08FJS0105M"/>
    <s v="08ADG0046C"/>
    <n v="0"/>
    <n v="70"/>
    <n v="54"/>
    <n v="124"/>
    <n v="15"/>
    <n v="7"/>
    <n v="22"/>
    <n v="70"/>
    <n v="54"/>
    <n v="124"/>
    <n v="10"/>
    <n v="9"/>
    <n v="19"/>
    <n v="10"/>
    <n v="9"/>
    <n v="19"/>
    <n v="8"/>
    <n v="13"/>
    <n v="21"/>
    <n v="12"/>
    <n v="9"/>
    <n v="21"/>
    <n v="14"/>
    <n v="11"/>
    <n v="25"/>
    <n v="12"/>
    <n v="7"/>
    <n v="19"/>
    <n v="7"/>
    <n v="10"/>
    <n v="17"/>
    <n v="63"/>
    <n v="59"/>
    <n v="12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6"/>
    <n v="6"/>
    <n v="1"/>
  </r>
  <r>
    <s v="08DPR2279N"/>
    <n v="2"/>
    <s v="MIGUEL HIDALGO"/>
    <n v="55"/>
    <s v="ROSALES"/>
    <n v="9"/>
    <s v="EL MOLINO"/>
    <s v="CALLE EL MOLINO"/>
    <n v="0"/>
    <s v="DELICIAS"/>
    <s v="PÚBLICO"/>
    <x v="0"/>
    <x v="0"/>
    <x v="0"/>
    <x v="0"/>
    <s v="08FIZ0230E"/>
    <s v="08FJS0126Z"/>
    <s v="08ADG0057I"/>
    <n v="0"/>
    <n v="51"/>
    <n v="53"/>
    <n v="104"/>
    <n v="10"/>
    <n v="9"/>
    <n v="19"/>
    <n v="49"/>
    <n v="51"/>
    <n v="100"/>
    <n v="7"/>
    <n v="6"/>
    <n v="13"/>
    <n v="7"/>
    <n v="7"/>
    <n v="14"/>
    <n v="5"/>
    <n v="5"/>
    <n v="10"/>
    <n v="14"/>
    <n v="11"/>
    <n v="25"/>
    <n v="5"/>
    <n v="11"/>
    <n v="16"/>
    <n v="5"/>
    <n v="4"/>
    <n v="9"/>
    <n v="12"/>
    <n v="9"/>
    <n v="21"/>
    <n v="48"/>
    <n v="47"/>
    <n v="9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  <n v="1"/>
  </r>
  <r>
    <s v="08DPR2280C"/>
    <n v="2"/>
    <s v="MA. GUADALUPE BREĂ‘A PONCE"/>
    <n v="37"/>
    <s v="JUÁREZ"/>
    <n v="1"/>
    <s v="JUĂREZ"/>
    <s v="CALLE SALVADOR AZUELA"/>
    <n v="6218"/>
    <s v="JUÁREZ"/>
    <s v="PÚBLICO"/>
    <x v="0"/>
    <x v="0"/>
    <x v="0"/>
    <x v="0"/>
    <s v="08FIZ0159K"/>
    <s v="08FJS0113V"/>
    <s v="08ADG0005C"/>
    <n v="0"/>
    <n v="34"/>
    <n v="39"/>
    <n v="73"/>
    <n v="7"/>
    <n v="10"/>
    <n v="17"/>
    <n v="34"/>
    <n v="39"/>
    <n v="73"/>
    <n v="4"/>
    <n v="5"/>
    <n v="9"/>
    <n v="4"/>
    <n v="5"/>
    <n v="9"/>
    <n v="7"/>
    <n v="5"/>
    <n v="12"/>
    <n v="4"/>
    <n v="12"/>
    <n v="16"/>
    <n v="7"/>
    <n v="9"/>
    <n v="16"/>
    <n v="7"/>
    <n v="4"/>
    <n v="11"/>
    <n v="5"/>
    <n v="3"/>
    <n v="8"/>
    <n v="34"/>
    <n v="38"/>
    <n v="7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81B"/>
    <n v="1"/>
    <s v="MARIANO ESCOBEDO"/>
    <n v="37"/>
    <s v="JUÁREZ"/>
    <n v="1"/>
    <s v="JUĂREZ"/>
    <s v="CALLE JESUS ESCOBAR"/>
    <n v="0"/>
    <s v="JUÁREZ"/>
    <s v="PÚBLICO"/>
    <x v="0"/>
    <x v="0"/>
    <x v="0"/>
    <x v="0"/>
    <s v="08FIZ0154P"/>
    <s v="08FJS0112W"/>
    <s v="08ADG0005C"/>
    <n v="0"/>
    <n v="72"/>
    <n v="59"/>
    <n v="131"/>
    <n v="14"/>
    <n v="8"/>
    <n v="22"/>
    <n v="72"/>
    <n v="59"/>
    <n v="131"/>
    <n v="17"/>
    <n v="9"/>
    <n v="26"/>
    <n v="18"/>
    <n v="9"/>
    <n v="27"/>
    <n v="12"/>
    <n v="12"/>
    <n v="24"/>
    <n v="10"/>
    <n v="9"/>
    <n v="19"/>
    <n v="13"/>
    <n v="14"/>
    <n v="27"/>
    <n v="12"/>
    <n v="8"/>
    <n v="20"/>
    <n v="13"/>
    <n v="12"/>
    <n v="25"/>
    <n v="78"/>
    <n v="64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282A"/>
    <n v="2"/>
    <s v="FELIPE ANGELES"/>
    <n v="45"/>
    <s v="MEOQUI"/>
    <n v="8"/>
    <s v="COLONIA FELIPE ĂNGELES"/>
    <s v="CALLE COLONIA FELIPE ANGELES"/>
    <n v="0"/>
    <s v="DELICIAS"/>
    <s v="PÚBLICO"/>
    <x v="0"/>
    <x v="0"/>
    <x v="0"/>
    <x v="0"/>
    <s v="08FIZ0223V"/>
    <s v="08FJS0125Z"/>
    <s v="08ADG0057I"/>
    <n v="0"/>
    <n v="43"/>
    <n v="47"/>
    <n v="90"/>
    <n v="10"/>
    <n v="7"/>
    <n v="17"/>
    <n v="43"/>
    <n v="47"/>
    <n v="90"/>
    <n v="9"/>
    <n v="5"/>
    <n v="14"/>
    <n v="9"/>
    <n v="5"/>
    <n v="14"/>
    <n v="9"/>
    <n v="8"/>
    <n v="17"/>
    <n v="5"/>
    <n v="10"/>
    <n v="15"/>
    <n v="11"/>
    <n v="7"/>
    <n v="18"/>
    <n v="5"/>
    <n v="8"/>
    <n v="13"/>
    <n v="7"/>
    <n v="11"/>
    <n v="18"/>
    <n v="46"/>
    <n v="49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7"/>
    <n v="6"/>
    <n v="1"/>
  </r>
  <r>
    <s v="08DPR2283Z"/>
    <n v="1"/>
    <s v="RAYMUNDO D LOPEZ LOPEZ"/>
    <n v="37"/>
    <s v="JUÁREZ"/>
    <n v="1"/>
    <s v="JUĂREZ"/>
    <s v="CALLE EJIDO JANOS"/>
    <n v="0"/>
    <s v="JUÁREZ"/>
    <s v="PÚBLICO"/>
    <x v="0"/>
    <x v="0"/>
    <x v="0"/>
    <x v="0"/>
    <s v="08FIZ0168S"/>
    <s v="08FJS0115T"/>
    <s v="08ADG0005C"/>
    <n v="0"/>
    <n v="133"/>
    <n v="142"/>
    <n v="275"/>
    <n v="19"/>
    <n v="20"/>
    <n v="39"/>
    <n v="129"/>
    <n v="142"/>
    <n v="271"/>
    <n v="26"/>
    <n v="18"/>
    <n v="44"/>
    <n v="26"/>
    <n v="18"/>
    <n v="44"/>
    <n v="28"/>
    <n v="18"/>
    <n v="46"/>
    <n v="16"/>
    <n v="31"/>
    <n v="47"/>
    <n v="21"/>
    <n v="24"/>
    <n v="45"/>
    <n v="26"/>
    <n v="20"/>
    <n v="46"/>
    <n v="20"/>
    <n v="25"/>
    <n v="45"/>
    <n v="137"/>
    <n v="136"/>
    <n v="27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4"/>
    <n v="12"/>
    <n v="1"/>
  </r>
  <r>
    <s v="08DPR2284Z"/>
    <n v="1"/>
    <s v="MANUEL PRIMO CORRAL"/>
    <n v="37"/>
    <s v="JUÁREZ"/>
    <n v="1"/>
    <s v="JUĂREZ"/>
    <s v="CALLE PASEO DE LA VICTORIA"/>
    <n v="5524"/>
    <s v="JUÁREZ"/>
    <s v="PÚBLICO"/>
    <x v="0"/>
    <x v="0"/>
    <x v="0"/>
    <x v="0"/>
    <s v="08FIZ0162Y"/>
    <s v="08FJS0113V"/>
    <s v="08ADG0005C"/>
    <n v="0"/>
    <n v="66"/>
    <n v="47"/>
    <n v="113"/>
    <n v="12"/>
    <n v="10"/>
    <n v="22"/>
    <n v="66"/>
    <n v="47"/>
    <n v="113"/>
    <n v="8"/>
    <n v="6"/>
    <n v="14"/>
    <n v="8"/>
    <n v="6"/>
    <n v="14"/>
    <n v="13"/>
    <n v="6"/>
    <n v="19"/>
    <n v="9"/>
    <n v="8"/>
    <n v="17"/>
    <n v="14"/>
    <n v="8"/>
    <n v="22"/>
    <n v="13"/>
    <n v="4"/>
    <n v="17"/>
    <n v="10"/>
    <n v="4"/>
    <n v="14"/>
    <n v="67"/>
    <n v="36"/>
    <n v="10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2285Y"/>
    <n v="2"/>
    <s v="NORAHUA"/>
    <n v="37"/>
    <s v="JUÁREZ"/>
    <n v="1"/>
    <s v="JUĂREZ"/>
    <s v="CALLE ARMANDO GONZĂLEZ SOTO"/>
    <n v="0"/>
    <s v="JUÁREZ"/>
    <s v="PÚBLICO"/>
    <x v="0"/>
    <x v="0"/>
    <x v="0"/>
    <x v="0"/>
    <s v="08FIZ0171F"/>
    <s v="08FJS0115T"/>
    <s v="08ADG0005C"/>
    <n v="0"/>
    <n v="148"/>
    <n v="104"/>
    <n v="252"/>
    <n v="31"/>
    <n v="19"/>
    <n v="50"/>
    <n v="146"/>
    <n v="102"/>
    <n v="248"/>
    <n v="17"/>
    <n v="11"/>
    <n v="28"/>
    <n v="17"/>
    <n v="12"/>
    <n v="29"/>
    <n v="20"/>
    <n v="16"/>
    <n v="36"/>
    <n v="22"/>
    <n v="27"/>
    <n v="49"/>
    <n v="25"/>
    <n v="13"/>
    <n v="38"/>
    <n v="23"/>
    <n v="17"/>
    <n v="40"/>
    <n v="20"/>
    <n v="21"/>
    <n v="41"/>
    <n v="127"/>
    <n v="106"/>
    <n v="233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1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286X"/>
    <n v="1"/>
    <s v="BENITO JUAREZ"/>
    <n v="20"/>
    <s v="CHÍNIPAS"/>
    <n v="66"/>
    <s v="IGNACIO VALENZUELA LAGARDA (LORETO)"/>
    <s v="CALLE IGNACIO VALENZUELA (LORETO)"/>
    <n v="0"/>
    <s v="CREEL"/>
    <s v="PÚBLICO"/>
    <x v="0"/>
    <x v="0"/>
    <x v="0"/>
    <x v="0"/>
    <s v="08FIZ0219I"/>
    <s v="08FJS0124A"/>
    <s v="08ADG0003E"/>
    <n v="0"/>
    <n v="35"/>
    <n v="37"/>
    <n v="72"/>
    <n v="5"/>
    <n v="8"/>
    <n v="13"/>
    <n v="35"/>
    <n v="37"/>
    <n v="72"/>
    <n v="3"/>
    <n v="8"/>
    <n v="11"/>
    <n v="3"/>
    <n v="8"/>
    <n v="11"/>
    <n v="8"/>
    <n v="6"/>
    <n v="14"/>
    <n v="6"/>
    <n v="8"/>
    <n v="14"/>
    <n v="7"/>
    <n v="6"/>
    <n v="13"/>
    <n v="6"/>
    <n v="6"/>
    <n v="12"/>
    <n v="3"/>
    <n v="5"/>
    <n v="8"/>
    <n v="33"/>
    <n v="39"/>
    <n v="7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293G"/>
    <n v="1"/>
    <s v="FRANCISCO GONZALEZ BOCANEGRA"/>
    <n v="65"/>
    <s v="URIQUE"/>
    <n v="5"/>
    <s v="BAHUICHIVO"/>
    <s v="CALLE BAHUICHIVO"/>
    <n v="0"/>
    <s v="CREEL"/>
    <s v="PÚBLICO"/>
    <x v="0"/>
    <x v="0"/>
    <x v="0"/>
    <x v="0"/>
    <s v="08FIZ0217K"/>
    <s v="08FJS0124A"/>
    <s v="08ADG0003E"/>
    <n v="0"/>
    <n v="57"/>
    <n v="54"/>
    <n v="111"/>
    <n v="8"/>
    <n v="6"/>
    <n v="14"/>
    <n v="57"/>
    <n v="54"/>
    <n v="111"/>
    <n v="11"/>
    <n v="12"/>
    <n v="23"/>
    <n v="11"/>
    <n v="12"/>
    <n v="23"/>
    <n v="8"/>
    <n v="6"/>
    <n v="14"/>
    <n v="9"/>
    <n v="16"/>
    <n v="25"/>
    <n v="16"/>
    <n v="10"/>
    <n v="26"/>
    <n v="7"/>
    <n v="10"/>
    <n v="17"/>
    <n v="12"/>
    <n v="5"/>
    <n v="17"/>
    <n v="63"/>
    <n v="59"/>
    <n v="122"/>
    <n v="1"/>
    <n v="1"/>
    <n v="1"/>
    <n v="1"/>
    <n v="1"/>
    <n v="1"/>
    <n v="0"/>
    <n v="6"/>
    <n v="0"/>
    <n v="0"/>
    <n v="0"/>
    <n v="1"/>
    <n v="1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98B"/>
    <n v="1"/>
    <s v="18 DE MARZO"/>
    <n v="37"/>
    <s v="JUÁREZ"/>
    <n v="1"/>
    <s v="JUĂREZ"/>
    <s v="CALLE DAMASO CARDENAS"/>
    <n v="0"/>
    <s v="JUÁREZ"/>
    <s v="PÚBLICO"/>
    <x v="0"/>
    <x v="0"/>
    <x v="0"/>
    <x v="0"/>
    <s v="08FIZ0167T"/>
    <s v="08FJS0114U"/>
    <s v="08ADG0005C"/>
    <n v="0"/>
    <n v="203"/>
    <n v="189"/>
    <n v="392"/>
    <n v="38"/>
    <n v="30"/>
    <n v="68"/>
    <n v="203"/>
    <n v="189"/>
    <n v="392"/>
    <n v="32"/>
    <n v="29"/>
    <n v="61"/>
    <n v="33"/>
    <n v="29"/>
    <n v="62"/>
    <n v="23"/>
    <n v="37"/>
    <n v="60"/>
    <n v="31"/>
    <n v="26"/>
    <n v="57"/>
    <n v="40"/>
    <n v="26"/>
    <n v="66"/>
    <n v="30"/>
    <n v="30"/>
    <n v="60"/>
    <n v="35"/>
    <n v="32"/>
    <n v="67"/>
    <n v="192"/>
    <n v="180"/>
    <n v="37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5"/>
    <n v="12"/>
    <n v="1"/>
  </r>
  <r>
    <s v="08DPR2299A"/>
    <n v="1"/>
    <s v="HUEMAC CAUDILLO TOLTECA"/>
    <n v="37"/>
    <s v="JUÁREZ"/>
    <n v="1"/>
    <s v="JUĂREZ"/>
    <s v="AVENIDA LUCHA"/>
    <n v="0"/>
    <s v="JUÁREZ"/>
    <s v="PÚBLICO"/>
    <x v="0"/>
    <x v="0"/>
    <x v="0"/>
    <x v="0"/>
    <s v="08FIZ0182L"/>
    <s v="08FJS0118Q"/>
    <s v="08ADG0005C"/>
    <n v="0"/>
    <n v="152"/>
    <n v="111"/>
    <n v="263"/>
    <n v="22"/>
    <n v="28"/>
    <n v="50"/>
    <n v="152"/>
    <n v="111"/>
    <n v="263"/>
    <n v="17"/>
    <n v="20"/>
    <n v="37"/>
    <n v="17"/>
    <n v="22"/>
    <n v="39"/>
    <n v="39"/>
    <n v="19"/>
    <n v="58"/>
    <n v="23"/>
    <n v="12"/>
    <n v="35"/>
    <n v="22"/>
    <n v="13"/>
    <n v="35"/>
    <n v="31"/>
    <n v="18"/>
    <n v="49"/>
    <n v="16"/>
    <n v="18"/>
    <n v="34"/>
    <n v="148"/>
    <n v="102"/>
    <n v="250"/>
    <n v="2"/>
    <n v="2"/>
    <n v="1"/>
    <n v="1"/>
    <n v="2"/>
    <n v="1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2"/>
    <n v="2"/>
    <n v="1"/>
    <n v="1"/>
    <n v="2"/>
    <n v="1"/>
    <n v="0"/>
    <n v="9"/>
    <n v="9"/>
    <n v="9"/>
    <n v="1"/>
  </r>
  <r>
    <s v="08DPR2301Z"/>
    <n v="1"/>
    <s v="SIMBOLOS PATRIOS"/>
    <n v="19"/>
    <s v="CHIHUAHUA"/>
    <n v="1"/>
    <s v="CHIHUAHUA"/>
    <s v="CALLE SIMON SARLAT NAVA"/>
    <n v="1103"/>
    <s v="CHIHUAHUA"/>
    <s v="PÚBLICO"/>
    <x v="0"/>
    <x v="0"/>
    <x v="0"/>
    <x v="0"/>
    <s v="08FIZ0125U"/>
    <s v="08FJS0134H"/>
    <s v="08ADG0046C"/>
    <n v="0"/>
    <n v="142"/>
    <n v="151"/>
    <n v="293"/>
    <n v="26"/>
    <n v="16"/>
    <n v="42"/>
    <n v="141"/>
    <n v="150"/>
    <n v="291"/>
    <n v="23"/>
    <n v="19"/>
    <n v="42"/>
    <n v="24"/>
    <n v="19"/>
    <n v="43"/>
    <n v="20"/>
    <n v="33"/>
    <n v="53"/>
    <n v="29"/>
    <n v="22"/>
    <n v="51"/>
    <n v="26"/>
    <n v="32"/>
    <n v="58"/>
    <n v="25"/>
    <n v="29"/>
    <n v="54"/>
    <n v="19"/>
    <n v="22"/>
    <n v="41"/>
    <n v="143"/>
    <n v="157"/>
    <n v="30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302Y"/>
    <n v="1"/>
    <s v="CHIHUAHUA"/>
    <n v="19"/>
    <s v="CHIHUAHUA"/>
    <n v="1"/>
    <s v="CHIHUAHUA"/>
    <s v="CALLE PASEOS ALDAMA "/>
    <n v="0"/>
    <s v="CHIHUAHUA"/>
    <s v="PÚBLICO"/>
    <x v="0"/>
    <x v="0"/>
    <x v="0"/>
    <x v="0"/>
    <s v="08FIZ0114O"/>
    <s v="08FJS0105M"/>
    <s v="08ADG0046C"/>
    <n v="0"/>
    <n v="198"/>
    <n v="221"/>
    <n v="419"/>
    <n v="38"/>
    <n v="53"/>
    <n v="91"/>
    <n v="198"/>
    <n v="221"/>
    <n v="419"/>
    <n v="45"/>
    <n v="38"/>
    <n v="83"/>
    <n v="45"/>
    <n v="38"/>
    <n v="83"/>
    <n v="29"/>
    <n v="33"/>
    <n v="62"/>
    <n v="43"/>
    <n v="40"/>
    <n v="83"/>
    <n v="28"/>
    <n v="37"/>
    <n v="65"/>
    <n v="36"/>
    <n v="29"/>
    <n v="65"/>
    <n v="25"/>
    <n v="33"/>
    <n v="58"/>
    <n v="206"/>
    <n v="210"/>
    <n v="416"/>
    <n v="3"/>
    <n v="2"/>
    <n v="3"/>
    <n v="2"/>
    <n v="2"/>
    <n v="2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0"/>
    <n v="0"/>
    <n v="3"/>
    <n v="0"/>
    <n v="21"/>
    <n v="3"/>
    <n v="11"/>
    <n v="3"/>
    <n v="2"/>
    <n v="3"/>
    <n v="2"/>
    <n v="2"/>
    <n v="2"/>
    <n v="0"/>
    <n v="14"/>
    <n v="15"/>
    <n v="15"/>
    <n v="1"/>
  </r>
  <r>
    <s v="08DPR2303X"/>
    <n v="1"/>
    <s v="CHIHUAHUA 2000"/>
    <n v="19"/>
    <s v="CHIHUAHUA"/>
    <n v="1"/>
    <s v="CHIHUAHUA"/>
    <s v="CALLE SIMON SARLAT NAVA"/>
    <n v="701"/>
    <s v="CHIHUAHUA"/>
    <s v="PÚBLICO"/>
    <x v="0"/>
    <x v="0"/>
    <x v="0"/>
    <x v="0"/>
    <s v="08FIZ0125U"/>
    <s v="08FJS0134H"/>
    <s v="08ADG0046C"/>
    <n v="0"/>
    <n v="139"/>
    <n v="141"/>
    <n v="280"/>
    <n v="20"/>
    <n v="28"/>
    <n v="48"/>
    <n v="139"/>
    <n v="141"/>
    <n v="280"/>
    <n v="26"/>
    <n v="22"/>
    <n v="48"/>
    <n v="26"/>
    <n v="22"/>
    <n v="48"/>
    <n v="22"/>
    <n v="21"/>
    <n v="43"/>
    <n v="25"/>
    <n v="16"/>
    <n v="41"/>
    <n v="26"/>
    <n v="22"/>
    <n v="48"/>
    <n v="23"/>
    <n v="24"/>
    <n v="47"/>
    <n v="23"/>
    <n v="20"/>
    <n v="43"/>
    <n v="145"/>
    <n v="125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304W"/>
    <n v="1"/>
    <s v="CENTRO REGIONAL DE EDUC. INT. PASCUAL OROZCO"/>
    <n v="63"/>
    <s v="TEMÓSACHIC"/>
    <n v="1"/>
    <s v="TEMĂ“SACHIC"/>
    <s v="CALLE VICENTE GUERRERO"/>
    <n v="822"/>
    <s v="MADERA"/>
    <s v="PÚBLICO"/>
    <x v="0"/>
    <x v="0"/>
    <x v="0"/>
    <x v="0"/>
    <s v="08FIZ0196O"/>
    <s v="08FJS0120E"/>
    <s v="08ADG0055K"/>
    <n v="0"/>
    <n v="62"/>
    <n v="46"/>
    <n v="108"/>
    <n v="9"/>
    <n v="6"/>
    <n v="15"/>
    <n v="62"/>
    <n v="46"/>
    <n v="108"/>
    <n v="8"/>
    <n v="8"/>
    <n v="16"/>
    <n v="8"/>
    <n v="8"/>
    <n v="16"/>
    <n v="7"/>
    <n v="9"/>
    <n v="16"/>
    <n v="14"/>
    <n v="5"/>
    <n v="19"/>
    <n v="13"/>
    <n v="9"/>
    <n v="22"/>
    <n v="12"/>
    <n v="7"/>
    <n v="19"/>
    <n v="10"/>
    <n v="10"/>
    <n v="20"/>
    <n v="64"/>
    <n v="48"/>
    <n v="11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2305V"/>
    <n v="1"/>
    <s v="IGNACIO ZARAGOZA"/>
    <n v="19"/>
    <s v="CHIHUAHUA"/>
    <n v="1"/>
    <s v="CHIHUAHUA"/>
    <s v="CALLE PAULA AUN DE AGUIRRE"/>
    <n v="8816"/>
    <s v="CHIHUAHUA"/>
    <s v="PÚBLICO"/>
    <x v="0"/>
    <x v="0"/>
    <x v="0"/>
    <x v="0"/>
    <s v="08FIZ0103I"/>
    <s v="08FJS0103O"/>
    <s v="08ADG0046C"/>
    <n v="0"/>
    <n v="51"/>
    <n v="54"/>
    <n v="105"/>
    <n v="11"/>
    <n v="12"/>
    <n v="23"/>
    <n v="50"/>
    <n v="54"/>
    <n v="104"/>
    <n v="3"/>
    <n v="6"/>
    <n v="9"/>
    <n v="4"/>
    <n v="6"/>
    <n v="10"/>
    <n v="8"/>
    <n v="7"/>
    <n v="15"/>
    <n v="5"/>
    <n v="7"/>
    <n v="12"/>
    <n v="5"/>
    <n v="12"/>
    <n v="17"/>
    <n v="16"/>
    <n v="11"/>
    <n v="27"/>
    <n v="5"/>
    <n v="11"/>
    <n v="16"/>
    <n v="43"/>
    <n v="54"/>
    <n v="9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  <n v="1"/>
  </r>
  <r>
    <s v="08DPR2306U"/>
    <n v="1"/>
    <s v="EMILIANO ZAPATA"/>
    <n v="17"/>
    <s v="CUAUHTÉMOC"/>
    <n v="1"/>
    <s v="CUAUHTĂ‰MOC"/>
    <s v="AVENIDA FLORES MAGON "/>
    <n v="0"/>
    <s v="CUAUHTÉMOC"/>
    <s v="PÚBLICO"/>
    <x v="0"/>
    <x v="0"/>
    <x v="0"/>
    <x v="0"/>
    <s v="08FIZ0200K"/>
    <s v="08FJS0122C"/>
    <s v="08ADG0010O"/>
    <n v="0"/>
    <n v="127"/>
    <n v="126"/>
    <n v="253"/>
    <n v="25"/>
    <n v="31"/>
    <n v="56"/>
    <n v="126"/>
    <n v="125"/>
    <n v="251"/>
    <n v="31"/>
    <n v="23"/>
    <n v="54"/>
    <n v="31"/>
    <n v="23"/>
    <n v="54"/>
    <n v="10"/>
    <n v="20"/>
    <n v="30"/>
    <n v="31"/>
    <n v="26"/>
    <n v="57"/>
    <n v="34"/>
    <n v="25"/>
    <n v="59"/>
    <n v="16"/>
    <n v="14"/>
    <n v="30"/>
    <n v="14"/>
    <n v="17"/>
    <n v="31"/>
    <n v="136"/>
    <n v="125"/>
    <n v="261"/>
    <n v="2"/>
    <n v="1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2"/>
    <n v="1"/>
    <n v="2"/>
    <n v="2"/>
    <n v="1"/>
    <n v="1"/>
    <n v="0"/>
    <n v="9"/>
    <n v="13"/>
    <n v="9"/>
    <n v="1"/>
  </r>
  <r>
    <s v="08DPR2307T"/>
    <n v="2"/>
    <s v="PABLO GALEANA"/>
    <n v="37"/>
    <s v="JUÁREZ"/>
    <n v="1"/>
    <s v="JUĂREZ"/>
    <s v="CALLE CORAL"/>
    <n v="8013"/>
    <s v="JUÁREZ"/>
    <s v="PÚBLICO"/>
    <x v="0"/>
    <x v="0"/>
    <x v="0"/>
    <x v="0"/>
    <s v="08FIZ0156N"/>
    <s v="08FJS0112W"/>
    <s v="08ADG0005C"/>
    <n v="0"/>
    <n v="93"/>
    <n v="109"/>
    <n v="202"/>
    <n v="15"/>
    <n v="12"/>
    <n v="27"/>
    <n v="90"/>
    <n v="108"/>
    <n v="198"/>
    <n v="6"/>
    <n v="16"/>
    <n v="22"/>
    <n v="7"/>
    <n v="17"/>
    <n v="24"/>
    <n v="14"/>
    <n v="20"/>
    <n v="34"/>
    <n v="23"/>
    <n v="19"/>
    <n v="42"/>
    <n v="14"/>
    <n v="14"/>
    <n v="28"/>
    <n v="12"/>
    <n v="9"/>
    <n v="21"/>
    <n v="15"/>
    <n v="28"/>
    <n v="43"/>
    <n v="85"/>
    <n v="107"/>
    <n v="192"/>
    <n v="1"/>
    <n v="1"/>
    <n v="2"/>
    <n v="1"/>
    <n v="1"/>
    <n v="2"/>
    <n v="0"/>
    <n v="8"/>
    <n v="0"/>
    <n v="0"/>
    <n v="1"/>
    <n v="0"/>
    <n v="0"/>
    <n v="0"/>
    <n v="0"/>
    <n v="0"/>
    <n v="5"/>
    <n v="3"/>
    <n v="0"/>
    <n v="0"/>
    <n v="2"/>
    <n v="0"/>
    <n v="0"/>
    <n v="0"/>
    <n v="0"/>
    <n v="0"/>
    <n v="0"/>
    <n v="0"/>
    <n v="1"/>
    <n v="0"/>
    <n v="0"/>
    <n v="12"/>
    <n v="5"/>
    <n v="3"/>
    <n v="1"/>
    <n v="1"/>
    <n v="2"/>
    <n v="1"/>
    <n v="1"/>
    <n v="2"/>
    <n v="0"/>
    <n v="8"/>
    <n v="13"/>
    <n v="8"/>
    <n v="1"/>
  </r>
  <r>
    <s v="08DPR2308S"/>
    <n v="2"/>
    <s v="RICARDO FLORES MAGON"/>
    <n v="37"/>
    <s v="JUÁREZ"/>
    <n v="1"/>
    <s v="JUĂREZ"/>
    <s v="CALLE REMORA"/>
    <n v="0"/>
    <s v="JUÁREZ"/>
    <s v="PÚBLICO"/>
    <x v="0"/>
    <x v="0"/>
    <x v="0"/>
    <x v="0"/>
    <s v="08FIZ0142K"/>
    <s v="08FJS0109I"/>
    <s v="08ADG0005C"/>
    <n v="0"/>
    <n v="279"/>
    <n v="314"/>
    <n v="593"/>
    <n v="47"/>
    <n v="52"/>
    <n v="99"/>
    <n v="269"/>
    <n v="304"/>
    <n v="573"/>
    <n v="47"/>
    <n v="49"/>
    <n v="96"/>
    <n v="49"/>
    <n v="52"/>
    <n v="101"/>
    <n v="50"/>
    <n v="53"/>
    <n v="103"/>
    <n v="38"/>
    <n v="68"/>
    <n v="106"/>
    <n v="50"/>
    <n v="46"/>
    <n v="96"/>
    <n v="51"/>
    <n v="47"/>
    <n v="98"/>
    <n v="45"/>
    <n v="49"/>
    <n v="94"/>
    <n v="283"/>
    <n v="315"/>
    <n v="598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309R"/>
    <n v="1"/>
    <s v="EMILIANO ZAPATA"/>
    <n v="21"/>
    <s v="DELICIAS"/>
    <n v="1"/>
    <s v="DELICIAS"/>
    <s v="CALLE CARRETERA PANAMERICANA"/>
    <n v="0"/>
    <s v="DELICIAS"/>
    <s v="PÚBLICO"/>
    <x v="0"/>
    <x v="0"/>
    <x v="0"/>
    <x v="0"/>
    <s v="08FIZ0225T"/>
    <s v="08FJS0125Z"/>
    <s v="08ADG0057I"/>
    <n v="0"/>
    <n v="45"/>
    <n v="42"/>
    <n v="87"/>
    <n v="6"/>
    <n v="4"/>
    <n v="10"/>
    <n v="45"/>
    <n v="42"/>
    <n v="87"/>
    <n v="8"/>
    <n v="8"/>
    <n v="16"/>
    <n v="8"/>
    <n v="8"/>
    <n v="16"/>
    <n v="8"/>
    <n v="7"/>
    <n v="15"/>
    <n v="8"/>
    <n v="10"/>
    <n v="18"/>
    <n v="5"/>
    <n v="6"/>
    <n v="11"/>
    <n v="5"/>
    <n v="6"/>
    <n v="11"/>
    <n v="11"/>
    <n v="7"/>
    <n v="18"/>
    <n v="45"/>
    <n v="44"/>
    <n v="8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2310G"/>
    <n v="1"/>
    <s v="LUIS DONALDO COLOSIO MURRIETA"/>
    <n v="37"/>
    <s v="JUÁREZ"/>
    <n v="1"/>
    <s v="JUĂREZ"/>
    <s v="CALLE FERNANDO PACHECO PARRA"/>
    <n v="0"/>
    <s v="JUÁREZ"/>
    <s v="PÚBLICO"/>
    <x v="0"/>
    <x v="0"/>
    <x v="0"/>
    <x v="0"/>
    <s v="08FIZ0170G"/>
    <s v="08FJS0115T"/>
    <s v="08ADG0005C"/>
    <n v="0"/>
    <n v="146"/>
    <n v="168"/>
    <n v="314"/>
    <n v="23"/>
    <n v="27"/>
    <n v="50"/>
    <n v="145"/>
    <n v="165"/>
    <n v="310"/>
    <n v="22"/>
    <n v="31"/>
    <n v="53"/>
    <n v="23"/>
    <n v="32"/>
    <n v="55"/>
    <n v="30"/>
    <n v="22"/>
    <n v="52"/>
    <n v="22"/>
    <n v="35"/>
    <n v="57"/>
    <n v="23"/>
    <n v="21"/>
    <n v="44"/>
    <n v="27"/>
    <n v="35"/>
    <n v="62"/>
    <n v="23"/>
    <n v="33"/>
    <n v="56"/>
    <n v="148"/>
    <n v="178"/>
    <n v="32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11F"/>
    <n v="1"/>
    <s v="IGNACIO MANUEL ALTAMIRANO"/>
    <n v="21"/>
    <s v="DELICIAS"/>
    <n v="1"/>
    <s v="DELICIAS"/>
    <s v="AVENIDA URUGUAY"/>
    <n v="6"/>
    <s v="DELICIAS"/>
    <s v="PÚBLICO"/>
    <x v="0"/>
    <x v="0"/>
    <x v="0"/>
    <x v="0"/>
    <s v="08FIZ0226S"/>
    <s v="08FJS0126Z"/>
    <s v="08ADG0057I"/>
    <n v="0"/>
    <n v="129"/>
    <n v="121"/>
    <n v="250"/>
    <n v="24"/>
    <n v="17"/>
    <n v="41"/>
    <n v="128"/>
    <n v="120"/>
    <n v="248"/>
    <n v="20"/>
    <n v="29"/>
    <n v="49"/>
    <n v="20"/>
    <n v="29"/>
    <n v="49"/>
    <n v="25"/>
    <n v="19"/>
    <n v="44"/>
    <n v="20"/>
    <n v="21"/>
    <n v="41"/>
    <n v="23"/>
    <n v="23"/>
    <n v="46"/>
    <n v="21"/>
    <n v="21"/>
    <n v="42"/>
    <n v="16"/>
    <n v="25"/>
    <n v="41"/>
    <n v="125"/>
    <n v="138"/>
    <n v="26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2"/>
    <n v="12"/>
    <n v="1"/>
  </r>
  <r>
    <s v="08DPR2314C"/>
    <n v="1"/>
    <s v="GUADALUPE VICTORIA"/>
    <n v="29"/>
    <s v="GUADALUPE Y CALVO"/>
    <n v="1807"/>
    <s v="LAS JOYITAS"/>
    <s v="CALLE LAS JOYITAS"/>
    <n v="0"/>
    <s v="GUADALUPE Y CALVO"/>
    <s v="PÚBLICO"/>
    <x v="0"/>
    <x v="0"/>
    <x v="0"/>
    <x v="0"/>
    <s v="08FIZ0257L"/>
    <s v="08FJS0131K"/>
    <s v="08ADG0007A"/>
    <n v="0"/>
    <n v="10"/>
    <n v="7"/>
    <n v="17"/>
    <n v="1"/>
    <n v="1"/>
    <n v="2"/>
    <n v="10"/>
    <n v="7"/>
    <n v="17"/>
    <n v="2"/>
    <n v="0"/>
    <n v="2"/>
    <n v="2"/>
    <n v="0"/>
    <n v="2"/>
    <n v="4"/>
    <n v="0"/>
    <n v="4"/>
    <n v="3"/>
    <n v="2"/>
    <n v="5"/>
    <n v="0"/>
    <n v="1"/>
    <n v="1"/>
    <n v="1"/>
    <n v="2"/>
    <n v="3"/>
    <n v="1"/>
    <n v="1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17Z"/>
    <n v="1"/>
    <s v="FRANCISCO VILLA"/>
    <n v="8"/>
    <s v="BATOPILAS DE MANUEL GÓMEZ MORÍN"/>
    <n v="179"/>
    <s v="SAN JOSĂ‰ DE COLIMA"/>
    <s v="CALLE SAN JOSE DE COLIMA"/>
    <n v="0"/>
    <s v="CREEL"/>
    <s v="PÚBLICO"/>
    <x v="0"/>
    <x v="0"/>
    <x v="0"/>
    <x v="0"/>
    <s v="08FIZ0218J"/>
    <s v="08FJS0124A"/>
    <s v="08ADG0003E"/>
    <n v="0"/>
    <n v="24"/>
    <n v="23"/>
    <n v="47"/>
    <n v="3"/>
    <n v="4"/>
    <n v="7"/>
    <n v="24"/>
    <n v="23"/>
    <n v="47"/>
    <n v="1"/>
    <n v="3"/>
    <n v="4"/>
    <n v="1"/>
    <n v="3"/>
    <n v="4"/>
    <n v="5"/>
    <n v="3"/>
    <n v="8"/>
    <n v="2"/>
    <n v="5"/>
    <n v="7"/>
    <n v="4"/>
    <n v="5"/>
    <n v="9"/>
    <n v="5"/>
    <n v="2"/>
    <n v="7"/>
    <n v="3"/>
    <n v="5"/>
    <n v="8"/>
    <n v="20"/>
    <n v="23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18Z"/>
    <n v="1"/>
    <s v="VALENTIN GOMEZ FARIAS"/>
    <n v="19"/>
    <s v="CHIHUAHUA"/>
    <n v="1"/>
    <s v="CHIHUAHUA"/>
    <s v="CALLE DE LA NOGALERA"/>
    <n v="0"/>
    <s v="CHIHUAHUA"/>
    <s v="PÚBLICO"/>
    <x v="0"/>
    <x v="0"/>
    <x v="0"/>
    <x v="0"/>
    <s v="08FIZ0129Q"/>
    <s v="08FJS0101Q"/>
    <s v="08ADG0046C"/>
    <n v="0"/>
    <n v="177"/>
    <n v="165"/>
    <n v="342"/>
    <n v="30"/>
    <n v="28"/>
    <n v="58"/>
    <n v="176"/>
    <n v="165"/>
    <n v="341"/>
    <n v="27"/>
    <n v="28"/>
    <n v="55"/>
    <n v="27"/>
    <n v="28"/>
    <n v="55"/>
    <n v="29"/>
    <n v="25"/>
    <n v="54"/>
    <n v="30"/>
    <n v="29"/>
    <n v="59"/>
    <n v="26"/>
    <n v="29"/>
    <n v="55"/>
    <n v="31"/>
    <n v="26"/>
    <n v="57"/>
    <n v="26"/>
    <n v="28"/>
    <n v="54"/>
    <n v="169"/>
    <n v="165"/>
    <n v="33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7"/>
    <n v="12"/>
    <n v="1"/>
  </r>
  <r>
    <s v="08DPR2319Y"/>
    <n v="1"/>
    <s v="REPABE RARAMURI"/>
    <n v="19"/>
    <s v="CHIHUAHUA"/>
    <n v="1"/>
    <s v="CHIHUAHUA"/>
    <s v="CALLE DEL ALAMILLO"/>
    <n v="0"/>
    <s v="CHIHUAHUA"/>
    <s v="PÚBLICO"/>
    <x v="0"/>
    <x v="0"/>
    <x v="0"/>
    <x v="0"/>
    <s v="08FIZ0123W"/>
    <s v="08FJS0107K"/>
    <s v="08ADG0046C"/>
    <n v="0"/>
    <n v="143"/>
    <n v="147"/>
    <n v="290"/>
    <n v="24"/>
    <n v="28"/>
    <n v="52"/>
    <n v="138"/>
    <n v="146"/>
    <n v="284"/>
    <n v="15"/>
    <n v="17"/>
    <n v="32"/>
    <n v="15"/>
    <n v="18"/>
    <n v="33"/>
    <n v="16"/>
    <n v="29"/>
    <n v="45"/>
    <n v="23"/>
    <n v="22"/>
    <n v="45"/>
    <n v="32"/>
    <n v="23"/>
    <n v="55"/>
    <n v="22"/>
    <n v="23"/>
    <n v="45"/>
    <n v="24"/>
    <n v="29"/>
    <n v="53"/>
    <n v="132"/>
    <n v="144"/>
    <n v="27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321M"/>
    <n v="2"/>
    <s v="DIANA LAURA RIOJAS DE COLOSIO"/>
    <n v="37"/>
    <s v="JUÁREZ"/>
    <n v="1"/>
    <s v="JUĂREZ"/>
    <s v="CALLE FERNANDO PACHECO PARRA"/>
    <n v="0"/>
    <s v="JUÁREZ"/>
    <s v="PÚBLICO"/>
    <x v="0"/>
    <x v="0"/>
    <x v="0"/>
    <x v="0"/>
    <s v="08FIZ0170G"/>
    <s v="08FJS0115T"/>
    <s v="08ADG0005C"/>
    <n v="0"/>
    <n v="71"/>
    <n v="92"/>
    <n v="163"/>
    <n v="11"/>
    <n v="17"/>
    <n v="28"/>
    <n v="71"/>
    <n v="92"/>
    <n v="163"/>
    <n v="9"/>
    <n v="7"/>
    <n v="16"/>
    <n v="9"/>
    <n v="7"/>
    <n v="16"/>
    <n v="14"/>
    <n v="12"/>
    <n v="26"/>
    <n v="14"/>
    <n v="15"/>
    <n v="29"/>
    <n v="15"/>
    <n v="14"/>
    <n v="29"/>
    <n v="11"/>
    <n v="12"/>
    <n v="23"/>
    <n v="8"/>
    <n v="19"/>
    <n v="27"/>
    <n v="71"/>
    <n v="79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322L"/>
    <n v="2"/>
    <s v="HEROES DE LA REVOLUCION"/>
    <n v="19"/>
    <s v="CHIHUAHUA"/>
    <n v="1"/>
    <s v="CHIHUAHUA"/>
    <s v="CALLE PABLO GOMEZ"/>
    <n v="0"/>
    <s v="CHIHUAHUA"/>
    <s v="PÚBLICO"/>
    <x v="0"/>
    <x v="0"/>
    <x v="0"/>
    <x v="0"/>
    <s v="08FIZ0270F"/>
    <s v="08FJS0134H"/>
    <s v="08ADG0046C"/>
    <n v="0"/>
    <n v="49"/>
    <n v="41"/>
    <n v="90"/>
    <n v="7"/>
    <n v="11"/>
    <n v="18"/>
    <n v="49"/>
    <n v="41"/>
    <n v="90"/>
    <n v="2"/>
    <n v="6"/>
    <n v="8"/>
    <n v="2"/>
    <n v="6"/>
    <n v="8"/>
    <n v="10"/>
    <n v="6"/>
    <n v="16"/>
    <n v="8"/>
    <n v="6"/>
    <n v="14"/>
    <n v="6"/>
    <n v="6"/>
    <n v="12"/>
    <n v="8"/>
    <n v="6"/>
    <n v="14"/>
    <n v="5"/>
    <n v="5"/>
    <n v="10"/>
    <n v="39"/>
    <n v="35"/>
    <n v="7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6"/>
    <n v="1"/>
  </r>
  <r>
    <s v="08DPR2323K"/>
    <n v="2"/>
    <s v="HEROES REVOLUCIONARIOS"/>
    <n v="21"/>
    <s v="DELICIAS"/>
    <n v="1"/>
    <s v="DELICIAS"/>
    <s v="AVENIDA DIVISION DEL NORTE "/>
    <n v="0"/>
    <s v="DELICIAS"/>
    <s v="PÚBLICO"/>
    <x v="0"/>
    <x v="0"/>
    <x v="0"/>
    <x v="0"/>
    <s v="08FIZ0225T"/>
    <s v="08FJS0125Z"/>
    <s v="08ADG0057I"/>
    <n v="0"/>
    <n v="137"/>
    <n v="135"/>
    <n v="272"/>
    <n v="27"/>
    <n v="28"/>
    <n v="55"/>
    <n v="137"/>
    <n v="135"/>
    <n v="272"/>
    <n v="26"/>
    <n v="15"/>
    <n v="41"/>
    <n v="27"/>
    <n v="15"/>
    <n v="42"/>
    <n v="24"/>
    <n v="28"/>
    <n v="52"/>
    <n v="27"/>
    <n v="30"/>
    <n v="57"/>
    <n v="31"/>
    <n v="24"/>
    <n v="55"/>
    <n v="12"/>
    <n v="10"/>
    <n v="22"/>
    <n v="22"/>
    <n v="18"/>
    <n v="40"/>
    <n v="143"/>
    <n v="125"/>
    <n v="268"/>
    <n v="2"/>
    <n v="2"/>
    <n v="2"/>
    <n v="2"/>
    <n v="1"/>
    <n v="2"/>
    <n v="0"/>
    <n v="11"/>
    <n v="0"/>
    <n v="0"/>
    <n v="0"/>
    <n v="1"/>
    <n v="0"/>
    <n v="0"/>
    <n v="0"/>
    <n v="0"/>
    <n v="5"/>
    <n v="6"/>
    <n v="0"/>
    <n v="0"/>
    <n v="4"/>
    <n v="1"/>
    <n v="0"/>
    <n v="0"/>
    <n v="0"/>
    <n v="0"/>
    <n v="0"/>
    <n v="0"/>
    <n v="1"/>
    <n v="0"/>
    <n v="0"/>
    <n v="18"/>
    <n v="5"/>
    <n v="6"/>
    <n v="2"/>
    <n v="2"/>
    <n v="2"/>
    <n v="2"/>
    <n v="1"/>
    <n v="2"/>
    <n v="0"/>
    <n v="11"/>
    <n v="20"/>
    <n v="11"/>
    <n v="1"/>
  </r>
  <r>
    <s v="08DPR2324J"/>
    <n v="2"/>
    <s v="PEDRO MEOQUI"/>
    <n v="45"/>
    <s v="MEOQUI"/>
    <n v="1"/>
    <s v="PEDRO MEOQUI"/>
    <s v="CALLE AGUSTIN MELGAR"/>
    <n v="701"/>
    <s v="DELICIAS"/>
    <s v="PÚBLICO"/>
    <x v="0"/>
    <x v="0"/>
    <x v="0"/>
    <x v="0"/>
    <s v="08FIZ0221X"/>
    <s v="08FJS0125Z"/>
    <s v="08ADG0057I"/>
    <n v="0"/>
    <n v="23"/>
    <n v="22"/>
    <n v="45"/>
    <n v="4"/>
    <n v="6"/>
    <n v="10"/>
    <n v="22"/>
    <n v="20"/>
    <n v="42"/>
    <n v="1"/>
    <n v="4"/>
    <n v="5"/>
    <n v="2"/>
    <n v="5"/>
    <n v="7"/>
    <n v="4"/>
    <n v="3"/>
    <n v="7"/>
    <n v="5"/>
    <n v="8"/>
    <n v="13"/>
    <n v="1"/>
    <n v="3"/>
    <n v="4"/>
    <n v="2"/>
    <n v="6"/>
    <n v="8"/>
    <n v="3"/>
    <n v="1"/>
    <n v="4"/>
    <n v="17"/>
    <n v="26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2325I"/>
    <n v="2"/>
    <s v="20 ANIVERSARIO"/>
    <n v="19"/>
    <s v="CHIHUAHUA"/>
    <n v="1"/>
    <s v="CHIHUAHUA"/>
    <s v="CALLE CHAMIZAL"/>
    <n v="0"/>
    <s v="CHIHUAHUA"/>
    <s v="PÚBLICO"/>
    <x v="0"/>
    <x v="0"/>
    <x v="0"/>
    <x v="0"/>
    <s v="08FIZ0114O"/>
    <s v="08FJS0105M"/>
    <s v="08ADG0046C"/>
    <n v="0"/>
    <n v="62"/>
    <n v="61"/>
    <n v="123"/>
    <n v="11"/>
    <n v="10"/>
    <n v="21"/>
    <n v="62"/>
    <n v="61"/>
    <n v="123"/>
    <n v="9"/>
    <n v="12"/>
    <n v="21"/>
    <n v="9"/>
    <n v="12"/>
    <n v="21"/>
    <n v="16"/>
    <n v="5"/>
    <n v="21"/>
    <n v="14"/>
    <n v="12"/>
    <n v="26"/>
    <n v="6"/>
    <n v="14"/>
    <n v="20"/>
    <n v="12"/>
    <n v="6"/>
    <n v="18"/>
    <n v="4"/>
    <n v="14"/>
    <n v="18"/>
    <n v="61"/>
    <n v="63"/>
    <n v="12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0"/>
    <n v="7"/>
    <n v="1"/>
  </r>
  <r>
    <s v="08DPR2326H"/>
    <n v="2"/>
    <s v="CHIHUAHUA 2000"/>
    <n v="19"/>
    <s v="CHIHUAHUA"/>
    <n v="1"/>
    <s v="CHIHUAHUA"/>
    <s v="CALLE SIMON SARLAT NAVA"/>
    <n v="701"/>
    <s v="CHIHUAHUA"/>
    <s v="PÚBLICO"/>
    <x v="0"/>
    <x v="0"/>
    <x v="0"/>
    <x v="0"/>
    <s v="08FIZ0125U"/>
    <s v="08FJS0134H"/>
    <s v="08ADG0046C"/>
    <n v="0"/>
    <n v="75"/>
    <n v="59"/>
    <n v="134"/>
    <n v="11"/>
    <n v="10"/>
    <n v="21"/>
    <n v="75"/>
    <n v="59"/>
    <n v="134"/>
    <n v="11"/>
    <n v="8"/>
    <n v="19"/>
    <n v="11"/>
    <n v="8"/>
    <n v="19"/>
    <n v="12"/>
    <n v="8"/>
    <n v="20"/>
    <n v="13"/>
    <n v="11"/>
    <n v="24"/>
    <n v="14"/>
    <n v="10"/>
    <n v="24"/>
    <n v="10"/>
    <n v="13"/>
    <n v="23"/>
    <n v="14"/>
    <n v="7"/>
    <n v="21"/>
    <n v="74"/>
    <n v="57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2"/>
    <n v="6"/>
    <n v="1"/>
  </r>
  <r>
    <s v="08DPR2328F"/>
    <n v="2"/>
    <s v="TEOFILO BORUNDA"/>
    <n v="37"/>
    <s v="JUÁREZ"/>
    <n v="1"/>
    <s v="JUĂREZ"/>
    <s v="CALLE GENERAL ANTONIO NORZAGARAY"/>
    <n v="1414"/>
    <s v="JUÁREZ"/>
    <s v="PÚBLICO"/>
    <x v="0"/>
    <x v="0"/>
    <x v="0"/>
    <x v="0"/>
    <s v="08FIZ0157M"/>
    <s v="08FJS0112W"/>
    <s v="08ADG0005C"/>
    <n v="0"/>
    <n v="151"/>
    <n v="159"/>
    <n v="310"/>
    <n v="31"/>
    <n v="29"/>
    <n v="60"/>
    <n v="151"/>
    <n v="158"/>
    <n v="309"/>
    <n v="21"/>
    <n v="14"/>
    <n v="35"/>
    <n v="21"/>
    <n v="14"/>
    <n v="35"/>
    <n v="26"/>
    <n v="15"/>
    <n v="41"/>
    <n v="18"/>
    <n v="24"/>
    <n v="42"/>
    <n v="27"/>
    <n v="35"/>
    <n v="62"/>
    <n v="28"/>
    <n v="18"/>
    <n v="46"/>
    <n v="29"/>
    <n v="33"/>
    <n v="62"/>
    <n v="149"/>
    <n v="139"/>
    <n v="288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2"/>
    <n v="1"/>
  </r>
  <r>
    <s v="08DPR2329E"/>
    <n v="1"/>
    <s v="MA. OLIVIA CARDENAS REYES"/>
    <n v="37"/>
    <s v="JUÁREZ"/>
    <n v="1"/>
    <s v="JUĂREZ"/>
    <s v="CALLE ALBERTO ALVAREZ"/>
    <n v="10145"/>
    <s v="JUÁREZ"/>
    <s v="PÚBLICO"/>
    <x v="0"/>
    <x v="0"/>
    <x v="0"/>
    <x v="0"/>
    <s v="08FIZ0166U"/>
    <s v="08FJS0114U"/>
    <s v="08ADG0005C"/>
    <n v="0"/>
    <n v="82"/>
    <n v="90"/>
    <n v="172"/>
    <n v="15"/>
    <n v="13"/>
    <n v="28"/>
    <n v="82"/>
    <n v="90"/>
    <n v="172"/>
    <n v="6"/>
    <n v="11"/>
    <n v="17"/>
    <n v="6"/>
    <n v="12"/>
    <n v="18"/>
    <n v="16"/>
    <n v="14"/>
    <n v="30"/>
    <n v="9"/>
    <n v="21"/>
    <n v="30"/>
    <n v="17"/>
    <n v="12"/>
    <n v="29"/>
    <n v="15"/>
    <n v="14"/>
    <n v="29"/>
    <n v="14"/>
    <n v="16"/>
    <n v="30"/>
    <n v="77"/>
    <n v="89"/>
    <n v="1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330U"/>
    <n v="1"/>
    <s v="JOSE VASCONCELOS"/>
    <n v="37"/>
    <s v="JUÁREZ"/>
    <n v="1"/>
    <s v="JUĂREZ"/>
    <s v="CALLE PEDRO CHAPA"/>
    <n v="0"/>
    <s v="JUÁREZ"/>
    <s v="PÚBLICO"/>
    <x v="0"/>
    <x v="0"/>
    <x v="0"/>
    <x v="0"/>
    <s v="08FIZ0142K"/>
    <s v="08FJS0109I"/>
    <s v="08ADG0005C"/>
    <n v="0"/>
    <n v="89"/>
    <n v="86"/>
    <n v="175"/>
    <n v="19"/>
    <n v="14"/>
    <n v="33"/>
    <n v="86"/>
    <n v="84"/>
    <n v="170"/>
    <n v="8"/>
    <n v="9"/>
    <n v="17"/>
    <n v="9"/>
    <n v="9"/>
    <n v="18"/>
    <n v="17"/>
    <n v="13"/>
    <n v="30"/>
    <n v="16"/>
    <n v="11"/>
    <n v="27"/>
    <n v="16"/>
    <n v="13"/>
    <n v="29"/>
    <n v="10"/>
    <n v="20"/>
    <n v="30"/>
    <n v="11"/>
    <n v="16"/>
    <n v="27"/>
    <n v="79"/>
    <n v="82"/>
    <n v="16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331T"/>
    <n v="1"/>
    <s v="AURORA REYES FLORES"/>
    <n v="37"/>
    <s v="JUÁREZ"/>
    <n v="1"/>
    <s v="JUĂREZ"/>
    <s v="CALLE AEROMOZA"/>
    <n v="0"/>
    <s v="JUÁREZ"/>
    <s v="PÚBLICO"/>
    <x v="0"/>
    <x v="0"/>
    <x v="0"/>
    <x v="0"/>
    <s v="08FIZ0167T"/>
    <s v="08FJS0114U"/>
    <s v="08ADG0005C"/>
    <n v="0"/>
    <n v="206"/>
    <n v="194"/>
    <n v="400"/>
    <n v="30"/>
    <n v="35"/>
    <n v="65"/>
    <n v="206"/>
    <n v="194"/>
    <n v="400"/>
    <n v="27"/>
    <n v="33"/>
    <n v="60"/>
    <n v="28"/>
    <n v="34"/>
    <n v="62"/>
    <n v="36"/>
    <n v="33"/>
    <n v="69"/>
    <n v="34"/>
    <n v="33"/>
    <n v="67"/>
    <n v="37"/>
    <n v="34"/>
    <n v="71"/>
    <n v="36"/>
    <n v="31"/>
    <n v="67"/>
    <n v="41"/>
    <n v="33"/>
    <n v="74"/>
    <n v="212"/>
    <n v="198"/>
    <n v="41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3"/>
    <n v="12"/>
    <n v="1"/>
  </r>
  <r>
    <s v="08DPR2332S"/>
    <n v="2"/>
    <s v="APOSTOLES DEL AGRARISMO"/>
    <n v="37"/>
    <s v="JUÁREZ"/>
    <n v="1"/>
    <s v="JUĂREZ"/>
    <s v="CALLE FRAY GARCIA DE SAN FRANCISCO"/>
    <n v="0"/>
    <s v="JUÁREZ"/>
    <s v="PÚBLICO"/>
    <x v="0"/>
    <x v="0"/>
    <x v="0"/>
    <x v="0"/>
    <s v="08FIZ0138Y"/>
    <s v="08FJS0109I"/>
    <s v="08ADG0005C"/>
    <n v="0"/>
    <n v="102"/>
    <n v="126"/>
    <n v="228"/>
    <n v="23"/>
    <n v="23"/>
    <n v="46"/>
    <n v="102"/>
    <n v="126"/>
    <n v="228"/>
    <n v="17"/>
    <n v="14"/>
    <n v="31"/>
    <n v="17"/>
    <n v="15"/>
    <n v="32"/>
    <n v="21"/>
    <n v="36"/>
    <n v="57"/>
    <n v="21"/>
    <n v="16"/>
    <n v="37"/>
    <n v="15"/>
    <n v="17"/>
    <n v="32"/>
    <n v="16"/>
    <n v="17"/>
    <n v="33"/>
    <n v="12"/>
    <n v="16"/>
    <n v="28"/>
    <n v="102"/>
    <n v="117"/>
    <n v="219"/>
    <n v="1"/>
    <n v="2"/>
    <n v="2"/>
    <n v="1"/>
    <n v="1"/>
    <n v="1"/>
    <n v="0"/>
    <n v="8"/>
    <n v="0"/>
    <n v="0"/>
    <n v="1"/>
    <n v="0"/>
    <n v="0"/>
    <n v="0"/>
    <n v="0"/>
    <n v="0"/>
    <n v="3"/>
    <n v="5"/>
    <n v="0"/>
    <n v="0"/>
    <n v="2"/>
    <n v="0"/>
    <n v="0"/>
    <n v="0"/>
    <n v="0"/>
    <n v="0"/>
    <n v="0"/>
    <n v="0"/>
    <n v="0"/>
    <n v="1"/>
    <n v="0"/>
    <n v="12"/>
    <n v="3"/>
    <n v="5"/>
    <n v="1"/>
    <n v="2"/>
    <n v="2"/>
    <n v="1"/>
    <n v="1"/>
    <n v="1"/>
    <n v="0"/>
    <n v="8"/>
    <n v="8"/>
    <n v="8"/>
    <n v="1"/>
  </r>
  <r>
    <s v="08DPR2333R"/>
    <n v="2"/>
    <s v="AGUSTIN MELGAR"/>
    <n v="52"/>
    <s v="OJINAGA"/>
    <n v="1"/>
    <s v="MANUEL OJINAGA"/>
    <s v="CALLE 22A"/>
    <n v="0"/>
    <s v="OJINAGA"/>
    <s v="PÚBLICO"/>
    <x v="0"/>
    <x v="0"/>
    <x v="0"/>
    <x v="0"/>
    <s v="08FIZ0133C"/>
    <s v="08FJS0101Q"/>
    <s v="08ADG0056J"/>
    <n v="0"/>
    <n v="56"/>
    <n v="44"/>
    <n v="100"/>
    <n v="8"/>
    <n v="9"/>
    <n v="17"/>
    <n v="56"/>
    <n v="44"/>
    <n v="100"/>
    <n v="7"/>
    <n v="1"/>
    <n v="8"/>
    <n v="7"/>
    <n v="1"/>
    <n v="8"/>
    <n v="10"/>
    <n v="4"/>
    <n v="14"/>
    <n v="9"/>
    <n v="8"/>
    <n v="17"/>
    <n v="14"/>
    <n v="4"/>
    <n v="18"/>
    <n v="6"/>
    <n v="7"/>
    <n v="13"/>
    <n v="6"/>
    <n v="9"/>
    <n v="15"/>
    <n v="52"/>
    <n v="33"/>
    <n v="85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3"/>
    <n v="1"/>
    <n v="0"/>
    <n v="0"/>
    <n v="0"/>
    <n v="0"/>
    <n v="0"/>
    <n v="0"/>
    <n v="0"/>
    <n v="1"/>
    <n v="0"/>
    <n v="11"/>
    <n v="1"/>
    <n v="4"/>
    <n v="0"/>
    <n v="0"/>
    <n v="1"/>
    <n v="1"/>
    <n v="1"/>
    <n v="1"/>
    <n v="1"/>
    <n v="5"/>
    <n v="12"/>
    <n v="5"/>
    <n v="1"/>
  </r>
  <r>
    <s v="08DPR2334Q"/>
    <n v="1"/>
    <s v="MAHATMA GANDHI"/>
    <n v="37"/>
    <s v="JUÁREZ"/>
    <n v="1"/>
    <s v="JUĂREZ"/>
    <s v="CALLE PRINCIPIO "/>
    <n v="0"/>
    <s v="JUÁREZ"/>
    <s v="PÚBLICO"/>
    <x v="0"/>
    <x v="0"/>
    <x v="0"/>
    <x v="0"/>
    <s v="08FIZ0265U"/>
    <s v="08FJS0133I"/>
    <s v="08ADG0005C"/>
    <n v="0"/>
    <n v="181"/>
    <n v="171"/>
    <n v="352"/>
    <n v="28"/>
    <n v="30"/>
    <n v="58"/>
    <n v="181"/>
    <n v="171"/>
    <n v="352"/>
    <n v="28"/>
    <n v="35"/>
    <n v="63"/>
    <n v="28"/>
    <n v="35"/>
    <n v="63"/>
    <n v="27"/>
    <n v="32"/>
    <n v="59"/>
    <n v="29"/>
    <n v="33"/>
    <n v="62"/>
    <n v="38"/>
    <n v="25"/>
    <n v="63"/>
    <n v="28"/>
    <n v="24"/>
    <n v="52"/>
    <n v="31"/>
    <n v="33"/>
    <n v="64"/>
    <n v="181"/>
    <n v="182"/>
    <n v="363"/>
    <n v="2"/>
    <n v="2"/>
    <n v="2"/>
    <n v="2"/>
    <n v="2"/>
    <n v="2"/>
    <n v="0"/>
    <n v="12"/>
    <n v="0"/>
    <n v="0"/>
    <n v="0"/>
    <n v="1"/>
    <n v="1"/>
    <n v="0"/>
    <n v="0"/>
    <n v="1"/>
    <n v="0"/>
    <n v="12"/>
    <n v="0"/>
    <n v="0"/>
    <n v="1"/>
    <n v="0"/>
    <n v="0"/>
    <n v="0"/>
    <n v="0"/>
    <n v="0"/>
    <n v="0"/>
    <n v="0"/>
    <n v="0"/>
    <n v="1"/>
    <n v="0"/>
    <n v="17"/>
    <n v="0"/>
    <n v="12"/>
    <n v="2"/>
    <n v="2"/>
    <n v="2"/>
    <n v="2"/>
    <n v="2"/>
    <n v="2"/>
    <n v="0"/>
    <n v="12"/>
    <n v="12"/>
    <n v="12"/>
    <n v="1"/>
  </r>
  <r>
    <s v="08DPR2335P"/>
    <n v="1"/>
    <s v="ARNOLDO CABADA DE LA O"/>
    <n v="37"/>
    <s v="JUÁREZ"/>
    <n v="1"/>
    <s v="JUĂREZ"/>
    <s v="CALLE REFUGIO HERRERA GONZALEZ "/>
    <n v="0"/>
    <s v="JUÁREZ"/>
    <s v="PÚBLICO"/>
    <x v="0"/>
    <x v="0"/>
    <x v="0"/>
    <x v="0"/>
    <s v="08FIZ0184J"/>
    <s v="08FJS0118Q"/>
    <s v="08ADG0005C"/>
    <n v="0"/>
    <n v="193"/>
    <n v="184"/>
    <n v="377"/>
    <n v="36"/>
    <n v="32"/>
    <n v="68"/>
    <n v="191"/>
    <n v="182"/>
    <n v="373"/>
    <n v="41"/>
    <n v="40"/>
    <n v="81"/>
    <n v="42"/>
    <n v="44"/>
    <n v="86"/>
    <n v="34"/>
    <n v="33"/>
    <n v="67"/>
    <n v="32"/>
    <n v="38"/>
    <n v="70"/>
    <n v="26"/>
    <n v="34"/>
    <n v="60"/>
    <n v="43"/>
    <n v="28"/>
    <n v="71"/>
    <n v="31"/>
    <n v="36"/>
    <n v="67"/>
    <n v="208"/>
    <n v="213"/>
    <n v="421"/>
    <n v="3"/>
    <n v="2"/>
    <n v="2"/>
    <n v="2"/>
    <n v="2"/>
    <n v="2"/>
    <n v="0"/>
    <n v="13"/>
    <n v="0"/>
    <n v="0"/>
    <n v="0"/>
    <n v="1"/>
    <n v="0"/>
    <n v="0"/>
    <n v="1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3"/>
    <n v="2"/>
    <n v="2"/>
    <n v="2"/>
    <n v="2"/>
    <n v="2"/>
    <n v="0"/>
    <n v="13"/>
    <n v="13"/>
    <n v="13"/>
    <n v="1"/>
  </r>
  <r>
    <s v="08DPR2336O"/>
    <n v="1"/>
    <s v="PEDRO DE LILLE BORJA"/>
    <n v="27"/>
    <s v="GUACHOCHI"/>
    <n v="76"/>
    <s v="SANTA ANITA"/>
    <s v="CALLE SANTA ANITA"/>
    <n v="0"/>
    <s v="GUACHOCHI"/>
    <s v="PÚBLICO"/>
    <x v="0"/>
    <x v="0"/>
    <x v="0"/>
    <x v="0"/>
    <s v="08FIZ0251R"/>
    <s v="08FJS0130L"/>
    <s v="08ADG0006B"/>
    <n v="0"/>
    <n v="29"/>
    <n v="32"/>
    <n v="61"/>
    <n v="1"/>
    <n v="5"/>
    <n v="6"/>
    <n v="29"/>
    <n v="32"/>
    <n v="61"/>
    <n v="2"/>
    <n v="3"/>
    <n v="5"/>
    <n v="2"/>
    <n v="3"/>
    <n v="5"/>
    <n v="1"/>
    <n v="3"/>
    <n v="4"/>
    <n v="7"/>
    <n v="8"/>
    <n v="15"/>
    <n v="10"/>
    <n v="6"/>
    <n v="16"/>
    <n v="3"/>
    <n v="5"/>
    <n v="8"/>
    <n v="1"/>
    <n v="3"/>
    <n v="4"/>
    <n v="24"/>
    <n v="28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338M"/>
    <n v="2"/>
    <s v="TARIKE"/>
    <n v="37"/>
    <s v="JUÁREZ"/>
    <n v="1"/>
    <s v="JUĂREZ"/>
    <s v="CALLE CARTAMO"/>
    <n v="9315"/>
    <s v="JUÁREZ"/>
    <s v="PÚBLICO"/>
    <x v="0"/>
    <x v="0"/>
    <x v="0"/>
    <x v="0"/>
    <s v="08FIZ0171F"/>
    <s v="08FJS0115T"/>
    <s v="08ADG0005C"/>
    <n v="0"/>
    <n v="56"/>
    <n v="40"/>
    <n v="96"/>
    <n v="11"/>
    <n v="9"/>
    <n v="20"/>
    <n v="55"/>
    <n v="40"/>
    <n v="95"/>
    <n v="6"/>
    <n v="10"/>
    <n v="16"/>
    <n v="6"/>
    <n v="10"/>
    <n v="16"/>
    <n v="11"/>
    <n v="8"/>
    <n v="19"/>
    <n v="9"/>
    <n v="3"/>
    <n v="12"/>
    <n v="7"/>
    <n v="9"/>
    <n v="16"/>
    <n v="10"/>
    <n v="6"/>
    <n v="16"/>
    <n v="7"/>
    <n v="3"/>
    <n v="10"/>
    <n v="50"/>
    <n v="39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2339L"/>
    <n v="2"/>
    <s v="KUIRA"/>
    <n v="37"/>
    <s v="JUÁREZ"/>
    <n v="1"/>
    <s v="JUĂREZ"/>
    <s v="CALLE EJIDO MADERA"/>
    <n v="0"/>
    <s v="JUÁREZ"/>
    <s v="PÚBLICO"/>
    <x v="0"/>
    <x v="0"/>
    <x v="0"/>
    <x v="0"/>
    <s v="08FIZ0180N"/>
    <s v="08FJS0132J"/>
    <s v="08ADG0005C"/>
    <n v="0"/>
    <n v="65"/>
    <n v="75"/>
    <n v="140"/>
    <n v="7"/>
    <n v="9"/>
    <n v="16"/>
    <n v="65"/>
    <n v="75"/>
    <n v="140"/>
    <n v="7"/>
    <n v="12"/>
    <n v="19"/>
    <n v="8"/>
    <n v="12"/>
    <n v="20"/>
    <n v="13"/>
    <n v="13"/>
    <n v="26"/>
    <n v="8"/>
    <n v="16"/>
    <n v="24"/>
    <n v="10"/>
    <n v="16"/>
    <n v="26"/>
    <n v="5"/>
    <n v="9"/>
    <n v="14"/>
    <n v="17"/>
    <n v="12"/>
    <n v="29"/>
    <n v="61"/>
    <n v="78"/>
    <n v="13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40A"/>
    <n v="1"/>
    <s v="JUAN ALVAREZ"/>
    <n v="37"/>
    <s v="JUÁREZ"/>
    <n v="1"/>
    <s v="JUĂREZ"/>
    <s v="CALLE 1A PRIVADA DE VALLE"/>
    <n v="0"/>
    <s v="JUÁREZ"/>
    <s v="PÚBLICO"/>
    <x v="0"/>
    <x v="0"/>
    <x v="0"/>
    <x v="0"/>
    <s v="08FIZ0172E"/>
    <s v="08FJS0115T"/>
    <s v="08ADG0005C"/>
    <n v="0"/>
    <n v="74"/>
    <n v="57"/>
    <n v="131"/>
    <n v="16"/>
    <n v="14"/>
    <n v="30"/>
    <n v="73"/>
    <n v="57"/>
    <n v="130"/>
    <n v="13"/>
    <n v="7"/>
    <n v="20"/>
    <n v="13"/>
    <n v="8"/>
    <n v="21"/>
    <n v="12"/>
    <n v="7"/>
    <n v="19"/>
    <n v="12"/>
    <n v="13"/>
    <n v="25"/>
    <n v="10"/>
    <n v="4"/>
    <n v="14"/>
    <n v="7"/>
    <n v="9"/>
    <n v="16"/>
    <n v="12"/>
    <n v="10"/>
    <n v="22"/>
    <n v="66"/>
    <n v="51"/>
    <n v="11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341Z"/>
    <n v="1"/>
    <s v="AMADO NERVO"/>
    <n v="46"/>
    <s v="MORELOS"/>
    <n v="49"/>
    <s v="CORCOVADOS"/>
    <s v="CALLE CORCOVADO"/>
    <n v="0"/>
    <s v="GUACHOCHI"/>
    <s v="PÚBLICO"/>
    <x v="0"/>
    <x v="0"/>
    <x v="0"/>
    <x v="0"/>
    <s v="08FIZ0252Q"/>
    <s v="08FJS0130L"/>
    <s v="08ADG0006B"/>
    <n v="0"/>
    <n v="6"/>
    <n v="2"/>
    <n v="8"/>
    <n v="2"/>
    <n v="0"/>
    <n v="2"/>
    <n v="6"/>
    <n v="2"/>
    <n v="8"/>
    <n v="0"/>
    <n v="1"/>
    <n v="1"/>
    <n v="0"/>
    <n v="1"/>
    <n v="1"/>
    <n v="0"/>
    <n v="1"/>
    <n v="1"/>
    <n v="2"/>
    <n v="0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42Z"/>
    <n v="1"/>
    <s v="CLUB ROTARIO INDUSTRIAL JOSE AZIZ RAHAIM"/>
    <n v="37"/>
    <s v="JUÁREZ"/>
    <n v="1"/>
    <s v="JUĂREZ"/>
    <s v="CALLE ALCE"/>
    <n v="1104"/>
    <s v="JUÁREZ"/>
    <s v="PÚBLICO"/>
    <x v="0"/>
    <x v="0"/>
    <x v="0"/>
    <x v="0"/>
    <s v="08FIZ0181M"/>
    <s v="08FJS0132J"/>
    <s v="08ADG0005C"/>
    <n v="0"/>
    <n v="143"/>
    <n v="146"/>
    <n v="289"/>
    <n v="22"/>
    <n v="21"/>
    <n v="43"/>
    <n v="141"/>
    <n v="146"/>
    <n v="287"/>
    <n v="7"/>
    <n v="16"/>
    <n v="23"/>
    <n v="7"/>
    <n v="17"/>
    <n v="24"/>
    <n v="22"/>
    <n v="34"/>
    <n v="56"/>
    <n v="18"/>
    <n v="26"/>
    <n v="44"/>
    <n v="27"/>
    <n v="25"/>
    <n v="52"/>
    <n v="29"/>
    <n v="21"/>
    <n v="50"/>
    <n v="30"/>
    <n v="23"/>
    <n v="53"/>
    <n v="133"/>
    <n v="146"/>
    <n v="27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343Y"/>
    <n v="2"/>
    <s v="ARTURO GAMIZ"/>
    <n v="37"/>
    <s v="JUÁREZ"/>
    <n v="1"/>
    <s v="JUĂREZ"/>
    <s v="CALLE ARTURO GAMIZ"/>
    <n v="15"/>
    <s v="JUÁREZ"/>
    <s v="PÚBLICO"/>
    <x v="0"/>
    <x v="0"/>
    <x v="0"/>
    <x v="0"/>
    <s v="08FIZ0168S"/>
    <s v="08FJS0115T"/>
    <s v="08ADG0005C"/>
    <n v="0"/>
    <n v="64"/>
    <n v="68"/>
    <n v="132"/>
    <n v="15"/>
    <n v="7"/>
    <n v="22"/>
    <n v="64"/>
    <n v="68"/>
    <n v="132"/>
    <n v="7"/>
    <n v="11"/>
    <n v="18"/>
    <n v="9"/>
    <n v="11"/>
    <n v="20"/>
    <n v="14"/>
    <n v="15"/>
    <n v="29"/>
    <n v="5"/>
    <n v="16"/>
    <n v="21"/>
    <n v="15"/>
    <n v="12"/>
    <n v="27"/>
    <n v="10"/>
    <n v="11"/>
    <n v="21"/>
    <n v="6"/>
    <n v="10"/>
    <n v="16"/>
    <n v="59"/>
    <n v="75"/>
    <n v="13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44X"/>
    <n v="2"/>
    <s v="IGNACIO ZARAGOZA"/>
    <n v="17"/>
    <s v="CUAUHTÉMOC"/>
    <n v="1"/>
    <s v="CUAUHTĂ‰MOC"/>
    <s v="CALLE XOCHIMILCO"/>
    <n v="0"/>
    <s v="CUAUHTÉMOC"/>
    <s v="PÚBLICO"/>
    <x v="0"/>
    <x v="0"/>
    <x v="0"/>
    <x v="0"/>
    <s v="08FIZ0199L"/>
    <s v="08FJS0121D"/>
    <s v="08ADG0010O"/>
    <n v="0"/>
    <n v="105"/>
    <n v="118"/>
    <n v="223"/>
    <n v="17"/>
    <n v="22"/>
    <n v="39"/>
    <n v="104"/>
    <n v="117"/>
    <n v="221"/>
    <n v="18"/>
    <n v="18"/>
    <n v="36"/>
    <n v="21"/>
    <n v="19"/>
    <n v="40"/>
    <n v="11"/>
    <n v="24"/>
    <n v="35"/>
    <n v="23"/>
    <n v="11"/>
    <n v="34"/>
    <n v="20"/>
    <n v="23"/>
    <n v="43"/>
    <n v="19"/>
    <n v="19"/>
    <n v="38"/>
    <n v="20"/>
    <n v="21"/>
    <n v="41"/>
    <n v="114"/>
    <n v="117"/>
    <n v="23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2"/>
    <n v="0"/>
    <n v="0"/>
    <n v="0"/>
    <n v="0"/>
    <n v="0"/>
    <n v="0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DPR2346V"/>
    <n v="2"/>
    <s v="EDUCADORES MEXICANOS"/>
    <n v="37"/>
    <s v="JUÁREZ"/>
    <n v="1"/>
    <s v="JUĂREZ"/>
    <s v="CALLE PRINCIPIO "/>
    <n v="0"/>
    <s v="JUÁREZ"/>
    <s v="PÚBLICO"/>
    <x v="0"/>
    <x v="0"/>
    <x v="0"/>
    <x v="0"/>
    <s v="08FIZ0265U"/>
    <s v="08FJS0133I"/>
    <s v="08ADG0005C"/>
    <n v="0"/>
    <n v="174"/>
    <n v="150"/>
    <n v="324"/>
    <n v="28"/>
    <n v="30"/>
    <n v="58"/>
    <n v="174"/>
    <n v="150"/>
    <n v="324"/>
    <n v="23"/>
    <n v="30"/>
    <n v="53"/>
    <n v="26"/>
    <n v="31"/>
    <n v="57"/>
    <n v="36"/>
    <n v="26"/>
    <n v="62"/>
    <n v="33"/>
    <n v="26"/>
    <n v="59"/>
    <n v="23"/>
    <n v="27"/>
    <n v="50"/>
    <n v="24"/>
    <n v="21"/>
    <n v="45"/>
    <n v="34"/>
    <n v="21"/>
    <n v="55"/>
    <n v="176"/>
    <n v="152"/>
    <n v="32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347U"/>
    <n v="1"/>
    <s v="JOSE TRISTAN DE LA CRUZ"/>
    <n v="37"/>
    <s v="JUÁREZ"/>
    <n v="1"/>
    <s v="JUĂREZ"/>
    <s v="CALLE LOTOS"/>
    <n v="0"/>
    <s v="JUÁREZ"/>
    <s v="PÚBLICO"/>
    <x v="0"/>
    <x v="0"/>
    <x v="0"/>
    <x v="0"/>
    <s v="08FIZ0167T"/>
    <s v="08FJS0114U"/>
    <s v="08ADG0005C"/>
    <n v="0"/>
    <n v="114"/>
    <n v="93"/>
    <n v="207"/>
    <n v="21"/>
    <n v="15"/>
    <n v="36"/>
    <n v="114"/>
    <n v="93"/>
    <n v="207"/>
    <n v="12"/>
    <n v="14"/>
    <n v="26"/>
    <n v="12"/>
    <n v="14"/>
    <n v="26"/>
    <n v="21"/>
    <n v="8"/>
    <n v="29"/>
    <n v="18"/>
    <n v="16"/>
    <n v="34"/>
    <n v="15"/>
    <n v="16"/>
    <n v="31"/>
    <n v="15"/>
    <n v="19"/>
    <n v="34"/>
    <n v="23"/>
    <n v="23"/>
    <n v="46"/>
    <n v="104"/>
    <n v="96"/>
    <n v="200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1"/>
    <n v="0"/>
    <n v="0"/>
    <n v="0"/>
    <n v="0"/>
    <n v="0"/>
    <n v="0"/>
    <n v="1"/>
    <n v="0"/>
    <n v="0"/>
    <n v="11"/>
    <n v="1"/>
    <n v="6"/>
    <n v="1"/>
    <n v="1"/>
    <n v="1"/>
    <n v="1"/>
    <n v="1"/>
    <n v="2"/>
    <n v="0"/>
    <n v="7"/>
    <n v="7"/>
    <n v="7"/>
    <n v="1"/>
  </r>
  <r>
    <s v="08DPR2348T"/>
    <n v="2"/>
    <s v="FRANCISCO MATUS MICELLI"/>
    <n v="37"/>
    <s v="JUÁREZ"/>
    <n v="1"/>
    <s v="JUĂREZ"/>
    <s v="CALLE BATALLA DE ZACATECAS"/>
    <n v="9321"/>
    <s v="JUÁREZ"/>
    <s v="PÚBLICO"/>
    <x v="0"/>
    <x v="0"/>
    <x v="0"/>
    <x v="0"/>
    <s v="08FIZ0157M"/>
    <s v="08FJS0112W"/>
    <s v="08ADG0005C"/>
    <n v="0"/>
    <n v="153"/>
    <n v="136"/>
    <n v="289"/>
    <n v="23"/>
    <n v="21"/>
    <n v="44"/>
    <n v="153"/>
    <n v="136"/>
    <n v="289"/>
    <n v="27"/>
    <n v="19"/>
    <n v="46"/>
    <n v="28"/>
    <n v="19"/>
    <n v="47"/>
    <n v="26"/>
    <n v="32"/>
    <n v="58"/>
    <n v="31"/>
    <n v="24"/>
    <n v="55"/>
    <n v="22"/>
    <n v="23"/>
    <n v="45"/>
    <n v="23"/>
    <n v="17"/>
    <n v="40"/>
    <n v="26"/>
    <n v="22"/>
    <n v="48"/>
    <n v="156"/>
    <n v="137"/>
    <n v="293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7"/>
    <n v="6"/>
    <n v="6"/>
    <n v="2"/>
    <n v="2"/>
    <n v="2"/>
    <n v="2"/>
    <n v="2"/>
    <n v="2"/>
    <n v="0"/>
    <n v="12"/>
    <n v="15"/>
    <n v="12"/>
    <n v="1"/>
  </r>
  <r>
    <s v="08DPR2351G"/>
    <n v="1"/>
    <s v="FORD 152"/>
    <n v="32"/>
    <s v="HIDALGO DEL PARRAL"/>
    <n v="1"/>
    <s v="HIDALGO DEL PARRAL"/>
    <s v="CALLE CAJA DEL AGUA "/>
    <n v="0"/>
    <s v="HIDALGO DEL PARRAL"/>
    <s v="PÚBLICO"/>
    <x v="0"/>
    <x v="0"/>
    <x v="0"/>
    <x v="0"/>
    <s v="08FIZ0247E"/>
    <s v="08FJS0129W"/>
    <s v="08ADG0004D"/>
    <n v="0"/>
    <n v="74"/>
    <n v="44"/>
    <n v="118"/>
    <n v="19"/>
    <n v="7"/>
    <n v="26"/>
    <n v="72"/>
    <n v="41"/>
    <n v="113"/>
    <n v="9"/>
    <n v="14"/>
    <n v="23"/>
    <n v="9"/>
    <n v="14"/>
    <n v="23"/>
    <n v="8"/>
    <n v="6"/>
    <n v="14"/>
    <n v="14"/>
    <n v="7"/>
    <n v="21"/>
    <n v="10"/>
    <n v="8"/>
    <n v="18"/>
    <n v="8"/>
    <n v="5"/>
    <n v="13"/>
    <n v="12"/>
    <n v="11"/>
    <n v="23"/>
    <n v="61"/>
    <n v="51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2352F"/>
    <n v="2"/>
    <s v="CENTAURO DEL NORTE"/>
    <n v="37"/>
    <s v="JUÁREZ"/>
    <n v="1"/>
    <s v="JUĂREZ"/>
    <s v="CALLE NOGALES"/>
    <n v="0"/>
    <s v="JUÁREZ"/>
    <s v="PÚBLICO"/>
    <x v="0"/>
    <x v="0"/>
    <x v="0"/>
    <x v="0"/>
    <s v="08FIZ0139X"/>
    <s v="08FJS0109I"/>
    <s v="08ADG0005C"/>
    <n v="0"/>
    <n v="166"/>
    <n v="170"/>
    <n v="336"/>
    <n v="21"/>
    <n v="21"/>
    <n v="42"/>
    <n v="153"/>
    <n v="161"/>
    <n v="314"/>
    <n v="32"/>
    <n v="28"/>
    <n v="60"/>
    <n v="37"/>
    <n v="31"/>
    <n v="68"/>
    <n v="34"/>
    <n v="35"/>
    <n v="69"/>
    <n v="36"/>
    <n v="28"/>
    <n v="64"/>
    <n v="34"/>
    <n v="30"/>
    <n v="64"/>
    <n v="22"/>
    <n v="40"/>
    <n v="62"/>
    <n v="33"/>
    <n v="22"/>
    <n v="55"/>
    <n v="196"/>
    <n v="186"/>
    <n v="382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2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353E"/>
    <n v="1"/>
    <s v="FORD 160"/>
    <n v="37"/>
    <s v="JUÁREZ"/>
    <n v="1"/>
    <s v="JUĂREZ"/>
    <s v="CALLE EJIDO SAN VALENTIN"/>
    <n v="0"/>
    <s v="JUÁREZ"/>
    <s v="PÚBLICO"/>
    <x v="0"/>
    <x v="0"/>
    <x v="0"/>
    <x v="0"/>
    <s v="08FIZ0172E"/>
    <s v="08FJS0115T"/>
    <s v="08ADG0005C"/>
    <n v="0"/>
    <n v="151"/>
    <n v="141"/>
    <n v="292"/>
    <n v="27"/>
    <n v="21"/>
    <n v="48"/>
    <n v="151"/>
    <n v="140"/>
    <n v="291"/>
    <n v="26"/>
    <n v="19"/>
    <n v="45"/>
    <n v="26"/>
    <n v="20"/>
    <n v="46"/>
    <n v="25"/>
    <n v="25"/>
    <n v="50"/>
    <n v="19"/>
    <n v="26"/>
    <n v="45"/>
    <n v="28"/>
    <n v="22"/>
    <n v="50"/>
    <n v="24"/>
    <n v="29"/>
    <n v="53"/>
    <n v="27"/>
    <n v="24"/>
    <n v="51"/>
    <n v="149"/>
    <n v="146"/>
    <n v="29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354D"/>
    <n v="1"/>
    <s v="JESUS ROMO SILVA"/>
    <n v="37"/>
    <s v="JUÁREZ"/>
    <n v="1"/>
    <s v="JUĂREZ"/>
    <s v="CALLE TURQUESA"/>
    <n v="1250"/>
    <s v="JUÁREZ"/>
    <s v="PÚBLICO"/>
    <x v="0"/>
    <x v="0"/>
    <x v="0"/>
    <x v="0"/>
    <s v="08FIZ0182L"/>
    <s v="08FJS0118Q"/>
    <s v="08ADG0005C"/>
    <n v="0"/>
    <n v="72"/>
    <n v="70"/>
    <n v="142"/>
    <n v="16"/>
    <n v="16"/>
    <n v="32"/>
    <n v="72"/>
    <n v="70"/>
    <n v="142"/>
    <n v="8"/>
    <n v="11"/>
    <n v="19"/>
    <n v="8"/>
    <n v="11"/>
    <n v="19"/>
    <n v="18"/>
    <n v="8"/>
    <n v="26"/>
    <n v="7"/>
    <n v="18"/>
    <n v="25"/>
    <n v="12"/>
    <n v="13"/>
    <n v="25"/>
    <n v="11"/>
    <n v="12"/>
    <n v="23"/>
    <n v="10"/>
    <n v="8"/>
    <n v="18"/>
    <n v="66"/>
    <n v="70"/>
    <n v="13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355C"/>
    <n v="1"/>
    <s v="JAIME NUNO"/>
    <n v="29"/>
    <s v="GUADALUPE Y CALVO"/>
    <n v="361"/>
    <s v="LA SIERRITA"/>
    <s v="CALLE LA SIERRITA"/>
    <n v="0"/>
    <s v="GUADALUPE Y CALVO"/>
    <s v="PÚBLICO"/>
    <x v="0"/>
    <x v="0"/>
    <x v="0"/>
    <x v="0"/>
    <s v="08FIZ0257L"/>
    <s v="08FJS0131K"/>
    <s v="08ADG0007A"/>
    <n v="0"/>
    <n v="6"/>
    <n v="9"/>
    <n v="15"/>
    <n v="0"/>
    <n v="1"/>
    <n v="1"/>
    <n v="6"/>
    <n v="9"/>
    <n v="15"/>
    <n v="0"/>
    <n v="1"/>
    <n v="1"/>
    <n v="0"/>
    <n v="1"/>
    <n v="1"/>
    <n v="1"/>
    <n v="4"/>
    <n v="5"/>
    <n v="0"/>
    <n v="3"/>
    <n v="3"/>
    <n v="2"/>
    <n v="0"/>
    <n v="2"/>
    <n v="2"/>
    <n v="0"/>
    <n v="2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56B"/>
    <n v="2"/>
    <s v="JUAN ALVAREZ"/>
    <n v="37"/>
    <s v="JUÁREZ"/>
    <n v="1"/>
    <s v="JUĂREZ"/>
    <s v="CALLE CIENEGUILLAS"/>
    <n v="3117"/>
    <s v="JUÁREZ"/>
    <s v="PÚBLICO"/>
    <x v="0"/>
    <x v="0"/>
    <x v="0"/>
    <x v="0"/>
    <s v="08FIZ0160Z"/>
    <s v="08FJS0113V"/>
    <s v="08ADG0005C"/>
    <n v="0"/>
    <n v="58"/>
    <n v="47"/>
    <n v="105"/>
    <n v="8"/>
    <n v="5"/>
    <n v="13"/>
    <n v="54"/>
    <n v="46"/>
    <n v="100"/>
    <n v="6"/>
    <n v="4"/>
    <n v="10"/>
    <n v="6"/>
    <n v="4"/>
    <n v="10"/>
    <n v="12"/>
    <n v="6"/>
    <n v="18"/>
    <n v="13"/>
    <n v="11"/>
    <n v="24"/>
    <n v="6"/>
    <n v="6"/>
    <n v="12"/>
    <n v="9"/>
    <n v="10"/>
    <n v="19"/>
    <n v="9"/>
    <n v="9"/>
    <n v="18"/>
    <n v="55"/>
    <n v="46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1"/>
    <n v="0"/>
    <n v="11"/>
    <n v="1"/>
    <n v="5"/>
    <n v="1"/>
    <n v="1"/>
    <n v="1"/>
    <n v="1"/>
    <n v="1"/>
    <n v="1"/>
    <n v="0"/>
    <n v="6"/>
    <n v="12"/>
    <n v="12"/>
    <n v="1"/>
  </r>
  <r>
    <s v="08DPR2357A"/>
    <n v="2"/>
    <s v="EXPROPIACION PETROLERA"/>
    <n v="17"/>
    <s v="CUAUHTÉMOC"/>
    <n v="1"/>
    <s v="CUAUHTĂ‰MOC"/>
    <s v="CALLE ADOLFO MORENO"/>
    <n v="799"/>
    <s v="CUAUHTÉMOC"/>
    <s v="PÚBLICO"/>
    <x v="0"/>
    <x v="0"/>
    <x v="0"/>
    <x v="0"/>
    <s v="08FIZ0200K"/>
    <s v="08FJS0122C"/>
    <s v="08ADG0010O"/>
    <n v="0"/>
    <n v="55"/>
    <n v="65"/>
    <n v="120"/>
    <n v="8"/>
    <n v="11"/>
    <n v="19"/>
    <n v="55"/>
    <n v="65"/>
    <n v="120"/>
    <n v="5"/>
    <n v="4"/>
    <n v="9"/>
    <n v="6"/>
    <n v="4"/>
    <n v="10"/>
    <n v="10"/>
    <n v="9"/>
    <n v="19"/>
    <n v="11"/>
    <n v="9"/>
    <n v="20"/>
    <n v="9"/>
    <n v="11"/>
    <n v="20"/>
    <n v="11"/>
    <n v="8"/>
    <n v="19"/>
    <n v="9"/>
    <n v="12"/>
    <n v="21"/>
    <n v="56"/>
    <n v="53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2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7"/>
    <n v="6"/>
    <n v="1"/>
  </r>
  <r>
    <s v="08DPR2358Z"/>
    <n v="1"/>
    <s v="LUIS DONALDO COLOSIO MURRIETA"/>
    <n v="19"/>
    <s v="CHIHUAHUA"/>
    <n v="1"/>
    <s v="CHIHUAHUA"/>
    <s v="CALLE 44"/>
    <n v="4219"/>
    <s v="CHIHUAHUA"/>
    <s v="PÚBLICO"/>
    <x v="0"/>
    <x v="0"/>
    <x v="0"/>
    <x v="0"/>
    <s v="08FIZ0107E"/>
    <s v="08FJS0102P"/>
    <s v="08ADG0046C"/>
    <n v="0"/>
    <n v="95"/>
    <n v="82"/>
    <n v="177"/>
    <n v="24"/>
    <n v="13"/>
    <n v="37"/>
    <n v="95"/>
    <n v="81"/>
    <n v="176"/>
    <n v="9"/>
    <n v="10"/>
    <n v="19"/>
    <n v="9"/>
    <n v="10"/>
    <n v="19"/>
    <n v="8"/>
    <n v="11"/>
    <n v="19"/>
    <n v="12"/>
    <n v="11"/>
    <n v="23"/>
    <n v="26"/>
    <n v="24"/>
    <n v="50"/>
    <n v="12"/>
    <n v="12"/>
    <n v="24"/>
    <n v="17"/>
    <n v="11"/>
    <n v="28"/>
    <n v="84"/>
    <n v="79"/>
    <n v="163"/>
    <n v="2"/>
    <n v="1"/>
    <n v="1"/>
    <n v="2"/>
    <n v="1"/>
    <n v="1"/>
    <n v="0"/>
    <n v="8"/>
    <n v="0"/>
    <n v="0"/>
    <n v="1"/>
    <n v="0"/>
    <n v="0"/>
    <n v="0"/>
    <n v="0"/>
    <n v="0"/>
    <n v="0"/>
    <n v="8"/>
    <n v="0"/>
    <n v="0"/>
    <n v="0"/>
    <n v="1"/>
    <n v="0"/>
    <n v="0"/>
    <n v="0"/>
    <n v="0"/>
    <n v="0"/>
    <n v="0"/>
    <n v="1"/>
    <n v="0"/>
    <n v="0"/>
    <n v="11"/>
    <n v="0"/>
    <n v="8"/>
    <n v="2"/>
    <n v="1"/>
    <n v="1"/>
    <n v="2"/>
    <n v="1"/>
    <n v="1"/>
    <n v="0"/>
    <n v="8"/>
    <n v="14"/>
    <n v="10"/>
    <n v="1"/>
  </r>
  <r>
    <s v="08DPR2359Z"/>
    <n v="2"/>
    <s v="AMADOR HERNANDEZ ARREDONDO"/>
    <n v="37"/>
    <s v="JUÁREZ"/>
    <n v="1"/>
    <s v="JUĂREZ"/>
    <s v="CALLE EJIDO JANOS"/>
    <n v="0"/>
    <s v="JUÁREZ"/>
    <s v="PÚBLICO"/>
    <x v="0"/>
    <x v="0"/>
    <x v="0"/>
    <x v="0"/>
    <s v="08FIZ0168S"/>
    <s v="08FJS0115T"/>
    <s v="08ADG0005C"/>
    <n v="0"/>
    <n v="129"/>
    <n v="136"/>
    <n v="265"/>
    <n v="22"/>
    <n v="26"/>
    <n v="48"/>
    <n v="129"/>
    <n v="136"/>
    <n v="265"/>
    <n v="17"/>
    <n v="14"/>
    <n v="31"/>
    <n v="17"/>
    <n v="14"/>
    <n v="31"/>
    <n v="19"/>
    <n v="23"/>
    <n v="42"/>
    <n v="17"/>
    <n v="27"/>
    <n v="44"/>
    <n v="18"/>
    <n v="16"/>
    <n v="34"/>
    <n v="23"/>
    <n v="18"/>
    <n v="41"/>
    <n v="25"/>
    <n v="20"/>
    <n v="45"/>
    <n v="119"/>
    <n v="118"/>
    <n v="237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1"/>
    <n v="0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4"/>
    <n v="12"/>
    <n v="1"/>
  </r>
  <r>
    <s v="08DPR2360O"/>
    <n v="1"/>
    <s v="FRANCISCO I. MADERO"/>
    <n v="37"/>
    <s v="JUÁREZ"/>
    <n v="1"/>
    <s v="JUĂREZ"/>
    <s v="CALLE FUENTE DE HERCULES"/>
    <n v="7214"/>
    <s v="JUÁREZ"/>
    <s v="PÚBLICO"/>
    <x v="0"/>
    <x v="0"/>
    <x v="0"/>
    <x v="0"/>
    <s v="08FIZ0170G"/>
    <s v="08FJS0115T"/>
    <s v="08ADG0005C"/>
    <n v="0"/>
    <n v="92"/>
    <n v="83"/>
    <n v="175"/>
    <n v="15"/>
    <n v="20"/>
    <n v="35"/>
    <n v="92"/>
    <n v="83"/>
    <n v="175"/>
    <n v="13"/>
    <n v="16"/>
    <n v="29"/>
    <n v="13"/>
    <n v="16"/>
    <n v="29"/>
    <n v="13"/>
    <n v="12"/>
    <n v="25"/>
    <n v="22"/>
    <n v="9"/>
    <n v="31"/>
    <n v="13"/>
    <n v="19"/>
    <n v="32"/>
    <n v="12"/>
    <n v="9"/>
    <n v="21"/>
    <n v="20"/>
    <n v="12"/>
    <n v="32"/>
    <n v="93"/>
    <n v="77"/>
    <n v="170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10"/>
    <n v="7"/>
    <n v="1"/>
  </r>
  <r>
    <s v="08DPR2362M"/>
    <n v="2"/>
    <s v="CLUB ROTARIO INDUSTRIAL JOSE AZIZ RAHAIM"/>
    <n v="37"/>
    <s v="JUÁREZ"/>
    <n v="1"/>
    <s v="JUĂREZ"/>
    <s v="CALLE ALCE"/>
    <n v="1104"/>
    <s v="JUÁREZ"/>
    <s v="PÚBLICO"/>
    <x v="0"/>
    <x v="0"/>
    <x v="0"/>
    <x v="0"/>
    <s v="08FIZ0181M"/>
    <s v="08FJS0132J"/>
    <s v="08ADG0005C"/>
    <n v="0"/>
    <n v="66"/>
    <n v="65"/>
    <n v="131"/>
    <n v="13"/>
    <n v="9"/>
    <n v="22"/>
    <n v="66"/>
    <n v="65"/>
    <n v="131"/>
    <n v="7"/>
    <n v="11"/>
    <n v="18"/>
    <n v="7"/>
    <n v="11"/>
    <n v="18"/>
    <n v="11"/>
    <n v="12"/>
    <n v="23"/>
    <n v="8"/>
    <n v="11"/>
    <n v="19"/>
    <n v="9"/>
    <n v="10"/>
    <n v="19"/>
    <n v="11"/>
    <n v="9"/>
    <n v="20"/>
    <n v="14"/>
    <n v="9"/>
    <n v="23"/>
    <n v="60"/>
    <n v="62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  <n v="1"/>
  </r>
  <r>
    <s v="08DPR2364K"/>
    <n v="2"/>
    <s v="MANUEL LOPEZ DAVILA"/>
    <n v="19"/>
    <s v="CHIHUAHUA"/>
    <n v="1"/>
    <s v="CHIHUAHUA"/>
    <s v="CALLE HUMBERTO RODRIGUEZ"/>
    <n v="0"/>
    <s v="CHIHUAHUA"/>
    <s v="PÚBLICO"/>
    <x v="0"/>
    <x v="0"/>
    <x v="0"/>
    <x v="0"/>
    <s v="08FIZ0123W"/>
    <s v="08FJS0107K"/>
    <s v="08ADG0046C"/>
    <n v="0"/>
    <n v="68"/>
    <n v="71"/>
    <n v="139"/>
    <n v="12"/>
    <n v="12"/>
    <n v="24"/>
    <n v="65"/>
    <n v="71"/>
    <n v="136"/>
    <n v="7"/>
    <n v="10"/>
    <n v="17"/>
    <n v="7"/>
    <n v="10"/>
    <n v="17"/>
    <n v="8"/>
    <n v="12"/>
    <n v="20"/>
    <n v="11"/>
    <n v="6"/>
    <n v="17"/>
    <n v="15"/>
    <n v="9"/>
    <n v="24"/>
    <n v="6"/>
    <n v="11"/>
    <n v="17"/>
    <n v="9"/>
    <n v="13"/>
    <n v="22"/>
    <n v="56"/>
    <n v="61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2365J"/>
    <n v="1"/>
    <s v="PATRIA I"/>
    <n v="37"/>
    <s v="JUÁREZ"/>
    <n v="1"/>
    <s v="JUĂREZ"/>
    <s v="CALLE PUERTO CABELLO"/>
    <n v="0"/>
    <s v="JUÁREZ"/>
    <s v="PÚBLICO"/>
    <x v="0"/>
    <x v="0"/>
    <x v="0"/>
    <x v="0"/>
    <s v="08FIZ0173D"/>
    <s v="08FJS0116S"/>
    <s v="08ADG0005C"/>
    <n v="0"/>
    <n v="313"/>
    <n v="296"/>
    <n v="609"/>
    <n v="49"/>
    <n v="56"/>
    <n v="105"/>
    <n v="308"/>
    <n v="295"/>
    <n v="603"/>
    <n v="52"/>
    <n v="47"/>
    <n v="99"/>
    <n v="53"/>
    <n v="49"/>
    <n v="102"/>
    <n v="56"/>
    <n v="49"/>
    <n v="105"/>
    <n v="52"/>
    <n v="53"/>
    <n v="105"/>
    <n v="56"/>
    <n v="48"/>
    <n v="104"/>
    <n v="51"/>
    <n v="50"/>
    <n v="101"/>
    <n v="56"/>
    <n v="47"/>
    <n v="103"/>
    <n v="324"/>
    <n v="296"/>
    <n v="620"/>
    <n v="3"/>
    <n v="3"/>
    <n v="3"/>
    <n v="3"/>
    <n v="3"/>
    <n v="3"/>
    <n v="0"/>
    <n v="18"/>
    <n v="0"/>
    <n v="0"/>
    <n v="0"/>
    <n v="1"/>
    <n v="1"/>
    <n v="0"/>
    <n v="0"/>
    <n v="1"/>
    <n v="7"/>
    <n v="11"/>
    <n v="0"/>
    <n v="0"/>
    <n v="2"/>
    <n v="0"/>
    <n v="0"/>
    <n v="0"/>
    <n v="0"/>
    <n v="0"/>
    <n v="0"/>
    <n v="0"/>
    <n v="1"/>
    <n v="1"/>
    <n v="0"/>
    <n v="25"/>
    <n v="7"/>
    <n v="11"/>
    <n v="3"/>
    <n v="3"/>
    <n v="3"/>
    <n v="3"/>
    <n v="3"/>
    <n v="3"/>
    <n v="0"/>
    <n v="18"/>
    <n v="18"/>
    <n v="18"/>
    <n v="1"/>
  </r>
  <r>
    <s v="08DPR2366I"/>
    <n v="2"/>
    <s v="LUIS EDUARDO AGUILAR SALAZAR"/>
    <n v="19"/>
    <s v="CHIHUAHUA"/>
    <n v="1"/>
    <s v="CHIHUAHUA"/>
    <s v="CALLE SIMON SARLAT NAVA"/>
    <n v="1103"/>
    <s v="CHIHUAHUA"/>
    <s v="PÚBLICO"/>
    <x v="0"/>
    <x v="0"/>
    <x v="0"/>
    <x v="0"/>
    <s v="08FIZ0125U"/>
    <s v="08FJS0134H"/>
    <s v="08ADG0046C"/>
    <n v="0"/>
    <n v="52"/>
    <n v="51"/>
    <n v="103"/>
    <n v="11"/>
    <n v="5"/>
    <n v="16"/>
    <n v="51"/>
    <n v="51"/>
    <n v="102"/>
    <n v="8"/>
    <n v="5"/>
    <n v="13"/>
    <n v="8"/>
    <n v="5"/>
    <n v="13"/>
    <n v="9"/>
    <n v="8"/>
    <n v="17"/>
    <n v="8"/>
    <n v="9"/>
    <n v="17"/>
    <n v="7"/>
    <n v="15"/>
    <n v="22"/>
    <n v="15"/>
    <n v="6"/>
    <n v="21"/>
    <n v="6"/>
    <n v="16"/>
    <n v="22"/>
    <n v="53"/>
    <n v="59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2368G"/>
    <n v="1"/>
    <s v="ANAHUAC"/>
    <n v="37"/>
    <s v="JUÁREZ"/>
    <n v="1"/>
    <s v="JUĂREZ"/>
    <s v="CALLE MALVAVISCO"/>
    <n v="0"/>
    <s v="JUÁREZ"/>
    <s v="PÚBLICO"/>
    <x v="0"/>
    <x v="0"/>
    <x v="0"/>
    <x v="0"/>
    <s v="08FIZ0170G"/>
    <s v="08FJS0115T"/>
    <s v="08ADG0005C"/>
    <n v="0"/>
    <n v="83"/>
    <n v="112"/>
    <n v="195"/>
    <n v="15"/>
    <n v="22"/>
    <n v="37"/>
    <n v="83"/>
    <n v="112"/>
    <n v="195"/>
    <n v="9"/>
    <n v="14"/>
    <n v="23"/>
    <n v="9"/>
    <n v="14"/>
    <n v="23"/>
    <n v="12"/>
    <n v="17"/>
    <n v="29"/>
    <n v="21"/>
    <n v="9"/>
    <n v="30"/>
    <n v="12"/>
    <n v="23"/>
    <n v="35"/>
    <n v="9"/>
    <n v="20"/>
    <n v="29"/>
    <n v="21"/>
    <n v="21"/>
    <n v="42"/>
    <n v="84"/>
    <n v="104"/>
    <n v="188"/>
    <n v="1"/>
    <n v="2"/>
    <n v="1"/>
    <n v="2"/>
    <n v="2"/>
    <n v="2"/>
    <n v="0"/>
    <n v="10"/>
    <n v="0"/>
    <n v="0"/>
    <n v="1"/>
    <n v="0"/>
    <n v="0"/>
    <n v="0"/>
    <n v="0"/>
    <n v="0"/>
    <n v="3"/>
    <n v="7"/>
    <n v="0"/>
    <n v="0"/>
    <n v="3"/>
    <n v="1"/>
    <n v="0"/>
    <n v="0"/>
    <n v="0"/>
    <n v="0"/>
    <n v="0"/>
    <n v="0"/>
    <n v="1"/>
    <n v="0"/>
    <n v="0"/>
    <n v="16"/>
    <n v="3"/>
    <n v="7"/>
    <n v="1"/>
    <n v="2"/>
    <n v="1"/>
    <n v="2"/>
    <n v="2"/>
    <n v="2"/>
    <n v="0"/>
    <n v="10"/>
    <n v="10"/>
    <n v="10"/>
    <n v="1"/>
  </r>
  <r>
    <s v="08DPR2369F"/>
    <n v="1"/>
    <s v="VALENTIN GOMEZ FARIAS"/>
    <n v="37"/>
    <s v="JUÁREZ"/>
    <n v="1"/>
    <s v="JUĂREZ"/>
    <s v="CALLE ISLA SAN ESTEBAN"/>
    <n v="205"/>
    <s v="JUÁREZ"/>
    <s v="PÚBLICO"/>
    <x v="0"/>
    <x v="0"/>
    <x v="0"/>
    <x v="0"/>
    <s v="08FIZ0139X"/>
    <s v="08FJS0109I"/>
    <s v="08ADG0005C"/>
    <n v="0"/>
    <n v="111"/>
    <n v="90"/>
    <n v="201"/>
    <n v="13"/>
    <n v="10"/>
    <n v="23"/>
    <n v="110"/>
    <n v="90"/>
    <n v="200"/>
    <n v="16"/>
    <n v="13"/>
    <n v="29"/>
    <n v="16"/>
    <n v="14"/>
    <n v="30"/>
    <n v="17"/>
    <n v="14"/>
    <n v="31"/>
    <n v="12"/>
    <n v="15"/>
    <n v="27"/>
    <n v="25"/>
    <n v="25"/>
    <n v="50"/>
    <n v="24"/>
    <n v="23"/>
    <n v="47"/>
    <n v="21"/>
    <n v="11"/>
    <n v="32"/>
    <n v="115"/>
    <n v="102"/>
    <n v="217"/>
    <n v="1"/>
    <n v="1"/>
    <n v="1"/>
    <n v="2"/>
    <n v="2"/>
    <n v="1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0"/>
    <n v="10"/>
    <n v="4"/>
    <n v="4"/>
    <n v="1"/>
    <n v="1"/>
    <n v="1"/>
    <n v="2"/>
    <n v="2"/>
    <n v="1"/>
    <n v="0"/>
    <n v="8"/>
    <n v="8"/>
    <n v="8"/>
    <n v="1"/>
  </r>
  <r>
    <s v="08DPR2370V"/>
    <n v="1"/>
    <s v="GUADALUPE VICTORIA"/>
    <n v="37"/>
    <s v="JUÁREZ"/>
    <n v="1"/>
    <s v="JUĂREZ"/>
    <s v="CALLE ROSINANTE"/>
    <n v="8407"/>
    <s v="JUÁREZ"/>
    <s v="PÚBLICO"/>
    <x v="0"/>
    <x v="0"/>
    <x v="0"/>
    <x v="0"/>
    <s v="08FIZ0138Y"/>
    <s v="08FJS0109I"/>
    <s v="08ADG0005C"/>
    <n v="0"/>
    <n v="136"/>
    <n v="142"/>
    <n v="278"/>
    <n v="23"/>
    <n v="23"/>
    <n v="46"/>
    <n v="131"/>
    <n v="140"/>
    <n v="271"/>
    <n v="33"/>
    <n v="20"/>
    <n v="53"/>
    <n v="33"/>
    <n v="21"/>
    <n v="54"/>
    <n v="26"/>
    <n v="26"/>
    <n v="52"/>
    <n v="30"/>
    <n v="22"/>
    <n v="52"/>
    <n v="23"/>
    <n v="24"/>
    <n v="47"/>
    <n v="25"/>
    <n v="26"/>
    <n v="51"/>
    <n v="18"/>
    <n v="22"/>
    <n v="40"/>
    <n v="155"/>
    <n v="141"/>
    <n v="29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71U"/>
    <n v="1"/>
    <s v="CENTRO REGIONAL DE EDUC. INT. CENTRO PILOTO PIRE"/>
    <n v="17"/>
    <s v="CUAUHTÉMOC"/>
    <n v="11"/>
    <s v="BUSTILLOS"/>
    <s v="CALLE EJIDO FABELA"/>
    <n v="0"/>
    <s v="CUAUHTÉMOC"/>
    <s v="PÚBLICO"/>
    <x v="0"/>
    <x v="0"/>
    <x v="0"/>
    <x v="0"/>
    <s v="08FIZ0202I"/>
    <s v="08FJS0122C"/>
    <s v="08ADG0010O"/>
    <n v="0"/>
    <n v="116"/>
    <n v="106"/>
    <n v="222"/>
    <n v="24"/>
    <n v="17"/>
    <n v="41"/>
    <n v="114"/>
    <n v="104"/>
    <n v="218"/>
    <n v="13"/>
    <n v="13"/>
    <n v="26"/>
    <n v="13"/>
    <n v="13"/>
    <n v="26"/>
    <n v="14"/>
    <n v="18"/>
    <n v="32"/>
    <n v="13"/>
    <n v="16"/>
    <n v="29"/>
    <n v="26"/>
    <n v="18"/>
    <n v="44"/>
    <n v="19"/>
    <n v="17"/>
    <n v="36"/>
    <n v="20"/>
    <n v="20"/>
    <n v="40"/>
    <n v="105"/>
    <n v="102"/>
    <n v="207"/>
    <n v="1"/>
    <n v="2"/>
    <n v="2"/>
    <n v="2"/>
    <n v="2"/>
    <n v="2"/>
    <n v="0"/>
    <n v="11"/>
    <n v="0"/>
    <n v="0"/>
    <n v="0"/>
    <n v="1"/>
    <n v="0"/>
    <n v="0"/>
    <n v="0"/>
    <n v="0"/>
    <n v="4"/>
    <n v="7"/>
    <n v="0"/>
    <n v="0"/>
    <n v="2"/>
    <n v="1"/>
    <n v="0"/>
    <n v="0"/>
    <n v="0"/>
    <n v="0"/>
    <n v="0"/>
    <n v="0"/>
    <n v="5"/>
    <n v="3"/>
    <n v="0"/>
    <n v="23"/>
    <n v="4"/>
    <n v="7"/>
    <n v="1"/>
    <n v="2"/>
    <n v="2"/>
    <n v="2"/>
    <n v="2"/>
    <n v="2"/>
    <n v="0"/>
    <n v="11"/>
    <n v="15"/>
    <n v="11"/>
    <n v="1"/>
  </r>
  <r>
    <s v="08DPR2372T"/>
    <n v="2"/>
    <s v="IGNACIO MANUEL ALTAMIRANO"/>
    <n v="21"/>
    <s v="DELICIAS"/>
    <n v="1"/>
    <s v="DELICIAS"/>
    <s v="AVENIDA URUGUAY"/>
    <n v="6"/>
    <s v="DELICIAS"/>
    <s v="PÚBLICO"/>
    <x v="0"/>
    <x v="0"/>
    <x v="0"/>
    <x v="0"/>
    <s v="08FIZ0226S"/>
    <s v="08FJS0126Z"/>
    <s v="08ADG0057I"/>
    <n v="0"/>
    <n v="60"/>
    <n v="63"/>
    <n v="123"/>
    <n v="10"/>
    <n v="11"/>
    <n v="21"/>
    <n v="60"/>
    <n v="61"/>
    <n v="121"/>
    <n v="11"/>
    <n v="7"/>
    <n v="18"/>
    <n v="14"/>
    <n v="7"/>
    <n v="21"/>
    <n v="8"/>
    <n v="10"/>
    <n v="18"/>
    <n v="11"/>
    <n v="10"/>
    <n v="21"/>
    <n v="11"/>
    <n v="6"/>
    <n v="17"/>
    <n v="5"/>
    <n v="14"/>
    <n v="19"/>
    <n v="12"/>
    <n v="11"/>
    <n v="23"/>
    <n v="61"/>
    <n v="58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73S"/>
    <n v="2"/>
    <s v="VICENTE RIVA PALACIO"/>
    <n v="19"/>
    <s v="CHIHUAHUA"/>
    <n v="1"/>
    <s v="CHIHUAHUA"/>
    <s v="CALLE MONTE PISCIS"/>
    <n v="0"/>
    <s v="CHIHUAHUA"/>
    <s v="PÚBLICO"/>
    <x v="0"/>
    <x v="0"/>
    <x v="0"/>
    <x v="0"/>
    <s v="08FIZ0123W"/>
    <s v="08FJS0107K"/>
    <s v="08ADG0046C"/>
    <n v="0"/>
    <n v="75"/>
    <n v="70"/>
    <n v="145"/>
    <n v="15"/>
    <n v="9"/>
    <n v="24"/>
    <n v="73"/>
    <n v="70"/>
    <n v="143"/>
    <n v="8"/>
    <n v="2"/>
    <n v="10"/>
    <n v="10"/>
    <n v="2"/>
    <n v="12"/>
    <n v="14"/>
    <n v="12"/>
    <n v="26"/>
    <n v="8"/>
    <n v="12"/>
    <n v="20"/>
    <n v="14"/>
    <n v="9"/>
    <n v="23"/>
    <n v="13"/>
    <n v="13"/>
    <n v="26"/>
    <n v="12"/>
    <n v="13"/>
    <n v="25"/>
    <n v="71"/>
    <n v="61"/>
    <n v="13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3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2374R"/>
    <n v="2"/>
    <s v="FORD 160"/>
    <n v="37"/>
    <s v="JUÁREZ"/>
    <n v="1"/>
    <s v="JUĂREZ"/>
    <s v="CALLE EJIDO SAN VALENTIN"/>
    <n v="666"/>
    <s v="JUÁREZ"/>
    <s v="PÚBLICO"/>
    <x v="0"/>
    <x v="0"/>
    <x v="0"/>
    <x v="0"/>
    <s v="08FIZ0172E"/>
    <s v="08FJS0115T"/>
    <s v="08ADG0005C"/>
    <n v="0"/>
    <n v="75"/>
    <n v="68"/>
    <n v="143"/>
    <n v="6"/>
    <n v="16"/>
    <n v="22"/>
    <n v="75"/>
    <n v="68"/>
    <n v="143"/>
    <n v="6"/>
    <n v="7"/>
    <n v="13"/>
    <n v="7"/>
    <n v="7"/>
    <n v="14"/>
    <n v="14"/>
    <n v="12"/>
    <n v="26"/>
    <n v="13"/>
    <n v="8"/>
    <n v="21"/>
    <n v="15"/>
    <n v="10"/>
    <n v="25"/>
    <n v="16"/>
    <n v="6"/>
    <n v="22"/>
    <n v="12"/>
    <n v="12"/>
    <n v="24"/>
    <n v="77"/>
    <n v="55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375Q"/>
    <n v="1"/>
    <s v="SIMON BOLIVAR"/>
    <n v="37"/>
    <s v="JUÁREZ"/>
    <n v="1"/>
    <s v="JUĂREZ"/>
    <s v="CALLE DURANGO"/>
    <n v="1745"/>
    <s v="JUÁREZ"/>
    <s v="PÚBLICO"/>
    <x v="0"/>
    <x v="0"/>
    <x v="0"/>
    <x v="0"/>
    <s v="08FIZ0180N"/>
    <s v="08FJS0132J"/>
    <s v="08ADG0005C"/>
    <n v="0"/>
    <n v="181"/>
    <n v="209"/>
    <n v="390"/>
    <n v="33"/>
    <n v="31"/>
    <n v="64"/>
    <n v="181"/>
    <n v="209"/>
    <n v="390"/>
    <n v="26"/>
    <n v="20"/>
    <n v="46"/>
    <n v="26"/>
    <n v="20"/>
    <n v="46"/>
    <n v="34"/>
    <n v="29"/>
    <n v="63"/>
    <n v="34"/>
    <n v="29"/>
    <n v="63"/>
    <n v="28"/>
    <n v="37"/>
    <n v="65"/>
    <n v="23"/>
    <n v="38"/>
    <n v="61"/>
    <n v="29"/>
    <n v="36"/>
    <n v="65"/>
    <n v="174"/>
    <n v="189"/>
    <n v="36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376P"/>
    <n v="1"/>
    <s v="PLAN DE IGUALA"/>
    <n v="37"/>
    <s v="JUÁREZ"/>
    <n v="1"/>
    <s v="JUĂREZ"/>
    <s v="CALLE NACOZARI"/>
    <n v="306"/>
    <s v="JUÁREZ"/>
    <s v="PÚBLICO"/>
    <x v="0"/>
    <x v="0"/>
    <x v="0"/>
    <x v="0"/>
    <s v="08FIZ0181M"/>
    <s v="08FJS0132J"/>
    <s v="08ADG0005C"/>
    <n v="0"/>
    <n v="139"/>
    <n v="162"/>
    <n v="301"/>
    <n v="21"/>
    <n v="36"/>
    <n v="57"/>
    <n v="139"/>
    <n v="161"/>
    <n v="300"/>
    <n v="25"/>
    <n v="23"/>
    <n v="48"/>
    <n v="25"/>
    <n v="23"/>
    <n v="48"/>
    <n v="21"/>
    <n v="28"/>
    <n v="49"/>
    <n v="24"/>
    <n v="26"/>
    <n v="50"/>
    <n v="23"/>
    <n v="21"/>
    <n v="44"/>
    <n v="20"/>
    <n v="29"/>
    <n v="49"/>
    <n v="32"/>
    <n v="18"/>
    <n v="50"/>
    <n v="145"/>
    <n v="145"/>
    <n v="29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77O"/>
    <n v="1"/>
    <s v="RAMON REBOLLEDO SOLANO"/>
    <n v="37"/>
    <s v="JUÁREZ"/>
    <n v="1"/>
    <s v="JUĂREZ"/>
    <s v="CALLE PALACIO DE PAQUIME"/>
    <n v="1321"/>
    <s v="JUÁREZ"/>
    <s v="PÚBLICO"/>
    <x v="0"/>
    <x v="0"/>
    <x v="0"/>
    <x v="0"/>
    <s v="08FIZ0180N"/>
    <s v="08FJS0132J"/>
    <s v="08ADG0005C"/>
    <n v="0"/>
    <n v="227"/>
    <n v="242"/>
    <n v="469"/>
    <n v="54"/>
    <n v="40"/>
    <n v="94"/>
    <n v="225"/>
    <n v="242"/>
    <n v="467"/>
    <n v="32"/>
    <n v="41"/>
    <n v="73"/>
    <n v="32"/>
    <n v="41"/>
    <n v="73"/>
    <n v="35"/>
    <n v="37"/>
    <n v="72"/>
    <n v="35"/>
    <n v="60"/>
    <n v="95"/>
    <n v="25"/>
    <n v="45"/>
    <n v="70"/>
    <n v="31"/>
    <n v="34"/>
    <n v="65"/>
    <n v="39"/>
    <n v="31"/>
    <n v="70"/>
    <n v="197"/>
    <n v="248"/>
    <n v="445"/>
    <n v="3"/>
    <n v="2"/>
    <n v="3"/>
    <n v="2"/>
    <n v="2"/>
    <n v="2"/>
    <n v="0"/>
    <n v="14"/>
    <n v="0"/>
    <n v="0"/>
    <n v="0"/>
    <n v="1"/>
    <n v="0"/>
    <n v="1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3"/>
    <n v="2"/>
    <n v="3"/>
    <n v="2"/>
    <n v="2"/>
    <n v="2"/>
    <n v="0"/>
    <n v="14"/>
    <n v="14"/>
    <n v="14"/>
    <n v="1"/>
  </r>
  <r>
    <s v="08DPR2378N"/>
    <n v="1"/>
    <s v="JEAN PIAGET"/>
    <n v="37"/>
    <s v="JUÁREZ"/>
    <n v="1"/>
    <s v="JUĂREZ"/>
    <s v="CALLE LA CUSTE "/>
    <n v="0"/>
    <s v="JUÁREZ"/>
    <s v="PÚBLICO"/>
    <x v="0"/>
    <x v="0"/>
    <x v="0"/>
    <x v="0"/>
    <s v="08FIZ0182L"/>
    <s v="08FJS0118Q"/>
    <s v="08ADG0005C"/>
    <n v="0"/>
    <n v="142"/>
    <n v="123"/>
    <n v="265"/>
    <n v="30"/>
    <n v="19"/>
    <n v="49"/>
    <n v="141"/>
    <n v="122"/>
    <n v="263"/>
    <n v="17"/>
    <n v="21"/>
    <n v="38"/>
    <n v="17"/>
    <n v="21"/>
    <n v="38"/>
    <n v="26"/>
    <n v="23"/>
    <n v="49"/>
    <n v="22"/>
    <n v="13"/>
    <n v="35"/>
    <n v="27"/>
    <n v="20"/>
    <n v="47"/>
    <n v="17"/>
    <n v="18"/>
    <n v="35"/>
    <n v="17"/>
    <n v="27"/>
    <n v="44"/>
    <n v="126"/>
    <n v="122"/>
    <n v="248"/>
    <n v="2"/>
    <n v="2"/>
    <n v="1"/>
    <n v="2"/>
    <n v="1"/>
    <n v="2"/>
    <n v="0"/>
    <n v="10"/>
    <n v="0"/>
    <n v="0"/>
    <n v="0"/>
    <n v="1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2"/>
    <n v="1"/>
    <n v="2"/>
    <n v="1"/>
    <n v="2"/>
    <n v="0"/>
    <n v="10"/>
    <n v="10"/>
    <n v="10"/>
    <n v="1"/>
  </r>
  <r>
    <s v="08DPR2379M"/>
    <n v="1"/>
    <s v="HEROES DE REFORMA"/>
    <n v="17"/>
    <s v="CUAUHTÉMOC"/>
    <n v="1"/>
    <s v="CUAUHTĂ‰MOC"/>
    <s v="CALLE ESTADO DE GUERRERO"/>
    <n v="0"/>
    <s v="CUAUHTÉMOC"/>
    <s v="PÚBLICO"/>
    <x v="0"/>
    <x v="0"/>
    <x v="0"/>
    <x v="0"/>
    <s v="08FIZ0198M"/>
    <s v="08FJS0121D"/>
    <s v="08ADG0010O"/>
    <n v="0"/>
    <n v="141"/>
    <n v="154"/>
    <n v="295"/>
    <n v="26"/>
    <n v="19"/>
    <n v="45"/>
    <n v="141"/>
    <n v="154"/>
    <n v="295"/>
    <n v="23"/>
    <n v="19"/>
    <n v="42"/>
    <n v="23"/>
    <n v="19"/>
    <n v="42"/>
    <n v="20"/>
    <n v="24"/>
    <n v="44"/>
    <n v="22"/>
    <n v="23"/>
    <n v="45"/>
    <n v="22"/>
    <n v="27"/>
    <n v="49"/>
    <n v="19"/>
    <n v="28"/>
    <n v="47"/>
    <n v="25"/>
    <n v="28"/>
    <n v="53"/>
    <n v="131"/>
    <n v="149"/>
    <n v="280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1"/>
    <n v="0"/>
    <n v="0"/>
    <n v="0"/>
    <n v="0"/>
    <n v="0"/>
    <n v="0"/>
    <n v="1"/>
    <n v="1"/>
    <n v="0"/>
    <n v="19"/>
    <n v="5"/>
    <n v="7"/>
    <n v="2"/>
    <n v="2"/>
    <n v="2"/>
    <n v="2"/>
    <n v="2"/>
    <n v="2"/>
    <n v="0"/>
    <n v="12"/>
    <n v="12"/>
    <n v="10"/>
    <n v="1"/>
  </r>
  <r>
    <s v="08DPR2380B"/>
    <n v="1"/>
    <s v="JOSEFA ORTIZ DE DOMINGUEZ"/>
    <n v="27"/>
    <s v="GUACHOCHI"/>
    <n v="3110"/>
    <s v="MESA DEL OCOTE"/>
    <s v="CALLE MESA DEL OCOTE"/>
    <n v="0"/>
    <s v="GUACHOCHI"/>
    <s v="PÚBLICO"/>
    <x v="0"/>
    <x v="0"/>
    <x v="0"/>
    <x v="0"/>
    <s v="08FIZ0251R"/>
    <s v="08FJS0130L"/>
    <s v="08ADG0006B"/>
    <n v="0"/>
    <n v="9"/>
    <n v="13"/>
    <n v="22"/>
    <n v="2"/>
    <n v="2"/>
    <n v="4"/>
    <n v="9"/>
    <n v="12"/>
    <n v="21"/>
    <n v="3"/>
    <n v="1"/>
    <n v="4"/>
    <n v="3"/>
    <n v="1"/>
    <n v="4"/>
    <n v="2"/>
    <n v="3"/>
    <n v="5"/>
    <n v="2"/>
    <n v="2"/>
    <n v="4"/>
    <n v="1"/>
    <n v="2"/>
    <n v="3"/>
    <n v="1"/>
    <n v="2"/>
    <n v="3"/>
    <n v="1"/>
    <n v="1"/>
    <n v="2"/>
    <n v="10"/>
    <n v="11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1A"/>
    <n v="1"/>
    <s v="JUAN JOSE MARTINEZ EL PIPILA"/>
    <n v="37"/>
    <s v="JUÁREZ"/>
    <n v="1"/>
    <s v="JUĂREZ"/>
    <s v="CALLE JUAN BALDERAS"/>
    <n v="4750"/>
    <s v="JUÁREZ"/>
    <s v="PÚBLICO"/>
    <x v="0"/>
    <x v="0"/>
    <x v="0"/>
    <x v="0"/>
    <s v="08FIZ0140M"/>
    <s v="08FJS0109I"/>
    <s v="08ADG0005C"/>
    <n v="0"/>
    <n v="86"/>
    <n v="79"/>
    <n v="165"/>
    <n v="17"/>
    <n v="18"/>
    <n v="35"/>
    <n v="86"/>
    <n v="79"/>
    <n v="165"/>
    <n v="16"/>
    <n v="16"/>
    <n v="32"/>
    <n v="16"/>
    <n v="16"/>
    <n v="32"/>
    <n v="15"/>
    <n v="15"/>
    <n v="30"/>
    <n v="9"/>
    <n v="14"/>
    <n v="23"/>
    <n v="12"/>
    <n v="13"/>
    <n v="25"/>
    <n v="11"/>
    <n v="18"/>
    <n v="29"/>
    <n v="23"/>
    <n v="8"/>
    <n v="31"/>
    <n v="86"/>
    <n v="84"/>
    <n v="17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2382Z"/>
    <n v="1"/>
    <s v="JESUS GARCIA HEROE DE NACOZARI"/>
    <n v="37"/>
    <s v="JUÁREZ"/>
    <n v="1"/>
    <s v="JUĂREZ"/>
    <s v="CALLE P. CATANIA "/>
    <n v="0"/>
    <s v="JUÁREZ"/>
    <s v="PÚBLICO"/>
    <x v="0"/>
    <x v="0"/>
    <x v="0"/>
    <x v="0"/>
    <s v="08FIZ0265U"/>
    <s v="08FJS0133I"/>
    <s v="08ADG0005C"/>
    <n v="0"/>
    <n v="287"/>
    <n v="232"/>
    <n v="519"/>
    <n v="57"/>
    <n v="37"/>
    <n v="94"/>
    <n v="285"/>
    <n v="232"/>
    <n v="517"/>
    <n v="52"/>
    <n v="39"/>
    <n v="91"/>
    <n v="52"/>
    <n v="40"/>
    <n v="92"/>
    <n v="57"/>
    <n v="35"/>
    <n v="92"/>
    <n v="50"/>
    <n v="47"/>
    <n v="97"/>
    <n v="45"/>
    <n v="47"/>
    <n v="92"/>
    <n v="50"/>
    <n v="39"/>
    <n v="89"/>
    <n v="47"/>
    <n v="45"/>
    <n v="92"/>
    <n v="301"/>
    <n v="253"/>
    <n v="554"/>
    <n v="3"/>
    <n v="3"/>
    <n v="3"/>
    <n v="3"/>
    <n v="3"/>
    <n v="3"/>
    <n v="0"/>
    <n v="18"/>
    <n v="0"/>
    <n v="1"/>
    <n v="0"/>
    <n v="0"/>
    <n v="0"/>
    <n v="1"/>
    <n v="0"/>
    <n v="0"/>
    <n v="1"/>
    <n v="16"/>
    <n v="0"/>
    <n v="0"/>
    <n v="1"/>
    <n v="0"/>
    <n v="0"/>
    <n v="0"/>
    <n v="0"/>
    <n v="0"/>
    <n v="0"/>
    <n v="0"/>
    <n v="1"/>
    <n v="1"/>
    <n v="0"/>
    <n v="22"/>
    <n v="1"/>
    <n v="17"/>
    <n v="3"/>
    <n v="3"/>
    <n v="3"/>
    <n v="3"/>
    <n v="3"/>
    <n v="3"/>
    <n v="0"/>
    <n v="18"/>
    <n v="18"/>
    <n v="18"/>
    <n v="1"/>
  </r>
  <r>
    <s v="08DPR2383Z"/>
    <n v="1"/>
    <s v="NIĂ‘OS HEROES"/>
    <n v="37"/>
    <s v="JUÁREZ"/>
    <n v="1"/>
    <s v="JUĂREZ"/>
    <s v="CALLE BAHIA DE MAGDALENA"/>
    <n v="0"/>
    <s v="JUÁREZ"/>
    <s v="PÚBLICO"/>
    <x v="0"/>
    <x v="0"/>
    <x v="0"/>
    <x v="0"/>
    <s v="08FIZ0173D"/>
    <s v="08FJS0116S"/>
    <s v="08ADG0005C"/>
    <n v="0"/>
    <n v="195"/>
    <n v="200"/>
    <n v="395"/>
    <n v="26"/>
    <n v="34"/>
    <n v="60"/>
    <n v="195"/>
    <n v="200"/>
    <n v="395"/>
    <n v="35"/>
    <n v="29"/>
    <n v="64"/>
    <n v="35"/>
    <n v="29"/>
    <n v="64"/>
    <n v="33"/>
    <n v="30"/>
    <n v="63"/>
    <n v="35"/>
    <n v="28"/>
    <n v="63"/>
    <n v="38"/>
    <n v="45"/>
    <n v="83"/>
    <n v="26"/>
    <n v="36"/>
    <n v="62"/>
    <n v="34"/>
    <n v="33"/>
    <n v="67"/>
    <n v="201"/>
    <n v="201"/>
    <n v="402"/>
    <n v="2"/>
    <n v="2"/>
    <n v="2"/>
    <n v="3"/>
    <n v="2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0"/>
    <n v="18"/>
    <n v="3"/>
    <n v="10"/>
    <n v="2"/>
    <n v="2"/>
    <n v="2"/>
    <n v="3"/>
    <n v="2"/>
    <n v="2"/>
    <n v="0"/>
    <n v="13"/>
    <n v="13"/>
    <n v="13"/>
    <n v="1"/>
  </r>
  <r>
    <s v="08DPR2384Y"/>
    <n v="1"/>
    <s v="PASCUAL OROZCO"/>
    <n v="37"/>
    <s v="JUÁREZ"/>
    <n v="1"/>
    <s v="JUĂREZ"/>
    <s v="CALLE HERMANOS SOLER"/>
    <n v="2880"/>
    <s v="JUÁREZ"/>
    <s v="PÚBLICO"/>
    <x v="0"/>
    <x v="0"/>
    <x v="0"/>
    <x v="0"/>
    <s v="08FIZ0262X"/>
    <s v="08FJS0132J"/>
    <s v="08ADG0005C"/>
    <n v="0"/>
    <n v="216"/>
    <n v="201"/>
    <n v="417"/>
    <n v="35"/>
    <n v="33"/>
    <n v="68"/>
    <n v="216"/>
    <n v="201"/>
    <n v="417"/>
    <n v="40"/>
    <n v="29"/>
    <n v="69"/>
    <n v="41"/>
    <n v="29"/>
    <n v="70"/>
    <n v="38"/>
    <n v="32"/>
    <n v="70"/>
    <n v="29"/>
    <n v="41"/>
    <n v="70"/>
    <n v="36"/>
    <n v="35"/>
    <n v="71"/>
    <n v="39"/>
    <n v="30"/>
    <n v="69"/>
    <n v="39"/>
    <n v="32"/>
    <n v="71"/>
    <n v="222"/>
    <n v="199"/>
    <n v="42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385X"/>
    <n v="1"/>
    <s v="EL NIGROMANTE"/>
    <n v="37"/>
    <s v="JUÁREZ"/>
    <n v="1"/>
    <s v="JUĂREZ"/>
    <s v="CALLE PASEO DE LA PLAZA"/>
    <n v="375"/>
    <s v="JUÁREZ"/>
    <s v="PÚBLICO"/>
    <x v="0"/>
    <x v="0"/>
    <x v="0"/>
    <x v="0"/>
    <s v="08FIZ0167T"/>
    <s v="08FJS0114U"/>
    <s v="08ADG0005C"/>
    <n v="0"/>
    <n v="219"/>
    <n v="202"/>
    <n v="421"/>
    <n v="38"/>
    <n v="33"/>
    <n v="71"/>
    <n v="218"/>
    <n v="202"/>
    <n v="420"/>
    <n v="31"/>
    <n v="31"/>
    <n v="62"/>
    <n v="34"/>
    <n v="32"/>
    <n v="66"/>
    <n v="32"/>
    <n v="35"/>
    <n v="67"/>
    <n v="39"/>
    <n v="28"/>
    <n v="67"/>
    <n v="37"/>
    <n v="30"/>
    <n v="67"/>
    <n v="47"/>
    <n v="48"/>
    <n v="95"/>
    <n v="36"/>
    <n v="34"/>
    <n v="70"/>
    <n v="225"/>
    <n v="207"/>
    <n v="432"/>
    <n v="2"/>
    <n v="2"/>
    <n v="2"/>
    <n v="2"/>
    <n v="3"/>
    <n v="2"/>
    <n v="0"/>
    <n v="13"/>
    <n v="0"/>
    <n v="0"/>
    <n v="1"/>
    <n v="0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2"/>
    <n v="2"/>
    <n v="2"/>
    <n v="3"/>
    <n v="2"/>
    <n v="0"/>
    <n v="13"/>
    <n v="13"/>
    <n v="13"/>
    <n v="1"/>
  </r>
  <r>
    <s v="08DPR2386W"/>
    <n v="1"/>
    <s v="SALATIEL CASTAĂ‘EDA ARAUJO"/>
    <n v="29"/>
    <s v="GUADALUPE Y CALVO"/>
    <n v="432"/>
    <s v="LOS TARROS"/>
    <s v="CALLE LOS TARROS/BUENAVISTA"/>
    <n v="0"/>
    <s v="GUADALUPE Y CALVO"/>
    <s v="PÚBLICO"/>
    <x v="0"/>
    <x v="0"/>
    <x v="0"/>
    <x v="0"/>
    <s v="08FIZ0255N"/>
    <s v="08FJS0131K"/>
    <s v="08ADG0007A"/>
    <n v="0"/>
    <n v="6"/>
    <n v="7"/>
    <n v="13"/>
    <n v="0"/>
    <n v="2"/>
    <n v="2"/>
    <n v="6"/>
    <n v="7"/>
    <n v="13"/>
    <n v="0"/>
    <n v="2"/>
    <n v="2"/>
    <n v="0"/>
    <n v="2"/>
    <n v="2"/>
    <n v="3"/>
    <n v="0"/>
    <n v="3"/>
    <n v="1"/>
    <n v="1"/>
    <n v="2"/>
    <n v="1"/>
    <n v="3"/>
    <n v="4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87V"/>
    <n v="1"/>
    <s v="AMADO NERVO"/>
    <n v="29"/>
    <s v="GUADALUPE Y CALVO"/>
    <n v="1905"/>
    <s v="EL ZAPOTE"/>
    <s v="CALLE EL ZAPOTE"/>
    <n v="0"/>
    <s v="GUADALUPE Y CALVO"/>
    <s v="PÚBLICO"/>
    <x v="0"/>
    <x v="0"/>
    <x v="0"/>
    <x v="0"/>
    <s v="08FIZ0259J"/>
    <s v="08FJS0131K"/>
    <s v="08ADG0007A"/>
    <n v="0"/>
    <n v="11"/>
    <n v="10"/>
    <n v="21"/>
    <n v="2"/>
    <n v="1"/>
    <n v="3"/>
    <n v="11"/>
    <n v="10"/>
    <n v="21"/>
    <n v="0"/>
    <n v="0"/>
    <n v="0"/>
    <n v="0"/>
    <n v="0"/>
    <n v="0"/>
    <n v="4"/>
    <n v="1"/>
    <n v="5"/>
    <n v="2"/>
    <n v="3"/>
    <n v="5"/>
    <n v="2"/>
    <n v="0"/>
    <n v="2"/>
    <n v="1"/>
    <n v="1"/>
    <n v="2"/>
    <n v="1"/>
    <n v="4"/>
    <n v="5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8U"/>
    <n v="1"/>
    <s v="SALATIEL CASTAĂ‘EDA ARAUJO"/>
    <n v="21"/>
    <s v="DELICIAS"/>
    <n v="1350"/>
    <s v="EL MIRADOR"/>
    <s v="CALLE ALEJANDRINA"/>
    <n v="1001"/>
    <s v="DELICIAS"/>
    <s v="PÚBLICO"/>
    <x v="0"/>
    <x v="0"/>
    <x v="0"/>
    <x v="0"/>
    <s v="08FIZ0224U"/>
    <s v="08FJS0125Z"/>
    <s v="08ADG0057I"/>
    <n v="0"/>
    <n v="178"/>
    <n v="193"/>
    <n v="371"/>
    <n v="25"/>
    <n v="32"/>
    <n v="57"/>
    <n v="173"/>
    <n v="191"/>
    <n v="364"/>
    <n v="30"/>
    <n v="28"/>
    <n v="58"/>
    <n v="31"/>
    <n v="28"/>
    <n v="59"/>
    <n v="28"/>
    <n v="31"/>
    <n v="59"/>
    <n v="33"/>
    <n v="32"/>
    <n v="65"/>
    <n v="28"/>
    <n v="37"/>
    <n v="65"/>
    <n v="28"/>
    <n v="28"/>
    <n v="56"/>
    <n v="28"/>
    <n v="31"/>
    <n v="59"/>
    <n v="176"/>
    <n v="187"/>
    <n v="36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9T"/>
    <n v="1"/>
    <s v="MARIANO IRIGOYEN"/>
    <n v="27"/>
    <s v="GUACHOCHI"/>
    <n v="1"/>
    <s v="GUACHOCHI"/>
    <s v="PRIVADA TULIPAN"/>
    <n v="0"/>
    <s v="GUACHOCHI"/>
    <s v="PÚBLICO"/>
    <x v="0"/>
    <x v="0"/>
    <x v="0"/>
    <x v="0"/>
    <s v="08FIZ0250S"/>
    <s v="08FJS0130L"/>
    <s v="08ADG0006B"/>
    <n v="0"/>
    <n v="44"/>
    <n v="37"/>
    <n v="81"/>
    <n v="10"/>
    <n v="5"/>
    <n v="15"/>
    <n v="44"/>
    <n v="37"/>
    <n v="81"/>
    <n v="6"/>
    <n v="7"/>
    <n v="13"/>
    <n v="6"/>
    <n v="7"/>
    <n v="13"/>
    <n v="9"/>
    <n v="10"/>
    <n v="19"/>
    <n v="8"/>
    <n v="2"/>
    <n v="10"/>
    <n v="4"/>
    <n v="5"/>
    <n v="9"/>
    <n v="10"/>
    <n v="7"/>
    <n v="17"/>
    <n v="6"/>
    <n v="8"/>
    <n v="14"/>
    <n v="43"/>
    <n v="39"/>
    <n v="8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90I"/>
    <n v="1"/>
    <s v="VICENTE GUERRERO"/>
    <n v="27"/>
    <s v="GUACHOCHI"/>
    <n v="1"/>
    <s v="GUACHOCHI"/>
    <s v="CALLE GIRASOL"/>
    <n v="0"/>
    <s v="GUACHOCHI"/>
    <s v="PÚBLICO"/>
    <x v="0"/>
    <x v="0"/>
    <x v="0"/>
    <x v="0"/>
    <s v="08FIZ0250S"/>
    <s v="08FJS0130L"/>
    <s v="08ADG0006B"/>
    <n v="0"/>
    <n v="91"/>
    <n v="77"/>
    <n v="168"/>
    <n v="13"/>
    <n v="14"/>
    <n v="27"/>
    <n v="91"/>
    <n v="77"/>
    <n v="168"/>
    <n v="17"/>
    <n v="14"/>
    <n v="31"/>
    <n v="17"/>
    <n v="14"/>
    <n v="31"/>
    <n v="12"/>
    <n v="14"/>
    <n v="26"/>
    <n v="17"/>
    <n v="8"/>
    <n v="25"/>
    <n v="19"/>
    <n v="10"/>
    <n v="29"/>
    <n v="9"/>
    <n v="8"/>
    <n v="17"/>
    <n v="17"/>
    <n v="19"/>
    <n v="36"/>
    <n v="91"/>
    <n v="73"/>
    <n v="164"/>
    <n v="2"/>
    <n v="2"/>
    <n v="1"/>
    <n v="2"/>
    <n v="1"/>
    <n v="2"/>
    <n v="0"/>
    <n v="10"/>
    <n v="0"/>
    <n v="0"/>
    <n v="0"/>
    <n v="1"/>
    <n v="0"/>
    <n v="0"/>
    <n v="0"/>
    <n v="0"/>
    <n v="4"/>
    <n v="6"/>
    <n v="0"/>
    <n v="0"/>
    <n v="1"/>
    <n v="0"/>
    <n v="0"/>
    <n v="0"/>
    <n v="0"/>
    <n v="0"/>
    <n v="0"/>
    <n v="0"/>
    <n v="1"/>
    <n v="0"/>
    <n v="0"/>
    <n v="13"/>
    <n v="4"/>
    <n v="6"/>
    <n v="2"/>
    <n v="2"/>
    <n v="1"/>
    <n v="2"/>
    <n v="1"/>
    <n v="2"/>
    <n v="0"/>
    <n v="10"/>
    <n v="11"/>
    <n v="10"/>
    <n v="1"/>
  </r>
  <r>
    <s v="08DPR2391H"/>
    <n v="1"/>
    <s v="FRANCISCO VILLA"/>
    <n v="17"/>
    <s v="CUAUHTÉMOC"/>
    <n v="1"/>
    <s v="CUAUHTĂ‰MOC"/>
    <s v="AVENIDA TUCANES"/>
    <n v="0"/>
    <s v="CUAUHTÉMOC"/>
    <s v="PÚBLICO"/>
    <x v="0"/>
    <x v="0"/>
    <x v="0"/>
    <x v="0"/>
    <s v="08FIZ0199L"/>
    <s v="08FJS0121D"/>
    <s v="08ADG0010O"/>
    <n v="0"/>
    <n v="132"/>
    <n v="165"/>
    <n v="297"/>
    <n v="20"/>
    <n v="33"/>
    <n v="53"/>
    <n v="129"/>
    <n v="165"/>
    <n v="294"/>
    <n v="21"/>
    <n v="20"/>
    <n v="41"/>
    <n v="21"/>
    <n v="21"/>
    <n v="42"/>
    <n v="22"/>
    <n v="25"/>
    <n v="47"/>
    <n v="20"/>
    <n v="30"/>
    <n v="50"/>
    <n v="24"/>
    <n v="28"/>
    <n v="52"/>
    <n v="24"/>
    <n v="26"/>
    <n v="50"/>
    <n v="27"/>
    <n v="26"/>
    <n v="53"/>
    <n v="138"/>
    <n v="156"/>
    <n v="294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392G"/>
    <n v="1"/>
    <s v="OCTAVIO PAZ LOZANO"/>
    <n v="37"/>
    <s v="JUÁREZ"/>
    <n v="1"/>
    <s v="JUĂREZ"/>
    <s v="CALLE NAVOJOA"/>
    <n v="3543"/>
    <s v="JUÁREZ"/>
    <s v="PÚBLICO"/>
    <x v="0"/>
    <x v="0"/>
    <x v="0"/>
    <x v="0"/>
    <s v="08FIZ0139X"/>
    <s v="08FJS0109I"/>
    <s v="08ADG0005C"/>
    <n v="0"/>
    <n v="178"/>
    <n v="180"/>
    <n v="358"/>
    <n v="29"/>
    <n v="31"/>
    <n v="60"/>
    <n v="178"/>
    <n v="180"/>
    <n v="358"/>
    <n v="38"/>
    <n v="24"/>
    <n v="62"/>
    <n v="38"/>
    <n v="26"/>
    <n v="64"/>
    <n v="34"/>
    <n v="29"/>
    <n v="63"/>
    <n v="32"/>
    <n v="34"/>
    <n v="66"/>
    <n v="33"/>
    <n v="28"/>
    <n v="61"/>
    <n v="27"/>
    <n v="36"/>
    <n v="63"/>
    <n v="28"/>
    <n v="28"/>
    <n v="56"/>
    <n v="192"/>
    <n v="181"/>
    <n v="3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1"/>
    <n v="0"/>
    <n v="0"/>
    <n v="0"/>
    <n v="0"/>
    <n v="0"/>
    <n v="0"/>
    <n v="1"/>
    <n v="0"/>
    <n v="0"/>
    <n v="19"/>
    <n v="2"/>
    <n v="10"/>
    <n v="2"/>
    <n v="2"/>
    <n v="2"/>
    <n v="2"/>
    <n v="2"/>
    <n v="2"/>
    <n v="0"/>
    <n v="12"/>
    <n v="12"/>
    <n v="12"/>
    <n v="1"/>
  </r>
  <r>
    <s v="08DPR2395D"/>
    <n v="1"/>
    <s v="LUIS DONALDO COLOSIO MURRIETA"/>
    <n v="19"/>
    <s v="CHIHUAHUA"/>
    <n v="1"/>
    <s v="CHIHUAHUA"/>
    <s v="CALLE MINA CERRO COLORADO"/>
    <n v="0"/>
    <s v="CHIHUAHUA"/>
    <s v="PÚBLICO"/>
    <x v="0"/>
    <x v="0"/>
    <x v="0"/>
    <x v="0"/>
    <s v="08FIZ0127S"/>
    <s v="08FJS0108J"/>
    <s v="08ADG0046C"/>
    <n v="0"/>
    <n v="175"/>
    <n v="163"/>
    <n v="338"/>
    <n v="33"/>
    <n v="25"/>
    <n v="58"/>
    <n v="174"/>
    <n v="160"/>
    <n v="334"/>
    <n v="30"/>
    <n v="29"/>
    <n v="59"/>
    <n v="30"/>
    <n v="29"/>
    <n v="59"/>
    <n v="33"/>
    <n v="23"/>
    <n v="56"/>
    <n v="25"/>
    <n v="31"/>
    <n v="56"/>
    <n v="30"/>
    <n v="31"/>
    <n v="61"/>
    <n v="28"/>
    <n v="23"/>
    <n v="51"/>
    <n v="28"/>
    <n v="30"/>
    <n v="58"/>
    <n v="174"/>
    <n v="167"/>
    <n v="341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2"/>
    <n v="0"/>
    <n v="0"/>
    <n v="0"/>
    <n v="0"/>
    <n v="0"/>
    <n v="0"/>
    <n v="1"/>
    <n v="2"/>
    <n v="0"/>
    <n v="20"/>
    <n v="1"/>
    <n v="11"/>
    <n v="2"/>
    <n v="2"/>
    <n v="2"/>
    <n v="2"/>
    <n v="2"/>
    <n v="2"/>
    <n v="0"/>
    <n v="12"/>
    <n v="12"/>
    <n v="12"/>
    <n v="1"/>
  </r>
  <r>
    <s v="08DPR2396C"/>
    <n v="1"/>
    <s v="IGNACIO MANUEL ALTAMIRANO"/>
    <n v="17"/>
    <s v="CUAUHTÉMOC"/>
    <n v="1"/>
    <s v="CUAUHTĂ‰MOC"/>
    <s v="CALLE PARQUE MIRADOR"/>
    <n v="975"/>
    <s v="CUAUHTÉMOC"/>
    <s v="PÚBLICO"/>
    <x v="0"/>
    <x v="0"/>
    <x v="0"/>
    <x v="0"/>
    <s v="08FIZ0200K"/>
    <s v="08FJS0122C"/>
    <s v="08ADG0010O"/>
    <n v="0"/>
    <n v="184"/>
    <n v="170"/>
    <n v="354"/>
    <n v="32"/>
    <n v="26"/>
    <n v="58"/>
    <n v="182"/>
    <n v="169"/>
    <n v="351"/>
    <n v="25"/>
    <n v="38"/>
    <n v="63"/>
    <n v="25"/>
    <n v="38"/>
    <n v="63"/>
    <n v="36"/>
    <n v="24"/>
    <n v="60"/>
    <n v="24"/>
    <n v="33"/>
    <n v="57"/>
    <n v="33"/>
    <n v="25"/>
    <n v="58"/>
    <n v="24"/>
    <n v="35"/>
    <n v="59"/>
    <n v="29"/>
    <n v="28"/>
    <n v="57"/>
    <n v="171"/>
    <n v="183"/>
    <n v="354"/>
    <n v="2"/>
    <n v="2"/>
    <n v="2"/>
    <n v="2"/>
    <n v="2"/>
    <n v="2"/>
    <n v="0"/>
    <n v="12"/>
    <n v="0"/>
    <n v="0"/>
    <n v="1"/>
    <n v="0"/>
    <n v="0"/>
    <n v="1"/>
    <n v="1"/>
    <n v="0"/>
    <n v="2"/>
    <n v="10"/>
    <n v="0"/>
    <n v="0"/>
    <n v="2"/>
    <n v="0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397B"/>
    <n v="2"/>
    <s v="EMILIANO ZAPATA"/>
    <n v="17"/>
    <s v="CUAUHTÉMOC"/>
    <n v="1"/>
    <s v="CUAUHTĂ‰MOC"/>
    <s v="AVENIDA FLORES MAGON "/>
    <n v="0"/>
    <s v="CUAUHTÉMOC"/>
    <s v="PÚBLICO"/>
    <x v="0"/>
    <x v="0"/>
    <x v="0"/>
    <x v="0"/>
    <s v="08FIZ0200K"/>
    <s v="08FJS0122C"/>
    <s v="08ADG0010O"/>
    <n v="0"/>
    <n v="79"/>
    <n v="79"/>
    <n v="158"/>
    <n v="15"/>
    <n v="9"/>
    <n v="24"/>
    <n v="79"/>
    <n v="79"/>
    <n v="158"/>
    <n v="15"/>
    <n v="10"/>
    <n v="25"/>
    <n v="16"/>
    <n v="10"/>
    <n v="26"/>
    <n v="15"/>
    <n v="14"/>
    <n v="29"/>
    <n v="14"/>
    <n v="9"/>
    <n v="23"/>
    <n v="14"/>
    <n v="11"/>
    <n v="25"/>
    <n v="11"/>
    <n v="14"/>
    <n v="25"/>
    <n v="11"/>
    <n v="17"/>
    <n v="28"/>
    <n v="81"/>
    <n v="75"/>
    <n v="15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  <n v="1"/>
  </r>
  <r>
    <s v="08DPR2398A"/>
    <n v="2"/>
    <s v="JESUS OROZCO MENDOZA"/>
    <n v="37"/>
    <s v="JUÁREZ"/>
    <n v="1"/>
    <s v="JUĂREZ"/>
    <s v="CALLE JOSE VILLAGRAN"/>
    <n v="0"/>
    <s v="JUÁREZ"/>
    <s v="PÚBLICO"/>
    <x v="0"/>
    <x v="0"/>
    <x v="0"/>
    <x v="0"/>
    <s v="08FIZ0174C"/>
    <s v="08FJS0116S"/>
    <s v="08ADG0005C"/>
    <n v="0"/>
    <n v="157"/>
    <n v="160"/>
    <n v="317"/>
    <n v="30"/>
    <n v="20"/>
    <n v="50"/>
    <n v="157"/>
    <n v="160"/>
    <n v="317"/>
    <n v="25"/>
    <n v="30"/>
    <n v="55"/>
    <n v="28"/>
    <n v="32"/>
    <n v="60"/>
    <n v="26"/>
    <n v="30"/>
    <n v="56"/>
    <n v="29"/>
    <n v="22"/>
    <n v="51"/>
    <n v="37"/>
    <n v="32"/>
    <n v="69"/>
    <n v="29"/>
    <n v="19"/>
    <n v="48"/>
    <n v="24"/>
    <n v="40"/>
    <n v="64"/>
    <n v="173"/>
    <n v="175"/>
    <n v="34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399Z"/>
    <n v="1"/>
    <s v="FORD 170"/>
    <n v="5"/>
    <s v="ASCENSIÓN"/>
    <n v="110"/>
    <s v="PALOMAS VIEJO"/>
    <s v="CALLE ZARAGOZA "/>
    <n v="4211"/>
    <s v="NVO. CASAS GRANDES"/>
    <s v="PÚBLICO"/>
    <x v="0"/>
    <x v="0"/>
    <x v="0"/>
    <x v="0"/>
    <s v="08FIZ0188F"/>
    <s v="08FJS0119P"/>
    <s v="08ADG0013L"/>
    <n v="0"/>
    <n v="80"/>
    <n v="82"/>
    <n v="162"/>
    <n v="17"/>
    <n v="10"/>
    <n v="27"/>
    <n v="80"/>
    <n v="82"/>
    <n v="162"/>
    <n v="9"/>
    <n v="8"/>
    <n v="17"/>
    <n v="9"/>
    <n v="9"/>
    <n v="18"/>
    <n v="15"/>
    <n v="14"/>
    <n v="29"/>
    <n v="14"/>
    <n v="17"/>
    <n v="31"/>
    <n v="14"/>
    <n v="15"/>
    <n v="29"/>
    <n v="12"/>
    <n v="11"/>
    <n v="23"/>
    <n v="15"/>
    <n v="15"/>
    <n v="30"/>
    <n v="79"/>
    <n v="81"/>
    <n v="16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400Z"/>
    <n v="1"/>
    <s v="SECTOR OBRERO"/>
    <n v="45"/>
    <s v="MEOQUI"/>
    <n v="1"/>
    <s v="PEDRO MEOQUI"/>
    <s v="CALLE TAMAULIPAS"/>
    <n v="0"/>
    <s v="DELICIAS"/>
    <s v="PÚBLICO"/>
    <x v="0"/>
    <x v="0"/>
    <x v="0"/>
    <x v="0"/>
    <s v="08FIZ0221X"/>
    <s v="08FJS0125Z"/>
    <s v="08ADG0057I"/>
    <n v="0"/>
    <n v="154"/>
    <n v="152"/>
    <n v="306"/>
    <n v="17"/>
    <n v="25"/>
    <n v="42"/>
    <n v="152"/>
    <n v="151"/>
    <n v="303"/>
    <n v="25"/>
    <n v="15"/>
    <n v="40"/>
    <n v="25"/>
    <n v="16"/>
    <n v="41"/>
    <n v="32"/>
    <n v="24"/>
    <n v="56"/>
    <n v="32"/>
    <n v="31"/>
    <n v="63"/>
    <n v="24"/>
    <n v="29"/>
    <n v="53"/>
    <n v="26"/>
    <n v="22"/>
    <n v="48"/>
    <n v="24"/>
    <n v="21"/>
    <n v="45"/>
    <n v="163"/>
    <n v="143"/>
    <n v="30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1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5"/>
    <n v="12"/>
    <n v="1"/>
  </r>
  <r>
    <s v="08DPR2401Y"/>
    <n v="1"/>
    <s v="JUSTO SIERRA"/>
    <n v="46"/>
    <s v="MORELOS"/>
    <n v="186"/>
    <s v="LAS TIERRAS"/>
    <s v="CALLE LAS TIERRAS"/>
    <n v="0"/>
    <s v="GUACHOCHI"/>
    <s v="PÚBLICO"/>
    <x v="0"/>
    <x v="0"/>
    <x v="0"/>
    <x v="0"/>
    <s v="08FIZ0252Q"/>
    <s v="08FJS0130L"/>
    <s v="08ADG0006B"/>
    <n v="0"/>
    <n v="4"/>
    <n v="7"/>
    <n v="11"/>
    <n v="0"/>
    <n v="1"/>
    <n v="1"/>
    <n v="4"/>
    <n v="7"/>
    <n v="11"/>
    <n v="0"/>
    <n v="0"/>
    <n v="0"/>
    <n v="0"/>
    <n v="0"/>
    <n v="0"/>
    <n v="0"/>
    <n v="3"/>
    <n v="3"/>
    <n v="2"/>
    <n v="0"/>
    <n v="2"/>
    <n v="0"/>
    <n v="2"/>
    <n v="2"/>
    <n v="1"/>
    <n v="1"/>
    <n v="2"/>
    <n v="1"/>
    <n v="0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02X"/>
    <n v="2"/>
    <s v="TARAHUMARA"/>
    <n v="37"/>
    <s v="JUÁREZ"/>
    <n v="1"/>
    <s v="JUĂREZ"/>
    <s v="CALLE P. CATANIA "/>
    <n v="0"/>
    <s v="JUÁREZ"/>
    <s v="PÚBLICO"/>
    <x v="0"/>
    <x v="0"/>
    <x v="0"/>
    <x v="0"/>
    <s v="08FIZ0265U"/>
    <s v="08FJS0133I"/>
    <s v="08ADG0005C"/>
    <n v="0"/>
    <n v="271"/>
    <n v="261"/>
    <n v="532"/>
    <n v="45"/>
    <n v="46"/>
    <n v="91"/>
    <n v="270"/>
    <n v="260"/>
    <n v="530"/>
    <n v="32"/>
    <n v="41"/>
    <n v="73"/>
    <n v="33"/>
    <n v="43"/>
    <n v="76"/>
    <n v="50"/>
    <n v="46"/>
    <n v="96"/>
    <n v="50"/>
    <n v="44"/>
    <n v="94"/>
    <n v="42"/>
    <n v="49"/>
    <n v="91"/>
    <n v="34"/>
    <n v="43"/>
    <n v="77"/>
    <n v="51"/>
    <n v="36"/>
    <n v="87"/>
    <n v="260"/>
    <n v="261"/>
    <n v="521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0"/>
    <n v="0"/>
    <n v="23"/>
    <n v="5"/>
    <n v="13"/>
    <n v="3"/>
    <n v="3"/>
    <n v="3"/>
    <n v="3"/>
    <n v="3"/>
    <n v="3"/>
    <n v="0"/>
    <n v="18"/>
    <n v="18"/>
    <n v="18"/>
    <n v="1"/>
  </r>
  <r>
    <s v="08DPR2404V"/>
    <n v="1"/>
    <s v="DOMINGO BRAVO OVIEDO"/>
    <n v="37"/>
    <s v="JUÁREZ"/>
    <n v="1"/>
    <s v="JUĂREZ"/>
    <s v="CALLE INDIO GERONIMO"/>
    <n v="0"/>
    <s v="JUÁREZ"/>
    <s v="PÚBLICO"/>
    <x v="0"/>
    <x v="0"/>
    <x v="0"/>
    <x v="0"/>
    <s v="08FIZ0160Z"/>
    <s v="08FJS0113V"/>
    <s v="08ADG0005C"/>
    <n v="0"/>
    <n v="78"/>
    <n v="72"/>
    <n v="150"/>
    <n v="14"/>
    <n v="10"/>
    <n v="24"/>
    <n v="76"/>
    <n v="67"/>
    <n v="143"/>
    <n v="10"/>
    <n v="9"/>
    <n v="19"/>
    <n v="13"/>
    <n v="10"/>
    <n v="23"/>
    <n v="12"/>
    <n v="15"/>
    <n v="27"/>
    <n v="15"/>
    <n v="7"/>
    <n v="22"/>
    <n v="11"/>
    <n v="14"/>
    <n v="25"/>
    <n v="8"/>
    <n v="14"/>
    <n v="22"/>
    <n v="10"/>
    <n v="3"/>
    <n v="13"/>
    <n v="69"/>
    <n v="63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405U"/>
    <n v="1"/>
    <s v="CENTRO REGIONAL DE EDUC. INT. HEROE DE NACOZARI"/>
    <n v="31"/>
    <s v="GUERRERO"/>
    <n v="3"/>
    <s v="LA JUNTA"/>
    <s v="CALLE TALLERES"/>
    <n v="123"/>
    <s v="CUAUHTÉMOC"/>
    <s v="PÚBLICO"/>
    <x v="0"/>
    <x v="0"/>
    <x v="0"/>
    <x v="0"/>
    <s v="08FIZ0207D"/>
    <s v="08FJS0123B"/>
    <s v="08ADG0003E"/>
    <n v="0"/>
    <n v="147"/>
    <n v="123"/>
    <n v="270"/>
    <n v="31"/>
    <n v="15"/>
    <n v="46"/>
    <n v="144"/>
    <n v="121"/>
    <n v="265"/>
    <n v="18"/>
    <n v="18"/>
    <n v="36"/>
    <n v="18"/>
    <n v="18"/>
    <n v="36"/>
    <n v="21"/>
    <n v="23"/>
    <n v="44"/>
    <n v="22"/>
    <n v="29"/>
    <n v="51"/>
    <n v="21"/>
    <n v="23"/>
    <n v="44"/>
    <n v="24"/>
    <n v="14"/>
    <n v="38"/>
    <n v="27"/>
    <n v="25"/>
    <n v="52"/>
    <n v="133"/>
    <n v="132"/>
    <n v="26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3"/>
    <n v="1"/>
    <n v="0"/>
    <n v="0"/>
    <n v="1"/>
    <n v="0"/>
    <n v="1"/>
    <n v="0"/>
    <n v="0"/>
    <n v="3"/>
    <n v="0"/>
    <n v="22"/>
    <n v="5"/>
    <n v="7"/>
    <n v="2"/>
    <n v="2"/>
    <n v="2"/>
    <n v="2"/>
    <n v="2"/>
    <n v="2"/>
    <n v="0"/>
    <n v="12"/>
    <n v="13"/>
    <n v="12"/>
    <n v="1"/>
  </r>
  <r>
    <s v="08DPR2406T"/>
    <n v="1"/>
    <s v="12 DE OCTUBRE"/>
    <n v="19"/>
    <s v="CHIHUAHUA"/>
    <n v="1"/>
    <s v="CHIHUAHUA"/>
    <s v="CALLE PORTAL DE EBANO"/>
    <n v="0"/>
    <s v="CHIHUAHUA"/>
    <s v="PÚBLICO"/>
    <x v="0"/>
    <x v="0"/>
    <x v="0"/>
    <x v="0"/>
    <s v="08FIZ0128R"/>
    <s v="08FJS0108J"/>
    <s v="08ADG0046C"/>
    <n v="0"/>
    <n v="169"/>
    <n v="185"/>
    <n v="354"/>
    <n v="26"/>
    <n v="31"/>
    <n v="57"/>
    <n v="169"/>
    <n v="185"/>
    <n v="354"/>
    <n v="32"/>
    <n v="31"/>
    <n v="63"/>
    <n v="32"/>
    <n v="31"/>
    <n v="63"/>
    <n v="26"/>
    <n v="36"/>
    <n v="62"/>
    <n v="28"/>
    <n v="31"/>
    <n v="59"/>
    <n v="28"/>
    <n v="34"/>
    <n v="62"/>
    <n v="41"/>
    <n v="19"/>
    <n v="60"/>
    <n v="21"/>
    <n v="40"/>
    <n v="61"/>
    <n v="176"/>
    <n v="191"/>
    <n v="36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407S"/>
    <n v="1"/>
    <s v="JESUS OROZCO MENDOZA"/>
    <n v="19"/>
    <s v="CHIHUAHUA"/>
    <n v="1"/>
    <s v="CHIHUAHUA"/>
    <s v="CALLE A. RULLAN FERRER"/>
    <n v="3523"/>
    <s v="CHIHUAHUA"/>
    <s v="PÚBLICO"/>
    <x v="0"/>
    <x v="0"/>
    <x v="0"/>
    <x v="0"/>
    <s v="08FIZ0123W"/>
    <s v="08FJS0107K"/>
    <s v="08ADG0046C"/>
    <n v="0"/>
    <n v="151"/>
    <n v="143"/>
    <n v="294"/>
    <n v="27"/>
    <n v="25"/>
    <n v="52"/>
    <n v="141"/>
    <n v="136"/>
    <n v="277"/>
    <n v="26"/>
    <n v="18"/>
    <n v="44"/>
    <n v="26"/>
    <n v="18"/>
    <n v="44"/>
    <n v="23"/>
    <n v="23"/>
    <n v="46"/>
    <n v="24"/>
    <n v="24"/>
    <n v="48"/>
    <n v="26"/>
    <n v="20"/>
    <n v="46"/>
    <n v="23"/>
    <n v="26"/>
    <n v="49"/>
    <n v="26"/>
    <n v="24"/>
    <n v="50"/>
    <n v="148"/>
    <n v="135"/>
    <n v="28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8"/>
    <n v="2"/>
    <n v="10"/>
    <n v="2"/>
    <n v="2"/>
    <n v="2"/>
    <n v="2"/>
    <n v="2"/>
    <n v="2"/>
    <n v="0"/>
    <n v="12"/>
    <n v="12"/>
    <n v="12"/>
    <n v="1"/>
  </r>
  <r>
    <s v="08DPR2408R"/>
    <n v="1"/>
    <s v="MARIA CURIE"/>
    <n v="19"/>
    <s v="CHIHUAHUA"/>
    <n v="1"/>
    <s v="CHIHUAHUA"/>
    <s v="CALLE ACEROS DE CHIHUAHUA"/>
    <n v="0"/>
    <s v="CHIHUAHUA"/>
    <s v="PÚBLICO"/>
    <x v="0"/>
    <x v="0"/>
    <x v="0"/>
    <x v="0"/>
    <s v="08FIZ0128R"/>
    <s v="08FJS0108J"/>
    <s v="08ADG0046C"/>
    <n v="0"/>
    <n v="61"/>
    <n v="68"/>
    <n v="129"/>
    <n v="7"/>
    <n v="9"/>
    <n v="16"/>
    <n v="61"/>
    <n v="68"/>
    <n v="129"/>
    <n v="14"/>
    <n v="9"/>
    <n v="23"/>
    <n v="14"/>
    <n v="9"/>
    <n v="23"/>
    <n v="17"/>
    <n v="12"/>
    <n v="29"/>
    <n v="7"/>
    <n v="12"/>
    <n v="19"/>
    <n v="13"/>
    <n v="13"/>
    <n v="26"/>
    <n v="14"/>
    <n v="11"/>
    <n v="25"/>
    <n v="11"/>
    <n v="14"/>
    <n v="25"/>
    <n v="76"/>
    <n v="71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10F"/>
    <n v="1"/>
    <s v="ESCUELA PRIMARIA FELIX ZANDMAN"/>
    <n v="37"/>
    <s v="JUÁREZ"/>
    <n v="1"/>
    <s v="JUĂREZ"/>
    <s v="CALLE LUCERO"/>
    <n v="10111"/>
    <s v="JUÁREZ"/>
    <s v="PÚBLICO"/>
    <x v="0"/>
    <x v="0"/>
    <x v="0"/>
    <x v="0"/>
    <s v="08FIZ0178Z"/>
    <s v="08FJS0117R"/>
    <s v="08ADG0005C"/>
    <n v="0"/>
    <n v="270"/>
    <n v="242"/>
    <n v="512"/>
    <n v="46"/>
    <n v="38"/>
    <n v="84"/>
    <n v="269"/>
    <n v="241"/>
    <n v="510"/>
    <n v="37"/>
    <n v="40"/>
    <n v="77"/>
    <n v="37"/>
    <n v="40"/>
    <n v="77"/>
    <n v="44"/>
    <n v="27"/>
    <n v="71"/>
    <n v="45"/>
    <n v="42"/>
    <n v="87"/>
    <n v="42"/>
    <n v="51"/>
    <n v="93"/>
    <n v="42"/>
    <n v="45"/>
    <n v="87"/>
    <n v="51"/>
    <n v="43"/>
    <n v="94"/>
    <n v="261"/>
    <n v="248"/>
    <n v="509"/>
    <n v="3"/>
    <n v="3"/>
    <n v="3"/>
    <n v="3"/>
    <n v="3"/>
    <n v="3"/>
    <n v="0"/>
    <n v="18"/>
    <n v="0"/>
    <n v="0"/>
    <n v="0"/>
    <n v="1"/>
    <n v="0"/>
    <n v="1"/>
    <n v="0"/>
    <n v="1"/>
    <n v="4"/>
    <n v="14"/>
    <n v="0"/>
    <n v="0"/>
    <n v="1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411E"/>
    <n v="1"/>
    <s v="FORD 180 MARIA COVADONGA RIVERO OLEA DE FORNELLI"/>
    <n v="37"/>
    <s v="JUÁREZ"/>
    <n v="1"/>
    <s v="JUĂREZ"/>
    <s v="CALLE AĂ‘O 1659"/>
    <n v="1123"/>
    <s v="JUÁREZ"/>
    <s v="PÚBLICO"/>
    <x v="0"/>
    <x v="0"/>
    <x v="0"/>
    <x v="0"/>
    <s v="08FIZ0179Y"/>
    <s v="08FJS0117R"/>
    <s v="08ADG0005C"/>
    <n v="0"/>
    <n v="259"/>
    <n v="234"/>
    <n v="493"/>
    <n v="35"/>
    <n v="35"/>
    <n v="70"/>
    <n v="259"/>
    <n v="234"/>
    <n v="493"/>
    <n v="34"/>
    <n v="30"/>
    <n v="64"/>
    <n v="34"/>
    <n v="30"/>
    <n v="64"/>
    <n v="58"/>
    <n v="36"/>
    <n v="94"/>
    <n v="50"/>
    <n v="44"/>
    <n v="94"/>
    <n v="59"/>
    <n v="40"/>
    <n v="99"/>
    <n v="31"/>
    <n v="37"/>
    <n v="68"/>
    <n v="32"/>
    <n v="37"/>
    <n v="69"/>
    <n v="264"/>
    <n v="224"/>
    <n v="488"/>
    <n v="2"/>
    <n v="3"/>
    <n v="3"/>
    <n v="3"/>
    <n v="2"/>
    <n v="2"/>
    <n v="0"/>
    <n v="15"/>
    <n v="0"/>
    <n v="0"/>
    <n v="1"/>
    <n v="0"/>
    <n v="1"/>
    <n v="0"/>
    <n v="0"/>
    <n v="0"/>
    <n v="4"/>
    <n v="11"/>
    <n v="0"/>
    <n v="0"/>
    <n v="2"/>
    <n v="0"/>
    <n v="0"/>
    <n v="0"/>
    <n v="0"/>
    <n v="0"/>
    <n v="0"/>
    <n v="0"/>
    <n v="1"/>
    <n v="1"/>
    <n v="0"/>
    <n v="21"/>
    <n v="4"/>
    <n v="11"/>
    <n v="2"/>
    <n v="3"/>
    <n v="3"/>
    <n v="3"/>
    <n v="2"/>
    <n v="2"/>
    <n v="0"/>
    <n v="15"/>
    <n v="15"/>
    <n v="15"/>
    <n v="1"/>
  </r>
  <r>
    <s v="08DPR2412D"/>
    <n v="1"/>
    <s v="GUILLERMO GONZALEZ CAMARENA"/>
    <n v="37"/>
    <s v="JUÁREZ"/>
    <n v="1"/>
    <s v="JUĂREZ"/>
    <s v="CALLE OSCAR NIEMEYER"/>
    <n v="1931"/>
    <s v="JUÁREZ"/>
    <s v="PÚBLICO"/>
    <x v="0"/>
    <x v="0"/>
    <x v="0"/>
    <x v="0"/>
    <s v="08FIZ0179Y"/>
    <s v="08FJS0117R"/>
    <s v="08ADG0005C"/>
    <n v="0"/>
    <n v="161"/>
    <n v="173"/>
    <n v="334"/>
    <n v="28"/>
    <n v="34"/>
    <n v="62"/>
    <n v="161"/>
    <n v="173"/>
    <n v="334"/>
    <n v="25"/>
    <n v="23"/>
    <n v="48"/>
    <n v="26"/>
    <n v="23"/>
    <n v="49"/>
    <n v="31"/>
    <n v="22"/>
    <n v="53"/>
    <n v="29"/>
    <n v="25"/>
    <n v="54"/>
    <n v="23"/>
    <n v="23"/>
    <n v="46"/>
    <n v="22"/>
    <n v="37"/>
    <n v="59"/>
    <n v="29"/>
    <n v="29"/>
    <n v="58"/>
    <n v="160"/>
    <n v="159"/>
    <n v="31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413C"/>
    <n v="1"/>
    <s v="FONDO UNIDO"/>
    <n v="50"/>
    <s v="NUEVO CASAS GRANDES"/>
    <n v="1"/>
    <s v="NUEVO CASAS GRANDES"/>
    <s v="CALLE LAGUNA DE ENCINILLA"/>
    <n v="4805"/>
    <s v="NVO. CASAS GRANDES"/>
    <s v="PÚBLICO"/>
    <x v="0"/>
    <x v="0"/>
    <x v="0"/>
    <x v="0"/>
    <s v="08FIZ0192S"/>
    <s v="08FJS0119P"/>
    <s v="08ADG0013L"/>
    <n v="0"/>
    <n v="154"/>
    <n v="168"/>
    <n v="322"/>
    <n v="28"/>
    <n v="28"/>
    <n v="56"/>
    <n v="150"/>
    <n v="166"/>
    <n v="316"/>
    <n v="33"/>
    <n v="35"/>
    <n v="68"/>
    <n v="34"/>
    <n v="35"/>
    <n v="69"/>
    <n v="30"/>
    <n v="36"/>
    <n v="66"/>
    <n v="26"/>
    <n v="30"/>
    <n v="56"/>
    <n v="29"/>
    <n v="20"/>
    <n v="49"/>
    <n v="23"/>
    <n v="24"/>
    <n v="47"/>
    <n v="27"/>
    <n v="30"/>
    <n v="57"/>
    <n v="169"/>
    <n v="175"/>
    <n v="34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2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414B"/>
    <n v="1"/>
    <s v="JAIME TORRES BODET"/>
    <n v="37"/>
    <s v="JUÁREZ"/>
    <n v="1"/>
    <s v="JUĂREZ"/>
    <s v="CALLE OSTRACIĂ“N"/>
    <n v="0"/>
    <s v="JUÁREZ"/>
    <s v="PÚBLICO"/>
    <x v="0"/>
    <x v="0"/>
    <x v="0"/>
    <x v="0"/>
    <s v="08FIZ0142K"/>
    <s v="08FJS0109I"/>
    <s v="08ADG0005C"/>
    <n v="0"/>
    <n v="281"/>
    <n v="321"/>
    <n v="602"/>
    <n v="47"/>
    <n v="58"/>
    <n v="105"/>
    <n v="281"/>
    <n v="321"/>
    <n v="602"/>
    <n v="54"/>
    <n v="44"/>
    <n v="98"/>
    <n v="56"/>
    <n v="44"/>
    <n v="100"/>
    <n v="53"/>
    <n v="51"/>
    <n v="104"/>
    <n v="54"/>
    <n v="50"/>
    <n v="104"/>
    <n v="45"/>
    <n v="60"/>
    <n v="105"/>
    <n v="48"/>
    <n v="56"/>
    <n v="104"/>
    <n v="44"/>
    <n v="60"/>
    <n v="104"/>
    <n v="300"/>
    <n v="321"/>
    <n v="621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2"/>
    <n v="1"/>
    <n v="0"/>
    <n v="0"/>
    <n v="0"/>
    <n v="0"/>
    <n v="0"/>
    <n v="0"/>
    <n v="2"/>
    <n v="0"/>
    <n v="0"/>
    <n v="25"/>
    <n v="1"/>
    <n v="17"/>
    <n v="3"/>
    <n v="3"/>
    <n v="3"/>
    <n v="3"/>
    <n v="3"/>
    <n v="3"/>
    <n v="0"/>
    <n v="18"/>
    <n v="18"/>
    <n v="18"/>
    <n v="1"/>
  </r>
  <r>
    <s v="08DPR2415A"/>
    <n v="1"/>
    <s v="MOCTEZUMA"/>
    <n v="37"/>
    <s v="JUÁREZ"/>
    <n v="1"/>
    <s v="JUĂREZ"/>
    <s v="CALLE BOSQUES DE DURAZNO"/>
    <n v="8650"/>
    <s v="JUÁREZ"/>
    <s v="PÚBLICO"/>
    <x v="0"/>
    <x v="0"/>
    <x v="0"/>
    <x v="0"/>
    <s v="08FIZ0172E"/>
    <s v="08FJS0115T"/>
    <s v="08ADG0005C"/>
    <n v="0"/>
    <n v="100"/>
    <n v="89"/>
    <n v="189"/>
    <n v="18"/>
    <n v="12"/>
    <n v="30"/>
    <n v="100"/>
    <n v="89"/>
    <n v="189"/>
    <n v="22"/>
    <n v="14"/>
    <n v="36"/>
    <n v="22"/>
    <n v="14"/>
    <n v="36"/>
    <n v="13"/>
    <n v="14"/>
    <n v="27"/>
    <n v="23"/>
    <n v="17"/>
    <n v="40"/>
    <n v="22"/>
    <n v="19"/>
    <n v="41"/>
    <n v="16"/>
    <n v="16"/>
    <n v="32"/>
    <n v="11"/>
    <n v="14"/>
    <n v="25"/>
    <n v="107"/>
    <n v="94"/>
    <n v="201"/>
    <n v="2"/>
    <n v="1"/>
    <n v="2"/>
    <n v="2"/>
    <n v="1"/>
    <n v="1"/>
    <n v="0"/>
    <n v="9"/>
    <n v="0"/>
    <n v="0"/>
    <n v="0"/>
    <n v="1"/>
    <n v="0"/>
    <n v="1"/>
    <n v="0"/>
    <n v="0"/>
    <n v="0"/>
    <n v="9"/>
    <n v="0"/>
    <n v="0"/>
    <n v="1"/>
    <n v="0"/>
    <n v="0"/>
    <n v="0"/>
    <n v="0"/>
    <n v="0"/>
    <n v="0"/>
    <n v="0"/>
    <n v="0"/>
    <n v="1"/>
    <n v="0"/>
    <n v="13"/>
    <n v="0"/>
    <n v="9"/>
    <n v="2"/>
    <n v="1"/>
    <n v="2"/>
    <n v="2"/>
    <n v="1"/>
    <n v="1"/>
    <n v="0"/>
    <n v="9"/>
    <n v="9"/>
    <n v="8"/>
    <n v="1"/>
  </r>
  <r>
    <s v="08DPR2417Z"/>
    <n v="1"/>
    <s v="CARLOS URQUIDI GAYTAN"/>
    <n v="17"/>
    <s v="CUAUHTÉMOC"/>
    <n v="1"/>
    <s v="CUAUHTĂ‰MOC"/>
    <s v="CALLE VALLE HONDO"/>
    <n v="0"/>
    <s v="CUAUHTÉMOC"/>
    <s v="PÚBLICO"/>
    <x v="0"/>
    <x v="0"/>
    <x v="0"/>
    <x v="0"/>
    <s v="08FIZ0197N"/>
    <s v="08FJS0121D"/>
    <s v="08ADG0010O"/>
    <n v="0"/>
    <n v="108"/>
    <n v="88"/>
    <n v="196"/>
    <n v="16"/>
    <n v="16"/>
    <n v="32"/>
    <n v="108"/>
    <n v="88"/>
    <n v="196"/>
    <n v="14"/>
    <n v="12"/>
    <n v="26"/>
    <n v="14"/>
    <n v="12"/>
    <n v="26"/>
    <n v="14"/>
    <n v="9"/>
    <n v="23"/>
    <n v="20"/>
    <n v="15"/>
    <n v="35"/>
    <n v="22"/>
    <n v="14"/>
    <n v="36"/>
    <n v="16"/>
    <n v="13"/>
    <n v="29"/>
    <n v="25"/>
    <n v="20"/>
    <n v="45"/>
    <n v="111"/>
    <n v="83"/>
    <n v="194"/>
    <n v="1"/>
    <n v="1"/>
    <n v="2"/>
    <n v="2"/>
    <n v="1"/>
    <n v="2"/>
    <n v="0"/>
    <n v="9"/>
    <n v="0"/>
    <n v="0"/>
    <n v="1"/>
    <n v="0"/>
    <n v="0"/>
    <n v="1"/>
    <n v="0"/>
    <n v="0"/>
    <n v="1"/>
    <n v="8"/>
    <n v="0"/>
    <n v="0"/>
    <n v="1"/>
    <n v="1"/>
    <n v="0"/>
    <n v="0"/>
    <n v="0"/>
    <n v="0"/>
    <n v="0"/>
    <n v="0"/>
    <n v="0"/>
    <n v="1"/>
    <n v="0"/>
    <n v="14"/>
    <n v="1"/>
    <n v="8"/>
    <n v="1"/>
    <n v="1"/>
    <n v="2"/>
    <n v="2"/>
    <n v="1"/>
    <n v="2"/>
    <n v="0"/>
    <n v="9"/>
    <n v="9"/>
    <n v="9"/>
    <n v="1"/>
  </r>
  <r>
    <s v="08DPR2419X"/>
    <n v="4"/>
    <s v="NIĂ‘OS HEROES"/>
    <n v="65"/>
    <s v="URIQUE"/>
    <n v="48"/>
    <s v="TUBARES"/>
    <s v="NINGUNO NINGUNO"/>
    <n v="0"/>
    <s v="CREEL"/>
    <s v="PÚBLICO"/>
    <x v="0"/>
    <x v="0"/>
    <x v="0"/>
    <x v="0"/>
    <s v="08FIZ0220Y"/>
    <s v="08FJS0124A"/>
    <s v="08ADG0003E"/>
    <n v="0"/>
    <n v="13"/>
    <n v="12"/>
    <n v="25"/>
    <n v="1"/>
    <n v="1"/>
    <n v="2"/>
    <n v="13"/>
    <n v="12"/>
    <n v="25"/>
    <n v="1"/>
    <n v="0"/>
    <n v="1"/>
    <n v="1"/>
    <n v="0"/>
    <n v="1"/>
    <n v="6"/>
    <n v="1"/>
    <n v="7"/>
    <n v="3"/>
    <n v="1"/>
    <n v="4"/>
    <n v="0"/>
    <n v="4"/>
    <n v="4"/>
    <n v="0"/>
    <n v="3"/>
    <n v="3"/>
    <n v="3"/>
    <n v="1"/>
    <n v="4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0M"/>
    <n v="1"/>
    <s v="AGUSTIN MELGAR"/>
    <n v="19"/>
    <s v="CHIHUAHUA"/>
    <n v="1"/>
    <s v="CHIHUAHUA"/>
    <s v="CALLE FEDOR DOSTOYEVSKY"/>
    <n v="0"/>
    <s v="CHIHUAHUA"/>
    <s v="PÚBLICO"/>
    <x v="0"/>
    <x v="0"/>
    <x v="0"/>
    <x v="0"/>
    <s v="08FIZ0125U"/>
    <s v="08FJS0134H"/>
    <s v="08ADG0046C"/>
    <n v="0"/>
    <n v="50"/>
    <n v="62"/>
    <n v="112"/>
    <n v="8"/>
    <n v="11"/>
    <n v="19"/>
    <n v="50"/>
    <n v="60"/>
    <n v="110"/>
    <n v="12"/>
    <n v="9"/>
    <n v="21"/>
    <n v="12"/>
    <n v="9"/>
    <n v="21"/>
    <n v="10"/>
    <n v="10"/>
    <n v="20"/>
    <n v="8"/>
    <n v="13"/>
    <n v="21"/>
    <n v="6"/>
    <n v="12"/>
    <n v="18"/>
    <n v="12"/>
    <n v="8"/>
    <n v="20"/>
    <n v="6"/>
    <n v="5"/>
    <n v="11"/>
    <n v="54"/>
    <n v="57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2421L"/>
    <n v="1"/>
    <s v="PEDRO LEAL RODRIGUEZ"/>
    <n v="19"/>
    <s v="CHIHUAHUA"/>
    <n v="1"/>
    <s v="CHIHUAHUA"/>
    <s v="CALLE MINA LA NEGRITA"/>
    <n v="6935"/>
    <s v="CHIHUAHUA"/>
    <s v="PÚBLICO"/>
    <x v="0"/>
    <x v="0"/>
    <x v="0"/>
    <x v="0"/>
    <s v="08FIZ0104H"/>
    <s v="08FJS0103O"/>
    <s v="08ADG0046C"/>
    <n v="0"/>
    <n v="91"/>
    <n v="96"/>
    <n v="187"/>
    <n v="15"/>
    <n v="15"/>
    <n v="30"/>
    <n v="91"/>
    <n v="96"/>
    <n v="187"/>
    <n v="17"/>
    <n v="15"/>
    <n v="32"/>
    <n v="17"/>
    <n v="15"/>
    <n v="32"/>
    <n v="13"/>
    <n v="14"/>
    <n v="27"/>
    <n v="23"/>
    <n v="21"/>
    <n v="44"/>
    <n v="11"/>
    <n v="17"/>
    <n v="28"/>
    <n v="15"/>
    <n v="13"/>
    <n v="28"/>
    <n v="15"/>
    <n v="13"/>
    <n v="28"/>
    <n v="94"/>
    <n v="93"/>
    <n v="187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2"/>
    <n v="0"/>
    <n v="0"/>
    <n v="0"/>
    <n v="0"/>
    <n v="0"/>
    <n v="0"/>
    <n v="0"/>
    <n v="0"/>
    <n v="1"/>
    <n v="0"/>
    <n v="11"/>
    <n v="3"/>
    <n v="4"/>
    <n v="1"/>
    <n v="1"/>
    <n v="2"/>
    <n v="1"/>
    <n v="1"/>
    <n v="1"/>
    <n v="0"/>
    <n v="7"/>
    <n v="7"/>
    <n v="7"/>
    <n v="1"/>
  </r>
  <r>
    <s v="08DPR2422K"/>
    <n v="2"/>
    <s v="RAMON REBOLLEDO SOLANO"/>
    <n v="37"/>
    <s v="JUÁREZ"/>
    <n v="1"/>
    <s v="JUĂREZ"/>
    <s v="CALLE PALACIO DE PAQUIME"/>
    <n v="1321"/>
    <s v="JUÁREZ"/>
    <s v="PÚBLICO"/>
    <x v="0"/>
    <x v="0"/>
    <x v="0"/>
    <x v="0"/>
    <s v="08FIZ0180N"/>
    <s v="08FJS0132J"/>
    <s v="08ADG0005C"/>
    <n v="0"/>
    <n v="174"/>
    <n v="170"/>
    <n v="344"/>
    <n v="26"/>
    <n v="30"/>
    <n v="56"/>
    <n v="169"/>
    <n v="162"/>
    <n v="331"/>
    <n v="17"/>
    <n v="26"/>
    <n v="43"/>
    <n v="17"/>
    <n v="26"/>
    <n v="43"/>
    <n v="26"/>
    <n v="31"/>
    <n v="57"/>
    <n v="29"/>
    <n v="26"/>
    <n v="55"/>
    <n v="32"/>
    <n v="18"/>
    <n v="50"/>
    <n v="31"/>
    <n v="31"/>
    <n v="62"/>
    <n v="29"/>
    <n v="28"/>
    <n v="57"/>
    <n v="164"/>
    <n v="160"/>
    <n v="32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0"/>
    <n v="0"/>
    <n v="0"/>
    <n v="0"/>
    <n v="0"/>
    <n v="0"/>
    <n v="0"/>
    <n v="0"/>
    <n v="1"/>
    <n v="0"/>
    <n v="18"/>
    <n v="1"/>
    <n v="11"/>
    <n v="2"/>
    <n v="2"/>
    <n v="2"/>
    <n v="2"/>
    <n v="2"/>
    <n v="2"/>
    <n v="0"/>
    <n v="12"/>
    <n v="14"/>
    <n v="12"/>
    <n v="1"/>
  </r>
  <r>
    <s v="08DPR2424I"/>
    <n v="2"/>
    <s v="OCTAVIO PAZ LOZANO"/>
    <n v="37"/>
    <s v="JUÁREZ"/>
    <n v="1"/>
    <s v="JUĂREZ"/>
    <s v="CALLE AEROMOZA"/>
    <n v="0"/>
    <s v="JUÁREZ"/>
    <s v="PÚBLICO"/>
    <x v="0"/>
    <x v="0"/>
    <x v="0"/>
    <x v="0"/>
    <s v="08FIZ0167T"/>
    <s v="08FJS0114U"/>
    <s v="08ADG0005C"/>
    <n v="0"/>
    <n v="192"/>
    <n v="172"/>
    <n v="364"/>
    <n v="30"/>
    <n v="24"/>
    <n v="54"/>
    <n v="188"/>
    <n v="170"/>
    <n v="358"/>
    <n v="23"/>
    <n v="29"/>
    <n v="52"/>
    <n v="23"/>
    <n v="33"/>
    <n v="56"/>
    <n v="36"/>
    <n v="24"/>
    <n v="60"/>
    <n v="35"/>
    <n v="28"/>
    <n v="63"/>
    <n v="28"/>
    <n v="38"/>
    <n v="66"/>
    <n v="30"/>
    <n v="30"/>
    <n v="60"/>
    <n v="33"/>
    <n v="28"/>
    <n v="61"/>
    <n v="185"/>
    <n v="181"/>
    <n v="36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425H"/>
    <n v="1"/>
    <s v="PASCUAL ORTIZ RUBIO"/>
    <n v="29"/>
    <s v="GUADALUPE Y CALVO"/>
    <n v="752"/>
    <s v="CALABAZAS"/>
    <s v="CALLE CALABAZAS"/>
    <n v="0"/>
    <s v="GUADALUPE Y CALVO"/>
    <s v="PÚBLICO"/>
    <x v="0"/>
    <x v="0"/>
    <x v="0"/>
    <x v="0"/>
    <s v="08FIZ0256M"/>
    <s v="08FJS0131K"/>
    <s v="08ADG0007A"/>
    <n v="0"/>
    <n v="1"/>
    <n v="2"/>
    <n v="3"/>
    <n v="1"/>
    <n v="1"/>
    <n v="2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6G"/>
    <n v="4"/>
    <s v="JAIME TORRES BODET"/>
    <n v="51"/>
    <s v="OCAMPO"/>
    <n v="224"/>
    <s v="AGUA CALIENTE"/>
    <s v="CALLE AGUA CALIENTE DE ARRIBA"/>
    <n v="0"/>
    <s v="CREEL"/>
    <s v="PÚBLICO"/>
    <x v="0"/>
    <x v="0"/>
    <x v="0"/>
    <x v="0"/>
    <s v="08FIZ0212P"/>
    <s v="08FJS0123B"/>
    <s v="08ADG0003E"/>
    <n v="0"/>
    <n v="7"/>
    <n v="5"/>
    <n v="12"/>
    <n v="2"/>
    <n v="1"/>
    <n v="3"/>
    <n v="7"/>
    <n v="5"/>
    <n v="12"/>
    <n v="1"/>
    <n v="3"/>
    <n v="4"/>
    <n v="1"/>
    <n v="3"/>
    <n v="4"/>
    <n v="1"/>
    <n v="0"/>
    <n v="1"/>
    <n v="2"/>
    <n v="0"/>
    <n v="2"/>
    <n v="0"/>
    <n v="2"/>
    <n v="2"/>
    <n v="1"/>
    <n v="1"/>
    <n v="2"/>
    <n v="1"/>
    <n v="0"/>
    <n v="1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7F"/>
    <n v="1"/>
    <s v="LUIS DONALDO COLOSIO MURRIETA"/>
    <n v="8"/>
    <s v="BATOPILAS DE MANUEL GÓMEZ MORÍN"/>
    <n v="356"/>
    <s v="LOS PARAJES"/>
    <s v="CALLE LOS PARAJES"/>
    <n v="0"/>
    <s v="CREEL"/>
    <s v="PÚBLICO"/>
    <x v="0"/>
    <x v="0"/>
    <x v="0"/>
    <x v="0"/>
    <s v="08FIZ0218J"/>
    <s v="08FJS0124A"/>
    <s v="08ADG0003E"/>
    <n v="0"/>
    <n v="9"/>
    <n v="12"/>
    <n v="21"/>
    <n v="1"/>
    <n v="1"/>
    <n v="2"/>
    <n v="9"/>
    <n v="12"/>
    <n v="21"/>
    <n v="0"/>
    <n v="5"/>
    <n v="5"/>
    <n v="0"/>
    <n v="5"/>
    <n v="5"/>
    <n v="4"/>
    <n v="2"/>
    <n v="6"/>
    <n v="0"/>
    <n v="0"/>
    <n v="0"/>
    <n v="0"/>
    <n v="2"/>
    <n v="2"/>
    <n v="3"/>
    <n v="2"/>
    <n v="5"/>
    <n v="1"/>
    <n v="6"/>
    <n v="7"/>
    <n v="8"/>
    <n v="17"/>
    <n v="2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429D"/>
    <n v="2"/>
    <s v="ENRIQUE REBSAMEN"/>
    <n v="37"/>
    <s v="JUÁREZ"/>
    <n v="1"/>
    <s v="JUĂREZ"/>
    <s v="CALLE PUERTO CABELLO"/>
    <n v="0"/>
    <s v="JUÁREZ"/>
    <s v="PÚBLICO"/>
    <x v="0"/>
    <x v="0"/>
    <x v="0"/>
    <x v="0"/>
    <s v="08FIZ0173D"/>
    <s v="08FJS0116S"/>
    <s v="08ADG0005C"/>
    <n v="0"/>
    <n v="145"/>
    <n v="136"/>
    <n v="281"/>
    <n v="35"/>
    <n v="21"/>
    <n v="56"/>
    <n v="145"/>
    <n v="136"/>
    <n v="281"/>
    <n v="21"/>
    <n v="13"/>
    <n v="34"/>
    <n v="21"/>
    <n v="13"/>
    <n v="34"/>
    <n v="20"/>
    <n v="14"/>
    <n v="34"/>
    <n v="18"/>
    <n v="19"/>
    <n v="37"/>
    <n v="23"/>
    <n v="32"/>
    <n v="55"/>
    <n v="24"/>
    <n v="21"/>
    <n v="45"/>
    <n v="27"/>
    <n v="26"/>
    <n v="53"/>
    <n v="133"/>
    <n v="125"/>
    <n v="258"/>
    <n v="2"/>
    <n v="1"/>
    <n v="2"/>
    <n v="2"/>
    <n v="2"/>
    <n v="2"/>
    <n v="0"/>
    <n v="11"/>
    <n v="0"/>
    <n v="0"/>
    <n v="1"/>
    <n v="0"/>
    <n v="0"/>
    <n v="0"/>
    <n v="0"/>
    <n v="0"/>
    <n v="6"/>
    <n v="5"/>
    <n v="0"/>
    <n v="0"/>
    <n v="0"/>
    <n v="1"/>
    <n v="0"/>
    <n v="0"/>
    <n v="0"/>
    <n v="0"/>
    <n v="0"/>
    <n v="0"/>
    <n v="1"/>
    <n v="0"/>
    <n v="0"/>
    <n v="14"/>
    <n v="6"/>
    <n v="5"/>
    <n v="2"/>
    <n v="1"/>
    <n v="2"/>
    <n v="2"/>
    <n v="2"/>
    <n v="2"/>
    <n v="0"/>
    <n v="11"/>
    <n v="18"/>
    <n v="11"/>
    <n v="1"/>
  </r>
  <r>
    <s v="08DPR2430T"/>
    <n v="2"/>
    <s v="PASCUAL OROZCO"/>
    <n v="37"/>
    <s v="JUÁREZ"/>
    <n v="1"/>
    <s v="JUĂREZ"/>
    <s v="CALLE HERMANOS SOLER"/>
    <n v="2880"/>
    <s v="JUÁREZ"/>
    <s v="PÚBLICO"/>
    <x v="0"/>
    <x v="0"/>
    <x v="0"/>
    <x v="0"/>
    <s v="08FIZ0262X"/>
    <s v="08FJS0132J"/>
    <s v="08ADG0005C"/>
    <n v="0"/>
    <n v="198"/>
    <n v="192"/>
    <n v="390"/>
    <n v="35"/>
    <n v="32"/>
    <n v="67"/>
    <n v="197"/>
    <n v="190"/>
    <n v="387"/>
    <n v="30"/>
    <n v="31"/>
    <n v="61"/>
    <n v="30"/>
    <n v="31"/>
    <n v="61"/>
    <n v="39"/>
    <n v="30"/>
    <n v="69"/>
    <n v="29"/>
    <n v="37"/>
    <n v="66"/>
    <n v="30"/>
    <n v="35"/>
    <n v="65"/>
    <n v="32"/>
    <n v="30"/>
    <n v="62"/>
    <n v="39"/>
    <n v="31"/>
    <n v="70"/>
    <n v="199"/>
    <n v="194"/>
    <n v="39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2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  <n v="1"/>
  </r>
  <r>
    <s v="08DPR2431S"/>
    <n v="1"/>
    <s v="DOS CULTURAS"/>
    <n v="29"/>
    <s v="GUADALUPE Y CALVO"/>
    <n v="640"/>
    <s v="LA QUEBRADA"/>
    <s v="CALLE LA QUEBRADA"/>
    <n v="0"/>
    <s v="GUADALUPE Y CALVO"/>
    <s v="PÚBLICO"/>
    <x v="0"/>
    <x v="0"/>
    <x v="0"/>
    <x v="0"/>
    <s v="08FIZ0255N"/>
    <s v="08FJS0131K"/>
    <s v="08ADG0007A"/>
    <n v="0"/>
    <n v="7"/>
    <n v="15"/>
    <n v="22"/>
    <n v="0"/>
    <n v="4"/>
    <n v="4"/>
    <n v="7"/>
    <n v="15"/>
    <n v="22"/>
    <n v="4"/>
    <n v="1"/>
    <n v="5"/>
    <n v="4"/>
    <n v="1"/>
    <n v="5"/>
    <n v="0"/>
    <n v="1"/>
    <n v="1"/>
    <n v="1"/>
    <n v="4"/>
    <n v="5"/>
    <n v="2"/>
    <n v="1"/>
    <n v="3"/>
    <n v="3"/>
    <n v="2"/>
    <n v="5"/>
    <n v="1"/>
    <n v="3"/>
    <n v="4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R2432R"/>
    <n v="2"/>
    <s v="FORD 180 BARTOLOME DE LAS CASAS"/>
    <n v="37"/>
    <s v="JUÁREZ"/>
    <n v="1"/>
    <s v="JUĂREZ"/>
    <s v="CALLE AĂ‘O 1659"/>
    <n v="1123"/>
    <s v="JUÁREZ"/>
    <s v="PÚBLICO"/>
    <x v="0"/>
    <x v="0"/>
    <x v="0"/>
    <x v="0"/>
    <s v="08FIZ0179Y"/>
    <s v="08FJS0117R"/>
    <s v="08ADG0005C"/>
    <n v="0"/>
    <n v="200"/>
    <n v="187"/>
    <n v="387"/>
    <n v="34"/>
    <n v="26"/>
    <n v="60"/>
    <n v="200"/>
    <n v="187"/>
    <n v="387"/>
    <n v="32"/>
    <n v="25"/>
    <n v="57"/>
    <n v="36"/>
    <n v="25"/>
    <n v="61"/>
    <n v="26"/>
    <n v="31"/>
    <n v="57"/>
    <n v="34"/>
    <n v="29"/>
    <n v="63"/>
    <n v="33"/>
    <n v="27"/>
    <n v="60"/>
    <n v="37"/>
    <n v="39"/>
    <n v="76"/>
    <n v="39"/>
    <n v="46"/>
    <n v="85"/>
    <n v="205"/>
    <n v="197"/>
    <n v="402"/>
    <n v="2"/>
    <n v="2"/>
    <n v="2"/>
    <n v="2"/>
    <n v="3"/>
    <n v="3"/>
    <n v="0"/>
    <n v="14"/>
    <n v="0"/>
    <n v="0"/>
    <n v="0"/>
    <n v="1"/>
    <n v="0"/>
    <n v="0"/>
    <n v="0"/>
    <n v="1"/>
    <n v="7"/>
    <n v="7"/>
    <n v="0"/>
    <n v="0"/>
    <n v="1"/>
    <n v="2"/>
    <n v="0"/>
    <n v="0"/>
    <n v="0"/>
    <n v="0"/>
    <n v="0"/>
    <n v="0"/>
    <n v="1"/>
    <n v="0"/>
    <n v="0"/>
    <n v="20"/>
    <n v="7"/>
    <n v="7"/>
    <n v="2"/>
    <n v="2"/>
    <n v="2"/>
    <n v="2"/>
    <n v="3"/>
    <n v="3"/>
    <n v="0"/>
    <n v="14"/>
    <n v="14"/>
    <n v="14"/>
    <n v="1"/>
  </r>
  <r>
    <s v="08DPR2433Q"/>
    <n v="1"/>
    <s v="AMADOR HERNANDEZ A"/>
    <n v="19"/>
    <s v="CHIHUAHUA"/>
    <n v="1"/>
    <s v="CHIHUAHUA"/>
    <s v="CALLE MINERAL PINOS ALTOS"/>
    <n v="12700"/>
    <s v="CHIHUAHUA"/>
    <s v="PÚBLICO"/>
    <x v="0"/>
    <x v="0"/>
    <x v="0"/>
    <x v="0"/>
    <s v="08FIZ0271E"/>
    <s v="08FJS0134H"/>
    <s v="08ADG0046C"/>
    <n v="0"/>
    <n v="235"/>
    <n v="205"/>
    <n v="440"/>
    <n v="41"/>
    <n v="40"/>
    <n v="81"/>
    <n v="230"/>
    <n v="204"/>
    <n v="434"/>
    <n v="33"/>
    <n v="40"/>
    <n v="73"/>
    <n v="34"/>
    <n v="40"/>
    <n v="74"/>
    <n v="31"/>
    <n v="28"/>
    <n v="59"/>
    <n v="32"/>
    <n v="28"/>
    <n v="60"/>
    <n v="32"/>
    <n v="26"/>
    <n v="58"/>
    <n v="45"/>
    <n v="38"/>
    <n v="83"/>
    <n v="47"/>
    <n v="38"/>
    <n v="85"/>
    <n v="221"/>
    <n v="198"/>
    <n v="419"/>
    <n v="3"/>
    <n v="2"/>
    <n v="2"/>
    <n v="2"/>
    <n v="3"/>
    <n v="3"/>
    <n v="0"/>
    <n v="15"/>
    <n v="0"/>
    <n v="0"/>
    <n v="0"/>
    <n v="1"/>
    <n v="0"/>
    <n v="1"/>
    <n v="0"/>
    <n v="0"/>
    <n v="3"/>
    <n v="12"/>
    <n v="0"/>
    <n v="0"/>
    <n v="1"/>
    <n v="1"/>
    <n v="0"/>
    <n v="0"/>
    <n v="0"/>
    <n v="0"/>
    <n v="1"/>
    <n v="0"/>
    <n v="1"/>
    <n v="1"/>
    <n v="0"/>
    <n v="22"/>
    <n v="3"/>
    <n v="12"/>
    <n v="3"/>
    <n v="2"/>
    <n v="2"/>
    <n v="2"/>
    <n v="3"/>
    <n v="3"/>
    <n v="0"/>
    <n v="15"/>
    <n v="15"/>
    <n v="15"/>
    <n v="1"/>
  </r>
  <r>
    <s v="08DPR2434P"/>
    <n v="2"/>
    <s v="EL NIGROMANTE"/>
    <n v="37"/>
    <s v="JUÁREZ"/>
    <n v="1"/>
    <s v="JUĂREZ"/>
    <s v="CALLE DUMONT "/>
    <n v="0"/>
    <s v="JUÁREZ"/>
    <s v="PÚBLICO"/>
    <x v="0"/>
    <x v="0"/>
    <x v="0"/>
    <x v="0"/>
    <s v="08FIZ0167T"/>
    <s v="08FJS0114U"/>
    <s v="08ADG0005C"/>
    <n v="0"/>
    <n v="167"/>
    <n v="174"/>
    <n v="341"/>
    <n v="26"/>
    <n v="34"/>
    <n v="60"/>
    <n v="166"/>
    <n v="173"/>
    <n v="339"/>
    <n v="25"/>
    <n v="20"/>
    <n v="45"/>
    <n v="25"/>
    <n v="20"/>
    <n v="45"/>
    <n v="30"/>
    <n v="27"/>
    <n v="57"/>
    <n v="29"/>
    <n v="33"/>
    <n v="62"/>
    <n v="36"/>
    <n v="25"/>
    <n v="61"/>
    <n v="24"/>
    <n v="24"/>
    <n v="48"/>
    <n v="27"/>
    <n v="36"/>
    <n v="63"/>
    <n v="171"/>
    <n v="165"/>
    <n v="336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3"/>
    <n v="1"/>
    <n v="0"/>
    <n v="0"/>
    <n v="0"/>
    <n v="0"/>
    <n v="0"/>
    <n v="0"/>
    <n v="1"/>
    <n v="0"/>
    <n v="0"/>
    <n v="18"/>
    <n v="6"/>
    <n v="6"/>
    <n v="2"/>
    <n v="2"/>
    <n v="2"/>
    <n v="2"/>
    <n v="2"/>
    <n v="2"/>
    <n v="0"/>
    <n v="12"/>
    <n v="13"/>
    <n v="12"/>
    <n v="1"/>
  </r>
  <r>
    <s v="08DPR2435O"/>
    <n v="1"/>
    <s v="JOSE VASCONCELOS"/>
    <n v="17"/>
    <s v="CUAUHTÉMOC"/>
    <n v="1"/>
    <s v="CUAUHTĂ‰MOC"/>
    <s v="CALLE 92"/>
    <n v="0"/>
    <s v="CUAUHTÉMOC"/>
    <s v="PÚBLICO"/>
    <x v="0"/>
    <x v="0"/>
    <x v="0"/>
    <x v="0"/>
    <s v="08FIZ0199L"/>
    <s v="08FJS0121D"/>
    <s v="08ADG0010O"/>
    <n v="0"/>
    <n v="157"/>
    <n v="150"/>
    <n v="307"/>
    <n v="32"/>
    <n v="22"/>
    <n v="54"/>
    <n v="152"/>
    <n v="148"/>
    <n v="300"/>
    <n v="28"/>
    <n v="21"/>
    <n v="49"/>
    <n v="28"/>
    <n v="21"/>
    <n v="49"/>
    <n v="22"/>
    <n v="30"/>
    <n v="52"/>
    <n v="29"/>
    <n v="22"/>
    <n v="51"/>
    <n v="27"/>
    <n v="25"/>
    <n v="52"/>
    <n v="26"/>
    <n v="27"/>
    <n v="53"/>
    <n v="20"/>
    <n v="28"/>
    <n v="48"/>
    <n v="152"/>
    <n v="153"/>
    <n v="30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2436N"/>
    <n v="1"/>
    <s v="CLUB ROTARIO INDUSTRIALES NUM. 3"/>
    <n v="37"/>
    <s v="JUÁREZ"/>
    <n v="1"/>
    <s v="JUĂREZ"/>
    <s v="CALLE RANCHO EL BERRENDO"/>
    <n v="0"/>
    <s v="JUÁREZ"/>
    <s v="PÚBLICO"/>
    <x v="0"/>
    <x v="0"/>
    <x v="0"/>
    <x v="0"/>
    <s v="08FIZ0173D"/>
    <s v="08FJS0116S"/>
    <s v="08ADG0005C"/>
    <n v="0"/>
    <n v="151"/>
    <n v="159"/>
    <n v="310"/>
    <n v="24"/>
    <n v="33"/>
    <n v="57"/>
    <n v="147"/>
    <n v="155"/>
    <n v="302"/>
    <n v="21"/>
    <n v="22"/>
    <n v="43"/>
    <n v="22"/>
    <n v="24"/>
    <n v="46"/>
    <n v="25"/>
    <n v="27"/>
    <n v="52"/>
    <n v="18"/>
    <n v="27"/>
    <n v="45"/>
    <n v="28"/>
    <n v="21"/>
    <n v="49"/>
    <n v="29"/>
    <n v="25"/>
    <n v="54"/>
    <n v="22"/>
    <n v="29"/>
    <n v="51"/>
    <n v="144"/>
    <n v="153"/>
    <n v="29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3"/>
    <n v="13"/>
    <n v="1"/>
  </r>
  <r>
    <s v="08DPR2437M"/>
    <n v="2"/>
    <s v="OSCAR CHAVIRA MONTES"/>
    <n v="37"/>
    <s v="JUÁREZ"/>
    <n v="1"/>
    <s v="JUĂREZ"/>
    <s v="CALLE BAHIA DE MAGDALENA"/>
    <n v="0"/>
    <s v="JUÁREZ"/>
    <s v="PÚBLICO"/>
    <x v="0"/>
    <x v="0"/>
    <x v="0"/>
    <x v="0"/>
    <s v="08FIZ0173D"/>
    <s v="08FJS0116S"/>
    <s v="08ADG0005C"/>
    <n v="0"/>
    <n v="196"/>
    <n v="173"/>
    <n v="369"/>
    <n v="37"/>
    <n v="23"/>
    <n v="60"/>
    <n v="196"/>
    <n v="173"/>
    <n v="369"/>
    <n v="34"/>
    <n v="32"/>
    <n v="66"/>
    <n v="34"/>
    <n v="33"/>
    <n v="67"/>
    <n v="34"/>
    <n v="26"/>
    <n v="60"/>
    <n v="38"/>
    <n v="34"/>
    <n v="72"/>
    <n v="33"/>
    <n v="25"/>
    <n v="58"/>
    <n v="26"/>
    <n v="31"/>
    <n v="57"/>
    <n v="35"/>
    <n v="28"/>
    <n v="63"/>
    <n v="200"/>
    <n v="177"/>
    <n v="377"/>
    <n v="2"/>
    <n v="2"/>
    <n v="3"/>
    <n v="2"/>
    <n v="2"/>
    <n v="2"/>
    <n v="0"/>
    <n v="13"/>
    <n v="0"/>
    <n v="0"/>
    <n v="1"/>
    <n v="0"/>
    <n v="0"/>
    <n v="0"/>
    <n v="0"/>
    <n v="1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2"/>
    <n v="3"/>
    <n v="2"/>
    <n v="2"/>
    <n v="2"/>
    <n v="0"/>
    <n v="13"/>
    <n v="13"/>
    <n v="13"/>
    <n v="1"/>
  </r>
  <r>
    <s v="08DPR2439K"/>
    <n v="2"/>
    <s v="JOSE SANTOS VALDES"/>
    <n v="19"/>
    <s v="CHIHUAHUA"/>
    <n v="1"/>
    <s v="CHIHUAHUA"/>
    <s v="CALLE MINA CERRO COLORADO"/>
    <n v="0"/>
    <s v="CHIHUAHUA"/>
    <s v="PÚBLICO"/>
    <x v="0"/>
    <x v="0"/>
    <x v="0"/>
    <x v="0"/>
    <s v="08FIZ0127S"/>
    <s v="08FJS0108J"/>
    <s v="08ADG0046C"/>
    <n v="0"/>
    <n v="148"/>
    <n v="134"/>
    <n v="282"/>
    <n v="28"/>
    <n v="16"/>
    <n v="44"/>
    <n v="143"/>
    <n v="130"/>
    <n v="273"/>
    <n v="12"/>
    <n v="15"/>
    <n v="27"/>
    <n v="14"/>
    <n v="19"/>
    <n v="33"/>
    <n v="18"/>
    <n v="27"/>
    <n v="45"/>
    <n v="28"/>
    <n v="19"/>
    <n v="47"/>
    <n v="28"/>
    <n v="20"/>
    <n v="48"/>
    <n v="18"/>
    <n v="31"/>
    <n v="49"/>
    <n v="24"/>
    <n v="26"/>
    <n v="50"/>
    <n v="130"/>
    <n v="142"/>
    <n v="27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3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440Z"/>
    <n v="1"/>
    <s v="NUEVO MILENIO"/>
    <n v="19"/>
    <s v="CHIHUAHUA"/>
    <n v="1"/>
    <s v="CHIHUAHUA"/>
    <s v="PRIVADA DE CALCIO"/>
    <n v="1400"/>
    <s v="CHIHUAHUA"/>
    <s v="PÚBLICO"/>
    <x v="0"/>
    <x v="0"/>
    <x v="0"/>
    <x v="0"/>
    <s v="08FIZ0128R"/>
    <s v="08FJS0108J"/>
    <s v="08ADG0046C"/>
    <n v="0"/>
    <n v="83"/>
    <n v="79"/>
    <n v="162"/>
    <n v="10"/>
    <n v="13"/>
    <n v="23"/>
    <n v="83"/>
    <n v="78"/>
    <n v="161"/>
    <n v="8"/>
    <n v="18"/>
    <n v="26"/>
    <n v="8"/>
    <n v="18"/>
    <n v="26"/>
    <n v="8"/>
    <n v="15"/>
    <n v="23"/>
    <n v="16"/>
    <n v="9"/>
    <n v="25"/>
    <n v="16"/>
    <n v="9"/>
    <n v="25"/>
    <n v="14"/>
    <n v="12"/>
    <n v="26"/>
    <n v="15"/>
    <n v="14"/>
    <n v="29"/>
    <n v="77"/>
    <n v="77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1Z"/>
    <n v="2"/>
    <s v="SIMON BOLIVAR"/>
    <n v="37"/>
    <s v="JUÁREZ"/>
    <n v="1"/>
    <s v="JUĂREZ"/>
    <s v="CALLE DURANGO"/>
    <n v="1745"/>
    <s v="JUÁREZ"/>
    <s v="PÚBLICO"/>
    <x v="0"/>
    <x v="0"/>
    <x v="0"/>
    <x v="0"/>
    <s v="08FIZ0180N"/>
    <s v="08FJS0132J"/>
    <s v="08ADG0005C"/>
    <n v="0"/>
    <n v="114"/>
    <n v="113"/>
    <n v="227"/>
    <n v="9"/>
    <n v="18"/>
    <n v="27"/>
    <n v="112"/>
    <n v="112"/>
    <n v="224"/>
    <n v="12"/>
    <n v="12"/>
    <n v="24"/>
    <n v="12"/>
    <n v="13"/>
    <n v="25"/>
    <n v="26"/>
    <n v="11"/>
    <n v="37"/>
    <n v="20"/>
    <n v="21"/>
    <n v="41"/>
    <n v="20"/>
    <n v="20"/>
    <n v="40"/>
    <n v="25"/>
    <n v="26"/>
    <n v="51"/>
    <n v="21"/>
    <n v="23"/>
    <n v="44"/>
    <n v="124"/>
    <n v="114"/>
    <n v="238"/>
    <n v="1"/>
    <n v="2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0"/>
    <n v="15"/>
    <n v="4"/>
    <n v="7"/>
    <n v="1"/>
    <n v="2"/>
    <n v="2"/>
    <n v="2"/>
    <n v="2"/>
    <n v="2"/>
    <n v="0"/>
    <n v="11"/>
    <n v="12"/>
    <n v="11"/>
    <n v="1"/>
  </r>
  <r>
    <s v="08DPR2442Y"/>
    <n v="1"/>
    <s v="MIGUEL ANGEL ACOSTA OCHOA"/>
    <n v="37"/>
    <s v="JUÁREZ"/>
    <n v="1"/>
    <s v="JUĂREZ"/>
    <s v="CALLE PALACIO PAQUIME "/>
    <n v="0"/>
    <s v="JUÁREZ"/>
    <s v="PÚBLICO"/>
    <x v="0"/>
    <x v="0"/>
    <x v="0"/>
    <x v="0"/>
    <s v="08FIZ0179Y"/>
    <s v="08FJS0117R"/>
    <s v="08ADG0005C"/>
    <n v="0"/>
    <n v="208"/>
    <n v="172"/>
    <n v="380"/>
    <n v="35"/>
    <n v="31"/>
    <n v="66"/>
    <n v="208"/>
    <n v="172"/>
    <n v="380"/>
    <n v="38"/>
    <n v="25"/>
    <n v="63"/>
    <n v="38"/>
    <n v="25"/>
    <n v="63"/>
    <n v="29"/>
    <n v="31"/>
    <n v="60"/>
    <n v="37"/>
    <n v="28"/>
    <n v="65"/>
    <n v="37"/>
    <n v="23"/>
    <n v="60"/>
    <n v="30"/>
    <n v="36"/>
    <n v="66"/>
    <n v="41"/>
    <n v="26"/>
    <n v="67"/>
    <n v="212"/>
    <n v="169"/>
    <n v="38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443X"/>
    <n v="2"/>
    <s v="GUILLERMO GONZALEZ CAMARENA"/>
    <n v="37"/>
    <s v="JUÁREZ"/>
    <n v="1"/>
    <s v="JUĂREZ"/>
    <s v="CALLE OSCAR NIEMEYER"/>
    <n v="1931"/>
    <s v="JUÁREZ"/>
    <s v="PÚBLICO"/>
    <x v="0"/>
    <x v="0"/>
    <x v="0"/>
    <x v="0"/>
    <s v="08FIZ0179Y"/>
    <s v="08FJS0117R"/>
    <s v="08ADG0005C"/>
    <n v="0"/>
    <n v="157"/>
    <n v="143"/>
    <n v="300"/>
    <n v="25"/>
    <n v="22"/>
    <n v="47"/>
    <n v="154"/>
    <n v="141"/>
    <n v="295"/>
    <n v="20"/>
    <n v="14"/>
    <n v="34"/>
    <n v="21"/>
    <n v="14"/>
    <n v="35"/>
    <n v="17"/>
    <n v="25"/>
    <n v="42"/>
    <n v="24"/>
    <n v="19"/>
    <n v="43"/>
    <n v="33"/>
    <n v="18"/>
    <n v="51"/>
    <n v="19"/>
    <n v="20"/>
    <n v="39"/>
    <n v="28"/>
    <n v="32"/>
    <n v="60"/>
    <n v="142"/>
    <n v="128"/>
    <n v="27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444W"/>
    <n v="1"/>
    <s v="JOSE MA. MORELOS Y PAVON"/>
    <n v="30"/>
    <s v="GUAZAPARES"/>
    <n v="3"/>
    <s v="EL AGUAJE"/>
    <s v="CALLE EL AGUAJE"/>
    <n v="0"/>
    <s v="CREEL"/>
    <s v="PÚBLICO"/>
    <x v="0"/>
    <x v="0"/>
    <x v="0"/>
    <x v="0"/>
    <s v="08FIZ0216L"/>
    <s v="08FJS0124A"/>
    <s v="08ADG0003E"/>
    <n v="0"/>
    <n v="15"/>
    <n v="18"/>
    <n v="33"/>
    <n v="0"/>
    <n v="5"/>
    <n v="5"/>
    <n v="15"/>
    <n v="18"/>
    <n v="33"/>
    <n v="0"/>
    <n v="1"/>
    <n v="1"/>
    <n v="0"/>
    <n v="1"/>
    <n v="1"/>
    <n v="4"/>
    <n v="2"/>
    <n v="6"/>
    <n v="3"/>
    <n v="2"/>
    <n v="5"/>
    <n v="2"/>
    <n v="1"/>
    <n v="3"/>
    <n v="2"/>
    <n v="6"/>
    <n v="8"/>
    <n v="3"/>
    <n v="0"/>
    <n v="3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445V"/>
    <n v="2"/>
    <s v="PLAN DE IGUALA"/>
    <n v="37"/>
    <s v="JUÁREZ"/>
    <n v="1"/>
    <s v="JUĂREZ"/>
    <s v="CALLE NACOZARI"/>
    <n v="306"/>
    <s v="JUÁREZ"/>
    <s v="PÚBLICO"/>
    <x v="0"/>
    <x v="0"/>
    <x v="0"/>
    <x v="0"/>
    <s v="08FIZ0181M"/>
    <s v="08FJS0132J"/>
    <s v="08ADG0005C"/>
    <n v="0"/>
    <n v="121"/>
    <n v="120"/>
    <n v="241"/>
    <n v="20"/>
    <n v="29"/>
    <n v="49"/>
    <n v="121"/>
    <n v="120"/>
    <n v="241"/>
    <n v="19"/>
    <n v="23"/>
    <n v="42"/>
    <n v="20"/>
    <n v="25"/>
    <n v="45"/>
    <n v="14"/>
    <n v="26"/>
    <n v="40"/>
    <n v="24"/>
    <n v="20"/>
    <n v="44"/>
    <n v="24"/>
    <n v="23"/>
    <n v="47"/>
    <n v="16"/>
    <n v="15"/>
    <n v="31"/>
    <n v="22"/>
    <n v="15"/>
    <n v="37"/>
    <n v="120"/>
    <n v="124"/>
    <n v="24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446U"/>
    <n v="1"/>
    <s v="PEDRO E. MEDINA GONZALEZ"/>
    <n v="37"/>
    <s v="JUÁREZ"/>
    <n v="1"/>
    <s v="JUĂREZ"/>
    <s v="CALLE COMPOSITORES"/>
    <n v="1305"/>
    <s v="JUÁREZ"/>
    <s v="PÚBLICO"/>
    <x v="0"/>
    <x v="0"/>
    <x v="0"/>
    <x v="0"/>
    <s v="08FIZ0178Z"/>
    <s v="08FJS0117R"/>
    <s v="08ADG0005C"/>
    <n v="0"/>
    <n v="311"/>
    <n v="300"/>
    <n v="611"/>
    <n v="49"/>
    <n v="54"/>
    <n v="103"/>
    <n v="311"/>
    <n v="300"/>
    <n v="611"/>
    <n v="37"/>
    <n v="49"/>
    <n v="86"/>
    <n v="39"/>
    <n v="50"/>
    <n v="89"/>
    <n v="51"/>
    <n v="45"/>
    <n v="96"/>
    <n v="55"/>
    <n v="50"/>
    <n v="105"/>
    <n v="48"/>
    <n v="57"/>
    <n v="105"/>
    <n v="54"/>
    <n v="43"/>
    <n v="97"/>
    <n v="52"/>
    <n v="47"/>
    <n v="99"/>
    <n v="299"/>
    <n v="292"/>
    <n v="591"/>
    <n v="3"/>
    <n v="3"/>
    <n v="3"/>
    <n v="3"/>
    <n v="3"/>
    <n v="3"/>
    <n v="0"/>
    <n v="18"/>
    <n v="0"/>
    <n v="0"/>
    <n v="0"/>
    <n v="1"/>
    <n v="1"/>
    <n v="0"/>
    <n v="0"/>
    <n v="0"/>
    <n v="3"/>
    <n v="15"/>
    <n v="0"/>
    <n v="0"/>
    <n v="2"/>
    <n v="1"/>
    <n v="0"/>
    <n v="0"/>
    <n v="0"/>
    <n v="0"/>
    <n v="0"/>
    <n v="0"/>
    <n v="0"/>
    <n v="2"/>
    <n v="0"/>
    <n v="25"/>
    <n v="3"/>
    <n v="15"/>
    <n v="3"/>
    <n v="3"/>
    <n v="3"/>
    <n v="3"/>
    <n v="3"/>
    <n v="3"/>
    <n v="0"/>
    <n v="18"/>
    <n v="18"/>
    <n v="18"/>
    <n v="1"/>
  </r>
  <r>
    <s v="08DPR2447T"/>
    <n v="1"/>
    <s v="RUBEN VALENZUELA VILLA"/>
    <n v="37"/>
    <s v="JUÁREZ"/>
    <n v="1"/>
    <s v="JUĂREZ"/>
    <s v="CALLE 8 DE DICIEMBRE"/>
    <n v="0"/>
    <s v="JUÁREZ"/>
    <s v="PÚBLICO"/>
    <x v="0"/>
    <x v="0"/>
    <x v="0"/>
    <x v="0"/>
    <s v="08FIZ0183K"/>
    <s v="08FJS0118Q"/>
    <s v="08ADG0005C"/>
    <n v="0"/>
    <n v="289"/>
    <n v="253"/>
    <n v="542"/>
    <n v="55"/>
    <n v="50"/>
    <n v="105"/>
    <n v="289"/>
    <n v="253"/>
    <n v="542"/>
    <n v="49"/>
    <n v="51"/>
    <n v="100"/>
    <n v="50"/>
    <n v="53"/>
    <n v="103"/>
    <n v="43"/>
    <n v="27"/>
    <n v="70"/>
    <n v="35"/>
    <n v="34"/>
    <n v="69"/>
    <n v="53"/>
    <n v="48"/>
    <n v="101"/>
    <n v="54"/>
    <n v="50"/>
    <n v="104"/>
    <n v="55"/>
    <n v="48"/>
    <n v="103"/>
    <n v="290"/>
    <n v="260"/>
    <n v="550"/>
    <n v="3"/>
    <n v="2"/>
    <n v="2"/>
    <n v="3"/>
    <n v="3"/>
    <n v="3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1"/>
    <n v="0"/>
    <n v="22"/>
    <n v="5"/>
    <n v="11"/>
    <n v="3"/>
    <n v="2"/>
    <n v="2"/>
    <n v="3"/>
    <n v="3"/>
    <n v="3"/>
    <n v="0"/>
    <n v="16"/>
    <n v="16"/>
    <n v="16"/>
    <n v="1"/>
  </r>
  <r>
    <s v="08DPR2448S"/>
    <n v="2"/>
    <s v="ESCUELA PRIMARIA FELIX ZANDMAN"/>
    <n v="37"/>
    <s v="JUÁREZ"/>
    <n v="1"/>
    <s v="JUĂREZ"/>
    <s v="CALLE LUCERO"/>
    <n v="10111"/>
    <s v="JUÁREZ"/>
    <s v="PÚBLICO"/>
    <x v="0"/>
    <x v="0"/>
    <x v="0"/>
    <x v="0"/>
    <s v="08FIZ0178Z"/>
    <s v="08FJS0117R"/>
    <s v="08ADG0005C"/>
    <n v="0"/>
    <n v="239"/>
    <n v="181"/>
    <n v="420"/>
    <n v="34"/>
    <n v="32"/>
    <n v="66"/>
    <n v="237"/>
    <n v="181"/>
    <n v="418"/>
    <n v="27"/>
    <n v="19"/>
    <n v="46"/>
    <n v="28"/>
    <n v="19"/>
    <n v="47"/>
    <n v="30"/>
    <n v="32"/>
    <n v="62"/>
    <n v="39"/>
    <n v="22"/>
    <n v="61"/>
    <n v="49"/>
    <n v="28"/>
    <n v="77"/>
    <n v="49"/>
    <n v="32"/>
    <n v="81"/>
    <n v="35"/>
    <n v="30"/>
    <n v="65"/>
    <n v="230"/>
    <n v="163"/>
    <n v="393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3"/>
    <n v="1"/>
    <n v="0"/>
    <n v="0"/>
    <n v="0"/>
    <n v="0"/>
    <n v="0"/>
    <n v="0"/>
    <n v="0"/>
    <n v="2"/>
    <n v="0"/>
    <n v="26"/>
    <n v="8"/>
    <n v="10"/>
    <n v="3"/>
    <n v="3"/>
    <n v="3"/>
    <n v="3"/>
    <n v="3"/>
    <n v="3"/>
    <n v="0"/>
    <n v="18"/>
    <n v="18"/>
    <n v="18"/>
    <n v="1"/>
  </r>
  <r>
    <s v="08DPR2449R"/>
    <n v="2"/>
    <s v="JOSE VASCONCELOS"/>
    <n v="19"/>
    <s v="CHIHUAHUA"/>
    <n v="1"/>
    <s v="CHIHUAHUA"/>
    <s v="CALLE FEDOR DOSTOYEVSKY"/>
    <n v="0"/>
    <s v="CHIHUAHUA"/>
    <s v="PÚBLICO"/>
    <x v="0"/>
    <x v="0"/>
    <x v="0"/>
    <x v="0"/>
    <s v="08FIZ0125U"/>
    <s v="08FJS0134H"/>
    <s v="08ADG0046C"/>
    <n v="0"/>
    <n v="44"/>
    <n v="58"/>
    <n v="102"/>
    <n v="11"/>
    <n v="13"/>
    <n v="24"/>
    <n v="42"/>
    <n v="56"/>
    <n v="98"/>
    <n v="3"/>
    <n v="6"/>
    <n v="9"/>
    <n v="4"/>
    <n v="7"/>
    <n v="11"/>
    <n v="7"/>
    <n v="6"/>
    <n v="13"/>
    <n v="8"/>
    <n v="9"/>
    <n v="17"/>
    <n v="5"/>
    <n v="5"/>
    <n v="10"/>
    <n v="5"/>
    <n v="7"/>
    <n v="12"/>
    <n v="7"/>
    <n v="11"/>
    <n v="18"/>
    <n v="36"/>
    <n v="45"/>
    <n v="8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51F"/>
    <n v="1"/>
    <s v="OCTAVIO PAZ"/>
    <n v="19"/>
    <s v="CHIHUAHUA"/>
    <n v="1"/>
    <s v="CHIHUAHUA"/>
    <s v="CALLE IXTACOMITAN"/>
    <n v="0"/>
    <s v="CHIHUAHUA"/>
    <s v="PÚBLICO"/>
    <x v="0"/>
    <x v="0"/>
    <x v="0"/>
    <x v="0"/>
    <s v="08FIZ0114O"/>
    <s v="08FJS0105M"/>
    <s v="08ADG0046C"/>
    <n v="0"/>
    <n v="125"/>
    <n v="119"/>
    <n v="244"/>
    <n v="16"/>
    <n v="12"/>
    <n v="28"/>
    <n v="125"/>
    <n v="119"/>
    <n v="244"/>
    <n v="16"/>
    <n v="15"/>
    <n v="31"/>
    <n v="16"/>
    <n v="15"/>
    <n v="31"/>
    <n v="19"/>
    <n v="26"/>
    <n v="45"/>
    <n v="20"/>
    <n v="21"/>
    <n v="41"/>
    <n v="16"/>
    <n v="13"/>
    <n v="29"/>
    <n v="30"/>
    <n v="28"/>
    <n v="58"/>
    <n v="25"/>
    <n v="23"/>
    <n v="48"/>
    <n v="126"/>
    <n v="126"/>
    <n v="252"/>
    <n v="1"/>
    <n v="2"/>
    <n v="2"/>
    <n v="1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1"/>
    <n v="2"/>
    <n v="2"/>
    <n v="1"/>
    <n v="2"/>
    <n v="2"/>
    <n v="0"/>
    <n v="10"/>
    <n v="10"/>
    <n v="10"/>
    <n v="1"/>
  </r>
  <r>
    <s v="08DPR2452E"/>
    <n v="2"/>
    <s v="JOSE MARTI"/>
    <n v="19"/>
    <s v="CHIHUAHUA"/>
    <n v="1"/>
    <s v="CHIHUAHUA"/>
    <s v="CALLE PORTAL DE EBANO"/>
    <n v="0"/>
    <s v="CHIHUAHUA"/>
    <s v="PÚBLICO"/>
    <x v="0"/>
    <x v="0"/>
    <x v="0"/>
    <x v="0"/>
    <s v="08FIZ0128R"/>
    <s v="08FJS0108J"/>
    <s v="08ADG0046C"/>
    <n v="0"/>
    <n v="143"/>
    <n v="112"/>
    <n v="255"/>
    <n v="20"/>
    <n v="20"/>
    <n v="40"/>
    <n v="143"/>
    <n v="112"/>
    <n v="255"/>
    <n v="9"/>
    <n v="19"/>
    <n v="28"/>
    <n v="9"/>
    <n v="19"/>
    <n v="28"/>
    <n v="22"/>
    <n v="18"/>
    <n v="40"/>
    <n v="30"/>
    <n v="17"/>
    <n v="47"/>
    <n v="26"/>
    <n v="12"/>
    <n v="38"/>
    <n v="24"/>
    <n v="21"/>
    <n v="45"/>
    <n v="21"/>
    <n v="20"/>
    <n v="41"/>
    <n v="132"/>
    <n v="107"/>
    <n v="239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3"/>
    <n v="0"/>
    <n v="0"/>
    <n v="0"/>
    <n v="0"/>
    <n v="0"/>
    <n v="0"/>
    <n v="0"/>
    <n v="3"/>
    <n v="0"/>
    <n v="20"/>
    <n v="5"/>
    <n v="7"/>
    <n v="2"/>
    <n v="2"/>
    <n v="2"/>
    <n v="2"/>
    <n v="2"/>
    <n v="2"/>
    <n v="0"/>
    <n v="12"/>
    <n v="12"/>
    <n v="12"/>
    <n v="1"/>
  </r>
  <r>
    <s v="08DPR2453D"/>
    <n v="2"/>
    <s v="ESTEBAN HERNANDEZ ARREDONDO"/>
    <n v="19"/>
    <s v="CHIHUAHUA"/>
    <n v="1"/>
    <s v="CHIHUAHUA"/>
    <s v="CALLE MINERAL PINOS ALTOS"/>
    <n v="1707"/>
    <s v="CHIHUAHUA"/>
    <s v="PÚBLICO"/>
    <x v="0"/>
    <x v="0"/>
    <x v="0"/>
    <x v="0"/>
    <s v="08FIZ0271E"/>
    <s v="08FJS0134H"/>
    <s v="08ADG0046C"/>
    <n v="0"/>
    <n v="174"/>
    <n v="133"/>
    <n v="307"/>
    <n v="22"/>
    <n v="24"/>
    <n v="46"/>
    <n v="174"/>
    <n v="133"/>
    <n v="307"/>
    <n v="22"/>
    <n v="21"/>
    <n v="43"/>
    <n v="23"/>
    <n v="21"/>
    <n v="44"/>
    <n v="38"/>
    <n v="24"/>
    <n v="62"/>
    <n v="38"/>
    <n v="22"/>
    <n v="60"/>
    <n v="29"/>
    <n v="20"/>
    <n v="49"/>
    <n v="28"/>
    <n v="19"/>
    <n v="47"/>
    <n v="25"/>
    <n v="22"/>
    <n v="47"/>
    <n v="181"/>
    <n v="128"/>
    <n v="309"/>
    <n v="2"/>
    <n v="3"/>
    <n v="2"/>
    <n v="2"/>
    <n v="2"/>
    <n v="2"/>
    <n v="0"/>
    <n v="13"/>
    <n v="0"/>
    <n v="0"/>
    <n v="1"/>
    <n v="0"/>
    <n v="1"/>
    <n v="0"/>
    <n v="0"/>
    <n v="0"/>
    <n v="4"/>
    <n v="9"/>
    <n v="0"/>
    <n v="0"/>
    <n v="2"/>
    <n v="0"/>
    <n v="0"/>
    <n v="0"/>
    <n v="0"/>
    <n v="0"/>
    <n v="0"/>
    <n v="0"/>
    <n v="1"/>
    <n v="1"/>
    <n v="0"/>
    <n v="19"/>
    <n v="4"/>
    <n v="9"/>
    <n v="2"/>
    <n v="3"/>
    <n v="2"/>
    <n v="2"/>
    <n v="2"/>
    <n v="2"/>
    <n v="0"/>
    <n v="13"/>
    <n v="13"/>
    <n v="13"/>
    <n v="1"/>
  </r>
  <r>
    <s v="08DPR2454C"/>
    <n v="1"/>
    <s v="MIGUEL QUIĂ‘ONES PEDROZA"/>
    <n v="19"/>
    <s v="CHIHUAHUA"/>
    <n v="1"/>
    <s v="CHIHUAHUA"/>
    <s v="CALLE DESIERTO DE SONORA"/>
    <n v="0"/>
    <s v="CHIHUAHUA"/>
    <s v="PÚBLICO"/>
    <x v="0"/>
    <x v="0"/>
    <x v="0"/>
    <x v="0"/>
    <s v="08FIZ0270F"/>
    <s v="08FJS0134H"/>
    <s v="08ADG0046C"/>
    <n v="0"/>
    <n v="152"/>
    <n v="140"/>
    <n v="292"/>
    <n v="20"/>
    <n v="27"/>
    <n v="47"/>
    <n v="152"/>
    <n v="140"/>
    <n v="292"/>
    <n v="21"/>
    <n v="20"/>
    <n v="41"/>
    <n v="21"/>
    <n v="21"/>
    <n v="42"/>
    <n v="28"/>
    <n v="19"/>
    <n v="47"/>
    <n v="23"/>
    <n v="22"/>
    <n v="45"/>
    <n v="34"/>
    <n v="20"/>
    <n v="54"/>
    <n v="24"/>
    <n v="22"/>
    <n v="46"/>
    <n v="26"/>
    <n v="27"/>
    <n v="53"/>
    <n v="156"/>
    <n v="131"/>
    <n v="287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1"/>
    <n v="0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455B"/>
    <n v="1"/>
    <s v="CONSTITUCION MEXICANA"/>
    <n v="37"/>
    <s v="JUÁREZ"/>
    <n v="1"/>
    <s v="JUĂREZ"/>
    <s v="CALLE CHUANACOTAZIN "/>
    <n v="0"/>
    <s v="JUÁREZ"/>
    <s v="PÚBLICO"/>
    <x v="0"/>
    <x v="0"/>
    <x v="0"/>
    <x v="0"/>
    <s v="08FIZ0173D"/>
    <s v="08FJS0116S"/>
    <s v="08ADG0005C"/>
    <n v="0"/>
    <n v="264"/>
    <n v="280"/>
    <n v="544"/>
    <n v="48"/>
    <n v="51"/>
    <n v="99"/>
    <n v="259"/>
    <n v="277"/>
    <n v="536"/>
    <n v="38"/>
    <n v="50"/>
    <n v="88"/>
    <n v="39"/>
    <n v="50"/>
    <n v="89"/>
    <n v="49"/>
    <n v="47"/>
    <n v="96"/>
    <n v="42"/>
    <n v="46"/>
    <n v="88"/>
    <n v="59"/>
    <n v="46"/>
    <n v="105"/>
    <n v="39"/>
    <n v="41"/>
    <n v="80"/>
    <n v="45"/>
    <n v="52"/>
    <n v="97"/>
    <n v="273"/>
    <n v="282"/>
    <n v="555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1"/>
    <n v="2"/>
    <n v="0"/>
    <n v="0"/>
    <n v="0"/>
    <n v="0"/>
    <n v="0"/>
    <n v="0"/>
    <n v="2"/>
    <n v="0"/>
    <n v="0"/>
    <n v="25"/>
    <n v="4"/>
    <n v="14"/>
    <n v="3"/>
    <n v="3"/>
    <n v="3"/>
    <n v="3"/>
    <n v="3"/>
    <n v="3"/>
    <n v="0"/>
    <n v="18"/>
    <n v="19"/>
    <n v="19"/>
    <n v="1"/>
  </r>
  <r>
    <s v="08DPR2456A"/>
    <n v="2"/>
    <s v="CONSTITUCION MEXICANA"/>
    <n v="37"/>
    <s v="JUÁREZ"/>
    <n v="1"/>
    <s v="JUĂREZ"/>
    <s v="CALLE CHUANACOTAZIN "/>
    <n v="0"/>
    <s v="JUÁREZ"/>
    <s v="PÚBLICO"/>
    <x v="0"/>
    <x v="0"/>
    <x v="0"/>
    <x v="0"/>
    <s v="08FIZ0173D"/>
    <s v="08FJS0116S"/>
    <s v="08ADG0005C"/>
    <n v="0"/>
    <n v="127"/>
    <n v="115"/>
    <n v="242"/>
    <n v="20"/>
    <n v="19"/>
    <n v="39"/>
    <n v="125"/>
    <n v="115"/>
    <n v="240"/>
    <n v="17"/>
    <n v="14"/>
    <n v="31"/>
    <n v="17"/>
    <n v="15"/>
    <n v="32"/>
    <n v="19"/>
    <n v="13"/>
    <n v="32"/>
    <n v="22"/>
    <n v="20"/>
    <n v="42"/>
    <n v="25"/>
    <n v="28"/>
    <n v="53"/>
    <n v="15"/>
    <n v="11"/>
    <n v="26"/>
    <n v="13"/>
    <n v="21"/>
    <n v="34"/>
    <n v="111"/>
    <n v="108"/>
    <n v="219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1"/>
    <n v="1"/>
    <n v="0"/>
    <n v="0"/>
    <n v="0"/>
    <n v="0"/>
    <n v="0"/>
    <n v="0"/>
    <n v="0"/>
    <n v="1"/>
    <n v="0"/>
    <n v="15"/>
    <n v="1"/>
    <n v="10"/>
    <n v="2"/>
    <n v="2"/>
    <n v="2"/>
    <n v="2"/>
    <n v="1"/>
    <n v="2"/>
    <n v="0"/>
    <n v="11"/>
    <n v="12"/>
    <n v="11"/>
    <n v="1"/>
  </r>
  <r>
    <s v="08DPR2458Z"/>
    <n v="1"/>
    <s v="BENEMERITO DE LAS AMERICAS"/>
    <n v="19"/>
    <s v="CHIHUAHUA"/>
    <n v="1"/>
    <s v="CHIHUAHUA"/>
    <s v="CAMINO A CARRIZALILLO "/>
    <n v="0"/>
    <s v="CHIHUAHUA"/>
    <s v="PÚBLICO"/>
    <x v="0"/>
    <x v="0"/>
    <x v="0"/>
    <x v="0"/>
    <s v="08FIZ0101K"/>
    <s v="08FJS0103O"/>
    <s v="08ADG0046C"/>
    <n v="0"/>
    <n v="312"/>
    <n v="330"/>
    <n v="642"/>
    <n v="56"/>
    <n v="48"/>
    <n v="104"/>
    <n v="310"/>
    <n v="328"/>
    <n v="638"/>
    <n v="48"/>
    <n v="53"/>
    <n v="101"/>
    <n v="49"/>
    <n v="53"/>
    <n v="102"/>
    <n v="55"/>
    <n v="74"/>
    <n v="129"/>
    <n v="55"/>
    <n v="50"/>
    <n v="105"/>
    <n v="51"/>
    <n v="48"/>
    <n v="99"/>
    <n v="48"/>
    <n v="59"/>
    <n v="107"/>
    <n v="51"/>
    <n v="48"/>
    <n v="99"/>
    <n v="309"/>
    <n v="332"/>
    <n v="641"/>
    <n v="3"/>
    <n v="4"/>
    <n v="3"/>
    <n v="3"/>
    <n v="3"/>
    <n v="3"/>
    <n v="0"/>
    <n v="19"/>
    <n v="0"/>
    <n v="0"/>
    <n v="1"/>
    <n v="0"/>
    <n v="0"/>
    <n v="1"/>
    <n v="0"/>
    <n v="0"/>
    <n v="2"/>
    <n v="17"/>
    <n v="0"/>
    <n v="0"/>
    <n v="2"/>
    <n v="0"/>
    <n v="0"/>
    <n v="0"/>
    <n v="0"/>
    <n v="0"/>
    <n v="0"/>
    <n v="0"/>
    <n v="1"/>
    <n v="1"/>
    <n v="0"/>
    <n v="25"/>
    <n v="2"/>
    <n v="17"/>
    <n v="3"/>
    <n v="4"/>
    <n v="3"/>
    <n v="3"/>
    <n v="3"/>
    <n v="3"/>
    <n v="0"/>
    <n v="19"/>
    <n v="19"/>
    <n v="19"/>
    <n v="1"/>
  </r>
  <r>
    <s v="08DPR2459Y"/>
    <n v="1"/>
    <s v="MIGUEL QUIĂ‘ONES PEDROZA"/>
    <n v="37"/>
    <s v="JUÁREZ"/>
    <n v="1"/>
    <s v="JUĂREZ"/>
    <s v="CALLE TEOFILO OLEA "/>
    <n v="534"/>
    <s v="JUÁREZ"/>
    <s v="PÚBLICO"/>
    <x v="0"/>
    <x v="0"/>
    <x v="0"/>
    <x v="0"/>
    <s v="08FIZ0262X"/>
    <s v="08FJS0132J"/>
    <s v="08ADG0005C"/>
    <n v="0"/>
    <n v="191"/>
    <n v="182"/>
    <n v="373"/>
    <n v="38"/>
    <n v="30"/>
    <n v="68"/>
    <n v="191"/>
    <n v="182"/>
    <n v="373"/>
    <n v="29"/>
    <n v="25"/>
    <n v="54"/>
    <n v="30"/>
    <n v="25"/>
    <n v="55"/>
    <n v="39"/>
    <n v="29"/>
    <n v="68"/>
    <n v="28"/>
    <n v="37"/>
    <n v="65"/>
    <n v="36"/>
    <n v="26"/>
    <n v="62"/>
    <n v="24"/>
    <n v="29"/>
    <n v="53"/>
    <n v="34"/>
    <n v="29"/>
    <n v="63"/>
    <n v="191"/>
    <n v="175"/>
    <n v="3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460N"/>
    <n v="2"/>
    <s v="NATALIA RAMOS MARQUEZ"/>
    <n v="37"/>
    <s v="JUÁREZ"/>
    <n v="1"/>
    <s v="JUĂREZ"/>
    <s v="CALLE PALACIO PAQUIME "/>
    <n v="412"/>
    <s v="JUÁREZ"/>
    <s v="PÚBLICO"/>
    <x v="0"/>
    <x v="0"/>
    <x v="0"/>
    <x v="0"/>
    <s v="08FIZ0179Y"/>
    <s v="08FJS0117R"/>
    <s v="08ADG0005C"/>
    <n v="0"/>
    <n v="126"/>
    <n v="139"/>
    <n v="265"/>
    <n v="13"/>
    <n v="25"/>
    <n v="38"/>
    <n v="126"/>
    <n v="139"/>
    <n v="265"/>
    <n v="23"/>
    <n v="15"/>
    <n v="38"/>
    <n v="24"/>
    <n v="15"/>
    <n v="39"/>
    <n v="19"/>
    <n v="26"/>
    <n v="45"/>
    <n v="25"/>
    <n v="23"/>
    <n v="48"/>
    <n v="21"/>
    <n v="23"/>
    <n v="44"/>
    <n v="10"/>
    <n v="25"/>
    <n v="35"/>
    <n v="37"/>
    <n v="18"/>
    <n v="55"/>
    <n v="136"/>
    <n v="130"/>
    <n v="266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3"/>
    <n v="0"/>
    <n v="0"/>
    <n v="0"/>
    <n v="0"/>
    <n v="0"/>
    <n v="0"/>
    <n v="0"/>
    <n v="1"/>
    <n v="0"/>
    <n v="19"/>
    <n v="1"/>
    <n v="11"/>
    <n v="2"/>
    <n v="2"/>
    <n v="2"/>
    <n v="2"/>
    <n v="2"/>
    <n v="2"/>
    <n v="0"/>
    <n v="12"/>
    <n v="12"/>
    <n v="12"/>
    <n v="1"/>
  </r>
  <r>
    <s v="08DPR2461M"/>
    <n v="2"/>
    <s v="CLUB ROTARIO JUAREZ INDUSTRIAL II"/>
    <n v="37"/>
    <s v="JUÁREZ"/>
    <n v="1"/>
    <s v="JUĂREZ"/>
    <s v="CALLE TEOFILO OLEA "/>
    <n v="534"/>
    <s v="JUÁREZ"/>
    <s v="PÚBLICO"/>
    <x v="0"/>
    <x v="0"/>
    <x v="0"/>
    <x v="0"/>
    <s v="08FIZ0262X"/>
    <s v="08FJS0132J"/>
    <s v="08ADG0005C"/>
    <n v="0"/>
    <n v="166"/>
    <n v="162"/>
    <n v="328"/>
    <n v="33"/>
    <n v="24"/>
    <n v="57"/>
    <n v="166"/>
    <n v="162"/>
    <n v="328"/>
    <n v="22"/>
    <n v="20"/>
    <n v="42"/>
    <n v="22"/>
    <n v="25"/>
    <n v="47"/>
    <n v="34"/>
    <n v="30"/>
    <n v="64"/>
    <n v="28"/>
    <n v="31"/>
    <n v="59"/>
    <n v="29"/>
    <n v="23"/>
    <n v="52"/>
    <n v="26"/>
    <n v="27"/>
    <n v="53"/>
    <n v="31"/>
    <n v="31"/>
    <n v="62"/>
    <n v="170"/>
    <n v="167"/>
    <n v="33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2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462L"/>
    <n v="2"/>
    <s v="ISMAEL LANDEROS VIEZCAS"/>
    <n v="37"/>
    <s v="JUÁREZ"/>
    <n v="1"/>
    <s v="JUĂREZ"/>
    <s v="CALLE 8 DE DICIEMBRE"/>
    <n v="0"/>
    <s v="JUÁREZ"/>
    <s v="PÚBLICO"/>
    <x v="0"/>
    <x v="0"/>
    <x v="0"/>
    <x v="0"/>
    <s v="08FIZ0183K"/>
    <s v="08FJS0118Q"/>
    <s v="08ADG0005C"/>
    <n v="0"/>
    <n v="231"/>
    <n v="229"/>
    <n v="460"/>
    <n v="44"/>
    <n v="44"/>
    <n v="88"/>
    <n v="231"/>
    <n v="229"/>
    <n v="460"/>
    <n v="45"/>
    <n v="31"/>
    <n v="76"/>
    <n v="48"/>
    <n v="33"/>
    <n v="81"/>
    <n v="44"/>
    <n v="49"/>
    <n v="93"/>
    <n v="33"/>
    <n v="32"/>
    <n v="65"/>
    <n v="40"/>
    <n v="40"/>
    <n v="80"/>
    <n v="46"/>
    <n v="41"/>
    <n v="87"/>
    <n v="28"/>
    <n v="34"/>
    <n v="62"/>
    <n v="239"/>
    <n v="229"/>
    <n v="468"/>
    <n v="3"/>
    <n v="3"/>
    <n v="2"/>
    <n v="3"/>
    <n v="3"/>
    <n v="2"/>
    <n v="0"/>
    <n v="16"/>
    <n v="0"/>
    <n v="0"/>
    <n v="1"/>
    <n v="0"/>
    <n v="0"/>
    <n v="1"/>
    <n v="0"/>
    <n v="0"/>
    <n v="1"/>
    <n v="15"/>
    <n v="0"/>
    <n v="0"/>
    <n v="1"/>
    <n v="3"/>
    <n v="0"/>
    <n v="0"/>
    <n v="0"/>
    <n v="0"/>
    <n v="0"/>
    <n v="0"/>
    <n v="1"/>
    <n v="0"/>
    <n v="0"/>
    <n v="23"/>
    <n v="1"/>
    <n v="15"/>
    <n v="3"/>
    <n v="3"/>
    <n v="2"/>
    <n v="3"/>
    <n v="3"/>
    <n v="2"/>
    <n v="0"/>
    <n v="16"/>
    <n v="16"/>
    <n v="16"/>
    <n v="1"/>
  </r>
  <r>
    <s v="08DPR2463K"/>
    <n v="2"/>
    <s v="AURELIO VERA FLORES"/>
    <n v="37"/>
    <s v="JUÁREZ"/>
    <n v="1"/>
    <s v="JUĂREZ"/>
    <s v="AVENIDA PASEO DE LOS COMPOSITORES"/>
    <n v="1305"/>
    <s v="JUÁREZ"/>
    <s v="PÚBLICO"/>
    <x v="0"/>
    <x v="0"/>
    <x v="0"/>
    <x v="0"/>
    <s v="08FIZ0178Z"/>
    <s v="08FJS0117R"/>
    <s v="08ADG0005C"/>
    <n v="0"/>
    <n v="197"/>
    <n v="157"/>
    <n v="354"/>
    <n v="31"/>
    <n v="27"/>
    <n v="58"/>
    <n v="197"/>
    <n v="156"/>
    <n v="353"/>
    <n v="19"/>
    <n v="17"/>
    <n v="36"/>
    <n v="19"/>
    <n v="17"/>
    <n v="36"/>
    <n v="28"/>
    <n v="20"/>
    <n v="48"/>
    <n v="44"/>
    <n v="30"/>
    <n v="74"/>
    <n v="28"/>
    <n v="21"/>
    <n v="49"/>
    <n v="36"/>
    <n v="28"/>
    <n v="64"/>
    <n v="27"/>
    <n v="22"/>
    <n v="49"/>
    <n v="182"/>
    <n v="138"/>
    <n v="320"/>
    <n v="2"/>
    <n v="2"/>
    <n v="3"/>
    <n v="2"/>
    <n v="2"/>
    <n v="2"/>
    <n v="0"/>
    <n v="13"/>
    <n v="0"/>
    <n v="0"/>
    <n v="1"/>
    <n v="0"/>
    <n v="0"/>
    <n v="1"/>
    <n v="0"/>
    <n v="0"/>
    <n v="5"/>
    <n v="8"/>
    <n v="0"/>
    <n v="0"/>
    <n v="2"/>
    <n v="1"/>
    <n v="0"/>
    <n v="0"/>
    <n v="0"/>
    <n v="0"/>
    <n v="0"/>
    <n v="0"/>
    <n v="1"/>
    <n v="1"/>
    <n v="0"/>
    <n v="20"/>
    <n v="5"/>
    <n v="8"/>
    <n v="2"/>
    <n v="2"/>
    <n v="3"/>
    <n v="2"/>
    <n v="2"/>
    <n v="2"/>
    <n v="0"/>
    <n v="13"/>
    <n v="18"/>
    <n v="13"/>
    <n v="1"/>
  </r>
  <r>
    <s v="08DPR2464J"/>
    <n v="2"/>
    <s v="FELIPE ANGELES"/>
    <n v="19"/>
    <s v="CHIHUAHUA"/>
    <n v="1"/>
    <s v="CHIHUAHUA"/>
    <s v="CALLE DE LA NOGALERA"/>
    <n v="0"/>
    <s v="CHIHUAHUA"/>
    <s v="PÚBLICO"/>
    <x v="0"/>
    <x v="0"/>
    <x v="0"/>
    <x v="0"/>
    <s v="08FIZ0129Q"/>
    <s v="08FJS0101Q"/>
    <s v="08ADG0046C"/>
    <n v="0"/>
    <n v="135"/>
    <n v="126"/>
    <n v="261"/>
    <n v="21"/>
    <n v="22"/>
    <n v="43"/>
    <n v="135"/>
    <n v="126"/>
    <n v="261"/>
    <n v="9"/>
    <n v="8"/>
    <n v="17"/>
    <n v="9"/>
    <n v="8"/>
    <n v="17"/>
    <n v="28"/>
    <n v="18"/>
    <n v="46"/>
    <n v="25"/>
    <n v="21"/>
    <n v="46"/>
    <n v="20"/>
    <n v="18"/>
    <n v="38"/>
    <n v="27"/>
    <n v="20"/>
    <n v="47"/>
    <n v="31"/>
    <n v="20"/>
    <n v="51"/>
    <n v="140"/>
    <n v="105"/>
    <n v="245"/>
    <n v="1"/>
    <n v="2"/>
    <n v="2"/>
    <n v="2"/>
    <n v="2"/>
    <n v="2"/>
    <n v="0"/>
    <n v="11"/>
    <n v="0"/>
    <n v="0"/>
    <n v="1"/>
    <n v="0"/>
    <n v="0"/>
    <n v="1"/>
    <n v="0"/>
    <n v="0"/>
    <n v="2"/>
    <n v="9"/>
    <n v="0"/>
    <n v="0"/>
    <n v="3"/>
    <n v="0"/>
    <n v="0"/>
    <n v="0"/>
    <n v="0"/>
    <n v="0"/>
    <n v="0"/>
    <n v="0"/>
    <n v="0"/>
    <n v="1"/>
    <n v="0"/>
    <n v="17"/>
    <n v="2"/>
    <n v="9"/>
    <n v="1"/>
    <n v="2"/>
    <n v="2"/>
    <n v="2"/>
    <n v="2"/>
    <n v="2"/>
    <n v="0"/>
    <n v="11"/>
    <n v="12"/>
    <n v="11"/>
    <n v="1"/>
  </r>
  <r>
    <s v="08DPR2465I"/>
    <n v="2"/>
    <s v="ESCUELA PRIMARIA ESFUERZO COMPARTIDO"/>
    <n v="19"/>
    <s v="CHIHUAHUA"/>
    <n v="1"/>
    <s v="CHIHUAHUA"/>
    <s v="CALLE J. J. CALVO"/>
    <n v="7822"/>
    <s v="CHIHUAHUA"/>
    <s v="PÚBLICO"/>
    <x v="0"/>
    <x v="0"/>
    <x v="0"/>
    <x v="0"/>
    <s v="08FIZ0109C"/>
    <s v="08FJS0104N"/>
    <s v="08ADG0046C"/>
    <n v="0"/>
    <n v="57"/>
    <n v="63"/>
    <n v="120"/>
    <n v="7"/>
    <n v="10"/>
    <n v="17"/>
    <n v="57"/>
    <n v="63"/>
    <n v="120"/>
    <n v="6"/>
    <n v="8"/>
    <n v="14"/>
    <n v="8"/>
    <n v="8"/>
    <n v="16"/>
    <n v="5"/>
    <n v="13"/>
    <n v="18"/>
    <n v="7"/>
    <n v="7"/>
    <n v="14"/>
    <n v="11"/>
    <n v="13"/>
    <n v="24"/>
    <n v="11"/>
    <n v="12"/>
    <n v="23"/>
    <n v="10"/>
    <n v="7"/>
    <n v="17"/>
    <n v="52"/>
    <n v="60"/>
    <n v="11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466H"/>
    <n v="1"/>
    <s v="LUIS URIAS BELDERRAIN"/>
    <n v="29"/>
    <s v="GUADALUPE Y CALVO"/>
    <n v="878"/>
    <s v="LA CIENEGUITA"/>
    <s v="CALLE LA CIENEGUITA"/>
    <n v="1"/>
    <s v="GUADALUPE Y CALVO"/>
    <s v="PÚBLICO"/>
    <x v="0"/>
    <x v="0"/>
    <x v="0"/>
    <x v="0"/>
    <s v="08FIZ0254O"/>
    <s v="08FJS0131K"/>
    <s v="08ADG0007A"/>
    <n v="0"/>
    <n v="17"/>
    <n v="15"/>
    <n v="32"/>
    <n v="2"/>
    <n v="3"/>
    <n v="5"/>
    <n v="17"/>
    <n v="15"/>
    <n v="32"/>
    <n v="2"/>
    <n v="3"/>
    <n v="5"/>
    <n v="2"/>
    <n v="3"/>
    <n v="5"/>
    <n v="4"/>
    <n v="5"/>
    <n v="9"/>
    <n v="9"/>
    <n v="1"/>
    <n v="10"/>
    <n v="2"/>
    <n v="4"/>
    <n v="6"/>
    <n v="1"/>
    <n v="6"/>
    <n v="7"/>
    <n v="1"/>
    <n v="0"/>
    <n v="1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2467G"/>
    <n v="4"/>
    <s v="JOSE DOLORES PALOMINO"/>
    <n v="65"/>
    <s v="URIQUE"/>
    <n v="1188"/>
    <s v="LA MISIĂ“N"/>
    <s v="CALLE LA MISION"/>
    <n v="0"/>
    <s v="CREEL"/>
    <s v="PÚBLICO"/>
    <x v="0"/>
    <x v="0"/>
    <x v="0"/>
    <x v="0"/>
    <s v="08FIZ0220Y"/>
    <s v="08FJS0124A"/>
    <s v="08ADG0003E"/>
    <n v="0"/>
    <n v="22"/>
    <n v="21"/>
    <n v="43"/>
    <n v="4"/>
    <n v="5"/>
    <n v="9"/>
    <n v="22"/>
    <n v="21"/>
    <n v="43"/>
    <n v="7"/>
    <n v="2"/>
    <n v="9"/>
    <n v="7"/>
    <n v="2"/>
    <n v="9"/>
    <n v="2"/>
    <n v="2"/>
    <n v="4"/>
    <n v="4"/>
    <n v="4"/>
    <n v="8"/>
    <n v="4"/>
    <n v="5"/>
    <n v="9"/>
    <n v="4"/>
    <n v="4"/>
    <n v="8"/>
    <n v="2"/>
    <n v="1"/>
    <n v="3"/>
    <n v="23"/>
    <n v="18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469E"/>
    <n v="1"/>
    <s v="ISMAEL AVALOS MUĂ‘OZ"/>
    <n v="37"/>
    <s v="JUÁREZ"/>
    <n v="1"/>
    <s v="JUĂREZ"/>
    <s v="CALLE CERESO "/>
    <n v="0"/>
    <s v="JUÁREZ"/>
    <s v="PÚBLICO"/>
    <x v="0"/>
    <x v="0"/>
    <x v="0"/>
    <x v="0"/>
    <s v="08FIZ0182L"/>
    <s v="08FJS0118Q"/>
    <s v="08ADG0005C"/>
    <n v="0"/>
    <n v="94"/>
    <n v="72"/>
    <n v="166"/>
    <n v="17"/>
    <n v="14"/>
    <n v="31"/>
    <n v="94"/>
    <n v="72"/>
    <n v="166"/>
    <n v="13"/>
    <n v="11"/>
    <n v="24"/>
    <n v="13"/>
    <n v="11"/>
    <n v="24"/>
    <n v="18"/>
    <n v="17"/>
    <n v="35"/>
    <n v="16"/>
    <n v="10"/>
    <n v="26"/>
    <n v="16"/>
    <n v="16"/>
    <n v="32"/>
    <n v="11"/>
    <n v="6"/>
    <n v="17"/>
    <n v="22"/>
    <n v="11"/>
    <n v="33"/>
    <n v="96"/>
    <n v="71"/>
    <n v="16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2470U"/>
    <n v="1"/>
    <s v="ARTICULO 123 CONSTITUCIONAL"/>
    <n v="19"/>
    <s v="CHIHUAHUA"/>
    <n v="1"/>
    <s v="CHIHUAHUA"/>
    <s v="CALLE FUNDICION DE AVALOS"/>
    <n v="0"/>
    <s v="CHIHUAHUA"/>
    <s v="PÚBLICO"/>
    <x v="0"/>
    <x v="0"/>
    <x v="0"/>
    <x v="0"/>
    <s v="08FIZ0103I"/>
    <s v="08FJS0103O"/>
    <s v="08ADG0046C"/>
    <n v="0"/>
    <n v="261"/>
    <n v="287"/>
    <n v="548"/>
    <n v="50"/>
    <n v="51"/>
    <n v="101"/>
    <n v="258"/>
    <n v="286"/>
    <n v="544"/>
    <n v="40"/>
    <n v="43"/>
    <n v="83"/>
    <n v="40"/>
    <n v="43"/>
    <n v="83"/>
    <n v="53"/>
    <n v="47"/>
    <n v="100"/>
    <n v="43"/>
    <n v="43"/>
    <n v="86"/>
    <n v="35"/>
    <n v="57"/>
    <n v="92"/>
    <n v="28"/>
    <n v="44"/>
    <n v="72"/>
    <n v="46"/>
    <n v="33"/>
    <n v="79"/>
    <n v="245"/>
    <n v="267"/>
    <n v="512"/>
    <n v="3"/>
    <n v="4"/>
    <n v="3"/>
    <n v="3"/>
    <n v="3"/>
    <n v="3"/>
    <n v="0"/>
    <n v="19"/>
    <n v="0"/>
    <n v="0"/>
    <n v="0"/>
    <n v="1"/>
    <n v="0"/>
    <n v="1"/>
    <n v="0"/>
    <n v="0"/>
    <n v="4"/>
    <n v="15"/>
    <n v="0"/>
    <n v="0"/>
    <n v="2"/>
    <n v="1"/>
    <n v="0"/>
    <n v="0"/>
    <n v="0"/>
    <n v="0"/>
    <n v="0"/>
    <n v="0"/>
    <n v="2"/>
    <n v="0"/>
    <n v="0"/>
    <n v="26"/>
    <n v="4"/>
    <n v="15"/>
    <n v="3"/>
    <n v="4"/>
    <n v="3"/>
    <n v="3"/>
    <n v="3"/>
    <n v="3"/>
    <n v="0"/>
    <n v="19"/>
    <n v="19"/>
    <n v="19"/>
    <n v="1"/>
  </r>
  <r>
    <s v="08DPR2471T"/>
    <n v="1"/>
    <s v="MIGUEL HIDALGO"/>
    <n v="36"/>
    <s v="JIMÉNEZ"/>
    <n v="51"/>
    <s v="ESCALĂ“N"/>
    <s v="CALLE ESCALON"/>
    <n v="0"/>
    <s v="HIDALGO DEL PARRAL"/>
    <s v="PÚBLICO"/>
    <x v="0"/>
    <x v="0"/>
    <x v="0"/>
    <x v="0"/>
    <s v="08FIZ0239W"/>
    <s v="08FJS0128X"/>
    <s v="08ADG0004D"/>
    <n v="0"/>
    <n v="54"/>
    <n v="54"/>
    <n v="108"/>
    <n v="11"/>
    <n v="9"/>
    <n v="20"/>
    <n v="54"/>
    <n v="54"/>
    <n v="108"/>
    <n v="8"/>
    <n v="8"/>
    <n v="16"/>
    <n v="8"/>
    <n v="8"/>
    <n v="16"/>
    <n v="9"/>
    <n v="11"/>
    <n v="20"/>
    <n v="10"/>
    <n v="11"/>
    <n v="21"/>
    <n v="10"/>
    <n v="9"/>
    <n v="19"/>
    <n v="10"/>
    <n v="8"/>
    <n v="18"/>
    <n v="4"/>
    <n v="10"/>
    <n v="14"/>
    <n v="51"/>
    <n v="57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8"/>
    <n v="6"/>
    <n v="1"/>
  </r>
  <r>
    <s v="08DPR2472S"/>
    <n v="1"/>
    <s v="FRANCISCO SARABIA"/>
    <n v="36"/>
    <s v="JIMÉNEZ"/>
    <n v="1"/>
    <s v="JOSĂ‰ MARIANO JIMĂ‰NEZ"/>
    <s v="AVENIDA JUAREZ"/>
    <n v="602"/>
    <s v="HIDALGO DEL PARRAL"/>
    <s v="PÚBLICO"/>
    <x v="0"/>
    <x v="0"/>
    <x v="0"/>
    <x v="0"/>
    <s v="08FIZ0237Y"/>
    <s v="08FJS0128X"/>
    <s v="08ADG0004D"/>
    <n v="0"/>
    <n v="194"/>
    <n v="174"/>
    <n v="368"/>
    <n v="30"/>
    <n v="35"/>
    <n v="65"/>
    <n v="191"/>
    <n v="173"/>
    <n v="364"/>
    <n v="18"/>
    <n v="20"/>
    <n v="38"/>
    <n v="18"/>
    <n v="20"/>
    <n v="38"/>
    <n v="29"/>
    <n v="24"/>
    <n v="53"/>
    <n v="24"/>
    <n v="29"/>
    <n v="53"/>
    <n v="36"/>
    <n v="25"/>
    <n v="61"/>
    <n v="34"/>
    <n v="26"/>
    <n v="60"/>
    <n v="32"/>
    <n v="32"/>
    <n v="64"/>
    <n v="173"/>
    <n v="156"/>
    <n v="329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1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2474Q"/>
    <n v="1"/>
    <s v="LAZARO CARDENAS"/>
    <n v="11"/>
    <s v="CAMARGO"/>
    <n v="1"/>
    <s v="SANTA ROSALĂŤA DE CAMARGO"/>
    <s v="CALLE MAZATLAN"/>
    <n v="307"/>
    <s v="DELICIAS"/>
    <s v="PÚBLICO"/>
    <x v="0"/>
    <x v="0"/>
    <x v="0"/>
    <x v="0"/>
    <s v="08FIZ0233B"/>
    <s v="08FJS0127Y"/>
    <s v="08ADG0057I"/>
    <n v="0"/>
    <n v="191"/>
    <n v="163"/>
    <n v="354"/>
    <n v="30"/>
    <n v="32"/>
    <n v="62"/>
    <n v="191"/>
    <n v="162"/>
    <n v="353"/>
    <n v="38"/>
    <n v="24"/>
    <n v="62"/>
    <n v="38"/>
    <n v="24"/>
    <n v="62"/>
    <n v="32"/>
    <n v="28"/>
    <n v="60"/>
    <n v="38"/>
    <n v="29"/>
    <n v="67"/>
    <n v="31"/>
    <n v="29"/>
    <n v="60"/>
    <n v="34"/>
    <n v="24"/>
    <n v="58"/>
    <n v="27"/>
    <n v="23"/>
    <n v="50"/>
    <n v="200"/>
    <n v="157"/>
    <n v="35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4"/>
    <n v="12"/>
    <n v="1"/>
  </r>
  <r>
    <s v="08DPR2475P"/>
    <n v="1"/>
    <s v="ASARCO"/>
    <n v="60"/>
    <s v="SANTA BÁRBARA"/>
    <n v="1"/>
    <s v="SANTA BĂRBARA"/>
    <s v="CALLE GĂ“MEZ FARĂŤAS"/>
    <n v="0"/>
    <s v="HIDALGO DEL PARRAL"/>
    <s v="PÚBLICO"/>
    <x v="0"/>
    <x v="0"/>
    <x v="0"/>
    <x v="0"/>
    <s v="08FIZ0243I"/>
    <s v="08FJS0129W"/>
    <s v="08ADG0004D"/>
    <n v="0"/>
    <n v="115"/>
    <n v="91"/>
    <n v="206"/>
    <n v="26"/>
    <n v="24"/>
    <n v="50"/>
    <n v="114"/>
    <n v="91"/>
    <n v="205"/>
    <n v="23"/>
    <n v="16"/>
    <n v="39"/>
    <n v="23"/>
    <n v="16"/>
    <n v="39"/>
    <n v="15"/>
    <n v="9"/>
    <n v="24"/>
    <n v="20"/>
    <n v="9"/>
    <n v="29"/>
    <n v="19"/>
    <n v="20"/>
    <n v="39"/>
    <n v="21"/>
    <n v="19"/>
    <n v="40"/>
    <n v="22"/>
    <n v="19"/>
    <n v="41"/>
    <n v="120"/>
    <n v="92"/>
    <n v="212"/>
    <n v="2"/>
    <n v="1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1"/>
    <n v="1"/>
    <n v="2"/>
    <n v="2"/>
    <n v="2"/>
    <n v="0"/>
    <n v="10"/>
    <n v="10"/>
    <n v="10"/>
    <n v="1"/>
  </r>
  <r>
    <s v="08DPR2476O"/>
    <n v="1"/>
    <s v="AGUSTIN MELGAR"/>
    <n v="17"/>
    <s v="CUAUHTÉMOC"/>
    <n v="5"/>
    <s v="COLONIA ANĂHUAC"/>
    <s v="CALLE CUITLAHUAC"/>
    <n v="0"/>
    <s v="CUAUHTÉMOC"/>
    <s v="PÚBLICO"/>
    <x v="0"/>
    <x v="0"/>
    <x v="0"/>
    <x v="0"/>
    <s v="08FIZ0202I"/>
    <s v="08FJS0122C"/>
    <s v="08ADG0010O"/>
    <n v="0"/>
    <n v="69"/>
    <n v="71"/>
    <n v="140"/>
    <n v="16"/>
    <n v="12"/>
    <n v="28"/>
    <n v="66"/>
    <n v="71"/>
    <n v="137"/>
    <n v="6"/>
    <n v="9"/>
    <n v="15"/>
    <n v="6"/>
    <n v="10"/>
    <n v="16"/>
    <n v="11"/>
    <n v="11"/>
    <n v="22"/>
    <n v="11"/>
    <n v="5"/>
    <n v="16"/>
    <n v="3"/>
    <n v="10"/>
    <n v="13"/>
    <n v="17"/>
    <n v="18"/>
    <n v="35"/>
    <n v="12"/>
    <n v="14"/>
    <n v="26"/>
    <n v="60"/>
    <n v="68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1"/>
    <n v="0"/>
    <n v="1"/>
    <n v="0"/>
    <n v="11"/>
    <n v="0"/>
    <n v="6"/>
    <n v="1"/>
    <n v="1"/>
    <n v="1"/>
    <n v="1"/>
    <n v="1"/>
    <n v="1"/>
    <n v="0"/>
    <n v="6"/>
    <n v="14"/>
    <n v="6"/>
    <n v="1"/>
  </r>
  <r>
    <s v="08DPR2478M"/>
    <n v="1"/>
    <s v="BENITO JUAREZ"/>
    <n v="4"/>
    <s v="AQUILES SERDÁN"/>
    <n v="4"/>
    <s v="SAN GUILLERMO (SANTA ELENA)"/>
    <s v="CALLE SAN GUILLERMO (SANTA ELENA)"/>
    <n v="0"/>
    <s v="CHIHUAHUA"/>
    <s v="PÚBLICO"/>
    <x v="0"/>
    <x v="0"/>
    <x v="0"/>
    <x v="0"/>
    <s v="08FIZ0269Q"/>
    <s v="08FJS0103O"/>
    <s v="08ADG0046C"/>
    <n v="0"/>
    <n v="89"/>
    <n v="77"/>
    <n v="166"/>
    <n v="16"/>
    <n v="12"/>
    <n v="28"/>
    <n v="89"/>
    <n v="77"/>
    <n v="166"/>
    <n v="14"/>
    <n v="11"/>
    <n v="25"/>
    <n v="14"/>
    <n v="11"/>
    <n v="25"/>
    <n v="15"/>
    <n v="13"/>
    <n v="28"/>
    <n v="17"/>
    <n v="13"/>
    <n v="30"/>
    <n v="14"/>
    <n v="11"/>
    <n v="25"/>
    <n v="10"/>
    <n v="16"/>
    <n v="26"/>
    <n v="12"/>
    <n v="11"/>
    <n v="23"/>
    <n v="82"/>
    <n v="75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480A"/>
    <n v="2"/>
    <s v="OCTAVIO PAZ LOZANO"/>
    <n v="37"/>
    <s v="JUÁREZ"/>
    <n v="1"/>
    <s v="JUĂREZ"/>
    <s v="CALLE NAVOJOA"/>
    <n v="3543"/>
    <s v="JUÁREZ"/>
    <s v="PÚBLICO"/>
    <x v="0"/>
    <x v="0"/>
    <x v="0"/>
    <x v="0"/>
    <s v="08FIZ0139X"/>
    <s v="08FJS0109I"/>
    <s v="08ADG0005C"/>
    <n v="0"/>
    <n v="186"/>
    <n v="175"/>
    <n v="361"/>
    <n v="24"/>
    <n v="27"/>
    <n v="51"/>
    <n v="184"/>
    <n v="174"/>
    <n v="358"/>
    <n v="32"/>
    <n v="26"/>
    <n v="58"/>
    <n v="34"/>
    <n v="27"/>
    <n v="61"/>
    <n v="36"/>
    <n v="32"/>
    <n v="68"/>
    <n v="26"/>
    <n v="34"/>
    <n v="60"/>
    <n v="29"/>
    <n v="27"/>
    <n v="56"/>
    <n v="32"/>
    <n v="26"/>
    <n v="58"/>
    <n v="35"/>
    <n v="26"/>
    <n v="61"/>
    <n v="192"/>
    <n v="172"/>
    <n v="364"/>
    <n v="2"/>
    <n v="2"/>
    <n v="2"/>
    <n v="2"/>
    <n v="2"/>
    <n v="2"/>
    <n v="0"/>
    <n v="12"/>
    <n v="0"/>
    <n v="0"/>
    <n v="1"/>
    <n v="0"/>
    <n v="0"/>
    <n v="0"/>
    <n v="1"/>
    <n v="0"/>
    <n v="4"/>
    <n v="8"/>
    <n v="0"/>
    <n v="0"/>
    <n v="2"/>
    <n v="2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2"/>
    <n v="12"/>
    <n v="1"/>
  </r>
  <r>
    <s v="08DPR2481Z"/>
    <n v="1"/>
    <s v="FORD 191"/>
    <n v="19"/>
    <s v="CHIHUAHUA"/>
    <n v="1"/>
    <s v="CHIHUAHUA"/>
    <s v="CALLE DESIERTO DEL SAHARA "/>
    <n v="0"/>
    <s v="CHIHUAHUA"/>
    <s v="PÚBLICO"/>
    <x v="0"/>
    <x v="0"/>
    <x v="0"/>
    <x v="0"/>
    <s v="08FIZ0127S"/>
    <s v="08FJS0108J"/>
    <s v="08ADG0046C"/>
    <n v="0"/>
    <n v="152"/>
    <n v="158"/>
    <n v="310"/>
    <n v="23"/>
    <n v="31"/>
    <n v="54"/>
    <n v="151"/>
    <n v="157"/>
    <n v="308"/>
    <n v="17"/>
    <n v="29"/>
    <n v="46"/>
    <n v="17"/>
    <n v="29"/>
    <n v="46"/>
    <n v="24"/>
    <n v="27"/>
    <n v="51"/>
    <n v="26"/>
    <n v="26"/>
    <n v="52"/>
    <n v="23"/>
    <n v="22"/>
    <n v="45"/>
    <n v="26"/>
    <n v="23"/>
    <n v="49"/>
    <n v="26"/>
    <n v="29"/>
    <n v="55"/>
    <n v="142"/>
    <n v="156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482Z"/>
    <n v="2"/>
    <s v="MIGUEL QUIĂ‘ONES PEDROZA"/>
    <n v="19"/>
    <s v="CHIHUAHUA"/>
    <n v="1"/>
    <s v="CHIHUAHUA"/>
    <s v="CALLE DESIERTO DE SONORA"/>
    <n v="0"/>
    <s v="CHIHUAHUA"/>
    <s v="PÚBLICO"/>
    <x v="0"/>
    <x v="0"/>
    <x v="0"/>
    <x v="0"/>
    <s v="08FIZ0270F"/>
    <s v="08FJS0134H"/>
    <s v="08ADG0046C"/>
    <n v="0"/>
    <n v="52"/>
    <n v="44"/>
    <n v="96"/>
    <n v="10"/>
    <n v="6"/>
    <n v="16"/>
    <n v="52"/>
    <n v="44"/>
    <n v="96"/>
    <n v="3"/>
    <n v="4"/>
    <n v="7"/>
    <n v="3"/>
    <n v="4"/>
    <n v="7"/>
    <n v="8"/>
    <n v="6"/>
    <n v="14"/>
    <n v="9"/>
    <n v="12"/>
    <n v="21"/>
    <n v="8"/>
    <n v="9"/>
    <n v="17"/>
    <n v="6"/>
    <n v="8"/>
    <n v="14"/>
    <n v="5"/>
    <n v="4"/>
    <n v="9"/>
    <n v="39"/>
    <n v="43"/>
    <n v="8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2"/>
    <n v="6"/>
    <n v="1"/>
  </r>
  <r>
    <s v="08DPR2484X"/>
    <n v="2"/>
    <s v="XICOTENCATL"/>
    <n v="37"/>
    <s v="JUÁREZ"/>
    <n v="1"/>
    <s v="JUĂREZ"/>
    <s v="CALLE OSTRACIĂ“N"/>
    <n v="0"/>
    <s v="JUÁREZ"/>
    <s v="PÚBLICO"/>
    <x v="0"/>
    <x v="0"/>
    <x v="0"/>
    <x v="0"/>
    <s v="08FIZ0142K"/>
    <s v="08FJS0109I"/>
    <s v="08ADG0005C"/>
    <n v="0"/>
    <n v="212"/>
    <n v="172"/>
    <n v="384"/>
    <n v="38"/>
    <n v="23"/>
    <n v="61"/>
    <n v="210"/>
    <n v="170"/>
    <n v="380"/>
    <n v="44"/>
    <n v="34"/>
    <n v="78"/>
    <n v="50"/>
    <n v="38"/>
    <n v="88"/>
    <n v="54"/>
    <n v="47"/>
    <n v="101"/>
    <n v="41"/>
    <n v="43"/>
    <n v="84"/>
    <n v="40"/>
    <n v="28"/>
    <n v="68"/>
    <n v="29"/>
    <n v="33"/>
    <n v="62"/>
    <n v="36"/>
    <n v="30"/>
    <n v="66"/>
    <n v="250"/>
    <n v="219"/>
    <n v="469"/>
    <n v="3"/>
    <n v="3"/>
    <n v="3"/>
    <n v="2"/>
    <n v="2"/>
    <n v="2"/>
    <n v="0"/>
    <n v="15"/>
    <n v="0"/>
    <n v="0"/>
    <n v="1"/>
    <n v="0"/>
    <n v="0"/>
    <n v="1"/>
    <n v="0"/>
    <n v="0"/>
    <n v="3"/>
    <n v="12"/>
    <n v="0"/>
    <n v="0"/>
    <n v="2"/>
    <n v="0"/>
    <n v="0"/>
    <n v="0"/>
    <n v="0"/>
    <n v="0"/>
    <n v="0"/>
    <n v="0"/>
    <n v="1"/>
    <n v="0"/>
    <n v="0"/>
    <n v="20"/>
    <n v="3"/>
    <n v="12"/>
    <n v="3"/>
    <n v="3"/>
    <n v="3"/>
    <n v="2"/>
    <n v="2"/>
    <n v="2"/>
    <n v="0"/>
    <n v="15"/>
    <n v="15"/>
    <n v="15"/>
    <n v="1"/>
  </r>
  <r>
    <s v="08DPR2485W"/>
    <n v="2"/>
    <s v="IGNACIO DUARTE TARIN"/>
    <n v="37"/>
    <s v="JUÁREZ"/>
    <n v="1"/>
    <s v="JUĂREZ"/>
    <s v="CALLE KILOMETRO 23 CARRETERA CASAS GRANDES"/>
    <n v="0"/>
    <s v="JUÁREZ"/>
    <s v="PÚBLICO"/>
    <x v="0"/>
    <x v="0"/>
    <x v="0"/>
    <x v="0"/>
    <s v="08FIZ0182L"/>
    <s v="08FJS0118Q"/>
    <s v="08ADG0005C"/>
    <n v="0"/>
    <n v="213"/>
    <n v="192"/>
    <n v="405"/>
    <n v="42"/>
    <n v="25"/>
    <n v="67"/>
    <n v="209"/>
    <n v="192"/>
    <n v="401"/>
    <n v="40"/>
    <n v="25"/>
    <n v="65"/>
    <n v="40"/>
    <n v="25"/>
    <n v="65"/>
    <n v="36"/>
    <n v="33"/>
    <n v="69"/>
    <n v="28"/>
    <n v="42"/>
    <n v="70"/>
    <n v="42"/>
    <n v="26"/>
    <n v="68"/>
    <n v="34"/>
    <n v="35"/>
    <n v="69"/>
    <n v="32"/>
    <n v="38"/>
    <n v="70"/>
    <n v="212"/>
    <n v="199"/>
    <n v="41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2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2"/>
    <n v="12"/>
    <n v="1"/>
  </r>
  <r>
    <s v="08DPR2486V"/>
    <n v="2"/>
    <s v="OCTAVIO PAZ"/>
    <n v="19"/>
    <s v="CHIHUAHUA"/>
    <n v="1"/>
    <s v="CHIHUAHUA"/>
    <s v="CALLE IXTACOMITAN"/>
    <n v="0"/>
    <s v="CHIHUAHUA"/>
    <s v="PÚBLICO"/>
    <x v="0"/>
    <x v="0"/>
    <x v="0"/>
    <x v="0"/>
    <s v="08FIZ0114O"/>
    <s v="08FJS0105M"/>
    <s v="08ADG0046C"/>
    <n v="0"/>
    <n v="42"/>
    <n v="34"/>
    <n v="76"/>
    <n v="14"/>
    <n v="9"/>
    <n v="23"/>
    <n v="38"/>
    <n v="33"/>
    <n v="71"/>
    <n v="0"/>
    <n v="0"/>
    <n v="0"/>
    <n v="0"/>
    <n v="0"/>
    <n v="0"/>
    <n v="0"/>
    <n v="0"/>
    <n v="0"/>
    <n v="4"/>
    <n v="4"/>
    <n v="8"/>
    <n v="13"/>
    <n v="3"/>
    <n v="16"/>
    <n v="6"/>
    <n v="7"/>
    <n v="13"/>
    <n v="4"/>
    <n v="4"/>
    <n v="8"/>
    <n v="27"/>
    <n v="18"/>
    <n v="45"/>
    <n v="0"/>
    <n v="0"/>
    <n v="1"/>
    <n v="1"/>
    <n v="1"/>
    <n v="1"/>
    <n v="0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1"/>
    <n v="1"/>
    <n v="1"/>
    <n v="1"/>
    <n v="0"/>
    <n v="4"/>
    <n v="10"/>
    <n v="4"/>
    <n v="1"/>
  </r>
  <r>
    <s v="08DPR2487U"/>
    <n v="1"/>
    <s v="PRIMARIA COMPLEJO EDUCATIVO ARTEMIO DE LA VEGA"/>
    <n v="37"/>
    <s v="JUÁREZ"/>
    <n v="1"/>
    <s v="JUĂREZ"/>
    <s v="CALLE ARQUITECTO JOSE VILLAGRAN GARCIA"/>
    <n v="102"/>
    <s v="JUÁREZ"/>
    <s v="PÚBLICO"/>
    <x v="0"/>
    <x v="0"/>
    <x v="0"/>
    <x v="0"/>
    <s v="08FIZ0179Y"/>
    <s v="08FJS0117R"/>
    <s v="08ADG0005C"/>
    <n v="0"/>
    <n v="215"/>
    <n v="165"/>
    <n v="380"/>
    <n v="29"/>
    <n v="27"/>
    <n v="56"/>
    <n v="215"/>
    <n v="165"/>
    <n v="380"/>
    <n v="29"/>
    <n v="19"/>
    <n v="48"/>
    <n v="31"/>
    <n v="19"/>
    <n v="50"/>
    <n v="30"/>
    <n v="27"/>
    <n v="57"/>
    <n v="36"/>
    <n v="30"/>
    <n v="66"/>
    <n v="52"/>
    <n v="32"/>
    <n v="84"/>
    <n v="38"/>
    <n v="23"/>
    <n v="61"/>
    <n v="38"/>
    <n v="23"/>
    <n v="61"/>
    <n v="225"/>
    <n v="154"/>
    <n v="379"/>
    <n v="2"/>
    <n v="2"/>
    <n v="2"/>
    <n v="3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2"/>
    <n v="0"/>
    <n v="0"/>
    <n v="18"/>
    <n v="2"/>
    <n v="11"/>
    <n v="2"/>
    <n v="2"/>
    <n v="2"/>
    <n v="3"/>
    <n v="2"/>
    <n v="2"/>
    <n v="0"/>
    <n v="13"/>
    <n v="15"/>
    <n v="15"/>
    <n v="1"/>
  </r>
  <r>
    <s v="08DPR2488T"/>
    <n v="2"/>
    <s v="PRIMARIA COMPLEJO EDUCATIVO ARTEMIO DE LA VEGA"/>
    <n v="37"/>
    <s v="JUÁREZ"/>
    <n v="1"/>
    <s v="JUĂREZ"/>
    <s v="CALLE ARQUITECTO JOSE VILLAGRAN GARCIA"/>
    <n v="102"/>
    <s v="JUÁREZ"/>
    <s v="PÚBLICO"/>
    <x v="0"/>
    <x v="0"/>
    <x v="0"/>
    <x v="0"/>
    <s v="08FIZ0179Y"/>
    <s v="08FJS0117R"/>
    <s v="08ADG0005C"/>
    <n v="0"/>
    <n v="118"/>
    <n v="125"/>
    <n v="243"/>
    <n v="17"/>
    <n v="17"/>
    <n v="34"/>
    <n v="118"/>
    <n v="125"/>
    <n v="243"/>
    <n v="15"/>
    <n v="7"/>
    <n v="22"/>
    <n v="17"/>
    <n v="7"/>
    <n v="24"/>
    <n v="15"/>
    <n v="26"/>
    <n v="41"/>
    <n v="25"/>
    <n v="21"/>
    <n v="46"/>
    <n v="18"/>
    <n v="16"/>
    <n v="34"/>
    <n v="19"/>
    <n v="20"/>
    <n v="39"/>
    <n v="20"/>
    <n v="21"/>
    <n v="41"/>
    <n v="114"/>
    <n v="111"/>
    <n v="22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3"/>
    <n v="12"/>
    <n v="1"/>
  </r>
  <r>
    <s v="08DPR2489S"/>
    <n v="1"/>
    <s v="JOSE SOTO RAMIREZ"/>
    <n v="37"/>
    <s v="JUÁREZ"/>
    <n v="1"/>
    <s v="JUĂREZ"/>
    <s v="CALLE SUMAQUE "/>
    <n v="0"/>
    <s v="JUÁREZ"/>
    <s v="PÚBLICO"/>
    <x v="0"/>
    <x v="0"/>
    <x v="0"/>
    <x v="0"/>
    <s v="08FIZ0185I"/>
    <s v="08FJS0118Q"/>
    <s v="08ADG0005C"/>
    <n v="0"/>
    <n v="287"/>
    <n v="307"/>
    <n v="594"/>
    <n v="48"/>
    <n v="51"/>
    <n v="99"/>
    <n v="285"/>
    <n v="306"/>
    <n v="591"/>
    <n v="44"/>
    <n v="52"/>
    <n v="96"/>
    <n v="46"/>
    <n v="52"/>
    <n v="98"/>
    <n v="43"/>
    <n v="56"/>
    <n v="99"/>
    <n v="49"/>
    <n v="55"/>
    <n v="104"/>
    <n v="63"/>
    <n v="42"/>
    <n v="105"/>
    <n v="48"/>
    <n v="53"/>
    <n v="101"/>
    <n v="47"/>
    <n v="55"/>
    <n v="102"/>
    <n v="296"/>
    <n v="313"/>
    <n v="60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3"/>
    <n v="0"/>
    <n v="0"/>
    <n v="0"/>
    <n v="0"/>
    <n v="0"/>
    <n v="0"/>
    <n v="2"/>
    <n v="0"/>
    <n v="0"/>
    <n v="26"/>
    <n v="3"/>
    <n v="15"/>
    <n v="3"/>
    <n v="3"/>
    <n v="3"/>
    <n v="3"/>
    <n v="3"/>
    <n v="3"/>
    <n v="0"/>
    <n v="18"/>
    <n v="18"/>
    <n v="18"/>
    <n v="1"/>
  </r>
  <r>
    <s v="08DPR2490H"/>
    <n v="2"/>
    <s v="CAROLINA ZAMBRANO SAENZ"/>
    <n v="37"/>
    <s v="JUÁREZ"/>
    <n v="1"/>
    <s v="JUĂREZ"/>
    <s v="CALLE ZUMAQUE"/>
    <n v="3510"/>
    <s v="JUÁREZ"/>
    <s v="PÚBLICO"/>
    <x v="0"/>
    <x v="0"/>
    <x v="0"/>
    <x v="0"/>
    <s v="08FIZ0185I"/>
    <s v="08FJS0118Q"/>
    <s v="08ADG0005C"/>
    <n v="0"/>
    <n v="276"/>
    <n v="275"/>
    <n v="551"/>
    <n v="59"/>
    <n v="42"/>
    <n v="101"/>
    <n v="274"/>
    <n v="273"/>
    <n v="547"/>
    <n v="50"/>
    <n v="35"/>
    <n v="85"/>
    <n v="51"/>
    <n v="37"/>
    <n v="88"/>
    <n v="41"/>
    <n v="48"/>
    <n v="89"/>
    <n v="39"/>
    <n v="55"/>
    <n v="94"/>
    <n v="39"/>
    <n v="50"/>
    <n v="89"/>
    <n v="52"/>
    <n v="39"/>
    <n v="91"/>
    <n v="46"/>
    <n v="44"/>
    <n v="90"/>
    <n v="268"/>
    <n v="273"/>
    <n v="54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491G"/>
    <n v="1"/>
    <s v="FRIDA KAHLO"/>
    <n v="37"/>
    <s v="JUÁREZ"/>
    <n v="1"/>
    <s v="JUĂREZ"/>
    <s v="CALLE JUANA BARRAGAN"/>
    <n v="2802"/>
    <s v="JUÁREZ"/>
    <s v="PÚBLICO"/>
    <x v="0"/>
    <x v="0"/>
    <x v="0"/>
    <x v="0"/>
    <s v="08FIZ0183K"/>
    <s v="08FJS0118Q"/>
    <s v="08ADG0005C"/>
    <n v="0"/>
    <n v="244"/>
    <n v="269"/>
    <n v="513"/>
    <n v="29"/>
    <n v="34"/>
    <n v="63"/>
    <n v="244"/>
    <n v="269"/>
    <n v="513"/>
    <n v="24"/>
    <n v="35"/>
    <n v="59"/>
    <n v="26"/>
    <n v="36"/>
    <n v="62"/>
    <n v="48"/>
    <n v="53"/>
    <n v="101"/>
    <n v="45"/>
    <n v="48"/>
    <n v="93"/>
    <n v="44"/>
    <n v="54"/>
    <n v="98"/>
    <n v="48"/>
    <n v="49"/>
    <n v="97"/>
    <n v="48"/>
    <n v="47"/>
    <n v="95"/>
    <n v="259"/>
    <n v="287"/>
    <n v="546"/>
    <n v="2"/>
    <n v="3"/>
    <n v="3"/>
    <n v="3"/>
    <n v="3"/>
    <n v="3"/>
    <n v="0"/>
    <n v="17"/>
    <n v="0"/>
    <n v="0"/>
    <n v="1"/>
    <n v="0"/>
    <n v="1"/>
    <n v="0"/>
    <n v="0"/>
    <n v="0"/>
    <n v="5"/>
    <n v="12"/>
    <n v="0"/>
    <n v="0"/>
    <n v="3"/>
    <n v="1"/>
    <n v="0"/>
    <n v="0"/>
    <n v="0"/>
    <n v="0"/>
    <n v="0"/>
    <n v="0"/>
    <n v="1"/>
    <n v="1"/>
    <n v="0"/>
    <n v="25"/>
    <n v="5"/>
    <n v="12"/>
    <n v="2"/>
    <n v="3"/>
    <n v="3"/>
    <n v="3"/>
    <n v="3"/>
    <n v="3"/>
    <n v="0"/>
    <n v="17"/>
    <n v="18"/>
    <n v="17"/>
    <n v="1"/>
  </r>
  <r>
    <s v="08DPR2492F"/>
    <n v="2"/>
    <s v="FRIDA KAHLO"/>
    <n v="37"/>
    <s v="JUÁREZ"/>
    <n v="1"/>
    <s v="JUĂREZ"/>
    <s v="CALLE JUANA BARRAGAN"/>
    <n v="2802"/>
    <s v="JUÁREZ"/>
    <s v="PÚBLICO"/>
    <x v="0"/>
    <x v="0"/>
    <x v="0"/>
    <x v="0"/>
    <s v="08FIZ0183K"/>
    <s v="08FJS0118Q"/>
    <s v="08ADG0005C"/>
    <n v="0"/>
    <n v="240"/>
    <n v="231"/>
    <n v="471"/>
    <n v="28"/>
    <n v="32"/>
    <n v="60"/>
    <n v="240"/>
    <n v="231"/>
    <n v="471"/>
    <n v="34"/>
    <n v="32"/>
    <n v="66"/>
    <n v="34"/>
    <n v="36"/>
    <n v="70"/>
    <n v="49"/>
    <n v="45"/>
    <n v="94"/>
    <n v="42"/>
    <n v="50"/>
    <n v="92"/>
    <n v="43"/>
    <n v="52"/>
    <n v="95"/>
    <n v="45"/>
    <n v="35"/>
    <n v="80"/>
    <n v="45"/>
    <n v="46"/>
    <n v="91"/>
    <n v="258"/>
    <n v="264"/>
    <n v="522"/>
    <n v="2"/>
    <n v="3"/>
    <n v="3"/>
    <n v="3"/>
    <n v="3"/>
    <n v="3"/>
    <n v="0"/>
    <n v="17"/>
    <n v="0"/>
    <n v="0"/>
    <n v="1"/>
    <n v="0"/>
    <n v="1"/>
    <n v="0"/>
    <n v="0"/>
    <n v="0"/>
    <n v="3"/>
    <n v="14"/>
    <n v="0"/>
    <n v="0"/>
    <n v="2"/>
    <n v="1"/>
    <n v="0"/>
    <n v="0"/>
    <n v="0"/>
    <n v="0"/>
    <n v="0"/>
    <n v="0"/>
    <n v="1"/>
    <n v="0"/>
    <n v="0"/>
    <n v="23"/>
    <n v="3"/>
    <n v="14"/>
    <n v="2"/>
    <n v="3"/>
    <n v="3"/>
    <n v="3"/>
    <n v="3"/>
    <n v="3"/>
    <n v="0"/>
    <n v="17"/>
    <n v="18"/>
    <n v="17"/>
    <n v="1"/>
  </r>
  <r>
    <s v="08DPR2493E"/>
    <n v="2"/>
    <s v="LUIS GARCIA GUZMAN"/>
    <n v="37"/>
    <s v="JUÁREZ"/>
    <n v="1"/>
    <s v="JUĂREZ"/>
    <s v="CALLE RANCHO EL BERRENDO"/>
    <n v="0"/>
    <s v="JUÁREZ"/>
    <s v="PÚBLICO"/>
    <x v="0"/>
    <x v="0"/>
    <x v="0"/>
    <x v="0"/>
    <s v="08FIZ0173D"/>
    <s v="08FJS0116S"/>
    <s v="08ADG0005C"/>
    <n v="0"/>
    <n v="91"/>
    <n v="78"/>
    <n v="169"/>
    <n v="12"/>
    <n v="10"/>
    <n v="22"/>
    <n v="90"/>
    <n v="78"/>
    <n v="168"/>
    <n v="11"/>
    <n v="9"/>
    <n v="20"/>
    <n v="11"/>
    <n v="9"/>
    <n v="20"/>
    <n v="10"/>
    <n v="10"/>
    <n v="20"/>
    <n v="14"/>
    <n v="12"/>
    <n v="26"/>
    <n v="13"/>
    <n v="10"/>
    <n v="23"/>
    <n v="17"/>
    <n v="13"/>
    <n v="30"/>
    <n v="16"/>
    <n v="13"/>
    <n v="29"/>
    <n v="81"/>
    <n v="67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2494D"/>
    <n v="1"/>
    <s v="FORJADORES DE LA PATRIA"/>
    <n v="37"/>
    <s v="JUÁREZ"/>
    <n v="1"/>
    <s v="JUĂREZ"/>
    <s v="CALLE PASEOS DE MIRLOS "/>
    <n v="8339"/>
    <s v="JUÁREZ"/>
    <s v="PÚBLICO"/>
    <x v="0"/>
    <x v="0"/>
    <x v="0"/>
    <x v="0"/>
    <s v="08FIZ0167T"/>
    <s v="08FJS0114U"/>
    <s v="08ADG0005C"/>
    <n v="0"/>
    <n v="215"/>
    <n v="220"/>
    <n v="435"/>
    <n v="33"/>
    <n v="34"/>
    <n v="67"/>
    <n v="211"/>
    <n v="219"/>
    <n v="430"/>
    <n v="33"/>
    <n v="31"/>
    <n v="64"/>
    <n v="33"/>
    <n v="31"/>
    <n v="64"/>
    <n v="29"/>
    <n v="40"/>
    <n v="69"/>
    <n v="38"/>
    <n v="41"/>
    <n v="79"/>
    <n v="43"/>
    <n v="42"/>
    <n v="85"/>
    <n v="39"/>
    <n v="23"/>
    <n v="62"/>
    <n v="31"/>
    <n v="36"/>
    <n v="67"/>
    <n v="213"/>
    <n v="213"/>
    <n v="426"/>
    <n v="2"/>
    <n v="2"/>
    <n v="3"/>
    <n v="3"/>
    <n v="2"/>
    <n v="2"/>
    <n v="0"/>
    <n v="14"/>
    <n v="0"/>
    <n v="0"/>
    <n v="0"/>
    <n v="1"/>
    <n v="0"/>
    <n v="0"/>
    <n v="0"/>
    <n v="1"/>
    <n v="1"/>
    <n v="13"/>
    <n v="0"/>
    <n v="0"/>
    <n v="1"/>
    <n v="3"/>
    <n v="0"/>
    <n v="0"/>
    <n v="0"/>
    <n v="0"/>
    <n v="0"/>
    <n v="0"/>
    <n v="0"/>
    <n v="1"/>
    <n v="0"/>
    <n v="21"/>
    <n v="1"/>
    <n v="13"/>
    <n v="2"/>
    <n v="2"/>
    <n v="3"/>
    <n v="3"/>
    <n v="2"/>
    <n v="2"/>
    <n v="0"/>
    <n v="14"/>
    <n v="14"/>
    <n v="14"/>
    <n v="1"/>
  </r>
  <r>
    <s v="08DPR2495C"/>
    <n v="1"/>
    <s v="SOR JUANA INES DE LA CRUZ"/>
    <n v="19"/>
    <s v="CHIHUAHUA"/>
    <n v="1"/>
    <s v="CHIHUAHUA"/>
    <s v="CALLE DIANA LAURA ROJAS "/>
    <n v="0"/>
    <s v="CHIHUAHUA"/>
    <s v="PÚBLICO"/>
    <x v="0"/>
    <x v="0"/>
    <x v="0"/>
    <x v="0"/>
    <s v="08FIZ0106F"/>
    <s v="08FJS0102P"/>
    <s v="08ADG0046C"/>
    <n v="0"/>
    <n v="198"/>
    <n v="197"/>
    <n v="395"/>
    <n v="47"/>
    <n v="43"/>
    <n v="90"/>
    <n v="197"/>
    <n v="197"/>
    <n v="394"/>
    <n v="43"/>
    <n v="42"/>
    <n v="85"/>
    <n v="43"/>
    <n v="42"/>
    <n v="85"/>
    <n v="29"/>
    <n v="31"/>
    <n v="60"/>
    <n v="28"/>
    <n v="31"/>
    <n v="59"/>
    <n v="32"/>
    <n v="28"/>
    <n v="60"/>
    <n v="28"/>
    <n v="31"/>
    <n v="59"/>
    <n v="41"/>
    <n v="37"/>
    <n v="78"/>
    <n v="201"/>
    <n v="200"/>
    <n v="401"/>
    <n v="3"/>
    <n v="2"/>
    <n v="2"/>
    <n v="2"/>
    <n v="2"/>
    <n v="3"/>
    <n v="0"/>
    <n v="14"/>
    <n v="0"/>
    <n v="0"/>
    <n v="1"/>
    <n v="0"/>
    <n v="0"/>
    <n v="1"/>
    <n v="0"/>
    <n v="0"/>
    <n v="2"/>
    <n v="12"/>
    <n v="0"/>
    <n v="0"/>
    <n v="3"/>
    <n v="0"/>
    <n v="0"/>
    <n v="0"/>
    <n v="0"/>
    <n v="1"/>
    <n v="0"/>
    <n v="0"/>
    <n v="1"/>
    <n v="1"/>
    <n v="0"/>
    <n v="22"/>
    <n v="2"/>
    <n v="12"/>
    <n v="3"/>
    <n v="2"/>
    <n v="2"/>
    <n v="2"/>
    <n v="2"/>
    <n v="3"/>
    <n v="0"/>
    <n v="14"/>
    <n v="14"/>
    <n v="14"/>
    <n v="1"/>
  </r>
  <r>
    <s v="08DPR2496B"/>
    <n v="2"/>
    <s v="RAMON LANGARICA QUINTANA"/>
    <n v="37"/>
    <s v="JUÁREZ"/>
    <n v="1"/>
    <s v="JUĂREZ"/>
    <s v="CALLE CUITECO"/>
    <n v="0"/>
    <s v="JUÁREZ"/>
    <s v="PÚBLICO"/>
    <x v="0"/>
    <x v="0"/>
    <x v="0"/>
    <x v="0"/>
    <s v="08FIZ0171F"/>
    <s v="08FJS0115T"/>
    <s v="08ADG0005C"/>
    <n v="0"/>
    <n v="154"/>
    <n v="133"/>
    <n v="287"/>
    <n v="25"/>
    <n v="17"/>
    <n v="42"/>
    <n v="153"/>
    <n v="133"/>
    <n v="286"/>
    <n v="21"/>
    <n v="20"/>
    <n v="41"/>
    <n v="21"/>
    <n v="20"/>
    <n v="41"/>
    <n v="23"/>
    <n v="21"/>
    <n v="44"/>
    <n v="25"/>
    <n v="16"/>
    <n v="41"/>
    <n v="18"/>
    <n v="18"/>
    <n v="36"/>
    <n v="32"/>
    <n v="28"/>
    <n v="60"/>
    <n v="23"/>
    <n v="20"/>
    <n v="43"/>
    <n v="142"/>
    <n v="123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3"/>
    <n v="0"/>
    <n v="0"/>
    <n v="0"/>
    <n v="0"/>
    <n v="0"/>
    <n v="0"/>
    <n v="0"/>
    <n v="2"/>
    <n v="0"/>
    <n v="22"/>
    <n v="3"/>
    <n v="9"/>
    <n v="2"/>
    <n v="2"/>
    <n v="2"/>
    <n v="2"/>
    <n v="2"/>
    <n v="2"/>
    <n v="0"/>
    <n v="12"/>
    <n v="15"/>
    <n v="12"/>
    <n v="1"/>
  </r>
  <r>
    <s v="08DPR2497A"/>
    <n v="1"/>
    <s v="ARCADIO GONZALEZ CHAVEZ"/>
    <n v="37"/>
    <s v="JUÁREZ"/>
    <n v="1"/>
    <s v="JUĂREZ"/>
    <s v="CALLE CUITECO"/>
    <n v="0"/>
    <s v="JUÁREZ"/>
    <s v="PÚBLICO"/>
    <x v="0"/>
    <x v="0"/>
    <x v="0"/>
    <x v="0"/>
    <s v="08FIZ0171F"/>
    <s v="08FJS0115T"/>
    <s v="08ADG0005C"/>
    <n v="0"/>
    <n v="259"/>
    <n v="241"/>
    <n v="500"/>
    <n v="53"/>
    <n v="44"/>
    <n v="97"/>
    <n v="258"/>
    <n v="241"/>
    <n v="499"/>
    <n v="40"/>
    <n v="47"/>
    <n v="87"/>
    <n v="40"/>
    <n v="47"/>
    <n v="87"/>
    <n v="37"/>
    <n v="33"/>
    <n v="70"/>
    <n v="44"/>
    <n v="26"/>
    <n v="70"/>
    <n v="48"/>
    <n v="53"/>
    <n v="101"/>
    <n v="38"/>
    <n v="32"/>
    <n v="70"/>
    <n v="45"/>
    <n v="57"/>
    <n v="102"/>
    <n v="252"/>
    <n v="248"/>
    <n v="500"/>
    <n v="3"/>
    <n v="2"/>
    <n v="2"/>
    <n v="3"/>
    <n v="2"/>
    <n v="3"/>
    <n v="0"/>
    <n v="15"/>
    <n v="0"/>
    <n v="0"/>
    <n v="1"/>
    <n v="0"/>
    <n v="1"/>
    <n v="0"/>
    <n v="1"/>
    <n v="0"/>
    <n v="5"/>
    <n v="10"/>
    <n v="0"/>
    <n v="0"/>
    <n v="1"/>
    <n v="2"/>
    <n v="0"/>
    <n v="0"/>
    <n v="0"/>
    <n v="0"/>
    <n v="0"/>
    <n v="0"/>
    <n v="1"/>
    <n v="0"/>
    <n v="0"/>
    <n v="22"/>
    <n v="5"/>
    <n v="10"/>
    <n v="3"/>
    <n v="2"/>
    <n v="2"/>
    <n v="3"/>
    <n v="2"/>
    <n v="3"/>
    <n v="0"/>
    <n v="15"/>
    <n v="15"/>
    <n v="15"/>
    <n v="1"/>
  </r>
  <r>
    <s v="08DPR2498Z"/>
    <n v="4"/>
    <s v="LUIS DONALDO COLOSIO"/>
    <n v="30"/>
    <s v="GUAZAPARES"/>
    <n v="1"/>
    <s v="TĂ‰MORIS"/>
    <s v="CALLE TEMORIS"/>
    <n v="0"/>
    <s v="CREEL"/>
    <s v="PÚBLICO"/>
    <x v="0"/>
    <x v="0"/>
    <x v="0"/>
    <x v="0"/>
    <s v="08FIZ0217K"/>
    <s v="08FJS0124A"/>
    <s v="08ADG0003E"/>
    <n v="0"/>
    <n v="13"/>
    <n v="12"/>
    <n v="25"/>
    <n v="1"/>
    <n v="0"/>
    <n v="1"/>
    <n v="13"/>
    <n v="12"/>
    <n v="25"/>
    <n v="2"/>
    <n v="2"/>
    <n v="4"/>
    <n v="2"/>
    <n v="2"/>
    <n v="4"/>
    <n v="3"/>
    <n v="5"/>
    <n v="8"/>
    <n v="2"/>
    <n v="2"/>
    <n v="4"/>
    <n v="3"/>
    <n v="3"/>
    <n v="6"/>
    <n v="3"/>
    <n v="2"/>
    <n v="5"/>
    <n v="2"/>
    <n v="0"/>
    <n v="2"/>
    <n v="15"/>
    <n v="14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499Z"/>
    <n v="1"/>
    <s v="FORD 190"/>
    <n v="32"/>
    <s v="HIDALGO DEL PARRAL"/>
    <n v="1"/>
    <s v="HIDALGO DEL PARRAL"/>
    <s v="CALLE ALBERTO VAZQUEZ DEL MERCADO"/>
    <n v="0"/>
    <s v="HIDALGO DEL PARRAL"/>
    <s v="PÚBLICO"/>
    <x v="0"/>
    <x v="0"/>
    <x v="0"/>
    <x v="0"/>
    <s v="08FIZ0245G"/>
    <s v="08FJS0129W"/>
    <s v="08ADG0004D"/>
    <n v="0"/>
    <n v="100"/>
    <n v="80"/>
    <n v="180"/>
    <n v="16"/>
    <n v="11"/>
    <n v="27"/>
    <n v="100"/>
    <n v="80"/>
    <n v="180"/>
    <n v="15"/>
    <n v="16"/>
    <n v="31"/>
    <n v="15"/>
    <n v="16"/>
    <n v="31"/>
    <n v="17"/>
    <n v="10"/>
    <n v="27"/>
    <n v="17"/>
    <n v="17"/>
    <n v="34"/>
    <n v="26"/>
    <n v="19"/>
    <n v="45"/>
    <n v="16"/>
    <n v="10"/>
    <n v="26"/>
    <n v="14"/>
    <n v="14"/>
    <n v="28"/>
    <n v="105"/>
    <n v="86"/>
    <n v="191"/>
    <n v="1"/>
    <n v="2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1"/>
    <n v="1"/>
    <n v="0"/>
    <n v="0"/>
    <n v="0"/>
    <n v="0"/>
    <n v="0"/>
    <n v="0"/>
    <n v="1"/>
    <n v="0"/>
    <n v="0"/>
    <n v="13"/>
    <n v="1"/>
    <n v="8"/>
    <n v="1"/>
    <n v="2"/>
    <n v="2"/>
    <n v="2"/>
    <n v="1"/>
    <n v="1"/>
    <n v="0"/>
    <n v="9"/>
    <n v="11"/>
    <n v="9"/>
    <n v="1"/>
  </r>
  <r>
    <s v="08DPR2501X"/>
    <n v="2"/>
    <s v="LEON BARRI PAREDES"/>
    <n v="19"/>
    <s v="CHIHUAHUA"/>
    <n v="1"/>
    <s v="CHIHUAHUA"/>
    <s v="CALLE 5A."/>
    <n v="0"/>
    <s v="CHIHUAHUA"/>
    <s v="PÚBLICO"/>
    <x v="0"/>
    <x v="0"/>
    <x v="0"/>
    <x v="0"/>
    <s v="08FIZ0116M"/>
    <s v="08FJS0106L"/>
    <s v="08ADG0046C"/>
    <n v="0"/>
    <n v="53"/>
    <n v="61"/>
    <n v="114"/>
    <n v="12"/>
    <n v="9"/>
    <n v="21"/>
    <n v="51"/>
    <n v="60"/>
    <n v="111"/>
    <n v="6"/>
    <n v="10"/>
    <n v="16"/>
    <n v="6"/>
    <n v="10"/>
    <n v="16"/>
    <n v="7"/>
    <n v="15"/>
    <n v="22"/>
    <n v="4"/>
    <n v="7"/>
    <n v="11"/>
    <n v="9"/>
    <n v="6"/>
    <n v="15"/>
    <n v="6"/>
    <n v="14"/>
    <n v="20"/>
    <n v="12"/>
    <n v="9"/>
    <n v="21"/>
    <n v="44"/>
    <n v="61"/>
    <n v="10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3"/>
    <n v="0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6"/>
    <n v="6"/>
    <n v="1"/>
  </r>
  <r>
    <s v="08DPR2502W"/>
    <n v="1"/>
    <s v="CAMPO BELLO"/>
    <n v="19"/>
    <s v="CHIHUAHUA"/>
    <n v="1"/>
    <s v="CHIHUAHUA"/>
    <s v="CALLE VILLA DEL ALTAIR "/>
    <n v="0"/>
    <s v="CHIHUAHUA"/>
    <s v="PÚBLICO"/>
    <x v="0"/>
    <x v="0"/>
    <x v="0"/>
    <x v="0"/>
    <s v="08FIZ0114O"/>
    <s v="08FJS0105M"/>
    <s v="08ADG0046C"/>
    <n v="0"/>
    <n v="172"/>
    <n v="149"/>
    <n v="321"/>
    <n v="37"/>
    <n v="24"/>
    <n v="61"/>
    <n v="172"/>
    <n v="149"/>
    <n v="321"/>
    <n v="25"/>
    <n v="18"/>
    <n v="43"/>
    <n v="25"/>
    <n v="18"/>
    <n v="43"/>
    <n v="26"/>
    <n v="19"/>
    <n v="45"/>
    <n v="28"/>
    <n v="17"/>
    <n v="45"/>
    <n v="30"/>
    <n v="26"/>
    <n v="56"/>
    <n v="22"/>
    <n v="38"/>
    <n v="60"/>
    <n v="33"/>
    <n v="25"/>
    <n v="58"/>
    <n v="164"/>
    <n v="143"/>
    <n v="30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3"/>
    <n v="12"/>
    <n v="1"/>
  </r>
  <r>
    <s v="08DPR2503V"/>
    <n v="1"/>
    <s v="MARIO A. MACIAS SALDAĂ‘A"/>
    <n v="2"/>
    <s v="ALDAMA"/>
    <n v="1"/>
    <s v="JUAN ALDAMA"/>
    <s v="CALLE LEONARDO AGUIRRE"/>
    <n v="0"/>
    <s v="CHIHUAHUA"/>
    <s v="PÚBLICO"/>
    <x v="0"/>
    <x v="0"/>
    <x v="0"/>
    <x v="0"/>
    <s v="08FIZ0131E"/>
    <s v="08FJS0101Q"/>
    <s v="08ADG0046C"/>
    <n v="0"/>
    <n v="125"/>
    <n v="151"/>
    <n v="276"/>
    <n v="18"/>
    <n v="29"/>
    <n v="47"/>
    <n v="123"/>
    <n v="148"/>
    <n v="271"/>
    <n v="26"/>
    <n v="24"/>
    <n v="50"/>
    <n v="26"/>
    <n v="24"/>
    <n v="50"/>
    <n v="22"/>
    <n v="29"/>
    <n v="51"/>
    <n v="26"/>
    <n v="23"/>
    <n v="49"/>
    <n v="22"/>
    <n v="24"/>
    <n v="46"/>
    <n v="20"/>
    <n v="25"/>
    <n v="45"/>
    <n v="15"/>
    <n v="28"/>
    <n v="43"/>
    <n v="131"/>
    <n v="153"/>
    <n v="284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2504U"/>
    <n v="1"/>
    <s v="ALFONSO GARCIA ROBLES"/>
    <n v="19"/>
    <s v="CHIHUAHUA"/>
    <n v="1"/>
    <s v="CHIHUAHUA"/>
    <s v="CALLE MINERAL TORUACHITO"/>
    <n v="5100"/>
    <s v="CHIHUAHUA"/>
    <s v="PÚBLICO"/>
    <x v="0"/>
    <x v="0"/>
    <x v="0"/>
    <x v="0"/>
    <s v="08FIZ0127S"/>
    <s v="08FJS0108J"/>
    <s v="08ADG0046C"/>
    <n v="0"/>
    <n v="119"/>
    <n v="135"/>
    <n v="254"/>
    <n v="20"/>
    <n v="16"/>
    <n v="36"/>
    <n v="119"/>
    <n v="134"/>
    <n v="253"/>
    <n v="19"/>
    <n v="19"/>
    <n v="38"/>
    <n v="19"/>
    <n v="20"/>
    <n v="39"/>
    <n v="14"/>
    <n v="25"/>
    <n v="39"/>
    <n v="25"/>
    <n v="27"/>
    <n v="52"/>
    <n v="22"/>
    <n v="31"/>
    <n v="53"/>
    <n v="23"/>
    <n v="16"/>
    <n v="39"/>
    <n v="16"/>
    <n v="27"/>
    <n v="43"/>
    <n v="119"/>
    <n v="146"/>
    <n v="26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5T"/>
    <n v="2"/>
    <s v="FORD 191"/>
    <n v="19"/>
    <s v="CHIHUAHUA"/>
    <n v="1"/>
    <s v="CHIHUAHUA"/>
    <s v="CALLE MINA NAVEGANTES"/>
    <n v="0"/>
    <s v="CHIHUAHUA"/>
    <s v="PÚBLICO"/>
    <x v="0"/>
    <x v="0"/>
    <x v="0"/>
    <x v="0"/>
    <s v="08FIZ0127S"/>
    <s v="08FJS0108J"/>
    <s v="08ADG0046C"/>
    <n v="0"/>
    <n v="124"/>
    <n v="118"/>
    <n v="242"/>
    <n v="20"/>
    <n v="18"/>
    <n v="38"/>
    <n v="122"/>
    <n v="117"/>
    <n v="239"/>
    <n v="12"/>
    <n v="8"/>
    <n v="20"/>
    <n v="12"/>
    <n v="8"/>
    <n v="20"/>
    <n v="22"/>
    <n v="23"/>
    <n v="45"/>
    <n v="21"/>
    <n v="24"/>
    <n v="45"/>
    <n v="22"/>
    <n v="15"/>
    <n v="37"/>
    <n v="21"/>
    <n v="18"/>
    <n v="39"/>
    <n v="25"/>
    <n v="23"/>
    <n v="48"/>
    <n v="123"/>
    <n v="111"/>
    <n v="234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1"/>
    <n v="0"/>
    <n v="0"/>
    <n v="0"/>
    <n v="0"/>
    <n v="0"/>
    <n v="0"/>
    <n v="1"/>
    <n v="1"/>
    <n v="0"/>
    <n v="19"/>
    <n v="4"/>
    <n v="8"/>
    <n v="2"/>
    <n v="2"/>
    <n v="2"/>
    <n v="2"/>
    <n v="2"/>
    <n v="2"/>
    <n v="0"/>
    <n v="12"/>
    <n v="12"/>
    <n v="12"/>
    <n v="1"/>
  </r>
  <r>
    <s v="08DPR2506S"/>
    <n v="1"/>
    <s v="RENE MASCAREĂ‘AS MIRANDA"/>
    <n v="37"/>
    <s v="JUÁREZ"/>
    <n v="1"/>
    <s v="JUĂREZ"/>
    <s v="CALLE RAFAEL MURGIA"/>
    <n v="1709"/>
    <s v="JUÁREZ"/>
    <s v="PÚBLICO"/>
    <x v="0"/>
    <x v="0"/>
    <x v="0"/>
    <x v="0"/>
    <s v="08FIZ0157M"/>
    <s v="08FJS0112W"/>
    <s v="08ADG0005C"/>
    <n v="0"/>
    <n v="183"/>
    <n v="171"/>
    <n v="354"/>
    <n v="30"/>
    <n v="29"/>
    <n v="59"/>
    <n v="183"/>
    <n v="171"/>
    <n v="354"/>
    <n v="36"/>
    <n v="27"/>
    <n v="63"/>
    <n v="36"/>
    <n v="27"/>
    <n v="63"/>
    <n v="27"/>
    <n v="30"/>
    <n v="57"/>
    <n v="33"/>
    <n v="27"/>
    <n v="60"/>
    <n v="36"/>
    <n v="26"/>
    <n v="62"/>
    <n v="31"/>
    <n v="25"/>
    <n v="56"/>
    <n v="26"/>
    <n v="30"/>
    <n v="56"/>
    <n v="189"/>
    <n v="165"/>
    <n v="35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2507R"/>
    <n v="2"/>
    <s v="7 DE NOVIEMBRE"/>
    <n v="37"/>
    <s v="JUÁREZ"/>
    <n v="1"/>
    <s v="JUĂREZ"/>
    <s v="CALLE PRADERAS DE TEMORIS "/>
    <n v="0"/>
    <s v="JUÁREZ"/>
    <s v="PÚBLICO"/>
    <x v="0"/>
    <x v="0"/>
    <x v="0"/>
    <x v="0"/>
    <s v="08FIZ0177Z"/>
    <s v="08FJS0133I"/>
    <s v="08ADG0005C"/>
    <n v="0"/>
    <n v="261"/>
    <n v="247"/>
    <n v="508"/>
    <n v="45"/>
    <n v="46"/>
    <n v="91"/>
    <n v="261"/>
    <n v="247"/>
    <n v="508"/>
    <n v="43"/>
    <n v="27"/>
    <n v="70"/>
    <n v="44"/>
    <n v="28"/>
    <n v="72"/>
    <n v="43"/>
    <n v="39"/>
    <n v="82"/>
    <n v="39"/>
    <n v="36"/>
    <n v="75"/>
    <n v="38"/>
    <n v="39"/>
    <n v="77"/>
    <n v="44"/>
    <n v="47"/>
    <n v="91"/>
    <n v="44"/>
    <n v="39"/>
    <n v="83"/>
    <n v="252"/>
    <n v="228"/>
    <n v="480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3"/>
    <n v="2"/>
    <n v="0"/>
    <n v="0"/>
    <n v="0"/>
    <n v="0"/>
    <n v="0"/>
    <n v="0"/>
    <n v="1"/>
    <n v="1"/>
    <n v="0"/>
    <n v="27"/>
    <n v="6"/>
    <n v="12"/>
    <n v="3"/>
    <n v="3"/>
    <n v="3"/>
    <n v="3"/>
    <n v="3"/>
    <n v="3"/>
    <n v="0"/>
    <n v="18"/>
    <n v="18"/>
    <n v="18"/>
    <n v="1"/>
  </r>
  <r>
    <s v="08DPR2508Q"/>
    <n v="1"/>
    <s v="TLACAELEL"/>
    <n v="37"/>
    <s v="JUÁREZ"/>
    <n v="1"/>
    <s v="JUĂREZ"/>
    <s v="CALLE PRADERAS DE TEMORIS "/>
    <n v="0"/>
    <s v="JUÁREZ"/>
    <s v="PÚBLICO"/>
    <x v="0"/>
    <x v="0"/>
    <x v="0"/>
    <x v="0"/>
    <s v="08FIZ0177Z"/>
    <s v="08FJS0133I"/>
    <s v="08ADG0005C"/>
    <n v="0"/>
    <n v="274"/>
    <n v="290"/>
    <n v="564"/>
    <n v="48"/>
    <n v="51"/>
    <n v="99"/>
    <n v="274"/>
    <n v="288"/>
    <n v="562"/>
    <n v="48"/>
    <n v="45"/>
    <n v="93"/>
    <n v="48"/>
    <n v="45"/>
    <n v="93"/>
    <n v="45"/>
    <n v="50"/>
    <n v="95"/>
    <n v="46"/>
    <n v="44"/>
    <n v="90"/>
    <n v="46"/>
    <n v="47"/>
    <n v="93"/>
    <n v="40"/>
    <n v="50"/>
    <n v="90"/>
    <n v="44"/>
    <n v="52"/>
    <n v="96"/>
    <n v="269"/>
    <n v="288"/>
    <n v="557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8"/>
    <n v="18"/>
    <n v="1"/>
  </r>
  <r>
    <s v="08DPR2509P"/>
    <n v="1"/>
    <s v="ANTONIO RODRIGUEZ PEREZ"/>
    <n v="37"/>
    <s v="JUÁREZ"/>
    <n v="1"/>
    <s v="JUĂREZ"/>
    <s v="CALLE PUERTO DE PALOS"/>
    <n v="0"/>
    <s v="JUÁREZ"/>
    <s v="PÚBLICO"/>
    <x v="0"/>
    <x v="0"/>
    <x v="0"/>
    <x v="0"/>
    <s v="08FIZ0265U"/>
    <s v="08FJS0133I"/>
    <s v="08ADG0005C"/>
    <n v="0"/>
    <n v="206"/>
    <n v="203"/>
    <n v="409"/>
    <n v="29"/>
    <n v="41"/>
    <n v="70"/>
    <n v="206"/>
    <n v="203"/>
    <n v="409"/>
    <n v="33"/>
    <n v="33"/>
    <n v="66"/>
    <n v="34"/>
    <n v="33"/>
    <n v="67"/>
    <n v="38"/>
    <n v="28"/>
    <n v="66"/>
    <n v="30"/>
    <n v="37"/>
    <n v="67"/>
    <n v="43"/>
    <n v="26"/>
    <n v="69"/>
    <n v="30"/>
    <n v="35"/>
    <n v="65"/>
    <n v="29"/>
    <n v="33"/>
    <n v="62"/>
    <n v="204"/>
    <n v="192"/>
    <n v="39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510E"/>
    <n v="2"/>
    <s v="ROBERTO ALVAREZ ROMO"/>
    <n v="37"/>
    <s v="JUÁREZ"/>
    <n v="1"/>
    <s v="JUĂREZ"/>
    <s v="CALLE PASEOS DE MIRLOS "/>
    <n v="0"/>
    <s v="JUÁREZ"/>
    <s v="PÚBLICO"/>
    <x v="0"/>
    <x v="0"/>
    <x v="0"/>
    <x v="0"/>
    <s v="08FIZ0167T"/>
    <s v="08FJS0114U"/>
    <s v="08ADG0005C"/>
    <n v="0"/>
    <n v="149"/>
    <n v="148"/>
    <n v="297"/>
    <n v="26"/>
    <n v="24"/>
    <n v="50"/>
    <n v="147"/>
    <n v="147"/>
    <n v="294"/>
    <n v="24"/>
    <n v="12"/>
    <n v="36"/>
    <n v="25"/>
    <n v="13"/>
    <n v="38"/>
    <n v="32"/>
    <n v="23"/>
    <n v="55"/>
    <n v="31"/>
    <n v="19"/>
    <n v="50"/>
    <n v="19"/>
    <n v="16"/>
    <n v="35"/>
    <n v="22"/>
    <n v="32"/>
    <n v="54"/>
    <n v="20"/>
    <n v="28"/>
    <n v="48"/>
    <n v="149"/>
    <n v="131"/>
    <n v="28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5"/>
    <n v="1"/>
    <n v="0"/>
    <n v="0"/>
    <n v="0"/>
    <n v="0"/>
    <n v="0"/>
    <n v="0"/>
    <n v="0"/>
    <n v="1"/>
    <n v="0"/>
    <n v="20"/>
    <n v="4"/>
    <n v="8"/>
    <n v="2"/>
    <n v="2"/>
    <n v="2"/>
    <n v="2"/>
    <n v="2"/>
    <n v="2"/>
    <n v="0"/>
    <n v="12"/>
    <n v="14"/>
    <n v="12"/>
    <n v="1"/>
  </r>
  <r>
    <s v="08DPR2511D"/>
    <n v="1"/>
    <s v="LUIS ARNOLDO NUĂ‘EZ GUTIERREZ"/>
    <n v="37"/>
    <s v="JUÁREZ"/>
    <n v="1"/>
    <s v="JUĂREZ"/>
    <s v="CALLE PLAYA DEL CONCHAL"/>
    <n v="9719"/>
    <s v="JUÁREZ"/>
    <s v="PÚBLICO"/>
    <x v="0"/>
    <x v="0"/>
    <x v="0"/>
    <x v="0"/>
    <s v="08FIZ0038Z"/>
    <s v="08FJS0117R"/>
    <s v="08ADG0005C"/>
    <n v="0"/>
    <n v="294"/>
    <n v="320"/>
    <n v="614"/>
    <n v="44"/>
    <n v="64"/>
    <n v="108"/>
    <n v="291"/>
    <n v="319"/>
    <n v="610"/>
    <n v="54"/>
    <n v="48"/>
    <n v="102"/>
    <n v="54"/>
    <n v="48"/>
    <n v="102"/>
    <n v="50"/>
    <n v="52"/>
    <n v="102"/>
    <n v="49"/>
    <n v="53"/>
    <n v="102"/>
    <n v="55"/>
    <n v="40"/>
    <n v="95"/>
    <n v="49"/>
    <n v="52"/>
    <n v="101"/>
    <n v="47"/>
    <n v="58"/>
    <n v="105"/>
    <n v="304"/>
    <n v="303"/>
    <n v="607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12C"/>
    <n v="1"/>
    <s v="ACAMAPICHTLI"/>
    <n v="37"/>
    <s v="JUÁREZ"/>
    <n v="1"/>
    <s v="JUĂREZ"/>
    <s v="CALLE JARDINES DEL VALLE"/>
    <n v="741"/>
    <s v="JUÁREZ"/>
    <s v="PÚBLICO"/>
    <x v="0"/>
    <x v="0"/>
    <x v="0"/>
    <x v="0"/>
    <s v="08FIZ0168S"/>
    <s v="08FJS0115T"/>
    <s v="08ADG0005C"/>
    <n v="0"/>
    <n v="97"/>
    <n v="99"/>
    <n v="196"/>
    <n v="21"/>
    <n v="12"/>
    <n v="33"/>
    <n v="97"/>
    <n v="99"/>
    <n v="196"/>
    <n v="20"/>
    <n v="10"/>
    <n v="30"/>
    <n v="20"/>
    <n v="10"/>
    <n v="30"/>
    <n v="20"/>
    <n v="18"/>
    <n v="38"/>
    <n v="12"/>
    <n v="22"/>
    <n v="34"/>
    <n v="17"/>
    <n v="16"/>
    <n v="33"/>
    <n v="16"/>
    <n v="15"/>
    <n v="31"/>
    <n v="15"/>
    <n v="20"/>
    <n v="35"/>
    <n v="100"/>
    <n v="101"/>
    <n v="201"/>
    <n v="1"/>
    <n v="2"/>
    <n v="1"/>
    <n v="1"/>
    <n v="1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0"/>
    <n v="0"/>
    <n v="0"/>
    <n v="0"/>
    <n v="1"/>
    <n v="0"/>
    <n v="0"/>
    <n v="11"/>
    <n v="2"/>
    <n v="5"/>
    <n v="1"/>
    <n v="2"/>
    <n v="1"/>
    <n v="1"/>
    <n v="1"/>
    <n v="1"/>
    <n v="0"/>
    <n v="7"/>
    <n v="7"/>
    <n v="7"/>
    <n v="1"/>
  </r>
  <r>
    <s v="08DPR2513B"/>
    <n v="2"/>
    <s v="JOSE VASCONCELOS"/>
    <n v="17"/>
    <s v="CUAUHTÉMOC"/>
    <n v="1"/>
    <s v="CUAUHTĂ‰MOC"/>
    <s v="CALLE 92"/>
    <n v="1260"/>
    <s v="CUAUHTÉMOC"/>
    <s v="PÚBLICO"/>
    <x v="0"/>
    <x v="0"/>
    <x v="0"/>
    <x v="0"/>
    <s v="08FIZ0199L"/>
    <s v="08FJS0121D"/>
    <s v="08ADG0010O"/>
    <n v="0"/>
    <n v="153"/>
    <n v="126"/>
    <n v="279"/>
    <n v="24"/>
    <n v="16"/>
    <n v="40"/>
    <n v="153"/>
    <n v="126"/>
    <n v="279"/>
    <n v="23"/>
    <n v="25"/>
    <n v="48"/>
    <n v="23"/>
    <n v="25"/>
    <n v="48"/>
    <n v="19"/>
    <n v="29"/>
    <n v="48"/>
    <n v="32"/>
    <n v="19"/>
    <n v="51"/>
    <n v="28"/>
    <n v="27"/>
    <n v="55"/>
    <n v="31"/>
    <n v="25"/>
    <n v="56"/>
    <n v="29"/>
    <n v="23"/>
    <n v="52"/>
    <n v="162"/>
    <n v="148"/>
    <n v="310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2"/>
    <n v="0"/>
    <n v="0"/>
    <n v="0"/>
    <n v="0"/>
    <n v="0"/>
    <n v="0"/>
    <n v="1"/>
    <n v="1"/>
    <n v="0"/>
    <n v="20"/>
    <n v="7"/>
    <n v="5"/>
    <n v="2"/>
    <n v="2"/>
    <n v="2"/>
    <n v="2"/>
    <n v="2"/>
    <n v="2"/>
    <n v="0"/>
    <n v="12"/>
    <n v="12"/>
    <n v="12"/>
    <n v="1"/>
  </r>
  <r>
    <s v="08DPR2514A"/>
    <n v="1"/>
    <s v="JUAN JOSE ARREOLA"/>
    <n v="32"/>
    <s v="HIDALGO DEL PARRAL"/>
    <n v="46"/>
    <s v="GUILLERMO BACA (EL COBEĂ‘O)"/>
    <s v="CALLE GUILLERMO BACA (EL COBEĂ‘O)"/>
    <n v="0"/>
    <s v="HIDALGO DEL PARRAL"/>
    <s v="PÚBLICO"/>
    <x v="0"/>
    <x v="0"/>
    <x v="0"/>
    <x v="0"/>
    <s v="08FIZ0241K"/>
    <s v="08FJS0128X"/>
    <s v="08ADG0004D"/>
    <n v="0"/>
    <n v="7"/>
    <n v="3"/>
    <n v="10"/>
    <n v="4"/>
    <n v="1"/>
    <n v="5"/>
    <n v="7"/>
    <n v="3"/>
    <n v="10"/>
    <n v="0"/>
    <n v="2"/>
    <n v="2"/>
    <n v="0"/>
    <n v="2"/>
    <n v="2"/>
    <n v="1"/>
    <n v="0"/>
    <n v="1"/>
    <n v="0"/>
    <n v="2"/>
    <n v="2"/>
    <n v="1"/>
    <n v="0"/>
    <n v="1"/>
    <n v="0"/>
    <n v="0"/>
    <n v="0"/>
    <n v="1"/>
    <n v="1"/>
    <n v="2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15Z"/>
    <n v="2"/>
    <s v="ANTONIO RODRIGUEZ PEREZ"/>
    <n v="37"/>
    <s v="JUÁREZ"/>
    <n v="1"/>
    <s v="JUĂREZ"/>
    <s v="CALLE PUERTO DE PALOS"/>
    <n v="0"/>
    <s v="JUÁREZ"/>
    <s v="PÚBLICO"/>
    <x v="0"/>
    <x v="0"/>
    <x v="0"/>
    <x v="0"/>
    <s v="08FIZ0265U"/>
    <s v="08FJS0133I"/>
    <s v="08ADG0005C"/>
    <n v="0"/>
    <n v="164"/>
    <n v="144"/>
    <n v="308"/>
    <n v="25"/>
    <n v="24"/>
    <n v="49"/>
    <n v="164"/>
    <n v="144"/>
    <n v="308"/>
    <n v="24"/>
    <n v="22"/>
    <n v="46"/>
    <n v="25"/>
    <n v="24"/>
    <n v="49"/>
    <n v="30"/>
    <n v="32"/>
    <n v="62"/>
    <n v="31"/>
    <n v="30"/>
    <n v="61"/>
    <n v="26"/>
    <n v="29"/>
    <n v="55"/>
    <n v="36"/>
    <n v="22"/>
    <n v="58"/>
    <n v="24"/>
    <n v="27"/>
    <n v="51"/>
    <n v="172"/>
    <n v="164"/>
    <n v="336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  <n v="1"/>
  </r>
  <r>
    <s v="08DPR2516Z"/>
    <n v="2"/>
    <s v="ALFONSO GARCIA ROBLES"/>
    <n v="19"/>
    <s v="CHIHUAHUA"/>
    <n v="1"/>
    <s v="CHIHUAHUA"/>
    <s v="CALLE MINERAL TORUACHITO"/>
    <n v="5100"/>
    <s v="CHIHUAHUA"/>
    <s v="PÚBLICO"/>
    <x v="0"/>
    <x v="0"/>
    <x v="0"/>
    <x v="0"/>
    <s v="08FIZ0127S"/>
    <s v="08FJS0108J"/>
    <s v="08ADG0046C"/>
    <n v="0"/>
    <n v="68"/>
    <n v="72"/>
    <n v="140"/>
    <n v="13"/>
    <n v="11"/>
    <n v="24"/>
    <n v="68"/>
    <n v="72"/>
    <n v="140"/>
    <n v="8"/>
    <n v="9"/>
    <n v="17"/>
    <n v="9"/>
    <n v="9"/>
    <n v="18"/>
    <n v="8"/>
    <n v="8"/>
    <n v="16"/>
    <n v="12"/>
    <n v="19"/>
    <n v="31"/>
    <n v="8"/>
    <n v="12"/>
    <n v="20"/>
    <n v="15"/>
    <n v="9"/>
    <n v="24"/>
    <n v="9"/>
    <n v="10"/>
    <n v="19"/>
    <n v="61"/>
    <n v="67"/>
    <n v="12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3"/>
    <n v="0"/>
    <n v="0"/>
    <n v="0"/>
    <n v="0"/>
    <n v="0"/>
    <n v="0"/>
    <n v="0"/>
    <n v="1"/>
    <n v="0"/>
    <n v="12"/>
    <n v="2"/>
    <n v="4"/>
    <n v="1"/>
    <n v="1"/>
    <n v="1"/>
    <n v="1"/>
    <n v="1"/>
    <n v="1"/>
    <n v="0"/>
    <n v="6"/>
    <n v="6"/>
    <n v="6"/>
    <n v="1"/>
  </r>
  <r>
    <s v="08DPR2517Y"/>
    <n v="2"/>
    <s v="JOSE REYES ESTRADA"/>
    <n v="37"/>
    <s v="JUÁREZ"/>
    <n v="1"/>
    <s v="JUĂREZ"/>
    <s v="CALLE RAFAEL MURGIA"/>
    <n v="1719"/>
    <s v="JUÁREZ"/>
    <s v="PÚBLICO"/>
    <x v="0"/>
    <x v="0"/>
    <x v="0"/>
    <x v="0"/>
    <s v="08FIZ0157M"/>
    <s v="08FJS0112W"/>
    <s v="08ADG0005C"/>
    <n v="0"/>
    <n v="198"/>
    <n v="177"/>
    <n v="375"/>
    <n v="28"/>
    <n v="37"/>
    <n v="65"/>
    <n v="198"/>
    <n v="177"/>
    <n v="375"/>
    <n v="19"/>
    <n v="33"/>
    <n v="52"/>
    <n v="19"/>
    <n v="34"/>
    <n v="53"/>
    <n v="32"/>
    <n v="28"/>
    <n v="60"/>
    <n v="32"/>
    <n v="36"/>
    <n v="68"/>
    <n v="33"/>
    <n v="30"/>
    <n v="63"/>
    <n v="40"/>
    <n v="26"/>
    <n v="66"/>
    <n v="32"/>
    <n v="26"/>
    <n v="58"/>
    <n v="188"/>
    <n v="180"/>
    <n v="368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2"/>
    <n v="0"/>
    <n v="0"/>
    <n v="0"/>
    <n v="0"/>
    <n v="0"/>
    <n v="0"/>
    <n v="0"/>
    <n v="1"/>
    <n v="0"/>
    <n v="18"/>
    <n v="7"/>
    <n v="5"/>
    <n v="2"/>
    <n v="2"/>
    <n v="2"/>
    <n v="2"/>
    <n v="2"/>
    <n v="2"/>
    <n v="0"/>
    <n v="12"/>
    <n v="12"/>
    <n v="12"/>
    <n v="1"/>
  </r>
  <r>
    <s v="08DPR2518X"/>
    <n v="2"/>
    <s v="EFREN ARELLANO ROSALES"/>
    <n v="37"/>
    <s v="JUÁREZ"/>
    <n v="1"/>
    <s v="JUĂREZ"/>
    <s v="CALLE PLAYA DEL CONCHAL"/>
    <n v="9719"/>
    <s v="JUÁREZ"/>
    <s v="PÚBLICO"/>
    <x v="0"/>
    <x v="0"/>
    <x v="0"/>
    <x v="0"/>
    <s v="08FIZ0038Z"/>
    <s v="08FJS0117R"/>
    <s v="08ADG0005C"/>
    <n v="0"/>
    <n v="255"/>
    <n v="271"/>
    <n v="526"/>
    <n v="54"/>
    <n v="37"/>
    <n v="91"/>
    <n v="250"/>
    <n v="267"/>
    <n v="517"/>
    <n v="46"/>
    <n v="44"/>
    <n v="90"/>
    <n v="47"/>
    <n v="45"/>
    <n v="92"/>
    <n v="36"/>
    <n v="52"/>
    <n v="88"/>
    <n v="27"/>
    <n v="56"/>
    <n v="83"/>
    <n v="44"/>
    <n v="41"/>
    <n v="85"/>
    <n v="47"/>
    <n v="41"/>
    <n v="88"/>
    <n v="43"/>
    <n v="43"/>
    <n v="86"/>
    <n v="244"/>
    <n v="278"/>
    <n v="522"/>
    <n v="3"/>
    <n v="3"/>
    <n v="3"/>
    <n v="3"/>
    <n v="3"/>
    <n v="3"/>
    <n v="0"/>
    <n v="18"/>
    <n v="0"/>
    <n v="0"/>
    <n v="0"/>
    <n v="1"/>
    <n v="0"/>
    <n v="1"/>
    <n v="0"/>
    <n v="0"/>
    <n v="8"/>
    <n v="10"/>
    <n v="0"/>
    <n v="0"/>
    <n v="3"/>
    <n v="1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19W"/>
    <n v="2"/>
    <s v="MOCTEZUMA XOCOYOTZIN"/>
    <n v="37"/>
    <s v="JUÁREZ"/>
    <n v="1"/>
    <s v="JUĂREZ"/>
    <s v="AVENIDA LUCHA"/>
    <n v="0"/>
    <s v="JUÁREZ"/>
    <s v="PÚBLICO"/>
    <x v="0"/>
    <x v="0"/>
    <x v="0"/>
    <x v="0"/>
    <s v="08FIZ0182L"/>
    <s v="08FJS0118Q"/>
    <s v="08ADG0005C"/>
    <n v="0"/>
    <n v="100"/>
    <n v="121"/>
    <n v="221"/>
    <n v="16"/>
    <n v="12"/>
    <n v="28"/>
    <n v="99"/>
    <n v="121"/>
    <n v="220"/>
    <n v="10"/>
    <n v="11"/>
    <n v="21"/>
    <n v="10"/>
    <n v="11"/>
    <n v="21"/>
    <n v="14"/>
    <n v="12"/>
    <n v="26"/>
    <n v="14"/>
    <n v="21"/>
    <n v="35"/>
    <n v="24"/>
    <n v="31"/>
    <n v="55"/>
    <n v="14"/>
    <n v="16"/>
    <n v="30"/>
    <n v="21"/>
    <n v="42"/>
    <n v="63"/>
    <n v="97"/>
    <n v="133"/>
    <n v="230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2"/>
    <n v="1"/>
    <n v="2"/>
    <n v="0"/>
    <n v="8"/>
    <n v="9"/>
    <n v="8"/>
    <n v="1"/>
  </r>
  <r>
    <s v="08DPR2520L"/>
    <n v="2"/>
    <s v="MARTIN LUTHER KING"/>
    <n v="37"/>
    <s v="JUÁREZ"/>
    <n v="1"/>
    <s v="JUĂREZ"/>
    <s v="CALLE IRMA FERRIZ DE REYES ESTRADA"/>
    <n v="0"/>
    <s v="JUÁREZ"/>
    <s v="PÚBLICO"/>
    <x v="0"/>
    <x v="0"/>
    <x v="0"/>
    <x v="0"/>
    <s v="08FIZ0183K"/>
    <s v="08FJS0118Q"/>
    <s v="08ADG0005C"/>
    <n v="0"/>
    <n v="286"/>
    <n v="314"/>
    <n v="600"/>
    <n v="48"/>
    <n v="56"/>
    <n v="104"/>
    <n v="286"/>
    <n v="314"/>
    <n v="600"/>
    <n v="45"/>
    <n v="41"/>
    <n v="86"/>
    <n v="46"/>
    <n v="42"/>
    <n v="88"/>
    <n v="53"/>
    <n v="47"/>
    <n v="100"/>
    <n v="47"/>
    <n v="52"/>
    <n v="99"/>
    <n v="48"/>
    <n v="56"/>
    <n v="104"/>
    <n v="40"/>
    <n v="58"/>
    <n v="98"/>
    <n v="40"/>
    <n v="47"/>
    <n v="87"/>
    <n v="274"/>
    <n v="302"/>
    <n v="576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1"/>
    <n v="1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521K"/>
    <n v="1"/>
    <s v="SOCORRO RIVERA"/>
    <n v="37"/>
    <s v="JUÁREZ"/>
    <n v="1"/>
    <s v="JUĂREZ"/>
    <s v="CALLE AZABACHE"/>
    <n v="0"/>
    <s v="JUÁREZ"/>
    <s v="PÚBLICO"/>
    <x v="0"/>
    <x v="0"/>
    <x v="0"/>
    <x v="0"/>
    <s v="08FIZ0184J"/>
    <s v="08FJS0118Q"/>
    <s v="08ADG0005C"/>
    <n v="0"/>
    <n v="111"/>
    <n v="85"/>
    <n v="196"/>
    <n v="19"/>
    <n v="15"/>
    <n v="34"/>
    <n v="110"/>
    <n v="85"/>
    <n v="195"/>
    <n v="15"/>
    <n v="20"/>
    <n v="35"/>
    <n v="15"/>
    <n v="20"/>
    <n v="35"/>
    <n v="17"/>
    <n v="14"/>
    <n v="31"/>
    <n v="20"/>
    <n v="10"/>
    <n v="30"/>
    <n v="17"/>
    <n v="18"/>
    <n v="35"/>
    <n v="15"/>
    <n v="16"/>
    <n v="31"/>
    <n v="14"/>
    <n v="18"/>
    <n v="32"/>
    <n v="98"/>
    <n v="96"/>
    <n v="19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522J"/>
    <n v="1"/>
    <s v="MIGUEL F. MARTINEZ"/>
    <n v="46"/>
    <s v="MORELOS"/>
    <n v="536"/>
    <s v="EL BORDO"/>
    <s v="CALLE EL BORDO"/>
    <n v="0"/>
    <s v="GUACHOCHI"/>
    <s v="PÚBLICO"/>
    <x v="0"/>
    <x v="0"/>
    <x v="0"/>
    <x v="0"/>
    <s v="08FIZ0252Q"/>
    <s v="08FJS0130L"/>
    <s v="08ADG0006B"/>
    <n v="0"/>
    <n v="10"/>
    <n v="7"/>
    <n v="17"/>
    <n v="1"/>
    <n v="4"/>
    <n v="5"/>
    <n v="10"/>
    <n v="7"/>
    <n v="17"/>
    <n v="3"/>
    <n v="4"/>
    <n v="7"/>
    <n v="3"/>
    <n v="4"/>
    <n v="7"/>
    <n v="0"/>
    <n v="0"/>
    <n v="0"/>
    <n v="2"/>
    <n v="1"/>
    <n v="3"/>
    <n v="1"/>
    <n v="1"/>
    <n v="2"/>
    <n v="3"/>
    <n v="1"/>
    <n v="4"/>
    <n v="3"/>
    <n v="0"/>
    <n v="3"/>
    <n v="12"/>
    <n v="7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523I"/>
    <n v="1"/>
    <s v="PABLO NERUDA"/>
    <n v="37"/>
    <s v="JUÁREZ"/>
    <n v="1"/>
    <s v="JUĂREZ"/>
    <s v="CALLE PUERTO TARENTO"/>
    <n v="1976"/>
    <s v="JUÁREZ"/>
    <s v="PÚBLICO"/>
    <x v="0"/>
    <x v="0"/>
    <x v="0"/>
    <x v="0"/>
    <s v="08FIZ0265U"/>
    <s v="08FJS0133I"/>
    <s v="08ADG0005C"/>
    <n v="0"/>
    <n v="290"/>
    <n v="305"/>
    <n v="595"/>
    <n v="53"/>
    <n v="36"/>
    <n v="89"/>
    <n v="290"/>
    <n v="305"/>
    <n v="595"/>
    <n v="54"/>
    <n v="34"/>
    <n v="88"/>
    <n v="56"/>
    <n v="36"/>
    <n v="92"/>
    <n v="55"/>
    <n v="46"/>
    <n v="101"/>
    <n v="37"/>
    <n v="52"/>
    <n v="89"/>
    <n v="47"/>
    <n v="55"/>
    <n v="102"/>
    <n v="57"/>
    <n v="57"/>
    <n v="114"/>
    <n v="40"/>
    <n v="64"/>
    <n v="104"/>
    <n v="292"/>
    <n v="310"/>
    <n v="602"/>
    <n v="3"/>
    <n v="3"/>
    <n v="3"/>
    <n v="3"/>
    <n v="4"/>
    <n v="3"/>
    <n v="0"/>
    <n v="19"/>
    <n v="0"/>
    <n v="0"/>
    <n v="0"/>
    <n v="1"/>
    <n v="0"/>
    <n v="1"/>
    <n v="0"/>
    <n v="0"/>
    <n v="6"/>
    <n v="13"/>
    <n v="0"/>
    <n v="0"/>
    <n v="1"/>
    <n v="1"/>
    <n v="0"/>
    <n v="0"/>
    <n v="0"/>
    <n v="0"/>
    <n v="0"/>
    <n v="0"/>
    <n v="0"/>
    <n v="2"/>
    <n v="0"/>
    <n v="25"/>
    <n v="6"/>
    <n v="13"/>
    <n v="3"/>
    <n v="3"/>
    <n v="3"/>
    <n v="3"/>
    <n v="4"/>
    <n v="3"/>
    <n v="0"/>
    <n v="19"/>
    <n v="19"/>
    <n v="19"/>
    <n v="1"/>
  </r>
  <r>
    <s v="08DPR2524H"/>
    <n v="1"/>
    <s v="GUILLERMO RONQUILLO REVUELTA"/>
    <n v="37"/>
    <s v="JUÁREZ"/>
    <n v="1"/>
    <s v="JUĂREZ"/>
    <s v="CALLE IRMA FERRIZ DE REYES ESTRADA"/>
    <n v="3000"/>
    <s v="JUÁREZ"/>
    <s v="PÚBLICO"/>
    <x v="0"/>
    <x v="0"/>
    <x v="0"/>
    <x v="0"/>
    <s v="08FIZ0183K"/>
    <s v="08FJS0118Q"/>
    <s v="08ADG0005C"/>
    <n v="0"/>
    <n v="297"/>
    <n v="310"/>
    <n v="607"/>
    <n v="48"/>
    <n v="56"/>
    <n v="104"/>
    <n v="287"/>
    <n v="298"/>
    <n v="585"/>
    <n v="49"/>
    <n v="49"/>
    <n v="98"/>
    <n v="49"/>
    <n v="49"/>
    <n v="98"/>
    <n v="58"/>
    <n v="46"/>
    <n v="104"/>
    <n v="49"/>
    <n v="50"/>
    <n v="99"/>
    <n v="47"/>
    <n v="56"/>
    <n v="103"/>
    <n v="50"/>
    <n v="50"/>
    <n v="100"/>
    <n v="47"/>
    <n v="56"/>
    <n v="103"/>
    <n v="300"/>
    <n v="307"/>
    <n v="607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1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DPR2525G"/>
    <n v="2"/>
    <s v="CESAREO ACOSTA RAMIREZ"/>
    <n v="37"/>
    <s v="JUÁREZ"/>
    <n v="1"/>
    <s v="JUĂREZ"/>
    <s v="CALLE PUERTO TARENTO"/>
    <n v="1976"/>
    <s v="JUÁREZ"/>
    <s v="PÚBLICO"/>
    <x v="0"/>
    <x v="0"/>
    <x v="0"/>
    <x v="0"/>
    <s v="08FIZ0265U"/>
    <s v="08FJS0133I"/>
    <s v="08ADG0005C"/>
    <n v="0"/>
    <n v="280"/>
    <n v="283"/>
    <n v="563"/>
    <n v="54"/>
    <n v="42"/>
    <n v="96"/>
    <n v="280"/>
    <n v="283"/>
    <n v="563"/>
    <n v="41"/>
    <n v="41"/>
    <n v="82"/>
    <n v="42"/>
    <n v="42"/>
    <n v="84"/>
    <n v="44"/>
    <n v="45"/>
    <n v="89"/>
    <n v="45"/>
    <n v="42"/>
    <n v="87"/>
    <n v="43"/>
    <n v="48"/>
    <n v="91"/>
    <n v="55"/>
    <n v="59"/>
    <n v="114"/>
    <n v="45"/>
    <n v="45"/>
    <n v="90"/>
    <n v="274"/>
    <n v="281"/>
    <n v="555"/>
    <n v="3"/>
    <n v="3"/>
    <n v="3"/>
    <n v="3"/>
    <n v="4"/>
    <n v="3"/>
    <n v="0"/>
    <n v="19"/>
    <n v="0"/>
    <n v="0"/>
    <n v="1"/>
    <n v="0"/>
    <n v="1"/>
    <n v="0"/>
    <n v="0"/>
    <n v="0"/>
    <n v="3"/>
    <n v="16"/>
    <n v="0"/>
    <n v="0"/>
    <n v="0"/>
    <n v="3"/>
    <n v="0"/>
    <n v="0"/>
    <n v="0"/>
    <n v="0"/>
    <n v="0"/>
    <n v="0"/>
    <n v="1"/>
    <n v="1"/>
    <n v="0"/>
    <n v="26"/>
    <n v="3"/>
    <n v="16"/>
    <n v="3"/>
    <n v="3"/>
    <n v="3"/>
    <n v="3"/>
    <n v="4"/>
    <n v="3"/>
    <n v="0"/>
    <n v="19"/>
    <n v="19"/>
    <n v="19"/>
    <n v="1"/>
  </r>
  <r>
    <s v="08DPR2526F"/>
    <n v="1"/>
    <s v="CARLOS URQUIDI GAYTAN"/>
    <n v="37"/>
    <s v="JUÁREZ"/>
    <n v="1"/>
    <s v="JUĂREZ"/>
    <s v="CALLE RIVERA LERMA "/>
    <n v="0"/>
    <s v="JUÁREZ"/>
    <s v="PÚBLICO"/>
    <x v="0"/>
    <x v="0"/>
    <x v="0"/>
    <x v="0"/>
    <s v="08FIZ0174C"/>
    <s v="08FJS0116S"/>
    <s v="08ADG0005C"/>
    <n v="0"/>
    <n v="293"/>
    <n v="306"/>
    <n v="599"/>
    <n v="46"/>
    <n v="53"/>
    <n v="99"/>
    <n v="291"/>
    <n v="306"/>
    <n v="597"/>
    <n v="47"/>
    <n v="50"/>
    <n v="97"/>
    <n v="47"/>
    <n v="50"/>
    <n v="97"/>
    <n v="49"/>
    <n v="50"/>
    <n v="99"/>
    <n v="47"/>
    <n v="53"/>
    <n v="100"/>
    <n v="49"/>
    <n v="48"/>
    <n v="97"/>
    <n v="51"/>
    <n v="46"/>
    <n v="97"/>
    <n v="46"/>
    <n v="54"/>
    <n v="100"/>
    <n v="289"/>
    <n v="301"/>
    <n v="590"/>
    <n v="3"/>
    <n v="3"/>
    <n v="3"/>
    <n v="3"/>
    <n v="3"/>
    <n v="3"/>
    <n v="0"/>
    <n v="18"/>
    <n v="0"/>
    <n v="0"/>
    <n v="0"/>
    <n v="1"/>
    <n v="0"/>
    <n v="0"/>
    <n v="0"/>
    <n v="0"/>
    <n v="2"/>
    <n v="16"/>
    <n v="0"/>
    <n v="0"/>
    <n v="1"/>
    <n v="3"/>
    <n v="0"/>
    <n v="0"/>
    <n v="0"/>
    <n v="0"/>
    <n v="0"/>
    <n v="0"/>
    <n v="1"/>
    <n v="1"/>
    <n v="0"/>
    <n v="25"/>
    <n v="2"/>
    <n v="16"/>
    <n v="3"/>
    <n v="3"/>
    <n v="3"/>
    <n v="3"/>
    <n v="3"/>
    <n v="3"/>
    <n v="0"/>
    <n v="18"/>
    <n v="19"/>
    <n v="19"/>
    <n v="1"/>
  </r>
  <r>
    <s v="08DPR2528D"/>
    <n v="2"/>
    <s v="RIVERAS DEL BRAVO"/>
    <n v="37"/>
    <s v="JUÁREZ"/>
    <n v="1"/>
    <s v="JUĂREZ"/>
    <s v="CALLE RIVERA LERMA "/>
    <n v="0"/>
    <s v="JUÁREZ"/>
    <s v="PÚBLICO"/>
    <x v="0"/>
    <x v="0"/>
    <x v="0"/>
    <x v="0"/>
    <s v="08FIZ0174C"/>
    <s v="08FJS0116S"/>
    <s v="08ADG0005C"/>
    <n v="0"/>
    <n v="274"/>
    <n v="261"/>
    <n v="535"/>
    <n v="47"/>
    <n v="51"/>
    <n v="98"/>
    <n v="274"/>
    <n v="261"/>
    <n v="535"/>
    <n v="38"/>
    <n v="35"/>
    <n v="73"/>
    <n v="41"/>
    <n v="37"/>
    <n v="78"/>
    <n v="59"/>
    <n v="38"/>
    <n v="97"/>
    <n v="50"/>
    <n v="38"/>
    <n v="88"/>
    <n v="53"/>
    <n v="43"/>
    <n v="96"/>
    <n v="44"/>
    <n v="46"/>
    <n v="90"/>
    <n v="31"/>
    <n v="30"/>
    <n v="61"/>
    <n v="278"/>
    <n v="232"/>
    <n v="510"/>
    <n v="3"/>
    <n v="3"/>
    <n v="3"/>
    <n v="3"/>
    <n v="3"/>
    <n v="2"/>
    <n v="0"/>
    <n v="17"/>
    <n v="0"/>
    <n v="0"/>
    <n v="0"/>
    <n v="1"/>
    <n v="0"/>
    <n v="1"/>
    <n v="0"/>
    <n v="0"/>
    <n v="2"/>
    <n v="15"/>
    <n v="0"/>
    <n v="0"/>
    <n v="2"/>
    <n v="1"/>
    <n v="0"/>
    <n v="0"/>
    <n v="0"/>
    <n v="0"/>
    <n v="0"/>
    <n v="0"/>
    <n v="0"/>
    <n v="1"/>
    <n v="0"/>
    <n v="23"/>
    <n v="2"/>
    <n v="15"/>
    <n v="3"/>
    <n v="3"/>
    <n v="3"/>
    <n v="3"/>
    <n v="3"/>
    <n v="2"/>
    <n v="0"/>
    <n v="17"/>
    <n v="18"/>
    <n v="17"/>
    <n v="1"/>
  </r>
  <r>
    <s v="08DPR2529C"/>
    <n v="1"/>
    <s v="JOSE DE LA PAZ RODRIGUEZ"/>
    <n v="37"/>
    <s v="JUÁREZ"/>
    <n v="1"/>
    <s v="JUĂREZ"/>
    <s v="CALLE SONETO 156 ORIENTE"/>
    <n v="550"/>
    <s v="JUÁREZ"/>
    <s v="PÚBLICO"/>
    <x v="0"/>
    <x v="0"/>
    <x v="0"/>
    <x v="0"/>
    <s v="08FIZ0183K"/>
    <s v="08FJS0118Q"/>
    <s v="08ADG0005C"/>
    <n v="0"/>
    <n v="204"/>
    <n v="176"/>
    <n v="380"/>
    <n v="39"/>
    <n v="30"/>
    <n v="69"/>
    <n v="204"/>
    <n v="176"/>
    <n v="380"/>
    <n v="46"/>
    <n v="22"/>
    <n v="68"/>
    <n v="46"/>
    <n v="23"/>
    <n v="69"/>
    <n v="26"/>
    <n v="39"/>
    <n v="65"/>
    <n v="36"/>
    <n v="28"/>
    <n v="64"/>
    <n v="36"/>
    <n v="26"/>
    <n v="62"/>
    <n v="39"/>
    <n v="23"/>
    <n v="62"/>
    <n v="29"/>
    <n v="31"/>
    <n v="60"/>
    <n v="212"/>
    <n v="170"/>
    <n v="3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530S"/>
    <n v="1"/>
    <s v="CUITLAHUAC"/>
    <n v="37"/>
    <s v="JUÁREZ"/>
    <n v="1"/>
    <s v="JUĂREZ"/>
    <s v="CALLE PRADERA DEL PALMAREJO"/>
    <n v="0"/>
    <s v="JUÁREZ"/>
    <s v="PÚBLICO"/>
    <x v="0"/>
    <x v="0"/>
    <x v="0"/>
    <x v="0"/>
    <s v="08FIZ0177Z"/>
    <s v="08FJS0133I"/>
    <s v="08ADG0005C"/>
    <n v="0"/>
    <n v="292"/>
    <n v="293"/>
    <n v="585"/>
    <n v="50"/>
    <n v="54"/>
    <n v="104"/>
    <n v="288"/>
    <n v="289"/>
    <n v="577"/>
    <n v="47"/>
    <n v="45"/>
    <n v="92"/>
    <n v="47"/>
    <n v="47"/>
    <n v="94"/>
    <n v="45"/>
    <n v="56"/>
    <n v="101"/>
    <n v="54"/>
    <n v="44"/>
    <n v="98"/>
    <n v="54"/>
    <n v="45"/>
    <n v="99"/>
    <n v="47"/>
    <n v="52"/>
    <n v="99"/>
    <n v="45"/>
    <n v="45"/>
    <n v="90"/>
    <n v="292"/>
    <n v="289"/>
    <n v="581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3"/>
    <n v="1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531R"/>
    <n v="2"/>
    <s v="CONCEPCION CORRAL JURADO"/>
    <n v="19"/>
    <s v="CHIHUAHUA"/>
    <n v="1"/>
    <s v="CHIHUAHUA"/>
    <s v="AVENIDA DE LOS MONARCAS"/>
    <n v="0"/>
    <s v="CHIHUAHUA"/>
    <s v="PÚBLICO"/>
    <x v="0"/>
    <x v="0"/>
    <x v="0"/>
    <x v="0"/>
    <s v="08FIZ0126T"/>
    <s v="08FJS0134H"/>
    <s v="08ADG0046C"/>
    <n v="0"/>
    <n v="143"/>
    <n v="139"/>
    <n v="282"/>
    <n v="20"/>
    <n v="22"/>
    <n v="42"/>
    <n v="142"/>
    <n v="137"/>
    <n v="279"/>
    <n v="13"/>
    <n v="23"/>
    <n v="36"/>
    <n v="13"/>
    <n v="23"/>
    <n v="36"/>
    <n v="26"/>
    <n v="28"/>
    <n v="54"/>
    <n v="26"/>
    <n v="18"/>
    <n v="44"/>
    <n v="22"/>
    <n v="25"/>
    <n v="47"/>
    <n v="22"/>
    <n v="23"/>
    <n v="45"/>
    <n v="29"/>
    <n v="22"/>
    <n v="51"/>
    <n v="138"/>
    <n v="139"/>
    <n v="277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1"/>
    <n v="1"/>
    <n v="0"/>
    <n v="0"/>
    <n v="0"/>
    <n v="0"/>
    <n v="1"/>
    <n v="1"/>
    <n v="0"/>
    <n v="3"/>
    <n v="0"/>
    <n v="21"/>
    <n v="6"/>
    <n v="6"/>
    <n v="2"/>
    <n v="2"/>
    <n v="2"/>
    <n v="2"/>
    <n v="2"/>
    <n v="2"/>
    <n v="0"/>
    <n v="12"/>
    <n v="12"/>
    <n v="12"/>
    <n v="1"/>
  </r>
  <r>
    <s v="08DPR2532Q"/>
    <n v="1"/>
    <s v="FRANCISCO JAVIER MINA"/>
    <n v="4"/>
    <s v="AQUILES SERDÁN"/>
    <n v="1"/>
    <s v="SANTA EULALIA"/>
    <s v="CALLE MINA EL PROGRESO"/>
    <n v="0"/>
    <s v="CHIHUAHUA"/>
    <s v="PÚBLICO"/>
    <x v="0"/>
    <x v="0"/>
    <x v="0"/>
    <x v="0"/>
    <s v="08FIZ0269Q"/>
    <s v="08FJS0103O"/>
    <s v="08ADG0046C"/>
    <n v="0"/>
    <n v="182"/>
    <n v="168"/>
    <n v="350"/>
    <n v="22"/>
    <n v="26"/>
    <n v="48"/>
    <n v="176"/>
    <n v="167"/>
    <n v="343"/>
    <n v="25"/>
    <n v="29"/>
    <n v="54"/>
    <n v="25"/>
    <n v="29"/>
    <n v="54"/>
    <n v="24"/>
    <n v="38"/>
    <n v="62"/>
    <n v="31"/>
    <n v="31"/>
    <n v="62"/>
    <n v="38"/>
    <n v="27"/>
    <n v="65"/>
    <n v="29"/>
    <n v="20"/>
    <n v="49"/>
    <n v="38"/>
    <n v="24"/>
    <n v="62"/>
    <n v="185"/>
    <n v="169"/>
    <n v="354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33P"/>
    <n v="2"/>
    <s v="OTHON MARTINEZ LARA"/>
    <n v="37"/>
    <s v="JUÁREZ"/>
    <n v="1"/>
    <s v="JUĂREZ"/>
    <s v="CALLE SANTA CLEOTILDE"/>
    <n v="2440"/>
    <s v="JUÁREZ"/>
    <s v="PÚBLICO"/>
    <x v="0"/>
    <x v="0"/>
    <x v="0"/>
    <x v="0"/>
    <s v="08FIZ0178Z"/>
    <s v="08FJS0117R"/>
    <s v="08ADG0005C"/>
    <n v="0"/>
    <n v="139"/>
    <n v="138"/>
    <n v="277"/>
    <n v="23"/>
    <n v="26"/>
    <n v="49"/>
    <n v="139"/>
    <n v="138"/>
    <n v="277"/>
    <n v="28"/>
    <n v="21"/>
    <n v="49"/>
    <n v="28"/>
    <n v="21"/>
    <n v="49"/>
    <n v="21"/>
    <n v="26"/>
    <n v="47"/>
    <n v="19"/>
    <n v="28"/>
    <n v="47"/>
    <n v="19"/>
    <n v="9"/>
    <n v="28"/>
    <n v="20"/>
    <n v="15"/>
    <n v="35"/>
    <n v="26"/>
    <n v="25"/>
    <n v="51"/>
    <n v="133"/>
    <n v="124"/>
    <n v="25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2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4"/>
    <n v="12"/>
    <n v="1"/>
  </r>
  <r>
    <s v="08DPR2534O"/>
    <n v="2"/>
    <s v="CUITLAHUAC"/>
    <n v="37"/>
    <s v="JUÁREZ"/>
    <n v="1"/>
    <s v="JUĂREZ"/>
    <s v="CALLE PRADERA DEL PALMAREJO"/>
    <n v="0"/>
    <s v="JUÁREZ"/>
    <s v="PÚBLICO"/>
    <x v="0"/>
    <x v="0"/>
    <x v="0"/>
    <x v="0"/>
    <s v="08FIZ0177Z"/>
    <s v="08FJS0133I"/>
    <s v="08ADG0005C"/>
    <n v="0"/>
    <n v="268"/>
    <n v="235"/>
    <n v="503"/>
    <n v="44"/>
    <n v="40"/>
    <n v="84"/>
    <n v="253"/>
    <n v="228"/>
    <n v="481"/>
    <n v="39"/>
    <n v="41"/>
    <n v="80"/>
    <n v="43"/>
    <n v="41"/>
    <n v="84"/>
    <n v="41"/>
    <n v="39"/>
    <n v="80"/>
    <n v="42"/>
    <n v="43"/>
    <n v="85"/>
    <n v="51"/>
    <n v="35"/>
    <n v="86"/>
    <n v="48"/>
    <n v="40"/>
    <n v="88"/>
    <n v="45"/>
    <n v="35"/>
    <n v="80"/>
    <n v="270"/>
    <n v="233"/>
    <n v="503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3"/>
    <n v="2"/>
    <n v="0"/>
    <n v="0"/>
    <n v="0"/>
    <n v="0"/>
    <n v="0"/>
    <n v="0"/>
    <n v="1"/>
    <n v="1"/>
    <n v="0"/>
    <n v="27"/>
    <n v="5"/>
    <n v="13"/>
    <n v="3"/>
    <n v="3"/>
    <n v="3"/>
    <n v="3"/>
    <n v="3"/>
    <n v="3"/>
    <n v="0"/>
    <n v="18"/>
    <n v="18"/>
    <n v="18"/>
    <n v="1"/>
  </r>
  <r>
    <s v="08DPR2535N"/>
    <n v="1"/>
    <s v="FRANCISCO ACOSTA OCHOA"/>
    <n v="19"/>
    <s v="CHIHUAHUA"/>
    <n v="1"/>
    <s v="CHIHUAHUA"/>
    <s v="CALLE DE LOS MONARCAS"/>
    <n v="0"/>
    <s v="CHIHUAHUA"/>
    <s v="PÚBLICO"/>
    <x v="0"/>
    <x v="0"/>
    <x v="0"/>
    <x v="0"/>
    <s v="08FIZ0126T"/>
    <s v="08FJS0134H"/>
    <s v="08ADG0046C"/>
    <n v="0"/>
    <n v="182"/>
    <n v="168"/>
    <n v="350"/>
    <n v="27"/>
    <n v="33"/>
    <n v="60"/>
    <n v="182"/>
    <n v="166"/>
    <n v="348"/>
    <n v="20"/>
    <n v="38"/>
    <n v="58"/>
    <n v="20"/>
    <n v="38"/>
    <n v="58"/>
    <n v="29"/>
    <n v="28"/>
    <n v="57"/>
    <n v="31"/>
    <n v="26"/>
    <n v="57"/>
    <n v="31"/>
    <n v="22"/>
    <n v="53"/>
    <n v="33"/>
    <n v="27"/>
    <n v="60"/>
    <n v="30"/>
    <n v="32"/>
    <n v="62"/>
    <n v="174"/>
    <n v="173"/>
    <n v="34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36M"/>
    <n v="1"/>
    <s v="ALFONSO HERNANDEZ PEREZ"/>
    <n v="37"/>
    <s v="JUÁREZ"/>
    <n v="1"/>
    <s v="JUĂREZ"/>
    <s v="CALLE SANTA CLEOTILDE"/>
    <n v="2440"/>
    <s v="JUÁREZ"/>
    <s v="PÚBLICO"/>
    <x v="0"/>
    <x v="0"/>
    <x v="0"/>
    <x v="0"/>
    <s v="08FIZ0178Z"/>
    <s v="08FJS0117R"/>
    <s v="08ADG0005C"/>
    <n v="0"/>
    <n v="203"/>
    <n v="148"/>
    <n v="351"/>
    <n v="37"/>
    <n v="21"/>
    <n v="58"/>
    <n v="200"/>
    <n v="146"/>
    <n v="346"/>
    <n v="29"/>
    <n v="20"/>
    <n v="49"/>
    <n v="29"/>
    <n v="21"/>
    <n v="50"/>
    <n v="48"/>
    <n v="30"/>
    <n v="78"/>
    <n v="36"/>
    <n v="21"/>
    <n v="57"/>
    <n v="38"/>
    <n v="21"/>
    <n v="59"/>
    <n v="25"/>
    <n v="33"/>
    <n v="58"/>
    <n v="31"/>
    <n v="26"/>
    <n v="57"/>
    <n v="207"/>
    <n v="152"/>
    <n v="359"/>
    <n v="2"/>
    <n v="3"/>
    <n v="2"/>
    <n v="2"/>
    <n v="2"/>
    <n v="2"/>
    <n v="0"/>
    <n v="13"/>
    <n v="0"/>
    <n v="0"/>
    <n v="0"/>
    <n v="1"/>
    <n v="1"/>
    <n v="0"/>
    <n v="0"/>
    <n v="0"/>
    <n v="5"/>
    <n v="8"/>
    <n v="0"/>
    <n v="0"/>
    <n v="0"/>
    <n v="3"/>
    <n v="0"/>
    <n v="0"/>
    <n v="0"/>
    <n v="0"/>
    <n v="0"/>
    <n v="0"/>
    <n v="0"/>
    <n v="1"/>
    <n v="0"/>
    <n v="19"/>
    <n v="5"/>
    <n v="8"/>
    <n v="2"/>
    <n v="3"/>
    <n v="2"/>
    <n v="2"/>
    <n v="2"/>
    <n v="2"/>
    <n v="0"/>
    <n v="13"/>
    <n v="14"/>
    <n v="13"/>
    <n v="1"/>
  </r>
  <r>
    <s v="08DPR2537L"/>
    <n v="1"/>
    <s v="MARIA EDMEE ALVAREZ"/>
    <n v="37"/>
    <s v="JUÁREZ"/>
    <n v="1"/>
    <s v="JUĂREZ"/>
    <s v="CALLE EFRAIN GONZALEZ LUNA"/>
    <n v="0"/>
    <s v="JUÁREZ"/>
    <s v="PÚBLICO"/>
    <x v="0"/>
    <x v="0"/>
    <x v="0"/>
    <x v="0"/>
    <s v="08FIZ0185I"/>
    <s v="08FJS0118Q"/>
    <s v="08ADG0005C"/>
    <n v="0"/>
    <n v="294"/>
    <n v="288"/>
    <n v="582"/>
    <n v="51"/>
    <n v="51"/>
    <n v="102"/>
    <n v="294"/>
    <n v="288"/>
    <n v="582"/>
    <n v="46"/>
    <n v="47"/>
    <n v="93"/>
    <n v="46"/>
    <n v="47"/>
    <n v="93"/>
    <n v="53"/>
    <n v="51"/>
    <n v="104"/>
    <n v="48"/>
    <n v="52"/>
    <n v="100"/>
    <n v="52"/>
    <n v="46"/>
    <n v="98"/>
    <n v="52"/>
    <n v="43"/>
    <n v="95"/>
    <n v="48"/>
    <n v="51"/>
    <n v="99"/>
    <n v="299"/>
    <n v="290"/>
    <n v="589"/>
    <n v="3"/>
    <n v="3"/>
    <n v="3"/>
    <n v="3"/>
    <n v="3"/>
    <n v="3"/>
    <n v="0"/>
    <n v="18"/>
    <n v="0"/>
    <n v="0"/>
    <n v="1"/>
    <n v="0"/>
    <n v="0"/>
    <n v="1"/>
    <n v="0"/>
    <n v="1"/>
    <n v="3"/>
    <n v="15"/>
    <n v="0"/>
    <n v="0"/>
    <n v="5"/>
    <n v="0"/>
    <n v="0"/>
    <n v="0"/>
    <n v="0"/>
    <n v="0"/>
    <n v="0"/>
    <n v="0"/>
    <n v="2"/>
    <n v="0"/>
    <n v="0"/>
    <n v="28"/>
    <n v="3"/>
    <n v="15"/>
    <n v="3"/>
    <n v="3"/>
    <n v="3"/>
    <n v="3"/>
    <n v="3"/>
    <n v="3"/>
    <n v="0"/>
    <n v="18"/>
    <n v="20"/>
    <n v="18"/>
    <n v="1"/>
  </r>
  <r>
    <s v="08DPR2538K"/>
    <n v="2"/>
    <s v="LUIS URIAS BELDERRAIN"/>
    <n v="37"/>
    <s v="JUÁREZ"/>
    <n v="1"/>
    <s v="JUĂREZ"/>
    <s v="CALLE EFRAIN GONZALEZ LUNA"/>
    <n v="0"/>
    <s v="JUÁREZ"/>
    <s v="PÚBLICO"/>
    <x v="0"/>
    <x v="0"/>
    <x v="0"/>
    <x v="0"/>
    <s v="08FIZ0185I"/>
    <s v="08FJS0118Q"/>
    <s v="08ADG0005C"/>
    <n v="0"/>
    <n v="279"/>
    <n v="259"/>
    <n v="538"/>
    <n v="46"/>
    <n v="56"/>
    <n v="102"/>
    <n v="279"/>
    <n v="259"/>
    <n v="538"/>
    <n v="35"/>
    <n v="42"/>
    <n v="77"/>
    <n v="37"/>
    <n v="48"/>
    <n v="85"/>
    <n v="34"/>
    <n v="36"/>
    <n v="70"/>
    <n v="44"/>
    <n v="54"/>
    <n v="98"/>
    <n v="40"/>
    <n v="29"/>
    <n v="69"/>
    <n v="56"/>
    <n v="47"/>
    <n v="103"/>
    <n v="55"/>
    <n v="44"/>
    <n v="99"/>
    <n v="266"/>
    <n v="258"/>
    <n v="524"/>
    <n v="3"/>
    <n v="2"/>
    <n v="3"/>
    <n v="2"/>
    <n v="3"/>
    <n v="3"/>
    <n v="0"/>
    <n v="16"/>
    <n v="0"/>
    <n v="0"/>
    <n v="1"/>
    <n v="0"/>
    <n v="0"/>
    <n v="1"/>
    <n v="0"/>
    <n v="0"/>
    <n v="4"/>
    <n v="12"/>
    <n v="0"/>
    <n v="0"/>
    <n v="5"/>
    <n v="0"/>
    <n v="0"/>
    <n v="0"/>
    <n v="0"/>
    <n v="0"/>
    <n v="0"/>
    <n v="0"/>
    <n v="0"/>
    <n v="1"/>
    <n v="0"/>
    <n v="24"/>
    <n v="4"/>
    <n v="12"/>
    <n v="3"/>
    <n v="2"/>
    <n v="3"/>
    <n v="2"/>
    <n v="3"/>
    <n v="3"/>
    <n v="0"/>
    <n v="16"/>
    <n v="18"/>
    <n v="16"/>
    <n v="1"/>
  </r>
  <r>
    <s v="08DPR2539J"/>
    <n v="1"/>
    <s v="RUBEN PEREZ RAZGADO"/>
    <n v="37"/>
    <s v="JUÁREZ"/>
    <n v="1"/>
    <s v="JUĂREZ"/>
    <s v="CALLE BAHIA BLANCA"/>
    <n v="0"/>
    <s v="JUÁREZ"/>
    <s v="PÚBLICO"/>
    <x v="0"/>
    <x v="0"/>
    <x v="0"/>
    <x v="0"/>
    <s v="08FIZ0055P"/>
    <s v="08FJS0132J"/>
    <s v="08ADG0005C"/>
    <n v="0"/>
    <n v="319"/>
    <n v="296"/>
    <n v="615"/>
    <n v="49"/>
    <n v="51"/>
    <n v="100"/>
    <n v="319"/>
    <n v="296"/>
    <n v="615"/>
    <n v="48"/>
    <n v="50"/>
    <n v="98"/>
    <n v="48"/>
    <n v="51"/>
    <n v="99"/>
    <n v="57"/>
    <n v="46"/>
    <n v="103"/>
    <n v="49"/>
    <n v="56"/>
    <n v="105"/>
    <n v="58"/>
    <n v="47"/>
    <n v="105"/>
    <n v="52"/>
    <n v="51"/>
    <n v="103"/>
    <n v="54"/>
    <n v="49"/>
    <n v="103"/>
    <n v="318"/>
    <n v="300"/>
    <n v="618"/>
    <n v="3"/>
    <n v="3"/>
    <n v="3"/>
    <n v="3"/>
    <n v="3"/>
    <n v="3"/>
    <n v="0"/>
    <n v="18"/>
    <n v="0"/>
    <n v="0"/>
    <n v="1"/>
    <n v="0"/>
    <n v="1"/>
    <n v="0"/>
    <n v="0"/>
    <n v="0"/>
    <n v="6"/>
    <n v="12"/>
    <n v="0"/>
    <n v="0"/>
    <n v="1"/>
    <n v="1"/>
    <n v="0"/>
    <n v="0"/>
    <n v="0"/>
    <n v="0"/>
    <n v="0"/>
    <n v="0"/>
    <n v="1"/>
    <n v="1"/>
    <n v="0"/>
    <n v="24"/>
    <n v="6"/>
    <n v="12"/>
    <n v="3"/>
    <n v="3"/>
    <n v="3"/>
    <n v="3"/>
    <n v="3"/>
    <n v="3"/>
    <n v="0"/>
    <n v="18"/>
    <n v="18"/>
    <n v="18"/>
    <n v="1"/>
  </r>
  <r>
    <s v="08DPR2540Z"/>
    <n v="2"/>
    <s v="REPUBLICA DE CUBA"/>
    <n v="37"/>
    <s v="JUÁREZ"/>
    <n v="1"/>
    <s v="JUĂREZ"/>
    <s v="CALLE BAHIA BLANCA"/>
    <n v="0"/>
    <s v="JUÁREZ"/>
    <s v="PÚBLICO"/>
    <x v="0"/>
    <x v="0"/>
    <x v="0"/>
    <x v="0"/>
    <s v="08FIZ0055P"/>
    <s v="08FJS0132J"/>
    <s v="08ADG0005C"/>
    <n v="0"/>
    <n v="303"/>
    <n v="314"/>
    <n v="617"/>
    <n v="56"/>
    <n v="50"/>
    <n v="106"/>
    <n v="303"/>
    <n v="314"/>
    <n v="617"/>
    <n v="61"/>
    <n v="41"/>
    <n v="102"/>
    <n v="63"/>
    <n v="41"/>
    <n v="104"/>
    <n v="55"/>
    <n v="50"/>
    <n v="105"/>
    <n v="46"/>
    <n v="55"/>
    <n v="101"/>
    <n v="46"/>
    <n v="58"/>
    <n v="104"/>
    <n v="53"/>
    <n v="50"/>
    <n v="103"/>
    <n v="50"/>
    <n v="52"/>
    <n v="102"/>
    <n v="313"/>
    <n v="306"/>
    <n v="619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3"/>
    <n v="1"/>
    <n v="0"/>
    <n v="0"/>
    <n v="0"/>
    <n v="0"/>
    <n v="0"/>
    <n v="0"/>
    <n v="1"/>
    <n v="1"/>
    <n v="0"/>
    <n v="26"/>
    <n v="4"/>
    <n v="14"/>
    <n v="3"/>
    <n v="3"/>
    <n v="3"/>
    <n v="3"/>
    <n v="3"/>
    <n v="3"/>
    <n v="0"/>
    <n v="18"/>
    <n v="18"/>
    <n v="18"/>
    <n v="1"/>
  </r>
  <r>
    <s v="08DPR2541Y"/>
    <n v="2"/>
    <s v="THOMAS ALBA EDISON"/>
    <n v="37"/>
    <s v="JUÁREZ"/>
    <n v="1"/>
    <s v="JUĂREZ"/>
    <s v="CALLE RIBERA NIAGARA"/>
    <n v="6572"/>
    <s v="JUÁREZ"/>
    <s v="PÚBLICO"/>
    <x v="0"/>
    <x v="0"/>
    <x v="0"/>
    <x v="0"/>
    <s v="08FIZ0174C"/>
    <s v="08FJS0116S"/>
    <s v="08ADG0005C"/>
    <n v="0"/>
    <n v="158"/>
    <n v="118"/>
    <n v="276"/>
    <n v="25"/>
    <n v="25"/>
    <n v="50"/>
    <n v="158"/>
    <n v="118"/>
    <n v="276"/>
    <n v="23"/>
    <n v="23"/>
    <n v="46"/>
    <n v="23"/>
    <n v="24"/>
    <n v="47"/>
    <n v="34"/>
    <n v="20"/>
    <n v="54"/>
    <n v="39"/>
    <n v="25"/>
    <n v="64"/>
    <n v="19"/>
    <n v="18"/>
    <n v="37"/>
    <n v="17"/>
    <n v="14"/>
    <n v="31"/>
    <n v="25"/>
    <n v="13"/>
    <n v="38"/>
    <n v="157"/>
    <n v="114"/>
    <n v="271"/>
    <n v="2"/>
    <n v="2"/>
    <n v="2"/>
    <n v="1"/>
    <n v="1"/>
    <n v="2"/>
    <n v="0"/>
    <n v="10"/>
    <n v="0"/>
    <n v="0"/>
    <n v="0"/>
    <n v="1"/>
    <n v="0"/>
    <n v="0"/>
    <n v="0"/>
    <n v="0"/>
    <n v="3"/>
    <n v="7"/>
    <n v="0"/>
    <n v="0"/>
    <n v="2"/>
    <n v="0"/>
    <n v="0"/>
    <n v="0"/>
    <n v="0"/>
    <n v="0"/>
    <n v="0"/>
    <n v="0"/>
    <n v="0"/>
    <n v="2"/>
    <n v="0"/>
    <n v="15"/>
    <n v="3"/>
    <n v="7"/>
    <n v="2"/>
    <n v="2"/>
    <n v="2"/>
    <n v="1"/>
    <n v="1"/>
    <n v="2"/>
    <n v="0"/>
    <n v="10"/>
    <n v="14"/>
    <n v="14"/>
    <n v="1"/>
  </r>
  <r>
    <s v="08DPR2542X"/>
    <n v="1"/>
    <s v="JOSE FUENTES MARES"/>
    <n v="37"/>
    <s v="JUÁREZ"/>
    <n v="1"/>
    <s v="JUĂREZ"/>
    <s v="CALLE RIBERA NIAGARA"/>
    <n v="6572"/>
    <s v="JUÁREZ"/>
    <s v="PÚBLICO"/>
    <x v="0"/>
    <x v="0"/>
    <x v="0"/>
    <x v="0"/>
    <s v="08FIZ0174C"/>
    <s v="08FJS0116S"/>
    <s v="08ADG0005C"/>
    <n v="0"/>
    <n v="176"/>
    <n v="152"/>
    <n v="328"/>
    <n v="31"/>
    <n v="23"/>
    <n v="54"/>
    <n v="176"/>
    <n v="152"/>
    <n v="328"/>
    <n v="27"/>
    <n v="25"/>
    <n v="52"/>
    <n v="28"/>
    <n v="25"/>
    <n v="53"/>
    <n v="27"/>
    <n v="28"/>
    <n v="55"/>
    <n v="41"/>
    <n v="20"/>
    <n v="61"/>
    <n v="33"/>
    <n v="21"/>
    <n v="54"/>
    <n v="26"/>
    <n v="27"/>
    <n v="53"/>
    <n v="24"/>
    <n v="31"/>
    <n v="55"/>
    <n v="179"/>
    <n v="152"/>
    <n v="33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8"/>
    <n v="12"/>
    <n v="1"/>
  </r>
  <r>
    <s v="08DPR2544V"/>
    <n v="1"/>
    <s v="SOCORRO VILLAGRAN VIZCAINO"/>
    <n v="19"/>
    <s v="CHIHUAHUA"/>
    <n v="1"/>
    <s v="CHIHUAHUA"/>
    <s v="CALLE RIO MAGDALENA "/>
    <n v="0"/>
    <s v="CHIHUAHUA"/>
    <s v="PÚBLICO"/>
    <x v="0"/>
    <x v="0"/>
    <x v="0"/>
    <x v="0"/>
    <s v="08FIZ0272D"/>
    <s v="08FJS0108J"/>
    <s v="08ADG0046C"/>
    <n v="0"/>
    <n v="163"/>
    <n v="182"/>
    <n v="345"/>
    <n v="22"/>
    <n v="39"/>
    <n v="61"/>
    <n v="162"/>
    <n v="182"/>
    <n v="344"/>
    <n v="27"/>
    <n v="27"/>
    <n v="54"/>
    <n v="27"/>
    <n v="27"/>
    <n v="54"/>
    <n v="27"/>
    <n v="29"/>
    <n v="56"/>
    <n v="29"/>
    <n v="30"/>
    <n v="59"/>
    <n v="28"/>
    <n v="30"/>
    <n v="58"/>
    <n v="33"/>
    <n v="33"/>
    <n v="66"/>
    <n v="31"/>
    <n v="31"/>
    <n v="62"/>
    <n v="175"/>
    <n v="180"/>
    <n v="355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45U"/>
    <n v="1"/>
    <s v="JAIME TORRES BODET"/>
    <n v="29"/>
    <s v="GUADALUPE Y CALVO"/>
    <n v="2255"/>
    <s v="GUARIPANA"/>
    <s v="CALLE GUARIPANA"/>
    <n v="0"/>
    <s v="GUADALUPE Y CALVO"/>
    <s v="PÚBLICO"/>
    <x v="0"/>
    <x v="0"/>
    <x v="0"/>
    <x v="0"/>
    <s v="08FIZ0259J"/>
    <s v="08FJS0131K"/>
    <s v="08ADG0007A"/>
    <n v="0"/>
    <n v="31"/>
    <n v="17"/>
    <n v="48"/>
    <n v="8"/>
    <n v="4"/>
    <n v="12"/>
    <n v="31"/>
    <n v="17"/>
    <n v="48"/>
    <n v="3"/>
    <n v="1"/>
    <n v="4"/>
    <n v="3"/>
    <n v="1"/>
    <n v="4"/>
    <n v="2"/>
    <n v="1"/>
    <n v="3"/>
    <n v="4"/>
    <n v="3"/>
    <n v="7"/>
    <n v="5"/>
    <n v="3"/>
    <n v="8"/>
    <n v="8"/>
    <n v="2"/>
    <n v="10"/>
    <n v="4"/>
    <n v="4"/>
    <n v="8"/>
    <n v="26"/>
    <n v="14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46T"/>
    <n v="1"/>
    <s v="FRANCISCO VILLA"/>
    <n v="29"/>
    <s v="GUADALUPE Y CALVO"/>
    <n v="1594"/>
    <s v="EL ENCINAL"/>
    <s v="CALLE EL ENCINAL"/>
    <n v="0"/>
    <s v="GUADALUPE Y CALVO"/>
    <s v="PÚBLICO"/>
    <x v="0"/>
    <x v="0"/>
    <x v="0"/>
    <x v="0"/>
    <s v="08FIZ0259J"/>
    <s v="08FJS0131K"/>
    <s v="08ADG0007A"/>
    <n v="0"/>
    <n v="6"/>
    <n v="6"/>
    <n v="12"/>
    <n v="0"/>
    <n v="2"/>
    <n v="2"/>
    <n v="6"/>
    <n v="6"/>
    <n v="12"/>
    <n v="1"/>
    <n v="2"/>
    <n v="3"/>
    <n v="1"/>
    <n v="2"/>
    <n v="3"/>
    <n v="2"/>
    <n v="0"/>
    <n v="2"/>
    <n v="1"/>
    <n v="2"/>
    <n v="3"/>
    <n v="1"/>
    <n v="1"/>
    <n v="2"/>
    <n v="1"/>
    <n v="1"/>
    <n v="2"/>
    <n v="1"/>
    <n v="0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547S"/>
    <n v="1"/>
    <s v="FELIX GUZMAN RODRIGUEZ"/>
    <n v="19"/>
    <s v="CHIHUAHUA"/>
    <n v="1"/>
    <s v="CHIHUAHUA"/>
    <s v="CALLE ANTONIO MARTINEZ "/>
    <n v="0"/>
    <s v="CHIHUAHUA"/>
    <s v="PÚBLICO"/>
    <x v="0"/>
    <x v="0"/>
    <x v="0"/>
    <x v="0"/>
    <s v="08FIZ0103I"/>
    <s v="08FJS0103O"/>
    <s v="08ADG0046C"/>
    <n v="0"/>
    <n v="84"/>
    <n v="78"/>
    <n v="162"/>
    <n v="14"/>
    <n v="12"/>
    <n v="26"/>
    <n v="83"/>
    <n v="78"/>
    <n v="161"/>
    <n v="10"/>
    <n v="12"/>
    <n v="22"/>
    <n v="10"/>
    <n v="12"/>
    <n v="22"/>
    <n v="17"/>
    <n v="15"/>
    <n v="32"/>
    <n v="14"/>
    <n v="11"/>
    <n v="25"/>
    <n v="9"/>
    <n v="15"/>
    <n v="24"/>
    <n v="5"/>
    <n v="13"/>
    <n v="18"/>
    <n v="22"/>
    <n v="11"/>
    <n v="33"/>
    <n v="77"/>
    <n v="77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48R"/>
    <n v="1"/>
    <s v="MANUEL BERNARDO AGUIRRE"/>
    <n v="29"/>
    <s v="GUADALUPE Y CALVO"/>
    <n v="1"/>
    <s v="GUADALUPE Y CALVO"/>
    <s v="CALLEJĂ“N NIĂ‘OS HEROES "/>
    <n v="0"/>
    <s v="GUADALUPE Y CALVO"/>
    <s v="PÚBLICO"/>
    <x v="0"/>
    <x v="0"/>
    <x v="0"/>
    <x v="0"/>
    <s v="08FIZ0256M"/>
    <s v="08FJS0131K"/>
    <s v="08ADG0007A"/>
    <n v="0"/>
    <n v="99"/>
    <n v="100"/>
    <n v="199"/>
    <n v="11"/>
    <n v="18"/>
    <n v="29"/>
    <n v="99"/>
    <n v="100"/>
    <n v="199"/>
    <n v="14"/>
    <n v="18"/>
    <n v="32"/>
    <n v="14"/>
    <n v="18"/>
    <n v="32"/>
    <n v="11"/>
    <n v="12"/>
    <n v="23"/>
    <n v="14"/>
    <n v="19"/>
    <n v="33"/>
    <n v="12"/>
    <n v="25"/>
    <n v="37"/>
    <n v="21"/>
    <n v="15"/>
    <n v="36"/>
    <n v="23"/>
    <n v="14"/>
    <n v="37"/>
    <n v="95"/>
    <n v="103"/>
    <n v="198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9"/>
    <n v="7"/>
    <n v="1"/>
  </r>
  <r>
    <s v="08DPR2549Q"/>
    <n v="1"/>
    <s v="JOSE VASCONCELOS"/>
    <n v="19"/>
    <s v="CHIHUAHUA"/>
    <n v="1"/>
    <s v="CHIHUAHUA"/>
    <s v="CALLE 35"/>
    <n v="0"/>
    <s v="CHIHUAHUA"/>
    <s v="PÚBLICO"/>
    <x v="0"/>
    <x v="0"/>
    <x v="0"/>
    <x v="0"/>
    <s v="08FIZ0101K"/>
    <s v="08FJS0103O"/>
    <s v="08ADG0046C"/>
    <n v="0"/>
    <n v="208"/>
    <n v="182"/>
    <n v="390"/>
    <n v="37"/>
    <n v="24"/>
    <n v="61"/>
    <n v="198"/>
    <n v="179"/>
    <n v="377"/>
    <n v="26"/>
    <n v="32"/>
    <n v="58"/>
    <n v="30"/>
    <n v="34"/>
    <n v="64"/>
    <n v="37"/>
    <n v="29"/>
    <n v="66"/>
    <n v="30"/>
    <n v="34"/>
    <n v="64"/>
    <n v="31"/>
    <n v="38"/>
    <n v="69"/>
    <n v="33"/>
    <n v="30"/>
    <n v="63"/>
    <n v="41"/>
    <n v="26"/>
    <n v="67"/>
    <n v="202"/>
    <n v="191"/>
    <n v="39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550F"/>
    <n v="1"/>
    <s v="PEDRO DE LILLE AIZPURU"/>
    <n v="19"/>
    <s v="CHIHUAHUA"/>
    <n v="1"/>
    <s v="CHIHUAHUA"/>
    <s v="CALLE PARQUE DE MATALEĂ‘AS"/>
    <n v="0"/>
    <s v="CHIHUAHUA"/>
    <s v="PÚBLICO"/>
    <x v="0"/>
    <x v="0"/>
    <x v="0"/>
    <x v="0"/>
    <s v="08FIZ0266T"/>
    <s v="08FJS0101Q"/>
    <s v="08ADG0046C"/>
    <n v="0"/>
    <n v="170"/>
    <n v="177"/>
    <n v="347"/>
    <n v="27"/>
    <n v="29"/>
    <n v="56"/>
    <n v="170"/>
    <n v="177"/>
    <n v="347"/>
    <n v="24"/>
    <n v="32"/>
    <n v="56"/>
    <n v="25"/>
    <n v="32"/>
    <n v="57"/>
    <n v="26"/>
    <n v="33"/>
    <n v="59"/>
    <n v="31"/>
    <n v="19"/>
    <n v="50"/>
    <n v="29"/>
    <n v="30"/>
    <n v="59"/>
    <n v="27"/>
    <n v="36"/>
    <n v="63"/>
    <n v="30"/>
    <n v="28"/>
    <n v="58"/>
    <n v="168"/>
    <n v="178"/>
    <n v="34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4"/>
    <n v="14"/>
    <n v="1"/>
  </r>
  <r>
    <s v="08DPR2551E"/>
    <n v="1"/>
    <s v="SOR JUANA INES DE LA CRUZ"/>
    <n v="19"/>
    <s v="CHIHUAHUA"/>
    <n v="1"/>
    <s v="CHIHUAHUA"/>
    <s v="CALLE DE LA "/>
    <n v="0"/>
    <s v="CHIHUAHUA"/>
    <s v="PÚBLICO"/>
    <x v="0"/>
    <x v="0"/>
    <x v="0"/>
    <x v="0"/>
    <s v="08FIZ0129Q"/>
    <s v="08FJS0101Q"/>
    <s v="08ADG0046C"/>
    <n v="0"/>
    <n v="160"/>
    <n v="178"/>
    <n v="338"/>
    <n v="26"/>
    <n v="34"/>
    <n v="60"/>
    <n v="160"/>
    <n v="176"/>
    <n v="336"/>
    <n v="28"/>
    <n v="23"/>
    <n v="51"/>
    <n v="28"/>
    <n v="23"/>
    <n v="51"/>
    <n v="24"/>
    <n v="29"/>
    <n v="53"/>
    <n v="18"/>
    <n v="37"/>
    <n v="55"/>
    <n v="34"/>
    <n v="26"/>
    <n v="60"/>
    <n v="38"/>
    <n v="25"/>
    <n v="63"/>
    <n v="27"/>
    <n v="33"/>
    <n v="60"/>
    <n v="169"/>
    <n v="173"/>
    <n v="34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52D"/>
    <n v="1"/>
    <s v="GLAFIRA CHAVEZ FERNANDEZ"/>
    <n v="19"/>
    <s v="CHIHUAHUA"/>
    <n v="1"/>
    <s v="CHIHUAHUA"/>
    <s v="CALLE ARCOS DE ANCONA"/>
    <n v="17347"/>
    <s v="CHIHUAHUA"/>
    <s v="PÚBLICO"/>
    <x v="0"/>
    <x v="0"/>
    <x v="0"/>
    <x v="0"/>
    <s v="08FIZ0128R"/>
    <s v="08FJS0108J"/>
    <s v="08ADG0046C"/>
    <n v="0"/>
    <n v="169"/>
    <n v="180"/>
    <n v="349"/>
    <n v="35"/>
    <n v="26"/>
    <n v="61"/>
    <n v="168"/>
    <n v="178"/>
    <n v="346"/>
    <n v="22"/>
    <n v="23"/>
    <n v="45"/>
    <n v="22"/>
    <n v="23"/>
    <n v="45"/>
    <n v="28"/>
    <n v="26"/>
    <n v="54"/>
    <n v="21"/>
    <n v="32"/>
    <n v="53"/>
    <n v="21"/>
    <n v="37"/>
    <n v="58"/>
    <n v="32"/>
    <n v="32"/>
    <n v="64"/>
    <n v="32"/>
    <n v="28"/>
    <n v="60"/>
    <n v="156"/>
    <n v="178"/>
    <n v="33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553C"/>
    <n v="1"/>
    <s v="SENTIMIENTOS DE LA NACION"/>
    <n v="37"/>
    <s v="JUÁREZ"/>
    <n v="1"/>
    <s v="JUĂREZ"/>
    <s v="CALLE SATEBO"/>
    <n v="9349"/>
    <s v="JUÁREZ"/>
    <s v="PÚBLICO"/>
    <x v="0"/>
    <x v="0"/>
    <x v="0"/>
    <x v="0"/>
    <s v="08FIZ0177Z"/>
    <s v="08FJS0133I"/>
    <s v="08ADG0005C"/>
    <n v="0"/>
    <n v="182"/>
    <n v="195"/>
    <n v="377"/>
    <n v="36"/>
    <n v="21"/>
    <n v="57"/>
    <n v="180"/>
    <n v="190"/>
    <n v="370"/>
    <n v="39"/>
    <n v="28"/>
    <n v="67"/>
    <n v="40"/>
    <n v="30"/>
    <n v="70"/>
    <n v="35"/>
    <n v="34"/>
    <n v="69"/>
    <n v="30"/>
    <n v="34"/>
    <n v="64"/>
    <n v="29"/>
    <n v="39"/>
    <n v="68"/>
    <n v="35"/>
    <n v="34"/>
    <n v="69"/>
    <n v="32"/>
    <n v="35"/>
    <n v="67"/>
    <n v="201"/>
    <n v="206"/>
    <n v="4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2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DPR2554B"/>
    <n v="1"/>
    <s v="PAQUIME"/>
    <n v="37"/>
    <s v="JUÁREZ"/>
    <n v="1"/>
    <s v="JUĂREZ"/>
    <s v="CALLE QUINTA"/>
    <n v="0"/>
    <s v="JUÁREZ"/>
    <s v="PÚBLICO"/>
    <x v="0"/>
    <x v="0"/>
    <x v="0"/>
    <x v="0"/>
    <s v="08FIZ0184J"/>
    <s v="08FJS0118Q"/>
    <s v="08ADG0005C"/>
    <n v="0"/>
    <n v="125"/>
    <n v="149"/>
    <n v="274"/>
    <n v="21"/>
    <n v="15"/>
    <n v="36"/>
    <n v="124"/>
    <n v="145"/>
    <n v="269"/>
    <n v="22"/>
    <n v="14"/>
    <n v="36"/>
    <n v="22"/>
    <n v="14"/>
    <n v="36"/>
    <n v="17"/>
    <n v="33"/>
    <n v="50"/>
    <n v="31"/>
    <n v="33"/>
    <n v="64"/>
    <n v="21"/>
    <n v="42"/>
    <n v="63"/>
    <n v="18"/>
    <n v="17"/>
    <n v="35"/>
    <n v="18"/>
    <n v="19"/>
    <n v="37"/>
    <n v="127"/>
    <n v="158"/>
    <n v="285"/>
    <n v="1"/>
    <n v="2"/>
    <n v="2"/>
    <n v="2"/>
    <n v="1"/>
    <n v="1"/>
    <n v="0"/>
    <n v="9"/>
    <n v="0"/>
    <n v="0"/>
    <n v="1"/>
    <n v="0"/>
    <n v="0"/>
    <n v="0"/>
    <n v="0"/>
    <n v="0"/>
    <n v="4"/>
    <n v="5"/>
    <n v="0"/>
    <n v="0"/>
    <n v="1"/>
    <n v="3"/>
    <n v="0"/>
    <n v="0"/>
    <n v="0"/>
    <n v="0"/>
    <n v="0"/>
    <n v="0"/>
    <n v="1"/>
    <n v="0"/>
    <n v="0"/>
    <n v="15"/>
    <n v="4"/>
    <n v="5"/>
    <n v="1"/>
    <n v="2"/>
    <n v="2"/>
    <n v="2"/>
    <n v="1"/>
    <n v="1"/>
    <n v="0"/>
    <n v="9"/>
    <n v="9"/>
    <n v="9"/>
    <n v="1"/>
  </r>
  <r>
    <s v="08DPR2555A"/>
    <n v="1"/>
    <s v="PEDRO ROSALES DE LEON"/>
    <n v="37"/>
    <s v="JUÁREZ"/>
    <n v="1"/>
    <s v="JUĂREZ"/>
    <s v="CALLE POESIA INDIGENA "/>
    <n v="0"/>
    <s v="JUÁREZ"/>
    <s v="PÚBLICO"/>
    <x v="0"/>
    <x v="0"/>
    <x v="0"/>
    <x v="0"/>
    <s v="08FIZ0185I"/>
    <s v="08FJS0118Q"/>
    <s v="08ADG0005C"/>
    <n v="0"/>
    <n v="291"/>
    <n v="285"/>
    <n v="576"/>
    <n v="50"/>
    <n v="44"/>
    <n v="94"/>
    <n v="287"/>
    <n v="285"/>
    <n v="572"/>
    <n v="50"/>
    <n v="44"/>
    <n v="94"/>
    <n v="51"/>
    <n v="46"/>
    <n v="97"/>
    <n v="46"/>
    <n v="46"/>
    <n v="92"/>
    <n v="53"/>
    <n v="35"/>
    <n v="88"/>
    <n v="49"/>
    <n v="53"/>
    <n v="102"/>
    <n v="44"/>
    <n v="45"/>
    <n v="89"/>
    <n v="46"/>
    <n v="52"/>
    <n v="98"/>
    <n v="289"/>
    <n v="277"/>
    <n v="56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1"/>
    <n v="0"/>
    <n v="0"/>
    <n v="0"/>
    <n v="0"/>
    <n v="0"/>
    <n v="0"/>
    <n v="1"/>
    <n v="0"/>
    <n v="0"/>
    <n v="24"/>
    <n v="5"/>
    <n v="13"/>
    <n v="3"/>
    <n v="3"/>
    <n v="3"/>
    <n v="3"/>
    <n v="3"/>
    <n v="3"/>
    <n v="0"/>
    <n v="18"/>
    <n v="18"/>
    <n v="18"/>
    <n v="1"/>
  </r>
  <r>
    <s v="08DPR2556Z"/>
    <n v="1"/>
    <s v="LUIS DONALDO COLOSIO MURRIETA"/>
    <n v="37"/>
    <s v="JUÁREZ"/>
    <n v="1"/>
    <s v="JUĂREZ"/>
    <s v="CALLE VISTA MANANTIAL DE LAS FLORES"/>
    <n v="0"/>
    <s v="JUÁREZ"/>
    <s v="PÚBLICO"/>
    <x v="0"/>
    <x v="0"/>
    <x v="0"/>
    <x v="0"/>
    <s v="08FIZ0155O"/>
    <s v="08FJS0112W"/>
    <s v="08ADG0005C"/>
    <n v="0"/>
    <n v="187"/>
    <n v="205"/>
    <n v="392"/>
    <n v="34"/>
    <n v="31"/>
    <n v="65"/>
    <n v="187"/>
    <n v="204"/>
    <n v="391"/>
    <n v="29"/>
    <n v="32"/>
    <n v="61"/>
    <n v="30"/>
    <n v="34"/>
    <n v="64"/>
    <n v="36"/>
    <n v="32"/>
    <n v="68"/>
    <n v="28"/>
    <n v="39"/>
    <n v="67"/>
    <n v="26"/>
    <n v="40"/>
    <n v="66"/>
    <n v="33"/>
    <n v="34"/>
    <n v="67"/>
    <n v="27"/>
    <n v="36"/>
    <n v="63"/>
    <n v="180"/>
    <n v="215"/>
    <n v="39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557Z"/>
    <n v="2"/>
    <s v="SOR JUANA INES DE LA CRUZ"/>
    <n v="37"/>
    <s v="JUÁREZ"/>
    <n v="1"/>
    <s v="JUĂREZ"/>
    <s v="CALLE SONETO 156 ORIENTE"/>
    <n v="550"/>
    <s v="JUÁREZ"/>
    <s v="PÚBLICO"/>
    <x v="0"/>
    <x v="0"/>
    <x v="0"/>
    <x v="0"/>
    <s v="08FIZ0183K"/>
    <s v="08FJS0118Q"/>
    <s v="08ADG0005C"/>
    <n v="0"/>
    <n v="156"/>
    <n v="164"/>
    <n v="320"/>
    <n v="32"/>
    <n v="35"/>
    <n v="67"/>
    <n v="147"/>
    <n v="159"/>
    <n v="306"/>
    <n v="21"/>
    <n v="14"/>
    <n v="35"/>
    <n v="23"/>
    <n v="14"/>
    <n v="37"/>
    <n v="29"/>
    <n v="37"/>
    <n v="66"/>
    <n v="28"/>
    <n v="27"/>
    <n v="55"/>
    <n v="29"/>
    <n v="13"/>
    <n v="42"/>
    <n v="14"/>
    <n v="19"/>
    <n v="33"/>
    <n v="24"/>
    <n v="23"/>
    <n v="47"/>
    <n v="147"/>
    <n v="133"/>
    <n v="28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2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558Y"/>
    <n v="2"/>
    <s v="PEDRO LUIS RAMSES MENESES HOYOS"/>
    <n v="37"/>
    <s v="JUÁREZ"/>
    <n v="1"/>
    <s v="JUĂREZ"/>
    <s v="CALLE RIVERA DE ZEMPOALA"/>
    <n v="452"/>
    <s v="JUÁREZ"/>
    <s v="PÚBLICO"/>
    <x v="0"/>
    <x v="0"/>
    <x v="0"/>
    <x v="0"/>
    <s v="08FIZ0175B"/>
    <s v="08FJS0116S"/>
    <s v="08ADG0005C"/>
    <n v="0"/>
    <n v="205"/>
    <n v="207"/>
    <n v="412"/>
    <n v="37"/>
    <n v="33"/>
    <n v="70"/>
    <n v="205"/>
    <n v="207"/>
    <n v="412"/>
    <n v="40"/>
    <n v="27"/>
    <n v="67"/>
    <n v="41"/>
    <n v="28"/>
    <n v="69"/>
    <n v="37"/>
    <n v="33"/>
    <n v="70"/>
    <n v="30"/>
    <n v="37"/>
    <n v="67"/>
    <n v="38"/>
    <n v="31"/>
    <n v="69"/>
    <n v="32"/>
    <n v="38"/>
    <n v="70"/>
    <n v="28"/>
    <n v="40"/>
    <n v="68"/>
    <n v="206"/>
    <n v="207"/>
    <n v="4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2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2559X"/>
    <n v="1"/>
    <s v="PEDRO LUIS RAMSES MENESES HOYOS"/>
    <n v="37"/>
    <s v="JUÁREZ"/>
    <n v="1"/>
    <s v="JUĂREZ"/>
    <s v="CALLE RIVERA DE ZEMPOALA"/>
    <n v="452"/>
    <s v="JUÁREZ"/>
    <s v="PÚBLICO"/>
    <x v="0"/>
    <x v="0"/>
    <x v="0"/>
    <x v="0"/>
    <s v="08FIZ0175B"/>
    <s v="08FJS0116S"/>
    <s v="08ADG0005C"/>
    <n v="0"/>
    <n v="212"/>
    <n v="190"/>
    <n v="402"/>
    <n v="38"/>
    <n v="29"/>
    <n v="67"/>
    <n v="209"/>
    <n v="190"/>
    <n v="399"/>
    <n v="35"/>
    <n v="34"/>
    <n v="69"/>
    <n v="35"/>
    <n v="34"/>
    <n v="69"/>
    <n v="34"/>
    <n v="36"/>
    <n v="70"/>
    <n v="39"/>
    <n v="31"/>
    <n v="70"/>
    <n v="39"/>
    <n v="30"/>
    <n v="69"/>
    <n v="42"/>
    <n v="27"/>
    <n v="69"/>
    <n v="25"/>
    <n v="37"/>
    <n v="62"/>
    <n v="214"/>
    <n v="195"/>
    <n v="40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2"/>
    <n v="0"/>
    <n v="0"/>
    <n v="0"/>
    <n v="0"/>
    <n v="0"/>
    <n v="0"/>
    <n v="0"/>
    <n v="0"/>
    <n v="0"/>
    <n v="17"/>
    <n v="2"/>
    <n v="10"/>
    <n v="2"/>
    <n v="2"/>
    <n v="2"/>
    <n v="2"/>
    <n v="2"/>
    <n v="2"/>
    <n v="0"/>
    <n v="12"/>
    <n v="12"/>
    <n v="12"/>
    <n v="1"/>
  </r>
  <r>
    <s v="08DPR2560M"/>
    <n v="1"/>
    <s v="JUAN RULFO"/>
    <n v="21"/>
    <s v="DELICIAS"/>
    <n v="1"/>
    <s v="DELICIAS"/>
    <s v="CALLE 15"/>
    <n v="0"/>
    <s v="DELICIAS"/>
    <s v="PÚBLICO"/>
    <x v="0"/>
    <x v="0"/>
    <x v="0"/>
    <x v="0"/>
    <s v="08FIZ0229P"/>
    <s v="08FJS0126Z"/>
    <s v="08ADG0057I"/>
    <n v="0"/>
    <n v="206"/>
    <n v="203"/>
    <n v="409"/>
    <n v="33"/>
    <n v="33"/>
    <n v="66"/>
    <n v="204"/>
    <n v="200"/>
    <n v="404"/>
    <n v="38"/>
    <n v="23"/>
    <n v="61"/>
    <n v="38"/>
    <n v="23"/>
    <n v="61"/>
    <n v="30"/>
    <n v="34"/>
    <n v="64"/>
    <n v="38"/>
    <n v="31"/>
    <n v="69"/>
    <n v="31"/>
    <n v="37"/>
    <n v="68"/>
    <n v="46"/>
    <n v="38"/>
    <n v="84"/>
    <n v="29"/>
    <n v="41"/>
    <n v="70"/>
    <n v="212"/>
    <n v="204"/>
    <n v="416"/>
    <n v="2"/>
    <n v="2"/>
    <n v="2"/>
    <n v="2"/>
    <n v="3"/>
    <n v="2"/>
    <n v="0"/>
    <n v="13"/>
    <n v="0"/>
    <n v="0"/>
    <n v="1"/>
    <n v="0"/>
    <n v="1"/>
    <n v="0"/>
    <n v="0"/>
    <n v="0"/>
    <n v="2"/>
    <n v="11"/>
    <n v="0"/>
    <n v="0"/>
    <n v="2"/>
    <n v="1"/>
    <n v="0"/>
    <n v="0"/>
    <n v="0"/>
    <n v="0"/>
    <n v="0"/>
    <n v="0"/>
    <n v="2"/>
    <n v="0"/>
    <n v="0"/>
    <n v="20"/>
    <n v="2"/>
    <n v="11"/>
    <n v="2"/>
    <n v="2"/>
    <n v="2"/>
    <n v="2"/>
    <n v="3"/>
    <n v="2"/>
    <n v="0"/>
    <n v="13"/>
    <n v="17"/>
    <n v="13"/>
    <n v="1"/>
  </r>
  <r>
    <s v="08DPR2561L"/>
    <n v="2"/>
    <s v="PAULA VILLAGRAN VIZCAINO"/>
    <n v="19"/>
    <s v="CHIHUAHUA"/>
    <n v="1"/>
    <s v="CHIHUAHUA"/>
    <s v="CALLE RIO MAGDALENA "/>
    <n v="0"/>
    <s v="CHIHUAHUA"/>
    <s v="PÚBLICO"/>
    <x v="0"/>
    <x v="0"/>
    <x v="0"/>
    <x v="0"/>
    <s v="08FIZ0272D"/>
    <s v="08FJS0108J"/>
    <s v="08ADG0046C"/>
    <n v="0"/>
    <n v="169"/>
    <n v="177"/>
    <n v="346"/>
    <n v="31"/>
    <n v="29"/>
    <n v="60"/>
    <n v="169"/>
    <n v="177"/>
    <n v="346"/>
    <n v="24"/>
    <n v="19"/>
    <n v="43"/>
    <n v="24"/>
    <n v="19"/>
    <n v="43"/>
    <n v="25"/>
    <n v="26"/>
    <n v="51"/>
    <n v="31"/>
    <n v="30"/>
    <n v="61"/>
    <n v="27"/>
    <n v="31"/>
    <n v="58"/>
    <n v="27"/>
    <n v="30"/>
    <n v="57"/>
    <n v="30"/>
    <n v="28"/>
    <n v="58"/>
    <n v="164"/>
    <n v="164"/>
    <n v="328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DPR2562K"/>
    <n v="2"/>
    <s v="FRANCISCO VILLA"/>
    <n v="19"/>
    <s v="CHIHUAHUA"/>
    <n v="1"/>
    <s v="CHIHUAHUA"/>
    <s v="CALLE PARQUE DE MATALEĂ‘AS"/>
    <n v="0"/>
    <s v="CHIHUAHUA"/>
    <s v="PÚBLICO"/>
    <x v="0"/>
    <x v="0"/>
    <x v="0"/>
    <x v="0"/>
    <s v="08FIZ0266T"/>
    <s v="08FJS0101Q"/>
    <s v="08ADG0046C"/>
    <n v="0"/>
    <n v="156"/>
    <n v="148"/>
    <n v="304"/>
    <n v="20"/>
    <n v="21"/>
    <n v="41"/>
    <n v="155"/>
    <n v="148"/>
    <n v="303"/>
    <n v="18"/>
    <n v="18"/>
    <n v="36"/>
    <n v="18"/>
    <n v="18"/>
    <n v="36"/>
    <n v="21"/>
    <n v="32"/>
    <n v="53"/>
    <n v="28"/>
    <n v="24"/>
    <n v="52"/>
    <n v="27"/>
    <n v="26"/>
    <n v="53"/>
    <n v="34"/>
    <n v="21"/>
    <n v="55"/>
    <n v="26"/>
    <n v="28"/>
    <n v="54"/>
    <n v="154"/>
    <n v="149"/>
    <n v="30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3"/>
    <n v="12"/>
    <n v="1"/>
  </r>
  <r>
    <s v="08DPR2563J"/>
    <n v="1"/>
    <s v="JOSE VASCONCELOS"/>
    <n v="29"/>
    <s v="GUADALUPE Y CALVO"/>
    <n v="1"/>
    <s v="GUADALUPE Y CALVO"/>
    <s v="CALLE CARRETERA SALIDA A PARRAL "/>
    <n v="0"/>
    <s v="GUADALUPE Y CALVO"/>
    <s v="PÚBLICO"/>
    <x v="0"/>
    <x v="0"/>
    <x v="0"/>
    <x v="0"/>
    <s v="08FIZ0261Y"/>
    <s v="08FJS0131K"/>
    <s v="08ADG0007A"/>
    <n v="0"/>
    <n v="71"/>
    <n v="76"/>
    <n v="147"/>
    <n v="11"/>
    <n v="11"/>
    <n v="22"/>
    <n v="70"/>
    <n v="73"/>
    <n v="143"/>
    <n v="11"/>
    <n v="13"/>
    <n v="24"/>
    <n v="11"/>
    <n v="13"/>
    <n v="24"/>
    <n v="19"/>
    <n v="13"/>
    <n v="32"/>
    <n v="11"/>
    <n v="19"/>
    <n v="30"/>
    <n v="10"/>
    <n v="16"/>
    <n v="26"/>
    <n v="10"/>
    <n v="14"/>
    <n v="24"/>
    <n v="10"/>
    <n v="11"/>
    <n v="21"/>
    <n v="71"/>
    <n v="86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2564I"/>
    <n v="2"/>
    <s v="REPUBLICA DE BOLIVIA"/>
    <n v="37"/>
    <s v="JUÁREZ"/>
    <n v="1"/>
    <s v="JUĂREZ"/>
    <s v="BOULEVARD ZARAGOZA"/>
    <n v="0"/>
    <s v="JUÁREZ"/>
    <s v="PÚBLICO"/>
    <x v="0"/>
    <x v="0"/>
    <x v="0"/>
    <x v="0"/>
    <s v="08FIZ0055P"/>
    <s v="08FJS0132J"/>
    <s v="08ADG0005C"/>
    <n v="0"/>
    <n v="295"/>
    <n v="283"/>
    <n v="578"/>
    <n v="56"/>
    <n v="42"/>
    <n v="98"/>
    <n v="294"/>
    <n v="281"/>
    <n v="575"/>
    <n v="51"/>
    <n v="36"/>
    <n v="87"/>
    <n v="54"/>
    <n v="36"/>
    <n v="90"/>
    <n v="46"/>
    <n v="47"/>
    <n v="93"/>
    <n v="57"/>
    <n v="44"/>
    <n v="101"/>
    <n v="56"/>
    <n v="43"/>
    <n v="99"/>
    <n v="42"/>
    <n v="61"/>
    <n v="103"/>
    <n v="43"/>
    <n v="50"/>
    <n v="93"/>
    <n v="298"/>
    <n v="281"/>
    <n v="579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0"/>
    <n v="0"/>
    <n v="23"/>
    <n v="4"/>
    <n v="14"/>
    <n v="3"/>
    <n v="3"/>
    <n v="3"/>
    <n v="3"/>
    <n v="3"/>
    <n v="3"/>
    <n v="0"/>
    <n v="18"/>
    <n v="18"/>
    <n v="18"/>
    <n v="1"/>
  </r>
  <r>
    <s v="08DPR2565H"/>
    <n v="1"/>
    <s v="REPUBLICA DE VENEZUELA"/>
    <n v="37"/>
    <s v="JUÁREZ"/>
    <n v="1"/>
    <s v="JUĂREZ"/>
    <s v="BOULEVARD ZARAGOZA"/>
    <n v="0"/>
    <s v="JUÁREZ"/>
    <s v="PÚBLICO"/>
    <x v="0"/>
    <x v="0"/>
    <x v="0"/>
    <x v="0"/>
    <s v="08FIZ0055P"/>
    <s v="08FJS0132J"/>
    <s v="08ADG0005C"/>
    <n v="0"/>
    <n v="294"/>
    <n v="316"/>
    <n v="610"/>
    <n v="43"/>
    <n v="58"/>
    <n v="101"/>
    <n v="294"/>
    <n v="315"/>
    <n v="609"/>
    <n v="57"/>
    <n v="39"/>
    <n v="96"/>
    <n v="57"/>
    <n v="39"/>
    <n v="96"/>
    <n v="43"/>
    <n v="53"/>
    <n v="96"/>
    <n v="50"/>
    <n v="50"/>
    <n v="100"/>
    <n v="55"/>
    <n v="43"/>
    <n v="98"/>
    <n v="53"/>
    <n v="50"/>
    <n v="103"/>
    <n v="45"/>
    <n v="55"/>
    <n v="100"/>
    <n v="303"/>
    <n v="290"/>
    <n v="593"/>
    <n v="3"/>
    <n v="3"/>
    <n v="3"/>
    <n v="3"/>
    <n v="3"/>
    <n v="3"/>
    <n v="0"/>
    <n v="18"/>
    <n v="0"/>
    <n v="0"/>
    <n v="0"/>
    <n v="1"/>
    <n v="0"/>
    <n v="1"/>
    <n v="0"/>
    <n v="1"/>
    <n v="5"/>
    <n v="13"/>
    <n v="0"/>
    <n v="0"/>
    <n v="0"/>
    <n v="1"/>
    <n v="0"/>
    <n v="0"/>
    <n v="0"/>
    <n v="0"/>
    <n v="0"/>
    <n v="0"/>
    <n v="0"/>
    <n v="1"/>
    <n v="0"/>
    <n v="23"/>
    <n v="5"/>
    <n v="13"/>
    <n v="3"/>
    <n v="3"/>
    <n v="3"/>
    <n v="3"/>
    <n v="3"/>
    <n v="3"/>
    <n v="0"/>
    <n v="18"/>
    <n v="18"/>
    <n v="18"/>
    <n v="1"/>
  </r>
  <r>
    <s v="08DPR2566G"/>
    <n v="2"/>
    <s v="FRANCISCO GONZALEZ BOCANEGRA"/>
    <n v="37"/>
    <s v="JUÁREZ"/>
    <n v="1"/>
    <s v="JUĂREZ"/>
    <s v="CALLE RIBERA DE LA PRADERA "/>
    <n v="0"/>
    <s v="JUÁREZ"/>
    <s v="PÚBLICO"/>
    <x v="0"/>
    <x v="0"/>
    <x v="0"/>
    <x v="0"/>
    <s v="08FIZ0175B"/>
    <s v="08FJS0116S"/>
    <s v="08ADG0005C"/>
    <n v="0"/>
    <n v="315"/>
    <n v="250"/>
    <n v="565"/>
    <n v="58"/>
    <n v="43"/>
    <n v="101"/>
    <n v="312"/>
    <n v="250"/>
    <n v="562"/>
    <n v="50"/>
    <n v="50"/>
    <n v="100"/>
    <n v="50"/>
    <n v="52"/>
    <n v="102"/>
    <n v="49"/>
    <n v="44"/>
    <n v="93"/>
    <n v="57"/>
    <n v="45"/>
    <n v="102"/>
    <n v="56"/>
    <n v="43"/>
    <n v="99"/>
    <n v="50"/>
    <n v="35"/>
    <n v="85"/>
    <n v="55"/>
    <n v="49"/>
    <n v="104"/>
    <n v="317"/>
    <n v="268"/>
    <n v="585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67F"/>
    <n v="1"/>
    <s v="JAIME NUNO"/>
    <n v="37"/>
    <s v="JUÁREZ"/>
    <n v="1"/>
    <s v="JUĂREZ"/>
    <s v="CALLE RIBERA DE LA PRADERA "/>
    <n v="0"/>
    <s v="JUÁREZ"/>
    <s v="PÚBLICO"/>
    <x v="0"/>
    <x v="0"/>
    <x v="0"/>
    <x v="0"/>
    <s v="08FIZ0175B"/>
    <s v="08FJS0116S"/>
    <s v="08ADG0005C"/>
    <n v="0"/>
    <n v="282"/>
    <n v="283"/>
    <n v="565"/>
    <n v="48"/>
    <n v="44"/>
    <n v="92"/>
    <n v="277"/>
    <n v="275"/>
    <n v="552"/>
    <n v="49"/>
    <n v="47"/>
    <n v="96"/>
    <n v="49"/>
    <n v="51"/>
    <n v="100"/>
    <n v="44"/>
    <n v="54"/>
    <n v="98"/>
    <n v="44"/>
    <n v="58"/>
    <n v="102"/>
    <n v="42"/>
    <n v="36"/>
    <n v="78"/>
    <n v="44"/>
    <n v="46"/>
    <n v="90"/>
    <n v="52"/>
    <n v="38"/>
    <n v="90"/>
    <n v="275"/>
    <n v="283"/>
    <n v="558"/>
    <n v="3"/>
    <n v="3"/>
    <n v="3"/>
    <n v="3"/>
    <n v="3"/>
    <n v="3"/>
    <n v="0"/>
    <n v="18"/>
    <n v="0"/>
    <n v="0"/>
    <n v="1"/>
    <n v="0"/>
    <n v="0"/>
    <n v="0"/>
    <n v="0"/>
    <n v="1"/>
    <n v="2"/>
    <n v="16"/>
    <n v="0"/>
    <n v="0"/>
    <n v="1"/>
    <n v="1"/>
    <n v="0"/>
    <n v="0"/>
    <n v="0"/>
    <n v="0"/>
    <n v="0"/>
    <n v="0"/>
    <n v="1"/>
    <n v="1"/>
    <n v="0"/>
    <n v="24"/>
    <n v="2"/>
    <n v="16"/>
    <n v="3"/>
    <n v="3"/>
    <n v="3"/>
    <n v="3"/>
    <n v="3"/>
    <n v="3"/>
    <n v="0"/>
    <n v="18"/>
    <n v="18"/>
    <n v="18"/>
    <n v="1"/>
  </r>
  <r>
    <s v="08DPR2568E"/>
    <n v="2"/>
    <s v="BENITO QUIĂ‘ONEZ CANO"/>
    <n v="37"/>
    <s v="JUÁREZ"/>
    <n v="1"/>
    <s v="JUĂREZ"/>
    <s v="CALLE CAĂ‘ON DE URIQUE"/>
    <n v="0"/>
    <s v="JUÁREZ"/>
    <s v="PÚBLICO"/>
    <x v="0"/>
    <x v="0"/>
    <x v="0"/>
    <x v="0"/>
    <s v="08FIZ0177Z"/>
    <s v="08FJS0133I"/>
    <s v="08ADG0005C"/>
    <n v="0"/>
    <n v="206"/>
    <n v="176"/>
    <n v="382"/>
    <n v="37"/>
    <n v="26"/>
    <n v="63"/>
    <n v="205"/>
    <n v="176"/>
    <n v="381"/>
    <n v="38"/>
    <n v="26"/>
    <n v="64"/>
    <n v="41"/>
    <n v="27"/>
    <n v="68"/>
    <n v="32"/>
    <n v="34"/>
    <n v="66"/>
    <n v="32"/>
    <n v="34"/>
    <n v="66"/>
    <n v="37"/>
    <n v="27"/>
    <n v="64"/>
    <n v="32"/>
    <n v="32"/>
    <n v="64"/>
    <n v="36"/>
    <n v="28"/>
    <n v="64"/>
    <n v="210"/>
    <n v="182"/>
    <n v="3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2"/>
    <n v="0"/>
    <n v="0"/>
    <n v="15"/>
    <n v="3"/>
    <n v="9"/>
    <n v="2"/>
    <n v="2"/>
    <n v="2"/>
    <n v="2"/>
    <n v="2"/>
    <n v="2"/>
    <n v="0"/>
    <n v="12"/>
    <n v="12"/>
    <n v="12"/>
    <n v="1"/>
  </r>
  <r>
    <s v="08DPR2569D"/>
    <n v="2"/>
    <s v="INDEPENDENCIA DE MEXICO"/>
    <n v="37"/>
    <s v="JUÁREZ"/>
    <n v="1"/>
    <s v="JUĂREZ"/>
    <s v="CALLE RIVERA DE ZEMPOALA"/>
    <n v="0"/>
    <s v="JUÁREZ"/>
    <s v="PÚBLICO"/>
    <x v="0"/>
    <x v="0"/>
    <x v="0"/>
    <x v="0"/>
    <s v="08FIZ0174C"/>
    <s v="08FJS0116S"/>
    <s v="08ADG0005C"/>
    <n v="0"/>
    <n v="215"/>
    <n v="159"/>
    <n v="374"/>
    <n v="38"/>
    <n v="25"/>
    <n v="63"/>
    <n v="215"/>
    <n v="159"/>
    <n v="374"/>
    <n v="36"/>
    <n v="27"/>
    <n v="63"/>
    <n v="40"/>
    <n v="28"/>
    <n v="68"/>
    <n v="34"/>
    <n v="28"/>
    <n v="62"/>
    <n v="39"/>
    <n v="23"/>
    <n v="62"/>
    <n v="37"/>
    <n v="23"/>
    <n v="60"/>
    <n v="35"/>
    <n v="22"/>
    <n v="57"/>
    <n v="32"/>
    <n v="35"/>
    <n v="67"/>
    <n v="217"/>
    <n v="159"/>
    <n v="37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2570T"/>
    <n v="1"/>
    <s v="PASO DEL NORTE"/>
    <n v="37"/>
    <s v="JUÁREZ"/>
    <n v="1"/>
    <s v="JUĂREZ"/>
    <s v="CALLE RIVERAS DE MONTE ALBAN "/>
    <n v="0"/>
    <s v="JUÁREZ"/>
    <s v="PÚBLICO"/>
    <x v="0"/>
    <x v="0"/>
    <x v="0"/>
    <x v="0"/>
    <s v="08FIZ0174C"/>
    <s v="08FJS0116S"/>
    <s v="08ADG0005C"/>
    <n v="0"/>
    <n v="209"/>
    <n v="184"/>
    <n v="393"/>
    <n v="28"/>
    <n v="26"/>
    <n v="54"/>
    <n v="209"/>
    <n v="184"/>
    <n v="393"/>
    <n v="29"/>
    <n v="33"/>
    <n v="62"/>
    <n v="29"/>
    <n v="33"/>
    <n v="62"/>
    <n v="40"/>
    <n v="42"/>
    <n v="82"/>
    <n v="39"/>
    <n v="22"/>
    <n v="61"/>
    <n v="43"/>
    <n v="46"/>
    <n v="89"/>
    <n v="36"/>
    <n v="24"/>
    <n v="60"/>
    <n v="34"/>
    <n v="25"/>
    <n v="59"/>
    <n v="221"/>
    <n v="192"/>
    <n v="413"/>
    <n v="2"/>
    <n v="3"/>
    <n v="2"/>
    <n v="3"/>
    <n v="2"/>
    <n v="2"/>
    <n v="0"/>
    <n v="14"/>
    <n v="0"/>
    <n v="0"/>
    <n v="0"/>
    <n v="1"/>
    <n v="0"/>
    <n v="1"/>
    <n v="0"/>
    <n v="0"/>
    <n v="3"/>
    <n v="11"/>
    <n v="0"/>
    <n v="0"/>
    <n v="2"/>
    <n v="0"/>
    <n v="0"/>
    <n v="0"/>
    <n v="0"/>
    <n v="0"/>
    <n v="0"/>
    <n v="0"/>
    <n v="1"/>
    <n v="0"/>
    <n v="0"/>
    <n v="19"/>
    <n v="3"/>
    <n v="11"/>
    <n v="2"/>
    <n v="3"/>
    <n v="2"/>
    <n v="3"/>
    <n v="2"/>
    <n v="2"/>
    <n v="0"/>
    <n v="14"/>
    <n v="15"/>
    <n v="14"/>
    <n v="1"/>
  </r>
  <r>
    <s v="08DPR2571S"/>
    <n v="2"/>
    <s v="REPUBLICA DE BRASIL"/>
    <n v="37"/>
    <s v="JUÁREZ"/>
    <n v="1"/>
    <s v="JUĂREZ"/>
    <s v="CALLE CAMPO GRANDE"/>
    <n v="3322"/>
    <s v="JUÁREZ"/>
    <s v="PÚBLICO"/>
    <x v="0"/>
    <x v="0"/>
    <x v="0"/>
    <x v="0"/>
    <s v="08FIZ0262X"/>
    <s v="08FJS0132J"/>
    <s v="08ADG0005C"/>
    <n v="0"/>
    <n v="301"/>
    <n v="323"/>
    <n v="624"/>
    <n v="45"/>
    <n v="59"/>
    <n v="104"/>
    <n v="301"/>
    <n v="323"/>
    <n v="624"/>
    <n v="58"/>
    <n v="35"/>
    <n v="93"/>
    <n v="60"/>
    <n v="35"/>
    <n v="95"/>
    <n v="50"/>
    <n v="51"/>
    <n v="101"/>
    <n v="41"/>
    <n v="63"/>
    <n v="104"/>
    <n v="55"/>
    <n v="50"/>
    <n v="105"/>
    <n v="51"/>
    <n v="51"/>
    <n v="102"/>
    <n v="53"/>
    <n v="52"/>
    <n v="105"/>
    <n v="310"/>
    <n v="302"/>
    <n v="612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3"/>
    <n v="0"/>
    <n v="0"/>
    <n v="0"/>
    <n v="0"/>
    <n v="0"/>
    <n v="0"/>
    <n v="2"/>
    <n v="0"/>
    <n v="0"/>
    <n v="26"/>
    <n v="4"/>
    <n v="14"/>
    <n v="3"/>
    <n v="3"/>
    <n v="3"/>
    <n v="3"/>
    <n v="3"/>
    <n v="3"/>
    <n v="0"/>
    <n v="18"/>
    <n v="18"/>
    <n v="18"/>
    <n v="1"/>
  </r>
  <r>
    <s v="08DPR2572R"/>
    <n v="1"/>
    <s v="REPUBLICA DE ARGENTINA"/>
    <n v="37"/>
    <s v="JUÁREZ"/>
    <n v="1"/>
    <s v="JUĂREZ"/>
    <s v="CALLE PASEO DEL SUR"/>
    <n v="3322"/>
    <s v="JUÁREZ"/>
    <s v="PÚBLICO"/>
    <x v="0"/>
    <x v="0"/>
    <x v="0"/>
    <x v="0"/>
    <s v="08FIZ0262X"/>
    <s v="08FJS0132J"/>
    <s v="08ADG0005C"/>
    <n v="0"/>
    <n v="333"/>
    <n v="292"/>
    <n v="625"/>
    <n v="54"/>
    <n v="49"/>
    <n v="103"/>
    <n v="328"/>
    <n v="284"/>
    <n v="612"/>
    <n v="46"/>
    <n v="49"/>
    <n v="95"/>
    <n v="46"/>
    <n v="49"/>
    <n v="95"/>
    <n v="52"/>
    <n v="52"/>
    <n v="104"/>
    <n v="59"/>
    <n v="46"/>
    <n v="105"/>
    <n v="54"/>
    <n v="51"/>
    <n v="105"/>
    <n v="55"/>
    <n v="48"/>
    <n v="103"/>
    <n v="59"/>
    <n v="46"/>
    <n v="105"/>
    <n v="325"/>
    <n v="292"/>
    <n v="617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1"/>
    <n v="0"/>
    <n v="0"/>
    <n v="0"/>
    <n v="0"/>
    <n v="0"/>
    <n v="0"/>
    <n v="2"/>
    <n v="0"/>
    <n v="0"/>
    <n v="23"/>
    <n v="2"/>
    <n v="16"/>
    <n v="3"/>
    <n v="3"/>
    <n v="3"/>
    <n v="3"/>
    <n v="3"/>
    <n v="3"/>
    <n v="0"/>
    <n v="18"/>
    <n v="19"/>
    <n v="18"/>
    <n v="1"/>
  </r>
  <r>
    <s v="08DPR2573Q"/>
    <n v="2"/>
    <s v="15 DE MAYO"/>
    <n v="37"/>
    <s v="JUÁREZ"/>
    <n v="1"/>
    <s v="JUĂREZ"/>
    <s v="CALLE POESIA INDIGENA "/>
    <n v="0"/>
    <s v="JUÁREZ"/>
    <s v="PÚBLICO"/>
    <x v="0"/>
    <x v="0"/>
    <x v="0"/>
    <x v="0"/>
    <s v="08FIZ0185I"/>
    <s v="08FJS0118Q"/>
    <s v="08ADG0005C"/>
    <n v="0"/>
    <n v="246"/>
    <n v="178"/>
    <n v="424"/>
    <n v="39"/>
    <n v="27"/>
    <n v="66"/>
    <n v="246"/>
    <n v="178"/>
    <n v="424"/>
    <n v="38"/>
    <n v="24"/>
    <n v="62"/>
    <n v="39"/>
    <n v="25"/>
    <n v="64"/>
    <n v="44"/>
    <n v="24"/>
    <n v="68"/>
    <n v="33"/>
    <n v="26"/>
    <n v="59"/>
    <n v="53"/>
    <n v="40"/>
    <n v="93"/>
    <n v="47"/>
    <n v="36"/>
    <n v="83"/>
    <n v="38"/>
    <n v="32"/>
    <n v="70"/>
    <n v="254"/>
    <n v="183"/>
    <n v="437"/>
    <n v="2"/>
    <n v="2"/>
    <n v="2"/>
    <n v="3"/>
    <n v="3"/>
    <n v="2"/>
    <n v="0"/>
    <n v="14"/>
    <n v="0"/>
    <n v="0"/>
    <n v="0"/>
    <n v="1"/>
    <n v="0"/>
    <n v="1"/>
    <n v="0"/>
    <n v="0"/>
    <n v="2"/>
    <n v="12"/>
    <n v="0"/>
    <n v="0"/>
    <n v="1"/>
    <n v="4"/>
    <n v="0"/>
    <n v="0"/>
    <n v="0"/>
    <n v="0"/>
    <n v="0"/>
    <n v="0"/>
    <n v="0"/>
    <n v="1"/>
    <n v="0"/>
    <n v="22"/>
    <n v="2"/>
    <n v="12"/>
    <n v="2"/>
    <n v="2"/>
    <n v="2"/>
    <n v="3"/>
    <n v="3"/>
    <n v="2"/>
    <n v="0"/>
    <n v="14"/>
    <n v="18"/>
    <n v="14"/>
    <n v="1"/>
  </r>
  <r>
    <s v="08DPR2574P"/>
    <n v="1"/>
    <s v="ERNESTO ELIZANDRO GONZALEZ OLIVAS"/>
    <n v="19"/>
    <s v="CHIHUAHUA"/>
    <n v="1"/>
    <s v="CHIHUAHUA"/>
    <s v="CALLE PLAZA DEL CLAVIJERO"/>
    <n v="0"/>
    <s v="CHIHUAHUA"/>
    <s v="PÚBLICO"/>
    <x v="0"/>
    <x v="0"/>
    <x v="0"/>
    <x v="0"/>
    <s v="08FIZ0271E"/>
    <s v="08FJS0134H"/>
    <s v="08ADG0046C"/>
    <n v="0"/>
    <n v="176"/>
    <n v="182"/>
    <n v="358"/>
    <n v="27"/>
    <n v="31"/>
    <n v="58"/>
    <n v="176"/>
    <n v="182"/>
    <n v="358"/>
    <n v="27"/>
    <n v="29"/>
    <n v="56"/>
    <n v="27"/>
    <n v="29"/>
    <n v="56"/>
    <n v="31"/>
    <n v="27"/>
    <n v="58"/>
    <n v="33"/>
    <n v="32"/>
    <n v="65"/>
    <n v="32"/>
    <n v="27"/>
    <n v="59"/>
    <n v="27"/>
    <n v="33"/>
    <n v="60"/>
    <n v="28"/>
    <n v="32"/>
    <n v="60"/>
    <n v="178"/>
    <n v="180"/>
    <n v="35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0"/>
    <n v="0"/>
    <n v="0"/>
    <n v="0"/>
    <n v="0"/>
    <n v="0"/>
    <n v="2"/>
    <n v="0"/>
    <n v="16"/>
    <n v="1"/>
    <n v="11"/>
    <n v="2"/>
    <n v="2"/>
    <n v="2"/>
    <n v="2"/>
    <n v="2"/>
    <n v="2"/>
    <n v="0"/>
    <n v="12"/>
    <n v="12"/>
    <n v="12"/>
    <n v="1"/>
  </r>
  <r>
    <s v="08DPR2575O"/>
    <n v="2"/>
    <s v="SOR JUANA INES DE LA CRUZ"/>
    <n v="19"/>
    <s v="CHIHUAHUA"/>
    <n v="1"/>
    <s v="CHIHUAHUA"/>
    <s v="CALLE DIANA LAURA ROJAS "/>
    <n v="0"/>
    <s v="CHIHUAHUA"/>
    <s v="PÚBLICO"/>
    <x v="0"/>
    <x v="0"/>
    <x v="0"/>
    <x v="0"/>
    <s v="08FIZ0106F"/>
    <s v="08FJS0102P"/>
    <s v="08ADG0046C"/>
    <n v="0"/>
    <n v="189"/>
    <n v="213"/>
    <n v="402"/>
    <n v="24"/>
    <n v="34"/>
    <n v="58"/>
    <n v="188"/>
    <n v="211"/>
    <n v="399"/>
    <n v="27"/>
    <n v="28"/>
    <n v="55"/>
    <n v="28"/>
    <n v="32"/>
    <n v="60"/>
    <n v="41"/>
    <n v="48"/>
    <n v="89"/>
    <n v="30"/>
    <n v="30"/>
    <n v="60"/>
    <n v="41"/>
    <n v="46"/>
    <n v="87"/>
    <n v="26"/>
    <n v="31"/>
    <n v="57"/>
    <n v="36"/>
    <n v="23"/>
    <n v="59"/>
    <n v="202"/>
    <n v="210"/>
    <n v="412"/>
    <n v="2"/>
    <n v="3"/>
    <n v="2"/>
    <n v="3"/>
    <n v="2"/>
    <n v="2"/>
    <n v="0"/>
    <n v="14"/>
    <n v="0"/>
    <n v="0"/>
    <n v="0"/>
    <n v="1"/>
    <n v="0"/>
    <n v="1"/>
    <n v="1"/>
    <n v="0"/>
    <n v="3"/>
    <n v="11"/>
    <n v="0"/>
    <n v="0"/>
    <n v="4"/>
    <n v="1"/>
    <n v="0"/>
    <n v="0"/>
    <n v="0"/>
    <n v="0"/>
    <n v="0"/>
    <n v="0"/>
    <n v="1"/>
    <n v="1"/>
    <n v="0"/>
    <n v="24"/>
    <n v="3"/>
    <n v="11"/>
    <n v="2"/>
    <n v="3"/>
    <n v="2"/>
    <n v="3"/>
    <n v="2"/>
    <n v="2"/>
    <n v="0"/>
    <n v="14"/>
    <n v="15"/>
    <n v="14"/>
    <n v="1"/>
  </r>
  <r>
    <s v="08DPR2576N"/>
    <n v="2"/>
    <s v="FORD 190"/>
    <n v="32"/>
    <s v="HIDALGO DEL PARRAL"/>
    <n v="1"/>
    <s v="HIDALGO DEL PARRAL"/>
    <s v="CALLE ALBERTO VAZQUEZ DEL MERCADO"/>
    <n v="0"/>
    <s v="HIDALGO DEL PARRAL"/>
    <s v="PÚBLICO"/>
    <x v="0"/>
    <x v="0"/>
    <x v="0"/>
    <x v="0"/>
    <s v="08FIZ0245G"/>
    <s v="08FJS0129W"/>
    <s v="08ADG0004D"/>
    <n v="0"/>
    <n v="64"/>
    <n v="53"/>
    <n v="117"/>
    <n v="14"/>
    <n v="5"/>
    <n v="19"/>
    <n v="64"/>
    <n v="52"/>
    <n v="116"/>
    <n v="6"/>
    <n v="13"/>
    <n v="19"/>
    <n v="7"/>
    <n v="14"/>
    <n v="21"/>
    <n v="12"/>
    <n v="10"/>
    <n v="22"/>
    <n v="11"/>
    <n v="8"/>
    <n v="19"/>
    <n v="6"/>
    <n v="5"/>
    <n v="11"/>
    <n v="10"/>
    <n v="10"/>
    <n v="20"/>
    <n v="10"/>
    <n v="6"/>
    <n v="16"/>
    <n v="56"/>
    <n v="53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2577M"/>
    <n v="1"/>
    <s v="BENITO JUAREZ"/>
    <n v="29"/>
    <s v="GUADALUPE Y CALVO"/>
    <n v="2215"/>
    <s v="EL ASERRADERO"/>
    <s v="CALLE EL ASERRADERO"/>
    <n v="0"/>
    <s v="GUADALUPE Y CALVO"/>
    <s v="PÚBLICO"/>
    <x v="0"/>
    <x v="0"/>
    <x v="0"/>
    <x v="0"/>
    <s v="08FIZ0258K"/>
    <s v="08FJS0131K"/>
    <s v="08ADG0007A"/>
    <n v="0"/>
    <n v="27"/>
    <n v="32"/>
    <n v="59"/>
    <n v="6"/>
    <n v="6"/>
    <n v="12"/>
    <n v="27"/>
    <n v="32"/>
    <n v="59"/>
    <n v="3"/>
    <n v="2"/>
    <n v="5"/>
    <n v="3"/>
    <n v="2"/>
    <n v="5"/>
    <n v="2"/>
    <n v="5"/>
    <n v="7"/>
    <n v="7"/>
    <n v="6"/>
    <n v="13"/>
    <n v="6"/>
    <n v="5"/>
    <n v="11"/>
    <n v="0"/>
    <n v="6"/>
    <n v="6"/>
    <n v="3"/>
    <n v="2"/>
    <n v="5"/>
    <n v="21"/>
    <n v="26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78L"/>
    <n v="1"/>
    <s v="FRIDA KAHLO"/>
    <n v="19"/>
    <s v="CHIHUAHUA"/>
    <n v="1"/>
    <s v="CHIHUAHUA"/>
    <s v="CALLE PRADERAS DE AUSTRALIA"/>
    <n v="0"/>
    <s v="CHIHUAHUA"/>
    <s v="PÚBLICO"/>
    <x v="0"/>
    <x v="0"/>
    <x v="0"/>
    <x v="0"/>
    <s v="08FIZ0268R"/>
    <s v="08FJS0102P"/>
    <s v="08ADG0046C"/>
    <n v="0"/>
    <n v="199"/>
    <n v="213"/>
    <n v="412"/>
    <n v="33"/>
    <n v="35"/>
    <n v="68"/>
    <n v="199"/>
    <n v="213"/>
    <n v="412"/>
    <n v="33"/>
    <n v="33"/>
    <n v="66"/>
    <n v="33"/>
    <n v="33"/>
    <n v="66"/>
    <n v="34"/>
    <n v="35"/>
    <n v="69"/>
    <n v="31"/>
    <n v="40"/>
    <n v="71"/>
    <n v="39"/>
    <n v="31"/>
    <n v="70"/>
    <n v="34"/>
    <n v="34"/>
    <n v="68"/>
    <n v="31"/>
    <n v="38"/>
    <n v="69"/>
    <n v="202"/>
    <n v="211"/>
    <n v="4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DPR2579K"/>
    <n v="2"/>
    <s v="SIMON BOLIVAR"/>
    <n v="4"/>
    <s v="AQUILES SERDÁN"/>
    <n v="1"/>
    <s v="SANTA EULALIA"/>
    <s v="CALLE MINA EL PROGRESO"/>
    <n v="0"/>
    <s v="CHIHUAHUA"/>
    <s v="PÚBLICO"/>
    <x v="0"/>
    <x v="0"/>
    <x v="0"/>
    <x v="0"/>
    <s v="08FIZ0269Q"/>
    <s v="08FJS0103O"/>
    <s v="08ADG0046C"/>
    <n v="0"/>
    <n v="180"/>
    <n v="199"/>
    <n v="379"/>
    <n v="35"/>
    <n v="30"/>
    <n v="65"/>
    <n v="180"/>
    <n v="199"/>
    <n v="379"/>
    <n v="29"/>
    <n v="23"/>
    <n v="52"/>
    <n v="29"/>
    <n v="27"/>
    <n v="56"/>
    <n v="33"/>
    <n v="35"/>
    <n v="68"/>
    <n v="34"/>
    <n v="33"/>
    <n v="67"/>
    <n v="30"/>
    <n v="37"/>
    <n v="67"/>
    <n v="23"/>
    <n v="38"/>
    <n v="61"/>
    <n v="36"/>
    <n v="28"/>
    <n v="64"/>
    <n v="185"/>
    <n v="198"/>
    <n v="38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80Z"/>
    <n v="1"/>
    <s v="AQUILES SERDAN"/>
    <n v="19"/>
    <s v="CHIHUAHUA"/>
    <n v="1"/>
    <s v="CHIHUAHUA"/>
    <s v="CALLE SAN MIGUEL"/>
    <n v="0"/>
    <s v="CHIHUAHUA"/>
    <s v="PÚBLICO"/>
    <x v="0"/>
    <x v="0"/>
    <x v="0"/>
    <x v="0"/>
    <s v="08FIZ0266T"/>
    <s v="08FJS0101Q"/>
    <s v="08ADG0046C"/>
    <n v="0"/>
    <n v="149"/>
    <n v="128"/>
    <n v="277"/>
    <n v="22"/>
    <n v="19"/>
    <n v="41"/>
    <n v="148"/>
    <n v="128"/>
    <n v="276"/>
    <n v="33"/>
    <n v="19"/>
    <n v="52"/>
    <n v="33"/>
    <n v="19"/>
    <n v="52"/>
    <n v="30"/>
    <n v="19"/>
    <n v="49"/>
    <n v="28"/>
    <n v="24"/>
    <n v="52"/>
    <n v="24"/>
    <n v="26"/>
    <n v="50"/>
    <n v="21"/>
    <n v="19"/>
    <n v="40"/>
    <n v="24"/>
    <n v="23"/>
    <n v="47"/>
    <n v="160"/>
    <n v="130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581Z"/>
    <n v="1"/>
    <s v="JOSE VASCONCELOS CALDERON"/>
    <n v="19"/>
    <s v="CHIHUAHUA"/>
    <n v="1"/>
    <s v="CHIHUAHUA"/>
    <s v="CALLE SIERRA FRESNILLO"/>
    <n v="5121"/>
    <s v="CHIHUAHUA"/>
    <s v="PÚBLICO"/>
    <x v="0"/>
    <x v="0"/>
    <x v="0"/>
    <x v="0"/>
    <s v="08FIZ0101K"/>
    <s v="08FJS0103O"/>
    <s v="08ADG0046C"/>
    <n v="0"/>
    <n v="72"/>
    <n v="83"/>
    <n v="155"/>
    <n v="6"/>
    <n v="15"/>
    <n v="21"/>
    <n v="72"/>
    <n v="83"/>
    <n v="155"/>
    <n v="13"/>
    <n v="14"/>
    <n v="27"/>
    <n v="13"/>
    <n v="15"/>
    <n v="28"/>
    <n v="14"/>
    <n v="9"/>
    <n v="23"/>
    <n v="12"/>
    <n v="20"/>
    <n v="32"/>
    <n v="18"/>
    <n v="11"/>
    <n v="29"/>
    <n v="12"/>
    <n v="14"/>
    <n v="26"/>
    <n v="14"/>
    <n v="12"/>
    <n v="26"/>
    <n v="83"/>
    <n v="81"/>
    <n v="16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7"/>
    <n v="7"/>
    <n v="1"/>
  </r>
  <r>
    <s v="08DPR2582Y"/>
    <n v="1"/>
    <s v="CAMINO REAL"/>
    <n v="19"/>
    <s v="CHIHUAHUA"/>
    <n v="1"/>
    <s v="CHIHUAHUA"/>
    <s v="CALLE PASEO DEL PONNY "/>
    <n v="0"/>
    <s v="CHIHUAHUA"/>
    <s v="PÚBLICO"/>
    <x v="0"/>
    <x v="0"/>
    <x v="0"/>
    <x v="0"/>
    <s v="08FIZ0266T"/>
    <s v="08FJS0101Q"/>
    <s v="08ADG0046C"/>
    <n v="0"/>
    <n v="162"/>
    <n v="162"/>
    <n v="324"/>
    <n v="27"/>
    <n v="22"/>
    <n v="49"/>
    <n v="159"/>
    <n v="161"/>
    <n v="320"/>
    <n v="26"/>
    <n v="26"/>
    <n v="52"/>
    <n v="26"/>
    <n v="26"/>
    <n v="52"/>
    <n v="22"/>
    <n v="31"/>
    <n v="53"/>
    <n v="32"/>
    <n v="29"/>
    <n v="61"/>
    <n v="35"/>
    <n v="28"/>
    <n v="63"/>
    <n v="16"/>
    <n v="36"/>
    <n v="52"/>
    <n v="31"/>
    <n v="27"/>
    <n v="58"/>
    <n v="162"/>
    <n v="177"/>
    <n v="33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583X"/>
    <n v="2"/>
    <s v="CHIHUAHUA"/>
    <n v="19"/>
    <s v="CHIHUAHUA"/>
    <n v="1"/>
    <s v="CHIHUAHUA"/>
    <s v="CALLE PASEOS ALDAMA "/>
    <n v="0"/>
    <s v="CHIHUAHUA"/>
    <s v="PÚBLICO"/>
    <x v="0"/>
    <x v="0"/>
    <x v="0"/>
    <x v="0"/>
    <s v="08FIZ0114O"/>
    <s v="08FJS0105M"/>
    <s v="08ADG0046C"/>
    <n v="0"/>
    <n v="70"/>
    <n v="52"/>
    <n v="122"/>
    <n v="14"/>
    <n v="8"/>
    <n v="22"/>
    <n v="70"/>
    <n v="52"/>
    <n v="122"/>
    <n v="5"/>
    <n v="5"/>
    <n v="10"/>
    <n v="5"/>
    <n v="5"/>
    <n v="10"/>
    <n v="11"/>
    <n v="11"/>
    <n v="22"/>
    <n v="10"/>
    <n v="6"/>
    <n v="16"/>
    <n v="15"/>
    <n v="8"/>
    <n v="23"/>
    <n v="13"/>
    <n v="9"/>
    <n v="22"/>
    <n v="8"/>
    <n v="9"/>
    <n v="17"/>
    <n v="62"/>
    <n v="48"/>
    <n v="11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5"/>
    <n v="6"/>
    <n v="1"/>
  </r>
  <r>
    <s v="08DPR2584W"/>
    <n v="1"/>
    <s v="PLAN DE AYALA"/>
    <n v="37"/>
    <s v="JUÁREZ"/>
    <n v="1"/>
    <s v="JUĂREZ"/>
    <s v="CALLE PRADERAS DEL SOL"/>
    <n v="0"/>
    <s v="JUÁREZ"/>
    <s v="PÚBLICO"/>
    <x v="0"/>
    <x v="0"/>
    <x v="0"/>
    <x v="0"/>
    <s v="08FIZ0185I"/>
    <s v="08FJS0118Q"/>
    <s v="08ADG0005C"/>
    <n v="0"/>
    <n v="248"/>
    <n v="266"/>
    <n v="514"/>
    <n v="48"/>
    <n v="52"/>
    <n v="100"/>
    <n v="248"/>
    <n v="266"/>
    <n v="514"/>
    <n v="39"/>
    <n v="52"/>
    <n v="91"/>
    <n v="39"/>
    <n v="52"/>
    <n v="91"/>
    <n v="26"/>
    <n v="44"/>
    <n v="70"/>
    <n v="34"/>
    <n v="36"/>
    <n v="70"/>
    <n v="55"/>
    <n v="48"/>
    <n v="103"/>
    <n v="33"/>
    <n v="37"/>
    <n v="70"/>
    <n v="54"/>
    <n v="50"/>
    <n v="104"/>
    <n v="241"/>
    <n v="267"/>
    <n v="508"/>
    <n v="3"/>
    <n v="2"/>
    <n v="2"/>
    <n v="3"/>
    <n v="2"/>
    <n v="3"/>
    <n v="0"/>
    <n v="15"/>
    <n v="0"/>
    <n v="0"/>
    <n v="1"/>
    <n v="0"/>
    <n v="0"/>
    <n v="1"/>
    <n v="0"/>
    <n v="0"/>
    <n v="3"/>
    <n v="12"/>
    <n v="0"/>
    <n v="0"/>
    <n v="3"/>
    <n v="1"/>
    <n v="0"/>
    <n v="0"/>
    <n v="0"/>
    <n v="0"/>
    <n v="0"/>
    <n v="0"/>
    <n v="0"/>
    <n v="1"/>
    <n v="0"/>
    <n v="22"/>
    <n v="3"/>
    <n v="12"/>
    <n v="3"/>
    <n v="2"/>
    <n v="2"/>
    <n v="3"/>
    <n v="2"/>
    <n v="3"/>
    <n v="0"/>
    <n v="15"/>
    <n v="15"/>
    <n v="15"/>
    <n v="1"/>
  </r>
  <r>
    <s v="08DPR2585V"/>
    <n v="1"/>
    <s v="EDUCAR PARA LA LIBERTAD"/>
    <n v="37"/>
    <s v="JUÁREZ"/>
    <n v="1"/>
    <s v="JUĂREZ"/>
    <s v="CALLE MONTE BLANCO"/>
    <n v="0"/>
    <s v="JUÁREZ"/>
    <s v="PÚBLICO"/>
    <x v="0"/>
    <x v="0"/>
    <x v="0"/>
    <x v="0"/>
    <s v="08FIZ0029R"/>
    <s v="08FJS0133I"/>
    <s v="08ADG0005C"/>
    <n v="0"/>
    <n v="263"/>
    <n v="315"/>
    <n v="578"/>
    <n v="28"/>
    <n v="42"/>
    <n v="70"/>
    <n v="263"/>
    <n v="315"/>
    <n v="578"/>
    <n v="50"/>
    <n v="48"/>
    <n v="98"/>
    <n v="50"/>
    <n v="48"/>
    <n v="98"/>
    <n v="47"/>
    <n v="58"/>
    <n v="105"/>
    <n v="47"/>
    <n v="55"/>
    <n v="102"/>
    <n v="49"/>
    <n v="54"/>
    <n v="103"/>
    <n v="51"/>
    <n v="52"/>
    <n v="103"/>
    <n v="56"/>
    <n v="46"/>
    <n v="102"/>
    <n v="300"/>
    <n v="313"/>
    <n v="613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1"/>
    <n v="1"/>
    <n v="0"/>
    <n v="0"/>
    <n v="0"/>
    <n v="0"/>
    <n v="0"/>
    <n v="0"/>
    <n v="0"/>
    <n v="1"/>
    <n v="0"/>
    <n v="23"/>
    <n v="7"/>
    <n v="11"/>
    <n v="3"/>
    <n v="3"/>
    <n v="3"/>
    <n v="3"/>
    <n v="3"/>
    <n v="3"/>
    <n v="0"/>
    <n v="18"/>
    <n v="18"/>
    <n v="18"/>
    <n v="1"/>
  </r>
  <r>
    <s v="08DPR2586U"/>
    <n v="1"/>
    <s v="AGUSTIN MELGAR"/>
    <n v="37"/>
    <s v="JUÁREZ"/>
    <n v="1"/>
    <s v="JUĂREZ"/>
    <s v="CALLE HACIENDA EL SAUZ"/>
    <n v="0"/>
    <s v="JUÁREZ"/>
    <s v="PÚBLICO"/>
    <x v="0"/>
    <x v="0"/>
    <x v="0"/>
    <x v="0"/>
    <s v="08FIZ0030G"/>
    <s v="08FJS0133I"/>
    <s v="08ADG0005C"/>
    <n v="0"/>
    <n v="300"/>
    <n v="282"/>
    <n v="582"/>
    <n v="53"/>
    <n v="45"/>
    <n v="98"/>
    <n v="292"/>
    <n v="276"/>
    <n v="568"/>
    <n v="47"/>
    <n v="51"/>
    <n v="98"/>
    <n v="48"/>
    <n v="53"/>
    <n v="101"/>
    <n v="61"/>
    <n v="42"/>
    <n v="103"/>
    <n v="56"/>
    <n v="45"/>
    <n v="101"/>
    <n v="51"/>
    <n v="55"/>
    <n v="106"/>
    <n v="51"/>
    <n v="48"/>
    <n v="99"/>
    <n v="45"/>
    <n v="55"/>
    <n v="100"/>
    <n v="312"/>
    <n v="298"/>
    <n v="610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3"/>
    <n v="0"/>
    <n v="0"/>
    <n v="0"/>
    <n v="0"/>
    <n v="0"/>
    <n v="0"/>
    <n v="2"/>
    <n v="0"/>
    <n v="0"/>
    <n v="26"/>
    <n v="4"/>
    <n v="14"/>
    <n v="3"/>
    <n v="3"/>
    <n v="3"/>
    <n v="3"/>
    <n v="3"/>
    <n v="3"/>
    <n v="0"/>
    <n v="18"/>
    <n v="18"/>
    <n v="18"/>
    <n v="1"/>
  </r>
  <r>
    <s v="08DPR2587T"/>
    <n v="1"/>
    <s v="JOSE RUBIO ORTEGA"/>
    <n v="37"/>
    <s v="JUÁREZ"/>
    <n v="1"/>
    <s v="JUĂREZ"/>
    <s v="CALLE MONTES DE TOLEDO"/>
    <n v="0"/>
    <s v="JUÁREZ"/>
    <s v="PÚBLICO"/>
    <x v="0"/>
    <x v="0"/>
    <x v="0"/>
    <x v="0"/>
    <s v="08FIZ0033D"/>
    <s v="08FJS0132J"/>
    <s v="08ADG0005C"/>
    <n v="0"/>
    <n v="215"/>
    <n v="182"/>
    <n v="397"/>
    <n v="31"/>
    <n v="36"/>
    <n v="67"/>
    <n v="209"/>
    <n v="178"/>
    <n v="387"/>
    <n v="32"/>
    <n v="33"/>
    <n v="65"/>
    <n v="32"/>
    <n v="34"/>
    <n v="66"/>
    <n v="39"/>
    <n v="29"/>
    <n v="68"/>
    <n v="38"/>
    <n v="26"/>
    <n v="64"/>
    <n v="40"/>
    <n v="30"/>
    <n v="70"/>
    <n v="31"/>
    <n v="34"/>
    <n v="65"/>
    <n v="43"/>
    <n v="22"/>
    <n v="65"/>
    <n v="223"/>
    <n v="175"/>
    <n v="398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0"/>
    <n v="0"/>
    <n v="0"/>
    <n v="0"/>
    <n v="0"/>
    <n v="0"/>
    <n v="0"/>
    <n v="0"/>
    <n v="2"/>
    <n v="0"/>
    <n v="17"/>
    <n v="6"/>
    <n v="6"/>
    <n v="2"/>
    <n v="2"/>
    <n v="2"/>
    <n v="2"/>
    <n v="2"/>
    <n v="2"/>
    <n v="0"/>
    <n v="12"/>
    <n v="12"/>
    <n v="12"/>
    <n v="1"/>
  </r>
  <r>
    <s v="08DPR2588S"/>
    <n v="2"/>
    <s v="AGUSTIN MELGAR"/>
    <n v="37"/>
    <s v="JUÁREZ"/>
    <n v="1"/>
    <s v="JUĂREZ"/>
    <s v="CALLE VISTA MANANTIAL DE LAS FLORES"/>
    <n v="0"/>
    <s v="JUÁREZ"/>
    <s v="PÚBLICO"/>
    <x v="0"/>
    <x v="0"/>
    <x v="0"/>
    <x v="0"/>
    <s v="08FIZ0033D"/>
    <s v="08FJS0112W"/>
    <s v="08ADG0005C"/>
    <n v="0"/>
    <n v="159"/>
    <n v="159"/>
    <n v="318"/>
    <n v="22"/>
    <n v="25"/>
    <n v="47"/>
    <n v="159"/>
    <n v="158"/>
    <n v="317"/>
    <n v="32"/>
    <n v="13"/>
    <n v="45"/>
    <n v="32"/>
    <n v="15"/>
    <n v="47"/>
    <n v="34"/>
    <n v="32"/>
    <n v="66"/>
    <n v="23"/>
    <n v="27"/>
    <n v="50"/>
    <n v="26"/>
    <n v="28"/>
    <n v="54"/>
    <n v="28"/>
    <n v="27"/>
    <n v="55"/>
    <n v="35"/>
    <n v="17"/>
    <n v="52"/>
    <n v="178"/>
    <n v="146"/>
    <n v="32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89R"/>
    <n v="1"/>
    <s v="JOSE VASCONCELOS CALDERON"/>
    <n v="37"/>
    <s v="JUÁREZ"/>
    <n v="1"/>
    <s v="JUĂREZ"/>
    <s v="CALLE SENDEROS DE MENDIZABAL"/>
    <n v="0"/>
    <s v="JUÁREZ"/>
    <s v="PÚBLICO"/>
    <x v="0"/>
    <x v="0"/>
    <x v="0"/>
    <x v="0"/>
    <s v="08FIZ0263W"/>
    <s v="08FJS0133I"/>
    <s v="08ADG0005C"/>
    <n v="0"/>
    <n v="201"/>
    <n v="217"/>
    <n v="418"/>
    <n v="35"/>
    <n v="34"/>
    <n v="69"/>
    <n v="201"/>
    <n v="217"/>
    <n v="418"/>
    <n v="36"/>
    <n v="33"/>
    <n v="69"/>
    <n v="37"/>
    <n v="33"/>
    <n v="70"/>
    <n v="33"/>
    <n v="37"/>
    <n v="70"/>
    <n v="39"/>
    <n v="31"/>
    <n v="70"/>
    <n v="31"/>
    <n v="39"/>
    <n v="70"/>
    <n v="28"/>
    <n v="42"/>
    <n v="70"/>
    <n v="34"/>
    <n v="36"/>
    <n v="70"/>
    <n v="202"/>
    <n v="218"/>
    <n v="42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590G"/>
    <n v="1"/>
    <s v="EDELMIRA TORRES IBARRA"/>
    <n v="19"/>
    <s v="CHIHUAHUA"/>
    <n v="1"/>
    <s v="CHIHUAHUA"/>
    <s v="CALLE CABALLERO REAL"/>
    <n v="0"/>
    <s v="CHIHUAHUA"/>
    <s v="PÚBLICO"/>
    <x v="0"/>
    <x v="0"/>
    <x v="0"/>
    <x v="0"/>
    <s v="08FIZ0126T"/>
    <s v="08FJS0134H"/>
    <s v="08ADG0046C"/>
    <n v="0"/>
    <n v="157"/>
    <n v="154"/>
    <n v="311"/>
    <n v="31"/>
    <n v="29"/>
    <n v="60"/>
    <n v="157"/>
    <n v="154"/>
    <n v="311"/>
    <n v="17"/>
    <n v="19"/>
    <n v="36"/>
    <n v="17"/>
    <n v="19"/>
    <n v="36"/>
    <n v="23"/>
    <n v="23"/>
    <n v="46"/>
    <n v="30"/>
    <n v="28"/>
    <n v="58"/>
    <n v="24"/>
    <n v="28"/>
    <n v="52"/>
    <n v="30"/>
    <n v="24"/>
    <n v="54"/>
    <n v="26"/>
    <n v="26"/>
    <n v="52"/>
    <n v="150"/>
    <n v="148"/>
    <n v="29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591F"/>
    <n v="2"/>
    <s v="JESUS SALVADOR ALMANZA BUSTILLOS"/>
    <n v="19"/>
    <s v="CHIHUAHUA"/>
    <n v="1"/>
    <s v="CHIHUAHUA"/>
    <s v="CALLE PLAZA DEL CLAVIJERO"/>
    <n v="0"/>
    <s v="CHIHUAHUA"/>
    <s v="PÚBLICO"/>
    <x v="0"/>
    <x v="0"/>
    <x v="0"/>
    <x v="0"/>
    <s v="08FIZ0271E"/>
    <s v="08FJS0134H"/>
    <s v="08ADG0046C"/>
    <n v="0"/>
    <n v="156"/>
    <n v="149"/>
    <n v="305"/>
    <n v="32"/>
    <n v="25"/>
    <n v="57"/>
    <n v="156"/>
    <n v="149"/>
    <n v="305"/>
    <n v="21"/>
    <n v="27"/>
    <n v="48"/>
    <n v="21"/>
    <n v="28"/>
    <n v="49"/>
    <n v="22"/>
    <n v="31"/>
    <n v="53"/>
    <n v="30"/>
    <n v="25"/>
    <n v="55"/>
    <n v="24"/>
    <n v="27"/>
    <n v="51"/>
    <n v="30"/>
    <n v="25"/>
    <n v="55"/>
    <n v="22"/>
    <n v="27"/>
    <n v="49"/>
    <n v="149"/>
    <n v="163"/>
    <n v="312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2"/>
    <n v="12"/>
    <n v="1"/>
  </r>
  <r>
    <s v="08DPR2592E"/>
    <n v="1"/>
    <s v="JOSE SANTOS VALDEZ"/>
    <n v="37"/>
    <s v="JUÁREZ"/>
    <n v="1"/>
    <s v="JUĂREZ"/>
    <s v="BOULEVARD VILLAS DE ALCALA"/>
    <n v="0"/>
    <s v="JUÁREZ"/>
    <s v="PÚBLICO"/>
    <x v="0"/>
    <x v="0"/>
    <x v="0"/>
    <x v="0"/>
    <s v="08FIZ0038Z"/>
    <s v="08FJS0117R"/>
    <s v="08ADG0005C"/>
    <n v="0"/>
    <n v="170"/>
    <n v="180"/>
    <n v="350"/>
    <n v="37"/>
    <n v="27"/>
    <n v="64"/>
    <n v="167"/>
    <n v="178"/>
    <n v="345"/>
    <n v="28"/>
    <n v="35"/>
    <n v="63"/>
    <n v="29"/>
    <n v="35"/>
    <n v="64"/>
    <n v="31"/>
    <n v="35"/>
    <n v="66"/>
    <n v="29"/>
    <n v="33"/>
    <n v="62"/>
    <n v="22"/>
    <n v="19"/>
    <n v="41"/>
    <n v="22"/>
    <n v="38"/>
    <n v="60"/>
    <n v="29"/>
    <n v="33"/>
    <n v="62"/>
    <n v="162"/>
    <n v="193"/>
    <n v="355"/>
    <n v="2"/>
    <n v="2"/>
    <n v="2"/>
    <n v="1"/>
    <n v="2"/>
    <n v="2"/>
    <n v="0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0"/>
    <n v="1"/>
    <n v="0"/>
    <n v="13"/>
    <n v="4"/>
    <n v="7"/>
    <n v="2"/>
    <n v="2"/>
    <n v="2"/>
    <n v="1"/>
    <n v="2"/>
    <n v="2"/>
    <n v="0"/>
    <n v="11"/>
    <n v="12"/>
    <n v="12"/>
    <n v="1"/>
  </r>
  <r>
    <s v="08DPR2593D"/>
    <n v="1"/>
    <s v="RAFAELA TOCOLI CHAVEZ"/>
    <n v="19"/>
    <s v="CHIHUAHUA"/>
    <n v="1"/>
    <s v="CHIHUAHUA"/>
    <s v="CALLE RĂŤO COLUMBIA"/>
    <n v="0"/>
    <s v="CHIHUAHUA"/>
    <s v="PÚBLICO"/>
    <x v="0"/>
    <x v="0"/>
    <x v="0"/>
    <x v="0"/>
    <s v="08FIZ0272D"/>
    <s v="08FJS0108J"/>
    <s v="08ADG0046C"/>
    <n v="0"/>
    <n v="180"/>
    <n v="133"/>
    <n v="313"/>
    <n v="37"/>
    <n v="18"/>
    <n v="55"/>
    <n v="177"/>
    <n v="132"/>
    <n v="309"/>
    <n v="27"/>
    <n v="24"/>
    <n v="51"/>
    <n v="27"/>
    <n v="25"/>
    <n v="52"/>
    <n v="27"/>
    <n v="27"/>
    <n v="54"/>
    <n v="29"/>
    <n v="22"/>
    <n v="51"/>
    <n v="32"/>
    <n v="23"/>
    <n v="55"/>
    <n v="26"/>
    <n v="25"/>
    <n v="51"/>
    <n v="30"/>
    <n v="28"/>
    <n v="58"/>
    <n v="171"/>
    <n v="150"/>
    <n v="32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  <n v="1"/>
  </r>
  <r>
    <s v="08DPR2594C"/>
    <n v="2"/>
    <s v="OLIVIA CANO GONZALEZ"/>
    <n v="19"/>
    <s v="CHIHUAHUA"/>
    <n v="1"/>
    <s v="CHIHUAHUA"/>
    <s v="CALLE RĂŤO COLUMBIA"/>
    <n v="0"/>
    <s v="CHIHUAHUA"/>
    <s v="PÚBLICO"/>
    <x v="0"/>
    <x v="0"/>
    <x v="0"/>
    <x v="0"/>
    <s v="08FIZ0272D"/>
    <s v="08FJS0108J"/>
    <s v="08ADG0046C"/>
    <n v="0"/>
    <n v="168"/>
    <n v="169"/>
    <n v="337"/>
    <n v="28"/>
    <n v="31"/>
    <n v="59"/>
    <n v="167"/>
    <n v="169"/>
    <n v="336"/>
    <n v="26"/>
    <n v="16"/>
    <n v="42"/>
    <n v="26"/>
    <n v="17"/>
    <n v="43"/>
    <n v="34"/>
    <n v="23"/>
    <n v="57"/>
    <n v="27"/>
    <n v="28"/>
    <n v="55"/>
    <n v="24"/>
    <n v="35"/>
    <n v="59"/>
    <n v="31"/>
    <n v="27"/>
    <n v="58"/>
    <n v="32"/>
    <n v="25"/>
    <n v="57"/>
    <n v="174"/>
    <n v="155"/>
    <n v="32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2"/>
    <n v="1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95B"/>
    <n v="2"/>
    <s v="AGUSTIN MELGAR"/>
    <n v="37"/>
    <s v="JUÁREZ"/>
    <n v="1"/>
    <s v="JUĂREZ"/>
    <s v="CALLE HACIENDA EL SAUZ"/>
    <n v="0"/>
    <s v="JUÁREZ"/>
    <s v="PÚBLICO"/>
    <x v="0"/>
    <x v="0"/>
    <x v="0"/>
    <x v="0"/>
    <s v="08FIZ0030G"/>
    <s v="08FJS0133I"/>
    <s v="08ADG0005C"/>
    <n v="0"/>
    <n v="262"/>
    <n v="262"/>
    <n v="524"/>
    <n v="42"/>
    <n v="45"/>
    <n v="87"/>
    <n v="252"/>
    <n v="256"/>
    <n v="508"/>
    <n v="41"/>
    <n v="48"/>
    <n v="89"/>
    <n v="42"/>
    <n v="49"/>
    <n v="91"/>
    <n v="44"/>
    <n v="52"/>
    <n v="96"/>
    <n v="46"/>
    <n v="49"/>
    <n v="95"/>
    <n v="52"/>
    <n v="40"/>
    <n v="92"/>
    <n v="41"/>
    <n v="45"/>
    <n v="86"/>
    <n v="44"/>
    <n v="44"/>
    <n v="88"/>
    <n v="269"/>
    <n v="279"/>
    <n v="548"/>
    <n v="3"/>
    <n v="3"/>
    <n v="3"/>
    <n v="3"/>
    <n v="3"/>
    <n v="3"/>
    <n v="0"/>
    <n v="18"/>
    <n v="0"/>
    <n v="0"/>
    <n v="0"/>
    <n v="1"/>
    <n v="0"/>
    <n v="1"/>
    <n v="1"/>
    <n v="0"/>
    <n v="3"/>
    <n v="15"/>
    <n v="0"/>
    <n v="0"/>
    <n v="3"/>
    <n v="2"/>
    <n v="0"/>
    <n v="0"/>
    <n v="0"/>
    <n v="0"/>
    <n v="0"/>
    <n v="0"/>
    <n v="1"/>
    <n v="1"/>
    <n v="0"/>
    <n v="28"/>
    <n v="3"/>
    <n v="15"/>
    <n v="3"/>
    <n v="3"/>
    <n v="3"/>
    <n v="3"/>
    <n v="3"/>
    <n v="3"/>
    <n v="0"/>
    <n v="18"/>
    <n v="18"/>
    <n v="18"/>
    <n v="1"/>
  </r>
  <r>
    <s v="08DPR2596A"/>
    <n v="2"/>
    <s v="JOSE VASCONCELOS CALDERON"/>
    <n v="37"/>
    <s v="JUÁREZ"/>
    <n v="1"/>
    <s v="JUĂREZ"/>
    <s v="CALLE SENDEROS DE MENDIZABAL"/>
    <n v="0"/>
    <s v="JUÁREZ"/>
    <s v="PÚBLICO"/>
    <x v="0"/>
    <x v="0"/>
    <x v="0"/>
    <x v="0"/>
    <s v="08FIZ0263W"/>
    <s v="08FJS0133I"/>
    <s v="08ADG0005C"/>
    <n v="0"/>
    <n v="201"/>
    <n v="217"/>
    <n v="418"/>
    <n v="36"/>
    <n v="33"/>
    <n v="69"/>
    <n v="198"/>
    <n v="214"/>
    <n v="412"/>
    <n v="29"/>
    <n v="40"/>
    <n v="69"/>
    <n v="30"/>
    <n v="40"/>
    <n v="70"/>
    <n v="29"/>
    <n v="42"/>
    <n v="71"/>
    <n v="32"/>
    <n v="37"/>
    <n v="69"/>
    <n v="27"/>
    <n v="43"/>
    <n v="70"/>
    <n v="32"/>
    <n v="36"/>
    <n v="68"/>
    <n v="36"/>
    <n v="35"/>
    <n v="71"/>
    <n v="186"/>
    <n v="233"/>
    <n v="41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597Z"/>
    <n v="2"/>
    <s v="EDUCAR PARA LA LIBERTAD"/>
    <n v="37"/>
    <s v="JUÁREZ"/>
    <n v="1"/>
    <s v="JUĂREZ"/>
    <s v="CALLE MONTE BLANCO"/>
    <n v="0"/>
    <s v="JUÁREZ"/>
    <s v="PÚBLICO"/>
    <x v="0"/>
    <x v="0"/>
    <x v="0"/>
    <x v="0"/>
    <s v="08FIZ0029R"/>
    <s v="08FJS0133I"/>
    <s v="08ADG0005C"/>
    <n v="0"/>
    <n v="281"/>
    <n v="278"/>
    <n v="559"/>
    <n v="31"/>
    <n v="37"/>
    <n v="68"/>
    <n v="281"/>
    <n v="278"/>
    <n v="559"/>
    <n v="43"/>
    <n v="46"/>
    <n v="89"/>
    <n v="46"/>
    <n v="48"/>
    <n v="94"/>
    <n v="56"/>
    <n v="40"/>
    <n v="96"/>
    <n v="58"/>
    <n v="39"/>
    <n v="97"/>
    <n v="49"/>
    <n v="52"/>
    <n v="101"/>
    <n v="48"/>
    <n v="54"/>
    <n v="102"/>
    <n v="42"/>
    <n v="52"/>
    <n v="94"/>
    <n v="299"/>
    <n v="285"/>
    <n v="584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0"/>
    <n v="0"/>
    <n v="0"/>
    <n v="0"/>
    <n v="0"/>
    <n v="0"/>
    <n v="0"/>
    <n v="0"/>
    <n v="1"/>
    <n v="0"/>
    <n v="22"/>
    <n v="5"/>
    <n v="13"/>
    <n v="3"/>
    <n v="3"/>
    <n v="3"/>
    <n v="3"/>
    <n v="3"/>
    <n v="3"/>
    <n v="0"/>
    <n v="18"/>
    <n v="18"/>
    <n v="18"/>
    <n v="1"/>
  </r>
  <r>
    <s v="08DPR2598Z"/>
    <n v="2"/>
    <s v="JOSE RUBIO ORTEGA"/>
    <n v="37"/>
    <s v="JUÁREZ"/>
    <n v="1"/>
    <s v="JUĂREZ"/>
    <s v="CALLE MONTES DE TOLEDO"/>
    <n v="0"/>
    <s v="JUÁREZ"/>
    <s v="PÚBLICO"/>
    <x v="0"/>
    <x v="0"/>
    <x v="0"/>
    <x v="0"/>
    <s v="08FIZ0181M"/>
    <s v="08FJS0132J"/>
    <s v="08ADG0005C"/>
    <n v="0"/>
    <n v="175"/>
    <n v="186"/>
    <n v="361"/>
    <n v="29"/>
    <n v="25"/>
    <n v="54"/>
    <n v="175"/>
    <n v="186"/>
    <n v="361"/>
    <n v="30"/>
    <n v="26"/>
    <n v="56"/>
    <n v="30"/>
    <n v="26"/>
    <n v="56"/>
    <n v="33"/>
    <n v="33"/>
    <n v="66"/>
    <n v="30"/>
    <n v="37"/>
    <n v="67"/>
    <n v="26"/>
    <n v="41"/>
    <n v="67"/>
    <n v="24"/>
    <n v="34"/>
    <n v="58"/>
    <n v="39"/>
    <n v="25"/>
    <n v="64"/>
    <n v="182"/>
    <n v="196"/>
    <n v="378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1"/>
    <n v="0"/>
    <n v="14"/>
    <n v="0"/>
    <n v="12"/>
    <n v="2"/>
    <n v="2"/>
    <n v="2"/>
    <n v="2"/>
    <n v="2"/>
    <n v="2"/>
    <n v="0"/>
    <n v="12"/>
    <n v="12"/>
    <n v="12"/>
    <n v="1"/>
  </r>
  <r>
    <s v="08DPR2599Y"/>
    <n v="1"/>
    <s v="ELISA GRIENSEN"/>
    <n v="4"/>
    <s v="AQUILES SERDÁN"/>
    <n v="1"/>
    <s v="SANTA EULALIA"/>
    <s v="AVENIDA CENTRAL "/>
    <n v="0"/>
    <s v="CHIHUAHUA"/>
    <s v="PÚBLICO"/>
    <x v="0"/>
    <x v="0"/>
    <x v="0"/>
    <x v="0"/>
    <s v="08FIZ0269Q"/>
    <s v="08FJS0103O"/>
    <s v="08ADG0046C"/>
    <n v="0"/>
    <n v="209"/>
    <n v="187"/>
    <n v="396"/>
    <n v="35"/>
    <n v="32"/>
    <n v="67"/>
    <n v="207"/>
    <n v="184"/>
    <n v="391"/>
    <n v="31"/>
    <n v="35"/>
    <n v="66"/>
    <n v="31"/>
    <n v="37"/>
    <n v="68"/>
    <n v="36"/>
    <n v="30"/>
    <n v="66"/>
    <n v="35"/>
    <n v="32"/>
    <n v="67"/>
    <n v="35"/>
    <n v="32"/>
    <n v="67"/>
    <n v="39"/>
    <n v="25"/>
    <n v="64"/>
    <n v="30"/>
    <n v="32"/>
    <n v="62"/>
    <n v="206"/>
    <n v="188"/>
    <n v="394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600X"/>
    <n v="1"/>
    <s v="SALVADOR ZUBIRAN ANCHONDO"/>
    <n v="4"/>
    <s v="AQUILES SERDÁN"/>
    <n v="1"/>
    <s v="SANTA EULALIA"/>
    <s v="CALLE ONIX"/>
    <n v="0"/>
    <s v="CHIHUAHUA"/>
    <s v="PÚBLICO"/>
    <x v="0"/>
    <x v="0"/>
    <x v="0"/>
    <x v="0"/>
    <s v="08FIZ0269Q"/>
    <s v="08FJS0103O"/>
    <s v="08ADG0046C"/>
    <n v="0"/>
    <n v="201"/>
    <n v="184"/>
    <n v="385"/>
    <n v="33"/>
    <n v="33"/>
    <n v="66"/>
    <n v="201"/>
    <n v="183"/>
    <n v="384"/>
    <n v="28"/>
    <n v="32"/>
    <n v="60"/>
    <n v="29"/>
    <n v="32"/>
    <n v="61"/>
    <n v="33"/>
    <n v="36"/>
    <n v="69"/>
    <n v="30"/>
    <n v="34"/>
    <n v="64"/>
    <n v="32"/>
    <n v="32"/>
    <n v="64"/>
    <n v="32"/>
    <n v="34"/>
    <n v="66"/>
    <n v="44"/>
    <n v="24"/>
    <n v="68"/>
    <n v="200"/>
    <n v="192"/>
    <n v="39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2601W"/>
    <n v="1"/>
    <s v="CARLA MARIA HERRERA GUERRERO"/>
    <n v="19"/>
    <s v="CHIHUAHUA"/>
    <n v="1"/>
    <s v="CHIHUAHUA"/>
    <s v="AVENIDA PASEOS DEL SOL"/>
    <n v="0"/>
    <s v="CHIHUAHUA"/>
    <s v="PÚBLICO"/>
    <x v="0"/>
    <x v="0"/>
    <x v="0"/>
    <x v="0"/>
    <s v="08FIZ0268R"/>
    <s v="08FJS0102P"/>
    <s v="08ADG0046C"/>
    <n v="0"/>
    <n v="203"/>
    <n v="200"/>
    <n v="403"/>
    <n v="31"/>
    <n v="34"/>
    <n v="65"/>
    <n v="197"/>
    <n v="199"/>
    <n v="396"/>
    <n v="34"/>
    <n v="33"/>
    <n v="67"/>
    <n v="35"/>
    <n v="33"/>
    <n v="68"/>
    <n v="37"/>
    <n v="32"/>
    <n v="69"/>
    <n v="34"/>
    <n v="34"/>
    <n v="68"/>
    <n v="32"/>
    <n v="39"/>
    <n v="71"/>
    <n v="36"/>
    <n v="34"/>
    <n v="70"/>
    <n v="36"/>
    <n v="34"/>
    <n v="70"/>
    <n v="210"/>
    <n v="206"/>
    <n v="41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2602V"/>
    <n v="1"/>
    <s v="BICENTENARIO DE LA INDEPENDENCIA DE MEXICO"/>
    <n v="19"/>
    <s v="CHIHUAHUA"/>
    <n v="1"/>
    <s v="CHIHUAHUA"/>
    <s v="CALLE PUNTA EL PILONCILLO"/>
    <n v="0"/>
    <s v="CHIHUAHUA"/>
    <s v="PÚBLICO"/>
    <x v="0"/>
    <x v="0"/>
    <x v="0"/>
    <x v="0"/>
    <s v="08FIZ0023X"/>
    <s v="08FJS0102P"/>
    <s v="08ADG0046C"/>
    <n v="0"/>
    <n v="199"/>
    <n v="194"/>
    <n v="393"/>
    <n v="42"/>
    <n v="28"/>
    <n v="70"/>
    <n v="199"/>
    <n v="194"/>
    <n v="393"/>
    <n v="31"/>
    <n v="24"/>
    <n v="55"/>
    <n v="32"/>
    <n v="26"/>
    <n v="58"/>
    <n v="26"/>
    <n v="34"/>
    <n v="60"/>
    <n v="35"/>
    <n v="33"/>
    <n v="68"/>
    <n v="34"/>
    <n v="31"/>
    <n v="65"/>
    <n v="31"/>
    <n v="36"/>
    <n v="67"/>
    <n v="33"/>
    <n v="35"/>
    <n v="68"/>
    <n v="191"/>
    <n v="195"/>
    <n v="38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03U"/>
    <n v="1"/>
    <s v="ALFONSO HERNANDEZ IRIGOYEN"/>
    <n v="19"/>
    <s v="CHIHUAHUA"/>
    <n v="1"/>
    <s v="CHIHUAHUA"/>
    <s v="CALLE MINA LA PAZ"/>
    <n v="0"/>
    <s v="CHIHUAHUA"/>
    <s v="PÚBLICO"/>
    <x v="0"/>
    <x v="0"/>
    <x v="0"/>
    <x v="0"/>
    <s v="08FIZ0270F"/>
    <s v="08FJS0134H"/>
    <s v="08ADG0046C"/>
    <n v="0"/>
    <n v="99"/>
    <n v="75"/>
    <n v="174"/>
    <n v="18"/>
    <n v="15"/>
    <n v="33"/>
    <n v="98"/>
    <n v="74"/>
    <n v="172"/>
    <n v="13"/>
    <n v="13"/>
    <n v="26"/>
    <n v="13"/>
    <n v="13"/>
    <n v="26"/>
    <n v="17"/>
    <n v="13"/>
    <n v="30"/>
    <n v="19"/>
    <n v="10"/>
    <n v="29"/>
    <n v="21"/>
    <n v="11"/>
    <n v="32"/>
    <n v="15"/>
    <n v="15"/>
    <n v="30"/>
    <n v="13"/>
    <n v="16"/>
    <n v="29"/>
    <n v="98"/>
    <n v="78"/>
    <n v="17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6"/>
    <n v="6"/>
    <n v="1"/>
  </r>
  <r>
    <s v="08DPR2604T"/>
    <n v="1"/>
    <s v="MARIA BRISIA R. DE AYALA"/>
    <n v="19"/>
    <s v="CHIHUAHUA"/>
    <n v="1"/>
    <s v="CHIHUAHUA"/>
    <s v="AVENIDA 5A REAL"/>
    <n v="0"/>
    <s v="CHIHUAHUA"/>
    <s v="PÚBLICO"/>
    <x v="0"/>
    <x v="0"/>
    <x v="0"/>
    <x v="0"/>
    <s v="08FIZ0023X"/>
    <s v="08FJS0102P"/>
    <s v="08ADG0046C"/>
    <n v="0"/>
    <n v="174"/>
    <n v="179"/>
    <n v="353"/>
    <n v="29"/>
    <n v="32"/>
    <n v="61"/>
    <n v="174"/>
    <n v="179"/>
    <n v="353"/>
    <n v="30"/>
    <n v="26"/>
    <n v="56"/>
    <n v="30"/>
    <n v="26"/>
    <n v="56"/>
    <n v="27"/>
    <n v="29"/>
    <n v="56"/>
    <n v="34"/>
    <n v="27"/>
    <n v="61"/>
    <n v="23"/>
    <n v="32"/>
    <n v="55"/>
    <n v="34"/>
    <n v="28"/>
    <n v="62"/>
    <n v="23"/>
    <n v="30"/>
    <n v="53"/>
    <n v="171"/>
    <n v="172"/>
    <n v="34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05S"/>
    <n v="2"/>
    <s v="ANGEL TRIAS"/>
    <n v="19"/>
    <s v="CHIHUAHUA"/>
    <n v="1"/>
    <s v="CHIHUAHUA"/>
    <s v="CALLE PASEO DEL PONNY "/>
    <n v="0"/>
    <s v="CHIHUAHUA"/>
    <s v="PÚBLICO"/>
    <x v="0"/>
    <x v="0"/>
    <x v="0"/>
    <x v="0"/>
    <s v="08FIZ0266T"/>
    <s v="08FJS0101Q"/>
    <s v="08ADG0046C"/>
    <n v="0"/>
    <n v="181"/>
    <n v="145"/>
    <n v="326"/>
    <n v="34"/>
    <n v="21"/>
    <n v="55"/>
    <n v="177"/>
    <n v="140"/>
    <n v="317"/>
    <n v="21"/>
    <n v="11"/>
    <n v="32"/>
    <n v="21"/>
    <n v="13"/>
    <n v="34"/>
    <n v="29"/>
    <n v="23"/>
    <n v="52"/>
    <n v="28"/>
    <n v="28"/>
    <n v="56"/>
    <n v="30"/>
    <n v="27"/>
    <n v="57"/>
    <n v="36"/>
    <n v="24"/>
    <n v="60"/>
    <n v="32"/>
    <n v="26"/>
    <n v="58"/>
    <n v="176"/>
    <n v="141"/>
    <n v="317"/>
    <n v="2"/>
    <n v="2"/>
    <n v="2"/>
    <n v="2"/>
    <n v="2"/>
    <n v="2"/>
    <n v="0"/>
    <n v="12"/>
    <n v="0"/>
    <n v="0"/>
    <n v="0"/>
    <n v="1"/>
    <n v="0"/>
    <n v="0"/>
    <n v="0"/>
    <n v="1"/>
    <n v="8"/>
    <n v="4"/>
    <n v="0"/>
    <n v="0"/>
    <n v="2"/>
    <n v="1"/>
    <n v="0"/>
    <n v="0"/>
    <n v="0"/>
    <n v="0"/>
    <n v="0"/>
    <n v="0"/>
    <n v="1"/>
    <n v="1"/>
    <n v="0"/>
    <n v="19"/>
    <n v="8"/>
    <n v="4"/>
    <n v="2"/>
    <n v="2"/>
    <n v="2"/>
    <n v="2"/>
    <n v="2"/>
    <n v="2"/>
    <n v="0"/>
    <n v="12"/>
    <n v="12"/>
    <n v="12"/>
    <n v="1"/>
  </r>
  <r>
    <s v="08DPR2606R"/>
    <n v="1"/>
    <s v="NIĂ‘EZ DE JUAREZ"/>
    <n v="37"/>
    <s v="JUÁREZ"/>
    <n v="1"/>
    <s v="JUĂREZ"/>
    <s v="CALLE VALLE DE BENASQUE"/>
    <n v="0"/>
    <s v="JUÁREZ"/>
    <s v="PÚBLICO"/>
    <x v="0"/>
    <x v="0"/>
    <x v="0"/>
    <x v="0"/>
    <s v="08FIZ0265U"/>
    <s v="08FJS0133I"/>
    <s v="08ADG0005C"/>
    <n v="0"/>
    <n v="188"/>
    <n v="158"/>
    <n v="346"/>
    <n v="26"/>
    <n v="31"/>
    <n v="57"/>
    <n v="187"/>
    <n v="158"/>
    <n v="345"/>
    <n v="29"/>
    <n v="31"/>
    <n v="60"/>
    <n v="29"/>
    <n v="31"/>
    <n v="60"/>
    <n v="32"/>
    <n v="23"/>
    <n v="55"/>
    <n v="34"/>
    <n v="25"/>
    <n v="59"/>
    <n v="29"/>
    <n v="26"/>
    <n v="55"/>
    <n v="23"/>
    <n v="33"/>
    <n v="56"/>
    <n v="37"/>
    <n v="23"/>
    <n v="60"/>
    <n v="184"/>
    <n v="161"/>
    <n v="34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5"/>
    <n v="1"/>
    <n v="11"/>
    <n v="2"/>
    <n v="2"/>
    <n v="2"/>
    <n v="2"/>
    <n v="2"/>
    <n v="2"/>
    <n v="0"/>
    <n v="12"/>
    <n v="12"/>
    <n v="12"/>
    <n v="1"/>
  </r>
  <r>
    <s v="08DPR2607Q"/>
    <n v="1"/>
    <s v="VICTOR HUGO RASCON BANDA"/>
    <n v="19"/>
    <s v="CHIHUAHUA"/>
    <n v="1"/>
    <s v="CHIHUAHUA"/>
    <s v="CALLE ARROYO DE LA PALMA "/>
    <n v="0"/>
    <s v="CHIHUAHUA"/>
    <s v="PÚBLICO"/>
    <x v="0"/>
    <x v="0"/>
    <x v="0"/>
    <x v="0"/>
    <s v="08FIZ0114O"/>
    <s v="08FJS0105M"/>
    <s v="08ADG0046C"/>
    <n v="0"/>
    <n v="85"/>
    <n v="83"/>
    <n v="168"/>
    <n v="13"/>
    <n v="15"/>
    <n v="28"/>
    <n v="84"/>
    <n v="83"/>
    <n v="167"/>
    <n v="12"/>
    <n v="18"/>
    <n v="30"/>
    <n v="12"/>
    <n v="18"/>
    <n v="30"/>
    <n v="15"/>
    <n v="9"/>
    <n v="24"/>
    <n v="15"/>
    <n v="14"/>
    <n v="29"/>
    <n v="17"/>
    <n v="12"/>
    <n v="29"/>
    <n v="13"/>
    <n v="16"/>
    <n v="29"/>
    <n v="14"/>
    <n v="18"/>
    <n v="32"/>
    <n v="86"/>
    <n v="87"/>
    <n v="17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608P"/>
    <n v="1"/>
    <s v="ELISA BARBARA SIXTU URQUIZA"/>
    <n v="19"/>
    <s v="CHIHUAHUA"/>
    <n v="1"/>
    <s v="CHIHUAHUA"/>
    <s v="CALLE OLIVO NEGRO"/>
    <n v="0"/>
    <s v="CHIHUAHUA"/>
    <s v="PÚBLICO"/>
    <x v="0"/>
    <x v="0"/>
    <x v="0"/>
    <x v="0"/>
    <s v="08FIZ0271E"/>
    <s v="08FJS0134H"/>
    <s v="08ADG0046C"/>
    <n v="0"/>
    <n v="132"/>
    <n v="109"/>
    <n v="241"/>
    <n v="14"/>
    <n v="15"/>
    <n v="29"/>
    <n v="131"/>
    <n v="109"/>
    <n v="240"/>
    <n v="13"/>
    <n v="15"/>
    <n v="28"/>
    <n v="13"/>
    <n v="15"/>
    <n v="28"/>
    <n v="21"/>
    <n v="12"/>
    <n v="33"/>
    <n v="35"/>
    <n v="25"/>
    <n v="60"/>
    <n v="31"/>
    <n v="32"/>
    <n v="63"/>
    <n v="21"/>
    <n v="10"/>
    <n v="31"/>
    <n v="12"/>
    <n v="19"/>
    <n v="31"/>
    <n v="133"/>
    <n v="113"/>
    <n v="246"/>
    <n v="1"/>
    <n v="1"/>
    <n v="2"/>
    <n v="2"/>
    <n v="1"/>
    <n v="1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1"/>
    <n v="0"/>
    <n v="0"/>
    <n v="12"/>
    <n v="3"/>
    <n v="5"/>
    <n v="1"/>
    <n v="1"/>
    <n v="2"/>
    <n v="2"/>
    <n v="1"/>
    <n v="1"/>
    <n v="0"/>
    <n v="8"/>
    <n v="8"/>
    <n v="8"/>
    <n v="1"/>
  </r>
  <r>
    <s v="08DPR2609O"/>
    <n v="1"/>
    <s v="ELISA GRIENSEN"/>
    <n v="37"/>
    <s v="JUÁREZ"/>
    <n v="1"/>
    <s v="JUĂREZ"/>
    <s v="CALLE PORTAL DEL PINO"/>
    <n v="0"/>
    <s v="JUÁREZ"/>
    <s v="PÚBLICO"/>
    <x v="0"/>
    <x v="0"/>
    <x v="0"/>
    <x v="0"/>
    <s v="08FIZ0181M"/>
    <s v="08FJS0132J"/>
    <s v="08ADG0005C"/>
    <n v="0"/>
    <n v="230"/>
    <n v="237"/>
    <n v="467"/>
    <n v="34"/>
    <n v="33"/>
    <n v="67"/>
    <n v="230"/>
    <n v="237"/>
    <n v="467"/>
    <n v="35"/>
    <n v="28"/>
    <n v="63"/>
    <n v="35"/>
    <n v="28"/>
    <n v="63"/>
    <n v="48"/>
    <n v="40"/>
    <n v="88"/>
    <n v="36"/>
    <n v="33"/>
    <n v="69"/>
    <n v="28"/>
    <n v="37"/>
    <n v="65"/>
    <n v="30"/>
    <n v="36"/>
    <n v="66"/>
    <n v="51"/>
    <n v="53"/>
    <n v="104"/>
    <n v="228"/>
    <n v="227"/>
    <n v="455"/>
    <n v="2"/>
    <n v="3"/>
    <n v="2"/>
    <n v="2"/>
    <n v="2"/>
    <n v="3"/>
    <n v="0"/>
    <n v="14"/>
    <n v="0"/>
    <n v="0"/>
    <n v="0"/>
    <n v="1"/>
    <n v="0"/>
    <n v="1"/>
    <n v="0"/>
    <n v="0"/>
    <n v="5"/>
    <n v="9"/>
    <n v="0"/>
    <n v="0"/>
    <n v="1"/>
    <n v="1"/>
    <n v="0"/>
    <n v="0"/>
    <n v="0"/>
    <n v="0"/>
    <n v="0"/>
    <n v="0"/>
    <n v="0"/>
    <n v="2"/>
    <n v="0"/>
    <n v="20"/>
    <n v="5"/>
    <n v="9"/>
    <n v="2"/>
    <n v="3"/>
    <n v="2"/>
    <n v="2"/>
    <n v="2"/>
    <n v="3"/>
    <n v="0"/>
    <n v="14"/>
    <n v="14"/>
    <n v="14"/>
    <n v="1"/>
  </r>
  <r>
    <s v="08DPR2610D"/>
    <n v="1"/>
    <s v="VICTOR HUGO RASCON BANDA"/>
    <n v="37"/>
    <s v="JUÁREZ"/>
    <n v="1"/>
    <s v="JUĂREZ"/>
    <s v="CALLE DESIERTO DE KAVIR"/>
    <n v="0"/>
    <s v="JUÁREZ"/>
    <s v="PÚBLICO"/>
    <x v="0"/>
    <x v="0"/>
    <x v="0"/>
    <x v="0"/>
    <s v="08FIZ0055P"/>
    <s v="08FJS0132J"/>
    <s v="08ADG0005C"/>
    <n v="0"/>
    <n v="204"/>
    <n v="205"/>
    <n v="409"/>
    <n v="31"/>
    <n v="39"/>
    <n v="70"/>
    <n v="204"/>
    <n v="205"/>
    <n v="409"/>
    <n v="37"/>
    <n v="32"/>
    <n v="69"/>
    <n v="37"/>
    <n v="32"/>
    <n v="69"/>
    <n v="40"/>
    <n v="29"/>
    <n v="69"/>
    <n v="37"/>
    <n v="32"/>
    <n v="69"/>
    <n v="31"/>
    <n v="38"/>
    <n v="69"/>
    <n v="31"/>
    <n v="37"/>
    <n v="68"/>
    <n v="37"/>
    <n v="32"/>
    <n v="69"/>
    <n v="213"/>
    <n v="200"/>
    <n v="413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1"/>
    <n v="0"/>
    <n v="0"/>
    <n v="0"/>
    <n v="0"/>
    <n v="0"/>
    <n v="0"/>
    <n v="0"/>
    <n v="1"/>
    <n v="0"/>
    <n v="17"/>
    <n v="0"/>
    <n v="12"/>
    <n v="2"/>
    <n v="2"/>
    <n v="2"/>
    <n v="2"/>
    <n v="2"/>
    <n v="2"/>
    <n v="0"/>
    <n v="12"/>
    <n v="12"/>
    <n v="12"/>
    <n v="1"/>
  </r>
  <r>
    <s v="08DPR2611C"/>
    <n v="1"/>
    <s v="SOCORRO RODRIGUEZ VASQUEZ"/>
    <n v="37"/>
    <s v="JUÁREZ"/>
    <n v="1"/>
    <s v="JUĂREZ"/>
    <s v="CALLE LICENCIADO CARLOS MORALES"/>
    <n v="0"/>
    <s v="JUÁREZ"/>
    <s v="PÚBLICO"/>
    <x v="0"/>
    <x v="0"/>
    <x v="0"/>
    <x v="0"/>
    <s v="08FIZ0184J"/>
    <s v="08FJS0118Q"/>
    <s v="08ADG0005C"/>
    <n v="0"/>
    <n v="98"/>
    <n v="84"/>
    <n v="182"/>
    <n v="16"/>
    <n v="15"/>
    <n v="31"/>
    <n v="94"/>
    <n v="82"/>
    <n v="176"/>
    <n v="14"/>
    <n v="17"/>
    <n v="31"/>
    <n v="14"/>
    <n v="17"/>
    <n v="31"/>
    <n v="12"/>
    <n v="15"/>
    <n v="27"/>
    <n v="14"/>
    <n v="14"/>
    <n v="28"/>
    <n v="16"/>
    <n v="16"/>
    <n v="32"/>
    <n v="19"/>
    <n v="8"/>
    <n v="27"/>
    <n v="22"/>
    <n v="10"/>
    <n v="32"/>
    <n v="97"/>
    <n v="80"/>
    <n v="17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12B"/>
    <n v="1"/>
    <s v="SOR JUANA INES"/>
    <n v="21"/>
    <s v="DELICIAS"/>
    <n v="1"/>
    <s v="DELICIAS"/>
    <s v="CALLE PINO SILVESTRE"/>
    <n v="0"/>
    <s v="DELICIAS"/>
    <s v="PÚBLICO"/>
    <x v="0"/>
    <x v="0"/>
    <x v="0"/>
    <x v="0"/>
    <s v="08FIZ0225T"/>
    <s v="08FJS0125Z"/>
    <s v="08ADG0057I"/>
    <n v="0"/>
    <n v="178"/>
    <n v="150"/>
    <n v="328"/>
    <n v="33"/>
    <n v="19"/>
    <n v="52"/>
    <n v="174"/>
    <n v="144"/>
    <n v="318"/>
    <n v="24"/>
    <n v="30"/>
    <n v="54"/>
    <n v="25"/>
    <n v="30"/>
    <n v="55"/>
    <n v="30"/>
    <n v="27"/>
    <n v="57"/>
    <n v="28"/>
    <n v="30"/>
    <n v="58"/>
    <n v="23"/>
    <n v="29"/>
    <n v="52"/>
    <n v="28"/>
    <n v="27"/>
    <n v="55"/>
    <n v="29"/>
    <n v="20"/>
    <n v="49"/>
    <n v="163"/>
    <n v="163"/>
    <n v="326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2613A"/>
    <n v="1"/>
    <s v="ALICIA ALAMILLO MERAZ"/>
    <n v="37"/>
    <s v="JUÁREZ"/>
    <n v="1"/>
    <s v="JUĂREZ"/>
    <s v="CALLE SIERRA SANTA ROSALIA"/>
    <n v="1021"/>
    <s v="JUÁREZ"/>
    <s v="PÚBLICO"/>
    <x v="0"/>
    <x v="0"/>
    <x v="0"/>
    <x v="0"/>
    <s v="08FIZ0030G"/>
    <s v="08FJS0133I"/>
    <s v="08ADG0005C"/>
    <n v="0"/>
    <n v="208"/>
    <n v="193"/>
    <n v="401"/>
    <n v="42"/>
    <n v="26"/>
    <n v="68"/>
    <n v="206"/>
    <n v="189"/>
    <n v="395"/>
    <n v="36"/>
    <n v="29"/>
    <n v="65"/>
    <n v="37"/>
    <n v="29"/>
    <n v="66"/>
    <n v="35"/>
    <n v="27"/>
    <n v="62"/>
    <n v="37"/>
    <n v="32"/>
    <n v="69"/>
    <n v="34"/>
    <n v="35"/>
    <n v="69"/>
    <n v="32"/>
    <n v="34"/>
    <n v="66"/>
    <n v="33"/>
    <n v="36"/>
    <n v="69"/>
    <n v="208"/>
    <n v="193"/>
    <n v="40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1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2"/>
    <n v="12"/>
    <n v="1"/>
  </r>
  <r>
    <s v="08DPR2614Z"/>
    <n v="1"/>
    <s v="ALIANZA POR LA CALIDAD"/>
    <n v="37"/>
    <s v="JUÁREZ"/>
    <n v="1"/>
    <s v="JUĂREZ"/>
    <s v="CALLE FUENTE DE TREVI"/>
    <n v="0"/>
    <s v="JUÁREZ"/>
    <s v="PÚBLICO"/>
    <x v="0"/>
    <x v="0"/>
    <x v="0"/>
    <x v="0"/>
    <s v="08FIZ0178Z"/>
    <s v="08FJS0117R"/>
    <s v="08ADG0005C"/>
    <n v="0"/>
    <n v="136"/>
    <n v="154"/>
    <n v="290"/>
    <n v="17"/>
    <n v="16"/>
    <n v="33"/>
    <n v="134"/>
    <n v="148"/>
    <n v="282"/>
    <n v="17"/>
    <n v="11"/>
    <n v="28"/>
    <n v="17"/>
    <n v="11"/>
    <n v="28"/>
    <n v="19"/>
    <n v="20"/>
    <n v="39"/>
    <n v="10"/>
    <n v="25"/>
    <n v="35"/>
    <n v="31"/>
    <n v="29"/>
    <n v="60"/>
    <n v="37"/>
    <n v="32"/>
    <n v="69"/>
    <n v="25"/>
    <n v="27"/>
    <n v="52"/>
    <n v="139"/>
    <n v="144"/>
    <n v="283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1"/>
    <n v="1"/>
    <n v="1"/>
    <n v="2"/>
    <n v="2"/>
    <n v="2"/>
    <n v="0"/>
    <n v="9"/>
    <n v="9"/>
    <n v="9"/>
    <n v="1"/>
  </r>
  <r>
    <s v="08DPR2615Z"/>
    <n v="2"/>
    <s v="VICTOR HUGO RASCON BANDA"/>
    <n v="37"/>
    <s v="JUÁREZ"/>
    <n v="1"/>
    <s v="JUĂREZ"/>
    <s v="CALLE PRADERAS DEL SOL"/>
    <n v="0"/>
    <s v="JUÁREZ"/>
    <s v="PÚBLICO"/>
    <x v="0"/>
    <x v="0"/>
    <x v="0"/>
    <x v="0"/>
    <s v="08FIZ0185I"/>
    <s v="08FJS0118Q"/>
    <s v="08ADG0005C"/>
    <n v="0"/>
    <n v="264"/>
    <n v="238"/>
    <n v="502"/>
    <n v="35"/>
    <n v="34"/>
    <n v="69"/>
    <n v="264"/>
    <n v="238"/>
    <n v="502"/>
    <n v="31"/>
    <n v="38"/>
    <n v="69"/>
    <n v="31"/>
    <n v="39"/>
    <n v="70"/>
    <n v="39"/>
    <n v="30"/>
    <n v="69"/>
    <n v="34"/>
    <n v="36"/>
    <n v="70"/>
    <n v="54"/>
    <n v="50"/>
    <n v="104"/>
    <n v="59"/>
    <n v="46"/>
    <n v="105"/>
    <n v="50"/>
    <n v="54"/>
    <n v="104"/>
    <n v="267"/>
    <n v="255"/>
    <n v="522"/>
    <n v="2"/>
    <n v="2"/>
    <n v="2"/>
    <n v="3"/>
    <n v="3"/>
    <n v="3"/>
    <n v="0"/>
    <n v="15"/>
    <n v="0"/>
    <n v="0"/>
    <n v="0"/>
    <n v="1"/>
    <n v="1"/>
    <n v="0"/>
    <n v="0"/>
    <n v="0"/>
    <n v="3"/>
    <n v="12"/>
    <n v="0"/>
    <n v="0"/>
    <n v="2"/>
    <n v="1"/>
    <n v="0"/>
    <n v="0"/>
    <n v="0"/>
    <n v="0"/>
    <n v="0"/>
    <n v="0"/>
    <n v="1"/>
    <n v="0"/>
    <n v="0"/>
    <n v="21"/>
    <n v="3"/>
    <n v="12"/>
    <n v="2"/>
    <n v="2"/>
    <n v="2"/>
    <n v="3"/>
    <n v="3"/>
    <n v="3"/>
    <n v="0"/>
    <n v="15"/>
    <n v="15"/>
    <n v="15"/>
    <n v="1"/>
  </r>
  <r>
    <s v="08DPR2617X"/>
    <n v="1"/>
    <s v="CUAUHTEMOC"/>
    <n v="37"/>
    <s v="JUÁREZ"/>
    <n v="1"/>
    <s v="JUĂREZ"/>
    <s v="CALLE SONETO 156"/>
    <n v="156"/>
    <s v="JUÁREZ"/>
    <s v="PÚBLICO"/>
    <x v="0"/>
    <x v="0"/>
    <x v="0"/>
    <x v="0"/>
    <s v="08FIZ0033D"/>
    <s v="08FJS0132J"/>
    <s v="08ADG0005C"/>
    <n v="0"/>
    <n v="295"/>
    <n v="300"/>
    <n v="595"/>
    <n v="46"/>
    <n v="53"/>
    <n v="99"/>
    <n v="295"/>
    <n v="300"/>
    <n v="595"/>
    <n v="49"/>
    <n v="42"/>
    <n v="91"/>
    <n v="53"/>
    <n v="43"/>
    <n v="96"/>
    <n v="52"/>
    <n v="50"/>
    <n v="102"/>
    <n v="52"/>
    <n v="49"/>
    <n v="101"/>
    <n v="56"/>
    <n v="46"/>
    <n v="102"/>
    <n v="47"/>
    <n v="56"/>
    <n v="103"/>
    <n v="47"/>
    <n v="52"/>
    <n v="99"/>
    <n v="307"/>
    <n v="296"/>
    <n v="603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1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8"/>
    <n v="18"/>
    <n v="1"/>
  </r>
  <r>
    <s v="08DPR2618W"/>
    <n v="1"/>
    <s v="JAIME TORRES BODET"/>
    <n v="37"/>
    <s v="JUÁREZ"/>
    <n v="1"/>
    <s v="JUĂREZ"/>
    <s v="CALLE COSTA DE LOS CABOS"/>
    <n v="0"/>
    <s v="JUÁREZ"/>
    <s v="PÚBLICO"/>
    <x v="0"/>
    <x v="0"/>
    <x v="0"/>
    <x v="0"/>
    <s v="08FIZ0264V"/>
    <s v="08FJS0117R"/>
    <s v="08ADG0005C"/>
    <n v="0"/>
    <n v="329"/>
    <n v="309"/>
    <n v="638"/>
    <n v="48"/>
    <n v="55"/>
    <n v="103"/>
    <n v="329"/>
    <n v="309"/>
    <n v="638"/>
    <n v="48"/>
    <n v="52"/>
    <n v="100"/>
    <n v="51"/>
    <n v="54"/>
    <n v="105"/>
    <n v="60"/>
    <n v="45"/>
    <n v="105"/>
    <n v="52"/>
    <n v="52"/>
    <n v="104"/>
    <n v="54"/>
    <n v="54"/>
    <n v="108"/>
    <n v="48"/>
    <n v="56"/>
    <n v="104"/>
    <n v="63"/>
    <n v="45"/>
    <n v="108"/>
    <n v="328"/>
    <n v="306"/>
    <n v="634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0"/>
    <n v="2"/>
    <n v="0"/>
    <n v="0"/>
    <n v="0"/>
    <n v="0"/>
    <n v="0"/>
    <n v="0"/>
    <n v="1"/>
    <n v="0"/>
    <n v="0"/>
    <n v="23"/>
    <n v="1"/>
    <n v="17"/>
    <n v="3"/>
    <n v="3"/>
    <n v="3"/>
    <n v="3"/>
    <n v="3"/>
    <n v="3"/>
    <n v="0"/>
    <n v="18"/>
    <n v="18"/>
    <n v="18"/>
    <n v="1"/>
  </r>
  <r>
    <s v="08DPR2619V"/>
    <n v="1"/>
    <s v="ISAAC NEWTON"/>
    <n v="37"/>
    <s v="JUÁREZ"/>
    <n v="1"/>
    <s v="JUĂREZ"/>
    <s v="CALLE UZBEKISTAN"/>
    <n v="0"/>
    <s v="JUÁREZ"/>
    <s v="PÚBLICO"/>
    <x v="0"/>
    <x v="0"/>
    <x v="0"/>
    <x v="0"/>
    <s v="08FIZ0029R"/>
    <s v="08FJS0133I"/>
    <s v="08ADG0005C"/>
    <n v="0"/>
    <n v="201"/>
    <n v="206"/>
    <n v="407"/>
    <n v="39"/>
    <n v="31"/>
    <n v="70"/>
    <n v="199"/>
    <n v="206"/>
    <n v="405"/>
    <n v="36"/>
    <n v="31"/>
    <n v="67"/>
    <n v="39"/>
    <n v="31"/>
    <n v="70"/>
    <n v="30"/>
    <n v="40"/>
    <n v="70"/>
    <n v="30"/>
    <n v="38"/>
    <n v="68"/>
    <n v="33"/>
    <n v="36"/>
    <n v="69"/>
    <n v="30"/>
    <n v="40"/>
    <n v="70"/>
    <n v="38"/>
    <n v="32"/>
    <n v="70"/>
    <n v="200"/>
    <n v="217"/>
    <n v="417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620K"/>
    <n v="1"/>
    <s v="RARAMURI"/>
    <n v="37"/>
    <s v="JUÁREZ"/>
    <n v="1"/>
    <s v="JUĂREZ"/>
    <s v="CALLE REAL DEL DESIERTO"/>
    <n v="0"/>
    <s v="JUÁREZ"/>
    <s v="PÚBLICO"/>
    <x v="0"/>
    <x v="0"/>
    <x v="0"/>
    <x v="0"/>
    <s v="08FIZ0264V"/>
    <s v="08FJS0117R"/>
    <s v="08ADG0005C"/>
    <n v="0"/>
    <n v="100"/>
    <n v="102"/>
    <n v="202"/>
    <n v="15"/>
    <n v="17"/>
    <n v="32"/>
    <n v="100"/>
    <n v="100"/>
    <n v="200"/>
    <n v="18"/>
    <n v="17"/>
    <n v="35"/>
    <n v="18"/>
    <n v="17"/>
    <n v="35"/>
    <n v="19"/>
    <n v="16"/>
    <n v="35"/>
    <n v="13"/>
    <n v="22"/>
    <n v="35"/>
    <n v="18"/>
    <n v="16"/>
    <n v="34"/>
    <n v="19"/>
    <n v="16"/>
    <n v="35"/>
    <n v="19"/>
    <n v="16"/>
    <n v="35"/>
    <n v="106"/>
    <n v="103"/>
    <n v="20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DPR2621J"/>
    <n v="1"/>
    <s v="FERNANDO JORDAN"/>
    <n v="37"/>
    <s v="JUÁREZ"/>
    <n v="1"/>
    <s v="JUĂREZ"/>
    <s v="CALLE MONTE SANTA CATALINA"/>
    <n v="0"/>
    <s v="JUÁREZ"/>
    <s v="PÚBLICO"/>
    <x v="0"/>
    <x v="0"/>
    <x v="0"/>
    <x v="0"/>
    <s v="08FIZ0263W"/>
    <s v="08FJS0133I"/>
    <s v="08ADG0005C"/>
    <n v="0"/>
    <n v="205"/>
    <n v="204"/>
    <n v="409"/>
    <n v="36"/>
    <n v="34"/>
    <n v="70"/>
    <n v="204"/>
    <n v="204"/>
    <n v="408"/>
    <n v="36"/>
    <n v="34"/>
    <n v="70"/>
    <n v="36"/>
    <n v="34"/>
    <n v="70"/>
    <n v="37"/>
    <n v="33"/>
    <n v="70"/>
    <n v="36"/>
    <n v="33"/>
    <n v="69"/>
    <n v="27"/>
    <n v="37"/>
    <n v="64"/>
    <n v="34"/>
    <n v="36"/>
    <n v="70"/>
    <n v="33"/>
    <n v="36"/>
    <n v="69"/>
    <n v="203"/>
    <n v="209"/>
    <n v="41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5"/>
    <n v="1"/>
    <n v="11"/>
    <n v="2"/>
    <n v="2"/>
    <n v="2"/>
    <n v="2"/>
    <n v="2"/>
    <n v="2"/>
    <n v="0"/>
    <n v="12"/>
    <n v="14"/>
    <n v="12"/>
    <n v="1"/>
  </r>
  <r>
    <s v="08DPR2622I"/>
    <n v="2"/>
    <s v="JUSTO SIERRA"/>
    <n v="19"/>
    <s v="CHIHUAHUA"/>
    <n v="1"/>
    <s v="CHIHUAHUA"/>
    <s v="CALLE SAN MIGUEL"/>
    <n v="0"/>
    <s v="CHIHUAHUA"/>
    <s v="PÚBLICO"/>
    <x v="0"/>
    <x v="0"/>
    <x v="0"/>
    <x v="0"/>
    <s v="08FIZ0266T"/>
    <s v="08FJS0101Q"/>
    <s v="08ADG0046C"/>
    <n v="0"/>
    <n v="59"/>
    <n v="64"/>
    <n v="123"/>
    <n v="11"/>
    <n v="12"/>
    <n v="23"/>
    <n v="59"/>
    <n v="64"/>
    <n v="123"/>
    <n v="10"/>
    <n v="4"/>
    <n v="14"/>
    <n v="10"/>
    <n v="4"/>
    <n v="14"/>
    <n v="10"/>
    <n v="7"/>
    <n v="17"/>
    <n v="5"/>
    <n v="15"/>
    <n v="20"/>
    <n v="14"/>
    <n v="8"/>
    <n v="22"/>
    <n v="11"/>
    <n v="8"/>
    <n v="19"/>
    <n v="13"/>
    <n v="13"/>
    <n v="26"/>
    <n v="63"/>
    <n v="55"/>
    <n v="11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623H"/>
    <n v="2"/>
    <s v="JOSE GUADALUPE POSADA"/>
    <n v="19"/>
    <s v="CHIHUAHUA"/>
    <n v="1"/>
    <s v="CHIHUAHUA"/>
    <s v="CALLE SIERRA FRESNILLO"/>
    <n v="5121"/>
    <s v="CHIHUAHUA"/>
    <s v="PÚBLICO"/>
    <x v="0"/>
    <x v="0"/>
    <x v="0"/>
    <x v="0"/>
    <s v="08FIZ0101K"/>
    <s v="08FJS0103O"/>
    <s v="08ADG0046C"/>
    <n v="0"/>
    <n v="68"/>
    <n v="70"/>
    <n v="138"/>
    <n v="14"/>
    <n v="8"/>
    <n v="22"/>
    <n v="65"/>
    <n v="70"/>
    <n v="135"/>
    <n v="12"/>
    <n v="11"/>
    <n v="23"/>
    <n v="12"/>
    <n v="14"/>
    <n v="26"/>
    <n v="9"/>
    <n v="16"/>
    <n v="25"/>
    <n v="18"/>
    <n v="10"/>
    <n v="28"/>
    <n v="10"/>
    <n v="5"/>
    <n v="15"/>
    <n v="11"/>
    <n v="9"/>
    <n v="20"/>
    <n v="7"/>
    <n v="17"/>
    <n v="24"/>
    <n v="67"/>
    <n v="71"/>
    <n v="138"/>
    <n v="1"/>
    <n v="1"/>
    <n v="1"/>
    <n v="1"/>
    <n v="1"/>
    <n v="1"/>
    <n v="0"/>
    <n v="6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0"/>
    <n v="9"/>
    <n v="6"/>
    <n v="0"/>
    <n v="1"/>
    <n v="1"/>
    <n v="1"/>
    <n v="1"/>
    <n v="1"/>
    <n v="1"/>
    <n v="0"/>
    <n v="6"/>
    <n v="7"/>
    <n v="7"/>
    <n v="1"/>
  </r>
  <r>
    <s v="08DPR2625F"/>
    <n v="2"/>
    <s v="ESCUADRON 201"/>
    <n v="19"/>
    <s v="CHIHUAHUA"/>
    <n v="1"/>
    <s v="CHIHUAHUA"/>
    <s v="AVENIDA 5A REAL"/>
    <n v="0"/>
    <s v="CHIHUAHUA"/>
    <s v="PÚBLICO"/>
    <x v="0"/>
    <x v="0"/>
    <x v="0"/>
    <x v="0"/>
    <s v="08FIZ0023X"/>
    <s v="08FJS0102P"/>
    <s v="08ADG0046C"/>
    <n v="0"/>
    <n v="195"/>
    <n v="150"/>
    <n v="345"/>
    <n v="37"/>
    <n v="20"/>
    <n v="57"/>
    <n v="195"/>
    <n v="150"/>
    <n v="345"/>
    <n v="14"/>
    <n v="17"/>
    <n v="31"/>
    <n v="15"/>
    <n v="18"/>
    <n v="33"/>
    <n v="28"/>
    <n v="30"/>
    <n v="58"/>
    <n v="31"/>
    <n v="28"/>
    <n v="59"/>
    <n v="31"/>
    <n v="27"/>
    <n v="58"/>
    <n v="35"/>
    <n v="24"/>
    <n v="59"/>
    <n v="27"/>
    <n v="34"/>
    <n v="61"/>
    <n v="167"/>
    <n v="161"/>
    <n v="32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2"/>
    <n v="12"/>
    <n v="1"/>
  </r>
  <r>
    <s v="08DPR2626E"/>
    <n v="2"/>
    <s v="VICTOR HUGO RASCON BANDA"/>
    <n v="37"/>
    <s v="JUÁREZ"/>
    <n v="1"/>
    <s v="JUĂREZ"/>
    <s v="CALLE DESIERTO DE KAVIR"/>
    <n v="0"/>
    <s v="JUÁREZ"/>
    <s v="PÚBLICO"/>
    <x v="0"/>
    <x v="0"/>
    <x v="0"/>
    <x v="0"/>
    <s v="08FIZ0055P"/>
    <s v="08FJS0132J"/>
    <s v="08ADG0005C"/>
    <n v="0"/>
    <n v="245"/>
    <n v="177"/>
    <n v="422"/>
    <n v="45"/>
    <n v="29"/>
    <n v="74"/>
    <n v="245"/>
    <n v="177"/>
    <n v="422"/>
    <n v="39"/>
    <n v="28"/>
    <n v="67"/>
    <n v="42"/>
    <n v="28"/>
    <n v="70"/>
    <n v="41"/>
    <n v="29"/>
    <n v="70"/>
    <n v="39"/>
    <n v="31"/>
    <n v="70"/>
    <n v="34"/>
    <n v="36"/>
    <n v="70"/>
    <n v="43"/>
    <n v="27"/>
    <n v="70"/>
    <n v="43"/>
    <n v="27"/>
    <n v="70"/>
    <n v="242"/>
    <n v="178"/>
    <n v="420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2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2627D"/>
    <n v="2"/>
    <s v="ELISA GRIENSEN"/>
    <n v="37"/>
    <s v="JUÁREZ"/>
    <n v="1"/>
    <s v="JUĂREZ"/>
    <s v="CALLE PORTAL DEL PINO"/>
    <n v="0"/>
    <s v="JUÁREZ"/>
    <s v="PÚBLICO"/>
    <x v="0"/>
    <x v="0"/>
    <x v="0"/>
    <x v="0"/>
    <s v="08FIZ0181M"/>
    <s v="08FJS0132J"/>
    <s v="08ADG0005C"/>
    <n v="0"/>
    <n v="184"/>
    <n v="198"/>
    <n v="382"/>
    <n v="36"/>
    <n v="31"/>
    <n v="67"/>
    <n v="184"/>
    <n v="198"/>
    <n v="382"/>
    <n v="26"/>
    <n v="37"/>
    <n v="63"/>
    <n v="27"/>
    <n v="38"/>
    <n v="65"/>
    <n v="26"/>
    <n v="33"/>
    <n v="59"/>
    <n v="36"/>
    <n v="33"/>
    <n v="69"/>
    <n v="43"/>
    <n v="39"/>
    <n v="82"/>
    <n v="16"/>
    <n v="36"/>
    <n v="52"/>
    <n v="29"/>
    <n v="29"/>
    <n v="58"/>
    <n v="177"/>
    <n v="208"/>
    <n v="385"/>
    <n v="2"/>
    <n v="2"/>
    <n v="2"/>
    <n v="3"/>
    <n v="2"/>
    <n v="2"/>
    <n v="0"/>
    <n v="13"/>
    <n v="0"/>
    <n v="0"/>
    <n v="0"/>
    <n v="1"/>
    <n v="0"/>
    <n v="1"/>
    <n v="0"/>
    <n v="0"/>
    <n v="1"/>
    <n v="12"/>
    <n v="0"/>
    <n v="0"/>
    <n v="4"/>
    <n v="1"/>
    <n v="0"/>
    <n v="0"/>
    <n v="0"/>
    <n v="0"/>
    <n v="0"/>
    <n v="0"/>
    <n v="1"/>
    <n v="0"/>
    <n v="0"/>
    <n v="21"/>
    <n v="1"/>
    <n v="12"/>
    <n v="2"/>
    <n v="2"/>
    <n v="2"/>
    <n v="3"/>
    <n v="2"/>
    <n v="2"/>
    <n v="0"/>
    <n v="13"/>
    <n v="18"/>
    <n v="13"/>
    <n v="1"/>
  </r>
  <r>
    <s v="08DPR2628C"/>
    <n v="2"/>
    <s v="MARTIN LUIS GUZMAN"/>
    <n v="37"/>
    <s v="JUÁREZ"/>
    <n v="1"/>
    <s v="JUĂREZ"/>
    <s v="CALLE SIERRA SANTA ROSALIA"/>
    <n v="1021"/>
    <s v="JUÁREZ"/>
    <s v="PÚBLICO"/>
    <x v="0"/>
    <x v="0"/>
    <x v="0"/>
    <x v="0"/>
    <s v="08FIZ0030G"/>
    <s v="08FJS0133I"/>
    <s v="08ADG0005C"/>
    <n v="0"/>
    <n v="219"/>
    <n v="197"/>
    <n v="416"/>
    <n v="37"/>
    <n v="35"/>
    <n v="72"/>
    <n v="202"/>
    <n v="189"/>
    <n v="391"/>
    <n v="30"/>
    <n v="33"/>
    <n v="63"/>
    <n v="35"/>
    <n v="35"/>
    <n v="70"/>
    <n v="33"/>
    <n v="33"/>
    <n v="66"/>
    <n v="35"/>
    <n v="32"/>
    <n v="67"/>
    <n v="33"/>
    <n v="30"/>
    <n v="63"/>
    <n v="32"/>
    <n v="29"/>
    <n v="61"/>
    <n v="40"/>
    <n v="29"/>
    <n v="69"/>
    <n v="208"/>
    <n v="188"/>
    <n v="39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0"/>
    <n v="0"/>
    <n v="14"/>
    <n v="3"/>
    <n v="9"/>
    <n v="2"/>
    <n v="2"/>
    <n v="2"/>
    <n v="2"/>
    <n v="2"/>
    <n v="2"/>
    <n v="0"/>
    <n v="12"/>
    <n v="12"/>
    <n v="12"/>
    <n v="1"/>
  </r>
  <r>
    <s v="08DPR2629B"/>
    <n v="2"/>
    <s v="ALIANZA POR LA EDUCACION"/>
    <n v="37"/>
    <s v="JUÁREZ"/>
    <n v="1"/>
    <s v="JUĂREZ"/>
    <s v="CALLE FUENTE DE TREVI"/>
    <n v="0"/>
    <s v="JUÁREZ"/>
    <s v="PÚBLICO"/>
    <x v="0"/>
    <x v="0"/>
    <x v="0"/>
    <x v="0"/>
    <s v="08FIZ0178Z"/>
    <s v="08FJS0117R"/>
    <s v="08ADG0005C"/>
    <n v="0"/>
    <n v="119"/>
    <n v="111"/>
    <n v="230"/>
    <n v="28"/>
    <n v="26"/>
    <n v="54"/>
    <n v="119"/>
    <n v="111"/>
    <n v="230"/>
    <n v="14"/>
    <n v="27"/>
    <n v="41"/>
    <n v="14"/>
    <n v="28"/>
    <n v="42"/>
    <n v="28"/>
    <n v="24"/>
    <n v="52"/>
    <n v="9"/>
    <n v="21"/>
    <n v="30"/>
    <n v="23"/>
    <n v="16"/>
    <n v="39"/>
    <n v="18"/>
    <n v="15"/>
    <n v="33"/>
    <n v="14"/>
    <n v="14"/>
    <n v="28"/>
    <n v="106"/>
    <n v="118"/>
    <n v="224"/>
    <n v="2"/>
    <n v="2"/>
    <n v="1"/>
    <n v="2"/>
    <n v="1"/>
    <n v="1"/>
    <n v="0"/>
    <n v="9"/>
    <n v="0"/>
    <n v="0"/>
    <n v="1"/>
    <n v="0"/>
    <n v="0"/>
    <n v="0"/>
    <n v="0"/>
    <n v="0"/>
    <n v="1"/>
    <n v="8"/>
    <n v="0"/>
    <n v="0"/>
    <n v="0"/>
    <n v="3"/>
    <n v="0"/>
    <n v="0"/>
    <n v="0"/>
    <n v="0"/>
    <n v="0"/>
    <n v="0"/>
    <n v="1"/>
    <n v="0"/>
    <n v="0"/>
    <n v="14"/>
    <n v="1"/>
    <n v="8"/>
    <n v="2"/>
    <n v="2"/>
    <n v="1"/>
    <n v="2"/>
    <n v="1"/>
    <n v="1"/>
    <n v="0"/>
    <n v="9"/>
    <n v="9"/>
    <n v="9"/>
    <n v="1"/>
  </r>
  <r>
    <s v="08DPR2630R"/>
    <n v="2"/>
    <s v="JAIME TORRES BODET"/>
    <n v="37"/>
    <s v="JUÁREZ"/>
    <n v="1"/>
    <s v="JUĂREZ"/>
    <s v="CALLE COSTA DE LOS CABOS"/>
    <n v="0"/>
    <s v="JUÁREZ"/>
    <s v="PÚBLICO"/>
    <x v="0"/>
    <x v="0"/>
    <x v="0"/>
    <x v="0"/>
    <s v="08FIZ0264V"/>
    <s v="08FJS0117R"/>
    <s v="08ADG0005C"/>
    <n v="0"/>
    <n v="295"/>
    <n v="289"/>
    <n v="584"/>
    <n v="51"/>
    <n v="50"/>
    <n v="101"/>
    <n v="294"/>
    <n v="288"/>
    <n v="582"/>
    <n v="45"/>
    <n v="46"/>
    <n v="91"/>
    <n v="48"/>
    <n v="48"/>
    <n v="96"/>
    <n v="74"/>
    <n v="60"/>
    <n v="134"/>
    <n v="51"/>
    <n v="51"/>
    <n v="102"/>
    <n v="34"/>
    <n v="56"/>
    <n v="90"/>
    <n v="60"/>
    <n v="41"/>
    <n v="101"/>
    <n v="33"/>
    <n v="37"/>
    <n v="70"/>
    <n v="300"/>
    <n v="293"/>
    <n v="593"/>
    <n v="3"/>
    <n v="4"/>
    <n v="3"/>
    <n v="3"/>
    <n v="3"/>
    <n v="2"/>
    <n v="0"/>
    <n v="18"/>
    <n v="0"/>
    <n v="0"/>
    <n v="0"/>
    <n v="1"/>
    <n v="1"/>
    <n v="0"/>
    <n v="0"/>
    <n v="0"/>
    <n v="5"/>
    <n v="13"/>
    <n v="0"/>
    <n v="0"/>
    <n v="1"/>
    <n v="2"/>
    <n v="0"/>
    <n v="0"/>
    <n v="0"/>
    <n v="0"/>
    <n v="0"/>
    <n v="0"/>
    <n v="0"/>
    <n v="1"/>
    <n v="0"/>
    <n v="24"/>
    <n v="5"/>
    <n v="13"/>
    <n v="3"/>
    <n v="4"/>
    <n v="3"/>
    <n v="3"/>
    <n v="3"/>
    <n v="2"/>
    <n v="0"/>
    <n v="18"/>
    <n v="18"/>
    <n v="18"/>
    <n v="1"/>
  </r>
  <r>
    <s v="08DPR2631Q"/>
    <n v="2"/>
    <s v="BENEMERITO DE LAS AMERICAS"/>
    <n v="37"/>
    <s v="JUÁREZ"/>
    <n v="1"/>
    <s v="JUĂREZ"/>
    <s v="CALLE UZBEKISTAN"/>
    <n v="0"/>
    <s v="JUÁREZ"/>
    <s v="PÚBLICO"/>
    <x v="0"/>
    <x v="0"/>
    <x v="0"/>
    <x v="0"/>
    <s v="08FIZ0029R"/>
    <s v="08FJS0133I"/>
    <s v="08ADG0005C"/>
    <n v="0"/>
    <n v="192"/>
    <n v="202"/>
    <n v="394"/>
    <n v="30"/>
    <n v="37"/>
    <n v="67"/>
    <n v="189"/>
    <n v="200"/>
    <n v="389"/>
    <n v="39"/>
    <n v="25"/>
    <n v="64"/>
    <n v="43"/>
    <n v="25"/>
    <n v="68"/>
    <n v="34"/>
    <n v="36"/>
    <n v="70"/>
    <n v="33"/>
    <n v="37"/>
    <n v="70"/>
    <n v="34"/>
    <n v="35"/>
    <n v="69"/>
    <n v="32"/>
    <n v="35"/>
    <n v="67"/>
    <n v="31"/>
    <n v="36"/>
    <n v="67"/>
    <n v="207"/>
    <n v="204"/>
    <n v="41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  <n v="1"/>
  </r>
  <r>
    <s v="08DPR2632P"/>
    <n v="2"/>
    <s v="RARAMURI"/>
    <n v="37"/>
    <s v="JUÁREZ"/>
    <n v="1"/>
    <s v="JUĂREZ"/>
    <s v="CALLE REAL DEL DESIERTO"/>
    <n v="0"/>
    <s v="JUÁREZ"/>
    <s v="PÚBLICO"/>
    <x v="0"/>
    <x v="0"/>
    <x v="0"/>
    <x v="0"/>
    <s v="08FIZ0264V"/>
    <s v="08FJS0117R"/>
    <s v="08ADG0005C"/>
    <n v="0"/>
    <n v="94"/>
    <n v="99"/>
    <n v="193"/>
    <n v="17"/>
    <n v="16"/>
    <n v="33"/>
    <n v="94"/>
    <n v="99"/>
    <n v="193"/>
    <n v="15"/>
    <n v="16"/>
    <n v="31"/>
    <n v="15"/>
    <n v="16"/>
    <n v="31"/>
    <n v="15"/>
    <n v="18"/>
    <n v="33"/>
    <n v="15"/>
    <n v="20"/>
    <n v="35"/>
    <n v="18"/>
    <n v="17"/>
    <n v="35"/>
    <n v="15"/>
    <n v="19"/>
    <n v="34"/>
    <n v="13"/>
    <n v="21"/>
    <n v="34"/>
    <n v="91"/>
    <n v="111"/>
    <n v="20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633O"/>
    <n v="2"/>
    <s v="HILARIO CARDONA RODRIGUEZ"/>
    <n v="37"/>
    <s v="JUÁREZ"/>
    <n v="1"/>
    <s v="JUĂREZ"/>
    <s v="CALLE SONETO 156"/>
    <n v="156"/>
    <s v="JUÁREZ"/>
    <s v="PÚBLICO"/>
    <x v="0"/>
    <x v="0"/>
    <x v="0"/>
    <x v="0"/>
    <s v="08FIZ0033D"/>
    <s v="08FJS0132J"/>
    <s v="08ADG0005C"/>
    <n v="0"/>
    <n v="291"/>
    <n v="322"/>
    <n v="613"/>
    <n v="40"/>
    <n v="62"/>
    <n v="102"/>
    <n v="291"/>
    <n v="322"/>
    <n v="613"/>
    <n v="44"/>
    <n v="49"/>
    <n v="93"/>
    <n v="46"/>
    <n v="51"/>
    <n v="97"/>
    <n v="59"/>
    <n v="43"/>
    <n v="102"/>
    <n v="45"/>
    <n v="59"/>
    <n v="104"/>
    <n v="51"/>
    <n v="54"/>
    <n v="105"/>
    <n v="53"/>
    <n v="51"/>
    <n v="104"/>
    <n v="50"/>
    <n v="53"/>
    <n v="103"/>
    <n v="304"/>
    <n v="311"/>
    <n v="615"/>
    <n v="3"/>
    <n v="3"/>
    <n v="3"/>
    <n v="3"/>
    <n v="3"/>
    <n v="3"/>
    <n v="0"/>
    <n v="18"/>
    <n v="0"/>
    <n v="0"/>
    <n v="1"/>
    <n v="0"/>
    <n v="1"/>
    <n v="0"/>
    <n v="1"/>
    <n v="0"/>
    <n v="5"/>
    <n v="13"/>
    <n v="0"/>
    <n v="0"/>
    <n v="2"/>
    <n v="1"/>
    <n v="0"/>
    <n v="0"/>
    <n v="0"/>
    <n v="0"/>
    <n v="0"/>
    <n v="0"/>
    <n v="0"/>
    <n v="2"/>
    <n v="0"/>
    <n v="26"/>
    <n v="5"/>
    <n v="13"/>
    <n v="3"/>
    <n v="3"/>
    <n v="3"/>
    <n v="3"/>
    <n v="3"/>
    <n v="3"/>
    <n v="0"/>
    <n v="18"/>
    <n v="18"/>
    <n v="18"/>
    <n v="1"/>
  </r>
  <r>
    <s v="08DPR2634N"/>
    <n v="2"/>
    <s v="PRIMARIA FEDERALIZADA"/>
    <n v="37"/>
    <s v="JUÁREZ"/>
    <n v="1"/>
    <s v="JUĂREZ"/>
    <s v="CALLE VALLE DE BENASQUE"/>
    <n v="0"/>
    <s v="JUÁREZ"/>
    <s v="PÚBLICO"/>
    <x v="0"/>
    <x v="0"/>
    <x v="0"/>
    <x v="0"/>
    <s v="08FIZ0265U"/>
    <s v="08FJS0133I"/>
    <s v="08ADG0005C"/>
    <n v="0"/>
    <n v="176"/>
    <n v="149"/>
    <n v="325"/>
    <n v="27"/>
    <n v="27"/>
    <n v="54"/>
    <n v="176"/>
    <n v="149"/>
    <n v="325"/>
    <n v="20"/>
    <n v="30"/>
    <n v="50"/>
    <n v="20"/>
    <n v="30"/>
    <n v="50"/>
    <n v="27"/>
    <n v="21"/>
    <n v="48"/>
    <n v="34"/>
    <n v="22"/>
    <n v="56"/>
    <n v="25"/>
    <n v="31"/>
    <n v="56"/>
    <n v="23"/>
    <n v="24"/>
    <n v="47"/>
    <n v="33"/>
    <n v="27"/>
    <n v="60"/>
    <n v="162"/>
    <n v="155"/>
    <n v="31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635M"/>
    <n v="1"/>
    <s v="PEDRO ZARAGOZA VIZCARRA"/>
    <n v="37"/>
    <s v="JUÁREZ"/>
    <n v="1"/>
    <s v="JUĂREZ"/>
    <s v="CALLE HECTOR MURGUIA"/>
    <n v="0"/>
    <s v="JUÁREZ"/>
    <s v="PÚBLICO"/>
    <x v="0"/>
    <x v="0"/>
    <x v="0"/>
    <x v="0"/>
    <s v="08FIZ0142K"/>
    <s v="08FJS0109I"/>
    <s v="08ADG0005C"/>
    <n v="0"/>
    <n v="191"/>
    <n v="174"/>
    <n v="365"/>
    <n v="33"/>
    <n v="38"/>
    <n v="71"/>
    <n v="191"/>
    <n v="174"/>
    <n v="365"/>
    <n v="29"/>
    <n v="27"/>
    <n v="56"/>
    <n v="31"/>
    <n v="27"/>
    <n v="58"/>
    <n v="37"/>
    <n v="24"/>
    <n v="61"/>
    <n v="32"/>
    <n v="36"/>
    <n v="68"/>
    <n v="36"/>
    <n v="20"/>
    <n v="56"/>
    <n v="26"/>
    <n v="33"/>
    <n v="59"/>
    <n v="29"/>
    <n v="22"/>
    <n v="51"/>
    <n v="191"/>
    <n v="162"/>
    <n v="35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5"/>
    <n v="12"/>
    <n v="1"/>
  </r>
  <r>
    <s v="08DPR2636L"/>
    <n v="1"/>
    <s v="ARTURO GAMIZ GARCIA"/>
    <n v="40"/>
    <s v="MADERA"/>
    <n v="62"/>
    <s v="ARROYO AMPLIO (MINERAL DE DOLORES)"/>
    <s v="CALLE CONOCIDO"/>
    <n v="0"/>
    <s v="MADERA"/>
    <s v="PÚBLICO"/>
    <x v="0"/>
    <x v="0"/>
    <x v="0"/>
    <x v="0"/>
    <s v="08FIZ0193R"/>
    <s v="08FJS0120E"/>
    <s v="08ADG0055K"/>
    <n v="0"/>
    <n v="10"/>
    <n v="21"/>
    <n v="31"/>
    <n v="2"/>
    <n v="3"/>
    <n v="5"/>
    <n v="10"/>
    <n v="19"/>
    <n v="29"/>
    <n v="3"/>
    <n v="2"/>
    <n v="5"/>
    <n v="3"/>
    <n v="2"/>
    <n v="5"/>
    <n v="0"/>
    <n v="0"/>
    <n v="0"/>
    <n v="1"/>
    <n v="1"/>
    <n v="2"/>
    <n v="1"/>
    <n v="8"/>
    <n v="9"/>
    <n v="2"/>
    <n v="4"/>
    <n v="6"/>
    <n v="3"/>
    <n v="3"/>
    <n v="6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2637K"/>
    <n v="2"/>
    <s v="JUSTO SIERRA"/>
    <n v="45"/>
    <s v="MEOQUI"/>
    <n v="15"/>
    <s v="LĂZARO CĂRDENAS"/>
    <s v="CALLE FRANCISCO I. MADERO"/>
    <n v="0"/>
    <s v="DELICIAS"/>
    <s v="PÚBLICO"/>
    <x v="0"/>
    <x v="0"/>
    <x v="0"/>
    <x v="0"/>
    <s v="08FIZ0222W"/>
    <s v="08FJS0125Z"/>
    <s v="08ADG0057I"/>
    <n v="0"/>
    <n v="56"/>
    <n v="72"/>
    <n v="128"/>
    <n v="4"/>
    <n v="11"/>
    <n v="15"/>
    <n v="56"/>
    <n v="71"/>
    <n v="127"/>
    <n v="8"/>
    <n v="8"/>
    <n v="16"/>
    <n v="8"/>
    <n v="8"/>
    <n v="16"/>
    <n v="14"/>
    <n v="15"/>
    <n v="29"/>
    <n v="12"/>
    <n v="11"/>
    <n v="23"/>
    <n v="14"/>
    <n v="10"/>
    <n v="24"/>
    <n v="6"/>
    <n v="16"/>
    <n v="22"/>
    <n v="9"/>
    <n v="8"/>
    <n v="17"/>
    <n v="63"/>
    <n v="68"/>
    <n v="13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638J"/>
    <n v="1"/>
    <s v="ALFONSO MALDONADO MALDONADO"/>
    <n v="37"/>
    <s v="JUÁREZ"/>
    <n v="1"/>
    <s v="JUĂREZ"/>
    <s v="CALLE SENDEROS DE PARRAL"/>
    <n v="0"/>
    <s v="JUÁREZ"/>
    <s v="PÚBLICO"/>
    <x v="0"/>
    <x v="0"/>
    <x v="0"/>
    <x v="0"/>
    <s v="08FIZ0038Z"/>
    <s v="08FJS0117R"/>
    <s v="08ADG0005C"/>
    <n v="0"/>
    <n v="236"/>
    <n v="178"/>
    <n v="414"/>
    <n v="36"/>
    <n v="30"/>
    <n v="66"/>
    <n v="228"/>
    <n v="170"/>
    <n v="398"/>
    <n v="32"/>
    <n v="36"/>
    <n v="68"/>
    <n v="32"/>
    <n v="37"/>
    <n v="69"/>
    <n v="55"/>
    <n v="48"/>
    <n v="103"/>
    <n v="37"/>
    <n v="32"/>
    <n v="69"/>
    <n v="39"/>
    <n v="24"/>
    <n v="63"/>
    <n v="43"/>
    <n v="27"/>
    <n v="70"/>
    <n v="39"/>
    <n v="31"/>
    <n v="70"/>
    <n v="245"/>
    <n v="199"/>
    <n v="444"/>
    <n v="2"/>
    <n v="3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2"/>
    <n v="3"/>
    <n v="2"/>
    <n v="2"/>
    <n v="2"/>
    <n v="2"/>
    <n v="0"/>
    <n v="13"/>
    <n v="14"/>
    <n v="13"/>
    <n v="1"/>
  </r>
  <r>
    <s v="08DPR2639I"/>
    <n v="1"/>
    <s v="LAURENCIO GALLEGOS JIMENEZ"/>
    <n v="37"/>
    <s v="JUÁREZ"/>
    <n v="1"/>
    <s v="JUĂREZ"/>
    <s v="CALLE PUERTA DEL SOL"/>
    <n v="0"/>
    <s v="JUÁREZ"/>
    <s v="PÚBLICO"/>
    <x v="0"/>
    <x v="0"/>
    <x v="0"/>
    <x v="0"/>
    <s v="08FIZ0264V"/>
    <s v="08FJS0117R"/>
    <s v="08ADG0005C"/>
    <n v="0"/>
    <n v="249"/>
    <n v="220"/>
    <n v="469"/>
    <n v="35"/>
    <n v="35"/>
    <n v="70"/>
    <n v="249"/>
    <n v="220"/>
    <n v="469"/>
    <n v="43"/>
    <n v="42"/>
    <n v="85"/>
    <n v="45"/>
    <n v="43"/>
    <n v="88"/>
    <n v="60"/>
    <n v="55"/>
    <n v="115"/>
    <n v="38"/>
    <n v="33"/>
    <n v="71"/>
    <n v="34"/>
    <n v="20"/>
    <n v="54"/>
    <n v="39"/>
    <n v="32"/>
    <n v="71"/>
    <n v="33"/>
    <n v="34"/>
    <n v="67"/>
    <n v="249"/>
    <n v="217"/>
    <n v="466"/>
    <n v="3"/>
    <n v="4"/>
    <n v="2"/>
    <n v="2"/>
    <n v="2"/>
    <n v="2"/>
    <n v="0"/>
    <n v="15"/>
    <n v="0"/>
    <n v="0"/>
    <n v="0"/>
    <n v="1"/>
    <n v="0"/>
    <n v="1"/>
    <n v="0"/>
    <n v="0"/>
    <n v="1"/>
    <n v="14"/>
    <n v="0"/>
    <n v="0"/>
    <n v="0"/>
    <n v="1"/>
    <n v="0"/>
    <n v="0"/>
    <n v="0"/>
    <n v="0"/>
    <n v="0"/>
    <n v="0"/>
    <n v="1"/>
    <n v="0"/>
    <n v="0"/>
    <n v="19"/>
    <n v="1"/>
    <n v="14"/>
    <n v="3"/>
    <n v="4"/>
    <n v="2"/>
    <n v="2"/>
    <n v="2"/>
    <n v="2"/>
    <n v="0"/>
    <n v="15"/>
    <n v="15"/>
    <n v="12"/>
    <n v="1"/>
  </r>
  <r>
    <s v="08DPR2640Y"/>
    <n v="1"/>
    <s v="MARIANO JIMENEZ"/>
    <n v="37"/>
    <s v="JUÁREZ"/>
    <n v="1"/>
    <s v="JUĂREZ"/>
    <s v="CALLE PRADOS DEL CIELO"/>
    <n v="0"/>
    <s v="JUÁREZ"/>
    <s v="PÚBLICO"/>
    <x v="0"/>
    <x v="0"/>
    <x v="0"/>
    <x v="0"/>
    <s v="08FIZ0264V"/>
    <s v="08FJS0117R"/>
    <s v="08ADG0005C"/>
    <n v="0"/>
    <n v="246"/>
    <n v="241"/>
    <n v="487"/>
    <n v="41"/>
    <n v="30"/>
    <n v="71"/>
    <n v="246"/>
    <n v="241"/>
    <n v="487"/>
    <n v="41"/>
    <n v="52"/>
    <n v="93"/>
    <n v="43"/>
    <n v="53"/>
    <n v="96"/>
    <n v="51"/>
    <n v="48"/>
    <n v="99"/>
    <n v="57"/>
    <n v="43"/>
    <n v="100"/>
    <n v="26"/>
    <n v="36"/>
    <n v="62"/>
    <n v="35"/>
    <n v="32"/>
    <n v="67"/>
    <n v="48"/>
    <n v="53"/>
    <n v="101"/>
    <n v="260"/>
    <n v="265"/>
    <n v="525"/>
    <n v="3"/>
    <n v="3"/>
    <n v="3"/>
    <n v="2"/>
    <n v="2"/>
    <n v="3"/>
    <n v="0"/>
    <n v="16"/>
    <n v="0"/>
    <n v="0"/>
    <n v="0"/>
    <n v="1"/>
    <n v="0"/>
    <n v="1"/>
    <n v="0"/>
    <n v="0"/>
    <n v="7"/>
    <n v="9"/>
    <n v="0"/>
    <n v="0"/>
    <n v="1"/>
    <n v="3"/>
    <n v="0"/>
    <n v="0"/>
    <n v="0"/>
    <n v="0"/>
    <n v="0"/>
    <n v="0"/>
    <n v="1"/>
    <n v="0"/>
    <n v="0"/>
    <n v="23"/>
    <n v="7"/>
    <n v="9"/>
    <n v="3"/>
    <n v="3"/>
    <n v="3"/>
    <n v="2"/>
    <n v="2"/>
    <n v="3"/>
    <n v="0"/>
    <n v="16"/>
    <n v="15"/>
    <n v="15"/>
    <n v="1"/>
  </r>
  <r>
    <s v="08DPR2641X"/>
    <n v="1"/>
    <s v="HECTOR MANUEL MUELA REYES"/>
    <n v="37"/>
    <s v="JUÁREZ"/>
    <n v="1"/>
    <s v="JUĂREZ"/>
    <s v="CALLE TIERRA DEL SOL"/>
    <n v="0"/>
    <s v="JUÁREZ"/>
    <s v="PÚBLICO"/>
    <x v="0"/>
    <x v="0"/>
    <x v="0"/>
    <x v="0"/>
    <s v="08FIZ0030G"/>
    <s v="08FJS0133I"/>
    <s v="08ADG0005C"/>
    <n v="0"/>
    <n v="281"/>
    <n v="271"/>
    <n v="552"/>
    <n v="48"/>
    <n v="45"/>
    <n v="93"/>
    <n v="280"/>
    <n v="271"/>
    <n v="551"/>
    <n v="49"/>
    <n v="37"/>
    <n v="86"/>
    <n v="49"/>
    <n v="37"/>
    <n v="86"/>
    <n v="44"/>
    <n v="42"/>
    <n v="86"/>
    <n v="43"/>
    <n v="49"/>
    <n v="92"/>
    <n v="47"/>
    <n v="44"/>
    <n v="91"/>
    <n v="42"/>
    <n v="44"/>
    <n v="86"/>
    <n v="50"/>
    <n v="35"/>
    <n v="85"/>
    <n v="275"/>
    <n v="251"/>
    <n v="526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642W"/>
    <n v="1"/>
    <s v="VALENTIN GOMEZ FARIAS"/>
    <n v="17"/>
    <s v="CUAUHTÉMOC"/>
    <n v="1"/>
    <s v="CUAUHTĂ‰MOC"/>
    <s v="CALLE 120"/>
    <n v="0"/>
    <s v="CUAUHTÉMOC"/>
    <s v="PÚBLICO"/>
    <x v="0"/>
    <x v="0"/>
    <x v="0"/>
    <x v="0"/>
    <s v="08FIZ0197N"/>
    <s v="08FJS0121D"/>
    <s v="08ADG0010O"/>
    <n v="0"/>
    <n v="134"/>
    <n v="118"/>
    <n v="252"/>
    <n v="25"/>
    <n v="21"/>
    <n v="46"/>
    <n v="134"/>
    <n v="118"/>
    <n v="252"/>
    <n v="14"/>
    <n v="18"/>
    <n v="32"/>
    <n v="14"/>
    <n v="18"/>
    <n v="32"/>
    <n v="21"/>
    <n v="17"/>
    <n v="38"/>
    <n v="21"/>
    <n v="32"/>
    <n v="53"/>
    <n v="28"/>
    <n v="19"/>
    <n v="47"/>
    <n v="18"/>
    <n v="22"/>
    <n v="40"/>
    <n v="22"/>
    <n v="18"/>
    <n v="40"/>
    <n v="124"/>
    <n v="126"/>
    <n v="25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4"/>
    <n v="12"/>
    <n v="1"/>
  </r>
  <r>
    <s v="08DPR2643V"/>
    <n v="1"/>
    <s v="CARLOS MONSIVAIS ACEVES"/>
    <n v="37"/>
    <s v="JUÁREZ"/>
    <n v="1"/>
    <s v="JUĂREZ"/>
    <s v="CALLE PASEOS DE SAN ISIDRO "/>
    <n v="0"/>
    <s v="JUÁREZ"/>
    <s v="PÚBLICO"/>
    <x v="0"/>
    <x v="0"/>
    <x v="0"/>
    <x v="0"/>
    <s v="08FIZ0033D"/>
    <s v="08FJS0132J"/>
    <s v="08ADG0005C"/>
    <n v="0"/>
    <n v="264"/>
    <n v="223"/>
    <n v="487"/>
    <n v="37"/>
    <n v="29"/>
    <n v="66"/>
    <n v="262"/>
    <n v="222"/>
    <n v="484"/>
    <n v="46"/>
    <n v="51"/>
    <n v="97"/>
    <n v="46"/>
    <n v="53"/>
    <n v="99"/>
    <n v="42"/>
    <n v="53"/>
    <n v="95"/>
    <n v="46"/>
    <n v="52"/>
    <n v="98"/>
    <n v="62"/>
    <n v="38"/>
    <n v="100"/>
    <n v="43"/>
    <n v="27"/>
    <n v="70"/>
    <n v="41"/>
    <n v="27"/>
    <n v="68"/>
    <n v="280"/>
    <n v="250"/>
    <n v="530"/>
    <n v="3"/>
    <n v="3"/>
    <n v="3"/>
    <n v="3"/>
    <n v="2"/>
    <n v="2"/>
    <n v="0"/>
    <n v="16"/>
    <n v="0"/>
    <n v="0"/>
    <n v="1"/>
    <n v="0"/>
    <n v="0"/>
    <n v="1"/>
    <n v="0"/>
    <n v="0"/>
    <n v="6"/>
    <n v="10"/>
    <n v="0"/>
    <n v="0"/>
    <n v="0"/>
    <n v="2"/>
    <n v="0"/>
    <n v="0"/>
    <n v="0"/>
    <n v="0"/>
    <n v="0"/>
    <n v="0"/>
    <n v="1"/>
    <n v="1"/>
    <n v="0"/>
    <n v="22"/>
    <n v="6"/>
    <n v="10"/>
    <n v="3"/>
    <n v="3"/>
    <n v="3"/>
    <n v="3"/>
    <n v="2"/>
    <n v="2"/>
    <n v="0"/>
    <n v="16"/>
    <n v="16"/>
    <n v="16"/>
    <n v="1"/>
  </r>
  <r>
    <s v="08DPR2644U"/>
    <n v="1"/>
    <s v="SIERRA VISTA"/>
    <n v="37"/>
    <s v="JUÁREZ"/>
    <n v="1"/>
    <s v="JUĂREZ"/>
    <s v="AVENIDA SIERRA VISTA"/>
    <n v="0"/>
    <s v="JUÁREZ"/>
    <s v="PÚBLICO"/>
    <x v="0"/>
    <x v="0"/>
    <x v="0"/>
    <x v="0"/>
    <s v="08FIZ0038Z"/>
    <s v="08FJS0117R"/>
    <s v="08ADG0005C"/>
    <n v="0"/>
    <n v="311"/>
    <n v="305"/>
    <n v="616"/>
    <n v="51"/>
    <n v="54"/>
    <n v="105"/>
    <n v="308"/>
    <n v="303"/>
    <n v="611"/>
    <n v="59"/>
    <n v="38"/>
    <n v="97"/>
    <n v="62"/>
    <n v="39"/>
    <n v="101"/>
    <n v="71"/>
    <n v="67"/>
    <n v="138"/>
    <n v="48"/>
    <n v="56"/>
    <n v="104"/>
    <n v="38"/>
    <n v="30"/>
    <n v="68"/>
    <n v="55"/>
    <n v="50"/>
    <n v="105"/>
    <n v="52"/>
    <n v="51"/>
    <n v="103"/>
    <n v="326"/>
    <n v="293"/>
    <n v="619"/>
    <n v="3"/>
    <n v="4"/>
    <n v="3"/>
    <n v="2"/>
    <n v="3"/>
    <n v="3"/>
    <n v="0"/>
    <n v="18"/>
    <n v="0"/>
    <n v="0"/>
    <n v="1"/>
    <n v="0"/>
    <n v="0"/>
    <n v="0"/>
    <n v="1"/>
    <n v="0"/>
    <n v="4"/>
    <n v="14"/>
    <n v="0"/>
    <n v="0"/>
    <n v="2"/>
    <n v="0"/>
    <n v="0"/>
    <n v="0"/>
    <n v="0"/>
    <n v="0"/>
    <n v="0"/>
    <n v="0"/>
    <n v="1"/>
    <n v="0"/>
    <n v="0"/>
    <n v="23"/>
    <n v="4"/>
    <n v="14"/>
    <n v="3"/>
    <n v="4"/>
    <n v="3"/>
    <n v="2"/>
    <n v="3"/>
    <n v="3"/>
    <n v="0"/>
    <n v="18"/>
    <n v="20"/>
    <n v="18"/>
    <n v="1"/>
  </r>
  <r>
    <s v="08DPR2645T"/>
    <n v="1"/>
    <s v="MANUEL OJINAGA"/>
    <n v="4"/>
    <s v="AQUILES SERDÁN"/>
    <n v="1"/>
    <s v="SANTA EULALIA"/>
    <s v="CALLE DEL COBRE"/>
    <n v="0"/>
    <s v="CHIHUAHUA"/>
    <s v="PÚBLICO"/>
    <x v="0"/>
    <x v="0"/>
    <x v="0"/>
    <x v="0"/>
    <s v="08FIZ0269Q"/>
    <s v="08FJS0103O"/>
    <s v="08ADG0046C"/>
    <n v="0"/>
    <n v="192"/>
    <n v="175"/>
    <n v="367"/>
    <n v="29"/>
    <n v="31"/>
    <n v="60"/>
    <n v="191"/>
    <n v="173"/>
    <n v="364"/>
    <n v="24"/>
    <n v="30"/>
    <n v="54"/>
    <n v="24"/>
    <n v="30"/>
    <n v="54"/>
    <n v="26"/>
    <n v="35"/>
    <n v="61"/>
    <n v="31"/>
    <n v="32"/>
    <n v="63"/>
    <n v="39"/>
    <n v="27"/>
    <n v="66"/>
    <n v="32"/>
    <n v="28"/>
    <n v="60"/>
    <n v="33"/>
    <n v="29"/>
    <n v="62"/>
    <n v="185"/>
    <n v="181"/>
    <n v="366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2646S"/>
    <n v="1"/>
    <s v="JOSE REYES BAEZA TERRAZAS"/>
    <n v="21"/>
    <s v="DELICIAS"/>
    <n v="1"/>
    <s v="DELICIAS"/>
    <s v="AVENIDA FERNANDO BAEZA"/>
    <n v="0"/>
    <s v="DELICIAS"/>
    <s v="PÚBLICO"/>
    <x v="0"/>
    <x v="0"/>
    <x v="0"/>
    <x v="0"/>
    <s v="08FIZ0227R"/>
    <s v="08FJS0126Z"/>
    <s v="08ADG0057I"/>
    <n v="0"/>
    <n v="167"/>
    <n v="197"/>
    <n v="364"/>
    <n v="29"/>
    <n v="27"/>
    <n v="56"/>
    <n v="167"/>
    <n v="197"/>
    <n v="364"/>
    <n v="31"/>
    <n v="36"/>
    <n v="67"/>
    <n v="32"/>
    <n v="36"/>
    <n v="68"/>
    <n v="25"/>
    <n v="35"/>
    <n v="60"/>
    <n v="29"/>
    <n v="34"/>
    <n v="63"/>
    <n v="30"/>
    <n v="34"/>
    <n v="64"/>
    <n v="25"/>
    <n v="34"/>
    <n v="59"/>
    <n v="27"/>
    <n v="37"/>
    <n v="64"/>
    <n v="168"/>
    <n v="210"/>
    <n v="37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647R"/>
    <n v="1"/>
    <s v="BICENTENARIO"/>
    <n v="17"/>
    <s v="CUAUHTÉMOC"/>
    <n v="1"/>
    <s v="CUAUHTĂ‰MOC"/>
    <s v="CALLE PUERTO ESCONDIDO "/>
    <n v="0"/>
    <s v="CUAUHTÉMOC"/>
    <s v="PÚBLICO"/>
    <x v="0"/>
    <x v="0"/>
    <x v="0"/>
    <x v="0"/>
    <s v="08FIZ0200K"/>
    <s v="08FJS0122C"/>
    <s v="08ADG0010O"/>
    <n v="0"/>
    <n v="158"/>
    <n v="163"/>
    <n v="321"/>
    <n v="24"/>
    <n v="29"/>
    <n v="53"/>
    <n v="158"/>
    <n v="163"/>
    <n v="321"/>
    <n v="38"/>
    <n v="19"/>
    <n v="57"/>
    <n v="38"/>
    <n v="21"/>
    <n v="59"/>
    <n v="28"/>
    <n v="24"/>
    <n v="52"/>
    <n v="28"/>
    <n v="32"/>
    <n v="60"/>
    <n v="30"/>
    <n v="26"/>
    <n v="56"/>
    <n v="35"/>
    <n v="29"/>
    <n v="64"/>
    <n v="25"/>
    <n v="28"/>
    <n v="53"/>
    <n v="184"/>
    <n v="160"/>
    <n v="34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648Q"/>
    <n v="1"/>
    <s v="HEROES MEXICANOS"/>
    <n v="2"/>
    <s v="ALDAMA"/>
    <n v="1"/>
    <s v="JUAN ALDAMA"/>
    <s v="CALLE ALAMO DE ITALIA"/>
    <n v="0"/>
    <s v="CHIHUAHUA"/>
    <s v="PÚBLICO"/>
    <x v="0"/>
    <x v="0"/>
    <x v="0"/>
    <x v="0"/>
    <s v="08FIZ0131E"/>
    <s v="08FJS0101Q"/>
    <s v="08ADG0046C"/>
    <n v="0"/>
    <n v="194"/>
    <n v="160"/>
    <n v="354"/>
    <n v="34"/>
    <n v="24"/>
    <n v="58"/>
    <n v="193"/>
    <n v="160"/>
    <n v="353"/>
    <n v="20"/>
    <n v="36"/>
    <n v="56"/>
    <n v="20"/>
    <n v="37"/>
    <n v="57"/>
    <n v="29"/>
    <n v="33"/>
    <n v="62"/>
    <n v="33"/>
    <n v="27"/>
    <n v="60"/>
    <n v="27"/>
    <n v="30"/>
    <n v="57"/>
    <n v="35"/>
    <n v="24"/>
    <n v="59"/>
    <n v="33"/>
    <n v="22"/>
    <n v="55"/>
    <n v="177"/>
    <n v="173"/>
    <n v="3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49P"/>
    <n v="1"/>
    <s v="15 DE SEPTIEMBRE"/>
    <n v="17"/>
    <s v="CUAUHTÉMOC"/>
    <n v="1"/>
    <s v="CUAUHTĂ‰MOC"/>
    <s v="CALLE XOCHIMILCO"/>
    <n v="0"/>
    <s v="CUAUHTÉMOC"/>
    <s v="PÚBLICO"/>
    <x v="0"/>
    <x v="0"/>
    <x v="0"/>
    <x v="0"/>
    <s v="08FIZ0199L"/>
    <s v="08FJS0121D"/>
    <s v="08ADG0010O"/>
    <n v="0"/>
    <n v="145"/>
    <n v="161"/>
    <n v="306"/>
    <n v="27"/>
    <n v="26"/>
    <n v="53"/>
    <n v="145"/>
    <n v="161"/>
    <n v="306"/>
    <n v="21"/>
    <n v="26"/>
    <n v="47"/>
    <n v="21"/>
    <n v="26"/>
    <n v="47"/>
    <n v="29"/>
    <n v="22"/>
    <n v="51"/>
    <n v="20"/>
    <n v="29"/>
    <n v="49"/>
    <n v="20"/>
    <n v="32"/>
    <n v="52"/>
    <n v="25"/>
    <n v="29"/>
    <n v="54"/>
    <n v="28"/>
    <n v="23"/>
    <n v="51"/>
    <n v="143"/>
    <n v="161"/>
    <n v="30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50E"/>
    <n v="1"/>
    <s v="MARIA MONARREZ OGAZ"/>
    <n v="19"/>
    <s v="CHIHUAHUA"/>
    <n v="1"/>
    <s v="CHIHUAHUA"/>
    <s v="CALLE RIO SAN FRANCISCO"/>
    <n v="0"/>
    <s v="CHIHUAHUA"/>
    <s v="PÚBLICO"/>
    <x v="0"/>
    <x v="0"/>
    <x v="0"/>
    <x v="0"/>
    <s v="08FIZ0272D"/>
    <s v="08FJS0108J"/>
    <s v="08ADG0046C"/>
    <n v="0"/>
    <n v="184"/>
    <n v="170"/>
    <n v="354"/>
    <n v="32"/>
    <n v="27"/>
    <n v="59"/>
    <n v="184"/>
    <n v="170"/>
    <n v="354"/>
    <n v="33"/>
    <n v="26"/>
    <n v="59"/>
    <n v="33"/>
    <n v="26"/>
    <n v="59"/>
    <n v="29"/>
    <n v="29"/>
    <n v="58"/>
    <n v="37"/>
    <n v="23"/>
    <n v="60"/>
    <n v="34"/>
    <n v="25"/>
    <n v="59"/>
    <n v="25"/>
    <n v="35"/>
    <n v="60"/>
    <n v="25"/>
    <n v="34"/>
    <n v="59"/>
    <n v="183"/>
    <n v="172"/>
    <n v="35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651D"/>
    <n v="2"/>
    <s v="CARLOS MONSIVAIS ACEVES"/>
    <n v="37"/>
    <s v="JUÁREZ"/>
    <n v="1"/>
    <s v="JUĂREZ"/>
    <s v="CALLE PASEO DE SAN ISIDRO"/>
    <n v="0"/>
    <s v="JUÁREZ"/>
    <s v="PÚBLICO"/>
    <x v="0"/>
    <x v="0"/>
    <x v="0"/>
    <x v="0"/>
    <s v="08FIZ0033D"/>
    <s v="08FJS0132J"/>
    <s v="08ADG0005C"/>
    <n v="0"/>
    <n v="261"/>
    <n v="246"/>
    <n v="507"/>
    <n v="41"/>
    <n v="27"/>
    <n v="68"/>
    <n v="251"/>
    <n v="242"/>
    <n v="493"/>
    <n v="50"/>
    <n v="51"/>
    <n v="101"/>
    <n v="52"/>
    <n v="52"/>
    <n v="104"/>
    <n v="59"/>
    <n v="46"/>
    <n v="105"/>
    <n v="48"/>
    <n v="56"/>
    <n v="104"/>
    <n v="53"/>
    <n v="52"/>
    <n v="105"/>
    <n v="37"/>
    <n v="34"/>
    <n v="71"/>
    <n v="35"/>
    <n v="31"/>
    <n v="66"/>
    <n v="284"/>
    <n v="271"/>
    <n v="555"/>
    <n v="3"/>
    <n v="3"/>
    <n v="3"/>
    <n v="3"/>
    <n v="2"/>
    <n v="2"/>
    <n v="0"/>
    <n v="16"/>
    <n v="0"/>
    <n v="0"/>
    <n v="1"/>
    <n v="0"/>
    <n v="0"/>
    <n v="1"/>
    <n v="0"/>
    <n v="0"/>
    <n v="1"/>
    <n v="15"/>
    <n v="0"/>
    <n v="0"/>
    <n v="0"/>
    <n v="0"/>
    <n v="0"/>
    <n v="0"/>
    <n v="0"/>
    <n v="0"/>
    <n v="0"/>
    <n v="0"/>
    <n v="0"/>
    <n v="1"/>
    <n v="0"/>
    <n v="19"/>
    <n v="1"/>
    <n v="15"/>
    <n v="3"/>
    <n v="3"/>
    <n v="3"/>
    <n v="3"/>
    <n v="2"/>
    <n v="2"/>
    <n v="0"/>
    <n v="16"/>
    <n v="16"/>
    <n v="16"/>
    <n v="1"/>
  </r>
  <r>
    <s v="08DPR2652C"/>
    <n v="1"/>
    <s v="RAUL ARMENDARIZ DOMINGUEZ"/>
    <n v="50"/>
    <s v="NUEVO CASAS GRANDES"/>
    <n v="1"/>
    <s v="NUEVO CASAS GRANDES"/>
    <s v="CALLE MIMBRE"/>
    <n v="1401"/>
    <s v="NVO. CASAS GRANDES"/>
    <s v="PÚBLICO"/>
    <x v="0"/>
    <x v="0"/>
    <x v="0"/>
    <x v="0"/>
    <s v="08FIZ0190U"/>
    <s v="08FJS0119P"/>
    <s v="08ADG0013L"/>
    <n v="0"/>
    <n v="78"/>
    <n v="81"/>
    <n v="159"/>
    <n v="13"/>
    <n v="14"/>
    <n v="27"/>
    <n v="76"/>
    <n v="75"/>
    <n v="151"/>
    <n v="21"/>
    <n v="8"/>
    <n v="29"/>
    <n v="21"/>
    <n v="11"/>
    <n v="32"/>
    <n v="10"/>
    <n v="13"/>
    <n v="23"/>
    <n v="14"/>
    <n v="14"/>
    <n v="28"/>
    <n v="10"/>
    <n v="20"/>
    <n v="30"/>
    <n v="18"/>
    <n v="10"/>
    <n v="28"/>
    <n v="13"/>
    <n v="11"/>
    <n v="24"/>
    <n v="86"/>
    <n v="79"/>
    <n v="16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DPR2653B"/>
    <n v="1"/>
    <s v="NIĂ‘O ARTILLERO"/>
    <n v="19"/>
    <s v="CHIHUAHUA"/>
    <n v="1"/>
    <s v="CHIHUAHUA"/>
    <s v="CALLE PARQUE SOTILEZA"/>
    <n v="0"/>
    <s v="CHIHUAHUA"/>
    <s v="PÚBLICO"/>
    <x v="0"/>
    <x v="0"/>
    <x v="0"/>
    <x v="0"/>
    <s v="08FIZ0266T"/>
    <s v="08FJS0101Q"/>
    <s v="08ADG0046C"/>
    <n v="0"/>
    <n v="169"/>
    <n v="143"/>
    <n v="312"/>
    <n v="28"/>
    <n v="24"/>
    <n v="52"/>
    <n v="167"/>
    <n v="143"/>
    <n v="310"/>
    <n v="24"/>
    <n v="17"/>
    <n v="41"/>
    <n v="24"/>
    <n v="17"/>
    <n v="41"/>
    <n v="34"/>
    <n v="20"/>
    <n v="54"/>
    <n v="26"/>
    <n v="26"/>
    <n v="52"/>
    <n v="32"/>
    <n v="24"/>
    <n v="56"/>
    <n v="30"/>
    <n v="25"/>
    <n v="55"/>
    <n v="22"/>
    <n v="23"/>
    <n v="45"/>
    <n v="168"/>
    <n v="135"/>
    <n v="30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2"/>
    <n v="0"/>
    <n v="18"/>
    <n v="3"/>
    <n v="9"/>
    <n v="2"/>
    <n v="2"/>
    <n v="2"/>
    <n v="2"/>
    <n v="2"/>
    <n v="2"/>
    <n v="0"/>
    <n v="12"/>
    <n v="12"/>
    <n v="12"/>
    <n v="1"/>
  </r>
  <r>
    <s v="08DPR2654A"/>
    <n v="1"/>
    <s v="GLORIAS DEL DEPORTE"/>
    <n v="21"/>
    <s v="DELICIAS"/>
    <n v="1"/>
    <s v="DELICIAS"/>
    <s v="CALLE MANUEL GALLEGOS"/>
    <n v="0"/>
    <s v="DELICIAS"/>
    <s v="PÚBLICO"/>
    <x v="0"/>
    <x v="0"/>
    <x v="0"/>
    <x v="0"/>
    <s v="08FIZ0224U"/>
    <s v="08FJS0125Z"/>
    <s v="08ADG0057I"/>
    <n v="0"/>
    <n v="209"/>
    <n v="202"/>
    <n v="411"/>
    <n v="37"/>
    <n v="34"/>
    <n v="71"/>
    <n v="206"/>
    <n v="198"/>
    <n v="404"/>
    <n v="32"/>
    <n v="30"/>
    <n v="62"/>
    <n v="32"/>
    <n v="31"/>
    <n v="63"/>
    <n v="39"/>
    <n v="29"/>
    <n v="68"/>
    <n v="30"/>
    <n v="36"/>
    <n v="66"/>
    <n v="33"/>
    <n v="35"/>
    <n v="68"/>
    <n v="38"/>
    <n v="31"/>
    <n v="69"/>
    <n v="32"/>
    <n v="36"/>
    <n v="68"/>
    <n v="204"/>
    <n v="198"/>
    <n v="402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655Z"/>
    <n v="1"/>
    <s v="ESCRITORES CHIHUAHUENSES"/>
    <n v="21"/>
    <s v="DELICIAS"/>
    <n v="1"/>
    <s v="DELICIAS"/>
    <s v="CALLE TEHUANTEPEC"/>
    <n v="0"/>
    <s v="DELICIAS"/>
    <s v="PÚBLICO"/>
    <x v="0"/>
    <x v="0"/>
    <x v="0"/>
    <x v="0"/>
    <s v="08FIZ0229P"/>
    <s v="08FJS0126Z"/>
    <s v="08ADG0057I"/>
    <n v="0"/>
    <n v="70"/>
    <n v="90"/>
    <n v="160"/>
    <n v="10"/>
    <n v="20"/>
    <n v="30"/>
    <n v="70"/>
    <n v="90"/>
    <n v="160"/>
    <n v="13"/>
    <n v="15"/>
    <n v="28"/>
    <n v="13"/>
    <n v="15"/>
    <n v="28"/>
    <n v="14"/>
    <n v="15"/>
    <n v="29"/>
    <n v="13"/>
    <n v="17"/>
    <n v="30"/>
    <n v="16"/>
    <n v="12"/>
    <n v="28"/>
    <n v="16"/>
    <n v="14"/>
    <n v="30"/>
    <n v="12"/>
    <n v="16"/>
    <n v="28"/>
    <n v="84"/>
    <n v="89"/>
    <n v="17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656Z"/>
    <n v="1"/>
    <s v="ESCRITORES DE CHIHUAHUA"/>
    <n v="37"/>
    <s v="JUÁREZ"/>
    <n v="1"/>
    <s v="JUĂREZ"/>
    <s v="BOULEVARD FUNDADORES"/>
    <n v="0"/>
    <s v="JUÁREZ"/>
    <s v="PÚBLICO"/>
    <x v="0"/>
    <x v="0"/>
    <x v="0"/>
    <x v="0"/>
    <s v="08FIZ0263W"/>
    <s v="08FJS0133I"/>
    <s v="08ADG0005C"/>
    <n v="0"/>
    <n v="293"/>
    <n v="299"/>
    <n v="592"/>
    <n v="46"/>
    <n v="51"/>
    <n v="97"/>
    <n v="288"/>
    <n v="299"/>
    <n v="587"/>
    <n v="41"/>
    <n v="49"/>
    <n v="90"/>
    <n v="41"/>
    <n v="50"/>
    <n v="91"/>
    <n v="47"/>
    <n v="49"/>
    <n v="96"/>
    <n v="47"/>
    <n v="46"/>
    <n v="93"/>
    <n v="42"/>
    <n v="61"/>
    <n v="103"/>
    <n v="50"/>
    <n v="48"/>
    <n v="98"/>
    <n v="55"/>
    <n v="36"/>
    <n v="91"/>
    <n v="282"/>
    <n v="290"/>
    <n v="572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657Y"/>
    <n v="1"/>
    <s v="CARMEN TARIN IBARRA"/>
    <n v="32"/>
    <s v="HIDALGO DEL PARRAL"/>
    <n v="1"/>
    <s v="HIDALGO DEL PARRAL"/>
    <s v="CALLE PASEOS DE ALMACEĂ‘A"/>
    <n v="0"/>
    <s v="HIDALGO DEL PARRAL"/>
    <s v="PÚBLICO"/>
    <x v="0"/>
    <x v="0"/>
    <x v="0"/>
    <x v="0"/>
    <s v="08FIZ0245G"/>
    <s v="08FJS0129W"/>
    <s v="08ADG0004D"/>
    <n v="0"/>
    <n v="124"/>
    <n v="139"/>
    <n v="263"/>
    <n v="18"/>
    <n v="23"/>
    <n v="41"/>
    <n v="118"/>
    <n v="139"/>
    <n v="257"/>
    <n v="22"/>
    <n v="9"/>
    <n v="31"/>
    <n v="24"/>
    <n v="9"/>
    <n v="33"/>
    <n v="16"/>
    <n v="20"/>
    <n v="36"/>
    <n v="25"/>
    <n v="18"/>
    <n v="43"/>
    <n v="16"/>
    <n v="24"/>
    <n v="40"/>
    <n v="19"/>
    <n v="21"/>
    <n v="40"/>
    <n v="24"/>
    <n v="29"/>
    <n v="53"/>
    <n v="124"/>
    <n v="121"/>
    <n v="2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658X"/>
    <n v="2"/>
    <s v="ROSARIO CASTELLANOS"/>
    <n v="4"/>
    <s v="AQUILES SERDÁN"/>
    <n v="1"/>
    <s v="SANTA EULALIA"/>
    <s v="CALLE ONIX"/>
    <n v="0"/>
    <s v="CHIHUAHUA"/>
    <s v="PÚBLICO"/>
    <x v="0"/>
    <x v="0"/>
    <x v="0"/>
    <x v="0"/>
    <s v="08FIZ0269Q"/>
    <s v="08FJS0103O"/>
    <s v="08ADG0046C"/>
    <n v="0"/>
    <n v="172"/>
    <n v="213"/>
    <n v="385"/>
    <n v="30"/>
    <n v="34"/>
    <n v="64"/>
    <n v="169"/>
    <n v="208"/>
    <n v="377"/>
    <n v="28"/>
    <n v="28"/>
    <n v="56"/>
    <n v="28"/>
    <n v="29"/>
    <n v="57"/>
    <n v="30"/>
    <n v="40"/>
    <n v="70"/>
    <n v="25"/>
    <n v="38"/>
    <n v="63"/>
    <n v="24"/>
    <n v="42"/>
    <n v="66"/>
    <n v="37"/>
    <n v="20"/>
    <n v="57"/>
    <n v="30"/>
    <n v="36"/>
    <n v="66"/>
    <n v="174"/>
    <n v="205"/>
    <n v="37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1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659W"/>
    <n v="2"/>
    <s v="LUCILA LOZOYA ACOSTA"/>
    <n v="19"/>
    <s v="CHIHUAHUA"/>
    <n v="1"/>
    <s v="CHIHUAHUA"/>
    <s v="CALLE PRADERAS DE AUSTRALIA"/>
    <n v="0"/>
    <s v="CHIHUAHUA"/>
    <s v="PÚBLICO"/>
    <x v="0"/>
    <x v="0"/>
    <x v="0"/>
    <x v="0"/>
    <s v="08FIZ0268R"/>
    <s v="08FJS0102P"/>
    <s v="08ADG0046C"/>
    <n v="0"/>
    <n v="195"/>
    <n v="206"/>
    <n v="401"/>
    <n v="27"/>
    <n v="38"/>
    <n v="65"/>
    <n v="191"/>
    <n v="205"/>
    <n v="396"/>
    <n v="34"/>
    <n v="24"/>
    <n v="58"/>
    <n v="34"/>
    <n v="24"/>
    <n v="58"/>
    <n v="39"/>
    <n v="29"/>
    <n v="68"/>
    <n v="24"/>
    <n v="35"/>
    <n v="59"/>
    <n v="36"/>
    <n v="31"/>
    <n v="67"/>
    <n v="29"/>
    <n v="31"/>
    <n v="60"/>
    <n v="36"/>
    <n v="27"/>
    <n v="63"/>
    <n v="198"/>
    <n v="177"/>
    <n v="37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1"/>
    <n v="0"/>
    <n v="0"/>
    <n v="0"/>
    <n v="0"/>
    <n v="0"/>
    <n v="0"/>
    <n v="2"/>
    <n v="0"/>
    <n v="0"/>
    <n v="21"/>
    <n v="2"/>
    <n v="10"/>
    <n v="2"/>
    <n v="2"/>
    <n v="2"/>
    <n v="2"/>
    <n v="2"/>
    <n v="2"/>
    <n v="0"/>
    <n v="12"/>
    <n v="12"/>
    <n v="12"/>
    <n v="1"/>
  </r>
  <r>
    <s v="08DPR2660L"/>
    <n v="2"/>
    <s v="AGUSTIN MELGAR"/>
    <n v="19"/>
    <s v="CHIHUAHUA"/>
    <n v="1"/>
    <s v="CHIHUAHUA"/>
    <s v="CALLE PUNTA EL PILONCILLO"/>
    <n v="0"/>
    <s v="CHIHUAHUA"/>
    <s v="PÚBLICO"/>
    <x v="0"/>
    <x v="0"/>
    <x v="0"/>
    <x v="0"/>
    <s v="08FIZ0023X"/>
    <s v="08FJS0102P"/>
    <s v="08ADG0046C"/>
    <n v="0"/>
    <n v="186"/>
    <n v="202"/>
    <n v="388"/>
    <n v="28"/>
    <n v="41"/>
    <n v="69"/>
    <n v="175"/>
    <n v="200"/>
    <n v="375"/>
    <n v="25"/>
    <n v="25"/>
    <n v="50"/>
    <n v="27"/>
    <n v="26"/>
    <n v="53"/>
    <n v="28"/>
    <n v="41"/>
    <n v="69"/>
    <n v="39"/>
    <n v="26"/>
    <n v="65"/>
    <n v="41"/>
    <n v="25"/>
    <n v="66"/>
    <n v="39"/>
    <n v="27"/>
    <n v="66"/>
    <n v="29"/>
    <n v="36"/>
    <n v="65"/>
    <n v="203"/>
    <n v="181"/>
    <n v="384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2"/>
    <n v="2"/>
    <n v="0"/>
    <n v="0"/>
    <n v="0"/>
    <n v="0"/>
    <n v="0"/>
    <n v="0"/>
    <n v="1"/>
    <n v="1"/>
    <n v="0"/>
    <n v="20"/>
    <n v="0"/>
    <n v="12"/>
    <n v="2"/>
    <n v="2"/>
    <n v="2"/>
    <n v="2"/>
    <n v="2"/>
    <n v="2"/>
    <n v="0"/>
    <n v="12"/>
    <n v="13"/>
    <n v="13"/>
    <n v="1"/>
  </r>
  <r>
    <s v="08DPR2661K"/>
    <n v="1"/>
    <s v="FRANCISCO R. ALMADA"/>
    <n v="20"/>
    <s v="CHÍNIPAS"/>
    <n v="1"/>
    <s v="CHĂŤNIPAS DE ALMADA"/>
    <s v="CALLE LAS CASITAS CARRETERA A CHINIPAS KILOMETRO 1.8"/>
    <n v="0"/>
    <s v="CREEL"/>
    <s v="PÚBLICO"/>
    <x v="0"/>
    <x v="0"/>
    <x v="0"/>
    <x v="0"/>
    <s v="08FIZ0219I"/>
    <s v="08FJS0124A"/>
    <s v="08ADG0003E"/>
    <n v="0"/>
    <n v="71"/>
    <n v="83"/>
    <n v="154"/>
    <n v="8"/>
    <n v="15"/>
    <n v="23"/>
    <n v="69"/>
    <n v="83"/>
    <n v="152"/>
    <n v="9"/>
    <n v="6"/>
    <n v="15"/>
    <n v="9"/>
    <n v="6"/>
    <n v="15"/>
    <n v="7"/>
    <n v="11"/>
    <n v="18"/>
    <n v="7"/>
    <n v="15"/>
    <n v="22"/>
    <n v="14"/>
    <n v="11"/>
    <n v="25"/>
    <n v="21"/>
    <n v="16"/>
    <n v="37"/>
    <n v="14"/>
    <n v="15"/>
    <n v="29"/>
    <n v="72"/>
    <n v="74"/>
    <n v="146"/>
    <n v="1"/>
    <n v="1"/>
    <n v="1"/>
    <n v="1"/>
    <n v="2"/>
    <n v="1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1"/>
    <n v="0"/>
    <n v="11"/>
    <n v="5"/>
    <n v="2"/>
    <n v="1"/>
    <n v="1"/>
    <n v="1"/>
    <n v="1"/>
    <n v="2"/>
    <n v="1"/>
    <n v="0"/>
    <n v="7"/>
    <n v="8"/>
    <n v="8"/>
    <n v="1"/>
  </r>
  <r>
    <s v="08DPR2662J"/>
    <n v="1"/>
    <s v="MARIANO IRIGOYEN ESCONTRIAS"/>
    <n v="19"/>
    <s v="CHIHUAHUA"/>
    <n v="1"/>
    <s v="CHIHUAHUA"/>
    <s v="AVENIDA EQUUS"/>
    <n v="0"/>
    <s v="CHIHUAHUA"/>
    <s v="PÚBLICO"/>
    <x v="0"/>
    <x v="0"/>
    <x v="0"/>
    <x v="0"/>
    <s v="08FIZ0023X"/>
    <s v="08FJS0102P"/>
    <s v="08ADG0046C"/>
    <n v="0"/>
    <n v="212"/>
    <n v="164"/>
    <n v="376"/>
    <n v="32"/>
    <n v="27"/>
    <n v="59"/>
    <n v="206"/>
    <n v="160"/>
    <n v="366"/>
    <n v="27"/>
    <n v="28"/>
    <n v="55"/>
    <n v="27"/>
    <n v="28"/>
    <n v="55"/>
    <n v="35"/>
    <n v="30"/>
    <n v="65"/>
    <n v="40"/>
    <n v="27"/>
    <n v="67"/>
    <n v="35"/>
    <n v="28"/>
    <n v="63"/>
    <n v="41"/>
    <n v="27"/>
    <n v="68"/>
    <n v="30"/>
    <n v="36"/>
    <n v="66"/>
    <n v="208"/>
    <n v="176"/>
    <n v="38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3"/>
    <n v="12"/>
    <n v="1"/>
  </r>
  <r>
    <s v="08DPR2663I"/>
    <n v="1"/>
    <s v="REAL DE MINAS"/>
    <n v="19"/>
    <s v="CHIHUAHUA"/>
    <n v="1"/>
    <s v="CHIHUAHUA"/>
    <s v="AVENIDA TARANTO"/>
    <n v="0"/>
    <s v="CHIHUAHUA"/>
    <s v="PÚBLICO"/>
    <x v="0"/>
    <x v="0"/>
    <x v="0"/>
    <x v="0"/>
    <s v="08FIZ0129Q"/>
    <s v="08FJS0101Q"/>
    <s v="08ADG0046C"/>
    <n v="0"/>
    <n v="278"/>
    <n v="260"/>
    <n v="538"/>
    <n v="41"/>
    <n v="47"/>
    <n v="88"/>
    <n v="278"/>
    <n v="260"/>
    <n v="538"/>
    <n v="50"/>
    <n v="36"/>
    <n v="86"/>
    <n v="50"/>
    <n v="36"/>
    <n v="86"/>
    <n v="54"/>
    <n v="41"/>
    <n v="95"/>
    <n v="44"/>
    <n v="51"/>
    <n v="95"/>
    <n v="49"/>
    <n v="49"/>
    <n v="98"/>
    <n v="54"/>
    <n v="42"/>
    <n v="96"/>
    <n v="48"/>
    <n v="45"/>
    <n v="93"/>
    <n v="299"/>
    <n v="264"/>
    <n v="563"/>
    <n v="3"/>
    <n v="3"/>
    <n v="3"/>
    <n v="3"/>
    <n v="3"/>
    <n v="3"/>
    <n v="0"/>
    <n v="18"/>
    <n v="0"/>
    <n v="0"/>
    <n v="1"/>
    <n v="0"/>
    <n v="0"/>
    <n v="2"/>
    <n v="0"/>
    <n v="0"/>
    <n v="6"/>
    <n v="12"/>
    <n v="0"/>
    <n v="0"/>
    <n v="1"/>
    <n v="1"/>
    <n v="0"/>
    <n v="0"/>
    <n v="0"/>
    <n v="0"/>
    <n v="0"/>
    <n v="0"/>
    <n v="1"/>
    <n v="1"/>
    <n v="0"/>
    <n v="25"/>
    <n v="6"/>
    <n v="12"/>
    <n v="3"/>
    <n v="3"/>
    <n v="3"/>
    <n v="3"/>
    <n v="3"/>
    <n v="3"/>
    <n v="0"/>
    <n v="18"/>
    <n v="18"/>
    <n v="18"/>
    <n v="1"/>
  </r>
  <r>
    <s v="08DPR2664H"/>
    <n v="1"/>
    <s v="VICTOR HUGO RASCON BANDA"/>
    <n v="19"/>
    <s v="CHIHUAHUA"/>
    <n v="1"/>
    <s v="CHIHUAHUA"/>
    <s v="AVENIDA CENTRAL"/>
    <n v="0"/>
    <s v="CHIHUAHUA"/>
    <s v="PÚBLICO"/>
    <x v="0"/>
    <x v="0"/>
    <x v="0"/>
    <x v="0"/>
    <s v="08FIZ0268R"/>
    <s v="08FJS0102P"/>
    <s v="08ADG0046C"/>
    <n v="0"/>
    <n v="240"/>
    <n v="240"/>
    <n v="480"/>
    <n v="37"/>
    <n v="34"/>
    <n v="71"/>
    <n v="240"/>
    <n v="240"/>
    <n v="480"/>
    <n v="37"/>
    <n v="28"/>
    <n v="65"/>
    <n v="37"/>
    <n v="29"/>
    <n v="66"/>
    <n v="53"/>
    <n v="52"/>
    <n v="105"/>
    <n v="48"/>
    <n v="52"/>
    <n v="100"/>
    <n v="28"/>
    <n v="42"/>
    <n v="70"/>
    <n v="36"/>
    <n v="34"/>
    <n v="70"/>
    <n v="31"/>
    <n v="39"/>
    <n v="70"/>
    <n v="233"/>
    <n v="248"/>
    <n v="481"/>
    <n v="2"/>
    <n v="3"/>
    <n v="3"/>
    <n v="2"/>
    <n v="2"/>
    <n v="2"/>
    <n v="0"/>
    <n v="14"/>
    <n v="0"/>
    <n v="0"/>
    <n v="1"/>
    <n v="0"/>
    <n v="1"/>
    <n v="0"/>
    <n v="0"/>
    <n v="0"/>
    <n v="2"/>
    <n v="12"/>
    <n v="0"/>
    <n v="0"/>
    <n v="2"/>
    <n v="1"/>
    <n v="0"/>
    <n v="0"/>
    <n v="0"/>
    <n v="0"/>
    <n v="0"/>
    <n v="0"/>
    <n v="2"/>
    <n v="0"/>
    <n v="0"/>
    <n v="21"/>
    <n v="2"/>
    <n v="12"/>
    <n v="2"/>
    <n v="3"/>
    <n v="3"/>
    <n v="2"/>
    <n v="2"/>
    <n v="2"/>
    <n v="0"/>
    <n v="14"/>
    <n v="16"/>
    <n v="14"/>
    <n v="1"/>
  </r>
  <r>
    <s v="08DPR2665G"/>
    <n v="1"/>
    <s v="CARLOS FUENTES"/>
    <n v="17"/>
    <s v="CUAUHTÉMOC"/>
    <n v="1"/>
    <s v="CUAUHTĂ‰MOC"/>
    <s v="CALLE URUACHI"/>
    <n v="6790"/>
    <s v="CUAUHTÉMOC"/>
    <s v="PÚBLICO"/>
    <x v="0"/>
    <x v="0"/>
    <x v="0"/>
    <x v="0"/>
    <s v="08FIZ0201J"/>
    <s v="08FJS0122C"/>
    <s v="08ADG0010O"/>
    <n v="0"/>
    <n v="58"/>
    <n v="62"/>
    <n v="120"/>
    <n v="15"/>
    <n v="8"/>
    <n v="23"/>
    <n v="58"/>
    <n v="62"/>
    <n v="120"/>
    <n v="12"/>
    <n v="5"/>
    <n v="17"/>
    <n v="12"/>
    <n v="5"/>
    <n v="17"/>
    <n v="13"/>
    <n v="7"/>
    <n v="20"/>
    <n v="8"/>
    <n v="13"/>
    <n v="21"/>
    <n v="10"/>
    <n v="12"/>
    <n v="22"/>
    <n v="11"/>
    <n v="10"/>
    <n v="21"/>
    <n v="9"/>
    <n v="6"/>
    <n v="15"/>
    <n v="63"/>
    <n v="53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2666F"/>
    <n v="1"/>
    <s v="TRES CULTURAS"/>
    <n v="17"/>
    <s v="CUAUHTÉMOC"/>
    <n v="1"/>
    <s v="CUAUHTĂ‰MOC"/>
    <s v="CALLE JOSE LUIS CARRASCO"/>
    <n v="0"/>
    <s v="CUAUHTÉMOC"/>
    <s v="PÚBLICO"/>
    <x v="0"/>
    <x v="0"/>
    <x v="0"/>
    <x v="0"/>
    <s v="08FIZ0198M"/>
    <s v="08FJS0121D"/>
    <s v="08ADG0010O"/>
    <n v="0"/>
    <n v="152"/>
    <n v="153"/>
    <n v="305"/>
    <n v="20"/>
    <n v="32"/>
    <n v="52"/>
    <n v="152"/>
    <n v="153"/>
    <n v="305"/>
    <n v="20"/>
    <n v="16"/>
    <n v="36"/>
    <n v="21"/>
    <n v="16"/>
    <n v="37"/>
    <n v="29"/>
    <n v="20"/>
    <n v="49"/>
    <n v="33"/>
    <n v="17"/>
    <n v="50"/>
    <n v="28"/>
    <n v="30"/>
    <n v="58"/>
    <n v="23"/>
    <n v="31"/>
    <n v="54"/>
    <n v="22"/>
    <n v="34"/>
    <n v="56"/>
    <n v="156"/>
    <n v="148"/>
    <n v="30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667E"/>
    <n v="2"/>
    <s v="ROTARIA 7 &quot;MARIA MONARREZ OGAZ&quot;"/>
    <n v="19"/>
    <s v="CHIHUAHUA"/>
    <n v="1"/>
    <s v="CHIHUAHUA"/>
    <s v="CALLE RIO SAN FRANCISCO"/>
    <n v="0"/>
    <s v="CHIHUAHUA"/>
    <s v="PÚBLICO"/>
    <x v="0"/>
    <x v="0"/>
    <x v="0"/>
    <x v="0"/>
    <s v="08FIZ0272D"/>
    <s v="08FJS0108J"/>
    <s v="08ADG0046C"/>
    <n v="0"/>
    <n v="173"/>
    <n v="168"/>
    <n v="341"/>
    <n v="34"/>
    <n v="21"/>
    <n v="55"/>
    <n v="172"/>
    <n v="166"/>
    <n v="338"/>
    <n v="29"/>
    <n v="25"/>
    <n v="54"/>
    <n v="29"/>
    <n v="25"/>
    <n v="54"/>
    <n v="27"/>
    <n v="28"/>
    <n v="55"/>
    <n v="33"/>
    <n v="24"/>
    <n v="57"/>
    <n v="23"/>
    <n v="31"/>
    <n v="54"/>
    <n v="31"/>
    <n v="26"/>
    <n v="57"/>
    <n v="28"/>
    <n v="26"/>
    <n v="54"/>
    <n v="171"/>
    <n v="160"/>
    <n v="33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2668D"/>
    <n v="1"/>
    <s v="CELESTIN FREINET"/>
    <n v="29"/>
    <s v="GUADALUPE Y CALVO"/>
    <n v="1"/>
    <s v="GUADALUPE Y CALVO"/>
    <s v="CALLE JOSE ANGEL AGUIRRE"/>
    <n v="0"/>
    <s v="GUADALUPE Y CALVO"/>
    <s v="PÚBLICO"/>
    <x v="0"/>
    <x v="0"/>
    <x v="0"/>
    <x v="0"/>
    <s v="08FIZ0261Y"/>
    <s v="08FJS0131K"/>
    <s v="08ADG0007A"/>
    <n v="0"/>
    <n v="51"/>
    <n v="45"/>
    <n v="96"/>
    <n v="7"/>
    <n v="4"/>
    <n v="11"/>
    <n v="51"/>
    <n v="44"/>
    <n v="95"/>
    <n v="5"/>
    <n v="8"/>
    <n v="13"/>
    <n v="5"/>
    <n v="8"/>
    <n v="13"/>
    <n v="12"/>
    <n v="11"/>
    <n v="23"/>
    <n v="8"/>
    <n v="8"/>
    <n v="16"/>
    <n v="11"/>
    <n v="9"/>
    <n v="20"/>
    <n v="7"/>
    <n v="10"/>
    <n v="17"/>
    <n v="7"/>
    <n v="6"/>
    <n v="13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669C"/>
    <n v="2"/>
    <s v="CARLOS ANTONIO MONTEMAYOR ACEVES"/>
    <n v="19"/>
    <s v="CHIHUAHUA"/>
    <n v="1"/>
    <s v="CHIHUAHUA"/>
    <s v="CALLE CABALLERO REAL"/>
    <n v="0"/>
    <s v="CHIHUAHUA"/>
    <s v="PÚBLICO"/>
    <x v="0"/>
    <x v="0"/>
    <x v="0"/>
    <x v="0"/>
    <s v="08FIZ0126T"/>
    <s v="08FJS0134H"/>
    <s v="08ADG0046C"/>
    <n v="0"/>
    <n v="144"/>
    <n v="134"/>
    <n v="278"/>
    <n v="20"/>
    <n v="24"/>
    <n v="44"/>
    <n v="138"/>
    <n v="132"/>
    <n v="270"/>
    <n v="12"/>
    <n v="15"/>
    <n v="27"/>
    <n v="12"/>
    <n v="15"/>
    <n v="27"/>
    <n v="22"/>
    <n v="19"/>
    <n v="41"/>
    <n v="32"/>
    <n v="18"/>
    <n v="50"/>
    <n v="22"/>
    <n v="19"/>
    <n v="41"/>
    <n v="23"/>
    <n v="25"/>
    <n v="48"/>
    <n v="25"/>
    <n v="24"/>
    <n v="49"/>
    <n v="136"/>
    <n v="120"/>
    <n v="256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0"/>
    <n v="3"/>
    <n v="0"/>
    <n v="0"/>
    <n v="0"/>
    <n v="0"/>
    <n v="0"/>
    <n v="0"/>
    <n v="1"/>
    <n v="1"/>
    <n v="0"/>
    <n v="20"/>
    <n v="3"/>
    <n v="9"/>
    <n v="2"/>
    <n v="2"/>
    <n v="2"/>
    <n v="2"/>
    <n v="2"/>
    <n v="2"/>
    <n v="0"/>
    <n v="12"/>
    <n v="12"/>
    <n v="12"/>
    <n v="1"/>
  </r>
  <r>
    <s v="08DPR2670S"/>
    <n v="2"/>
    <s v="HECTOR MANUEL MUELA REYES"/>
    <n v="37"/>
    <s v="JUÁREZ"/>
    <n v="1"/>
    <s v="JUĂREZ"/>
    <s v="CALLE TERRANOVA"/>
    <n v="0"/>
    <s v="JUÁREZ"/>
    <s v="PÚBLICO"/>
    <x v="0"/>
    <x v="0"/>
    <x v="0"/>
    <x v="0"/>
    <s v="08FIZ0030G"/>
    <s v="08FJS0133I"/>
    <s v="08ADG0005C"/>
    <n v="0"/>
    <n v="259"/>
    <n v="228"/>
    <n v="487"/>
    <n v="44"/>
    <n v="44"/>
    <n v="88"/>
    <n v="259"/>
    <n v="228"/>
    <n v="487"/>
    <n v="39"/>
    <n v="29"/>
    <n v="68"/>
    <n v="41"/>
    <n v="30"/>
    <n v="71"/>
    <n v="49"/>
    <n v="40"/>
    <n v="89"/>
    <n v="41"/>
    <n v="51"/>
    <n v="92"/>
    <n v="36"/>
    <n v="34"/>
    <n v="70"/>
    <n v="51"/>
    <n v="33"/>
    <n v="84"/>
    <n v="50"/>
    <n v="36"/>
    <n v="86"/>
    <n v="268"/>
    <n v="224"/>
    <n v="492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4"/>
    <n v="1"/>
    <n v="0"/>
    <n v="0"/>
    <n v="0"/>
    <n v="0"/>
    <n v="0"/>
    <n v="0"/>
    <n v="0"/>
    <n v="1"/>
    <n v="0"/>
    <n v="26"/>
    <n v="5"/>
    <n v="13"/>
    <n v="3"/>
    <n v="3"/>
    <n v="3"/>
    <n v="3"/>
    <n v="3"/>
    <n v="3"/>
    <n v="0"/>
    <n v="18"/>
    <n v="18"/>
    <n v="18"/>
    <n v="1"/>
  </r>
  <r>
    <s v="08DPR2672Q"/>
    <n v="1"/>
    <s v="NUEVA GENERACION"/>
    <n v="37"/>
    <s v="JUÁREZ"/>
    <n v="1"/>
    <s v="JUĂREZ"/>
    <s v="CALLE MONTE DE ARAGON"/>
    <n v="0"/>
    <s v="JUÁREZ"/>
    <s v="PÚBLICO"/>
    <x v="0"/>
    <x v="0"/>
    <x v="0"/>
    <x v="0"/>
    <s v="08FIZ0263W"/>
    <s v="08FJS0133I"/>
    <s v="08ADG0005C"/>
    <n v="0"/>
    <n v="201"/>
    <n v="211"/>
    <n v="412"/>
    <n v="33"/>
    <n v="35"/>
    <n v="68"/>
    <n v="201"/>
    <n v="211"/>
    <n v="412"/>
    <n v="37"/>
    <n v="33"/>
    <n v="70"/>
    <n v="37"/>
    <n v="33"/>
    <n v="70"/>
    <n v="30"/>
    <n v="38"/>
    <n v="68"/>
    <n v="39"/>
    <n v="30"/>
    <n v="69"/>
    <n v="33"/>
    <n v="34"/>
    <n v="67"/>
    <n v="33"/>
    <n v="37"/>
    <n v="70"/>
    <n v="33"/>
    <n v="37"/>
    <n v="70"/>
    <n v="205"/>
    <n v="209"/>
    <n v="41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73P"/>
    <n v="1"/>
    <s v="CECILIO POLANCO NAVA"/>
    <n v="19"/>
    <s v="CHIHUAHUA"/>
    <n v="1"/>
    <s v="CHIHUAHUA"/>
    <s v="AVENIDA RIO NILO "/>
    <n v="0"/>
    <s v="CHIHUAHUA"/>
    <s v="PÚBLICO"/>
    <x v="0"/>
    <x v="0"/>
    <x v="0"/>
    <x v="0"/>
    <s v="08FIZ0130F"/>
    <s v="08FJS0108J"/>
    <s v="08ADG0001G"/>
    <n v="0"/>
    <n v="224"/>
    <n v="203"/>
    <n v="427"/>
    <n v="43"/>
    <n v="33"/>
    <n v="76"/>
    <n v="219"/>
    <n v="201"/>
    <n v="420"/>
    <n v="38"/>
    <n v="34"/>
    <n v="72"/>
    <n v="41"/>
    <n v="35"/>
    <n v="76"/>
    <n v="43"/>
    <n v="34"/>
    <n v="77"/>
    <n v="32"/>
    <n v="35"/>
    <n v="67"/>
    <n v="43"/>
    <n v="46"/>
    <n v="89"/>
    <n v="35"/>
    <n v="35"/>
    <n v="70"/>
    <n v="32"/>
    <n v="31"/>
    <n v="63"/>
    <n v="226"/>
    <n v="216"/>
    <n v="442"/>
    <n v="3"/>
    <n v="3"/>
    <n v="2"/>
    <n v="3"/>
    <n v="3"/>
    <n v="2"/>
    <n v="0"/>
    <n v="16"/>
    <n v="0"/>
    <n v="0"/>
    <n v="0"/>
    <n v="1"/>
    <n v="1"/>
    <n v="0"/>
    <n v="0"/>
    <n v="0"/>
    <n v="1"/>
    <n v="15"/>
    <n v="0"/>
    <n v="0"/>
    <n v="1"/>
    <n v="1"/>
    <n v="0"/>
    <n v="0"/>
    <n v="0"/>
    <n v="0"/>
    <n v="0"/>
    <n v="0"/>
    <n v="0"/>
    <n v="2"/>
    <n v="0"/>
    <n v="22"/>
    <n v="1"/>
    <n v="15"/>
    <n v="3"/>
    <n v="3"/>
    <n v="2"/>
    <n v="3"/>
    <n v="3"/>
    <n v="2"/>
    <n v="0"/>
    <n v="16"/>
    <n v="16"/>
    <n v="16"/>
    <n v="1"/>
  </r>
  <r>
    <s v="08DPR2674O"/>
    <n v="1"/>
    <s v="HUEJOTITAN"/>
    <n v="37"/>
    <s v="JUÁREZ"/>
    <n v="1"/>
    <s v="JUĂREZ"/>
    <s v="CALLE PRADERAS DEL SOL"/>
    <n v="0"/>
    <s v="JUÁREZ"/>
    <s v="PÚBLICO"/>
    <x v="0"/>
    <x v="0"/>
    <x v="0"/>
    <x v="0"/>
    <s v="08FIZ0185I"/>
    <s v="08FJS0118Q"/>
    <s v="08ADG0005C"/>
    <n v="0"/>
    <n v="112"/>
    <n v="96"/>
    <n v="208"/>
    <n v="15"/>
    <n v="20"/>
    <n v="35"/>
    <n v="112"/>
    <n v="96"/>
    <n v="208"/>
    <n v="18"/>
    <n v="14"/>
    <n v="32"/>
    <n v="18"/>
    <n v="14"/>
    <n v="32"/>
    <n v="16"/>
    <n v="19"/>
    <n v="35"/>
    <n v="21"/>
    <n v="14"/>
    <n v="35"/>
    <n v="22"/>
    <n v="13"/>
    <n v="35"/>
    <n v="17"/>
    <n v="18"/>
    <n v="35"/>
    <n v="22"/>
    <n v="13"/>
    <n v="35"/>
    <n v="116"/>
    <n v="91"/>
    <n v="20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75N"/>
    <n v="1"/>
    <s v="CENTENARIO DEL EJERCITO MEXICANO"/>
    <n v="32"/>
    <s v="HIDALGO DEL PARRAL"/>
    <n v="1"/>
    <s v="HIDALGO DEL PARRAL"/>
    <s v="CALLE EL CUTIVO"/>
    <n v="0"/>
    <s v="HIDALGO DEL PARRAL"/>
    <s v="PÚBLICO"/>
    <x v="0"/>
    <x v="0"/>
    <x v="0"/>
    <x v="0"/>
    <s v="08FIZ0244H"/>
    <s v="08FJS0129W"/>
    <s v="08ADG0004D"/>
    <n v="0"/>
    <n v="164"/>
    <n v="151"/>
    <n v="315"/>
    <n v="25"/>
    <n v="24"/>
    <n v="49"/>
    <n v="160"/>
    <n v="147"/>
    <n v="307"/>
    <n v="27"/>
    <n v="31"/>
    <n v="58"/>
    <n v="27"/>
    <n v="31"/>
    <n v="58"/>
    <n v="31"/>
    <n v="27"/>
    <n v="58"/>
    <n v="27"/>
    <n v="21"/>
    <n v="48"/>
    <n v="25"/>
    <n v="27"/>
    <n v="52"/>
    <n v="29"/>
    <n v="25"/>
    <n v="54"/>
    <n v="31"/>
    <n v="25"/>
    <n v="56"/>
    <n v="170"/>
    <n v="156"/>
    <n v="32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3"/>
    <n v="0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DPR2676M"/>
    <n v="1"/>
    <s v="MADRE PATRIA"/>
    <n v="19"/>
    <s v="CHIHUAHUA"/>
    <n v="1"/>
    <s v="CHIHUAHUA"/>
    <s v="CALLE HIDROELECTRICA DE CHICOACEN"/>
    <n v="0"/>
    <s v="CHIHUAHUA"/>
    <s v="PÚBLICO"/>
    <x v="0"/>
    <x v="0"/>
    <x v="0"/>
    <x v="0"/>
    <s v="08FIZ0126T"/>
    <s v="08FJS0134H"/>
    <s v="08ADG0046C"/>
    <n v="0"/>
    <n v="199"/>
    <n v="162"/>
    <n v="361"/>
    <n v="34"/>
    <n v="27"/>
    <n v="61"/>
    <n v="199"/>
    <n v="162"/>
    <n v="361"/>
    <n v="28"/>
    <n v="32"/>
    <n v="60"/>
    <n v="28"/>
    <n v="32"/>
    <n v="60"/>
    <n v="30"/>
    <n v="27"/>
    <n v="57"/>
    <n v="33"/>
    <n v="31"/>
    <n v="64"/>
    <n v="37"/>
    <n v="23"/>
    <n v="60"/>
    <n v="32"/>
    <n v="29"/>
    <n v="61"/>
    <n v="32"/>
    <n v="28"/>
    <n v="60"/>
    <n v="192"/>
    <n v="170"/>
    <n v="362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3"/>
    <n v="12"/>
    <n v="1"/>
  </r>
  <r>
    <s v="08DPR2677L"/>
    <n v="1"/>
    <s v="CARLOS MONTEMAYOR"/>
    <n v="63"/>
    <s v="TEMÓSACHIC"/>
    <n v="4"/>
    <s v="AGUA DE LOS LEONES"/>
    <s v="CALLE AGUA DE LOS LEONES"/>
    <n v="0"/>
    <s v="MADERA"/>
    <s v="PÚBLICO"/>
    <x v="0"/>
    <x v="0"/>
    <x v="0"/>
    <x v="0"/>
    <s v="08FIZ0196O"/>
    <s v="08FJS0120E"/>
    <s v="08ADG0055K"/>
    <n v="0"/>
    <n v="4"/>
    <n v="4"/>
    <n v="8"/>
    <n v="1"/>
    <n v="2"/>
    <n v="3"/>
    <n v="4"/>
    <n v="4"/>
    <n v="8"/>
    <n v="0"/>
    <n v="1"/>
    <n v="1"/>
    <n v="0"/>
    <n v="1"/>
    <n v="1"/>
    <n v="0"/>
    <n v="0"/>
    <n v="0"/>
    <n v="1"/>
    <n v="0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678K"/>
    <n v="2"/>
    <s v="JOSE SANTOS VALDEZ"/>
    <n v="37"/>
    <s v="JUÁREZ"/>
    <n v="1"/>
    <s v="JUĂREZ"/>
    <s v="BOULEVARD VILLAS DE ALCALA"/>
    <n v="0"/>
    <s v="JUÁREZ"/>
    <s v="PÚBLICO"/>
    <x v="0"/>
    <x v="0"/>
    <x v="0"/>
    <x v="0"/>
    <s v="08FIZ0038Z"/>
    <s v="08FJS0117R"/>
    <s v="08ADG0005C"/>
    <n v="0"/>
    <n v="161"/>
    <n v="145"/>
    <n v="306"/>
    <n v="31"/>
    <n v="25"/>
    <n v="56"/>
    <n v="161"/>
    <n v="145"/>
    <n v="306"/>
    <n v="33"/>
    <n v="34"/>
    <n v="67"/>
    <n v="36"/>
    <n v="34"/>
    <n v="70"/>
    <n v="38"/>
    <n v="30"/>
    <n v="68"/>
    <n v="18"/>
    <n v="16"/>
    <n v="34"/>
    <n v="33"/>
    <n v="28"/>
    <n v="61"/>
    <n v="40"/>
    <n v="27"/>
    <n v="67"/>
    <n v="15"/>
    <n v="17"/>
    <n v="32"/>
    <n v="180"/>
    <n v="152"/>
    <n v="332"/>
    <n v="2"/>
    <n v="2"/>
    <n v="1"/>
    <n v="2"/>
    <n v="2"/>
    <n v="1"/>
    <n v="0"/>
    <n v="10"/>
    <n v="0"/>
    <n v="0"/>
    <n v="0"/>
    <n v="1"/>
    <n v="0"/>
    <n v="0"/>
    <n v="0"/>
    <n v="0"/>
    <n v="3"/>
    <n v="7"/>
    <n v="0"/>
    <n v="0"/>
    <n v="0"/>
    <n v="0"/>
    <n v="0"/>
    <n v="0"/>
    <n v="0"/>
    <n v="0"/>
    <n v="0"/>
    <n v="0"/>
    <n v="0"/>
    <n v="1"/>
    <n v="0"/>
    <n v="12"/>
    <n v="3"/>
    <n v="7"/>
    <n v="2"/>
    <n v="2"/>
    <n v="1"/>
    <n v="2"/>
    <n v="2"/>
    <n v="1"/>
    <n v="0"/>
    <n v="10"/>
    <n v="11"/>
    <n v="10"/>
    <n v="1"/>
  </r>
  <r>
    <s v="08DPR2679J"/>
    <n v="1"/>
    <s v="GABRIELA MISTRAL"/>
    <n v="47"/>
    <s v="MORIS"/>
    <n v="117"/>
    <s v="TROMPA"/>
    <s v="CALLE LA TROMPA"/>
    <n v="0"/>
    <s v="CREEL"/>
    <s v="PÚBLICO"/>
    <x v="0"/>
    <x v="0"/>
    <x v="0"/>
    <x v="0"/>
    <s v="08FIZ0212P"/>
    <s v="08FJS0123B"/>
    <s v="08ADG0003E"/>
    <n v="0"/>
    <n v="6"/>
    <n v="16"/>
    <n v="22"/>
    <n v="1"/>
    <n v="4"/>
    <n v="5"/>
    <n v="6"/>
    <n v="16"/>
    <n v="22"/>
    <n v="5"/>
    <n v="1"/>
    <n v="6"/>
    <n v="5"/>
    <n v="1"/>
    <n v="6"/>
    <n v="1"/>
    <n v="0"/>
    <n v="1"/>
    <n v="0"/>
    <n v="5"/>
    <n v="5"/>
    <n v="1"/>
    <n v="1"/>
    <n v="2"/>
    <n v="1"/>
    <n v="2"/>
    <n v="3"/>
    <n v="1"/>
    <n v="6"/>
    <n v="7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1Y"/>
    <n v="2"/>
    <s v="GLORIAS DEL DEPORTE"/>
    <n v="21"/>
    <s v="DELICIAS"/>
    <n v="1"/>
    <s v="DELICIAS"/>
    <s v="CALLE MANUEL GALLEGOS"/>
    <n v="0"/>
    <s v="DELICIAS"/>
    <s v="PÚBLICO"/>
    <x v="0"/>
    <x v="0"/>
    <x v="0"/>
    <x v="0"/>
    <s v="08FIZ0224U"/>
    <s v="08FJS0125Z"/>
    <s v="08ADG0057I"/>
    <n v="0"/>
    <n v="131"/>
    <n v="145"/>
    <n v="276"/>
    <n v="24"/>
    <n v="29"/>
    <n v="53"/>
    <n v="129"/>
    <n v="145"/>
    <n v="274"/>
    <n v="17"/>
    <n v="19"/>
    <n v="36"/>
    <n v="20"/>
    <n v="22"/>
    <n v="42"/>
    <n v="23"/>
    <n v="25"/>
    <n v="48"/>
    <n v="21"/>
    <n v="32"/>
    <n v="53"/>
    <n v="27"/>
    <n v="20"/>
    <n v="47"/>
    <n v="22"/>
    <n v="17"/>
    <n v="39"/>
    <n v="19"/>
    <n v="18"/>
    <n v="37"/>
    <n v="132"/>
    <n v="134"/>
    <n v="26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682X"/>
    <n v="2"/>
    <s v="JESUS SANCHEZ MENDOZA"/>
    <n v="19"/>
    <s v="CHIHUAHUA"/>
    <n v="1"/>
    <s v="CHIHUAHUA"/>
    <s v="AVENIDA RIO NILO "/>
    <n v="0"/>
    <s v="CHIHUAHUA"/>
    <s v="PÚBLICO"/>
    <x v="0"/>
    <x v="0"/>
    <x v="0"/>
    <x v="0"/>
    <s v="08FIZ0130F"/>
    <s v="08FJS0108J"/>
    <s v="08ADG0001G"/>
    <n v="0"/>
    <n v="227"/>
    <n v="229"/>
    <n v="456"/>
    <n v="36"/>
    <n v="31"/>
    <n v="67"/>
    <n v="214"/>
    <n v="225"/>
    <n v="439"/>
    <n v="28"/>
    <n v="32"/>
    <n v="60"/>
    <n v="28"/>
    <n v="32"/>
    <n v="60"/>
    <n v="29"/>
    <n v="34"/>
    <n v="63"/>
    <n v="50"/>
    <n v="54"/>
    <n v="104"/>
    <n v="55"/>
    <n v="46"/>
    <n v="101"/>
    <n v="22"/>
    <n v="31"/>
    <n v="53"/>
    <n v="33"/>
    <n v="33"/>
    <n v="66"/>
    <n v="217"/>
    <n v="230"/>
    <n v="447"/>
    <n v="2"/>
    <n v="2"/>
    <n v="3"/>
    <n v="3"/>
    <n v="2"/>
    <n v="2"/>
    <n v="0"/>
    <n v="14"/>
    <n v="0"/>
    <n v="0"/>
    <n v="1"/>
    <n v="0"/>
    <n v="0"/>
    <n v="0"/>
    <n v="0"/>
    <n v="1"/>
    <n v="5"/>
    <n v="9"/>
    <n v="0"/>
    <n v="0"/>
    <n v="2"/>
    <n v="1"/>
    <n v="0"/>
    <n v="0"/>
    <n v="0"/>
    <n v="0"/>
    <n v="0"/>
    <n v="0"/>
    <n v="1"/>
    <n v="1"/>
    <n v="0"/>
    <n v="21"/>
    <n v="5"/>
    <n v="9"/>
    <n v="2"/>
    <n v="2"/>
    <n v="3"/>
    <n v="3"/>
    <n v="2"/>
    <n v="2"/>
    <n v="0"/>
    <n v="14"/>
    <n v="16"/>
    <n v="14"/>
    <n v="1"/>
  </r>
  <r>
    <s v="08DPR2683W"/>
    <n v="1"/>
    <s v="VALENTIN GOMEZ FARIAS"/>
    <n v="30"/>
    <s v="GUAZAPARES"/>
    <n v="1"/>
    <s v="TĂ‰MORIS"/>
    <s v="CALLE TEMORIS"/>
    <n v="0"/>
    <s v="CREEL"/>
    <s v="PÚBLICO"/>
    <x v="0"/>
    <x v="0"/>
    <x v="0"/>
    <x v="0"/>
    <s v="08FIZ0216L"/>
    <s v="08FJS0124A"/>
    <s v="08ADG0003E"/>
    <n v="0"/>
    <n v="90"/>
    <n v="92"/>
    <n v="182"/>
    <n v="16"/>
    <n v="18"/>
    <n v="34"/>
    <n v="88"/>
    <n v="92"/>
    <n v="180"/>
    <n v="26"/>
    <n v="19"/>
    <n v="45"/>
    <n v="26"/>
    <n v="19"/>
    <n v="45"/>
    <n v="19"/>
    <n v="20"/>
    <n v="39"/>
    <n v="7"/>
    <n v="12"/>
    <n v="19"/>
    <n v="17"/>
    <n v="9"/>
    <n v="26"/>
    <n v="11"/>
    <n v="9"/>
    <n v="20"/>
    <n v="20"/>
    <n v="19"/>
    <n v="39"/>
    <n v="100"/>
    <n v="88"/>
    <n v="188"/>
    <n v="2"/>
    <n v="2"/>
    <n v="1"/>
    <n v="1"/>
    <n v="1"/>
    <n v="2"/>
    <n v="0"/>
    <n v="9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10"/>
    <n v="0"/>
    <n v="9"/>
    <n v="2"/>
    <n v="2"/>
    <n v="1"/>
    <n v="1"/>
    <n v="1"/>
    <n v="2"/>
    <n v="0"/>
    <n v="9"/>
    <n v="8"/>
    <n v="8"/>
    <n v="1"/>
  </r>
  <r>
    <s v="08DPR2684V"/>
    <n v="1"/>
    <s v="FEDERICO DE LA VEGA MATHEWS"/>
    <n v="37"/>
    <s v="JUÁREZ"/>
    <n v="1"/>
    <s v="JUĂREZ"/>
    <s v="AVENIDA DEL DESIERTO"/>
    <n v="0"/>
    <s v="JUÁREZ"/>
    <s v="PÚBLICO"/>
    <x v="0"/>
    <x v="0"/>
    <x v="0"/>
    <x v="0"/>
    <s v="08FIZ0029R"/>
    <s v="08FJS0133I"/>
    <s v="08ADG0005C"/>
    <n v="0"/>
    <n v="307"/>
    <n v="302"/>
    <n v="609"/>
    <n v="43"/>
    <n v="53"/>
    <n v="96"/>
    <n v="294"/>
    <n v="291"/>
    <n v="585"/>
    <n v="48"/>
    <n v="51"/>
    <n v="99"/>
    <n v="50"/>
    <n v="51"/>
    <n v="101"/>
    <n v="64"/>
    <n v="46"/>
    <n v="110"/>
    <n v="45"/>
    <n v="59"/>
    <n v="104"/>
    <n v="44"/>
    <n v="57"/>
    <n v="101"/>
    <n v="54"/>
    <n v="53"/>
    <n v="107"/>
    <n v="58"/>
    <n v="39"/>
    <n v="97"/>
    <n v="315"/>
    <n v="305"/>
    <n v="620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1"/>
    <n v="0"/>
    <n v="0"/>
    <n v="0"/>
    <n v="0"/>
    <n v="0"/>
    <n v="0"/>
    <n v="0"/>
    <n v="1"/>
    <n v="0"/>
    <n v="22"/>
    <n v="3"/>
    <n v="15"/>
    <n v="3"/>
    <n v="3"/>
    <n v="3"/>
    <n v="3"/>
    <n v="3"/>
    <n v="3"/>
    <n v="0"/>
    <n v="18"/>
    <n v="18"/>
    <n v="18"/>
    <n v="1"/>
  </r>
  <r>
    <s v="08DPR2685U"/>
    <n v="2"/>
    <s v="SAN FRANCISCO DEL ORO"/>
    <n v="37"/>
    <s v="JUÁREZ"/>
    <n v="1"/>
    <s v="JUĂREZ"/>
    <s v="CALLE PRADERAS DEL SOL"/>
    <n v="0"/>
    <s v="JUÁREZ"/>
    <s v="PÚBLICO"/>
    <x v="0"/>
    <x v="0"/>
    <x v="0"/>
    <x v="0"/>
    <s v="08FIZ0185I"/>
    <s v="08FJS0118Q"/>
    <s v="08ADG0005C"/>
    <n v="0"/>
    <n v="95"/>
    <n v="113"/>
    <n v="208"/>
    <n v="19"/>
    <n v="15"/>
    <n v="34"/>
    <n v="95"/>
    <n v="113"/>
    <n v="208"/>
    <n v="19"/>
    <n v="16"/>
    <n v="35"/>
    <n v="19"/>
    <n v="16"/>
    <n v="35"/>
    <n v="13"/>
    <n v="22"/>
    <n v="35"/>
    <n v="14"/>
    <n v="21"/>
    <n v="35"/>
    <n v="15"/>
    <n v="18"/>
    <n v="33"/>
    <n v="20"/>
    <n v="15"/>
    <n v="35"/>
    <n v="15"/>
    <n v="19"/>
    <n v="34"/>
    <n v="96"/>
    <n v="111"/>
    <n v="20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DPR2686T"/>
    <n v="1"/>
    <s v="HERMANOS FLORES MAGON"/>
    <n v="17"/>
    <s v="CUAUHTÉMOC"/>
    <n v="1"/>
    <s v="CUAUHTĂ‰MOC"/>
    <s v="CALLE ROSALIO HERNANDEZ"/>
    <n v="0"/>
    <s v="CUAUHTÉMOC"/>
    <s v="PÚBLICO"/>
    <x v="0"/>
    <x v="0"/>
    <x v="0"/>
    <x v="0"/>
    <s v="08FIZ0200K"/>
    <s v="08FJS0122C"/>
    <s v="08ADG0010O"/>
    <n v="0"/>
    <n v="187"/>
    <n v="146"/>
    <n v="333"/>
    <n v="26"/>
    <n v="22"/>
    <n v="48"/>
    <n v="186"/>
    <n v="145"/>
    <n v="331"/>
    <n v="27"/>
    <n v="32"/>
    <n v="59"/>
    <n v="27"/>
    <n v="32"/>
    <n v="59"/>
    <n v="30"/>
    <n v="34"/>
    <n v="64"/>
    <n v="39"/>
    <n v="25"/>
    <n v="64"/>
    <n v="34"/>
    <n v="26"/>
    <n v="60"/>
    <n v="37"/>
    <n v="23"/>
    <n v="60"/>
    <n v="31"/>
    <n v="29"/>
    <n v="60"/>
    <n v="198"/>
    <n v="169"/>
    <n v="36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87S"/>
    <n v="2"/>
    <s v="SIERRA VISTA"/>
    <n v="37"/>
    <s v="JUÁREZ"/>
    <n v="1"/>
    <s v="JUĂREZ"/>
    <s v="AVENIDA SIERRA VISTA"/>
    <n v="0"/>
    <s v="JUÁREZ"/>
    <s v="PÚBLICO"/>
    <x v="0"/>
    <x v="0"/>
    <x v="0"/>
    <x v="0"/>
    <s v="08FIZ0038Z"/>
    <s v="08FJS0117R"/>
    <s v="08ADG0005C"/>
    <n v="0"/>
    <n v="308"/>
    <n v="286"/>
    <n v="594"/>
    <n v="47"/>
    <n v="31"/>
    <n v="78"/>
    <n v="305"/>
    <n v="286"/>
    <n v="591"/>
    <n v="55"/>
    <n v="43"/>
    <n v="98"/>
    <n v="57"/>
    <n v="45"/>
    <n v="102"/>
    <n v="46"/>
    <n v="58"/>
    <n v="104"/>
    <n v="55"/>
    <n v="48"/>
    <n v="103"/>
    <n v="55"/>
    <n v="49"/>
    <n v="104"/>
    <n v="51"/>
    <n v="54"/>
    <n v="105"/>
    <n v="51"/>
    <n v="49"/>
    <n v="100"/>
    <n v="315"/>
    <n v="303"/>
    <n v="618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1"/>
    <n v="0"/>
    <n v="0"/>
    <n v="23"/>
    <n v="3"/>
    <n v="15"/>
    <n v="3"/>
    <n v="3"/>
    <n v="3"/>
    <n v="3"/>
    <n v="3"/>
    <n v="3"/>
    <n v="0"/>
    <n v="18"/>
    <n v="18"/>
    <n v="18"/>
    <n v="1"/>
  </r>
  <r>
    <s v="08DPR2688R"/>
    <n v="1"/>
    <s v="SIMON BOLIVAR"/>
    <n v="29"/>
    <s v="GUADALUPE Y CALVO"/>
    <n v="81"/>
    <s v="DOLORES"/>
    <s v="CALLE LOS ESPINOS"/>
    <n v="0"/>
    <s v="GUADALUPE Y CALVO"/>
    <s v="PÚBLICO"/>
    <x v="0"/>
    <x v="0"/>
    <x v="0"/>
    <x v="0"/>
    <s v="08FIZ0257L"/>
    <s v="08FJS0131K"/>
    <s v="08ADG0007A"/>
    <n v="0"/>
    <n v="3"/>
    <n v="6"/>
    <n v="9"/>
    <n v="0"/>
    <n v="0"/>
    <n v="0"/>
    <n v="3"/>
    <n v="6"/>
    <n v="9"/>
    <n v="0"/>
    <n v="1"/>
    <n v="1"/>
    <n v="0"/>
    <n v="1"/>
    <n v="1"/>
    <n v="0"/>
    <n v="0"/>
    <n v="0"/>
    <n v="0"/>
    <n v="1"/>
    <n v="1"/>
    <n v="1"/>
    <n v="1"/>
    <n v="2"/>
    <n v="1"/>
    <n v="1"/>
    <n v="2"/>
    <n v="1"/>
    <n v="3"/>
    <n v="4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9Q"/>
    <n v="1"/>
    <s v="JUAN RANGEL DE BIESMA"/>
    <n v="32"/>
    <s v="HIDALGO DEL PARRAL"/>
    <n v="1"/>
    <s v="HIDALGO DEL PARRAL"/>
    <s v="CALLE MUNICIPIO DE JIMENEZ"/>
    <n v="0"/>
    <s v="HIDALGO DEL PARRAL"/>
    <s v="PÚBLICO"/>
    <x v="0"/>
    <x v="0"/>
    <x v="0"/>
    <x v="0"/>
    <s v="08FIZ0243I"/>
    <s v="08FJS0129W"/>
    <s v="08ADG0004D"/>
    <n v="0"/>
    <n v="89"/>
    <n v="79"/>
    <n v="168"/>
    <n v="18"/>
    <n v="13"/>
    <n v="31"/>
    <n v="89"/>
    <n v="79"/>
    <n v="168"/>
    <n v="14"/>
    <n v="19"/>
    <n v="33"/>
    <n v="14"/>
    <n v="19"/>
    <n v="33"/>
    <n v="18"/>
    <n v="15"/>
    <n v="33"/>
    <n v="14"/>
    <n v="17"/>
    <n v="31"/>
    <n v="14"/>
    <n v="21"/>
    <n v="35"/>
    <n v="15"/>
    <n v="11"/>
    <n v="26"/>
    <n v="15"/>
    <n v="11"/>
    <n v="26"/>
    <n v="90"/>
    <n v="94"/>
    <n v="18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ZC0001T"/>
    <n v="1"/>
    <s v="LOS ALAMOS"/>
    <n v="21"/>
    <s v="DELICIAS"/>
    <n v="6"/>
    <s v="LOS ĂLAMOS"/>
    <s v="CALLE RANCHO LOS ALAMOS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02S"/>
    <n v="1"/>
    <s v="ASCENCION/CAINMI"/>
    <n v="5"/>
    <s v="ASCENSIÓN"/>
    <n v="1"/>
    <s v="ASCENSIĂ“N"/>
    <s v="CALLE HORTALIZA"/>
    <n v="3571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04Q"/>
    <n v="1"/>
    <s v="CUAUHTEMOC"/>
    <n v="17"/>
    <s v="CUAUHTÉMOC"/>
    <n v="1"/>
    <s v="CUAUHTĂ‰MOC"/>
    <s v="CALLE GUERRERO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05P"/>
    <n v="1"/>
    <s v="SAUCILLO"/>
    <n v="62"/>
    <s v="SAUCILLO"/>
    <n v="1"/>
    <s v="SAUCILLO"/>
    <s v="CALLE SAUCILLO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08M"/>
    <n v="1"/>
    <s v="EL JEEN"/>
    <n v="45"/>
    <s v="MEOQUI"/>
    <n v="15"/>
    <s v="LĂZARO CĂRDENAS"/>
    <s v="CALLE CHAPULTEPEC"/>
    <n v="811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09L"/>
    <n v="1"/>
    <s v="LA ESPERANZA"/>
    <n v="21"/>
    <s v="DELICIAS"/>
    <n v="511"/>
    <s v="LA ESPERANZA"/>
    <s v="CALLE KILOMETRO 9 CARRETERA DELICIAS-ROSETILLA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0A"/>
    <n v="1"/>
    <s v="LADERAS"/>
    <n v="21"/>
    <s v="DELICIAS"/>
    <n v="1"/>
    <s v="DELICIAS"/>
    <s v="AVENIDA 25 ORIENTE"/>
    <n v="2500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1Z"/>
    <n v="1"/>
    <s v="LAGUNITAS"/>
    <n v="23"/>
    <s v="GALEANA"/>
    <n v="1"/>
    <s v="HERMENEGILDO GALEANA"/>
    <s v="CALLE ZACATECAS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2Z"/>
    <n v="1"/>
    <s v="SAN RAMON"/>
    <n v="11"/>
    <s v="CAMARGO"/>
    <n v="1"/>
    <s v="SANTA ROSALĂŤA DE CAMARGO"/>
    <s v="CALLE SANTA ROSALIA DE CAMARGO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3Y"/>
    <n v="1"/>
    <s v="MINITA"/>
    <n v="17"/>
    <s v="CUAUHTÉMOC"/>
    <n v="1"/>
    <s v="CUAUHTĂ‰MOC"/>
    <s v="CALLE ESTADO DE GUERRERO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4X"/>
    <n v="1"/>
    <s v="SANTA LUCIA"/>
    <n v="17"/>
    <s v="CUAUHTÉMOC"/>
    <n v="254"/>
    <s v="GUADALUPE VICTORIA (SANTA LUCĂŤA)"/>
    <s v="CALLE SANTA LUCIA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5W"/>
    <n v="1"/>
    <s v="SANTA MARIA"/>
    <n v="17"/>
    <s v="CUAUHTÉMOC"/>
    <n v="1"/>
    <s v="CUAUHTĂ‰MOC"/>
    <s v="CALLE RIO GRIJALVA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6V"/>
    <n v="1"/>
    <s v="SAN PEDRO"/>
    <n v="35"/>
    <s v="JANOS"/>
    <n v="74"/>
    <s v="SAN PEDRO"/>
    <s v="CALLE FRANCISCO VILLA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7U"/>
    <n v="1"/>
    <s v="PANCHO VILLA"/>
    <n v="35"/>
    <s v="JANOS"/>
    <n v="49"/>
    <s v="PANCHO VILLA (LA MORITA)"/>
    <s v="CALLE PANCHO VILLA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8T"/>
    <n v="1"/>
    <s v="FERNANDEZ LEAL"/>
    <n v="35"/>
    <s v="JANOS"/>
    <n v="1"/>
    <s v="JANOS"/>
    <s v="CALLE FRANCISCO VILLA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19S"/>
    <n v="1"/>
    <s v="MONTEVERDE"/>
    <n v="35"/>
    <s v="JANOS"/>
    <n v="72"/>
    <s v="MONTE VERDE (ALTAMIRA)"/>
    <s v="CALLE IGNACIO MEJIA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0H"/>
    <n v="1"/>
    <s v="BENITO JUAREZ"/>
    <n v="10"/>
    <s v="BUENAVENTURA"/>
    <n v="5"/>
    <s v="EJIDO BENITO JUĂREZ"/>
    <s v="CALLE 20 DE NOVIEMBRE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1G"/>
    <n v="1"/>
    <s v="SALAICES"/>
    <n v="39"/>
    <s v="LÓPEZ"/>
    <n v="28"/>
    <s v="SALĂICES"/>
    <s v="CALLE SALAICES"/>
    <n v="0"/>
    <s v="HIDALGO DEL PARRAL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2F"/>
    <n v="1"/>
    <s v="OSCAR SOTO MAYNEZ"/>
    <n v="48"/>
    <s v="NAMIQUIPA"/>
    <n v="65"/>
    <s v="SANTA ANA"/>
    <s v="CALLE SANTA ANA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3E"/>
    <n v="1"/>
    <s v="HIDALGO"/>
    <n v="50"/>
    <s v="NUEVO CASAS GRANDES"/>
    <n v="1"/>
    <s v="NUEVO CASAS GRANDES"/>
    <s v="CALLE JOSE MARIA MORELOS"/>
    <n v="100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4D"/>
    <n v="1"/>
    <s v="MIĂ‘ACA"/>
    <n v="31"/>
    <s v="GUERRERO"/>
    <n v="66"/>
    <s v="MIĂ‘ACA"/>
    <s v="CALLE CARRETERA LA JUNTA A CIUDAD GUERRERO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5C"/>
    <n v="1"/>
    <s v="LA JUNTA"/>
    <n v="31"/>
    <s v="GUERRERO"/>
    <n v="3"/>
    <s v="LA JUNTA"/>
    <s v="CALLE CARRETERA FEDERAL 16 CHIHUAHUA - HERMOSILLO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6B"/>
    <n v="1"/>
    <s v="LAZARO CARDENAS"/>
    <n v="45"/>
    <s v="MEOQUI"/>
    <n v="15"/>
    <s v="LĂZARO CĂRDENAS"/>
    <s v="CALLE FRANCISCO I. MADERO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7A"/>
    <n v="1"/>
    <s v="JIMENEZ"/>
    <n v="36"/>
    <s v="JIMÉNEZ"/>
    <n v="1"/>
    <s v="JOSĂ‰ MARIANO JIMĂ‰NEZ"/>
    <s v="CALLE SOR JUANA INES DE LA CRUZ"/>
    <n v="0"/>
    <s v="HIDALGO DEL PARRAL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8Z"/>
    <n v="1"/>
    <s v="EL VALLE"/>
    <n v="10"/>
    <s v="BUENAVENTURA"/>
    <n v="276"/>
    <s v="COLONIA EL VALLE"/>
    <s v="CALLE EL VALLE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29Z"/>
    <n v="1"/>
    <s v="JANOS"/>
    <n v="35"/>
    <s v="JANOS"/>
    <n v="1"/>
    <s v="JANOS"/>
    <s v="CALLE OJINAGA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0O"/>
    <n v="1"/>
    <s v="OASIS"/>
    <n v="52"/>
    <s v="OJINAGA"/>
    <n v="365"/>
    <s v="EL OASIS"/>
    <s v="CALLE OASIS"/>
    <n v="0"/>
    <s v="OJINAGA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1N"/>
    <n v="1"/>
    <s v="ROSALES"/>
    <n v="55"/>
    <s v="ROSALES"/>
    <n v="7"/>
    <s v="LA GARITA"/>
    <s v="NINGUNO NINGUNO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2M"/>
    <n v="1"/>
    <s v="GRACIANO SANCHEZ"/>
    <n v="13"/>
    <s v="CASAS GRANDES"/>
    <n v="36"/>
    <s v="PROFESOR GRACIANO SĂNCHEZ"/>
    <s v="NINGUNO NINGUNO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3L"/>
    <n v="1"/>
    <s v="CAMARGO"/>
    <n v="11"/>
    <s v="CAMARGO"/>
    <n v="1"/>
    <s v="SANTA ROSALĂŤA DE CAMARGO"/>
    <s v="NINGUNO NINGUNO"/>
    <n v="0"/>
    <s v="DELICIA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4K"/>
    <n v="1"/>
    <s v="MATACHI"/>
    <n v="43"/>
    <s v="MATACHÍ"/>
    <n v="1"/>
    <s v="MATACHĂŤ"/>
    <s v="NINGUNO NINGUNO"/>
    <n v="0"/>
    <s v="MADERA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5J"/>
    <n v="1"/>
    <s v="CERRO BLANCO"/>
    <n v="10"/>
    <s v="BUENAVENTURA"/>
    <n v="131"/>
    <s v="CERROS BLANCOS"/>
    <s v="NINGUNO NINGUNO"/>
    <n v="0"/>
    <s v="NVO. CASAS GRANDES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6I"/>
    <n v="1"/>
    <s v="EL AGATE"/>
    <n v="1"/>
    <s v="AHUMADA"/>
    <n v="168"/>
    <s v="EL ĂGATE"/>
    <s v="NINGUNO NINGUNO"/>
    <n v="0"/>
    <s v="JUÁREZ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7H"/>
    <n v="1"/>
    <s v="EL DETALLE"/>
    <n v="2"/>
    <s v="ALDAMA"/>
    <n v="50"/>
    <s v="LA MESA"/>
    <s v="NINGUNO NINGUNO"/>
    <n v="0"/>
    <s v="CHIHUAHUA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8G"/>
    <n v="1"/>
    <s v="LAS HORMIGAS"/>
    <n v="19"/>
    <s v="CHIHUAHUA"/>
    <n v="258"/>
    <s v="LA ESPERANZA"/>
    <s v="NINGUNO NINGUNO"/>
    <n v="0"/>
    <s v="CHIHUAHUA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39F"/>
    <n v="1"/>
    <s v="COLONIA OASIS"/>
    <n v="52"/>
    <s v="OJINAGA"/>
    <n v="365"/>
    <s v="EL OASIS"/>
    <s v="CALLE ALGODONERA"/>
    <n v="0"/>
    <s v="OJINAGA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C0040V"/>
    <n v="1"/>
    <s v="COLONIA BUENAVISTA"/>
    <n v="12"/>
    <s v="CARICHÍ"/>
    <n v="646"/>
    <s v="BUENA VISTA"/>
    <s v="NINGUNO NINGUNO"/>
    <n v="0"/>
    <s v="CUAUHTÉMOC"/>
    <s v="PÚBLICO"/>
    <x v="0"/>
    <x v="0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001N"/>
    <n v="1"/>
    <s v="MIGUEL AHUMADA 2037"/>
    <n v="1"/>
    <s v="AHUMADA"/>
    <n v="1"/>
    <s v="MIGUEL AHUMADA"/>
    <s v="AVENIDA SAN LUIS "/>
    <n v="0"/>
    <s v="JUÁREZ"/>
    <s v="PÚBLICO"/>
    <x v="1"/>
    <x v="0"/>
    <x v="0"/>
    <x v="0"/>
    <s v="08FIZ0028S"/>
    <m/>
    <m/>
    <n v="0"/>
    <n v="120"/>
    <n v="123"/>
    <n v="243"/>
    <n v="16"/>
    <n v="24"/>
    <n v="40"/>
    <n v="120"/>
    <n v="123"/>
    <n v="243"/>
    <n v="25"/>
    <n v="20"/>
    <n v="45"/>
    <n v="25"/>
    <n v="20"/>
    <n v="45"/>
    <n v="21"/>
    <n v="23"/>
    <n v="44"/>
    <n v="19"/>
    <n v="24"/>
    <n v="43"/>
    <n v="19"/>
    <n v="20"/>
    <n v="39"/>
    <n v="20"/>
    <n v="22"/>
    <n v="42"/>
    <n v="16"/>
    <n v="10"/>
    <n v="26"/>
    <n v="120"/>
    <n v="119"/>
    <n v="239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4"/>
    <n v="0"/>
    <n v="0"/>
    <n v="0"/>
    <n v="0"/>
    <n v="0"/>
    <n v="0"/>
    <n v="1"/>
    <n v="1"/>
    <n v="0"/>
    <n v="0"/>
    <n v="18"/>
    <n v="2"/>
    <n v="9"/>
    <n v="2"/>
    <n v="2"/>
    <n v="2"/>
    <n v="2"/>
    <n v="2"/>
    <n v="1"/>
    <n v="0"/>
    <n v="11"/>
    <n v="13"/>
    <n v="11"/>
    <n v="1"/>
  </r>
  <r>
    <s v="08EPR0002M"/>
    <n v="1"/>
    <s v="VICTOR N LARA 2265"/>
    <n v="1"/>
    <s v="AHUMADA"/>
    <n v="1"/>
    <s v="MIGUEL AHUMADA"/>
    <s v="CALLE COAHUILA"/>
    <n v="1000"/>
    <s v="JUÁREZ"/>
    <s v="PÚBLICO"/>
    <x v="1"/>
    <x v="0"/>
    <x v="0"/>
    <x v="0"/>
    <s v="08FIZ0028S"/>
    <m/>
    <m/>
    <n v="0"/>
    <n v="151"/>
    <n v="144"/>
    <n v="295"/>
    <n v="24"/>
    <n v="29"/>
    <n v="53"/>
    <n v="148"/>
    <n v="144"/>
    <n v="292"/>
    <n v="20"/>
    <n v="23"/>
    <n v="43"/>
    <n v="22"/>
    <n v="23"/>
    <n v="45"/>
    <n v="28"/>
    <n v="23"/>
    <n v="51"/>
    <n v="23"/>
    <n v="25"/>
    <n v="48"/>
    <n v="29"/>
    <n v="19"/>
    <n v="48"/>
    <n v="22"/>
    <n v="20"/>
    <n v="42"/>
    <n v="22"/>
    <n v="23"/>
    <n v="45"/>
    <n v="146"/>
    <n v="133"/>
    <n v="27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003L"/>
    <n v="1"/>
    <s v="FRANCISCO VILLA 2356"/>
    <n v="2"/>
    <s v="ALDAMA"/>
    <n v="69"/>
    <s v="EL PUEBLITO"/>
    <s v="CALLE DRA. ANABEL MONARREZ"/>
    <n v="0"/>
    <s v="CHIHUAHUA"/>
    <s v="PÚBLICO"/>
    <x v="1"/>
    <x v="0"/>
    <x v="0"/>
    <x v="0"/>
    <s v="08FIZ0012R"/>
    <s v="08FJS0001R"/>
    <m/>
    <n v="3"/>
    <n v="5"/>
    <n v="6"/>
    <n v="11"/>
    <n v="0"/>
    <n v="3"/>
    <n v="3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004K"/>
    <n v="1"/>
    <s v="MACLOVIO HERRERA 2132"/>
    <n v="2"/>
    <s v="ALDAMA"/>
    <n v="47"/>
    <s v="MACLOVIO HERRERA (ESTACIĂ“N FALOMIR)"/>
    <s v="CALLE M. HERRERA"/>
    <n v="0"/>
    <s v="CHIHUAHUA"/>
    <s v="PÚBLICO"/>
    <x v="1"/>
    <x v="0"/>
    <x v="0"/>
    <x v="0"/>
    <s v="08FIZ0012R"/>
    <s v="08FJS0001R"/>
    <m/>
    <n v="0"/>
    <n v="16"/>
    <n v="22"/>
    <n v="38"/>
    <n v="2"/>
    <n v="4"/>
    <n v="6"/>
    <n v="16"/>
    <n v="22"/>
    <n v="38"/>
    <n v="5"/>
    <n v="3"/>
    <n v="8"/>
    <n v="5"/>
    <n v="3"/>
    <n v="8"/>
    <n v="3"/>
    <n v="3"/>
    <n v="6"/>
    <n v="4"/>
    <n v="3"/>
    <n v="7"/>
    <n v="4"/>
    <n v="5"/>
    <n v="9"/>
    <n v="5"/>
    <n v="2"/>
    <n v="7"/>
    <n v="7"/>
    <n v="7"/>
    <n v="14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EPR0006I"/>
    <n v="2"/>
    <s v="REVOLUCION 2786"/>
    <n v="19"/>
    <s v="CHIHUAHUA"/>
    <n v="1"/>
    <s v="CHIHUAHUA"/>
    <s v="CALLE TUMAPAROS "/>
    <n v="0"/>
    <s v="CHIHUAHUA"/>
    <s v="PÚBLICO"/>
    <x v="1"/>
    <x v="0"/>
    <x v="0"/>
    <x v="0"/>
    <s v="08FIZ0048F"/>
    <s v="08FJS0001R"/>
    <m/>
    <n v="0"/>
    <n v="38"/>
    <n v="37"/>
    <n v="75"/>
    <n v="10"/>
    <n v="10"/>
    <n v="20"/>
    <n v="38"/>
    <n v="37"/>
    <n v="75"/>
    <n v="2"/>
    <n v="3"/>
    <n v="5"/>
    <n v="3"/>
    <n v="3"/>
    <n v="6"/>
    <n v="3"/>
    <n v="3"/>
    <n v="6"/>
    <n v="9"/>
    <n v="3"/>
    <n v="12"/>
    <n v="3"/>
    <n v="7"/>
    <n v="10"/>
    <n v="4"/>
    <n v="9"/>
    <n v="13"/>
    <n v="7"/>
    <n v="5"/>
    <n v="12"/>
    <n v="29"/>
    <n v="30"/>
    <n v="59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"/>
    <n v="0"/>
    <n v="6"/>
    <n v="2"/>
    <n v="1"/>
    <n v="0"/>
    <n v="0"/>
    <n v="0"/>
    <n v="0"/>
    <n v="0"/>
    <n v="0"/>
    <n v="3"/>
    <n v="3"/>
    <n v="12"/>
    <n v="6"/>
    <n v="1"/>
  </r>
  <r>
    <s v="08EPR0007H"/>
    <n v="1"/>
    <s v="JUAN GUTIERREZ DE LA CUEVA 2130"/>
    <n v="2"/>
    <s v="ALDAMA"/>
    <n v="1"/>
    <s v="JUAN ALDAMA"/>
    <s v="CALLE 17A"/>
    <n v="0"/>
    <s v="CHIHUAHUA"/>
    <s v="PÚBLICO"/>
    <x v="1"/>
    <x v="0"/>
    <x v="0"/>
    <x v="0"/>
    <s v="08FIZ0012R"/>
    <s v="08FJS0001R"/>
    <m/>
    <n v="0"/>
    <n v="167"/>
    <n v="131"/>
    <n v="298"/>
    <n v="23"/>
    <n v="17"/>
    <n v="40"/>
    <n v="166"/>
    <n v="131"/>
    <n v="297"/>
    <n v="32"/>
    <n v="22"/>
    <n v="54"/>
    <n v="32"/>
    <n v="22"/>
    <n v="54"/>
    <n v="36"/>
    <n v="18"/>
    <n v="54"/>
    <n v="33"/>
    <n v="24"/>
    <n v="57"/>
    <n v="23"/>
    <n v="22"/>
    <n v="45"/>
    <n v="27"/>
    <n v="24"/>
    <n v="51"/>
    <n v="26"/>
    <n v="28"/>
    <n v="54"/>
    <n v="177"/>
    <n v="138"/>
    <n v="31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2"/>
    <n v="0"/>
    <n v="2"/>
    <n v="0"/>
    <n v="0"/>
    <n v="0"/>
    <n v="0"/>
    <n v="3"/>
    <n v="0"/>
    <n v="0"/>
    <n v="21"/>
    <n v="1"/>
    <n v="11"/>
    <n v="2"/>
    <n v="2"/>
    <n v="2"/>
    <n v="2"/>
    <n v="2"/>
    <n v="2"/>
    <n v="0"/>
    <n v="12"/>
    <n v="18"/>
    <n v="12"/>
    <n v="1"/>
  </r>
  <r>
    <s v="08EPR0008G"/>
    <n v="1"/>
    <s v="TOMAS GAMEROS 2131"/>
    <n v="2"/>
    <s v="ALDAMA"/>
    <n v="1"/>
    <s v="JUAN ALDAMA"/>
    <s v="CALLE KILOMETRO 33.3 CARRETERA CHIHUAHUA-OJINAGA"/>
    <n v="0"/>
    <s v="CHIHUAHUA"/>
    <s v="PÚBLICO"/>
    <x v="1"/>
    <x v="0"/>
    <x v="0"/>
    <x v="0"/>
    <s v="08FIZ0012R"/>
    <s v="08FJS0001R"/>
    <m/>
    <n v="0"/>
    <n v="121"/>
    <n v="111"/>
    <n v="232"/>
    <n v="18"/>
    <n v="9"/>
    <n v="27"/>
    <n v="120"/>
    <n v="110"/>
    <n v="230"/>
    <n v="12"/>
    <n v="16"/>
    <n v="28"/>
    <n v="12"/>
    <n v="16"/>
    <n v="28"/>
    <n v="26"/>
    <n v="23"/>
    <n v="49"/>
    <n v="21"/>
    <n v="20"/>
    <n v="41"/>
    <n v="16"/>
    <n v="14"/>
    <n v="30"/>
    <n v="11"/>
    <n v="13"/>
    <n v="24"/>
    <n v="21"/>
    <n v="25"/>
    <n v="46"/>
    <n v="107"/>
    <n v="111"/>
    <n v="218"/>
    <n v="1"/>
    <n v="2"/>
    <n v="2"/>
    <n v="2"/>
    <n v="1"/>
    <n v="2"/>
    <n v="0"/>
    <n v="10"/>
    <n v="0"/>
    <n v="0"/>
    <n v="1"/>
    <n v="0"/>
    <n v="0"/>
    <n v="0"/>
    <n v="0"/>
    <n v="0"/>
    <n v="0"/>
    <n v="10"/>
    <n v="0"/>
    <n v="0"/>
    <n v="1"/>
    <n v="0"/>
    <n v="1"/>
    <n v="0"/>
    <n v="1"/>
    <n v="0"/>
    <n v="0"/>
    <n v="0"/>
    <n v="0"/>
    <n v="1"/>
    <n v="0"/>
    <n v="15"/>
    <n v="0"/>
    <n v="10"/>
    <n v="1"/>
    <n v="2"/>
    <n v="2"/>
    <n v="2"/>
    <n v="1"/>
    <n v="2"/>
    <n v="0"/>
    <n v="10"/>
    <n v="14"/>
    <n v="10"/>
    <n v="1"/>
  </r>
  <r>
    <s v="08EPR0009F"/>
    <n v="1"/>
    <s v="MIGUEL HIDALGO 2567"/>
    <n v="2"/>
    <s v="ALDAMA"/>
    <n v="1"/>
    <s v="JUAN ALDAMA"/>
    <s v="CALLE IGNACIO RAMIREZ "/>
    <n v="0"/>
    <s v="CHIHUAHUA"/>
    <s v="PÚBLICO"/>
    <x v="1"/>
    <x v="0"/>
    <x v="0"/>
    <x v="0"/>
    <s v="08FIZ0012R"/>
    <s v="08FJS0001R"/>
    <m/>
    <n v="0"/>
    <n v="80"/>
    <n v="91"/>
    <n v="171"/>
    <n v="13"/>
    <n v="15"/>
    <n v="28"/>
    <n v="80"/>
    <n v="91"/>
    <n v="171"/>
    <n v="8"/>
    <n v="12"/>
    <n v="20"/>
    <n v="9"/>
    <n v="12"/>
    <n v="21"/>
    <n v="14"/>
    <n v="13"/>
    <n v="27"/>
    <n v="13"/>
    <n v="18"/>
    <n v="31"/>
    <n v="10"/>
    <n v="14"/>
    <n v="24"/>
    <n v="15"/>
    <n v="10"/>
    <n v="25"/>
    <n v="11"/>
    <n v="16"/>
    <n v="27"/>
    <n v="72"/>
    <n v="83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1"/>
    <n v="2"/>
    <n v="0"/>
    <n v="0"/>
    <n v="0"/>
    <n v="1"/>
    <n v="1"/>
    <n v="0"/>
    <n v="13"/>
    <n v="2"/>
    <n v="4"/>
    <n v="1"/>
    <n v="1"/>
    <n v="1"/>
    <n v="1"/>
    <n v="1"/>
    <n v="1"/>
    <n v="0"/>
    <n v="6"/>
    <n v="6"/>
    <n v="6"/>
    <n v="1"/>
  </r>
  <r>
    <s v="08EPR0010V"/>
    <n v="1"/>
    <s v="IGNACIO ALLENDE 2190"/>
    <n v="3"/>
    <s v="ALLENDE"/>
    <n v="1"/>
    <s v="VALLE DE IGNACIO ALLENDE"/>
    <s v="CALLE OCAMPO"/>
    <n v="10"/>
    <s v="HIDALGO DEL PARRAL"/>
    <s v="PÚBLICO"/>
    <x v="1"/>
    <x v="0"/>
    <x v="0"/>
    <x v="0"/>
    <s v="08FIZ0005H"/>
    <m/>
    <m/>
    <n v="0"/>
    <n v="82"/>
    <n v="86"/>
    <n v="168"/>
    <n v="16"/>
    <n v="9"/>
    <n v="25"/>
    <n v="82"/>
    <n v="86"/>
    <n v="168"/>
    <n v="9"/>
    <n v="11"/>
    <n v="20"/>
    <n v="9"/>
    <n v="11"/>
    <n v="20"/>
    <n v="21"/>
    <n v="16"/>
    <n v="37"/>
    <n v="10"/>
    <n v="14"/>
    <n v="24"/>
    <n v="12"/>
    <n v="10"/>
    <n v="22"/>
    <n v="11"/>
    <n v="17"/>
    <n v="28"/>
    <n v="15"/>
    <n v="22"/>
    <n v="37"/>
    <n v="78"/>
    <n v="90"/>
    <n v="168"/>
    <n v="1"/>
    <n v="2"/>
    <n v="1"/>
    <n v="1"/>
    <n v="1"/>
    <n v="2"/>
    <n v="0"/>
    <n v="8"/>
    <n v="0"/>
    <n v="0"/>
    <n v="0"/>
    <n v="1"/>
    <n v="0"/>
    <n v="0"/>
    <n v="0"/>
    <n v="0"/>
    <n v="5"/>
    <n v="3"/>
    <n v="0"/>
    <n v="0"/>
    <n v="2"/>
    <n v="0"/>
    <n v="0"/>
    <n v="0"/>
    <n v="0"/>
    <n v="1"/>
    <n v="0"/>
    <n v="0"/>
    <n v="1"/>
    <n v="0"/>
    <n v="0"/>
    <n v="13"/>
    <n v="5"/>
    <n v="3"/>
    <n v="1"/>
    <n v="2"/>
    <n v="1"/>
    <n v="1"/>
    <n v="1"/>
    <n v="2"/>
    <n v="0"/>
    <n v="8"/>
    <n v="13"/>
    <n v="8"/>
    <n v="1"/>
  </r>
  <r>
    <s v="08EPR0011U"/>
    <n v="1"/>
    <s v="IGNACIO RAMIREZ 2041"/>
    <n v="3"/>
    <s v="ALLENDE"/>
    <n v="16"/>
    <s v="COLONIA BĂšFALO"/>
    <s v="CALLE LOS CLAVELES"/>
    <n v="0"/>
    <s v="HIDALGO DEL PARRAL"/>
    <s v="PÚBLICO"/>
    <x v="1"/>
    <x v="0"/>
    <x v="0"/>
    <x v="0"/>
    <s v="08FIZ0015O"/>
    <m/>
    <m/>
    <n v="0"/>
    <n v="19"/>
    <n v="20"/>
    <n v="39"/>
    <n v="3"/>
    <n v="6"/>
    <n v="9"/>
    <n v="19"/>
    <n v="19"/>
    <n v="38"/>
    <n v="2"/>
    <n v="2"/>
    <n v="4"/>
    <n v="2"/>
    <n v="2"/>
    <n v="4"/>
    <n v="3"/>
    <n v="2"/>
    <n v="5"/>
    <n v="5"/>
    <n v="6"/>
    <n v="11"/>
    <n v="2"/>
    <n v="2"/>
    <n v="4"/>
    <n v="2"/>
    <n v="0"/>
    <n v="2"/>
    <n v="2"/>
    <n v="4"/>
    <n v="6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12T"/>
    <n v="1"/>
    <s v="NIĂ‘OS HEROES 2270"/>
    <n v="3"/>
    <s v="ALLENDE"/>
    <n v="6"/>
    <s v="COLONIA AGUA FRĂŤA"/>
    <s v="CALLE AGUA FRIA"/>
    <n v="0"/>
    <s v="HIDALGO DEL PARRAL"/>
    <s v="PÚBLICO"/>
    <x v="1"/>
    <x v="0"/>
    <x v="0"/>
    <x v="0"/>
    <s v="08FIZ0015O"/>
    <m/>
    <m/>
    <n v="0"/>
    <n v="16"/>
    <n v="5"/>
    <n v="21"/>
    <n v="3"/>
    <n v="1"/>
    <n v="4"/>
    <n v="16"/>
    <n v="5"/>
    <n v="21"/>
    <n v="1"/>
    <n v="0"/>
    <n v="1"/>
    <n v="1"/>
    <n v="0"/>
    <n v="1"/>
    <n v="2"/>
    <n v="1"/>
    <n v="3"/>
    <n v="1"/>
    <n v="0"/>
    <n v="1"/>
    <n v="4"/>
    <n v="0"/>
    <n v="4"/>
    <n v="1"/>
    <n v="0"/>
    <n v="1"/>
    <n v="4"/>
    <n v="0"/>
    <n v="4"/>
    <n v="13"/>
    <n v="1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13S"/>
    <n v="1"/>
    <s v="CRISTOBAL COLON 2115"/>
    <n v="17"/>
    <s v="CUAUHTÉMOC"/>
    <n v="1"/>
    <s v="CUAUHTĂ‰MOC"/>
    <s v="CALLE 32"/>
    <n v="0"/>
    <s v="CUAUHTÉMOC"/>
    <s v="PÚBLICO"/>
    <x v="1"/>
    <x v="0"/>
    <x v="0"/>
    <x v="0"/>
    <s v="08FIZ0009D"/>
    <s v="08FJS0005N"/>
    <m/>
    <n v="0"/>
    <n v="125"/>
    <n v="138"/>
    <n v="263"/>
    <n v="17"/>
    <n v="24"/>
    <n v="41"/>
    <n v="125"/>
    <n v="138"/>
    <n v="263"/>
    <n v="24"/>
    <n v="25"/>
    <n v="49"/>
    <n v="25"/>
    <n v="26"/>
    <n v="51"/>
    <n v="23"/>
    <n v="24"/>
    <n v="47"/>
    <n v="18"/>
    <n v="25"/>
    <n v="43"/>
    <n v="25"/>
    <n v="28"/>
    <n v="53"/>
    <n v="32"/>
    <n v="15"/>
    <n v="47"/>
    <n v="20"/>
    <n v="29"/>
    <n v="49"/>
    <n v="143"/>
    <n v="147"/>
    <n v="29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1"/>
    <n v="0"/>
    <n v="0"/>
    <n v="0"/>
    <n v="2"/>
    <n v="1"/>
    <n v="0"/>
    <n v="19"/>
    <n v="4"/>
    <n v="8"/>
    <n v="2"/>
    <n v="2"/>
    <n v="2"/>
    <n v="2"/>
    <n v="2"/>
    <n v="2"/>
    <n v="0"/>
    <n v="12"/>
    <n v="13"/>
    <n v="12"/>
    <n v="1"/>
  </r>
  <r>
    <s v="08EPR0015Q"/>
    <n v="1"/>
    <s v="MIGUEL HIDALGO 2306"/>
    <n v="21"/>
    <s v="DELICIAS"/>
    <n v="1"/>
    <s v="DELICIAS"/>
    <s v="AVENIDA RIO SAN PEDRO NORTE"/>
    <n v="503"/>
    <s v="DELICIAS"/>
    <s v="PÚBLICO"/>
    <x v="1"/>
    <x v="0"/>
    <x v="0"/>
    <x v="0"/>
    <s v="08FIZ0017M"/>
    <m/>
    <m/>
    <n v="0"/>
    <n v="121"/>
    <n v="134"/>
    <n v="255"/>
    <n v="23"/>
    <n v="22"/>
    <n v="45"/>
    <n v="120"/>
    <n v="132"/>
    <n v="252"/>
    <n v="22"/>
    <n v="23"/>
    <n v="45"/>
    <n v="22"/>
    <n v="23"/>
    <n v="45"/>
    <n v="19"/>
    <n v="29"/>
    <n v="48"/>
    <n v="21"/>
    <n v="24"/>
    <n v="45"/>
    <n v="19"/>
    <n v="20"/>
    <n v="39"/>
    <n v="22"/>
    <n v="20"/>
    <n v="42"/>
    <n v="19"/>
    <n v="21"/>
    <n v="40"/>
    <n v="122"/>
    <n v="137"/>
    <n v="25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2"/>
    <n v="0"/>
    <n v="1"/>
    <n v="0"/>
    <n v="0"/>
    <n v="1"/>
    <n v="2"/>
    <n v="2"/>
    <n v="0"/>
    <n v="22"/>
    <n v="1"/>
    <n v="11"/>
    <n v="2"/>
    <n v="2"/>
    <n v="2"/>
    <n v="2"/>
    <n v="2"/>
    <n v="2"/>
    <n v="0"/>
    <n v="12"/>
    <n v="12"/>
    <n v="12"/>
    <n v="1"/>
  </r>
  <r>
    <s v="08EPR0018N"/>
    <n v="1"/>
    <s v="18 DE MARZO 2180"/>
    <n v="4"/>
    <s v="AQUILES SERDÁN"/>
    <n v="1"/>
    <s v="SANTA EULALIA"/>
    <s v="CALLE FRANCISCO PORTILLO"/>
    <n v="25"/>
    <s v="CHIHUAHUA"/>
    <s v="PÚBLICO"/>
    <x v="1"/>
    <x v="0"/>
    <x v="0"/>
    <x v="0"/>
    <s v="08FIZ0052S"/>
    <s v="08FJS0002Q"/>
    <m/>
    <n v="0"/>
    <n v="84"/>
    <n v="73"/>
    <n v="157"/>
    <n v="13"/>
    <n v="16"/>
    <n v="29"/>
    <n v="84"/>
    <n v="73"/>
    <n v="157"/>
    <n v="8"/>
    <n v="14"/>
    <n v="22"/>
    <n v="8"/>
    <n v="14"/>
    <n v="22"/>
    <n v="14"/>
    <n v="15"/>
    <n v="29"/>
    <n v="14"/>
    <n v="9"/>
    <n v="23"/>
    <n v="12"/>
    <n v="14"/>
    <n v="26"/>
    <n v="20"/>
    <n v="5"/>
    <n v="25"/>
    <n v="11"/>
    <n v="13"/>
    <n v="24"/>
    <n v="79"/>
    <n v="70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19M"/>
    <n v="1"/>
    <s v="20 DE NOVIEMBRE 2170"/>
    <n v="4"/>
    <s v="AQUILES SERDÁN"/>
    <n v="1"/>
    <s v="SANTA EULALIA"/>
    <s v="CALLE ZARAGOZA"/>
    <n v="0"/>
    <s v="CHIHUAHUA"/>
    <s v="PÚBLICO"/>
    <x v="1"/>
    <x v="0"/>
    <x v="0"/>
    <x v="0"/>
    <s v="08FIZ0052S"/>
    <s v="08FJS0002Q"/>
    <m/>
    <n v="0"/>
    <n v="102"/>
    <n v="93"/>
    <n v="195"/>
    <n v="12"/>
    <n v="12"/>
    <n v="24"/>
    <n v="102"/>
    <n v="93"/>
    <n v="195"/>
    <n v="13"/>
    <n v="13"/>
    <n v="26"/>
    <n v="13"/>
    <n v="13"/>
    <n v="26"/>
    <n v="14"/>
    <n v="13"/>
    <n v="27"/>
    <n v="15"/>
    <n v="13"/>
    <n v="28"/>
    <n v="19"/>
    <n v="23"/>
    <n v="42"/>
    <n v="24"/>
    <n v="16"/>
    <n v="40"/>
    <n v="22"/>
    <n v="17"/>
    <n v="39"/>
    <n v="107"/>
    <n v="95"/>
    <n v="202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2"/>
    <n v="1"/>
    <n v="1"/>
    <n v="1"/>
    <n v="0"/>
    <n v="0"/>
    <n v="0"/>
    <n v="0"/>
    <n v="0"/>
    <n v="2"/>
    <n v="0"/>
    <n v="17"/>
    <n v="1"/>
    <n v="8"/>
    <n v="1"/>
    <n v="1"/>
    <n v="1"/>
    <n v="2"/>
    <n v="2"/>
    <n v="2"/>
    <n v="0"/>
    <n v="9"/>
    <n v="9"/>
    <n v="9"/>
    <n v="1"/>
  </r>
  <r>
    <s v="08EPR0020B"/>
    <n v="1"/>
    <s v="FRAY PEDRO DE GANTE 2057"/>
    <n v="5"/>
    <s v="ASCENSIÓN"/>
    <n v="1"/>
    <s v="ASCENSIĂ“N"/>
    <s v="CALLE DOS NACIONES"/>
    <n v="120"/>
    <s v="NVO. CASAS GRANDES"/>
    <s v="PÚBLICO"/>
    <x v="1"/>
    <x v="0"/>
    <x v="0"/>
    <x v="0"/>
    <s v="08FIZ0041M"/>
    <s v="08FJS0004O"/>
    <m/>
    <n v="0"/>
    <n v="147"/>
    <n v="151"/>
    <n v="298"/>
    <n v="34"/>
    <n v="26"/>
    <n v="60"/>
    <n v="144"/>
    <n v="150"/>
    <n v="294"/>
    <n v="38"/>
    <n v="37"/>
    <n v="75"/>
    <n v="38"/>
    <n v="37"/>
    <n v="75"/>
    <n v="21"/>
    <n v="29"/>
    <n v="50"/>
    <n v="17"/>
    <n v="31"/>
    <n v="48"/>
    <n v="21"/>
    <n v="27"/>
    <n v="48"/>
    <n v="24"/>
    <n v="20"/>
    <n v="44"/>
    <n v="29"/>
    <n v="22"/>
    <n v="51"/>
    <n v="150"/>
    <n v="166"/>
    <n v="316"/>
    <n v="3"/>
    <n v="2"/>
    <n v="2"/>
    <n v="2"/>
    <n v="2"/>
    <n v="2"/>
    <n v="0"/>
    <n v="13"/>
    <n v="0"/>
    <n v="0"/>
    <n v="0"/>
    <n v="1"/>
    <n v="0"/>
    <n v="0"/>
    <n v="0"/>
    <n v="0"/>
    <n v="3"/>
    <n v="10"/>
    <n v="0"/>
    <n v="0"/>
    <n v="1"/>
    <n v="1"/>
    <n v="1"/>
    <n v="0"/>
    <n v="0"/>
    <n v="0"/>
    <n v="0"/>
    <n v="0"/>
    <n v="2"/>
    <n v="0"/>
    <n v="0"/>
    <n v="19"/>
    <n v="3"/>
    <n v="10"/>
    <n v="3"/>
    <n v="2"/>
    <n v="2"/>
    <n v="2"/>
    <n v="2"/>
    <n v="2"/>
    <n v="0"/>
    <n v="13"/>
    <n v="13"/>
    <n v="13"/>
    <n v="1"/>
  </r>
  <r>
    <s v="08EPR0022Z"/>
    <n v="1"/>
    <s v="CLUB DE LEONES 2051"/>
    <n v="38"/>
    <s v="JULIMES"/>
    <n v="41"/>
    <s v="LA REGINA"/>
    <s v="CALLE CARRETERA CARDENAS A JULIMES"/>
    <n v="0"/>
    <s v="DELICIAS"/>
    <s v="PÚBLICO"/>
    <x v="1"/>
    <x v="0"/>
    <x v="0"/>
    <x v="0"/>
    <s v="08FIZ0002K"/>
    <m/>
    <m/>
    <n v="0"/>
    <n v="32"/>
    <n v="35"/>
    <n v="67"/>
    <n v="2"/>
    <n v="3"/>
    <n v="5"/>
    <n v="32"/>
    <n v="35"/>
    <n v="67"/>
    <n v="5"/>
    <n v="2"/>
    <n v="7"/>
    <n v="7"/>
    <n v="3"/>
    <n v="10"/>
    <n v="3"/>
    <n v="3"/>
    <n v="6"/>
    <n v="6"/>
    <n v="12"/>
    <n v="18"/>
    <n v="8"/>
    <n v="8"/>
    <n v="16"/>
    <n v="7"/>
    <n v="7"/>
    <n v="14"/>
    <n v="9"/>
    <n v="7"/>
    <n v="16"/>
    <n v="40"/>
    <n v="40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024Y"/>
    <n v="1"/>
    <s v="ABRAHAM GONZALEZ 2233"/>
    <n v="50"/>
    <s v="NUEVO CASAS GRANDES"/>
    <n v="1"/>
    <s v="NUEVO CASAS GRANDES"/>
    <s v="CALLE RIO AROS"/>
    <n v="0"/>
    <s v="NVO. CASAS GRANDES"/>
    <s v="PÚBLICO"/>
    <x v="1"/>
    <x v="0"/>
    <x v="0"/>
    <x v="0"/>
    <s v="08FIZ0054Q"/>
    <s v="08FJS0004O"/>
    <m/>
    <n v="0"/>
    <n v="82"/>
    <n v="97"/>
    <n v="179"/>
    <n v="15"/>
    <n v="12"/>
    <n v="27"/>
    <n v="81"/>
    <n v="96"/>
    <n v="177"/>
    <n v="25"/>
    <n v="18"/>
    <n v="43"/>
    <n v="25"/>
    <n v="18"/>
    <n v="43"/>
    <n v="14"/>
    <n v="15"/>
    <n v="29"/>
    <n v="16"/>
    <n v="16"/>
    <n v="32"/>
    <n v="12"/>
    <n v="15"/>
    <n v="27"/>
    <n v="14"/>
    <n v="17"/>
    <n v="31"/>
    <n v="12"/>
    <n v="25"/>
    <n v="37"/>
    <n v="93"/>
    <n v="106"/>
    <n v="199"/>
    <n v="2"/>
    <n v="1"/>
    <n v="1"/>
    <n v="1"/>
    <n v="1"/>
    <n v="2"/>
    <n v="0"/>
    <n v="8"/>
    <n v="0"/>
    <n v="0"/>
    <n v="0"/>
    <n v="1"/>
    <n v="0"/>
    <n v="0"/>
    <n v="0"/>
    <n v="0"/>
    <n v="0"/>
    <n v="8"/>
    <n v="0"/>
    <n v="0"/>
    <n v="1"/>
    <n v="0"/>
    <n v="1"/>
    <n v="1"/>
    <n v="0"/>
    <n v="0"/>
    <n v="0"/>
    <n v="0"/>
    <n v="1"/>
    <n v="0"/>
    <n v="0"/>
    <n v="13"/>
    <n v="0"/>
    <n v="8"/>
    <n v="2"/>
    <n v="1"/>
    <n v="1"/>
    <n v="1"/>
    <n v="1"/>
    <n v="2"/>
    <n v="0"/>
    <n v="8"/>
    <n v="8"/>
    <n v="6"/>
    <n v="1"/>
  </r>
  <r>
    <s v="08EPR0026W"/>
    <n v="1"/>
    <s v="CENTRO REGIONAL DE EDUC. INT. JOSEFA ORTIZ DE DOMINGUEZ 2488"/>
    <n v="6"/>
    <s v="BACHÍNIVA"/>
    <n v="1"/>
    <s v="BACHĂŤNIVA"/>
    <s v="AVENIDA MORELOS"/>
    <n v="13"/>
    <s v="CUAUHTÉMOC"/>
    <s v="PÚBLICO"/>
    <x v="1"/>
    <x v="0"/>
    <x v="0"/>
    <x v="0"/>
    <s v="08FIZ0009D"/>
    <s v="08FJS0005N"/>
    <m/>
    <n v="0"/>
    <n v="79"/>
    <n v="87"/>
    <n v="166"/>
    <n v="15"/>
    <n v="19"/>
    <n v="34"/>
    <n v="78"/>
    <n v="86"/>
    <n v="164"/>
    <n v="13"/>
    <n v="12"/>
    <n v="25"/>
    <n v="13"/>
    <n v="12"/>
    <n v="25"/>
    <n v="16"/>
    <n v="11"/>
    <n v="27"/>
    <n v="15"/>
    <n v="22"/>
    <n v="37"/>
    <n v="14"/>
    <n v="5"/>
    <n v="19"/>
    <n v="11"/>
    <n v="20"/>
    <n v="31"/>
    <n v="20"/>
    <n v="16"/>
    <n v="36"/>
    <n v="89"/>
    <n v="86"/>
    <n v="175"/>
    <n v="1"/>
    <n v="1"/>
    <n v="2"/>
    <n v="1"/>
    <n v="1"/>
    <n v="2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1"/>
    <n v="0"/>
    <n v="0"/>
    <n v="1"/>
    <n v="1"/>
    <n v="0"/>
    <n v="14"/>
    <n v="0"/>
    <n v="8"/>
    <n v="1"/>
    <n v="1"/>
    <n v="2"/>
    <n v="1"/>
    <n v="1"/>
    <n v="2"/>
    <n v="0"/>
    <n v="8"/>
    <n v="8"/>
    <n v="8"/>
    <n v="1"/>
  </r>
  <r>
    <s v="08EPR0027V"/>
    <n v="1"/>
    <s v="JOSEFINA CABALLERO 2798"/>
    <n v="30"/>
    <s v="GUAZAPARES"/>
    <n v="100"/>
    <s v="LA SIDRA"/>
    <s v="NINGUNO NINGUNO"/>
    <n v="0"/>
    <s v="CREEL"/>
    <s v="PÚBLICO"/>
    <x v="1"/>
    <x v="0"/>
    <x v="0"/>
    <x v="0"/>
    <s v="08FIZ0044J"/>
    <m/>
    <m/>
    <n v="0"/>
    <n v="10"/>
    <n v="10"/>
    <n v="20"/>
    <n v="1"/>
    <n v="3"/>
    <n v="4"/>
    <n v="10"/>
    <n v="10"/>
    <n v="20"/>
    <n v="0"/>
    <n v="0"/>
    <n v="0"/>
    <n v="0"/>
    <n v="0"/>
    <n v="0"/>
    <n v="2"/>
    <n v="0"/>
    <n v="2"/>
    <n v="3"/>
    <n v="2"/>
    <n v="5"/>
    <n v="0"/>
    <n v="3"/>
    <n v="3"/>
    <n v="5"/>
    <n v="0"/>
    <n v="5"/>
    <n v="1"/>
    <n v="2"/>
    <n v="3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029T"/>
    <n v="1"/>
    <s v="20 DE NOVIEMBRE 2107"/>
    <n v="7"/>
    <s v="BALLEZA"/>
    <n v="70"/>
    <s v="LA MAGDALENA"/>
    <s v="CALLE LA MAGDALENA"/>
    <n v="0"/>
    <s v="GUACHOCHI"/>
    <s v="PÚBLICO"/>
    <x v="1"/>
    <x v="0"/>
    <x v="0"/>
    <x v="0"/>
    <s v="08FIZ0007F"/>
    <m/>
    <m/>
    <n v="0"/>
    <n v="18"/>
    <n v="31"/>
    <n v="49"/>
    <n v="3"/>
    <n v="6"/>
    <n v="9"/>
    <n v="18"/>
    <n v="31"/>
    <n v="49"/>
    <n v="0"/>
    <n v="5"/>
    <n v="5"/>
    <n v="0"/>
    <n v="5"/>
    <n v="5"/>
    <n v="4"/>
    <n v="4"/>
    <n v="8"/>
    <n v="3"/>
    <n v="7"/>
    <n v="10"/>
    <n v="3"/>
    <n v="2"/>
    <n v="5"/>
    <n v="3"/>
    <n v="3"/>
    <n v="6"/>
    <n v="3"/>
    <n v="5"/>
    <n v="8"/>
    <n v="16"/>
    <n v="2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EPR0030I"/>
    <n v="1"/>
    <s v="MIGUEL LERDO DE TEJADA 2561"/>
    <n v="7"/>
    <s v="BALLEZA"/>
    <n v="61"/>
    <s v="LA HACIENDITA"/>
    <s v="CALLE LA HACIENDITA"/>
    <n v="0"/>
    <s v="GUACHOCHI"/>
    <s v="PÚBLICO"/>
    <x v="1"/>
    <x v="0"/>
    <x v="0"/>
    <x v="0"/>
    <s v="08FIZ0007F"/>
    <m/>
    <m/>
    <n v="0"/>
    <n v="8"/>
    <n v="7"/>
    <n v="15"/>
    <n v="1"/>
    <n v="0"/>
    <n v="1"/>
    <n v="8"/>
    <n v="7"/>
    <n v="15"/>
    <n v="1"/>
    <n v="2"/>
    <n v="3"/>
    <n v="1"/>
    <n v="2"/>
    <n v="3"/>
    <n v="0"/>
    <n v="2"/>
    <n v="2"/>
    <n v="2"/>
    <n v="3"/>
    <n v="5"/>
    <n v="1"/>
    <n v="1"/>
    <n v="2"/>
    <n v="1"/>
    <n v="2"/>
    <n v="3"/>
    <n v="1"/>
    <n v="0"/>
    <n v="1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2G"/>
    <n v="1"/>
    <s v="RAFAEL RAMIREZ 2603"/>
    <n v="19"/>
    <s v="CHIHUAHUA"/>
    <n v="1"/>
    <s v="CHIHUAHUA"/>
    <s v="CALLE HADES"/>
    <n v="0"/>
    <s v="CHIHUAHUA"/>
    <s v="PÚBLICO"/>
    <x v="1"/>
    <x v="0"/>
    <x v="0"/>
    <x v="0"/>
    <s v="08FIZ0048F"/>
    <s v="08FJS0001R"/>
    <m/>
    <n v="0"/>
    <n v="205"/>
    <n v="145"/>
    <n v="350"/>
    <n v="31"/>
    <n v="28"/>
    <n v="59"/>
    <n v="203"/>
    <n v="142"/>
    <n v="345"/>
    <n v="31"/>
    <n v="26"/>
    <n v="57"/>
    <n v="32"/>
    <n v="27"/>
    <n v="59"/>
    <n v="37"/>
    <n v="16"/>
    <n v="53"/>
    <n v="32"/>
    <n v="27"/>
    <n v="59"/>
    <n v="34"/>
    <n v="25"/>
    <n v="59"/>
    <n v="34"/>
    <n v="22"/>
    <n v="56"/>
    <n v="31"/>
    <n v="25"/>
    <n v="56"/>
    <n v="200"/>
    <n v="142"/>
    <n v="34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1"/>
    <n v="1"/>
    <n v="3"/>
    <n v="0"/>
    <n v="0"/>
    <n v="0"/>
    <n v="0"/>
    <n v="0"/>
    <n v="2"/>
    <n v="0"/>
    <n v="23"/>
    <n v="1"/>
    <n v="11"/>
    <n v="2"/>
    <n v="2"/>
    <n v="2"/>
    <n v="2"/>
    <n v="2"/>
    <n v="2"/>
    <n v="0"/>
    <n v="12"/>
    <n v="12"/>
    <n v="12"/>
    <n v="1"/>
  </r>
  <r>
    <s v="08EPR0035D"/>
    <n v="1"/>
    <s v="MARIANO ESCOBEDO 2565"/>
    <n v="9"/>
    <s v="BOCOYNA"/>
    <n v="166"/>
    <s v="SAN ANTONIO"/>
    <s v="CALLE SAN ANTONIO"/>
    <n v="0"/>
    <s v="CREEL"/>
    <s v="PÚBLICO"/>
    <x v="1"/>
    <x v="0"/>
    <x v="0"/>
    <x v="0"/>
    <s v="08FIZ0011S"/>
    <s v="08FJS0005N"/>
    <m/>
    <n v="0"/>
    <n v="20"/>
    <n v="14"/>
    <n v="34"/>
    <n v="1"/>
    <n v="1"/>
    <n v="2"/>
    <n v="19"/>
    <n v="14"/>
    <n v="33"/>
    <n v="1"/>
    <n v="1"/>
    <n v="2"/>
    <n v="1"/>
    <n v="1"/>
    <n v="2"/>
    <n v="4"/>
    <n v="3"/>
    <n v="7"/>
    <n v="3"/>
    <n v="4"/>
    <n v="7"/>
    <n v="3"/>
    <n v="2"/>
    <n v="5"/>
    <n v="6"/>
    <n v="2"/>
    <n v="8"/>
    <n v="5"/>
    <n v="6"/>
    <n v="11"/>
    <n v="22"/>
    <n v="18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3"/>
    <n v="1"/>
  </r>
  <r>
    <s v="08EPR0036C"/>
    <n v="1"/>
    <s v="UNIDAD PROLETARIA 2294"/>
    <n v="19"/>
    <s v="CHIHUAHUA"/>
    <n v="1"/>
    <s v="CHIHUAHUA"/>
    <s v="CALLE 36"/>
    <n v="0"/>
    <s v="CHIHUAHUA"/>
    <s v="PÚBLICO"/>
    <x v="1"/>
    <x v="0"/>
    <x v="0"/>
    <x v="0"/>
    <s v="08FIZ0018L"/>
    <s v="08FJS0002Q"/>
    <m/>
    <n v="0"/>
    <n v="171"/>
    <n v="152"/>
    <n v="323"/>
    <n v="27"/>
    <n v="28"/>
    <n v="55"/>
    <n v="170"/>
    <n v="151"/>
    <n v="321"/>
    <n v="14"/>
    <n v="15"/>
    <n v="29"/>
    <n v="14"/>
    <n v="15"/>
    <n v="29"/>
    <n v="28"/>
    <n v="30"/>
    <n v="58"/>
    <n v="41"/>
    <n v="35"/>
    <n v="76"/>
    <n v="37"/>
    <n v="20"/>
    <n v="57"/>
    <n v="28"/>
    <n v="22"/>
    <n v="50"/>
    <n v="23"/>
    <n v="22"/>
    <n v="45"/>
    <n v="171"/>
    <n v="144"/>
    <n v="315"/>
    <n v="1"/>
    <n v="2"/>
    <n v="3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1"/>
    <n v="2"/>
    <n v="2"/>
    <n v="0"/>
    <n v="0"/>
    <n v="0"/>
    <n v="0"/>
    <n v="2"/>
    <n v="0"/>
    <n v="0"/>
    <n v="22"/>
    <n v="4"/>
    <n v="8"/>
    <n v="1"/>
    <n v="2"/>
    <n v="3"/>
    <n v="2"/>
    <n v="2"/>
    <n v="2"/>
    <n v="0"/>
    <n v="12"/>
    <n v="16"/>
    <n v="12"/>
    <n v="1"/>
  </r>
  <r>
    <s v="08EPR0037B"/>
    <n v="1"/>
    <s v="GONZALO A REYES 2008"/>
    <n v="9"/>
    <s v="BOCOYNA"/>
    <n v="71"/>
    <s v="RANCHERĂŤA GUIPĂŤTARE"/>
    <s v="CALLE GUPITARE"/>
    <n v="0"/>
    <s v="CREEL"/>
    <s v="PÚBLICO"/>
    <x v="1"/>
    <x v="0"/>
    <x v="0"/>
    <x v="0"/>
    <s v="08FIZ0011S"/>
    <s v="08FJS0005N"/>
    <m/>
    <n v="0"/>
    <n v="10"/>
    <n v="8"/>
    <n v="18"/>
    <n v="2"/>
    <n v="0"/>
    <n v="2"/>
    <n v="10"/>
    <n v="8"/>
    <n v="18"/>
    <n v="1"/>
    <n v="2"/>
    <n v="3"/>
    <n v="2"/>
    <n v="2"/>
    <n v="4"/>
    <n v="2"/>
    <n v="4"/>
    <n v="6"/>
    <n v="1"/>
    <n v="2"/>
    <n v="3"/>
    <n v="5"/>
    <n v="3"/>
    <n v="8"/>
    <n v="1"/>
    <n v="0"/>
    <n v="1"/>
    <n v="3"/>
    <n v="1"/>
    <n v="4"/>
    <n v="14"/>
    <n v="12"/>
    <n v="2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EPR0038A"/>
    <n v="2"/>
    <s v="5 DE MAYO 2351"/>
    <n v="37"/>
    <s v="JUÁREZ"/>
    <n v="1"/>
    <s v="JUĂREZ"/>
    <s v="CALLE JOSE MARIA MORELOS"/>
    <n v="0"/>
    <s v="JUÁREZ"/>
    <s v="PÚBLICO"/>
    <x v="1"/>
    <x v="0"/>
    <x v="0"/>
    <x v="0"/>
    <s v="08FIZ0020Z"/>
    <s v="08FJS0003P"/>
    <m/>
    <n v="0"/>
    <n v="57"/>
    <n v="71"/>
    <n v="128"/>
    <n v="10"/>
    <n v="10"/>
    <n v="20"/>
    <n v="52"/>
    <n v="61"/>
    <n v="113"/>
    <n v="6"/>
    <n v="7"/>
    <n v="13"/>
    <n v="6"/>
    <n v="8"/>
    <n v="14"/>
    <n v="11"/>
    <n v="14"/>
    <n v="25"/>
    <n v="8"/>
    <n v="12"/>
    <n v="20"/>
    <n v="6"/>
    <n v="18"/>
    <n v="24"/>
    <n v="10"/>
    <n v="7"/>
    <n v="17"/>
    <n v="10"/>
    <n v="8"/>
    <n v="18"/>
    <n v="51"/>
    <n v="67"/>
    <n v="118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2"/>
    <n v="0"/>
    <n v="0"/>
    <n v="1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2"/>
    <n v="12"/>
    <n v="1"/>
  </r>
  <r>
    <s v="08EPR0039Z"/>
    <n v="1"/>
    <s v="EMILIANO ZAPATA 2379"/>
    <n v="9"/>
    <s v="BOCOYNA"/>
    <n v="532"/>
    <s v="HUACHABETAVO"/>
    <s v="CALLE HUECHOVETAVO"/>
    <n v="0"/>
    <s v="CREEL"/>
    <s v="PÚBLICO"/>
    <x v="1"/>
    <x v="0"/>
    <x v="0"/>
    <x v="0"/>
    <s v="08FIZ0011S"/>
    <s v="08FJS0005N"/>
    <m/>
    <n v="0"/>
    <n v="9"/>
    <n v="12"/>
    <n v="21"/>
    <n v="1"/>
    <n v="1"/>
    <n v="2"/>
    <n v="9"/>
    <n v="12"/>
    <n v="21"/>
    <n v="2"/>
    <n v="0"/>
    <n v="2"/>
    <n v="2"/>
    <n v="0"/>
    <n v="2"/>
    <n v="1"/>
    <n v="3"/>
    <n v="4"/>
    <n v="2"/>
    <n v="1"/>
    <n v="3"/>
    <n v="4"/>
    <n v="2"/>
    <n v="6"/>
    <n v="0"/>
    <n v="1"/>
    <n v="1"/>
    <n v="2"/>
    <n v="2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40P"/>
    <n v="1"/>
    <s v="5 DE FEBRERO 2133"/>
    <n v="9"/>
    <s v="BOCOYNA"/>
    <n v="1"/>
    <s v="BOCOYNA"/>
    <s v="CALLE BOCOYNA"/>
    <n v="0"/>
    <s v="CREEL"/>
    <s v="PÚBLICO"/>
    <x v="1"/>
    <x v="0"/>
    <x v="0"/>
    <x v="0"/>
    <s v="08FIZ0011S"/>
    <s v="08FJS0005N"/>
    <m/>
    <n v="0"/>
    <n v="54"/>
    <n v="31"/>
    <n v="85"/>
    <n v="9"/>
    <n v="3"/>
    <n v="12"/>
    <n v="54"/>
    <n v="31"/>
    <n v="85"/>
    <n v="6"/>
    <n v="6"/>
    <n v="12"/>
    <n v="6"/>
    <n v="6"/>
    <n v="12"/>
    <n v="9"/>
    <n v="4"/>
    <n v="13"/>
    <n v="3"/>
    <n v="10"/>
    <n v="13"/>
    <n v="9"/>
    <n v="6"/>
    <n v="15"/>
    <n v="13"/>
    <n v="3"/>
    <n v="16"/>
    <n v="9"/>
    <n v="6"/>
    <n v="15"/>
    <n v="49"/>
    <n v="35"/>
    <n v="84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8"/>
    <n v="6"/>
    <n v="1"/>
  </r>
  <r>
    <s v="08EPR0041O"/>
    <n v="2"/>
    <s v="JOSE MARIA MORELOS Y PAVON 2361"/>
    <n v="37"/>
    <s v="JUÁREZ"/>
    <n v="1"/>
    <s v="JUĂREZ"/>
    <s v="CALLE TOPOLOBAMPO"/>
    <n v="0"/>
    <s v="JUÁREZ"/>
    <s v="PÚBLICO"/>
    <x v="1"/>
    <x v="0"/>
    <x v="0"/>
    <x v="0"/>
    <s v="08FIZ0032E"/>
    <s v="08FJS0003P"/>
    <m/>
    <n v="0"/>
    <n v="93"/>
    <n v="89"/>
    <n v="182"/>
    <n v="20"/>
    <n v="23"/>
    <n v="43"/>
    <n v="89"/>
    <n v="87"/>
    <n v="176"/>
    <n v="6"/>
    <n v="16"/>
    <n v="22"/>
    <n v="7"/>
    <n v="17"/>
    <n v="24"/>
    <n v="13"/>
    <n v="16"/>
    <n v="29"/>
    <n v="15"/>
    <n v="13"/>
    <n v="28"/>
    <n v="15"/>
    <n v="13"/>
    <n v="28"/>
    <n v="14"/>
    <n v="17"/>
    <n v="31"/>
    <n v="22"/>
    <n v="15"/>
    <n v="37"/>
    <n v="86"/>
    <n v="91"/>
    <n v="177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2"/>
    <n v="0"/>
    <n v="0"/>
    <n v="0"/>
    <n v="0"/>
    <n v="0"/>
    <n v="1"/>
    <n v="0"/>
    <n v="0"/>
    <n v="12"/>
    <n v="3"/>
    <n v="4"/>
    <n v="1"/>
    <n v="1"/>
    <n v="1"/>
    <n v="1"/>
    <n v="1"/>
    <n v="2"/>
    <n v="0"/>
    <n v="7"/>
    <n v="12"/>
    <n v="7"/>
    <n v="1"/>
  </r>
  <r>
    <s v="08EPR0043M"/>
    <n v="1"/>
    <s v="LEYES DE REFORMA 2543"/>
    <n v="9"/>
    <s v="BOCOYNA"/>
    <n v="507"/>
    <s v="GASISUCHI (SAYAHUACHI)"/>
    <s v="CALLE GASISUCHI"/>
    <n v="0"/>
    <s v="CREEL"/>
    <s v="PÚBLICO"/>
    <x v="1"/>
    <x v="0"/>
    <x v="0"/>
    <x v="0"/>
    <s v="08FIZ0011S"/>
    <s v="08FJS0005N"/>
    <m/>
    <n v="0"/>
    <n v="15"/>
    <n v="15"/>
    <n v="30"/>
    <n v="2"/>
    <n v="3"/>
    <n v="5"/>
    <n v="15"/>
    <n v="15"/>
    <n v="30"/>
    <n v="2"/>
    <n v="3"/>
    <n v="5"/>
    <n v="2"/>
    <n v="3"/>
    <n v="5"/>
    <n v="2"/>
    <n v="5"/>
    <n v="7"/>
    <n v="1"/>
    <n v="3"/>
    <n v="4"/>
    <n v="2"/>
    <n v="0"/>
    <n v="2"/>
    <n v="5"/>
    <n v="0"/>
    <n v="5"/>
    <n v="3"/>
    <n v="5"/>
    <n v="8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48H"/>
    <n v="2"/>
    <s v="AGUSTIN MELGAR 2330"/>
    <n v="19"/>
    <s v="CHIHUAHUA"/>
    <n v="1"/>
    <s v="CHIHUAHUA"/>
    <s v="CALLE SECRETARIA DE EDUCACION PUBLICA"/>
    <n v="0"/>
    <s v="CHIHUAHUA"/>
    <s v="PÚBLICO"/>
    <x v="1"/>
    <x v="0"/>
    <x v="0"/>
    <x v="0"/>
    <s v="08FIZ0051T"/>
    <s v="08FJS0002Q"/>
    <m/>
    <n v="0"/>
    <n v="44"/>
    <n v="39"/>
    <n v="83"/>
    <n v="10"/>
    <n v="9"/>
    <n v="19"/>
    <n v="41"/>
    <n v="38"/>
    <n v="79"/>
    <n v="5"/>
    <n v="3"/>
    <n v="8"/>
    <n v="6"/>
    <n v="3"/>
    <n v="9"/>
    <n v="6"/>
    <n v="8"/>
    <n v="14"/>
    <n v="11"/>
    <n v="7"/>
    <n v="18"/>
    <n v="5"/>
    <n v="2"/>
    <n v="7"/>
    <n v="7"/>
    <n v="8"/>
    <n v="15"/>
    <n v="8"/>
    <n v="6"/>
    <n v="14"/>
    <n v="43"/>
    <n v="34"/>
    <n v="77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2"/>
    <n v="0"/>
    <n v="0"/>
    <n v="1"/>
    <n v="0"/>
    <n v="0"/>
    <n v="0"/>
    <n v="0"/>
    <n v="0"/>
    <n v="0"/>
    <n v="0"/>
    <n v="7"/>
    <n v="2"/>
    <n v="2"/>
    <n v="0"/>
    <n v="0"/>
    <n v="0"/>
    <n v="0"/>
    <n v="1"/>
    <n v="1"/>
    <n v="2"/>
    <n v="4"/>
    <n v="6"/>
    <n v="6"/>
    <n v="1"/>
  </r>
  <r>
    <s v="08EPR0049G"/>
    <n v="1"/>
    <s v="MA GUADALUPE QUINTANILLA 2258"/>
    <n v="10"/>
    <s v="BUENAVENTURA"/>
    <n v="1"/>
    <s v="SAN BUENAVENTURA"/>
    <s v="CALLE FRANCISCO I MADERO"/>
    <n v="0"/>
    <s v="NVO. CASAS GRANDES"/>
    <s v="PÚBLICO"/>
    <x v="1"/>
    <x v="0"/>
    <x v="0"/>
    <x v="0"/>
    <s v="08FIZ0021Z"/>
    <s v="08FJS0004O"/>
    <m/>
    <n v="0"/>
    <n v="128"/>
    <n v="133"/>
    <n v="261"/>
    <n v="23"/>
    <n v="23"/>
    <n v="46"/>
    <n v="128"/>
    <n v="131"/>
    <n v="259"/>
    <n v="20"/>
    <n v="29"/>
    <n v="49"/>
    <n v="20"/>
    <n v="29"/>
    <n v="49"/>
    <n v="23"/>
    <n v="17"/>
    <n v="40"/>
    <n v="29"/>
    <n v="20"/>
    <n v="49"/>
    <n v="22"/>
    <n v="17"/>
    <n v="39"/>
    <n v="14"/>
    <n v="27"/>
    <n v="41"/>
    <n v="15"/>
    <n v="26"/>
    <n v="41"/>
    <n v="123"/>
    <n v="136"/>
    <n v="25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1"/>
    <n v="0"/>
    <n v="2"/>
    <n v="0"/>
    <n v="0"/>
    <n v="19"/>
    <n v="1"/>
    <n v="11"/>
    <n v="2"/>
    <n v="2"/>
    <n v="2"/>
    <n v="2"/>
    <n v="2"/>
    <n v="2"/>
    <n v="0"/>
    <n v="12"/>
    <n v="14"/>
    <n v="14"/>
    <n v="1"/>
  </r>
  <r>
    <s v="08EPR0053T"/>
    <n v="1"/>
    <s v="ANTONIO CASTRO 2347"/>
    <n v="11"/>
    <s v="CAMARGO"/>
    <n v="16"/>
    <s v="ALTA VISTA"/>
    <s v="CALLE COLONIA ALTAVISTA"/>
    <n v="0"/>
    <s v="DELICIAS"/>
    <s v="PÚBLICO"/>
    <x v="1"/>
    <x v="0"/>
    <x v="0"/>
    <x v="0"/>
    <s v="08FIZ0006G"/>
    <m/>
    <m/>
    <n v="0"/>
    <n v="37"/>
    <n v="38"/>
    <n v="75"/>
    <n v="5"/>
    <n v="8"/>
    <n v="13"/>
    <n v="37"/>
    <n v="38"/>
    <n v="75"/>
    <n v="6"/>
    <n v="4"/>
    <n v="10"/>
    <n v="6"/>
    <n v="4"/>
    <n v="10"/>
    <n v="7"/>
    <n v="8"/>
    <n v="15"/>
    <n v="2"/>
    <n v="10"/>
    <n v="12"/>
    <n v="7"/>
    <n v="2"/>
    <n v="9"/>
    <n v="11"/>
    <n v="2"/>
    <n v="13"/>
    <n v="5"/>
    <n v="8"/>
    <n v="13"/>
    <n v="38"/>
    <n v="34"/>
    <n v="7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3"/>
    <n v="1"/>
  </r>
  <r>
    <s v="08EPR0056Q"/>
    <n v="1"/>
    <s v="ESTHER TAPIA DE CASTELLANOS 2230"/>
    <n v="11"/>
    <s v="CAMARGO"/>
    <n v="1"/>
    <s v="SANTA ROSALĂŤA DE CAMARGO"/>
    <s v="CALLE FRANCISCO SARABIA"/>
    <n v="501"/>
    <s v="DELICIAS"/>
    <s v="PÚBLICO"/>
    <x v="1"/>
    <x v="0"/>
    <x v="0"/>
    <x v="0"/>
    <s v="08FIZ0006G"/>
    <m/>
    <m/>
    <n v="0"/>
    <n v="49"/>
    <n v="70"/>
    <n v="119"/>
    <n v="5"/>
    <n v="15"/>
    <n v="20"/>
    <n v="49"/>
    <n v="70"/>
    <n v="119"/>
    <n v="9"/>
    <n v="10"/>
    <n v="19"/>
    <n v="9"/>
    <n v="11"/>
    <n v="20"/>
    <n v="10"/>
    <n v="11"/>
    <n v="21"/>
    <n v="9"/>
    <n v="11"/>
    <n v="20"/>
    <n v="7"/>
    <n v="8"/>
    <n v="15"/>
    <n v="7"/>
    <n v="11"/>
    <n v="18"/>
    <n v="10"/>
    <n v="13"/>
    <n v="23"/>
    <n v="52"/>
    <n v="65"/>
    <n v="11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2"/>
    <n v="0"/>
    <n v="0"/>
    <n v="0"/>
    <n v="0"/>
    <n v="0"/>
    <n v="1"/>
    <n v="0"/>
    <n v="0"/>
    <n v="11"/>
    <n v="4"/>
    <n v="2"/>
    <n v="1"/>
    <n v="1"/>
    <n v="1"/>
    <n v="1"/>
    <n v="1"/>
    <n v="1"/>
    <n v="0"/>
    <n v="6"/>
    <n v="7"/>
    <n v="7"/>
    <n v="1"/>
  </r>
  <r>
    <s v="08EPR0057P"/>
    <n v="1"/>
    <s v="RAFAEL RAMIREZ 2006"/>
    <n v="19"/>
    <s v="CHIHUAHUA"/>
    <n v="1"/>
    <s v="CHIHUAHUA"/>
    <s v="CALLE 94"/>
    <n v="0"/>
    <s v="CHIHUAHUA"/>
    <s v="PÚBLICO"/>
    <x v="1"/>
    <x v="0"/>
    <x v="0"/>
    <x v="0"/>
    <s v="08FIZ0050U"/>
    <s v="08FJS0002Q"/>
    <m/>
    <n v="0"/>
    <n v="85"/>
    <n v="110"/>
    <n v="195"/>
    <n v="17"/>
    <n v="12"/>
    <n v="29"/>
    <n v="83"/>
    <n v="108"/>
    <n v="191"/>
    <n v="22"/>
    <n v="19"/>
    <n v="41"/>
    <n v="24"/>
    <n v="21"/>
    <n v="45"/>
    <n v="8"/>
    <n v="14"/>
    <n v="22"/>
    <n v="12"/>
    <n v="27"/>
    <n v="39"/>
    <n v="16"/>
    <n v="18"/>
    <n v="34"/>
    <n v="18"/>
    <n v="23"/>
    <n v="41"/>
    <n v="19"/>
    <n v="20"/>
    <n v="39"/>
    <n v="97"/>
    <n v="123"/>
    <n v="220"/>
    <n v="2"/>
    <n v="1"/>
    <n v="2"/>
    <n v="1"/>
    <n v="2"/>
    <n v="2"/>
    <n v="0"/>
    <n v="10"/>
    <n v="0"/>
    <n v="0"/>
    <n v="0"/>
    <n v="1"/>
    <n v="0"/>
    <n v="0"/>
    <n v="0"/>
    <n v="0"/>
    <n v="3"/>
    <n v="7"/>
    <n v="0"/>
    <n v="0"/>
    <n v="2"/>
    <n v="1"/>
    <n v="1"/>
    <n v="1"/>
    <n v="0"/>
    <n v="0"/>
    <n v="0"/>
    <n v="0"/>
    <n v="1"/>
    <n v="1"/>
    <n v="0"/>
    <n v="18"/>
    <n v="3"/>
    <n v="7"/>
    <n v="2"/>
    <n v="1"/>
    <n v="2"/>
    <n v="1"/>
    <n v="2"/>
    <n v="2"/>
    <n v="0"/>
    <n v="10"/>
    <n v="14"/>
    <n v="10"/>
    <n v="1"/>
  </r>
  <r>
    <s v="08EPR0058O"/>
    <n v="1"/>
    <s v="VALENTIN GOMEZ FARIAS 2348"/>
    <n v="11"/>
    <s v="CAMARGO"/>
    <n v="142"/>
    <s v="LOS REYES"/>
    <s v="CALLE RANCHO LOS REYES"/>
    <n v="0"/>
    <s v="DELICIAS"/>
    <s v="PÚBLICO"/>
    <x v="1"/>
    <x v="0"/>
    <x v="0"/>
    <x v="0"/>
    <s v="08FIZ0006G"/>
    <m/>
    <m/>
    <n v="0"/>
    <n v="11"/>
    <n v="7"/>
    <n v="18"/>
    <n v="2"/>
    <n v="2"/>
    <n v="4"/>
    <n v="11"/>
    <n v="7"/>
    <n v="18"/>
    <n v="3"/>
    <n v="4"/>
    <n v="7"/>
    <n v="3"/>
    <n v="4"/>
    <n v="7"/>
    <n v="3"/>
    <n v="1"/>
    <n v="4"/>
    <n v="3"/>
    <n v="1"/>
    <n v="4"/>
    <n v="1"/>
    <n v="1"/>
    <n v="2"/>
    <n v="2"/>
    <n v="1"/>
    <n v="3"/>
    <n v="1"/>
    <n v="0"/>
    <n v="1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059N"/>
    <n v="1"/>
    <s v="EDMUNDO PORRAS FIERRO 2212"/>
    <n v="11"/>
    <s v="CAMARGO"/>
    <n v="1"/>
    <s v="SANTA ROSALĂŤA DE CAMARGO"/>
    <s v="CALLE OJINAGA"/>
    <n v="0"/>
    <s v="DELICIAS"/>
    <s v="PÚBLICO"/>
    <x v="1"/>
    <x v="0"/>
    <x v="0"/>
    <x v="0"/>
    <s v="08FIZ0006G"/>
    <m/>
    <m/>
    <n v="0"/>
    <n v="171"/>
    <n v="176"/>
    <n v="347"/>
    <n v="27"/>
    <n v="27"/>
    <n v="54"/>
    <n v="171"/>
    <n v="176"/>
    <n v="347"/>
    <n v="26"/>
    <n v="31"/>
    <n v="57"/>
    <n v="26"/>
    <n v="31"/>
    <n v="57"/>
    <n v="21"/>
    <n v="36"/>
    <n v="57"/>
    <n v="27"/>
    <n v="34"/>
    <n v="61"/>
    <n v="30"/>
    <n v="26"/>
    <n v="56"/>
    <n v="30"/>
    <n v="31"/>
    <n v="61"/>
    <n v="37"/>
    <n v="28"/>
    <n v="65"/>
    <n v="171"/>
    <n v="186"/>
    <n v="35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2"/>
    <n v="0"/>
    <n v="0"/>
    <n v="0"/>
    <n v="1"/>
    <n v="0"/>
    <n v="2"/>
    <n v="0"/>
    <n v="19"/>
    <n v="3"/>
    <n v="9"/>
    <n v="2"/>
    <n v="2"/>
    <n v="2"/>
    <n v="2"/>
    <n v="2"/>
    <n v="2"/>
    <n v="0"/>
    <n v="12"/>
    <n v="12"/>
    <n v="12"/>
    <n v="1"/>
  </r>
  <r>
    <s v="08EPR0061B"/>
    <n v="1"/>
    <s v="MELCHOR OCAMPO 2400"/>
    <n v="11"/>
    <s v="CAMARGO"/>
    <n v="155"/>
    <s v="SAN IGNACIO"/>
    <s v="CALLE SAN IGNACIO"/>
    <n v="1"/>
    <s v="DELICIAS"/>
    <s v="PÚBLICO"/>
    <x v="1"/>
    <x v="0"/>
    <x v="0"/>
    <x v="0"/>
    <s v="08FIZ0006G"/>
    <m/>
    <m/>
    <n v="0"/>
    <n v="37"/>
    <n v="32"/>
    <n v="69"/>
    <n v="5"/>
    <n v="5"/>
    <n v="10"/>
    <n v="37"/>
    <n v="32"/>
    <n v="69"/>
    <n v="5"/>
    <n v="5"/>
    <n v="10"/>
    <n v="5"/>
    <n v="5"/>
    <n v="10"/>
    <n v="8"/>
    <n v="6"/>
    <n v="14"/>
    <n v="5"/>
    <n v="3"/>
    <n v="8"/>
    <n v="9"/>
    <n v="13"/>
    <n v="22"/>
    <n v="5"/>
    <n v="3"/>
    <n v="8"/>
    <n v="8"/>
    <n v="2"/>
    <n v="10"/>
    <n v="40"/>
    <n v="32"/>
    <n v="72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0"/>
    <n v="0"/>
    <n v="1"/>
    <n v="0"/>
    <n v="0"/>
    <n v="2"/>
    <n v="4"/>
    <n v="6"/>
    <n v="6"/>
    <n v="1"/>
  </r>
  <r>
    <s v="08EPR0066X"/>
    <n v="1"/>
    <s v="NIĂ‘OS HEROES 2296"/>
    <n v="13"/>
    <s v="CASAS GRANDES"/>
    <n v="17"/>
    <s v="COLONIA JUĂREZ"/>
    <s v="CALLE CASAS GRANDES"/>
    <n v="4"/>
    <s v="NVO. CASAS GRANDES"/>
    <s v="PÚBLICO"/>
    <x v="1"/>
    <x v="0"/>
    <x v="0"/>
    <x v="0"/>
    <s v="08FIZ0013Q"/>
    <s v="08FJS0004O"/>
    <m/>
    <n v="0"/>
    <n v="65"/>
    <n v="44"/>
    <n v="109"/>
    <n v="6"/>
    <n v="6"/>
    <n v="12"/>
    <n v="63"/>
    <n v="43"/>
    <n v="106"/>
    <n v="7"/>
    <n v="10"/>
    <n v="17"/>
    <n v="8"/>
    <n v="10"/>
    <n v="18"/>
    <n v="11"/>
    <n v="8"/>
    <n v="19"/>
    <n v="15"/>
    <n v="7"/>
    <n v="22"/>
    <n v="10"/>
    <n v="9"/>
    <n v="19"/>
    <n v="15"/>
    <n v="6"/>
    <n v="21"/>
    <n v="13"/>
    <n v="6"/>
    <n v="19"/>
    <n v="72"/>
    <n v="46"/>
    <n v="11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0"/>
    <n v="0"/>
    <n v="0"/>
    <n v="1"/>
    <n v="0"/>
    <n v="0"/>
    <n v="12"/>
    <n v="0"/>
    <n v="6"/>
    <n v="1"/>
    <n v="1"/>
    <n v="1"/>
    <n v="1"/>
    <n v="1"/>
    <n v="1"/>
    <n v="0"/>
    <n v="6"/>
    <n v="7"/>
    <n v="6"/>
    <n v="1"/>
  </r>
  <r>
    <s v="08EPR0068V"/>
    <n v="1"/>
    <s v="MIGUEL DE CERVANTES SAAVEDRA 2358"/>
    <n v="50"/>
    <s v="NUEVO CASAS GRANDES"/>
    <n v="1"/>
    <s v="NUEVO CASAS GRANDES"/>
    <s v="AVENIDA OCHOA "/>
    <n v="0"/>
    <s v="NVO. CASAS GRANDES"/>
    <s v="PÚBLICO"/>
    <x v="1"/>
    <x v="0"/>
    <x v="0"/>
    <x v="0"/>
    <s v="08FIZ0054Q"/>
    <s v="08FJS0004O"/>
    <m/>
    <n v="0"/>
    <n v="162"/>
    <n v="168"/>
    <n v="330"/>
    <n v="35"/>
    <n v="25"/>
    <n v="60"/>
    <n v="162"/>
    <n v="168"/>
    <n v="330"/>
    <n v="16"/>
    <n v="24"/>
    <n v="40"/>
    <n v="16"/>
    <n v="25"/>
    <n v="41"/>
    <n v="18"/>
    <n v="30"/>
    <n v="48"/>
    <n v="25"/>
    <n v="25"/>
    <n v="50"/>
    <n v="16"/>
    <n v="26"/>
    <n v="42"/>
    <n v="39"/>
    <n v="36"/>
    <n v="75"/>
    <n v="38"/>
    <n v="34"/>
    <n v="72"/>
    <n v="152"/>
    <n v="176"/>
    <n v="328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1"/>
    <n v="0"/>
    <n v="1"/>
    <n v="1"/>
    <n v="2"/>
    <n v="1"/>
    <n v="0"/>
    <n v="0"/>
    <n v="0"/>
    <n v="2"/>
    <n v="0"/>
    <n v="23"/>
    <n v="4"/>
    <n v="10"/>
    <n v="2"/>
    <n v="2"/>
    <n v="2"/>
    <n v="2"/>
    <n v="3"/>
    <n v="3"/>
    <n v="0"/>
    <n v="14"/>
    <n v="19"/>
    <n v="14"/>
    <n v="1"/>
  </r>
  <r>
    <s v="08EPR0069U"/>
    <n v="1"/>
    <s v="MARIA MARTINEZ DE ESCUTIA 2059"/>
    <n v="13"/>
    <s v="CASAS GRANDES"/>
    <n v="1"/>
    <s v="CASAS GRANDES"/>
    <s v="CALLE RICARDO FLORES MAGON"/>
    <n v="101"/>
    <s v="NVO. CASAS GRANDES"/>
    <s v="PÚBLICO"/>
    <x v="1"/>
    <x v="0"/>
    <x v="0"/>
    <x v="0"/>
    <s v="08FIZ0013Q"/>
    <s v="08FJS0004O"/>
    <m/>
    <n v="0"/>
    <n v="192"/>
    <n v="196"/>
    <n v="388"/>
    <n v="28"/>
    <n v="31"/>
    <n v="59"/>
    <n v="187"/>
    <n v="192"/>
    <n v="379"/>
    <n v="34"/>
    <n v="38"/>
    <n v="72"/>
    <n v="34"/>
    <n v="38"/>
    <n v="72"/>
    <n v="34"/>
    <n v="40"/>
    <n v="74"/>
    <n v="33"/>
    <n v="25"/>
    <n v="58"/>
    <n v="36"/>
    <n v="39"/>
    <n v="75"/>
    <n v="32"/>
    <n v="27"/>
    <n v="59"/>
    <n v="28"/>
    <n v="30"/>
    <n v="58"/>
    <n v="197"/>
    <n v="199"/>
    <n v="396"/>
    <n v="3"/>
    <n v="3"/>
    <n v="2"/>
    <n v="3"/>
    <n v="2"/>
    <n v="2"/>
    <n v="0"/>
    <n v="15"/>
    <n v="0"/>
    <n v="0"/>
    <n v="1"/>
    <n v="0"/>
    <n v="0"/>
    <n v="0"/>
    <n v="0"/>
    <n v="0"/>
    <n v="4"/>
    <n v="11"/>
    <n v="0"/>
    <n v="0"/>
    <n v="1"/>
    <n v="1"/>
    <n v="2"/>
    <n v="1"/>
    <n v="2"/>
    <n v="1"/>
    <n v="0"/>
    <n v="0"/>
    <n v="2"/>
    <n v="0"/>
    <n v="0"/>
    <n v="26"/>
    <n v="4"/>
    <n v="11"/>
    <n v="3"/>
    <n v="3"/>
    <n v="2"/>
    <n v="3"/>
    <n v="2"/>
    <n v="2"/>
    <n v="0"/>
    <n v="15"/>
    <n v="15"/>
    <n v="15"/>
    <n v="1"/>
  </r>
  <r>
    <s v="08EPR0070J"/>
    <n v="1"/>
    <s v="JUAN MATA ORTIZ 2272"/>
    <n v="13"/>
    <s v="CASAS GRANDES"/>
    <n v="18"/>
    <s v="JUAN MATA ORTĂŤZ (PEARSON)"/>
    <s v="NINGUNO NINGUNO"/>
    <n v="0"/>
    <s v="NVO. CASAS GRANDES"/>
    <s v="PÚBLICO"/>
    <x v="1"/>
    <x v="0"/>
    <x v="0"/>
    <x v="0"/>
    <s v="08FIZ0013Q"/>
    <s v="08FJS0004O"/>
    <m/>
    <n v="0"/>
    <n v="51"/>
    <n v="67"/>
    <n v="118"/>
    <n v="6"/>
    <n v="12"/>
    <n v="18"/>
    <n v="48"/>
    <n v="67"/>
    <n v="115"/>
    <n v="11"/>
    <n v="6"/>
    <n v="17"/>
    <n v="11"/>
    <n v="6"/>
    <n v="17"/>
    <n v="7"/>
    <n v="8"/>
    <n v="15"/>
    <n v="10"/>
    <n v="15"/>
    <n v="25"/>
    <n v="9"/>
    <n v="9"/>
    <n v="18"/>
    <n v="12"/>
    <n v="5"/>
    <n v="17"/>
    <n v="4"/>
    <n v="12"/>
    <n v="16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2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7"/>
    <n v="6"/>
    <n v="1"/>
  </r>
  <r>
    <s v="08EPR0071I"/>
    <n v="1"/>
    <s v="GREGORIO TORRES QUINTERO 2308"/>
    <n v="50"/>
    <s v="NUEVO CASAS GRANDES"/>
    <n v="1"/>
    <s v="NUEVO CASAS GRANDES"/>
    <s v="CALLE FRANCISCO I. MADERO"/>
    <n v="506"/>
    <s v="NVO. CASAS GRANDES"/>
    <s v="PÚBLICO"/>
    <x v="1"/>
    <x v="0"/>
    <x v="0"/>
    <x v="0"/>
    <s v="08FIZ0054Q"/>
    <s v="08FJS0004O"/>
    <m/>
    <n v="0"/>
    <n v="159"/>
    <n v="172"/>
    <n v="331"/>
    <n v="26"/>
    <n v="27"/>
    <n v="53"/>
    <n v="156"/>
    <n v="172"/>
    <n v="328"/>
    <n v="24"/>
    <n v="33"/>
    <n v="57"/>
    <n v="25"/>
    <n v="34"/>
    <n v="59"/>
    <n v="20"/>
    <n v="35"/>
    <n v="55"/>
    <n v="21"/>
    <n v="37"/>
    <n v="58"/>
    <n v="39"/>
    <n v="28"/>
    <n v="67"/>
    <n v="27"/>
    <n v="28"/>
    <n v="55"/>
    <n v="32"/>
    <n v="24"/>
    <n v="56"/>
    <n v="164"/>
    <n v="186"/>
    <n v="350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1"/>
    <n v="1"/>
    <n v="1"/>
    <n v="0"/>
    <n v="1"/>
    <n v="0"/>
    <n v="0"/>
    <n v="0"/>
    <n v="2"/>
    <n v="0"/>
    <n v="0"/>
    <n v="20"/>
    <n v="1"/>
    <n v="12"/>
    <n v="2"/>
    <n v="2"/>
    <n v="2"/>
    <n v="3"/>
    <n v="2"/>
    <n v="2"/>
    <n v="0"/>
    <n v="13"/>
    <n v="15"/>
    <n v="13"/>
    <n v="1"/>
  </r>
  <r>
    <s v="08EPR0072H"/>
    <n v="1"/>
    <s v="FRANCISCO I. MADERO 2415"/>
    <n v="50"/>
    <s v="NUEVO CASAS GRANDES"/>
    <n v="12"/>
    <s v="FRANCISCO I. MADERO"/>
    <s v="CALLE FRANCISCO I. MADERO"/>
    <n v="0"/>
    <s v="NVO. CASAS GRANDES"/>
    <s v="PÚBLICO"/>
    <x v="1"/>
    <x v="0"/>
    <x v="0"/>
    <x v="0"/>
    <s v="08FIZ0013Q"/>
    <s v="08FJS0004O"/>
    <m/>
    <n v="0"/>
    <n v="35"/>
    <n v="24"/>
    <n v="59"/>
    <n v="5"/>
    <n v="4"/>
    <n v="9"/>
    <n v="35"/>
    <n v="24"/>
    <n v="59"/>
    <n v="1"/>
    <n v="2"/>
    <n v="3"/>
    <n v="1"/>
    <n v="2"/>
    <n v="3"/>
    <n v="8"/>
    <n v="5"/>
    <n v="13"/>
    <n v="11"/>
    <n v="4"/>
    <n v="15"/>
    <n v="3"/>
    <n v="6"/>
    <n v="9"/>
    <n v="3"/>
    <n v="5"/>
    <n v="8"/>
    <n v="5"/>
    <n v="2"/>
    <n v="7"/>
    <n v="31"/>
    <n v="24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EPR0075E"/>
    <n v="1"/>
    <s v="DORADOS DE VILLA 2799"/>
    <n v="5"/>
    <s v="ASCENSIÓN"/>
    <n v="1136"/>
    <s v="CASA VERDE"/>
    <s v="NINGUNO NINGUNO"/>
    <n v="0"/>
    <s v="NVO. CASAS GRANDES"/>
    <s v="PÚBLICO"/>
    <x v="1"/>
    <x v="0"/>
    <x v="0"/>
    <x v="0"/>
    <s v="08FIZ0041M"/>
    <m/>
    <m/>
    <n v="0"/>
    <n v="18"/>
    <n v="19"/>
    <n v="37"/>
    <n v="1"/>
    <n v="2"/>
    <n v="3"/>
    <n v="18"/>
    <n v="19"/>
    <n v="37"/>
    <n v="4"/>
    <n v="2"/>
    <n v="6"/>
    <n v="4"/>
    <n v="2"/>
    <n v="6"/>
    <n v="2"/>
    <n v="4"/>
    <n v="6"/>
    <n v="1"/>
    <n v="2"/>
    <n v="3"/>
    <n v="3"/>
    <n v="2"/>
    <n v="5"/>
    <n v="3"/>
    <n v="1"/>
    <n v="4"/>
    <n v="6"/>
    <n v="1"/>
    <n v="7"/>
    <n v="19"/>
    <n v="12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6D"/>
    <n v="1"/>
    <s v="BENITO JUAREZ 2046"/>
    <n v="16"/>
    <s v="LA CRUZ"/>
    <n v="1"/>
    <s v="LA CRUZ"/>
    <s v="CALZADA DE LA CRUZ"/>
    <n v="15"/>
    <s v="DELICIAS"/>
    <s v="PÚBLICO"/>
    <x v="1"/>
    <x v="0"/>
    <x v="0"/>
    <x v="0"/>
    <s v="08FIZ0006G"/>
    <m/>
    <m/>
    <n v="0"/>
    <n v="92"/>
    <n v="69"/>
    <n v="161"/>
    <n v="14"/>
    <n v="8"/>
    <n v="22"/>
    <n v="92"/>
    <n v="68"/>
    <n v="160"/>
    <n v="12"/>
    <n v="11"/>
    <n v="23"/>
    <n v="12"/>
    <n v="11"/>
    <n v="23"/>
    <n v="16"/>
    <n v="8"/>
    <n v="24"/>
    <n v="15"/>
    <n v="14"/>
    <n v="29"/>
    <n v="17"/>
    <n v="19"/>
    <n v="36"/>
    <n v="11"/>
    <n v="7"/>
    <n v="18"/>
    <n v="19"/>
    <n v="14"/>
    <n v="33"/>
    <n v="90"/>
    <n v="73"/>
    <n v="163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0"/>
    <n v="3"/>
    <n v="2"/>
    <n v="0"/>
    <n v="0"/>
    <n v="0"/>
    <n v="0"/>
    <n v="0"/>
    <n v="3"/>
    <n v="0"/>
    <n v="0"/>
    <n v="17"/>
    <n v="2"/>
    <n v="6"/>
    <n v="1"/>
    <n v="1"/>
    <n v="1"/>
    <n v="2"/>
    <n v="1"/>
    <n v="2"/>
    <n v="0"/>
    <n v="8"/>
    <n v="7"/>
    <n v="7"/>
    <n v="1"/>
  </r>
  <r>
    <s v="08EPR0077C"/>
    <n v="1"/>
    <s v="AGUILA AZTECA 2545"/>
    <n v="17"/>
    <s v="CUAUHTÉMOC"/>
    <n v="1"/>
    <s v="CUAUHTĂ‰MOC"/>
    <s v="CALLE 8A "/>
    <n v="0"/>
    <s v="CUAUHTÉMOC"/>
    <s v="PÚBLICO"/>
    <x v="1"/>
    <x v="0"/>
    <x v="0"/>
    <x v="0"/>
    <s v="08FIZ0053R"/>
    <s v="08FJS0005N"/>
    <m/>
    <n v="0"/>
    <n v="78"/>
    <n v="56"/>
    <n v="134"/>
    <n v="11"/>
    <n v="15"/>
    <n v="26"/>
    <n v="78"/>
    <n v="56"/>
    <n v="134"/>
    <n v="9"/>
    <n v="10"/>
    <n v="19"/>
    <n v="10"/>
    <n v="10"/>
    <n v="20"/>
    <n v="16"/>
    <n v="9"/>
    <n v="25"/>
    <n v="16"/>
    <n v="6"/>
    <n v="22"/>
    <n v="12"/>
    <n v="16"/>
    <n v="28"/>
    <n v="13"/>
    <n v="4"/>
    <n v="17"/>
    <n v="12"/>
    <n v="9"/>
    <n v="21"/>
    <n v="79"/>
    <n v="54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0"/>
    <n v="6"/>
    <n v="1"/>
  </r>
  <r>
    <s v="08EPR0078B"/>
    <n v="1"/>
    <s v="ABRAHAM GONZALEZ 2298"/>
    <n v="17"/>
    <s v="CUAUHTÉMOC"/>
    <n v="1"/>
    <s v="CUAUHTĂ‰MOC"/>
    <s v="AVENIDA SONORA"/>
    <n v="0"/>
    <s v="CUAUHTÉMOC"/>
    <s v="PÚBLICO"/>
    <x v="1"/>
    <x v="0"/>
    <x v="0"/>
    <x v="0"/>
    <s v="08FIZ0053R"/>
    <s v="08FJS0005N"/>
    <m/>
    <n v="0"/>
    <n v="139"/>
    <n v="113"/>
    <n v="252"/>
    <n v="23"/>
    <n v="25"/>
    <n v="48"/>
    <n v="138"/>
    <n v="111"/>
    <n v="249"/>
    <n v="14"/>
    <n v="12"/>
    <n v="26"/>
    <n v="14"/>
    <n v="13"/>
    <n v="27"/>
    <n v="24"/>
    <n v="16"/>
    <n v="40"/>
    <n v="28"/>
    <n v="18"/>
    <n v="46"/>
    <n v="19"/>
    <n v="22"/>
    <n v="41"/>
    <n v="29"/>
    <n v="17"/>
    <n v="46"/>
    <n v="19"/>
    <n v="19"/>
    <n v="38"/>
    <n v="133"/>
    <n v="105"/>
    <n v="238"/>
    <n v="1"/>
    <n v="2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3"/>
    <n v="0"/>
    <n v="2"/>
    <n v="1"/>
    <n v="0"/>
    <n v="0"/>
    <n v="0"/>
    <n v="0"/>
    <n v="2"/>
    <n v="0"/>
    <n v="0"/>
    <n v="20"/>
    <n v="2"/>
    <n v="9"/>
    <n v="1"/>
    <n v="2"/>
    <n v="2"/>
    <n v="2"/>
    <n v="2"/>
    <n v="2"/>
    <n v="0"/>
    <n v="11"/>
    <n v="12"/>
    <n v="12"/>
    <n v="1"/>
  </r>
  <r>
    <s v="08EPR0079A"/>
    <n v="1"/>
    <s v="ABRAHAM GONZALEZ 2186"/>
    <n v="17"/>
    <s v="CUAUHTÉMOC"/>
    <n v="5"/>
    <s v="COLONIA ANĂHUAC"/>
    <s v="AVENIDA INDUSTRIAS"/>
    <n v="102"/>
    <s v="CUAUHTÉMOC"/>
    <s v="PÚBLICO"/>
    <x v="1"/>
    <x v="0"/>
    <x v="0"/>
    <x v="0"/>
    <s v="08FIZ0053R"/>
    <s v="08FJS0005N"/>
    <m/>
    <n v="0"/>
    <n v="148"/>
    <n v="148"/>
    <n v="296"/>
    <n v="21"/>
    <n v="28"/>
    <n v="49"/>
    <n v="147"/>
    <n v="146"/>
    <n v="293"/>
    <n v="19"/>
    <n v="28"/>
    <n v="47"/>
    <n v="19"/>
    <n v="28"/>
    <n v="47"/>
    <n v="23"/>
    <n v="32"/>
    <n v="55"/>
    <n v="28"/>
    <n v="22"/>
    <n v="50"/>
    <n v="22"/>
    <n v="31"/>
    <n v="53"/>
    <n v="27"/>
    <n v="26"/>
    <n v="53"/>
    <n v="27"/>
    <n v="13"/>
    <n v="40"/>
    <n v="146"/>
    <n v="152"/>
    <n v="29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EPR0083N"/>
    <n v="1"/>
    <s v="20 DE NOVIEMBRE 2300"/>
    <n v="37"/>
    <s v="JUÁREZ"/>
    <n v="1"/>
    <s v="JUĂREZ"/>
    <s v="CALLE BARIO"/>
    <n v="570"/>
    <s v="JUÁREZ"/>
    <s v="PÚBLICO"/>
    <x v="1"/>
    <x v="0"/>
    <x v="0"/>
    <x v="0"/>
    <s v="08FIZ0032E"/>
    <s v="08FJS0003P"/>
    <m/>
    <n v="0"/>
    <n v="46"/>
    <n v="62"/>
    <n v="108"/>
    <n v="7"/>
    <n v="15"/>
    <n v="22"/>
    <n v="46"/>
    <n v="62"/>
    <n v="108"/>
    <n v="13"/>
    <n v="4"/>
    <n v="17"/>
    <n v="14"/>
    <n v="4"/>
    <n v="18"/>
    <n v="9"/>
    <n v="10"/>
    <n v="19"/>
    <n v="11"/>
    <n v="7"/>
    <n v="18"/>
    <n v="10"/>
    <n v="8"/>
    <n v="18"/>
    <n v="3"/>
    <n v="10"/>
    <n v="13"/>
    <n v="8"/>
    <n v="7"/>
    <n v="15"/>
    <n v="55"/>
    <n v="46"/>
    <n v="101"/>
    <n v="1"/>
    <n v="1"/>
    <n v="1"/>
    <n v="1"/>
    <n v="0"/>
    <n v="0"/>
    <n v="1"/>
    <n v="5"/>
    <n v="0"/>
    <n v="1"/>
    <n v="0"/>
    <n v="0"/>
    <n v="0"/>
    <n v="0"/>
    <n v="0"/>
    <n v="0"/>
    <n v="2"/>
    <n v="2"/>
    <n v="0"/>
    <n v="0"/>
    <n v="0"/>
    <n v="2"/>
    <n v="0"/>
    <n v="0"/>
    <n v="0"/>
    <n v="0"/>
    <n v="0"/>
    <n v="0"/>
    <n v="1"/>
    <n v="0"/>
    <n v="0"/>
    <n v="8"/>
    <n v="2"/>
    <n v="3"/>
    <n v="1"/>
    <n v="1"/>
    <n v="1"/>
    <n v="1"/>
    <n v="0"/>
    <n v="0"/>
    <n v="1"/>
    <n v="5"/>
    <n v="6"/>
    <n v="5"/>
    <n v="1"/>
  </r>
  <r>
    <s v="08EPR0085L"/>
    <n v="2"/>
    <s v="JOSE MARIA MORELOS Y PAVON 2336"/>
    <n v="2"/>
    <s v="ALDAMA"/>
    <n v="1"/>
    <s v="JUAN ALDAMA"/>
    <s v="CALLE CARMEN SERDAN"/>
    <n v="0"/>
    <s v="CHIHUAHUA"/>
    <s v="PÚBLICO"/>
    <x v="1"/>
    <x v="0"/>
    <x v="0"/>
    <x v="0"/>
    <s v="08FIZ0012R"/>
    <s v="08FJS0001R"/>
    <m/>
    <n v="0"/>
    <n v="59"/>
    <n v="64"/>
    <n v="123"/>
    <n v="5"/>
    <n v="12"/>
    <n v="17"/>
    <n v="58"/>
    <n v="64"/>
    <n v="122"/>
    <n v="7"/>
    <n v="11"/>
    <n v="18"/>
    <n v="7"/>
    <n v="11"/>
    <n v="18"/>
    <n v="8"/>
    <n v="12"/>
    <n v="20"/>
    <n v="12"/>
    <n v="11"/>
    <n v="23"/>
    <n v="11"/>
    <n v="10"/>
    <n v="21"/>
    <n v="14"/>
    <n v="8"/>
    <n v="22"/>
    <n v="9"/>
    <n v="8"/>
    <n v="17"/>
    <n v="61"/>
    <n v="60"/>
    <n v="121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1"/>
    <n v="1"/>
    <n v="0"/>
    <n v="1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86K"/>
    <n v="1"/>
    <s v="MARIANO MATAMOROS 2403"/>
    <n v="17"/>
    <s v="CUAUHTÉMOC"/>
    <n v="99"/>
    <s v="NAPAVECHI"/>
    <s v="CALLE NAPAVECHI"/>
    <n v="0"/>
    <s v="CUAUHTÉMOC"/>
    <s v="PÚBLICO"/>
    <x v="1"/>
    <x v="0"/>
    <x v="0"/>
    <x v="0"/>
    <s v="08FIZ0053R"/>
    <s v="08FJS0005N"/>
    <m/>
    <n v="0"/>
    <n v="33"/>
    <n v="44"/>
    <n v="77"/>
    <n v="2"/>
    <n v="8"/>
    <n v="10"/>
    <n v="33"/>
    <n v="44"/>
    <n v="77"/>
    <n v="6"/>
    <n v="9"/>
    <n v="15"/>
    <n v="6"/>
    <n v="9"/>
    <n v="15"/>
    <n v="9"/>
    <n v="4"/>
    <n v="13"/>
    <n v="4"/>
    <n v="7"/>
    <n v="11"/>
    <n v="8"/>
    <n v="9"/>
    <n v="17"/>
    <n v="2"/>
    <n v="7"/>
    <n v="9"/>
    <n v="9"/>
    <n v="5"/>
    <n v="14"/>
    <n v="38"/>
    <n v="41"/>
    <n v="7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088I"/>
    <n v="1"/>
    <s v="LEYES DE REFORMA 2341"/>
    <n v="17"/>
    <s v="CUAUHTÉMOC"/>
    <n v="1"/>
    <s v="CUAUHTĂ‰MOC"/>
    <s v="CALLE ALDAMA"/>
    <n v="105"/>
    <s v="CUAUHTÉMOC"/>
    <s v="PÚBLICO"/>
    <x v="1"/>
    <x v="0"/>
    <x v="0"/>
    <x v="0"/>
    <s v="08FIZ0053R"/>
    <s v="08FJS0005N"/>
    <m/>
    <n v="0"/>
    <n v="199"/>
    <n v="231"/>
    <n v="430"/>
    <n v="28"/>
    <n v="34"/>
    <n v="62"/>
    <n v="199"/>
    <n v="231"/>
    <n v="430"/>
    <n v="32"/>
    <n v="26"/>
    <n v="58"/>
    <n v="32"/>
    <n v="27"/>
    <n v="59"/>
    <n v="29"/>
    <n v="51"/>
    <n v="80"/>
    <n v="40"/>
    <n v="40"/>
    <n v="80"/>
    <n v="49"/>
    <n v="38"/>
    <n v="87"/>
    <n v="33"/>
    <n v="41"/>
    <n v="74"/>
    <n v="29"/>
    <n v="35"/>
    <n v="64"/>
    <n v="212"/>
    <n v="232"/>
    <n v="444"/>
    <n v="2"/>
    <n v="3"/>
    <n v="3"/>
    <n v="3"/>
    <n v="3"/>
    <n v="2"/>
    <n v="0"/>
    <n v="16"/>
    <n v="0"/>
    <n v="0"/>
    <n v="1"/>
    <n v="0"/>
    <n v="0"/>
    <n v="0"/>
    <n v="0"/>
    <n v="0"/>
    <n v="0"/>
    <n v="16"/>
    <n v="0"/>
    <n v="0"/>
    <n v="1"/>
    <n v="1"/>
    <n v="2"/>
    <n v="0"/>
    <n v="0"/>
    <n v="0"/>
    <n v="1"/>
    <n v="1"/>
    <n v="2"/>
    <n v="0"/>
    <n v="0"/>
    <n v="25"/>
    <n v="0"/>
    <n v="16"/>
    <n v="2"/>
    <n v="3"/>
    <n v="3"/>
    <n v="3"/>
    <n v="3"/>
    <n v="2"/>
    <n v="0"/>
    <n v="16"/>
    <n v="19"/>
    <n v="19"/>
    <n v="1"/>
  </r>
  <r>
    <s v="08EPR0092V"/>
    <n v="1"/>
    <s v="JOSE MARIA MORELOS Y PAVON 2582"/>
    <n v="17"/>
    <s v="CUAUHTÉMOC"/>
    <n v="1"/>
    <s v="CUAUHTĂ‰MOC"/>
    <s v="CALLE OJINAGA"/>
    <n v="0"/>
    <s v="CUAUHTÉMOC"/>
    <s v="PÚBLICO"/>
    <x v="1"/>
    <x v="0"/>
    <x v="0"/>
    <x v="0"/>
    <s v="08FIZ0009D"/>
    <s v="08FJS0005N"/>
    <m/>
    <n v="0"/>
    <n v="67"/>
    <n v="76"/>
    <n v="143"/>
    <n v="15"/>
    <n v="10"/>
    <n v="25"/>
    <n v="66"/>
    <n v="75"/>
    <n v="141"/>
    <n v="7"/>
    <n v="9"/>
    <n v="16"/>
    <n v="7"/>
    <n v="9"/>
    <n v="16"/>
    <n v="14"/>
    <n v="16"/>
    <n v="30"/>
    <n v="13"/>
    <n v="14"/>
    <n v="27"/>
    <n v="16"/>
    <n v="14"/>
    <n v="30"/>
    <n v="9"/>
    <n v="16"/>
    <n v="25"/>
    <n v="11"/>
    <n v="14"/>
    <n v="25"/>
    <n v="70"/>
    <n v="83"/>
    <n v="15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3"/>
    <n v="0"/>
    <n v="0"/>
    <n v="1"/>
    <n v="0"/>
    <n v="0"/>
    <n v="0"/>
    <n v="0"/>
    <n v="1"/>
    <n v="1"/>
    <n v="0"/>
    <n v="13"/>
    <n v="0"/>
    <n v="6"/>
    <n v="1"/>
    <n v="1"/>
    <n v="1"/>
    <n v="1"/>
    <n v="1"/>
    <n v="1"/>
    <n v="0"/>
    <n v="6"/>
    <n v="11"/>
    <n v="7"/>
    <n v="1"/>
  </r>
  <r>
    <s v="08EPR0095S"/>
    <n v="1"/>
    <s v="FRANCISCO VILLA 2550"/>
    <n v="31"/>
    <s v="GUERRERO"/>
    <n v="1"/>
    <s v="CIUDAD GUERRERO"/>
    <s v="CALLE 10 DE MAYO"/>
    <n v="0"/>
    <s v="CUAUHTÉMOC"/>
    <s v="PÚBLICO"/>
    <x v="1"/>
    <x v="0"/>
    <x v="0"/>
    <x v="0"/>
    <s v="08FIZ0008E"/>
    <s v="08FJS0005N"/>
    <m/>
    <n v="0"/>
    <n v="58"/>
    <n v="70"/>
    <n v="128"/>
    <n v="10"/>
    <n v="8"/>
    <n v="18"/>
    <n v="58"/>
    <n v="70"/>
    <n v="128"/>
    <n v="10"/>
    <n v="15"/>
    <n v="25"/>
    <n v="10"/>
    <n v="15"/>
    <n v="25"/>
    <n v="11"/>
    <n v="7"/>
    <n v="18"/>
    <n v="6"/>
    <n v="14"/>
    <n v="20"/>
    <n v="9"/>
    <n v="12"/>
    <n v="21"/>
    <n v="8"/>
    <n v="8"/>
    <n v="16"/>
    <n v="13"/>
    <n v="16"/>
    <n v="29"/>
    <n v="57"/>
    <n v="72"/>
    <n v="129"/>
    <n v="1"/>
    <n v="1"/>
    <n v="1"/>
    <n v="1"/>
    <n v="1"/>
    <n v="0"/>
    <n v="1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1"/>
    <n v="0"/>
    <n v="0"/>
    <n v="11"/>
    <n v="0"/>
    <n v="6"/>
    <n v="1"/>
    <n v="1"/>
    <n v="1"/>
    <n v="1"/>
    <n v="1"/>
    <n v="0"/>
    <n v="1"/>
    <n v="6"/>
    <n v="12"/>
    <n v="6"/>
    <n v="1"/>
  </r>
  <r>
    <s v="08EPR0096R"/>
    <n v="1"/>
    <s v="CENTRO REGIONAL DE EDUC. INT. ADOLFO LOPEZ MATEOS 2387"/>
    <n v="31"/>
    <s v="GUERRERO"/>
    <n v="1"/>
    <s v="CIUDAD GUERRERO"/>
    <s v="CALLE SAN RAFAEL"/>
    <n v="0"/>
    <s v="CUAUHTÉMOC"/>
    <s v="PÚBLICO"/>
    <x v="1"/>
    <x v="0"/>
    <x v="0"/>
    <x v="0"/>
    <s v="08FIZ0008E"/>
    <s v="08FJS0005N"/>
    <m/>
    <n v="0"/>
    <n v="95"/>
    <n v="99"/>
    <n v="194"/>
    <n v="20"/>
    <n v="18"/>
    <n v="38"/>
    <n v="95"/>
    <n v="99"/>
    <n v="194"/>
    <n v="14"/>
    <n v="12"/>
    <n v="26"/>
    <n v="14"/>
    <n v="12"/>
    <n v="26"/>
    <n v="14"/>
    <n v="16"/>
    <n v="30"/>
    <n v="12"/>
    <n v="12"/>
    <n v="24"/>
    <n v="15"/>
    <n v="17"/>
    <n v="32"/>
    <n v="19"/>
    <n v="13"/>
    <n v="32"/>
    <n v="14"/>
    <n v="23"/>
    <n v="37"/>
    <n v="88"/>
    <n v="93"/>
    <n v="181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0"/>
    <n v="1"/>
    <n v="0"/>
    <n v="1"/>
    <n v="2"/>
    <n v="0"/>
    <n v="0"/>
    <n v="16"/>
    <n v="3"/>
    <n v="6"/>
    <n v="1"/>
    <n v="1"/>
    <n v="1"/>
    <n v="2"/>
    <n v="2"/>
    <n v="2"/>
    <n v="0"/>
    <n v="9"/>
    <n v="12"/>
    <n v="9"/>
    <n v="1"/>
  </r>
  <r>
    <s v="08EPR0098P"/>
    <n v="1"/>
    <s v="MIGUEL HIDALGO 2547"/>
    <n v="17"/>
    <s v="CUAUHTÉMOC"/>
    <n v="1"/>
    <s v="CUAUHTĂ‰MOC"/>
    <s v="CALLE HIDALGO"/>
    <n v="2300"/>
    <s v="CUAUHTÉMOC"/>
    <s v="PÚBLICO"/>
    <x v="1"/>
    <x v="0"/>
    <x v="0"/>
    <x v="0"/>
    <s v="08FIZ0009D"/>
    <s v="08FJS0005N"/>
    <m/>
    <n v="0"/>
    <n v="119"/>
    <n v="148"/>
    <n v="267"/>
    <n v="24"/>
    <n v="17"/>
    <n v="41"/>
    <n v="119"/>
    <n v="148"/>
    <n v="267"/>
    <n v="11"/>
    <n v="15"/>
    <n v="26"/>
    <n v="12"/>
    <n v="15"/>
    <n v="27"/>
    <n v="25"/>
    <n v="15"/>
    <n v="40"/>
    <n v="12"/>
    <n v="25"/>
    <n v="37"/>
    <n v="24"/>
    <n v="26"/>
    <n v="50"/>
    <n v="16"/>
    <n v="21"/>
    <n v="37"/>
    <n v="16"/>
    <n v="33"/>
    <n v="49"/>
    <n v="105"/>
    <n v="135"/>
    <n v="240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5"/>
    <n v="1"/>
    <n v="0"/>
    <n v="1"/>
    <n v="0"/>
    <n v="0"/>
    <n v="0"/>
    <n v="1"/>
    <n v="1"/>
    <n v="1"/>
    <n v="0"/>
    <n v="22"/>
    <n v="1"/>
    <n v="10"/>
    <n v="1"/>
    <n v="2"/>
    <n v="2"/>
    <n v="2"/>
    <n v="2"/>
    <n v="2"/>
    <n v="0"/>
    <n v="11"/>
    <n v="12"/>
    <n v="12"/>
    <n v="1"/>
  </r>
  <r>
    <s v="08EPR0101M"/>
    <n v="1"/>
    <s v="LEY 6 DE ENERO DE 1915 2438"/>
    <n v="5"/>
    <s v="ASCENSIÓN"/>
    <n v="1038"/>
    <s v="LEY SEIS DE ENERO"/>
    <s v="AVENIDA INDEPENDENCIA"/>
    <n v="0"/>
    <s v="NVO. CASAS GRANDES"/>
    <s v="PÚBLICO"/>
    <x v="1"/>
    <x v="0"/>
    <x v="0"/>
    <x v="0"/>
    <s v="08FIZ0041M"/>
    <s v="08FJS0004O"/>
    <m/>
    <n v="0"/>
    <n v="49"/>
    <n v="65"/>
    <n v="114"/>
    <n v="2"/>
    <n v="7"/>
    <n v="9"/>
    <n v="49"/>
    <n v="64"/>
    <n v="113"/>
    <n v="11"/>
    <n v="8"/>
    <n v="19"/>
    <n v="11"/>
    <n v="8"/>
    <n v="19"/>
    <n v="10"/>
    <n v="13"/>
    <n v="23"/>
    <n v="11"/>
    <n v="13"/>
    <n v="24"/>
    <n v="12"/>
    <n v="16"/>
    <n v="28"/>
    <n v="11"/>
    <n v="11"/>
    <n v="22"/>
    <n v="8"/>
    <n v="17"/>
    <n v="25"/>
    <n v="63"/>
    <n v="78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102L"/>
    <n v="1"/>
    <s v="LEY DE ASENTAMIENTOS HUMANOS 2399"/>
    <n v="19"/>
    <s v="CHIHUAHUA"/>
    <n v="1"/>
    <s v="CHIHUAHUA"/>
    <s v="CALLE RUIZ CORTINES"/>
    <n v="5403"/>
    <s v="CHIHUAHUA"/>
    <s v="PÚBLICO"/>
    <x v="1"/>
    <x v="0"/>
    <x v="0"/>
    <x v="0"/>
    <s v="08FIZ0050U"/>
    <s v="08FJS0002Q"/>
    <m/>
    <n v="0"/>
    <n v="121"/>
    <n v="115"/>
    <n v="236"/>
    <n v="14"/>
    <n v="19"/>
    <n v="33"/>
    <n v="120"/>
    <n v="113"/>
    <n v="233"/>
    <n v="22"/>
    <n v="13"/>
    <n v="35"/>
    <n v="25"/>
    <n v="14"/>
    <n v="39"/>
    <n v="17"/>
    <n v="23"/>
    <n v="40"/>
    <n v="25"/>
    <n v="17"/>
    <n v="42"/>
    <n v="27"/>
    <n v="22"/>
    <n v="49"/>
    <n v="21"/>
    <n v="20"/>
    <n v="41"/>
    <n v="22"/>
    <n v="17"/>
    <n v="39"/>
    <n v="137"/>
    <n v="113"/>
    <n v="25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0"/>
    <n v="0"/>
    <n v="1"/>
    <n v="0"/>
    <n v="1"/>
    <n v="2"/>
    <n v="0"/>
    <n v="0"/>
    <n v="20"/>
    <n v="1"/>
    <n v="11"/>
    <n v="2"/>
    <n v="2"/>
    <n v="2"/>
    <n v="2"/>
    <n v="2"/>
    <n v="2"/>
    <n v="0"/>
    <n v="12"/>
    <n v="12"/>
    <n v="6"/>
    <n v="1"/>
  </r>
  <r>
    <s v="08EPR0108F"/>
    <n v="1"/>
    <s v="CENTRO REGIONAL DE EDUC. INT. EMILIANO ZAPATA 2388"/>
    <n v="18"/>
    <s v="CUSIHUIRIACHI"/>
    <n v="69"/>
    <s v="SAN BERNABĂ‰"/>
    <s v="CALLE SAN BERNABE"/>
    <n v="0"/>
    <s v="CUAUHTÉMOC"/>
    <s v="PÚBLICO"/>
    <x v="1"/>
    <x v="0"/>
    <x v="0"/>
    <x v="0"/>
    <s v="08FIZ0053R"/>
    <s v="08FJS0005N"/>
    <m/>
    <n v="0"/>
    <n v="65"/>
    <n v="54"/>
    <n v="119"/>
    <n v="16"/>
    <n v="7"/>
    <n v="23"/>
    <n v="64"/>
    <n v="54"/>
    <n v="118"/>
    <n v="5"/>
    <n v="2"/>
    <n v="7"/>
    <n v="5"/>
    <n v="2"/>
    <n v="7"/>
    <n v="8"/>
    <n v="12"/>
    <n v="20"/>
    <n v="11"/>
    <n v="10"/>
    <n v="21"/>
    <n v="12"/>
    <n v="8"/>
    <n v="20"/>
    <n v="7"/>
    <n v="9"/>
    <n v="16"/>
    <n v="11"/>
    <n v="10"/>
    <n v="21"/>
    <n v="54"/>
    <n v="51"/>
    <n v="105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1"/>
    <n v="1"/>
    <n v="0"/>
    <n v="0"/>
    <n v="8"/>
    <n v="2"/>
    <n v="3"/>
    <n v="0"/>
    <n v="0"/>
    <n v="1"/>
    <n v="1"/>
    <n v="1"/>
    <n v="1"/>
    <n v="1"/>
    <n v="5"/>
    <n v="6"/>
    <n v="5"/>
    <n v="1"/>
  </r>
  <r>
    <s v="08EPR0110U"/>
    <n v="1"/>
    <s v="ABRAHAM GONZALEZ 2422"/>
    <n v="21"/>
    <s v="DELICIAS"/>
    <n v="2"/>
    <s v="COLONIA ABRAHAM GONZĂLEZ (LA QUEMADA)"/>
    <s v="PRIVADA EULALIO MERAZ"/>
    <n v="0"/>
    <s v="DELICIAS"/>
    <s v="PÚBLICO"/>
    <x v="1"/>
    <x v="0"/>
    <x v="0"/>
    <x v="0"/>
    <s v="08FIZ0047G"/>
    <m/>
    <m/>
    <n v="0"/>
    <n v="73"/>
    <n v="55"/>
    <n v="128"/>
    <n v="11"/>
    <n v="8"/>
    <n v="19"/>
    <n v="73"/>
    <n v="55"/>
    <n v="128"/>
    <n v="12"/>
    <n v="9"/>
    <n v="21"/>
    <n v="12"/>
    <n v="9"/>
    <n v="21"/>
    <n v="15"/>
    <n v="11"/>
    <n v="26"/>
    <n v="7"/>
    <n v="14"/>
    <n v="21"/>
    <n v="11"/>
    <n v="8"/>
    <n v="19"/>
    <n v="14"/>
    <n v="6"/>
    <n v="20"/>
    <n v="15"/>
    <n v="11"/>
    <n v="26"/>
    <n v="74"/>
    <n v="59"/>
    <n v="13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EPR0112S"/>
    <n v="1"/>
    <s v="CLUB DE LEONES 2327"/>
    <n v="19"/>
    <s v="CHIHUAHUA"/>
    <n v="1"/>
    <s v="CHIHUAHUA"/>
    <s v="CALLE MANUEL ALDAMA"/>
    <n v="4716"/>
    <s v="CHIHUAHUA"/>
    <s v="PÚBLICO"/>
    <x v="1"/>
    <x v="0"/>
    <x v="0"/>
    <x v="0"/>
    <s v="08FIZ0049E"/>
    <s v="08FJS0001R"/>
    <m/>
    <n v="0"/>
    <n v="143"/>
    <n v="124"/>
    <n v="267"/>
    <n v="22"/>
    <n v="18"/>
    <n v="40"/>
    <n v="137"/>
    <n v="121"/>
    <n v="258"/>
    <n v="26"/>
    <n v="23"/>
    <n v="49"/>
    <n v="28"/>
    <n v="23"/>
    <n v="51"/>
    <n v="29"/>
    <n v="22"/>
    <n v="51"/>
    <n v="27"/>
    <n v="25"/>
    <n v="52"/>
    <n v="26"/>
    <n v="27"/>
    <n v="53"/>
    <n v="26"/>
    <n v="20"/>
    <n v="46"/>
    <n v="21"/>
    <n v="21"/>
    <n v="42"/>
    <n v="157"/>
    <n v="138"/>
    <n v="29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1"/>
    <n v="1"/>
    <n v="0"/>
    <n v="0"/>
    <n v="0"/>
    <n v="1"/>
    <n v="1"/>
    <n v="1"/>
    <n v="0"/>
    <n v="19"/>
    <n v="4"/>
    <n v="8"/>
    <n v="2"/>
    <n v="2"/>
    <n v="2"/>
    <n v="2"/>
    <n v="2"/>
    <n v="2"/>
    <n v="0"/>
    <n v="12"/>
    <n v="13"/>
    <n v="12"/>
    <n v="1"/>
  </r>
  <r>
    <s v="08EPR0115P"/>
    <n v="1"/>
    <s v="ABRAHAM GONZALEZ 2383"/>
    <n v="19"/>
    <s v="CHIHUAHUA"/>
    <n v="1"/>
    <s v="CHIHUAHUA"/>
    <s v="CALLE NICOLAS BRAVO"/>
    <n v="1613"/>
    <s v="CHIHUAHUA"/>
    <s v="PÚBLICO"/>
    <x v="1"/>
    <x v="0"/>
    <x v="0"/>
    <x v="0"/>
    <s v="08FIZ0049E"/>
    <s v="08FJS0001R"/>
    <m/>
    <n v="0"/>
    <n v="118"/>
    <n v="140"/>
    <n v="258"/>
    <n v="20"/>
    <n v="27"/>
    <n v="47"/>
    <n v="118"/>
    <n v="140"/>
    <n v="258"/>
    <n v="27"/>
    <n v="21"/>
    <n v="48"/>
    <n v="27"/>
    <n v="21"/>
    <n v="48"/>
    <n v="18"/>
    <n v="22"/>
    <n v="40"/>
    <n v="17"/>
    <n v="24"/>
    <n v="41"/>
    <n v="23"/>
    <n v="20"/>
    <n v="43"/>
    <n v="21"/>
    <n v="20"/>
    <n v="41"/>
    <n v="17"/>
    <n v="23"/>
    <n v="40"/>
    <n v="123"/>
    <n v="130"/>
    <n v="25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1"/>
    <n v="0"/>
    <n v="1"/>
    <n v="0"/>
    <n v="0"/>
    <n v="2"/>
    <n v="0"/>
    <n v="0"/>
    <n v="18"/>
    <n v="2"/>
    <n v="10"/>
    <n v="2"/>
    <n v="2"/>
    <n v="2"/>
    <n v="2"/>
    <n v="2"/>
    <n v="2"/>
    <n v="0"/>
    <n v="12"/>
    <n v="14"/>
    <n v="14"/>
    <n v="1"/>
  </r>
  <r>
    <s v="08EPR0116O"/>
    <n v="1"/>
    <s v="MEXICO LEALTAD 2321"/>
    <n v="37"/>
    <s v="JUÁREZ"/>
    <n v="1"/>
    <s v="JUĂREZ"/>
    <s v="AVENIDA GRANJERO "/>
    <n v="0"/>
    <s v="JUÁREZ"/>
    <s v="PÚBLICO"/>
    <x v="1"/>
    <x v="0"/>
    <x v="0"/>
    <x v="0"/>
    <s v="08FIZ0046H"/>
    <m/>
    <m/>
    <n v="0"/>
    <n v="152"/>
    <n v="179"/>
    <n v="331"/>
    <n v="27"/>
    <n v="29"/>
    <n v="56"/>
    <n v="152"/>
    <n v="179"/>
    <n v="331"/>
    <n v="24"/>
    <n v="32"/>
    <n v="56"/>
    <n v="24"/>
    <n v="32"/>
    <n v="56"/>
    <n v="20"/>
    <n v="28"/>
    <n v="48"/>
    <n v="20"/>
    <n v="32"/>
    <n v="52"/>
    <n v="33"/>
    <n v="25"/>
    <n v="58"/>
    <n v="25"/>
    <n v="30"/>
    <n v="55"/>
    <n v="26"/>
    <n v="33"/>
    <n v="59"/>
    <n v="148"/>
    <n v="180"/>
    <n v="32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EPR0117N"/>
    <n v="1"/>
    <s v="GONZALO AMARANTO REYES 2457"/>
    <n v="19"/>
    <s v="CHIHUAHUA"/>
    <n v="1"/>
    <s v="CHIHUAHUA"/>
    <s v="AVENIDA 20 DE NOVIEMBRE"/>
    <n v="4300"/>
    <s v="CHIHUAHUA"/>
    <s v="PÚBLICO"/>
    <x v="1"/>
    <x v="0"/>
    <x v="0"/>
    <x v="0"/>
    <s v="08FIZ0049E"/>
    <s v="08FJS0001R"/>
    <m/>
    <n v="0"/>
    <n v="125"/>
    <n v="111"/>
    <n v="236"/>
    <n v="24"/>
    <n v="16"/>
    <n v="40"/>
    <n v="123"/>
    <n v="110"/>
    <n v="233"/>
    <n v="21"/>
    <n v="14"/>
    <n v="35"/>
    <n v="21"/>
    <n v="15"/>
    <n v="36"/>
    <n v="20"/>
    <n v="21"/>
    <n v="41"/>
    <n v="19"/>
    <n v="18"/>
    <n v="37"/>
    <n v="18"/>
    <n v="18"/>
    <n v="36"/>
    <n v="21"/>
    <n v="22"/>
    <n v="43"/>
    <n v="25"/>
    <n v="19"/>
    <n v="44"/>
    <n v="124"/>
    <n v="113"/>
    <n v="23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2"/>
    <n v="3"/>
    <n v="0"/>
    <n v="0"/>
    <n v="1"/>
    <n v="0"/>
    <n v="0"/>
    <n v="2"/>
    <n v="0"/>
    <n v="22"/>
    <n v="4"/>
    <n v="8"/>
    <n v="2"/>
    <n v="2"/>
    <n v="2"/>
    <n v="2"/>
    <n v="2"/>
    <n v="2"/>
    <n v="0"/>
    <n v="12"/>
    <n v="18"/>
    <n v="17"/>
    <n v="1"/>
  </r>
  <r>
    <s v="08EPR0120A"/>
    <n v="1"/>
    <s v="FERNANDO MONTES DE OCA 2367"/>
    <n v="19"/>
    <s v="CHIHUAHUA"/>
    <n v="1"/>
    <s v="CHIHUAHUA"/>
    <s v="CALLE JUAREZ"/>
    <n v="0"/>
    <s v="CHIHUAHUA"/>
    <s v="PÚBLICO"/>
    <x v="1"/>
    <x v="0"/>
    <x v="0"/>
    <x v="0"/>
    <s v="08FIZ0049E"/>
    <s v="08FJS0001R"/>
    <m/>
    <n v="0"/>
    <n v="194"/>
    <n v="151"/>
    <n v="345"/>
    <n v="30"/>
    <n v="28"/>
    <n v="58"/>
    <n v="194"/>
    <n v="150"/>
    <n v="344"/>
    <n v="23"/>
    <n v="24"/>
    <n v="47"/>
    <n v="24"/>
    <n v="24"/>
    <n v="48"/>
    <n v="33"/>
    <n v="20"/>
    <n v="53"/>
    <n v="34"/>
    <n v="21"/>
    <n v="55"/>
    <n v="33"/>
    <n v="26"/>
    <n v="59"/>
    <n v="28"/>
    <n v="28"/>
    <n v="56"/>
    <n v="31"/>
    <n v="25"/>
    <n v="56"/>
    <n v="183"/>
    <n v="144"/>
    <n v="32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1"/>
    <n v="1"/>
    <n v="1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EPR0121Z"/>
    <n v="1"/>
    <s v="ENRIQUE C REBSAMEN 2568"/>
    <n v="19"/>
    <s v="CHIHUAHUA"/>
    <n v="1"/>
    <s v="CHIHUAHUA"/>
    <s v="CALLE RIO JANEIRO"/>
    <n v="309"/>
    <s v="CHIHUAHUA"/>
    <s v="PÚBLICO"/>
    <x v="1"/>
    <x v="0"/>
    <x v="0"/>
    <x v="0"/>
    <s v="08FIZ0043K"/>
    <s v="08FJS0001R"/>
    <m/>
    <n v="0"/>
    <n v="147"/>
    <n v="163"/>
    <n v="310"/>
    <n v="32"/>
    <n v="39"/>
    <n v="71"/>
    <n v="146"/>
    <n v="163"/>
    <n v="309"/>
    <n v="22"/>
    <n v="17"/>
    <n v="39"/>
    <n v="22"/>
    <n v="17"/>
    <n v="39"/>
    <n v="22"/>
    <n v="20"/>
    <n v="42"/>
    <n v="28"/>
    <n v="23"/>
    <n v="51"/>
    <n v="36"/>
    <n v="36"/>
    <n v="72"/>
    <n v="23"/>
    <n v="28"/>
    <n v="51"/>
    <n v="18"/>
    <n v="27"/>
    <n v="45"/>
    <n v="149"/>
    <n v="151"/>
    <n v="300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0"/>
    <n v="1"/>
    <n v="0"/>
    <n v="1"/>
    <n v="0"/>
    <n v="2"/>
    <n v="1"/>
    <n v="1"/>
    <n v="2"/>
    <n v="0"/>
    <n v="0"/>
    <n v="22"/>
    <n v="2"/>
    <n v="11"/>
    <n v="2"/>
    <n v="2"/>
    <n v="2"/>
    <n v="3"/>
    <n v="2"/>
    <n v="2"/>
    <n v="0"/>
    <n v="13"/>
    <n v="15"/>
    <n v="13"/>
    <n v="1"/>
  </r>
  <r>
    <s v="08EPR0122Z"/>
    <n v="1"/>
    <s v="MAGDALENA CABRERA ARISTA 2408"/>
    <n v="17"/>
    <s v="CUAUHTÉMOC"/>
    <n v="1"/>
    <s v="CUAUHTĂ‰MOC"/>
    <s v="CALLE BENJAMIN JIL"/>
    <n v="0"/>
    <s v="CUAUHTÉMOC"/>
    <s v="PÚBLICO"/>
    <x v="1"/>
    <x v="0"/>
    <x v="0"/>
    <x v="0"/>
    <s v="08FIZ0053R"/>
    <s v="08FJS0005N"/>
    <m/>
    <n v="0"/>
    <n v="55"/>
    <n v="68"/>
    <n v="123"/>
    <n v="14"/>
    <n v="14"/>
    <n v="28"/>
    <n v="55"/>
    <n v="68"/>
    <n v="123"/>
    <n v="7"/>
    <n v="11"/>
    <n v="18"/>
    <n v="7"/>
    <n v="11"/>
    <n v="18"/>
    <n v="10"/>
    <n v="13"/>
    <n v="23"/>
    <n v="7"/>
    <n v="16"/>
    <n v="23"/>
    <n v="8"/>
    <n v="15"/>
    <n v="23"/>
    <n v="8"/>
    <n v="14"/>
    <n v="22"/>
    <n v="13"/>
    <n v="9"/>
    <n v="22"/>
    <n v="53"/>
    <n v="78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1"/>
    <n v="0"/>
    <n v="1"/>
    <n v="0"/>
    <n v="0"/>
    <n v="11"/>
    <n v="1"/>
    <n v="5"/>
    <n v="1"/>
    <n v="1"/>
    <n v="1"/>
    <n v="1"/>
    <n v="1"/>
    <n v="1"/>
    <n v="0"/>
    <n v="6"/>
    <n v="9"/>
    <n v="9"/>
    <n v="1"/>
  </r>
  <r>
    <s v="08EPR0124X"/>
    <n v="1"/>
    <s v="VENUSTIANO CARRANZA 2464"/>
    <n v="19"/>
    <s v="CHIHUAHUA"/>
    <n v="1"/>
    <s v="CHIHUAHUA"/>
    <s v="CALLE 28"/>
    <n v="0"/>
    <s v="CHIHUAHUA"/>
    <s v="PÚBLICO"/>
    <x v="1"/>
    <x v="0"/>
    <x v="0"/>
    <x v="0"/>
    <s v="08FIZ0026U"/>
    <s v="08FJS0002Q"/>
    <m/>
    <n v="0"/>
    <n v="152"/>
    <n v="138"/>
    <n v="290"/>
    <n v="25"/>
    <n v="28"/>
    <n v="53"/>
    <n v="152"/>
    <n v="135"/>
    <n v="287"/>
    <n v="20"/>
    <n v="24"/>
    <n v="44"/>
    <n v="20"/>
    <n v="25"/>
    <n v="45"/>
    <n v="25"/>
    <n v="21"/>
    <n v="46"/>
    <n v="24"/>
    <n v="33"/>
    <n v="57"/>
    <n v="20"/>
    <n v="22"/>
    <n v="42"/>
    <n v="28"/>
    <n v="14"/>
    <n v="42"/>
    <n v="28"/>
    <n v="21"/>
    <n v="49"/>
    <n v="145"/>
    <n v="136"/>
    <n v="28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2"/>
    <n v="0"/>
    <n v="0"/>
    <n v="1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125W"/>
    <n v="1"/>
    <s v="PRESIDENTE DIAZ ORDAZ 2217"/>
    <n v="19"/>
    <s v="CHIHUAHUA"/>
    <n v="1"/>
    <s v="CHIHUAHUA"/>
    <s v="CALLE RIVAPALACIO"/>
    <n v="0"/>
    <s v="CHIHUAHUA"/>
    <s v="PÚBLICO"/>
    <x v="1"/>
    <x v="0"/>
    <x v="0"/>
    <x v="0"/>
    <s v="08FIZ0001L"/>
    <s v="08FJS0002Q"/>
    <m/>
    <n v="0"/>
    <n v="141"/>
    <n v="168"/>
    <n v="309"/>
    <n v="30"/>
    <n v="25"/>
    <n v="55"/>
    <n v="138"/>
    <n v="167"/>
    <n v="305"/>
    <n v="28"/>
    <n v="23"/>
    <n v="51"/>
    <n v="30"/>
    <n v="23"/>
    <n v="53"/>
    <n v="21"/>
    <n v="28"/>
    <n v="49"/>
    <n v="19"/>
    <n v="25"/>
    <n v="44"/>
    <n v="29"/>
    <n v="37"/>
    <n v="66"/>
    <n v="23"/>
    <n v="34"/>
    <n v="57"/>
    <n v="26"/>
    <n v="33"/>
    <n v="59"/>
    <n v="148"/>
    <n v="180"/>
    <n v="32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23"/>
    <n v="12"/>
    <n v="1"/>
  </r>
  <r>
    <s v="08EPR0126V"/>
    <n v="1"/>
    <s v="PRIMERO DE MAYO 2534"/>
    <n v="19"/>
    <s v="CHIHUAHUA"/>
    <n v="1"/>
    <s v="CHIHUAHUA"/>
    <s v="CALLE TERCERA"/>
    <n v="2233"/>
    <s v="CHIHUAHUA"/>
    <s v="PÚBLICO"/>
    <x v="1"/>
    <x v="0"/>
    <x v="0"/>
    <x v="0"/>
    <s v="08FIZ0019K"/>
    <s v="08FJS0002Q"/>
    <m/>
    <n v="0"/>
    <n v="155"/>
    <n v="161"/>
    <n v="316"/>
    <n v="31"/>
    <n v="25"/>
    <n v="56"/>
    <n v="154"/>
    <n v="158"/>
    <n v="312"/>
    <n v="20"/>
    <n v="21"/>
    <n v="41"/>
    <n v="20"/>
    <n v="21"/>
    <n v="41"/>
    <n v="21"/>
    <n v="22"/>
    <n v="43"/>
    <n v="28"/>
    <n v="24"/>
    <n v="52"/>
    <n v="28"/>
    <n v="28"/>
    <n v="56"/>
    <n v="26"/>
    <n v="32"/>
    <n v="58"/>
    <n v="19"/>
    <n v="27"/>
    <n v="46"/>
    <n v="142"/>
    <n v="154"/>
    <n v="29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1"/>
    <n v="0"/>
    <n v="0"/>
    <n v="1"/>
    <n v="0"/>
    <n v="1"/>
    <n v="2"/>
    <n v="0"/>
    <n v="0"/>
    <n v="20"/>
    <n v="3"/>
    <n v="9"/>
    <n v="2"/>
    <n v="2"/>
    <n v="2"/>
    <n v="2"/>
    <n v="2"/>
    <n v="2"/>
    <n v="0"/>
    <n v="12"/>
    <n v="15"/>
    <n v="12"/>
    <n v="1"/>
  </r>
  <r>
    <s v="08EPR0129S"/>
    <n v="2"/>
    <s v="PRAXEDIS G. GUERRERO 2444"/>
    <n v="19"/>
    <s v="CHIHUAHUA"/>
    <n v="1"/>
    <s v="CHIHUAHUA"/>
    <s v="CALLE CORONADO"/>
    <n v="2701"/>
    <s v="CHIHUAHUA"/>
    <s v="PÚBLICO"/>
    <x v="1"/>
    <x v="0"/>
    <x v="0"/>
    <x v="0"/>
    <s v="08FIZ0001L"/>
    <s v="08FJS0002Q"/>
    <m/>
    <n v="0"/>
    <n v="39"/>
    <n v="83"/>
    <n v="122"/>
    <n v="5"/>
    <n v="13"/>
    <n v="18"/>
    <n v="37"/>
    <n v="83"/>
    <n v="120"/>
    <n v="4"/>
    <n v="9"/>
    <n v="13"/>
    <n v="4"/>
    <n v="10"/>
    <n v="14"/>
    <n v="7"/>
    <n v="15"/>
    <n v="22"/>
    <n v="11"/>
    <n v="18"/>
    <n v="29"/>
    <n v="7"/>
    <n v="17"/>
    <n v="24"/>
    <n v="7"/>
    <n v="14"/>
    <n v="21"/>
    <n v="4"/>
    <n v="12"/>
    <n v="16"/>
    <n v="40"/>
    <n v="86"/>
    <n v="12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2"/>
    <n v="1"/>
    <n v="1"/>
    <n v="0"/>
    <n v="0"/>
    <n v="1"/>
    <n v="0"/>
    <n v="0"/>
    <n v="1"/>
    <n v="0"/>
    <n v="12"/>
    <n v="0"/>
    <n v="5"/>
    <n v="0"/>
    <n v="0"/>
    <n v="1"/>
    <n v="1"/>
    <n v="1"/>
    <n v="1"/>
    <n v="1"/>
    <n v="5"/>
    <n v="6"/>
    <n v="6"/>
    <n v="1"/>
  </r>
  <r>
    <s v="08EPR0130H"/>
    <n v="1"/>
    <s v="PRAXEDIS G. GUERRERO 2226"/>
    <n v="19"/>
    <s v="CHIHUAHUA"/>
    <n v="1"/>
    <s v="CHIHUAHUA"/>
    <s v="AVENIDA GOMEZ MORIN"/>
    <n v="2701"/>
    <s v="CHIHUAHUA"/>
    <s v="PÚBLICO"/>
    <x v="1"/>
    <x v="0"/>
    <x v="0"/>
    <x v="0"/>
    <s v="08FIZ0001L"/>
    <s v="08FJS0002Q"/>
    <m/>
    <n v="0"/>
    <n v="359"/>
    <n v="369"/>
    <n v="728"/>
    <n v="62"/>
    <n v="50"/>
    <n v="112"/>
    <n v="359"/>
    <n v="369"/>
    <n v="728"/>
    <n v="58"/>
    <n v="58"/>
    <n v="116"/>
    <n v="58"/>
    <n v="58"/>
    <n v="116"/>
    <n v="62"/>
    <n v="83"/>
    <n v="145"/>
    <n v="69"/>
    <n v="60"/>
    <n v="129"/>
    <n v="56"/>
    <n v="68"/>
    <n v="124"/>
    <n v="62"/>
    <n v="65"/>
    <n v="127"/>
    <n v="56"/>
    <n v="53"/>
    <n v="109"/>
    <n v="363"/>
    <n v="387"/>
    <n v="750"/>
    <n v="4"/>
    <n v="5"/>
    <n v="4"/>
    <n v="4"/>
    <n v="4"/>
    <n v="4"/>
    <n v="0"/>
    <n v="25"/>
    <n v="0"/>
    <n v="0"/>
    <n v="1"/>
    <n v="0"/>
    <n v="0"/>
    <n v="0"/>
    <n v="0"/>
    <n v="0"/>
    <n v="7"/>
    <n v="18"/>
    <n v="0"/>
    <n v="0"/>
    <n v="2"/>
    <n v="0"/>
    <n v="2"/>
    <n v="1"/>
    <n v="2"/>
    <n v="0"/>
    <n v="0"/>
    <n v="0"/>
    <n v="3"/>
    <n v="1"/>
    <n v="0"/>
    <n v="37"/>
    <n v="7"/>
    <n v="18"/>
    <n v="4"/>
    <n v="5"/>
    <n v="4"/>
    <n v="4"/>
    <n v="4"/>
    <n v="4"/>
    <n v="0"/>
    <n v="25"/>
    <n v="25"/>
    <n v="25"/>
    <n v="1"/>
  </r>
  <r>
    <s v="08EPR0131G"/>
    <n v="1"/>
    <s v="PORFIRIO PARRA 2139"/>
    <n v="19"/>
    <s v="CHIHUAHUA"/>
    <n v="1"/>
    <s v="CHIHUAHUA"/>
    <s v="CALLE 28"/>
    <n v="2800"/>
    <s v="CHIHUAHUA"/>
    <s v="PÚBLICO"/>
    <x v="1"/>
    <x v="0"/>
    <x v="0"/>
    <x v="0"/>
    <s v="08FIZ0019K"/>
    <s v="08FJS0002Q"/>
    <m/>
    <n v="0"/>
    <n v="277"/>
    <n v="285"/>
    <n v="562"/>
    <n v="43"/>
    <n v="48"/>
    <n v="91"/>
    <n v="274"/>
    <n v="285"/>
    <n v="559"/>
    <n v="29"/>
    <n v="25"/>
    <n v="54"/>
    <n v="29"/>
    <n v="25"/>
    <n v="54"/>
    <n v="36"/>
    <n v="33"/>
    <n v="69"/>
    <n v="48"/>
    <n v="45"/>
    <n v="93"/>
    <n v="49"/>
    <n v="41"/>
    <n v="90"/>
    <n v="58"/>
    <n v="55"/>
    <n v="113"/>
    <n v="35"/>
    <n v="56"/>
    <n v="91"/>
    <n v="255"/>
    <n v="255"/>
    <n v="510"/>
    <n v="2"/>
    <n v="3"/>
    <n v="2"/>
    <n v="4"/>
    <n v="4"/>
    <n v="3"/>
    <n v="0"/>
    <n v="18"/>
    <n v="0"/>
    <n v="0"/>
    <n v="1"/>
    <n v="0"/>
    <n v="0"/>
    <n v="0"/>
    <n v="0"/>
    <n v="0"/>
    <n v="3"/>
    <n v="15"/>
    <n v="0"/>
    <n v="0"/>
    <n v="4"/>
    <n v="1"/>
    <n v="1"/>
    <n v="0"/>
    <n v="0"/>
    <n v="1"/>
    <n v="0"/>
    <n v="2"/>
    <n v="4"/>
    <n v="0"/>
    <n v="0"/>
    <n v="32"/>
    <n v="3"/>
    <n v="15"/>
    <n v="2"/>
    <n v="3"/>
    <n v="2"/>
    <n v="4"/>
    <n v="4"/>
    <n v="3"/>
    <n v="0"/>
    <n v="18"/>
    <n v="20"/>
    <n v="18"/>
    <n v="1"/>
  </r>
  <r>
    <s v="08EPR0132F"/>
    <n v="2"/>
    <s v="NICOLAS BRAVO 2081"/>
    <n v="37"/>
    <s v="JUÁREZ"/>
    <n v="1"/>
    <s v="JUĂREZ"/>
    <s v="CALLE PEDRO ROSALES DE LEON"/>
    <n v="6200"/>
    <s v="JUÁREZ"/>
    <s v="PÚBLICO"/>
    <x v="1"/>
    <x v="0"/>
    <x v="0"/>
    <x v="0"/>
    <s v="08FIZ0004I"/>
    <s v="08FJS0003P"/>
    <m/>
    <n v="0"/>
    <n v="60"/>
    <n v="78"/>
    <n v="138"/>
    <n v="12"/>
    <n v="9"/>
    <n v="21"/>
    <n v="60"/>
    <n v="78"/>
    <n v="138"/>
    <n v="7"/>
    <n v="3"/>
    <n v="10"/>
    <n v="7"/>
    <n v="5"/>
    <n v="12"/>
    <n v="6"/>
    <n v="12"/>
    <n v="18"/>
    <n v="9"/>
    <n v="7"/>
    <n v="16"/>
    <n v="8"/>
    <n v="9"/>
    <n v="17"/>
    <n v="7"/>
    <n v="14"/>
    <n v="21"/>
    <n v="12"/>
    <n v="13"/>
    <n v="25"/>
    <n v="49"/>
    <n v="60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1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134D"/>
    <n v="1"/>
    <s v="PASCUAL OROZCO 2525"/>
    <n v="19"/>
    <s v="CHIHUAHUA"/>
    <n v="1"/>
    <s v="CHIHUAHUA"/>
    <s v="AVENIDA ZARCO"/>
    <n v="3200"/>
    <s v="CHIHUAHUA"/>
    <s v="PÚBLICO"/>
    <x v="1"/>
    <x v="0"/>
    <x v="0"/>
    <x v="0"/>
    <s v="08FIZ0026U"/>
    <s v="08FJS0002Q"/>
    <m/>
    <n v="0"/>
    <n v="103"/>
    <n v="91"/>
    <n v="194"/>
    <n v="18"/>
    <n v="22"/>
    <n v="40"/>
    <n v="102"/>
    <n v="91"/>
    <n v="193"/>
    <n v="14"/>
    <n v="11"/>
    <n v="25"/>
    <n v="14"/>
    <n v="13"/>
    <n v="27"/>
    <n v="8"/>
    <n v="13"/>
    <n v="21"/>
    <n v="22"/>
    <n v="12"/>
    <n v="34"/>
    <n v="21"/>
    <n v="9"/>
    <n v="30"/>
    <n v="24"/>
    <n v="16"/>
    <n v="40"/>
    <n v="21"/>
    <n v="23"/>
    <n v="44"/>
    <n v="110"/>
    <n v="86"/>
    <n v="196"/>
    <n v="1"/>
    <n v="1"/>
    <n v="2"/>
    <n v="1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1"/>
    <n v="1"/>
    <n v="0"/>
    <n v="0"/>
    <n v="0"/>
    <n v="1"/>
    <n v="1"/>
    <n v="1"/>
    <n v="0"/>
    <n v="17"/>
    <n v="0"/>
    <n v="9"/>
    <n v="1"/>
    <n v="1"/>
    <n v="2"/>
    <n v="1"/>
    <n v="2"/>
    <n v="2"/>
    <n v="0"/>
    <n v="9"/>
    <n v="12"/>
    <n v="12"/>
    <n v="1"/>
  </r>
  <r>
    <s v="08EPR0137A"/>
    <n v="1"/>
    <s v="NIĂ‘OS HEROES 2318"/>
    <n v="19"/>
    <s v="CHIHUAHUA"/>
    <n v="1"/>
    <s v="CHIHUAHUA"/>
    <s v="CALLE PALACIO FEDERAL SEGUNDO PISO"/>
    <n v="0"/>
    <s v="CHIHUAHUA"/>
    <s v="PÚBLICO"/>
    <x v="1"/>
    <x v="0"/>
    <x v="0"/>
    <x v="0"/>
    <s v="08FIZ0019K"/>
    <s v="08FJS0002Q"/>
    <m/>
    <n v="0"/>
    <n v="130"/>
    <n v="127"/>
    <n v="257"/>
    <n v="23"/>
    <n v="20"/>
    <n v="43"/>
    <n v="129"/>
    <n v="127"/>
    <n v="256"/>
    <n v="14"/>
    <n v="19"/>
    <n v="33"/>
    <n v="14"/>
    <n v="19"/>
    <n v="33"/>
    <n v="18"/>
    <n v="20"/>
    <n v="38"/>
    <n v="15"/>
    <n v="25"/>
    <n v="40"/>
    <n v="27"/>
    <n v="14"/>
    <n v="41"/>
    <n v="21"/>
    <n v="28"/>
    <n v="49"/>
    <n v="28"/>
    <n v="16"/>
    <n v="44"/>
    <n v="123"/>
    <n v="122"/>
    <n v="24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4"/>
    <n v="1"/>
    <n v="0"/>
    <n v="0"/>
    <n v="0"/>
    <n v="1"/>
    <n v="2"/>
    <n v="0"/>
    <n v="0"/>
    <n v="24"/>
    <n v="1"/>
    <n v="11"/>
    <n v="2"/>
    <n v="2"/>
    <n v="2"/>
    <n v="2"/>
    <n v="2"/>
    <n v="2"/>
    <n v="0"/>
    <n v="12"/>
    <n v="12"/>
    <n v="12"/>
    <n v="1"/>
  </r>
  <r>
    <s v="08EPR0141N"/>
    <n v="1"/>
    <s v="MELCHOR GUASPE 2450"/>
    <n v="19"/>
    <s v="CHIHUAHUA"/>
    <n v="1"/>
    <s v="CHIHUAHUA"/>
    <s v="CALLE 3A"/>
    <n v="3013"/>
    <s v="CHIHUAHUA"/>
    <s v="PÚBLICO"/>
    <x v="1"/>
    <x v="0"/>
    <x v="0"/>
    <x v="0"/>
    <s v="08FIZ0019K"/>
    <s v="08FJS0002Q"/>
    <m/>
    <n v="0"/>
    <n v="111"/>
    <n v="112"/>
    <n v="223"/>
    <n v="22"/>
    <n v="21"/>
    <n v="43"/>
    <n v="111"/>
    <n v="111"/>
    <n v="222"/>
    <n v="11"/>
    <n v="10"/>
    <n v="21"/>
    <n v="11"/>
    <n v="10"/>
    <n v="21"/>
    <n v="12"/>
    <n v="16"/>
    <n v="28"/>
    <n v="16"/>
    <n v="20"/>
    <n v="36"/>
    <n v="22"/>
    <n v="18"/>
    <n v="40"/>
    <n v="16"/>
    <n v="18"/>
    <n v="34"/>
    <n v="24"/>
    <n v="21"/>
    <n v="45"/>
    <n v="101"/>
    <n v="103"/>
    <n v="204"/>
    <n v="1"/>
    <n v="1"/>
    <n v="2"/>
    <n v="2"/>
    <n v="1"/>
    <n v="2"/>
    <n v="0"/>
    <n v="9"/>
    <n v="0"/>
    <n v="0"/>
    <n v="1"/>
    <n v="0"/>
    <n v="0"/>
    <n v="0"/>
    <n v="0"/>
    <n v="0"/>
    <n v="2"/>
    <n v="7"/>
    <n v="0"/>
    <n v="0"/>
    <n v="1"/>
    <n v="2"/>
    <n v="1"/>
    <n v="2"/>
    <n v="0"/>
    <n v="0"/>
    <n v="0"/>
    <n v="0"/>
    <n v="1"/>
    <n v="0"/>
    <n v="0"/>
    <n v="17"/>
    <n v="2"/>
    <n v="7"/>
    <n v="1"/>
    <n v="1"/>
    <n v="2"/>
    <n v="2"/>
    <n v="1"/>
    <n v="2"/>
    <n v="0"/>
    <n v="9"/>
    <n v="9"/>
    <n v="9"/>
    <n v="1"/>
  </r>
  <r>
    <s v="08EPR0143L"/>
    <n v="1"/>
    <s v="MELCHOR MUZQUIZ 2484"/>
    <n v="19"/>
    <s v="CHIHUAHUA"/>
    <n v="1"/>
    <s v="CHIHUAHUA"/>
    <s v="CALLE 32"/>
    <n v="4605"/>
    <s v="CHIHUAHUA"/>
    <s v="PÚBLICO"/>
    <x v="1"/>
    <x v="0"/>
    <x v="0"/>
    <x v="0"/>
    <s v="08FIZ0051T"/>
    <s v="08FJS0002Q"/>
    <m/>
    <n v="0"/>
    <n v="146"/>
    <n v="167"/>
    <n v="313"/>
    <n v="19"/>
    <n v="29"/>
    <n v="48"/>
    <n v="146"/>
    <n v="167"/>
    <n v="313"/>
    <n v="23"/>
    <n v="31"/>
    <n v="54"/>
    <n v="23"/>
    <n v="31"/>
    <n v="54"/>
    <n v="28"/>
    <n v="21"/>
    <n v="49"/>
    <n v="21"/>
    <n v="27"/>
    <n v="48"/>
    <n v="21"/>
    <n v="31"/>
    <n v="52"/>
    <n v="28"/>
    <n v="32"/>
    <n v="60"/>
    <n v="26"/>
    <n v="24"/>
    <n v="50"/>
    <n v="147"/>
    <n v="166"/>
    <n v="3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EPR0144K"/>
    <n v="1"/>
    <s v="HOMERO CERVANTES LAUREIRO 2800"/>
    <n v="30"/>
    <s v="GUAZAPARES"/>
    <n v="78"/>
    <s v="EL PUERTO CHIQUITO"/>
    <s v="NINGUNO NINGUNO"/>
    <n v="0"/>
    <s v="CREEL"/>
    <s v="PÚBLICO"/>
    <x v="1"/>
    <x v="0"/>
    <x v="0"/>
    <x v="0"/>
    <s v="08FIZ0044J"/>
    <m/>
    <m/>
    <n v="0"/>
    <n v="13"/>
    <n v="20"/>
    <n v="33"/>
    <n v="1"/>
    <n v="2"/>
    <n v="3"/>
    <n v="13"/>
    <n v="20"/>
    <n v="33"/>
    <n v="1"/>
    <n v="1"/>
    <n v="2"/>
    <n v="1"/>
    <n v="1"/>
    <n v="2"/>
    <n v="3"/>
    <n v="2"/>
    <n v="5"/>
    <n v="2"/>
    <n v="3"/>
    <n v="5"/>
    <n v="2"/>
    <n v="4"/>
    <n v="6"/>
    <n v="2"/>
    <n v="2"/>
    <n v="4"/>
    <n v="4"/>
    <n v="6"/>
    <n v="10"/>
    <n v="14"/>
    <n v="18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45J"/>
    <n v="2"/>
    <s v="MARIANO IRIGOYEN 2136"/>
    <n v="19"/>
    <s v="CHIHUAHUA"/>
    <n v="1"/>
    <s v="CHIHUAHUA"/>
    <s v="CALLE 28"/>
    <n v="2800"/>
    <s v="CHIHUAHUA"/>
    <s v="PÚBLICO"/>
    <x v="1"/>
    <x v="0"/>
    <x v="0"/>
    <x v="0"/>
    <s v="08FIZ0019K"/>
    <s v="08FJS0002Q"/>
    <m/>
    <n v="0"/>
    <n v="19"/>
    <n v="12"/>
    <n v="31"/>
    <n v="6"/>
    <n v="1"/>
    <n v="7"/>
    <n v="19"/>
    <n v="12"/>
    <n v="31"/>
    <n v="0"/>
    <n v="1"/>
    <n v="1"/>
    <n v="0"/>
    <n v="1"/>
    <n v="1"/>
    <n v="3"/>
    <n v="2"/>
    <n v="5"/>
    <n v="1"/>
    <n v="4"/>
    <n v="5"/>
    <n v="2"/>
    <n v="0"/>
    <n v="2"/>
    <n v="2"/>
    <n v="1"/>
    <n v="3"/>
    <n v="3"/>
    <n v="2"/>
    <n v="5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"/>
    <n v="0"/>
    <n v="1"/>
    <n v="0"/>
    <n v="0"/>
    <n v="0"/>
    <n v="0"/>
    <n v="0"/>
    <n v="0"/>
    <n v="1"/>
    <n v="1"/>
    <n v="6"/>
    <n v="1"/>
    <n v="1"/>
  </r>
  <r>
    <s v="08EPR0146I"/>
    <n v="1"/>
    <s v="ODILLE BRONNIMAN DE FLORES 2097"/>
    <n v="58"/>
    <s v="SAN FRANCISCO DE CONCHOS"/>
    <n v="1"/>
    <s v="SAN FRANCISCO DE CONCHOS"/>
    <s v="CALLE JUAREZ"/>
    <n v="25"/>
    <s v="DELICIAS"/>
    <s v="PÚBLICO"/>
    <x v="1"/>
    <x v="0"/>
    <x v="0"/>
    <x v="0"/>
    <s v="08FIZ0006G"/>
    <m/>
    <m/>
    <n v="0"/>
    <n v="38"/>
    <n v="26"/>
    <n v="64"/>
    <n v="7"/>
    <n v="2"/>
    <n v="9"/>
    <n v="38"/>
    <n v="26"/>
    <n v="64"/>
    <n v="7"/>
    <n v="6"/>
    <n v="13"/>
    <n v="7"/>
    <n v="6"/>
    <n v="13"/>
    <n v="4"/>
    <n v="6"/>
    <n v="10"/>
    <n v="12"/>
    <n v="3"/>
    <n v="15"/>
    <n v="6"/>
    <n v="5"/>
    <n v="11"/>
    <n v="3"/>
    <n v="7"/>
    <n v="10"/>
    <n v="6"/>
    <n v="8"/>
    <n v="14"/>
    <n v="38"/>
    <n v="35"/>
    <n v="7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6"/>
    <n v="3"/>
    <n v="1"/>
  </r>
  <r>
    <s v="08EPR0147H"/>
    <n v="1"/>
    <s v="MANUELA MEDINA 2225"/>
    <n v="19"/>
    <s v="CHIHUAHUA"/>
    <n v="1"/>
    <s v="CHIHUAHUA"/>
    <s v="CALLE SIRIA"/>
    <n v="0"/>
    <s v="CHIHUAHUA"/>
    <s v="PÚBLICO"/>
    <x v="1"/>
    <x v="0"/>
    <x v="0"/>
    <x v="0"/>
    <s v="08FIZ0001L"/>
    <s v="08FJS0002Q"/>
    <m/>
    <n v="0"/>
    <n v="76"/>
    <n v="48"/>
    <n v="124"/>
    <n v="11"/>
    <n v="6"/>
    <n v="17"/>
    <n v="76"/>
    <n v="48"/>
    <n v="124"/>
    <n v="9"/>
    <n v="13"/>
    <n v="22"/>
    <n v="10"/>
    <n v="13"/>
    <n v="23"/>
    <n v="19"/>
    <n v="4"/>
    <n v="23"/>
    <n v="14"/>
    <n v="12"/>
    <n v="26"/>
    <n v="13"/>
    <n v="8"/>
    <n v="21"/>
    <n v="12"/>
    <n v="13"/>
    <n v="25"/>
    <n v="15"/>
    <n v="5"/>
    <n v="20"/>
    <n v="83"/>
    <n v="55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1"/>
    <n v="1"/>
    <n v="0"/>
    <n v="0"/>
    <n v="12"/>
    <n v="0"/>
    <n v="6"/>
    <n v="1"/>
    <n v="1"/>
    <n v="1"/>
    <n v="1"/>
    <n v="1"/>
    <n v="1"/>
    <n v="0"/>
    <n v="6"/>
    <n v="7"/>
    <n v="6"/>
    <n v="1"/>
  </r>
  <r>
    <s v="08EPR0149F"/>
    <n v="1"/>
    <s v="REVOLUCION MEXICANA 2021"/>
    <n v="37"/>
    <s v="JUÁREZ"/>
    <n v="1"/>
    <s v="JUĂREZ"/>
    <s v="CALLE GILBERTO LIMON"/>
    <n v="3710"/>
    <s v="JUÁREZ"/>
    <s v="PÚBLICO"/>
    <x v="1"/>
    <x v="0"/>
    <x v="0"/>
    <x v="0"/>
    <s v="08FIZ0039Y"/>
    <m/>
    <m/>
    <n v="0"/>
    <n v="218"/>
    <n v="233"/>
    <n v="451"/>
    <n v="44"/>
    <n v="39"/>
    <n v="83"/>
    <n v="218"/>
    <n v="233"/>
    <n v="451"/>
    <n v="35"/>
    <n v="24"/>
    <n v="59"/>
    <n v="35"/>
    <n v="24"/>
    <n v="59"/>
    <n v="33"/>
    <n v="44"/>
    <n v="77"/>
    <n v="39"/>
    <n v="36"/>
    <n v="75"/>
    <n v="36"/>
    <n v="44"/>
    <n v="80"/>
    <n v="38"/>
    <n v="37"/>
    <n v="75"/>
    <n v="36"/>
    <n v="34"/>
    <n v="70"/>
    <n v="217"/>
    <n v="219"/>
    <n v="436"/>
    <n v="2"/>
    <n v="3"/>
    <n v="3"/>
    <n v="3"/>
    <n v="3"/>
    <n v="3"/>
    <n v="0"/>
    <n v="17"/>
    <n v="0"/>
    <n v="0"/>
    <n v="1"/>
    <n v="0"/>
    <n v="0"/>
    <n v="0"/>
    <n v="0"/>
    <n v="0"/>
    <n v="3"/>
    <n v="14"/>
    <n v="0"/>
    <n v="0"/>
    <n v="3"/>
    <n v="0"/>
    <n v="0"/>
    <n v="1"/>
    <n v="0"/>
    <n v="0"/>
    <n v="0"/>
    <n v="0"/>
    <n v="2"/>
    <n v="0"/>
    <n v="0"/>
    <n v="24"/>
    <n v="3"/>
    <n v="14"/>
    <n v="2"/>
    <n v="3"/>
    <n v="3"/>
    <n v="3"/>
    <n v="3"/>
    <n v="3"/>
    <n v="0"/>
    <n v="17"/>
    <n v="17"/>
    <n v="17"/>
    <n v="1"/>
  </r>
  <r>
    <s v="08EPR0151U"/>
    <n v="2"/>
    <s v="NUEVO MEXICO 2377"/>
    <n v="37"/>
    <s v="JUÁREZ"/>
    <n v="1"/>
    <s v="JUĂREZ"/>
    <s v="CALLE FRANCISCO R. ALMADA"/>
    <n v="0"/>
    <s v="JUÁREZ"/>
    <s v="PÚBLICO"/>
    <x v="1"/>
    <x v="0"/>
    <x v="0"/>
    <x v="0"/>
    <s v="08FIZ0032E"/>
    <s v="08FJS0003P"/>
    <m/>
    <n v="0"/>
    <n v="63"/>
    <n v="73"/>
    <n v="136"/>
    <n v="12"/>
    <n v="12"/>
    <n v="24"/>
    <n v="61"/>
    <n v="73"/>
    <n v="134"/>
    <n v="9"/>
    <n v="8"/>
    <n v="17"/>
    <n v="9"/>
    <n v="8"/>
    <n v="17"/>
    <n v="14"/>
    <n v="11"/>
    <n v="25"/>
    <n v="9"/>
    <n v="17"/>
    <n v="26"/>
    <n v="10"/>
    <n v="12"/>
    <n v="22"/>
    <n v="8"/>
    <n v="12"/>
    <n v="20"/>
    <n v="14"/>
    <n v="8"/>
    <n v="22"/>
    <n v="64"/>
    <n v="68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9"/>
    <n v="6"/>
    <n v="1"/>
  </r>
  <r>
    <s v="08EPR0152T"/>
    <n v="1"/>
    <s v="JUAN ALANIS 2274"/>
    <n v="19"/>
    <s v="CHIHUAHUA"/>
    <n v="1"/>
    <s v="CHIHUAHUA"/>
    <s v="CALLE 28"/>
    <n v="5010"/>
    <s v="CHIHUAHUA"/>
    <s v="PÚBLICO"/>
    <x v="1"/>
    <x v="0"/>
    <x v="0"/>
    <x v="0"/>
    <s v="08FIZ0051T"/>
    <s v="08FJS0002Q"/>
    <m/>
    <n v="0"/>
    <n v="97"/>
    <n v="79"/>
    <n v="176"/>
    <n v="24"/>
    <n v="13"/>
    <n v="37"/>
    <n v="96"/>
    <n v="79"/>
    <n v="175"/>
    <n v="10"/>
    <n v="15"/>
    <n v="25"/>
    <n v="10"/>
    <n v="15"/>
    <n v="25"/>
    <n v="10"/>
    <n v="15"/>
    <n v="25"/>
    <n v="18"/>
    <n v="7"/>
    <n v="25"/>
    <n v="8"/>
    <n v="16"/>
    <n v="24"/>
    <n v="21"/>
    <n v="14"/>
    <n v="35"/>
    <n v="17"/>
    <n v="12"/>
    <n v="29"/>
    <n v="84"/>
    <n v="79"/>
    <n v="163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0"/>
    <n v="2"/>
    <n v="0"/>
    <n v="0"/>
    <n v="0"/>
    <n v="0"/>
    <n v="0"/>
    <n v="1"/>
    <n v="0"/>
    <n v="12"/>
    <n v="0"/>
    <n v="7"/>
    <n v="1"/>
    <n v="1"/>
    <n v="1"/>
    <n v="1"/>
    <n v="2"/>
    <n v="1"/>
    <n v="0"/>
    <n v="7"/>
    <n v="9"/>
    <n v="7"/>
    <n v="1"/>
  </r>
  <r>
    <s v="08EPR0154R"/>
    <n v="1"/>
    <s v="JUAN ALANIS 2390"/>
    <n v="19"/>
    <s v="CHIHUAHUA"/>
    <n v="1"/>
    <s v="CHIHUAHUA"/>
    <s v="CALLE PASEOS DEL PINTO"/>
    <n v="0"/>
    <s v="CHIHUAHUA"/>
    <s v="PÚBLICO"/>
    <x v="1"/>
    <x v="0"/>
    <x v="0"/>
    <x v="0"/>
    <s v="08FIZ0049E"/>
    <s v="08FJS0001R"/>
    <m/>
    <n v="0"/>
    <n v="189"/>
    <n v="164"/>
    <n v="353"/>
    <n v="32"/>
    <n v="29"/>
    <n v="61"/>
    <n v="189"/>
    <n v="162"/>
    <n v="351"/>
    <n v="35"/>
    <n v="23"/>
    <n v="58"/>
    <n v="35"/>
    <n v="23"/>
    <n v="58"/>
    <n v="28"/>
    <n v="28"/>
    <n v="56"/>
    <n v="31"/>
    <n v="28"/>
    <n v="59"/>
    <n v="34"/>
    <n v="28"/>
    <n v="62"/>
    <n v="28"/>
    <n v="25"/>
    <n v="53"/>
    <n v="33"/>
    <n v="27"/>
    <n v="60"/>
    <n v="189"/>
    <n v="159"/>
    <n v="34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0"/>
    <n v="2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EPR0155Q"/>
    <n v="1"/>
    <s v="JOSE MARIA MERCADO 2141"/>
    <n v="19"/>
    <s v="CHIHUAHUA"/>
    <n v="1"/>
    <s v="CHIHUAHUA"/>
    <s v="CALLE 12"/>
    <n v="2800"/>
    <s v="CHIHUAHUA"/>
    <s v="PÚBLICO"/>
    <x v="1"/>
    <x v="0"/>
    <x v="0"/>
    <x v="0"/>
    <s v="08FIZ0019K"/>
    <s v="08FJS0002Q"/>
    <m/>
    <n v="0"/>
    <n v="178"/>
    <n v="146"/>
    <n v="324"/>
    <n v="29"/>
    <n v="27"/>
    <n v="56"/>
    <n v="172"/>
    <n v="144"/>
    <n v="316"/>
    <n v="16"/>
    <n v="20"/>
    <n v="36"/>
    <n v="17"/>
    <n v="20"/>
    <n v="37"/>
    <n v="30"/>
    <n v="26"/>
    <n v="56"/>
    <n v="34"/>
    <n v="26"/>
    <n v="60"/>
    <n v="35"/>
    <n v="20"/>
    <n v="55"/>
    <n v="25"/>
    <n v="17"/>
    <n v="42"/>
    <n v="20"/>
    <n v="33"/>
    <n v="53"/>
    <n v="161"/>
    <n v="142"/>
    <n v="30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2"/>
    <n v="0"/>
    <n v="1"/>
    <n v="0"/>
    <n v="0"/>
    <n v="1"/>
    <n v="0"/>
    <n v="2"/>
    <n v="0"/>
    <n v="0"/>
    <n v="21"/>
    <n v="2"/>
    <n v="10"/>
    <n v="2"/>
    <n v="2"/>
    <n v="2"/>
    <n v="2"/>
    <n v="2"/>
    <n v="2"/>
    <n v="0"/>
    <n v="12"/>
    <n v="12"/>
    <n v="12"/>
    <n v="1"/>
  </r>
  <r>
    <s v="08EPR0156P"/>
    <n v="1"/>
    <s v="REVOLUCION MEXICANA 2163"/>
    <n v="9"/>
    <s v="BOCOYNA"/>
    <n v="169"/>
    <s v="SAN JUANITO"/>
    <s v="CALLE MAURICIO CORREDOR"/>
    <n v="0"/>
    <s v="CREEL"/>
    <s v="PÚBLICO"/>
    <x v="1"/>
    <x v="0"/>
    <x v="0"/>
    <x v="0"/>
    <s v="08FIZ0011S"/>
    <s v="08FJS0005N"/>
    <m/>
    <n v="0"/>
    <n v="47"/>
    <n v="38"/>
    <n v="85"/>
    <n v="7"/>
    <n v="7"/>
    <n v="14"/>
    <n v="46"/>
    <n v="38"/>
    <n v="84"/>
    <n v="11"/>
    <n v="11"/>
    <n v="22"/>
    <n v="11"/>
    <n v="11"/>
    <n v="22"/>
    <n v="7"/>
    <n v="2"/>
    <n v="9"/>
    <n v="8"/>
    <n v="7"/>
    <n v="15"/>
    <n v="7"/>
    <n v="8"/>
    <n v="15"/>
    <n v="10"/>
    <n v="4"/>
    <n v="14"/>
    <n v="8"/>
    <n v="8"/>
    <n v="16"/>
    <n v="51"/>
    <n v="40"/>
    <n v="91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EPR0157O"/>
    <n v="1"/>
    <s v="JOSE MARIA PONCE DE LEON 2200"/>
    <n v="19"/>
    <s v="CHIHUAHUA"/>
    <n v="1"/>
    <s v="CHIHUAHUA"/>
    <s v="CALLE RIO URUGUAY"/>
    <n v="0"/>
    <s v="CHIHUAHUA"/>
    <s v="PÚBLICO"/>
    <x v="1"/>
    <x v="0"/>
    <x v="0"/>
    <x v="0"/>
    <s v="08FIZ0048F"/>
    <s v="08FJS0001R"/>
    <m/>
    <n v="0"/>
    <n v="199"/>
    <n v="216"/>
    <n v="415"/>
    <n v="35"/>
    <n v="48"/>
    <n v="83"/>
    <n v="196"/>
    <n v="216"/>
    <n v="412"/>
    <n v="43"/>
    <n v="36"/>
    <n v="79"/>
    <n v="43"/>
    <n v="37"/>
    <n v="80"/>
    <n v="45"/>
    <n v="35"/>
    <n v="80"/>
    <n v="29"/>
    <n v="25"/>
    <n v="54"/>
    <n v="28"/>
    <n v="34"/>
    <n v="62"/>
    <n v="47"/>
    <n v="40"/>
    <n v="87"/>
    <n v="24"/>
    <n v="36"/>
    <n v="60"/>
    <n v="216"/>
    <n v="207"/>
    <n v="423"/>
    <n v="3"/>
    <n v="3"/>
    <n v="2"/>
    <n v="2"/>
    <n v="3"/>
    <n v="2"/>
    <n v="0"/>
    <n v="15"/>
    <n v="0"/>
    <n v="0"/>
    <n v="1"/>
    <n v="0"/>
    <n v="0"/>
    <n v="0"/>
    <n v="0"/>
    <n v="0"/>
    <n v="6"/>
    <n v="9"/>
    <n v="0"/>
    <n v="0"/>
    <n v="4"/>
    <n v="1"/>
    <n v="2"/>
    <n v="0"/>
    <n v="0"/>
    <n v="0"/>
    <n v="0"/>
    <n v="0"/>
    <n v="2"/>
    <n v="0"/>
    <n v="0"/>
    <n v="25"/>
    <n v="6"/>
    <n v="9"/>
    <n v="3"/>
    <n v="3"/>
    <n v="2"/>
    <n v="2"/>
    <n v="3"/>
    <n v="2"/>
    <n v="0"/>
    <n v="15"/>
    <n v="15"/>
    <n v="15"/>
    <n v="1"/>
  </r>
  <r>
    <s v="08EPR0159M"/>
    <n v="1"/>
    <s v="JOSE MARIA PONCE DE LEON 2325"/>
    <n v="19"/>
    <s v="CHIHUAHUA"/>
    <n v="1"/>
    <s v="CHIHUAHUA"/>
    <s v="AVENIDA HIDALGO"/>
    <n v="1514"/>
    <s v="CHIHUAHUA"/>
    <s v="PÚBLICO"/>
    <x v="1"/>
    <x v="0"/>
    <x v="0"/>
    <x v="0"/>
    <s v="08FIZ0019K"/>
    <s v="08FJS0002Q"/>
    <m/>
    <n v="0"/>
    <n v="99"/>
    <n v="89"/>
    <n v="188"/>
    <n v="18"/>
    <n v="13"/>
    <n v="31"/>
    <n v="99"/>
    <n v="87"/>
    <n v="186"/>
    <n v="9"/>
    <n v="8"/>
    <n v="17"/>
    <n v="10"/>
    <n v="8"/>
    <n v="18"/>
    <n v="8"/>
    <n v="7"/>
    <n v="15"/>
    <n v="13"/>
    <n v="11"/>
    <n v="24"/>
    <n v="13"/>
    <n v="22"/>
    <n v="35"/>
    <n v="22"/>
    <n v="15"/>
    <n v="37"/>
    <n v="17"/>
    <n v="19"/>
    <n v="36"/>
    <n v="83"/>
    <n v="82"/>
    <n v="165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2"/>
    <n v="0"/>
    <n v="0"/>
    <n v="2"/>
    <n v="0"/>
    <n v="0"/>
    <n v="0"/>
    <n v="0"/>
    <n v="0"/>
    <n v="1"/>
    <n v="0"/>
    <n v="15"/>
    <n v="1"/>
    <n v="8"/>
    <n v="1"/>
    <n v="1"/>
    <n v="1"/>
    <n v="2"/>
    <n v="2"/>
    <n v="2"/>
    <n v="0"/>
    <n v="9"/>
    <n v="19"/>
    <n v="9"/>
    <n v="1"/>
  </r>
  <r>
    <s v="08EPR0160B"/>
    <n v="1"/>
    <s v="JOSE DOLORES PALOMINO 2536"/>
    <n v="19"/>
    <s v="CHIHUAHUA"/>
    <n v="1"/>
    <s v="CHIHUAHUA"/>
    <s v="AVENIDA INDEPENDENCIA"/>
    <n v="1500"/>
    <s v="CHIHUAHUA"/>
    <s v="PÚBLICO"/>
    <x v="1"/>
    <x v="0"/>
    <x v="0"/>
    <x v="0"/>
    <s v="08FIZ0001L"/>
    <s v="08FJS0002Q"/>
    <m/>
    <n v="0"/>
    <n v="68"/>
    <n v="67"/>
    <n v="135"/>
    <n v="9"/>
    <n v="14"/>
    <n v="23"/>
    <n v="65"/>
    <n v="65"/>
    <n v="130"/>
    <n v="10"/>
    <n v="10"/>
    <n v="20"/>
    <n v="10"/>
    <n v="10"/>
    <n v="20"/>
    <n v="10"/>
    <n v="7"/>
    <n v="17"/>
    <n v="11"/>
    <n v="10"/>
    <n v="21"/>
    <n v="15"/>
    <n v="14"/>
    <n v="29"/>
    <n v="11"/>
    <n v="11"/>
    <n v="22"/>
    <n v="13"/>
    <n v="14"/>
    <n v="27"/>
    <n v="70"/>
    <n v="66"/>
    <n v="13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0"/>
    <n v="0"/>
    <n v="1"/>
    <n v="0"/>
    <n v="0"/>
    <n v="1"/>
    <n v="0"/>
    <n v="13"/>
    <n v="1"/>
    <n v="5"/>
    <n v="1"/>
    <n v="1"/>
    <n v="1"/>
    <n v="1"/>
    <n v="1"/>
    <n v="1"/>
    <n v="0"/>
    <n v="6"/>
    <n v="6"/>
    <n v="6"/>
    <n v="1"/>
  </r>
  <r>
    <s v="08EPR0162Z"/>
    <n v="1"/>
    <s v="EL PROGRESO 2373"/>
    <n v="20"/>
    <s v="CHÍNIPAS"/>
    <n v="76"/>
    <s v="MESA DE ZAMORANO"/>
    <s v="NINGUNO NINGUNO"/>
    <n v="0"/>
    <s v="CREEL"/>
    <s v="PÚBLICO"/>
    <x v="1"/>
    <x v="0"/>
    <x v="0"/>
    <x v="0"/>
    <s v="08FIZ0010T"/>
    <s v="08FJS0005N"/>
    <m/>
    <n v="0"/>
    <n v="8"/>
    <n v="7"/>
    <n v="15"/>
    <n v="0"/>
    <n v="0"/>
    <n v="0"/>
    <n v="8"/>
    <n v="7"/>
    <n v="15"/>
    <n v="2"/>
    <n v="2"/>
    <n v="4"/>
    <n v="2"/>
    <n v="2"/>
    <n v="4"/>
    <n v="1"/>
    <n v="0"/>
    <n v="1"/>
    <n v="1"/>
    <n v="1"/>
    <n v="2"/>
    <n v="3"/>
    <n v="1"/>
    <n v="4"/>
    <n v="2"/>
    <n v="3"/>
    <n v="5"/>
    <n v="1"/>
    <n v="0"/>
    <n v="1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64Y"/>
    <n v="1"/>
    <s v="22 DE SEPTIEMBRE 2420"/>
    <n v="21"/>
    <s v="DELICIAS"/>
    <n v="1"/>
    <s v="DELICIAS"/>
    <s v="CALLE 1A ORIENTE"/>
    <n v="0"/>
    <s v="DELICIAS"/>
    <s v="PÚBLICO"/>
    <x v="1"/>
    <x v="0"/>
    <x v="0"/>
    <x v="0"/>
    <s v="08FIZ0047G"/>
    <m/>
    <m/>
    <n v="0"/>
    <n v="67"/>
    <n v="70"/>
    <n v="137"/>
    <n v="13"/>
    <n v="10"/>
    <n v="23"/>
    <n v="66"/>
    <n v="69"/>
    <n v="135"/>
    <n v="16"/>
    <n v="7"/>
    <n v="23"/>
    <n v="18"/>
    <n v="7"/>
    <n v="25"/>
    <n v="11"/>
    <n v="14"/>
    <n v="25"/>
    <n v="14"/>
    <n v="11"/>
    <n v="25"/>
    <n v="13"/>
    <n v="10"/>
    <n v="23"/>
    <n v="8"/>
    <n v="13"/>
    <n v="21"/>
    <n v="10"/>
    <n v="11"/>
    <n v="21"/>
    <n v="74"/>
    <n v="66"/>
    <n v="14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1"/>
    <n v="0"/>
    <n v="0"/>
    <n v="0"/>
    <n v="0"/>
    <n v="0"/>
    <n v="0"/>
    <n v="1"/>
    <n v="0"/>
    <n v="12"/>
    <n v="3"/>
    <n v="3"/>
    <n v="1"/>
    <n v="1"/>
    <n v="1"/>
    <n v="1"/>
    <n v="1"/>
    <n v="1"/>
    <n v="0"/>
    <n v="6"/>
    <n v="6"/>
    <n v="6"/>
    <n v="1"/>
  </r>
  <r>
    <s v="08EPR0165X"/>
    <n v="1"/>
    <s v="BENITO JUAREZ 2592"/>
    <n v="21"/>
    <s v="DELICIAS"/>
    <n v="59"/>
    <s v="EJIDO KILĂ“METRO OCHENTA Y SEIS CUATRO (EL DIEZ)"/>
    <s v="CALLE KILOMETRO 86-4"/>
    <n v="0"/>
    <s v="DELICIAS"/>
    <s v="PÚBLICO"/>
    <x v="1"/>
    <x v="0"/>
    <x v="0"/>
    <x v="0"/>
    <s v="08FIZ0047G"/>
    <m/>
    <m/>
    <n v="0"/>
    <n v="45"/>
    <n v="35"/>
    <n v="80"/>
    <n v="11"/>
    <n v="6"/>
    <n v="17"/>
    <n v="45"/>
    <n v="35"/>
    <n v="80"/>
    <n v="7"/>
    <n v="0"/>
    <n v="7"/>
    <n v="7"/>
    <n v="0"/>
    <n v="7"/>
    <n v="7"/>
    <n v="6"/>
    <n v="13"/>
    <n v="10"/>
    <n v="5"/>
    <n v="15"/>
    <n v="5"/>
    <n v="10"/>
    <n v="15"/>
    <n v="9"/>
    <n v="7"/>
    <n v="16"/>
    <n v="6"/>
    <n v="6"/>
    <n v="12"/>
    <n v="44"/>
    <n v="34"/>
    <n v="7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3"/>
    <n v="3"/>
    <n v="3"/>
    <n v="3"/>
    <n v="1"/>
  </r>
  <r>
    <s v="08EPR0166W"/>
    <n v="1"/>
    <s v="ALGODONEROS 2080"/>
    <n v="21"/>
    <s v="DELICIAS"/>
    <n v="1"/>
    <s v="DELICIAS"/>
    <s v="AVENIDA 3A SUR"/>
    <n v="208"/>
    <s v="DELICIAS"/>
    <s v="PÚBLICO"/>
    <x v="1"/>
    <x v="0"/>
    <x v="0"/>
    <x v="0"/>
    <s v="08FIZ0017M"/>
    <m/>
    <m/>
    <n v="0"/>
    <n v="192"/>
    <n v="188"/>
    <n v="380"/>
    <n v="34"/>
    <n v="28"/>
    <n v="62"/>
    <n v="192"/>
    <n v="188"/>
    <n v="380"/>
    <n v="24"/>
    <n v="25"/>
    <n v="49"/>
    <n v="24"/>
    <n v="25"/>
    <n v="49"/>
    <n v="21"/>
    <n v="26"/>
    <n v="47"/>
    <n v="21"/>
    <n v="34"/>
    <n v="55"/>
    <n v="32"/>
    <n v="41"/>
    <n v="73"/>
    <n v="45"/>
    <n v="33"/>
    <n v="78"/>
    <n v="34"/>
    <n v="22"/>
    <n v="56"/>
    <n v="177"/>
    <n v="181"/>
    <n v="358"/>
    <n v="2"/>
    <n v="2"/>
    <n v="2"/>
    <n v="3"/>
    <n v="3"/>
    <n v="2"/>
    <n v="0"/>
    <n v="14"/>
    <n v="0"/>
    <n v="0"/>
    <n v="0"/>
    <n v="1"/>
    <n v="0"/>
    <n v="0"/>
    <n v="0"/>
    <n v="0"/>
    <n v="3"/>
    <n v="11"/>
    <n v="0"/>
    <n v="0"/>
    <n v="1"/>
    <n v="0"/>
    <n v="1"/>
    <n v="1"/>
    <n v="0"/>
    <n v="1"/>
    <n v="0"/>
    <n v="2"/>
    <n v="2"/>
    <n v="0"/>
    <n v="0"/>
    <n v="23"/>
    <n v="3"/>
    <n v="11"/>
    <n v="2"/>
    <n v="2"/>
    <n v="2"/>
    <n v="3"/>
    <n v="3"/>
    <n v="2"/>
    <n v="0"/>
    <n v="14"/>
    <n v="14"/>
    <n v="13"/>
    <n v="1"/>
  </r>
  <r>
    <s v="08EPR0168U"/>
    <n v="1"/>
    <s v="18 DE MARZO 2280"/>
    <n v="21"/>
    <s v="DELICIAS"/>
    <n v="371"/>
    <s v="COLONIA TERRAZAS"/>
    <s v="CALLE PRIMERA"/>
    <n v="0"/>
    <s v="DELICIAS"/>
    <s v="PÚBLICO"/>
    <x v="1"/>
    <x v="0"/>
    <x v="0"/>
    <x v="0"/>
    <s v="08FIZ0047G"/>
    <m/>
    <m/>
    <n v="0"/>
    <n v="65"/>
    <n v="58"/>
    <n v="123"/>
    <n v="10"/>
    <n v="8"/>
    <n v="18"/>
    <n v="64"/>
    <n v="58"/>
    <n v="122"/>
    <n v="12"/>
    <n v="12"/>
    <n v="24"/>
    <n v="12"/>
    <n v="12"/>
    <n v="24"/>
    <n v="7"/>
    <n v="13"/>
    <n v="20"/>
    <n v="12"/>
    <n v="10"/>
    <n v="22"/>
    <n v="6"/>
    <n v="13"/>
    <n v="19"/>
    <n v="10"/>
    <n v="8"/>
    <n v="18"/>
    <n v="14"/>
    <n v="10"/>
    <n v="24"/>
    <n v="61"/>
    <n v="66"/>
    <n v="12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69T"/>
    <n v="1"/>
    <s v="20 DE NOVIEMBRE 2570"/>
    <n v="21"/>
    <s v="DELICIAS"/>
    <n v="1"/>
    <s v="DELICIAS"/>
    <s v="CALLE 5A NORTE"/>
    <n v="506"/>
    <s v="DELICIAS"/>
    <s v="PÚBLICO"/>
    <x v="1"/>
    <x v="0"/>
    <x v="0"/>
    <x v="0"/>
    <s v="08FIZ0047G"/>
    <m/>
    <m/>
    <n v="0"/>
    <n v="170"/>
    <n v="143"/>
    <n v="313"/>
    <n v="27"/>
    <n v="17"/>
    <n v="44"/>
    <n v="170"/>
    <n v="143"/>
    <n v="313"/>
    <n v="22"/>
    <n v="29"/>
    <n v="51"/>
    <n v="22"/>
    <n v="29"/>
    <n v="51"/>
    <n v="27"/>
    <n v="23"/>
    <n v="50"/>
    <n v="28"/>
    <n v="16"/>
    <n v="44"/>
    <n v="31"/>
    <n v="21"/>
    <n v="52"/>
    <n v="25"/>
    <n v="24"/>
    <n v="49"/>
    <n v="32"/>
    <n v="43"/>
    <n v="75"/>
    <n v="165"/>
    <n v="156"/>
    <n v="321"/>
    <n v="2"/>
    <n v="2"/>
    <n v="2"/>
    <n v="2"/>
    <n v="2"/>
    <n v="3"/>
    <n v="0"/>
    <n v="13"/>
    <n v="0"/>
    <n v="0"/>
    <n v="1"/>
    <n v="0"/>
    <n v="0"/>
    <n v="0"/>
    <n v="0"/>
    <n v="0"/>
    <n v="3"/>
    <n v="10"/>
    <n v="0"/>
    <n v="0"/>
    <n v="4"/>
    <n v="0"/>
    <n v="1"/>
    <n v="2"/>
    <n v="0"/>
    <n v="0"/>
    <n v="0"/>
    <n v="0"/>
    <n v="2"/>
    <n v="0"/>
    <n v="0"/>
    <n v="23"/>
    <n v="3"/>
    <n v="10"/>
    <n v="2"/>
    <n v="2"/>
    <n v="2"/>
    <n v="2"/>
    <n v="2"/>
    <n v="3"/>
    <n v="0"/>
    <n v="13"/>
    <n v="14"/>
    <n v="14"/>
    <n v="1"/>
  </r>
  <r>
    <s v="08EPR0171H"/>
    <n v="2"/>
    <s v="INSURGENTES 2801"/>
    <n v="32"/>
    <s v="HIDALGO DEL PARRAL"/>
    <n v="1"/>
    <s v="HIDALGO DEL PARRAL"/>
    <s v="CALLE REAL DE MĂLAGA"/>
    <n v="0"/>
    <s v="HIDALGO DEL PARRAL"/>
    <s v="PÚBLICO"/>
    <x v="1"/>
    <x v="0"/>
    <x v="0"/>
    <x v="0"/>
    <s v="08FIZ0005H"/>
    <m/>
    <m/>
    <n v="0"/>
    <n v="69"/>
    <n v="79"/>
    <n v="148"/>
    <n v="11"/>
    <n v="7"/>
    <n v="18"/>
    <n v="68"/>
    <n v="79"/>
    <n v="147"/>
    <n v="10"/>
    <n v="16"/>
    <n v="26"/>
    <n v="10"/>
    <n v="16"/>
    <n v="26"/>
    <n v="10"/>
    <n v="14"/>
    <n v="24"/>
    <n v="14"/>
    <n v="13"/>
    <n v="27"/>
    <n v="14"/>
    <n v="13"/>
    <n v="27"/>
    <n v="8"/>
    <n v="18"/>
    <n v="26"/>
    <n v="12"/>
    <n v="14"/>
    <n v="26"/>
    <n v="68"/>
    <n v="88"/>
    <n v="15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2"/>
    <n v="1"/>
    <n v="3"/>
    <n v="0"/>
    <n v="0"/>
    <n v="0"/>
    <n v="1"/>
    <n v="0"/>
    <n v="0"/>
    <n v="0"/>
    <n v="15"/>
    <n v="0"/>
    <n v="6"/>
    <n v="1"/>
    <n v="1"/>
    <n v="1"/>
    <n v="1"/>
    <n v="1"/>
    <n v="1"/>
    <n v="0"/>
    <n v="6"/>
    <n v="6"/>
    <n v="6"/>
    <n v="1"/>
  </r>
  <r>
    <s v="08EPR0173F"/>
    <n v="2"/>
    <s v="LAZARO CARDENAS 2305"/>
    <n v="21"/>
    <s v="DELICIAS"/>
    <n v="1"/>
    <s v="DELICIAS"/>
    <s v="CALLE 4A PONIENTE"/>
    <n v="12"/>
    <s v="DELICIAS"/>
    <s v="PÚBLICO"/>
    <x v="1"/>
    <x v="0"/>
    <x v="0"/>
    <x v="0"/>
    <s v="08FIZ0017M"/>
    <m/>
    <m/>
    <n v="0"/>
    <n v="26"/>
    <n v="19"/>
    <n v="45"/>
    <n v="2"/>
    <n v="2"/>
    <n v="4"/>
    <n v="24"/>
    <n v="18"/>
    <n v="42"/>
    <n v="2"/>
    <n v="3"/>
    <n v="5"/>
    <n v="2"/>
    <n v="3"/>
    <n v="5"/>
    <n v="2"/>
    <n v="5"/>
    <n v="7"/>
    <n v="6"/>
    <n v="3"/>
    <n v="9"/>
    <n v="6"/>
    <n v="2"/>
    <n v="8"/>
    <n v="4"/>
    <n v="4"/>
    <n v="8"/>
    <n v="7"/>
    <n v="2"/>
    <n v="9"/>
    <n v="27"/>
    <n v="19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EPR0174E"/>
    <n v="1"/>
    <s v="NUEVO MEXICO 2602"/>
    <n v="37"/>
    <s v="JUÁREZ"/>
    <n v="1"/>
    <s v="JUĂREZ"/>
    <s v="CALLE FRANCISCO R. ALMADA"/>
    <n v="0"/>
    <s v="JUÁREZ"/>
    <s v="PÚBLICO"/>
    <x v="1"/>
    <x v="0"/>
    <x v="0"/>
    <x v="0"/>
    <s v="08FIZ0032E"/>
    <s v="08FJS0003P"/>
    <m/>
    <n v="0"/>
    <n v="89"/>
    <n v="63"/>
    <n v="152"/>
    <n v="22"/>
    <n v="10"/>
    <n v="32"/>
    <n v="87"/>
    <n v="61"/>
    <n v="148"/>
    <n v="15"/>
    <n v="8"/>
    <n v="23"/>
    <n v="15"/>
    <n v="8"/>
    <n v="23"/>
    <n v="18"/>
    <n v="8"/>
    <n v="26"/>
    <n v="12"/>
    <n v="10"/>
    <n v="22"/>
    <n v="11"/>
    <n v="11"/>
    <n v="22"/>
    <n v="9"/>
    <n v="13"/>
    <n v="22"/>
    <n v="17"/>
    <n v="11"/>
    <n v="28"/>
    <n v="82"/>
    <n v="61"/>
    <n v="14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175D"/>
    <n v="1"/>
    <s v="EVOLUCION JUVENIL 2307"/>
    <n v="55"/>
    <s v="ROSALES"/>
    <n v="1"/>
    <s v="SANTA CRUZ DE ROSALES"/>
    <s v="CALLE KILOMETRO 99 ROSALES"/>
    <n v="0"/>
    <s v="DELICIAS"/>
    <s v="PÚBLICO"/>
    <x v="1"/>
    <x v="0"/>
    <x v="0"/>
    <x v="0"/>
    <s v="08FIZ0047G"/>
    <m/>
    <m/>
    <n v="0"/>
    <n v="67"/>
    <n v="49"/>
    <n v="116"/>
    <n v="9"/>
    <n v="7"/>
    <n v="16"/>
    <n v="67"/>
    <n v="49"/>
    <n v="116"/>
    <n v="9"/>
    <n v="8"/>
    <n v="17"/>
    <n v="10"/>
    <n v="8"/>
    <n v="18"/>
    <n v="12"/>
    <n v="9"/>
    <n v="21"/>
    <n v="13"/>
    <n v="10"/>
    <n v="23"/>
    <n v="15"/>
    <n v="7"/>
    <n v="22"/>
    <n v="10"/>
    <n v="8"/>
    <n v="18"/>
    <n v="9"/>
    <n v="11"/>
    <n v="20"/>
    <n v="69"/>
    <n v="53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176C"/>
    <n v="1"/>
    <s v="CONSTITUCION 2205"/>
    <n v="21"/>
    <s v="DELICIAS"/>
    <n v="1"/>
    <s v="DELICIAS"/>
    <s v="CALLE 4A PONIENTE"/>
    <n v="808"/>
    <s v="DELICIAS"/>
    <s v="PÚBLICO"/>
    <x v="1"/>
    <x v="0"/>
    <x v="0"/>
    <x v="0"/>
    <s v="08FIZ0047G"/>
    <m/>
    <m/>
    <n v="0"/>
    <n v="269"/>
    <n v="213"/>
    <n v="482"/>
    <n v="50"/>
    <n v="40"/>
    <n v="90"/>
    <n v="265"/>
    <n v="210"/>
    <n v="475"/>
    <n v="42"/>
    <n v="30"/>
    <n v="72"/>
    <n v="43"/>
    <n v="31"/>
    <n v="74"/>
    <n v="42"/>
    <n v="38"/>
    <n v="80"/>
    <n v="46"/>
    <n v="36"/>
    <n v="82"/>
    <n v="45"/>
    <n v="33"/>
    <n v="78"/>
    <n v="48"/>
    <n v="35"/>
    <n v="83"/>
    <n v="44"/>
    <n v="30"/>
    <n v="74"/>
    <n v="268"/>
    <n v="203"/>
    <n v="471"/>
    <n v="3"/>
    <n v="3"/>
    <n v="3"/>
    <n v="3"/>
    <n v="3"/>
    <n v="3"/>
    <n v="0"/>
    <n v="18"/>
    <n v="0"/>
    <n v="0"/>
    <n v="1"/>
    <n v="0"/>
    <n v="0"/>
    <n v="0"/>
    <n v="0"/>
    <n v="0"/>
    <n v="1"/>
    <n v="17"/>
    <n v="0"/>
    <n v="0"/>
    <n v="2"/>
    <n v="0"/>
    <n v="1"/>
    <n v="0"/>
    <n v="1"/>
    <n v="0"/>
    <n v="0"/>
    <n v="0"/>
    <n v="3"/>
    <n v="0"/>
    <n v="0"/>
    <n v="26"/>
    <n v="1"/>
    <n v="17"/>
    <n v="3"/>
    <n v="3"/>
    <n v="3"/>
    <n v="3"/>
    <n v="3"/>
    <n v="3"/>
    <n v="0"/>
    <n v="18"/>
    <n v="19"/>
    <n v="18"/>
    <n v="1"/>
  </r>
  <r>
    <s v="08EPR0177B"/>
    <n v="1"/>
    <s v="CENTRO REGIONAL DE EDUC. INT. JOSE MA MARI 2183"/>
    <n v="22"/>
    <s v="DR. BELISARIO DOMÍNGUEZ"/>
    <n v="1"/>
    <s v="SAN LORENZO"/>
    <s v="CALLE NICOLAS BRAVO"/>
    <n v="63"/>
    <s v="CHIHUAHUA"/>
    <s v="PÚBLICO"/>
    <x v="1"/>
    <x v="0"/>
    <x v="0"/>
    <x v="0"/>
    <s v="08FIZ0018L"/>
    <s v="08FJS0002Q"/>
    <m/>
    <n v="0"/>
    <n v="73"/>
    <n v="57"/>
    <n v="130"/>
    <n v="14"/>
    <n v="7"/>
    <n v="21"/>
    <n v="73"/>
    <n v="57"/>
    <n v="130"/>
    <n v="6"/>
    <n v="14"/>
    <n v="20"/>
    <n v="6"/>
    <n v="14"/>
    <n v="20"/>
    <n v="9"/>
    <n v="10"/>
    <n v="19"/>
    <n v="10"/>
    <n v="11"/>
    <n v="21"/>
    <n v="11"/>
    <n v="11"/>
    <n v="22"/>
    <n v="11"/>
    <n v="8"/>
    <n v="19"/>
    <n v="13"/>
    <n v="8"/>
    <n v="21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1"/>
    <n v="0"/>
    <n v="1"/>
    <n v="0"/>
    <n v="11"/>
    <n v="2"/>
    <n v="4"/>
    <n v="1"/>
    <n v="1"/>
    <n v="1"/>
    <n v="1"/>
    <n v="1"/>
    <n v="1"/>
    <n v="0"/>
    <n v="6"/>
    <n v="9"/>
    <n v="6"/>
    <n v="1"/>
  </r>
  <r>
    <s v="08EPR0178A"/>
    <n v="1"/>
    <s v="CENTRO REGIONAL DE EDUC. INT. IGNACIO ZARAGOZA 2354"/>
    <n v="22"/>
    <s v="DR. BELISARIO DOMÍNGUEZ"/>
    <n v="16"/>
    <s v="TUTUACA (SANTA BĂRBARA DE TUTUACA)"/>
    <s v="AVENIDA SAN FRANCISCO"/>
    <n v="100"/>
    <s v="CHIHUAHUA"/>
    <s v="PÚBLICO"/>
    <x v="1"/>
    <x v="0"/>
    <x v="0"/>
    <x v="0"/>
    <s v="08FIZ0018L"/>
    <s v="08FJS0002Q"/>
    <m/>
    <n v="0"/>
    <n v="49"/>
    <n v="64"/>
    <n v="113"/>
    <n v="11"/>
    <n v="8"/>
    <n v="19"/>
    <n v="49"/>
    <n v="64"/>
    <n v="113"/>
    <n v="11"/>
    <n v="8"/>
    <n v="19"/>
    <n v="11"/>
    <n v="8"/>
    <n v="19"/>
    <n v="6"/>
    <n v="10"/>
    <n v="16"/>
    <n v="5"/>
    <n v="13"/>
    <n v="18"/>
    <n v="9"/>
    <n v="9"/>
    <n v="18"/>
    <n v="12"/>
    <n v="9"/>
    <n v="21"/>
    <n v="5"/>
    <n v="13"/>
    <n v="18"/>
    <n v="48"/>
    <n v="62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1"/>
    <n v="0"/>
    <n v="0"/>
    <n v="1"/>
    <n v="1"/>
    <n v="0"/>
    <n v="0"/>
    <n v="12"/>
    <n v="0"/>
    <n v="6"/>
    <n v="1"/>
    <n v="1"/>
    <n v="1"/>
    <n v="1"/>
    <n v="1"/>
    <n v="1"/>
    <n v="0"/>
    <n v="6"/>
    <n v="6"/>
    <n v="6"/>
    <n v="1"/>
  </r>
  <r>
    <s v="08EPR0181O"/>
    <n v="1"/>
    <s v="HERMENEGILDO GALEANA 2063"/>
    <n v="23"/>
    <s v="GALEANA"/>
    <n v="1"/>
    <s v="HERMENEGILDO GALEANA"/>
    <s v="CALLE ZACATECAS"/>
    <n v="0"/>
    <s v="NVO. CASAS GRANDES"/>
    <s v="PÚBLICO"/>
    <x v="1"/>
    <x v="0"/>
    <x v="0"/>
    <x v="0"/>
    <s v="08FIZ0021Z"/>
    <s v="08FJS0004O"/>
    <m/>
    <n v="0"/>
    <n v="59"/>
    <n v="70"/>
    <n v="129"/>
    <n v="9"/>
    <n v="12"/>
    <n v="21"/>
    <n v="58"/>
    <n v="69"/>
    <n v="127"/>
    <n v="13"/>
    <n v="9"/>
    <n v="22"/>
    <n v="13"/>
    <n v="9"/>
    <n v="22"/>
    <n v="9"/>
    <n v="12"/>
    <n v="21"/>
    <n v="9"/>
    <n v="11"/>
    <n v="20"/>
    <n v="12"/>
    <n v="14"/>
    <n v="26"/>
    <n v="9"/>
    <n v="14"/>
    <n v="23"/>
    <n v="11"/>
    <n v="12"/>
    <n v="23"/>
    <n v="63"/>
    <n v="72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82N"/>
    <n v="1"/>
    <s v="CENTRO REGIONAL DE EDUC. INT. MIGUEL HIDALGO 2402"/>
    <n v="23"/>
    <s v="GALEANA"/>
    <n v="5"/>
    <s v="COLONIA LEBARĂ“N"/>
    <s v="CALLE MIGUEL HIDALGO"/>
    <n v="301"/>
    <s v="NVO. CASAS GRANDES"/>
    <s v="PÚBLICO"/>
    <x v="1"/>
    <x v="0"/>
    <x v="0"/>
    <x v="0"/>
    <s v="08FIZ0021Z"/>
    <s v="08FJS0004O"/>
    <m/>
    <n v="0"/>
    <n v="213"/>
    <n v="242"/>
    <n v="455"/>
    <n v="36"/>
    <n v="37"/>
    <n v="73"/>
    <n v="209"/>
    <n v="232"/>
    <n v="441"/>
    <n v="34"/>
    <n v="39"/>
    <n v="73"/>
    <n v="36"/>
    <n v="44"/>
    <n v="80"/>
    <n v="34"/>
    <n v="43"/>
    <n v="77"/>
    <n v="49"/>
    <n v="46"/>
    <n v="95"/>
    <n v="44"/>
    <n v="50"/>
    <n v="94"/>
    <n v="32"/>
    <n v="39"/>
    <n v="71"/>
    <n v="30"/>
    <n v="37"/>
    <n v="67"/>
    <n v="225"/>
    <n v="259"/>
    <n v="484"/>
    <n v="3"/>
    <n v="3"/>
    <n v="3"/>
    <n v="3"/>
    <n v="2"/>
    <n v="2"/>
    <n v="0"/>
    <n v="16"/>
    <n v="0"/>
    <n v="0"/>
    <n v="1"/>
    <n v="0"/>
    <n v="0"/>
    <n v="0"/>
    <n v="0"/>
    <n v="0"/>
    <n v="6"/>
    <n v="10"/>
    <n v="0"/>
    <n v="0"/>
    <n v="1"/>
    <n v="2"/>
    <n v="0"/>
    <n v="0"/>
    <n v="2"/>
    <n v="0"/>
    <n v="1"/>
    <n v="0"/>
    <n v="1"/>
    <n v="1"/>
    <n v="0"/>
    <n v="25"/>
    <n v="6"/>
    <n v="10"/>
    <n v="3"/>
    <n v="3"/>
    <n v="3"/>
    <n v="3"/>
    <n v="2"/>
    <n v="2"/>
    <n v="0"/>
    <n v="16"/>
    <n v="15"/>
    <n v="15"/>
    <n v="1"/>
  </r>
  <r>
    <s v="08EPR0184L"/>
    <n v="1"/>
    <s v="CENTRO REGIONAL DE EDUC. INT. MARIA CHAVEZ ARBALLO 2167"/>
    <n v="24"/>
    <s v="SANTA ISABEL"/>
    <n v="1"/>
    <s v="SANTA ISABEL"/>
    <s v="CALLEJĂ“N LIBERTAD"/>
    <n v="0"/>
    <s v="CHIHUAHUA"/>
    <s v="PÚBLICO"/>
    <x v="1"/>
    <x v="0"/>
    <x v="0"/>
    <x v="0"/>
    <s v="08FIZ0018L"/>
    <s v="08FJS0002Q"/>
    <m/>
    <n v="0"/>
    <n v="70"/>
    <n v="90"/>
    <n v="160"/>
    <n v="10"/>
    <n v="12"/>
    <n v="22"/>
    <n v="66"/>
    <n v="90"/>
    <n v="156"/>
    <n v="8"/>
    <n v="5"/>
    <n v="13"/>
    <n v="8"/>
    <n v="5"/>
    <n v="13"/>
    <n v="10"/>
    <n v="15"/>
    <n v="25"/>
    <n v="8"/>
    <n v="15"/>
    <n v="23"/>
    <n v="15"/>
    <n v="23"/>
    <n v="38"/>
    <n v="18"/>
    <n v="18"/>
    <n v="36"/>
    <n v="10"/>
    <n v="10"/>
    <n v="20"/>
    <n v="69"/>
    <n v="86"/>
    <n v="155"/>
    <n v="1"/>
    <n v="1"/>
    <n v="1"/>
    <n v="0"/>
    <n v="2"/>
    <n v="1"/>
    <n v="1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1"/>
    <n v="0"/>
    <n v="1"/>
    <n v="0"/>
    <n v="0"/>
    <n v="10"/>
    <n v="2"/>
    <n v="5"/>
    <n v="1"/>
    <n v="1"/>
    <n v="1"/>
    <n v="0"/>
    <n v="2"/>
    <n v="1"/>
    <n v="1"/>
    <n v="7"/>
    <n v="7"/>
    <n v="7"/>
    <n v="1"/>
  </r>
  <r>
    <s v="08EPR0188H"/>
    <n v="1"/>
    <s v="SOCORRO RIVERA 2239"/>
    <n v="25"/>
    <s v="GÓMEZ FARÍAS"/>
    <n v="1"/>
    <s v="VALENTĂŤN GĂ“MEZ FARĂŤAS"/>
    <s v="CALLE SOCORRO RIVERA"/>
    <n v="1"/>
    <s v="MADERA"/>
    <s v="PÚBLICO"/>
    <x v="1"/>
    <x v="0"/>
    <x v="0"/>
    <x v="0"/>
    <s v="08FIZ0016N"/>
    <s v="08FJS0005N"/>
    <m/>
    <n v="0"/>
    <n v="99"/>
    <n v="117"/>
    <n v="216"/>
    <n v="16"/>
    <n v="22"/>
    <n v="38"/>
    <n v="98"/>
    <n v="117"/>
    <n v="215"/>
    <n v="28"/>
    <n v="20"/>
    <n v="48"/>
    <n v="28"/>
    <n v="21"/>
    <n v="49"/>
    <n v="22"/>
    <n v="22"/>
    <n v="44"/>
    <n v="19"/>
    <n v="23"/>
    <n v="42"/>
    <n v="16"/>
    <n v="21"/>
    <n v="37"/>
    <n v="15"/>
    <n v="19"/>
    <n v="34"/>
    <n v="21"/>
    <n v="26"/>
    <n v="47"/>
    <n v="121"/>
    <n v="132"/>
    <n v="253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1"/>
    <n v="0"/>
    <n v="1"/>
    <n v="0"/>
    <n v="1"/>
    <n v="0"/>
    <n v="0"/>
    <n v="0"/>
    <n v="0"/>
    <n v="1"/>
    <n v="0"/>
    <n v="16"/>
    <n v="1"/>
    <n v="10"/>
    <n v="2"/>
    <n v="2"/>
    <n v="2"/>
    <n v="2"/>
    <n v="1"/>
    <n v="2"/>
    <n v="0"/>
    <n v="11"/>
    <n v="11"/>
    <n v="11"/>
    <n v="1"/>
  </r>
  <r>
    <s v="08EPR0191V"/>
    <n v="1"/>
    <s v="FELIPE ANGELES 2384"/>
    <n v="37"/>
    <s v="JUÁREZ"/>
    <n v="1"/>
    <s v="JUĂREZ"/>
    <s v="CALLE MORERA"/>
    <n v="1640"/>
    <s v="JUÁREZ"/>
    <s v="PÚBLICO"/>
    <x v="1"/>
    <x v="0"/>
    <x v="0"/>
    <x v="0"/>
    <s v="08FIZ0020Z"/>
    <s v="08FJS0003P"/>
    <m/>
    <n v="0"/>
    <n v="81"/>
    <n v="68"/>
    <n v="149"/>
    <n v="11"/>
    <n v="10"/>
    <n v="21"/>
    <n v="81"/>
    <n v="68"/>
    <n v="149"/>
    <n v="14"/>
    <n v="11"/>
    <n v="25"/>
    <n v="15"/>
    <n v="11"/>
    <n v="26"/>
    <n v="15"/>
    <n v="16"/>
    <n v="31"/>
    <n v="17"/>
    <n v="19"/>
    <n v="36"/>
    <n v="11"/>
    <n v="11"/>
    <n v="22"/>
    <n v="9"/>
    <n v="10"/>
    <n v="19"/>
    <n v="21"/>
    <n v="8"/>
    <n v="29"/>
    <n v="88"/>
    <n v="75"/>
    <n v="163"/>
    <n v="1"/>
    <n v="1"/>
    <n v="2"/>
    <n v="1"/>
    <n v="1"/>
    <n v="1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2"/>
    <n v="1"/>
    <n v="1"/>
    <n v="1"/>
    <n v="0"/>
    <n v="7"/>
    <n v="7"/>
    <n v="7"/>
    <n v="1"/>
  </r>
  <r>
    <s v="08EPR0192U"/>
    <n v="1"/>
    <s v="CENTRO REGIONAL DE EDUC. INT. 12 DE OCTUBRE 2368"/>
    <n v="31"/>
    <s v="GUERRERO"/>
    <n v="3"/>
    <s v="LA JUNTA"/>
    <s v="CALLE 16 DE SEPTIEMBRE"/>
    <n v="0"/>
    <s v="CUAUHTÉMOC"/>
    <s v="PÚBLICO"/>
    <x v="1"/>
    <x v="0"/>
    <x v="0"/>
    <x v="0"/>
    <s v="08FIZ0008E"/>
    <s v="08FJS0005N"/>
    <m/>
    <n v="0"/>
    <n v="132"/>
    <n v="126"/>
    <n v="258"/>
    <n v="30"/>
    <n v="29"/>
    <n v="59"/>
    <n v="132"/>
    <n v="126"/>
    <n v="258"/>
    <n v="18"/>
    <n v="19"/>
    <n v="37"/>
    <n v="19"/>
    <n v="19"/>
    <n v="38"/>
    <n v="24"/>
    <n v="20"/>
    <n v="44"/>
    <n v="20"/>
    <n v="31"/>
    <n v="51"/>
    <n v="20"/>
    <n v="19"/>
    <n v="39"/>
    <n v="18"/>
    <n v="18"/>
    <n v="36"/>
    <n v="19"/>
    <n v="19"/>
    <n v="38"/>
    <n v="120"/>
    <n v="126"/>
    <n v="24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0"/>
    <n v="0"/>
    <n v="1"/>
    <n v="0"/>
    <n v="1"/>
    <n v="1"/>
    <n v="1"/>
    <n v="0"/>
    <n v="20"/>
    <n v="4"/>
    <n v="8"/>
    <n v="2"/>
    <n v="2"/>
    <n v="2"/>
    <n v="2"/>
    <n v="2"/>
    <n v="2"/>
    <n v="0"/>
    <n v="12"/>
    <n v="13"/>
    <n v="13"/>
    <n v="1"/>
  </r>
  <r>
    <s v="08EPR0194S"/>
    <n v="1"/>
    <s v="EMILIANO ZAPATA 2604"/>
    <n v="19"/>
    <s v="CHIHUAHUA"/>
    <n v="1"/>
    <s v="CHIHUAHUA"/>
    <s v="CALLE 45"/>
    <n v="2604"/>
    <s v="CHIHUAHUA"/>
    <s v="PÚBLICO"/>
    <x v="1"/>
    <x v="0"/>
    <x v="0"/>
    <x v="0"/>
    <s v="08FIZ0031F"/>
    <s v="08FJS0001R"/>
    <m/>
    <n v="0"/>
    <n v="154"/>
    <n v="123"/>
    <n v="277"/>
    <n v="20"/>
    <n v="19"/>
    <n v="39"/>
    <n v="147"/>
    <n v="121"/>
    <n v="268"/>
    <n v="20"/>
    <n v="21"/>
    <n v="41"/>
    <n v="22"/>
    <n v="22"/>
    <n v="44"/>
    <n v="30"/>
    <n v="18"/>
    <n v="48"/>
    <n v="28"/>
    <n v="25"/>
    <n v="53"/>
    <n v="24"/>
    <n v="21"/>
    <n v="45"/>
    <n v="24"/>
    <n v="19"/>
    <n v="43"/>
    <n v="27"/>
    <n v="18"/>
    <n v="45"/>
    <n v="155"/>
    <n v="123"/>
    <n v="27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3"/>
    <n v="0"/>
    <n v="0"/>
    <n v="0"/>
    <n v="0"/>
    <n v="1"/>
    <n v="2"/>
    <n v="0"/>
    <n v="21"/>
    <n v="3"/>
    <n v="9"/>
    <n v="2"/>
    <n v="2"/>
    <n v="2"/>
    <n v="2"/>
    <n v="2"/>
    <n v="2"/>
    <n v="0"/>
    <n v="12"/>
    <n v="12"/>
    <n v="12"/>
    <n v="1"/>
  </r>
  <r>
    <s v="08EPR0195R"/>
    <n v="1"/>
    <s v="FRANCISCO VILLA 2530"/>
    <n v="28"/>
    <s v="GUADALUPE"/>
    <n v="20"/>
    <s v="JUĂREZ Y REFORMA"/>
    <s v="CALLE CARRETERA JUAREZ-PORVENIR KILOMETRO 41"/>
    <n v="0"/>
    <s v="JUÁREZ"/>
    <s v="PÚBLICO"/>
    <x v="1"/>
    <x v="0"/>
    <x v="0"/>
    <x v="0"/>
    <s v="08FIZ0036A"/>
    <m/>
    <m/>
    <n v="0"/>
    <n v="18"/>
    <n v="21"/>
    <n v="39"/>
    <n v="3"/>
    <n v="0"/>
    <n v="3"/>
    <n v="18"/>
    <n v="21"/>
    <n v="39"/>
    <n v="4"/>
    <n v="1"/>
    <n v="5"/>
    <n v="4"/>
    <n v="1"/>
    <n v="5"/>
    <n v="2"/>
    <n v="3"/>
    <n v="5"/>
    <n v="5"/>
    <n v="4"/>
    <n v="9"/>
    <n v="1"/>
    <n v="5"/>
    <n v="6"/>
    <n v="4"/>
    <n v="2"/>
    <n v="6"/>
    <n v="4"/>
    <n v="2"/>
    <n v="6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EPR0197P"/>
    <n v="1"/>
    <s v="FRANCISCO RODRIGUEZ 2342"/>
    <n v="30"/>
    <s v="GUAZAPARES"/>
    <n v="54"/>
    <s v="ESTACIĂ“N JULIO ORNELAS"/>
    <s v="NINGUNO NINGUNO"/>
    <n v="0"/>
    <s v="CREEL"/>
    <s v="PÚBLICO"/>
    <x v="1"/>
    <x v="0"/>
    <x v="0"/>
    <x v="0"/>
    <s v="08FIZ0044J"/>
    <s v="08FJS0005N"/>
    <m/>
    <n v="2"/>
    <n v="8"/>
    <n v="5"/>
    <n v="13"/>
    <n v="3"/>
    <n v="2"/>
    <n v="5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198O"/>
    <n v="1"/>
    <s v="PRIMO VERDAD 2020"/>
    <n v="30"/>
    <s v="GUAZAPARES"/>
    <n v="47"/>
    <s v="GUAZAPARES"/>
    <s v="CALLE GUAZAPARES"/>
    <n v="0"/>
    <s v="CREEL"/>
    <s v="PÚBLICO"/>
    <x v="1"/>
    <x v="0"/>
    <x v="0"/>
    <x v="0"/>
    <s v="08FIZ0044J"/>
    <s v="08FJS0005N"/>
    <m/>
    <n v="0"/>
    <n v="35"/>
    <n v="31"/>
    <n v="66"/>
    <n v="2"/>
    <n v="5"/>
    <n v="7"/>
    <n v="35"/>
    <n v="31"/>
    <n v="66"/>
    <n v="5"/>
    <n v="3"/>
    <n v="8"/>
    <n v="5"/>
    <n v="3"/>
    <n v="8"/>
    <n v="7"/>
    <n v="6"/>
    <n v="13"/>
    <n v="6"/>
    <n v="4"/>
    <n v="10"/>
    <n v="5"/>
    <n v="2"/>
    <n v="7"/>
    <n v="8"/>
    <n v="8"/>
    <n v="16"/>
    <n v="8"/>
    <n v="7"/>
    <n v="15"/>
    <n v="39"/>
    <n v="30"/>
    <n v="69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4"/>
    <n v="4"/>
    <n v="1"/>
  </r>
  <r>
    <s v="08EPR0200M"/>
    <n v="1"/>
    <s v="BENITO JUAREZ 2064"/>
    <n v="31"/>
    <s v="GUERRERO"/>
    <n v="24"/>
    <s v="BOQUILLA Y ANEXAS (BAJE DE AGUA)"/>
    <s v="CALLE BOQUILLA "/>
    <n v="0"/>
    <s v="CUAUHTÉMOC"/>
    <s v="PÚBLICO"/>
    <x v="1"/>
    <x v="0"/>
    <x v="0"/>
    <x v="0"/>
    <s v="08FIZ0008E"/>
    <s v="08FJS0005N"/>
    <m/>
    <n v="0"/>
    <n v="19"/>
    <n v="11"/>
    <n v="30"/>
    <n v="4"/>
    <n v="0"/>
    <n v="4"/>
    <n v="19"/>
    <n v="11"/>
    <n v="30"/>
    <n v="6"/>
    <n v="3"/>
    <n v="9"/>
    <n v="6"/>
    <n v="3"/>
    <n v="9"/>
    <n v="2"/>
    <n v="1"/>
    <n v="3"/>
    <n v="4"/>
    <n v="5"/>
    <n v="9"/>
    <n v="4"/>
    <n v="2"/>
    <n v="6"/>
    <n v="3"/>
    <n v="0"/>
    <n v="3"/>
    <n v="2"/>
    <n v="3"/>
    <n v="5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201L"/>
    <n v="1"/>
    <s v="BENITO JUAREZ 2068"/>
    <n v="31"/>
    <s v="GUERRERO"/>
    <n v="23"/>
    <s v="BASĂšCHIL"/>
    <s v="CALLE MARGARITAS"/>
    <n v="0"/>
    <s v="CUAUHTÉMOC"/>
    <s v="PÚBLICO"/>
    <x v="1"/>
    <x v="0"/>
    <x v="0"/>
    <x v="0"/>
    <s v="08FIZ0008E"/>
    <s v="08FJS0005N"/>
    <m/>
    <n v="0"/>
    <n v="65"/>
    <n v="58"/>
    <n v="123"/>
    <n v="9"/>
    <n v="11"/>
    <n v="20"/>
    <n v="65"/>
    <n v="58"/>
    <n v="123"/>
    <n v="8"/>
    <n v="10"/>
    <n v="18"/>
    <n v="8"/>
    <n v="10"/>
    <n v="18"/>
    <n v="12"/>
    <n v="6"/>
    <n v="18"/>
    <n v="8"/>
    <n v="15"/>
    <n v="23"/>
    <n v="10"/>
    <n v="7"/>
    <n v="17"/>
    <n v="14"/>
    <n v="8"/>
    <n v="22"/>
    <n v="11"/>
    <n v="9"/>
    <n v="20"/>
    <n v="63"/>
    <n v="55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EPR0202K"/>
    <n v="1"/>
    <s v="CONSTITUCION 2267"/>
    <n v="31"/>
    <s v="GUERRERO"/>
    <n v="77"/>
    <s v="PEDERNALES"/>
    <s v="NINGUNO NINGUNO"/>
    <n v="0"/>
    <s v="CUAUHTÉMOC"/>
    <s v="PÚBLICO"/>
    <x v="1"/>
    <x v="0"/>
    <x v="0"/>
    <x v="0"/>
    <s v="08FIZ0008E"/>
    <s v="08FJS0005N"/>
    <m/>
    <n v="0"/>
    <n v="22"/>
    <n v="26"/>
    <n v="48"/>
    <n v="4"/>
    <n v="4"/>
    <n v="8"/>
    <n v="22"/>
    <n v="26"/>
    <n v="48"/>
    <n v="2"/>
    <n v="4"/>
    <n v="6"/>
    <n v="2"/>
    <n v="4"/>
    <n v="6"/>
    <n v="1"/>
    <n v="2"/>
    <n v="3"/>
    <n v="8"/>
    <n v="6"/>
    <n v="14"/>
    <n v="6"/>
    <n v="3"/>
    <n v="9"/>
    <n v="3"/>
    <n v="7"/>
    <n v="10"/>
    <n v="1"/>
    <n v="3"/>
    <n v="4"/>
    <n v="21"/>
    <n v="25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7"/>
    <n v="2"/>
    <n v="1"/>
  </r>
  <r>
    <s v="08EPR0204I"/>
    <n v="1"/>
    <s v="5 DE MAYO 2227"/>
    <n v="31"/>
    <s v="GUERRERO"/>
    <n v="121"/>
    <s v="TACUBA"/>
    <s v="CALLE TACUBA"/>
    <n v="0"/>
    <s v="CUAUHTÉMOC"/>
    <s v="PÚBLICO"/>
    <x v="1"/>
    <x v="0"/>
    <x v="0"/>
    <x v="0"/>
    <s v="08FIZ0008E"/>
    <s v="08FJS0005N"/>
    <m/>
    <n v="0"/>
    <n v="32"/>
    <n v="25"/>
    <n v="57"/>
    <n v="7"/>
    <n v="5"/>
    <n v="12"/>
    <n v="32"/>
    <n v="25"/>
    <n v="57"/>
    <n v="6"/>
    <n v="2"/>
    <n v="8"/>
    <n v="6"/>
    <n v="2"/>
    <n v="8"/>
    <n v="7"/>
    <n v="4"/>
    <n v="11"/>
    <n v="4"/>
    <n v="3"/>
    <n v="7"/>
    <n v="4"/>
    <n v="1"/>
    <n v="5"/>
    <n v="4"/>
    <n v="4"/>
    <n v="8"/>
    <n v="6"/>
    <n v="7"/>
    <n v="13"/>
    <n v="31"/>
    <n v="21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EPR0205H"/>
    <n v="1"/>
    <s v="LIBERTAD 2511"/>
    <n v="31"/>
    <s v="GUERRERO"/>
    <n v="25"/>
    <s v="BORJAS"/>
    <s v="CALLE BORJAS"/>
    <n v="0"/>
    <s v="CUAUHTÉMOC"/>
    <s v="PÚBLICO"/>
    <x v="1"/>
    <x v="0"/>
    <x v="0"/>
    <x v="0"/>
    <s v="08FIZ0008E"/>
    <s v="08FJS0005N"/>
    <m/>
    <n v="0"/>
    <n v="25"/>
    <n v="33"/>
    <n v="58"/>
    <n v="5"/>
    <n v="6"/>
    <n v="11"/>
    <n v="25"/>
    <n v="33"/>
    <n v="58"/>
    <n v="5"/>
    <n v="3"/>
    <n v="8"/>
    <n v="6"/>
    <n v="4"/>
    <n v="10"/>
    <n v="6"/>
    <n v="1"/>
    <n v="7"/>
    <n v="5"/>
    <n v="9"/>
    <n v="14"/>
    <n v="6"/>
    <n v="4"/>
    <n v="10"/>
    <n v="4"/>
    <n v="6"/>
    <n v="10"/>
    <n v="3"/>
    <n v="9"/>
    <n v="12"/>
    <n v="30"/>
    <n v="33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206G"/>
    <n v="1"/>
    <s v="MARIANO IRIGOYEN 2073"/>
    <n v="31"/>
    <s v="GUERRERO"/>
    <n v="1"/>
    <s v="CIUDAD GUERRERO"/>
    <s v="CALLE OCAMPO"/>
    <n v="902"/>
    <s v="CUAUHTÉMOC"/>
    <s v="PÚBLICO"/>
    <x v="1"/>
    <x v="0"/>
    <x v="0"/>
    <x v="0"/>
    <s v="08FIZ0008E"/>
    <s v="08FJS0005N"/>
    <m/>
    <n v="0"/>
    <n v="121"/>
    <n v="133"/>
    <n v="254"/>
    <n v="21"/>
    <n v="24"/>
    <n v="45"/>
    <n v="120"/>
    <n v="131"/>
    <n v="251"/>
    <n v="18"/>
    <n v="18"/>
    <n v="36"/>
    <n v="18"/>
    <n v="18"/>
    <n v="36"/>
    <n v="28"/>
    <n v="29"/>
    <n v="57"/>
    <n v="21"/>
    <n v="23"/>
    <n v="44"/>
    <n v="19"/>
    <n v="17"/>
    <n v="36"/>
    <n v="17"/>
    <n v="27"/>
    <n v="44"/>
    <n v="19"/>
    <n v="24"/>
    <n v="43"/>
    <n v="122"/>
    <n v="138"/>
    <n v="26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3"/>
    <n v="1"/>
    <n v="0"/>
    <n v="1"/>
    <n v="0"/>
    <n v="1"/>
    <n v="0"/>
    <n v="0"/>
    <n v="2"/>
    <n v="0"/>
    <n v="0"/>
    <n v="21"/>
    <n v="1"/>
    <n v="11"/>
    <n v="2"/>
    <n v="2"/>
    <n v="2"/>
    <n v="2"/>
    <n v="2"/>
    <n v="2"/>
    <n v="0"/>
    <n v="12"/>
    <n v="16"/>
    <n v="12"/>
    <n v="1"/>
  </r>
  <r>
    <s v="08EPR0207F"/>
    <n v="1"/>
    <s v="BELISARIO DOMINGUEZ 2423"/>
    <n v="40"/>
    <s v="MADERA"/>
    <n v="1"/>
    <s v="MADERA"/>
    <s v="CALLE PINABETE"/>
    <n v="3103"/>
    <s v="MADERA"/>
    <s v="PÚBLICO"/>
    <x v="1"/>
    <x v="0"/>
    <x v="0"/>
    <x v="0"/>
    <s v="08FIZ0024W"/>
    <s v="08FJS0005N"/>
    <m/>
    <n v="0"/>
    <n v="86"/>
    <n v="94"/>
    <n v="180"/>
    <n v="23"/>
    <n v="17"/>
    <n v="40"/>
    <n v="86"/>
    <n v="94"/>
    <n v="180"/>
    <n v="14"/>
    <n v="9"/>
    <n v="23"/>
    <n v="14"/>
    <n v="9"/>
    <n v="23"/>
    <n v="12"/>
    <n v="10"/>
    <n v="22"/>
    <n v="9"/>
    <n v="11"/>
    <n v="20"/>
    <n v="11"/>
    <n v="15"/>
    <n v="26"/>
    <n v="15"/>
    <n v="22"/>
    <n v="37"/>
    <n v="16"/>
    <n v="19"/>
    <n v="35"/>
    <n v="77"/>
    <n v="86"/>
    <n v="163"/>
    <n v="1"/>
    <n v="1"/>
    <n v="1"/>
    <n v="1"/>
    <n v="2"/>
    <n v="2"/>
    <n v="0"/>
    <n v="8"/>
    <n v="0"/>
    <n v="0"/>
    <n v="0"/>
    <n v="1"/>
    <n v="0"/>
    <n v="0"/>
    <n v="0"/>
    <n v="0"/>
    <n v="6"/>
    <n v="2"/>
    <n v="0"/>
    <n v="0"/>
    <n v="2"/>
    <n v="0"/>
    <n v="1"/>
    <n v="0"/>
    <n v="0"/>
    <n v="0"/>
    <n v="0"/>
    <n v="0"/>
    <n v="0"/>
    <n v="1"/>
    <n v="0"/>
    <n v="13"/>
    <n v="6"/>
    <n v="2"/>
    <n v="1"/>
    <n v="1"/>
    <n v="1"/>
    <n v="1"/>
    <n v="2"/>
    <n v="2"/>
    <n v="0"/>
    <n v="8"/>
    <n v="8"/>
    <n v="8"/>
    <n v="1"/>
  </r>
  <r>
    <s v="08EPR0208E"/>
    <n v="1"/>
    <s v="EMILIANO ZAPATA 2281"/>
    <n v="31"/>
    <s v="GUERRERO"/>
    <n v="108"/>
    <s v="SAN MIGUEL DE TEMEYCHI"/>
    <s v="CALLE SAN MIGUEL DE TEMEYCHI"/>
    <n v="0"/>
    <s v="CUAUHTÉMOC"/>
    <s v="PÚBLICO"/>
    <x v="1"/>
    <x v="0"/>
    <x v="0"/>
    <x v="0"/>
    <s v="08FIZ0008E"/>
    <s v="08FJS0005N"/>
    <m/>
    <n v="0"/>
    <n v="8"/>
    <n v="5"/>
    <n v="13"/>
    <n v="1"/>
    <n v="2"/>
    <n v="3"/>
    <n v="8"/>
    <n v="5"/>
    <n v="13"/>
    <n v="0"/>
    <n v="1"/>
    <n v="1"/>
    <n v="0"/>
    <n v="1"/>
    <n v="1"/>
    <n v="2"/>
    <n v="0"/>
    <n v="2"/>
    <n v="0"/>
    <n v="0"/>
    <n v="0"/>
    <n v="0"/>
    <n v="0"/>
    <n v="0"/>
    <n v="3"/>
    <n v="2"/>
    <n v="5"/>
    <n v="1"/>
    <n v="1"/>
    <n v="2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09D"/>
    <n v="1"/>
    <s v="FELIX U. GOMEZ 2556"/>
    <n v="31"/>
    <s v="GUERRERO"/>
    <n v="245"/>
    <s v="LO DE GIL (OREGIL)"/>
    <s v="CALLE JESUS LUGO"/>
    <n v="0"/>
    <s v="CUAUHTÉMOC"/>
    <s v="PÚBLICO"/>
    <x v="1"/>
    <x v="0"/>
    <x v="0"/>
    <x v="0"/>
    <s v="08FIZ0008E"/>
    <s v="08FJS0005N"/>
    <m/>
    <n v="3"/>
    <n v="6"/>
    <n v="5"/>
    <n v="11"/>
    <n v="1"/>
    <n v="2"/>
    <n v="3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211S"/>
    <n v="1"/>
    <s v="CENTRO REGIONAL DE EDUC. INT. 20 DE NOVIEMBRE 2083"/>
    <n v="31"/>
    <s v="GUERRERO"/>
    <n v="71"/>
    <s v="PASCUAL OROZCO (SAN ISIDRO PASCUAL OROZCO)"/>
    <s v="CALLE ZARAGOZA"/>
    <n v="0"/>
    <s v="CUAUHTÉMOC"/>
    <s v="PÚBLICO"/>
    <x v="1"/>
    <x v="0"/>
    <x v="0"/>
    <x v="0"/>
    <s v="08FIZ0008E"/>
    <s v="08FJS0005N"/>
    <m/>
    <n v="0"/>
    <n v="64"/>
    <n v="52"/>
    <n v="116"/>
    <n v="16"/>
    <n v="12"/>
    <n v="28"/>
    <n v="64"/>
    <n v="52"/>
    <n v="116"/>
    <n v="12"/>
    <n v="18"/>
    <n v="30"/>
    <n v="12"/>
    <n v="18"/>
    <n v="30"/>
    <n v="8"/>
    <n v="9"/>
    <n v="17"/>
    <n v="12"/>
    <n v="3"/>
    <n v="15"/>
    <n v="8"/>
    <n v="8"/>
    <n v="16"/>
    <n v="14"/>
    <n v="13"/>
    <n v="27"/>
    <n v="8"/>
    <n v="9"/>
    <n v="17"/>
    <n v="62"/>
    <n v="60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1"/>
    <n v="0"/>
    <n v="1"/>
    <n v="0"/>
    <n v="1"/>
    <n v="1"/>
    <n v="0"/>
    <n v="0"/>
    <n v="14"/>
    <n v="1"/>
    <n v="5"/>
    <n v="1"/>
    <n v="1"/>
    <n v="1"/>
    <n v="1"/>
    <n v="1"/>
    <n v="1"/>
    <n v="0"/>
    <n v="6"/>
    <n v="8"/>
    <n v="6"/>
    <n v="1"/>
  </r>
  <r>
    <s v="08EPR0214P"/>
    <n v="1"/>
    <s v="SRIA. DE COMU. Y OBRAS PUBLICAS 2252"/>
    <n v="31"/>
    <s v="GUERRERO"/>
    <n v="3"/>
    <s v="LA JUNTA"/>
    <s v="CALLE JESUS GARCIA "/>
    <n v="0"/>
    <s v="CUAUHTÉMOC"/>
    <s v="PÚBLICO"/>
    <x v="1"/>
    <x v="0"/>
    <x v="0"/>
    <x v="0"/>
    <s v="08FIZ0008E"/>
    <s v="08FJS0005N"/>
    <m/>
    <n v="0"/>
    <n v="125"/>
    <n v="126"/>
    <n v="251"/>
    <n v="15"/>
    <n v="23"/>
    <n v="38"/>
    <n v="125"/>
    <n v="126"/>
    <n v="251"/>
    <n v="21"/>
    <n v="26"/>
    <n v="47"/>
    <n v="21"/>
    <n v="26"/>
    <n v="47"/>
    <n v="23"/>
    <n v="22"/>
    <n v="45"/>
    <n v="23"/>
    <n v="13"/>
    <n v="36"/>
    <n v="27"/>
    <n v="20"/>
    <n v="47"/>
    <n v="21"/>
    <n v="17"/>
    <n v="38"/>
    <n v="14"/>
    <n v="26"/>
    <n v="40"/>
    <n v="129"/>
    <n v="124"/>
    <n v="25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3"/>
    <n v="0"/>
    <n v="0"/>
    <n v="2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5"/>
    <n v="12"/>
    <n v="1"/>
  </r>
  <r>
    <s v="08EPR0215O"/>
    <n v="1"/>
    <s v="CENTRO REGIONAL DE EDUC. INT. SIMON AMAYA 2084"/>
    <n v="31"/>
    <s v="GUERRERO"/>
    <n v="117"/>
    <s v="SANTO TOMĂS"/>
    <s v="CALLE SANTO TOMAS"/>
    <n v="0"/>
    <s v="CUAUHTÉMOC"/>
    <s v="PÚBLICO"/>
    <x v="1"/>
    <x v="0"/>
    <x v="0"/>
    <x v="0"/>
    <s v="08FIZ0008E"/>
    <s v="08FJS0005N"/>
    <m/>
    <n v="0"/>
    <n v="38"/>
    <n v="43"/>
    <n v="81"/>
    <n v="7"/>
    <n v="10"/>
    <n v="17"/>
    <n v="38"/>
    <n v="40"/>
    <n v="78"/>
    <n v="7"/>
    <n v="5"/>
    <n v="12"/>
    <n v="7"/>
    <n v="5"/>
    <n v="12"/>
    <n v="12"/>
    <n v="10"/>
    <n v="22"/>
    <n v="1"/>
    <n v="6"/>
    <n v="7"/>
    <n v="4"/>
    <n v="5"/>
    <n v="9"/>
    <n v="7"/>
    <n v="10"/>
    <n v="17"/>
    <n v="8"/>
    <n v="8"/>
    <n v="16"/>
    <n v="39"/>
    <n v="44"/>
    <n v="8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0"/>
    <n v="0"/>
    <n v="1"/>
    <n v="0"/>
    <n v="1"/>
    <n v="0"/>
    <n v="0"/>
    <n v="0"/>
    <n v="7"/>
    <n v="0"/>
    <n v="3"/>
    <n v="0"/>
    <n v="0"/>
    <n v="0"/>
    <n v="0"/>
    <n v="0"/>
    <n v="0"/>
    <n v="3"/>
    <n v="3"/>
    <n v="11"/>
    <n v="8"/>
    <n v="1"/>
  </r>
  <r>
    <s v="08EPR0217M"/>
    <n v="1"/>
    <s v="MIGUEL HIDALGO Y COSTILLA 2275"/>
    <n v="31"/>
    <s v="GUERRERO"/>
    <n v="651"/>
    <s v="SAN JUAN DE SANTO TOMĂS"/>
    <s v="CALLE SAN JUAN"/>
    <n v="0"/>
    <s v="CUAUHTÉMOC"/>
    <s v="PÚBLICO"/>
    <x v="1"/>
    <x v="0"/>
    <x v="0"/>
    <x v="0"/>
    <s v="08FIZ0008E"/>
    <s v="08FJS0005N"/>
    <m/>
    <n v="0"/>
    <n v="7"/>
    <n v="5"/>
    <n v="12"/>
    <n v="0"/>
    <n v="0"/>
    <n v="0"/>
    <n v="7"/>
    <n v="5"/>
    <n v="12"/>
    <n v="1"/>
    <n v="0"/>
    <n v="1"/>
    <n v="1"/>
    <n v="0"/>
    <n v="1"/>
    <n v="2"/>
    <n v="2"/>
    <n v="4"/>
    <n v="1"/>
    <n v="0"/>
    <n v="1"/>
    <n v="3"/>
    <n v="2"/>
    <n v="5"/>
    <n v="2"/>
    <n v="0"/>
    <n v="2"/>
    <n v="0"/>
    <n v="1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EPR0218L"/>
    <n v="1"/>
    <s v="MORELOS 2202"/>
    <n v="31"/>
    <s v="GUERRERO"/>
    <n v="72"/>
    <s v="PACHERA"/>
    <s v="CONTINUACIĂ“N CARRETERA LA JUNTA PACHERA"/>
    <n v="0"/>
    <s v="CUAUHTÉMOC"/>
    <s v="PÚBLICO"/>
    <x v="1"/>
    <x v="0"/>
    <x v="0"/>
    <x v="0"/>
    <s v="08FIZ0008E"/>
    <s v="08FJS0005N"/>
    <m/>
    <n v="0"/>
    <n v="22"/>
    <n v="33"/>
    <n v="55"/>
    <n v="3"/>
    <n v="7"/>
    <n v="10"/>
    <n v="22"/>
    <n v="33"/>
    <n v="55"/>
    <n v="4"/>
    <n v="6"/>
    <n v="10"/>
    <n v="4"/>
    <n v="6"/>
    <n v="10"/>
    <n v="2"/>
    <n v="3"/>
    <n v="5"/>
    <n v="3"/>
    <n v="3"/>
    <n v="6"/>
    <n v="4"/>
    <n v="2"/>
    <n v="6"/>
    <n v="5"/>
    <n v="8"/>
    <n v="13"/>
    <n v="4"/>
    <n v="9"/>
    <n v="13"/>
    <n v="22"/>
    <n v="31"/>
    <n v="5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6"/>
    <n v="3"/>
    <n v="1"/>
  </r>
  <r>
    <s v="08EPR0219K"/>
    <n v="1"/>
    <s v="PRIMERO DE MAYO 2374"/>
    <n v="37"/>
    <s v="JUÁREZ"/>
    <n v="1"/>
    <s v="JUĂREZ"/>
    <s v="CALLE JESUS ESCOBAR"/>
    <n v="1532"/>
    <s v="JUÁREZ"/>
    <s v="PÚBLICO"/>
    <x v="1"/>
    <x v="0"/>
    <x v="0"/>
    <x v="0"/>
    <s v="08FIZ0004I"/>
    <s v="08FJS0003P"/>
    <m/>
    <n v="0"/>
    <n v="123"/>
    <n v="151"/>
    <n v="274"/>
    <n v="17"/>
    <n v="29"/>
    <n v="46"/>
    <n v="122"/>
    <n v="149"/>
    <n v="271"/>
    <n v="26"/>
    <n v="11"/>
    <n v="37"/>
    <n v="26"/>
    <n v="11"/>
    <n v="37"/>
    <n v="15"/>
    <n v="23"/>
    <n v="38"/>
    <n v="18"/>
    <n v="29"/>
    <n v="47"/>
    <n v="25"/>
    <n v="25"/>
    <n v="50"/>
    <n v="27"/>
    <n v="24"/>
    <n v="51"/>
    <n v="21"/>
    <n v="18"/>
    <n v="39"/>
    <n v="132"/>
    <n v="130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1"/>
    <n v="1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EPR0220Z"/>
    <n v="1"/>
    <s v="21 DE NOVIEMBRE 2117"/>
    <n v="32"/>
    <s v="HIDALGO DEL PARRAL"/>
    <n v="44"/>
    <s v="GOMERA DE ARRIBA"/>
    <s v="CALLE COLONIA PEMEX"/>
    <n v="0"/>
    <s v="HIDALGO DEL PARRAL"/>
    <s v="PÚBLICO"/>
    <x v="1"/>
    <x v="0"/>
    <x v="0"/>
    <x v="0"/>
    <s v="08FIZ0267S"/>
    <m/>
    <m/>
    <n v="0"/>
    <n v="8"/>
    <n v="12"/>
    <n v="20"/>
    <n v="1"/>
    <n v="1"/>
    <n v="2"/>
    <n v="8"/>
    <n v="12"/>
    <n v="20"/>
    <n v="2"/>
    <n v="1"/>
    <n v="3"/>
    <n v="2"/>
    <n v="1"/>
    <n v="3"/>
    <n v="1"/>
    <n v="4"/>
    <n v="5"/>
    <n v="0"/>
    <n v="0"/>
    <n v="0"/>
    <n v="1"/>
    <n v="4"/>
    <n v="5"/>
    <n v="2"/>
    <n v="0"/>
    <n v="2"/>
    <n v="1"/>
    <n v="2"/>
    <n v="3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3X"/>
    <n v="1"/>
    <s v="21 DE MARZO 2126"/>
    <n v="32"/>
    <s v="HIDALGO DEL PARRAL"/>
    <n v="118"/>
    <s v="VILLA ESCOBEDO (MINAS NUEVAS)"/>
    <s v="CALLE LA PEĂ‘A"/>
    <n v="0"/>
    <s v="HIDALGO DEL PARRAL"/>
    <s v="PÚBLICO"/>
    <x v="1"/>
    <x v="0"/>
    <x v="0"/>
    <x v="0"/>
    <s v="08FIZ0267S"/>
    <m/>
    <m/>
    <n v="0"/>
    <n v="7"/>
    <n v="6"/>
    <n v="13"/>
    <n v="1"/>
    <n v="1"/>
    <n v="2"/>
    <n v="7"/>
    <n v="6"/>
    <n v="13"/>
    <n v="3"/>
    <n v="2"/>
    <n v="5"/>
    <n v="3"/>
    <n v="2"/>
    <n v="5"/>
    <n v="0"/>
    <n v="2"/>
    <n v="2"/>
    <n v="1"/>
    <n v="2"/>
    <n v="3"/>
    <n v="0"/>
    <n v="2"/>
    <n v="2"/>
    <n v="1"/>
    <n v="0"/>
    <n v="1"/>
    <n v="2"/>
    <n v="1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4W"/>
    <n v="1"/>
    <s v="ONCE DE JULIO 2491"/>
    <n v="32"/>
    <s v="HIDALGO DEL PARRAL"/>
    <n v="1"/>
    <s v="HIDALGO DEL PARRAL"/>
    <s v="CALLE PAVORREAL"/>
    <n v="29"/>
    <s v="HIDALGO DEL PARRAL"/>
    <s v="PÚBLICO"/>
    <x v="1"/>
    <x v="0"/>
    <x v="0"/>
    <x v="0"/>
    <s v="08FIZ0267S"/>
    <m/>
    <m/>
    <n v="0"/>
    <n v="124"/>
    <n v="91"/>
    <n v="215"/>
    <n v="23"/>
    <n v="17"/>
    <n v="40"/>
    <n v="119"/>
    <n v="89"/>
    <n v="208"/>
    <n v="15"/>
    <n v="18"/>
    <n v="33"/>
    <n v="16"/>
    <n v="20"/>
    <n v="36"/>
    <n v="23"/>
    <n v="14"/>
    <n v="37"/>
    <n v="13"/>
    <n v="13"/>
    <n v="26"/>
    <n v="18"/>
    <n v="15"/>
    <n v="33"/>
    <n v="15"/>
    <n v="15"/>
    <n v="30"/>
    <n v="23"/>
    <n v="18"/>
    <n v="41"/>
    <n v="108"/>
    <n v="95"/>
    <n v="203"/>
    <n v="2"/>
    <n v="2"/>
    <n v="1"/>
    <n v="1"/>
    <n v="1"/>
    <n v="2"/>
    <n v="0"/>
    <n v="9"/>
    <n v="0"/>
    <n v="0"/>
    <n v="1"/>
    <n v="0"/>
    <n v="0"/>
    <n v="0"/>
    <n v="0"/>
    <n v="0"/>
    <n v="4"/>
    <n v="5"/>
    <n v="0"/>
    <n v="0"/>
    <n v="1"/>
    <n v="0"/>
    <n v="0"/>
    <n v="0"/>
    <n v="1"/>
    <n v="1"/>
    <n v="0"/>
    <n v="0"/>
    <n v="1"/>
    <n v="0"/>
    <n v="0"/>
    <n v="14"/>
    <n v="4"/>
    <n v="5"/>
    <n v="2"/>
    <n v="2"/>
    <n v="1"/>
    <n v="1"/>
    <n v="1"/>
    <n v="2"/>
    <n v="0"/>
    <n v="9"/>
    <n v="9"/>
    <n v="8"/>
    <n v="1"/>
  </r>
  <r>
    <s v="08EPR0225V"/>
    <n v="1"/>
    <s v="TOMAS FERNANDEZ BLANCO 2112"/>
    <n v="32"/>
    <s v="HIDALGO DEL PARRAL"/>
    <n v="1"/>
    <s v="HIDALGO DEL PARRAL"/>
    <s v="CALLE BARTOLOME DE MEDINA"/>
    <n v="0"/>
    <s v="HIDALGO DEL PARRAL"/>
    <s v="PÚBLICO"/>
    <x v="1"/>
    <x v="0"/>
    <x v="0"/>
    <x v="0"/>
    <s v="08FIZ0005H"/>
    <m/>
    <m/>
    <n v="0"/>
    <n v="99"/>
    <n v="109"/>
    <n v="208"/>
    <n v="7"/>
    <n v="12"/>
    <n v="19"/>
    <n v="96"/>
    <n v="108"/>
    <n v="204"/>
    <n v="17"/>
    <n v="9"/>
    <n v="26"/>
    <n v="17"/>
    <n v="9"/>
    <n v="26"/>
    <n v="18"/>
    <n v="18"/>
    <n v="36"/>
    <n v="19"/>
    <n v="20"/>
    <n v="39"/>
    <n v="23"/>
    <n v="14"/>
    <n v="37"/>
    <n v="17"/>
    <n v="27"/>
    <n v="44"/>
    <n v="10"/>
    <n v="18"/>
    <n v="28"/>
    <n v="104"/>
    <n v="106"/>
    <n v="210"/>
    <n v="1"/>
    <n v="2"/>
    <n v="2"/>
    <n v="2"/>
    <n v="2"/>
    <n v="1"/>
    <n v="0"/>
    <n v="10"/>
    <n v="0"/>
    <n v="0"/>
    <n v="0"/>
    <n v="1"/>
    <n v="0"/>
    <n v="0"/>
    <n v="0"/>
    <n v="0"/>
    <n v="5"/>
    <n v="5"/>
    <n v="0"/>
    <n v="0"/>
    <n v="1"/>
    <n v="1"/>
    <n v="1"/>
    <n v="2"/>
    <n v="0"/>
    <n v="0"/>
    <n v="0"/>
    <n v="0"/>
    <n v="1"/>
    <n v="0"/>
    <n v="0"/>
    <n v="17"/>
    <n v="5"/>
    <n v="5"/>
    <n v="1"/>
    <n v="2"/>
    <n v="2"/>
    <n v="2"/>
    <n v="2"/>
    <n v="1"/>
    <n v="0"/>
    <n v="10"/>
    <n v="10"/>
    <n v="9"/>
    <n v="1"/>
  </r>
  <r>
    <s v="08EPR0226U"/>
    <n v="1"/>
    <s v="OCHO DE MAYO 2099"/>
    <n v="32"/>
    <s v="HIDALGO DEL PARRAL"/>
    <n v="1"/>
    <s v="HIDALGO DEL PARRAL"/>
    <s v="PROLONGACIĂ“N OJINAGA "/>
    <n v="0"/>
    <s v="HIDALGO DEL PARRAL"/>
    <s v="PÚBLICO"/>
    <x v="1"/>
    <x v="0"/>
    <x v="0"/>
    <x v="0"/>
    <s v="08FIZ0005H"/>
    <m/>
    <m/>
    <n v="0"/>
    <n v="92"/>
    <n v="89"/>
    <n v="181"/>
    <n v="14"/>
    <n v="17"/>
    <n v="31"/>
    <n v="90"/>
    <n v="86"/>
    <n v="176"/>
    <n v="17"/>
    <n v="22"/>
    <n v="39"/>
    <n v="17"/>
    <n v="22"/>
    <n v="39"/>
    <n v="19"/>
    <n v="17"/>
    <n v="36"/>
    <n v="13"/>
    <n v="17"/>
    <n v="30"/>
    <n v="18"/>
    <n v="18"/>
    <n v="36"/>
    <n v="12"/>
    <n v="8"/>
    <n v="20"/>
    <n v="20"/>
    <n v="12"/>
    <n v="32"/>
    <n v="99"/>
    <n v="94"/>
    <n v="193"/>
    <n v="2"/>
    <n v="2"/>
    <n v="1"/>
    <n v="2"/>
    <n v="1"/>
    <n v="1"/>
    <n v="0"/>
    <n v="9"/>
    <n v="0"/>
    <n v="0"/>
    <n v="0"/>
    <n v="1"/>
    <n v="0"/>
    <n v="0"/>
    <n v="0"/>
    <n v="0"/>
    <n v="2"/>
    <n v="7"/>
    <n v="0"/>
    <n v="0"/>
    <n v="1"/>
    <n v="0"/>
    <n v="0"/>
    <n v="2"/>
    <n v="0"/>
    <n v="1"/>
    <n v="0"/>
    <n v="1"/>
    <n v="1"/>
    <n v="0"/>
    <n v="0"/>
    <n v="16"/>
    <n v="2"/>
    <n v="7"/>
    <n v="2"/>
    <n v="2"/>
    <n v="1"/>
    <n v="2"/>
    <n v="1"/>
    <n v="1"/>
    <n v="0"/>
    <n v="9"/>
    <n v="11"/>
    <n v="9"/>
    <n v="1"/>
  </r>
  <r>
    <s v="08EPR0227T"/>
    <n v="1"/>
    <s v="CLUB ROTARIO 2523"/>
    <n v="32"/>
    <s v="HIDALGO DEL PARRAL"/>
    <n v="1"/>
    <s v="HIDALGO DEL PARRAL"/>
    <s v="PROLONGACIĂ“N OJINAGA "/>
    <n v="0"/>
    <s v="HIDALGO DEL PARRAL"/>
    <s v="PÚBLICO"/>
    <x v="1"/>
    <x v="0"/>
    <x v="0"/>
    <x v="0"/>
    <s v="08FIZ0267S"/>
    <m/>
    <m/>
    <n v="0"/>
    <n v="68"/>
    <n v="70"/>
    <n v="138"/>
    <n v="6"/>
    <n v="12"/>
    <n v="18"/>
    <n v="67"/>
    <n v="69"/>
    <n v="136"/>
    <n v="6"/>
    <n v="11"/>
    <n v="17"/>
    <n v="7"/>
    <n v="11"/>
    <n v="18"/>
    <n v="17"/>
    <n v="12"/>
    <n v="29"/>
    <n v="8"/>
    <n v="14"/>
    <n v="22"/>
    <n v="13"/>
    <n v="7"/>
    <n v="20"/>
    <n v="14"/>
    <n v="12"/>
    <n v="26"/>
    <n v="11"/>
    <n v="15"/>
    <n v="26"/>
    <n v="70"/>
    <n v="71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2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228S"/>
    <n v="1"/>
    <s v="NIĂ‘OS HEROES 2101"/>
    <n v="32"/>
    <s v="HIDALGO DEL PARRAL"/>
    <n v="1"/>
    <s v="HIDALGO DEL PARRAL"/>
    <s v="CALLE INDEPENDENCIA"/>
    <n v="116"/>
    <s v="HIDALGO DEL PARRAL"/>
    <s v="PÚBLICO"/>
    <x v="1"/>
    <x v="0"/>
    <x v="0"/>
    <x v="0"/>
    <s v="08FIZ0005H"/>
    <m/>
    <m/>
    <n v="0"/>
    <n v="181"/>
    <n v="168"/>
    <n v="349"/>
    <n v="31"/>
    <n v="25"/>
    <n v="56"/>
    <n v="181"/>
    <n v="166"/>
    <n v="347"/>
    <n v="17"/>
    <n v="31"/>
    <n v="48"/>
    <n v="18"/>
    <n v="32"/>
    <n v="50"/>
    <n v="33"/>
    <n v="27"/>
    <n v="60"/>
    <n v="28"/>
    <n v="27"/>
    <n v="55"/>
    <n v="33"/>
    <n v="41"/>
    <n v="74"/>
    <n v="29"/>
    <n v="20"/>
    <n v="49"/>
    <n v="24"/>
    <n v="32"/>
    <n v="56"/>
    <n v="165"/>
    <n v="179"/>
    <n v="344"/>
    <n v="2"/>
    <n v="2"/>
    <n v="2"/>
    <n v="3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2"/>
    <n v="1"/>
    <n v="0"/>
    <n v="0"/>
    <n v="1"/>
    <n v="1"/>
    <n v="2"/>
    <n v="0"/>
    <n v="0"/>
    <n v="23"/>
    <n v="3"/>
    <n v="10"/>
    <n v="2"/>
    <n v="2"/>
    <n v="2"/>
    <n v="3"/>
    <n v="2"/>
    <n v="2"/>
    <n v="0"/>
    <n v="13"/>
    <n v="13"/>
    <n v="13"/>
    <n v="1"/>
  </r>
  <r>
    <s v="08EPR0229R"/>
    <n v="1"/>
    <s v="LEONA VICARIO 2103"/>
    <n v="32"/>
    <s v="HIDALGO DEL PARRAL"/>
    <n v="1"/>
    <s v="HIDALGO DEL PARRAL"/>
    <s v="CALLE PLAZA JUAREZ"/>
    <n v="12"/>
    <s v="HIDALGO DEL PARRAL"/>
    <s v="PÚBLICO"/>
    <x v="1"/>
    <x v="0"/>
    <x v="0"/>
    <x v="0"/>
    <s v="08FIZ0267S"/>
    <m/>
    <m/>
    <n v="0"/>
    <n v="182"/>
    <n v="185"/>
    <n v="367"/>
    <n v="25"/>
    <n v="30"/>
    <n v="55"/>
    <n v="181"/>
    <n v="184"/>
    <n v="365"/>
    <n v="28"/>
    <n v="27"/>
    <n v="55"/>
    <n v="28"/>
    <n v="27"/>
    <n v="55"/>
    <n v="33"/>
    <n v="26"/>
    <n v="59"/>
    <n v="25"/>
    <n v="22"/>
    <n v="47"/>
    <n v="34"/>
    <n v="36"/>
    <n v="70"/>
    <n v="23"/>
    <n v="25"/>
    <n v="48"/>
    <n v="36"/>
    <n v="41"/>
    <n v="77"/>
    <n v="179"/>
    <n v="177"/>
    <n v="356"/>
    <n v="2"/>
    <n v="2"/>
    <n v="2"/>
    <n v="3"/>
    <n v="2"/>
    <n v="3"/>
    <n v="0"/>
    <n v="14"/>
    <n v="0"/>
    <n v="0"/>
    <n v="1"/>
    <n v="0"/>
    <n v="0"/>
    <n v="0"/>
    <n v="0"/>
    <n v="0"/>
    <n v="2"/>
    <n v="12"/>
    <n v="0"/>
    <n v="0"/>
    <n v="2"/>
    <n v="0"/>
    <n v="1"/>
    <n v="2"/>
    <n v="1"/>
    <n v="0"/>
    <n v="0"/>
    <n v="1"/>
    <n v="2"/>
    <n v="0"/>
    <n v="0"/>
    <n v="24"/>
    <n v="2"/>
    <n v="12"/>
    <n v="2"/>
    <n v="2"/>
    <n v="2"/>
    <n v="3"/>
    <n v="2"/>
    <n v="3"/>
    <n v="0"/>
    <n v="14"/>
    <n v="14"/>
    <n v="14"/>
    <n v="1"/>
  </r>
  <r>
    <s v="08EPR0230G"/>
    <n v="1"/>
    <s v="MELCHOR GANDARA 2056"/>
    <n v="32"/>
    <s v="HIDALGO DEL PARRAL"/>
    <n v="1"/>
    <s v="HIDALGO DEL PARRAL"/>
    <s v="CALLE ANGELA PEREZ "/>
    <n v="0"/>
    <s v="HIDALGO DEL PARRAL"/>
    <s v="PÚBLICO"/>
    <x v="1"/>
    <x v="0"/>
    <x v="0"/>
    <x v="0"/>
    <s v="08FIZ0267S"/>
    <m/>
    <m/>
    <n v="0"/>
    <n v="189"/>
    <n v="194"/>
    <n v="383"/>
    <n v="46"/>
    <n v="36"/>
    <n v="82"/>
    <n v="188"/>
    <n v="194"/>
    <n v="382"/>
    <n v="36"/>
    <n v="34"/>
    <n v="70"/>
    <n v="36"/>
    <n v="35"/>
    <n v="71"/>
    <n v="26"/>
    <n v="26"/>
    <n v="52"/>
    <n v="31"/>
    <n v="29"/>
    <n v="60"/>
    <n v="35"/>
    <n v="43"/>
    <n v="78"/>
    <n v="23"/>
    <n v="30"/>
    <n v="53"/>
    <n v="29"/>
    <n v="28"/>
    <n v="57"/>
    <n v="180"/>
    <n v="191"/>
    <n v="371"/>
    <n v="3"/>
    <n v="2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1"/>
    <n v="0"/>
    <n v="1"/>
    <n v="3"/>
    <n v="1"/>
    <n v="0"/>
    <n v="0"/>
    <n v="1"/>
    <n v="2"/>
    <n v="0"/>
    <n v="0"/>
    <n v="24"/>
    <n v="3"/>
    <n v="11"/>
    <n v="3"/>
    <n v="2"/>
    <n v="2"/>
    <n v="3"/>
    <n v="2"/>
    <n v="2"/>
    <n v="0"/>
    <n v="14"/>
    <n v="14"/>
    <n v="14"/>
    <n v="1"/>
  </r>
  <r>
    <s v="08EPR0231F"/>
    <n v="1"/>
    <s v="JOSEFA SOLIS DE LOZOYA 2156"/>
    <n v="32"/>
    <s v="HIDALGO DEL PARRAL"/>
    <n v="1"/>
    <s v="HIDALGO DEL PARRAL"/>
    <s v="CALLE JUAN RANGEL DE VIEZMA"/>
    <n v="0"/>
    <s v="HIDALGO DEL PARRAL"/>
    <s v="PÚBLICO"/>
    <x v="1"/>
    <x v="0"/>
    <x v="0"/>
    <x v="0"/>
    <s v="08FIZ0267S"/>
    <m/>
    <m/>
    <n v="0"/>
    <n v="161"/>
    <n v="163"/>
    <n v="324"/>
    <n v="30"/>
    <n v="27"/>
    <n v="57"/>
    <n v="161"/>
    <n v="163"/>
    <n v="324"/>
    <n v="30"/>
    <n v="24"/>
    <n v="54"/>
    <n v="30"/>
    <n v="24"/>
    <n v="54"/>
    <n v="27"/>
    <n v="27"/>
    <n v="54"/>
    <n v="29"/>
    <n v="26"/>
    <n v="55"/>
    <n v="18"/>
    <n v="30"/>
    <n v="48"/>
    <n v="30"/>
    <n v="31"/>
    <n v="61"/>
    <n v="29"/>
    <n v="22"/>
    <n v="51"/>
    <n v="163"/>
    <n v="160"/>
    <n v="32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232E"/>
    <n v="1"/>
    <s v="JOSE MARIA MORELOS Y PAVON 2118"/>
    <n v="32"/>
    <s v="HIDALGO DEL PARRAL"/>
    <n v="1"/>
    <s v="HIDALGO DEL PARRAL"/>
    <s v="PROLONGACIĂ“N 11 DE JULIO"/>
    <n v="0"/>
    <s v="HIDALGO DEL PARRAL"/>
    <s v="PÚBLICO"/>
    <x v="1"/>
    <x v="0"/>
    <x v="0"/>
    <x v="0"/>
    <s v="08FIZ0267S"/>
    <m/>
    <m/>
    <n v="0"/>
    <n v="157"/>
    <n v="163"/>
    <n v="320"/>
    <n v="19"/>
    <n v="28"/>
    <n v="47"/>
    <n v="156"/>
    <n v="161"/>
    <n v="317"/>
    <n v="29"/>
    <n v="29"/>
    <n v="58"/>
    <n v="29"/>
    <n v="29"/>
    <n v="58"/>
    <n v="30"/>
    <n v="34"/>
    <n v="64"/>
    <n v="28"/>
    <n v="25"/>
    <n v="53"/>
    <n v="24"/>
    <n v="23"/>
    <n v="47"/>
    <n v="27"/>
    <n v="25"/>
    <n v="52"/>
    <n v="21"/>
    <n v="26"/>
    <n v="47"/>
    <n v="159"/>
    <n v="162"/>
    <n v="321"/>
    <n v="2"/>
    <n v="3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1"/>
    <n v="1"/>
    <n v="0"/>
    <n v="1"/>
    <n v="0"/>
    <n v="0"/>
    <n v="1"/>
    <n v="2"/>
    <n v="1"/>
    <n v="0"/>
    <n v="23"/>
    <n v="5"/>
    <n v="8"/>
    <n v="2"/>
    <n v="3"/>
    <n v="2"/>
    <n v="2"/>
    <n v="2"/>
    <n v="2"/>
    <n v="0"/>
    <n v="13"/>
    <n v="13"/>
    <n v="13"/>
    <n v="1"/>
  </r>
  <r>
    <s v="08EPR0233D"/>
    <n v="1"/>
    <s v="INSURGENTES 2128"/>
    <n v="32"/>
    <s v="HIDALGO DEL PARRAL"/>
    <n v="1"/>
    <s v="HIDALGO DEL PARRAL"/>
    <s v="CALLE REAL DE MĂLAGA"/>
    <n v="0"/>
    <s v="HIDALGO DEL PARRAL"/>
    <s v="PÚBLICO"/>
    <x v="1"/>
    <x v="0"/>
    <x v="0"/>
    <x v="0"/>
    <s v="08FIZ0005H"/>
    <m/>
    <m/>
    <n v="0"/>
    <n v="93"/>
    <n v="73"/>
    <n v="166"/>
    <n v="17"/>
    <n v="9"/>
    <n v="26"/>
    <n v="92"/>
    <n v="72"/>
    <n v="164"/>
    <n v="7"/>
    <n v="18"/>
    <n v="25"/>
    <n v="7"/>
    <n v="18"/>
    <n v="25"/>
    <n v="12"/>
    <n v="19"/>
    <n v="31"/>
    <n v="13"/>
    <n v="12"/>
    <n v="25"/>
    <n v="19"/>
    <n v="10"/>
    <n v="29"/>
    <n v="17"/>
    <n v="10"/>
    <n v="27"/>
    <n v="14"/>
    <n v="14"/>
    <n v="28"/>
    <n v="82"/>
    <n v="83"/>
    <n v="16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2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234C"/>
    <n v="1"/>
    <s v="HEROES DE LA CONSTITUCION 2129"/>
    <n v="32"/>
    <s v="HIDALGO DEL PARRAL"/>
    <n v="1"/>
    <s v="HIDALGO DEL PARRAL"/>
    <s v="CALLE PRIMAVERA"/>
    <n v="38"/>
    <s v="HIDALGO DEL PARRAL"/>
    <s v="PÚBLICO"/>
    <x v="1"/>
    <x v="0"/>
    <x v="0"/>
    <x v="0"/>
    <s v="08FIZ0005H"/>
    <m/>
    <m/>
    <n v="0"/>
    <n v="66"/>
    <n v="82"/>
    <n v="148"/>
    <n v="10"/>
    <n v="13"/>
    <n v="23"/>
    <n v="66"/>
    <n v="82"/>
    <n v="148"/>
    <n v="25"/>
    <n v="21"/>
    <n v="46"/>
    <n v="25"/>
    <n v="21"/>
    <n v="46"/>
    <n v="11"/>
    <n v="11"/>
    <n v="22"/>
    <n v="13"/>
    <n v="11"/>
    <n v="24"/>
    <n v="10"/>
    <n v="9"/>
    <n v="19"/>
    <n v="18"/>
    <n v="28"/>
    <n v="46"/>
    <n v="12"/>
    <n v="11"/>
    <n v="23"/>
    <n v="89"/>
    <n v="91"/>
    <n v="180"/>
    <n v="2"/>
    <n v="1"/>
    <n v="1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1"/>
    <n v="1"/>
    <n v="0"/>
    <n v="0"/>
    <n v="0"/>
    <n v="0"/>
    <n v="0"/>
    <n v="0"/>
    <n v="1"/>
    <n v="0"/>
    <n v="13"/>
    <n v="1"/>
    <n v="7"/>
    <n v="2"/>
    <n v="1"/>
    <n v="1"/>
    <n v="1"/>
    <n v="2"/>
    <n v="1"/>
    <n v="0"/>
    <n v="8"/>
    <n v="8"/>
    <n v="8"/>
    <n v="1"/>
  </r>
  <r>
    <s v="08EPR0235B"/>
    <n v="1"/>
    <s v="FEDERICO STALLFORTH 2102"/>
    <n v="32"/>
    <s v="HIDALGO DEL PARRAL"/>
    <n v="1"/>
    <s v="HIDALGO DEL PARRAL"/>
    <s v="PROLONGACIĂ“N OJINAGA "/>
    <n v="0"/>
    <s v="HIDALGO DEL PARRAL"/>
    <s v="PÚBLICO"/>
    <x v="1"/>
    <x v="0"/>
    <x v="0"/>
    <x v="0"/>
    <s v="08FIZ0005H"/>
    <m/>
    <m/>
    <n v="0"/>
    <n v="145"/>
    <n v="163"/>
    <n v="308"/>
    <n v="29"/>
    <n v="25"/>
    <n v="54"/>
    <n v="145"/>
    <n v="163"/>
    <n v="308"/>
    <n v="23"/>
    <n v="32"/>
    <n v="55"/>
    <n v="23"/>
    <n v="32"/>
    <n v="55"/>
    <n v="19"/>
    <n v="25"/>
    <n v="44"/>
    <n v="22"/>
    <n v="29"/>
    <n v="51"/>
    <n v="25"/>
    <n v="34"/>
    <n v="59"/>
    <n v="25"/>
    <n v="25"/>
    <n v="50"/>
    <n v="26"/>
    <n v="27"/>
    <n v="53"/>
    <n v="140"/>
    <n v="172"/>
    <n v="312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0"/>
    <n v="1"/>
    <n v="2"/>
    <n v="0"/>
    <n v="0"/>
    <n v="0"/>
    <n v="1"/>
    <n v="1"/>
    <n v="1"/>
    <n v="0"/>
    <n v="21"/>
    <n v="5"/>
    <n v="7"/>
    <n v="2"/>
    <n v="2"/>
    <n v="2"/>
    <n v="2"/>
    <n v="2"/>
    <n v="2"/>
    <n v="0"/>
    <n v="12"/>
    <n v="12"/>
    <n v="12"/>
    <n v="1"/>
  </r>
  <r>
    <s v="08EPR0236A"/>
    <n v="1"/>
    <s v="20 DE NOVIEMBRE 2189"/>
    <n v="20"/>
    <s v="CHÍNIPAS"/>
    <n v="71"/>
    <s v="LA LOBERA"/>
    <s v="CALLE LA LOBERA"/>
    <n v="0"/>
    <s v="CREEL"/>
    <s v="PÚBLICO"/>
    <x v="1"/>
    <x v="0"/>
    <x v="0"/>
    <x v="0"/>
    <s v="08FIZ0010T"/>
    <s v="08FJS0005N"/>
    <m/>
    <n v="0"/>
    <n v="5"/>
    <n v="0"/>
    <n v="5"/>
    <n v="1"/>
    <n v="0"/>
    <n v="1"/>
    <n v="5"/>
    <n v="0"/>
    <n v="5"/>
    <n v="1"/>
    <n v="2"/>
    <n v="3"/>
    <n v="1"/>
    <n v="2"/>
    <n v="3"/>
    <n v="0"/>
    <n v="0"/>
    <n v="0"/>
    <n v="3"/>
    <n v="0"/>
    <n v="3"/>
    <n v="2"/>
    <n v="1"/>
    <n v="3"/>
    <n v="5"/>
    <n v="2"/>
    <n v="7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38Z"/>
    <n v="1"/>
    <s v="CLUB DE LEONES 2526"/>
    <n v="32"/>
    <s v="HIDALGO DEL PARRAL"/>
    <n v="1"/>
    <s v="HIDALGO DEL PARRAL"/>
    <s v="CALLE REPUBLICA DE CHILE "/>
    <n v="0"/>
    <s v="HIDALGO DEL PARRAL"/>
    <s v="PÚBLICO"/>
    <x v="1"/>
    <x v="0"/>
    <x v="0"/>
    <x v="0"/>
    <s v="08FIZ0005H"/>
    <m/>
    <m/>
    <n v="0"/>
    <n v="140"/>
    <n v="144"/>
    <n v="284"/>
    <n v="24"/>
    <n v="28"/>
    <n v="52"/>
    <n v="140"/>
    <n v="144"/>
    <n v="284"/>
    <n v="13"/>
    <n v="21"/>
    <n v="34"/>
    <n v="14"/>
    <n v="22"/>
    <n v="36"/>
    <n v="15"/>
    <n v="15"/>
    <n v="30"/>
    <n v="22"/>
    <n v="14"/>
    <n v="36"/>
    <n v="24"/>
    <n v="28"/>
    <n v="52"/>
    <n v="19"/>
    <n v="27"/>
    <n v="46"/>
    <n v="29"/>
    <n v="21"/>
    <n v="50"/>
    <n v="123"/>
    <n v="127"/>
    <n v="250"/>
    <n v="2"/>
    <n v="1"/>
    <n v="2"/>
    <n v="2"/>
    <n v="2"/>
    <n v="2"/>
    <n v="0"/>
    <n v="11"/>
    <n v="0"/>
    <n v="0"/>
    <n v="0"/>
    <n v="1"/>
    <n v="0"/>
    <n v="0"/>
    <n v="0"/>
    <n v="0"/>
    <n v="4"/>
    <n v="7"/>
    <n v="0"/>
    <n v="0"/>
    <n v="1"/>
    <n v="2"/>
    <n v="1"/>
    <n v="0"/>
    <n v="0"/>
    <n v="0"/>
    <n v="0"/>
    <n v="0"/>
    <n v="1"/>
    <n v="1"/>
    <n v="0"/>
    <n v="18"/>
    <n v="4"/>
    <n v="7"/>
    <n v="2"/>
    <n v="1"/>
    <n v="2"/>
    <n v="2"/>
    <n v="2"/>
    <n v="2"/>
    <n v="0"/>
    <n v="11"/>
    <n v="15"/>
    <n v="11"/>
    <n v="1"/>
  </r>
  <r>
    <s v="08EPR0239Y"/>
    <n v="1"/>
    <s v="CONCEPCION MELENDEZ 2100"/>
    <n v="32"/>
    <s v="HIDALGO DEL PARRAL"/>
    <n v="1"/>
    <s v="HIDALGO DEL PARRAL"/>
    <s v="CALLE MANUEL FLORES APARTADO POSTAL 36"/>
    <n v="0"/>
    <s v="HIDALGO DEL PARRAL"/>
    <s v="PÚBLICO"/>
    <x v="1"/>
    <x v="0"/>
    <x v="0"/>
    <x v="0"/>
    <s v="08FIZ0005H"/>
    <m/>
    <m/>
    <n v="0"/>
    <n v="80"/>
    <n v="58"/>
    <n v="138"/>
    <n v="17"/>
    <n v="7"/>
    <n v="24"/>
    <n v="80"/>
    <n v="58"/>
    <n v="138"/>
    <n v="12"/>
    <n v="10"/>
    <n v="22"/>
    <n v="12"/>
    <n v="10"/>
    <n v="22"/>
    <n v="10"/>
    <n v="8"/>
    <n v="18"/>
    <n v="14"/>
    <n v="14"/>
    <n v="28"/>
    <n v="15"/>
    <n v="7"/>
    <n v="22"/>
    <n v="12"/>
    <n v="6"/>
    <n v="18"/>
    <n v="11"/>
    <n v="9"/>
    <n v="20"/>
    <n v="74"/>
    <n v="54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2"/>
    <n v="0"/>
    <n v="2"/>
    <n v="0"/>
    <n v="0"/>
    <n v="1"/>
    <n v="0"/>
    <n v="1"/>
    <n v="0"/>
    <n v="0"/>
    <n v="14"/>
    <n v="0"/>
    <n v="6"/>
    <n v="1"/>
    <n v="1"/>
    <n v="1"/>
    <n v="1"/>
    <n v="1"/>
    <n v="1"/>
    <n v="0"/>
    <n v="6"/>
    <n v="9"/>
    <n v="6"/>
    <n v="1"/>
  </r>
  <r>
    <s v="08EPR0244J"/>
    <n v="1"/>
    <s v="BENITO JUAREZ 2477"/>
    <n v="35"/>
    <s v="JANOS"/>
    <n v="16"/>
    <s v="COLONIA MĂ‰XICO"/>
    <s v="CALLE COLONIA MEXICO"/>
    <n v="0"/>
    <s v="NVO. CASAS GRANDES"/>
    <s v="PÚBLICO"/>
    <x v="1"/>
    <x v="0"/>
    <x v="0"/>
    <x v="0"/>
    <s v="08FIZ0041M"/>
    <s v="08FJS0004O"/>
    <m/>
    <n v="0"/>
    <n v="10"/>
    <n v="7"/>
    <n v="17"/>
    <n v="0"/>
    <n v="0"/>
    <n v="0"/>
    <n v="10"/>
    <n v="7"/>
    <n v="17"/>
    <n v="0"/>
    <n v="0"/>
    <n v="0"/>
    <n v="0"/>
    <n v="0"/>
    <n v="0"/>
    <n v="0"/>
    <n v="0"/>
    <n v="0"/>
    <n v="0"/>
    <n v="1"/>
    <n v="1"/>
    <n v="3"/>
    <n v="1"/>
    <n v="4"/>
    <n v="1"/>
    <n v="1"/>
    <n v="2"/>
    <n v="6"/>
    <n v="3"/>
    <n v="9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46H"/>
    <n v="4"/>
    <s v="AMERICO VESPUCIO 2497"/>
    <n v="35"/>
    <s v="JANOS"/>
    <n v="37"/>
    <s v="LĂZARO CĂRDENAS (OJO FRĂŤO)"/>
    <s v="CALLE L. CARDENAS"/>
    <n v="0"/>
    <s v="NVO. CASAS GRANDES"/>
    <s v="PÚBLICO"/>
    <x v="1"/>
    <x v="0"/>
    <x v="0"/>
    <x v="0"/>
    <s v="08FIZ0041M"/>
    <s v="08FJS0004O"/>
    <m/>
    <n v="0"/>
    <n v="11"/>
    <n v="7"/>
    <n v="18"/>
    <n v="2"/>
    <n v="1"/>
    <n v="3"/>
    <n v="11"/>
    <n v="7"/>
    <n v="18"/>
    <n v="3"/>
    <n v="1"/>
    <n v="4"/>
    <n v="3"/>
    <n v="1"/>
    <n v="4"/>
    <n v="1"/>
    <n v="4"/>
    <n v="5"/>
    <n v="2"/>
    <n v="1"/>
    <n v="3"/>
    <n v="1"/>
    <n v="2"/>
    <n v="3"/>
    <n v="0"/>
    <n v="0"/>
    <n v="0"/>
    <n v="3"/>
    <n v="0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47G"/>
    <n v="1"/>
    <s v="FELIPE ANGELES ALVAREZ 2426"/>
    <n v="32"/>
    <s v="HIDALGO DEL PARRAL"/>
    <n v="1"/>
    <s v="HIDALGO DEL PARRAL"/>
    <s v="CALLE GARCIA NARANJO "/>
    <n v="0"/>
    <s v="HIDALGO DEL PARRAL"/>
    <s v="PÚBLICO"/>
    <x v="1"/>
    <x v="0"/>
    <x v="0"/>
    <x v="0"/>
    <s v="08FIZ0267S"/>
    <m/>
    <m/>
    <n v="0"/>
    <n v="188"/>
    <n v="180"/>
    <n v="368"/>
    <n v="23"/>
    <n v="35"/>
    <n v="58"/>
    <n v="188"/>
    <n v="178"/>
    <n v="366"/>
    <n v="26"/>
    <n v="26"/>
    <n v="52"/>
    <n v="26"/>
    <n v="26"/>
    <n v="52"/>
    <n v="33"/>
    <n v="23"/>
    <n v="56"/>
    <n v="30"/>
    <n v="25"/>
    <n v="55"/>
    <n v="34"/>
    <n v="37"/>
    <n v="71"/>
    <n v="25"/>
    <n v="30"/>
    <n v="55"/>
    <n v="37"/>
    <n v="35"/>
    <n v="72"/>
    <n v="185"/>
    <n v="176"/>
    <n v="361"/>
    <n v="2"/>
    <n v="2"/>
    <n v="2"/>
    <n v="3"/>
    <n v="2"/>
    <n v="3"/>
    <n v="0"/>
    <n v="14"/>
    <n v="0"/>
    <n v="0"/>
    <n v="1"/>
    <n v="0"/>
    <n v="0"/>
    <n v="0"/>
    <n v="0"/>
    <n v="0"/>
    <n v="2"/>
    <n v="12"/>
    <n v="0"/>
    <n v="0"/>
    <n v="1"/>
    <n v="2"/>
    <n v="1"/>
    <n v="2"/>
    <n v="0"/>
    <n v="0"/>
    <n v="0"/>
    <n v="0"/>
    <n v="2"/>
    <n v="0"/>
    <n v="0"/>
    <n v="23"/>
    <n v="2"/>
    <n v="12"/>
    <n v="2"/>
    <n v="2"/>
    <n v="2"/>
    <n v="3"/>
    <n v="2"/>
    <n v="3"/>
    <n v="0"/>
    <n v="14"/>
    <n v="15"/>
    <n v="14"/>
    <n v="1"/>
  </r>
  <r>
    <s v="08EPR0248F"/>
    <n v="1"/>
    <s v="FELIX LOPE DE VEGA 2236"/>
    <n v="35"/>
    <s v="JANOS"/>
    <n v="12"/>
    <s v="CASA DE JANOS"/>
    <s v="CALLE MIGUEL U SALCIDO"/>
    <n v="0"/>
    <s v="NVO. CASAS GRANDES"/>
    <s v="PÚBLICO"/>
    <x v="1"/>
    <x v="0"/>
    <x v="0"/>
    <x v="0"/>
    <s v="08FIZ0041M"/>
    <s v="08FJS0004O"/>
    <m/>
    <n v="0"/>
    <n v="41"/>
    <n v="27"/>
    <n v="68"/>
    <n v="10"/>
    <n v="6"/>
    <n v="16"/>
    <n v="41"/>
    <n v="27"/>
    <n v="68"/>
    <n v="3"/>
    <n v="7"/>
    <n v="10"/>
    <n v="3"/>
    <n v="7"/>
    <n v="10"/>
    <n v="6"/>
    <n v="5"/>
    <n v="11"/>
    <n v="9"/>
    <n v="7"/>
    <n v="16"/>
    <n v="3"/>
    <n v="4"/>
    <n v="7"/>
    <n v="5"/>
    <n v="5"/>
    <n v="10"/>
    <n v="7"/>
    <n v="1"/>
    <n v="8"/>
    <n v="33"/>
    <n v="29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EPR0249E"/>
    <n v="4"/>
    <s v="JUSTO SIERRA 2496"/>
    <n v="35"/>
    <s v="JANOS"/>
    <n v="27"/>
    <s v="FERNĂNDEZ LEAL"/>
    <s v="CALLE AGUSTIN MELGAR"/>
    <n v="0"/>
    <s v="NVO. CASAS GRANDES"/>
    <s v="PÚBLICO"/>
    <x v="1"/>
    <x v="0"/>
    <x v="0"/>
    <x v="0"/>
    <s v="08FIZ0041M"/>
    <s v="08FJS0004O"/>
    <m/>
    <n v="0"/>
    <n v="69"/>
    <n v="46"/>
    <n v="115"/>
    <n v="9"/>
    <n v="9"/>
    <n v="18"/>
    <n v="69"/>
    <n v="45"/>
    <n v="114"/>
    <n v="5"/>
    <n v="11"/>
    <n v="16"/>
    <n v="6"/>
    <n v="13"/>
    <n v="19"/>
    <n v="9"/>
    <n v="11"/>
    <n v="20"/>
    <n v="11"/>
    <n v="8"/>
    <n v="19"/>
    <n v="17"/>
    <n v="8"/>
    <n v="25"/>
    <n v="10"/>
    <n v="9"/>
    <n v="19"/>
    <n v="16"/>
    <n v="6"/>
    <n v="22"/>
    <n v="69"/>
    <n v="55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EPR0251T"/>
    <n v="4"/>
    <s v="IGNACIO MANUEL ALTAMIRANO 2498"/>
    <n v="35"/>
    <s v="JANOS"/>
    <n v="4"/>
    <s v="ALTAMIRANO"/>
    <s v="CALLE ALTAMIRANO"/>
    <n v="0"/>
    <s v="NVO. CASAS GRANDES"/>
    <s v="PÚBLICO"/>
    <x v="1"/>
    <x v="0"/>
    <x v="0"/>
    <x v="0"/>
    <s v="08FIZ0041M"/>
    <s v="08FJS0004O"/>
    <m/>
    <n v="0"/>
    <n v="14"/>
    <n v="15"/>
    <n v="29"/>
    <n v="1"/>
    <n v="1"/>
    <n v="2"/>
    <n v="14"/>
    <n v="15"/>
    <n v="29"/>
    <n v="2"/>
    <n v="4"/>
    <n v="6"/>
    <n v="2"/>
    <n v="4"/>
    <n v="6"/>
    <n v="3"/>
    <n v="0"/>
    <n v="3"/>
    <n v="1"/>
    <n v="3"/>
    <n v="4"/>
    <n v="1"/>
    <n v="2"/>
    <n v="3"/>
    <n v="2"/>
    <n v="4"/>
    <n v="6"/>
    <n v="6"/>
    <n v="4"/>
    <n v="10"/>
    <n v="15"/>
    <n v="17"/>
    <n v="3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52S"/>
    <n v="2"/>
    <s v="REVOLUCION MEXICANA 2586"/>
    <n v="37"/>
    <s v="JUÁREZ"/>
    <n v="1"/>
    <s v="JUĂREZ"/>
    <s v="CALLE GILBERTO LIMON"/>
    <n v="3710"/>
    <s v="JUÁREZ"/>
    <s v="PÚBLICO"/>
    <x v="1"/>
    <x v="0"/>
    <x v="0"/>
    <x v="0"/>
    <s v="08FIZ0039Y"/>
    <m/>
    <m/>
    <n v="0"/>
    <n v="99"/>
    <n v="123"/>
    <n v="222"/>
    <n v="12"/>
    <n v="21"/>
    <n v="33"/>
    <n v="97"/>
    <n v="117"/>
    <n v="214"/>
    <n v="14"/>
    <n v="19"/>
    <n v="33"/>
    <n v="18"/>
    <n v="19"/>
    <n v="37"/>
    <n v="22"/>
    <n v="21"/>
    <n v="43"/>
    <n v="18"/>
    <n v="25"/>
    <n v="43"/>
    <n v="18"/>
    <n v="21"/>
    <n v="39"/>
    <n v="21"/>
    <n v="18"/>
    <n v="39"/>
    <n v="12"/>
    <n v="24"/>
    <n v="36"/>
    <n v="109"/>
    <n v="128"/>
    <n v="23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5"/>
    <n v="1"/>
    <n v="1"/>
    <n v="0"/>
    <n v="0"/>
    <n v="0"/>
    <n v="0"/>
    <n v="0"/>
    <n v="2"/>
    <n v="0"/>
    <n v="0"/>
    <n v="22"/>
    <n v="2"/>
    <n v="10"/>
    <n v="2"/>
    <n v="2"/>
    <n v="2"/>
    <n v="2"/>
    <n v="2"/>
    <n v="2"/>
    <n v="0"/>
    <n v="12"/>
    <n v="17"/>
    <n v="12"/>
    <n v="1"/>
  </r>
  <r>
    <s v="08EPR0253R"/>
    <n v="2"/>
    <s v="MEXICO LEALTAD 2588"/>
    <n v="37"/>
    <s v="JUÁREZ"/>
    <n v="1"/>
    <s v="JUĂREZ"/>
    <s v="AVENIDA GRANJERO "/>
    <n v="0"/>
    <s v="JUÁREZ"/>
    <s v="PÚBLICO"/>
    <x v="1"/>
    <x v="0"/>
    <x v="0"/>
    <x v="0"/>
    <s v="08FIZ0046H"/>
    <m/>
    <m/>
    <n v="0"/>
    <n v="95"/>
    <n v="95"/>
    <n v="190"/>
    <n v="19"/>
    <n v="14"/>
    <n v="33"/>
    <n v="95"/>
    <n v="93"/>
    <n v="188"/>
    <n v="15"/>
    <n v="10"/>
    <n v="25"/>
    <n v="15"/>
    <n v="10"/>
    <n v="25"/>
    <n v="13"/>
    <n v="8"/>
    <n v="21"/>
    <n v="16"/>
    <n v="17"/>
    <n v="33"/>
    <n v="19"/>
    <n v="15"/>
    <n v="34"/>
    <n v="7"/>
    <n v="11"/>
    <n v="18"/>
    <n v="14"/>
    <n v="23"/>
    <n v="37"/>
    <n v="84"/>
    <n v="84"/>
    <n v="168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3"/>
    <n v="0"/>
    <n v="1"/>
    <n v="0"/>
    <n v="0"/>
    <n v="0"/>
    <n v="0"/>
    <n v="0"/>
    <n v="0"/>
    <n v="1"/>
    <n v="0"/>
    <n v="13"/>
    <n v="1"/>
    <n v="6"/>
    <n v="1"/>
    <n v="1"/>
    <n v="1"/>
    <n v="1"/>
    <n v="1"/>
    <n v="2"/>
    <n v="0"/>
    <n v="7"/>
    <n v="12"/>
    <n v="7"/>
    <n v="1"/>
  </r>
  <r>
    <s v="08EPR0254Q"/>
    <n v="1"/>
    <s v="SALVADOR L MALLEN 2317"/>
    <n v="36"/>
    <s v="JIMÉNEZ"/>
    <n v="1"/>
    <s v="JOSĂ‰ MARIANO JIMĂ‰NEZ"/>
    <s v="CALLE 5 DE MAYO"/>
    <n v="70"/>
    <s v="HIDALGO DEL PARRAL"/>
    <s v="PÚBLICO"/>
    <x v="1"/>
    <x v="0"/>
    <x v="0"/>
    <x v="0"/>
    <s v="08FIZ0015O"/>
    <m/>
    <m/>
    <n v="0"/>
    <n v="100"/>
    <n v="91"/>
    <n v="191"/>
    <n v="17"/>
    <n v="17"/>
    <n v="34"/>
    <n v="100"/>
    <n v="91"/>
    <n v="191"/>
    <n v="13"/>
    <n v="17"/>
    <n v="30"/>
    <n v="13"/>
    <n v="17"/>
    <n v="30"/>
    <n v="11"/>
    <n v="16"/>
    <n v="27"/>
    <n v="13"/>
    <n v="12"/>
    <n v="25"/>
    <n v="19"/>
    <n v="21"/>
    <n v="40"/>
    <n v="16"/>
    <n v="12"/>
    <n v="28"/>
    <n v="25"/>
    <n v="16"/>
    <n v="41"/>
    <n v="97"/>
    <n v="94"/>
    <n v="191"/>
    <n v="1"/>
    <n v="1"/>
    <n v="1"/>
    <n v="2"/>
    <n v="1"/>
    <n v="2"/>
    <n v="0"/>
    <n v="8"/>
    <n v="0"/>
    <n v="0"/>
    <n v="0"/>
    <n v="1"/>
    <n v="0"/>
    <n v="0"/>
    <n v="0"/>
    <n v="0"/>
    <n v="1"/>
    <n v="7"/>
    <n v="0"/>
    <n v="0"/>
    <n v="1"/>
    <n v="1"/>
    <n v="1"/>
    <n v="1"/>
    <n v="0"/>
    <n v="0"/>
    <n v="0"/>
    <n v="0"/>
    <n v="1"/>
    <n v="0"/>
    <n v="0"/>
    <n v="14"/>
    <n v="1"/>
    <n v="7"/>
    <n v="1"/>
    <n v="1"/>
    <n v="1"/>
    <n v="2"/>
    <n v="1"/>
    <n v="2"/>
    <n v="0"/>
    <n v="8"/>
    <n v="12"/>
    <n v="8"/>
    <n v="1"/>
  </r>
  <r>
    <s v="08EPR0255P"/>
    <n v="1"/>
    <s v="MIGUEL ALEMAN 2412"/>
    <n v="36"/>
    <s v="JIMÉNEZ"/>
    <n v="148"/>
    <s v="TORREONCITOS"/>
    <s v="CALLE TORREONCITOS"/>
    <n v="0"/>
    <s v="HIDALGO DEL PARRAL"/>
    <s v="PÚBLICO"/>
    <x v="1"/>
    <x v="0"/>
    <x v="0"/>
    <x v="0"/>
    <s v="08FIZ0015O"/>
    <m/>
    <m/>
    <n v="0"/>
    <n v="23"/>
    <n v="41"/>
    <n v="64"/>
    <n v="8"/>
    <n v="6"/>
    <n v="14"/>
    <n v="23"/>
    <n v="41"/>
    <n v="64"/>
    <n v="7"/>
    <n v="7"/>
    <n v="14"/>
    <n v="7"/>
    <n v="7"/>
    <n v="14"/>
    <n v="5"/>
    <n v="5"/>
    <n v="10"/>
    <n v="2"/>
    <n v="6"/>
    <n v="8"/>
    <n v="1"/>
    <n v="5"/>
    <n v="6"/>
    <n v="3"/>
    <n v="12"/>
    <n v="15"/>
    <n v="2"/>
    <n v="5"/>
    <n v="7"/>
    <n v="20"/>
    <n v="4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8"/>
    <n v="3"/>
    <n v="1"/>
  </r>
  <r>
    <s v="08EPR0256O"/>
    <n v="1"/>
    <s v="MARIANO JIMENEZ 2192"/>
    <n v="36"/>
    <s v="JIMÉNEZ"/>
    <n v="1"/>
    <s v="JOSĂ‰ MARIANO JIMĂ‰NEZ"/>
    <s v="CALLE INDEPENDENCIA"/>
    <n v="100"/>
    <s v="HIDALGO DEL PARRAL"/>
    <s v="PÚBLICO"/>
    <x v="1"/>
    <x v="0"/>
    <x v="0"/>
    <x v="0"/>
    <s v="08FIZ0015O"/>
    <m/>
    <m/>
    <n v="0"/>
    <n v="83"/>
    <n v="81"/>
    <n v="164"/>
    <n v="10"/>
    <n v="10"/>
    <n v="20"/>
    <n v="83"/>
    <n v="81"/>
    <n v="164"/>
    <n v="21"/>
    <n v="16"/>
    <n v="37"/>
    <n v="21"/>
    <n v="16"/>
    <n v="37"/>
    <n v="14"/>
    <n v="11"/>
    <n v="25"/>
    <n v="15"/>
    <n v="21"/>
    <n v="36"/>
    <n v="14"/>
    <n v="11"/>
    <n v="25"/>
    <n v="21"/>
    <n v="20"/>
    <n v="41"/>
    <n v="14"/>
    <n v="16"/>
    <n v="30"/>
    <n v="99"/>
    <n v="95"/>
    <n v="194"/>
    <n v="2"/>
    <n v="1"/>
    <n v="2"/>
    <n v="1"/>
    <n v="2"/>
    <n v="1"/>
    <n v="0"/>
    <n v="9"/>
    <n v="0"/>
    <n v="0"/>
    <n v="0"/>
    <n v="1"/>
    <n v="0"/>
    <n v="0"/>
    <n v="0"/>
    <n v="0"/>
    <n v="3"/>
    <n v="6"/>
    <n v="0"/>
    <n v="0"/>
    <n v="2"/>
    <n v="1"/>
    <n v="0"/>
    <n v="1"/>
    <n v="0"/>
    <n v="0"/>
    <n v="0"/>
    <n v="0"/>
    <n v="1"/>
    <n v="0"/>
    <n v="0"/>
    <n v="15"/>
    <n v="3"/>
    <n v="6"/>
    <n v="2"/>
    <n v="1"/>
    <n v="2"/>
    <n v="1"/>
    <n v="2"/>
    <n v="1"/>
    <n v="0"/>
    <n v="9"/>
    <n v="13"/>
    <n v="9"/>
    <n v="1"/>
  </r>
  <r>
    <s v="08EPR0257N"/>
    <n v="1"/>
    <s v="LEYES DE REFORMA 2598"/>
    <n v="36"/>
    <s v="JIMÉNEZ"/>
    <n v="1"/>
    <s v="JOSĂ‰ MARIANO JIMĂ‰NEZ"/>
    <s v="CALLE SOR JUANA INES DE LA CRUZ"/>
    <n v="0"/>
    <s v="HIDALGO DEL PARRAL"/>
    <s v="PÚBLICO"/>
    <x v="1"/>
    <x v="0"/>
    <x v="0"/>
    <x v="0"/>
    <s v="08FIZ0015O"/>
    <m/>
    <m/>
    <n v="0"/>
    <n v="115"/>
    <n v="109"/>
    <n v="224"/>
    <n v="27"/>
    <n v="16"/>
    <n v="43"/>
    <n v="113"/>
    <n v="109"/>
    <n v="222"/>
    <n v="21"/>
    <n v="24"/>
    <n v="45"/>
    <n v="21"/>
    <n v="25"/>
    <n v="46"/>
    <n v="11"/>
    <n v="16"/>
    <n v="27"/>
    <n v="27"/>
    <n v="18"/>
    <n v="45"/>
    <n v="25"/>
    <n v="20"/>
    <n v="45"/>
    <n v="19"/>
    <n v="17"/>
    <n v="36"/>
    <n v="21"/>
    <n v="24"/>
    <n v="45"/>
    <n v="124"/>
    <n v="120"/>
    <n v="244"/>
    <n v="2"/>
    <n v="1"/>
    <n v="2"/>
    <n v="2"/>
    <n v="2"/>
    <n v="2"/>
    <n v="0"/>
    <n v="11"/>
    <n v="0"/>
    <n v="0"/>
    <n v="0"/>
    <n v="1"/>
    <n v="0"/>
    <n v="0"/>
    <n v="0"/>
    <n v="0"/>
    <n v="4"/>
    <n v="7"/>
    <n v="0"/>
    <n v="0"/>
    <n v="4"/>
    <n v="0"/>
    <n v="0"/>
    <n v="0"/>
    <n v="0"/>
    <n v="0"/>
    <n v="0"/>
    <n v="1"/>
    <n v="0"/>
    <n v="1"/>
    <n v="0"/>
    <n v="18"/>
    <n v="4"/>
    <n v="7"/>
    <n v="2"/>
    <n v="1"/>
    <n v="2"/>
    <n v="2"/>
    <n v="2"/>
    <n v="2"/>
    <n v="0"/>
    <n v="11"/>
    <n v="12"/>
    <n v="11"/>
    <n v="1"/>
  </r>
  <r>
    <s v="08EPR0258M"/>
    <n v="1"/>
    <s v="LUIS ESTAVILLO MUĂ‘OZ 2158"/>
    <n v="36"/>
    <s v="JIMÉNEZ"/>
    <n v="1"/>
    <s v="JOSĂ‰ MARIANO JIMĂ‰NEZ"/>
    <s v="CALLE SOR JUANA INES DE LA CRUZ"/>
    <n v="0"/>
    <s v="HIDALGO DEL PARRAL"/>
    <s v="PÚBLICO"/>
    <x v="1"/>
    <x v="0"/>
    <x v="0"/>
    <x v="0"/>
    <s v="08FIZ0015O"/>
    <m/>
    <m/>
    <n v="0"/>
    <n v="206"/>
    <n v="182"/>
    <n v="388"/>
    <n v="41"/>
    <n v="24"/>
    <n v="65"/>
    <n v="206"/>
    <n v="182"/>
    <n v="388"/>
    <n v="44"/>
    <n v="26"/>
    <n v="70"/>
    <n v="44"/>
    <n v="26"/>
    <n v="70"/>
    <n v="42"/>
    <n v="33"/>
    <n v="75"/>
    <n v="35"/>
    <n v="24"/>
    <n v="59"/>
    <n v="41"/>
    <n v="36"/>
    <n v="77"/>
    <n v="30"/>
    <n v="32"/>
    <n v="62"/>
    <n v="22"/>
    <n v="37"/>
    <n v="59"/>
    <n v="214"/>
    <n v="188"/>
    <n v="402"/>
    <n v="3"/>
    <n v="3"/>
    <n v="2"/>
    <n v="3"/>
    <n v="2"/>
    <n v="2"/>
    <n v="0"/>
    <n v="15"/>
    <n v="0"/>
    <n v="0"/>
    <n v="1"/>
    <n v="0"/>
    <n v="0"/>
    <n v="0"/>
    <n v="0"/>
    <n v="0"/>
    <n v="4"/>
    <n v="11"/>
    <n v="0"/>
    <n v="0"/>
    <n v="2"/>
    <n v="2"/>
    <n v="1"/>
    <n v="0"/>
    <n v="0"/>
    <n v="0"/>
    <n v="0"/>
    <n v="0"/>
    <n v="2"/>
    <n v="0"/>
    <n v="0"/>
    <n v="23"/>
    <n v="4"/>
    <n v="11"/>
    <n v="3"/>
    <n v="3"/>
    <n v="2"/>
    <n v="3"/>
    <n v="2"/>
    <n v="2"/>
    <n v="0"/>
    <n v="15"/>
    <n v="15"/>
    <n v="15"/>
    <n v="1"/>
  </r>
  <r>
    <s v="08EPR0259L"/>
    <n v="1"/>
    <s v="JUSTO SIERRA 2114"/>
    <n v="36"/>
    <s v="JIMÉNEZ"/>
    <n v="91"/>
    <s v="NUEVO TAMPICO"/>
    <s v="CALLE NUEVO TAMPICO"/>
    <n v="0"/>
    <s v="HIDALGO DEL PARRAL"/>
    <s v="PÚBLICO"/>
    <x v="1"/>
    <x v="0"/>
    <x v="0"/>
    <x v="0"/>
    <s v="08FIZ0015O"/>
    <m/>
    <m/>
    <n v="0"/>
    <n v="14"/>
    <n v="4"/>
    <n v="18"/>
    <n v="2"/>
    <n v="0"/>
    <n v="2"/>
    <n v="14"/>
    <n v="4"/>
    <n v="18"/>
    <n v="0"/>
    <n v="1"/>
    <n v="1"/>
    <n v="0"/>
    <n v="1"/>
    <n v="1"/>
    <n v="4"/>
    <n v="1"/>
    <n v="5"/>
    <n v="2"/>
    <n v="2"/>
    <n v="4"/>
    <n v="3"/>
    <n v="0"/>
    <n v="3"/>
    <n v="2"/>
    <n v="1"/>
    <n v="3"/>
    <n v="1"/>
    <n v="0"/>
    <n v="1"/>
    <n v="12"/>
    <n v="5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60A"/>
    <n v="1"/>
    <s v="IGNACIO ZARAGOZA 2194"/>
    <n v="36"/>
    <s v="JIMÉNEZ"/>
    <n v="67"/>
    <s v="JACOBO"/>
    <s v="CALLE JACOBO"/>
    <n v="0"/>
    <s v="HIDALGO DEL PARRAL"/>
    <s v="PÚBLICO"/>
    <x v="1"/>
    <x v="0"/>
    <x v="0"/>
    <x v="0"/>
    <s v="08FIZ0015O"/>
    <m/>
    <m/>
    <n v="0"/>
    <n v="9"/>
    <n v="6"/>
    <n v="15"/>
    <n v="1"/>
    <n v="2"/>
    <n v="3"/>
    <n v="9"/>
    <n v="6"/>
    <n v="15"/>
    <n v="4"/>
    <n v="3"/>
    <n v="7"/>
    <n v="4"/>
    <n v="3"/>
    <n v="7"/>
    <n v="2"/>
    <n v="2"/>
    <n v="4"/>
    <n v="2"/>
    <n v="1"/>
    <n v="3"/>
    <n v="0"/>
    <n v="1"/>
    <n v="1"/>
    <n v="1"/>
    <n v="0"/>
    <n v="1"/>
    <n v="1"/>
    <n v="0"/>
    <n v="1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61Z"/>
    <n v="1"/>
    <s v="GUILLERMO PRIETO 2597"/>
    <n v="36"/>
    <s v="JIMÉNEZ"/>
    <n v="1"/>
    <s v="JOSĂ‰ MARIANO JIMĂ‰NEZ"/>
    <s v="CALLE IGNACIO RAMIREZ "/>
    <n v="0"/>
    <s v="HIDALGO DEL PARRAL"/>
    <s v="PÚBLICO"/>
    <x v="1"/>
    <x v="0"/>
    <x v="0"/>
    <x v="0"/>
    <s v="08FIZ0015O"/>
    <m/>
    <m/>
    <n v="0"/>
    <n v="60"/>
    <n v="38"/>
    <n v="98"/>
    <n v="13"/>
    <n v="5"/>
    <n v="18"/>
    <n v="58"/>
    <n v="37"/>
    <n v="95"/>
    <n v="10"/>
    <n v="1"/>
    <n v="11"/>
    <n v="10"/>
    <n v="1"/>
    <n v="11"/>
    <n v="3"/>
    <n v="6"/>
    <n v="9"/>
    <n v="9"/>
    <n v="5"/>
    <n v="14"/>
    <n v="12"/>
    <n v="9"/>
    <n v="21"/>
    <n v="13"/>
    <n v="7"/>
    <n v="20"/>
    <n v="10"/>
    <n v="5"/>
    <n v="15"/>
    <n v="57"/>
    <n v="33"/>
    <n v="90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0"/>
    <n v="0"/>
    <n v="1"/>
    <n v="1"/>
    <n v="2"/>
    <n v="4"/>
    <n v="9"/>
    <n v="4"/>
    <n v="1"/>
  </r>
  <r>
    <s v="08EPR0262Z"/>
    <n v="1"/>
    <s v="CLARA CORDOVA MORAN 2802"/>
    <n v="19"/>
    <s v="CHIHUAHUA"/>
    <n v="1"/>
    <s v="CHIHUAHUA"/>
    <s v="CALLE PUNTA EL ALAMILLO"/>
    <n v="0"/>
    <s v="CHIHUAHUA"/>
    <s v="PÚBLICO"/>
    <x v="1"/>
    <x v="0"/>
    <x v="0"/>
    <x v="0"/>
    <s v="08FIZ0051T"/>
    <m/>
    <m/>
    <n v="0"/>
    <n v="168"/>
    <n v="153"/>
    <n v="321"/>
    <n v="29"/>
    <n v="27"/>
    <n v="56"/>
    <n v="158"/>
    <n v="149"/>
    <n v="307"/>
    <n v="20"/>
    <n v="30"/>
    <n v="50"/>
    <n v="23"/>
    <n v="32"/>
    <n v="55"/>
    <n v="42"/>
    <n v="36"/>
    <n v="78"/>
    <n v="29"/>
    <n v="45"/>
    <n v="74"/>
    <n v="42"/>
    <n v="32"/>
    <n v="74"/>
    <n v="25"/>
    <n v="18"/>
    <n v="43"/>
    <n v="34"/>
    <n v="24"/>
    <n v="58"/>
    <n v="195"/>
    <n v="187"/>
    <n v="382"/>
    <n v="2"/>
    <n v="3"/>
    <n v="3"/>
    <n v="3"/>
    <n v="2"/>
    <n v="2"/>
    <n v="0"/>
    <n v="15"/>
    <n v="0"/>
    <n v="0"/>
    <n v="1"/>
    <n v="0"/>
    <n v="0"/>
    <n v="0"/>
    <n v="0"/>
    <n v="0"/>
    <n v="2"/>
    <n v="13"/>
    <n v="0"/>
    <n v="0"/>
    <n v="0"/>
    <n v="0"/>
    <n v="1"/>
    <n v="0"/>
    <n v="0"/>
    <n v="0"/>
    <n v="0"/>
    <n v="0"/>
    <n v="2"/>
    <n v="0"/>
    <n v="0"/>
    <n v="19"/>
    <n v="2"/>
    <n v="13"/>
    <n v="2"/>
    <n v="3"/>
    <n v="3"/>
    <n v="3"/>
    <n v="2"/>
    <n v="2"/>
    <n v="0"/>
    <n v="15"/>
    <n v="16"/>
    <n v="16"/>
    <n v="1"/>
  </r>
  <r>
    <s v="08EPR0263Y"/>
    <n v="1"/>
    <s v="AGUSTIN MELGAR 2546"/>
    <n v="36"/>
    <s v="JIMÉNEZ"/>
    <n v="81"/>
    <s v="MIRAMONTES"/>
    <s v="CALLE EJIDO MIRAMONTES"/>
    <n v="0"/>
    <s v="HIDALGO DEL PARRAL"/>
    <s v="PÚBLICO"/>
    <x v="1"/>
    <x v="0"/>
    <x v="0"/>
    <x v="0"/>
    <s v="08FIZ0015O"/>
    <m/>
    <m/>
    <n v="0"/>
    <n v="9"/>
    <n v="11"/>
    <n v="20"/>
    <n v="1"/>
    <n v="1"/>
    <n v="2"/>
    <n v="9"/>
    <n v="11"/>
    <n v="20"/>
    <n v="0"/>
    <n v="3"/>
    <n v="3"/>
    <n v="0"/>
    <n v="3"/>
    <n v="3"/>
    <n v="0"/>
    <n v="0"/>
    <n v="0"/>
    <n v="6"/>
    <n v="4"/>
    <n v="10"/>
    <n v="0"/>
    <n v="1"/>
    <n v="1"/>
    <n v="0"/>
    <n v="2"/>
    <n v="2"/>
    <n v="0"/>
    <n v="4"/>
    <n v="4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64X"/>
    <n v="1"/>
    <s v="BENITO JUAREZ 2197"/>
    <n v="37"/>
    <s v="JUÁREZ"/>
    <n v="1"/>
    <s v="JUĂREZ"/>
    <s v="CALLE RIVERA DE LOS MEDANOS"/>
    <n v="0"/>
    <s v="JUÁREZ"/>
    <s v="PÚBLICO"/>
    <x v="1"/>
    <x v="0"/>
    <x v="0"/>
    <x v="0"/>
    <s v="08FIZ0028S"/>
    <s v="08FJS0003P"/>
    <m/>
    <n v="0"/>
    <n v="246"/>
    <n v="255"/>
    <n v="501"/>
    <n v="40"/>
    <n v="46"/>
    <n v="86"/>
    <n v="240"/>
    <n v="252"/>
    <n v="492"/>
    <n v="37"/>
    <n v="41"/>
    <n v="78"/>
    <n v="38"/>
    <n v="43"/>
    <n v="81"/>
    <n v="45"/>
    <n v="45"/>
    <n v="90"/>
    <n v="43"/>
    <n v="48"/>
    <n v="91"/>
    <n v="38"/>
    <n v="39"/>
    <n v="77"/>
    <n v="48"/>
    <n v="39"/>
    <n v="87"/>
    <n v="42"/>
    <n v="47"/>
    <n v="89"/>
    <n v="254"/>
    <n v="261"/>
    <n v="515"/>
    <n v="3"/>
    <n v="3"/>
    <n v="3"/>
    <n v="3"/>
    <n v="3"/>
    <n v="3"/>
    <n v="0"/>
    <n v="18"/>
    <n v="0"/>
    <n v="0"/>
    <n v="0"/>
    <n v="1"/>
    <n v="0"/>
    <n v="0"/>
    <n v="0"/>
    <n v="0"/>
    <n v="6"/>
    <n v="12"/>
    <n v="0"/>
    <n v="0"/>
    <n v="2"/>
    <n v="2"/>
    <n v="1"/>
    <n v="0"/>
    <n v="0"/>
    <n v="0"/>
    <n v="0"/>
    <n v="0"/>
    <n v="3"/>
    <n v="0"/>
    <n v="0"/>
    <n v="27"/>
    <n v="6"/>
    <n v="12"/>
    <n v="3"/>
    <n v="3"/>
    <n v="3"/>
    <n v="3"/>
    <n v="3"/>
    <n v="3"/>
    <n v="0"/>
    <n v="18"/>
    <n v="18"/>
    <n v="18"/>
    <n v="1"/>
  </r>
  <r>
    <s v="08EPR0265W"/>
    <n v="1"/>
    <s v="AQUILES SERDAN 2027"/>
    <n v="37"/>
    <s v="JUÁREZ"/>
    <n v="1"/>
    <s v="JUĂREZ"/>
    <s v="PROLONGACIĂ“N CARLOS AMAYA"/>
    <n v="2232"/>
    <s v="JUÁREZ"/>
    <s v="PÚBLICO"/>
    <x v="1"/>
    <x v="0"/>
    <x v="0"/>
    <x v="0"/>
    <s v="08FIZ0004I"/>
    <s v="08FJS0003P"/>
    <m/>
    <n v="0"/>
    <n v="72"/>
    <n v="56"/>
    <n v="128"/>
    <n v="12"/>
    <n v="12"/>
    <n v="24"/>
    <n v="72"/>
    <n v="56"/>
    <n v="128"/>
    <n v="11"/>
    <n v="7"/>
    <n v="18"/>
    <n v="11"/>
    <n v="7"/>
    <n v="18"/>
    <n v="10"/>
    <n v="11"/>
    <n v="21"/>
    <n v="12"/>
    <n v="8"/>
    <n v="20"/>
    <n v="15"/>
    <n v="12"/>
    <n v="27"/>
    <n v="12"/>
    <n v="11"/>
    <n v="23"/>
    <n v="13"/>
    <n v="8"/>
    <n v="21"/>
    <n v="73"/>
    <n v="57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7"/>
    <n v="6"/>
    <n v="1"/>
  </r>
  <r>
    <s v="08EPR0267U"/>
    <n v="1"/>
    <s v="ANGEL POSADA 2469"/>
    <n v="37"/>
    <s v="JUÁREZ"/>
    <n v="712"/>
    <s v="JESĂšS CARRANZA (LA COLORADA)"/>
    <s v="CALLE CARRETERA JUAREZ-PORVENIR KILOMETRO 33"/>
    <n v="0"/>
    <s v="JUÁREZ"/>
    <s v="PÚBLICO"/>
    <x v="1"/>
    <x v="0"/>
    <x v="0"/>
    <x v="0"/>
    <s v="08FIZ0036A"/>
    <m/>
    <m/>
    <n v="0"/>
    <n v="58"/>
    <n v="53"/>
    <n v="111"/>
    <n v="11"/>
    <n v="9"/>
    <n v="20"/>
    <n v="56"/>
    <n v="52"/>
    <n v="108"/>
    <n v="9"/>
    <n v="8"/>
    <n v="17"/>
    <n v="9"/>
    <n v="8"/>
    <n v="17"/>
    <n v="12"/>
    <n v="9"/>
    <n v="21"/>
    <n v="11"/>
    <n v="11"/>
    <n v="22"/>
    <n v="10"/>
    <n v="11"/>
    <n v="21"/>
    <n v="8"/>
    <n v="10"/>
    <n v="18"/>
    <n v="6"/>
    <n v="8"/>
    <n v="14"/>
    <n v="56"/>
    <n v="57"/>
    <n v="113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2"/>
    <n v="3"/>
    <n v="1"/>
    <n v="1"/>
    <n v="1"/>
    <n v="1"/>
    <n v="0"/>
    <n v="0"/>
    <n v="1"/>
    <n v="5"/>
    <n v="6"/>
    <n v="5"/>
    <n v="1"/>
  </r>
  <r>
    <s v="08EPR0270H"/>
    <n v="1"/>
    <s v="MIGUEL HIDALGO 2409"/>
    <n v="37"/>
    <s v="JUÁREZ"/>
    <n v="1"/>
    <s v="JUĂREZ"/>
    <s v="CALZADA 5 DE FEBRERO"/>
    <n v="1656"/>
    <s v="JUÁREZ"/>
    <s v="PÚBLICO"/>
    <x v="1"/>
    <x v="0"/>
    <x v="0"/>
    <x v="0"/>
    <s v="08FIZ0004I"/>
    <s v="08FJS0003P"/>
    <m/>
    <n v="0"/>
    <n v="78"/>
    <n v="64"/>
    <n v="142"/>
    <n v="14"/>
    <n v="16"/>
    <n v="30"/>
    <n v="78"/>
    <n v="64"/>
    <n v="142"/>
    <n v="7"/>
    <n v="8"/>
    <n v="15"/>
    <n v="7"/>
    <n v="8"/>
    <n v="15"/>
    <n v="12"/>
    <n v="10"/>
    <n v="22"/>
    <n v="16"/>
    <n v="5"/>
    <n v="21"/>
    <n v="12"/>
    <n v="9"/>
    <n v="21"/>
    <n v="10"/>
    <n v="10"/>
    <n v="20"/>
    <n v="8"/>
    <n v="16"/>
    <n v="24"/>
    <n v="65"/>
    <n v="58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EPR0273E"/>
    <n v="1"/>
    <s v="MACLOVIO HERRERA 2474"/>
    <n v="37"/>
    <s v="JUÁREZ"/>
    <n v="1"/>
    <s v="JUĂREZ"/>
    <s v="CALLE TURQUIA"/>
    <n v="671"/>
    <s v="JUÁREZ"/>
    <s v="PÚBLICO"/>
    <x v="1"/>
    <x v="0"/>
    <x v="0"/>
    <x v="0"/>
    <s v="08FIZ0039Y"/>
    <m/>
    <m/>
    <n v="0"/>
    <n v="103"/>
    <n v="113"/>
    <n v="216"/>
    <n v="15"/>
    <n v="12"/>
    <n v="27"/>
    <n v="103"/>
    <n v="112"/>
    <n v="215"/>
    <n v="14"/>
    <n v="11"/>
    <n v="25"/>
    <n v="14"/>
    <n v="11"/>
    <n v="25"/>
    <n v="14"/>
    <n v="12"/>
    <n v="26"/>
    <n v="18"/>
    <n v="20"/>
    <n v="38"/>
    <n v="16"/>
    <n v="28"/>
    <n v="44"/>
    <n v="21"/>
    <n v="16"/>
    <n v="37"/>
    <n v="22"/>
    <n v="21"/>
    <n v="43"/>
    <n v="105"/>
    <n v="108"/>
    <n v="213"/>
    <n v="0"/>
    <n v="0"/>
    <n v="2"/>
    <n v="2"/>
    <n v="2"/>
    <n v="2"/>
    <n v="2"/>
    <n v="10"/>
    <n v="0"/>
    <n v="0"/>
    <n v="0"/>
    <n v="1"/>
    <n v="0"/>
    <n v="0"/>
    <n v="0"/>
    <n v="0"/>
    <n v="1"/>
    <n v="9"/>
    <n v="0"/>
    <n v="0"/>
    <n v="1"/>
    <n v="0"/>
    <n v="1"/>
    <n v="0"/>
    <n v="0"/>
    <n v="0"/>
    <n v="0"/>
    <n v="0"/>
    <n v="2"/>
    <n v="0"/>
    <n v="0"/>
    <n v="15"/>
    <n v="1"/>
    <n v="9"/>
    <n v="0"/>
    <n v="0"/>
    <n v="2"/>
    <n v="2"/>
    <n v="2"/>
    <n v="2"/>
    <n v="2"/>
    <n v="10"/>
    <n v="12"/>
    <n v="10"/>
    <n v="1"/>
  </r>
  <r>
    <s v="08EPR0274D"/>
    <n v="1"/>
    <s v="LUZ CID DE OROZCO 2478"/>
    <n v="37"/>
    <s v="JUÁREZ"/>
    <n v="1"/>
    <s v="JUĂREZ"/>
    <s v="CALLE 5 DE FEBRERO"/>
    <n v="0"/>
    <s v="JUÁREZ"/>
    <s v="PÚBLICO"/>
    <x v="1"/>
    <x v="0"/>
    <x v="0"/>
    <x v="0"/>
    <s v="08FIZ0032E"/>
    <s v="08FJS0003P"/>
    <m/>
    <n v="0"/>
    <n v="119"/>
    <n v="125"/>
    <n v="244"/>
    <n v="20"/>
    <n v="18"/>
    <n v="38"/>
    <n v="114"/>
    <n v="118"/>
    <n v="232"/>
    <n v="24"/>
    <n v="11"/>
    <n v="35"/>
    <n v="25"/>
    <n v="13"/>
    <n v="38"/>
    <n v="28"/>
    <n v="19"/>
    <n v="47"/>
    <n v="19"/>
    <n v="24"/>
    <n v="43"/>
    <n v="18"/>
    <n v="22"/>
    <n v="40"/>
    <n v="21"/>
    <n v="21"/>
    <n v="42"/>
    <n v="20"/>
    <n v="19"/>
    <n v="39"/>
    <n v="131"/>
    <n v="118"/>
    <n v="24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1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275C"/>
    <n v="1"/>
    <s v="LEONA VICARIO 2563"/>
    <n v="37"/>
    <s v="JUÁREZ"/>
    <n v="1"/>
    <s v="JUĂREZ"/>
    <s v="CALLE RIO PANUCO"/>
    <n v="0"/>
    <s v="JUÁREZ"/>
    <s v="PÚBLICO"/>
    <x v="1"/>
    <x v="0"/>
    <x v="0"/>
    <x v="0"/>
    <s v="08FIZ0003J"/>
    <s v="08FJS0003P"/>
    <m/>
    <n v="0"/>
    <n v="26"/>
    <n v="25"/>
    <n v="51"/>
    <n v="6"/>
    <n v="7"/>
    <n v="13"/>
    <n v="25"/>
    <n v="24"/>
    <n v="49"/>
    <n v="1"/>
    <n v="1"/>
    <n v="2"/>
    <n v="1"/>
    <n v="1"/>
    <n v="2"/>
    <n v="3"/>
    <n v="2"/>
    <n v="5"/>
    <n v="2"/>
    <n v="4"/>
    <n v="6"/>
    <n v="4"/>
    <n v="2"/>
    <n v="6"/>
    <n v="1"/>
    <n v="1"/>
    <n v="2"/>
    <n v="1"/>
    <n v="2"/>
    <n v="3"/>
    <n v="12"/>
    <n v="12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PR0276B"/>
    <n v="1"/>
    <s v="LAZARO CARDENAS 2466"/>
    <n v="37"/>
    <s v="JUÁREZ"/>
    <n v="613"/>
    <s v="LOMA BLANCA"/>
    <s v="CALLE CARRETERA JUAREZ-PORVENIR KILOMETRO 21"/>
    <n v="0"/>
    <s v="JUÁREZ"/>
    <s v="PÚBLICO"/>
    <x v="1"/>
    <x v="0"/>
    <x v="0"/>
    <x v="0"/>
    <s v="08FIZ0036A"/>
    <m/>
    <m/>
    <n v="0"/>
    <n v="142"/>
    <n v="158"/>
    <n v="300"/>
    <n v="26"/>
    <n v="30"/>
    <n v="56"/>
    <n v="138"/>
    <n v="154"/>
    <n v="292"/>
    <n v="26"/>
    <n v="21"/>
    <n v="47"/>
    <n v="26"/>
    <n v="23"/>
    <n v="49"/>
    <n v="23"/>
    <n v="25"/>
    <n v="48"/>
    <n v="22"/>
    <n v="26"/>
    <n v="48"/>
    <n v="25"/>
    <n v="31"/>
    <n v="56"/>
    <n v="23"/>
    <n v="24"/>
    <n v="47"/>
    <n v="28"/>
    <n v="25"/>
    <n v="53"/>
    <n v="147"/>
    <n v="154"/>
    <n v="30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277A"/>
    <n v="1"/>
    <s v="JESUS URUETA 2029"/>
    <n v="37"/>
    <s v="JUÁREZ"/>
    <n v="1"/>
    <s v="JUĂREZ"/>
    <s v="CALLE 20 DE NOVIEMBRE"/>
    <n v="0"/>
    <s v="JUÁREZ"/>
    <s v="PÚBLICO"/>
    <x v="1"/>
    <x v="0"/>
    <x v="0"/>
    <x v="0"/>
    <s v="08FIZ0004I"/>
    <s v="08FJS0003P"/>
    <m/>
    <n v="0"/>
    <n v="77"/>
    <n v="88"/>
    <n v="165"/>
    <n v="10"/>
    <n v="19"/>
    <n v="29"/>
    <n v="77"/>
    <n v="88"/>
    <n v="165"/>
    <n v="6"/>
    <n v="8"/>
    <n v="14"/>
    <n v="6"/>
    <n v="8"/>
    <n v="14"/>
    <n v="12"/>
    <n v="11"/>
    <n v="23"/>
    <n v="14"/>
    <n v="11"/>
    <n v="25"/>
    <n v="16"/>
    <n v="16"/>
    <n v="32"/>
    <n v="11"/>
    <n v="12"/>
    <n v="23"/>
    <n v="13"/>
    <n v="11"/>
    <n v="24"/>
    <n v="72"/>
    <n v="69"/>
    <n v="14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9"/>
    <n v="6"/>
    <n v="1"/>
  </r>
  <r>
    <s v="08EPR0278Z"/>
    <n v="1"/>
    <s v="JOSE MARIA MORELOS Y PAVON 2256"/>
    <n v="37"/>
    <s v="JUÁREZ"/>
    <n v="1"/>
    <s v="JUĂREZ"/>
    <s v="CALLE RAMON RAYON"/>
    <n v="621"/>
    <s v="JUÁREZ"/>
    <s v="PÚBLICO"/>
    <x v="1"/>
    <x v="0"/>
    <x v="0"/>
    <x v="0"/>
    <s v="08FIZ0003J"/>
    <s v="08FJS0003P"/>
    <m/>
    <n v="0"/>
    <n v="176"/>
    <n v="181"/>
    <n v="357"/>
    <n v="23"/>
    <n v="29"/>
    <n v="52"/>
    <n v="172"/>
    <n v="178"/>
    <n v="350"/>
    <n v="17"/>
    <n v="33"/>
    <n v="50"/>
    <n v="17"/>
    <n v="33"/>
    <n v="50"/>
    <n v="36"/>
    <n v="37"/>
    <n v="73"/>
    <n v="21"/>
    <n v="34"/>
    <n v="55"/>
    <n v="34"/>
    <n v="27"/>
    <n v="61"/>
    <n v="31"/>
    <n v="25"/>
    <n v="56"/>
    <n v="28"/>
    <n v="36"/>
    <n v="64"/>
    <n v="167"/>
    <n v="192"/>
    <n v="359"/>
    <n v="2"/>
    <n v="3"/>
    <n v="2"/>
    <n v="2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0"/>
    <n v="0"/>
    <n v="0"/>
    <n v="0"/>
    <n v="0"/>
    <n v="0"/>
    <n v="2"/>
    <n v="0"/>
    <n v="0"/>
    <n v="18"/>
    <n v="3"/>
    <n v="10"/>
    <n v="2"/>
    <n v="3"/>
    <n v="2"/>
    <n v="2"/>
    <n v="2"/>
    <n v="2"/>
    <n v="0"/>
    <n v="13"/>
    <n v="17"/>
    <n v="13"/>
    <n v="1"/>
  </r>
  <r>
    <s v="08EPR0279Z"/>
    <n v="1"/>
    <s v="JOSEFA ORTIZ DE DOMINGUEZ 2472"/>
    <n v="37"/>
    <s v="JUÁREZ"/>
    <n v="1"/>
    <s v="JUĂREZ"/>
    <s v="CALLE SENDERO DE LOS MEZONES"/>
    <n v="0"/>
    <s v="JUÁREZ"/>
    <s v="PÚBLICO"/>
    <x v="1"/>
    <x v="0"/>
    <x v="0"/>
    <x v="0"/>
    <s v="08FIZ0032E"/>
    <s v="08FJS0003P"/>
    <m/>
    <n v="0"/>
    <n v="220"/>
    <n v="204"/>
    <n v="424"/>
    <n v="40"/>
    <n v="28"/>
    <n v="68"/>
    <n v="220"/>
    <n v="204"/>
    <n v="424"/>
    <n v="42"/>
    <n v="22"/>
    <n v="64"/>
    <n v="43"/>
    <n v="25"/>
    <n v="68"/>
    <n v="31"/>
    <n v="37"/>
    <n v="68"/>
    <n v="28"/>
    <n v="40"/>
    <n v="68"/>
    <n v="39"/>
    <n v="31"/>
    <n v="70"/>
    <n v="58"/>
    <n v="41"/>
    <n v="99"/>
    <n v="37"/>
    <n v="33"/>
    <n v="70"/>
    <n v="236"/>
    <n v="207"/>
    <n v="443"/>
    <n v="2"/>
    <n v="2"/>
    <n v="2"/>
    <n v="2"/>
    <n v="3"/>
    <n v="2"/>
    <n v="0"/>
    <n v="13"/>
    <n v="0"/>
    <n v="0"/>
    <n v="1"/>
    <n v="0"/>
    <n v="0"/>
    <n v="0"/>
    <n v="0"/>
    <n v="0"/>
    <n v="3"/>
    <n v="10"/>
    <n v="0"/>
    <n v="0"/>
    <n v="2"/>
    <n v="0"/>
    <n v="0"/>
    <n v="1"/>
    <n v="0"/>
    <n v="0"/>
    <n v="0"/>
    <n v="0"/>
    <n v="2"/>
    <n v="0"/>
    <n v="0"/>
    <n v="19"/>
    <n v="3"/>
    <n v="10"/>
    <n v="2"/>
    <n v="2"/>
    <n v="2"/>
    <n v="2"/>
    <n v="3"/>
    <n v="2"/>
    <n v="0"/>
    <n v="13"/>
    <n v="13"/>
    <n v="13"/>
    <n v="1"/>
  </r>
  <r>
    <s v="08EPR0281N"/>
    <n v="1"/>
    <s v="GREGORIO M SOLIS 2346"/>
    <n v="37"/>
    <s v="JUÁREZ"/>
    <n v="1"/>
    <s v="JUĂREZ"/>
    <s v="CALLE PLOMO"/>
    <n v="346"/>
    <s v="JUÁREZ"/>
    <s v="PÚBLICO"/>
    <x v="1"/>
    <x v="0"/>
    <x v="0"/>
    <x v="0"/>
    <s v="08FIZ0020Z"/>
    <s v="08FJS0003P"/>
    <m/>
    <n v="0"/>
    <n v="63"/>
    <n v="69"/>
    <n v="132"/>
    <n v="10"/>
    <n v="12"/>
    <n v="22"/>
    <n v="63"/>
    <n v="69"/>
    <n v="132"/>
    <n v="16"/>
    <n v="9"/>
    <n v="25"/>
    <n v="16"/>
    <n v="10"/>
    <n v="26"/>
    <n v="13"/>
    <n v="12"/>
    <n v="25"/>
    <n v="8"/>
    <n v="12"/>
    <n v="20"/>
    <n v="9"/>
    <n v="16"/>
    <n v="25"/>
    <n v="19"/>
    <n v="9"/>
    <n v="28"/>
    <n v="12"/>
    <n v="7"/>
    <n v="19"/>
    <n v="77"/>
    <n v="66"/>
    <n v="14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11"/>
    <n v="6"/>
    <n v="1"/>
  </r>
  <r>
    <s v="08EPR0282M"/>
    <n v="1"/>
    <s v="HEROICA VERACRUZ 2030"/>
    <n v="37"/>
    <s v="JUÁREZ"/>
    <n v="1"/>
    <s v="JUĂREZ"/>
    <s v="PRIVADA ADELINA S. DE ESCOBAR"/>
    <n v="0"/>
    <s v="JUÁREZ"/>
    <s v="PÚBLICO"/>
    <x v="1"/>
    <x v="0"/>
    <x v="0"/>
    <x v="0"/>
    <s v="08FIZ0028S"/>
    <s v="08FJS0003P"/>
    <m/>
    <n v="0"/>
    <n v="142"/>
    <n v="119"/>
    <n v="261"/>
    <n v="25"/>
    <n v="17"/>
    <n v="42"/>
    <n v="139"/>
    <n v="115"/>
    <n v="254"/>
    <n v="9"/>
    <n v="13"/>
    <n v="22"/>
    <n v="9"/>
    <n v="13"/>
    <n v="22"/>
    <n v="18"/>
    <n v="22"/>
    <n v="40"/>
    <n v="25"/>
    <n v="25"/>
    <n v="50"/>
    <n v="33"/>
    <n v="19"/>
    <n v="52"/>
    <n v="23"/>
    <n v="17"/>
    <n v="40"/>
    <n v="20"/>
    <n v="19"/>
    <n v="39"/>
    <n v="128"/>
    <n v="115"/>
    <n v="243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3"/>
    <n v="0"/>
    <n v="1"/>
    <n v="1"/>
    <n v="0"/>
    <n v="0"/>
    <n v="0"/>
    <n v="0"/>
    <n v="1"/>
    <n v="1"/>
    <n v="0"/>
    <n v="19"/>
    <n v="2"/>
    <n v="9"/>
    <n v="1"/>
    <n v="2"/>
    <n v="2"/>
    <n v="2"/>
    <n v="2"/>
    <n v="2"/>
    <n v="0"/>
    <n v="11"/>
    <n v="12"/>
    <n v="11"/>
    <n v="1"/>
  </r>
  <r>
    <s v="08EPR0283L"/>
    <n v="1"/>
    <s v="FIDEL AVILA 2323"/>
    <n v="37"/>
    <s v="JUÁREZ"/>
    <n v="1"/>
    <s v="JUĂREZ"/>
    <s v="CALLE ZACATECAS"/>
    <n v="2105"/>
    <s v="JUÁREZ"/>
    <s v="PÚBLICO"/>
    <x v="1"/>
    <x v="0"/>
    <x v="0"/>
    <x v="0"/>
    <s v="08FIZ0003J"/>
    <s v="08FJS0003P"/>
    <m/>
    <n v="0"/>
    <n v="144"/>
    <n v="152"/>
    <n v="296"/>
    <n v="18"/>
    <n v="19"/>
    <n v="37"/>
    <n v="141"/>
    <n v="152"/>
    <n v="293"/>
    <n v="32"/>
    <n v="27"/>
    <n v="59"/>
    <n v="32"/>
    <n v="27"/>
    <n v="59"/>
    <n v="29"/>
    <n v="24"/>
    <n v="53"/>
    <n v="23"/>
    <n v="34"/>
    <n v="57"/>
    <n v="31"/>
    <n v="26"/>
    <n v="57"/>
    <n v="25"/>
    <n v="28"/>
    <n v="53"/>
    <n v="24"/>
    <n v="30"/>
    <n v="54"/>
    <n v="164"/>
    <n v="169"/>
    <n v="33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2"/>
    <n v="0"/>
    <n v="0"/>
    <n v="0"/>
    <n v="0"/>
    <n v="1"/>
    <n v="1"/>
    <n v="0"/>
    <n v="20"/>
    <n v="1"/>
    <n v="11"/>
    <n v="2"/>
    <n v="2"/>
    <n v="2"/>
    <n v="2"/>
    <n v="2"/>
    <n v="2"/>
    <n v="0"/>
    <n v="12"/>
    <n v="12"/>
    <n v="11"/>
    <n v="1"/>
  </r>
  <r>
    <s v="08EPR0284K"/>
    <n v="1"/>
    <s v="FRANCISCO I. MADERO 2290"/>
    <n v="37"/>
    <s v="JUÁREZ"/>
    <n v="1"/>
    <s v="JUĂREZ"/>
    <s v="CALLE MANUEL OJINAGA"/>
    <n v="0"/>
    <s v="JUÁREZ"/>
    <s v="PÚBLICO"/>
    <x v="1"/>
    <x v="0"/>
    <x v="0"/>
    <x v="0"/>
    <s v="08FIZ0039Y"/>
    <m/>
    <m/>
    <n v="0"/>
    <n v="66"/>
    <n v="60"/>
    <n v="126"/>
    <n v="9"/>
    <n v="13"/>
    <n v="22"/>
    <n v="66"/>
    <n v="60"/>
    <n v="126"/>
    <n v="12"/>
    <n v="6"/>
    <n v="18"/>
    <n v="12"/>
    <n v="6"/>
    <n v="18"/>
    <n v="7"/>
    <n v="12"/>
    <n v="19"/>
    <n v="15"/>
    <n v="9"/>
    <n v="24"/>
    <n v="14"/>
    <n v="6"/>
    <n v="20"/>
    <n v="10"/>
    <n v="9"/>
    <n v="19"/>
    <n v="11"/>
    <n v="6"/>
    <n v="17"/>
    <n v="69"/>
    <n v="48"/>
    <n v="117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1"/>
    <n v="4"/>
    <n v="1"/>
    <n v="1"/>
    <n v="1"/>
    <n v="1"/>
    <n v="0"/>
    <n v="0"/>
    <n v="1"/>
    <n v="5"/>
    <n v="9"/>
    <n v="6"/>
    <n v="1"/>
  </r>
  <r>
    <s v="08EPR0286I"/>
    <n v="1"/>
    <s v="FELIX U. GOMEZ 2506"/>
    <n v="37"/>
    <s v="JUÁREZ"/>
    <n v="1"/>
    <s v="JUĂREZ"/>
    <s v="CALZADA HERMANOS ESCOBAR "/>
    <n v="0"/>
    <s v="JUÁREZ"/>
    <s v="PÚBLICO"/>
    <x v="1"/>
    <x v="0"/>
    <x v="0"/>
    <x v="0"/>
    <s v="08FIZ0028S"/>
    <s v="08FJS0003P"/>
    <m/>
    <n v="0"/>
    <n v="72"/>
    <n v="75"/>
    <n v="147"/>
    <n v="12"/>
    <n v="12"/>
    <n v="24"/>
    <n v="70"/>
    <n v="75"/>
    <n v="145"/>
    <n v="16"/>
    <n v="16"/>
    <n v="32"/>
    <n v="17"/>
    <n v="16"/>
    <n v="33"/>
    <n v="11"/>
    <n v="8"/>
    <n v="19"/>
    <n v="16"/>
    <n v="9"/>
    <n v="25"/>
    <n v="16"/>
    <n v="23"/>
    <n v="39"/>
    <n v="13"/>
    <n v="17"/>
    <n v="30"/>
    <n v="5"/>
    <n v="9"/>
    <n v="14"/>
    <n v="78"/>
    <n v="82"/>
    <n v="160"/>
    <n v="2"/>
    <n v="1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1"/>
    <n v="0"/>
    <n v="0"/>
    <n v="0"/>
    <n v="0"/>
    <n v="1"/>
    <n v="0"/>
    <n v="0"/>
    <n v="12"/>
    <n v="3"/>
    <n v="5"/>
    <n v="2"/>
    <n v="1"/>
    <n v="1"/>
    <n v="2"/>
    <n v="1"/>
    <n v="1"/>
    <n v="0"/>
    <n v="8"/>
    <n v="8"/>
    <n v="8"/>
    <n v="1"/>
  </r>
  <r>
    <s v="08EPR0290V"/>
    <n v="1"/>
    <s v="5 DE MAYO 2465"/>
    <n v="37"/>
    <s v="JUÁREZ"/>
    <n v="1"/>
    <s v="JUĂREZ"/>
    <s v="CALLE JOSE MARIA MORELOS"/>
    <n v="0"/>
    <s v="JUÁREZ"/>
    <s v="PÚBLICO"/>
    <x v="1"/>
    <x v="0"/>
    <x v="0"/>
    <x v="0"/>
    <s v="08FIZ0020Z"/>
    <s v="08FJS0003P"/>
    <m/>
    <n v="0"/>
    <n v="142"/>
    <n v="162"/>
    <n v="304"/>
    <n v="20"/>
    <n v="22"/>
    <n v="42"/>
    <n v="140"/>
    <n v="161"/>
    <n v="301"/>
    <n v="23"/>
    <n v="28"/>
    <n v="51"/>
    <n v="23"/>
    <n v="28"/>
    <n v="51"/>
    <n v="24"/>
    <n v="31"/>
    <n v="55"/>
    <n v="25"/>
    <n v="25"/>
    <n v="50"/>
    <n v="29"/>
    <n v="27"/>
    <n v="56"/>
    <n v="19"/>
    <n v="31"/>
    <n v="50"/>
    <n v="25"/>
    <n v="30"/>
    <n v="55"/>
    <n v="145"/>
    <n v="172"/>
    <n v="31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1"/>
    <n v="1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292T"/>
    <n v="1"/>
    <s v="CENTRO ESCOLAR REVOLUCION 2288"/>
    <n v="37"/>
    <s v="JUÁREZ"/>
    <n v="1"/>
    <s v="JUĂREZ"/>
    <s v="CALLE RAFAEL VELARDE SUR"/>
    <n v="754"/>
    <s v="JUÁREZ"/>
    <s v="PÚBLICO"/>
    <x v="1"/>
    <x v="0"/>
    <x v="0"/>
    <x v="0"/>
    <s v="08FIZ0032E"/>
    <s v="08FJS0003P"/>
    <m/>
    <n v="0"/>
    <n v="104"/>
    <n v="84"/>
    <n v="188"/>
    <n v="16"/>
    <n v="9"/>
    <n v="25"/>
    <n v="99"/>
    <n v="82"/>
    <n v="181"/>
    <n v="17"/>
    <n v="11"/>
    <n v="28"/>
    <n v="20"/>
    <n v="11"/>
    <n v="31"/>
    <n v="22"/>
    <n v="15"/>
    <n v="37"/>
    <n v="15"/>
    <n v="16"/>
    <n v="31"/>
    <n v="22"/>
    <n v="17"/>
    <n v="39"/>
    <n v="8"/>
    <n v="11"/>
    <n v="19"/>
    <n v="16"/>
    <n v="21"/>
    <n v="37"/>
    <n v="103"/>
    <n v="91"/>
    <n v="194"/>
    <n v="1"/>
    <n v="2"/>
    <n v="0"/>
    <n v="2"/>
    <n v="1"/>
    <n v="2"/>
    <n v="1"/>
    <n v="9"/>
    <n v="0"/>
    <n v="0"/>
    <n v="1"/>
    <n v="0"/>
    <n v="0"/>
    <n v="0"/>
    <n v="0"/>
    <n v="0"/>
    <n v="1"/>
    <n v="8"/>
    <n v="0"/>
    <n v="0"/>
    <n v="2"/>
    <n v="0"/>
    <n v="1"/>
    <n v="0"/>
    <n v="1"/>
    <n v="0"/>
    <n v="0"/>
    <n v="0"/>
    <n v="1"/>
    <n v="1"/>
    <n v="0"/>
    <n v="16"/>
    <n v="1"/>
    <n v="8"/>
    <n v="1"/>
    <n v="2"/>
    <n v="0"/>
    <n v="2"/>
    <n v="1"/>
    <n v="2"/>
    <n v="1"/>
    <n v="9"/>
    <n v="25"/>
    <n v="10"/>
    <n v="1"/>
  </r>
  <r>
    <s v="08EPR0293S"/>
    <n v="1"/>
    <s v="BUCARELI 2031"/>
    <n v="37"/>
    <s v="JUÁREZ"/>
    <n v="1"/>
    <s v="JUĂREZ"/>
    <s v="CALLE COLOMBIA"/>
    <n v="985"/>
    <s v="JUÁREZ"/>
    <s v="PÚBLICO"/>
    <x v="1"/>
    <x v="0"/>
    <x v="0"/>
    <x v="0"/>
    <s v="08FIZ0004I"/>
    <s v="08FJS0003P"/>
    <m/>
    <n v="0"/>
    <n v="132"/>
    <n v="137"/>
    <n v="269"/>
    <n v="21"/>
    <n v="25"/>
    <n v="46"/>
    <n v="132"/>
    <n v="137"/>
    <n v="269"/>
    <n v="21"/>
    <n v="22"/>
    <n v="43"/>
    <n v="21"/>
    <n v="22"/>
    <n v="43"/>
    <n v="25"/>
    <n v="21"/>
    <n v="46"/>
    <n v="20"/>
    <n v="28"/>
    <n v="48"/>
    <n v="22"/>
    <n v="21"/>
    <n v="43"/>
    <n v="21"/>
    <n v="20"/>
    <n v="41"/>
    <n v="22"/>
    <n v="21"/>
    <n v="43"/>
    <n v="131"/>
    <n v="133"/>
    <n v="26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294R"/>
    <n v="1"/>
    <s v="21 DE MARZO 2473"/>
    <n v="37"/>
    <s v="JUÁREZ"/>
    <n v="1"/>
    <s v="JUĂREZ"/>
    <s v="CALLE PASEO TRIUNFO DE LA REPUBLICA"/>
    <n v="6160"/>
    <s v="JUÁREZ"/>
    <s v="PÚBLICO"/>
    <x v="1"/>
    <x v="0"/>
    <x v="0"/>
    <x v="0"/>
    <s v="08FIZ0004I"/>
    <s v="08FJS0003P"/>
    <m/>
    <n v="0"/>
    <n v="91"/>
    <n v="68"/>
    <n v="159"/>
    <n v="13"/>
    <n v="17"/>
    <n v="30"/>
    <n v="90"/>
    <n v="68"/>
    <n v="158"/>
    <n v="11"/>
    <n v="11"/>
    <n v="22"/>
    <n v="11"/>
    <n v="11"/>
    <n v="22"/>
    <n v="11"/>
    <n v="4"/>
    <n v="15"/>
    <n v="18"/>
    <n v="12"/>
    <n v="30"/>
    <n v="13"/>
    <n v="17"/>
    <n v="30"/>
    <n v="19"/>
    <n v="11"/>
    <n v="30"/>
    <n v="23"/>
    <n v="13"/>
    <n v="36"/>
    <n v="95"/>
    <n v="68"/>
    <n v="16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14"/>
    <n v="14"/>
    <n v="1"/>
  </r>
  <r>
    <s v="08EPR0295Q"/>
    <n v="1"/>
    <s v="18 DE JULIO 2331"/>
    <n v="37"/>
    <s v="JUÁREZ"/>
    <n v="1"/>
    <s v="JUĂREZ"/>
    <s v="CALLE MIGUEL HIDALGO"/>
    <n v="1168"/>
    <s v="JUÁREZ"/>
    <s v="PÚBLICO"/>
    <x v="1"/>
    <x v="0"/>
    <x v="0"/>
    <x v="0"/>
    <s v="08FIZ0032E"/>
    <s v="08FJS0003P"/>
    <m/>
    <n v="0"/>
    <n v="91"/>
    <n v="70"/>
    <n v="161"/>
    <n v="17"/>
    <n v="13"/>
    <n v="30"/>
    <n v="90"/>
    <n v="68"/>
    <n v="158"/>
    <n v="11"/>
    <n v="14"/>
    <n v="25"/>
    <n v="11"/>
    <n v="14"/>
    <n v="25"/>
    <n v="15"/>
    <n v="9"/>
    <n v="24"/>
    <n v="11"/>
    <n v="16"/>
    <n v="27"/>
    <n v="12"/>
    <n v="12"/>
    <n v="24"/>
    <n v="20"/>
    <n v="8"/>
    <n v="28"/>
    <n v="15"/>
    <n v="14"/>
    <n v="29"/>
    <n v="84"/>
    <n v="73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298N"/>
    <n v="1"/>
    <s v="FRAY TORIBIO BENAVENTE 2032"/>
    <n v="37"/>
    <s v="JUÁREZ"/>
    <n v="1"/>
    <s v="JUĂREZ"/>
    <s v="CALLE VICENTE GUERRERO"/>
    <n v="1589"/>
    <s v="JUÁREZ"/>
    <s v="PÚBLICO"/>
    <x v="1"/>
    <x v="0"/>
    <x v="0"/>
    <x v="0"/>
    <s v="08FIZ0028S"/>
    <s v="08FJS0003P"/>
    <m/>
    <n v="0"/>
    <n v="139"/>
    <n v="110"/>
    <n v="249"/>
    <n v="27"/>
    <n v="14"/>
    <n v="41"/>
    <n v="137"/>
    <n v="110"/>
    <n v="247"/>
    <n v="16"/>
    <n v="13"/>
    <n v="29"/>
    <n v="16"/>
    <n v="13"/>
    <n v="29"/>
    <n v="19"/>
    <n v="17"/>
    <n v="36"/>
    <n v="17"/>
    <n v="29"/>
    <n v="46"/>
    <n v="27"/>
    <n v="20"/>
    <n v="47"/>
    <n v="19"/>
    <n v="18"/>
    <n v="37"/>
    <n v="22"/>
    <n v="16"/>
    <n v="38"/>
    <n v="120"/>
    <n v="113"/>
    <n v="233"/>
    <n v="0"/>
    <n v="2"/>
    <n v="2"/>
    <n v="2"/>
    <n v="2"/>
    <n v="2"/>
    <n v="1"/>
    <n v="11"/>
    <n v="0"/>
    <n v="0"/>
    <n v="0"/>
    <n v="1"/>
    <n v="0"/>
    <n v="0"/>
    <n v="0"/>
    <n v="0"/>
    <n v="1"/>
    <n v="10"/>
    <n v="0"/>
    <n v="0"/>
    <n v="3"/>
    <n v="0"/>
    <n v="0"/>
    <n v="1"/>
    <n v="0"/>
    <n v="0"/>
    <n v="0"/>
    <n v="0"/>
    <n v="1"/>
    <n v="1"/>
    <n v="0"/>
    <n v="18"/>
    <n v="1"/>
    <n v="10"/>
    <n v="0"/>
    <n v="2"/>
    <n v="2"/>
    <n v="2"/>
    <n v="2"/>
    <n v="2"/>
    <n v="1"/>
    <n v="11"/>
    <n v="13"/>
    <n v="11"/>
    <n v="1"/>
  </r>
  <r>
    <s v="08EPR0299M"/>
    <n v="1"/>
    <s v="SERVANDO Y ESQUIVEL 2316"/>
    <n v="37"/>
    <s v="JUÁREZ"/>
    <n v="1"/>
    <s v="JUĂREZ"/>
    <s v="CALLE HEROES DEL CARRIZAL "/>
    <n v="0"/>
    <s v="JUÁREZ"/>
    <s v="PÚBLICO"/>
    <x v="1"/>
    <x v="0"/>
    <x v="0"/>
    <x v="0"/>
    <s v="08FIZ0039Y"/>
    <m/>
    <m/>
    <n v="0"/>
    <n v="81"/>
    <n v="60"/>
    <n v="141"/>
    <n v="11"/>
    <n v="11"/>
    <n v="22"/>
    <n v="80"/>
    <n v="60"/>
    <n v="140"/>
    <n v="13"/>
    <n v="10"/>
    <n v="23"/>
    <n v="13"/>
    <n v="11"/>
    <n v="24"/>
    <n v="13"/>
    <n v="10"/>
    <n v="23"/>
    <n v="14"/>
    <n v="10"/>
    <n v="24"/>
    <n v="19"/>
    <n v="13"/>
    <n v="32"/>
    <n v="9"/>
    <n v="10"/>
    <n v="19"/>
    <n v="12"/>
    <n v="12"/>
    <n v="24"/>
    <n v="80"/>
    <n v="66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EPR0302J"/>
    <n v="1"/>
    <s v="ELOISA FLORES ROMERO 2425"/>
    <n v="45"/>
    <s v="MEOQUI"/>
    <n v="1"/>
    <s v="PEDRO MEOQUI"/>
    <s v="CALLE ZARAGOZA"/>
    <n v="1007"/>
    <s v="DELICIAS"/>
    <s v="PÚBLICO"/>
    <x v="1"/>
    <x v="0"/>
    <x v="0"/>
    <x v="0"/>
    <s v="08FIZ0002K"/>
    <m/>
    <m/>
    <n v="0"/>
    <n v="129"/>
    <n v="146"/>
    <n v="275"/>
    <n v="23"/>
    <n v="20"/>
    <n v="43"/>
    <n v="129"/>
    <n v="146"/>
    <n v="275"/>
    <n v="26"/>
    <n v="16"/>
    <n v="42"/>
    <n v="26"/>
    <n v="16"/>
    <n v="42"/>
    <n v="28"/>
    <n v="23"/>
    <n v="51"/>
    <n v="19"/>
    <n v="28"/>
    <n v="47"/>
    <n v="19"/>
    <n v="28"/>
    <n v="47"/>
    <n v="25"/>
    <n v="19"/>
    <n v="44"/>
    <n v="20"/>
    <n v="25"/>
    <n v="45"/>
    <n v="137"/>
    <n v="139"/>
    <n v="27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1"/>
    <n v="1"/>
    <n v="0"/>
    <n v="1"/>
    <n v="0"/>
    <n v="1"/>
    <n v="3"/>
    <n v="0"/>
    <n v="0"/>
    <n v="21"/>
    <n v="3"/>
    <n v="9"/>
    <n v="2"/>
    <n v="2"/>
    <n v="2"/>
    <n v="2"/>
    <n v="2"/>
    <n v="2"/>
    <n v="0"/>
    <n v="12"/>
    <n v="15"/>
    <n v="12"/>
    <n v="1"/>
  </r>
  <r>
    <s v="08EPR0303I"/>
    <n v="1"/>
    <s v="REFORMA 2475"/>
    <n v="37"/>
    <s v="JUÁREZ"/>
    <n v="1"/>
    <s v="JUĂREZ"/>
    <s v="AVENIDA REFORMA"/>
    <n v="2056"/>
    <s v="JUÁREZ"/>
    <s v="PÚBLICO"/>
    <x v="1"/>
    <x v="0"/>
    <x v="0"/>
    <x v="0"/>
    <s v="08FIZ0039Y"/>
    <m/>
    <m/>
    <n v="0"/>
    <n v="67"/>
    <n v="62"/>
    <n v="129"/>
    <n v="9"/>
    <n v="6"/>
    <n v="15"/>
    <n v="64"/>
    <n v="58"/>
    <n v="122"/>
    <n v="7"/>
    <n v="11"/>
    <n v="18"/>
    <n v="8"/>
    <n v="12"/>
    <n v="20"/>
    <n v="8"/>
    <n v="12"/>
    <n v="20"/>
    <n v="7"/>
    <n v="14"/>
    <n v="21"/>
    <n v="9"/>
    <n v="16"/>
    <n v="25"/>
    <n v="15"/>
    <n v="9"/>
    <n v="24"/>
    <n v="12"/>
    <n v="8"/>
    <n v="20"/>
    <n v="59"/>
    <n v="71"/>
    <n v="13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1"/>
    <n v="0"/>
    <n v="0"/>
    <n v="0"/>
    <n v="0"/>
    <n v="0"/>
    <n v="1"/>
    <n v="0"/>
    <n v="0"/>
    <n v="12"/>
    <n v="0"/>
    <n v="6"/>
    <n v="1"/>
    <n v="1"/>
    <n v="1"/>
    <n v="1"/>
    <n v="1"/>
    <n v="1"/>
    <n v="0"/>
    <n v="6"/>
    <n v="9"/>
    <n v="6"/>
    <n v="1"/>
  </r>
  <r>
    <s v="08EPR0305G"/>
    <n v="1"/>
    <s v="PLAN DE AYALA 2135"/>
    <n v="37"/>
    <s v="JUÁREZ"/>
    <n v="634"/>
    <s v="SAN AGUSTĂŤN"/>
    <s v="PRIVADA DEL MUSEO"/>
    <n v="118"/>
    <s v="JUÁREZ"/>
    <s v="PÚBLICO"/>
    <x v="1"/>
    <x v="0"/>
    <x v="0"/>
    <x v="0"/>
    <s v="08FIZ0036A"/>
    <m/>
    <m/>
    <n v="0"/>
    <n v="61"/>
    <n v="58"/>
    <n v="119"/>
    <n v="9"/>
    <n v="10"/>
    <n v="19"/>
    <n v="59"/>
    <n v="58"/>
    <n v="117"/>
    <n v="8"/>
    <n v="11"/>
    <n v="19"/>
    <n v="9"/>
    <n v="11"/>
    <n v="20"/>
    <n v="11"/>
    <n v="5"/>
    <n v="16"/>
    <n v="14"/>
    <n v="14"/>
    <n v="28"/>
    <n v="10"/>
    <n v="11"/>
    <n v="21"/>
    <n v="12"/>
    <n v="12"/>
    <n v="24"/>
    <n v="13"/>
    <n v="11"/>
    <n v="24"/>
    <n v="69"/>
    <n v="64"/>
    <n v="13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3"/>
    <n v="6"/>
    <n v="1"/>
  </r>
  <r>
    <s v="08EPR0309C"/>
    <n v="1"/>
    <s v="NORBERTO HERNANDEZ 2430"/>
    <n v="37"/>
    <s v="JUÁREZ"/>
    <n v="1"/>
    <s v="JUĂREZ"/>
    <s v="CALLE JUAN B ESCUDERO "/>
    <n v="0"/>
    <s v="JUÁREZ"/>
    <s v="PÚBLICO"/>
    <x v="1"/>
    <x v="0"/>
    <x v="0"/>
    <x v="0"/>
    <s v="08FIZ0020Z"/>
    <s v="08FJS0003P"/>
    <m/>
    <n v="0"/>
    <n v="159"/>
    <n v="156"/>
    <n v="315"/>
    <n v="26"/>
    <n v="26"/>
    <n v="52"/>
    <n v="159"/>
    <n v="156"/>
    <n v="315"/>
    <n v="29"/>
    <n v="22"/>
    <n v="51"/>
    <n v="29"/>
    <n v="22"/>
    <n v="51"/>
    <n v="21"/>
    <n v="27"/>
    <n v="48"/>
    <n v="25"/>
    <n v="23"/>
    <n v="48"/>
    <n v="28"/>
    <n v="22"/>
    <n v="50"/>
    <n v="27"/>
    <n v="25"/>
    <n v="52"/>
    <n v="30"/>
    <n v="26"/>
    <n v="56"/>
    <n v="160"/>
    <n v="145"/>
    <n v="305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1"/>
    <n v="0"/>
    <n v="1"/>
    <n v="0"/>
    <n v="0"/>
    <n v="0"/>
    <n v="0"/>
    <n v="0"/>
    <n v="2"/>
    <n v="0"/>
    <n v="0"/>
    <n v="17"/>
    <n v="8"/>
    <n v="4"/>
    <n v="2"/>
    <n v="2"/>
    <n v="2"/>
    <n v="2"/>
    <n v="2"/>
    <n v="2"/>
    <n v="0"/>
    <n v="12"/>
    <n v="12"/>
    <n v="12"/>
    <n v="1"/>
  </r>
  <r>
    <s v="08EPR0310S"/>
    <n v="1"/>
    <s v="NICOLAS BRAVO 2349"/>
    <n v="37"/>
    <s v="JUÁREZ"/>
    <n v="1"/>
    <s v="JUĂREZ"/>
    <s v="CALLE PEDRO ROSALES DE LEON"/>
    <n v="6200"/>
    <s v="JUÁREZ"/>
    <s v="PÚBLICO"/>
    <x v="1"/>
    <x v="0"/>
    <x v="0"/>
    <x v="0"/>
    <s v="08FIZ0004I"/>
    <s v="08FJS0003P"/>
    <m/>
    <n v="0"/>
    <n v="222"/>
    <n v="235"/>
    <n v="457"/>
    <n v="33"/>
    <n v="47"/>
    <n v="80"/>
    <n v="221"/>
    <n v="234"/>
    <n v="455"/>
    <n v="32"/>
    <n v="32"/>
    <n v="64"/>
    <n v="37"/>
    <n v="32"/>
    <n v="69"/>
    <n v="32"/>
    <n v="40"/>
    <n v="72"/>
    <n v="40"/>
    <n v="32"/>
    <n v="72"/>
    <n v="38"/>
    <n v="39"/>
    <n v="77"/>
    <n v="46"/>
    <n v="47"/>
    <n v="93"/>
    <n v="37"/>
    <n v="42"/>
    <n v="79"/>
    <n v="230"/>
    <n v="232"/>
    <n v="462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1"/>
    <n v="2"/>
    <n v="1"/>
    <n v="0"/>
    <n v="0"/>
    <n v="1"/>
    <n v="0"/>
    <n v="0"/>
    <n v="2"/>
    <n v="1"/>
    <n v="0"/>
    <n v="27"/>
    <n v="2"/>
    <n v="16"/>
    <n v="3"/>
    <n v="3"/>
    <n v="3"/>
    <n v="3"/>
    <n v="3"/>
    <n v="3"/>
    <n v="0"/>
    <n v="18"/>
    <n v="18"/>
    <n v="18"/>
    <n v="1"/>
  </r>
  <r>
    <s v="08EPR0312Q"/>
    <n v="1"/>
    <s v="20 DE NOVIEMBRE 2201"/>
    <n v="39"/>
    <s v="LÓPEZ"/>
    <n v="1"/>
    <s v="OCTAVIANO LĂ“PEZ"/>
    <s v="CALLE FRANCISCO I. MADERO"/>
    <n v="10"/>
    <s v="HIDALGO DEL PARRAL"/>
    <s v="PÚBLICO"/>
    <x v="1"/>
    <x v="0"/>
    <x v="0"/>
    <x v="0"/>
    <s v="08FIZ0015O"/>
    <m/>
    <m/>
    <n v="0"/>
    <n v="52"/>
    <n v="65"/>
    <n v="117"/>
    <n v="9"/>
    <n v="11"/>
    <n v="20"/>
    <n v="52"/>
    <n v="65"/>
    <n v="117"/>
    <n v="10"/>
    <n v="9"/>
    <n v="19"/>
    <n v="10"/>
    <n v="9"/>
    <n v="19"/>
    <n v="9"/>
    <n v="11"/>
    <n v="20"/>
    <n v="6"/>
    <n v="12"/>
    <n v="18"/>
    <n v="8"/>
    <n v="11"/>
    <n v="19"/>
    <n v="13"/>
    <n v="7"/>
    <n v="20"/>
    <n v="7"/>
    <n v="11"/>
    <n v="18"/>
    <n v="53"/>
    <n v="61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7"/>
    <n v="6"/>
    <n v="1"/>
  </r>
  <r>
    <s v="08EPR0314O"/>
    <n v="1"/>
    <s v="DIVISION DEL NORTE 2231"/>
    <n v="40"/>
    <s v="MADERA"/>
    <n v="30"/>
    <s v="LA NORTEĂ‘A"/>
    <s v="CALLE LA NORTEĂ‘A"/>
    <n v="0"/>
    <s v="MADERA"/>
    <s v="PÚBLICO"/>
    <x v="1"/>
    <x v="0"/>
    <x v="0"/>
    <x v="0"/>
    <s v="08FIZ0024W"/>
    <s v="08FJS0005N"/>
    <m/>
    <n v="0"/>
    <n v="32"/>
    <n v="47"/>
    <n v="79"/>
    <n v="7"/>
    <n v="6"/>
    <n v="13"/>
    <n v="32"/>
    <n v="47"/>
    <n v="79"/>
    <n v="7"/>
    <n v="7"/>
    <n v="14"/>
    <n v="7"/>
    <n v="7"/>
    <n v="14"/>
    <n v="6"/>
    <n v="10"/>
    <n v="16"/>
    <n v="4"/>
    <n v="3"/>
    <n v="7"/>
    <n v="4"/>
    <n v="9"/>
    <n v="13"/>
    <n v="5"/>
    <n v="8"/>
    <n v="13"/>
    <n v="5"/>
    <n v="10"/>
    <n v="15"/>
    <n v="31"/>
    <n v="47"/>
    <n v="7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1"/>
    <n v="1"/>
    <n v="0"/>
    <n v="0"/>
    <n v="0"/>
    <n v="0"/>
    <n v="2"/>
    <n v="4"/>
    <n v="5"/>
    <n v="4"/>
    <n v="1"/>
  </r>
  <r>
    <s v="08EPR0316M"/>
    <n v="1"/>
    <s v="CRISTOBAL COLON 2345"/>
    <n v="40"/>
    <s v="MADERA"/>
    <n v="29"/>
    <s v="EL NORTE"/>
    <s v="CALLE EL NORTE"/>
    <n v="0"/>
    <s v="MADERA"/>
    <s v="PÚBLICO"/>
    <x v="1"/>
    <x v="0"/>
    <x v="0"/>
    <x v="0"/>
    <s v="08FIZ0024W"/>
    <s v="08FJS0005N"/>
    <m/>
    <n v="0"/>
    <n v="10"/>
    <n v="9"/>
    <n v="19"/>
    <n v="0"/>
    <n v="3"/>
    <n v="3"/>
    <n v="10"/>
    <n v="9"/>
    <n v="19"/>
    <n v="2"/>
    <n v="0"/>
    <n v="2"/>
    <n v="2"/>
    <n v="0"/>
    <n v="2"/>
    <n v="2"/>
    <n v="1"/>
    <n v="3"/>
    <n v="5"/>
    <n v="0"/>
    <n v="5"/>
    <n v="1"/>
    <n v="3"/>
    <n v="4"/>
    <n v="0"/>
    <n v="0"/>
    <n v="0"/>
    <n v="2"/>
    <n v="0"/>
    <n v="2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17L"/>
    <n v="1"/>
    <s v="BENITO JUAREZ 2232"/>
    <n v="40"/>
    <s v="MADERA"/>
    <n v="19"/>
    <s v="PRESĂ“N DE GOLONDRINAS"/>
    <s v="CALLE PRESON DE GOLONDRINAS"/>
    <n v="0"/>
    <s v="MADERA"/>
    <s v="PÚBLICO"/>
    <x v="1"/>
    <x v="0"/>
    <x v="0"/>
    <x v="0"/>
    <s v="08FIZ0024W"/>
    <s v="08FJS0005N"/>
    <m/>
    <n v="0"/>
    <n v="6"/>
    <n v="9"/>
    <n v="15"/>
    <n v="1"/>
    <n v="1"/>
    <n v="2"/>
    <n v="6"/>
    <n v="9"/>
    <n v="15"/>
    <n v="1"/>
    <n v="1"/>
    <n v="2"/>
    <n v="1"/>
    <n v="1"/>
    <n v="2"/>
    <n v="0"/>
    <n v="1"/>
    <n v="1"/>
    <n v="2"/>
    <n v="2"/>
    <n v="4"/>
    <n v="2"/>
    <n v="1"/>
    <n v="3"/>
    <n v="2"/>
    <n v="2"/>
    <n v="4"/>
    <n v="1"/>
    <n v="3"/>
    <n v="4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4"/>
    <n v="1"/>
  </r>
  <r>
    <s v="08EPR0318K"/>
    <n v="1"/>
    <s v="AQUILES SERDAN 2229"/>
    <n v="40"/>
    <s v="MADERA"/>
    <n v="42"/>
    <s v="TRES OJITOS"/>
    <s v="CALLE TRES OJITOS"/>
    <n v="0"/>
    <s v="MADERA"/>
    <s v="PÚBLICO"/>
    <x v="1"/>
    <x v="0"/>
    <x v="0"/>
    <x v="0"/>
    <s v="08FIZ0024W"/>
    <s v="08FJS0005N"/>
    <m/>
    <n v="0"/>
    <n v="2"/>
    <n v="14"/>
    <n v="16"/>
    <n v="0"/>
    <n v="3"/>
    <n v="3"/>
    <n v="2"/>
    <n v="14"/>
    <n v="16"/>
    <n v="2"/>
    <n v="1"/>
    <n v="3"/>
    <n v="2"/>
    <n v="1"/>
    <n v="3"/>
    <n v="0"/>
    <n v="1"/>
    <n v="1"/>
    <n v="0"/>
    <n v="1"/>
    <n v="1"/>
    <n v="1"/>
    <n v="2"/>
    <n v="3"/>
    <n v="0"/>
    <n v="3"/>
    <n v="3"/>
    <n v="1"/>
    <n v="5"/>
    <n v="6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21Y"/>
    <n v="1"/>
    <s v="AQUILES SERDAN 2392"/>
    <n v="42"/>
    <s v="MANUEL BENAVIDES"/>
    <n v="1"/>
    <s v="MANUEL BENAVIDES"/>
    <s v="CALLE PROGRESO"/>
    <n v="0"/>
    <s v="OJINAGA"/>
    <s v="PÚBLICO"/>
    <x v="1"/>
    <x v="0"/>
    <x v="0"/>
    <x v="0"/>
    <s v="08FIZ0014P"/>
    <s v="08FJS0001R"/>
    <m/>
    <n v="0"/>
    <n v="61"/>
    <n v="79"/>
    <n v="140"/>
    <n v="16"/>
    <n v="9"/>
    <n v="25"/>
    <n v="58"/>
    <n v="76"/>
    <n v="134"/>
    <n v="11"/>
    <n v="4"/>
    <n v="15"/>
    <n v="11"/>
    <n v="4"/>
    <n v="15"/>
    <n v="18"/>
    <n v="20"/>
    <n v="38"/>
    <n v="9"/>
    <n v="15"/>
    <n v="24"/>
    <n v="6"/>
    <n v="9"/>
    <n v="15"/>
    <n v="10"/>
    <n v="12"/>
    <n v="22"/>
    <n v="4"/>
    <n v="16"/>
    <n v="20"/>
    <n v="58"/>
    <n v="76"/>
    <n v="134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1"/>
    <n v="0"/>
    <n v="0"/>
    <n v="0"/>
    <n v="0"/>
    <n v="0"/>
    <n v="0"/>
    <n v="1"/>
    <n v="0"/>
    <n v="11"/>
    <n v="1"/>
    <n v="6"/>
    <n v="1"/>
    <n v="2"/>
    <n v="1"/>
    <n v="1"/>
    <n v="1"/>
    <n v="1"/>
    <n v="0"/>
    <n v="7"/>
    <n v="8"/>
    <n v="7"/>
    <n v="1"/>
  </r>
  <r>
    <s v="08EPR0322X"/>
    <n v="1"/>
    <s v="CENTENARIO 2088"/>
    <n v="43"/>
    <s v="MATACHÍ"/>
    <n v="7"/>
    <s v="TEJOLOCACHI"/>
    <s v="CALLE COLONIA CENTRO"/>
    <n v="0"/>
    <s v="MADERA"/>
    <s v="PÚBLICO"/>
    <x v="1"/>
    <x v="0"/>
    <x v="0"/>
    <x v="0"/>
    <s v="08FIZ0008E"/>
    <s v="08FJS0005N"/>
    <m/>
    <n v="0"/>
    <n v="7"/>
    <n v="1"/>
    <n v="8"/>
    <n v="1"/>
    <n v="0"/>
    <n v="1"/>
    <n v="7"/>
    <n v="1"/>
    <n v="8"/>
    <n v="3"/>
    <n v="2"/>
    <n v="5"/>
    <n v="3"/>
    <n v="2"/>
    <n v="5"/>
    <n v="0"/>
    <n v="0"/>
    <n v="0"/>
    <n v="2"/>
    <n v="0"/>
    <n v="2"/>
    <n v="1"/>
    <n v="1"/>
    <n v="2"/>
    <n v="1"/>
    <n v="0"/>
    <n v="1"/>
    <n v="2"/>
    <n v="0"/>
    <n v="2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EPR0323W"/>
    <n v="1"/>
    <s v="CENTRO REGIONAL DE EDUC. INT. SANTOS DEGOLLADO 2075"/>
    <n v="43"/>
    <s v="MATACHÍ"/>
    <n v="1"/>
    <s v="MATACHĂŤ"/>
    <s v="CALLE F.QUINTANA"/>
    <n v="0"/>
    <s v="MADERA"/>
    <s v="PÚBLICO"/>
    <x v="1"/>
    <x v="0"/>
    <x v="0"/>
    <x v="0"/>
    <s v="08FIZ0008E"/>
    <s v="08FJS0005N"/>
    <m/>
    <n v="0"/>
    <n v="73"/>
    <n v="85"/>
    <n v="158"/>
    <n v="10"/>
    <n v="17"/>
    <n v="27"/>
    <n v="73"/>
    <n v="85"/>
    <n v="158"/>
    <n v="20"/>
    <n v="12"/>
    <n v="32"/>
    <n v="20"/>
    <n v="12"/>
    <n v="32"/>
    <n v="12"/>
    <n v="15"/>
    <n v="27"/>
    <n v="14"/>
    <n v="13"/>
    <n v="27"/>
    <n v="17"/>
    <n v="18"/>
    <n v="35"/>
    <n v="9"/>
    <n v="7"/>
    <n v="16"/>
    <n v="13"/>
    <n v="18"/>
    <n v="31"/>
    <n v="85"/>
    <n v="83"/>
    <n v="168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1"/>
    <n v="1"/>
    <n v="0"/>
    <n v="0"/>
    <n v="1"/>
    <n v="0"/>
    <n v="0"/>
    <n v="0"/>
    <n v="1"/>
    <n v="0"/>
    <n v="0"/>
    <n v="12"/>
    <n v="2"/>
    <n v="5"/>
    <n v="1"/>
    <n v="1"/>
    <n v="1"/>
    <n v="2"/>
    <n v="1"/>
    <n v="1"/>
    <n v="0"/>
    <n v="7"/>
    <n v="15"/>
    <n v="15"/>
    <n v="1"/>
  </r>
  <r>
    <s v="08EPR0325U"/>
    <n v="1"/>
    <s v="BENITO JUAREZ 2243"/>
    <n v="44"/>
    <s v="MATAMOROS"/>
    <n v="58"/>
    <s v="SANTA ROSALĂŤA (LA MAROMA)"/>
    <s v="CALLE CONOCIDO"/>
    <n v="0"/>
    <s v="HIDALGO DEL PARRAL"/>
    <s v="PÚBLICO"/>
    <x v="1"/>
    <x v="0"/>
    <x v="0"/>
    <x v="0"/>
    <s v="08FIZ0267S"/>
    <m/>
    <m/>
    <n v="0"/>
    <n v="9"/>
    <n v="7"/>
    <n v="16"/>
    <n v="1"/>
    <n v="2"/>
    <n v="3"/>
    <n v="9"/>
    <n v="7"/>
    <n v="16"/>
    <n v="0"/>
    <n v="1"/>
    <n v="1"/>
    <n v="0"/>
    <n v="1"/>
    <n v="1"/>
    <n v="1"/>
    <n v="2"/>
    <n v="3"/>
    <n v="2"/>
    <n v="0"/>
    <n v="2"/>
    <n v="2"/>
    <n v="0"/>
    <n v="2"/>
    <n v="2"/>
    <n v="2"/>
    <n v="4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27S"/>
    <n v="1"/>
    <s v="5 DE FEBRERO 2311"/>
    <n v="45"/>
    <s v="MEOQUI"/>
    <n v="7"/>
    <s v="ESTACIĂ“N CONSUELO"/>
    <s v="CALLE HIPOLITO GONZALEZ "/>
    <n v="0"/>
    <s v="DELICIAS"/>
    <s v="PÚBLICO"/>
    <x v="1"/>
    <x v="0"/>
    <x v="0"/>
    <x v="0"/>
    <s v="08FIZ0002K"/>
    <m/>
    <m/>
    <n v="0"/>
    <n v="131"/>
    <n v="116"/>
    <n v="247"/>
    <n v="27"/>
    <n v="16"/>
    <n v="43"/>
    <n v="131"/>
    <n v="116"/>
    <n v="247"/>
    <n v="20"/>
    <n v="15"/>
    <n v="35"/>
    <n v="20"/>
    <n v="15"/>
    <n v="35"/>
    <n v="30"/>
    <n v="20"/>
    <n v="50"/>
    <n v="17"/>
    <n v="19"/>
    <n v="36"/>
    <n v="17"/>
    <n v="22"/>
    <n v="39"/>
    <n v="18"/>
    <n v="18"/>
    <n v="36"/>
    <n v="20"/>
    <n v="17"/>
    <n v="37"/>
    <n v="122"/>
    <n v="111"/>
    <n v="23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1"/>
    <n v="1"/>
    <n v="1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EPR0328R"/>
    <n v="1"/>
    <s v="BENITO JUAREZ 2048"/>
    <n v="45"/>
    <s v="MEOQUI"/>
    <n v="1"/>
    <s v="PEDRO MEOQUI"/>
    <s v="CALLE MORELOS"/>
    <n v="301"/>
    <s v="DELICIAS"/>
    <s v="PÚBLICO"/>
    <x v="1"/>
    <x v="0"/>
    <x v="0"/>
    <x v="0"/>
    <s v="08FIZ0002K"/>
    <m/>
    <m/>
    <n v="0"/>
    <n v="80"/>
    <n v="70"/>
    <n v="150"/>
    <n v="15"/>
    <n v="9"/>
    <n v="24"/>
    <n v="80"/>
    <n v="70"/>
    <n v="150"/>
    <n v="16"/>
    <n v="5"/>
    <n v="21"/>
    <n v="16"/>
    <n v="6"/>
    <n v="22"/>
    <n v="9"/>
    <n v="19"/>
    <n v="28"/>
    <n v="14"/>
    <n v="10"/>
    <n v="24"/>
    <n v="13"/>
    <n v="12"/>
    <n v="25"/>
    <n v="12"/>
    <n v="7"/>
    <n v="19"/>
    <n v="15"/>
    <n v="10"/>
    <n v="25"/>
    <n v="79"/>
    <n v="64"/>
    <n v="14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1"/>
    <n v="1"/>
    <n v="0"/>
    <n v="1"/>
    <n v="1"/>
    <n v="0"/>
    <n v="0"/>
    <n v="15"/>
    <n v="1"/>
    <n v="5"/>
    <n v="1"/>
    <n v="1"/>
    <n v="1"/>
    <n v="1"/>
    <n v="1"/>
    <n v="1"/>
    <n v="0"/>
    <n v="6"/>
    <n v="6"/>
    <n v="6"/>
    <n v="1"/>
  </r>
  <r>
    <s v="08EPR0330F"/>
    <n v="1"/>
    <s v="MARIA G DE ORTIZ 2571"/>
    <n v="45"/>
    <s v="MEOQUI"/>
    <n v="1"/>
    <s v="PEDRO MEOQUI"/>
    <s v="CALLE NIĂ‘OS HEROES"/>
    <n v="0"/>
    <s v="DELICIAS"/>
    <s v="PÚBLICO"/>
    <x v="1"/>
    <x v="0"/>
    <x v="0"/>
    <x v="0"/>
    <s v="08FIZ0002K"/>
    <m/>
    <m/>
    <n v="0"/>
    <n v="61"/>
    <n v="52"/>
    <n v="113"/>
    <n v="11"/>
    <n v="10"/>
    <n v="21"/>
    <n v="61"/>
    <n v="51"/>
    <n v="112"/>
    <n v="9"/>
    <n v="10"/>
    <n v="19"/>
    <n v="10"/>
    <n v="10"/>
    <n v="20"/>
    <n v="13"/>
    <n v="14"/>
    <n v="27"/>
    <n v="11"/>
    <n v="8"/>
    <n v="19"/>
    <n v="12"/>
    <n v="10"/>
    <n v="22"/>
    <n v="12"/>
    <n v="4"/>
    <n v="16"/>
    <n v="11"/>
    <n v="9"/>
    <n v="20"/>
    <n v="69"/>
    <n v="55"/>
    <n v="12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1E"/>
    <n v="1"/>
    <s v="JOSE T CUELLAR 2485"/>
    <n v="38"/>
    <s v="JULIMES"/>
    <n v="1"/>
    <s v="JULIMES"/>
    <s v="CALLE ZARAGOZA"/>
    <n v="1"/>
    <s v="DELICIAS"/>
    <s v="PÚBLICO"/>
    <x v="1"/>
    <x v="0"/>
    <x v="0"/>
    <x v="0"/>
    <s v="08FIZ0002K"/>
    <m/>
    <m/>
    <n v="0"/>
    <n v="120"/>
    <n v="105"/>
    <n v="225"/>
    <n v="14"/>
    <n v="7"/>
    <n v="21"/>
    <n v="120"/>
    <n v="103"/>
    <n v="223"/>
    <n v="17"/>
    <n v="25"/>
    <n v="42"/>
    <n v="18"/>
    <n v="26"/>
    <n v="44"/>
    <n v="21"/>
    <n v="21"/>
    <n v="42"/>
    <n v="23"/>
    <n v="17"/>
    <n v="40"/>
    <n v="19"/>
    <n v="18"/>
    <n v="37"/>
    <n v="22"/>
    <n v="18"/>
    <n v="40"/>
    <n v="23"/>
    <n v="24"/>
    <n v="47"/>
    <n v="126"/>
    <n v="124"/>
    <n v="250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3"/>
    <n v="0"/>
    <n v="0"/>
    <n v="2"/>
    <n v="0"/>
    <n v="1"/>
    <n v="0"/>
    <n v="0"/>
    <n v="2"/>
    <n v="0"/>
    <n v="0"/>
    <n v="21"/>
    <n v="0"/>
    <n v="12"/>
    <n v="2"/>
    <n v="2"/>
    <n v="2"/>
    <n v="2"/>
    <n v="2"/>
    <n v="2"/>
    <n v="0"/>
    <n v="12"/>
    <n v="14"/>
    <n v="13"/>
    <n v="1"/>
  </r>
  <r>
    <s v="08EPR0332D"/>
    <n v="1"/>
    <s v="JOSE MA MORELOS 2505"/>
    <n v="45"/>
    <s v="MEOQUI"/>
    <n v="16"/>
    <s v="LORETO"/>
    <s v="CALLE LORETO"/>
    <n v="0"/>
    <s v="DELICIAS"/>
    <s v="PÚBLICO"/>
    <x v="1"/>
    <x v="0"/>
    <x v="0"/>
    <x v="0"/>
    <s v="08FIZ0002K"/>
    <m/>
    <m/>
    <n v="0"/>
    <n v="60"/>
    <n v="60"/>
    <n v="120"/>
    <n v="10"/>
    <n v="11"/>
    <n v="21"/>
    <n v="60"/>
    <n v="60"/>
    <n v="120"/>
    <n v="11"/>
    <n v="7"/>
    <n v="18"/>
    <n v="11"/>
    <n v="7"/>
    <n v="18"/>
    <n v="10"/>
    <n v="7"/>
    <n v="17"/>
    <n v="9"/>
    <n v="10"/>
    <n v="19"/>
    <n v="9"/>
    <n v="11"/>
    <n v="20"/>
    <n v="10"/>
    <n v="9"/>
    <n v="19"/>
    <n v="12"/>
    <n v="8"/>
    <n v="20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1"/>
    <n v="1"/>
    <n v="1"/>
    <n v="0"/>
    <n v="12"/>
    <n v="1"/>
    <n v="5"/>
    <n v="1"/>
    <n v="1"/>
    <n v="1"/>
    <n v="1"/>
    <n v="1"/>
    <n v="1"/>
    <n v="0"/>
    <n v="6"/>
    <n v="6"/>
    <n v="6"/>
    <n v="1"/>
  </r>
  <r>
    <s v="08EPR0335A"/>
    <n v="1"/>
    <s v="FAMILIA STEGE 2532"/>
    <n v="45"/>
    <s v="MEOQUI"/>
    <n v="1"/>
    <s v="PEDRO MEOQUI"/>
    <s v="CALLE ROSALES"/>
    <n v="501"/>
    <s v="DELICIAS"/>
    <s v="PÚBLICO"/>
    <x v="1"/>
    <x v="0"/>
    <x v="0"/>
    <x v="0"/>
    <s v="08FIZ0002K"/>
    <m/>
    <m/>
    <n v="0"/>
    <n v="66"/>
    <n v="65"/>
    <n v="131"/>
    <n v="15"/>
    <n v="12"/>
    <n v="27"/>
    <n v="65"/>
    <n v="62"/>
    <n v="127"/>
    <n v="8"/>
    <n v="10"/>
    <n v="18"/>
    <n v="8"/>
    <n v="10"/>
    <n v="18"/>
    <n v="11"/>
    <n v="10"/>
    <n v="21"/>
    <n v="9"/>
    <n v="10"/>
    <n v="19"/>
    <n v="8"/>
    <n v="12"/>
    <n v="20"/>
    <n v="8"/>
    <n v="12"/>
    <n v="20"/>
    <n v="16"/>
    <n v="7"/>
    <n v="23"/>
    <n v="60"/>
    <n v="61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2"/>
    <n v="0"/>
    <n v="1"/>
    <n v="0"/>
    <n v="1"/>
    <n v="0"/>
    <n v="1"/>
    <n v="0"/>
    <n v="13"/>
    <n v="1"/>
    <n v="5"/>
    <n v="1"/>
    <n v="1"/>
    <n v="1"/>
    <n v="1"/>
    <n v="1"/>
    <n v="1"/>
    <n v="0"/>
    <n v="6"/>
    <n v="6"/>
    <n v="6"/>
    <n v="1"/>
  </r>
  <r>
    <s v="08EPR0336Z"/>
    <n v="1"/>
    <s v="20 DE NOVIEMBRE 2375"/>
    <n v="45"/>
    <s v="MEOQUI"/>
    <n v="24"/>
    <s v="EL TORREĂ“N"/>
    <s v="CALLE EL TORREON"/>
    <n v="0"/>
    <s v="DELICIAS"/>
    <s v="PÚBLICO"/>
    <x v="1"/>
    <x v="0"/>
    <x v="0"/>
    <x v="0"/>
    <s v="08FIZ0002K"/>
    <m/>
    <m/>
    <n v="0"/>
    <n v="33"/>
    <n v="26"/>
    <n v="59"/>
    <n v="6"/>
    <n v="5"/>
    <n v="11"/>
    <n v="31"/>
    <n v="26"/>
    <n v="57"/>
    <n v="5"/>
    <n v="7"/>
    <n v="12"/>
    <n v="5"/>
    <n v="7"/>
    <n v="12"/>
    <n v="3"/>
    <n v="5"/>
    <n v="8"/>
    <n v="3"/>
    <n v="7"/>
    <n v="10"/>
    <n v="6"/>
    <n v="6"/>
    <n v="12"/>
    <n v="7"/>
    <n v="3"/>
    <n v="10"/>
    <n v="7"/>
    <n v="5"/>
    <n v="12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3"/>
    <n v="3"/>
    <n v="1"/>
  </r>
  <r>
    <s v="08EPR0337Z"/>
    <n v="1"/>
    <s v="ROBERTO BARRIOS 2043"/>
    <n v="45"/>
    <s v="MEOQUI"/>
    <n v="13"/>
    <s v="GUADALUPE VICTORIA"/>
    <s v="NINGUNO NINGUNO"/>
    <n v="0"/>
    <s v="DELICIAS"/>
    <s v="PÚBLICO"/>
    <x v="1"/>
    <x v="0"/>
    <x v="0"/>
    <x v="0"/>
    <s v="08FIZ0002K"/>
    <m/>
    <m/>
    <n v="0"/>
    <n v="60"/>
    <n v="59"/>
    <n v="119"/>
    <n v="9"/>
    <n v="11"/>
    <n v="20"/>
    <n v="60"/>
    <n v="59"/>
    <n v="119"/>
    <n v="11"/>
    <n v="9"/>
    <n v="20"/>
    <n v="11"/>
    <n v="9"/>
    <n v="20"/>
    <n v="12"/>
    <n v="7"/>
    <n v="19"/>
    <n v="8"/>
    <n v="9"/>
    <n v="17"/>
    <n v="15"/>
    <n v="3"/>
    <n v="18"/>
    <n v="7"/>
    <n v="11"/>
    <n v="18"/>
    <n v="10"/>
    <n v="12"/>
    <n v="22"/>
    <n v="63"/>
    <n v="5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1"/>
    <n v="0"/>
    <n v="0"/>
    <n v="1"/>
    <n v="0"/>
    <n v="0"/>
    <n v="11"/>
    <n v="2"/>
    <n v="4"/>
    <n v="1"/>
    <n v="1"/>
    <n v="1"/>
    <n v="1"/>
    <n v="1"/>
    <n v="1"/>
    <n v="0"/>
    <n v="6"/>
    <n v="8"/>
    <n v="6"/>
    <n v="1"/>
  </r>
  <r>
    <s v="08EPR0340M"/>
    <n v="1"/>
    <s v="JUVENTINO ROSAS 2210"/>
    <n v="47"/>
    <s v="MORIS"/>
    <n v="1"/>
    <s v="MORIS"/>
    <s v="AVENIDA AEROPUERTO"/>
    <n v="0"/>
    <s v="CREEL"/>
    <s v="PÚBLICO"/>
    <x v="1"/>
    <x v="0"/>
    <x v="0"/>
    <x v="0"/>
    <s v="08FIZ0035B"/>
    <s v="08FJS0005N"/>
    <m/>
    <n v="0"/>
    <n v="125"/>
    <n v="102"/>
    <n v="227"/>
    <n v="20"/>
    <n v="23"/>
    <n v="43"/>
    <n v="125"/>
    <n v="102"/>
    <n v="227"/>
    <n v="12"/>
    <n v="9"/>
    <n v="21"/>
    <n v="12"/>
    <n v="9"/>
    <n v="21"/>
    <n v="21"/>
    <n v="13"/>
    <n v="34"/>
    <n v="22"/>
    <n v="15"/>
    <n v="37"/>
    <n v="23"/>
    <n v="18"/>
    <n v="41"/>
    <n v="13"/>
    <n v="10"/>
    <n v="23"/>
    <n v="21"/>
    <n v="17"/>
    <n v="38"/>
    <n v="112"/>
    <n v="82"/>
    <n v="194"/>
    <n v="0"/>
    <n v="2"/>
    <n v="2"/>
    <n v="2"/>
    <n v="1"/>
    <n v="2"/>
    <n v="1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1"/>
    <n v="0"/>
    <n v="0"/>
    <n v="13"/>
    <n v="3"/>
    <n v="7"/>
    <n v="0"/>
    <n v="2"/>
    <n v="2"/>
    <n v="2"/>
    <n v="1"/>
    <n v="2"/>
    <n v="1"/>
    <n v="10"/>
    <n v="11"/>
    <n v="10"/>
    <n v="1"/>
  </r>
  <r>
    <s v="08EPR0345H"/>
    <n v="1"/>
    <s v="DOCE DE OCTUBRE 2071"/>
    <n v="48"/>
    <s v="NAMIQUIPA"/>
    <n v="31"/>
    <s v="CRUCES"/>
    <s v="CALLE VICTORIA"/>
    <n v="501"/>
    <s v="CUAUHTÉMOC"/>
    <s v="PÚBLICO"/>
    <x v="1"/>
    <x v="0"/>
    <x v="0"/>
    <x v="0"/>
    <s v="08FIZ0016N"/>
    <s v="08FJS0005N"/>
    <m/>
    <n v="0"/>
    <n v="64"/>
    <n v="53"/>
    <n v="117"/>
    <n v="15"/>
    <n v="5"/>
    <n v="20"/>
    <n v="64"/>
    <n v="53"/>
    <n v="117"/>
    <n v="9"/>
    <n v="12"/>
    <n v="21"/>
    <n v="9"/>
    <n v="12"/>
    <n v="21"/>
    <n v="8"/>
    <n v="11"/>
    <n v="19"/>
    <n v="10"/>
    <n v="8"/>
    <n v="18"/>
    <n v="10"/>
    <n v="9"/>
    <n v="19"/>
    <n v="3"/>
    <n v="16"/>
    <n v="19"/>
    <n v="12"/>
    <n v="7"/>
    <n v="19"/>
    <n v="52"/>
    <n v="63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348E"/>
    <n v="1"/>
    <s v="LIBERTAD 2324"/>
    <n v="48"/>
    <s v="NAMIQUIPA"/>
    <n v="37"/>
    <s v="GUADALUPE VICTORIA (EL PICACHO)"/>
    <s v="CALLE GUADALUPE VICTORIA"/>
    <n v="0"/>
    <s v="CUAUHTÉMOC"/>
    <s v="PÚBLICO"/>
    <x v="1"/>
    <x v="0"/>
    <x v="0"/>
    <x v="0"/>
    <s v="08FIZ0016N"/>
    <s v="08FJS0005N"/>
    <m/>
    <n v="0"/>
    <n v="20"/>
    <n v="17"/>
    <n v="37"/>
    <n v="5"/>
    <n v="3"/>
    <n v="8"/>
    <n v="18"/>
    <n v="17"/>
    <n v="35"/>
    <n v="0"/>
    <n v="3"/>
    <n v="3"/>
    <n v="0"/>
    <n v="3"/>
    <n v="3"/>
    <n v="1"/>
    <n v="5"/>
    <n v="6"/>
    <n v="6"/>
    <n v="0"/>
    <n v="6"/>
    <n v="3"/>
    <n v="1"/>
    <n v="4"/>
    <n v="1"/>
    <n v="3"/>
    <n v="4"/>
    <n v="4"/>
    <n v="3"/>
    <n v="7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349D"/>
    <n v="1"/>
    <s v="CENTRO REGIONAL DE EDUC. INT. MANUEL DOBLADO 2077"/>
    <n v="48"/>
    <s v="NAMIQUIPA"/>
    <n v="1"/>
    <s v="NAMIQUIPA"/>
    <s v="CALLE LOPEZ MATEOS"/>
    <n v="3"/>
    <s v="CUAUHTÉMOC"/>
    <s v="PÚBLICO"/>
    <x v="1"/>
    <x v="0"/>
    <x v="0"/>
    <x v="0"/>
    <s v="08FIZ0016N"/>
    <s v="08FJS0005N"/>
    <m/>
    <n v="0"/>
    <n v="104"/>
    <n v="113"/>
    <n v="217"/>
    <n v="16"/>
    <n v="21"/>
    <n v="37"/>
    <n v="102"/>
    <n v="112"/>
    <n v="214"/>
    <n v="13"/>
    <n v="16"/>
    <n v="29"/>
    <n v="13"/>
    <n v="16"/>
    <n v="29"/>
    <n v="20"/>
    <n v="23"/>
    <n v="43"/>
    <n v="7"/>
    <n v="16"/>
    <n v="23"/>
    <n v="25"/>
    <n v="19"/>
    <n v="44"/>
    <n v="18"/>
    <n v="20"/>
    <n v="38"/>
    <n v="22"/>
    <n v="19"/>
    <n v="41"/>
    <n v="105"/>
    <n v="113"/>
    <n v="218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1"/>
    <n v="1"/>
    <n v="1"/>
    <n v="0"/>
    <n v="1"/>
    <n v="0"/>
    <n v="0"/>
    <n v="0"/>
    <n v="2"/>
    <n v="0"/>
    <n v="0"/>
    <n v="17"/>
    <n v="2"/>
    <n v="8"/>
    <n v="1"/>
    <n v="2"/>
    <n v="1"/>
    <n v="2"/>
    <n v="2"/>
    <n v="2"/>
    <n v="0"/>
    <n v="10"/>
    <n v="16"/>
    <n v="13"/>
    <n v="1"/>
  </r>
  <r>
    <s v="08EPR0353Q"/>
    <n v="1"/>
    <s v="ANTON MAKARENKO 2177"/>
    <n v="45"/>
    <s v="MEOQUI"/>
    <n v="1"/>
    <s v="PEDRO MEOQUI"/>
    <s v="CALLE DEGOLLADO"/>
    <n v="0"/>
    <s v="DELICIAS"/>
    <s v="PÚBLICO"/>
    <x v="1"/>
    <x v="0"/>
    <x v="0"/>
    <x v="0"/>
    <s v="08FIZ0002K"/>
    <m/>
    <m/>
    <n v="0"/>
    <n v="160"/>
    <n v="156"/>
    <n v="316"/>
    <n v="22"/>
    <n v="30"/>
    <n v="52"/>
    <n v="159"/>
    <n v="155"/>
    <n v="314"/>
    <n v="20"/>
    <n v="26"/>
    <n v="46"/>
    <n v="20"/>
    <n v="26"/>
    <n v="46"/>
    <n v="25"/>
    <n v="19"/>
    <n v="44"/>
    <n v="33"/>
    <n v="37"/>
    <n v="70"/>
    <n v="24"/>
    <n v="26"/>
    <n v="50"/>
    <n v="21"/>
    <n v="23"/>
    <n v="44"/>
    <n v="24"/>
    <n v="30"/>
    <n v="54"/>
    <n v="147"/>
    <n v="161"/>
    <n v="308"/>
    <n v="2"/>
    <n v="2"/>
    <n v="3"/>
    <n v="2"/>
    <n v="2"/>
    <n v="2"/>
    <n v="0"/>
    <n v="13"/>
    <n v="0"/>
    <n v="0"/>
    <n v="0"/>
    <n v="1"/>
    <n v="0"/>
    <n v="0"/>
    <n v="0"/>
    <n v="0"/>
    <n v="4"/>
    <n v="9"/>
    <n v="0"/>
    <n v="0"/>
    <n v="5"/>
    <n v="0"/>
    <n v="2"/>
    <n v="0"/>
    <n v="0"/>
    <n v="1"/>
    <n v="0"/>
    <n v="0"/>
    <n v="2"/>
    <n v="0"/>
    <n v="0"/>
    <n v="24"/>
    <n v="4"/>
    <n v="9"/>
    <n v="2"/>
    <n v="2"/>
    <n v="3"/>
    <n v="2"/>
    <n v="2"/>
    <n v="2"/>
    <n v="0"/>
    <n v="13"/>
    <n v="17"/>
    <n v="13"/>
    <n v="1"/>
  </r>
  <r>
    <s v="08EPR0355O"/>
    <n v="1"/>
    <s v="LAZARO CARDENAS 2105"/>
    <n v="40"/>
    <s v="MADERA"/>
    <n v="1"/>
    <s v="MADERA"/>
    <s v="CALLE INDEPENDENCIA"/>
    <n v="0"/>
    <s v="MADERA"/>
    <s v="PÚBLICO"/>
    <x v="1"/>
    <x v="0"/>
    <x v="0"/>
    <x v="0"/>
    <s v="08FIZ0024W"/>
    <s v="08FJS0005N"/>
    <m/>
    <n v="0"/>
    <n v="80"/>
    <n v="84"/>
    <n v="164"/>
    <n v="13"/>
    <n v="12"/>
    <n v="25"/>
    <n v="80"/>
    <n v="84"/>
    <n v="164"/>
    <n v="11"/>
    <n v="11"/>
    <n v="22"/>
    <n v="11"/>
    <n v="11"/>
    <n v="22"/>
    <n v="13"/>
    <n v="11"/>
    <n v="24"/>
    <n v="11"/>
    <n v="11"/>
    <n v="22"/>
    <n v="23"/>
    <n v="21"/>
    <n v="44"/>
    <n v="10"/>
    <n v="13"/>
    <n v="23"/>
    <n v="10"/>
    <n v="15"/>
    <n v="25"/>
    <n v="78"/>
    <n v="82"/>
    <n v="160"/>
    <n v="1"/>
    <n v="1"/>
    <n v="1"/>
    <n v="2"/>
    <n v="1"/>
    <n v="1"/>
    <n v="0"/>
    <n v="7"/>
    <n v="0"/>
    <n v="0"/>
    <n v="1"/>
    <n v="0"/>
    <n v="0"/>
    <n v="0"/>
    <n v="0"/>
    <n v="0"/>
    <n v="5"/>
    <n v="2"/>
    <n v="0"/>
    <n v="0"/>
    <n v="1"/>
    <n v="0"/>
    <n v="1"/>
    <n v="1"/>
    <n v="0"/>
    <n v="0"/>
    <n v="0"/>
    <n v="0"/>
    <n v="1"/>
    <n v="0"/>
    <n v="0"/>
    <n v="12"/>
    <n v="5"/>
    <n v="2"/>
    <n v="1"/>
    <n v="1"/>
    <n v="1"/>
    <n v="2"/>
    <n v="1"/>
    <n v="1"/>
    <n v="0"/>
    <n v="7"/>
    <n v="11"/>
    <n v="7"/>
    <n v="1"/>
  </r>
  <r>
    <s v="08EPR0356N"/>
    <n v="1"/>
    <s v="PLAN CHIHUAHUA 2537"/>
    <n v="50"/>
    <s v="NUEVO CASAS GRANDES"/>
    <n v="1"/>
    <s v="NUEVO CASAS GRANDES"/>
    <s v="AVENIDA OCHOA "/>
    <n v="0"/>
    <s v="NVO. CASAS GRANDES"/>
    <s v="PÚBLICO"/>
    <x v="1"/>
    <x v="0"/>
    <x v="0"/>
    <x v="0"/>
    <s v="08FIZ0054Q"/>
    <s v="08FJS0004O"/>
    <m/>
    <n v="0"/>
    <n v="184"/>
    <n v="158"/>
    <n v="342"/>
    <n v="29"/>
    <n v="31"/>
    <n v="60"/>
    <n v="184"/>
    <n v="158"/>
    <n v="342"/>
    <n v="31"/>
    <n v="28"/>
    <n v="59"/>
    <n v="31"/>
    <n v="28"/>
    <n v="59"/>
    <n v="28"/>
    <n v="26"/>
    <n v="54"/>
    <n v="30"/>
    <n v="28"/>
    <n v="58"/>
    <n v="41"/>
    <n v="19"/>
    <n v="60"/>
    <n v="27"/>
    <n v="31"/>
    <n v="58"/>
    <n v="33"/>
    <n v="26"/>
    <n v="59"/>
    <n v="190"/>
    <n v="158"/>
    <n v="34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1"/>
    <n v="0"/>
    <n v="1"/>
    <n v="2"/>
    <n v="2"/>
    <n v="0"/>
    <n v="0"/>
    <n v="22"/>
    <n v="2"/>
    <n v="10"/>
    <n v="2"/>
    <n v="2"/>
    <n v="2"/>
    <n v="2"/>
    <n v="2"/>
    <n v="2"/>
    <n v="0"/>
    <n v="12"/>
    <n v="12"/>
    <n v="12"/>
    <n v="1"/>
  </r>
  <r>
    <s v="08EPR0357M"/>
    <n v="1"/>
    <s v="RODRIGO M QUEVEDO 2482"/>
    <n v="50"/>
    <s v="NUEVO CASAS GRANDES"/>
    <n v="1"/>
    <s v="NUEVO CASAS GRANDES"/>
    <s v="CALLE LIBERTAD"/>
    <n v="2100"/>
    <s v="NVO. CASAS GRANDES"/>
    <s v="PÚBLICO"/>
    <x v="1"/>
    <x v="0"/>
    <x v="0"/>
    <x v="0"/>
    <s v="08FIZ0054Q"/>
    <s v="08FJS0004O"/>
    <m/>
    <n v="0"/>
    <n v="67"/>
    <n v="56"/>
    <n v="123"/>
    <n v="11"/>
    <n v="5"/>
    <n v="16"/>
    <n v="66"/>
    <n v="54"/>
    <n v="120"/>
    <n v="6"/>
    <n v="10"/>
    <n v="16"/>
    <n v="9"/>
    <n v="10"/>
    <n v="19"/>
    <n v="7"/>
    <n v="11"/>
    <n v="18"/>
    <n v="9"/>
    <n v="10"/>
    <n v="19"/>
    <n v="13"/>
    <n v="10"/>
    <n v="23"/>
    <n v="14"/>
    <n v="8"/>
    <n v="22"/>
    <n v="10"/>
    <n v="12"/>
    <n v="22"/>
    <n v="62"/>
    <n v="61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2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6"/>
    <n v="1"/>
  </r>
  <r>
    <s v="08EPR0358L"/>
    <n v="1"/>
    <s v="MARCELO CARAVEO 2494"/>
    <n v="50"/>
    <s v="NUEVO CASAS GRANDES"/>
    <n v="1"/>
    <s v="NUEVO CASAS GRANDES"/>
    <s v="CALLE OCHOA "/>
    <n v="901"/>
    <s v="NVO. CASAS GRANDES"/>
    <s v="PÚBLICO"/>
    <x v="1"/>
    <x v="0"/>
    <x v="0"/>
    <x v="0"/>
    <s v="08FIZ0054Q"/>
    <s v="08FJS0004O"/>
    <m/>
    <n v="0"/>
    <n v="126"/>
    <n v="123"/>
    <n v="249"/>
    <n v="23"/>
    <n v="17"/>
    <n v="40"/>
    <n v="123"/>
    <n v="123"/>
    <n v="246"/>
    <n v="19"/>
    <n v="19"/>
    <n v="38"/>
    <n v="19"/>
    <n v="20"/>
    <n v="39"/>
    <n v="18"/>
    <n v="25"/>
    <n v="43"/>
    <n v="25"/>
    <n v="23"/>
    <n v="48"/>
    <n v="24"/>
    <n v="22"/>
    <n v="46"/>
    <n v="20"/>
    <n v="16"/>
    <n v="36"/>
    <n v="21"/>
    <n v="19"/>
    <n v="40"/>
    <n v="127"/>
    <n v="125"/>
    <n v="2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2"/>
    <n v="1"/>
    <n v="0"/>
    <n v="0"/>
    <n v="0"/>
    <n v="2"/>
    <n v="0"/>
    <n v="0"/>
    <n v="20"/>
    <n v="2"/>
    <n v="10"/>
    <n v="2"/>
    <n v="2"/>
    <n v="2"/>
    <n v="2"/>
    <n v="2"/>
    <n v="2"/>
    <n v="0"/>
    <n v="12"/>
    <n v="15"/>
    <n v="12"/>
    <n v="1"/>
  </r>
  <r>
    <s v="08EPR0359K"/>
    <n v="1"/>
    <s v="BENITO JUAREZ 2049"/>
    <n v="62"/>
    <s v="SAUCILLO"/>
    <n v="6"/>
    <s v="COLONIA BENITO JUĂREZ"/>
    <s v="AVENIDA 2DA"/>
    <n v="25"/>
    <s v="DELICIAS"/>
    <s v="PÚBLICO"/>
    <x v="1"/>
    <x v="0"/>
    <x v="0"/>
    <x v="0"/>
    <s v="08FIZ0025V"/>
    <m/>
    <m/>
    <n v="0"/>
    <n v="4"/>
    <n v="6"/>
    <n v="10"/>
    <n v="0"/>
    <n v="0"/>
    <n v="0"/>
    <n v="4"/>
    <n v="6"/>
    <n v="10"/>
    <n v="3"/>
    <n v="0"/>
    <n v="3"/>
    <n v="3"/>
    <n v="0"/>
    <n v="3"/>
    <n v="1"/>
    <n v="3"/>
    <n v="4"/>
    <n v="2"/>
    <n v="0"/>
    <n v="2"/>
    <n v="1"/>
    <n v="3"/>
    <n v="4"/>
    <n v="0"/>
    <n v="2"/>
    <n v="2"/>
    <n v="2"/>
    <n v="0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3"/>
    <n v="1"/>
  </r>
  <r>
    <s v="08EPR0360Z"/>
    <n v="1"/>
    <s v="ADOLFO LOPEZ MATEOS 2304"/>
    <n v="50"/>
    <s v="NUEVO CASAS GRANDES"/>
    <n v="3"/>
    <s v="BUENA FE"/>
    <s v="CALLE SAN JUAN BAUTISTA"/>
    <n v="207"/>
    <s v="NVO. CASAS GRANDES"/>
    <s v="PÚBLICO"/>
    <x v="1"/>
    <x v="0"/>
    <x v="0"/>
    <x v="0"/>
    <s v="08FIZ0013Q"/>
    <s v="08FJS0004O"/>
    <m/>
    <n v="0"/>
    <n v="42"/>
    <n v="44"/>
    <n v="86"/>
    <n v="7"/>
    <n v="7"/>
    <n v="14"/>
    <n v="38"/>
    <n v="43"/>
    <n v="81"/>
    <n v="9"/>
    <n v="5"/>
    <n v="14"/>
    <n v="11"/>
    <n v="6"/>
    <n v="17"/>
    <n v="4"/>
    <n v="5"/>
    <n v="9"/>
    <n v="8"/>
    <n v="10"/>
    <n v="18"/>
    <n v="8"/>
    <n v="11"/>
    <n v="19"/>
    <n v="6"/>
    <n v="8"/>
    <n v="14"/>
    <n v="5"/>
    <n v="7"/>
    <n v="12"/>
    <n v="42"/>
    <n v="47"/>
    <n v="89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0"/>
    <n v="0"/>
    <n v="1"/>
    <n v="0"/>
    <n v="0"/>
    <n v="2"/>
    <n v="4"/>
    <n v="5"/>
    <n v="4"/>
    <n v="1"/>
  </r>
  <r>
    <s v="08EPR0364W"/>
    <n v="1"/>
    <s v="CALIXTO GARCIA 2463"/>
    <n v="50"/>
    <s v="NUEVO CASAS GRANDES"/>
    <n v="11"/>
    <s v="EJIDO HIDALGO"/>
    <s v="CALLE SECCION HIDALGO"/>
    <n v="0"/>
    <s v="NVO. CASAS GRANDES"/>
    <s v="PÚBLICO"/>
    <x v="1"/>
    <x v="0"/>
    <x v="0"/>
    <x v="0"/>
    <s v="08FIZ0013Q"/>
    <s v="08FJS0004O"/>
    <m/>
    <n v="0"/>
    <n v="42"/>
    <n v="40"/>
    <n v="82"/>
    <n v="6"/>
    <n v="4"/>
    <n v="10"/>
    <n v="42"/>
    <n v="39"/>
    <n v="81"/>
    <n v="4"/>
    <n v="3"/>
    <n v="7"/>
    <n v="4"/>
    <n v="3"/>
    <n v="7"/>
    <n v="11"/>
    <n v="4"/>
    <n v="15"/>
    <n v="3"/>
    <n v="9"/>
    <n v="12"/>
    <n v="7"/>
    <n v="6"/>
    <n v="13"/>
    <n v="7"/>
    <n v="4"/>
    <n v="11"/>
    <n v="4"/>
    <n v="8"/>
    <n v="12"/>
    <n v="36"/>
    <n v="34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3"/>
    <n v="1"/>
  </r>
  <r>
    <s v="08EPR0367T"/>
    <n v="1"/>
    <s v="MELCHOR OCAMPO 2211"/>
    <n v="51"/>
    <s v="OCAMPO"/>
    <n v="1"/>
    <s v="MELCHOR OCAMPO"/>
    <s v="CALLE PRESIDENCIA MUNICIPAL"/>
    <n v="0"/>
    <s v="CREEL"/>
    <s v="PÚBLICO"/>
    <x v="1"/>
    <x v="0"/>
    <x v="0"/>
    <x v="0"/>
    <s v="08FIZ0035B"/>
    <s v="08FJS0005N"/>
    <m/>
    <n v="0"/>
    <n v="41"/>
    <n v="38"/>
    <n v="79"/>
    <n v="7"/>
    <n v="3"/>
    <n v="10"/>
    <n v="40"/>
    <n v="37"/>
    <n v="77"/>
    <n v="7"/>
    <n v="10"/>
    <n v="17"/>
    <n v="7"/>
    <n v="10"/>
    <n v="17"/>
    <n v="5"/>
    <n v="7"/>
    <n v="12"/>
    <n v="9"/>
    <n v="5"/>
    <n v="14"/>
    <n v="7"/>
    <n v="8"/>
    <n v="15"/>
    <n v="7"/>
    <n v="12"/>
    <n v="19"/>
    <n v="9"/>
    <n v="11"/>
    <n v="20"/>
    <n v="44"/>
    <n v="53"/>
    <n v="97"/>
    <n v="0"/>
    <n v="0"/>
    <n v="0"/>
    <n v="0"/>
    <n v="1"/>
    <n v="1"/>
    <n v="2"/>
    <n v="4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1"/>
    <n v="1"/>
    <n v="2"/>
    <n v="4"/>
    <n v="6"/>
    <n v="6"/>
    <n v="1"/>
  </r>
  <r>
    <s v="08EPR0369R"/>
    <n v="1"/>
    <s v="CUAUHTEMOC 2442"/>
    <n v="52"/>
    <s v="OJINAGA"/>
    <n v="60"/>
    <s v="TIERRAS NUEVAS"/>
    <s v="NINGUNO NINGUNO"/>
    <n v="0"/>
    <s v="OJINAGA"/>
    <s v="PÚBLICO"/>
    <x v="1"/>
    <x v="0"/>
    <x v="0"/>
    <x v="0"/>
    <s v="08FIZ0014P"/>
    <s v="08FJS0001R"/>
    <m/>
    <n v="0"/>
    <n v="8"/>
    <n v="8"/>
    <n v="16"/>
    <n v="0"/>
    <n v="2"/>
    <n v="2"/>
    <n v="8"/>
    <n v="8"/>
    <n v="16"/>
    <n v="1"/>
    <n v="1"/>
    <n v="2"/>
    <n v="1"/>
    <n v="1"/>
    <n v="2"/>
    <n v="0"/>
    <n v="4"/>
    <n v="4"/>
    <n v="4"/>
    <n v="0"/>
    <n v="4"/>
    <n v="3"/>
    <n v="0"/>
    <n v="3"/>
    <n v="2"/>
    <n v="1"/>
    <n v="3"/>
    <n v="1"/>
    <n v="1"/>
    <n v="2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70G"/>
    <n v="1"/>
    <s v="BENITO JUAREZ 2418"/>
    <n v="52"/>
    <s v="OJINAGA"/>
    <n v="1"/>
    <s v="MANUEL OJINAGA"/>
    <s v="CALLE CAĂ‘ADA ANCHA"/>
    <n v="0"/>
    <s v="OJINAGA"/>
    <s v="PÚBLICO"/>
    <x v="1"/>
    <x v="0"/>
    <x v="0"/>
    <x v="0"/>
    <s v="08FIZ0014P"/>
    <s v="08FJS0001R"/>
    <m/>
    <n v="0"/>
    <n v="29"/>
    <n v="21"/>
    <n v="50"/>
    <n v="4"/>
    <n v="4"/>
    <n v="8"/>
    <n v="29"/>
    <n v="21"/>
    <n v="50"/>
    <n v="4"/>
    <n v="3"/>
    <n v="7"/>
    <n v="4"/>
    <n v="3"/>
    <n v="7"/>
    <n v="3"/>
    <n v="3"/>
    <n v="6"/>
    <n v="0"/>
    <n v="4"/>
    <n v="4"/>
    <n v="4"/>
    <n v="4"/>
    <n v="8"/>
    <n v="5"/>
    <n v="4"/>
    <n v="9"/>
    <n v="4"/>
    <n v="3"/>
    <n v="7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373D"/>
    <n v="1"/>
    <s v="PLAN CHIHUAHUA 2453"/>
    <n v="52"/>
    <s v="OJINAGA"/>
    <n v="1"/>
    <s v="MANUEL OJINAGA"/>
    <s v="CALLE MORELOS"/>
    <n v="0"/>
    <s v="OJINAGA"/>
    <s v="PÚBLICO"/>
    <x v="1"/>
    <x v="0"/>
    <x v="0"/>
    <x v="0"/>
    <s v="08FIZ0014P"/>
    <s v="08FJS0001R"/>
    <m/>
    <n v="0"/>
    <n v="42"/>
    <n v="19"/>
    <n v="61"/>
    <n v="6"/>
    <n v="4"/>
    <n v="10"/>
    <n v="41"/>
    <n v="19"/>
    <n v="60"/>
    <n v="4"/>
    <n v="2"/>
    <n v="6"/>
    <n v="4"/>
    <n v="2"/>
    <n v="6"/>
    <n v="5"/>
    <n v="3"/>
    <n v="8"/>
    <n v="6"/>
    <n v="5"/>
    <n v="11"/>
    <n v="7"/>
    <n v="2"/>
    <n v="9"/>
    <n v="9"/>
    <n v="3"/>
    <n v="12"/>
    <n v="8"/>
    <n v="5"/>
    <n v="13"/>
    <n v="39"/>
    <n v="20"/>
    <n v="5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374C"/>
    <n v="1"/>
    <s v="MIGUEL HIDALGO 2462"/>
    <n v="52"/>
    <s v="OJINAGA"/>
    <n v="1"/>
    <s v="MANUEL OJINAGA"/>
    <s v="CALLE DEL COMERCIO"/>
    <n v="0"/>
    <s v="OJINAGA"/>
    <s v="PÚBLICO"/>
    <x v="1"/>
    <x v="0"/>
    <x v="0"/>
    <x v="0"/>
    <s v="08FIZ0014P"/>
    <s v="08FJS0001R"/>
    <m/>
    <n v="0"/>
    <n v="69"/>
    <n v="62"/>
    <n v="131"/>
    <n v="10"/>
    <n v="11"/>
    <n v="21"/>
    <n v="69"/>
    <n v="62"/>
    <n v="131"/>
    <n v="7"/>
    <n v="10"/>
    <n v="17"/>
    <n v="7"/>
    <n v="10"/>
    <n v="17"/>
    <n v="9"/>
    <n v="10"/>
    <n v="19"/>
    <n v="11"/>
    <n v="10"/>
    <n v="21"/>
    <n v="10"/>
    <n v="7"/>
    <n v="17"/>
    <n v="15"/>
    <n v="11"/>
    <n v="26"/>
    <n v="12"/>
    <n v="13"/>
    <n v="25"/>
    <n v="64"/>
    <n v="61"/>
    <n v="12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75B"/>
    <n v="1"/>
    <s v="MANUEL OJINAGA 2178"/>
    <n v="52"/>
    <s v="OJINAGA"/>
    <n v="1"/>
    <s v="MANUEL OJINAGA"/>
    <s v="CALLE TRASVIĂ‘A Y RETES"/>
    <n v="109"/>
    <s v="OJINAGA"/>
    <s v="PÚBLICO"/>
    <x v="1"/>
    <x v="0"/>
    <x v="0"/>
    <x v="0"/>
    <s v="08FIZ0014P"/>
    <s v="08FJS0001R"/>
    <m/>
    <n v="0"/>
    <n v="192"/>
    <n v="179"/>
    <n v="371"/>
    <n v="27"/>
    <n v="24"/>
    <n v="51"/>
    <n v="191"/>
    <n v="179"/>
    <n v="370"/>
    <n v="30"/>
    <n v="23"/>
    <n v="53"/>
    <n v="30"/>
    <n v="24"/>
    <n v="54"/>
    <n v="33"/>
    <n v="43"/>
    <n v="76"/>
    <n v="29"/>
    <n v="28"/>
    <n v="57"/>
    <n v="23"/>
    <n v="30"/>
    <n v="53"/>
    <n v="43"/>
    <n v="34"/>
    <n v="77"/>
    <n v="39"/>
    <n v="21"/>
    <n v="60"/>
    <n v="197"/>
    <n v="180"/>
    <n v="377"/>
    <n v="2"/>
    <n v="3"/>
    <n v="2"/>
    <n v="2"/>
    <n v="3"/>
    <n v="2"/>
    <n v="0"/>
    <n v="14"/>
    <n v="0"/>
    <n v="0"/>
    <n v="1"/>
    <n v="0"/>
    <n v="0"/>
    <n v="0"/>
    <n v="0"/>
    <n v="0"/>
    <n v="2"/>
    <n v="12"/>
    <n v="0"/>
    <n v="0"/>
    <n v="2"/>
    <n v="0"/>
    <n v="2"/>
    <n v="0"/>
    <n v="0"/>
    <n v="0"/>
    <n v="0"/>
    <n v="0"/>
    <n v="1"/>
    <n v="0"/>
    <n v="0"/>
    <n v="20"/>
    <n v="2"/>
    <n v="12"/>
    <n v="2"/>
    <n v="3"/>
    <n v="2"/>
    <n v="2"/>
    <n v="3"/>
    <n v="2"/>
    <n v="0"/>
    <n v="14"/>
    <n v="17"/>
    <n v="17"/>
    <n v="1"/>
  </r>
  <r>
    <s v="08EPR0377Z"/>
    <n v="1"/>
    <s v="LAZARO CARDENAS 2468"/>
    <n v="52"/>
    <s v="OJINAGA"/>
    <n v="39"/>
    <s v="PALOMAS NĂšMERO UNO"/>
    <s v="NINGUNO NINGUNO"/>
    <n v="0"/>
    <s v="OJINAGA"/>
    <s v="PÚBLICO"/>
    <x v="1"/>
    <x v="0"/>
    <x v="0"/>
    <x v="0"/>
    <s v="08FIZ0014P"/>
    <s v="08FJS0001R"/>
    <m/>
    <n v="0"/>
    <n v="8"/>
    <n v="8"/>
    <n v="16"/>
    <n v="1"/>
    <n v="0"/>
    <n v="1"/>
    <n v="8"/>
    <n v="8"/>
    <n v="16"/>
    <n v="3"/>
    <n v="1"/>
    <n v="4"/>
    <n v="3"/>
    <n v="1"/>
    <n v="4"/>
    <n v="2"/>
    <n v="0"/>
    <n v="2"/>
    <n v="0"/>
    <n v="0"/>
    <n v="0"/>
    <n v="1"/>
    <n v="2"/>
    <n v="3"/>
    <n v="1"/>
    <n v="1"/>
    <n v="2"/>
    <n v="3"/>
    <n v="4"/>
    <n v="7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78Z"/>
    <n v="1"/>
    <s v="IGNACIO ROJAS DOMINGUEZ 2148"/>
    <n v="52"/>
    <s v="OJINAGA"/>
    <n v="1"/>
    <s v="MANUEL OJINAGA"/>
    <s v="CALLE 12A"/>
    <n v="2501"/>
    <s v="OJINAGA"/>
    <s v="PÚBLICO"/>
    <x v="1"/>
    <x v="0"/>
    <x v="0"/>
    <x v="0"/>
    <s v="08FIZ0014P"/>
    <s v="08FJS0001R"/>
    <m/>
    <n v="0"/>
    <n v="115"/>
    <n v="127"/>
    <n v="242"/>
    <n v="18"/>
    <n v="25"/>
    <n v="43"/>
    <n v="115"/>
    <n v="127"/>
    <n v="242"/>
    <n v="19"/>
    <n v="20"/>
    <n v="39"/>
    <n v="19"/>
    <n v="20"/>
    <n v="39"/>
    <n v="15"/>
    <n v="24"/>
    <n v="39"/>
    <n v="24"/>
    <n v="19"/>
    <n v="43"/>
    <n v="18"/>
    <n v="20"/>
    <n v="38"/>
    <n v="19"/>
    <n v="20"/>
    <n v="39"/>
    <n v="23"/>
    <n v="14"/>
    <n v="37"/>
    <n v="118"/>
    <n v="117"/>
    <n v="235"/>
    <n v="1"/>
    <n v="2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0"/>
    <n v="1"/>
    <n v="1"/>
    <n v="0"/>
    <n v="0"/>
    <n v="0"/>
    <n v="0"/>
    <n v="0"/>
    <n v="1"/>
    <n v="1"/>
    <n v="0"/>
    <n v="16"/>
    <n v="4"/>
    <n v="7"/>
    <n v="1"/>
    <n v="2"/>
    <n v="2"/>
    <n v="2"/>
    <n v="2"/>
    <n v="2"/>
    <n v="0"/>
    <n v="11"/>
    <n v="12"/>
    <n v="12"/>
    <n v="1"/>
  </r>
  <r>
    <s v="08EPR0379Y"/>
    <n v="1"/>
    <s v="LUCAS BALDERAS 2035"/>
    <n v="53"/>
    <s v="PRAXEDIS G. GUERRERO"/>
    <n v="1"/>
    <s v="PRAXEDIS G. GUERRERO"/>
    <s v="CALLE EMILIANO ZAPATA"/>
    <n v="0"/>
    <s v="JUÁREZ"/>
    <s v="PÚBLICO"/>
    <x v="1"/>
    <x v="0"/>
    <x v="0"/>
    <x v="0"/>
    <s v="08FIZ0036A"/>
    <m/>
    <m/>
    <n v="0"/>
    <n v="64"/>
    <n v="74"/>
    <n v="138"/>
    <n v="11"/>
    <n v="14"/>
    <n v="25"/>
    <n v="62"/>
    <n v="74"/>
    <n v="136"/>
    <n v="10"/>
    <n v="15"/>
    <n v="25"/>
    <n v="10"/>
    <n v="15"/>
    <n v="25"/>
    <n v="11"/>
    <n v="9"/>
    <n v="20"/>
    <n v="14"/>
    <n v="11"/>
    <n v="25"/>
    <n v="10"/>
    <n v="16"/>
    <n v="26"/>
    <n v="13"/>
    <n v="8"/>
    <n v="21"/>
    <n v="11"/>
    <n v="16"/>
    <n v="27"/>
    <n v="69"/>
    <n v="75"/>
    <n v="14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EPR0381M"/>
    <n v="1"/>
    <s v="MANUEL AGUILAR SAENZ 2052"/>
    <n v="55"/>
    <s v="ROSALES"/>
    <n v="1"/>
    <s v="SANTA CRUZ DE ROSALES"/>
    <s v="CALLE 5 DE MAYO"/>
    <n v="102"/>
    <s v="DELICIAS"/>
    <s v="PÚBLICO"/>
    <x v="1"/>
    <x v="0"/>
    <x v="0"/>
    <x v="0"/>
    <s v="08FIZ0017M"/>
    <m/>
    <m/>
    <n v="0"/>
    <n v="104"/>
    <n v="111"/>
    <n v="215"/>
    <n v="22"/>
    <n v="19"/>
    <n v="41"/>
    <n v="99"/>
    <n v="110"/>
    <n v="209"/>
    <n v="20"/>
    <n v="16"/>
    <n v="36"/>
    <n v="20"/>
    <n v="17"/>
    <n v="37"/>
    <n v="20"/>
    <n v="24"/>
    <n v="44"/>
    <n v="21"/>
    <n v="15"/>
    <n v="36"/>
    <n v="8"/>
    <n v="19"/>
    <n v="27"/>
    <n v="22"/>
    <n v="23"/>
    <n v="45"/>
    <n v="9"/>
    <n v="11"/>
    <n v="20"/>
    <n v="100"/>
    <n v="109"/>
    <n v="209"/>
    <n v="2"/>
    <n v="2"/>
    <n v="2"/>
    <n v="1"/>
    <n v="2"/>
    <n v="1"/>
    <n v="0"/>
    <n v="10"/>
    <n v="0"/>
    <n v="0"/>
    <n v="1"/>
    <n v="0"/>
    <n v="0"/>
    <n v="0"/>
    <n v="0"/>
    <n v="0"/>
    <n v="0"/>
    <n v="10"/>
    <n v="0"/>
    <n v="0"/>
    <n v="2"/>
    <n v="0"/>
    <n v="0"/>
    <n v="2"/>
    <n v="0"/>
    <n v="1"/>
    <n v="0"/>
    <n v="1"/>
    <n v="1"/>
    <n v="0"/>
    <n v="0"/>
    <n v="18"/>
    <n v="0"/>
    <n v="10"/>
    <n v="2"/>
    <n v="2"/>
    <n v="2"/>
    <n v="1"/>
    <n v="2"/>
    <n v="1"/>
    <n v="0"/>
    <n v="10"/>
    <n v="11"/>
    <n v="11"/>
    <n v="1"/>
  </r>
  <r>
    <s v="08EPR0382L"/>
    <n v="1"/>
    <s v="PRIMERO DE MAYO 2355"/>
    <n v="55"/>
    <s v="ROSALES"/>
    <n v="11"/>
    <s v="CONGREGACIĂ“N DE ESTACIĂ“N ORTĂŤZ"/>
    <s v="AVENIDA MIGUEL HIDALGO"/>
    <n v="0"/>
    <s v="DELICIAS"/>
    <s v="PÚBLICO"/>
    <x v="1"/>
    <x v="0"/>
    <x v="0"/>
    <x v="0"/>
    <s v="08FIZ0002K"/>
    <m/>
    <m/>
    <n v="0"/>
    <n v="86"/>
    <n v="76"/>
    <n v="162"/>
    <n v="11"/>
    <n v="11"/>
    <n v="22"/>
    <n v="86"/>
    <n v="76"/>
    <n v="162"/>
    <n v="16"/>
    <n v="7"/>
    <n v="23"/>
    <n v="16"/>
    <n v="7"/>
    <n v="23"/>
    <n v="13"/>
    <n v="12"/>
    <n v="25"/>
    <n v="14"/>
    <n v="10"/>
    <n v="24"/>
    <n v="12"/>
    <n v="19"/>
    <n v="31"/>
    <n v="9"/>
    <n v="12"/>
    <n v="21"/>
    <n v="27"/>
    <n v="11"/>
    <n v="38"/>
    <n v="91"/>
    <n v="71"/>
    <n v="162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1"/>
    <n v="0"/>
    <n v="1"/>
    <n v="1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9"/>
    <n v="7"/>
    <n v="1"/>
  </r>
  <r>
    <s v="08EPR0385I"/>
    <n v="1"/>
    <s v="FELIPE ANGELES 2120"/>
    <n v="56"/>
    <s v="ROSARIO"/>
    <n v="49"/>
    <s v="SAN JAVIER"/>
    <s v="CALLE SAN JAVIER"/>
    <n v="0"/>
    <s v="GUACHOCHI"/>
    <s v="PÚBLICO"/>
    <x v="1"/>
    <x v="0"/>
    <x v="0"/>
    <x v="0"/>
    <s v="08FIZ0007F"/>
    <m/>
    <m/>
    <n v="0"/>
    <n v="18"/>
    <n v="10"/>
    <n v="28"/>
    <n v="6"/>
    <n v="1"/>
    <n v="7"/>
    <n v="18"/>
    <n v="10"/>
    <n v="28"/>
    <n v="1"/>
    <n v="3"/>
    <n v="4"/>
    <n v="2"/>
    <n v="3"/>
    <n v="5"/>
    <n v="4"/>
    <n v="2"/>
    <n v="6"/>
    <n v="2"/>
    <n v="3"/>
    <n v="5"/>
    <n v="2"/>
    <n v="4"/>
    <n v="6"/>
    <n v="1"/>
    <n v="1"/>
    <n v="2"/>
    <n v="6"/>
    <n v="2"/>
    <n v="8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386H"/>
    <n v="1"/>
    <s v="CENTRO REGIONAL DE EDUC. INT. EMILIO CARRANZA 2111"/>
    <n v="56"/>
    <s v="ROSARIO"/>
    <n v="1"/>
    <s v="VALLE DEL ROSARIO"/>
    <s v="NINGUNO NINGUNO"/>
    <n v="0"/>
    <s v="GUACHOCHI"/>
    <s v="PÚBLICO"/>
    <x v="1"/>
    <x v="0"/>
    <x v="0"/>
    <x v="0"/>
    <s v="08FIZ0007F"/>
    <m/>
    <m/>
    <n v="0"/>
    <n v="64"/>
    <n v="48"/>
    <n v="112"/>
    <n v="8"/>
    <n v="6"/>
    <n v="14"/>
    <n v="64"/>
    <n v="48"/>
    <n v="112"/>
    <n v="12"/>
    <n v="6"/>
    <n v="18"/>
    <n v="12"/>
    <n v="6"/>
    <n v="18"/>
    <n v="9"/>
    <n v="9"/>
    <n v="18"/>
    <n v="12"/>
    <n v="9"/>
    <n v="21"/>
    <n v="12"/>
    <n v="7"/>
    <n v="19"/>
    <n v="11"/>
    <n v="8"/>
    <n v="19"/>
    <n v="14"/>
    <n v="9"/>
    <n v="23"/>
    <n v="70"/>
    <n v="48"/>
    <n v="11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1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0U"/>
    <n v="1"/>
    <s v="CENTRO REGIONAL DE EDUC. INT. JOSE MARIA LAFRAGUA 2181"/>
    <n v="57"/>
    <s v="SAN FRANCISCO DE BORJA"/>
    <n v="1"/>
    <s v="SAN FRANCISCO DE BORJA"/>
    <s v="CALLE FRANCISCO I MADERO"/>
    <n v="21"/>
    <s v="CHIHUAHUA"/>
    <s v="PÚBLICO"/>
    <x v="1"/>
    <x v="0"/>
    <x v="0"/>
    <x v="0"/>
    <s v="08FIZ0018L"/>
    <s v="08FJS0002Q"/>
    <m/>
    <n v="0"/>
    <n v="63"/>
    <n v="62"/>
    <n v="125"/>
    <n v="8"/>
    <n v="13"/>
    <n v="21"/>
    <n v="63"/>
    <n v="62"/>
    <n v="125"/>
    <n v="13"/>
    <n v="5"/>
    <n v="18"/>
    <n v="13"/>
    <n v="5"/>
    <n v="18"/>
    <n v="12"/>
    <n v="8"/>
    <n v="20"/>
    <n v="13"/>
    <n v="10"/>
    <n v="23"/>
    <n v="8"/>
    <n v="10"/>
    <n v="18"/>
    <n v="13"/>
    <n v="10"/>
    <n v="23"/>
    <n v="10"/>
    <n v="11"/>
    <n v="21"/>
    <n v="69"/>
    <n v="54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EPR0391T"/>
    <n v="1"/>
    <s v="GUILLERMO BACA 2492"/>
    <n v="59"/>
    <s v="SAN FRANCISCO DEL ORO"/>
    <n v="1"/>
    <s v="SAN FRANCISCO DEL ORO"/>
    <s v="CALLE GUILLERMO BACA"/>
    <n v="0"/>
    <s v="HIDALGO DEL PARRAL"/>
    <s v="PÚBLICO"/>
    <x v="1"/>
    <x v="0"/>
    <x v="0"/>
    <x v="0"/>
    <s v="08FIZ0027T"/>
    <m/>
    <m/>
    <n v="0"/>
    <n v="71"/>
    <n v="60"/>
    <n v="131"/>
    <n v="18"/>
    <n v="5"/>
    <n v="23"/>
    <n v="70"/>
    <n v="59"/>
    <n v="129"/>
    <n v="6"/>
    <n v="13"/>
    <n v="19"/>
    <n v="6"/>
    <n v="13"/>
    <n v="19"/>
    <n v="13"/>
    <n v="7"/>
    <n v="20"/>
    <n v="7"/>
    <n v="12"/>
    <n v="19"/>
    <n v="16"/>
    <n v="11"/>
    <n v="27"/>
    <n v="9"/>
    <n v="8"/>
    <n v="17"/>
    <n v="11"/>
    <n v="12"/>
    <n v="23"/>
    <n v="62"/>
    <n v="63"/>
    <n v="12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EPR0392S"/>
    <n v="1"/>
    <s v="20 DE NOVIEMBRE 2122"/>
    <n v="59"/>
    <s v="SAN FRANCISCO DEL ORO"/>
    <n v="1"/>
    <s v="SAN FRANCISCO DEL ORO"/>
    <s v="CALLE BARRIO 12 DE OCTUBRE"/>
    <n v="0"/>
    <s v="HIDALGO DEL PARRAL"/>
    <s v="PÚBLICO"/>
    <x v="1"/>
    <x v="0"/>
    <x v="0"/>
    <x v="0"/>
    <s v="08FIZ0027T"/>
    <m/>
    <m/>
    <n v="0"/>
    <n v="60"/>
    <n v="73"/>
    <n v="133"/>
    <n v="8"/>
    <n v="14"/>
    <n v="22"/>
    <n v="60"/>
    <n v="72"/>
    <n v="132"/>
    <n v="9"/>
    <n v="7"/>
    <n v="16"/>
    <n v="10"/>
    <n v="8"/>
    <n v="18"/>
    <n v="12"/>
    <n v="15"/>
    <n v="27"/>
    <n v="10"/>
    <n v="9"/>
    <n v="19"/>
    <n v="9"/>
    <n v="11"/>
    <n v="20"/>
    <n v="6"/>
    <n v="14"/>
    <n v="20"/>
    <n v="12"/>
    <n v="12"/>
    <n v="24"/>
    <n v="59"/>
    <n v="69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EPR0393R"/>
    <n v="1"/>
    <s v="18 DE MARZO 2366"/>
    <n v="59"/>
    <s v="SAN FRANCISCO DEL ORO"/>
    <n v="36"/>
    <s v="SAN JOSĂ‰ DE LOS BAYLĂ“N"/>
    <s v="CAMINO RURAL A PASO DE MOLINA"/>
    <n v="0"/>
    <s v="HIDALGO DEL PARRAL"/>
    <s v="PÚBLICO"/>
    <x v="1"/>
    <x v="0"/>
    <x v="0"/>
    <x v="0"/>
    <s v="08FIZ0027T"/>
    <m/>
    <s v="08ADG0001G"/>
    <n v="0"/>
    <n v="11"/>
    <n v="16"/>
    <n v="27"/>
    <n v="2"/>
    <n v="4"/>
    <n v="6"/>
    <n v="11"/>
    <n v="16"/>
    <n v="27"/>
    <n v="2"/>
    <n v="3"/>
    <n v="5"/>
    <n v="2"/>
    <n v="3"/>
    <n v="5"/>
    <n v="2"/>
    <n v="1"/>
    <n v="3"/>
    <n v="0"/>
    <n v="3"/>
    <n v="3"/>
    <n v="2"/>
    <n v="3"/>
    <n v="5"/>
    <n v="4"/>
    <n v="2"/>
    <n v="6"/>
    <n v="0"/>
    <n v="2"/>
    <n v="2"/>
    <n v="10"/>
    <n v="14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4Q"/>
    <n v="1"/>
    <s v="BENITO JUAREZ 2125"/>
    <n v="60"/>
    <s v="SANTA BÁRBARA"/>
    <n v="1"/>
    <s v="SANTA BĂRBARA"/>
    <s v="CALLE RIVA PALACIO"/>
    <n v="5"/>
    <s v="HIDALGO DEL PARRAL"/>
    <s v="PÚBLICO"/>
    <x v="1"/>
    <x v="0"/>
    <x v="0"/>
    <x v="0"/>
    <s v="08FIZ0027T"/>
    <m/>
    <m/>
    <n v="0"/>
    <n v="128"/>
    <n v="119"/>
    <n v="247"/>
    <n v="16"/>
    <n v="23"/>
    <n v="39"/>
    <n v="127"/>
    <n v="118"/>
    <n v="245"/>
    <n v="19"/>
    <n v="16"/>
    <n v="35"/>
    <n v="21"/>
    <n v="17"/>
    <n v="38"/>
    <n v="26"/>
    <n v="26"/>
    <n v="52"/>
    <n v="31"/>
    <n v="24"/>
    <n v="55"/>
    <n v="20"/>
    <n v="21"/>
    <n v="41"/>
    <n v="24"/>
    <n v="15"/>
    <n v="39"/>
    <n v="16"/>
    <n v="17"/>
    <n v="33"/>
    <n v="138"/>
    <n v="120"/>
    <n v="258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0"/>
    <n v="0"/>
    <n v="2"/>
    <n v="0"/>
    <n v="0"/>
    <n v="0"/>
    <n v="0"/>
    <n v="1"/>
    <n v="0"/>
    <n v="0"/>
    <n v="16"/>
    <n v="2"/>
    <n v="9"/>
    <n v="2"/>
    <n v="2"/>
    <n v="2"/>
    <n v="2"/>
    <n v="2"/>
    <n v="1"/>
    <n v="0"/>
    <n v="11"/>
    <n v="11"/>
    <n v="11"/>
    <n v="1"/>
  </r>
  <r>
    <s v="08EPR0395P"/>
    <n v="1"/>
    <s v="CLUB DE LEONES 2162"/>
    <n v="60"/>
    <s v="SANTA BÁRBARA"/>
    <n v="1"/>
    <s v="SANTA BĂRBARA"/>
    <s v="CALLE LIZARDI"/>
    <n v="13"/>
    <s v="HIDALGO DEL PARRAL"/>
    <s v="PÚBLICO"/>
    <x v="1"/>
    <x v="0"/>
    <x v="0"/>
    <x v="0"/>
    <s v="08FIZ0027T"/>
    <m/>
    <m/>
    <n v="0"/>
    <n v="62"/>
    <n v="68"/>
    <n v="130"/>
    <n v="10"/>
    <n v="17"/>
    <n v="27"/>
    <n v="60"/>
    <n v="67"/>
    <n v="127"/>
    <n v="6"/>
    <n v="7"/>
    <n v="13"/>
    <n v="9"/>
    <n v="8"/>
    <n v="17"/>
    <n v="12"/>
    <n v="10"/>
    <n v="22"/>
    <n v="12"/>
    <n v="7"/>
    <n v="19"/>
    <n v="7"/>
    <n v="15"/>
    <n v="22"/>
    <n v="9"/>
    <n v="8"/>
    <n v="17"/>
    <n v="12"/>
    <n v="8"/>
    <n v="20"/>
    <n v="61"/>
    <n v="56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96O"/>
    <n v="1"/>
    <s v="MACLOVIO HERRERA 2124"/>
    <n v="60"/>
    <s v="SANTA BÁRBARA"/>
    <n v="1"/>
    <s v="SANTA BĂRBARA"/>
    <s v="CALLE FLORES MAGON "/>
    <n v="0"/>
    <s v="HIDALGO DEL PARRAL"/>
    <s v="PÚBLICO"/>
    <x v="1"/>
    <x v="0"/>
    <x v="0"/>
    <x v="0"/>
    <s v="08FIZ0027T"/>
    <m/>
    <m/>
    <n v="0"/>
    <n v="124"/>
    <n v="130"/>
    <n v="254"/>
    <n v="25"/>
    <n v="18"/>
    <n v="43"/>
    <n v="121"/>
    <n v="129"/>
    <n v="250"/>
    <n v="24"/>
    <n v="20"/>
    <n v="44"/>
    <n v="25"/>
    <n v="20"/>
    <n v="45"/>
    <n v="27"/>
    <n v="17"/>
    <n v="44"/>
    <n v="18"/>
    <n v="22"/>
    <n v="40"/>
    <n v="18"/>
    <n v="22"/>
    <n v="40"/>
    <n v="18"/>
    <n v="22"/>
    <n v="40"/>
    <n v="15"/>
    <n v="24"/>
    <n v="39"/>
    <n v="121"/>
    <n v="127"/>
    <n v="24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2"/>
    <n v="1"/>
  </r>
  <r>
    <s v="08EPR0397N"/>
    <n v="1"/>
    <s v="5 DE MAYO 2123"/>
    <n v="60"/>
    <s v="SANTA BÁRBARA"/>
    <n v="14"/>
    <s v="CORRAL DE PIEDRAS (ZENZONTLE)"/>
    <s v="CALLE CORRAL DE PIEDRAS"/>
    <n v="0"/>
    <s v="HIDALGO DEL PARRAL"/>
    <s v="PÚBLICO"/>
    <x v="1"/>
    <x v="0"/>
    <x v="0"/>
    <x v="0"/>
    <s v="08FIZ0027T"/>
    <m/>
    <m/>
    <n v="0"/>
    <n v="39"/>
    <n v="42"/>
    <n v="81"/>
    <n v="5"/>
    <n v="6"/>
    <n v="11"/>
    <n v="39"/>
    <n v="42"/>
    <n v="81"/>
    <n v="3"/>
    <n v="1"/>
    <n v="4"/>
    <n v="3"/>
    <n v="1"/>
    <n v="4"/>
    <n v="9"/>
    <n v="7"/>
    <n v="16"/>
    <n v="6"/>
    <n v="10"/>
    <n v="16"/>
    <n v="7"/>
    <n v="9"/>
    <n v="16"/>
    <n v="9"/>
    <n v="3"/>
    <n v="12"/>
    <n v="7"/>
    <n v="4"/>
    <n v="11"/>
    <n v="41"/>
    <n v="34"/>
    <n v="7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398M"/>
    <n v="1"/>
    <s v="20 DE NOVIEMBRE 2538"/>
    <n v="60"/>
    <s v="SANTA BÁRBARA"/>
    <n v="1"/>
    <s v="SANTA BĂRBARA"/>
    <s v="CALLE FLORES MAGON "/>
    <n v="0"/>
    <s v="HIDALGO DEL PARRAL"/>
    <s v="PÚBLICO"/>
    <x v="1"/>
    <x v="0"/>
    <x v="0"/>
    <x v="0"/>
    <s v="08FIZ0027T"/>
    <m/>
    <m/>
    <n v="0"/>
    <n v="75"/>
    <n v="74"/>
    <n v="149"/>
    <n v="10"/>
    <n v="11"/>
    <n v="21"/>
    <n v="75"/>
    <n v="74"/>
    <n v="149"/>
    <n v="5"/>
    <n v="4"/>
    <n v="9"/>
    <n v="5"/>
    <n v="4"/>
    <n v="9"/>
    <n v="11"/>
    <n v="5"/>
    <n v="16"/>
    <n v="15"/>
    <n v="6"/>
    <n v="21"/>
    <n v="16"/>
    <n v="19"/>
    <n v="35"/>
    <n v="5"/>
    <n v="10"/>
    <n v="15"/>
    <n v="12"/>
    <n v="14"/>
    <n v="26"/>
    <n v="64"/>
    <n v="58"/>
    <n v="12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1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7"/>
    <n v="1"/>
  </r>
  <r>
    <s v="08EPR0399L"/>
    <n v="1"/>
    <s v="MIGUEL HIDALGO 2522"/>
    <n v="60"/>
    <s v="SANTA BÁRBARA"/>
    <n v="1"/>
    <s v="SANTA BĂRBARA"/>
    <s v="CALLE CENTENARIO"/>
    <n v="0"/>
    <s v="HIDALGO DEL PARRAL"/>
    <s v="PÚBLICO"/>
    <x v="1"/>
    <x v="0"/>
    <x v="0"/>
    <x v="0"/>
    <s v="08FIZ0027T"/>
    <m/>
    <m/>
    <n v="0"/>
    <n v="50"/>
    <n v="67"/>
    <n v="117"/>
    <n v="12"/>
    <n v="5"/>
    <n v="17"/>
    <n v="50"/>
    <n v="67"/>
    <n v="117"/>
    <n v="8"/>
    <n v="12"/>
    <n v="20"/>
    <n v="8"/>
    <n v="12"/>
    <n v="20"/>
    <n v="7"/>
    <n v="10"/>
    <n v="17"/>
    <n v="5"/>
    <n v="13"/>
    <n v="18"/>
    <n v="8"/>
    <n v="14"/>
    <n v="22"/>
    <n v="8"/>
    <n v="10"/>
    <n v="18"/>
    <n v="6"/>
    <n v="12"/>
    <n v="18"/>
    <n v="42"/>
    <n v="71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1J"/>
    <n v="1"/>
    <s v="CRISTOBAL COLON 2419"/>
    <n v="62"/>
    <s v="SAUCILLO"/>
    <n v="23"/>
    <s v="ORRANTEĂ‘O"/>
    <s v="AVENIDA 2A SUR"/>
    <n v="201"/>
    <s v="DELICIAS"/>
    <s v="PÚBLICO"/>
    <x v="1"/>
    <x v="0"/>
    <x v="0"/>
    <x v="0"/>
    <s v="08FIZ0025V"/>
    <m/>
    <m/>
    <n v="0"/>
    <n v="63"/>
    <n v="46"/>
    <n v="109"/>
    <n v="10"/>
    <n v="9"/>
    <n v="19"/>
    <n v="61"/>
    <n v="45"/>
    <n v="106"/>
    <n v="7"/>
    <n v="7"/>
    <n v="14"/>
    <n v="8"/>
    <n v="8"/>
    <n v="16"/>
    <n v="10"/>
    <n v="10"/>
    <n v="20"/>
    <n v="13"/>
    <n v="4"/>
    <n v="17"/>
    <n v="14"/>
    <n v="7"/>
    <n v="21"/>
    <n v="10"/>
    <n v="7"/>
    <n v="17"/>
    <n v="8"/>
    <n v="8"/>
    <n v="16"/>
    <n v="63"/>
    <n v="44"/>
    <n v="10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9"/>
    <n v="1"/>
  </r>
  <r>
    <s v="08EPR0402I"/>
    <n v="1"/>
    <s v="FRANCISCO CHAVEZ OROZCO 2268"/>
    <n v="62"/>
    <s v="SAUCILLO"/>
    <n v="36"/>
    <s v="ESTACIĂ“N SAUCILLO"/>
    <s v="CALLE PRIMERA"/>
    <n v="0"/>
    <s v="DELICIAS"/>
    <s v="PÚBLICO"/>
    <x v="1"/>
    <x v="0"/>
    <x v="0"/>
    <x v="0"/>
    <s v="08FIZ0025V"/>
    <m/>
    <m/>
    <n v="0"/>
    <n v="51"/>
    <n v="50"/>
    <n v="101"/>
    <n v="10"/>
    <n v="6"/>
    <n v="16"/>
    <n v="50"/>
    <n v="50"/>
    <n v="100"/>
    <n v="9"/>
    <n v="11"/>
    <n v="20"/>
    <n v="9"/>
    <n v="11"/>
    <n v="20"/>
    <n v="12"/>
    <n v="10"/>
    <n v="22"/>
    <n v="12"/>
    <n v="7"/>
    <n v="19"/>
    <n v="9"/>
    <n v="10"/>
    <n v="19"/>
    <n v="12"/>
    <n v="12"/>
    <n v="24"/>
    <n v="9"/>
    <n v="10"/>
    <n v="19"/>
    <n v="63"/>
    <n v="60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6"/>
    <n v="1"/>
  </r>
  <r>
    <s v="08EPR0403H"/>
    <n v="1"/>
    <s v="FELIPE CARRILLO PUERTO 2261"/>
    <n v="62"/>
    <s v="SAUCILLO"/>
    <n v="259"/>
    <s v="LA VIĂ‘A"/>
    <s v="CALLE CARRETERA SAUCILLO LAS VARAS"/>
    <n v="0"/>
    <s v="DELICIAS"/>
    <s v="PÚBLICO"/>
    <x v="1"/>
    <x v="0"/>
    <x v="0"/>
    <x v="0"/>
    <s v="08FIZ0025V"/>
    <m/>
    <m/>
    <n v="0"/>
    <n v="97"/>
    <n v="75"/>
    <n v="172"/>
    <n v="13"/>
    <n v="11"/>
    <n v="24"/>
    <n v="81"/>
    <n v="71"/>
    <n v="152"/>
    <n v="18"/>
    <n v="21"/>
    <n v="39"/>
    <n v="22"/>
    <n v="23"/>
    <n v="45"/>
    <n v="24"/>
    <n v="18"/>
    <n v="42"/>
    <n v="25"/>
    <n v="12"/>
    <n v="37"/>
    <n v="11"/>
    <n v="13"/>
    <n v="24"/>
    <n v="14"/>
    <n v="8"/>
    <n v="22"/>
    <n v="12"/>
    <n v="19"/>
    <n v="31"/>
    <n v="108"/>
    <n v="93"/>
    <n v="201"/>
    <n v="2"/>
    <n v="2"/>
    <n v="2"/>
    <n v="1"/>
    <n v="1"/>
    <n v="1"/>
    <n v="0"/>
    <n v="9"/>
    <n v="0"/>
    <n v="0"/>
    <n v="1"/>
    <n v="0"/>
    <n v="0"/>
    <n v="0"/>
    <n v="0"/>
    <n v="0"/>
    <n v="4"/>
    <n v="5"/>
    <n v="0"/>
    <n v="0"/>
    <n v="2"/>
    <n v="1"/>
    <n v="1"/>
    <n v="0"/>
    <n v="0"/>
    <n v="0"/>
    <n v="0"/>
    <n v="0"/>
    <n v="1"/>
    <n v="0"/>
    <n v="0"/>
    <n v="15"/>
    <n v="4"/>
    <n v="5"/>
    <n v="2"/>
    <n v="2"/>
    <n v="2"/>
    <n v="1"/>
    <n v="1"/>
    <n v="1"/>
    <n v="0"/>
    <n v="9"/>
    <n v="10"/>
    <n v="9"/>
    <n v="1"/>
  </r>
  <r>
    <s v="08EPR0404G"/>
    <n v="1"/>
    <s v="RODOLFO CHAVEZ PRIMERO 2263"/>
    <n v="62"/>
    <s v="SAUCILLO"/>
    <n v="1"/>
    <s v="SAUCILLO"/>
    <s v="AVENIDA 7A"/>
    <n v="12"/>
    <s v="DELICIAS"/>
    <s v="PÚBLICO"/>
    <x v="1"/>
    <x v="0"/>
    <x v="0"/>
    <x v="0"/>
    <s v="08FIZ0025V"/>
    <m/>
    <m/>
    <n v="0"/>
    <n v="140"/>
    <n v="148"/>
    <n v="288"/>
    <n v="32"/>
    <n v="38"/>
    <n v="70"/>
    <n v="136"/>
    <n v="146"/>
    <n v="282"/>
    <n v="23"/>
    <n v="19"/>
    <n v="42"/>
    <n v="23"/>
    <n v="19"/>
    <n v="42"/>
    <n v="19"/>
    <n v="24"/>
    <n v="43"/>
    <n v="27"/>
    <n v="21"/>
    <n v="48"/>
    <n v="20"/>
    <n v="25"/>
    <n v="45"/>
    <n v="19"/>
    <n v="23"/>
    <n v="42"/>
    <n v="20"/>
    <n v="19"/>
    <n v="39"/>
    <n v="128"/>
    <n v="131"/>
    <n v="259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4"/>
    <n v="0"/>
    <n v="0"/>
    <n v="0"/>
    <n v="1"/>
    <n v="0"/>
    <n v="0"/>
    <n v="2"/>
    <n v="0"/>
    <n v="0"/>
    <n v="22"/>
    <n v="0"/>
    <n v="12"/>
    <n v="2"/>
    <n v="2"/>
    <n v="2"/>
    <n v="2"/>
    <n v="2"/>
    <n v="2"/>
    <n v="0"/>
    <n v="12"/>
    <n v="12"/>
    <n v="12"/>
    <n v="1"/>
  </r>
  <r>
    <s v="08EPR0405F"/>
    <n v="1"/>
    <s v="NIĂ‘OS HEROES 2266"/>
    <n v="62"/>
    <s v="SAUCILLO"/>
    <n v="41"/>
    <s v="LAS VARAS"/>
    <s v="CALLE LAS VARAS"/>
    <n v="0"/>
    <s v="DELICIAS"/>
    <s v="PÚBLICO"/>
    <x v="1"/>
    <x v="0"/>
    <x v="0"/>
    <x v="0"/>
    <s v="08FIZ0025V"/>
    <m/>
    <m/>
    <n v="0"/>
    <n v="131"/>
    <n v="125"/>
    <n v="256"/>
    <n v="21"/>
    <n v="22"/>
    <n v="43"/>
    <n v="129"/>
    <n v="124"/>
    <n v="253"/>
    <n v="17"/>
    <n v="24"/>
    <n v="41"/>
    <n v="17"/>
    <n v="24"/>
    <n v="41"/>
    <n v="23"/>
    <n v="20"/>
    <n v="43"/>
    <n v="19"/>
    <n v="19"/>
    <n v="38"/>
    <n v="21"/>
    <n v="22"/>
    <n v="43"/>
    <n v="25"/>
    <n v="20"/>
    <n v="45"/>
    <n v="15"/>
    <n v="21"/>
    <n v="36"/>
    <n v="120"/>
    <n v="126"/>
    <n v="24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0"/>
    <n v="0"/>
    <n v="0"/>
    <n v="2"/>
    <n v="0"/>
    <n v="0"/>
    <n v="17"/>
    <n v="0"/>
    <n v="12"/>
    <n v="2"/>
    <n v="2"/>
    <n v="2"/>
    <n v="2"/>
    <n v="2"/>
    <n v="2"/>
    <n v="0"/>
    <n v="12"/>
    <n v="12"/>
    <n v="12"/>
    <n v="1"/>
  </r>
  <r>
    <s v="08EPR0407D"/>
    <n v="1"/>
    <s v="PROGRESO 2222"/>
    <n v="63"/>
    <s v="TEMÓSACHIC"/>
    <n v="16"/>
    <s v="COCOMORACHIC"/>
    <s v="CALLE COCOMORACHI"/>
    <n v="0"/>
    <s v="MADERA"/>
    <s v="PÚBLICO"/>
    <x v="1"/>
    <x v="0"/>
    <x v="0"/>
    <x v="0"/>
    <s v="08FIZ0024W"/>
    <s v="08FJS0005N"/>
    <m/>
    <n v="0"/>
    <n v="13"/>
    <n v="12"/>
    <n v="25"/>
    <n v="3"/>
    <n v="2"/>
    <n v="5"/>
    <n v="12"/>
    <n v="12"/>
    <n v="24"/>
    <n v="2"/>
    <n v="2"/>
    <n v="4"/>
    <n v="2"/>
    <n v="2"/>
    <n v="4"/>
    <n v="2"/>
    <n v="3"/>
    <n v="5"/>
    <n v="0"/>
    <n v="0"/>
    <n v="0"/>
    <n v="3"/>
    <n v="6"/>
    <n v="9"/>
    <n v="1"/>
    <n v="1"/>
    <n v="2"/>
    <n v="4"/>
    <n v="0"/>
    <n v="4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408C"/>
    <n v="1"/>
    <s v="CENTRO REGIONAL DE EDUC. INT. MARIANO ESCOBEDO 2085"/>
    <n v="63"/>
    <s v="TEMÓSACHIC"/>
    <n v="1"/>
    <s v="TEMĂ“SACHIC"/>
    <s v="CALLE HIDALGO"/>
    <n v="302"/>
    <s v="MADERA"/>
    <s v="PÚBLICO"/>
    <x v="1"/>
    <x v="0"/>
    <x v="0"/>
    <x v="0"/>
    <s v="08FIZ0024W"/>
    <s v="08FJS0005N"/>
    <m/>
    <n v="0"/>
    <n v="57"/>
    <n v="59"/>
    <n v="116"/>
    <n v="11"/>
    <n v="12"/>
    <n v="23"/>
    <n v="57"/>
    <n v="59"/>
    <n v="116"/>
    <n v="14"/>
    <n v="7"/>
    <n v="21"/>
    <n v="14"/>
    <n v="7"/>
    <n v="21"/>
    <n v="9"/>
    <n v="11"/>
    <n v="20"/>
    <n v="9"/>
    <n v="9"/>
    <n v="18"/>
    <n v="7"/>
    <n v="11"/>
    <n v="18"/>
    <n v="12"/>
    <n v="6"/>
    <n v="18"/>
    <n v="10"/>
    <n v="12"/>
    <n v="22"/>
    <n v="61"/>
    <n v="56"/>
    <n v="11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1"/>
    <n v="0"/>
    <n v="1"/>
    <n v="0"/>
    <n v="11"/>
    <n v="2"/>
    <n v="4"/>
    <n v="1"/>
    <n v="1"/>
    <n v="1"/>
    <n v="1"/>
    <n v="1"/>
    <n v="1"/>
    <n v="0"/>
    <n v="6"/>
    <n v="15"/>
    <n v="9"/>
    <n v="1"/>
  </r>
  <r>
    <s v="08EPR0410R"/>
    <n v="1"/>
    <s v="IGNACIO RAMIREZ 2432"/>
    <n v="64"/>
    <s v="EL TULE"/>
    <n v="4"/>
    <s v="CARLOS A. MADRAZO (EJIDO EL ĂLAMO)"/>
    <s v="CALLE EL ALAMO"/>
    <n v="0"/>
    <s v="GUACHOCHI"/>
    <s v="PÚBLICO"/>
    <x v="1"/>
    <x v="0"/>
    <x v="0"/>
    <x v="0"/>
    <s v="08FIZ0007F"/>
    <m/>
    <m/>
    <n v="0"/>
    <n v="9"/>
    <n v="5"/>
    <n v="14"/>
    <n v="0"/>
    <n v="0"/>
    <n v="0"/>
    <n v="9"/>
    <n v="5"/>
    <n v="14"/>
    <n v="0"/>
    <n v="1"/>
    <n v="1"/>
    <n v="0"/>
    <n v="1"/>
    <n v="1"/>
    <n v="2"/>
    <n v="0"/>
    <n v="2"/>
    <n v="1"/>
    <n v="1"/>
    <n v="2"/>
    <n v="2"/>
    <n v="0"/>
    <n v="2"/>
    <n v="3"/>
    <n v="2"/>
    <n v="5"/>
    <n v="1"/>
    <n v="2"/>
    <n v="3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411Q"/>
    <n v="1"/>
    <s v="IGNACIO ALLENDE 2121"/>
    <n v="64"/>
    <s v="EL TULE"/>
    <n v="1"/>
    <s v="EL TULE"/>
    <s v="CALLE EL TULE"/>
    <n v="0"/>
    <s v="GUACHOCHI"/>
    <s v="PÚBLICO"/>
    <x v="1"/>
    <x v="0"/>
    <x v="0"/>
    <x v="0"/>
    <s v="08FIZ0007F"/>
    <m/>
    <m/>
    <n v="0"/>
    <n v="16"/>
    <n v="26"/>
    <n v="42"/>
    <n v="2"/>
    <n v="0"/>
    <n v="2"/>
    <n v="16"/>
    <n v="26"/>
    <n v="42"/>
    <n v="1"/>
    <n v="2"/>
    <n v="3"/>
    <n v="1"/>
    <n v="2"/>
    <n v="3"/>
    <n v="3"/>
    <n v="4"/>
    <n v="7"/>
    <n v="1"/>
    <n v="1"/>
    <n v="2"/>
    <n v="1"/>
    <n v="6"/>
    <n v="7"/>
    <n v="7"/>
    <n v="5"/>
    <n v="12"/>
    <n v="0"/>
    <n v="11"/>
    <n v="11"/>
    <n v="13"/>
    <n v="2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3"/>
    <n v="1"/>
  </r>
  <r>
    <s v="08EPR0416L"/>
    <n v="1"/>
    <s v="MELCHOR OCAMPO 2573"/>
    <n v="65"/>
    <s v="URIQUE"/>
    <n v="42"/>
    <s v="SAN RAFAEL"/>
    <s v="CALLE SAN RAFAEL"/>
    <n v="0"/>
    <s v="CREEL"/>
    <s v="PÚBLICO"/>
    <x v="1"/>
    <x v="0"/>
    <x v="0"/>
    <x v="0"/>
    <s v="08FIZ0011S"/>
    <s v="08FJS0005N"/>
    <m/>
    <n v="0"/>
    <n v="59"/>
    <n v="59"/>
    <n v="118"/>
    <n v="8"/>
    <n v="8"/>
    <n v="16"/>
    <n v="59"/>
    <n v="58"/>
    <n v="117"/>
    <n v="9"/>
    <n v="7"/>
    <n v="16"/>
    <n v="9"/>
    <n v="7"/>
    <n v="16"/>
    <n v="7"/>
    <n v="9"/>
    <n v="16"/>
    <n v="9"/>
    <n v="12"/>
    <n v="21"/>
    <n v="8"/>
    <n v="14"/>
    <n v="22"/>
    <n v="10"/>
    <n v="10"/>
    <n v="20"/>
    <n v="10"/>
    <n v="5"/>
    <n v="15"/>
    <n v="53"/>
    <n v="57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6"/>
    <n v="16"/>
    <n v="1"/>
  </r>
  <r>
    <s v="08EPR0417K"/>
    <n v="1"/>
    <s v="HERMANOS GALEANA 2470"/>
    <n v="65"/>
    <s v="URIQUE"/>
    <n v="3"/>
    <s v="AREPONAPUCHI"/>
    <s v="CALLE AREPONAPUCHI"/>
    <n v="0"/>
    <s v="CREEL"/>
    <s v="PÚBLICO"/>
    <x v="1"/>
    <x v="0"/>
    <x v="0"/>
    <x v="0"/>
    <s v="08FIZ0011S"/>
    <s v="08FJS0005N"/>
    <m/>
    <n v="0"/>
    <n v="49"/>
    <n v="42"/>
    <n v="91"/>
    <n v="3"/>
    <n v="3"/>
    <n v="6"/>
    <n v="49"/>
    <n v="42"/>
    <n v="91"/>
    <n v="10"/>
    <n v="7"/>
    <n v="17"/>
    <n v="10"/>
    <n v="7"/>
    <n v="17"/>
    <n v="8"/>
    <n v="9"/>
    <n v="17"/>
    <n v="4"/>
    <n v="14"/>
    <n v="18"/>
    <n v="9"/>
    <n v="8"/>
    <n v="17"/>
    <n v="11"/>
    <n v="8"/>
    <n v="19"/>
    <n v="11"/>
    <n v="5"/>
    <n v="16"/>
    <n v="53"/>
    <n v="51"/>
    <n v="10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EPR0420Y"/>
    <n v="1"/>
    <s v="VENUSTIANO CARRANZA 2459"/>
    <n v="66"/>
    <s v="URUACHI"/>
    <n v="304"/>
    <s v="GOSOGACHI"/>
    <s v="CALLE GOSOGACHI"/>
    <n v="0"/>
    <s v="CREEL"/>
    <s v="PÚBLICO"/>
    <x v="1"/>
    <x v="0"/>
    <x v="0"/>
    <x v="0"/>
    <s v="08FIZ0035B"/>
    <s v="08FJS0005N"/>
    <m/>
    <n v="0"/>
    <n v="17"/>
    <n v="29"/>
    <n v="46"/>
    <n v="5"/>
    <n v="9"/>
    <n v="14"/>
    <n v="17"/>
    <n v="29"/>
    <n v="46"/>
    <n v="2"/>
    <n v="0"/>
    <n v="2"/>
    <n v="2"/>
    <n v="0"/>
    <n v="2"/>
    <n v="2"/>
    <n v="5"/>
    <n v="7"/>
    <n v="4"/>
    <n v="5"/>
    <n v="9"/>
    <n v="4"/>
    <n v="4"/>
    <n v="8"/>
    <n v="0"/>
    <n v="6"/>
    <n v="6"/>
    <n v="3"/>
    <n v="3"/>
    <n v="6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421X"/>
    <n v="1"/>
    <s v="VICTORIANO SAENZ 2216"/>
    <n v="66"/>
    <s v="URUACHI"/>
    <n v="17"/>
    <s v="ARECHUYVO"/>
    <s v="CALLE ARECHUYVO"/>
    <n v="0"/>
    <s v="CREEL"/>
    <s v="PÚBLICO"/>
    <x v="1"/>
    <x v="0"/>
    <x v="0"/>
    <x v="0"/>
    <s v="08FIZ0035B"/>
    <s v="08FJS0005N"/>
    <m/>
    <n v="0"/>
    <n v="25"/>
    <n v="23"/>
    <n v="48"/>
    <n v="3"/>
    <n v="4"/>
    <n v="7"/>
    <n v="25"/>
    <n v="23"/>
    <n v="48"/>
    <n v="7"/>
    <n v="2"/>
    <n v="9"/>
    <n v="7"/>
    <n v="2"/>
    <n v="9"/>
    <n v="2"/>
    <n v="2"/>
    <n v="4"/>
    <n v="3"/>
    <n v="6"/>
    <n v="9"/>
    <n v="8"/>
    <n v="2"/>
    <n v="10"/>
    <n v="6"/>
    <n v="1"/>
    <n v="7"/>
    <n v="4"/>
    <n v="7"/>
    <n v="11"/>
    <n v="30"/>
    <n v="20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423V"/>
    <n v="1"/>
    <s v="JAIME NUNO 2433"/>
    <n v="66"/>
    <s v="URUACHI"/>
    <n v="186"/>
    <s v="HACIENDA SĂENZ (SANTĂŤSIMO DE ABAJO)"/>
    <s v="NINGUNO NINGUNO"/>
    <n v="0"/>
    <s v="CREEL"/>
    <s v="PÚBLICO"/>
    <x v="1"/>
    <x v="0"/>
    <x v="0"/>
    <x v="0"/>
    <s v="08FIZ0035B"/>
    <s v="08FJS0005N"/>
    <m/>
    <n v="0"/>
    <n v="9"/>
    <n v="17"/>
    <n v="26"/>
    <n v="1"/>
    <n v="5"/>
    <n v="6"/>
    <n v="9"/>
    <n v="17"/>
    <n v="26"/>
    <n v="1"/>
    <n v="0"/>
    <n v="1"/>
    <n v="1"/>
    <n v="0"/>
    <n v="1"/>
    <n v="1"/>
    <n v="4"/>
    <n v="5"/>
    <n v="2"/>
    <n v="4"/>
    <n v="6"/>
    <n v="2"/>
    <n v="2"/>
    <n v="4"/>
    <n v="1"/>
    <n v="0"/>
    <n v="1"/>
    <n v="1"/>
    <n v="2"/>
    <n v="3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35Z"/>
    <n v="1"/>
    <s v="CARMEN ROMANO DE LOPEZ PORTILLO 2042"/>
    <n v="19"/>
    <s v="CHIHUAHUA"/>
    <n v="1"/>
    <s v="CHIHUAHUA"/>
    <s v="AVENIDA TECNOLOGICO"/>
    <n v="2907"/>
    <s v="CHIHUAHUA"/>
    <s v="PÚBLICO"/>
    <x v="1"/>
    <x v="0"/>
    <x v="0"/>
    <x v="0"/>
    <s v="08FIZ0031F"/>
    <s v="08FJS0001R"/>
    <m/>
    <n v="0"/>
    <n v="242"/>
    <n v="243"/>
    <n v="485"/>
    <n v="42"/>
    <n v="47"/>
    <n v="89"/>
    <n v="241"/>
    <n v="242"/>
    <n v="483"/>
    <n v="34"/>
    <n v="28"/>
    <n v="62"/>
    <n v="34"/>
    <n v="28"/>
    <n v="62"/>
    <n v="38"/>
    <n v="38"/>
    <n v="76"/>
    <n v="32"/>
    <n v="40"/>
    <n v="72"/>
    <n v="40"/>
    <n v="37"/>
    <n v="77"/>
    <n v="41"/>
    <n v="37"/>
    <n v="78"/>
    <n v="37"/>
    <n v="48"/>
    <n v="85"/>
    <n v="222"/>
    <n v="228"/>
    <n v="450"/>
    <n v="3"/>
    <n v="3"/>
    <n v="3"/>
    <n v="3"/>
    <n v="3"/>
    <n v="3"/>
    <n v="0"/>
    <n v="18"/>
    <n v="0"/>
    <n v="0"/>
    <n v="1"/>
    <n v="0"/>
    <n v="0"/>
    <n v="0"/>
    <n v="0"/>
    <n v="0"/>
    <n v="1"/>
    <n v="17"/>
    <n v="0"/>
    <n v="0"/>
    <n v="2"/>
    <n v="1"/>
    <n v="0"/>
    <n v="3"/>
    <n v="0"/>
    <n v="0"/>
    <n v="0"/>
    <n v="1"/>
    <n v="3"/>
    <n v="0"/>
    <n v="0"/>
    <n v="29"/>
    <n v="1"/>
    <n v="17"/>
    <n v="3"/>
    <n v="3"/>
    <n v="3"/>
    <n v="3"/>
    <n v="3"/>
    <n v="3"/>
    <n v="0"/>
    <n v="18"/>
    <n v="22"/>
    <n v="18"/>
    <n v="1"/>
  </r>
  <r>
    <s v="08EPR0439W"/>
    <n v="2"/>
    <s v="20 DE NOVIEMBRE 2344"/>
    <n v="21"/>
    <s v="DELICIAS"/>
    <n v="1"/>
    <s v="DELICIAS"/>
    <s v="CALLE 5A NORTE"/>
    <n v="506"/>
    <s v="DELICIAS"/>
    <s v="PÚBLICO"/>
    <x v="1"/>
    <x v="0"/>
    <x v="0"/>
    <x v="0"/>
    <s v="08FIZ0047G"/>
    <m/>
    <m/>
    <n v="0"/>
    <n v="106"/>
    <n v="71"/>
    <n v="177"/>
    <n v="18"/>
    <n v="6"/>
    <n v="24"/>
    <n v="106"/>
    <n v="71"/>
    <n v="177"/>
    <n v="14"/>
    <n v="10"/>
    <n v="24"/>
    <n v="14"/>
    <n v="10"/>
    <n v="24"/>
    <n v="23"/>
    <n v="17"/>
    <n v="40"/>
    <n v="15"/>
    <n v="15"/>
    <n v="30"/>
    <n v="24"/>
    <n v="12"/>
    <n v="36"/>
    <n v="11"/>
    <n v="12"/>
    <n v="23"/>
    <n v="10"/>
    <n v="7"/>
    <n v="17"/>
    <n v="97"/>
    <n v="73"/>
    <n v="170"/>
    <n v="1"/>
    <n v="2"/>
    <n v="1"/>
    <n v="2"/>
    <n v="1"/>
    <n v="1"/>
    <n v="0"/>
    <n v="8"/>
    <n v="0"/>
    <n v="0"/>
    <n v="1"/>
    <n v="0"/>
    <n v="0"/>
    <n v="0"/>
    <n v="0"/>
    <n v="0"/>
    <n v="2"/>
    <n v="6"/>
    <n v="0"/>
    <n v="0"/>
    <n v="2"/>
    <n v="0"/>
    <n v="3"/>
    <n v="1"/>
    <n v="0"/>
    <n v="0"/>
    <n v="0"/>
    <n v="1"/>
    <n v="1"/>
    <n v="0"/>
    <n v="0"/>
    <n v="17"/>
    <n v="2"/>
    <n v="6"/>
    <n v="1"/>
    <n v="2"/>
    <n v="1"/>
    <n v="2"/>
    <n v="1"/>
    <n v="1"/>
    <n v="0"/>
    <n v="8"/>
    <n v="8"/>
    <n v="8"/>
    <n v="1"/>
  </r>
  <r>
    <s v="08EPR0440L"/>
    <n v="1"/>
    <s v="CLUB DE LEONES CHIHUAHUA CENTRO 2187"/>
    <n v="19"/>
    <s v="CHIHUAHUA"/>
    <n v="1"/>
    <s v="CHIHUAHUA"/>
    <s v="PRIVADA DE TERRAZAS "/>
    <n v="5805"/>
    <s v="CHIHUAHUA"/>
    <s v="PÚBLICO"/>
    <x v="1"/>
    <x v="0"/>
    <x v="0"/>
    <x v="0"/>
    <s v="08FIZ0050U"/>
    <s v="08FJS0002Q"/>
    <m/>
    <n v="0"/>
    <n v="68"/>
    <n v="69"/>
    <n v="137"/>
    <n v="11"/>
    <n v="14"/>
    <n v="25"/>
    <n v="68"/>
    <n v="69"/>
    <n v="137"/>
    <n v="14"/>
    <n v="11"/>
    <n v="25"/>
    <n v="14"/>
    <n v="11"/>
    <n v="25"/>
    <n v="13"/>
    <n v="10"/>
    <n v="23"/>
    <n v="11"/>
    <n v="8"/>
    <n v="19"/>
    <n v="10"/>
    <n v="15"/>
    <n v="25"/>
    <n v="10"/>
    <n v="8"/>
    <n v="18"/>
    <n v="12"/>
    <n v="11"/>
    <n v="23"/>
    <n v="70"/>
    <n v="63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441K"/>
    <n v="2"/>
    <s v="AURELIA CALDERON DE ESCOBAR 2169"/>
    <n v="37"/>
    <s v="JUÁREZ"/>
    <n v="1"/>
    <s v="JUĂREZ"/>
    <s v="CALLE ARMANDO B. CHAVEZ "/>
    <n v="838"/>
    <s v="JUÁREZ"/>
    <s v="PÚBLICO"/>
    <x v="1"/>
    <x v="0"/>
    <x v="0"/>
    <x v="0"/>
    <s v="08FIZ0003J"/>
    <s v="08FJS0003P"/>
    <m/>
    <n v="0"/>
    <n v="70"/>
    <n v="72"/>
    <n v="142"/>
    <n v="9"/>
    <n v="13"/>
    <n v="22"/>
    <n v="70"/>
    <n v="72"/>
    <n v="142"/>
    <n v="6"/>
    <n v="13"/>
    <n v="19"/>
    <n v="6"/>
    <n v="14"/>
    <n v="20"/>
    <n v="16"/>
    <n v="14"/>
    <n v="30"/>
    <n v="10"/>
    <n v="13"/>
    <n v="23"/>
    <n v="11"/>
    <n v="14"/>
    <n v="25"/>
    <n v="12"/>
    <n v="11"/>
    <n v="23"/>
    <n v="13"/>
    <n v="12"/>
    <n v="25"/>
    <n v="68"/>
    <n v="78"/>
    <n v="14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2"/>
    <n v="0"/>
    <n v="0"/>
    <n v="0"/>
    <n v="0"/>
    <n v="0"/>
    <n v="1"/>
    <n v="0"/>
    <n v="14"/>
    <n v="3"/>
    <n v="3"/>
    <n v="1"/>
    <n v="1"/>
    <n v="1"/>
    <n v="1"/>
    <n v="1"/>
    <n v="1"/>
    <n v="0"/>
    <n v="6"/>
    <n v="6"/>
    <n v="6"/>
    <n v="1"/>
  </r>
  <r>
    <s v="08EPR0445G"/>
    <n v="1"/>
    <s v="MIGUEL HIDALGO 2142"/>
    <n v="19"/>
    <s v="CHIHUAHUA"/>
    <n v="1"/>
    <s v="CHIHUAHUA"/>
    <s v="CALLE 29"/>
    <n v="107"/>
    <s v="CHIHUAHUA"/>
    <s v="PÚBLICO"/>
    <x v="1"/>
    <x v="0"/>
    <x v="0"/>
    <x v="0"/>
    <s v="08FIZ0001L"/>
    <s v="08FJS0002Q"/>
    <m/>
    <n v="0"/>
    <n v="84"/>
    <n v="86"/>
    <n v="170"/>
    <n v="15"/>
    <n v="21"/>
    <n v="36"/>
    <n v="84"/>
    <n v="86"/>
    <n v="170"/>
    <n v="14"/>
    <n v="10"/>
    <n v="24"/>
    <n v="15"/>
    <n v="10"/>
    <n v="25"/>
    <n v="11"/>
    <n v="9"/>
    <n v="20"/>
    <n v="11"/>
    <n v="16"/>
    <n v="27"/>
    <n v="20"/>
    <n v="18"/>
    <n v="38"/>
    <n v="12"/>
    <n v="7"/>
    <n v="19"/>
    <n v="18"/>
    <n v="18"/>
    <n v="36"/>
    <n v="87"/>
    <n v="78"/>
    <n v="165"/>
    <n v="0"/>
    <n v="1"/>
    <n v="1"/>
    <n v="2"/>
    <n v="1"/>
    <n v="2"/>
    <n v="1"/>
    <n v="8"/>
    <n v="0"/>
    <n v="0"/>
    <n v="1"/>
    <n v="0"/>
    <n v="0"/>
    <n v="0"/>
    <n v="0"/>
    <n v="0"/>
    <n v="1"/>
    <n v="7"/>
    <n v="0"/>
    <n v="0"/>
    <n v="0"/>
    <n v="3"/>
    <n v="1"/>
    <n v="1"/>
    <n v="0"/>
    <n v="0"/>
    <n v="0"/>
    <n v="0"/>
    <n v="2"/>
    <n v="0"/>
    <n v="0"/>
    <n v="16"/>
    <n v="1"/>
    <n v="7"/>
    <n v="0"/>
    <n v="1"/>
    <n v="1"/>
    <n v="2"/>
    <n v="1"/>
    <n v="2"/>
    <n v="1"/>
    <n v="8"/>
    <n v="10"/>
    <n v="8"/>
    <n v="1"/>
  </r>
  <r>
    <s v="08EPR0447E"/>
    <n v="1"/>
    <s v="ABRAHAM GONZALEZ 2044"/>
    <n v="45"/>
    <s v="MEOQUI"/>
    <n v="15"/>
    <s v="LĂZARO CĂRDENAS"/>
    <s v="CALLE FRANCISCO I MADERO"/>
    <n v="213"/>
    <s v="DELICIAS"/>
    <s v="PÚBLICO"/>
    <x v="1"/>
    <x v="0"/>
    <x v="0"/>
    <x v="0"/>
    <s v="08FIZ0002K"/>
    <m/>
    <m/>
    <n v="0"/>
    <n v="128"/>
    <n v="139"/>
    <n v="267"/>
    <n v="21"/>
    <n v="31"/>
    <n v="52"/>
    <n v="128"/>
    <n v="138"/>
    <n v="266"/>
    <n v="20"/>
    <n v="16"/>
    <n v="36"/>
    <n v="20"/>
    <n v="16"/>
    <n v="36"/>
    <n v="21"/>
    <n v="32"/>
    <n v="53"/>
    <n v="18"/>
    <n v="19"/>
    <n v="37"/>
    <n v="22"/>
    <n v="23"/>
    <n v="45"/>
    <n v="23"/>
    <n v="14"/>
    <n v="37"/>
    <n v="22"/>
    <n v="24"/>
    <n v="46"/>
    <n v="126"/>
    <n v="128"/>
    <n v="25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3"/>
    <n v="0"/>
    <n v="1"/>
    <n v="0"/>
    <n v="0"/>
    <n v="1"/>
    <n v="0"/>
    <n v="0"/>
    <n v="1"/>
    <n v="1"/>
    <n v="0"/>
    <n v="20"/>
    <n v="5"/>
    <n v="7"/>
    <n v="2"/>
    <n v="2"/>
    <n v="2"/>
    <n v="2"/>
    <n v="2"/>
    <n v="2"/>
    <n v="0"/>
    <n v="12"/>
    <n v="14"/>
    <n v="14"/>
    <n v="1"/>
  </r>
  <r>
    <s v="08EPR0448D"/>
    <n v="1"/>
    <s v="FRAY PEDRO DE GANTE 2309"/>
    <n v="45"/>
    <s v="MEOQUI"/>
    <n v="11"/>
    <s v="LOS GARCĂŤA"/>
    <s v="CALLE LOS GARCIA"/>
    <n v="0"/>
    <s v="DELICIAS"/>
    <s v="PÚBLICO"/>
    <x v="1"/>
    <x v="0"/>
    <x v="0"/>
    <x v="0"/>
    <s v="08FIZ0002K"/>
    <m/>
    <m/>
    <n v="0"/>
    <n v="40"/>
    <n v="68"/>
    <n v="108"/>
    <n v="7"/>
    <n v="15"/>
    <n v="22"/>
    <n v="40"/>
    <n v="68"/>
    <n v="108"/>
    <n v="7"/>
    <n v="10"/>
    <n v="17"/>
    <n v="7"/>
    <n v="10"/>
    <n v="17"/>
    <n v="8"/>
    <n v="8"/>
    <n v="16"/>
    <n v="9"/>
    <n v="10"/>
    <n v="19"/>
    <n v="10"/>
    <n v="8"/>
    <n v="18"/>
    <n v="6"/>
    <n v="10"/>
    <n v="16"/>
    <n v="5"/>
    <n v="12"/>
    <n v="17"/>
    <n v="45"/>
    <n v="58"/>
    <n v="10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2"/>
    <n v="0"/>
    <n v="0"/>
    <n v="0"/>
    <n v="0"/>
    <n v="0"/>
    <n v="1"/>
    <n v="0"/>
    <n v="0"/>
    <n v="12"/>
    <n v="0"/>
    <n v="6"/>
    <n v="1"/>
    <n v="1"/>
    <n v="1"/>
    <n v="1"/>
    <n v="1"/>
    <n v="1"/>
    <n v="0"/>
    <n v="6"/>
    <n v="6"/>
    <n v="6"/>
    <n v="1"/>
  </r>
  <r>
    <s v="08EPR0449C"/>
    <n v="1"/>
    <s v="DIVISION DEL NORTE 2173"/>
    <n v="45"/>
    <s v="MEOQUI"/>
    <n v="15"/>
    <s v="LĂZARO CĂRDENAS"/>
    <s v="CALLE FRANCISCO VAZQUEZ G. "/>
    <n v="0"/>
    <s v="DELICIAS"/>
    <s v="PÚBLICO"/>
    <x v="1"/>
    <x v="0"/>
    <x v="0"/>
    <x v="0"/>
    <s v="08FIZ0002K"/>
    <m/>
    <m/>
    <n v="0"/>
    <n v="79"/>
    <n v="73"/>
    <n v="152"/>
    <n v="10"/>
    <n v="14"/>
    <n v="24"/>
    <n v="79"/>
    <n v="71"/>
    <n v="150"/>
    <n v="11"/>
    <n v="8"/>
    <n v="19"/>
    <n v="11"/>
    <n v="8"/>
    <n v="19"/>
    <n v="18"/>
    <n v="8"/>
    <n v="26"/>
    <n v="11"/>
    <n v="10"/>
    <n v="21"/>
    <n v="18"/>
    <n v="8"/>
    <n v="26"/>
    <n v="13"/>
    <n v="18"/>
    <n v="31"/>
    <n v="13"/>
    <n v="12"/>
    <n v="25"/>
    <n v="84"/>
    <n v="64"/>
    <n v="14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450S"/>
    <n v="1"/>
    <s v="IGNACIO ZARAGOZA 2038"/>
    <n v="37"/>
    <s v="JUÁREZ"/>
    <n v="1"/>
    <s v="JUĂREZ"/>
    <s v="CALLE RAMON RAYON NORTE"/>
    <n v="108"/>
    <s v="JUÁREZ"/>
    <s v="PÚBLICO"/>
    <x v="1"/>
    <x v="0"/>
    <x v="0"/>
    <x v="0"/>
    <s v="08FIZ0003J"/>
    <s v="08FJS0003P"/>
    <m/>
    <n v="0"/>
    <n v="117"/>
    <n v="141"/>
    <n v="258"/>
    <n v="19"/>
    <n v="26"/>
    <n v="45"/>
    <n v="117"/>
    <n v="141"/>
    <n v="258"/>
    <n v="16"/>
    <n v="13"/>
    <n v="29"/>
    <n v="17"/>
    <n v="13"/>
    <n v="30"/>
    <n v="21"/>
    <n v="20"/>
    <n v="41"/>
    <n v="21"/>
    <n v="23"/>
    <n v="44"/>
    <n v="18"/>
    <n v="26"/>
    <n v="44"/>
    <n v="20"/>
    <n v="20"/>
    <n v="40"/>
    <n v="24"/>
    <n v="23"/>
    <n v="47"/>
    <n v="121"/>
    <n v="125"/>
    <n v="24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2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EPR0451R"/>
    <n v="1"/>
    <s v="JOSE MARIA MORELOS Y PAVON 2407"/>
    <n v="53"/>
    <s v="PRAXEDIS G. GUERRERO"/>
    <n v="6"/>
    <s v="EL PORVENIR"/>
    <s v="CALLE BENITO JUĂREZ"/>
    <n v="0"/>
    <s v="JUÁREZ"/>
    <s v="PÚBLICO"/>
    <x v="1"/>
    <x v="0"/>
    <x v="0"/>
    <x v="0"/>
    <s v="08FIZ0036A"/>
    <m/>
    <m/>
    <n v="0"/>
    <n v="70"/>
    <n v="48"/>
    <n v="118"/>
    <n v="13"/>
    <n v="4"/>
    <n v="17"/>
    <n v="70"/>
    <n v="48"/>
    <n v="118"/>
    <n v="10"/>
    <n v="14"/>
    <n v="24"/>
    <n v="12"/>
    <n v="14"/>
    <n v="26"/>
    <n v="13"/>
    <n v="11"/>
    <n v="24"/>
    <n v="13"/>
    <n v="9"/>
    <n v="22"/>
    <n v="9"/>
    <n v="9"/>
    <n v="18"/>
    <n v="9"/>
    <n v="9"/>
    <n v="18"/>
    <n v="14"/>
    <n v="5"/>
    <n v="19"/>
    <n v="70"/>
    <n v="57"/>
    <n v="127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EPR0452Q"/>
    <n v="1"/>
    <s v="AURELIA CALDERON DE ESCOBAR 2061"/>
    <n v="37"/>
    <s v="JUÁREZ"/>
    <n v="1"/>
    <s v="JUĂREZ"/>
    <s v="CALLE PROF.ARMANDO B.CHAVEZ"/>
    <n v="838"/>
    <s v="JUÁREZ"/>
    <s v="PÚBLICO"/>
    <x v="1"/>
    <x v="0"/>
    <x v="0"/>
    <x v="0"/>
    <s v="08FIZ0003J"/>
    <s v="08FJS0003P"/>
    <m/>
    <n v="0"/>
    <n v="131"/>
    <n v="141"/>
    <n v="272"/>
    <n v="27"/>
    <n v="27"/>
    <n v="54"/>
    <n v="131"/>
    <n v="141"/>
    <n v="272"/>
    <n v="20"/>
    <n v="18"/>
    <n v="38"/>
    <n v="20"/>
    <n v="18"/>
    <n v="38"/>
    <n v="12"/>
    <n v="18"/>
    <n v="30"/>
    <n v="31"/>
    <n v="19"/>
    <n v="50"/>
    <n v="15"/>
    <n v="26"/>
    <n v="41"/>
    <n v="16"/>
    <n v="28"/>
    <n v="44"/>
    <n v="25"/>
    <n v="27"/>
    <n v="52"/>
    <n v="119"/>
    <n v="136"/>
    <n v="255"/>
    <n v="2"/>
    <n v="1"/>
    <n v="2"/>
    <n v="2"/>
    <n v="2"/>
    <n v="2"/>
    <n v="0"/>
    <n v="11"/>
    <n v="0"/>
    <n v="0"/>
    <n v="1"/>
    <n v="0"/>
    <n v="0"/>
    <n v="0"/>
    <n v="0"/>
    <n v="0"/>
    <n v="6"/>
    <n v="5"/>
    <n v="0"/>
    <n v="0"/>
    <n v="2"/>
    <n v="0"/>
    <n v="0"/>
    <n v="1"/>
    <n v="0"/>
    <n v="0"/>
    <n v="0"/>
    <n v="0"/>
    <n v="2"/>
    <n v="0"/>
    <n v="0"/>
    <n v="17"/>
    <n v="6"/>
    <n v="5"/>
    <n v="2"/>
    <n v="1"/>
    <n v="2"/>
    <n v="2"/>
    <n v="2"/>
    <n v="2"/>
    <n v="0"/>
    <n v="11"/>
    <n v="18"/>
    <n v="11"/>
    <n v="1"/>
  </r>
  <r>
    <s v="08EPR0453P"/>
    <n v="2"/>
    <s v="MIGUEL HIDALGO 2019"/>
    <n v="37"/>
    <s v="JUÁREZ"/>
    <n v="1"/>
    <s v="JUĂREZ"/>
    <s v="CALZADA 5 DE FEBRERO"/>
    <n v="1656"/>
    <s v="JUÁREZ"/>
    <s v="PÚBLICO"/>
    <x v="1"/>
    <x v="0"/>
    <x v="0"/>
    <x v="0"/>
    <s v="08FIZ0004I"/>
    <s v="08FJS0003P"/>
    <m/>
    <n v="0"/>
    <n v="59"/>
    <n v="64"/>
    <n v="123"/>
    <n v="4"/>
    <n v="18"/>
    <n v="22"/>
    <n v="57"/>
    <n v="64"/>
    <n v="121"/>
    <n v="9"/>
    <n v="10"/>
    <n v="19"/>
    <n v="9"/>
    <n v="10"/>
    <n v="19"/>
    <n v="13"/>
    <n v="7"/>
    <n v="20"/>
    <n v="9"/>
    <n v="14"/>
    <n v="23"/>
    <n v="11"/>
    <n v="9"/>
    <n v="20"/>
    <n v="13"/>
    <n v="8"/>
    <n v="21"/>
    <n v="10"/>
    <n v="12"/>
    <n v="22"/>
    <n v="65"/>
    <n v="60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454O"/>
    <n v="1"/>
    <s v="DOLORES TORRES SERVIN 2110"/>
    <n v="32"/>
    <s v="HIDALGO DEL PARRAL"/>
    <n v="1"/>
    <s v="HIDALGO DEL PARRAL"/>
    <s v="CALLE JOSE MARTI"/>
    <n v="0"/>
    <s v="HIDALGO DEL PARRAL"/>
    <s v="PÚBLICO"/>
    <x v="1"/>
    <x v="0"/>
    <x v="0"/>
    <x v="0"/>
    <s v="08FIZ0005H"/>
    <m/>
    <m/>
    <n v="0"/>
    <n v="116"/>
    <n v="110"/>
    <n v="226"/>
    <n v="20"/>
    <n v="21"/>
    <n v="41"/>
    <n v="116"/>
    <n v="110"/>
    <n v="226"/>
    <n v="16"/>
    <n v="12"/>
    <n v="28"/>
    <n v="16"/>
    <n v="12"/>
    <n v="28"/>
    <n v="18"/>
    <n v="11"/>
    <n v="29"/>
    <n v="17"/>
    <n v="15"/>
    <n v="32"/>
    <n v="20"/>
    <n v="20"/>
    <n v="40"/>
    <n v="24"/>
    <n v="22"/>
    <n v="46"/>
    <n v="19"/>
    <n v="19"/>
    <n v="38"/>
    <n v="114"/>
    <n v="99"/>
    <n v="213"/>
    <n v="1"/>
    <n v="1"/>
    <n v="1"/>
    <n v="2"/>
    <n v="2"/>
    <n v="2"/>
    <n v="0"/>
    <n v="9"/>
    <n v="0"/>
    <n v="0"/>
    <n v="1"/>
    <n v="0"/>
    <n v="0"/>
    <n v="0"/>
    <n v="0"/>
    <n v="0"/>
    <n v="5"/>
    <n v="4"/>
    <n v="0"/>
    <n v="0"/>
    <n v="1"/>
    <n v="0"/>
    <n v="1"/>
    <n v="1"/>
    <n v="0"/>
    <n v="0"/>
    <n v="0"/>
    <n v="1"/>
    <n v="1"/>
    <n v="1"/>
    <n v="0"/>
    <n v="16"/>
    <n v="5"/>
    <n v="4"/>
    <n v="1"/>
    <n v="1"/>
    <n v="1"/>
    <n v="2"/>
    <n v="2"/>
    <n v="2"/>
    <n v="0"/>
    <n v="9"/>
    <n v="11"/>
    <n v="9"/>
    <n v="1"/>
  </r>
  <r>
    <s v="08EPR0456M"/>
    <n v="1"/>
    <s v="MIGUEL HIDALGO 2153"/>
    <n v="16"/>
    <s v="LA CRUZ"/>
    <n v="19"/>
    <s v="SAN RAFAEL"/>
    <s v="CALLE SAN RAFAEL"/>
    <n v="0"/>
    <s v="DELICIAS"/>
    <s v="PÚBLICO"/>
    <x v="1"/>
    <x v="0"/>
    <x v="0"/>
    <x v="0"/>
    <s v="08FIZ0006G"/>
    <m/>
    <m/>
    <n v="0"/>
    <n v="20"/>
    <n v="20"/>
    <n v="40"/>
    <n v="2"/>
    <n v="6"/>
    <n v="8"/>
    <n v="20"/>
    <n v="20"/>
    <n v="40"/>
    <n v="3"/>
    <n v="3"/>
    <n v="6"/>
    <n v="3"/>
    <n v="3"/>
    <n v="6"/>
    <n v="3"/>
    <n v="6"/>
    <n v="9"/>
    <n v="3"/>
    <n v="2"/>
    <n v="5"/>
    <n v="4"/>
    <n v="0"/>
    <n v="4"/>
    <n v="4"/>
    <n v="0"/>
    <n v="4"/>
    <n v="1"/>
    <n v="4"/>
    <n v="5"/>
    <n v="18"/>
    <n v="15"/>
    <n v="3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EPR0459J"/>
    <n v="1"/>
    <s v="MARIANO ESCOBEDO 2446"/>
    <n v="64"/>
    <s v="EL TULE"/>
    <n v="6"/>
    <s v="VAQUETEROS (SAN JOSĂ‰ DE VAQUETEROS)"/>
    <s v="CALLE VAQUETEROS SAN JOSE"/>
    <n v="0"/>
    <s v="GUACHOCHI"/>
    <s v="PÚBLICO"/>
    <x v="1"/>
    <x v="0"/>
    <x v="0"/>
    <x v="0"/>
    <s v="08FIZ0007F"/>
    <m/>
    <m/>
    <n v="0"/>
    <n v="13"/>
    <n v="18"/>
    <n v="31"/>
    <n v="2"/>
    <n v="2"/>
    <n v="4"/>
    <n v="13"/>
    <n v="18"/>
    <n v="31"/>
    <n v="3"/>
    <n v="5"/>
    <n v="8"/>
    <n v="4"/>
    <n v="5"/>
    <n v="9"/>
    <n v="3"/>
    <n v="3"/>
    <n v="6"/>
    <n v="2"/>
    <n v="2"/>
    <n v="4"/>
    <n v="0"/>
    <n v="5"/>
    <n v="5"/>
    <n v="1"/>
    <n v="4"/>
    <n v="5"/>
    <n v="7"/>
    <n v="3"/>
    <n v="10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EPR0461Y"/>
    <n v="1"/>
    <s v="PLUTARCO ELIAS CALLES 2009"/>
    <n v="17"/>
    <s v="CUAUHTÉMOC"/>
    <n v="1"/>
    <s v="CUAUHTĂ‰MOC"/>
    <s v="CALLE PRESA DEL REJON"/>
    <n v="200"/>
    <s v="CUAUHTÉMOC"/>
    <s v="PÚBLICO"/>
    <x v="1"/>
    <x v="0"/>
    <x v="0"/>
    <x v="0"/>
    <s v="08FIZ0009D"/>
    <s v="08FJS0005N"/>
    <m/>
    <n v="0"/>
    <n v="150"/>
    <n v="141"/>
    <n v="291"/>
    <n v="33"/>
    <n v="17"/>
    <n v="50"/>
    <n v="148"/>
    <n v="139"/>
    <n v="287"/>
    <n v="41"/>
    <n v="38"/>
    <n v="79"/>
    <n v="41"/>
    <n v="38"/>
    <n v="79"/>
    <n v="23"/>
    <n v="29"/>
    <n v="52"/>
    <n v="20"/>
    <n v="26"/>
    <n v="46"/>
    <n v="25"/>
    <n v="25"/>
    <n v="50"/>
    <n v="24"/>
    <n v="26"/>
    <n v="50"/>
    <n v="24"/>
    <n v="29"/>
    <n v="53"/>
    <n v="157"/>
    <n v="173"/>
    <n v="330"/>
    <n v="3"/>
    <n v="2"/>
    <n v="2"/>
    <n v="2"/>
    <n v="2"/>
    <n v="2"/>
    <n v="0"/>
    <n v="13"/>
    <n v="0"/>
    <n v="0"/>
    <n v="0"/>
    <n v="1"/>
    <n v="0"/>
    <n v="0"/>
    <n v="0"/>
    <n v="0"/>
    <n v="2"/>
    <n v="11"/>
    <n v="0"/>
    <n v="0"/>
    <n v="5"/>
    <n v="0"/>
    <n v="0"/>
    <n v="1"/>
    <n v="1"/>
    <n v="2"/>
    <n v="0"/>
    <n v="1"/>
    <n v="1"/>
    <n v="1"/>
    <n v="0"/>
    <n v="26"/>
    <n v="2"/>
    <n v="11"/>
    <n v="3"/>
    <n v="2"/>
    <n v="2"/>
    <n v="2"/>
    <n v="2"/>
    <n v="2"/>
    <n v="0"/>
    <n v="13"/>
    <n v="13"/>
    <n v="13"/>
    <n v="1"/>
  </r>
  <r>
    <s v="08EPR0462X"/>
    <n v="1"/>
    <s v="SERTOMA 2166"/>
    <n v="17"/>
    <s v="CUAUHTÉMOC"/>
    <n v="1"/>
    <s v="CUAUHTĂ‰MOC"/>
    <s v="CALLE SEBASTIĂN LERDO"/>
    <n v="0"/>
    <s v="CUAUHTÉMOC"/>
    <s v="PÚBLICO"/>
    <x v="1"/>
    <x v="0"/>
    <x v="0"/>
    <x v="0"/>
    <s v="08FIZ0053R"/>
    <s v="08FJS0005N"/>
    <m/>
    <n v="0"/>
    <n v="63"/>
    <n v="58"/>
    <n v="121"/>
    <n v="9"/>
    <n v="6"/>
    <n v="15"/>
    <n v="63"/>
    <n v="58"/>
    <n v="121"/>
    <n v="13"/>
    <n v="3"/>
    <n v="16"/>
    <n v="14"/>
    <n v="3"/>
    <n v="17"/>
    <n v="17"/>
    <n v="9"/>
    <n v="26"/>
    <n v="13"/>
    <n v="11"/>
    <n v="24"/>
    <n v="13"/>
    <n v="7"/>
    <n v="20"/>
    <n v="9"/>
    <n v="8"/>
    <n v="17"/>
    <n v="10"/>
    <n v="10"/>
    <n v="20"/>
    <n v="76"/>
    <n v="48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1"/>
    <n v="0"/>
    <n v="1"/>
    <n v="0"/>
    <n v="11"/>
    <n v="2"/>
    <n v="4"/>
    <n v="1"/>
    <n v="1"/>
    <n v="1"/>
    <n v="1"/>
    <n v="1"/>
    <n v="1"/>
    <n v="0"/>
    <n v="6"/>
    <n v="10"/>
    <n v="6"/>
    <n v="1"/>
  </r>
  <r>
    <s v="08EPR0463W"/>
    <n v="1"/>
    <s v="BENITO JUAREZ 2455"/>
    <n v="17"/>
    <s v="CUAUHTÉMOC"/>
    <n v="1"/>
    <s v="CUAUHTĂ‰MOC"/>
    <s v="CALLE GUERRERO"/>
    <n v="1247"/>
    <s v="CUAUHTÉMOC"/>
    <s v="PÚBLICO"/>
    <x v="1"/>
    <x v="0"/>
    <x v="0"/>
    <x v="0"/>
    <s v="08FIZ0053R"/>
    <s v="08FJS0005N"/>
    <m/>
    <n v="0"/>
    <n v="217"/>
    <n v="220"/>
    <n v="437"/>
    <n v="34"/>
    <n v="42"/>
    <n v="76"/>
    <n v="217"/>
    <n v="220"/>
    <n v="437"/>
    <n v="42"/>
    <n v="37"/>
    <n v="79"/>
    <n v="42"/>
    <n v="37"/>
    <n v="79"/>
    <n v="30"/>
    <n v="27"/>
    <n v="57"/>
    <n v="35"/>
    <n v="48"/>
    <n v="83"/>
    <n v="43"/>
    <n v="45"/>
    <n v="88"/>
    <n v="30"/>
    <n v="29"/>
    <n v="59"/>
    <n v="45"/>
    <n v="40"/>
    <n v="85"/>
    <n v="225"/>
    <n v="226"/>
    <n v="451"/>
    <n v="3"/>
    <n v="2"/>
    <n v="3"/>
    <n v="3"/>
    <n v="2"/>
    <n v="3"/>
    <n v="0"/>
    <n v="16"/>
    <n v="0"/>
    <n v="0"/>
    <n v="0"/>
    <n v="1"/>
    <n v="0"/>
    <n v="0"/>
    <n v="0"/>
    <n v="0"/>
    <n v="3"/>
    <n v="13"/>
    <n v="0"/>
    <n v="0"/>
    <n v="3"/>
    <n v="0"/>
    <n v="0"/>
    <n v="0"/>
    <n v="0"/>
    <n v="1"/>
    <n v="0"/>
    <n v="1"/>
    <n v="2"/>
    <n v="1"/>
    <n v="0"/>
    <n v="25"/>
    <n v="3"/>
    <n v="13"/>
    <n v="3"/>
    <n v="2"/>
    <n v="3"/>
    <n v="3"/>
    <n v="2"/>
    <n v="3"/>
    <n v="0"/>
    <n v="16"/>
    <n v="18"/>
    <n v="16"/>
    <n v="1"/>
  </r>
  <r>
    <s v="08EPR0464V"/>
    <n v="2"/>
    <s v="LEYES DE REFORMA 2165"/>
    <n v="17"/>
    <s v="CUAUHTÉMOC"/>
    <n v="1"/>
    <s v="CUAUHTĂ‰MOC"/>
    <s v="CALLE ALDAMA"/>
    <n v="105"/>
    <s v="CUAUHTÉMOC"/>
    <s v="PÚBLICO"/>
    <x v="1"/>
    <x v="0"/>
    <x v="0"/>
    <x v="0"/>
    <s v="08FIZ0053R"/>
    <s v="08FJS0005N"/>
    <m/>
    <n v="0"/>
    <n v="65"/>
    <n v="52"/>
    <n v="117"/>
    <n v="8"/>
    <n v="10"/>
    <n v="18"/>
    <n v="65"/>
    <n v="51"/>
    <n v="116"/>
    <n v="9"/>
    <n v="2"/>
    <n v="11"/>
    <n v="10"/>
    <n v="4"/>
    <n v="14"/>
    <n v="14"/>
    <n v="6"/>
    <n v="20"/>
    <n v="8"/>
    <n v="10"/>
    <n v="18"/>
    <n v="12"/>
    <n v="11"/>
    <n v="23"/>
    <n v="11"/>
    <n v="9"/>
    <n v="20"/>
    <n v="8"/>
    <n v="10"/>
    <n v="18"/>
    <n v="63"/>
    <n v="50"/>
    <n v="113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3"/>
    <n v="0"/>
    <n v="2"/>
    <n v="1"/>
    <n v="0"/>
    <n v="0"/>
    <n v="0"/>
    <n v="0"/>
    <n v="0"/>
    <n v="1"/>
    <n v="0"/>
    <n v="12"/>
    <n v="2"/>
    <n v="3"/>
    <n v="1"/>
    <n v="1"/>
    <n v="0"/>
    <n v="0"/>
    <n v="1"/>
    <n v="1"/>
    <n v="1"/>
    <n v="5"/>
    <n v="6"/>
    <n v="6"/>
    <n v="1"/>
  </r>
  <r>
    <s v="08EPR0465U"/>
    <n v="1"/>
    <s v="AGUSTIN MELGAR 2335"/>
    <n v="17"/>
    <s v="CUAUHTÉMOC"/>
    <n v="98"/>
    <s v="MORELOS"/>
    <s v="CALLE MORELOS"/>
    <n v="0"/>
    <s v="CUAUHTÉMOC"/>
    <s v="PÚBLICO"/>
    <x v="1"/>
    <x v="0"/>
    <x v="0"/>
    <x v="0"/>
    <s v="08FIZ0009D"/>
    <s v="08FJS0005N"/>
    <m/>
    <n v="0"/>
    <n v="33"/>
    <n v="23"/>
    <n v="56"/>
    <n v="7"/>
    <n v="5"/>
    <n v="12"/>
    <n v="32"/>
    <n v="23"/>
    <n v="55"/>
    <n v="5"/>
    <n v="5"/>
    <n v="10"/>
    <n v="5"/>
    <n v="5"/>
    <n v="10"/>
    <n v="6"/>
    <n v="3"/>
    <n v="9"/>
    <n v="9"/>
    <n v="4"/>
    <n v="13"/>
    <n v="2"/>
    <n v="4"/>
    <n v="6"/>
    <n v="3"/>
    <n v="5"/>
    <n v="8"/>
    <n v="6"/>
    <n v="2"/>
    <n v="8"/>
    <n v="31"/>
    <n v="23"/>
    <n v="5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66T"/>
    <n v="1"/>
    <s v="MIGUEL HIDALGO 2451"/>
    <n v="17"/>
    <s v="CUAUHTÉMOC"/>
    <n v="171"/>
    <s v="CASA COLORADA DE ABAJO"/>
    <s v="CALLE CASA COLORADA"/>
    <n v="0"/>
    <s v="CUAUHTÉMOC"/>
    <s v="PÚBLICO"/>
    <x v="1"/>
    <x v="0"/>
    <x v="0"/>
    <x v="0"/>
    <s v="08FIZ0053R"/>
    <s v="08FJS0005N"/>
    <m/>
    <n v="0"/>
    <n v="26"/>
    <n v="16"/>
    <n v="42"/>
    <n v="5"/>
    <n v="5"/>
    <n v="10"/>
    <n v="26"/>
    <n v="16"/>
    <n v="42"/>
    <n v="2"/>
    <n v="4"/>
    <n v="6"/>
    <n v="2"/>
    <n v="4"/>
    <n v="6"/>
    <n v="3"/>
    <n v="0"/>
    <n v="3"/>
    <n v="6"/>
    <n v="3"/>
    <n v="9"/>
    <n v="4"/>
    <n v="2"/>
    <n v="6"/>
    <n v="5"/>
    <n v="2"/>
    <n v="7"/>
    <n v="5"/>
    <n v="3"/>
    <n v="8"/>
    <n v="25"/>
    <n v="14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468R"/>
    <n v="1"/>
    <s v="NIĂ‘OS HEROES 2024"/>
    <n v="66"/>
    <s v="URUACHI"/>
    <n v="494"/>
    <s v="CALAVERAS"/>
    <s v="CALLE CALAVERAS"/>
    <n v="0"/>
    <s v="CREEL"/>
    <s v="PÚBLICO"/>
    <x v="1"/>
    <x v="0"/>
    <x v="0"/>
    <x v="0"/>
    <s v="08FIZ0035B"/>
    <s v="08FJS0005N"/>
    <m/>
    <n v="0"/>
    <n v="19"/>
    <n v="26"/>
    <n v="45"/>
    <n v="5"/>
    <n v="8"/>
    <n v="13"/>
    <n v="19"/>
    <n v="26"/>
    <n v="45"/>
    <n v="3"/>
    <n v="3"/>
    <n v="6"/>
    <n v="3"/>
    <n v="3"/>
    <n v="6"/>
    <n v="3"/>
    <n v="3"/>
    <n v="6"/>
    <n v="2"/>
    <n v="3"/>
    <n v="5"/>
    <n v="6"/>
    <n v="7"/>
    <n v="13"/>
    <n v="3"/>
    <n v="3"/>
    <n v="6"/>
    <n v="2"/>
    <n v="2"/>
    <n v="4"/>
    <n v="19"/>
    <n v="21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470F"/>
    <n v="1"/>
    <s v="IGNACIO ALLENDE 2362"/>
    <n v="30"/>
    <s v="GUAZAPARES"/>
    <n v="59"/>
    <s v="LOS LLANOS DE URUAPAN"/>
    <s v="CALLE LOS LLANOS"/>
    <n v="0"/>
    <s v="CREEL"/>
    <s v="PÚBLICO"/>
    <x v="1"/>
    <x v="0"/>
    <x v="0"/>
    <x v="0"/>
    <s v="08FIZ0044J"/>
    <s v="08FJS0005N"/>
    <m/>
    <n v="0"/>
    <n v="16"/>
    <n v="15"/>
    <n v="31"/>
    <n v="1"/>
    <n v="3"/>
    <n v="4"/>
    <n v="16"/>
    <n v="15"/>
    <n v="31"/>
    <n v="4"/>
    <n v="3"/>
    <n v="7"/>
    <n v="4"/>
    <n v="3"/>
    <n v="7"/>
    <n v="1"/>
    <n v="2"/>
    <n v="3"/>
    <n v="4"/>
    <n v="2"/>
    <n v="6"/>
    <n v="4"/>
    <n v="1"/>
    <n v="5"/>
    <n v="3"/>
    <n v="3"/>
    <n v="6"/>
    <n v="4"/>
    <n v="4"/>
    <n v="8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1E"/>
    <n v="1"/>
    <s v="SIMON BOLIVAR 2395"/>
    <n v="51"/>
    <s v="OCAMPO"/>
    <n v="58"/>
    <s v="EL SAUCILLO"/>
    <s v="CALLE SAUCILLO"/>
    <n v="0"/>
    <s v="CREEL"/>
    <s v="PÚBLICO"/>
    <x v="1"/>
    <x v="0"/>
    <x v="0"/>
    <x v="0"/>
    <s v="08FIZ0035B"/>
    <s v="08FJS0005N"/>
    <m/>
    <n v="0"/>
    <n v="9"/>
    <n v="11"/>
    <n v="20"/>
    <n v="2"/>
    <n v="2"/>
    <n v="4"/>
    <n v="9"/>
    <n v="11"/>
    <n v="20"/>
    <n v="0"/>
    <n v="1"/>
    <n v="1"/>
    <n v="0"/>
    <n v="1"/>
    <n v="1"/>
    <n v="2"/>
    <n v="1"/>
    <n v="3"/>
    <n v="2"/>
    <n v="2"/>
    <n v="4"/>
    <n v="2"/>
    <n v="2"/>
    <n v="4"/>
    <n v="0"/>
    <n v="2"/>
    <n v="2"/>
    <n v="1"/>
    <n v="2"/>
    <n v="3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473C"/>
    <n v="1"/>
    <s v="AIDA HERRERA TORRES 2116"/>
    <n v="37"/>
    <s v="JUÁREZ"/>
    <n v="1"/>
    <s v="JUĂREZ"/>
    <s v="CALLE NARDOS"/>
    <n v="0"/>
    <s v="JUÁREZ"/>
    <s v="PÚBLICO"/>
    <x v="1"/>
    <x v="0"/>
    <x v="0"/>
    <x v="0"/>
    <s v="08FIZ0003J"/>
    <s v="08FJS0003P"/>
    <m/>
    <n v="0"/>
    <n v="90"/>
    <n v="72"/>
    <n v="162"/>
    <n v="12"/>
    <n v="12"/>
    <n v="24"/>
    <n v="90"/>
    <n v="72"/>
    <n v="162"/>
    <n v="14"/>
    <n v="15"/>
    <n v="29"/>
    <n v="14"/>
    <n v="15"/>
    <n v="29"/>
    <n v="13"/>
    <n v="12"/>
    <n v="25"/>
    <n v="17"/>
    <n v="13"/>
    <n v="30"/>
    <n v="18"/>
    <n v="11"/>
    <n v="29"/>
    <n v="12"/>
    <n v="12"/>
    <n v="24"/>
    <n v="17"/>
    <n v="14"/>
    <n v="31"/>
    <n v="91"/>
    <n v="77"/>
    <n v="16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1"/>
    <n v="0"/>
    <n v="0"/>
    <n v="0"/>
    <n v="0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EPR0474B"/>
    <n v="1"/>
    <s v="JOSE MARIA MORELOS Y PAVON 2145"/>
    <n v="2"/>
    <s v="ALDAMA"/>
    <n v="1"/>
    <s v="JUAN ALDAMA"/>
    <s v="CALLE CARMEN SERDAN"/>
    <n v="0"/>
    <s v="CHIHUAHUA"/>
    <s v="PÚBLICO"/>
    <x v="1"/>
    <x v="0"/>
    <x v="0"/>
    <x v="0"/>
    <s v="08FIZ0012R"/>
    <s v="08FJS0001R"/>
    <m/>
    <n v="0"/>
    <n v="204"/>
    <n v="227"/>
    <n v="431"/>
    <n v="22"/>
    <n v="52"/>
    <n v="74"/>
    <n v="204"/>
    <n v="226"/>
    <n v="430"/>
    <n v="32"/>
    <n v="21"/>
    <n v="53"/>
    <n v="33"/>
    <n v="21"/>
    <n v="54"/>
    <n v="32"/>
    <n v="34"/>
    <n v="66"/>
    <n v="46"/>
    <n v="38"/>
    <n v="84"/>
    <n v="37"/>
    <n v="34"/>
    <n v="71"/>
    <n v="35"/>
    <n v="41"/>
    <n v="76"/>
    <n v="36"/>
    <n v="33"/>
    <n v="69"/>
    <n v="219"/>
    <n v="201"/>
    <n v="420"/>
    <n v="2"/>
    <n v="3"/>
    <n v="3"/>
    <n v="3"/>
    <n v="3"/>
    <n v="3"/>
    <n v="0"/>
    <n v="17"/>
    <n v="0"/>
    <n v="0"/>
    <n v="0"/>
    <n v="1"/>
    <n v="0"/>
    <n v="0"/>
    <n v="0"/>
    <n v="0"/>
    <n v="4"/>
    <n v="13"/>
    <n v="0"/>
    <n v="0"/>
    <n v="3"/>
    <n v="2"/>
    <n v="2"/>
    <n v="1"/>
    <n v="1"/>
    <n v="0"/>
    <n v="0"/>
    <n v="0"/>
    <n v="3"/>
    <n v="0"/>
    <n v="0"/>
    <n v="30"/>
    <n v="4"/>
    <n v="13"/>
    <n v="2"/>
    <n v="3"/>
    <n v="3"/>
    <n v="3"/>
    <n v="3"/>
    <n v="3"/>
    <n v="0"/>
    <n v="17"/>
    <n v="18"/>
    <n v="17"/>
    <n v="1"/>
  </r>
  <r>
    <s v="08EPR0477Z"/>
    <n v="1"/>
    <s v="LEONA VICARIO 2310"/>
    <n v="13"/>
    <s v="CASAS GRANDES"/>
    <n v="311"/>
    <s v="SECCIĂ“N ENRĂŤQUEZ"/>
    <s v="CALLE ENRIQUEZ"/>
    <n v="0"/>
    <s v="NVO. CASAS GRANDES"/>
    <s v="PÚBLICO"/>
    <x v="1"/>
    <x v="0"/>
    <x v="0"/>
    <x v="0"/>
    <s v="08FIZ0013Q"/>
    <s v="08FJS0004O"/>
    <m/>
    <n v="0"/>
    <n v="15"/>
    <n v="6"/>
    <n v="21"/>
    <n v="3"/>
    <n v="1"/>
    <n v="4"/>
    <n v="15"/>
    <n v="6"/>
    <n v="21"/>
    <n v="1"/>
    <n v="1"/>
    <n v="2"/>
    <n v="1"/>
    <n v="1"/>
    <n v="2"/>
    <n v="0"/>
    <n v="1"/>
    <n v="1"/>
    <n v="2"/>
    <n v="1"/>
    <n v="3"/>
    <n v="5"/>
    <n v="0"/>
    <n v="5"/>
    <n v="0"/>
    <n v="1"/>
    <n v="1"/>
    <n v="1"/>
    <n v="2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481L"/>
    <n v="1"/>
    <s v="MELCHOR GUASPE 2437"/>
    <n v="42"/>
    <s v="MANUEL BENAVIDES"/>
    <n v="6"/>
    <s v="ĂLAMOS DE SAN ANTONIO"/>
    <s v="CALLE ALAMOS DE SAN ANTONIO"/>
    <n v="0"/>
    <s v="OJINAGA"/>
    <s v="PÚBLICO"/>
    <x v="1"/>
    <x v="0"/>
    <x v="0"/>
    <x v="0"/>
    <s v="08FIZ0014P"/>
    <s v="08FJS0001R"/>
    <m/>
    <n v="0"/>
    <n v="7"/>
    <n v="9"/>
    <n v="16"/>
    <n v="0"/>
    <n v="2"/>
    <n v="2"/>
    <n v="7"/>
    <n v="9"/>
    <n v="16"/>
    <n v="1"/>
    <n v="0"/>
    <n v="1"/>
    <n v="1"/>
    <n v="0"/>
    <n v="1"/>
    <n v="1"/>
    <n v="3"/>
    <n v="4"/>
    <n v="2"/>
    <n v="1"/>
    <n v="3"/>
    <n v="2"/>
    <n v="2"/>
    <n v="4"/>
    <n v="1"/>
    <n v="0"/>
    <n v="1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84I"/>
    <n v="1"/>
    <s v="NIĂ‘OS HEROES 2191"/>
    <n v="36"/>
    <s v="JIMÉNEZ"/>
    <n v="1"/>
    <s v="JOSĂ‰ MARIANO JIMĂ‰NEZ"/>
    <s v="AVENIDA JUAREZ"/>
    <n v="44"/>
    <s v="HIDALGO DEL PARRAL"/>
    <s v="PÚBLICO"/>
    <x v="1"/>
    <x v="0"/>
    <x v="0"/>
    <x v="0"/>
    <s v="08FIZ0015O"/>
    <m/>
    <m/>
    <n v="0"/>
    <n v="59"/>
    <n v="44"/>
    <n v="103"/>
    <n v="9"/>
    <n v="11"/>
    <n v="20"/>
    <n v="59"/>
    <n v="44"/>
    <n v="103"/>
    <n v="6"/>
    <n v="15"/>
    <n v="21"/>
    <n v="6"/>
    <n v="15"/>
    <n v="21"/>
    <n v="12"/>
    <n v="5"/>
    <n v="17"/>
    <n v="8"/>
    <n v="10"/>
    <n v="18"/>
    <n v="17"/>
    <n v="5"/>
    <n v="22"/>
    <n v="4"/>
    <n v="11"/>
    <n v="15"/>
    <n v="9"/>
    <n v="2"/>
    <n v="11"/>
    <n v="56"/>
    <n v="48"/>
    <n v="104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0"/>
    <n v="10"/>
    <n v="0"/>
    <n v="5"/>
    <n v="1"/>
    <n v="1"/>
    <n v="1"/>
    <n v="1"/>
    <n v="0"/>
    <n v="0"/>
    <n v="1"/>
    <n v="5"/>
    <n v="8"/>
    <n v="6"/>
    <n v="1"/>
  </r>
  <r>
    <s v="08EPR0486G"/>
    <n v="1"/>
    <s v="CENTRO REGIONAL DE EDUC. INT. JOSE JOAQUIN FERNANDEZ DE LIZARDI 2329"/>
    <n v="48"/>
    <s v="NAMIQUIPA"/>
    <n v="61"/>
    <s v="EL TERRERO"/>
    <s v="AVENIDA NIĂ‘OS HEROES "/>
    <n v="404"/>
    <s v="CUAUHTÉMOC"/>
    <s v="PÚBLICO"/>
    <x v="1"/>
    <x v="0"/>
    <x v="0"/>
    <x v="0"/>
    <s v="08FIZ0016N"/>
    <s v="08FJS0005N"/>
    <m/>
    <n v="0"/>
    <n v="96"/>
    <n v="106"/>
    <n v="202"/>
    <n v="14"/>
    <n v="23"/>
    <n v="37"/>
    <n v="94"/>
    <n v="104"/>
    <n v="198"/>
    <n v="19"/>
    <n v="16"/>
    <n v="35"/>
    <n v="20"/>
    <n v="16"/>
    <n v="36"/>
    <n v="11"/>
    <n v="17"/>
    <n v="28"/>
    <n v="17"/>
    <n v="20"/>
    <n v="37"/>
    <n v="21"/>
    <n v="18"/>
    <n v="39"/>
    <n v="19"/>
    <n v="10"/>
    <n v="29"/>
    <n v="18"/>
    <n v="19"/>
    <n v="37"/>
    <n v="106"/>
    <n v="100"/>
    <n v="206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1"/>
    <n v="1"/>
    <n v="0"/>
    <n v="0"/>
    <n v="1"/>
    <n v="0"/>
    <n v="0"/>
    <n v="0"/>
    <n v="2"/>
    <n v="1"/>
    <n v="0"/>
    <n v="17"/>
    <n v="2"/>
    <n v="8"/>
    <n v="2"/>
    <n v="1"/>
    <n v="2"/>
    <n v="2"/>
    <n v="1"/>
    <n v="2"/>
    <n v="0"/>
    <n v="10"/>
    <n v="11"/>
    <n v="10"/>
    <n v="1"/>
  </r>
  <r>
    <s v="08EPR0489D"/>
    <n v="1"/>
    <s v="CENTRO REGIONAL DE EDUC. INT. BONIFACIA MIRAMONTES 2151"/>
    <n v="26"/>
    <s v="GRAN MORELOS"/>
    <n v="1"/>
    <s v="SAN NICOLĂS DE CARRETAS"/>
    <s v="CALLE GRAN MORELOS"/>
    <n v="0"/>
    <s v="CHIHUAHUA"/>
    <s v="PÚBLICO"/>
    <x v="1"/>
    <x v="0"/>
    <x v="0"/>
    <x v="0"/>
    <s v="08FIZ0018L"/>
    <s v="08FJS0002Q"/>
    <m/>
    <n v="0"/>
    <n v="61"/>
    <n v="72"/>
    <n v="133"/>
    <n v="8"/>
    <n v="11"/>
    <n v="19"/>
    <n v="61"/>
    <n v="72"/>
    <n v="133"/>
    <n v="6"/>
    <n v="15"/>
    <n v="21"/>
    <n v="6"/>
    <n v="15"/>
    <n v="21"/>
    <n v="15"/>
    <n v="11"/>
    <n v="26"/>
    <n v="7"/>
    <n v="13"/>
    <n v="20"/>
    <n v="9"/>
    <n v="12"/>
    <n v="21"/>
    <n v="11"/>
    <n v="13"/>
    <n v="24"/>
    <n v="6"/>
    <n v="15"/>
    <n v="21"/>
    <n v="54"/>
    <n v="79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0"/>
    <n v="1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91S"/>
    <n v="1"/>
    <s v="INDUSTRIA FORESTAL 2179"/>
    <n v="19"/>
    <s v="CHIHUAHUA"/>
    <n v="1"/>
    <s v="CHIHUAHUA"/>
    <s v="CALLE 60A"/>
    <n v="5003"/>
    <s v="CHIHUAHUA"/>
    <s v="PÚBLICO"/>
    <x v="1"/>
    <x v="0"/>
    <x v="0"/>
    <x v="0"/>
    <s v="08FIZ0026U"/>
    <s v="08FJS0002Q"/>
    <m/>
    <n v="0"/>
    <n v="93"/>
    <n v="82"/>
    <n v="175"/>
    <n v="21"/>
    <n v="15"/>
    <n v="36"/>
    <n v="90"/>
    <n v="81"/>
    <n v="171"/>
    <n v="6"/>
    <n v="12"/>
    <n v="18"/>
    <n v="6"/>
    <n v="12"/>
    <n v="18"/>
    <n v="16"/>
    <n v="20"/>
    <n v="36"/>
    <n v="13"/>
    <n v="11"/>
    <n v="24"/>
    <n v="15"/>
    <n v="12"/>
    <n v="27"/>
    <n v="9"/>
    <n v="9"/>
    <n v="18"/>
    <n v="16"/>
    <n v="11"/>
    <n v="27"/>
    <n v="75"/>
    <n v="75"/>
    <n v="150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1"/>
    <n v="0"/>
    <n v="1"/>
    <n v="0"/>
    <n v="0"/>
    <n v="0"/>
    <n v="0"/>
    <n v="0"/>
    <n v="1"/>
    <n v="0"/>
    <n v="13"/>
    <n v="1"/>
    <n v="6"/>
    <n v="1"/>
    <n v="2"/>
    <n v="1"/>
    <n v="1"/>
    <n v="1"/>
    <n v="1"/>
    <n v="0"/>
    <n v="7"/>
    <n v="12"/>
    <n v="7"/>
    <n v="1"/>
  </r>
  <r>
    <s v="08EPR0492R"/>
    <n v="1"/>
    <s v="GUADALUPE VICTORIA 2531"/>
    <n v="19"/>
    <s v="CHIHUAHUA"/>
    <n v="1"/>
    <s v="CHIHUAHUA"/>
    <s v="CALLE 32"/>
    <n v="0"/>
    <s v="CHIHUAHUA"/>
    <s v="PÚBLICO"/>
    <x v="1"/>
    <x v="0"/>
    <x v="0"/>
    <x v="0"/>
    <s v="08FIZ0026U"/>
    <s v="08FJS0002Q"/>
    <m/>
    <n v="0"/>
    <n v="68"/>
    <n v="79"/>
    <n v="147"/>
    <n v="14"/>
    <n v="18"/>
    <n v="32"/>
    <n v="68"/>
    <n v="79"/>
    <n v="147"/>
    <n v="10"/>
    <n v="7"/>
    <n v="17"/>
    <n v="10"/>
    <n v="7"/>
    <n v="17"/>
    <n v="9"/>
    <n v="9"/>
    <n v="18"/>
    <n v="10"/>
    <n v="11"/>
    <n v="21"/>
    <n v="8"/>
    <n v="8"/>
    <n v="16"/>
    <n v="10"/>
    <n v="11"/>
    <n v="21"/>
    <n v="15"/>
    <n v="16"/>
    <n v="31"/>
    <n v="62"/>
    <n v="62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1"/>
    <n v="0"/>
    <n v="1"/>
    <n v="0"/>
    <n v="0"/>
    <n v="1"/>
    <n v="0"/>
    <n v="0"/>
    <n v="12"/>
    <n v="2"/>
    <n v="4"/>
    <n v="1"/>
    <n v="1"/>
    <n v="1"/>
    <n v="1"/>
    <n v="1"/>
    <n v="1"/>
    <n v="0"/>
    <n v="6"/>
    <n v="12"/>
    <n v="12"/>
    <n v="1"/>
  </r>
  <r>
    <s v="08EPR0493Q"/>
    <n v="1"/>
    <s v="ADOLFO LOPEZ MATEOS 2299"/>
    <n v="19"/>
    <s v="CHIHUAHUA"/>
    <n v="1"/>
    <s v="CHIHUAHUA"/>
    <s v="CALLE AMAPOLAS"/>
    <n v="4001"/>
    <s v="CHIHUAHUA"/>
    <s v="PÚBLICO"/>
    <x v="1"/>
    <x v="0"/>
    <x v="0"/>
    <x v="0"/>
    <s v="08FIZ0026U"/>
    <s v="08FJS0002Q"/>
    <m/>
    <n v="0"/>
    <n v="92"/>
    <n v="97"/>
    <n v="189"/>
    <n v="15"/>
    <n v="10"/>
    <n v="25"/>
    <n v="92"/>
    <n v="97"/>
    <n v="189"/>
    <n v="12"/>
    <n v="10"/>
    <n v="22"/>
    <n v="12"/>
    <n v="10"/>
    <n v="22"/>
    <n v="13"/>
    <n v="8"/>
    <n v="21"/>
    <n v="24"/>
    <n v="23"/>
    <n v="47"/>
    <n v="8"/>
    <n v="9"/>
    <n v="17"/>
    <n v="16"/>
    <n v="20"/>
    <n v="36"/>
    <n v="21"/>
    <n v="20"/>
    <n v="41"/>
    <n v="94"/>
    <n v="90"/>
    <n v="184"/>
    <n v="1"/>
    <n v="1"/>
    <n v="2"/>
    <n v="1"/>
    <n v="2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2"/>
    <n v="0"/>
    <n v="0"/>
    <n v="0"/>
    <n v="0"/>
    <n v="1"/>
    <n v="1"/>
    <n v="0"/>
    <n v="15"/>
    <n v="3"/>
    <n v="6"/>
    <n v="1"/>
    <n v="1"/>
    <n v="2"/>
    <n v="1"/>
    <n v="2"/>
    <n v="2"/>
    <n v="0"/>
    <n v="9"/>
    <n v="14"/>
    <n v="9"/>
    <n v="1"/>
  </r>
  <r>
    <s v="08EPR0495O"/>
    <n v="1"/>
    <s v="MIGUEL AHUMADA 2289"/>
    <n v="37"/>
    <s v="JUÁREZ"/>
    <n v="1"/>
    <s v="JUĂREZ"/>
    <s v="CALLE MARISCAL"/>
    <n v="0"/>
    <s v="JUÁREZ"/>
    <s v="PÚBLICO"/>
    <x v="1"/>
    <x v="0"/>
    <x v="0"/>
    <x v="0"/>
    <s v="08FIZ0020Z"/>
    <s v="08FJS0003P"/>
    <m/>
    <n v="0"/>
    <n v="69"/>
    <n v="66"/>
    <n v="135"/>
    <n v="7"/>
    <n v="14"/>
    <n v="21"/>
    <n v="69"/>
    <n v="64"/>
    <n v="133"/>
    <n v="10"/>
    <n v="5"/>
    <n v="15"/>
    <n v="10"/>
    <n v="7"/>
    <n v="17"/>
    <n v="11"/>
    <n v="14"/>
    <n v="25"/>
    <n v="20"/>
    <n v="13"/>
    <n v="33"/>
    <n v="10"/>
    <n v="13"/>
    <n v="23"/>
    <n v="16"/>
    <n v="9"/>
    <n v="25"/>
    <n v="13"/>
    <n v="10"/>
    <n v="23"/>
    <n v="80"/>
    <n v="66"/>
    <n v="14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EPR0496N"/>
    <n v="1"/>
    <s v="JOSE MARIA MORELOS Y PAVON 2285"/>
    <n v="37"/>
    <s v="JUÁREZ"/>
    <n v="1"/>
    <s v="JUĂREZ"/>
    <s v="CALLE TOPOLOBAMPO"/>
    <n v="0"/>
    <s v="JUÁREZ"/>
    <s v="PÚBLICO"/>
    <x v="1"/>
    <x v="0"/>
    <x v="0"/>
    <x v="0"/>
    <s v="08FIZ0032E"/>
    <s v="08FJS0003P"/>
    <m/>
    <n v="0"/>
    <n v="190"/>
    <n v="171"/>
    <n v="361"/>
    <n v="37"/>
    <n v="29"/>
    <n v="66"/>
    <n v="190"/>
    <n v="171"/>
    <n v="361"/>
    <n v="31"/>
    <n v="26"/>
    <n v="57"/>
    <n v="31"/>
    <n v="26"/>
    <n v="57"/>
    <n v="31"/>
    <n v="27"/>
    <n v="58"/>
    <n v="26"/>
    <n v="27"/>
    <n v="53"/>
    <n v="33"/>
    <n v="23"/>
    <n v="56"/>
    <n v="25"/>
    <n v="37"/>
    <n v="62"/>
    <n v="31"/>
    <n v="21"/>
    <n v="52"/>
    <n v="177"/>
    <n v="161"/>
    <n v="338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2"/>
    <n v="1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1"/>
    <n v="1"/>
  </r>
  <r>
    <s v="08EPR0500J"/>
    <n v="1"/>
    <s v="ABRAHAM GONZALEZ 2228"/>
    <n v="40"/>
    <s v="MADERA"/>
    <n v="1"/>
    <s v="MADERA"/>
    <s v="CALLE 3A."/>
    <n v="0"/>
    <s v="MADERA"/>
    <s v="PÚBLICO"/>
    <x v="1"/>
    <x v="0"/>
    <x v="0"/>
    <x v="0"/>
    <s v="08FIZ0024W"/>
    <s v="08FJS0005N"/>
    <m/>
    <n v="0"/>
    <n v="208"/>
    <n v="214"/>
    <n v="422"/>
    <n v="42"/>
    <n v="29"/>
    <n v="71"/>
    <n v="207"/>
    <n v="214"/>
    <n v="421"/>
    <n v="22"/>
    <n v="30"/>
    <n v="52"/>
    <n v="22"/>
    <n v="30"/>
    <n v="52"/>
    <n v="36"/>
    <n v="36"/>
    <n v="72"/>
    <n v="37"/>
    <n v="34"/>
    <n v="71"/>
    <n v="33"/>
    <n v="43"/>
    <n v="76"/>
    <n v="41"/>
    <n v="38"/>
    <n v="79"/>
    <n v="22"/>
    <n v="33"/>
    <n v="55"/>
    <n v="191"/>
    <n v="214"/>
    <n v="405"/>
    <n v="2"/>
    <n v="3"/>
    <n v="3"/>
    <n v="3"/>
    <n v="3"/>
    <n v="2"/>
    <n v="0"/>
    <n v="16"/>
    <n v="0"/>
    <n v="0"/>
    <n v="1"/>
    <n v="0"/>
    <n v="0"/>
    <n v="0"/>
    <n v="0"/>
    <n v="0"/>
    <n v="6"/>
    <n v="10"/>
    <n v="0"/>
    <n v="0"/>
    <n v="3"/>
    <n v="0"/>
    <n v="0"/>
    <n v="2"/>
    <n v="0"/>
    <n v="0"/>
    <n v="0"/>
    <n v="0"/>
    <n v="2"/>
    <n v="1"/>
    <n v="0"/>
    <n v="25"/>
    <n v="6"/>
    <n v="10"/>
    <n v="2"/>
    <n v="3"/>
    <n v="3"/>
    <n v="3"/>
    <n v="3"/>
    <n v="2"/>
    <n v="0"/>
    <n v="16"/>
    <n v="17"/>
    <n v="16"/>
    <n v="1"/>
  </r>
  <r>
    <s v="08EPR0501I"/>
    <n v="1"/>
    <s v="GUADALUPE AHUMADA 2499"/>
    <n v="40"/>
    <s v="MADERA"/>
    <n v="1"/>
    <s v="MADERA"/>
    <s v="CALLE D"/>
    <n v="0"/>
    <s v="MADERA"/>
    <s v="PÚBLICO"/>
    <x v="1"/>
    <x v="0"/>
    <x v="0"/>
    <x v="0"/>
    <s v="08FIZ0024W"/>
    <s v="08FJS0005N"/>
    <m/>
    <n v="0"/>
    <n v="66"/>
    <n v="69"/>
    <n v="135"/>
    <n v="7"/>
    <n v="16"/>
    <n v="23"/>
    <n v="66"/>
    <n v="68"/>
    <n v="134"/>
    <n v="10"/>
    <n v="11"/>
    <n v="21"/>
    <n v="10"/>
    <n v="11"/>
    <n v="21"/>
    <n v="12"/>
    <n v="11"/>
    <n v="23"/>
    <n v="12"/>
    <n v="10"/>
    <n v="22"/>
    <n v="18"/>
    <n v="10"/>
    <n v="28"/>
    <n v="13"/>
    <n v="12"/>
    <n v="25"/>
    <n v="11"/>
    <n v="8"/>
    <n v="19"/>
    <n v="76"/>
    <n v="62"/>
    <n v="13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1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8"/>
    <n v="6"/>
    <n v="1"/>
  </r>
  <r>
    <s v="08EPR0503G"/>
    <n v="1"/>
    <s v="FERNANDO CALDERON 2055"/>
    <n v="62"/>
    <s v="SAUCILLO"/>
    <n v="1"/>
    <s v="SAUCILLO"/>
    <s v="CALLE GUERRERO"/>
    <n v="54"/>
    <s v="DELICIAS"/>
    <s v="PÚBLICO"/>
    <x v="1"/>
    <x v="0"/>
    <x v="0"/>
    <x v="0"/>
    <s v="08FIZ0025V"/>
    <m/>
    <m/>
    <n v="0"/>
    <n v="157"/>
    <n v="145"/>
    <n v="302"/>
    <n v="34"/>
    <n v="33"/>
    <n v="67"/>
    <n v="155"/>
    <n v="142"/>
    <n v="297"/>
    <n v="23"/>
    <n v="22"/>
    <n v="45"/>
    <n v="23"/>
    <n v="22"/>
    <n v="45"/>
    <n v="26"/>
    <n v="23"/>
    <n v="49"/>
    <n v="22"/>
    <n v="22"/>
    <n v="44"/>
    <n v="19"/>
    <n v="28"/>
    <n v="47"/>
    <n v="31"/>
    <n v="20"/>
    <n v="51"/>
    <n v="26"/>
    <n v="19"/>
    <n v="45"/>
    <n v="147"/>
    <n v="134"/>
    <n v="28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1"/>
    <n v="1"/>
    <n v="0"/>
    <n v="0"/>
    <n v="0"/>
    <n v="0"/>
    <n v="2"/>
    <n v="0"/>
    <n v="0"/>
    <n v="20"/>
    <n v="1"/>
    <n v="11"/>
    <n v="2"/>
    <n v="2"/>
    <n v="2"/>
    <n v="2"/>
    <n v="2"/>
    <n v="2"/>
    <n v="0"/>
    <n v="12"/>
    <n v="16"/>
    <n v="13"/>
    <n v="1"/>
  </r>
  <r>
    <s v="08EPR0504F"/>
    <n v="1"/>
    <s v="BENITO JUAREZ 2264"/>
    <n v="62"/>
    <s v="SAUCILLO"/>
    <n v="32"/>
    <s v="SAN FRANCISCO DEL MEZQUITAL"/>
    <s v="CALLE SAN FRANCISCO DEL MEZQUITAL"/>
    <n v="0"/>
    <s v="DELICIAS"/>
    <s v="PÚBLICO"/>
    <x v="1"/>
    <x v="0"/>
    <x v="0"/>
    <x v="0"/>
    <s v="08FIZ0025V"/>
    <m/>
    <m/>
    <n v="0"/>
    <n v="9"/>
    <n v="11"/>
    <n v="20"/>
    <n v="2"/>
    <n v="2"/>
    <n v="4"/>
    <n v="9"/>
    <n v="11"/>
    <n v="20"/>
    <n v="2"/>
    <n v="4"/>
    <n v="6"/>
    <n v="2"/>
    <n v="5"/>
    <n v="7"/>
    <n v="4"/>
    <n v="4"/>
    <n v="8"/>
    <n v="2"/>
    <n v="3"/>
    <n v="5"/>
    <n v="1"/>
    <n v="4"/>
    <n v="5"/>
    <n v="1"/>
    <n v="3"/>
    <n v="4"/>
    <n v="4"/>
    <n v="3"/>
    <n v="7"/>
    <n v="14"/>
    <n v="22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505E"/>
    <n v="1"/>
    <s v="RAMON LOPEZ VELARDE 2159"/>
    <n v="19"/>
    <s v="CHIHUAHUA"/>
    <n v="1"/>
    <s v="CHIHUAHUA"/>
    <s v="CALLE ALDAMA"/>
    <n v="0"/>
    <s v="CHIHUAHUA"/>
    <s v="PÚBLICO"/>
    <x v="1"/>
    <x v="0"/>
    <x v="0"/>
    <x v="0"/>
    <s v="08FIZ0049E"/>
    <s v="08FJS0001R"/>
    <m/>
    <n v="0"/>
    <n v="56"/>
    <n v="59"/>
    <n v="115"/>
    <n v="9"/>
    <n v="13"/>
    <n v="22"/>
    <n v="53"/>
    <n v="59"/>
    <n v="112"/>
    <n v="4"/>
    <n v="3"/>
    <n v="7"/>
    <n v="6"/>
    <n v="4"/>
    <n v="10"/>
    <n v="15"/>
    <n v="11"/>
    <n v="26"/>
    <n v="10"/>
    <n v="8"/>
    <n v="18"/>
    <n v="6"/>
    <n v="14"/>
    <n v="20"/>
    <n v="10"/>
    <n v="10"/>
    <n v="20"/>
    <n v="11"/>
    <n v="5"/>
    <n v="16"/>
    <n v="58"/>
    <n v="52"/>
    <n v="110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2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9"/>
    <n v="6"/>
    <n v="1"/>
  </r>
  <r>
    <s v="08EPR0506D"/>
    <n v="1"/>
    <s v="SECCION XLII DEL S.N.T.E. 2204"/>
    <n v="19"/>
    <s v="CHIHUAHUA"/>
    <n v="1"/>
    <s v="CHIHUAHUA"/>
    <s v="CALLE MELCHOR GUASPE"/>
    <n v="405"/>
    <s v="CHIHUAHUA"/>
    <s v="PÚBLICO"/>
    <x v="1"/>
    <x v="0"/>
    <x v="0"/>
    <x v="0"/>
    <s v="08FIZ0019K"/>
    <s v="08FJS0002Q"/>
    <m/>
    <n v="0"/>
    <n v="228"/>
    <n v="226"/>
    <n v="454"/>
    <n v="43"/>
    <n v="50"/>
    <n v="93"/>
    <n v="227"/>
    <n v="223"/>
    <n v="450"/>
    <n v="53"/>
    <n v="24"/>
    <n v="77"/>
    <n v="53"/>
    <n v="24"/>
    <n v="77"/>
    <n v="50"/>
    <n v="38"/>
    <n v="88"/>
    <n v="39"/>
    <n v="49"/>
    <n v="88"/>
    <n v="33"/>
    <n v="34"/>
    <n v="67"/>
    <n v="34"/>
    <n v="30"/>
    <n v="64"/>
    <n v="27"/>
    <n v="25"/>
    <n v="52"/>
    <n v="236"/>
    <n v="200"/>
    <n v="436"/>
    <n v="3"/>
    <n v="3"/>
    <n v="3"/>
    <n v="2"/>
    <n v="2"/>
    <n v="2"/>
    <n v="0"/>
    <n v="15"/>
    <n v="0"/>
    <n v="0"/>
    <n v="0"/>
    <n v="1"/>
    <n v="0"/>
    <n v="0"/>
    <n v="0"/>
    <n v="0"/>
    <n v="3"/>
    <n v="12"/>
    <n v="0"/>
    <n v="0"/>
    <n v="1"/>
    <n v="1"/>
    <n v="1"/>
    <n v="2"/>
    <n v="0"/>
    <n v="1"/>
    <n v="1"/>
    <n v="0"/>
    <n v="0"/>
    <n v="2"/>
    <n v="0"/>
    <n v="25"/>
    <n v="3"/>
    <n v="12"/>
    <n v="3"/>
    <n v="3"/>
    <n v="3"/>
    <n v="2"/>
    <n v="2"/>
    <n v="2"/>
    <n v="0"/>
    <n v="15"/>
    <n v="15"/>
    <n v="15"/>
    <n v="1"/>
  </r>
  <r>
    <s v="08EPR0508B"/>
    <n v="1"/>
    <s v="CENTRO REGIONAL DE EDUC. INT. MARIANO MATAMOROS 2106"/>
    <n v="44"/>
    <s v="MATAMOROS"/>
    <n v="1"/>
    <s v="MARIANO MATAMOROS"/>
    <s v="AVENIDA MARIANO MATAMOROS"/>
    <n v="11"/>
    <s v="HIDALGO DEL PARRAL"/>
    <s v="PÚBLICO"/>
    <x v="1"/>
    <x v="0"/>
    <x v="0"/>
    <x v="0"/>
    <s v="08FIZ0005H"/>
    <m/>
    <m/>
    <n v="0"/>
    <n v="97"/>
    <n v="132"/>
    <n v="229"/>
    <n v="19"/>
    <n v="20"/>
    <n v="39"/>
    <n v="96"/>
    <n v="124"/>
    <n v="220"/>
    <n v="19"/>
    <n v="19"/>
    <n v="38"/>
    <n v="19"/>
    <n v="20"/>
    <n v="39"/>
    <n v="19"/>
    <n v="25"/>
    <n v="44"/>
    <n v="21"/>
    <n v="28"/>
    <n v="49"/>
    <n v="12"/>
    <n v="17"/>
    <n v="29"/>
    <n v="19"/>
    <n v="22"/>
    <n v="41"/>
    <n v="9"/>
    <n v="12"/>
    <n v="21"/>
    <n v="99"/>
    <n v="124"/>
    <n v="223"/>
    <n v="2"/>
    <n v="2"/>
    <n v="2"/>
    <n v="1"/>
    <n v="2"/>
    <n v="1"/>
    <n v="0"/>
    <n v="10"/>
    <n v="0"/>
    <n v="0"/>
    <n v="0"/>
    <n v="1"/>
    <n v="0"/>
    <n v="0"/>
    <n v="0"/>
    <n v="0"/>
    <n v="1"/>
    <n v="9"/>
    <n v="0"/>
    <n v="0"/>
    <n v="1"/>
    <n v="0"/>
    <n v="0"/>
    <n v="0"/>
    <n v="0"/>
    <n v="0"/>
    <n v="0"/>
    <n v="1"/>
    <n v="0"/>
    <n v="1"/>
    <n v="0"/>
    <n v="14"/>
    <n v="1"/>
    <n v="9"/>
    <n v="2"/>
    <n v="2"/>
    <n v="2"/>
    <n v="1"/>
    <n v="2"/>
    <n v="1"/>
    <n v="0"/>
    <n v="10"/>
    <n v="10"/>
    <n v="10"/>
    <n v="1"/>
  </r>
  <r>
    <s v="08EPR0509A"/>
    <n v="1"/>
    <s v="5 DE FEBRERO 2127"/>
    <n v="60"/>
    <s v="SANTA BÁRBARA"/>
    <n v="36"/>
    <s v="SAN PEDRO (EJIDO SAN RAFAEL)"/>
    <s v="CALLE 5 DE FEBRERO"/>
    <n v="0"/>
    <s v="HIDALGO DEL PARRAL"/>
    <s v="PÚBLICO"/>
    <x v="1"/>
    <x v="0"/>
    <x v="0"/>
    <x v="0"/>
    <s v="08FIZ0027T"/>
    <m/>
    <m/>
    <n v="0"/>
    <n v="12"/>
    <n v="9"/>
    <n v="21"/>
    <n v="3"/>
    <n v="3"/>
    <n v="6"/>
    <n v="12"/>
    <n v="9"/>
    <n v="21"/>
    <n v="2"/>
    <n v="1"/>
    <n v="3"/>
    <n v="2"/>
    <n v="1"/>
    <n v="3"/>
    <n v="3"/>
    <n v="0"/>
    <n v="3"/>
    <n v="3"/>
    <n v="3"/>
    <n v="6"/>
    <n v="5"/>
    <n v="0"/>
    <n v="5"/>
    <n v="1"/>
    <n v="1"/>
    <n v="2"/>
    <n v="1"/>
    <n v="2"/>
    <n v="3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12O"/>
    <n v="1"/>
    <s v="BELLAVISTA 2393"/>
    <n v="37"/>
    <s v="JUÁREZ"/>
    <n v="1"/>
    <s v="JUĂREZ"/>
    <s v="CALLE JOSE MARIA ARTEAGA"/>
    <n v="1001"/>
    <s v="JUÁREZ"/>
    <s v="PÚBLICO"/>
    <x v="1"/>
    <x v="0"/>
    <x v="0"/>
    <x v="0"/>
    <s v="08FIZ0028S"/>
    <s v="08FJS0003P"/>
    <m/>
    <n v="0"/>
    <n v="115"/>
    <n v="123"/>
    <n v="238"/>
    <n v="21"/>
    <n v="22"/>
    <n v="43"/>
    <n v="115"/>
    <n v="123"/>
    <n v="238"/>
    <n v="15"/>
    <n v="3"/>
    <n v="18"/>
    <n v="16"/>
    <n v="3"/>
    <n v="19"/>
    <n v="20"/>
    <n v="23"/>
    <n v="43"/>
    <n v="17"/>
    <n v="13"/>
    <n v="30"/>
    <n v="14"/>
    <n v="23"/>
    <n v="37"/>
    <n v="16"/>
    <n v="12"/>
    <n v="28"/>
    <n v="21"/>
    <n v="26"/>
    <n v="47"/>
    <n v="104"/>
    <n v="100"/>
    <n v="204"/>
    <n v="1"/>
    <n v="2"/>
    <n v="1"/>
    <n v="2"/>
    <n v="1"/>
    <n v="2"/>
    <n v="0"/>
    <n v="9"/>
    <n v="0"/>
    <n v="0"/>
    <n v="1"/>
    <n v="0"/>
    <n v="0"/>
    <n v="0"/>
    <n v="0"/>
    <n v="0"/>
    <n v="1"/>
    <n v="8"/>
    <n v="0"/>
    <n v="0"/>
    <n v="1"/>
    <n v="3"/>
    <n v="1"/>
    <n v="0"/>
    <n v="0"/>
    <n v="0"/>
    <n v="0"/>
    <n v="0"/>
    <n v="1"/>
    <n v="0"/>
    <n v="0"/>
    <n v="16"/>
    <n v="1"/>
    <n v="8"/>
    <n v="1"/>
    <n v="2"/>
    <n v="1"/>
    <n v="2"/>
    <n v="1"/>
    <n v="2"/>
    <n v="0"/>
    <n v="9"/>
    <n v="9"/>
    <n v="9"/>
    <n v="1"/>
  </r>
  <r>
    <s v="08EPR0513N"/>
    <n v="1"/>
    <s v="BENITO JUAREZ 2467"/>
    <n v="37"/>
    <s v="JUÁREZ"/>
    <n v="1"/>
    <s v="JUĂREZ"/>
    <s v="CALLE IGNACIO MEJIA"/>
    <n v="0"/>
    <s v="JUÁREZ"/>
    <s v="PÚBLICO"/>
    <x v="1"/>
    <x v="0"/>
    <x v="0"/>
    <x v="0"/>
    <s v="08FIZ0028S"/>
    <s v="08FJS0003P"/>
    <m/>
    <n v="0"/>
    <n v="220"/>
    <n v="208"/>
    <n v="428"/>
    <n v="40"/>
    <n v="31"/>
    <n v="71"/>
    <n v="210"/>
    <n v="196"/>
    <n v="406"/>
    <n v="30"/>
    <n v="32"/>
    <n v="62"/>
    <n v="31"/>
    <n v="33"/>
    <n v="64"/>
    <n v="41"/>
    <n v="44"/>
    <n v="85"/>
    <n v="40"/>
    <n v="33"/>
    <n v="73"/>
    <n v="43"/>
    <n v="29"/>
    <n v="72"/>
    <n v="27"/>
    <n v="43"/>
    <n v="70"/>
    <n v="26"/>
    <n v="37"/>
    <n v="63"/>
    <n v="208"/>
    <n v="219"/>
    <n v="427"/>
    <n v="1"/>
    <n v="3"/>
    <n v="3"/>
    <n v="3"/>
    <n v="1"/>
    <n v="2"/>
    <n v="2"/>
    <n v="15"/>
    <n v="0"/>
    <n v="0"/>
    <n v="0"/>
    <n v="1"/>
    <n v="0"/>
    <n v="0"/>
    <n v="0"/>
    <n v="0"/>
    <n v="5"/>
    <n v="10"/>
    <n v="0"/>
    <n v="0"/>
    <n v="3"/>
    <n v="0"/>
    <n v="0"/>
    <n v="1"/>
    <n v="0"/>
    <n v="0"/>
    <n v="0"/>
    <n v="0"/>
    <n v="0"/>
    <n v="3"/>
    <n v="0"/>
    <n v="23"/>
    <n v="5"/>
    <n v="10"/>
    <n v="1"/>
    <n v="3"/>
    <n v="3"/>
    <n v="3"/>
    <n v="1"/>
    <n v="2"/>
    <n v="2"/>
    <n v="15"/>
    <n v="19"/>
    <n v="17"/>
    <n v="1"/>
  </r>
  <r>
    <s v="08EPR0515L"/>
    <n v="1"/>
    <s v="JESUS GARCIA 2098"/>
    <n v="19"/>
    <s v="CHIHUAHUA"/>
    <n v="1"/>
    <s v="CHIHUAHUA"/>
    <s v="CALLE MEXICO"/>
    <n v="0"/>
    <s v="CHIHUAHUA"/>
    <s v="PÚBLICO"/>
    <x v="1"/>
    <x v="0"/>
    <x v="0"/>
    <x v="0"/>
    <s v="08FIZ0031F"/>
    <s v="08FJS0001R"/>
    <m/>
    <n v="0"/>
    <n v="75"/>
    <n v="56"/>
    <n v="131"/>
    <n v="10"/>
    <n v="13"/>
    <n v="23"/>
    <n v="73"/>
    <n v="55"/>
    <n v="128"/>
    <n v="9"/>
    <n v="9"/>
    <n v="18"/>
    <n v="9"/>
    <n v="9"/>
    <n v="18"/>
    <n v="11"/>
    <n v="9"/>
    <n v="20"/>
    <n v="11"/>
    <n v="7"/>
    <n v="18"/>
    <n v="12"/>
    <n v="10"/>
    <n v="22"/>
    <n v="17"/>
    <n v="8"/>
    <n v="25"/>
    <n v="14"/>
    <n v="10"/>
    <n v="24"/>
    <n v="74"/>
    <n v="53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1"/>
    <n v="1"/>
    <n v="0"/>
    <n v="0"/>
    <n v="0"/>
    <n v="0"/>
    <n v="1"/>
    <n v="1"/>
    <n v="0"/>
    <n v="14"/>
    <n v="2"/>
    <n v="4"/>
    <n v="1"/>
    <n v="1"/>
    <n v="1"/>
    <n v="1"/>
    <n v="1"/>
    <n v="1"/>
    <n v="0"/>
    <n v="6"/>
    <n v="6"/>
    <n v="6"/>
    <n v="1"/>
  </r>
  <r>
    <s v="08EPR0519H"/>
    <n v="1"/>
    <s v="LAZARO CARDENAS 2517"/>
    <n v="36"/>
    <s v="JIMÉNEZ"/>
    <n v="5"/>
    <s v="EL ĂGUILA"/>
    <s v="CALLE EL AGUILA"/>
    <n v="0"/>
    <s v="HIDALGO DEL PARRAL"/>
    <s v="PÚBLICO"/>
    <x v="1"/>
    <x v="0"/>
    <x v="0"/>
    <x v="0"/>
    <s v="08FIZ0015O"/>
    <m/>
    <m/>
    <n v="0"/>
    <n v="16"/>
    <n v="15"/>
    <n v="31"/>
    <n v="1"/>
    <n v="3"/>
    <n v="4"/>
    <n v="16"/>
    <n v="15"/>
    <n v="31"/>
    <n v="4"/>
    <n v="3"/>
    <n v="7"/>
    <n v="4"/>
    <n v="3"/>
    <n v="7"/>
    <n v="3"/>
    <n v="2"/>
    <n v="5"/>
    <n v="3"/>
    <n v="1"/>
    <n v="4"/>
    <n v="1"/>
    <n v="4"/>
    <n v="5"/>
    <n v="2"/>
    <n v="1"/>
    <n v="3"/>
    <n v="4"/>
    <n v="3"/>
    <n v="7"/>
    <n v="17"/>
    <n v="14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520X"/>
    <n v="1"/>
    <s v="INDALECIO ALLENDE 2198"/>
    <n v="3"/>
    <s v="ALLENDE"/>
    <n v="86"/>
    <s v="PUEBLITO DE ALLENDE"/>
    <s v="AVENIDA FRANCISCO VILLA"/>
    <n v="316"/>
    <s v="HIDALGO DEL PARRAL"/>
    <s v="PÚBLICO"/>
    <x v="1"/>
    <x v="0"/>
    <x v="0"/>
    <x v="0"/>
    <s v="08FIZ0005H"/>
    <m/>
    <m/>
    <n v="0"/>
    <n v="69"/>
    <n v="57"/>
    <n v="126"/>
    <n v="9"/>
    <n v="11"/>
    <n v="20"/>
    <n v="69"/>
    <n v="56"/>
    <n v="125"/>
    <n v="12"/>
    <n v="10"/>
    <n v="22"/>
    <n v="12"/>
    <n v="10"/>
    <n v="22"/>
    <n v="12"/>
    <n v="9"/>
    <n v="21"/>
    <n v="10"/>
    <n v="9"/>
    <n v="19"/>
    <n v="13"/>
    <n v="8"/>
    <n v="21"/>
    <n v="11"/>
    <n v="8"/>
    <n v="19"/>
    <n v="14"/>
    <n v="9"/>
    <n v="23"/>
    <n v="72"/>
    <n v="53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524T"/>
    <n v="2"/>
    <s v="CLUB DE LEONES 2328"/>
    <n v="37"/>
    <s v="JUÁREZ"/>
    <n v="1"/>
    <s v="JUĂREZ"/>
    <s v="CALLE DALIAS"/>
    <n v="0"/>
    <s v="JUÁREZ"/>
    <s v="PÚBLICO"/>
    <x v="1"/>
    <x v="0"/>
    <x v="0"/>
    <x v="0"/>
    <s v="08FIZ0020Z"/>
    <s v="08FJS0003P"/>
    <m/>
    <n v="0"/>
    <n v="95"/>
    <n v="93"/>
    <n v="188"/>
    <n v="20"/>
    <n v="22"/>
    <n v="42"/>
    <n v="95"/>
    <n v="93"/>
    <n v="188"/>
    <n v="11"/>
    <n v="11"/>
    <n v="22"/>
    <n v="13"/>
    <n v="11"/>
    <n v="24"/>
    <n v="21"/>
    <n v="15"/>
    <n v="36"/>
    <n v="13"/>
    <n v="9"/>
    <n v="22"/>
    <n v="23"/>
    <n v="20"/>
    <n v="43"/>
    <n v="22"/>
    <n v="15"/>
    <n v="37"/>
    <n v="6"/>
    <n v="13"/>
    <n v="19"/>
    <n v="98"/>
    <n v="83"/>
    <n v="181"/>
    <n v="1"/>
    <n v="2"/>
    <n v="1"/>
    <n v="2"/>
    <n v="2"/>
    <n v="1"/>
    <n v="0"/>
    <n v="9"/>
    <n v="0"/>
    <n v="0"/>
    <n v="0"/>
    <n v="1"/>
    <n v="0"/>
    <n v="0"/>
    <n v="0"/>
    <n v="0"/>
    <n v="5"/>
    <n v="4"/>
    <n v="0"/>
    <n v="0"/>
    <n v="1"/>
    <n v="0"/>
    <n v="0"/>
    <n v="1"/>
    <n v="0"/>
    <n v="0"/>
    <n v="0"/>
    <n v="0"/>
    <n v="1"/>
    <n v="0"/>
    <n v="0"/>
    <n v="13"/>
    <n v="5"/>
    <n v="4"/>
    <n v="1"/>
    <n v="2"/>
    <n v="1"/>
    <n v="2"/>
    <n v="2"/>
    <n v="1"/>
    <n v="0"/>
    <n v="9"/>
    <n v="15"/>
    <n v="12"/>
    <n v="1"/>
  </r>
  <r>
    <s v="08EPR0525S"/>
    <n v="1"/>
    <s v="CLUB DE LEONES 2521"/>
    <n v="37"/>
    <s v="JUÁREZ"/>
    <n v="1"/>
    <s v="JUĂREZ"/>
    <s v="CALLE DALIAS"/>
    <n v="0"/>
    <s v="JUÁREZ"/>
    <s v="PÚBLICO"/>
    <x v="1"/>
    <x v="0"/>
    <x v="0"/>
    <x v="0"/>
    <s v="08FIZ0020Z"/>
    <s v="08FJS0003P"/>
    <m/>
    <n v="0"/>
    <n v="174"/>
    <n v="193"/>
    <n v="367"/>
    <n v="19"/>
    <n v="40"/>
    <n v="59"/>
    <n v="168"/>
    <n v="191"/>
    <n v="359"/>
    <n v="27"/>
    <n v="31"/>
    <n v="58"/>
    <n v="27"/>
    <n v="31"/>
    <n v="58"/>
    <n v="27"/>
    <n v="29"/>
    <n v="56"/>
    <n v="37"/>
    <n v="36"/>
    <n v="73"/>
    <n v="29"/>
    <n v="28"/>
    <n v="57"/>
    <n v="31"/>
    <n v="27"/>
    <n v="58"/>
    <n v="31"/>
    <n v="29"/>
    <n v="60"/>
    <n v="182"/>
    <n v="180"/>
    <n v="362"/>
    <n v="2"/>
    <n v="2"/>
    <n v="3"/>
    <n v="3"/>
    <n v="2"/>
    <n v="2"/>
    <n v="0"/>
    <n v="14"/>
    <n v="0"/>
    <n v="0"/>
    <n v="1"/>
    <n v="0"/>
    <n v="0"/>
    <n v="0"/>
    <n v="0"/>
    <n v="0"/>
    <n v="1"/>
    <n v="13"/>
    <n v="0"/>
    <n v="0"/>
    <n v="4"/>
    <n v="0"/>
    <n v="0"/>
    <n v="1"/>
    <n v="0"/>
    <n v="0"/>
    <n v="0"/>
    <n v="0"/>
    <n v="2"/>
    <n v="0"/>
    <n v="0"/>
    <n v="22"/>
    <n v="1"/>
    <n v="13"/>
    <n v="2"/>
    <n v="2"/>
    <n v="3"/>
    <n v="3"/>
    <n v="2"/>
    <n v="2"/>
    <n v="0"/>
    <n v="14"/>
    <n v="13"/>
    <n v="13"/>
    <n v="1"/>
  </r>
  <r>
    <s v="08EPR0527Q"/>
    <n v="1"/>
    <s v="ANGEL G. CASTELLANOS 2277"/>
    <n v="19"/>
    <s v="CHIHUAHUA"/>
    <n v="1"/>
    <s v="CHIHUAHUA"/>
    <s v="CALLE 48A"/>
    <n v="3800"/>
    <s v="CHIHUAHUA"/>
    <s v="PÚBLICO"/>
    <x v="1"/>
    <x v="0"/>
    <x v="0"/>
    <x v="0"/>
    <s v="08FIZ0051T"/>
    <s v="08FJS0002Q"/>
    <m/>
    <n v="0"/>
    <n v="124"/>
    <n v="118"/>
    <n v="242"/>
    <n v="18"/>
    <n v="18"/>
    <n v="36"/>
    <n v="123"/>
    <n v="118"/>
    <n v="241"/>
    <n v="30"/>
    <n v="22"/>
    <n v="52"/>
    <n v="30"/>
    <n v="22"/>
    <n v="52"/>
    <n v="20"/>
    <n v="20"/>
    <n v="40"/>
    <n v="23"/>
    <n v="28"/>
    <n v="51"/>
    <n v="22"/>
    <n v="23"/>
    <n v="45"/>
    <n v="25"/>
    <n v="18"/>
    <n v="43"/>
    <n v="18"/>
    <n v="21"/>
    <n v="39"/>
    <n v="138"/>
    <n v="132"/>
    <n v="27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3"/>
    <n v="13"/>
    <n v="1"/>
  </r>
  <r>
    <s v="08EPR0528P"/>
    <n v="2"/>
    <s v="ANGEL G. CASTELLANOS 2542"/>
    <n v="19"/>
    <s v="CHIHUAHUA"/>
    <n v="1"/>
    <s v="CHIHUAHUA"/>
    <s v="CALLE CAMINO REAL"/>
    <n v="0"/>
    <s v="CHIHUAHUA"/>
    <s v="PÚBLICO"/>
    <x v="1"/>
    <x v="0"/>
    <x v="0"/>
    <x v="0"/>
    <s v="08FIZ0049E"/>
    <s v="08FJS0001R"/>
    <s v="08ADG0001G"/>
    <n v="0"/>
    <n v="166"/>
    <n v="136"/>
    <n v="302"/>
    <n v="35"/>
    <n v="20"/>
    <n v="55"/>
    <n v="160"/>
    <n v="130"/>
    <n v="290"/>
    <n v="21"/>
    <n v="17"/>
    <n v="38"/>
    <n v="21"/>
    <n v="17"/>
    <n v="38"/>
    <n v="21"/>
    <n v="26"/>
    <n v="47"/>
    <n v="29"/>
    <n v="21"/>
    <n v="50"/>
    <n v="33"/>
    <n v="24"/>
    <n v="57"/>
    <n v="28"/>
    <n v="21"/>
    <n v="49"/>
    <n v="25"/>
    <n v="23"/>
    <n v="48"/>
    <n v="157"/>
    <n v="132"/>
    <n v="28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3"/>
    <n v="1"/>
    <n v="2"/>
    <n v="0"/>
    <n v="0"/>
    <n v="0"/>
    <n v="0"/>
    <n v="0"/>
    <n v="1"/>
    <n v="1"/>
    <n v="0"/>
    <n v="21"/>
    <n v="5"/>
    <n v="7"/>
    <n v="2"/>
    <n v="2"/>
    <n v="2"/>
    <n v="2"/>
    <n v="2"/>
    <n v="2"/>
    <n v="0"/>
    <n v="12"/>
    <n v="12"/>
    <n v="12"/>
    <n v="1"/>
  </r>
  <r>
    <s v="08EPR0531C"/>
    <n v="2"/>
    <s v="FRANCISCO VILLA 2195"/>
    <n v="19"/>
    <s v="CHIHUAHUA"/>
    <n v="1"/>
    <s v="CHIHUAHUA"/>
    <s v="CALLE EFREN VALDEZ"/>
    <n v="8604"/>
    <s v="CHIHUAHUA"/>
    <s v="PÚBLICO"/>
    <x v="1"/>
    <x v="0"/>
    <x v="0"/>
    <x v="0"/>
    <s v="08FIZ0050U"/>
    <s v="08FJS0002Q"/>
    <m/>
    <n v="0"/>
    <n v="74"/>
    <n v="78"/>
    <n v="152"/>
    <n v="7"/>
    <n v="18"/>
    <n v="25"/>
    <n v="72"/>
    <n v="74"/>
    <n v="146"/>
    <n v="14"/>
    <n v="9"/>
    <n v="23"/>
    <n v="16"/>
    <n v="9"/>
    <n v="25"/>
    <n v="11"/>
    <n v="16"/>
    <n v="27"/>
    <n v="23"/>
    <n v="19"/>
    <n v="42"/>
    <n v="11"/>
    <n v="10"/>
    <n v="21"/>
    <n v="11"/>
    <n v="6"/>
    <n v="17"/>
    <n v="9"/>
    <n v="13"/>
    <n v="22"/>
    <n v="81"/>
    <n v="73"/>
    <n v="154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1"/>
    <n v="1"/>
    <n v="1"/>
    <n v="1"/>
    <n v="0"/>
    <n v="0"/>
    <n v="1"/>
    <n v="0"/>
    <n v="0"/>
    <n v="14"/>
    <n v="2"/>
    <n v="5"/>
    <n v="1"/>
    <n v="1"/>
    <n v="2"/>
    <n v="1"/>
    <n v="1"/>
    <n v="1"/>
    <n v="0"/>
    <n v="7"/>
    <n v="12"/>
    <n v="7"/>
    <n v="1"/>
  </r>
  <r>
    <s v="08EPR0532B"/>
    <n v="1"/>
    <s v="LEONOR HERNANDEZ DE ORNELAS 2143"/>
    <n v="5"/>
    <s v="ASCENSIÓN"/>
    <n v="1"/>
    <s v="ASCENSIĂ“N"/>
    <s v="CALLE DURAZNO"/>
    <n v="0"/>
    <s v="NVO. CASAS GRANDES"/>
    <s v="PÚBLICO"/>
    <x v="1"/>
    <x v="0"/>
    <x v="0"/>
    <x v="0"/>
    <s v="08FIZ0041M"/>
    <s v="08FJS0004O"/>
    <m/>
    <n v="0"/>
    <n v="159"/>
    <n v="132"/>
    <n v="291"/>
    <n v="29"/>
    <n v="23"/>
    <n v="52"/>
    <n v="154"/>
    <n v="130"/>
    <n v="284"/>
    <n v="22"/>
    <n v="26"/>
    <n v="48"/>
    <n v="22"/>
    <n v="26"/>
    <n v="48"/>
    <n v="28"/>
    <n v="22"/>
    <n v="50"/>
    <n v="25"/>
    <n v="24"/>
    <n v="49"/>
    <n v="30"/>
    <n v="23"/>
    <n v="53"/>
    <n v="25"/>
    <n v="23"/>
    <n v="48"/>
    <n v="28"/>
    <n v="21"/>
    <n v="49"/>
    <n v="158"/>
    <n v="139"/>
    <n v="29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5"/>
    <n v="13"/>
    <n v="1"/>
  </r>
  <r>
    <s v="08EPR0533A"/>
    <n v="2"/>
    <s v="CARMEN ROMANO DE LOPEZ PORTILLO 2014"/>
    <n v="19"/>
    <s v="CHIHUAHUA"/>
    <n v="1"/>
    <s v="CHIHUAHUA"/>
    <s v="AVENIDA TECNOLOGICO"/>
    <n v="2907"/>
    <s v="CHIHUAHUA"/>
    <s v="PÚBLICO"/>
    <x v="1"/>
    <x v="0"/>
    <x v="0"/>
    <x v="0"/>
    <s v="08FIZ0031F"/>
    <s v="08FJS0001R"/>
    <m/>
    <n v="0"/>
    <n v="71"/>
    <n v="75"/>
    <n v="146"/>
    <n v="17"/>
    <n v="11"/>
    <n v="28"/>
    <n v="71"/>
    <n v="75"/>
    <n v="146"/>
    <n v="6"/>
    <n v="9"/>
    <n v="15"/>
    <n v="6"/>
    <n v="9"/>
    <n v="15"/>
    <n v="9"/>
    <n v="10"/>
    <n v="19"/>
    <n v="6"/>
    <n v="12"/>
    <n v="18"/>
    <n v="9"/>
    <n v="11"/>
    <n v="20"/>
    <n v="8"/>
    <n v="13"/>
    <n v="21"/>
    <n v="16"/>
    <n v="6"/>
    <n v="22"/>
    <n v="54"/>
    <n v="61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1"/>
    <n v="0"/>
    <n v="1"/>
    <n v="0"/>
    <n v="0"/>
    <n v="1"/>
    <n v="0"/>
    <n v="0"/>
    <n v="13"/>
    <n v="2"/>
    <n v="4"/>
    <n v="1"/>
    <n v="1"/>
    <n v="1"/>
    <n v="1"/>
    <n v="1"/>
    <n v="1"/>
    <n v="0"/>
    <n v="6"/>
    <n v="18"/>
    <n v="6"/>
    <n v="1"/>
  </r>
  <r>
    <s v="08EPR0537X"/>
    <n v="1"/>
    <s v="CONSTITUCION 2514"/>
    <n v="37"/>
    <s v="JUÁREZ"/>
    <n v="1"/>
    <s v="JUĂREZ"/>
    <s v="CALLE FRANCISCO R. ALMADA"/>
    <n v="1032"/>
    <s v="JUÁREZ"/>
    <s v="PÚBLICO"/>
    <x v="1"/>
    <x v="0"/>
    <x v="0"/>
    <x v="0"/>
    <s v="08FIZ0032E"/>
    <s v="08FJS0003P"/>
    <m/>
    <n v="0"/>
    <n v="69"/>
    <n v="53"/>
    <n v="122"/>
    <n v="11"/>
    <n v="8"/>
    <n v="19"/>
    <n v="68"/>
    <n v="53"/>
    <n v="121"/>
    <n v="13"/>
    <n v="7"/>
    <n v="20"/>
    <n v="13"/>
    <n v="7"/>
    <n v="20"/>
    <n v="14"/>
    <n v="5"/>
    <n v="19"/>
    <n v="10"/>
    <n v="7"/>
    <n v="17"/>
    <n v="10"/>
    <n v="12"/>
    <n v="22"/>
    <n v="12"/>
    <n v="9"/>
    <n v="21"/>
    <n v="14"/>
    <n v="12"/>
    <n v="26"/>
    <n v="73"/>
    <n v="52"/>
    <n v="12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0"/>
    <n v="6"/>
    <n v="1"/>
  </r>
  <r>
    <s v="08EPR0540K"/>
    <n v="1"/>
    <s v="CINCO DE SEPTIEMBRE 2091"/>
    <n v="37"/>
    <s v="JUÁREZ"/>
    <n v="1"/>
    <s v="JUĂREZ"/>
    <s v="CALLE MARIA MARTINEZ"/>
    <n v="0"/>
    <s v="JUÁREZ"/>
    <s v="PÚBLICO"/>
    <x v="1"/>
    <x v="0"/>
    <x v="0"/>
    <x v="0"/>
    <s v="08FIZ0020Z"/>
    <s v="08FJS0003P"/>
    <m/>
    <n v="0"/>
    <n v="80"/>
    <n v="78"/>
    <n v="158"/>
    <n v="16"/>
    <n v="9"/>
    <n v="25"/>
    <n v="79"/>
    <n v="76"/>
    <n v="155"/>
    <n v="12"/>
    <n v="10"/>
    <n v="22"/>
    <n v="13"/>
    <n v="10"/>
    <n v="23"/>
    <n v="9"/>
    <n v="10"/>
    <n v="19"/>
    <n v="12"/>
    <n v="19"/>
    <n v="31"/>
    <n v="9"/>
    <n v="14"/>
    <n v="23"/>
    <n v="13"/>
    <n v="19"/>
    <n v="32"/>
    <n v="22"/>
    <n v="13"/>
    <n v="35"/>
    <n v="78"/>
    <n v="85"/>
    <n v="163"/>
    <n v="1"/>
    <n v="1"/>
    <n v="1"/>
    <n v="1"/>
    <n v="1"/>
    <n v="0"/>
    <n v="1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0"/>
    <n v="11"/>
    <n v="1"/>
    <n v="5"/>
    <n v="1"/>
    <n v="1"/>
    <n v="1"/>
    <n v="1"/>
    <n v="1"/>
    <n v="0"/>
    <n v="1"/>
    <n v="6"/>
    <n v="12"/>
    <n v="6"/>
    <n v="1"/>
  </r>
  <r>
    <s v="08EPR0541J"/>
    <n v="2"/>
    <s v="CLUB DE LEONES CHIHUAHUA 2235"/>
    <n v="19"/>
    <s v="CHIHUAHUA"/>
    <n v="1"/>
    <s v="CHIHUAHUA"/>
    <s v="CALLE SANTOS FIERRO"/>
    <n v="0"/>
    <s v="CHIHUAHUA"/>
    <s v="PÚBLICO"/>
    <x v="1"/>
    <x v="0"/>
    <x v="0"/>
    <x v="0"/>
    <s v="08FIZ0050U"/>
    <s v="08FJS0002Q"/>
    <m/>
    <n v="0"/>
    <n v="50"/>
    <n v="46"/>
    <n v="96"/>
    <n v="8"/>
    <n v="10"/>
    <n v="18"/>
    <n v="48"/>
    <n v="46"/>
    <n v="94"/>
    <n v="2"/>
    <n v="2"/>
    <n v="4"/>
    <n v="2"/>
    <n v="2"/>
    <n v="4"/>
    <n v="6"/>
    <n v="8"/>
    <n v="14"/>
    <n v="10"/>
    <n v="3"/>
    <n v="13"/>
    <n v="11"/>
    <n v="5"/>
    <n v="16"/>
    <n v="6"/>
    <n v="8"/>
    <n v="14"/>
    <n v="9"/>
    <n v="10"/>
    <n v="19"/>
    <n v="44"/>
    <n v="36"/>
    <n v="80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0"/>
    <n v="0"/>
    <n v="0"/>
    <n v="0"/>
    <n v="3"/>
    <n v="3"/>
    <n v="7"/>
    <n v="3"/>
    <n v="1"/>
  </r>
  <r>
    <s v="08EPR0544G"/>
    <n v="1"/>
    <s v="RODOLFO SANCHEZ TABOADA 2067"/>
    <n v="10"/>
    <s v="BUENAVENTURA"/>
    <n v="1"/>
    <s v="SAN BUENAVENTURA"/>
    <s v="CALLE FRANCISCO I MADERO"/>
    <n v="0"/>
    <s v="NVO. CASAS GRANDES"/>
    <s v="PÚBLICO"/>
    <x v="1"/>
    <x v="0"/>
    <x v="0"/>
    <x v="0"/>
    <s v="08FIZ0021Z"/>
    <s v="08FJS0004O"/>
    <m/>
    <n v="0"/>
    <n v="152"/>
    <n v="151"/>
    <n v="303"/>
    <n v="27"/>
    <n v="18"/>
    <n v="45"/>
    <n v="151"/>
    <n v="150"/>
    <n v="301"/>
    <n v="15"/>
    <n v="24"/>
    <n v="39"/>
    <n v="15"/>
    <n v="25"/>
    <n v="40"/>
    <n v="28"/>
    <n v="32"/>
    <n v="60"/>
    <n v="27"/>
    <n v="25"/>
    <n v="52"/>
    <n v="26"/>
    <n v="22"/>
    <n v="48"/>
    <n v="20"/>
    <n v="27"/>
    <n v="47"/>
    <n v="22"/>
    <n v="27"/>
    <n v="49"/>
    <n v="138"/>
    <n v="158"/>
    <n v="29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1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545F"/>
    <n v="1"/>
    <s v="EUGENIO PRADO 2350"/>
    <n v="10"/>
    <s v="BUENAVENTURA"/>
    <n v="28"/>
    <s v="RODRIGO M. QUEVEDO"/>
    <s v="CALLE APARTADO POSTAL 28"/>
    <n v="0"/>
    <s v="NVO. CASAS GRANDES"/>
    <s v="PÚBLICO"/>
    <x v="1"/>
    <x v="0"/>
    <x v="0"/>
    <x v="0"/>
    <s v="08FIZ0021Z"/>
    <s v="08FJS0004O"/>
    <m/>
    <n v="0"/>
    <n v="130"/>
    <n v="120"/>
    <n v="250"/>
    <n v="26"/>
    <n v="21"/>
    <n v="47"/>
    <n v="127"/>
    <n v="120"/>
    <n v="247"/>
    <n v="26"/>
    <n v="27"/>
    <n v="53"/>
    <n v="28"/>
    <n v="27"/>
    <n v="55"/>
    <n v="19"/>
    <n v="18"/>
    <n v="37"/>
    <n v="22"/>
    <n v="27"/>
    <n v="49"/>
    <n v="26"/>
    <n v="24"/>
    <n v="50"/>
    <n v="17"/>
    <n v="20"/>
    <n v="37"/>
    <n v="24"/>
    <n v="14"/>
    <n v="38"/>
    <n v="136"/>
    <n v="130"/>
    <n v="26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1"/>
    <n v="0"/>
    <n v="1"/>
    <n v="0"/>
    <n v="0"/>
    <n v="0"/>
    <n v="2"/>
    <n v="2"/>
    <n v="0"/>
    <n v="23"/>
    <n v="3"/>
    <n v="9"/>
    <n v="2"/>
    <n v="2"/>
    <n v="2"/>
    <n v="2"/>
    <n v="2"/>
    <n v="2"/>
    <n v="0"/>
    <n v="12"/>
    <n v="15"/>
    <n v="15"/>
    <n v="1"/>
  </r>
  <r>
    <s v="08EPR0547D"/>
    <n v="1"/>
    <s v="22 DE MAYO 2495"/>
    <n v="1"/>
    <s v="AHUMADA"/>
    <n v="351"/>
    <s v="VILLA AHUMADA Y ANEXAS"/>
    <s v="CALLE VILLA AHUMADA "/>
    <n v="0"/>
    <s v="JUÁREZ"/>
    <s v="PÚBLICO"/>
    <x v="1"/>
    <x v="0"/>
    <x v="0"/>
    <x v="0"/>
    <s v="08FIZ0028S"/>
    <m/>
    <m/>
    <n v="0"/>
    <n v="11"/>
    <n v="16"/>
    <n v="27"/>
    <n v="4"/>
    <n v="5"/>
    <n v="9"/>
    <n v="11"/>
    <n v="16"/>
    <n v="27"/>
    <n v="2"/>
    <n v="1"/>
    <n v="3"/>
    <n v="2"/>
    <n v="1"/>
    <n v="3"/>
    <n v="3"/>
    <n v="4"/>
    <n v="7"/>
    <n v="6"/>
    <n v="6"/>
    <n v="12"/>
    <n v="0"/>
    <n v="3"/>
    <n v="3"/>
    <n v="3"/>
    <n v="0"/>
    <n v="3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48C"/>
    <n v="1"/>
    <s v="JUAN DE DIOS PEZA 2507"/>
    <n v="23"/>
    <s v="GALEANA"/>
    <n v="37"/>
    <s v="ABDENAGO C. GARCĂŤA (LAGUNITAS)"/>
    <s v="CALLE JUAN DE DIOS PEZA"/>
    <n v="217"/>
    <s v="NVO. CASAS GRANDES"/>
    <s v="PÚBLICO"/>
    <x v="1"/>
    <x v="0"/>
    <x v="0"/>
    <x v="0"/>
    <s v="08FIZ0021Z"/>
    <s v="08FJS0004O"/>
    <m/>
    <n v="0"/>
    <n v="157"/>
    <n v="143"/>
    <n v="300"/>
    <n v="23"/>
    <n v="21"/>
    <n v="44"/>
    <n v="157"/>
    <n v="143"/>
    <n v="300"/>
    <n v="26"/>
    <n v="16"/>
    <n v="42"/>
    <n v="26"/>
    <n v="16"/>
    <n v="42"/>
    <n v="23"/>
    <n v="35"/>
    <n v="58"/>
    <n v="26"/>
    <n v="21"/>
    <n v="47"/>
    <n v="30"/>
    <n v="20"/>
    <n v="50"/>
    <n v="24"/>
    <n v="18"/>
    <n v="42"/>
    <n v="27"/>
    <n v="24"/>
    <n v="51"/>
    <n v="156"/>
    <n v="134"/>
    <n v="29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3"/>
    <n v="0"/>
    <n v="0"/>
    <n v="1"/>
    <n v="1"/>
    <n v="0"/>
    <n v="0"/>
    <n v="1"/>
    <n v="1"/>
    <n v="0"/>
    <n v="21"/>
    <n v="1"/>
    <n v="11"/>
    <n v="2"/>
    <n v="2"/>
    <n v="2"/>
    <n v="2"/>
    <n v="2"/>
    <n v="2"/>
    <n v="0"/>
    <n v="12"/>
    <n v="12"/>
    <n v="12"/>
    <n v="1"/>
  </r>
  <r>
    <s v="08EPR0549B"/>
    <n v="1"/>
    <s v="CENTRO REGIONAL DE EDUC. INT. NIĂ‘OS HEROES 2094"/>
    <n v="63"/>
    <s v="TEMÓSACHIC"/>
    <n v="75"/>
    <s v="YEPĂ“MERA"/>
    <s v="NINGUNO NINGUNO"/>
    <n v="0"/>
    <s v="MADERA"/>
    <s v="PÚBLICO"/>
    <x v="1"/>
    <x v="0"/>
    <x v="0"/>
    <x v="0"/>
    <s v="08FIZ0024W"/>
    <s v="08FJS0005N"/>
    <m/>
    <n v="0"/>
    <n v="16"/>
    <n v="14"/>
    <n v="30"/>
    <n v="2"/>
    <n v="3"/>
    <n v="5"/>
    <n v="16"/>
    <n v="14"/>
    <n v="30"/>
    <n v="0"/>
    <n v="1"/>
    <n v="1"/>
    <n v="0"/>
    <n v="1"/>
    <n v="1"/>
    <n v="3"/>
    <n v="2"/>
    <n v="5"/>
    <n v="2"/>
    <n v="2"/>
    <n v="4"/>
    <n v="1"/>
    <n v="4"/>
    <n v="5"/>
    <n v="4"/>
    <n v="0"/>
    <n v="4"/>
    <n v="4"/>
    <n v="1"/>
    <n v="5"/>
    <n v="14"/>
    <n v="10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EPR0550R"/>
    <n v="1"/>
    <s v="BRAULIO HERNANDEZ 2234"/>
    <n v="40"/>
    <s v="MADERA"/>
    <n v="31"/>
    <s v="NUEVA MADERA"/>
    <s v="CALLE J.OROZCO"/>
    <n v="0"/>
    <s v="MADERA"/>
    <s v="PÚBLICO"/>
    <x v="1"/>
    <x v="0"/>
    <x v="0"/>
    <x v="0"/>
    <s v="08FIZ0024W"/>
    <s v="08FJS0005N"/>
    <m/>
    <n v="0"/>
    <n v="14"/>
    <n v="23"/>
    <n v="37"/>
    <n v="1"/>
    <n v="4"/>
    <n v="5"/>
    <n v="14"/>
    <n v="22"/>
    <n v="36"/>
    <n v="3"/>
    <n v="3"/>
    <n v="6"/>
    <n v="3"/>
    <n v="3"/>
    <n v="6"/>
    <n v="3"/>
    <n v="2"/>
    <n v="5"/>
    <n v="4"/>
    <n v="4"/>
    <n v="8"/>
    <n v="3"/>
    <n v="2"/>
    <n v="5"/>
    <n v="3"/>
    <n v="7"/>
    <n v="10"/>
    <n v="1"/>
    <n v="4"/>
    <n v="5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52P"/>
    <n v="1"/>
    <s v="AGUSTIN MELGAR 2224"/>
    <n v="19"/>
    <s v="CHIHUAHUA"/>
    <n v="1"/>
    <s v="CHIHUAHUA"/>
    <s v="CALLE SECRETARIA DE EDUCACION PUBLICA"/>
    <n v="0"/>
    <s v="CHIHUAHUA"/>
    <s v="PÚBLICO"/>
    <x v="1"/>
    <x v="0"/>
    <x v="0"/>
    <x v="0"/>
    <s v="08FIZ0051T"/>
    <s v="08FJS0002Q"/>
    <m/>
    <n v="0"/>
    <n v="150"/>
    <n v="144"/>
    <n v="294"/>
    <n v="26"/>
    <n v="28"/>
    <n v="54"/>
    <n v="150"/>
    <n v="143"/>
    <n v="293"/>
    <n v="23"/>
    <n v="27"/>
    <n v="50"/>
    <n v="23"/>
    <n v="27"/>
    <n v="50"/>
    <n v="29"/>
    <n v="21"/>
    <n v="50"/>
    <n v="27"/>
    <n v="29"/>
    <n v="56"/>
    <n v="24"/>
    <n v="26"/>
    <n v="50"/>
    <n v="27"/>
    <n v="24"/>
    <n v="51"/>
    <n v="29"/>
    <n v="21"/>
    <n v="50"/>
    <n v="159"/>
    <n v="148"/>
    <n v="307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EPR0553O"/>
    <n v="1"/>
    <s v="FRANCISCO R ALMADA 2357"/>
    <n v="19"/>
    <s v="CHIHUAHUA"/>
    <n v="1"/>
    <s v="CHIHUAHUA"/>
    <s v="CALLE SAMANIEGO"/>
    <n v="4810"/>
    <s v="CHIHUAHUA"/>
    <s v="PÚBLICO"/>
    <x v="1"/>
    <x v="0"/>
    <x v="0"/>
    <x v="0"/>
    <s v="08FIZ0051T"/>
    <s v="08FJS0002Q"/>
    <m/>
    <n v="0"/>
    <n v="113"/>
    <n v="124"/>
    <n v="237"/>
    <n v="19"/>
    <n v="18"/>
    <n v="37"/>
    <n v="111"/>
    <n v="122"/>
    <n v="233"/>
    <n v="11"/>
    <n v="17"/>
    <n v="28"/>
    <n v="11"/>
    <n v="17"/>
    <n v="28"/>
    <n v="18"/>
    <n v="25"/>
    <n v="43"/>
    <n v="18"/>
    <n v="22"/>
    <n v="40"/>
    <n v="20"/>
    <n v="24"/>
    <n v="44"/>
    <n v="14"/>
    <n v="25"/>
    <n v="39"/>
    <n v="25"/>
    <n v="13"/>
    <n v="38"/>
    <n v="106"/>
    <n v="126"/>
    <n v="232"/>
    <n v="1"/>
    <n v="2"/>
    <n v="2"/>
    <n v="2"/>
    <n v="2"/>
    <n v="2"/>
    <n v="0"/>
    <n v="11"/>
    <n v="0"/>
    <n v="0"/>
    <n v="1"/>
    <n v="0"/>
    <n v="0"/>
    <n v="0"/>
    <n v="0"/>
    <n v="0"/>
    <n v="0"/>
    <n v="11"/>
    <n v="0"/>
    <n v="0"/>
    <n v="1"/>
    <n v="0"/>
    <n v="1"/>
    <n v="2"/>
    <n v="0"/>
    <n v="0"/>
    <n v="0"/>
    <n v="0"/>
    <n v="0"/>
    <n v="2"/>
    <n v="0"/>
    <n v="18"/>
    <n v="0"/>
    <n v="11"/>
    <n v="1"/>
    <n v="2"/>
    <n v="2"/>
    <n v="2"/>
    <n v="2"/>
    <n v="2"/>
    <n v="0"/>
    <n v="11"/>
    <n v="12"/>
    <n v="11"/>
    <n v="1"/>
  </r>
  <r>
    <s v="08EPR0554N"/>
    <n v="1"/>
    <s v="FRANCISCO VILLA 2410"/>
    <n v="19"/>
    <s v="CHIHUAHUA"/>
    <n v="1"/>
    <s v="CHIHUAHUA"/>
    <s v="CALLE EFREN VALDEZ"/>
    <n v="8604"/>
    <s v="CHIHUAHUA"/>
    <s v="PÚBLICO"/>
    <x v="1"/>
    <x v="0"/>
    <x v="0"/>
    <x v="0"/>
    <s v="08FIZ0050U"/>
    <s v="08FJS0002Q"/>
    <m/>
    <n v="0"/>
    <n v="177"/>
    <n v="170"/>
    <n v="347"/>
    <n v="27"/>
    <n v="34"/>
    <n v="61"/>
    <n v="177"/>
    <n v="170"/>
    <n v="347"/>
    <n v="27"/>
    <n v="34"/>
    <n v="61"/>
    <n v="27"/>
    <n v="34"/>
    <n v="61"/>
    <n v="25"/>
    <n v="28"/>
    <n v="53"/>
    <n v="27"/>
    <n v="21"/>
    <n v="48"/>
    <n v="31"/>
    <n v="27"/>
    <n v="58"/>
    <n v="28"/>
    <n v="22"/>
    <n v="50"/>
    <n v="29"/>
    <n v="26"/>
    <n v="55"/>
    <n v="167"/>
    <n v="158"/>
    <n v="32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1"/>
    <n v="0"/>
    <n v="1"/>
    <n v="0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EPR0558J"/>
    <n v="1"/>
    <s v="GRAN MORELOS 2015"/>
    <n v="20"/>
    <s v="CHÍNIPAS"/>
    <n v="1"/>
    <s v="CHĂŤNIPAS DE ALMADA"/>
    <s v="CALLE ROSALES"/>
    <n v="0"/>
    <s v="CREEL"/>
    <s v="PÚBLICO"/>
    <x v="1"/>
    <x v="0"/>
    <x v="0"/>
    <x v="0"/>
    <s v="08FIZ0010T"/>
    <s v="08FJS0005N"/>
    <m/>
    <n v="0"/>
    <n v="80"/>
    <n v="71"/>
    <n v="151"/>
    <n v="12"/>
    <n v="11"/>
    <n v="23"/>
    <n v="80"/>
    <n v="71"/>
    <n v="151"/>
    <n v="9"/>
    <n v="12"/>
    <n v="21"/>
    <n v="9"/>
    <n v="12"/>
    <n v="21"/>
    <n v="10"/>
    <n v="9"/>
    <n v="19"/>
    <n v="10"/>
    <n v="10"/>
    <n v="20"/>
    <n v="16"/>
    <n v="21"/>
    <n v="37"/>
    <n v="12"/>
    <n v="10"/>
    <n v="22"/>
    <n v="11"/>
    <n v="10"/>
    <n v="21"/>
    <n v="68"/>
    <n v="72"/>
    <n v="140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1"/>
    <n v="0"/>
    <n v="0"/>
    <n v="10"/>
    <n v="4"/>
    <n v="3"/>
    <n v="1"/>
    <n v="1"/>
    <n v="1"/>
    <n v="2"/>
    <n v="1"/>
    <n v="1"/>
    <n v="0"/>
    <n v="7"/>
    <n v="11"/>
    <n v="7"/>
    <n v="1"/>
  </r>
  <r>
    <s v="08EPR0559I"/>
    <n v="1"/>
    <s v="JOSE ALBINO LOPEZ CARRASCO 2213"/>
    <n v="66"/>
    <s v="URUACHI"/>
    <n v="1"/>
    <s v="URUACHI"/>
    <s v="PROLONGACIĂ“N HEROES DE LA TABLETA"/>
    <n v="0"/>
    <s v="CREEL"/>
    <s v="PÚBLICO"/>
    <x v="1"/>
    <x v="0"/>
    <x v="0"/>
    <x v="0"/>
    <s v="08FIZ0035B"/>
    <s v="08FJS0005N"/>
    <m/>
    <n v="0"/>
    <n v="77"/>
    <n v="59"/>
    <n v="136"/>
    <n v="15"/>
    <n v="10"/>
    <n v="25"/>
    <n v="76"/>
    <n v="59"/>
    <n v="135"/>
    <n v="11"/>
    <n v="8"/>
    <n v="19"/>
    <n v="11"/>
    <n v="8"/>
    <n v="19"/>
    <n v="11"/>
    <n v="6"/>
    <n v="17"/>
    <n v="11"/>
    <n v="9"/>
    <n v="20"/>
    <n v="14"/>
    <n v="12"/>
    <n v="26"/>
    <n v="14"/>
    <n v="7"/>
    <n v="21"/>
    <n v="12"/>
    <n v="12"/>
    <n v="24"/>
    <n v="73"/>
    <n v="54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EPR0560Y"/>
    <n v="1"/>
    <s v="IGNACIO VALENZUELA 2339"/>
    <n v="30"/>
    <s v="GUAZAPARES"/>
    <n v="1"/>
    <s v="TĂ‰MORIS"/>
    <s v="AVENIDA LOPEZ MATEOS"/>
    <n v="20"/>
    <s v="CREEL"/>
    <s v="PÚBLICO"/>
    <x v="1"/>
    <x v="0"/>
    <x v="0"/>
    <x v="0"/>
    <s v="08FIZ0044J"/>
    <s v="08FJS0005N"/>
    <m/>
    <n v="0"/>
    <n v="117"/>
    <n v="141"/>
    <n v="258"/>
    <n v="21"/>
    <n v="25"/>
    <n v="46"/>
    <n v="117"/>
    <n v="141"/>
    <n v="258"/>
    <n v="23"/>
    <n v="32"/>
    <n v="55"/>
    <n v="23"/>
    <n v="32"/>
    <n v="55"/>
    <n v="18"/>
    <n v="27"/>
    <n v="45"/>
    <n v="20"/>
    <n v="18"/>
    <n v="38"/>
    <n v="19"/>
    <n v="21"/>
    <n v="40"/>
    <n v="13"/>
    <n v="27"/>
    <n v="40"/>
    <n v="30"/>
    <n v="26"/>
    <n v="56"/>
    <n v="123"/>
    <n v="151"/>
    <n v="27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1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562W"/>
    <n v="1"/>
    <s v="IGNACIO ALLENDE 2544"/>
    <n v="9"/>
    <s v="BOCOYNA"/>
    <n v="220"/>
    <s v="TUCHEACHI"/>
    <s v="CALLE TUCHEACHI"/>
    <n v="0"/>
    <s v="CREEL"/>
    <s v="PÚBLICO"/>
    <x v="1"/>
    <x v="0"/>
    <x v="0"/>
    <x v="0"/>
    <s v="08FIZ0011S"/>
    <s v="08FJS0005N"/>
    <m/>
    <n v="0"/>
    <n v="5"/>
    <n v="9"/>
    <n v="14"/>
    <n v="2"/>
    <n v="0"/>
    <n v="2"/>
    <n v="4"/>
    <n v="7"/>
    <n v="11"/>
    <n v="3"/>
    <n v="1"/>
    <n v="4"/>
    <n v="3"/>
    <n v="1"/>
    <n v="4"/>
    <n v="1"/>
    <n v="2"/>
    <n v="3"/>
    <n v="0"/>
    <n v="3"/>
    <n v="3"/>
    <n v="0"/>
    <n v="1"/>
    <n v="1"/>
    <n v="3"/>
    <n v="1"/>
    <n v="4"/>
    <n v="0"/>
    <n v="3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563V"/>
    <n v="1"/>
    <s v="PLAN DE GUADALUPE 2278"/>
    <n v="9"/>
    <s v="BOCOYNA"/>
    <n v="34"/>
    <s v="CREEL"/>
    <s v="CALLE TERMINAL"/>
    <n v="302"/>
    <s v="CREEL"/>
    <s v="PÚBLICO"/>
    <x v="1"/>
    <x v="0"/>
    <x v="0"/>
    <x v="0"/>
    <s v="08FIZ0011S"/>
    <s v="08FJS0005N"/>
    <m/>
    <n v="0"/>
    <n v="113"/>
    <n v="114"/>
    <n v="227"/>
    <n v="26"/>
    <n v="17"/>
    <n v="43"/>
    <n v="111"/>
    <n v="114"/>
    <n v="225"/>
    <n v="15"/>
    <n v="14"/>
    <n v="29"/>
    <n v="15"/>
    <n v="14"/>
    <n v="29"/>
    <n v="19"/>
    <n v="17"/>
    <n v="36"/>
    <n v="17"/>
    <n v="23"/>
    <n v="40"/>
    <n v="18"/>
    <n v="19"/>
    <n v="37"/>
    <n v="20"/>
    <n v="23"/>
    <n v="43"/>
    <n v="17"/>
    <n v="24"/>
    <n v="41"/>
    <n v="106"/>
    <n v="120"/>
    <n v="226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3"/>
    <n v="0"/>
    <n v="0"/>
    <n v="0"/>
    <n v="1"/>
    <n v="0"/>
    <n v="0"/>
    <n v="0"/>
    <n v="2"/>
    <n v="0"/>
    <n v="0"/>
    <n v="18"/>
    <n v="3"/>
    <n v="8"/>
    <n v="1"/>
    <n v="2"/>
    <n v="2"/>
    <n v="2"/>
    <n v="2"/>
    <n v="2"/>
    <n v="0"/>
    <n v="11"/>
    <n v="13"/>
    <n v="12"/>
    <n v="1"/>
  </r>
  <r>
    <s v="08EPR0565T"/>
    <n v="2"/>
    <s v="LUZ CID DE OROZCO 2018"/>
    <n v="37"/>
    <s v="JUÁREZ"/>
    <n v="1"/>
    <s v="JUĂREZ"/>
    <s v="CALLE 5 DE FEBRERO"/>
    <n v="0"/>
    <s v="JUÁREZ"/>
    <s v="PÚBLICO"/>
    <x v="1"/>
    <x v="0"/>
    <x v="0"/>
    <x v="0"/>
    <s v="08FIZ0032E"/>
    <s v="08FJS0003P"/>
    <m/>
    <n v="0"/>
    <n v="50"/>
    <n v="44"/>
    <n v="94"/>
    <n v="7"/>
    <n v="6"/>
    <n v="13"/>
    <n v="49"/>
    <n v="42"/>
    <n v="91"/>
    <n v="5"/>
    <n v="7"/>
    <n v="12"/>
    <n v="5"/>
    <n v="8"/>
    <n v="13"/>
    <n v="6"/>
    <n v="12"/>
    <n v="18"/>
    <n v="9"/>
    <n v="9"/>
    <n v="18"/>
    <n v="13"/>
    <n v="3"/>
    <n v="16"/>
    <n v="9"/>
    <n v="5"/>
    <n v="14"/>
    <n v="9"/>
    <n v="6"/>
    <n v="15"/>
    <n v="51"/>
    <n v="43"/>
    <n v="94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1"/>
    <n v="1"/>
    <n v="1"/>
    <n v="0"/>
    <n v="0"/>
    <n v="0"/>
    <n v="0"/>
    <n v="0"/>
    <n v="1"/>
    <n v="0"/>
    <n v="0"/>
    <n v="8"/>
    <n v="1"/>
    <n v="3"/>
    <n v="1"/>
    <n v="1"/>
    <n v="0"/>
    <n v="0"/>
    <n v="0"/>
    <n v="0"/>
    <n v="2"/>
    <n v="4"/>
    <n v="10"/>
    <n v="6"/>
    <n v="1"/>
  </r>
  <r>
    <s v="08EPR0566S"/>
    <n v="1"/>
    <s v="JOSE MARIA MORELOS Y PAVON 2146"/>
    <n v="15"/>
    <s v="COYAME DEL SOTOL"/>
    <n v="1"/>
    <s v="SANTIAGO DE COYAME"/>
    <s v="CALLE CENTENARIO"/>
    <n v="0"/>
    <s v="OJINAGA"/>
    <s v="PÚBLICO"/>
    <x v="1"/>
    <x v="0"/>
    <x v="0"/>
    <x v="0"/>
    <s v="08FIZ0012R"/>
    <s v="08FJS0001R"/>
    <m/>
    <n v="0"/>
    <n v="47"/>
    <n v="63"/>
    <n v="110"/>
    <n v="10"/>
    <n v="9"/>
    <n v="19"/>
    <n v="47"/>
    <n v="63"/>
    <n v="110"/>
    <n v="6"/>
    <n v="4"/>
    <n v="10"/>
    <n v="6"/>
    <n v="4"/>
    <n v="10"/>
    <n v="2"/>
    <n v="12"/>
    <n v="14"/>
    <n v="8"/>
    <n v="8"/>
    <n v="16"/>
    <n v="6"/>
    <n v="12"/>
    <n v="18"/>
    <n v="14"/>
    <n v="6"/>
    <n v="20"/>
    <n v="7"/>
    <n v="9"/>
    <n v="16"/>
    <n v="43"/>
    <n v="51"/>
    <n v="94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5"/>
    <n v="0"/>
    <n v="0"/>
    <n v="1"/>
    <n v="1"/>
    <n v="1"/>
    <n v="1"/>
    <n v="1"/>
    <n v="5"/>
    <n v="6"/>
    <n v="6"/>
    <n v="1"/>
  </r>
  <r>
    <s v="08EPR0567R"/>
    <n v="1"/>
    <s v="PORFIRIO TALAMANTES 2065"/>
    <n v="35"/>
    <s v="JANOS"/>
    <n v="1"/>
    <s v="JANOS"/>
    <s v="CALLE OJINAGA"/>
    <n v="0"/>
    <s v="NVO. CASAS GRANDES"/>
    <s v="PÚBLICO"/>
    <x v="1"/>
    <x v="0"/>
    <x v="0"/>
    <x v="0"/>
    <s v="08FIZ0041M"/>
    <s v="08FJS0004O"/>
    <m/>
    <n v="0"/>
    <n v="149"/>
    <n v="127"/>
    <n v="276"/>
    <n v="33"/>
    <n v="18"/>
    <n v="51"/>
    <n v="147"/>
    <n v="127"/>
    <n v="274"/>
    <n v="22"/>
    <n v="17"/>
    <n v="39"/>
    <n v="22"/>
    <n v="18"/>
    <n v="40"/>
    <n v="20"/>
    <n v="19"/>
    <n v="39"/>
    <n v="23"/>
    <n v="16"/>
    <n v="39"/>
    <n v="25"/>
    <n v="21"/>
    <n v="46"/>
    <n v="19"/>
    <n v="19"/>
    <n v="38"/>
    <n v="14"/>
    <n v="16"/>
    <n v="30"/>
    <n v="123"/>
    <n v="109"/>
    <n v="23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3"/>
    <n v="12"/>
    <n v="1"/>
  </r>
  <r>
    <s v="08EPR0568Q"/>
    <n v="1"/>
    <s v="CUAUHTEMOC 2391"/>
    <n v="13"/>
    <s v="CASAS GRANDES"/>
    <n v="7"/>
    <s v="COLONIA CUAUHTĂ‰MOC"/>
    <s v="CALLE COLONIA CUAUHTEMOC"/>
    <n v="0"/>
    <s v="NVO. CASAS GRANDES"/>
    <s v="PÚBLICO"/>
    <x v="1"/>
    <x v="0"/>
    <x v="0"/>
    <x v="0"/>
    <s v="08FIZ0013Q"/>
    <s v="08FJS0004O"/>
    <m/>
    <n v="0"/>
    <n v="13"/>
    <n v="18"/>
    <n v="31"/>
    <n v="3"/>
    <n v="4"/>
    <n v="7"/>
    <n v="10"/>
    <n v="18"/>
    <n v="28"/>
    <n v="2"/>
    <n v="3"/>
    <n v="5"/>
    <n v="2"/>
    <n v="3"/>
    <n v="5"/>
    <n v="2"/>
    <n v="2"/>
    <n v="4"/>
    <n v="4"/>
    <n v="3"/>
    <n v="7"/>
    <n v="0"/>
    <n v="5"/>
    <n v="5"/>
    <n v="4"/>
    <n v="3"/>
    <n v="7"/>
    <n v="2"/>
    <n v="3"/>
    <n v="5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69P"/>
    <n v="1"/>
    <s v="ROMULO ESCOBAR 2087"/>
    <n v="36"/>
    <s v="JIMÉNEZ"/>
    <n v="1"/>
    <s v="JOSĂ‰ MARIANO JIMĂ‰NEZ"/>
    <s v="CALLE HEROES DE LA REVOLUCION"/>
    <n v="0"/>
    <s v="HIDALGO DEL PARRAL"/>
    <s v="PÚBLICO"/>
    <x v="1"/>
    <x v="0"/>
    <x v="0"/>
    <x v="0"/>
    <s v="08FIZ0015O"/>
    <m/>
    <m/>
    <n v="0"/>
    <n v="6"/>
    <n v="11"/>
    <n v="17"/>
    <n v="1"/>
    <n v="0"/>
    <n v="1"/>
    <n v="6"/>
    <n v="11"/>
    <n v="17"/>
    <n v="2"/>
    <n v="1"/>
    <n v="3"/>
    <n v="2"/>
    <n v="1"/>
    <n v="3"/>
    <n v="1"/>
    <n v="0"/>
    <n v="1"/>
    <n v="1"/>
    <n v="4"/>
    <n v="5"/>
    <n v="1"/>
    <n v="4"/>
    <n v="5"/>
    <n v="1"/>
    <n v="3"/>
    <n v="4"/>
    <n v="2"/>
    <n v="1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570E"/>
    <n v="1"/>
    <s v="16 DE SEPTIEMBRE 2199"/>
    <n v="14"/>
    <s v="CORONADO"/>
    <n v="1"/>
    <s v="JOSĂ‰ ESTEBAN CORONADO"/>
    <s v="CALLE CENTENARIO"/>
    <n v="0"/>
    <s v="HIDALGO DEL PARRAL"/>
    <s v="PÚBLICO"/>
    <x v="1"/>
    <x v="0"/>
    <x v="0"/>
    <x v="0"/>
    <s v="08FIZ0015O"/>
    <m/>
    <m/>
    <n v="0"/>
    <n v="82"/>
    <n v="91"/>
    <n v="173"/>
    <n v="13"/>
    <n v="13"/>
    <n v="26"/>
    <n v="80"/>
    <n v="89"/>
    <n v="169"/>
    <n v="13"/>
    <n v="9"/>
    <n v="22"/>
    <n v="14"/>
    <n v="9"/>
    <n v="23"/>
    <n v="13"/>
    <n v="15"/>
    <n v="28"/>
    <n v="19"/>
    <n v="18"/>
    <n v="37"/>
    <n v="12"/>
    <n v="12"/>
    <n v="24"/>
    <n v="13"/>
    <n v="16"/>
    <n v="29"/>
    <n v="11"/>
    <n v="18"/>
    <n v="29"/>
    <n v="82"/>
    <n v="88"/>
    <n v="170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1"/>
    <n v="1"/>
    <n v="2"/>
    <n v="1"/>
    <n v="1"/>
    <n v="1"/>
    <n v="0"/>
    <n v="7"/>
    <n v="9"/>
    <n v="7"/>
    <n v="1"/>
  </r>
  <r>
    <s v="08EPR0574A"/>
    <n v="2"/>
    <s v="CONSTITUCION 2255"/>
    <n v="21"/>
    <s v="DELICIAS"/>
    <n v="1"/>
    <s v="DELICIAS"/>
    <s v="CALLE 4A PONIENTE"/>
    <n v="808"/>
    <s v="DELICIAS"/>
    <s v="PÚBLICO"/>
    <x v="1"/>
    <x v="0"/>
    <x v="0"/>
    <x v="0"/>
    <s v="08FIZ0047G"/>
    <m/>
    <m/>
    <n v="0"/>
    <n v="17"/>
    <n v="22"/>
    <n v="39"/>
    <n v="0"/>
    <n v="2"/>
    <n v="2"/>
    <n v="17"/>
    <n v="22"/>
    <n v="39"/>
    <n v="2"/>
    <n v="1"/>
    <n v="3"/>
    <n v="2"/>
    <n v="1"/>
    <n v="3"/>
    <n v="4"/>
    <n v="7"/>
    <n v="11"/>
    <n v="3"/>
    <n v="1"/>
    <n v="4"/>
    <n v="2"/>
    <n v="2"/>
    <n v="4"/>
    <n v="5"/>
    <n v="3"/>
    <n v="8"/>
    <n v="3"/>
    <n v="4"/>
    <n v="7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3"/>
    <n v="1"/>
    <n v="1"/>
    <n v="0"/>
    <n v="0"/>
    <n v="0"/>
    <n v="0"/>
    <n v="0"/>
    <n v="0"/>
    <n v="2"/>
    <n v="2"/>
    <n v="29"/>
    <n v="2"/>
    <n v="1"/>
  </r>
  <r>
    <s v="08EPR0577Y"/>
    <n v="2"/>
    <s v="ADOLFO LOPEZ MATEOS 2302"/>
    <n v="19"/>
    <s v="CHIHUAHUA"/>
    <n v="1"/>
    <s v="CHIHUAHUA"/>
    <s v="CALLE 45 1/2"/>
    <n v="0"/>
    <s v="CHIHUAHUA"/>
    <s v="PÚBLICO"/>
    <x v="1"/>
    <x v="0"/>
    <x v="0"/>
    <x v="0"/>
    <s v="08FIZ0031F"/>
    <s v="08FJS0001R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578X"/>
    <n v="1"/>
    <s v="JUAN JACOBO ROUSSEAU 2398"/>
    <n v="19"/>
    <s v="CHIHUAHUA"/>
    <n v="1"/>
    <s v="CHIHUAHUA"/>
    <s v="CALLE 24"/>
    <n v="4603"/>
    <s v="CHIHUAHUA"/>
    <s v="PÚBLICO"/>
    <x v="1"/>
    <x v="0"/>
    <x v="0"/>
    <x v="0"/>
    <s v="08FIZ0026U"/>
    <s v="08FJS0002Q"/>
    <m/>
    <n v="0"/>
    <n v="62"/>
    <n v="51"/>
    <n v="113"/>
    <n v="7"/>
    <n v="9"/>
    <n v="16"/>
    <n v="62"/>
    <n v="51"/>
    <n v="113"/>
    <n v="10"/>
    <n v="7"/>
    <n v="17"/>
    <n v="11"/>
    <n v="7"/>
    <n v="18"/>
    <n v="10"/>
    <n v="9"/>
    <n v="19"/>
    <n v="10"/>
    <n v="10"/>
    <n v="20"/>
    <n v="10"/>
    <n v="18"/>
    <n v="28"/>
    <n v="15"/>
    <n v="5"/>
    <n v="20"/>
    <n v="16"/>
    <n v="9"/>
    <n v="25"/>
    <n v="72"/>
    <n v="58"/>
    <n v="130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1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580L"/>
    <n v="1"/>
    <s v="MARGARITA MAZA DE JUAREZ 2238"/>
    <n v="19"/>
    <s v="CHIHUAHUA"/>
    <n v="1"/>
    <s v="CHIHUAHUA"/>
    <s v="CALLE DURAZNO"/>
    <n v="1300"/>
    <s v="CHIHUAHUA"/>
    <s v="PÚBLICO"/>
    <x v="1"/>
    <x v="0"/>
    <x v="0"/>
    <x v="0"/>
    <s v="08FIZ0043K"/>
    <s v="08FJS0001R"/>
    <m/>
    <n v="0"/>
    <n v="116"/>
    <n v="115"/>
    <n v="231"/>
    <n v="23"/>
    <n v="23"/>
    <n v="46"/>
    <n v="115"/>
    <n v="115"/>
    <n v="230"/>
    <n v="21"/>
    <n v="12"/>
    <n v="33"/>
    <n v="21"/>
    <n v="12"/>
    <n v="33"/>
    <n v="6"/>
    <n v="11"/>
    <n v="17"/>
    <n v="17"/>
    <n v="19"/>
    <n v="36"/>
    <n v="17"/>
    <n v="15"/>
    <n v="32"/>
    <n v="19"/>
    <n v="19"/>
    <n v="38"/>
    <n v="24"/>
    <n v="23"/>
    <n v="47"/>
    <n v="104"/>
    <n v="99"/>
    <n v="203"/>
    <n v="2"/>
    <n v="1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1"/>
    <n v="0"/>
    <n v="1"/>
    <n v="0"/>
    <n v="0"/>
    <n v="2"/>
    <n v="0"/>
    <n v="0"/>
    <n v="16"/>
    <n v="2"/>
    <n v="8"/>
    <n v="2"/>
    <n v="1"/>
    <n v="2"/>
    <n v="1"/>
    <n v="2"/>
    <n v="2"/>
    <n v="0"/>
    <n v="10"/>
    <n v="12"/>
    <n v="11"/>
    <n v="1"/>
  </r>
  <r>
    <s v="08EPR0583I"/>
    <n v="1"/>
    <s v="CUAUHTEMOC 2220"/>
    <n v="45"/>
    <s v="MEOQUI"/>
    <n v="1"/>
    <s v="PEDRO MEOQUI"/>
    <s v="CALLE JUAN ALDAMA "/>
    <n v="1701"/>
    <s v="DELICIAS"/>
    <s v="PÚBLICO"/>
    <x v="1"/>
    <x v="0"/>
    <x v="0"/>
    <x v="0"/>
    <s v="08FIZ0002K"/>
    <m/>
    <m/>
    <n v="0"/>
    <n v="162"/>
    <n v="156"/>
    <n v="318"/>
    <n v="26"/>
    <n v="25"/>
    <n v="51"/>
    <n v="159"/>
    <n v="152"/>
    <n v="311"/>
    <n v="33"/>
    <n v="24"/>
    <n v="57"/>
    <n v="33"/>
    <n v="24"/>
    <n v="57"/>
    <n v="37"/>
    <n v="34"/>
    <n v="71"/>
    <n v="25"/>
    <n v="26"/>
    <n v="51"/>
    <n v="25"/>
    <n v="25"/>
    <n v="50"/>
    <n v="24"/>
    <n v="20"/>
    <n v="44"/>
    <n v="22"/>
    <n v="28"/>
    <n v="50"/>
    <n v="166"/>
    <n v="157"/>
    <n v="323"/>
    <n v="2"/>
    <n v="3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1"/>
    <n v="1"/>
    <n v="0"/>
    <n v="1"/>
    <n v="1"/>
    <n v="1"/>
    <n v="0"/>
    <n v="2"/>
    <n v="0"/>
    <n v="0"/>
    <n v="23"/>
    <n v="4"/>
    <n v="9"/>
    <n v="2"/>
    <n v="3"/>
    <n v="2"/>
    <n v="2"/>
    <n v="2"/>
    <n v="2"/>
    <n v="0"/>
    <n v="13"/>
    <n v="13"/>
    <n v="13"/>
    <n v="1"/>
  </r>
  <r>
    <s v="08EPR0584H"/>
    <n v="1"/>
    <s v="JOSE PEON CONTRERAS 2279 &quot;FORD 145&quot;"/>
    <n v="45"/>
    <s v="MEOQUI"/>
    <n v="10"/>
    <s v="LAS PUENTES"/>
    <s v="CALLE CARRETERA - COORDILLERA"/>
    <n v="0"/>
    <s v="DELICIAS"/>
    <s v="PÚBLICO"/>
    <x v="1"/>
    <x v="0"/>
    <x v="0"/>
    <x v="0"/>
    <s v="08FIZ0002K"/>
    <m/>
    <m/>
    <n v="0"/>
    <n v="59"/>
    <n v="70"/>
    <n v="129"/>
    <n v="8"/>
    <n v="14"/>
    <n v="22"/>
    <n v="59"/>
    <n v="70"/>
    <n v="129"/>
    <n v="7"/>
    <n v="9"/>
    <n v="16"/>
    <n v="7"/>
    <n v="10"/>
    <n v="17"/>
    <n v="9"/>
    <n v="11"/>
    <n v="20"/>
    <n v="12"/>
    <n v="7"/>
    <n v="19"/>
    <n v="7"/>
    <n v="12"/>
    <n v="19"/>
    <n v="10"/>
    <n v="9"/>
    <n v="19"/>
    <n v="10"/>
    <n v="9"/>
    <n v="19"/>
    <n v="55"/>
    <n v="58"/>
    <n v="11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2"/>
    <n v="0"/>
    <n v="0"/>
    <n v="2"/>
    <n v="0"/>
    <n v="0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585G"/>
    <n v="1"/>
    <s v="VENUSTIANO CARRANZA 2552"/>
    <n v="2"/>
    <s v="ALDAMA"/>
    <n v="25"/>
    <s v="CHORRERAS"/>
    <s v="CALLE EJIDO CHORRERAS"/>
    <n v="0"/>
    <s v="CHIHUAHUA"/>
    <s v="PÚBLICO"/>
    <x v="1"/>
    <x v="0"/>
    <x v="0"/>
    <x v="0"/>
    <s v="08FIZ0002K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586F"/>
    <n v="1"/>
    <s v="LEY SEIS DE ENERO 2012"/>
    <n v="28"/>
    <s v="GUADALUPE"/>
    <n v="16"/>
    <s v="DOCTOR PORFIRIO PARRA (LA CASETA)"/>
    <s v="AVENIDA CRUZ REY"/>
    <n v="629"/>
    <s v="JUÁREZ"/>
    <s v="PÚBLICO"/>
    <x v="1"/>
    <x v="0"/>
    <x v="0"/>
    <x v="0"/>
    <s v="08FIZ0036A"/>
    <m/>
    <m/>
    <n v="0"/>
    <n v="22"/>
    <n v="27"/>
    <n v="49"/>
    <n v="6"/>
    <n v="6"/>
    <n v="12"/>
    <n v="22"/>
    <n v="27"/>
    <n v="49"/>
    <n v="4"/>
    <n v="2"/>
    <n v="6"/>
    <n v="4"/>
    <n v="2"/>
    <n v="6"/>
    <n v="3"/>
    <n v="2"/>
    <n v="5"/>
    <n v="2"/>
    <n v="4"/>
    <n v="6"/>
    <n v="6"/>
    <n v="4"/>
    <n v="10"/>
    <n v="2"/>
    <n v="3"/>
    <n v="5"/>
    <n v="3"/>
    <n v="4"/>
    <n v="7"/>
    <n v="20"/>
    <n v="19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EPR0587E"/>
    <n v="2"/>
    <s v="JOSE MARIA MORELOS Y PAVON 2223"/>
    <n v="37"/>
    <s v="JUÁREZ"/>
    <n v="1"/>
    <s v="JUĂREZ"/>
    <s v="CALLE RAMON RAYON"/>
    <n v="621"/>
    <s v="JUÁREZ"/>
    <s v="PÚBLICO"/>
    <x v="1"/>
    <x v="0"/>
    <x v="0"/>
    <x v="0"/>
    <s v="08FIZ0003J"/>
    <s v="08FJS0003P"/>
    <m/>
    <n v="0"/>
    <n v="66"/>
    <n v="75"/>
    <n v="141"/>
    <n v="9"/>
    <n v="10"/>
    <n v="19"/>
    <n v="66"/>
    <n v="75"/>
    <n v="141"/>
    <n v="10"/>
    <n v="10"/>
    <n v="20"/>
    <n v="11"/>
    <n v="11"/>
    <n v="22"/>
    <n v="14"/>
    <n v="12"/>
    <n v="26"/>
    <n v="13"/>
    <n v="19"/>
    <n v="32"/>
    <n v="13"/>
    <n v="19"/>
    <n v="32"/>
    <n v="11"/>
    <n v="8"/>
    <n v="19"/>
    <n v="12"/>
    <n v="13"/>
    <n v="25"/>
    <n v="74"/>
    <n v="82"/>
    <n v="15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588D"/>
    <n v="2"/>
    <s v="IGNACIO ZARAGOZA 2413"/>
    <n v="37"/>
    <s v="JUÁREZ"/>
    <n v="1"/>
    <s v="JUĂREZ"/>
    <s v="CALLE RAMON RAYON NORTE"/>
    <n v="108"/>
    <s v="JUÁREZ"/>
    <s v="PÚBLICO"/>
    <x v="1"/>
    <x v="0"/>
    <x v="0"/>
    <x v="0"/>
    <s v="08FIZ0003J"/>
    <s v="08FJS0003P"/>
    <m/>
    <n v="0"/>
    <n v="44"/>
    <n v="36"/>
    <n v="80"/>
    <n v="7"/>
    <n v="4"/>
    <n v="11"/>
    <n v="41"/>
    <n v="35"/>
    <n v="76"/>
    <n v="11"/>
    <n v="11"/>
    <n v="22"/>
    <n v="11"/>
    <n v="13"/>
    <n v="24"/>
    <n v="11"/>
    <n v="6"/>
    <n v="17"/>
    <n v="13"/>
    <n v="7"/>
    <n v="20"/>
    <n v="12"/>
    <n v="6"/>
    <n v="18"/>
    <n v="6"/>
    <n v="9"/>
    <n v="15"/>
    <n v="9"/>
    <n v="12"/>
    <n v="21"/>
    <n v="62"/>
    <n v="53"/>
    <n v="115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5"/>
    <n v="1"/>
    <n v="1"/>
    <n v="0"/>
    <n v="0"/>
    <n v="1"/>
    <n v="1"/>
    <n v="1"/>
    <n v="5"/>
    <n v="6"/>
    <n v="6"/>
    <n v="1"/>
  </r>
  <r>
    <s v="08EPR0590S"/>
    <n v="1"/>
    <s v="ELISA DOSAMANTES VARELA 2378"/>
    <n v="37"/>
    <s v="JUÁREZ"/>
    <n v="1"/>
    <s v="JUĂREZ"/>
    <s v="CALLE TOLTECAS"/>
    <n v="6428"/>
    <s v="JUÁREZ"/>
    <s v="PÚBLICO"/>
    <x v="1"/>
    <x v="0"/>
    <x v="0"/>
    <x v="0"/>
    <s v="08FIZ0039Y"/>
    <m/>
    <m/>
    <n v="0"/>
    <n v="88"/>
    <n v="82"/>
    <n v="170"/>
    <n v="13"/>
    <n v="12"/>
    <n v="25"/>
    <n v="88"/>
    <n v="82"/>
    <n v="170"/>
    <n v="9"/>
    <n v="14"/>
    <n v="23"/>
    <n v="9"/>
    <n v="15"/>
    <n v="24"/>
    <n v="14"/>
    <n v="10"/>
    <n v="24"/>
    <n v="13"/>
    <n v="16"/>
    <n v="29"/>
    <n v="13"/>
    <n v="15"/>
    <n v="28"/>
    <n v="10"/>
    <n v="13"/>
    <n v="23"/>
    <n v="19"/>
    <n v="21"/>
    <n v="40"/>
    <n v="78"/>
    <n v="90"/>
    <n v="168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1"/>
    <n v="1"/>
    <n v="2"/>
    <n v="0"/>
    <n v="7"/>
    <n v="9"/>
    <n v="7"/>
    <n v="1"/>
  </r>
  <r>
    <s v="08EPR0591R"/>
    <n v="1"/>
    <s v="PLAN GRAN VISION 2396"/>
    <n v="32"/>
    <s v="HIDALGO DEL PARRAL"/>
    <n v="1"/>
    <s v="HIDALGO DEL PARRAL"/>
    <s v="PROLONGACIĂ“N CHIHUAHUA"/>
    <n v="0"/>
    <s v="HIDALGO DEL PARRAL"/>
    <s v="PÚBLICO"/>
    <x v="1"/>
    <x v="0"/>
    <x v="0"/>
    <x v="0"/>
    <s v="08FIZ0005H"/>
    <m/>
    <m/>
    <n v="0"/>
    <n v="118"/>
    <n v="101"/>
    <n v="219"/>
    <n v="25"/>
    <n v="19"/>
    <n v="44"/>
    <n v="116"/>
    <n v="101"/>
    <n v="217"/>
    <n v="12"/>
    <n v="15"/>
    <n v="27"/>
    <n v="12"/>
    <n v="15"/>
    <n v="27"/>
    <n v="18"/>
    <n v="16"/>
    <n v="34"/>
    <n v="19"/>
    <n v="14"/>
    <n v="33"/>
    <n v="19"/>
    <n v="19"/>
    <n v="38"/>
    <n v="22"/>
    <n v="16"/>
    <n v="38"/>
    <n v="21"/>
    <n v="18"/>
    <n v="39"/>
    <n v="111"/>
    <n v="98"/>
    <n v="209"/>
    <n v="1"/>
    <n v="1"/>
    <n v="1"/>
    <n v="2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0"/>
    <n v="1"/>
    <n v="0"/>
    <n v="1"/>
    <n v="1"/>
    <n v="1"/>
    <n v="1"/>
    <n v="0"/>
    <n v="17"/>
    <n v="0"/>
    <n v="9"/>
    <n v="1"/>
    <n v="1"/>
    <n v="1"/>
    <n v="2"/>
    <n v="2"/>
    <n v="2"/>
    <n v="0"/>
    <n v="9"/>
    <n v="12"/>
    <n v="9"/>
    <n v="1"/>
  </r>
  <r>
    <s v="08EPR0592Q"/>
    <n v="1"/>
    <s v="IGNACIO CAMARGO 2039"/>
    <n v="11"/>
    <s v="CAMARGO"/>
    <n v="1"/>
    <s v="SANTA ROSALĂŤA DE CAMARGO"/>
    <s v="CALLE RAYON"/>
    <n v="103"/>
    <s v="DELICIAS"/>
    <s v="PÚBLICO"/>
    <x v="1"/>
    <x v="0"/>
    <x v="0"/>
    <x v="0"/>
    <s v="08FIZ0006G"/>
    <m/>
    <m/>
    <n v="0"/>
    <n v="70"/>
    <n v="73"/>
    <n v="143"/>
    <n v="14"/>
    <n v="20"/>
    <n v="34"/>
    <n v="69"/>
    <n v="73"/>
    <n v="142"/>
    <n v="20"/>
    <n v="11"/>
    <n v="31"/>
    <n v="20"/>
    <n v="11"/>
    <n v="31"/>
    <n v="12"/>
    <n v="12"/>
    <n v="24"/>
    <n v="14"/>
    <n v="8"/>
    <n v="22"/>
    <n v="12"/>
    <n v="16"/>
    <n v="28"/>
    <n v="13"/>
    <n v="10"/>
    <n v="23"/>
    <n v="10"/>
    <n v="8"/>
    <n v="18"/>
    <n v="81"/>
    <n v="65"/>
    <n v="146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3"/>
    <n v="0"/>
    <n v="1"/>
    <n v="0"/>
    <n v="1"/>
    <n v="0"/>
    <n v="0"/>
    <n v="0"/>
    <n v="0"/>
    <n v="1"/>
    <n v="0"/>
    <n v="14"/>
    <n v="1"/>
    <n v="6"/>
    <n v="2"/>
    <n v="1"/>
    <n v="1"/>
    <n v="1"/>
    <n v="1"/>
    <n v="1"/>
    <n v="0"/>
    <n v="7"/>
    <n v="13"/>
    <n v="7"/>
    <n v="1"/>
  </r>
  <r>
    <s v="08EPR0593P"/>
    <n v="1"/>
    <s v="MARIA DE JESUS BEJARANO 2040"/>
    <n v="11"/>
    <s v="CAMARGO"/>
    <n v="1"/>
    <s v="SANTA ROSALĂŤA DE CAMARGO"/>
    <s v="CALLE INDEPENDENCIA"/>
    <n v="803"/>
    <s v="DELICIAS"/>
    <s v="PÚBLICO"/>
    <x v="1"/>
    <x v="0"/>
    <x v="0"/>
    <x v="0"/>
    <s v="08FIZ0006G"/>
    <m/>
    <m/>
    <n v="0"/>
    <n v="157"/>
    <n v="153"/>
    <n v="310"/>
    <n v="31"/>
    <n v="22"/>
    <n v="53"/>
    <n v="156"/>
    <n v="151"/>
    <n v="307"/>
    <n v="23"/>
    <n v="31"/>
    <n v="54"/>
    <n v="23"/>
    <n v="31"/>
    <n v="54"/>
    <n v="28"/>
    <n v="22"/>
    <n v="50"/>
    <n v="32"/>
    <n v="23"/>
    <n v="55"/>
    <n v="20"/>
    <n v="31"/>
    <n v="51"/>
    <n v="26"/>
    <n v="24"/>
    <n v="50"/>
    <n v="19"/>
    <n v="33"/>
    <n v="52"/>
    <n v="148"/>
    <n v="164"/>
    <n v="31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2"/>
    <n v="0"/>
    <n v="1"/>
    <n v="0"/>
    <n v="1"/>
    <n v="0"/>
    <n v="4"/>
    <n v="0"/>
    <n v="23"/>
    <n v="4"/>
    <n v="8"/>
    <n v="2"/>
    <n v="2"/>
    <n v="2"/>
    <n v="2"/>
    <n v="2"/>
    <n v="2"/>
    <n v="0"/>
    <n v="12"/>
    <n v="12"/>
    <n v="12"/>
    <n v="1"/>
  </r>
  <r>
    <s v="08EPR0594O"/>
    <n v="1"/>
    <s v="CUITLAHUAC 2334"/>
    <n v="11"/>
    <s v="CAMARGO"/>
    <n v="1"/>
    <s v="SANTA ROSALĂŤA DE CAMARGO"/>
    <s v="CALLE MORELOS"/>
    <n v="202"/>
    <s v="DELICIAS"/>
    <s v="PÚBLICO"/>
    <x v="1"/>
    <x v="0"/>
    <x v="0"/>
    <x v="0"/>
    <s v="08FIZ0006G"/>
    <m/>
    <m/>
    <n v="0"/>
    <n v="181"/>
    <n v="160"/>
    <n v="341"/>
    <n v="27"/>
    <n v="26"/>
    <n v="53"/>
    <n v="180"/>
    <n v="160"/>
    <n v="340"/>
    <n v="21"/>
    <n v="33"/>
    <n v="54"/>
    <n v="21"/>
    <n v="33"/>
    <n v="54"/>
    <n v="30"/>
    <n v="25"/>
    <n v="55"/>
    <n v="30"/>
    <n v="27"/>
    <n v="57"/>
    <n v="34"/>
    <n v="32"/>
    <n v="66"/>
    <n v="37"/>
    <n v="22"/>
    <n v="59"/>
    <n v="30"/>
    <n v="25"/>
    <n v="55"/>
    <n v="182"/>
    <n v="164"/>
    <n v="346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1"/>
    <n v="1"/>
    <n v="3"/>
    <n v="0"/>
    <n v="1"/>
    <n v="0"/>
    <n v="0"/>
    <n v="1"/>
    <n v="1"/>
    <n v="1"/>
    <n v="0"/>
    <n v="23"/>
    <n v="1"/>
    <n v="12"/>
    <n v="2"/>
    <n v="2"/>
    <n v="2"/>
    <n v="3"/>
    <n v="2"/>
    <n v="2"/>
    <n v="0"/>
    <n v="13"/>
    <n v="15"/>
    <n v="13"/>
    <n v="1"/>
  </r>
  <r>
    <s v="08EPR0595N"/>
    <n v="1"/>
    <s v="MARIANO BALLEZA 2096"/>
    <n v="7"/>
    <s v="BALLEZA"/>
    <n v="1"/>
    <s v="MARIANO BALLEZA"/>
    <s v="CALLE ALDAMA"/>
    <n v="3"/>
    <s v="GUACHOCHI"/>
    <s v="PÚBLICO"/>
    <x v="1"/>
    <x v="0"/>
    <x v="0"/>
    <x v="0"/>
    <s v="08FIZ0007F"/>
    <m/>
    <m/>
    <n v="0"/>
    <n v="69"/>
    <n v="88"/>
    <n v="157"/>
    <n v="7"/>
    <n v="12"/>
    <n v="19"/>
    <n v="69"/>
    <n v="88"/>
    <n v="157"/>
    <n v="12"/>
    <n v="13"/>
    <n v="25"/>
    <n v="12"/>
    <n v="13"/>
    <n v="25"/>
    <n v="14"/>
    <n v="11"/>
    <n v="25"/>
    <n v="12"/>
    <n v="12"/>
    <n v="24"/>
    <n v="18"/>
    <n v="21"/>
    <n v="39"/>
    <n v="10"/>
    <n v="15"/>
    <n v="25"/>
    <n v="7"/>
    <n v="13"/>
    <n v="20"/>
    <n v="73"/>
    <n v="85"/>
    <n v="158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1"/>
    <n v="0"/>
    <n v="0"/>
    <n v="0"/>
    <n v="0"/>
    <n v="0"/>
    <n v="1"/>
    <n v="0"/>
    <n v="0"/>
    <n v="11"/>
    <n v="1"/>
    <n v="6"/>
    <n v="1"/>
    <n v="1"/>
    <n v="1"/>
    <n v="2"/>
    <n v="1"/>
    <n v="1"/>
    <n v="0"/>
    <n v="7"/>
    <n v="7"/>
    <n v="7"/>
    <n v="1"/>
  </r>
  <r>
    <s v="08EPR0596M"/>
    <n v="1"/>
    <s v="BENITO JUAREZ 2104"/>
    <n v="33"/>
    <s v="HUEJOTITÁN"/>
    <n v="1"/>
    <s v="HUEJOTITĂN"/>
    <s v="CALLE HUEJOTITAN"/>
    <n v="0"/>
    <s v="GUACHOCHI"/>
    <s v="PÚBLICO"/>
    <x v="1"/>
    <x v="0"/>
    <x v="0"/>
    <x v="0"/>
    <s v="08FIZ0007F"/>
    <m/>
    <m/>
    <n v="0"/>
    <n v="20"/>
    <n v="21"/>
    <n v="41"/>
    <n v="4"/>
    <n v="5"/>
    <n v="9"/>
    <n v="20"/>
    <n v="21"/>
    <n v="41"/>
    <n v="2"/>
    <n v="4"/>
    <n v="6"/>
    <n v="2"/>
    <n v="4"/>
    <n v="6"/>
    <n v="3"/>
    <n v="2"/>
    <n v="5"/>
    <n v="5"/>
    <n v="2"/>
    <n v="7"/>
    <n v="2"/>
    <n v="3"/>
    <n v="5"/>
    <n v="1"/>
    <n v="4"/>
    <n v="5"/>
    <n v="5"/>
    <n v="6"/>
    <n v="11"/>
    <n v="18"/>
    <n v="21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600I"/>
    <n v="1"/>
    <s v="CENTRO REGIONAL DE EDUC. INT. MARTIRES DE CHAPULTEPEC 2401"/>
    <n v="17"/>
    <s v="CUAUHTÉMOC"/>
    <n v="106"/>
    <s v="COLONIA OBREGĂ“N (RUBIO)"/>
    <s v="AVENIDA CUAUHTEMOC"/>
    <n v="600"/>
    <s v="CUAUHTÉMOC"/>
    <s v="PÚBLICO"/>
    <x v="1"/>
    <x v="0"/>
    <x v="0"/>
    <x v="0"/>
    <s v="08FIZ0009D"/>
    <s v="08FJS0005N"/>
    <m/>
    <n v="0"/>
    <n v="212"/>
    <n v="252"/>
    <n v="464"/>
    <n v="31"/>
    <n v="46"/>
    <n v="77"/>
    <n v="207"/>
    <n v="246"/>
    <n v="453"/>
    <n v="37"/>
    <n v="39"/>
    <n v="76"/>
    <n v="37"/>
    <n v="39"/>
    <n v="76"/>
    <n v="37"/>
    <n v="34"/>
    <n v="71"/>
    <n v="30"/>
    <n v="46"/>
    <n v="76"/>
    <n v="44"/>
    <n v="33"/>
    <n v="77"/>
    <n v="38"/>
    <n v="35"/>
    <n v="73"/>
    <n v="28"/>
    <n v="48"/>
    <n v="76"/>
    <n v="214"/>
    <n v="235"/>
    <n v="449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3"/>
    <n v="1"/>
    <n v="0"/>
    <n v="0"/>
    <n v="1"/>
    <n v="1"/>
    <n v="1"/>
    <n v="1"/>
    <n v="1"/>
    <n v="2"/>
    <n v="0"/>
    <n v="30"/>
    <n v="3"/>
    <n v="15"/>
    <n v="3"/>
    <n v="3"/>
    <n v="3"/>
    <n v="3"/>
    <n v="3"/>
    <n v="3"/>
    <n v="0"/>
    <n v="18"/>
    <n v="19"/>
    <n v="19"/>
    <n v="1"/>
  </r>
  <r>
    <s v="08EPR0603F"/>
    <n v="1"/>
    <s v="GUADALUPE VICTORIA 2512"/>
    <n v="17"/>
    <s v="CUAUHTÉMOC"/>
    <n v="1"/>
    <s v="CUAUHTĂ‰MOC"/>
    <s v="CALLE SANTA LUCIA"/>
    <n v="0"/>
    <s v="CUAUHTÉMOC"/>
    <s v="PÚBLICO"/>
    <x v="1"/>
    <x v="0"/>
    <x v="0"/>
    <x v="0"/>
    <s v="08FIZ0053R"/>
    <s v="08FJS0005N"/>
    <m/>
    <n v="0"/>
    <n v="17"/>
    <n v="11"/>
    <n v="28"/>
    <n v="1"/>
    <n v="2"/>
    <n v="3"/>
    <n v="15"/>
    <n v="11"/>
    <n v="26"/>
    <n v="5"/>
    <n v="3"/>
    <n v="8"/>
    <n v="5"/>
    <n v="3"/>
    <n v="8"/>
    <n v="2"/>
    <n v="5"/>
    <n v="7"/>
    <n v="2"/>
    <n v="2"/>
    <n v="4"/>
    <n v="4"/>
    <n v="1"/>
    <n v="5"/>
    <n v="2"/>
    <n v="4"/>
    <n v="6"/>
    <n v="6"/>
    <n v="1"/>
    <n v="7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09Z"/>
    <n v="2"/>
    <s v="NORBERTO HERNANDEZ 2045"/>
    <n v="37"/>
    <s v="JUÁREZ"/>
    <n v="1"/>
    <s v="JUĂREZ"/>
    <s v="CALLE JUAN B ESCUDERO "/>
    <n v="0"/>
    <s v="JUÁREZ"/>
    <s v="PÚBLICO"/>
    <x v="1"/>
    <x v="0"/>
    <x v="0"/>
    <x v="0"/>
    <s v="08FIZ0020Z"/>
    <s v="08FJS0003P"/>
    <m/>
    <n v="0"/>
    <n v="60"/>
    <n v="64"/>
    <n v="124"/>
    <n v="11"/>
    <n v="8"/>
    <n v="19"/>
    <n v="57"/>
    <n v="64"/>
    <n v="121"/>
    <n v="7"/>
    <n v="7"/>
    <n v="14"/>
    <n v="7"/>
    <n v="7"/>
    <n v="14"/>
    <n v="7"/>
    <n v="13"/>
    <n v="20"/>
    <n v="11"/>
    <n v="14"/>
    <n v="25"/>
    <n v="13"/>
    <n v="14"/>
    <n v="27"/>
    <n v="11"/>
    <n v="9"/>
    <n v="20"/>
    <n v="14"/>
    <n v="14"/>
    <n v="28"/>
    <n v="63"/>
    <n v="71"/>
    <n v="134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0"/>
    <n v="0"/>
    <n v="0"/>
    <n v="0"/>
    <n v="0"/>
    <n v="0"/>
    <n v="0"/>
    <n v="0"/>
    <n v="0"/>
    <n v="7"/>
    <n v="0"/>
    <n v="5"/>
    <n v="0"/>
    <n v="0"/>
    <n v="1"/>
    <n v="1"/>
    <n v="1"/>
    <n v="1"/>
    <n v="1"/>
    <n v="5"/>
    <n v="13"/>
    <n v="6"/>
    <n v="1"/>
  </r>
  <r>
    <s v="08EPR0621V"/>
    <n v="1"/>
    <s v="JOSE MARIA MARI 2138"/>
    <n v="19"/>
    <s v="CHIHUAHUA"/>
    <n v="1"/>
    <s v="CHIHUAHUA"/>
    <s v="CALLE 10A"/>
    <n v="807"/>
    <s v="CHIHUAHUA"/>
    <s v="PÚBLICO"/>
    <x v="1"/>
    <x v="0"/>
    <x v="0"/>
    <x v="0"/>
    <s v="08FIZ0001L"/>
    <s v="08FJS0002Q"/>
    <m/>
    <n v="0"/>
    <n v="62"/>
    <n v="53"/>
    <n v="115"/>
    <n v="15"/>
    <n v="8"/>
    <n v="23"/>
    <n v="62"/>
    <n v="52"/>
    <n v="114"/>
    <n v="13"/>
    <n v="8"/>
    <n v="21"/>
    <n v="13"/>
    <n v="8"/>
    <n v="21"/>
    <n v="11"/>
    <n v="10"/>
    <n v="21"/>
    <n v="11"/>
    <n v="9"/>
    <n v="20"/>
    <n v="10"/>
    <n v="13"/>
    <n v="23"/>
    <n v="9"/>
    <n v="9"/>
    <n v="18"/>
    <n v="11"/>
    <n v="7"/>
    <n v="18"/>
    <n v="65"/>
    <n v="56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622U"/>
    <n v="1"/>
    <s v="GABINO BARREDA 2034"/>
    <n v="28"/>
    <s v="GUADALUPE"/>
    <n v="1"/>
    <s v="GUADALUPE"/>
    <s v="CALLE RAMON ARANDA "/>
    <n v="0"/>
    <s v="JUÁREZ"/>
    <s v="PÚBLICO"/>
    <x v="1"/>
    <x v="0"/>
    <x v="0"/>
    <x v="0"/>
    <s v="08FIZ0036A"/>
    <m/>
    <m/>
    <n v="0"/>
    <n v="40"/>
    <n v="28"/>
    <n v="68"/>
    <n v="4"/>
    <n v="3"/>
    <n v="7"/>
    <n v="40"/>
    <n v="28"/>
    <n v="68"/>
    <n v="6"/>
    <n v="4"/>
    <n v="10"/>
    <n v="6"/>
    <n v="4"/>
    <n v="10"/>
    <n v="6"/>
    <n v="5"/>
    <n v="11"/>
    <n v="9"/>
    <n v="7"/>
    <n v="16"/>
    <n v="3"/>
    <n v="8"/>
    <n v="11"/>
    <n v="9"/>
    <n v="4"/>
    <n v="13"/>
    <n v="8"/>
    <n v="4"/>
    <n v="12"/>
    <n v="41"/>
    <n v="32"/>
    <n v="7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0"/>
    <n v="3"/>
    <n v="1"/>
  </r>
  <r>
    <s v="08EPR0624S"/>
    <n v="1"/>
    <s v="NICOLAS BRAVO 2291"/>
    <n v="21"/>
    <s v="DELICIAS"/>
    <n v="108"/>
    <s v="COLONIA NICOLĂS BRAVO (KILĂ“METRO NOVENTA Y DOS)"/>
    <s v="CALLE JOSE RAMIREZ"/>
    <n v="0"/>
    <s v="DELICIAS"/>
    <s v="PÚBLICO"/>
    <x v="1"/>
    <x v="0"/>
    <x v="0"/>
    <x v="0"/>
    <s v="08FIZ0047G"/>
    <m/>
    <m/>
    <n v="0"/>
    <n v="112"/>
    <n v="97"/>
    <n v="209"/>
    <n v="22"/>
    <n v="12"/>
    <n v="34"/>
    <n v="109"/>
    <n v="95"/>
    <n v="204"/>
    <n v="19"/>
    <n v="18"/>
    <n v="37"/>
    <n v="20"/>
    <n v="18"/>
    <n v="38"/>
    <n v="22"/>
    <n v="14"/>
    <n v="36"/>
    <n v="20"/>
    <n v="18"/>
    <n v="38"/>
    <n v="15"/>
    <n v="20"/>
    <n v="35"/>
    <n v="20"/>
    <n v="16"/>
    <n v="36"/>
    <n v="18"/>
    <n v="19"/>
    <n v="37"/>
    <n v="115"/>
    <n v="105"/>
    <n v="22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2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EPR0625R"/>
    <n v="1"/>
    <s v="LAZARO CARDENAS 2004"/>
    <n v="21"/>
    <s v="DELICIAS"/>
    <n v="1"/>
    <s v="DELICIAS"/>
    <s v="CALLE 4A PONIENTE"/>
    <n v="12"/>
    <s v="DELICIAS"/>
    <s v="PÚBLICO"/>
    <x v="1"/>
    <x v="0"/>
    <x v="0"/>
    <x v="0"/>
    <s v="08FIZ0017M"/>
    <m/>
    <m/>
    <n v="0"/>
    <n v="56"/>
    <n v="33"/>
    <n v="89"/>
    <n v="13"/>
    <n v="5"/>
    <n v="18"/>
    <n v="50"/>
    <n v="32"/>
    <n v="82"/>
    <n v="1"/>
    <n v="7"/>
    <n v="8"/>
    <n v="1"/>
    <n v="7"/>
    <n v="8"/>
    <n v="11"/>
    <n v="3"/>
    <n v="14"/>
    <n v="6"/>
    <n v="1"/>
    <n v="7"/>
    <n v="9"/>
    <n v="6"/>
    <n v="15"/>
    <n v="10"/>
    <n v="4"/>
    <n v="14"/>
    <n v="6"/>
    <n v="12"/>
    <n v="18"/>
    <n v="43"/>
    <n v="33"/>
    <n v="7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3"/>
    <n v="0"/>
    <n v="0"/>
    <n v="0"/>
    <n v="0"/>
    <n v="1"/>
    <n v="0"/>
    <n v="1"/>
    <n v="1"/>
    <n v="0"/>
    <n v="0"/>
    <n v="13"/>
    <n v="0"/>
    <n v="6"/>
    <n v="1"/>
    <n v="1"/>
    <n v="1"/>
    <n v="1"/>
    <n v="1"/>
    <n v="1"/>
    <n v="0"/>
    <n v="6"/>
    <n v="14"/>
    <n v="6"/>
    <n v="1"/>
  </r>
  <r>
    <s v="08EPR0631B"/>
    <n v="1"/>
    <s v="NIĂ‘OS HEROES 2047"/>
    <n v="1"/>
    <s v="AHUMADA"/>
    <n v="1"/>
    <s v="MIGUEL AHUMADA"/>
    <s v="CALLE BRASIL"/>
    <n v="409"/>
    <s v="JUÁREZ"/>
    <s v="PÚBLICO"/>
    <x v="1"/>
    <x v="0"/>
    <x v="0"/>
    <x v="0"/>
    <s v="08FIZ0028S"/>
    <m/>
    <m/>
    <n v="0"/>
    <n v="137"/>
    <n v="109"/>
    <n v="246"/>
    <n v="21"/>
    <n v="20"/>
    <n v="41"/>
    <n v="128"/>
    <n v="104"/>
    <n v="232"/>
    <n v="20"/>
    <n v="13"/>
    <n v="33"/>
    <n v="20"/>
    <n v="13"/>
    <n v="33"/>
    <n v="31"/>
    <n v="10"/>
    <n v="41"/>
    <n v="17"/>
    <n v="22"/>
    <n v="39"/>
    <n v="20"/>
    <n v="22"/>
    <n v="42"/>
    <n v="29"/>
    <n v="13"/>
    <n v="42"/>
    <n v="16"/>
    <n v="19"/>
    <n v="35"/>
    <n v="133"/>
    <n v="99"/>
    <n v="23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1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2"/>
    <n v="12"/>
    <n v="1"/>
  </r>
  <r>
    <s v="08EPR0633Z"/>
    <n v="1"/>
    <s v="ALFREDO CHAVEZ AMPARAN 2134"/>
    <n v="19"/>
    <s v="CHIHUAHUA"/>
    <n v="1"/>
    <s v="CHIHUAHUA"/>
    <s v="CALLE 24 DE FEBRERO"/>
    <n v="1700"/>
    <s v="CHIHUAHUA"/>
    <s v="PÚBLICO"/>
    <x v="1"/>
    <x v="0"/>
    <x v="0"/>
    <x v="0"/>
    <s v="08FIZ0026U"/>
    <s v="08FJS0002Q"/>
    <m/>
    <n v="0"/>
    <n v="102"/>
    <n v="92"/>
    <n v="194"/>
    <n v="13"/>
    <n v="16"/>
    <n v="29"/>
    <n v="102"/>
    <n v="92"/>
    <n v="194"/>
    <n v="15"/>
    <n v="11"/>
    <n v="26"/>
    <n v="15"/>
    <n v="11"/>
    <n v="26"/>
    <n v="16"/>
    <n v="17"/>
    <n v="33"/>
    <n v="16"/>
    <n v="25"/>
    <n v="41"/>
    <n v="19"/>
    <n v="12"/>
    <n v="31"/>
    <n v="13"/>
    <n v="17"/>
    <n v="30"/>
    <n v="20"/>
    <n v="6"/>
    <n v="26"/>
    <n v="99"/>
    <n v="88"/>
    <n v="187"/>
    <n v="1"/>
    <n v="1"/>
    <n v="2"/>
    <n v="1"/>
    <n v="1"/>
    <n v="1"/>
    <n v="0"/>
    <n v="7"/>
    <n v="0"/>
    <n v="0"/>
    <n v="0"/>
    <n v="1"/>
    <n v="0"/>
    <n v="0"/>
    <n v="0"/>
    <n v="0"/>
    <n v="4"/>
    <n v="3"/>
    <n v="0"/>
    <n v="0"/>
    <n v="1"/>
    <n v="1"/>
    <n v="1"/>
    <n v="1"/>
    <n v="0"/>
    <n v="0"/>
    <n v="0"/>
    <n v="0"/>
    <n v="0"/>
    <n v="1"/>
    <n v="0"/>
    <n v="13"/>
    <n v="4"/>
    <n v="3"/>
    <n v="1"/>
    <n v="1"/>
    <n v="2"/>
    <n v="1"/>
    <n v="1"/>
    <n v="1"/>
    <n v="0"/>
    <n v="7"/>
    <n v="12"/>
    <n v="12"/>
    <n v="1"/>
  </r>
  <r>
    <s v="08EPR0634Z"/>
    <n v="1"/>
    <s v="ROSAURA BRAVO 2113"/>
    <n v="19"/>
    <s v="CHIHUAHUA"/>
    <n v="1"/>
    <s v="CHIHUAHUA"/>
    <s v="CALLE 26"/>
    <n v="0"/>
    <s v="CHIHUAHUA"/>
    <s v="PÚBLICO"/>
    <x v="1"/>
    <x v="0"/>
    <x v="0"/>
    <x v="0"/>
    <s v="08FIZ0001L"/>
    <s v="08FJS0002Q"/>
    <m/>
    <n v="0"/>
    <n v="222"/>
    <n v="179"/>
    <n v="401"/>
    <n v="44"/>
    <n v="29"/>
    <n v="73"/>
    <n v="219"/>
    <n v="179"/>
    <n v="398"/>
    <n v="30"/>
    <n v="16"/>
    <n v="46"/>
    <n v="31"/>
    <n v="16"/>
    <n v="47"/>
    <n v="27"/>
    <n v="25"/>
    <n v="52"/>
    <n v="33"/>
    <n v="18"/>
    <n v="51"/>
    <n v="30"/>
    <n v="40"/>
    <n v="70"/>
    <n v="42"/>
    <n v="34"/>
    <n v="76"/>
    <n v="52"/>
    <n v="45"/>
    <n v="97"/>
    <n v="215"/>
    <n v="178"/>
    <n v="393"/>
    <n v="2"/>
    <n v="2"/>
    <n v="2"/>
    <n v="3"/>
    <n v="3"/>
    <n v="3"/>
    <n v="0"/>
    <n v="15"/>
    <n v="0"/>
    <n v="0"/>
    <n v="1"/>
    <n v="0"/>
    <n v="0"/>
    <n v="0"/>
    <n v="0"/>
    <n v="0"/>
    <n v="3"/>
    <n v="12"/>
    <n v="0"/>
    <n v="0"/>
    <n v="1"/>
    <n v="2"/>
    <n v="0"/>
    <n v="2"/>
    <n v="0"/>
    <n v="1"/>
    <n v="0"/>
    <n v="0"/>
    <n v="2"/>
    <n v="0"/>
    <n v="0"/>
    <n v="24"/>
    <n v="3"/>
    <n v="12"/>
    <n v="2"/>
    <n v="2"/>
    <n v="2"/>
    <n v="3"/>
    <n v="3"/>
    <n v="3"/>
    <n v="0"/>
    <n v="15"/>
    <n v="22"/>
    <n v="15"/>
    <n v="1"/>
  </r>
  <r>
    <s v="08EPR0635Y"/>
    <n v="1"/>
    <s v="CLUB DE LEONES 2215"/>
    <n v="19"/>
    <s v="CHIHUAHUA"/>
    <n v="1"/>
    <s v="CHIHUAHUA"/>
    <s v="CALLE SANTOS FIERRO"/>
    <n v="0"/>
    <s v="CHIHUAHUA"/>
    <s v="PÚBLICO"/>
    <x v="1"/>
    <x v="0"/>
    <x v="0"/>
    <x v="0"/>
    <s v="08FIZ0050U"/>
    <s v="08FJS0002Q"/>
    <m/>
    <n v="0"/>
    <n v="137"/>
    <n v="123"/>
    <n v="260"/>
    <n v="22"/>
    <n v="15"/>
    <n v="37"/>
    <n v="137"/>
    <n v="122"/>
    <n v="259"/>
    <n v="18"/>
    <n v="19"/>
    <n v="37"/>
    <n v="19"/>
    <n v="19"/>
    <n v="38"/>
    <n v="17"/>
    <n v="15"/>
    <n v="32"/>
    <n v="24"/>
    <n v="29"/>
    <n v="53"/>
    <n v="19"/>
    <n v="24"/>
    <n v="43"/>
    <n v="29"/>
    <n v="20"/>
    <n v="49"/>
    <n v="20"/>
    <n v="16"/>
    <n v="36"/>
    <n v="128"/>
    <n v="123"/>
    <n v="251"/>
    <n v="2"/>
    <n v="0"/>
    <n v="2"/>
    <n v="2"/>
    <n v="2"/>
    <n v="2"/>
    <n v="1"/>
    <n v="11"/>
    <n v="0"/>
    <n v="0"/>
    <n v="1"/>
    <n v="0"/>
    <n v="0"/>
    <n v="0"/>
    <n v="0"/>
    <n v="0"/>
    <n v="6"/>
    <n v="5"/>
    <n v="0"/>
    <n v="0"/>
    <n v="1"/>
    <n v="2"/>
    <n v="1"/>
    <n v="1"/>
    <n v="0"/>
    <n v="0"/>
    <n v="0"/>
    <n v="0"/>
    <n v="1"/>
    <n v="1"/>
    <n v="0"/>
    <n v="19"/>
    <n v="6"/>
    <n v="5"/>
    <n v="2"/>
    <n v="0"/>
    <n v="2"/>
    <n v="2"/>
    <n v="2"/>
    <n v="2"/>
    <n v="1"/>
    <n v="11"/>
    <n v="11"/>
    <n v="11"/>
    <n v="1"/>
  </r>
  <r>
    <s v="08EPR0637W"/>
    <n v="1"/>
    <s v="FRANCISCO VILLA 2207"/>
    <n v="52"/>
    <s v="OJINAGA"/>
    <n v="1"/>
    <s v="MANUEL OJINAGA"/>
    <s v="AVENIDA INDEPENDENCIA"/>
    <n v="500"/>
    <s v="OJINAGA"/>
    <s v="PÚBLICO"/>
    <x v="1"/>
    <x v="0"/>
    <x v="0"/>
    <x v="0"/>
    <s v="08FIZ0014P"/>
    <s v="08FJS0001R"/>
    <s v="08ACE0001J"/>
    <n v="0"/>
    <n v="19"/>
    <n v="15"/>
    <n v="34"/>
    <n v="3"/>
    <n v="4"/>
    <n v="7"/>
    <n v="15"/>
    <n v="12"/>
    <n v="27"/>
    <n v="2"/>
    <n v="0"/>
    <n v="2"/>
    <n v="2"/>
    <n v="0"/>
    <n v="2"/>
    <n v="3"/>
    <n v="2"/>
    <n v="5"/>
    <n v="3"/>
    <n v="2"/>
    <n v="5"/>
    <n v="4"/>
    <n v="4"/>
    <n v="8"/>
    <n v="2"/>
    <n v="0"/>
    <n v="2"/>
    <n v="4"/>
    <n v="2"/>
    <n v="6"/>
    <n v="18"/>
    <n v="10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5"/>
    <n v="1"/>
  </r>
  <r>
    <s v="08EPR0639U"/>
    <n v="1"/>
    <s v="FRANCISCO I. MADERO 2053"/>
    <n v="37"/>
    <s v="JUÁREZ"/>
    <n v="1"/>
    <s v="JUĂREZ"/>
    <s v="CALLE ESPEJO"/>
    <n v="0"/>
    <s v="JUÁREZ"/>
    <s v="PÚBLICO"/>
    <x v="1"/>
    <x v="0"/>
    <x v="0"/>
    <x v="0"/>
    <s v="08FIZ0004I"/>
    <s v="08FJS0003P"/>
    <m/>
    <n v="0"/>
    <n v="128"/>
    <n v="145"/>
    <n v="273"/>
    <n v="26"/>
    <n v="19"/>
    <n v="45"/>
    <n v="122"/>
    <n v="143"/>
    <n v="265"/>
    <n v="23"/>
    <n v="23"/>
    <n v="46"/>
    <n v="23"/>
    <n v="24"/>
    <n v="47"/>
    <n v="19"/>
    <n v="29"/>
    <n v="48"/>
    <n v="20"/>
    <n v="31"/>
    <n v="51"/>
    <n v="28"/>
    <n v="26"/>
    <n v="54"/>
    <n v="20"/>
    <n v="24"/>
    <n v="44"/>
    <n v="13"/>
    <n v="26"/>
    <n v="39"/>
    <n v="123"/>
    <n v="160"/>
    <n v="28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2"/>
    <n v="1"/>
    <n v="1"/>
    <n v="0"/>
    <n v="0"/>
    <n v="0"/>
    <n v="0"/>
    <n v="1"/>
    <n v="0"/>
    <n v="0"/>
    <n v="20"/>
    <n v="2"/>
    <n v="10"/>
    <n v="2"/>
    <n v="2"/>
    <n v="2"/>
    <n v="2"/>
    <n v="2"/>
    <n v="2"/>
    <n v="0"/>
    <n v="12"/>
    <n v="12"/>
    <n v="12"/>
    <n v="1"/>
  </r>
  <r>
    <s v="08EPR0647C"/>
    <n v="1"/>
    <s v="ANTONIO QUEVEDO CARO 2244"/>
    <n v="19"/>
    <s v="CHIHUAHUA"/>
    <n v="1"/>
    <s v="CHIHUAHUA"/>
    <s v="CALLE RIO COATZACOALCOS"/>
    <n v="4106"/>
    <s v="CHIHUAHUA"/>
    <s v="PÚBLICO"/>
    <x v="1"/>
    <x v="0"/>
    <x v="0"/>
    <x v="0"/>
    <s v="08FIZ0031F"/>
    <s v="08FJS0001R"/>
    <m/>
    <n v="0"/>
    <n v="276"/>
    <n v="270"/>
    <n v="546"/>
    <n v="45"/>
    <n v="44"/>
    <n v="89"/>
    <n v="275"/>
    <n v="267"/>
    <n v="542"/>
    <n v="38"/>
    <n v="48"/>
    <n v="86"/>
    <n v="38"/>
    <n v="48"/>
    <n v="86"/>
    <n v="45"/>
    <n v="55"/>
    <n v="100"/>
    <n v="49"/>
    <n v="43"/>
    <n v="92"/>
    <n v="49"/>
    <n v="49"/>
    <n v="98"/>
    <n v="47"/>
    <n v="55"/>
    <n v="102"/>
    <n v="59"/>
    <n v="39"/>
    <n v="98"/>
    <n v="287"/>
    <n v="289"/>
    <n v="576"/>
    <n v="3"/>
    <n v="4"/>
    <n v="3"/>
    <n v="4"/>
    <n v="4"/>
    <n v="4"/>
    <n v="0"/>
    <n v="22"/>
    <n v="0"/>
    <n v="0"/>
    <n v="1"/>
    <n v="0"/>
    <n v="0"/>
    <n v="0"/>
    <n v="0"/>
    <n v="0"/>
    <n v="4"/>
    <n v="18"/>
    <n v="0"/>
    <n v="0"/>
    <n v="1"/>
    <n v="0"/>
    <n v="1"/>
    <n v="0"/>
    <n v="0"/>
    <n v="1"/>
    <n v="0"/>
    <n v="0"/>
    <n v="5"/>
    <n v="1"/>
    <n v="0"/>
    <n v="32"/>
    <n v="4"/>
    <n v="18"/>
    <n v="3"/>
    <n v="4"/>
    <n v="3"/>
    <n v="4"/>
    <n v="4"/>
    <n v="4"/>
    <n v="0"/>
    <n v="22"/>
    <n v="26"/>
    <n v="26"/>
    <n v="1"/>
  </r>
  <r>
    <s v="08EPR0655L"/>
    <n v="1"/>
    <s v="LUIS URIAS BELDERRAIN 2005"/>
    <n v="19"/>
    <s v="CHIHUAHUA"/>
    <n v="1"/>
    <s v="CHIHUAHUA"/>
    <s v="PRIVADA FERNANDO DE BORJA"/>
    <n v="513"/>
    <s v="CHIHUAHUA"/>
    <s v="PÚBLICO"/>
    <x v="1"/>
    <x v="0"/>
    <x v="0"/>
    <x v="0"/>
    <s v="08FIZ0031F"/>
    <s v="08FJS0001R"/>
    <m/>
    <n v="0"/>
    <n v="300"/>
    <n v="289"/>
    <n v="589"/>
    <n v="40"/>
    <n v="63"/>
    <n v="103"/>
    <n v="293"/>
    <n v="289"/>
    <n v="582"/>
    <n v="32"/>
    <n v="48"/>
    <n v="80"/>
    <n v="33"/>
    <n v="48"/>
    <n v="81"/>
    <n v="37"/>
    <n v="46"/>
    <n v="83"/>
    <n v="41"/>
    <n v="49"/>
    <n v="90"/>
    <n v="60"/>
    <n v="36"/>
    <n v="96"/>
    <n v="63"/>
    <n v="41"/>
    <n v="104"/>
    <n v="50"/>
    <n v="51"/>
    <n v="101"/>
    <n v="284"/>
    <n v="271"/>
    <n v="555"/>
    <n v="3"/>
    <n v="3"/>
    <n v="3"/>
    <n v="3"/>
    <n v="4"/>
    <n v="3"/>
    <n v="0"/>
    <n v="19"/>
    <n v="0"/>
    <n v="0"/>
    <n v="0"/>
    <n v="1"/>
    <n v="0"/>
    <n v="0"/>
    <n v="0"/>
    <n v="0"/>
    <n v="3"/>
    <n v="16"/>
    <n v="0"/>
    <n v="0"/>
    <n v="3"/>
    <n v="1"/>
    <n v="0"/>
    <n v="2"/>
    <n v="0"/>
    <n v="1"/>
    <n v="0"/>
    <n v="0"/>
    <n v="1"/>
    <n v="2"/>
    <n v="0"/>
    <n v="30"/>
    <n v="3"/>
    <n v="16"/>
    <n v="3"/>
    <n v="3"/>
    <n v="3"/>
    <n v="3"/>
    <n v="4"/>
    <n v="3"/>
    <n v="0"/>
    <n v="19"/>
    <n v="19"/>
    <n v="19"/>
    <n v="1"/>
  </r>
  <r>
    <s v="08EPR0657J"/>
    <n v="1"/>
    <s v="ALFREDO V BONFIL 2078"/>
    <n v="35"/>
    <s v="JANOS"/>
    <n v="74"/>
    <s v="SAN PEDRO"/>
    <s v="CALLE JOSEFA ORTIZ DE DOMINGUEZ"/>
    <n v="0"/>
    <s v="NVO. CASAS GRANDES"/>
    <s v="PÚBLICO"/>
    <x v="1"/>
    <x v="0"/>
    <x v="0"/>
    <x v="0"/>
    <s v="08FIZ0041M"/>
    <s v="08FJS0004O"/>
    <m/>
    <n v="0"/>
    <n v="50"/>
    <n v="49"/>
    <n v="99"/>
    <n v="5"/>
    <n v="6"/>
    <n v="11"/>
    <n v="50"/>
    <n v="49"/>
    <n v="99"/>
    <n v="7"/>
    <n v="6"/>
    <n v="13"/>
    <n v="7"/>
    <n v="6"/>
    <n v="13"/>
    <n v="11"/>
    <n v="10"/>
    <n v="21"/>
    <n v="8"/>
    <n v="9"/>
    <n v="17"/>
    <n v="12"/>
    <n v="5"/>
    <n v="17"/>
    <n v="6"/>
    <n v="10"/>
    <n v="16"/>
    <n v="4"/>
    <n v="8"/>
    <n v="12"/>
    <n v="48"/>
    <n v="48"/>
    <n v="9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666R"/>
    <n v="2"/>
    <s v="ABRAHAM GONZALEZ 2615"/>
    <n v="45"/>
    <s v="MEOQUI"/>
    <n v="15"/>
    <s v="LĂZARO CĂRDENAS"/>
    <s v="CALLE CIRCULO DE LA PLAZA"/>
    <n v="100"/>
    <s v="DELICIAS"/>
    <s v="PÚBLICO"/>
    <x v="1"/>
    <x v="0"/>
    <x v="0"/>
    <x v="0"/>
    <s v="08FIZ0002K"/>
    <m/>
    <m/>
    <n v="0"/>
    <n v="56"/>
    <n v="64"/>
    <n v="120"/>
    <n v="8"/>
    <n v="15"/>
    <n v="23"/>
    <n v="52"/>
    <n v="62"/>
    <n v="114"/>
    <n v="9"/>
    <n v="9"/>
    <n v="18"/>
    <n v="10"/>
    <n v="11"/>
    <n v="21"/>
    <n v="10"/>
    <n v="12"/>
    <n v="22"/>
    <n v="13"/>
    <n v="7"/>
    <n v="20"/>
    <n v="12"/>
    <n v="7"/>
    <n v="19"/>
    <n v="5"/>
    <n v="11"/>
    <n v="16"/>
    <n v="9"/>
    <n v="9"/>
    <n v="18"/>
    <n v="59"/>
    <n v="57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1"/>
    <n v="1"/>
    <n v="0"/>
    <n v="2"/>
    <n v="0"/>
    <n v="0"/>
    <n v="1"/>
    <n v="0"/>
    <n v="0"/>
    <n v="15"/>
    <n v="1"/>
    <n v="5"/>
    <n v="1"/>
    <n v="1"/>
    <n v="1"/>
    <n v="1"/>
    <n v="1"/>
    <n v="1"/>
    <n v="0"/>
    <n v="6"/>
    <n v="15"/>
    <n v="6"/>
    <n v="1"/>
  </r>
  <r>
    <s v="08EPR0667Q"/>
    <n v="1"/>
    <s v="ANGEL TRIAS ALVAREZ 2606"/>
    <n v="32"/>
    <s v="HIDALGO DEL PARRAL"/>
    <n v="1"/>
    <s v="HIDALGO DEL PARRAL"/>
    <s v="AVENIDA HOLANDA "/>
    <n v="0"/>
    <s v="HIDALGO DEL PARRAL"/>
    <s v="PÚBLICO"/>
    <x v="1"/>
    <x v="0"/>
    <x v="0"/>
    <x v="0"/>
    <s v="08FIZ0267S"/>
    <m/>
    <m/>
    <n v="0"/>
    <n v="165"/>
    <n v="152"/>
    <n v="317"/>
    <n v="28"/>
    <n v="30"/>
    <n v="58"/>
    <n v="165"/>
    <n v="152"/>
    <n v="317"/>
    <n v="22"/>
    <n v="28"/>
    <n v="50"/>
    <n v="22"/>
    <n v="28"/>
    <n v="50"/>
    <n v="21"/>
    <n v="21"/>
    <n v="42"/>
    <n v="22"/>
    <n v="24"/>
    <n v="46"/>
    <n v="32"/>
    <n v="28"/>
    <n v="60"/>
    <n v="40"/>
    <n v="22"/>
    <n v="62"/>
    <n v="25"/>
    <n v="28"/>
    <n v="53"/>
    <n v="162"/>
    <n v="151"/>
    <n v="31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1"/>
    <n v="2"/>
    <n v="0"/>
    <n v="0"/>
    <n v="0"/>
    <n v="2"/>
    <n v="2"/>
    <n v="0"/>
    <n v="0"/>
    <n v="24"/>
    <n v="3"/>
    <n v="9"/>
    <n v="2"/>
    <n v="2"/>
    <n v="2"/>
    <n v="2"/>
    <n v="2"/>
    <n v="2"/>
    <n v="0"/>
    <n v="12"/>
    <n v="12"/>
    <n v="12"/>
    <n v="1"/>
  </r>
  <r>
    <s v="08EPR0671C"/>
    <n v="1"/>
    <s v="MIGUEL HIDALGO 2610"/>
    <n v="9"/>
    <s v="BOCOYNA"/>
    <n v="165"/>
    <s v="EL SALTO"/>
    <s v="CALLE EL SALTO"/>
    <n v="0"/>
    <s v="CREEL"/>
    <s v="PÚBLICO"/>
    <x v="1"/>
    <x v="0"/>
    <x v="0"/>
    <x v="0"/>
    <s v="08FIZ0011S"/>
    <s v="08FJS0005N"/>
    <m/>
    <n v="0"/>
    <n v="9"/>
    <n v="5"/>
    <n v="14"/>
    <n v="1"/>
    <n v="1"/>
    <n v="2"/>
    <n v="9"/>
    <n v="5"/>
    <n v="14"/>
    <n v="3"/>
    <n v="3"/>
    <n v="6"/>
    <n v="3"/>
    <n v="3"/>
    <n v="6"/>
    <n v="1"/>
    <n v="3"/>
    <n v="4"/>
    <n v="1"/>
    <n v="0"/>
    <n v="1"/>
    <n v="1"/>
    <n v="1"/>
    <n v="2"/>
    <n v="0"/>
    <n v="1"/>
    <n v="1"/>
    <n v="2"/>
    <n v="1"/>
    <n v="3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74Z"/>
    <n v="2"/>
    <s v="UNIDAD PROLETARIA 2613"/>
    <n v="19"/>
    <s v="CHIHUAHUA"/>
    <n v="1"/>
    <s v="CHIHUAHUA"/>
    <s v="CALLE 36"/>
    <n v="0"/>
    <s v="CHIHUAHUA"/>
    <s v="PÚBLICO"/>
    <x v="1"/>
    <x v="0"/>
    <x v="0"/>
    <x v="0"/>
    <s v="08FIZ0018L"/>
    <s v="08FJS0002Q"/>
    <m/>
    <n v="0"/>
    <n v="32"/>
    <n v="34"/>
    <n v="66"/>
    <n v="8"/>
    <n v="3"/>
    <n v="11"/>
    <n v="31"/>
    <n v="34"/>
    <n v="65"/>
    <n v="3"/>
    <n v="5"/>
    <n v="8"/>
    <n v="3"/>
    <n v="5"/>
    <n v="8"/>
    <n v="3"/>
    <n v="4"/>
    <n v="7"/>
    <n v="8"/>
    <n v="1"/>
    <n v="9"/>
    <n v="4"/>
    <n v="7"/>
    <n v="11"/>
    <n v="4"/>
    <n v="4"/>
    <n v="8"/>
    <n v="3"/>
    <n v="12"/>
    <n v="15"/>
    <n v="25"/>
    <n v="33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6"/>
    <n v="1"/>
    <n v="2"/>
    <n v="0"/>
    <n v="0"/>
    <n v="0"/>
    <n v="0"/>
    <n v="0"/>
    <n v="0"/>
    <n v="3"/>
    <n v="3"/>
    <n v="3"/>
    <n v="3"/>
    <n v="1"/>
  </r>
  <r>
    <s v="08EPR0675Z"/>
    <n v="1"/>
    <s v="22 DE SEPTIEMBRE 2611"/>
    <n v="37"/>
    <s v="JUÁREZ"/>
    <n v="1"/>
    <s v="JUĂREZ"/>
    <s v="CALLE GENERAL TREVINO"/>
    <n v="3842"/>
    <s v="JUÁREZ"/>
    <s v="PÚBLICO"/>
    <x v="1"/>
    <x v="0"/>
    <x v="0"/>
    <x v="0"/>
    <s v="08FIZ0032E"/>
    <s v="08FJS0003P"/>
    <m/>
    <n v="0"/>
    <n v="82"/>
    <n v="73"/>
    <n v="155"/>
    <n v="15"/>
    <n v="12"/>
    <n v="27"/>
    <n v="80"/>
    <n v="72"/>
    <n v="152"/>
    <n v="7"/>
    <n v="14"/>
    <n v="21"/>
    <n v="7"/>
    <n v="14"/>
    <n v="21"/>
    <n v="15"/>
    <n v="11"/>
    <n v="26"/>
    <n v="13"/>
    <n v="16"/>
    <n v="29"/>
    <n v="15"/>
    <n v="13"/>
    <n v="28"/>
    <n v="15"/>
    <n v="6"/>
    <n v="21"/>
    <n v="13"/>
    <n v="12"/>
    <n v="25"/>
    <n v="78"/>
    <n v="72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676Y"/>
    <n v="1"/>
    <s v="HORTENSIA SOLIS ONTIVEROS 2605"/>
    <n v="37"/>
    <s v="JUÁREZ"/>
    <n v="1"/>
    <s v="JUĂREZ"/>
    <s v="CALLE FRESA"/>
    <n v="0"/>
    <s v="JUÁREZ"/>
    <s v="PÚBLICO"/>
    <x v="1"/>
    <x v="0"/>
    <x v="0"/>
    <x v="0"/>
    <s v="08FIZ0046H"/>
    <m/>
    <m/>
    <n v="0"/>
    <n v="117"/>
    <n v="115"/>
    <n v="232"/>
    <n v="25"/>
    <n v="18"/>
    <n v="43"/>
    <n v="114"/>
    <n v="114"/>
    <n v="228"/>
    <n v="15"/>
    <n v="16"/>
    <n v="31"/>
    <n v="15"/>
    <n v="16"/>
    <n v="31"/>
    <n v="11"/>
    <n v="13"/>
    <n v="24"/>
    <n v="20"/>
    <n v="22"/>
    <n v="42"/>
    <n v="21"/>
    <n v="21"/>
    <n v="42"/>
    <n v="17"/>
    <n v="17"/>
    <n v="34"/>
    <n v="16"/>
    <n v="22"/>
    <n v="38"/>
    <n v="100"/>
    <n v="111"/>
    <n v="211"/>
    <n v="0"/>
    <n v="0"/>
    <n v="2"/>
    <n v="2"/>
    <n v="2"/>
    <n v="2"/>
    <n v="2"/>
    <n v="10"/>
    <n v="0"/>
    <n v="0"/>
    <n v="0"/>
    <n v="1"/>
    <n v="0"/>
    <n v="0"/>
    <n v="0"/>
    <n v="0"/>
    <n v="3"/>
    <n v="7"/>
    <n v="0"/>
    <n v="0"/>
    <n v="1"/>
    <n v="0"/>
    <n v="0"/>
    <n v="1"/>
    <n v="0"/>
    <n v="0"/>
    <n v="0"/>
    <n v="0"/>
    <n v="1"/>
    <n v="1"/>
    <n v="0"/>
    <n v="15"/>
    <n v="3"/>
    <n v="7"/>
    <n v="0"/>
    <n v="0"/>
    <n v="2"/>
    <n v="2"/>
    <n v="2"/>
    <n v="2"/>
    <n v="2"/>
    <n v="10"/>
    <n v="12"/>
    <n v="10"/>
    <n v="1"/>
  </r>
  <r>
    <s v="08EPR0679V"/>
    <n v="1"/>
    <s v="RAMON LOPEZ VELARDE 2618"/>
    <n v="50"/>
    <s v="NUEVO CASAS GRANDES"/>
    <n v="1"/>
    <s v="NUEVO CASAS GRANDES"/>
    <s v="CALLE H"/>
    <n v="0"/>
    <s v="NVO. CASAS GRANDES"/>
    <s v="PÚBLICO"/>
    <x v="1"/>
    <x v="0"/>
    <x v="0"/>
    <x v="0"/>
    <s v="08FIZ0054Q"/>
    <s v="08FJS0004O"/>
    <s v="08ADG0001G"/>
    <n v="0"/>
    <n v="119"/>
    <n v="103"/>
    <n v="222"/>
    <n v="17"/>
    <n v="17"/>
    <n v="34"/>
    <n v="114"/>
    <n v="103"/>
    <n v="217"/>
    <n v="18"/>
    <n v="18"/>
    <n v="36"/>
    <n v="19"/>
    <n v="18"/>
    <n v="37"/>
    <n v="20"/>
    <n v="19"/>
    <n v="39"/>
    <n v="25"/>
    <n v="16"/>
    <n v="41"/>
    <n v="16"/>
    <n v="19"/>
    <n v="35"/>
    <n v="17"/>
    <n v="12"/>
    <n v="29"/>
    <n v="19"/>
    <n v="24"/>
    <n v="43"/>
    <n v="116"/>
    <n v="108"/>
    <n v="224"/>
    <n v="2"/>
    <n v="2"/>
    <n v="2"/>
    <n v="2"/>
    <n v="0"/>
    <n v="2"/>
    <n v="1"/>
    <n v="11"/>
    <n v="0"/>
    <n v="0"/>
    <n v="0"/>
    <n v="1"/>
    <n v="0"/>
    <n v="0"/>
    <n v="0"/>
    <n v="0"/>
    <n v="3"/>
    <n v="8"/>
    <n v="0"/>
    <n v="0"/>
    <n v="1"/>
    <n v="1"/>
    <n v="0"/>
    <n v="1"/>
    <n v="1"/>
    <n v="0"/>
    <n v="0"/>
    <n v="1"/>
    <n v="2"/>
    <n v="0"/>
    <n v="0"/>
    <n v="19"/>
    <n v="3"/>
    <n v="8"/>
    <n v="2"/>
    <n v="2"/>
    <n v="2"/>
    <n v="2"/>
    <n v="0"/>
    <n v="2"/>
    <n v="1"/>
    <n v="11"/>
    <n v="13"/>
    <n v="12"/>
    <n v="1"/>
  </r>
  <r>
    <s v="08EPR0680K"/>
    <n v="1"/>
    <s v="ABEL NAVARRO RUBIO 2619"/>
    <n v="20"/>
    <s v="CHÍNIPAS"/>
    <n v="125"/>
    <s v="YECAROMA"/>
    <s v="CALLE YECAROMA"/>
    <n v="0"/>
    <s v="CREEL"/>
    <s v="PÚBLICO"/>
    <x v="1"/>
    <x v="0"/>
    <x v="0"/>
    <x v="0"/>
    <s v="08FIZ0010T"/>
    <s v="08FJS0005N"/>
    <m/>
    <n v="0"/>
    <n v="8"/>
    <n v="8"/>
    <n v="16"/>
    <n v="2"/>
    <n v="2"/>
    <n v="4"/>
    <n v="8"/>
    <n v="8"/>
    <n v="16"/>
    <n v="2"/>
    <n v="2"/>
    <n v="4"/>
    <n v="2"/>
    <n v="3"/>
    <n v="5"/>
    <n v="2"/>
    <n v="1"/>
    <n v="3"/>
    <n v="4"/>
    <n v="0"/>
    <n v="4"/>
    <n v="0"/>
    <n v="2"/>
    <n v="2"/>
    <n v="2"/>
    <n v="5"/>
    <n v="7"/>
    <n v="1"/>
    <n v="3"/>
    <n v="4"/>
    <n v="11"/>
    <n v="14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85F"/>
    <n v="1"/>
    <s v="JOSE VASCONCELOS 2620"/>
    <n v="19"/>
    <s v="CHIHUAHUA"/>
    <n v="1"/>
    <s v="CHIHUAHUA"/>
    <s v="CALLE DIEGO DE VELAZQUEZ"/>
    <n v="8200"/>
    <s v="CHIHUAHUA"/>
    <s v="PÚBLICO"/>
    <x v="1"/>
    <x v="0"/>
    <x v="0"/>
    <x v="0"/>
    <s v="08FIZ0052S"/>
    <s v="08FJS0002Q"/>
    <m/>
    <n v="0"/>
    <n v="236"/>
    <n v="220"/>
    <n v="456"/>
    <n v="47"/>
    <n v="35"/>
    <n v="82"/>
    <n v="222"/>
    <n v="219"/>
    <n v="441"/>
    <n v="32"/>
    <n v="40"/>
    <n v="72"/>
    <n v="32"/>
    <n v="40"/>
    <n v="72"/>
    <n v="35"/>
    <n v="42"/>
    <n v="77"/>
    <n v="44"/>
    <n v="26"/>
    <n v="70"/>
    <n v="39"/>
    <n v="40"/>
    <n v="79"/>
    <n v="34"/>
    <n v="38"/>
    <n v="72"/>
    <n v="37"/>
    <n v="37"/>
    <n v="74"/>
    <n v="221"/>
    <n v="223"/>
    <n v="444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2"/>
    <n v="2"/>
    <n v="0"/>
    <n v="0"/>
    <n v="0"/>
    <n v="0"/>
    <n v="3"/>
    <n v="0"/>
    <n v="0"/>
    <n v="30"/>
    <n v="3"/>
    <n v="15"/>
    <n v="3"/>
    <n v="3"/>
    <n v="3"/>
    <n v="3"/>
    <n v="3"/>
    <n v="3"/>
    <n v="0"/>
    <n v="18"/>
    <n v="18"/>
    <n v="18"/>
    <n v="1"/>
  </r>
  <r>
    <s v="08EPR0686E"/>
    <n v="1"/>
    <s v="NIĂ‘OS HEROES 2625"/>
    <n v="9"/>
    <s v="BOCOYNA"/>
    <n v="169"/>
    <s v="SAN JUANITO"/>
    <s v="CALLE ENCINO"/>
    <n v="0"/>
    <s v="CREEL"/>
    <s v="PÚBLICO"/>
    <x v="1"/>
    <x v="0"/>
    <x v="0"/>
    <x v="0"/>
    <s v="08FIZ0011S"/>
    <s v="08FJS0005N"/>
    <m/>
    <n v="0"/>
    <n v="114"/>
    <n v="106"/>
    <n v="220"/>
    <n v="12"/>
    <n v="12"/>
    <n v="24"/>
    <n v="114"/>
    <n v="106"/>
    <n v="220"/>
    <n v="18"/>
    <n v="25"/>
    <n v="43"/>
    <n v="18"/>
    <n v="25"/>
    <n v="43"/>
    <n v="22"/>
    <n v="18"/>
    <n v="40"/>
    <n v="21"/>
    <n v="23"/>
    <n v="44"/>
    <n v="22"/>
    <n v="23"/>
    <n v="45"/>
    <n v="26"/>
    <n v="17"/>
    <n v="43"/>
    <n v="28"/>
    <n v="22"/>
    <n v="50"/>
    <n v="137"/>
    <n v="128"/>
    <n v="26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1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688C"/>
    <n v="1"/>
    <s v="MELCHOR OCAMPO 2627"/>
    <n v="19"/>
    <s v="CHIHUAHUA"/>
    <n v="1"/>
    <s v="CHIHUAHUA"/>
    <s v="CALLE M. CARRERA "/>
    <n v="5523"/>
    <s v="CHIHUAHUA"/>
    <s v="PÚBLICO"/>
    <x v="1"/>
    <x v="0"/>
    <x v="0"/>
    <x v="0"/>
    <s v="08FIZ0049E"/>
    <s v="08FJS0001R"/>
    <m/>
    <n v="0"/>
    <n v="150"/>
    <n v="191"/>
    <n v="341"/>
    <n v="28"/>
    <n v="32"/>
    <n v="60"/>
    <n v="147"/>
    <n v="191"/>
    <n v="338"/>
    <n v="19"/>
    <n v="21"/>
    <n v="40"/>
    <n v="20"/>
    <n v="22"/>
    <n v="42"/>
    <n v="27"/>
    <n v="32"/>
    <n v="59"/>
    <n v="19"/>
    <n v="32"/>
    <n v="51"/>
    <n v="21"/>
    <n v="36"/>
    <n v="57"/>
    <n v="32"/>
    <n v="39"/>
    <n v="71"/>
    <n v="22"/>
    <n v="23"/>
    <n v="45"/>
    <n v="141"/>
    <n v="184"/>
    <n v="325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1"/>
    <n v="2"/>
    <n v="1"/>
    <n v="1"/>
    <n v="0"/>
    <n v="0"/>
    <n v="0"/>
    <n v="0"/>
    <n v="2"/>
    <n v="1"/>
    <n v="0"/>
    <n v="22"/>
    <n v="4"/>
    <n v="9"/>
    <n v="2"/>
    <n v="2"/>
    <n v="2"/>
    <n v="2"/>
    <n v="3"/>
    <n v="2"/>
    <n v="0"/>
    <n v="13"/>
    <n v="13"/>
    <n v="13"/>
    <n v="1"/>
  </r>
  <r>
    <s v="08EPR0689B"/>
    <n v="2"/>
    <s v="LEYES DE REFORMA 2628"/>
    <n v="36"/>
    <s v="JIMÉNEZ"/>
    <n v="1"/>
    <s v="JOSĂ‰ MARIANO JIMĂ‰NEZ"/>
    <s v="CALLE LEYES DE REFORMA"/>
    <n v="0"/>
    <s v="HIDALGO DEL PARRAL"/>
    <s v="PÚBLICO"/>
    <x v="1"/>
    <x v="0"/>
    <x v="0"/>
    <x v="0"/>
    <s v="08FIZ0015O"/>
    <m/>
    <m/>
    <n v="0"/>
    <n v="38"/>
    <n v="26"/>
    <n v="64"/>
    <n v="3"/>
    <n v="1"/>
    <n v="4"/>
    <n v="35"/>
    <n v="26"/>
    <n v="61"/>
    <n v="10"/>
    <n v="2"/>
    <n v="12"/>
    <n v="10"/>
    <n v="2"/>
    <n v="12"/>
    <n v="5"/>
    <n v="2"/>
    <n v="7"/>
    <n v="8"/>
    <n v="5"/>
    <n v="13"/>
    <n v="12"/>
    <n v="4"/>
    <n v="16"/>
    <n v="2"/>
    <n v="4"/>
    <n v="6"/>
    <n v="7"/>
    <n v="8"/>
    <n v="15"/>
    <n v="44"/>
    <n v="25"/>
    <n v="6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14"/>
    <n v="3"/>
    <n v="1"/>
  </r>
  <r>
    <s v="08EPR0690R"/>
    <n v="1"/>
    <s v="GUSTAVO PETRICCIOLI 2629"/>
    <n v="19"/>
    <s v="CHIHUAHUA"/>
    <n v="1"/>
    <s v="CHIHUAHUA"/>
    <s v="CALLE 15 DE MAYO"/>
    <n v="1500"/>
    <s v="CHIHUAHUA"/>
    <s v="PÚBLICO"/>
    <x v="1"/>
    <x v="0"/>
    <x v="0"/>
    <x v="0"/>
    <s v="08FIZ0052S"/>
    <s v="08FJS0002Q"/>
    <m/>
    <n v="0"/>
    <n v="149"/>
    <n v="173"/>
    <n v="322"/>
    <n v="24"/>
    <n v="27"/>
    <n v="51"/>
    <n v="147"/>
    <n v="173"/>
    <n v="320"/>
    <n v="22"/>
    <n v="19"/>
    <n v="41"/>
    <n v="23"/>
    <n v="19"/>
    <n v="42"/>
    <n v="30"/>
    <n v="26"/>
    <n v="56"/>
    <n v="22"/>
    <n v="34"/>
    <n v="56"/>
    <n v="23"/>
    <n v="27"/>
    <n v="50"/>
    <n v="25"/>
    <n v="27"/>
    <n v="52"/>
    <n v="26"/>
    <n v="30"/>
    <n v="56"/>
    <n v="149"/>
    <n v="163"/>
    <n v="31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2"/>
    <n v="0"/>
    <n v="0"/>
    <n v="0"/>
    <n v="0"/>
    <n v="0"/>
    <n v="2"/>
    <n v="0"/>
    <n v="20"/>
    <n v="3"/>
    <n v="9"/>
    <n v="2"/>
    <n v="2"/>
    <n v="2"/>
    <n v="2"/>
    <n v="2"/>
    <n v="2"/>
    <n v="0"/>
    <n v="12"/>
    <n v="14"/>
    <n v="12"/>
    <n v="1"/>
  </r>
  <r>
    <s v="08EPR0695M"/>
    <n v="1"/>
    <s v="HEROES DE LA TABLETA 2633"/>
    <n v="66"/>
    <s v="URUACHI"/>
    <n v="463"/>
    <s v="SANTĂŤSIMO DE ARRIBA"/>
    <s v="CALLE SANTISIMO DE ARRIBA"/>
    <n v="0"/>
    <s v="CREEL"/>
    <s v="PÚBLICO"/>
    <x v="1"/>
    <x v="0"/>
    <x v="0"/>
    <x v="0"/>
    <s v="08FIZ0035B"/>
    <s v="08FJS0005N"/>
    <m/>
    <n v="0"/>
    <n v="10"/>
    <n v="8"/>
    <n v="18"/>
    <n v="4"/>
    <n v="0"/>
    <n v="4"/>
    <n v="10"/>
    <n v="8"/>
    <n v="18"/>
    <n v="1"/>
    <n v="1"/>
    <n v="2"/>
    <n v="1"/>
    <n v="1"/>
    <n v="2"/>
    <n v="0"/>
    <n v="0"/>
    <n v="0"/>
    <n v="3"/>
    <n v="1"/>
    <n v="4"/>
    <n v="1"/>
    <n v="2"/>
    <n v="3"/>
    <n v="2"/>
    <n v="2"/>
    <n v="4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9I"/>
    <n v="1"/>
    <s v="ADOLFO LOPEZ MATEOS 2637"/>
    <n v="30"/>
    <s v="GUAZAPARES"/>
    <n v="105"/>
    <s v="TAHONITAS"/>
    <s v="CALLE TAHONITAS"/>
    <n v="0"/>
    <s v="CREEL"/>
    <s v="PÚBLICO"/>
    <x v="1"/>
    <x v="0"/>
    <x v="0"/>
    <x v="0"/>
    <s v="08FIZ0044J"/>
    <s v="08FJS0005N"/>
    <m/>
    <n v="0"/>
    <n v="22"/>
    <n v="14"/>
    <n v="36"/>
    <n v="2"/>
    <n v="2"/>
    <n v="4"/>
    <n v="22"/>
    <n v="14"/>
    <n v="36"/>
    <n v="1"/>
    <n v="2"/>
    <n v="3"/>
    <n v="1"/>
    <n v="2"/>
    <n v="3"/>
    <n v="2"/>
    <n v="2"/>
    <n v="4"/>
    <n v="2"/>
    <n v="3"/>
    <n v="5"/>
    <n v="10"/>
    <n v="2"/>
    <n v="12"/>
    <n v="1"/>
    <n v="3"/>
    <n v="4"/>
    <n v="3"/>
    <n v="1"/>
    <n v="4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EPR0700H"/>
    <n v="4"/>
    <s v="EMILIANO ZAPATA 2638 &quot;FORD 146&quot;"/>
    <n v="5"/>
    <s v="ASCENSIÓN"/>
    <n v="1"/>
    <s v="ASCENSIĂ“N"/>
    <s v="CALLE PASEO DE LA MESILLA"/>
    <n v="0"/>
    <s v="NVO. CASAS GRANDES"/>
    <s v="PÚBLICO"/>
    <x v="1"/>
    <x v="0"/>
    <x v="0"/>
    <x v="0"/>
    <s v="08FIZ0041M"/>
    <s v="08FJS0004O"/>
    <m/>
    <n v="0"/>
    <n v="107"/>
    <n v="105"/>
    <n v="212"/>
    <n v="17"/>
    <n v="15"/>
    <n v="32"/>
    <n v="102"/>
    <n v="102"/>
    <n v="204"/>
    <n v="19"/>
    <n v="26"/>
    <n v="45"/>
    <n v="20"/>
    <n v="27"/>
    <n v="47"/>
    <n v="18"/>
    <n v="30"/>
    <n v="48"/>
    <n v="20"/>
    <n v="27"/>
    <n v="47"/>
    <n v="18"/>
    <n v="10"/>
    <n v="28"/>
    <n v="22"/>
    <n v="18"/>
    <n v="40"/>
    <n v="21"/>
    <n v="21"/>
    <n v="42"/>
    <n v="119"/>
    <n v="133"/>
    <n v="25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3"/>
    <n v="12"/>
    <n v="1"/>
  </r>
  <r>
    <s v="08EPR0701G"/>
    <n v="1"/>
    <s v="MAESTROS MEXICANOS 2641"/>
    <n v="37"/>
    <s v="JUÁREZ"/>
    <n v="1"/>
    <s v="JUĂREZ"/>
    <s v="CALLE MIGUEL DE LA MADRID"/>
    <n v="7541"/>
    <s v="JUÁREZ"/>
    <s v="PÚBLICO"/>
    <x v="1"/>
    <x v="0"/>
    <x v="0"/>
    <x v="0"/>
    <s v="08FIZ0046H"/>
    <m/>
    <m/>
    <n v="0"/>
    <n v="238"/>
    <n v="262"/>
    <n v="500"/>
    <n v="45"/>
    <n v="57"/>
    <n v="102"/>
    <n v="226"/>
    <n v="249"/>
    <n v="475"/>
    <n v="36"/>
    <n v="48"/>
    <n v="84"/>
    <n v="37"/>
    <n v="48"/>
    <n v="85"/>
    <n v="37"/>
    <n v="43"/>
    <n v="80"/>
    <n v="36"/>
    <n v="33"/>
    <n v="69"/>
    <n v="41"/>
    <n v="44"/>
    <n v="85"/>
    <n v="37"/>
    <n v="32"/>
    <n v="69"/>
    <n v="43"/>
    <n v="42"/>
    <n v="85"/>
    <n v="231"/>
    <n v="242"/>
    <n v="473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1"/>
    <n v="2"/>
    <n v="0"/>
    <n v="27"/>
    <n v="3"/>
    <n v="15"/>
    <n v="3"/>
    <n v="3"/>
    <n v="3"/>
    <n v="3"/>
    <n v="3"/>
    <n v="3"/>
    <n v="0"/>
    <n v="18"/>
    <n v="18"/>
    <n v="17"/>
    <n v="1"/>
  </r>
  <r>
    <s v="08EPR0702F"/>
    <n v="1"/>
    <s v="VICENTE GUERRERO 2639"/>
    <n v="9"/>
    <s v="BOCOYNA"/>
    <n v="203"/>
    <s v="EL YEPOSO"/>
    <s v="CALLE EL YEPOSO"/>
    <n v="0"/>
    <s v="CREEL"/>
    <s v="PÚBLICO"/>
    <x v="1"/>
    <x v="0"/>
    <x v="0"/>
    <x v="0"/>
    <s v="08FIZ0011S"/>
    <s v="08FJS0005N"/>
    <m/>
    <n v="0"/>
    <n v="6"/>
    <n v="9"/>
    <n v="15"/>
    <n v="0"/>
    <n v="0"/>
    <n v="0"/>
    <n v="6"/>
    <n v="9"/>
    <n v="15"/>
    <n v="3"/>
    <n v="2"/>
    <n v="5"/>
    <n v="3"/>
    <n v="2"/>
    <n v="5"/>
    <n v="1"/>
    <n v="0"/>
    <n v="1"/>
    <n v="0"/>
    <n v="2"/>
    <n v="2"/>
    <n v="2"/>
    <n v="0"/>
    <n v="2"/>
    <n v="2"/>
    <n v="2"/>
    <n v="4"/>
    <n v="0"/>
    <n v="2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03E"/>
    <n v="1"/>
    <s v="FRANCISCO VILLA 2642"/>
    <n v="62"/>
    <s v="SAUCILLO"/>
    <n v="259"/>
    <s v="LA VIĂ‘A"/>
    <s v="CALLE PLUTARCO ELIAS S"/>
    <n v="109"/>
    <s v="DELICIAS"/>
    <s v="PÚBLICO"/>
    <x v="1"/>
    <x v="0"/>
    <x v="0"/>
    <x v="0"/>
    <s v="08FIZ0025V"/>
    <m/>
    <m/>
    <n v="0"/>
    <n v="78"/>
    <n v="66"/>
    <n v="144"/>
    <n v="14"/>
    <n v="8"/>
    <n v="22"/>
    <n v="72"/>
    <n v="66"/>
    <n v="138"/>
    <n v="11"/>
    <n v="8"/>
    <n v="19"/>
    <n v="11"/>
    <n v="8"/>
    <n v="19"/>
    <n v="15"/>
    <n v="8"/>
    <n v="23"/>
    <n v="13"/>
    <n v="7"/>
    <n v="20"/>
    <n v="15"/>
    <n v="21"/>
    <n v="36"/>
    <n v="15"/>
    <n v="10"/>
    <n v="25"/>
    <n v="9"/>
    <n v="13"/>
    <n v="22"/>
    <n v="78"/>
    <n v="67"/>
    <n v="145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0"/>
    <n v="2"/>
    <n v="1"/>
    <n v="1"/>
    <n v="0"/>
    <n v="0"/>
    <n v="0"/>
    <n v="0"/>
    <n v="1"/>
    <n v="0"/>
    <n v="0"/>
    <n v="13"/>
    <n v="2"/>
    <n v="5"/>
    <n v="1"/>
    <n v="1"/>
    <n v="1"/>
    <n v="2"/>
    <n v="1"/>
    <n v="1"/>
    <n v="0"/>
    <n v="7"/>
    <n v="7"/>
    <n v="7"/>
    <n v="1"/>
  </r>
  <r>
    <s v="08EPR0705C"/>
    <n v="1"/>
    <s v="ABRAHAM GONZALEZ 2644"/>
    <n v="66"/>
    <s v="URUACHI"/>
    <n v="146"/>
    <s v="ORISIVO"/>
    <s v="CALLE ORISIVO"/>
    <n v="0"/>
    <s v="CREEL"/>
    <s v="PÚBLICO"/>
    <x v="1"/>
    <x v="0"/>
    <x v="0"/>
    <x v="0"/>
    <s v="08FIZ0035B"/>
    <s v="08FJS0005N"/>
    <m/>
    <n v="0"/>
    <n v="6"/>
    <n v="10"/>
    <n v="16"/>
    <n v="0"/>
    <n v="3"/>
    <n v="3"/>
    <n v="6"/>
    <n v="10"/>
    <n v="16"/>
    <n v="0"/>
    <n v="3"/>
    <n v="3"/>
    <n v="0"/>
    <n v="3"/>
    <n v="3"/>
    <n v="2"/>
    <n v="1"/>
    <n v="3"/>
    <n v="1"/>
    <n v="1"/>
    <n v="2"/>
    <n v="0"/>
    <n v="1"/>
    <n v="1"/>
    <n v="2"/>
    <n v="2"/>
    <n v="4"/>
    <n v="1"/>
    <n v="3"/>
    <n v="4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706B"/>
    <n v="1"/>
    <s v="REVOLUCION 2653"/>
    <n v="19"/>
    <s v="CHIHUAHUA"/>
    <n v="1"/>
    <s v="CHIHUAHUA"/>
    <s v="CALLE TUMAPAROS "/>
    <n v="0"/>
    <s v="CHIHUAHUA"/>
    <s v="PÚBLICO"/>
    <x v="1"/>
    <x v="0"/>
    <x v="0"/>
    <x v="0"/>
    <s v="08FIZ0048F"/>
    <s v="08FJS0001R"/>
    <m/>
    <n v="0"/>
    <n v="126"/>
    <n v="132"/>
    <n v="258"/>
    <n v="29"/>
    <n v="25"/>
    <n v="54"/>
    <n v="126"/>
    <n v="130"/>
    <n v="256"/>
    <n v="14"/>
    <n v="20"/>
    <n v="34"/>
    <n v="14"/>
    <n v="21"/>
    <n v="35"/>
    <n v="21"/>
    <n v="18"/>
    <n v="39"/>
    <n v="22"/>
    <n v="15"/>
    <n v="37"/>
    <n v="25"/>
    <n v="25"/>
    <n v="50"/>
    <n v="22"/>
    <n v="21"/>
    <n v="43"/>
    <n v="16"/>
    <n v="25"/>
    <n v="41"/>
    <n v="120"/>
    <n v="125"/>
    <n v="24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0"/>
    <n v="1"/>
    <n v="0"/>
    <n v="3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4"/>
    <n v="12"/>
    <n v="1"/>
  </r>
  <r>
    <s v="08EPR0707A"/>
    <n v="1"/>
    <s v="REVOLUCION MEXICANA 2646"/>
    <n v="19"/>
    <s v="CHIHUAHUA"/>
    <n v="1"/>
    <s v="CHIHUAHUA"/>
    <s v="CALLE RIO GRANDE"/>
    <n v="0"/>
    <s v="CHIHUAHUA"/>
    <s v="PÚBLICO"/>
    <x v="1"/>
    <x v="0"/>
    <x v="0"/>
    <x v="0"/>
    <s v="08FIZ0052S"/>
    <s v="08FJS0002Q"/>
    <m/>
    <n v="0"/>
    <n v="121"/>
    <n v="118"/>
    <n v="239"/>
    <n v="19"/>
    <n v="23"/>
    <n v="42"/>
    <n v="118"/>
    <n v="113"/>
    <n v="231"/>
    <n v="15"/>
    <n v="18"/>
    <n v="33"/>
    <n v="15"/>
    <n v="18"/>
    <n v="33"/>
    <n v="22"/>
    <n v="13"/>
    <n v="35"/>
    <n v="20"/>
    <n v="23"/>
    <n v="43"/>
    <n v="25"/>
    <n v="22"/>
    <n v="47"/>
    <n v="24"/>
    <n v="20"/>
    <n v="44"/>
    <n v="22"/>
    <n v="15"/>
    <n v="37"/>
    <n v="128"/>
    <n v="111"/>
    <n v="23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2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24"/>
    <n v="24"/>
    <n v="1"/>
  </r>
  <r>
    <s v="08EPR0708Z"/>
    <n v="1"/>
    <s v="SOR JUANA INES DE LA CRUZ 2650"/>
    <n v="21"/>
    <s v="DELICIAS"/>
    <n v="1"/>
    <s v="DELICIAS"/>
    <s v="CALLE LUIS BRIBIESCAS"/>
    <n v="0"/>
    <s v="DELICIAS"/>
    <s v="PÚBLICO"/>
    <x v="1"/>
    <x v="0"/>
    <x v="0"/>
    <x v="0"/>
    <s v="08FIZ0017M"/>
    <m/>
    <m/>
    <n v="0"/>
    <n v="88"/>
    <n v="87"/>
    <n v="175"/>
    <n v="17"/>
    <n v="16"/>
    <n v="33"/>
    <n v="85"/>
    <n v="86"/>
    <n v="171"/>
    <n v="7"/>
    <n v="13"/>
    <n v="20"/>
    <n v="7"/>
    <n v="13"/>
    <n v="20"/>
    <n v="13"/>
    <n v="12"/>
    <n v="25"/>
    <n v="19"/>
    <n v="11"/>
    <n v="30"/>
    <n v="18"/>
    <n v="22"/>
    <n v="40"/>
    <n v="12"/>
    <n v="18"/>
    <n v="30"/>
    <n v="12"/>
    <n v="12"/>
    <n v="24"/>
    <n v="81"/>
    <n v="88"/>
    <n v="169"/>
    <n v="1"/>
    <n v="1"/>
    <n v="2"/>
    <n v="2"/>
    <n v="1"/>
    <n v="1"/>
    <n v="0"/>
    <n v="8"/>
    <n v="0"/>
    <n v="0"/>
    <n v="1"/>
    <n v="0"/>
    <n v="0"/>
    <n v="0"/>
    <n v="0"/>
    <n v="0"/>
    <n v="0"/>
    <n v="8"/>
    <n v="0"/>
    <n v="0"/>
    <n v="4"/>
    <n v="0"/>
    <n v="1"/>
    <n v="0"/>
    <n v="0"/>
    <n v="1"/>
    <n v="0"/>
    <n v="0"/>
    <n v="0"/>
    <n v="1"/>
    <n v="0"/>
    <n v="16"/>
    <n v="0"/>
    <n v="8"/>
    <n v="1"/>
    <n v="1"/>
    <n v="2"/>
    <n v="2"/>
    <n v="1"/>
    <n v="1"/>
    <n v="0"/>
    <n v="8"/>
    <n v="10"/>
    <n v="8"/>
    <n v="1"/>
  </r>
  <r>
    <s v="08EPR0710O"/>
    <n v="1"/>
    <s v="SECCION 42 2651"/>
    <n v="36"/>
    <s v="JIMÉNEZ"/>
    <n v="1"/>
    <s v="JOSĂ‰ MARIANO JIMĂ‰NEZ"/>
    <s v="CALLE ALLENDE"/>
    <n v="0"/>
    <s v="HIDALGO DEL PARRAL"/>
    <s v="PÚBLICO"/>
    <x v="1"/>
    <x v="0"/>
    <x v="0"/>
    <x v="0"/>
    <s v="08FIZ0015O"/>
    <m/>
    <m/>
    <n v="0"/>
    <n v="203"/>
    <n v="198"/>
    <n v="401"/>
    <n v="27"/>
    <n v="28"/>
    <n v="55"/>
    <n v="199"/>
    <n v="192"/>
    <n v="391"/>
    <n v="30"/>
    <n v="23"/>
    <n v="53"/>
    <n v="31"/>
    <n v="26"/>
    <n v="57"/>
    <n v="29"/>
    <n v="50"/>
    <n v="79"/>
    <n v="35"/>
    <n v="26"/>
    <n v="61"/>
    <n v="43"/>
    <n v="31"/>
    <n v="74"/>
    <n v="44"/>
    <n v="34"/>
    <n v="78"/>
    <n v="26"/>
    <n v="31"/>
    <n v="57"/>
    <n v="208"/>
    <n v="198"/>
    <n v="406"/>
    <n v="2"/>
    <n v="3"/>
    <n v="2"/>
    <n v="3"/>
    <n v="3"/>
    <n v="2"/>
    <n v="0"/>
    <n v="15"/>
    <n v="0"/>
    <n v="0"/>
    <n v="0"/>
    <n v="1"/>
    <n v="0"/>
    <n v="0"/>
    <n v="0"/>
    <n v="0"/>
    <n v="5"/>
    <n v="10"/>
    <n v="0"/>
    <n v="0"/>
    <n v="3"/>
    <n v="0"/>
    <n v="0"/>
    <n v="2"/>
    <n v="0"/>
    <n v="0"/>
    <n v="0"/>
    <n v="0"/>
    <n v="2"/>
    <n v="0"/>
    <n v="0"/>
    <n v="23"/>
    <n v="5"/>
    <n v="10"/>
    <n v="2"/>
    <n v="3"/>
    <n v="2"/>
    <n v="3"/>
    <n v="3"/>
    <n v="2"/>
    <n v="0"/>
    <n v="15"/>
    <n v="15"/>
    <n v="15"/>
    <n v="1"/>
  </r>
  <r>
    <s v="08EPR0712M"/>
    <n v="1"/>
    <s v="KUKULKAN 2649"/>
    <n v="65"/>
    <s v="URIQUE"/>
    <n v="164"/>
    <s v="SAN PABLO"/>
    <s v="CALLE SAN PABLO URIQUE"/>
    <n v="0"/>
    <s v="CREEL"/>
    <s v="PÚBLICO"/>
    <x v="1"/>
    <x v="0"/>
    <x v="0"/>
    <x v="0"/>
    <s v="08FIZ0011S"/>
    <s v="08FJS0005N"/>
    <m/>
    <n v="0"/>
    <n v="29"/>
    <n v="21"/>
    <n v="50"/>
    <n v="1"/>
    <n v="3"/>
    <n v="4"/>
    <n v="28"/>
    <n v="21"/>
    <n v="49"/>
    <n v="8"/>
    <n v="2"/>
    <n v="10"/>
    <n v="8"/>
    <n v="2"/>
    <n v="10"/>
    <n v="4"/>
    <n v="5"/>
    <n v="9"/>
    <n v="7"/>
    <n v="1"/>
    <n v="8"/>
    <n v="7"/>
    <n v="2"/>
    <n v="9"/>
    <n v="3"/>
    <n v="5"/>
    <n v="8"/>
    <n v="6"/>
    <n v="4"/>
    <n v="10"/>
    <n v="35"/>
    <n v="19"/>
    <n v="5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714K"/>
    <n v="2"/>
    <s v="HEROES DE LA REVOLUCION 2655"/>
    <n v="32"/>
    <s v="HIDALGO DEL PARRAL"/>
    <n v="1"/>
    <s v="HIDALGO DEL PARRAL"/>
    <s v="CALLE GARCIA NARANJO "/>
    <n v="0"/>
    <s v="HIDALGO DEL PARRAL"/>
    <s v="PÚBLICO"/>
    <x v="1"/>
    <x v="0"/>
    <x v="0"/>
    <x v="0"/>
    <s v="08FIZ0267S"/>
    <m/>
    <m/>
    <n v="0"/>
    <n v="66"/>
    <n v="68"/>
    <n v="134"/>
    <n v="12"/>
    <n v="6"/>
    <n v="18"/>
    <n v="66"/>
    <n v="68"/>
    <n v="134"/>
    <n v="15"/>
    <n v="14"/>
    <n v="29"/>
    <n v="15"/>
    <n v="15"/>
    <n v="30"/>
    <n v="10"/>
    <n v="13"/>
    <n v="23"/>
    <n v="14"/>
    <n v="12"/>
    <n v="26"/>
    <n v="11"/>
    <n v="16"/>
    <n v="27"/>
    <n v="14"/>
    <n v="13"/>
    <n v="27"/>
    <n v="9"/>
    <n v="15"/>
    <n v="24"/>
    <n v="73"/>
    <n v="84"/>
    <n v="15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2"/>
    <n v="2"/>
    <n v="2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15"/>
    <n v="6"/>
    <n v="1"/>
  </r>
  <r>
    <s v="08EPR0715J"/>
    <n v="1"/>
    <s v="24 DE FEBRERO 2645"/>
    <n v="19"/>
    <s v="CHIHUAHUA"/>
    <n v="1"/>
    <s v="CHIHUAHUA"/>
    <s v="CALLE ELISA GARCIA OLIVAS"/>
    <n v="2001"/>
    <s v="CHIHUAHUA"/>
    <s v="PÚBLICO"/>
    <x v="1"/>
    <x v="0"/>
    <x v="0"/>
    <x v="0"/>
    <s v="08FIZ0051T"/>
    <s v="08FJS0002Q"/>
    <m/>
    <n v="0"/>
    <n v="150"/>
    <n v="156"/>
    <n v="306"/>
    <n v="27"/>
    <n v="26"/>
    <n v="53"/>
    <n v="150"/>
    <n v="154"/>
    <n v="304"/>
    <n v="24"/>
    <n v="24"/>
    <n v="48"/>
    <n v="24"/>
    <n v="24"/>
    <n v="48"/>
    <n v="25"/>
    <n v="28"/>
    <n v="53"/>
    <n v="25"/>
    <n v="31"/>
    <n v="56"/>
    <n v="25"/>
    <n v="24"/>
    <n v="49"/>
    <n v="27"/>
    <n v="22"/>
    <n v="49"/>
    <n v="23"/>
    <n v="26"/>
    <n v="49"/>
    <n v="149"/>
    <n v="155"/>
    <n v="30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1"/>
    <n v="0"/>
    <n v="0"/>
    <n v="0"/>
    <n v="0"/>
    <n v="3"/>
    <n v="0"/>
    <n v="0"/>
    <n v="18"/>
    <n v="4"/>
    <n v="8"/>
    <n v="2"/>
    <n v="2"/>
    <n v="2"/>
    <n v="2"/>
    <n v="2"/>
    <n v="2"/>
    <n v="0"/>
    <n v="12"/>
    <n v="12"/>
    <n v="12"/>
    <n v="1"/>
  </r>
  <r>
    <s v="08EPR0718G"/>
    <n v="1"/>
    <s v="18 DE MARZO 2662"/>
    <n v="37"/>
    <s v="JUÁREZ"/>
    <n v="1"/>
    <s v="JUĂREZ"/>
    <s v="CALLE FELIPE ORTEGA"/>
    <n v="0"/>
    <s v="JUÁREZ"/>
    <s v="PÚBLICO"/>
    <x v="1"/>
    <x v="0"/>
    <x v="0"/>
    <x v="0"/>
    <s v="08FIZ0039Y"/>
    <m/>
    <m/>
    <n v="0"/>
    <n v="177"/>
    <n v="164"/>
    <n v="341"/>
    <n v="32"/>
    <n v="26"/>
    <n v="58"/>
    <n v="170"/>
    <n v="159"/>
    <n v="329"/>
    <n v="30"/>
    <n v="38"/>
    <n v="68"/>
    <n v="32"/>
    <n v="39"/>
    <n v="71"/>
    <n v="30"/>
    <n v="21"/>
    <n v="51"/>
    <n v="34"/>
    <n v="29"/>
    <n v="63"/>
    <n v="34"/>
    <n v="27"/>
    <n v="61"/>
    <n v="31"/>
    <n v="35"/>
    <n v="66"/>
    <n v="33"/>
    <n v="31"/>
    <n v="64"/>
    <n v="194"/>
    <n v="182"/>
    <n v="376"/>
    <n v="3"/>
    <n v="2"/>
    <n v="2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1"/>
    <n v="0"/>
    <n v="1"/>
    <n v="0"/>
    <n v="0"/>
    <n v="0"/>
    <n v="0"/>
    <n v="2"/>
    <n v="0"/>
    <n v="0"/>
    <n v="19"/>
    <n v="2"/>
    <n v="11"/>
    <n v="3"/>
    <n v="2"/>
    <n v="2"/>
    <n v="2"/>
    <n v="2"/>
    <n v="2"/>
    <n v="0"/>
    <n v="13"/>
    <n v="13"/>
    <n v="13"/>
    <n v="1"/>
  </r>
  <r>
    <s v="08EPR0720V"/>
    <n v="1"/>
    <s v="CUAUHTEMOC 2679"/>
    <n v="37"/>
    <s v="JUÁREZ"/>
    <n v="1"/>
    <s v="JUĂREZ"/>
    <s v="CALLE CUTZAMALA"/>
    <n v="0"/>
    <s v="JUÁREZ"/>
    <s v="PÚBLICO"/>
    <x v="1"/>
    <x v="0"/>
    <x v="0"/>
    <x v="0"/>
    <s v="08FIZ0034C"/>
    <s v="08FJS0003P"/>
    <m/>
    <n v="0"/>
    <n v="192"/>
    <n v="171"/>
    <n v="363"/>
    <n v="34"/>
    <n v="25"/>
    <n v="59"/>
    <n v="191"/>
    <n v="170"/>
    <n v="361"/>
    <n v="43"/>
    <n v="35"/>
    <n v="78"/>
    <n v="43"/>
    <n v="35"/>
    <n v="78"/>
    <n v="36"/>
    <n v="24"/>
    <n v="60"/>
    <n v="33"/>
    <n v="21"/>
    <n v="54"/>
    <n v="24"/>
    <n v="31"/>
    <n v="55"/>
    <n v="35"/>
    <n v="28"/>
    <n v="63"/>
    <n v="28"/>
    <n v="40"/>
    <n v="68"/>
    <n v="199"/>
    <n v="179"/>
    <n v="378"/>
    <n v="3"/>
    <n v="2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2"/>
    <n v="0"/>
    <n v="1"/>
    <n v="0"/>
    <n v="0"/>
    <n v="0"/>
    <n v="0"/>
    <n v="0"/>
    <n v="2"/>
    <n v="0"/>
    <n v="0"/>
    <n v="19"/>
    <n v="1"/>
    <n v="12"/>
    <n v="3"/>
    <n v="2"/>
    <n v="2"/>
    <n v="2"/>
    <n v="2"/>
    <n v="2"/>
    <n v="0"/>
    <n v="13"/>
    <n v="13"/>
    <n v="13"/>
    <n v="1"/>
  </r>
  <r>
    <s v="08EPR0721U"/>
    <n v="1"/>
    <s v="FRANCISCO J. MUJICA 2681"/>
    <n v="37"/>
    <s v="JUÁREZ"/>
    <n v="1"/>
    <s v="JUĂREZ"/>
    <s v="CALLE SIERRA BUENAVISTA"/>
    <n v="0"/>
    <s v="JUÁREZ"/>
    <s v="PÚBLICO"/>
    <x v="1"/>
    <x v="0"/>
    <x v="0"/>
    <x v="0"/>
    <s v="08FIZ0039Y"/>
    <m/>
    <m/>
    <n v="0"/>
    <n v="112"/>
    <n v="106"/>
    <n v="218"/>
    <n v="12"/>
    <n v="16"/>
    <n v="28"/>
    <n v="112"/>
    <n v="104"/>
    <n v="216"/>
    <n v="13"/>
    <n v="13"/>
    <n v="26"/>
    <n v="13"/>
    <n v="13"/>
    <n v="26"/>
    <n v="26"/>
    <n v="10"/>
    <n v="36"/>
    <n v="25"/>
    <n v="15"/>
    <n v="40"/>
    <n v="16"/>
    <n v="17"/>
    <n v="33"/>
    <n v="12"/>
    <n v="16"/>
    <n v="28"/>
    <n v="21"/>
    <n v="33"/>
    <n v="54"/>
    <n v="113"/>
    <n v="104"/>
    <n v="217"/>
    <n v="1"/>
    <n v="2"/>
    <n v="2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1"/>
    <n v="0"/>
    <n v="0"/>
    <n v="0"/>
    <n v="0"/>
    <n v="2"/>
    <n v="0"/>
    <n v="0"/>
    <n v="14"/>
    <n v="1"/>
    <n v="8"/>
    <n v="1"/>
    <n v="2"/>
    <n v="2"/>
    <n v="1"/>
    <n v="1"/>
    <n v="2"/>
    <n v="0"/>
    <n v="9"/>
    <n v="11"/>
    <n v="9"/>
    <n v="1"/>
  </r>
  <r>
    <s v="08EPR0722T"/>
    <n v="2"/>
    <s v="MAESTROS MEXICANOS 2686"/>
    <n v="37"/>
    <s v="JUÁREZ"/>
    <n v="1"/>
    <s v="JUĂREZ"/>
    <s v="CALLE MIGUEL DE LA MADRID HURTADO"/>
    <n v="0"/>
    <s v="JUÁREZ"/>
    <s v="PÚBLICO"/>
    <x v="1"/>
    <x v="0"/>
    <x v="0"/>
    <x v="0"/>
    <s v="08FIZ0046H"/>
    <m/>
    <m/>
    <n v="0"/>
    <n v="113"/>
    <n v="86"/>
    <n v="199"/>
    <n v="15"/>
    <n v="21"/>
    <n v="36"/>
    <n v="93"/>
    <n v="79"/>
    <n v="172"/>
    <n v="12"/>
    <n v="8"/>
    <n v="20"/>
    <n v="12"/>
    <n v="8"/>
    <n v="20"/>
    <n v="20"/>
    <n v="21"/>
    <n v="41"/>
    <n v="22"/>
    <n v="13"/>
    <n v="35"/>
    <n v="16"/>
    <n v="8"/>
    <n v="24"/>
    <n v="10"/>
    <n v="10"/>
    <n v="20"/>
    <n v="8"/>
    <n v="12"/>
    <n v="20"/>
    <n v="88"/>
    <n v="72"/>
    <n v="160"/>
    <n v="1"/>
    <n v="2"/>
    <n v="1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0"/>
    <n v="10"/>
    <n v="3"/>
    <n v="4"/>
    <n v="1"/>
    <n v="2"/>
    <n v="1"/>
    <n v="1"/>
    <n v="1"/>
    <n v="1"/>
    <n v="0"/>
    <n v="7"/>
    <n v="7"/>
    <n v="7"/>
    <n v="1"/>
  </r>
  <r>
    <s v="08EPR0723S"/>
    <n v="1"/>
    <s v="PLUTARCO ELIAS CALLES 2667"/>
    <n v="37"/>
    <s v="JUÁREZ"/>
    <n v="1"/>
    <s v="JUĂREZ"/>
    <s v="CALLE JOSE REYES ESTRADA"/>
    <n v="0"/>
    <s v="JUÁREZ"/>
    <s v="PÚBLICO"/>
    <x v="1"/>
    <x v="0"/>
    <x v="0"/>
    <x v="0"/>
    <s v="08FIZ0034C"/>
    <s v="08FJS0003P"/>
    <m/>
    <n v="0"/>
    <n v="166"/>
    <n v="222"/>
    <n v="388"/>
    <n v="31"/>
    <n v="46"/>
    <n v="77"/>
    <n v="166"/>
    <n v="222"/>
    <n v="388"/>
    <n v="25"/>
    <n v="14"/>
    <n v="39"/>
    <n v="25"/>
    <n v="14"/>
    <n v="39"/>
    <n v="24"/>
    <n v="35"/>
    <n v="59"/>
    <n v="25"/>
    <n v="38"/>
    <n v="63"/>
    <n v="32"/>
    <n v="40"/>
    <n v="72"/>
    <n v="27"/>
    <n v="27"/>
    <n v="54"/>
    <n v="33"/>
    <n v="45"/>
    <n v="78"/>
    <n v="166"/>
    <n v="199"/>
    <n v="365"/>
    <n v="2"/>
    <n v="2"/>
    <n v="2"/>
    <n v="3"/>
    <n v="2"/>
    <n v="3"/>
    <n v="0"/>
    <n v="14"/>
    <n v="0"/>
    <n v="0"/>
    <n v="0"/>
    <n v="1"/>
    <n v="0"/>
    <n v="0"/>
    <n v="0"/>
    <n v="0"/>
    <n v="2"/>
    <n v="12"/>
    <n v="0"/>
    <n v="0"/>
    <n v="3"/>
    <n v="0"/>
    <n v="0"/>
    <n v="1"/>
    <n v="0"/>
    <n v="0"/>
    <n v="0"/>
    <n v="0"/>
    <n v="1"/>
    <n v="1"/>
    <n v="0"/>
    <n v="21"/>
    <n v="2"/>
    <n v="12"/>
    <n v="2"/>
    <n v="2"/>
    <n v="2"/>
    <n v="3"/>
    <n v="2"/>
    <n v="3"/>
    <n v="0"/>
    <n v="14"/>
    <n v="14"/>
    <n v="14"/>
    <n v="1"/>
  </r>
  <r>
    <s v="08EPR0724R"/>
    <n v="2"/>
    <s v="RICARDO FLORES MAGON 2683"/>
    <n v="37"/>
    <s v="JUÁREZ"/>
    <n v="1"/>
    <s v="JUĂREZ"/>
    <s v="CALLE EDUWIGES REY DE QUEZADA"/>
    <n v="0"/>
    <s v="JUÁREZ"/>
    <s v="PÚBLICO"/>
    <x v="1"/>
    <x v="0"/>
    <x v="0"/>
    <x v="0"/>
    <s v="08FIZ0034C"/>
    <s v="08FJS0003P"/>
    <m/>
    <n v="0"/>
    <n v="114"/>
    <n v="111"/>
    <n v="225"/>
    <n v="18"/>
    <n v="21"/>
    <n v="39"/>
    <n v="114"/>
    <n v="110"/>
    <n v="224"/>
    <n v="8"/>
    <n v="14"/>
    <n v="22"/>
    <n v="8"/>
    <n v="14"/>
    <n v="22"/>
    <n v="25"/>
    <n v="7"/>
    <n v="32"/>
    <n v="19"/>
    <n v="22"/>
    <n v="41"/>
    <n v="18"/>
    <n v="21"/>
    <n v="39"/>
    <n v="18"/>
    <n v="17"/>
    <n v="35"/>
    <n v="11"/>
    <n v="11"/>
    <n v="22"/>
    <n v="99"/>
    <n v="92"/>
    <n v="191"/>
    <n v="1"/>
    <n v="2"/>
    <n v="2"/>
    <n v="2"/>
    <n v="2"/>
    <n v="1"/>
    <n v="0"/>
    <n v="10"/>
    <n v="0"/>
    <n v="1"/>
    <n v="0"/>
    <n v="0"/>
    <n v="0"/>
    <n v="0"/>
    <n v="0"/>
    <n v="0"/>
    <n v="2"/>
    <n v="7"/>
    <n v="0"/>
    <n v="0"/>
    <n v="4"/>
    <n v="1"/>
    <n v="0"/>
    <n v="2"/>
    <n v="0"/>
    <n v="0"/>
    <n v="0"/>
    <n v="0"/>
    <n v="2"/>
    <n v="0"/>
    <n v="0"/>
    <n v="19"/>
    <n v="2"/>
    <n v="8"/>
    <n v="1"/>
    <n v="2"/>
    <n v="2"/>
    <n v="2"/>
    <n v="2"/>
    <n v="1"/>
    <n v="0"/>
    <n v="10"/>
    <n v="15"/>
    <n v="10"/>
    <n v="1"/>
  </r>
  <r>
    <s v="08EPR0725Q"/>
    <n v="1"/>
    <s v="RICARDO FLORES MAGON 2665"/>
    <n v="37"/>
    <s v="JUÁREZ"/>
    <n v="1"/>
    <s v="JUĂREZ"/>
    <s v="CALLE EDUWIGES REY DE QUEZADA"/>
    <n v="0"/>
    <s v="JUÁREZ"/>
    <s v="PÚBLICO"/>
    <x v="1"/>
    <x v="0"/>
    <x v="0"/>
    <x v="0"/>
    <s v="08FIZ0034C"/>
    <s v="08FJS0003P"/>
    <m/>
    <n v="0"/>
    <n v="214"/>
    <n v="203"/>
    <n v="417"/>
    <n v="46"/>
    <n v="39"/>
    <n v="85"/>
    <n v="214"/>
    <n v="203"/>
    <n v="417"/>
    <n v="29"/>
    <n v="42"/>
    <n v="71"/>
    <n v="29"/>
    <n v="42"/>
    <n v="71"/>
    <n v="37"/>
    <n v="25"/>
    <n v="62"/>
    <n v="26"/>
    <n v="31"/>
    <n v="57"/>
    <n v="27"/>
    <n v="38"/>
    <n v="65"/>
    <n v="37"/>
    <n v="36"/>
    <n v="73"/>
    <n v="41"/>
    <n v="33"/>
    <n v="74"/>
    <n v="197"/>
    <n v="205"/>
    <n v="402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4"/>
    <n v="2"/>
    <n v="1"/>
    <n v="0"/>
    <n v="0"/>
    <n v="0"/>
    <n v="0"/>
    <n v="0"/>
    <n v="2"/>
    <n v="0"/>
    <n v="0"/>
    <n v="25"/>
    <n v="2"/>
    <n v="13"/>
    <n v="3"/>
    <n v="2"/>
    <n v="2"/>
    <n v="2"/>
    <n v="3"/>
    <n v="3"/>
    <n v="0"/>
    <n v="15"/>
    <n v="15"/>
    <n v="15"/>
    <n v="1"/>
  </r>
  <r>
    <s v="08EPR0726P"/>
    <n v="1"/>
    <s v="BERNARDINO LOYA GALLEGOS 2673"/>
    <n v="19"/>
    <s v="CHIHUAHUA"/>
    <n v="1"/>
    <s v="CHIHUAHUA"/>
    <s v="CALLE 72"/>
    <n v="4804"/>
    <s v="CHIHUAHUA"/>
    <s v="PÚBLICO"/>
    <x v="1"/>
    <x v="0"/>
    <x v="0"/>
    <x v="0"/>
    <s v="08FIZ0050U"/>
    <s v="08FJS0002Q"/>
    <m/>
    <n v="0"/>
    <n v="103"/>
    <n v="105"/>
    <n v="208"/>
    <n v="18"/>
    <n v="21"/>
    <n v="39"/>
    <n v="100"/>
    <n v="99"/>
    <n v="199"/>
    <n v="13"/>
    <n v="14"/>
    <n v="27"/>
    <n v="14"/>
    <n v="16"/>
    <n v="30"/>
    <n v="20"/>
    <n v="16"/>
    <n v="36"/>
    <n v="18"/>
    <n v="19"/>
    <n v="37"/>
    <n v="20"/>
    <n v="20"/>
    <n v="40"/>
    <n v="9"/>
    <n v="18"/>
    <n v="27"/>
    <n v="21"/>
    <n v="20"/>
    <n v="41"/>
    <n v="102"/>
    <n v="109"/>
    <n v="211"/>
    <n v="1"/>
    <n v="2"/>
    <n v="2"/>
    <n v="2"/>
    <n v="1"/>
    <n v="2"/>
    <n v="0"/>
    <n v="10"/>
    <n v="0"/>
    <n v="0"/>
    <n v="0"/>
    <n v="1"/>
    <n v="0"/>
    <n v="0"/>
    <n v="0"/>
    <n v="0"/>
    <n v="3"/>
    <n v="7"/>
    <n v="0"/>
    <n v="0"/>
    <n v="2"/>
    <n v="1"/>
    <n v="2"/>
    <n v="3"/>
    <n v="0"/>
    <n v="0"/>
    <n v="0"/>
    <n v="0"/>
    <n v="1"/>
    <n v="0"/>
    <n v="0"/>
    <n v="20"/>
    <n v="3"/>
    <n v="7"/>
    <n v="1"/>
    <n v="2"/>
    <n v="2"/>
    <n v="2"/>
    <n v="1"/>
    <n v="2"/>
    <n v="0"/>
    <n v="10"/>
    <n v="9"/>
    <n v="9"/>
    <n v="1"/>
  </r>
  <r>
    <s v="08EPR0728N"/>
    <n v="2"/>
    <s v="JOSE VASCONCELOS 2675"/>
    <n v="19"/>
    <s v="CHIHUAHUA"/>
    <n v="1"/>
    <s v="CHIHUAHUA"/>
    <s v="CALLE DIEGO DE VELAZQUEZ"/>
    <n v="8200"/>
    <s v="CHIHUAHUA"/>
    <s v="PÚBLICO"/>
    <x v="1"/>
    <x v="0"/>
    <x v="0"/>
    <x v="0"/>
    <s v="08FIZ0018L"/>
    <s v="08FJS0002Q"/>
    <m/>
    <n v="0"/>
    <n v="126"/>
    <n v="114"/>
    <n v="240"/>
    <n v="27"/>
    <n v="14"/>
    <n v="41"/>
    <n v="124"/>
    <n v="114"/>
    <n v="238"/>
    <n v="10"/>
    <n v="14"/>
    <n v="24"/>
    <n v="11"/>
    <n v="14"/>
    <n v="25"/>
    <n v="18"/>
    <n v="22"/>
    <n v="40"/>
    <n v="14"/>
    <n v="24"/>
    <n v="38"/>
    <n v="24"/>
    <n v="20"/>
    <n v="44"/>
    <n v="24"/>
    <n v="15"/>
    <n v="39"/>
    <n v="20"/>
    <n v="21"/>
    <n v="41"/>
    <n v="111"/>
    <n v="116"/>
    <n v="227"/>
    <n v="1"/>
    <n v="2"/>
    <n v="0"/>
    <n v="2"/>
    <n v="2"/>
    <n v="2"/>
    <n v="1"/>
    <n v="10"/>
    <n v="0"/>
    <n v="0"/>
    <n v="0"/>
    <n v="1"/>
    <n v="0"/>
    <n v="0"/>
    <n v="0"/>
    <n v="0"/>
    <n v="3"/>
    <n v="7"/>
    <n v="0"/>
    <n v="0"/>
    <n v="4"/>
    <n v="0"/>
    <n v="2"/>
    <n v="0"/>
    <n v="0"/>
    <n v="0"/>
    <n v="0"/>
    <n v="0"/>
    <n v="1"/>
    <n v="0"/>
    <n v="0"/>
    <n v="18"/>
    <n v="3"/>
    <n v="7"/>
    <n v="1"/>
    <n v="2"/>
    <n v="0"/>
    <n v="2"/>
    <n v="2"/>
    <n v="2"/>
    <n v="1"/>
    <n v="10"/>
    <n v="10"/>
    <n v="10"/>
    <n v="1"/>
  </r>
  <r>
    <s v="08EPR0730B"/>
    <n v="1"/>
    <s v="ROBERTO CRUZ 2664"/>
    <n v="20"/>
    <s v="CHÍNIPAS"/>
    <n v="1"/>
    <s v="CHĂŤNIPAS DE ALMADA"/>
    <s v="NINGUNO NINGUNO"/>
    <n v="0"/>
    <s v="CREEL"/>
    <s v="PÚBLICO"/>
    <x v="1"/>
    <x v="0"/>
    <x v="0"/>
    <x v="0"/>
    <s v="08FIZ0044J"/>
    <s v="08FJS0005N"/>
    <m/>
    <n v="0"/>
    <n v="7"/>
    <n v="10"/>
    <n v="17"/>
    <n v="2"/>
    <n v="1"/>
    <n v="3"/>
    <n v="7"/>
    <n v="10"/>
    <n v="17"/>
    <n v="1"/>
    <n v="0"/>
    <n v="1"/>
    <n v="1"/>
    <n v="0"/>
    <n v="1"/>
    <n v="1"/>
    <n v="2"/>
    <n v="3"/>
    <n v="0"/>
    <n v="2"/>
    <n v="2"/>
    <n v="0"/>
    <n v="0"/>
    <n v="0"/>
    <n v="4"/>
    <n v="4"/>
    <n v="8"/>
    <n v="1"/>
    <n v="0"/>
    <n v="1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RAMON CORRAL 2670"/>
    <n v="20"/>
    <s v="CHÍNIPAS"/>
    <n v="33"/>
    <s v="LA CUMBRE"/>
    <s v="CALLE LA CUMBRE"/>
    <n v="0"/>
    <s v="CREEL"/>
    <s v="PÚBLICO"/>
    <x v="1"/>
    <x v="0"/>
    <x v="0"/>
    <x v="0"/>
    <s v="08FIZ0010T"/>
    <s v="08FJS0005N"/>
    <m/>
    <n v="0"/>
    <n v="11"/>
    <n v="6"/>
    <n v="17"/>
    <n v="1"/>
    <n v="0"/>
    <n v="1"/>
    <n v="11"/>
    <n v="6"/>
    <n v="17"/>
    <n v="0"/>
    <n v="2"/>
    <n v="2"/>
    <n v="0"/>
    <n v="2"/>
    <n v="2"/>
    <n v="1"/>
    <n v="2"/>
    <n v="3"/>
    <n v="2"/>
    <n v="0"/>
    <n v="2"/>
    <n v="1"/>
    <n v="0"/>
    <n v="1"/>
    <n v="3"/>
    <n v="1"/>
    <n v="4"/>
    <n v="3"/>
    <n v="2"/>
    <n v="5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733Z"/>
    <n v="1"/>
    <s v="MIGUEL HIDALGO Y COSTILLA 2688"/>
    <n v="30"/>
    <s v="GUAZAPARES"/>
    <n v="123"/>
    <s v="ZAPAREGACHI"/>
    <s v="CALLE SEPAREGACHI"/>
    <n v="0"/>
    <s v="CREEL"/>
    <s v="PÚBLICO"/>
    <x v="1"/>
    <x v="0"/>
    <x v="0"/>
    <x v="0"/>
    <s v="08FIZ0044J"/>
    <s v="08FJS0005N"/>
    <m/>
    <n v="0"/>
    <n v="25"/>
    <n v="29"/>
    <n v="54"/>
    <n v="0"/>
    <n v="4"/>
    <n v="4"/>
    <n v="25"/>
    <n v="29"/>
    <n v="54"/>
    <n v="1"/>
    <n v="4"/>
    <n v="5"/>
    <n v="1"/>
    <n v="4"/>
    <n v="5"/>
    <n v="4"/>
    <n v="0"/>
    <n v="4"/>
    <n v="4"/>
    <n v="5"/>
    <n v="9"/>
    <n v="9"/>
    <n v="8"/>
    <n v="17"/>
    <n v="5"/>
    <n v="5"/>
    <n v="10"/>
    <n v="6"/>
    <n v="6"/>
    <n v="12"/>
    <n v="29"/>
    <n v="28"/>
    <n v="57"/>
    <n v="0"/>
    <n v="0"/>
    <n v="0"/>
    <n v="1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1"/>
    <n v="0"/>
    <n v="0"/>
    <n v="2"/>
    <n v="3"/>
    <n v="3"/>
    <n v="3"/>
    <n v="1"/>
  </r>
  <r>
    <s v="08EPR0739T"/>
    <n v="1"/>
    <s v="SOLIDARIDAD 2666"/>
    <n v="37"/>
    <s v="JUÁREZ"/>
    <n v="1"/>
    <s v="JUĂREZ"/>
    <s v="CALLE A. MARIA BUCARELI "/>
    <n v="7148"/>
    <s v="JUÁREZ"/>
    <s v="PÚBLICO"/>
    <x v="1"/>
    <x v="0"/>
    <x v="0"/>
    <x v="0"/>
    <s v="08FIZ0046H"/>
    <m/>
    <m/>
    <n v="0"/>
    <n v="124"/>
    <n v="142"/>
    <n v="266"/>
    <n v="28"/>
    <n v="18"/>
    <n v="46"/>
    <n v="118"/>
    <n v="139"/>
    <n v="257"/>
    <n v="20"/>
    <n v="18"/>
    <n v="38"/>
    <n v="21"/>
    <n v="18"/>
    <n v="39"/>
    <n v="20"/>
    <n v="21"/>
    <n v="41"/>
    <n v="18"/>
    <n v="23"/>
    <n v="41"/>
    <n v="19"/>
    <n v="24"/>
    <n v="43"/>
    <n v="20"/>
    <n v="25"/>
    <n v="45"/>
    <n v="21"/>
    <n v="21"/>
    <n v="42"/>
    <n v="119"/>
    <n v="132"/>
    <n v="25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1"/>
    <n v="1"/>
  </r>
  <r>
    <s v="08EPR0742G"/>
    <n v="1"/>
    <s v="SALVADOR OROZCO MARTINEZ 2677"/>
    <n v="2"/>
    <s v="ALDAMA"/>
    <n v="1"/>
    <s v="JUAN ALDAMA"/>
    <s v="CALLE VENUSTIANO CARRANZA"/>
    <n v="3127"/>
    <s v="CHIHUAHUA"/>
    <s v="PÚBLICO"/>
    <x v="1"/>
    <x v="0"/>
    <x v="0"/>
    <x v="0"/>
    <s v="08FIZ0012R"/>
    <s v="08FJS0001R"/>
    <m/>
    <n v="0"/>
    <n v="63"/>
    <n v="63"/>
    <n v="126"/>
    <n v="9"/>
    <n v="10"/>
    <n v="19"/>
    <n v="63"/>
    <n v="63"/>
    <n v="126"/>
    <n v="14"/>
    <n v="8"/>
    <n v="22"/>
    <n v="15"/>
    <n v="8"/>
    <n v="23"/>
    <n v="14"/>
    <n v="14"/>
    <n v="28"/>
    <n v="8"/>
    <n v="11"/>
    <n v="19"/>
    <n v="9"/>
    <n v="9"/>
    <n v="18"/>
    <n v="12"/>
    <n v="8"/>
    <n v="20"/>
    <n v="10"/>
    <n v="10"/>
    <n v="20"/>
    <n v="68"/>
    <n v="60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1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EPR0743F"/>
    <n v="1"/>
    <s v="CUAUHTEMOC 2689"/>
    <n v="17"/>
    <s v="CUAUHTÉMOC"/>
    <n v="1"/>
    <s v="CUAUHTĂ‰MOC"/>
    <s v="CALLE 3A"/>
    <n v="0"/>
    <s v="CUAUHTÉMOC"/>
    <s v="PÚBLICO"/>
    <x v="1"/>
    <x v="0"/>
    <x v="0"/>
    <x v="0"/>
    <s v="08FIZ0053R"/>
    <s v="08FJS0005N"/>
    <m/>
    <n v="0"/>
    <n v="92"/>
    <n v="102"/>
    <n v="194"/>
    <n v="19"/>
    <n v="26"/>
    <n v="45"/>
    <n v="91"/>
    <n v="102"/>
    <n v="193"/>
    <n v="20"/>
    <n v="13"/>
    <n v="33"/>
    <n v="20"/>
    <n v="13"/>
    <n v="33"/>
    <n v="7"/>
    <n v="9"/>
    <n v="16"/>
    <n v="9"/>
    <n v="18"/>
    <n v="27"/>
    <n v="21"/>
    <n v="18"/>
    <n v="39"/>
    <n v="12"/>
    <n v="17"/>
    <n v="29"/>
    <n v="18"/>
    <n v="11"/>
    <n v="29"/>
    <n v="87"/>
    <n v="86"/>
    <n v="173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2"/>
    <n v="0"/>
    <n v="0"/>
    <n v="1"/>
    <n v="1"/>
    <n v="0"/>
    <n v="0"/>
    <n v="2"/>
    <n v="0"/>
    <n v="1"/>
    <n v="0"/>
    <n v="16"/>
    <n v="1"/>
    <n v="7"/>
    <n v="1"/>
    <n v="1"/>
    <n v="1"/>
    <n v="2"/>
    <n v="2"/>
    <n v="1"/>
    <n v="0"/>
    <n v="8"/>
    <n v="9"/>
    <n v="9"/>
    <n v="1"/>
  </r>
  <r>
    <s v="08EPR0748A"/>
    <n v="1"/>
    <s v="CENTRO REGIONAL DE EDUC. INT. EMILIANO ZAPATA 2698"/>
    <n v="48"/>
    <s v="NAMIQUIPA"/>
    <n v="61"/>
    <s v="EL TERRERO"/>
    <s v="CALLE EL TERRERO"/>
    <n v="0"/>
    <s v="CUAUHTÉMOC"/>
    <s v="PÚBLICO"/>
    <x v="1"/>
    <x v="0"/>
    <x v="0"/>
    <x v="0"/>
    <s v="08FIZ0016N"/>
    <s v="08FJS0005N"/>
    <m/>
    <n v="0"/>
    <n v="103"/>
    <n v="100"/>
    <n v="203"/>
    <n v="11"/>
    <n v="12"/>
    <n v="23"/>
    <n v="103"/>
    <n v="100"/>
    <n v="203"/>
    <n v="14"/>
    <n v="11"/>
    <n v="25"/>
    <n v="14"/>
    <n v="11"/>
    <n v="25"/>
    <n v="18"/>
    <n v="11"/>
    <n v="29"/>
    <n v="20"/>
    <n v="17"/>
    <n v="37"/>
    <n v="17"/>
    <n v="20"/>
    <n v="37"/>
    <n v="18"/>
    <n v="19"/>
    <n v="37"/>
    <n v="20"/>
    <n v="18"/>
    <n v="38"/>
    <n v="107"/>
    <n v="96"/>
    <n v="203"/>
    <n v="1"/>
    <n v="1"/>
    <n v="2"/>
    <n v="2"/>
    <n v="2"/>
    <n v="2"/>
    <n v="0"/>
    <n v="10"/>
    <n v="0"/>
    <n v="0"/>
    <n v="0"/>
    <n v="1"/>
    <n v="0"/>
    <n v="0"/>
    <n v="0"/>
    <n v="0"/>
    <n v="2"/>
    <n v="8"/>
    <n v="0"/>
    <n v="0"/>
    <n v="1"/>
    <n v="1"/>
    <n v="1"/>
    <n v="0"/>
    <n v="2"/>
    <n v="0"/>
    <n v="0"/>
    <n v="0"/>
    <n v="2"/>
    <n v="2"/>
    <n v="0"/>
    <n v="20"/>
    <n v="2"/>
    <n v="8"/>
    <n v="1"/>
    <n v="1"/>
    <n v="2"/>
    <n v="2"/>
    <n v="2"/>
    <n v="2"/>
    <n v="0"/>
    <n v="10"/>
    <n v="10"/>
    <n v="10"/>
    <n v="1"/>
  </r>
  <r>
    <s v="08EPR0751O"/>
    <n v="2"/>
    <s v="PLUTARCO ELIAS CALLES 2684"/>
    <n v="37"/>
    <s v="JUÁREZ"/>
    <n v="1"/>
    <s v="JUĂREZ"/>
    <s v="CALLE JOSE REYES ESTRADA"/>
    <n v="1625"/>
    <s v="JUÁREZ"/>
    <s v="PÚBLICO"/>
    <x v="1"/>
    <x v="0"/>
    <x v="0"/>
    <x v="0"/>
    <s v="08FIZ0034C"/>
    <s v="08FJS0003P"/>
    <m/>
    <n v="0"/>
    <n v="109"/>
    <n v="90"/>
    <n v="199"/>
    <n v="18"/>
    <n v="11"/>
    <n v="29"/>
    <n v="105"/>
    <n v="84"/>
    <n v="189"/>
    <n v="17"/>
    <n v="14"/>
    <n v="31"/>
    <n v="20"/>
    <n v="15"/>
    <n v="35"/>
    <n v="22"/>
    <n v="30"/>
    <n v="52"/>
    <n v="21"/>
    <n v="21"/>
    <n v="42"/>
    <n v="15"/>
    <n v="18"/>
    <n v="33"/>
    <n v="16"/>
    <n v="15"/>
    <n v="31"/>
    <n v="19"/>
    <n v="13"/>
    <n v="32"/>
    <n v="113"/>
    <n v="112"/>
    <n v="225"/>
    <n v="2"/>
    <n v="2"/>
    <n v="2"/>
    <n v="1"/>
    <n v="1"/>
    <n v="1"/>
    <n v="0"/>
    <n v="9"/>
    <n v="0"/>
    <n v="0"/>
    <n v="1"/>
    <n v="0"/>
    <n v="0"/>
    <n v="0"/>
    <n v="0"/>
    <n v="0"/>
    <n v="2"/>
    <n v="7"/>
    <n v="0"/>
    <n v="0"/>
    <n v="3"/>
    <n v="2"/>
    <n v="1"/>
    <n v="1"/>
    <n v="0"/>
    <n v="0"/>
    <n v="0"/>
    <n v="0"/>
    <n v="0"/>
    <n v="1"/>
    <n v="0"/>
    <n v="18"/>
    <n v="2"/>
    <n v="7"/>
    <n v="2"/>
    <n v="2"/>
    <n v="2"/>
    <n v="1"/>
    <n v="1"/>
    <n v="1"/>
    <n v="0"/>
    <n v="9"/>
    <n v="15"/>
    <n v="9"/>
    <n v="1"/>
  </r>
  <r>
    <s v="08EPR0753M"/>
    <n v="2"/>
    <s v="CUAUHTEMOC 2680"/>
    <n v="37"/>
    <s v="JUÁREZ"/>
    <n v="1"/>
    <s v="JUĂREZ"/>
    <s v="CALLE CUTZAMALA"/>
    <n v="0"/>
    <s v="JUÁREZ"/>
    <s v="PÚBLICO"/>
    <x v="1"/>
    <x v="0"/>
    <x v="0"/>
    <x v="0"/>
    <s v="08FIZ0034C"/>
    <s v="08FJS0003P"/>
    <m/>
    <n v="0"/>
    <n v="118"/>
    <n v="105"/>
    <n v="223"/>
    <n v="18"/>
    <n v="17"/>
    <n v="35"/>
    <n v="116"/>
    <n v="103"/>
    <n v="219"/>
    <n v="14"/>
    <n v="24"/>
    <n v="38"/>
    <n v="15"/>
    <n v="25"/>
    <n v="40"/>
    <n v="22"/>
    <n v="19"/>
    <n v="41"/>
    <n v="26"/>
    <n v="19"/>
    <n v="45"/>
    <n v="21"/>
    <n v="24"/>
    <n v="45"/>
    <n v="18"/>
    <n v="19"/>
    <n v="37"/>
    <n v="25"/>
    <n v="16"/>
    <n v="41"/>
    <n v="127"/>
    <n v="122"/>
    <n v="24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2"/>
    <n v="2"/>
    <n v="1"/>
    <n v="0"/>
    <n v="0"/>
    <n v="0"/>
    <n v="0"/>
    <n v="2"/>
    <n v="0"/>
    <n v="0"/>
    <n v="22"/>
    <n v="4"/>
    <n v="8"/>
    <n v="2"/>
    <n v="2"/>
    <n v="2"/>
    <n v="2"/>
    <n v="2"/>
    <n v="2"/>
    <n v="0"/>
    <n v="12"/>
    <n v="13"/>
    <n v="12"/>
    <n v="1"/>
  </r>
  <r>
    <s v="08EPR0755K"/>
    <n v="2"/>
    <s v="GUSTAVO PETRICCIOLI 2678"/>
    <n v="19"/>
    <s v="CHIHUAHUA"/>
    <n v="1"/>
    <s v="CHIHUAHUA"/>
    <s v="CALLE 15 DE MAYO"/>
    <n v="1500"/>
    <s v="CHIHUAHUA"/>
    <s v="PÚBLICO"/>
    <x v="1"/>
    <x v="0"/>
    <x v="0"/>
    <x v="0"/>
    <s v="08FIZ0026U"/>
    <s v="08FJS0002Q"/>
    <m/>
    <n v="0"/>
    <n v="70"/>
    <n v="70"/>
    <n v="140"/>
    <n v="13"/>
    <n v="8"/>
    <n v="21"/>
    <n v="69"/>
    <n v="68"/>
    <n v="137"/>
    <n v="14"/>
    <n v="6"/>
    <n v="20"/>
    <n v="14"/>
    <n v="6"/>
    <n v="20"/>
    <n v="14"/>
    <n v="14"/>
    <n v="28"/>
    <n v="7"/>
    <n v="15"/>
    <n v="22"/>
    <n v="9"/>
    <n v="8"/>
    <n v="17"/>
    <n v="12"/>
    <n v="9"/>
    <n v="21"/>
    <n v="16"/>
    <n v="10"/>
    <n v="26"/>
    <n v="72"/>
    <n v="62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1"/>
    <n v="0"/>
    <n v="0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756J"/>
    <n v="1"/>
    <s v="MELCHOR OCAMPO 2693"/>
    <n v="9"/>
    <s v="BOCOYNA"/>
    <n v="129"/>
    <s v="ESTACIĂ“N PITORREAL"/>
    <s v="CALLE PITORREAL"/>
    <n v="0"/>
    <s v="CREEL"/>
    <s v="PÚBLICO"/>
    <x v="1"/>
    <x v="0"/>
    <x v="0"/>
    <x v="0"/>
    <s v="08FIZ0011S"/>
    <s v="08FJS0005N"/>
    <m/>
    <n v="0"/>
    <n v="28"/>
    <n v="28"/>
    <n v="56"/>
    <n v="6"/>
    <n v="2"/>
    <n v="8"/>
    <n v="28"/>
    <n v="28"/>
    <n v="56"/>
    <n v="5"/>
    <n v="3"/>
    <n v="8"/>
    <n v="5"/>
    <n v="4"/>
    <n v="9"/>
    <n v="4"/>
    <n v="5"/>
    <n v="9"/>
    <n v="8"/>
    <n v="4"/>
    <n v="12"/>
    <n v="2"/>
    <n v="6"/>
    <n v="8"/>
    <n v="4"/>
    <n v="4"/>
    <n v="8"/>
    <n v="4"/>
    <n v="4"/>
    <n v="8"/>
    <n v="27"/>
    <n v="27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757I"/>
    <n v="1"/>
    <s v="NIĂ‘OS HEROES 2692"/>
    <n v="55"/>
    <s v="ROSALES"/>
    <n v="1"/>
    <s v="SANTA CRUZ DE ROSALES"/>
    <s v="CALLE CONSTITUCION"/>
    <n v="0"/>
    <s v="DELICIAS"/>
    <s v="PÚBLICO"/>
    <x v="1"/>
    <x v="0"/>
    <x v="0"/>
    <x v="0"/>
    <s v="08FIZ0017M"/>
    <m/>
    <m/>
    <n v="0"/>
    <n v="146"/>
    <n v="128"/>
    <n v="274"/>
    <n v="35"/>
    <n v="22"/>
    <n v="57"/>
    <n v="144"/>
    <n v="126"/>
    <n v="270"/>
    <n v="24"/>
    <n v="15"/>
    <n v="39"/>
    <n v="25"/>
    <n v="15"/>
    <n v="40"/>
    <n v="22"/>
    <n v="22"/>
    <n v="44"/>
    <n v="32"/>
    <n v="15"/>
    <n v="47"/>
    <n v="23"/>
    <n v="18"/>
    <n v="41"/>
    <n v="20"/>
    <n v="27"/>
    <n v="47"/>
    <n v="22"/>
    <n v="25"/>
    <n v="47"/>
    <n v="144"/>
    <n v="122"/>
    <n v="26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1"/>
    <n v="0"/>
    <n v="0"/>
    <n v="1"/>
    <n v="0"/>
    <n v="0"/>
    <n v="1"/>
    <n v="1"/>
    <n v="0"/>
    <n v="19"/>
    <n v="4"/>
    <n v="8"/>
    <n v="2"/>
    <n v="2"/>
    <n v="2"/>
    <n v="2"/>
    <n v="2"/>
    <n v="2"/>
    <n v="0"/>
    <n v="12"/>
    <n v="12"/>
    <n v="12"/>
    <n v="1"/>
  </r>
  <r>
    <s v="08EPR0758H"/>
    <n v="2"/>
    <s v="ELISA DOSAMANTES 2691"/>
    <n v="37"/>
    <s v="JUÁREZ"/>
    <n v="1"/>
    <s v="JUĂREZ"/>
    <s v="CALLE TOLTECAS"/>
    <n v="6428"/>
    <s v="JUÁREZ"/>
    <s v="PÚBLICO"/>
    <x v="1"/>
    <x v="0"/>
    <x v="0"/>
    <x v="0"/>
    <s v="08FIZ0039Y"/>
    <m/>
    <m/>
    <n v="0"/>
    <n v="55"/>
    <n v="65"/>
    <n v="120"/>
    <n v="10"/>
    <n v="13"/>
    <n v="23"/>
    <n v="50"/>
    <n v="62"/>
    <n v="112"/>
    <n v="6"/>
    <n v="8"/>
    <n v="14"/>
    <n v="6"/>
    <n v="10"/>
    <n v="16"/>
    <n v="10"/>
    <n v="15"/>
    <n v="25"/>
    <n v="10"/>
    <n v="8"/>
    <n v="18"/>
    <n v="9"/>
    <n v="11"/>
    <n v="20"/>
    <n v="8"/>
    <n v="9"/>
    <n v="17"/>
    <n v="5"/>
    <n v="7"/>
    <n v="12"/>
    <n v="48"/>
    <n v="60"/>
    <n v="108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2"/>
    <n v="1"/>
    <n v="1"/>
    <n v="0"/>
    <n v="1"/>
    <n v="0"/>
    <n v="0"/>
    <n v="0"/>
    <n v="1"/>
    <n v="0"/>
    <n v="0"/>
    <n v="11"/>
    <n v="0"/>
    <n v="4"/>
    <n v="0"/>
    <n v="0"/>
    <n v="1"/>
    <n v="1"/>
    <n v="0"/>
    <n v="0"/>
    <n v="2"/>
    <n v="4"/>
    <n v="9"/>
    <n v="6"/>
    <n v="1"/>
  </r>
  <r>
    <s v="08EPR0760W"/>
    <n v="2"/>
    <s v="FIDEL AVILA 2699"/>
    <n v="37"/>
    <s v="JUÁREZ"/>
    <n v="1"/>
    <s v="JUĂREZ"/>
    <s v="CALLE ZACATECAS"/>
    <n v="2105"/>
    <s v="JUÁREZ"/>
    <s v="PÚBLICO"/>
    <x v="1"/>
    <x v="0"/>
    <x v="0"/>
    <x v="0"/>
    <s v="08FIZ0003J"/>
    <s v="08FJS0003P"/>
    <m/>
    <n v="0"/>
    <n v="84"/>
    <n v="51"/>
    <n v="135"/>
    <n v="12"/>
    <n v="6"/>
    <n v="18"/>
    <n v="83"/>
    <n v="51"/>
    <n v="134"/>
    <n v="8"/>
    <n v="8"/>
    <n v="16"/>
    <n v="8"/>
    <n v="9"/>
    <n v="17"/>
    <n v="16"/>
    <n v="9"/>
    <n v="25"/>
    <n v="15"/>
    <n v="8"/>
    <n v="23"/>
    <n v="14"/>
    <n v="13"/>
    <n v="27"/>
    <n v="17"/>
    <n v="8"/>
    <n v="25"/>
    <n v="16"/>
    <n v="6"/>
    <n v="22"/>
    <n v="86"/>
    <n v="53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4"/>
    <n v="0"/>
    <n v="0"/>
    <n v="0"/>
    <n v="0"/>
    <n v="1"/>
    <n v="0"/>
    <n v="0"/>
    <n v="15"/>
    <n v="1"/>
    <n v="5"/>
    <n v="1"/>
    <n v="1"/>
    <n v="1"/>
    <n v="1"/>
    <n v="1"/>
    <n v="1"/>
    <n v="0"/>
    <n v="6"/>
    <n v="7"/>
    <n v="6"/>
    <n v="1"/>
  </r>
  <r>
    <s v="08EPR0761V"/>
    <n v="1"/>
    <s v="JESUS URUETA 2700"/>
    <n v="30"/>
    <s v="GUAZAPARES"/>
    <n v="126"/>
    <s v="MESA DEL ĂLAMO"/>
    <s v="CALLE LOS ALAMILLOS"/>
    <n v="0"/>
    <s v="CREEL"/>
    <s v="PÚBLICO"/>
    <x v="1"/>
    <x v="0"/>
    <x v="0"/>
    <x v="0"/>
    <s v="08FIZ0044J"/>
    <s v="08FJS0005N"/>
    <m/>
    <n v="0"/>
    <n v="6"/>
    <n v="10"/>
    <n v="16"/>
    <n v="0"/>
    <n v="0"/>
    <n v="0"/>
    <n v="6"/>
    <n v="10"/>
    <n v="16"/>
    <n v="1"/>
    <n v="0"/>
    <n v="1"/>
    <n v="1"/>
    <n v="0"/>
    <n v="1"/>
    <n v="0"/>
    <n v="2"/>
    <n v="2"/>
    <n v="0"/>
    <n v="2"/>
    <n v="2"/>
    <n v="3"/>
    <n v="2"/>
    <n v="5"/>
    <n v="2"/>
    <n v="3"/>
    <n v="5"/>
    <n v="1"/>
    <n v="1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62U"/>
    <n v="1"/>
    <s v="22 DE SEPTIEMBRE 2707"/>
    <n v="19"/>
    <s v="CHIHUAHUA"/>
    <n v="1"/>
    <s v="CHIHUAHUA"/>
    <s v="CALLE MARTIRES DE CHICAGO"/>
    <n v="9"/>
    <s v="CHIHUAHUA"/>
    <s v="PÚBLICO"/>
    <x v="1"/>
    <x v="0"/>
    <x v="0"/>
    <x v="0"/>
    <s v="08FIZ0043K"/>
    <s v="08FJS0001R"/>
    <m/>
    <n v="0"/>
    <n v="58"/>
    <n v="60"/>
    <n v="118"/>
    <n v="10"/>
    <n v="15"/>
    <n v="25"/>
    <n v="58"/>
    <n v="60"/>
    <n v="118"/>
    <n v="8"/>
    <n v="8"/>
    <n v="16"/>
    <n v="8"/>
    <n v="8"/>
    <n v="16"/>
    <n v="12"/>
    <n v="11"/>
    <n v="23"/>
    <n v="10"/>
    <n v="6"/>
    <n v="16"/>
    <n v="12"/>
    <n v="7"/>
    <n v="19"/>
    <n v="11"/>
    <n v="10"/>
    <n v="21"/>
    <n v="8"/>
    <n v="11"/>
    <n v="19"/>
    <n v="61"/>
    <n v="53"/>
    <n v="11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763T"/>
    <n v="1"/>
    <s v="ABRAHAM GONZALEZ 2718"/>
    <n v="37"/>
    <s v="JUÁREZ"/>
    <n v="1"/>
    <s v="JUĂREZ"/>
    <s v="CALLE HIEDRA"/>
    <n v="0"/>
    <s v="JUÁREZ"/>
    <s v="PÚBLICO"/>
    <x v="1"/>
    <x v="0"/>
    <x v="0"/>
    <x v="0"/>
    <s v="08FIZ0046H"/>
    <m/>
    <m/>
    <n v="0"/>
    <n v="162"/>
    <n v="175"/>
    <n v="337"/>
    <n v="32"/>
    <n v="38"/>
    <n v="70"/>
    <n v="158"/>
    <n v="172"/>
    <n v="330"/>
    <n v="21"/>
    <n v="16"/>
    <n v="37"/>
    <n v="22"/>
    <n v="16"/>
    <n v="38"/>
    <n v="20"/>
    <n v="24"/>
    <n v="44"/>
    <n v="27"/>
    <n v="25"/>
    <n v="52"/>
    <n v="28"/>
    <n v="22"/>
    <n v="50"/>
    <n v="21"/>
    <n v="31"/>
    <n v="52"/>
    <n v="30"/>
    <n v="37"/>
    <n v="67"/>
    <n v="148"/>
    <n v="155"/>
    <n v="303"/>
    <n v="2"/>
    <n v="2"/>
    <n v="3"/>
    <n v="2"/>
    <n v="2"/>
    <n v="3"/>
    <n v="0"/>
    <n v="14"/>
    <n v="0"/>
    <n v="0"/>
    <n v="1"/>
    <n v="0"/>
    <n v="0"/>
    <n v="0"/>
    <n v="0"/>
    <n v="0"/>
    <n v="1"/>
    <n v="13"/>
    <n v="0"/>
    <n v="0"/>
    <n v="1"/>
    <n v="1"/>
    <n v="0"/>
    <n v="1"/>
    <n v="0"/>
    <n v="0"/>
    <n v="0"/>
    <n v="0"/>
    <n v="2"/>
    <n v="0"/>
    <n v="0"/>
    <n v="20"/>
    <n v="1"/>
    <n v="13"/>
    <n v="2"/>
    <n v="2"/>
    <n v="3"/>
    <n v="2"/>
    <n v="2"/>
    <n v="3"/>
    <n v="0"/>
    <n v="14"/>
    <n v="18"/>
    <n v="14"/>
    <n v="1"/>
  </r>
  <r>
    <s v="08EPR0764S"/>
    <n v="1"/>
    <s v="INSURGENTES 2723"/>
    <n v="19"/>
    <s v="CHIHUAHUA"/>
    <n v="1"/>
    <s v="CHIHUAHUA"/>
    <s v="CALLE DIONISIO PEREZ"/>
    <n v="824"/>
    <s v="CHIHUAHUA"/>
    <s v="PÚBLICO"/>
    <x v="1"/>
    <x v="0"/>
    <x v="0"/>
    <x v="0"/>
    <s v="08FIZ0043K"/>
    <s v="08FJS0001R"/>
    <m/>
    <n v="0"/>
    <n v="109"/>
    <n v="94"/>
    <n v="203"/>
    <n v="13"/>
    <n v="17"/>
    <n v="30"/>
    <n v="109"/>
    <n v="94"/>
    <n v="203"/>
    <n v="10"/>
    <n v="7"/>
    <n v="17"/>
    <n v="10"/>
    <n v="7"/>
    <n v="17"/>
    <n v="14"/>
    <n v="17"/>
    <n v="31"/>
    <n v="23"/>
    <n v="14"/>
    <n v="37"/>
    <n v="16"/>
    <n v="19"/>
    <n v="35"/>
    <n v="19"/>
    <n v="17"/>
    <n v="36"/>
    <n v="27"/>
    <n v="12"/>
    <n v="39"/>
    <n v="109"/>
    <n v="86"/>
    <n v="19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1"/>
    <n v="0"/>
    <n v="0"/>
    <n v="0"/>
    <n v="1"/>
    <n v="0"/>
    <n v="15"/>
    <n v="2"/>
    <n v="7"/>
    <n v="1"/>
    <n v="1"/>
    <n v="2"/>
    <n v="1"/>
    <n v="2"/>
    <n v="2"/>
    <n v="0"/>
    <n v="9"/>
    <n v="9"/>
    <n v="9"/>
    <n v="1"/>
  </r>
  <r>
    <s v="08EPR0765R"/>
    <n v="2"/>
    <s v="ABRAHAM GONZALEZ 2726"/>
    <n v="37"/>
    <s v="JUÁREZ"/>
    <n v="1"/>
    <s v="JUĂREZ"/>
    <s v="CALLE HIEDRA"/>
    <n v="0"/>
    <s v="JUÁREZ"/>
    <s v="PÚBLICO"/>
    <x v="1"/>
    <x v="0"/>
    <x v="0"/>
    <x v="0"/>
    <s v="08FIZ0046H"/>
    <m/>
    <m/>
    <n v="0"/>
    <n v="48"/>
    <n v="59"/>
    <n v="107"/>
    <n v="7"/>
    <n v="5"/>
    <n v="12"/>
    <n v="48"/>
    <n v="59"/>
    <n v="107"/>
    <n v="8"/>
    <n v="11"/>
    <n v="19"/>
    <n v="9"/>
    <n v="12"/>
    <n v="21"/>
    <n v="9"/>
    <n v="11"/>
    <n v="20"/>
    <n v="9"/>
    <n v="11"/>
    <n v="20"/>
    <n v="9"/>
    <n v="10"/>
    <n v="19"/>
    <n v="9"/>
    <n v="7"/>
    <n v="16"/>
    <n v="6"/>
    <n v="13"/>
    <n v="19"/>
    <n v="51"/>
    <n v="64"/>
    <n v="11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3"/>
    <n v="6"/>
    <n v="1"/>
  </r>
  <r>
    <s v="08EPR0766Q"/>
    <n v="1"/>
    <s v="ANTONIO ORTIZ MENA 2719"/>
    <n v="37"/>
    <s v="JUÁREZ"/>
    <n v="1"/>
    <s v="JUĂREZ"/>
    <s v="CALLE DURANGO"/>
    <n v="0"/>
    <s v="JUÁREZ"/>
    <s v="PÚBLICO"/>
    <x v="1"/>
    <x v="0"/>
    <x v="0"/>
    <x v="0"/>
    <s v="08FIZ0034C"/>
    <s v="08FJS0003P"/>
    <m/>
    <n v="0"/>
    <n v="204"/>
    <n v="165"/>
    <n v="369"/>
    <n v="33"/>
    <n v="27"/>
    <n v="60"/>
    <n v="204"/>
    <n v="165"/>
    <n v="369"/>
    <n v="24"/>
    <n v="23"/>
    <n v="47"/>
    <n v="24"/>
    <n v="23"/>
    <n v="47"/>
    <n v="32"/>
    <n v="33"/>
    <n v="65"/>
    <n v="35"/>
    <n v="26"/>
    <n v="61"/>
    <n v="38"/>
    <n v="39"/>
    <n v="77"/>
    <n v="34"/>
    <n v="29"/>
    <n v="63"/>
    <n v="33"/>
    <n v="20"/>
    <n v="53"/>
    <n v="196"/>
    <n v="170"/>
    <n v="366"/>
    <n v="2"/>
    <n v="2"/>
    <n v="2"/>
    <n v="3"/>
    <n v="2"/>
    <n v="2"/>
    <n v="0"/>
    <n v="13"/>
    <n v="0"/>
    <n v="0"/>
    <n v="1"/>
    <n v="0"/>
    <n v="0"/>
    <n v="0"/>
    <n v="0"/>
    <n v="0"/>
    <n v="4"/>
    <n v="9"/>
    <n v="0"/>
    <n v="0"/>
    <n v="1"/>
    <n v="2"/>
    <n v="1"/>
    <n v="0"/>
    <n v="0"/>
    <n v="0"/>
    <n v="0"/>
    <n v="0"/>
    <n v="2"/>
    <n v="0"/>
    <n v="0"/>
    <n v="20"/>
    <n v="4"/>
    <n v="9"/>
    <n v="2"/>
    <n v="2"/>
    <n v="2"/>
    <n v="3"/>
    <n v="2"/>
    <n v="2"/>
    <n v="0"/>
    <n v="13"/>
    <n v="13"/>
    <n v="13"/>
    <n v="1"/>
  </r>
  <r>
    <s v="08EPR0771B"/>
    <n v="1"/>
    <s v="LAZARO CARDENAS 2715"/>
    <n v="65"/>
    <s v="URIQUE"/>
    <n v="1006"/>
    <s v="AGUA ZARCA (LA CASETA)"/>
    <s v="CALLE AGUA ZARCA"/>
    <n v="0"/>
    <s v="CREEL"/>
    <s v="PÚBLICO"/>
    <x v="1"/>
    <x v="0"/>
    <x v="0"/>
    <x v="0"/>
    <s v="08FIZ0044J"/>
    <s v="08FJS0005N"/>
    <m/>
    <n v="0"/>
    <n v="7"/>
    <n v="9"/>
    <n v="16"/>
    <n v="1"/>
    <n v="1"/>
    <n v="2"/>
    <n v="7"/>
    <n v="9"/>
    <n v="16"/>
    <n v="2"/>
    <n v="1"/>
    <n v="3"/>
    <n v="2"/>
    <n v="1"/>
    <n v="3"/>
    <n v="0"/>
    <n v="2"/>
    <n v="2"/>
    <n v="1"/>
    <n v="1"/>
    <n v="2"/>
    <n v="3"/>
    <n v="2"/>
    <n v="5"/>
    <n v="1"/>
    <n v="0"/>
    <n v="1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2A"/>
    <n v="1"/>
    <s v="FRANCISCO GONZALEZ BOCANEGRA 2721"/>
    <n v="37"/>
    <s v="JUÁREZ"/>
    <n v="1"/>
    <s v="JUĂREZ"/>
    <s v="CALLE RUMOROSA"/>
    <n v="0"/>
    <s v="JUÁREZ"/>
    <s v="PÚBLICO"/>
    <x v="1"/>
    <x v="0"/>
    <x v="0"/>
    <x v="0"/>
    <s v="08FIZ0020Z"/>
    <s v="08FJS0003P"/>
    <m/>
    <n v="0"/>
    <n v="168"/>
    <n v="164"/>
    <n v="332"/>
    <n v="34"/>
    <n v="34"/>
    <n v="68"/>
    <n v="163"/>
    <n v="154"/>
    <n v="317"/>
    <n v="27"/>
    <n v="32"/>
    <n v="59"/>
    <n v="27"/>
    <n v="36"/>
    <n v="63"/>
    <n v="25"/>
    <n v="30"/>
    <n v="55"/>
    <n v="28"/>
    <n v="35"/>
    <n v="63"/>
    <n v="31"/>
    <n v="36"/>
    <n v="67"/>
    <n v="23"/>
    <n v="24"/>
    <n v="47"/>
    <n v="25"/>
    <n v="16"/>
    <n v="41"/>
    <n v="159"/>
    <n v="177"/>
    <n v="336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1"/>
    <n v="0"/>
    <n v="0"/>
    <n v="0"/>
    <n v="0"/>
    <n v="0"/>
    <n v="0"/>
    <n v="1"/>
    <n v="1"/>
    <n v="0"/>
    <n v="18"/>
    <n v="6"/>
    <n v="6"/>
    <n v="2"/>
    <n v="2"/>
    <n v="2"/>
    <n v="2"/>
    <n v="2"/>
    <n v="2"/>
    <n v="0"/>
    <n v="12"/>
    <n v="14"/>
    <n v="13"/>
    <n v="1"/>
  </r>
  <r>
    <s v="08EPR0773Z"/>
    <n v="1"/>
    <s v="SOLIDARIDAD 2701"/>
    <n v="19"/>
    <s v="CHIHUAHUA"/>
    <n v="1"/>
    <s v="CHIHUAHUA"/>
    <s v="CALLE ORGANIZACION"/>
    <n v="0"/>
    <s v="CHIHUAHUA"/>
    <s v="PÚBLICO"/>
    <x v="1"/>
    <x v="0"/>
    <x v="0"/>
    <x v="0"/>
    <s v="08FIZ0043K"/>
    <s v="08FJS0001R"/>
    <m/>
    <n v="0"/>
    <n v="93"/>
    <n v="108"/>
    <n v="201"/>
    <n v="21"/>
    <n v="23"/>
    <n v="44"/>
    <n v="93"/>
    <n v="107"/>
    <n v="200"/>
    <n v="9"/>
    <n v="10"/>
    <n v="19"/>
    <n v="9"/>
    <n v="10"/>
    <n v="19"/>
    <n v="7"/>
    <n v="14"/>
    <n v="21"/>
    <n v="19"/>
    <n v="16"/>
    <n v="35"/>
    <n v="19"/>
    <n v="19"/>
    <n v="38"/>
    <n v="6"/>
    <n v="16"/>
    <n v="22"/>
    <n v="21"/>
    <n v="19"/>
    <n v="40"/>
    <n v="81"/>
    <n v="94"/>
    <n v="175"/>
    <n v="1"/>
    <n v="1"/>
    <n v="2"/>
    <n v="2"/>
    <n v="1"/>
    <n v="2"/>
    <n v="0"/>
    <n v="9"/>
    <n v="0"/>
    <n v="0"/>
    <n v="1"/>
    <n v="0"/>
    <n v="0"/>
    <n v="0"/>
    <n v="0"/>
    <n v="0"/>
    <n v="2"/>
    <n v="7"/>
    <n v="0"/>
    <n v="0"/>
    <n v="2"/>
    <n v="0"/>
    <n v="0"/>
    <n v="3"/>
    <n v="0"/>
    <n v="0"/>
    <n v="0"/>
    <n v="0"/>
    <n v="2"/>
    <n v="1"/>
    <n v="0"/>
    <n v="18"/>
    <n v="2"/>
    <n v="7"/>
    <n v="1"/>
    <n v="1"/>
    <n v="2"/>
    <n v="2"/>
    <n v="1"/>
    <n v="2"/>
    <n v="0"/>
    <n v="9"/>
    <n v="9"/>
    <n v="9"/>
    <n v="1"/>
  </r>
  <r>
    <s v="08EPR0776X"/>
    <n v="1"/>
    <s v="FELIPE ANGELES 2709"/>
    <n v="20"/>
    <s v="CHÍNIPAS"/>
    <n v="23"/>
    <s v="CANELAS"/>
    <s v="CALLE CANDELAS"/>
    <n v="0"/>
    <s v="CREEL"/>
    <s v="PÚBLICO"/>
    <x v="1"/>
    <x v="0"/>
    <x v="0"/>
    <x v="0"/>
    <s v="08FIZ0010T"/>
    <s v="08FJS0005N"/>
    <m/>
    <n v="0"/>
    <n v="6"/>
    <n v="9"/>
    <n v="15"/>
    <n v="0"/>
    <n v="2"/>
    <n v="2"/>
    <n v="6"/>
    <n v="9"/>
    <n v="15"/>
    <n v="0"/>
    <n v="3"/>
    <n v="3"/>
    <n v="0"/>
    <n v="3"/>
    <n v="3"/>
    <n v="0"/>
    <n v="0"/>
    <n v="0"/>
    <n v="1"/>
    <n v="1"/>
    <n v="2"/>
    <n v="1"/>
    <n v="2"/>
    <n v="3"/>
    <n v="2"/>
    <n v="1"/>
    <n v="3"/>
    <n v="2"/>
    <n v="3"/>
    <n v="5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7W"/>
    <n v="1"/>
    <s v="LEOPOLDO MARES 2725"/>
    <n v="19"/>
    <s v="CHIHUAHUA"/>
    <n v="1"/>
    <s v="CHIHUAHUA"/>
    <s v="CALLE FAISAN"/>
    <n v="3401"/>
    <s v="CHIHUAHUA"/>
    <s v="PÚBLICO"/>
    <x v="1"/>
    <x v="0"/>
    <x v="0"/>
    <x v="0"/>
    <s v="08FIZ0043K"/>
    <s v="08FJS0001R"/>
    <m/>
    <n v="0"/>
    <n v="77"/>
    <n v="75"/>
    <n v="152"/>
    <n v="17"/>
    <n v="18"/>
    <n v="35"/>
    <n v="77"/>
    <n v="75"/>
    <n v="152"/>
    <n v="17"/>
    <n v="14"/>
    <n v="31"/>
    <n v="17"/>
    <n v="14"/>
    <n v="31"/>
    <n v="11"/>
    <n v="12"/>
    <n v="23"/>
    <n v="17"/>
    <n v="9"/>
    <n v="26"/>
    <n v="15"/>
    <n v="8"/>
    <n v="23"/>
    <n v="14"/>
    <n v="18"/>
    <n v="32"/>
    <n v="7"/>
    <n v="20"/>
    <n v="27"/>
    <n v="81"/>
    <n v="81"/>
    <n v="16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2"/>
    <n v="0"/>
    <n v="0"/>
    <n v="0"/>
    <n v="0"/>
    <n v="1"/>
    <n v="0"/>
    <n v="0"/>
    <n v="12"/>
    <n v="0"/>
    <n v="6"/>
    <n v="1"/>
    <n v="1"/>
    <n v="1"/>
    <n v="1"/>
    <n v="1"/>
    <n v="1"/>
    <n v="0"/>
    <n v="6"/>
    <n v="6"/>
    <n v="6"/>
    <n v="1"/>
  </r>
  <r>
    <s v="08EPR0778V"/>
    <n v="1"/>
    <s v="ARTURO ARMENDARIZ DELGADO 2704"/>
    <n v="11"/>
    <s v="CAMARGO"/>
    <n v="1"/>
    <s v="SANTA ROSALĂŤA DE CAMARGO"/>
    <s v="CALLE CNC"/>
    <n v="300"/>
    <s v="DELICIAS"/>
    <s v="PÚBLICO"/>
    <x v="1"/>
    <x v="0"/>
    <x v="0"/>
    <x v="0"/>
    <s v="08FIZ0006G"/>
    <m/>
    <m/>
    <n v="0"/>
    <n v="197"/>
    <n v="184"/>
    <n v="381"/>
    <n v="36"/>
    <n v="23"/>
    <n v="59"/>
    <n v="197"/>
    <n v="184"/>
    <n v="381"/>
    <n v="25"/>
    <n v="28"/>
    <n v="53"/>
    <n v="25"/>
    <n v="28"/>
    <n v="53"/>
    <n v="25"/>
    <n v="30"/>
    <n v="55"/>
    <n v="26"/>
    <n v="35"/>
    <n v="61"/>
    <n v="42"/>
    <n v="36"/>
    <n v="78"/>
    <n v="31"/>
    <n v="24"/>
    <n v="55"/>
    <n v="41"/>
    <n v="40"/>
    <n v="81"/>
    <n v="190"/>
    <n v="193"/>
    <n v="383"/>
    <n v="2"/>
    <n v="2"/>
    <n v="2"/>
    <n v="3"/>
    <n v="2"/>
    <n v="3"/>
    <n v="0"/>
    <n v="14"/>
    <n v="0"/>
    <n v="0"/>
    <n v="1"/>
    <n v="0"/>
    <n v="0"/>
    <n v="0"/>
    <n v="0"/>
    <n v="0"/>
    <n v="5"/>
    <n v="9"/>
    <n v="0"/>
    <n v="0"/>
    <n v="3"/>
    <n v="0"/>
    <n v="1"/>
    <n v="1"/>
    <n v="0"/>
    <n v="0"/>
    <n v="0"/>
    <n v="0"/>
    <n v="1"/>
    <n v="1"/>
    <n v="0"/>
    <n v="22"/>
    <n v="5"/>
    <n v="9"/>
    <n v="2"/>
    <n v="2"/>
    <n v="2"/>
    <n v="3"/>
    <n v="2"/>
    <n v="3"/>
    <n v="0"/>
    <n v="14"/>
    <n v="14"/>
    <n v="14"/>
    <n v="1"/>
  </r>
  <r>
    <s v="08EPR0781I"/>
    <n v="1"/>
    <s v="LAZARO CARDENAS 2702"/>
    <n v="9"/>
    <s v="BOCOYNA"/>
    <n v="233"/>
    <s v="SANTA ELENA"/>
    <s v="CALLE COLONIA CENTRO"/>
    <n v="0"/>
    <s v="CREEL"/>
    <s v="PÚBLICO"/>
    <x v="1"/>
    <x v="0"/>
    <x v="0"/>
    <x v="0"/>
    <s v="08FIZ0011S"/>
    <s v="08FJS0005N"/>
    <m/>
    <n v="0"/>
    <n v="16"/>
    <n v="12"/>
    <n v="28"/>
    <n v="4"/>
    <n v="2"/>
    <n v="6"/>
    <n v="16"/>
    <n v="12"/>
    <n v="28"/>
    <n v="4"/>
    <n v="2"/>
    <n v="6"/>
    <n v="4"/>
    <n v="3"/>
    <n v="7"/>
    <n v="6"/>
    <n v="3"/>
    <n v="9"/>
    <n v="3"/>
    <n v="1"/>
    <n v="4"/>
    <n v="2"/>
    <n v="2"/>
    <n v="4"/>
    <n v="3"/>
    <n v="7"/>
    <n v="10"/>
    <n v="1"/>
    <n v="1"/>
    <n v="2"/>
    <n v="19"/>
    <n v="17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783G"/>
    <n v="1"/>
    <s v="JAIME NUNO 2705"/>
    <n v="13"/>
    <s v="CASAS GRANDES"/>
    <n v="1"/>
    <s v="CASAS GRANDES"/>
    <s v="CALLE SAN JOSE"/>
    <n v="0"/>
    <s v="NVO. CASAS GRANDES"/>
    <s v="PÚBLICO"/>
    <x v="1"/>
    <x v="0"/>
    <x v="0"/>
    <x v="0"/>
    <s v="08FIZ0013Q"/>
    <s v="08FJS0004O"/>
    <m/>
    <n v="0"/>
    <n v="20"/>
    <n v="29"/>
    <n v="49"/>
    <n v="1"/>
    <n v="3"/>
    <n v="4"/>
    <n v="20"/>
    <n v="29"/>
    <n v="49"/>
    <n v="3"/>
    <n v="3"/>
    <n v="6"/>
    <n v="3"/>
    <n v="3"/>
    <n v="6"/>
    <n v="4"/>
    <n v="3"/>
    <n v="7"/>
    <n v="1"/>
    <n v="2"/>
    <n v="3"/>
    <n v="7"/>
    <n v="8"/>
    <n v="15"/>
    <n v="5"/>
    <n v="7"/>
    <n v="12"/>
    <n v="2"/>
    <n v="4"/>
    <n v="6"/>
    <n v="22"/>
    <n v="27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786D"/>
    <n v="1"/>
    <s v="JAIME TORRES BODET 2727"/>
    <n v="19"/>
    <s v="CHIHUAHUA"/>
    <n v="1"/>
    <s v="CHIHUAHUA"/>
    <s v="CALLE FERNANDO BAEZA"/>
    <n v="0"/>
    <s v="CHIHUAHUA"/>
    <s v="PÚBLICO"/>
    <x v="1"/>
    <x v="0"/>
    <x v="0"/>
    <x v="0"/>
    <s v="08FIZ0048F"/>
    <s v="08FJS0001R"/>
    <m/>
    <n v="0"/>
    <n v="188"/>
    <n v="198"/>
    <n v="386"/>
    <n v="42"/>
    <n v="41"/>
    <n v="83"/>
    <n v="185"/>
    <n v="197"/>
    <n v="382"/>
    <n v="37"/>
    <n v="40"/>
    <n v="77"/>
    <n v="39"/>
    <n v="40"/>
    <n v="79"/>
    <n v="30"/>
    <n v="41"/>
    <n v="71"/>
    <n v="21"/>
    <n v="35"/>
    <n v="56"/>
    <n v="38"/>
    <n v="22"/>
    <n v="60"/>
    <n v="25"/>
    <n v="34"/>
    <n v="59"/>
    <n v="33"/>
    <n v="30"/>
    <n v="63"/>
    <n v="186"/>
    <n v="202"/>
    <n v="388"/>
    <n v="3"/>
    <n v="3"/>
    <n v="2"/>
    <n v="2"/>
    <n v="2"/>
    <n v="2"/>
    <n v="0"/>
    <n v="14"/>
    <n v="0"/>
    <n v="0"/>
    <n v="0"/>
    <n v="1"/>
    <n v="0"/>
    <n v="0"/>
    <n v="0"/>
    <n v="0"/>
    <n v="2"/>
    <n v="12"/>
    <n v="0"/>
    <n v="0"/>
    <n v="2"/>
    <n v="2"/>
    <n v="2"/>
    <n v="1"/>
    <n v="0"/>
    <n v="0"/>
    <n v="0"/>
    <n v="0"/>
    <n v="2"/>
    <n v="0"/>
    <n v="0"/>
    <n v="24"/>
    <n v="2"/>
    <n v="12"/>
    <n v="3"/>
    <n v="3"/>
    <n v="2"/>
    <n v="2"/>
    <n v="2"/>
    <n v="2"/>
    <n v="0"/>
    <n v="14"/>
    <n v="15"/>
    <n v="14"/>
    <n v="1"/>
  </r>
  <r>
    <s v="08EPR0788B"/>
    <n v="1"/>
    <s v="LAZARO CARDENAS 2729"/>
    <n v="37"/>
    <s v="JUÁREZ"/>
    <n v="1"/>
    <s v="JUĂREZ"/>
    <s v="CALLE MAYAS"/>
    <n v="0"/>
    <s v="JUÁREZ"/>
    <s v="PÚBLICO"/>
    <x v="1"/>
    <x v="0"/>
    <x v="0"/>
    <x v="0"/>
    <s v="08FIZ0039Y"/>
    <m/>
    <m/>
    <n v="0"/>
    <n v="184"/>
    <n v="170"/>
    <n v="354"/>
    <n v="39"/>
    <n v="35"/>
    <n v="74"/>
    <n v="181"/>
    <n v="170"/>
    <n v="351"/>
    <n v="38"/>
    <n v="25"/>
    <n v="63"/>
    <n v="38"/>
    <n v="25"/>
    <n v="63"/>
    <n v="23"/>
    <n v="19"/>
    <n v="42"/>
    <n v="24"/>
    <n v="35"/>
    <n v="59"/>
    <n v="26"/>
    <n v="35"/>
    <n v="61"/>
    <n v="28"/>
    <n v="22"/>
    <n v="50"/>
    <n v="30"/>
    <n v="22"/>
    <n v="52"/>
    <n v="169"/>
    <n v="158"/>
    <n v="32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6"/>
    <n v="12"/>
    <n v="1"/>
  </r>
  <r>
    <s v="08EPR0796K"/>
    <n v="1"/>
    <s v="CARLOS SALINAS DE GORTARI 2747"/>
    <n v="37"/>
    <s v="JUÁREZ"/>
    <n v="1"/>
    <s v="JUĂREZ"/>
    <s v="CALLE HEROE DE NACOZARI "/>
    <n v="0"/>
    <s v="JUÁREZ"/>
    <s v="PÚBLICO"/>
    <x v="1"/>
    <x v="0"/>
    <x v="0"/>
    <x v="0"/>
    <s v="08FIZ0020Z"/>
    <s v="08FJS0003P"/>
    <m/>
    <n v="0"/>
    <n v="170"/>
    <n v="163"/>
    <n v="333"/>
    <n v="22"/>
    <n v="31"/>
    <n v="53"/>
    <n v="163"/>
    <n v="156"/>
    <n v="319"/>
    <n v="19"/>
    <n v="23"/>
    <n v="42"/>
    <n v="23"/>
    <n v="25"/>
    <n v="48"/>
    <n v="35"/>
    <n v="38"/>
    <n v="73"/>
    <n v="33"/>
    <n v="30"/>
    <n v="63"/>
    <n v="32"/>
    <n v="23"/>
    <n v="55"/>
    <n v="17"/>
    <n v="20"/>
    <n v="37"/>
    <n v="30"/>
    <n v="26"/>
    <n v="56"/>
    <n v="170"/>
    <n v="162"/>
    <n v="332"/>
    <n v="1"/>
    <n v="3"/>
    <n v="2"/>
    <n v="2"/>
    <n v="2"/>
    <n v="2"/>
    <n v="1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0"/>
    <n v="17"/>
    <n v="5"/>
    <n v="8"/>
    <n v="1"/>
    <n v="3"/>
    <n v="2"/>
    <n v="2"/>
    <n v="2"/>
    <n v="2"/>
    <n v="1"/>
    <n v="13"/>
    <n v="13"/>
    <n v="13"/>
    <n v="1"/>
  </r>
  <r>
    <s v="08EPR0798I"/>
    <n v="2"/>
    <s v="19 DE FEBRERO 2740"/>
    <n v="19"/>
    <s v="CHIHUAHUA"/>
    <n v="1"/>
    <s v="CHIHUAHUA"/>
    <s v="CALLE ELISA GARCIA OLIVAS"/>
    <n v="2001"/>
    <s v="CHIHUAHUA"/>
    <s v="PÚBLICO"/>
    <x v="1"/>
    <x v="0"/>
    <x v="0"/>
    <x v="0"/>
    <s v="08FIZ0049E"/>
    <s v="08FJS0001R"/>
    <m/>
    <n v="0"/>
    <n v="65"/>
    <n v="47"/>
    <n v="112"/>
    <n v="6"/>
    <n v="9"/>
    <n v="15"/>
    <n v="58"/>
    <n v="47"/>
    <n v="105"/>
    <n v="6"/>
    <n v="7"/>
    <n v="13"/>
    <n v="6"/>
    <n v="8"/>
    <n v="14"/>
    <n v="10"/>
    <n v="10"/>
    <n v="20"/>
    <n v="17"/>
    <n v="6"/>
    <n v="23"/>
    <n v="10"/>
    <n v="6"/>
    <n v="16"/>
    <n v="11"/>
    <n v="4"/>
    <n v="15"/>
    <n v="11"/>
    <n v="12"/>
    <n v="23"/>
    <n v="65"/>
    <n v="46"/>
    <n v="111"/>
    <n v="0"/>
    <n v="0"/>
    <n v="1"/>
    <n v="1"/>
    <n v="1"/>
    <n v="1"/>
    <n v="1"/>
    <n v="5"/>
    <n v="0"/>
    <n v="1"/>
    <n v="0"/>
    <n v="0"/>
    <n v="0"/>
    <n v="0"/>
    <n v="0"/>
    <n v="0"/>
    <n v="4"/>
    <n v="0"/>
    <n v="0"/>
    <n v="0"/>
    <n v="1"/>
    <n v="2"/>
    <n v="1"/>
    <n v="1"/>
    <n v="0"/>
    <n v="0"/>
    <n v="0"/>
    <n v="0"/>
    <n v="1"/>
    <n v="0"/>
    <n v="0"/>
    <n v="11"/>
    <n v="4"/>
    <n v="1"/>
    <n v="0"/>
    <n v="0"/>
    <n v="1"/>
    <n v="1"/>
    <n v="1"/>
    <n v="1"/>
    <n v="1"/>
    <n v="5"/>
    <n v="12"/>
    <n v="6"/>
    <n v="1"/>
  </r>
  <r>
    <s v="08EPR0799H"/>
    <n v="1"/>
    <s v="HEROES DE LA REVOLUCION 2737"/>
    <n v="19"/>
    <s v="CHIHUAHUA"/>
    <n v="1"/>
    <s v="CHIHUAHUA"/>
    <s v="CALLE FERNANDO CALDERON"/>
    <n v="3317"/>
    <s v="CHIHUAHUA"/>
    <s v="PÚBLICO"/>
    <x v="1"/>
    <x v="0"/>
    <x v="0"/>
    <x v="0"/>
    <s v="08FIZ0048F"/>
    <s v="08FJS0001R"/>
    <m/>
    <n v="0"/>
    <n v="155"/>
    <n v="184"/>
    <n v="339"/>
    <n v="24"/>
    <n v="30"/>
    <n v="54"/>
    <n v="153"/>
    <n v="183"/>
    <n v="336"/>
    <n v="23"/>
    <n v="23"/>
    <n v="46"/>
    <n v="23"/>
    <n v="23"/>
    <n v="46"/>
    <n v="30"/>
    <n v="24"/>
    <n v="54"/>
    <n v="27"/>
    <n v="26"/>
    <n v="53"/>
    <n v="28"/>
    <n v="29"/>
    <n v="57"/>
    <n v="30"/>
    <n v="28"/>
    <n v="58"/>
    <n v="21"/>
    <n v="41"/>
    <n v="62"/>
    <n v="159"/>
    <n v="171"/>
    <n v="33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2"/>
    <n v="0"/>
    <n v="2"/>
    <n v="0"/>
    <n v="0"/>
    <n v="0"/>
    <n v="0"/>
    <n v="1"/>
    <n v="1"/>
    <n v="0"/>
    <n v="20"/>
    <n v="1"/>
    <n v="11"/>
    <n v="2"/>
    <n v="2"/>
    <n v="2"/>
    <n v="2"/>
    <n v="2"/>
    <n v="2"/>
    <n v="0"/>
    <n v="12"/>
    <n v="15"/>
    <n v="12"/>
    <n v="1"/>
  </r>
  <r>
    <s v="08EPR0800G"/>
    <n v="1"/>
    <s v="FRANCISCO GONZALEZ BOCANEGRA 2744"/>
    <n v="9"/>
    <s v="BOCOYNA"/>
    <n v="132"/>
    <s v="EL RANCHITO"/>
    <s v="CALLE EL RANCHITO II"/>
    <n v="0"/>
    <s v="CREEL"/>
    <s v="PÚBLICO"/>
    <x v="1"/>
    <x v="0"/>
    <x v="0"/>
    <x v="0"/>
    <s v="08FIZ0011S"/>
    <s v="08FJS0005N"/>
    <m/>
    <n v="0"/>
    <n v="23"/>
    <n v="8"/>
    <n v="31"/>
    <n v="1"/>
    <n v="0"/>
    <n v="1"/>
    <n v="17"/>
    <n v="6"/>
    <n v="23"/>
    <n v="1"/>
    <n v="2"/>
    <n v="3"/>
    <n v="1"/>
    <n v="2"/>
    <n v="3"/>
    <n v="6"/>
    <n v="2"/>
    <n v="8"/>
    <n v="3"/>
    <n v="3"/>
    <n v="6"/>
    <n v="4"/>
    <n v="1"/>
    <n v="5"/>
    <n v="3"/>
    <n v="2"/>
    <n v="5"/>
    <n v="5"/>
    <n v="3"/>
    <n v="8"/>
    <n v="22"/>
    <n v="13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803D"/>
    <n v="1"/>
    <s v="PRAXEDIS G. GUERRERO 2741"/>
    <n v="35"/>
    <s v="JANOS"/>
    <n v="1"/>
    <s v="JANOS"/>
    <s v="CALLE GALEANA"/>
    <n v="0"/>
    <s v="NVO. CASAS GRANDES"/>
    <s v="PÚBLICO"/>
    <x v="1"/>
    <x v="0"/>
    <x v="0"/>
    <x v="0"/>
    <s v="08FIZ0041M"/>
    <s v="08FJS0004O"/>
    <m/>
    <n v="0"/>
    <n v="64"/>
    <n v="79"/>
    <n v="143"/>
    <n v="13"/>
    <n v="12"/>
    <n v="25"/>
    <n v="64"/>
    <n v="79"/>
    <n v="143"/>
    <n v="15"/>
    <n v="9"/>
    <n v="24"/>
    <n v="15"/>
    <n v="9"/>
    <n v="24"/>
    <n v="12"/>
    <n v="9"/>
    <n v="21"/>
    <n v="9"/>
    <n v="18"/>
    <n v="27"/>
    <n v="7"/>
    <n v="17"/>
    <n v="24"/>
    <n v="12"/>
    <n v="8"/>
    <n v="20"/>
    <n v="13"/>
    <n v="15"/>
    <n v="28"/>
    <n v="68"/>
    <n v="76"/>
    <n v="14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8"/>
    <n v="6"/>
    <n v="1"/>
  </r>
  <r>
    <s v="08EPR0804C"/>
    <n v="1"/>
    <s v="SALVADOR MARTINEZ PRIETO 2736"/>
    <n v="19"/>
    <s v="CHIHUAHUA"/>
    <n v="1"/>
    <s v="CHIHUAHUA"/>
    <s v="CALLE 94"/>
    <n v="3215"/>
    <s v="CHIHUAHUA"/>
    <s v="PÚBLICO"/>
    <x v="1"/>
    <x v="0"/>
    <x v="0"/>
    <x v="0"/>
    <s v="08FIZ0050U"/>
    <s v="08FJS0002Q"/>
    <m/>
    <n v="0"/>
    <n v="70"/>
    <n v="87"/>
    <n v="157"/>
    <n v="12"/>
    <n v="8"/>
    <n v="20"/>
    <n v="70"/>
    <n v="87"/>
    <n v="157"/>
    <n v="3"/>
    <n v="10"/>
    <n v="13"/>
    <n v="4"/>
    <n v="12"/>
    <n v="16"/>
    <n v="10"/>
    <n v="16"/>
    <n v="26"/>
    <n v="13"/>
    <n v="12"/>
    <n v="25"/>
    <n v="14"/>
    <n v="14"/>
    <n v="28"/>
    <n v="16"/>
    <n v="21"/>
    <n v="37"/>
    <n v="9"/>
    <n v="14"/>
    <n v="23"/>
    <n v="66"/>
    <n v="89"/>
    <n v="155"/>
    <n v="1"/>
    <n v="1"/>
    <n v="1"/>
    <n v="1"/>
    <n v="2"/>
    <n v="1"/>
    <n v="0"/>
    <n v="7"/>
    <n v="0"/>
    <n v="0"/>
    <n v="1"/>
    <n v="0"/>
    <n v="0"/>
    <n v="0"/>
    <n v="0"/>
    <n v="0"/>
    <n v="3"/>
    <n v="4"/>
    <n v="0"/>
    <n v="0"/>
    <n v="3"/>
    <n v="1"/>
    <n v="1"/>
    <n v="0"/>
    <n v="0"/>
    <n v="0"/>
    <n v="0"/>
    <n v="0"/>
    <n v="0"/>
    <n v="1"/>
    <n v="0"/>
    <n v="14"/>
    <n v="3"/>
    <n v="4"/>
    <n v="1"/>
    <n v="1"/>
    <n v="1"/>
    <n v="1"/>
    <n v="2"/>
    <n v="1"/>
    <n v="0"/>
    <n v="7"/>
    <n v="12"/>
    <n v="7"/>
    <n v="1"/>
  </r>
  <r>
    <s v="08EPR0805B"/>
    <n v="2"/>
    <s v="SECCION 42 2748"/>
    <n v="36"/>
    <s v="JIMÉNEZ"/>
    <n v="1"/>
    <s v="JOSĂ‰ MARIANO JIMĂ‰NEZ"/>
    <s v="CALLE LOPEZ PORTILLO "/>
    <n v="0"/>
    <s v="HIDALGO DEL PARRAL"/>
    <s v="PÚBLICO"/>
    <x v="1"/>
    <x v="0"/>
    <x v="0"/>
    <x v="0"/>
    <s v="08FIZ0015O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06A"/>
    <n v="1"/>
    <s v="ALFONSO GARCIA ROBLES 2732"/>
    <n v="37"/>
    <s v="JUÁREZ"/>
    <n v="1"/>
    <s v="JUĂREZ"/>
    <s v="CALLE PALO HUECO"/>
    <n v="1001"/>
    <s v="JUÁREZ"/>
    <s v="PÚBLICO"/>
    <x v="1"/>
    <x v="0"/>
    <x v="0"/>
    <x v="0"/>
    <s v="08FIZ0039Y"/>
    <m/>
    <m/>
    <n v="0"/>
    <n v="135"/>
    <n v="119"/>
    <n v="254"/>
    <n v="21"/>
    <n v="16"/>
    <n v="37"/>
    <n v="135"/>
    <n v="119"/>
    <n v="254"/>
    <n v="22"/>
    <n v="16"/>
    <n v="38"/>
    <n v="22"/>
    <n v="16"/>
    <n v="38"/>
    <n v="18"/>
    <n v="24"/>
    <n v="42"/>
    <n v="20"/>
    <n v="16"/>
    <n v="36"/>
    <n v="28"/>
    <n v="22"/>
    <n v="50"/>
    <n v="27"/>
    <n v="24"/>
    <n v="51"/>
    <n v="24"/>
    <n v="19"/>
    <n v="43"/>
    <n v="139"/>
    <n v="121"/>
    <n v="26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807Z"/>
    <n v="1"/>
    <s v="SALVADOR MARTINEZ PRIETO 2749"/>
    <n v="37"/>
    <s v="JUÁREZ"/>
    <n v="1"/>
    <s v="JUĂREZ"/>
    <s v="CALLE FERNANDO PACHECO PARRA"/>
    <n v="0"/>
    <s v="JUÁREZ"/>
    <s v="PÚBLICO"/>
    <x v="1"/>
    <x v="0"/>
    <x v="0"/>
    <x v="0"/>
    <s v="08FIZ0034C"/>
    <s v="08FJS0003P"/>
    <m/>
    <n v="0"/>
    <n v="89"/>
    <n v="109"/>
    <n v="198"/>
    <n v="14"/>
    <n v="14"/>
    <n v="28"/>
    <n v="88"/>
    <n v="107"/>
    <n v="195"/>
    <n v="13"/>
    <n v="18"/>
    <n v="31"/>
    <n v="14"/>
    <n v="22"/>
    <n v="36"/>
    <n v="18"/>
    <n v="23"/>
    <n v="41"/>
    <n v="15"/>
    <n v="17"/>
    <n v="32"/>
    <n v="18"/>
    <n v="24"/>
    <n v="42"/>
    <n v="11"/>
    <n v="19"/>
    <n v="30"/>
    <n v="13"/>
    <n v="20"/>
    <n v="33"/>
    <n v="89"/>
    <n v="125"/>
    <n v="214"/>
    <n v="2"/>
    <n v="2"/>
    <n v="1"/>
    <n v="2"/>
    <n v="1"/>
    <n v="1"/>
    <n v="0"/>
    <n v="9"/>
    <n v="0"/>
    <n v="0"/>
    <n v="0"/>
    <n v="1"/>
    <n v="0"/>
    <n v="0"/>
    <n v="0"/>
    <n v="0"/>
    <n v="3"/>
    <n v="6"/>
    <n v="0"/>
    <n v="0"/>
    <n v="1"/>
    <n v="0"/>
    <n v="0"/>
    <n v="1"/>
    <n v="0"/>
    <n v="0"/>
    <n v="0"/>
    <n v="0"/>
    <n v="1"/>
    <n v="0"/>
    <n v="0"/>
    <n v="13"/>
    <n v="3"/>
    <n v="6"/>
    <n v="2"/>
    <n v="2"/>
    <n v="1"/>
    <n v="2"/>
    <n v="1"/>
    <n v="1"/>
    <n v="0"/>
    <n v="9"/>
    <n v="13"/>
    <n v="9"/>
    <n v="1"/>
  </r>
  <r>
    <s v="08EPR0808Z"/>
    <n v="2"/>
    <s v="ANTONIO ORTIZ MENA 2733"/>
    <n v="37"/>
    <s v="JUÁREZ"/>
    <n v="1"/>
    <s v="JUĂREZ"/>
    <s v="CALLE DURANGO"/>
    <n v="0"/>
    <s v="JUÁREZ"/>
    <s v="PÚBLICO"/>
    <x v="1"/>
    <x v="0"/>
    <x v="0"/>
    <x v="0"/>
    <s v="08FIZ0034C"/>
    <s v="08FJS0003P"/>
    <m/>
    <n v="0"/>
    <n v="75"/>
    <n v="58"/>
    <n v="133"/>
    <n v="10"/>
    <n v="16"/>
    <n v="26"/>
    <n v="75"/>
    <n v="58"/>
    <n v="133"/>
    <n v="11"/>
    <n v="11"/>
    <n v="22"/>
    <n v="11"/>
    <n v="11"/>
    <n v="22"/>
    <n v="16"/>
    <n v="4"/>
    <n v="20"/>
    <n v="5"/>
    <n v="8"/>
    <n v="13"/>
    <n v="12"/>
    <n v="9"/>
    <n v="21"/>
    <n v="13"/>
    <n v="6"/>
    <n v="19"/>
    <n v="15"/>
    <n v="8"/>
    <n v="23"/>
    <n v="72"/>
    <n v="46"/>
    <n v="11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0"/>
    <n v="1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EPR0809Y"/>
    <n v="1"/>
    <s v="ADOLFO LOPEZ MATEOS 2734"/>
    <n v="37"/>
    <s v="JUÁREZ"/>
    <n v="1"/>
    <s v="JUĂREZ"/>
    <s v="CALLE VALLE DEL CEDRO"/>
    <n v="508"/>
    <s v="JUÁREZ"/>
    <s v="PÚBLICO"/>
    <x v="1"/>
    <x v="0"/>
    <x v="0"/>
    <x v="0"/>
    <s v="08FIZ0034C"/>
    <s v="08FJS0003P"/>
    <m/>
    <n v="0"/>
    <n v="191"/>
    <n v="178"/>
    <n v="369"/>
    <n v="41"/>
    <n v="41"/>
    <n v="82"/>
    <n v="190"/>
    <n v="175"/>
    <n v="365"/>
    <n v="23"/>
    <n v="30"/>
    <n v="53"/>
    <n v="23"/>
    <n v="30"/>
    <n v="53"/>
    <n v="39"/>
    <n v="19"/>
    <n v="58"/>
    <n v="26"/>
    <n v="27"/>
    <n v="53"/>
    <n v="32"/>
    <n v="28"/>
    <n v="60"/>
    <n v="26"/>
    <n v="37"/>
    <n v="63"/>
    <n v="38"/>
    <n v="38"/>
    <n v="76"/>
    <n v="184"/>
    <n v="179"/>
    <n v="363"/>
    <n v="2"/>
    <n v="2"/>
    <n v="2"/>
    <n v="2"/>
    <n v="2"/>
    <n v="3"/>
    <n v="0"/>
    <n v="13"/>
    <n v="0"/>
    <n v="0"/>
    <n v="0"/>
    <n v="1"/>
    <n v="0"/>
    <n v="0"/>
    <n v="0"/>
    <n v="0"/>
    <n v="4"/>
    <n v="9"/>
    <n v="0"/>
    <n v="0"/>
    <n v="1"/>
    <n v="1"/>
    <n v="1"/>
    <n v="1"/>
    <n v="0"/>
    <n v="0"/>
    <n v="0"/>
    <n v="0"/>
    <n v="1"/>
    <n v="1"/>
    <n v="0"/>
    <n v="20"/>
    <n v="4"/>
    <n v="9"/>
    <n v="2"/>
    <n v="2"/>
    <n v="2"/>
    <n v="2"/>
    <n v="2"/>
    <n v="3"/>
    <n v="0"/>
    <n v="13"/>
    <n v="17"/>
    <n v="13"/>
    <n v="1"/>
  </r>
  <r>
    <s v="08EPR0810N"/>
    <n v="1"/>
    <s v="BELISARIO DOMINGUEZ 2735"/>
    <n v="37"/>
    <s v="JUÁREZ"/>
    <n v="1"/>
    <s v="JUĂREZ"/>
    <s v="CALLE ACATLIPA"/>
    <n v="1115"/>
    <s v="JUÁREZ"/>
    <s v="PÚBLICO"/>
    <x v="1"/>
    <x v="0"/>
    <x v="0"/>
    <x v="0"/>
    <s v="08FIZ0034C"/>
    <s v="08FJS0003P"/>
    <m/>
    <n v="0"/>
    <n v="197"/>
    <n v="173"/>
    <n v="370"/>
    <n v="34"/>
    <n v="30"/>
    <n v="64"/>
    <n v="197"/>
    <n v="173"/>
    <n v="370"/>
    <n v="34"/>
    <n v="29"/>
    <n v="63"/>
    <n v="35"/>
    <n v="29"/>
    <n v="64"/>
    <n v="20"/>
    <n v="22"/>
    <n v="42"/>
    <n v="40"/>
    <n v="37"/>
    <n v="77"/>
    <n v="40"/>
    <n v="29"/>
    <n v="69"/>
    <n v="30"/>
    <n v="23"/>
    <n v="53"/>
    <n v="35"/>
    <n v="24"/>
    <n v="59"/>
    <n v="200"/>
    <n v="164"/>
    <n v="364"/>
    <n v="3"/>
    <n v="2"/>
    <n v="3"/>
    <n v="3"/>
    <n v="2"/>
    <n v="2"/>
    <n v="0"/>
    <n v="15"/>
    <n v="0"/>
    <n v="0"/>
    <n v="1"/>
    <n v="0"/>
    <n v="0"/>
    <n v="0"/>
    <n v="0"/>
    <n v="0"/>
    <n v="3"/>
    <n v="12"/>
    <n v="0"/>
    <n v="0"/>
    <n v="4"/>
    <n v="1"/>
    <n v="1"/>
    <n v="1"/>
    <n v="0"/>
    <n v="0"/>
    <n v="0"/>
    <n v="0"/>
    <n v="1"/>
    <n v="1"/>
    <n v="0"/>
    <n v="25"/>
    <n v="3"/>
    <n v="12"/>
    <n v="3"/>
    <n v="2"/>
    <n v="3"/>
    <n v="3"/>
    <n v="2"/>
    <n v="2"/>
    <n v="0"/>
    <n v="15"/>
    <n v="15"/>
    <n v="15"/>
    <n v="1"/>
  </r>
  <r>
    <s v="08EPR0814J"/>
    <n v="1"/>
    <s v="HEROES DE LA REVOLUCION 2752"/>
    <n v="40"/>
    <s v="MADERA"/>
    <n v="1"/>
    <s v="MADERA"/>
    <s v="CALLE MARTIRES DEL 65"/>
    <n v="0"/>
    <s v="MADERA"/>
    <s v="PÚBLICO"/>
    <x v="1"/>
    <x v="0"/>
    <x v="0"/>
    <x v="0"/>
    <s v="08FIZ0024W"/>
    <s v="08FJS0005N"/>
    <m/>
    <n v="0"/>
    <n v="42"/>
    <n v="34"/>
    <n v="76"/>
    <n v="7"/>
    <n v="9"/>
    <n v="16"/>
    <n v="42"/>
    <n v="34"/>
    <n v="76"/>
    <n v="7"/>
    <n v="5"/>
    <n v="12"/>
    <n v="7"/>
    <n v="5"/>
    <n v="12"/>
    <n v="5"/>
    <n v="8"/>
    <n v="13"/>
    <n v="7"/>
    <n v="3"/>
    <n v="10"/>
    <n v="7"/>
    <n v="9"/>
    <n v="16"/>
    <n v="5"/>
    <n v="4"/>
    <n v="9"/>
    <n v="5"/>
    <n v="5"/>
    <n v="10"/>
    <n v="36"/>
    <n v="34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11"/>
    <n v="3"/>
    <n v="1"/>
  </r>
  <r>
    <s v="08EPR0816H"/>
    <n v="1"/>
    <s v="OCTAVIO PAZ 2754"/>
    <n v="1"/>
    <s v="AHUMADA"/>
    <n v="1"/>
    <s v="MIGUEL AHUMADA"/>
    <s v="AVENIDA SAN LUIS "/>
    <n v="0"/>
    <s v="JUÁREZ"/>
    <s v="PÚBLICO"/>
    <x v="1"/>
    <x v="0"/>
    <x v="0"/>
    <x v="0"/>
    <s v="08FIZ0028S"/>
    <m/>
    <m/>
    <n v="0"/>
    <n v="104"/>
    <n v="104"/>
    <n v="208"/>
    <n v="14"/>
    <n v="22"/>
    <n v="36"/>
    <n v="99"/>
    <n v="101"/>
    <n v="200"/>
    <n v="8"/>
    <n v="10"/>
    <n v="18"/>
    <n v="10"/>
    <n v="10"/>
    <n v="20"/>
    <n v="27"/>
    <n v="14"/>
    <n v="41"/>
    <n v="19"/>
    <n v="18"/>
    <n v="37"/>
    <n v="10"/>
    <n v="13"/>
    <n v="23"/>
    <n v="17"/>
    <n v="24"/>
    <n v="41"/>
    <n v="18"/>
    <n v="9"/>
    <n v="27"/>
    <n v="101"/>
    <n v="88"/>
    <n v="189"/>
    <n v="1"/>
    <n v="2"/>
    <n v="2"/>
    <n v="1"/>
    <n v="2"/>
    <n v="1"/>
    <n v="0"/>
    <n v="9"/>
    <n v="0"/>
    <n v="0"/>
    <n v="1"/>
    <n v="0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0"/>
    <n v="13"/>
    <n v="2"/>
    <n v="7"/>
    <n v="1"/>
    <n v="2"/>
    <n v="2"/>
    <n v="1"/>
    <n v="2"/>
    <n v="1"/>
    <n v="0"/>
    <n v="9"/>
    <n v="13"/>
    <n v="9"/>
    <n v="1"/>
  </r>
  <r>
    <s v="08EPR0817G"/>
    <n v="1"/>
    <s v="JESUS REYES HEROLES 2753"/>
    <n v="19"/>
    <s v="CHIHUAHUA"/>
    <n v="1"/>
    <s v="CHIHUAHUA"/>
    <s v="CALLE GUSTAVO FLAUBERT"/>
    <n v="0"/>
    <s v="CHIHUAHUA"/>
    <s v="PÚBLICO"/>
    <x v="1"/>
    <x v="0"/>
    <x v="0"/>
    <x v="0"/>
    <s v="08FIZ0048F"/>
    <s v="08FJS0001R"/>
    <m/>
    <n v="0"/>
    <n v="245"/>
    <n v="249"/>
    <n v="494"/>
    <n v="39"/>
    <n v="44"/>
    <n v="83"/>
    <n v="240"/>
    <n v="248"/>
    <n v="488"/>
    <n v="36"/>
    <n v="42"/>
    <n v="78"/>
    <n v="36"/>
    <n v="43"/>
    <n v="79"/>
    <n v="34"/>
    <n v="45"/>
    <n v="79"/>
    <n v="49"/>
    <n v="41"/>
    <n v="90"/>
    <n v="45"/>
    <n v="46"/>
    <n v="91"/>
    <n v="41"/>
    <n v="41"/>
    <n v="82"/>
    <n v="38"/>
    <n v="39"/>
    <n v="77"/>
    <n v="243"/>
    <n v="255"/>
    <n v="498"/>
    <n v="3"/>
    <n v="3"/>
    <n v="3"/>
    <n v="3"/>
    <n v="3"/>
    <n v="3"/>
    <n v="0"/>
    <n v="18"/>
    <n v="0"/>
    <n v="0"/>
    <n v="1"/>
    <n v="0"/>
    <n v="0"/>
    <n v="0"/>
    <n v="0"/>
    <n v="0"/>
    <n v="5"/>
    <n v="13"/>
    <n v="0"/>
    <n v="0"/>
    <n v="2"/>
    <n v="2"/>
    <n v="1"/>
    <n v="2"/>
    <n v="0"/>
    <n v="0"/>
    <n v="0"/>
    <n v="0"/>
    <n v="1"/>
    <n v="2"/>
    <n v="0"/>
    <n v="29"/>
    <n v="5"/>
    <n v="13"/>
    <n v="3"/>
    <n v="3"/>
    <n v="3"/>
    <n v="3"/>
    <n v="3"/>
    <n v="3"/>
    <n v="0"/>
    <n v="18"/>
    <n v="18"/>
    <n v="18"/>
    <n v="1"/>
  </r>
  <r>
    <s v="08EPR0818F"/>
    <n v="1"/>
    <s v="IGNACIO ZARAGOZA 2765"/>
    <n v="50"/>
    <s v="NUEVO CASAS GRANDES"/>
    <n v="1"/>
    <s v="NUEVO CASAS GRANDES"/>
    <s v="CALLE MANUEL DUBLAN"/>
    <n v="0"/>
    <s v="NVO. CASAS GRANDES"/>
    <s v="PÚBLICO"/>
    <x v="1"/>
    <x v="0"/>
    <x v="0"/>
    <x v="0"/>
    <s v="08FIZ0054Q"/>
    <s v="08FJS0004O"/>
    <m/>
    <n v="0"/>
    <n v="65"/>
    <n v="80"/>
    <n v="145"/>
    <n v="11"/>
    <n v="18"/>
    <n v="29"/>
    <n v="63"/>
    <n v="79"/>
    <n v="142"/>
    <n v="15"/>
    <n v="14"/>
    <n v="29"/>
    <n v="17"/>
    <n v="15"/>
    <n v="32"/>
    <n v="13"/>
    <n v="7"/>
    <n v="20"/>
    <n v="7"/>
    <n v="13"/>
    <n v="20"/>
    <n v="10"/>
    <n v="19"/>
    <n v="29"/>
    <n v="10"/>
    <n v="14"/>
    <n v="24"/>
    <n v="12"/>
    <n v="11"/>
    <n v="23"/>
    <n v="69"/>
    <n v="79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EPR0819E"/>
    <n v="1"/>
    <s v="CHIHUAHUA 2757"/>
    <n v="19"/>
    <s v="CHIHUAHUA"/>
    <n v="1"/>
    <s v="CHIHUAHUA"/>
    <s v="CALLE EUCALIPTO"/>
    <n v="0"/>
    <s v="CHIHUAHUA"/>
    <s v="PÚBLICO"/>
    <x v="1"/>
    <x v="0"/>
    <x v="0"/>
    <x v="0"/>
    <s v="08FIZ0052S"/>
    <s v="08FJS0002Q"/>
    <m/>
    <n v="0"/>
    <n v="297"/>
    <n v="251"/>
    <n v="548"/>
    <n v="51"/>
    <n v="37"/>
    <n v="88"/>
    <n v="296"/>
    <n v="251"/>
    <n v="547"/>
    <n v="39"/>
    <n v="45"/>
    <n v="84"/>
    <n v="39"/>
    <n v="45"/>
    <n v="84"/>
    <n v="44"/>
    <n v="46"/>
    <n v="90"/>
    <n v="68"/>
    <n v="47"/>
    <n v="115"/>
    <n v="46"/>
    <n v="43"/>
    <n v="89"/>
    <n v="46"/>
    <n v="44"/>
    <n v="90"/>
    <n v="45"/>
    <n v="36"/>
    <n v="81"/>
    <n v="288"/>
    <n v="261"/>
    <n v="549"/>
    <n v="3"/>
    <n v="3"/>
    <n v="4"/>
    <n v="3"/>
    <n v="3"/>
    <n v="3"/>
    <n v="0"/>
    <n v="19"/>
    <n v="0"/>
    <n v="0"/>
    <n v="0"/>
    <n v="1"/>
    <n v="0"/>
    <n v="0"/>
    <n v="0"/>
    <n v="0"/>
    <n v="2"/>
    <n v="17"/>
    <n v="0"/>
    <n v="0"/>
    <n v="4"/>
    <n v="1"/>
    <n v="1"/>
    <n v="3"/>
    <n v="0"/>
    <n v="0"/>
    <n v="0"/>
    <n v="0"/>
    <n v="2"/>
    <n v="1"/>
    <n v="0"/>
    <n v="32"/>
    <n v="2"/>
    <n v="17"/>
    <n v="3"/>
    <n v="3"/>
    <n v="4"/>
    <n v="3"/>
    <n v="3"/>
    <n v="3"/>
    <n v="0"/>
    <n v="19"/>
    <n v="19"/>
    <n v="19"/>
    <n v="1"/>
  </r>
  <r>
    <s v="08EPR0820U"/>
    <n v="1"/>
    <s v="PLAN DE AYALA 2758"/>
    <n v="19"/>
    <s v="CHIHUAHUA"/>
    <n v="1"/>
    <s v="CHIHUAHUA"/>
    <s v="CALLE PLAN DE AYALA"/>
    <n v="1903"/>
    <s v="CHIHUAHUA"/>
    <s v="PÚBLICO"/>
    <x v="1"/>
    <x v="0"/>
    <x v="0"/>
    <x v="0"/>
    <s v="08FIZ0052S"/>
    <s v="08FJS0002Q"/>
    <m/>
    <n v="0"/>
    <n v="174"/>
    <n v="163"/>
    <n v="337"/>
    <n v="18"/>
    <n v="28"/>
    <n v="46"/>
    <n v="172"/>
    <n v="162"/>
    <n v="334"/>
    <n v="23"/>
    <n v="23"/>
    <n v="46"/>
    <n v="24"/>
    <n v="23"/>
    <n v="47"/>
    <n v="31"/>
    <n v="30"/>
    <n v="61"/>
    <n v="31"/>
    <n v="29"/>
    <n v="60"/>
    <n v="35"/>
    <n v="25"/>
    <n v="60"/>
    <n v="30"/>
    <n v="29"/>
    <n v="59"/>
    <n v="30"/>
    <n v="26"/>
    <n v="56"/>
    <n v="181"/>
    <n v="162"/>
    <n v="34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2"/>
    <n v="0"/>
    <n v="0"/>
    <n v="0"/>
    <n v="0"/>
    <n v="0"/>
    <n v="1"/>
    <n v="1"/>
    <n v="0"/>
    <n v="20"/>
    <n v="2"/>
    <n v="10"/>
    <n v="2"/>
    <n v="2"/>
    <n v="2"/>
    <n v="2"/>
    <n v="2"/>
    <n v="2"/>
    <n v="0"/>
    <n v="12"/>
    <n v="13"/>
    <n v="13"/>
    <n v="1"/>
  </r>
  <r>
    <s v="08EPR0822S"/>
    <n v="1"/>
    <s v="AURELIA AGUERO ESQUIVEL 2760"/>
    <n v="19"/>
    <s v="CHIHUAHUA"/>
    <n v="1"/>
    <s v="CHIHUAHUA"/>
    <s v="CALLE UNIVERSIDAD DE "/>
    <n v="800"/>
    <s v="CHIHUAHUA"/>
    <s v="PÚBLICO"/>
    <x v="1"/>
    <x v="0"/>
    <x v="0"/>
    <x v="0"/>
    <s v="08FIZ0043K"/>
    <s v="08FJS0001R"/>
    <m/>
    <n v="0"/>
    <n v="169"/>
    <n v="182"/>
    <n v="351"/>
    <n v="32"/>
    <n v="28"/>
    <n v="60"/>
    <n v="168"/>
    <n v="181"/>
    <n v="349"/>
    <n v="38"/>
    <n v="19"/>
    <n v="57"/>
    <n v="38"/>
    <n v="19"/>
    <n v="57"/>
    <n v="24"/>
    <n v="31"/>
    <n v="55"/>
    <n v="24"/>
    <n v="31"/>
    <n v="55"/>
    <n v="30"/>
    <n v="30"/>
    <n v="60"/>
    <n v="27"/>
    <n v="29"/>
    <n v="56"/>
    <n v="35"/>
    <n v="26"/>
    <n v="61"/>
    <n v="178"/>
    <n v="166"/>
    <n v="34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1"/>
    <n v="0"/>
    <n v="1"/>
    <n v="0"/>
    <n v="0"/>
    <n v="1"/>
    <n v="1"/>
    <n v="0"/>
    <n v="18"/>
    <n v="2"/>
    <n v="10"/>
    <n v="2"/>
    <n v="2"/>
    <n v="2"/>
    <n v="2"/>
    <n v="2"/>
    <n v="2"/>
    <n v="0"/>
    <n v="12"/>
    <n v="14"/>
    <n v="12"/>
    <n v="1"/>
  </r>
  <r>
    <s v="08EPR0823R"/>
    <n v="2"/>
    <s v="INSURGENTES 2762"/>
    <n v="19"/>
    <s v="CHIHUAHUA"/>
    <n v="1"/>
    <s v="CHIHUAHUA"/>
    <s v="CALLE DIONISIO PEREZ"/>
    <n v="824"/>
    <s v="CHIHUAHUA"/>
    <s v="PÚBLICO"/>
    <x v="1"/>
    <x v="0"/>
    <x v="0"/>
    <x v="0"/>
    <s v="08FIZ0043K"/>
    <s v="08FJS0001R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24Q"/>
    <n v="2"/>
    <s v="AGUSTIN MELGAR 2763"/>
    <n v="19"/>
    <s v="CHIHUAHUA"/>
    <n v="1"/>
    <s v="CHIHUAHUA"/>
    <s v="CALLE FERNANDO BAEZA"/>
    <n v="0"/>
    <s v="CHIHUAHUA"/>
    <s v="PÚBLICO"/>
    <x v="1"/>
    <x v="0"/>
    <x v="0"/>
    <x v="0"/>
    <s v="08FIZ0043K"/>
    <s v="08FJS0001R"/>
    <m/>
    <n v="0"/>
    <n v="67"/>
    <n v="68"/>
    <n v="135"/>
    <n v="11"/>
    <n v="11"/>
    <n v="22"/>
    <n v="66"/>
    <n v="68"/>
    <n v="134"/>
    <n v="9"/>
    <n v="9"/>
    <n v="18"/>
    <n v="10"/>
    <n v="10"/>
    <n v="20"/>
    <n v="8"/>
    <n v="14"/>
    <n v="22"/>
    <n v="19"/>
    <n v="8"/>
    <n v="27"/>
    <n v="10"/>
    <n v="10"/>
    <n v="20"/>
    <n v="11"/>
    <n v="9"/>
    <n v="20"/>
    <n v="9"/>
    <n v="12"/>
    <n v="21"/>
    <n v="67"/>
    <n v="63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2"/>
    <n v="0"/>
    <n v="3"/>
    <n v="0"/>
    <n v="0"/>
    <n v="0"/>
    <n v="0"/>
    <n v="2"/>
    <n v="0"/>
    <n v="0"/>
    <n v="15"/>
    <n v="1"/>
    <n v="5"/>
    <n v="1"/>
    <n v="1"/>
    <n v="1"/>
    <n v="1"/>
    <n v="1"/>
    <n v="1"/>
    <n v="0"/>
    <n v="6"/>
    <n v="14"/>
    <n v="6"/>
    <n v="1"/>
  </r>
  <r>
    <s v="08EPR0825P"/>
    <n v="2"/>
    <s v="HECTOR DE LA GARZA 2764"/>
    <n v="11"/>
    <s v="CAMARGO"/>
    <n v="1"/>
    <s v="SANTA ROSALĂŤA DE CAMARGO"/>
    <s v="CALLE CNC"/>
    <n v="300"/>
    <s v="DELICIAS"/>
    <s v="PÚBLICO"/>
    <x v="1"/>
    <x v="0"/>
    <x v="0"/>
    <x v="0"/>
    <s v="08FIZ0006G"/>
    <m/>
    <m/>
    <n v="0"/>
    <n v="148"/>
    <n v="132"/>
    <n v="280"/>
    <n v="29"/>
    <n v="23"/>
    <n v="52"/>
    <n v="147"/>
    <n v="131"/>
    <n v="278"/>
    <n v="25"/>
    <n v="25"/>
    <n v="50"/>
    <n v="26"/>
    <n v="26"/>
    <n v="52"/>
    <n v="26"/>
    <n v="27"/>
    <n v="53"/>
    <n v="30"/>
    <n v="28"/>
    <n v="58"/>
    <n v="22"/>
    <n v="21"/>
    <n v="43"/>
    <n v="21"/>
    <n v="20"/>
    <n v="41"/>
    <n v="24"/>
    <n v="25"/>
    <n v="49"/>
    <n v="149"/>
    <n v="147"/>
    <n v="29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2"/>
    <n v="2"/>
    <n v="2"/>
    <n v="0"/>
    <n v="0"/>
    <n v="0"/>
    <n v="0"/>
    <n v="1"/>
    <n v="1"/>
    <n v="0"/>
    <n v="24"/>
    <n v="1"/>
    <n v="11"/>
    <n v="2"/>
    <n v="2"/>
    <n v="2"/>
    <n v="2"/>
    <n v="2"/>
    <n v="2"/>
    <n v="0"/>
    <n v="12"/>
    <n v="14"/>
    <n v="12"/>
    <n v="1"/>
  </r>
  <r>
    <s v="08EPR0829L"/>
    <n v="2"/>
    <s v="BELISARIO DOMINGUEZ 2771"/>
    <n v="37"/>
    <s v="JUÁREZ"/>
    <n v="1"/>
    <s v="JUĂREZ"/>
    <s v="CALLE ACATILPA"/>
    <n v="0"/>
    <s v="JUÁREZ"/>
    <s v="PÚBLICO"/>
    <x v="1"/>
    <x v="0"/>
    <x v="0"/>
    <x v="0"/>
    <s v="08FIZ0034C"/>
    <s v="08FJS0003P"/>
    <m/>
    <n v="0"/>
    <n v="69"/>
    <n v="65"/>
    <n v="134"/>
    <n v="11"/>
    <n v="14"/>
    <n v="25"/>
    <n v="69"/>
    <n v="65"/>
    <n v="134"/>
    <n v="8"/>
    <n v="11"/>
    <n v="19"/>
    <n v="8"/>
    <n v="11"/>
    <n v="19"/>
    <n v="12"/>
    <n v="10"/>
    <n v="22"/>
    <n v="12"/>
    <n v="7"/>
    <n v="19"/>
    <n v="13"/>
    <n v="10"/>
    <n v="23"/>
    <n v="11"/>
    <n v="15"/>
    <n v="26"/>
    <n v="12"/>
    <n v="14"/>
    <n v="26"/>
    <n v="68"/>
    <n v="67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5"/>
    <n v="6"/>
    <n v="1"/>
  </r>
  <r>
    <s v="08EPR0830A"/>
    <n v="2"/>
    <s v="RODOLFO FIERRO 2772"/>
    <n v="37"/>
    <s v="JUÁREZ"/>
    <n v="1"/>
    <s v="JUĂREZ"/>
    <s v="CALLE GENERAL TREVINO"/>
    <n v="3842"/>
    <s v="JUÁREZ"/>
    <s v="PÚBLICO"/>
    <x v="1"/>
    <x v="0"/>
    <x v="0"/>
    <x v="0"/>
    <s v="08FIZ0032E"/>
    <s v="08FJS0003P"/>
    <m/>
    <n v="0"/>
    <n v="73"/>
    <n v="71"/>
    <n v="144"/>
    <n v="12"/>
    <n v="13"/>
    <n v="25"/>
    <n v="67"/>
    <n v="67"/>
    <n v="134"/>
    <n v="11"/>
    <n v="8"/>
    <n v="19"/>
    <n v="11"/>
    <n v="8"/>
    <n v="19"/>
    <n v="8"/>
    <n v="11"/>
    <n v="19"/>
    <n v="11"/>
    <n v="10"/>
    <n v="21"/>
    <n v="10"/>
    <n v="12"/>
    <n v="22"/>
    <n v="15"/>
    <n v="10"/>
    <n v="25"/>
    <n v="10"/>
    <n v="9"/>
    <n v="19"/>
    <n v="65"/>
    <n v="60"/>
    <n v="125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0"/>
    <n v="0"/>
    <n v="9"/>
    <n v="4"/>
    <n v="2"/>
    <n v="1"/>
    <n v="1"/>
    <n v="1"/>
    <n v="1"/>
    <n v="1"/>
    <n v="1"/>
    <n v="0"/>
    <n v="6"/>
    <n v="6"/>
    <n v="6"/>
    <n v="1"/>
  </r>
  <r>
    <s v="08EPR0831Z"/>
    <n v="1"/>
    <s v="IRMA ACEVES DE GALINDO 2773"/>
    <n v="11"/>
    <s v="CAMARGO"/>
    <n v="1"/>
    <s v="SANTA ROSALĂŤA DE CAMARGO"/>
    <s v="CALLE EDMUNDO PORRAS"/>
    <n v="0"/>
    <s v="DELICIAS"/>
    <s v="PÚBLICO"/>
    <x v="1"/>
    <x v="0"/>
    <x v="0"/>
    <x v="0"/>
    <s v="08FIZ0006G"/>
    <m/>
    <m/>
    <n v="0"/>
    <n v="84"/>
    <n v="71"/>
    <n v="155"/>
    <n v="17"/>
    <n v="12"/>
    <n v="29"/>
    <n v="84"/>
    <n v="71"/>
    <n v="155"/>
    <n v="10"/>
    <n v="9"/>
    <n v="19"/>
    <n v="10"/>
    <n v="9"/>
    <n v="19"/>
    <n v="15"/>
    <n v="14"/>
    <n v="29"/>
    <n v="13"/>
    <n v="11"/>
    <n v="24"/>
    <n v="12"/>
    <n v="9"/>
    <n v="21"/>
    <n v="13"/>
    <n v="7"/>
    <n v="20"/>
    <n v="11"/>
    <n v="15"/>
    <n v="26"/>
    <n v="74"/>
    <n v="65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835W"/>
    <n v="1"/>
    <s v="TORIBIO ORTEGA 2775"/>
    <n v="66"/>
    <s v="URUACHI"/>
    <n v="65"/>
    <s v="CUESTA BLANCA"/>
    <s v="NINGUNO NINGUNO"/>
    <n v="0"/>
    <s v="CREEL"/>
    <s v="PÚBLICO"/>
    <x v="1"/>
    <x v="0"/>
    <x v="0"/>
    <x v="0"/>
    <s v="08FIZ0035B"/>
    <s v="08FJS0005N"/>
    <m/>
    <n v="3"/>
    <n v="9"/>
    <n v="5"/>
    <n v="14"/>
    <n v="2"/>
    <n v="0"/>
    <n v="2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38T"/>
    <n v="1"/>
    <s v="TIERRA Y LIBERTAD 2780"/>
    <n v="20"/>
    <s v="CHÍNIPAS"/>
    <n v="413"/>
    <s v="BORIEGACHI"/>
    <s v="NINGUNO NINGUNO"/>
    <n v="0"/>
    <s v="CREEL"/>
    <s v="PÚBLICO"/>
    <x v="1"/>
    <x v="0"/>
    <x v="0"/>
    <x v="0"/>
    <s v="08FIZ0044J"/>
    <s v="08FJS0005N"/>
    <m/>
    <n v="0"/>
    <n v="8"/>
    <n v="8"/>
    <n v="16"/>
    <n v="0"/>
    <n v="0"/>
    <n v="0"/>
    <n v="8"/>
    <n v="8"/>
    <n v="16"/>
    <n v="2"/>
    <n v="0"/>
    <n v="2"/>
    <n v="2"/>
    <n v="0"/>
    <n v="2"/>
    <n v="2"/>
    <n v="4"/>
    <n v="6"/>
    <n v="2"/>
    <n v="1"/>
    <n v="3"/>
    <n v="1"/>
    <n v="0"/>
    <n v="1"/>
    <n v="2"/>
    <n v="0"/>
    <n v="2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9S"/>
    <n v="1"/>
    <s v="20 DE NOVIEMBRE 2779"/>
    <n v="30"/>
    <s v="GUAZAPARES"/>
    <n v="257"/>
    <s v="NACARARE"/>
    <s v="CALLE NACARARE"/>
    <n v="0"/>
    <s v="CREEL"/>
    <s v="PÚBLICO"/>
    <x v="1"/>
    <x v="0"/>
    <x v="0"/>
    <x v="0"/>
    <s v="08FIZ0044J"/>
    <s v="08FJS0005N"/>
    <m/>
    <n v="0"/>
    <n v="6"/>
    <n v="11"/>
    <n v="17"/>
    <n v="1"/>
    <n v="2"/>
    <n v="3"/>
    <n v="6"/>
    <n v="11"/>
    <n v="17"/>
    <n v="3"/>
    <n v="1"/>
    <n v="4"/>
    <n v="3"/>
    <n v="1"/>
    <n v="4"/>
    <n v="0"/>
    <n v="1"/>
    <n v="1"/>
    <n v="2"/>
    <n v="2"/>
    <n v="4"/>
    <n v="1"/>
    <n v="1"/>
    <n v="2"/>
    <n v="0"/>
    <n v="5"/>
    <n v="5"/>
    <n v="1"/>
    <n v="1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40H"/>
    <n v="1"/>
    <s v="MIGUEL ANGEL ARVIZU PONCE DE LEON 2777"/>
    <n v="19"/>
    <s v="CHIHUAHUA"/>
    <n v="1"/>
    <s v="CHIHUAHUA"/>
    <s v="CALLE 17 DE ABRIL"/>
    <n v="0"/>
    <s v="CHIHUAHUA"/>
    <s v="PÚBLICO"/>
    <x v="1"/>
    <x v="0"/>
    <x v="0"/>
    <x v="0"/>
    <s v="08FIZ0052S"/>
    <s v="08FJS0002Q"/>
    <m/>
    <n v="0"/>
    <n v="164"/>
    <n v="158"/>
    <n v="322"/>
    <n v="28"/>
    <n v="19"/>
    <n v="47"/>
    <n v="155"/>
    <n v="152"/>
    <n v="307"/>
    <n v="22"/>
    <n v="27"/>
    <n v="49"/>
    <n v="23"/>
    <n v="28"/>
    <n v="51"/>
    <n v="34"/>
    <n v="22"/>
    <n v="56"/>
    <n v="31"/>
    <n v="43"/>
    <n v="74"/>
    <n v="24"/>
    <n v="31"/>
    <n v="55"/>
    <n v="22"/>
    <n v="34"/>
    <n v="56"/>
    <n v="30"/>
    <n v="28"/>
    <n v="58"/>
    <n v="164"/>
    <n v="186"/>
    <n v="350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1"/>
    <n v="0"/>
    <n v="1"/>
    <n v="1"/>
    <n v="0"/>
    <n v="0"/>
    <n v="0"/>
    <n v="0"/>
    <n v="1"/>
    <n v="1"/>
    <n v="0"/>
    <n v="19"/>
    <n v="2"/>
    <n v="11"/>
    <n v="2"/>
    <n v="2"/>
    <n v="3"/>
    <n v="2"/>
    <n v="2"/>
    <n v="2"/>
    <n v="0"/>
    <n v="13"/>
    <n v="13"/>
    <n v="13"/>
    <n v="1"/>
  </r>
  <r>
    <s v="08EPR0844D"/>
    <n v="2"/>
    <s v="JESUS REYES HEROLES 2784"/>
    <n v="19"/>
    <s v="CHIHUAHUA"/>
    <n v="1"/>
    <s v="CHIHUAHUA"/>
    <s v="CALLE GUSTAVO FLAUBERT"/>
    <n v="0"/>
    <s v="CHIHUAHUA"/>
    <s v="PÚBLICO"/>
    <x v="1"/>
    <x v="0"/>
    <x v="0"/>
    <x v="0"/>
    <s v="08FIZ0048F"/>
    <s v="08FJS0001R"/>
    <m/>
    <n v="0"/>
    <n v="101"/>
    <n v="95"/>
    <n v="196"/>
    <n v="23"/>
    <n v="17"/>
    <n v="40"/>
    <n v="101"/>
    <n v="95"/>
    <n v="196"/>
    <n v="12"/>
    <n v="10"/>
    <n v="22"/>
    <n v="12"/>
    <n v="11"/>
    <n v="23"/>
    <n v="16"/>
    <n v="12"/>
    <n v="28"/>
    <n v="21"/>
    <n v="18"/>
    <n v="39"/>
    <n v="14"/>
    <n v="11"/>
    <n v="25"/>
    <n v="9"/>
    <n v="20"/>
    <n v="29"/>
    <n v="18"/>
    <n v="18"/>
    <n v="36"/>
    <n v="90"/>
    <n v="90"/>
    <n v="180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4"/>
    <n v="1"/>
    <n v="1"/>
    <n v="3"/>
    <n v="0"/>
    <n v="0"/>
    <n v="0"/>
    <n v="0"/>
    <n v="1"/>
    <n v="1"/>
    <n v="0"/>
    <n v="20"/>
    <n v="3"/>
    <n v="5"/>
    <n v="1"/>
    <n v="1"/>
    <n v="2"/>
    <n v="1"/>
    <n v="1"/>
    <n v="2"/>
    <n v="0"/>
    <n v="8"/>
    <n v="18"/>
    <n v="8"/>
    <n v="1"/>
  </r>
  <r>
    <s v="08EPR0845C"/>
    <n v="1"/>
    <s v="MARIA EDMEE ALVAREZ 2755"/>
    <n v="30"/>
    <s v="GUAZAPARES"/>
    <n v="326"/>
    <s v="TEGORACHI"/>
    <s v="CALLE TEGORACHI"/>
    <n v="0"/>
    <s v="CREEL"/>
    <s v="PÚBLICO"/>
    <x v="1"/>
    <x v="0"/>
    <x v="0"/>
    <x v="0"/>
    <s v="08FIZ0044J"/>
    <s v="08FJS0005N"/>
    <m/>
    <n v="0"/>
    <n v="8"/>
    <n v="8"/>
    <n v="16"/>
    <n v="1"/>
    <n v="2"/>
    <n v="3"/>
    <n v="8"/>
    <n v="8"/>
    <n v="16"/>
    <n v="1"/>
    <n v="2"/>
    <n v="3"/>
    <n v="1"/>
    <n v="2"/>
    <n v="3"/>
    <n v="2"/>
    <n v="1"/>
    <n v="3"/>
    <n v="2"/>
    <n v="0"/>
    <n v="2"/>
    <n v="1"/>
    <n v="1"/>
    <n v="2"/>
    <n v="1"/>
    <n v="1"/>
    <n v="2"/>
    <n v="1"/>
    <n v="3"/>
    <n v="4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6B"/>
    <n v="1"/>
    <s v="FRANCISCO R. ALMADA 2785"/>
    <n v="20"/>
    <s v="CHÍNIPAS"/>
    <n v="58"/>
    <s v="GUERRA AL TIRANO (LA VINATA)"/>
    <s v="CALLE GUERRA AL TIRANO"/>
    <n v="0"/>
    <s v="CREEL"/>
    <s v="PÚBLICO"/>
    <x v="1"/>
    <x v="0"/>
    <x v="0"/>
    <x v="0"/>
    <s v="08FIZ0010T"/>
    <s v="08FJS0005N"/>
    <m/>
    <n v="0"/>
    <n v="6"/>
    <n v="9"/>
    <n v="15"/>
    <n v="0"/>
    <n v="1"/>
    <n v="1"/>
    <n v="5"/>
    <n v="9"/>
    <n v="14"/>
    <n v="0"/>
    <n v="0"/>
    <n v="0"/>
    <n v="0"/>
    <n v="0"/>
    <n v="0"/>
    <n v="1"/>
    <n v="1"/>
    <n v="2"/>
    <n v="2"/>
    <n v="3"/>
    <n v="5"/>
    <n v="1"/>
    <n v="2"/>
    <n v="3"/>
    <n v="1"/>
    <n v="0"/>
    <n v="1"/>
    <n v="2"/>
    <n v="3"/>
    <n v="5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47A"/>
    <n v="1"/>
    <s v="MANUEL DOBLADO 2369"/>
    <n v="65"/>
    <s v="URIQUE"/>
    <n v="9"/>
    <s v="BASIGOCHI"/>
    <s v="CALLE BASIGOCHI"/>
    <n v="0"/>
    <s v="CREEL"/>
    <s v="PÚBLICO"/>
    <x v="1"/>
    <x v="0"/>
    <x v="0"/>
    <x v="0"/>
    <s v="08FIZ0011S"/>
    <s v="08FJS0005N"/>
    <m/>
    <n v="0"/>
    <n v="8"/>
    <n v="8"/>
    <n v="16"/>
    <n v="3"/>
    <n v="0"/>
    <n v="3"/>
    <n v="8"/>
    <n v="8"/>
    <n v="16"/>
    <n v="1"/>
    <n v="3"/>
    <n v="4"/>
    <n v="1"/>
    <n v="3"/>
    <n v="4"/>
    <n v="0"/>
    <n v="1"/>
    <n v="1"/>
    <n v="1"/>
    <n v="3"/>
    <n v="4"/>
    <n v="3"/>
    <n v="3"/>
    <n v="6"/>
    <n v="0"/>
    <n v="1"/>
    <n v="1"/>
    <n v="1"/>
    <n v="0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1N"/>
    <n v="1"/>
    <s v="5 DE MAYO 2788"/>
    <n v="30"/>
    <s v="GUAZAPARES"/>
    <n v="2"/>
    <s v="ACHICHURI"/>
    <s v="CALLE ACHICHURI"/>
    <n v="0"/>
    <s v="CREEL"/>
    <s v="PÚBLICO"/>
    <x v="1"/>
    <x v="0"/>
    <x v="0"/>
    <x v="0"/>
    <s v="08FIZ0044J"/>
    <s v="08FJS0005N"/>
    <m/>
    <n v="0"/>
    <n v="7"/>
    <n v="10"/>
    <n v="17"/>
    <n v="1"/>
    <n v="3"/>
    <n v="4"/>
    <n v="7"/>
    <n v="10"/>
    <n v="17"/>
    <n v="4"/>
    <n v="1"/>
    <n v="5"/>
    <n v="4"/>
    <n v="1"/>
    <n v="5"/>
    <n v="1"/>
    <n v="3"/>
    <n v="4"/>
    <n v="2"/>
    <n v="2"/>
    <n v="4"/>
    <n v="0"/>
    <n v="1"/>
    <n v="1"/>
    <n v="0"/>
    <n v="2"/>
    <n v="2"/>
    <n v="2"/>
    <n v="0"/>
    <n v="2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2M"/>
    <n v="2"/>
    <s v="INDEPENDENCIA 2790"/>
    <n v="19"/>
    <s v="CHIHUAHUA"/>
    <n v="1"/>
    <s v="CHIHUAHUA"/>
    <s v="CALLE EUCALIPTO"/>
    <n v="0"/>
    <s v="CHIHUAHUA"/>
    <s v="PÚBLICO"/>
    <x v="1"/>
    <x v="0"/>
    <x v="0"/>
    <x v="0"/>
    <s v="08FIZ0018L"/>
    <s v="08FJS0002Q"/>
    <m/>
    <n v="0"/>
    <n v="159"/>
    <n v="138"/>
    <n v="297"/>
    <n v="20"/>
    <n v="28"/>
    <n v="48"/>
    <n v="147"/>
    <n v="133"/>
    <n v="280"/>
    <n v="19"/>
    <n v="23"/>
    <n v="42"/>
    <n v="24"/>
    <n v="26"/>
    <n v="50"/>
    <n v="32"/>
    <n v="22"/>
    <n v="54"/>
    <n v="26"/>
    <n v="25"/>
    <n v="51"/>
    <n v="30"/>
    <n v="23"/>
    <n v="53"/>
    <n v="25"/>
    <n v="22"/>
    <n v="47"/>
    <n v="22"/>
    <n v="16"/>
    <n v="38"/>
    <n v="159"/>
    <n v="134"/>
    <n v="29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2"/>
    <n v="3"/>
    <n v="0"/>
    <n v="0"/>
    <n v="0"/>
    <n v="0"/>
    <n v="2"/>
    <n v="0"/>
    <n v="0"/>
    <n v="23"/>
    <n v="3"/>
    <n v="9"/>
    <n v="2"/>
    <n v="2"/>
    <n v="2"/>
    <n v="2"/>
    <n v="2"/>
    <n v="2"/>
    <n v="0"/>
    <n v="12"/>
    <n v="18"/>
    <n v="12"/>
    <n v="1"/>
  </r>
  <r>
    <s v="08EPR0853L"/>
    <n v="2"/>
    <s v="TORIBIO ORTEGA 2789"/>
    <n v="19"/>
    <s v="CHIHUAHUA"/>
    <n v="1"/>
    <s v="CHIHUAHUA"/>
    <s v="CALLE 17 DE ABRIL"/>
    <n v="0"/>
    <s v="CHIHUAHUA"/>
    <s v="PÚBLICO"/>
    <x v="1"/>
    <x v="0"/>
    <x v="0"/>
    <x v="0"/>
    <s v="08FIZ0026U"/>
    <s v="08FJS0002Q"/>
    <m/>
    <n v="0"/>
    <n v="138"/>
    <n v="122"/>
    <n v="260"/>
    <n v="23"/>
    <n v="18"/>
    <n v="41"/>
    <n v="135"/>
    <n v="120"/>
    <n v="255"/>
    <n v="18"/>
    <n v="16"/>
    <n v="34"/>
    <n v="20"/>
    <n v="16"/>
    <n v="36"/>
    <n v="30"/>
    <n v="21"/>
    <n v="51"/>
    <n v="22"/>
    <n v="25"/>
    <n v="47"/>
    <n v="26"/>
    <n v="20"/>
    <n v="46"/>
    <n v="21"/>
    <n v="24"/>
    <n v="45"/>
    <n v="16"/>
    <n v="19"/>
    <n v="35"/>
    <n v="135"/>
    <n v="125"/>
    <n v="260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4"/>
    <n v="2"/>
    <n v="3"/>
    <n v="3"/>
    <n v="0"/>
    <n v="0"/>
    <n v="0"/>
    <n v="0"/>
    <n v="2"/>
    <n v="0"/>
    <n v="0"/>
    <n v="26"/>
    <n v="1"/>
    <n v="10"/>
    <n v="1"/>
    <n v="2"/>
    <n v="2"/>
    <n v="2"/>
    <n v="2"/>
    <n v="2"/>
    <n v="0"/>
    <n v="11"/>
    <n v="11"/>
    <n v="11"/>
    <n v="1"/>
  </r>
  <r>
    <s v="08EPR0854K"/>
    <n v="1"/>
    <s v="LIBERACION 2791"/>
    <n v="37"/>
    <s v="JUÁREZ"/>
    <n v="1"/>
    <s v="JUĂREZ"/>
    <s v="CALLE PABLO GOMEZ "/>
    <n v="225"/>
    <s v="JUÁREZ"/>
    <s v="PÚBLICO"/>
    <x v="1"/>
    <x v="0"/>
    <x v="0"/>
    <x v="0"/>
    <s v="08FIZ0039Y"/>
    <m/>
    <m/>
    <n v="0"/>
    <n v="162"/>
    <n v="169"/>
    <n v="331"/>
    <n v="28"/>
    <n v="29"/>
    <n v="57"/>
    <n v="155"/>
    <n v="164"/>
    <n v="319"/>
    <n v="21"/>
    <n v="30"/>
    <n v="51"/>
    <n v="22"/>
    <n v="31"/>
    <n v="53"/>
    <n v="26"/>
    <n v="26"/>
    <n v="52"/>
    <n v="26"/>
    <n v="33"/>
    <n v="59"/>
    <n v="30"/>
    <n v="31"/>
    <n v="61"/>
    <n v="33"/>
    <n v="25"/>
    <n v="58"/>
    <n v="25"/>
    <n v="22"/>
    <n v="47"/>
    <n v="162"/>
    <n v="168"/>
    <n v="33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855J"/>
    <n v="2"/>
    <s v="18 DE JULIO 2792"/>
    <n v="37"/>
    <s v="JUÁREZ"/>
    <n v="1"/>
    <s v="JUĂREZ"/>
    <s v="CALLE MIGUEL HIDALGO"/>
    <n v="1168"/>
    <s v="JUÁREZ"/>
    <s v="PÚBLICO"/>
    <x v="1"/>
    <x v="0"/>
    <x v="0"/>
    <x v="0"/>
    <s v="08FIZ0032E"/>
    <s v="08FJS0003P"/>
    <m/>
    <n v="0"/>
    <n v="62"/>
    <n v="58"/>
    <n v="120"/>
    <n v="4"/>
    <n v="13"/>
    <n v="17"/>
    <n v="61"/>
    <n v="58"/>
    <n v="119"/>
    <n v="10"/>
    <n v="7"/>
    <n v="17"/>
    <n v="10"/>
    <n v="7"/>
    <n v="17"/>
    <n v="15"/>
    <n v="10"/>
    <n v="25"/>
    <n v="10"/>
    <n v="11"/>
    <n v="21"/>
    <n v="14"/>
    <n v="5"/>
    <n v="19"/>
    <n v="9"/>
    <n v="10"/>
    <n v="19"/>
    <n v="15"/>
    <n v="6"/>
    <n v="21"/>
    <n v="73"/>
    <n v="49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856I"/>
    <n v="1"/>
    <s v="FRANCISCO I. MADERO 2237"/>
    <n v="20"/>
    <s v="CHÍNIPAS"/>
    <n v="38"/>
    <s v="LOS DESFILADEROS"/>
    <s v="CALLE DESFILADEROS"/>
    <n v="0"/>
    <s v="CREEL"/>
    <s v="PÚBLICO"/>
    <x v="1"/>
    <x v="0"/>
    <x v="0"/>
    <x v="0"/>
    <s v="08FIZ0010T"/>
    <s v="08FJS0005N"/>
    <m/>
    <n v="0"/>
    <n v="8"/>
    <n v="7"/>
    <n v="15"/>
    <n v="2"/>
    <n v="1"/>
    <n v="3"/>
    <n v="8"/>
    <n v="7"/>
    <n v="15"/>
    <n v="3"/>
    <n v="0"/>
    <n v="3"/>
    <n v="3"/>
    <n v="0"/>
    <n v="3"/>
    <n v="0"/>
    <n v="0"/>
    <n v="0"/>
    <n v="4"/>
    <n v="2"/>
    <n v="6"/>
    <n v="0"/>
    <n v="1"/>
    <n v="1"/>
    <n v="1"/>
    <n v="4"/>
    <n v="5"/>
    <n v="2"/>
    <n v="0"/>
    <n v="2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857H"/>
    <n v="2"/>
    <s v="ALICIA GOMEZ ARELLANO 2793"/>
    <n v="19"/>
    <s v="CHIHUAHUA"/>
    <n v="1"/>
    <s v="CHIHUAHUA"/>
    <s v="CALLE RIO URUGUAY"/>
    <n v="0"/>
    <s v="CHIHUAHUA"/>
    <s v="PÚBLICO"/>
    <x v="1"/>
    <x v="0"/>
    <x v="0"/>
    <x v="0"/>
    <s v="08FIZ0048F"/>
    <s v="08FJS0001R"/>
    <m/>
    <n v="0"/>
    <n v="186"/>
    <n v="213"/>
    <n v="399"/>
    <n v="34"/>
    <n v="41"/>
    <n v="75"/>
    <n v="176"/>
    <n v="202"/>
    <n v="378"/>
    <n v="29"/>
    <n v="28"/>
    <n v="57"/>
    <n v="30"/>
    <n v="28"/>
    <n v="58"/>
    <n v="27"/>
    <n v="32"/>
    <n v="59"/>
    <n v="41"/>
    <n v="37"/>
    <n v="78"/>
    <n v="28"/>
    <n v="28"/>
    <n v="56"/>
    <n v="19"/>
    <n v="36"/>
    <n v="55"/>
    <n v="24"/>
    <n v="30"/>
    <n v="54"/>
    <n v="169"/>
    <n v="191"/>
    <n v="360"/>
    <n v="2"/>
    <n v="2"/>
    <n v="3"/>
    <n v="2"/>
    <n v="2"/>
    <n v="2"/>
    <n v="0"/>
    <n v="13"/>
    <n v="0"/>
    <n v="0"/>
    <n v="1"/>
    <n v="0"/>
    <n v="0"/>
    <n v="0"/>
    <n v="0"/>
    <n v="0"/>
    <n v="5"/>
    <n v="8"/>
    <n v="0"/>
    <n v="0"/>
    <n v="2"/>
    <n v="2"/>
    <n v="1"/>
    <n v="1"/>
    <n v="0"/>
    <n v="0"/>
    <n v="0"/>
    <n v="0"/>
    <n v="2"/>
    <n v="0"/>
    <n v="0"/>
    <n v="22"/>
    <n v="5"/>
    <n v="8"/>
    <n v="2"/>
    <n v="2"/>
    <n v="3"/>
    <n v="2"/>
    <n v="2"/>
    <n v="2"/>
    <n v="0"/>
    <n v="13"/>
    <n v="14"/>
    <n v="14"/>
    <n v="1"/>
  </r>
  <r>
    <s v="08EPR0858G"/>
    <n v="2"/>
    <s v="JOSEFA ORTIZ DE DOMINGUEZ 2796"/>
    <n v="37"/>
    <s v="JUÁREZ"/>
    <n v="1"/>
    <s v="JUĂREZ"/>
    <s v="CALLE SENDERO DE LOS MESONES"/>
    <n v="0"/>
    <s v="JUÁREZ"/>
    <s v="PÚBLICO"/>
    <x v="1"/>
    <x v="0"/>
    <x v="0"/>
    <x v="0"/>
    <s v="08FIZ0032E"/>
    <m/>
    <m/>
    <n v="0"/>
    <n v="206"/>
    <n v="193"/>
    <n v="399"/>
    <n v="35"/>
    <n v="30"/>
    <n v="65"/>
    <n v="200"/>
    <n v="186"/>
    <n v="386"/>
    <n v="31"/>
    <n v="29"/>
    <n v="60"/>
    <n v="32"/>
    <n v="31"/>
    <n v="63"/>
    <n v="35"/>
    <n v="31"/>
    <n v="66"/>
    <n v="29"/>
    <n v="32"/>
    <n v="61"/>
    <n v="50"/>
    <n v="34"/>
    <n v="84"/>
    <n v="25"/>
    <n v="36"/>
    <n v="61"/>
    <n v="36"/>
    <n v="26"/>
    <n v="62"/>
    <n v="207"/>
    <n v="190"/>
    <n v="397"/>
    <n v="2"/>
    <n v="2"/>
    <n v="2"/>
    <n v="3"/>
    <n v="2"/>
    <n v="2"/>
    <n v="0"/>
    <n v="13"/>
    <n v="0"/>
    <n v="0"/>
    <n v="0"/>
    <n v="1"/>
    <n v="0"/>
    <n v="0"/>
    <n v="0"/>
    <n v="0"/>
    <n v="1"/>
    <n v="12"/>
    <n v="0"/>
    <n v="0"/>
    <n v="5"/>
    <n v="1"/>
    <n v="0"/>
    <n v="0"/>
    <n v="0"/>
    <n v="0"/>
    <n v="0"/>
    <n v="0"/>
    <n v="2"/>
    <n v="0"/>
    <n v="0"/>
    <n v="22"/>
    <n v="1"/>
    <n v="12"/>
    <n v="2"/>
    <n v="2"/>
    <n v="2"/>
    <n v="3"/>
    <n v="2"/>
    <n v="2"/>
    <n v="0"/>
    <n v="13"/>
    <n v="13"/>
    <n v="13"/>
    <n v="1"/>
  </r>
  <r>
    <s v="08EPR0859F"/>
    <n v="2"/>
    <s v="ANTON MAKARENKO 2795"/>
    <n v="45"/>
    <s v="MEOQUI"/>
    <n v="1"/>
    <s v="PEDRO MEOQUI"/>
    <s v="CALLE DEGOLLADO"/>
    <n v="0"/>
    <s v="DELICIAS"/>
    <s v="PÚBLICO"/>
    <x v="1"/>
    <x v="0"/>
    <x v="0"/>
    <x v="0"/>
    <s v="08FIZ0002K"/>
    <m/>
    <m/>
    <n v="0"/>
    <n v="59"/>
    <n v="74"/>
    <n v="133"/>
    <n v="10"/>
    <n v="14"/>
    <n v="24"/>
    <n v="59"/>
    <n v="74"/>
    <n v="133"/>
    <n v="6"/>
    <n v="7"/>
    <n v="13"/>
    <n v="6"/>
    <n v="8"/>
    <n v="14"/>
    <n v="13"/>
    <n v="11"/>
    <n v="24"/>
    <n v="9"/>
    <n v="11"/>
    <n v="20"/>
    <n v="15"/>
    <n v="16"/>
    <n v="31"/>
    <n v="9"/>
    <n v="11"/>
    <n v="20"/>
    <n v="11"/>
    <n v="10"/>
    <n v="21"/>
    <n v="63"/>
    <n v="67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2"/>
    <n v="0"/>
    <n v="0"/>
    <n v="0"/>
    <n v="0"/>
    <n v="0"/>
    <n v="1"/>
    <n v="0"/>
    <n v="0"/>
    <n v="13"/>
    <n v="2"/>
    <n v="4"/>
    <n v="1"/>
    <n v="1"/>
    <n v="1"/>
    <n v="1"/>
    <n v="1"/>
    <n v="1"/>
    <n v="0"/>
    <n v="6"/>
    <n v="6"/>
    <n v="6"/>
    <n v="1"/>
  </r>
  <r>
    <s v="08EPR0860V"/>
    <n v="1"/>
    <s v="LEONA VICARIO 2794"/>
    <n v="37"/>
    <s v="JUÁREZ"/>
    <n v="1"/>
    <s v="JUĂREZ"/>
    <s v="CALLE PASEO DEL SUR"/>
    <n v="0"/>
    <s v="JUÁREZ"/>
    <s v="PÚBLICO"/>
    <x v="1"/>
    <x v="0"/>
    <x v="0"/>
    <x v="0"/>
    <s v="08FIZ0003J"/>
    <m/>
    <m/>
    <n v="0"/>
    <n v="235"/>
    <n v="232"/>
    <n v="467"/>
    <n v="49"/>
    <n v="36"/>
    <n v="85"/>
    <n v="232"/>
    <n v="232"/>
    <n v="464"/>
    <n v="42"/>
    <n v="44"/>
    <n v="86"/>
    <n v="43"/>
    <n v="46"/>
    <n v="89"/>
    <n v="32"/>
    <n v="28"/>
    <n v="60"/>
    <n v="27"/>
    <n v="32"/>
    <n v="59"/>
    <n v="44"/>
    <n v="44"/>
    <n v="88"/>
    <n v="41"/>
    <n v="48"/>
    <n v="89"/>
    <n v="47"/>
    <n v="43"/>
    <n v="90"/>
    <n v="234"/>
    <n v="241"/>
    <n v="475"/>
    <n v="3"/>
    <n v="2"/>
    <n v="2"/>
    <n v="3"/>
    <n v="3"/>
    <n v="3"/>
    <n v="0"/>
    <n v="16"/>
    <n v="0"/>
    <n v="0"/>
    <n v="0"/>
    <n v="1"/>
    <n v="0"/>
    <n v="0"/>
    <n v="0"/>
    <n v="0"/>
    <n v="4"/>
    <n v="12"/>
    <n v="0"/>
    <n v="0"/>
    <n v="1"/>
    <n v="1"/>
    <n v="1"/>
    <n v="0"/>
    <n v="0"/>
    <n v="0"/>
    <n v="0"/>
    <n v="0"/>
    <n v="1"/>
    <n v="1"/>
    <n v="0"/>
    <n v="22"/>
    <n v="4"/>
    <n v="12"/>
    <n v="3"/>
    <n v="2"/>
    <n v="2"/>
    <n v="3"/>
    <n v="3"/>
    <n v="3"/>
    <n v="0"/>
    <n v="16"/>
    <n v="16"/>
    <n v="16"/>
    <n v="1"/>
  </r>
  <r>
    <s v="08EPR0861U"/>
    <n v="2"/>
    <s v="LEONA VICARIO 2797"/>
    <n v="37"/>
    <s v="JUÁREZ"/>
    <n v="1"/>
    <s v="JUĂREZ"/>
    <s v="CALLE PASEO DEL SUR"/>
    <n v="0"/>
    <s v="JUÁREZ"/>
    <s v="PÚBLICO"/>
    <x v="1"/>
    <x v="0"/>
    <x v="0"/>
    <x v="0"/>
    <s v="08FIZ0003J"/>
    <m/>
    <m/>
    <n v="0"/>
    <n v="239"/>
    <n v="221"/>
    <n v="460"/>
    <n v="49"/>
    <n v="38"/>
    <n v="87"/>
    <n v="239"/>
    <n v="221"/>
    <n v="460"/>
    <n v="43"/>
    <n v="46"/>
    <n v="89"/>
    <n v="43"/>
    <n v="46"/>
    <n v="89"/>
    <n v="47"/>
    <n v="41"/>
    <n v="88"/>
    <n v="46"/>
    <n v="40"/>
    <n v="86"/>
    <n v="31"/>
    <n v="29"/>
    <n v="60"/>
    <n v="38"/>
    <n v="51"/>
    <n v="89"/>
    <n v="34"/>
    <n v="26"/>
    <n v="60"/>
    <n v="239"/>
    <n v="233"/>
    <n v="472"/>
    <n v="3"/>
    <n v="3"/>
    <n v="3"/>
    <n v="2"/>
    <n v="3"/>
    <n v="2"/>
    <n v="0"/>
    <n v="16"/>
    <n v="0"/>
    <n v="0"/>
    <n v="0"/>
    <n v="1"/>
    <n v="0"/>
    <n v="0"/>
    <n v="0"/>
    <n v="0"/>
    <n v="6"/>
    <n v="10"/>
    <n v="0"/>
    <n v="0"/>
    <n v="7"/>
    <n v="0"/>
    <n v="1"/>
    <n v="0"/>
    <n v="0"/>
    <n v="0"/>
    <n v="0"/>
    <n v="0"/>
    <n v="2"/>
    <n v="0"/>
    <n v="0"/>
    <n v="27"/>
    <n v="6"/>
    <n v="10"/>
    <n v="3"/>
    <n v="3"/>
    <n v="3"/>
    <n v="2"/>
    <n v="3"/>
    <n v="2"/>
    <n v="0"/>
    <n v="16"/>
    <n v="16"/>
    <n v="16"/>
    <n v="1"/>
  </r>
  <r>
    <s v="08EPR0862T"/>
    <n v="2"/>
    <s v="LEONOR HERNANDEZ DE ORNELA 2564"/>
    <n v="5"/>
    <s v="ASCENSIÓN"/>
    <n v="1"/>
    <s v="ASCENSIĂ“N"/>
    <s v="CALLE DURAZNO"/>
    <n v="0"/>
    <s v="NVO. CASAS GRANDES"/>
    <s v="PÚBLICO"/>
    <x v="1"/>
    <x v="0"/>
    <x v="0"/>
    <x v="0"/>
    <s v="08FIZ0041M"/>
    <m/>
    <m/>
    <n v="0"/>
    <n v="97"/>
    <n v="109"/>
    <n v="206"/>
    <n v="13"/>
    <n v="11"/>
    <n v="24"/>
    <n v="97"/>
    <n v="108"/>
    <n v="205"/>
    <n v="11"/>
    <n v="8"/>
    <n v="19"/>
    <n v="11"/>
    <n v="10"/>
    <n v="21"/>
    <n v="22"/>
    <n v="14"/>
    <n v="36"/>
    <n v="17"/>
    <n v="24"/>
    <n v="41"/>
    <n v="19"/>
    <n v="24"/>
    <n v="43"/>
    <n v="12"/>
    <n v="15"/>
    <n v="27"/>
    <n v="24"/>
    <n v="21"/>
    <n v="45"/>
    <n v="105"/>
    <n v="108"/>
    <n v="213"/>
    <n v="1"/>
    <n v="2"/>
    <n v="2"/>
    <n v="2"/>
    <n v="1"/>
    <n v="2"/>
    <n v="0"/>
    <n v="10"/>
    <n v="0"/>
    <n v="0"/>
    <n v="0"/>
    <n v="1"/>
    <n v="0"/>
    <n v="0"/>
    <n v="0"/>
    <n v="0"/>
    <n v="3"/>
    <n v="7"/>
    <n v="0"/>
    <n v="0"/>
    <n v="4"/>
    <n v="1"/>
    <n v="1"/>
    <n v="0"/>
    <n v="0"/>
    <n v="0"/>
    <n v="0"/>
    <n v="0"/>
    <n v="1"/>
    <n v="0"/>
    <n v="0"/>
    <n v="18"/>
    <n v="3"/>
    <n v="7"/>
    <n v="1"/>
    <n v="2"/>
    <n v="2"/>
    <n v="2"/>
    <n v="1"/>
    <n v="2"/>
    <n v="0"/>
    <n v="10"/>
    <n v="10"/>
    <n v="10"/>
    <n v="1"/>
  </r>
  <r>
    <s v="08PPR0004Q"/>
    <n v="1"/>
    <s v="MARIA MARTINEZ"/>
    <n v="37"/>
    <s v="JUÁREZ"/>
    <n v="1"/>
    <s v="JUĂREZ"/>
    <s v="CALLE FRANCISCA GOMEZ VELETA"/>
    <n v="7920"/>
    <s v="JUÁREZ"/>
    <s v="PARTICULAR"/>
    <x v="2"/>
    <x v="0"/>
    <x v="0"/>
    <x v="0"/>
    <s v="08FIZ0040N"/>
    <m/>
    <s v="08ADG0011N"/>
    <n v="0"/>
    <n v="60"/>
    <n v="47"/>
    <n v="107"/>
    <n v="12"/>
    <n v="4"/>
    <n v="16"/>
    <n v="60"/>
    <n v="46"/>
    <n v="106"/>
    <n v="15"/>
    <n v="10"/>
    <n v="25"/>
    <n v="15"/>
    <n v="10"/>
    <n v="25"/>
    <n v="11"/>
    <n v="12"/>
    <n v="23"/>
    <n v="12"/>
    <n v="12"/>
    <n v="24"/>
    <n v="10"/>
    <n v="7"/>
    <n v="17"/>
    <n v="13"/>
    <n v="5"/>
    <n v="18"/>
    <n v="8"/>
    <n v="10"/>
    <n v="18"/>
    <n v="69"/>
    <n v="56"/>
    <n v="12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1"/>
    <n v="2"/>
    <n v="2"/>
    <n v="0"/>
    <n v="10"/>
    <n v="0"/>
    <n v="3"/>
    <n v="0"/>
    <n v="0"/>
    <n v="0"/>
    <n v="0"/>
    <n v="0"/>
    <n v="0"/>
    <n v="3"/>
    <n v="3"/>
    <n v="6"/>
    <n v="6"/>
    <n v="1"/>
  </r>
  <r>
    <s v="08PPR0005P"/>
    <n v="1"/>
    <s v="COLEGIO INDEPENDENCIA"/>
    <n v="37"/>
    <s v="JUÁREZ"/>
    <n v="1"/>
    <s v="JUĂREZ"/>
    <s v="CALLE DE LA LABRANZA"/>
    <n v="7430"/>
    <s v="JUÁREZ"/>
    <s v="PARTICULAR"/>
    <x v="2"/>
    <x v="0"/>
    <x v="0"/>
    <x v="0"/>
    <s v="08FIZ0040N"/>
    <m/>
    <s v="08ADG0011N"/>
    <n v="0"/>
    <n v="108"/>
    <n v="89"/>
    <n v="197"/>
    <n v="29"/>
    <n v="12"/>
    <n v="41"/>
    <n v="108"/>
    <n v="89"/>
    <n v="197"/>
    <n v="9"/>
    <n v="7"/>
    <n v="16"/>
    <n v="9"/>
    <n v="7"/>
    <n v="16"/>
    <n v="12"/>
    <n v="11"/>
    <n v="23"/>
    <n v="15"/>
    <n v="18"/>
    <n v="33"/>
    <n v="15"/>
    <n v="11"/>
    <n v="26"/>
    <n v="12"/>
    <n v="14"/>
    <n v="26"/>
    <n v="21"/>
    <n v="18"/>
    <n v="39"/>
    <n v="84"/>
    <n v="79"/>
    <n v="163"/>
    <n v="0"/>
    <n v="0"/>
    <n v="2"/>
    <n v="0"/>
    <n v="0"/>
    <n v="2"/>
    <n v="4"/>
    <n v="8"/>
    <n v="1"/>
    <n v="0"/>
    <n v="0"/>
    <n v="0"/>
    <n v="0"/>
    <n v="0"/>
    <n v="0"/>
    <n v="0"/>
    <n v="1"/>
    <n v="6"/>
    <n v="0"/>
    <n v="0"/>
    <n v="1"/>
    <n v="0"/>
    <n v="0"/>
    <n v="0"/>
    <n v="0"/>
    <n v="1"/>
    <n v="1"/>
    <n v="9"/>
    <n v="5"/>
    <n v="6"/>
    <n v="0"/>
    <n v="31"/>
    <n v="2"/>
    <n v="6"/>
    <n v="0"/>
    <n v="0"/>
    <n v="2"/>
    <n v="0"/>
    <n v="0"/>
    <n v="2"/>
    <n v="4"/>
    <n v="8"/>
    <n v="12"/>
    <n v="12"/>
    <n v="1"/>
  </r>
  <r>
    <s v="08PPR0007N"/>
    <n v="1"/>
    <s v="INSTITUTO MODERNO"/>
    <n v="37"/>
    <s v="JUÁREZ"/>
    <n v="1"/>
    <s v="JUĂREZ"/>
    <s v="CALLE PLAN DE AYALA"/>
    <n v="1173"/>
    <s v="JUÁREZ"/>
    <s v="PARTICULAR"/>
    <x v="2"/>
    <x v="0"/>
    <x v="0"/>
    <x v="0"/>
    <s v="08FIZ0040N"/>
    <m/>
    <s v="08ADG0011N"/>
    <n v="0"/>
    <n v="48"/>
    <n v="34"/>
    <n v="82"/>
    <n v="8"/>
    <n v="4"/>
    <n v="12"/>
    <n v="48"/>
    <n v="34"/>
    <n v="82"/>
    <n v="9"/>
    <n v="4"/>
    <n v="13"/>
    <n v="9"/>
    <n v="4"/>
    <n v="13"/>
    <n v="11"/>
    <n v="5"/>
    <n v="16"/>
    <n v="9"/>
    <n v="5"/>
    <n v="14"/>
    <n v="6"/>
    <n v="7"/>
    <n v="13"/>
    <n v="9"/>
    <n v="9"/>
    <n v="18"/>
    <n v="7"/>
    <n v="5"/>
    <n v="12"/>
    <n v="51"/>
    <n v="35"/>
    <n v="86"/>
    <n v="0"/>
    <n v="1"/>
    <n v="1"/>
    <n v="1"/>
    <n v="1"/>
    <n v="0"/>
    <n v="1"/>
    <n v="5"/>
    <n v="0"/>
    <n v="1"/>
    <n v="0"/>
    <n v="0"/>
    <n v="0"/>
    <n v="0"/>
    <n v="0"/>
    <n v="0"/>
    <n v="2"/>
    <n v="2"/>
    <n v="0"/>
    <n v="0"/>
    <n v="1"/>
    <n v="0"/>
    <n v="0"/>
    <n v="1"/>
    <n v="0"/>
    <n v="0"/>
    <n v="0"/>
    <n v="1"/>
    <n v="1"/>
    <n v="4"/>
    <n v="0"/>
    <n v="13"/>
    <n v="2"/>
    <n v="3"/>
    <n v="0"/>
    <n v="1"/>
    <n v="1"/>
    <n v="1"/>
    <n v="1"/>
    <n v="0"/>
    <n v="1"/>
    <n v="5"/>
    <n v="6"/>
    <n v="6"/>
    <n v="1"/>
  </r>
  <r>
    <s v="08PPR0009L"/>
    <n v="1"/>
    <s v="JOSEFA VILLEGAS OROZCO"/>
    <n v="37"/>
    <s v="JUÁREZ"/>
    <n v="1"/>
    <s v="JUĂREZ"/>
    <s v="CALLE TETZALEZ"/>
    <n v="1820"/>
    <s v="JUÁREZ"/>
    <s v="PARTICULAR"/>
    <x v="2"/>
    <x v="0"/>
    <x v="0"/>
    <x v="0"/>
    <s v="08FIZ0040N"/>
    <m/>
    <s v="08ADG0011N"/>
    <n v="0"/>
    <n v="72"/>
    <n v="87"/>
    <n v="159"/>
    <n v="14"/>
    <n v="14"/>
    <n v="28"/>
    <n v="72"/>
    <n v="87"/>
    <n v="159"/>
    <n v="11"/>
    <n v="13"/>
    <n v="24"/>
    <n v="11"/>
    <n v="13"/>
    <n v="24"/>
    <n v="9"/>
    <n v="21"/>
    <n v="30"/>
    <n v="13"/>
    <n v="11"/>
    <n v="24"/>
    <n v="13"/>
    <n v="10"/>
    <n v="23"/>
    <n v="11"/>
    <n v="14"/>
    <n v="25"/>
    <n v="9"/>
    <n v="15"/>
    <n v="24"/>
    <n v="66"/>
    <n v="84"/>
    <n v="150"/>
    <n v="1"/>
    <n v="1"/>
    <n v="1"/>
    <n v="1"/>
    <n v="1"/>
    <n v="1"/>
    <n v="0"/>
    <n v="6"/>
    <n v="0"/>
    <n v="0"/>
    <n v="0"/>
    <n v="1"/>
    <n v="0"/>
    <n v="0"/>
    <n v="0"/>
    <n v="1"/>
    <n v="1"/>
    <n v="5"/>
    <n v="0"/>
    <n v="0"/>
    <n v="1"/>
    <n v="0"/>
    <n v="0"/>
    <n v="0"/>
    <n v="0"/>
    <n v="1"/>
    <n v="1"/>
    <n v="1"/>
    <n v="0"/>
    <n v="4"/>
    <n v="0"/>
    <n v="16"/>
    <n v="1"/>
    <n v="5"/>
    <n v="1"/>
    <n v="1"/>
    <n v="1"/>
    <n v="1"/>
    <n v="1"/>
    <n v="1"/>
    <n v="0"/>
    <n v="6"/>
    <n v="10"/>
    <n v="6"/>
    <n v="1"/>
  </r>
  <r>
    <s v="08PPR0010A"/>
    <n v="1"/>
    <s v="MIGUEL HIDALGO"/>
    <n v="48"/>
    <s v="NAMIQUIPA"/>
    <n v="61"/>
    <s v="EL TERRERO"/>
    <s v="AVENIDA JUAREZ"/>
    <n v="2600"/>
    <s v="CUAUHTÉMOC"/>
    <s v="PARTICULAR"/>
    <x v="2"/>
    <x v="0"/>
    <x v="0"/>
    <x v="0"/>
    <s v="08FIZ0016N"/>
    <m/>
    <s v="08ADG0011N"/>
    <n v="0"/>
    <n v="11"/>
    <n v="14"/>
    <n v="25"/>
    <n v="1"/>
    <n v="3"/>
    <n v="4"/>
    <n v="11"/>
    <n v="14"/>
    <n v="25"/>
    <n v="2"/>
    <n v="4"/>
    <n v="6"/>
    <n v="2"/>
    <n v="4"/>
    <n v="6"/>
    <n v="2"/>
    <n v="2"/>
    <n v="4"/>
    <n v="1"/>
    <n v="2"/>
    <n v="3"/>
    <n v="3"/>
    <n v="2"/>
    <n v="5"/>
    <n v="4"/>
    <n v="3"/>
    <n v="7"/>
    <n v="0"/>
    <n v="2"/>
    <n v="2"/>
    <n v="12"/>
    <n v="15"/>
    <n v="27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3"/>
    <n v="1"/>
  </r>
  <r>
    <s v="08PPR0012Z"/>
    <n v="1"/>
    <s v="REPABE RARAMURI"/>
    <n v="27"/>
    <s v="GUACHOCHI"/>
    <n v="1"/>
    <s v="GUACHOCHI"/>
    <s v="PRIVADA DE JOHN F. KENNEDY "/>
    <n v="0"/>
    <s v="GUACHOCHI"/>
    <s v="PARTICULAR"/>
    <x v="2"/>
    <x v="0"/>
    <x v="0"/>
    <x v="0"/>
    <s v="08FIZ0267S"/>
    <s v="08FJS0004O"/>
    <s v="08ADG0011N"/>
    <n v="0"/>
    <n v="40"/>
    <n v="46"/>
    <n v="86"/>
    <n v="6"/>
    <n v="7"/>
    <n v="13"/>
    <n v="40"/>
    <n v="46"/>
    <n v="86"/>
    <n v="5"/>
    <n v="5"/>
    <n v="10"/>
    <n v="5"/>
    <n v="5"/>
    <n v="10"/>
    <n v="6"/>
    <n v="7"/>
    <n v="13"/>
    <n v="7"/>
    <n v="5"/>
    <n v="12"/>
    <n v="5"/>
    <n v="6"/>
    <n v="11"/>
    <n v="6"/>
    <n v="8"/>
    <n v="14"/>
    <n v="7"/>
    <n v="8"/>
    <n v="15"/>
    <n v="36"/>
    <n v="39"/>
    <n v="7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1"/>
    <n v="0"/>
    <n v="1"/>
    <n v="2"/>
    <n v="0"/>
    <n v="11"/>
    <n v="0"/>
    <n v="6"/>
    <n v="1"/>
    <n v="1"/>
    <n v="1"/>
    <n v="1"/>
    <n v="1"/>
    <n v="1"/>
    <n v="0"/>
    <n v="6"/>
    <n v="6"/>
    <n v="6"/>
    <n v="1"/>
  </r>
  <r>
    <s v="08PPR0013Y"/>
    <n v="1"/>
    <s v="COLEGIO MONTESSORI DE CHIHUAHUA A.C."/>
    <n v="19"/>
    <s v="CHIHUAHUA"/>
    <n v="1"/>
    <s v="CHIHUAHUA"/>
    <s v="CALLE LATERAL PERIFĂ‰RICO DE LA JUVENTUD"/>
    <n v="7507"/>
    <s v="CHIHUAHUA"/>
    <s v="PARTICULAR"/>
    <x v="2"/>
    <x v="0"/>
    <x v="0"/>
    <x v="0"/>
    <s v="08FIZ0045I"/>
    <m/>
    <s v="08ADG0011N"/>
    <n v="0"/>
    <n v="137"/>
    <n v="142"/>
    <n v="279"/>
    <n v="29"/>
    <n v="28"/>
    <n v="57"/>
    <n v="137"/>
    <n v="141"/>
    <n v="278"/>
    <n v="26"/>
    <n v="20"/>
    <n v="46"/>
    <n v="26"/>
    <n v="21"/>
    <n v="47"/>
    <n v="19"/>
    <n v="23"/>
    <n v="42"/>
    <n v="27"/>
    <n v="20"/>
    <n v="47"/>
    <n v="26"/>
    <n v="27"/>
    <n v="53"/>
    <n v="18"/>
    <n v="19"/>
    <n v="37"/>
    <n v="18"/>
    <n v="21"/>
    <n v="39"/>
    <n v="134"/>
    <n v="131"/>
    <n v="265"/>
    <n v="0"/>
    <n v="0"/>
    <n v="1"/>
    <n v="1"/>
    <n v="2"/>
    <n v="1"/>
    <n v="7"/>
    <n v="12"/>
    <n v="0"/>
    <n v="0"/>
    <n v="1"/>
    <n v="0"/>
    <n v="0"/>
    <n v="0"/>
    <n v="0"/>
    <n v="0"/>
    <n v="1"/>
    <n v="11"/>
    <n v="0"/>
    <n v="0"/>
    <n v="2"/>
    <n v="1"/>
    <n v="2"/>
    <n v="3"/>
    <n v="0"/>
    <n v="0"/>
    <n v="0"/>
    <n v="4"/>
    <n v="7"/>
    <n v="16"/>
    <n v="0"/>
    <n v="48"/>
    <n v="1"/>
    <n v="11"/>
    <n v="0"/>
    <n v="0"/>
    <n v="1"/>
    <n v="1"/>
    <n v="2"/>
    <n v="1"/>
    <n v="7"/>
    <n v="12"/>
    <n v="8"/>
    <n v="8"/>
    <n v="1"/>
  </r>
  <r>
    <s v="08PPR0016V"/>
    <n v="1"/>
    <s v="COLEGIO CASA MONTESSORI"/>
    <n v="37"/>
    <s v="JUÁREZ"/>
    <n v="1"/>
    <s v="JUĂREZ"/>
    <s v="CALLE BOSQUES DE JACARANDA"/>
    <n v="8370"/>
    <s v="JUÁREZ"/>
    <s v="PARTICULAR"/>
    <x v="2"/>
    <x v="0"/>
    <x v="0"/>
    <x v="0"/>
    <s v="08FIZ0040N"/>
    <m/>
    <s v="08ADG0011N"/>
    <n v="0"/>
    <n v="75"/>
    <n v="71"/>
    <n v="146"/>
    <n v="6"/>
    <n v="7"/>
    <n v="13"/>
    <n v="75"/>
    <n v="70"/>
    <n v="145"/>
    <n v="13"/>
    <n v="17"/>
    <n v="30"/>
    <n v="16"/>
    <n v="17"/>
    <n v="33"/>
    <n v="12"/>
    <n v="14"/>
    <n v="26"/>
    <n v="19"/>
    <n v="18"/>
    <n v="37"/>
    <n v="15"/>
    <n v="19"/>
    <n v="34"/>
    <n v="13"/>
    <n v="5"/>
    <n v="18"/>
    <n v="13"/>
    <n v="11"/>
    <n v="24"/>
    <n v="88"/>
    <n v="84"/>
    <n v="172"/>
    <n v="0"/>
    <n v="0"/>
    <n v="0"/>
    <n v="1"/>
    <n v="0"/>
    <n v="0"/>
    <n v="6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1"/>
    <n v="2"/>
    <n v="11"/>
    <n v="0"/>
    <n v="23"/>
    <n v="0"/>
    <n v="7"/>
    <n v="0"/>
    <n v="0"/>
    <n v="0"/>
    <n v="1"/>
    <n v="0"/>
    <n v="0"/>
    <n v="6"/>
    <n v="7"/>
    <n v="18"/>
    <n v="18"/>
    <n v="1"/>
  </r>
  <r>
    <s v="08PPR0018T"/>
    <n v="1"/>
    <s v="CENTRO DE DESARROLLO MOMMY"/>
    <n v="19"/>
    <s v="CHIHUAHUA"/>
    <n v="1"/>
    <s v="CHIHUAHUA"/>
    <s v="CALLE OCĂ‰ANO PACĂŤFICO"/>
    <n v="2325"/>
    <s v="CHIHUAHUA"/>
    <s v="PARTICULAR"/>
    <x v="2"/>
    <x v="0"/>
    <x v="0"/>
    <x v="0"/>
    <s v="08FIZ0045I"/>
    <m/>
    <m/>
    <n v="0"/>
    <n v="70"/>
    <n v="66"/>
    <n v="136"/>
    <n v="12"/>
    <n v="11"/>
    <n v="23"/>
    <n v="70"/>
    <n v="66"/>
    <n v="136"/>
    <n v="8"/>
    <n v="4"/>
    <n v="12"/>
    <n v="8"/>
    <n v="4"/>
    <n v="12"/>
    <n v="10"/>
    <n v="11"/>
    <n v="21"/>
    <n v="10"/>
    <n v="6"/>
    <n v="16"/>
    <n v="7"/>
    <n v="5"/>
    <n v="12"/>
    <n v="10"/>
    <n v="8"/>
    <n v="18"/>
    <n v="6"/>
    <n v="14"/>
    <n v="20"/>
    <n v="51"/>
    <n v="48"/>
    <n v="9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5"/>
    <n v="0"/>
    <n v="3"/>
    <n v="0"/>
    <n v="15"/>
    <n v="0"/>
    <n v="3"/>
    <n v="0"/>
    <n v="0"/>
    <n v="0"/>
    <n v="0"/>
    <n v="0"/>
    <n v="0"/>
    <n v="3"/>
    <n v="3"/>
    <n v="14"/>
    <n v="9"/>
    <n v="1"/>
  </r>
  <r>
    <s v="08PPR0019S"/>
    <n v="1"/>
    <s v="CENTRO EDUCATIVO GAMA"/>
    <n v="19"/>
    <s v="CHIHUAHUA"/>
    <n v="1"/>
    <s v="CHIHUAHUA"/>
    <s v="CALLE MIGUEL BARRAGAN"/>
    <n v="3905"/>
    <s v="CHIHUAHUA"/>
    <s v="PARTICULAR"/>
    <x v="2"/>
    <x v="0"/>
    <x v="0"/>
    <x v="0"/>
    <s v="08FIZ0045I"/>
    <m/>
    <m/>
    <n v="0"/>
    <n v="17"/>
    <n v="17"/>
    <n v="34"/>
    <n v="0"/>
    <n v="0"/>
    <n v="0"/>
    <n v="16"/>
    <n v="16"/>
    <n v="32"/>
    <n v="3"/>
    <n v="9"/>
    <n v="12"/>
    <n v="3"/>
    <n v="9"/>
    <n v="12"/>
    <n v="5"/>
    <n v="4"/>
    <n v="9"/>
    <n v="3"/>
    <n v="6"/>
    <n v="9"/>
    <n v="4"/>
    <n v="4"/>
    <n v="8"/>
    <n v="0"/>
    <n v="0"/>
    <n v="0"/>
    <n v="0"/>
    <n v="0"/>
    <n v="0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5"/>
    <n v="1"/>
    <n v="1"/>
    <n v="0"/>
    <n v="0"/>
    <n v="0"/>
    <n v="0"/>
    <n v="0"/>
    <n v="0"/>
    <n v="2"/>
    <n v="2"/>
    <n v="6"/>
    <n v="4"/>
    <n v="1"/>
  </r>
  <r>
    <s v="08PPR0020H"/>
    <n v="1"/>
    <s v="JUAN DE LA BARRERA"/>
    <n v="37"/>
    <s v="JUÁREZ"/>
    <n v="1"/>
    <s v="JUĂREZ"/>
    <s v="CALLE SALTILLO SUR"/>
    <n v="1186"/>
    <s v="JUÁREZ"/>
    <s v="PARTICULAR"/>
    <x v="2"/>
    <x v="0"/>
    <x v="0"/>
    <x v="0"/>
    <s v="08FIZ0040N"/>
    <m/>
    <s v="08ADG0011N"/>
    <n v="0"/>
    <n v="26"/>
    <n v="24"/>
    <n v="50"/>
    <n v="5"/>
    <n v="3"/>
    <n v="8"/>
    <n v="26"/>
    <n v="24"/>
    <n v="50"/>
    <n v="4"/>
    <n v="5"/>
    <n v="9"/>
    <n v="4"/>
    <n v="5"/>
    <n v="9"/>
    <n v="5"/>
    <n v="4"/>
    <n v="9"/>
    <n v="2"/>
    <n v="5"/>
    <n v="7"/>
    <n v="7"/>
    <n v="2"/>
    <n v="9"/>
    <n v="3"/>
    <n v="7"/>
    <n v="10"/>
    <n v="2"/>
    <n v="4"/>
    <n v="6"/>
    <n v="23"/>
    <n v="27"/>
    <n v="5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1"/>
    <n v="0"/>
    <n v="0"/>
    <n v="0"/>
    <n v="0"/>
    <n v="1"/>
    <n v="0"/>
    <n v="7"/>
    <n v="0"/>
    <n v="4"/>
    <n v="0"/>
    <n v="0"/>
    <n v="1"/>
    <n v="1"/>
    <n v="0"/>
    <n v="0"/>
    <n v="2"/>
    <n v="4"/>
    <n v="6"/>
    <n v="6"/>
    <n v="1"/>
  </r>
  <r>
    <s v="08PPR0021G"/>
    <n v="1"/>
    <s v="INSTITUTO TERESA DE AVILA A.C."/>
    <n v="37"/>
    <s v="JUÁREZ"/>
    <n v="1"/>
    <s v="JUĂREZ"/>
    <s v="CALLE BOSQUES DE JACARANDAS"/>
    <n v="7810"/>
    <s v="JUÁREZ"/>
    <s v="PARTICULAR"/>
    <x v="2"/>
    <x v="0"/>
    <x v="0"/>
    <x v="0"/>
    <s v="08FIZ0040N"/>
    <m/>
    <s v="08ADG0011N"/>
    <n v="0"/>
    <n v="103"/>
    <n v="115"/>
    <n v="218"/>
    <n v="12"/>
    <n v="19"/>
    <n v="31"/>
    <n v="103"/>
    <n v="115"/>
    <n v="218"/>
    <n v="23"/>
    <n v="25"/>
    <n v="48"/>
    <n v="23"/>
    <n v="25"/>
    <n v="48"/>
    <n v="25"/>
    <n v="28"/>
    <n v="53"/>
    <n v="24"/>
    <n v="23"/>
    <n v="47"/>
    <n v="22"/>
    <n v="21"/>
    <n v="43"/>
    <n v="17"/>
    <n v="21"/>
    <n v="38"/>
    <n v="15"/>
    <n v="22"/>
    <n v="37"/>
    <n v="126"/>
    <n v="140"/>
    <n v="26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1"/>
    <n v="0"/>
    <n v="1"/>
    <n v="2"/>
    <n v="0"/>
    <n v="0"/>
    <n v="4"/>
    <n v="2"/>
    <n v="10"/>
    <n v="0"/>
    <n v="28"/>
    <n v="0"/>
    <n v="6"/>
    <n v="0"/>
    <n v="0"/>
    <n v="0"/>
    <n v="0"/>
    <n v="0"/>
    <n v="0"/>
    <n v="6"/>
    <n v="6"/>
    <n v="16"/>
    <n v="14"/>
    <n v="1"/>
  </r>
  <r>
    <s v="08PPR0022F"/>
    <n v="1"/>
    <s v="VASCO DE QUIROGA"/>
    <n v="37"/>
    <s v="JUÁREZ"/>
    <n v="1"/>
    <s v="JUĂREZ"/>
    <s v="CALLE COBRE NORTE"/>
    <n v="577"/>
    <s v="JUÁREZ"/>
    <s v="PARTICULAR"/>
    <x v="2"/>
    <x v="0"/>
    <x v="0"/>
    <x v="0"/>
    <s v="08FIZ0147F"/>
    <s v="08FJS0110Y"/>
    <s v="08ADG0005C"/>
    <n v="0"/>
    <n v="9"/>
    <n v="7"/>
    <n v="16"/>
    <n v="3"/>
    <n v="2"/>
    <n v="5"/>
    <n v="9"/>
    <n v="7"/>
    <n v="16"/>
    <n v="0"/>
    <n v="2"/>
    <n v="2"/>
    <n v="0"/>
    <n v="2"/>
    <n v="2"/>
    <n v="2"/>
    <n v="1"/>
    <n v="3"/>
    <n v="1"/>
    <n v="1"/>
    <n v="2"/>
    <n v="1"/>
    <n v="1"/>
    <n v="2"/>
    <n v="5"/>
    <n v="0"/>
    <n v="5"/>
    <n v="2"/>
    <n v="0"/>
    <n v="2"/>
    <n v="11"/>
    <n v="5"/>
    <n v="16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5"/>
    <n v="2"/>
    <n v="1"/>
  </r>
  <r>
    <s v="08PPR0023E"/>
    <n v="1"/>
    <s v="FRANCISCO GONZALEZ BOCANEGRA"/>
    <n v="50"/>
    <s v="NUEVO CASAS GRANDES"/>
    <n v="1"/>
    <s v="NUEVO CASAS GRANDES"/>
    <s v="CALLE LIBERTAD"/>
    <n v="701"/>
    <s v="NVO. CASAS GRANDES"/>
    <s v="PARTICULAR"/>
    <x v="2"/>
    <x v="0"/>
    <x v="0"/>
    <x v="0"/>
    <s v="08FIZ0054Q"/>
    <m/>
    <s v="08ADG0011N"/>
    <n v="0"/>
    <n v="87"/>
    <n v="101"/>
    <n v="188"/>
    <n v="7"/>
    <n v="12"/>
    <n v="19"/>
    <n v="86"/>
    <n v="101"/>
    <n v="187"/>
    <n v="17"/>
    <n v="14"/>
    <n v="31"/>
    <n v="17"/>
    <n v="14"/>
    <n v="31"/>
    <n v="21"/>
    <n v="17"/>
    <n v="38"/>
    <n v="13"/>
    <n v="20"/>
    <n v="33"/>
    <n v="18"/>
    <n v="22"/>
    <n v="40"/>
    <n v="11"/>
    <n v="16"/>
    <n v="27"/>
    <n v="14"/>
    <n v="16"/>
    <n v="30"/>
    <n v="94"/>
    <n v="105"/>
    <n v="199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2"/>
    <n v="5"/>
    <n v="1"/>
    <n v="1"/>
    <n v="0"/>
    <n v="17"/>
    <n v="0"/>
    <n v="5"/>
    <n v="0"/>
    <n v="0"/>
    <n v="0"/>
    <n v="0"/>
    <n v="0"/>
    <n v="0"/>
    <n v="5"/>
    <n v="5"/>
    <n v="10"/>
    <n v="10"/>
    <n v="1"/>
  </r>
  <r>
    <s v="08PPR0024D"/>
    <n v="1"/>
    <s v="EDUCACION Y PATRIA"/>
    <n v="9"/>
    <s v="BOCOYNA"/>
    <n v="34"/>
    <s v="CREEL"/>
    <s v="CALLE TARAHUMARA APARTADO POSTAL 15"/>
    <n v="73"/>
    <s v="CREEL"/>
    <s v="PARTICULAR"/>
    <x v="2"/>
    <x v="0"/>
    <x v="0"/>
    <x v="0"/>
    <s v="08FIZ0011S"/>
    <s v="08FJS0004O"/>
    <s v="08ADG0011N"/>
    <n v="0"/>
    <n v="23"/>
    <n v="28"/>
    <n v="51"/>
    <n v="2"/>
    <n v="3"/>
    <n v="5"/>
    <n v="23"/>
    <n v="28"/>
    <n v="51"/>
    <n v="6"/>
    <n v="4"/>
    <n v="10"/>
    <n v="6"/>
    <n v="4"/>
    <n v="10"/>
    <n v="4"/>
    <n v="6"/>
    <n v="10"/>
    <n v="7"/>
    <n v="8"/>
    <n v="15"/>
    <n v="5"/>
    <n v="4"/>
    <n v="9"/>
    <n v="4"/>
    <n v="3"/>
    <n v="7"/>
    <n v="3"/>
    <n v="6"/>
    <n v="9"/>
    <n v="29"/>
    <n v="31"/>
    <n v="60"/>
    <n v="0"/>
    <n v="0"/>
    <n v="0"/>
    <n v="1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0"/>
    <n v="1"/>
    <n v="2"/>
    <n v="4"/>
    <n v="6"/>
    <n v="6"/>
    <n v="1"/>
  </r>
  <r>
    <s v="08PPR0025C"/>
    <n v="1"/>
    <s v="FRAY PEDRO DE GANTE"/>
    <n v="49"/>
    <s v="NONOAVA"/>
    <n v="1"/>
    <s v="NONOAVA"/>
    <s v="CALLE NONOAVA"/>
    <n v="0"/>
    <s v="CHIHUAHUA"/>
    <s v="PARTICULAR"/>
    <x v="2"/>
    <x v="0"/>
    <x v="0"/>
    <x v="0"/>
    <s v="08FIZ0018L"/>
    <m/>
    <s v="08ADG0011N"/>
    <n v="0"/>
    <n v="17"/>
    <n v="15"/>
    <n v="32"/>
    <n v="0"/>
    <n v="2"/>
    <n v="2"/>
    <n v="17"/>
    <n v="15"/>
    <n v="32"/>
    <n v="0"/>
    <n v="1"/>
    <n v="1"/>
    <n v="0"/>
    <n v="1"/>
    <n v="1"/>
    <n v="2"/>
    <n v="5"/>
    <n v="7"/>
    <n v="3"/>
    <n v="4"/>
    <n v="7"/>
    <n v="2"/>
    <n v="3"/>
    <n v="5"/>
    <n v="2"/>
    <n v="1"/>
    <n v="3"/>
    <n v="2"/>
    <n v="1"/>
    <n v="3"/>
    <n v="11"/>
    <n v="15"/>
    <n v="26"/>
    <n v="0"/>
    <n v="0"/>
    <n v="0"/>
    <n v="0"/>
    <n v="0"/>
    <n v="1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1"/>
    <n v="1"/>
    <n v="2"/>
    <n v="6"/>
    <n v="6"/>
    <n v="1"/>
  </r>
  <r>
    <s v="08PPR0026B"/>
    <n v="1"/>
    <s v="CASA DE NIĂ‘OS SIGLO XXI"/>
    <n v="19"/>
    <s v="CHIHUAHUA"/>
    <n v="1"/>
    <s v="CHIHUAHUA"/>
    <s v="AVENIDA RELIZ"/>
    <n v="11000"/>
    <s v="CHIHUAHUA"/>
    <s v="PARTICULAR"/>
    <x v="2"/>
    <x v="0"/>
    <x v="0"/>
    <x v="0"/>
    <s v="08FIZ0045I"/>
    <m/>
    <m/>
    <n v="3"/>
    <n v="33"/>
    <n v="9"/>
    <n v="42"/>
    <n v="6"/>
    <n v="1"/>
    <n v="7"/>
    <n v="33"/>
    <n v="9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27A"/>
    <n v="1"/>
    <s v="CENTRO EDUCATIVO MONTESQUIEU"/>
    <n v="37"/>
    <s v="JUÁREZ"/>
    <n v="1"/>
    <s v="JUĂREZ"/>
    <s v="CALLE PASEO TRES CANTOS"/>
    <n v="911"/>
    <s v="JUÁREZ"/>
    <s v="PARTICULAR"/>
    <x v="2"/>
    <x v="0"/>
    <x v="0"/>
    <x v="0"/>
    <s v="08FIZ0040N"/>
    <m/>
    <m/>
    <n v="0"/>
    <n v="75"/>
    <n v="68"/>
    <n v="143"/>
    <n v="13"/>
    <n v="9"/>
    <n v="22"/>
    <n v="75"/>
    <n v="68"/>
    <n v="143"/>
    <n v="14"/>
    <n v="11"/>
    <n v="25"/>
    <n v="14"/>
    <n v="11"/>
    <n v="25"/>
    <n v="10"/>
    <n v="11"/>
    <n v="21"/>
    <n v="12"/>
    <n v="13"/>
    <n v="25"/>
    <n v="13"/>
    <n v="12"/>
    <n v="25"/>
    <n v="13"/>
    <n v="11"/>
    <n v="24"/>
    <n v="11"/>
    <n v="13"/>
    <n v="24"/>
    <n v="73"/>
    <n v="71"/>
    <n v="144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1"/>
    <n v="5"/>
    <n v="1"/>
    <n v="1"/>
    <n v="0"/>
    <n v="14"/>
    <n v="0"/>
    <n v="5"/>
    <n v="0"/>
    <n v="0"/>
    <n v="1"/>
    <n v="1"/>
    <n v="1"/>
    <n v="1"/>
    <n v="1"/>
    <n v="5"/>
    <n v="6"/>
    <n v="6"/>
    <n v="1"/>
  </r>
  <r>
    <s v="08PPR0028Z"/>
    <n v="1"/>
    <s v="GRANJA HOGAR"/>
    <n v="19"/>
    <s v="CHIHUAHUA"/>
    <n v="1"/>
    <s v="CHIHUAHUA"/>
    <s v="PRIVADA PABLO BOUNET"/>
    <n v="303"/>
    <s v="CHIHUAHUA"/>
    <s v="PARTICULAR"/>
    <x v="2"/>
    <x v="0"/>
    <x v="0"/>
    <x v="0"/>
    <s v="08FIZ0045I"/>
    <m/>
    <s v="08ADG0011N"/>
    <n v="0"/>
    <n v="60"/>
    <n v="48"/>
    <n v="108"/>
    <n v="8"/>
    <n v="5"/>
    <n v="13"/>
    <n v="60"/>
    <n v="48"/>
    <n v="108"/>
    <n v="9"/>
    <n v="4"/>
    <n v="13"/>
    <n v="9"/>
    <n v="4"/>
    <n v="13"/>
    <n v="11"/>
    <n v="10"/>
    <n v="21"/>
    <n v="12"/>
    <n v="7"/>
    <n v="19"/>
    <n v="10"/>
    <n v="11"/>
    <n v="21"/>
    <n v="10"/>
    <n v="7"/>
    <n v="17"/>
    <n v="7"/>
    <n v="5"/>
    <n v="12"/>
    <n v="59"/>
    <n v="44"/>
    <n v="103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1"/>
    <n v="1"/>
    <n v="0"/>
    <n v="0"/>
    <n v="2"/>
    <n v="4"/>
    <n v="6"/>
    <n v="6"/>
    <n v="1"/>
  </r>
  <r>
    <s v="08PPR0030O"/>
    <n v="1"/>
    <s v="PARTICULAR BILINGUE"/>
    <n v="19"/>
    <s v="CHIHUAHUA"/>
    <n v="1"/>
    <s v="CHIHUAHUA"/>
    <s v="AVENIDA FUENTE TREVI"/>
    <n v="7201"/>
    <s v="CHIHUAHUA"/>
    <s v="PARTICULAR"/>
    <x v="2"/>
    <x v="0"/>
    <x v="0"/>
    <x v="0"/>
    <s v="08FIZ0045I"/>
    <m/>
    <s v="08ADG0011N"/>
    <n v="0"/>
    <n v="137"/>
    <n v="113"/>
    <n v="250"/>
    <n v="26"/>
    <n v="23"/>
    <n v="49"/>
    <n v="135"/>
    <n v="113"/>
    <n v="248"/>
    <n v="25"/>
    <n v="20"/>
    <n v="45"/>
    <n v="27"/>
    <n v="20"/>
    <n v="47"/>
    <n v="27"/>
    <n v="13"/>
    <n v="40"/>
    <n v="21"/>
    <n v="24"/>
    <n v="45"/>
    <n v="20"/>
    <n v="22"/>
    <n v="42"/>
    <n v="26"/>
    <n v="17"/>
    <n v="43"/>
    <n v="20"/>
    <n v="22"/>
    <n v="42"/>
    <n v="141"/>
    <n v="118"/>
    <n v="25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0"/>
    <n v="1"/>
    <n v="0"/>
    <n v="1"/>
    <n v="0"/>
    <n v="0"/>
    <n v="4"/>
    <n v="4"/>
    <n v="17"/>
    <n v="0"/>
    <n v="36"/>
    <n v="0"/>
    <n v="6"/>
    <n v="0"/>
    <n v="0"/>
    <n v="0"/>
    <n v="0"/>
    <n v="0"/>
    <n v="0"/>
    <n v="6"/>
    <n v="6"/>
    <n v="15"/>
    <n v="12"/>
    <n v="1"/>
  </r>
  <r>
    <s v="08PPR0031N"/>
    <n v="1"/>
    <s v="INSTITUTO AMERICA"/>
    <n v="19"/>
    <s v="CHIHUAHUA"/>
    <n v="1"/>
    <s v="CHIHUAHUA"/>
    <s v="AVENIDA DE LA CANTERA"/>
    <n v="9700"/>
    <s v="CHIHUAHUA"/>
    <s v="PARTICULAR"/>
    <x v="2"/>
    <x v="0"/>
    <x v="0"/>
    <x v="0"/>
    <s v="08FIZ0045I"/>
    <m/>
    <s v="08ADG0011N"/>
    <n v="0"/>
    <n v="242"/>
    <n v="285"/>
    <n v="527"/>
    <n v="34"/>
    <n v="41"/>
    <n v="75"/>
    <n v="242"/>
    <n v="285"/>
    <n v="527"/>
    <n v="52"/>
    <n v="62"/>
    <n v="114"/>
    <n v="52"/>
    <n v="62"/>
    <n v="114"/>
    <n v="49"/>
    <n v="56"/>
    <n v="105"/>
    <n v="56"/>
    <n v="50"/>
    <n v="106"/>
    <n v="41"/>
    <n v="49"/>
    <n v="90"/>
    <n v="47"/>
    <n v="62"/>
    <n v="109"/>
    <n v="38"/>
    <n v="48"/>
    <n v="86"/>
    <n v="283"/>
    <n v="327"/>
    <n v="610"/>
    <n v="1"/>
    <n v="0"/>
    <n v="0"/>
    <n v="0"/>
    <n v="0"/>
    <n v="1"/>
    <n v="11"/>
    <n v="13"/>
    <n v="0"/>
    <n v="0"/>
    <n v="0"/>
    <n v="1"/>
    <n v="0"/>
    <n v="0"/>
    <n v="0"/>
    <n v="0"/>
    <n v="0"/>
    <n v="13"/>
    <n v="0"/>
    <n v="0"/>
    <n v="2"/>
    <n v="0"/>
    <n v="0"/>
    <n v="1"/>
    <n v="1"/>
    <n v="0"/>
    <n v="1"/>
    <n v="9"/>
    <n v="2"/>
    <n v="9"/>
    <n v="0"/>
    <n v="39"/>
    <n v="0"/>
    <n v="13"/>
    <n v="1"/>
    <n v="0"/>
    <n v="0"/>
    <n v="0"/>
    <n v="0"/>
    <n v="1"/>
    <n v="11"/>
    <n v="13"/>
    <n v="24"/>
    <n v="24"/>
    <n v="1"/>
  </r>
  <r>
    <s v="08PPR0033L"/>
    <n v="1"/>
    <s v="SOR JUANA INES DE LA CRUZ"/>
    <n v="8"/>
    <s v="BATOPILAS DE MANUEL GÓMEZ MORÍN"/>
    <n v="1"/>
    <s v="BATOPILAS DE MANUEL GĂ“MEZ MORĂŤN"/>
    <s v="CALLE JUAREZ"/>
    <n v="14"/>
    <s v="CREEL"/>
    <s v="PARTICULAR"/>
    <x v="2"/>
    <x v="0"/>
    <x v="0"/>
    <x v="0"/>
    <s v="08FIZ0011S"/>
    <s v="08FJS0004O"/>
    <s v="08ADG0011N"/>
    <n v="0"/>
    <n v="25"/>
    <n v="36"/>
    <n v="61"/>
    <n v="8"/>
    <n v="2"/>
    <n v="10"/>
    <n v="25"/>
    <n v="36"/>
    <n v="61"/>
    <n v="1"/>
    <n v="1"/>
    <n v="2"/>
    <n v="1"/>
    <n v="1"/>
    <n v="2"/>
    <n v="1"/>
    <n v="5"/>
    <n v="6"/>
    <n v="7"/>
    <n v="7"/>
    <n v="14"/>
    <n v="2"/>
    <n v="12"/>
    <n v="14"/>
    <n v="2"/>
    <n v="1"/>
    <n v="3"/>
    <n v="1"/>
    <n v="4"/>
    <n v="5"/>
    <n v="14"/>
    <n v="30"/>
    <n v="4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1"/>
    <n v="1"/>
    <n v="0"/>
    <n v="0"/>
    <n v="2"/>
    <n v="4"/>
    <n v="6"/>
    <n v="6"/>
    <n v="1"/>
  </r>
  <r>
    <s v="08PPR0034K"/>
    <n v="1"/>
    <s v="CUAUHTEMOC"/>
    <n v="17"/>
    <s v="CUAUHTÉMOC"/>
    <n v="1"/>
    <s v="CUAUHTĂ‰MOC"/>
    <s v="CALLE HIDALGO"/>
    <n v="1579"/>
    <s v="CUAUHTÉMOC"/>
    <s v="PARTICULAR"/>
    <x v="2"/>
    <x v="0"/>
    <x v="0"/>
    <x v="0"/>
    <s v="08FIZ0009D"/>
    <s v="08FJS0004O"/>
    <s v="08ADG0011N"/>
    <n v="0"/>
    <n v="154"/>
    <n v="146"/>
    <n v="300"/>
    <n v="27"/>
    <n v="21"/>
    <n v="48"/>
    <n v="154"/>
    <n v="146"/>
    <n v="300"/>
    <n v="31"/>
    <n v="19"/>
    <n v="50"/>
    <n v="31"/>
    <n v="19"/>
    <n v="50"/>
    <n v="29"/>
    <n v="20"/>
    <n v="49"/>
    <n v="23"/>
    <n v="26"/>
    <n v="49"/>
    <n v="23"/>
    <n v="30"/>
    <n v="53"/>
    <n v="25"/>
    <n v="25"/>
    <n v="50"/>
    <n v="25"/>
    <n v="25"/>
    <n v="50"/>
    <n v="156"/>
    <n v="145"/>
    <n v="30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PPR0037H"/>
    <n v="1"/>
    <s v="ALVARO OBREGON"/>
    <n v="17"/>
    <s v="CUAUHTÉMOC"/>
    <n v="1"/>
    <s v="CUAUHTĂ‰MOC"/>
    <s v="CALLE KILOMETRO 11 CARRETERA CUAUHTEMOC"/>
    <n v="0"/>
    <s v="CUAUHTÉMOC"/>
    <s v="PARTICULAR"/>
    <x v="2"/>
    <x v="0"/>
    <x v="0"/>
    <x v="0"/>
    <s v="08FIZ0009D"/>
    <s v="08FJS0004O"/>
    <s v="08ADG0011N"/>
    <n v="0"/>
    <n v="141"/>
    <n v="133"/>
    <n v="274"/>
    <n v="31"/>
    <n v="24"/>
    <n v="55"/>
    <n v="141"/>
    <n v="133"/>
    <n v="274"/>
    <n v="20"/>
    <n v="19"/>
    <n v="39"/>
    <n v="21"/>
    <n v="20"/>
    <n v="41"/>
    <n v="18"/>
    <n v="26"/>
    <n v="44"/>
    <n v="24"/>
    <n v="10"/>
    <n v="34"/>
    <n v="24"/>
    <n v="18"/>
    <n v="42"/>
    <n v="18"/>
    <n v="21"/>
    <n v="39"/>
    <n v="26"/>
    <n v="29"/>
    <n v="55"/>
    <n v="131"/>
    <n v="124"/>
    <n v="255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0"/>
    <n v="0"/>
    <n v="0"/>
    <n v="1"/>
    <n v="0"/>
    <n v="0"/>
    <n v="0"/>
    <n v="1"/>
    <n v="1"/>
    <n v="3"/>
    <n v="0"/>
    <n v="18"/>
    <n v="3"/>
    <n v="9"/>
    <n v="2"/>
    <n v="2"/>
    <n v="2"/>
    <n v="2"/>
    <n v="2"/>
    <n v="2"/>
    <n v="0"/>
    <n v="12"/>
    <n v="6"/>
    <n v="6"/>
    <n v="1"/>
  </r>
  <r>
    <s v="08PPR0038G"/>
    <n v="1"/>
    <s v="ANTONIO DE OREĂ‘A"/>
    <n v="9"/>
    <s v="BOCOYNA"/>
    <n v="185"/>
    <s v="SISOGUICHI"/>
    <s v="NINGUNO NINGUNO"/>
    <n v="0"/>
    <s v="CREEL"/>
    <s v="PARTICULAR"/>
    <x v="2"/>
    <x v="0"/>
    <x v="0"/>
    <x v="0"/>
    <s v="08FIZ0011S"/>
    <s v="08FJS0004O"/>
    <s v="08ADG0011N"/>
    <n v="0"/>
    <n v="23"/>
    <n v="79"/>
    <n v="102"/>
    <n v="2"/>
    <n v="18"/>
    <n v="20"/>
    <n v="23"/>
    <n v="75"/>
    <n v="98"/>
    <n v="1"/>
    <n v="10"/>
    <n v="11"/>
    <n v="1"/>
    <n v="10"/>
    <n v="11"/>
    <n v="3"/>
    <n v="16"/>
    <n v="19"/>
    <n v="6"/>
    <n v="13"/>
    <n v="19"/>
    <n v="0"/>
    <n v="11"/>
    <n v="11"/>
    <n v="5"/>
    <n v="12"/>
    <n v="17"/>
    <n v="3"/>
    <n v="15"/>
    <n v="18"/>
    <n v="18"/>
    <n v="77"/>
    <n v="95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39F"/>
    <n v="1"/>
    <s v="INSTITUTO BILINGĂśE PATRIA Y CULTURA"/>
    <n v="37"/>
    <s v="JUÁREZ"/>
    <n v="1"/>
    <s v="JUĂREZ"/>
    <s v="CALLE MELQUIADES ALANIS"/>
    <n v="5825"/>
    <s v="JUÁREZ"/>
    <s v="PARTICULAR"/>
    <x v="2"/>
    <x v="0"/>
    <x v="0"/>
    <x v="0"/>
    <s v="08FIZ0040N"/>
    <m/>
    <s v="08ADG0011N"/>
    <n v="0"/>
    <n v="56"/>
    <n v="55"/>
    <n v="111"/>
    <n v="7"/>
    <n v="12"/>
    <n v="19"/>
    <n v="56"/>
    <n v="54"/>
    <n v="110"/>
    <n v="8"/>
    <n v="5"/>
    <n v="13"/>
    <n v="8"/>
    <n v="5"/>
    <n v="13"/>
    <n v="7"/>
    <n v="10"/>
    <n v="17"/>
    <n v="9"/>
    <n v="7"/>
    <n v="16"/>
    <n v="7"/>
    <n v="3"/>
    <n v="10"/>
    <n v="10"/>
    <n v="5"/>
    <n v="15"/>
    <n v="7"/>
    <n v="7"/>
    <n v="14"/>
    <n v="48"/>
    <n v="37"/>
    <n v="85"/>
    <n v="1"/>
    <n v="0"/>
    <n v="1"/>
    <n v="1"/>
    <n v="1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1"/>
    <n v="2"/>
    <n v="0"/>
    <n v="5"/>
    <n v="0"/>
    <n v="15"/>
    <n v="0"/>
    <n v="5"/>
    <n v="1"/>
    <n v="0"/>
    <n v="1"/>
    <n v="1"/>
    <n v="1"/>
    <n v="0"/>
    <n v="1"/>
    <n v="5"/>
    <n v="6"/>
    <n v="6"/>
    <n v="1"/>
  </r>
  <r>
    <s v="08PPR0040V"/>
    <n v="1"/>
    <s v="COLEGIO LATINO AMERICANO"/>
    <n v="37"/>
    <s v="JUÁREZ"/>
    <n v="1"/>
    <s v="JUĂREZ"/>
    <s v="CALLE PLUTARCO ELIAS S"/>
    <n v="651"/>
    <s v="JUÁREZ"/>
    <s v="PARTICULAR"/>
    <x v="2"/>
    <x v="0"/>
    <x v="0"/>
    <x v="0"/>
    <s v="08FIZ0040N"/>
    <m/>
    <m/>
    <n v="0"/>
    <n v="95"/>
    <n v="127"/>
    <n v="222"/>
    <n v="18"/>
    <n v="22"/>
    <n v="40"/>
    <n v="95"/>
    <n v="127"/>
    <n v="222"/>
    <n v="16"/>
    <n v="24"/>
    <n v="40"/>
    <n v="16"/>
    <n v="24"/>
    <n v="40"/>
    <n v="15"/>
    <n v="19"/>
    <n v="34"/>
    <n v="11"/>
    <n v="18"/>
    <n v="29"/>
    <n v="14"/>
    <n v="15"/>
    <n v="29"/>
    <n v="15"/>
    <n v="24"/>
    <n v="39"/>
    <n v="20"/>
    <n v="18"/>
    <n v="38"/>
    <n v="91"/>
    <n v="118"/>
    <n v="209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1"/>
    <n v="5"/>
    <n v="2"/>
    <n v="3"/>
    <n v="0"/>
    <n v="18"/>
    <n v="0"/>
    <n v="6"/>
    <n v="0"/>
    <n v="0"/>
    <n v="0"/>
    <n v="0"/>
    <n v="0"/>
    <n v="0"/>
    <n v="6"/>
    <n v="6"/>
    <n v="12"/>
    <n v="12"/>
    <n v="1"/>
  </r>
  <r>
    <s v="08PPR0041U"/>
    <n v="1"/>
    <s v="SOR JUANA INES DE LA CRUZ"/>
    <n v="9"/>
    <s v="BOCOYNA"/>
    <n v="169"/>
    <s v="SAN JUANITO"/>
    <s v="CALLE FRANCISCO I. MADERO"/>
    <n v="0"/>
    <s v="CREEL"/>
    <s v="PARTICULAR"/>
    <x v="2"/>
    <x v="0"/>
    <x v="0"/>
    <x v="0"/>
    <s v="08FIZ0011S"/>
    <s v="08FJS0004O"/>
    <s v="08ADG0011N"/>
    <n v="0"/>
    <n v="39"/>
    <n v="53"/>
    <n v="92"/>
    <n v="8"/>
    <n v="6"/>
    <n v="14"/>
    <n v="39"/>
    <n v="53"/>
    <n v="92"/>
    <n v="6"/>
    <n v="7"/>
    <n v="13"/>
    <n v="6"/>
    <n v="7"/>
    <n v="13"/>
    <n v="5"/>
    <n v="6"/>
    <n v="11"/>
    <n v="2"/>
    <n v="9"/>
    <n v="11"/>
    <n v="7"/>
    <n v="6"/>
    <n v="13"/>
    <n v="7"/>
    <n v="5"/>
    <n v="12"/>
    <n v="3"/>
    <n v="5"/>
    <n v="8"/>
    <n v="30"/>
    <n v="38"/>
    <n v="68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1"/>
    <n v="0"/>
    <n v="0"/>
    <n v="2"/>
    <n v="0"/>
    <n v="10"/>
    <n v="0"/>
    <n v="4"/>
    <n v="0"/>
    <n v="0"/>
    <n v="1"/>
    <n v="1"/>
    <n v="0"/>
    <n v="0"/>
    <n v="2"/>
    <n v="4"/>
    <n v="6"/>
    <n v="6"/>
    <n v="1"/>
  </r>
  <r>
    <s v="08PPR0042T"/>
    <n v="1"/>
    <s v="CASA DE NIĂ‘OS RAICES"/>
    <n v="19"/>
    <s v="CHIHUAHUA"/>
    <n v="1"/>
    <s v="CHIHUAHUA"/>
    <s v="CALLE MISIONEROS"/>
    <n v="2706"/>
    <s v="CHIHUAHUA"/>
    <s v="PARTICULAR"/>
    <x v="2"/>
    <x v="0"/>
    <x v="0"/>
    <x v="0"/>
    <s v="08FIZ0045I"/>
    <m/>
    <m/>
    <n v="0"/>
    <n v="17"/>
    <n v="14"/>
    <n v="31"/>
    <n v="0"/>
    <n v="2"/>
    <n v="2"/>
    <n v="17"/>
    <n v="14"/>
    <n v="31"/>
    <n v="4"/>
    <n v="5"/>
    <n v="9"/>
    <n v="4"/>
    <n v="5"/>
    <n v="9"/>
    <n v="1"/>
    <n v="3"/>
    <n v="4"/>
    <n v="3"/>
    <n v="5"/>
    <n v="8"/>
    <n v="3"/>
    <n v="3"/>
    <n v="6"/>
    <n v="4"/>
    <n v="2"/>
    <n v="6"/>
    <n v="3"/>
    <n v="0"/>
    <n v="3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1"/>
    <n v="1"/>
    <n v="1"/>
  </r>
  <r>
    <s v="08PPR0044R"/>
    <n v="1"/>
    <s v="COLEGIO LA ABUNDANCIA"/>
    <n v="10"/>
    <s v="BUENAVENTURA"/>
    <n v="276"/>
    <s v="COLONIA EL VALLE"/>
    <s v="CALLE PRIMERA"/>
    <n v="0"/>
    <s v="NVO. CASAS GRANDES"/>
    <s v="PARTICULAR"/>
    <x v="2"/>
    <x v="0"/>
    <x v="0"/>
    <x v="0"/>
    <s v="08FIZ0021Z"/>
    <m/>
    <m/>
    <n v="0"/>
    <n v="20"/>
    <n v="22"/>
    <n v="42"/>
    <n v="2"/>
    <n v="0"/>
    <n v="2"/>
    <n v="20"/>
    <n v="22"/>
    <n v="42"/>
    <n v="2"/>
    <n v="0"/>
    <n v="2"/>
    <n v="2"/>
    <n v="0"/>
    <n v="2"/>
    <n v="5"/>
    <n v="6"/>
    <n v="11"/>
    <n v="2"/>
    <n v="6"/>
    <n v="8"/>
    <n v="5"/>
    <n v="3"/>
    <n v="8"/>
    <n v="2"/>
    <n v="2"/>
    <n v="4"/>
    <n v="3"/>
    <n v="4"/>
    <n v="7"/>
    <n v="19"/>
    <n v="21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4"/>
    <n v="4"/>
    <n v="1"/>
  </r>
  <r>
    <s v="08PPR0045Q"/>
    <n v="1"/>
    <s v="INSTITUTO PARRALENSE"/>
    <n v="32"/>
    <s v="HIDALGO DEL PARRAL"/>
    <n v="1"/>
    <s v="HIDALGO DEL PARRAL"/>
    <s v="CALLE PLAZA JUAREZ"/>
    <n v="16"/>
    <s v="HIDALGO DEL PARRAL"/>
    <s v="PARTICULAR"/>
    <x v="2"/>
    <x v="0"/>
    <x v="0"/>
    <x v="0"/>
    <s v="08FIZ0245G"/>
    <s v="08FJS0129W"/>
    <s v="08ADG0004D"/>
    <n v="0"/>
    <n v="67"/>
    <n v="77"/>
    <n v="144"/>
    <n v="9"/>
    <n v="14"/>
    <n v="23"/>
    <n v="67"/>
    <n v="77"/>
    <n v="144"/>
    <n v="14"/>
    <n v="7"/>
    <n v="21"/>
    <n v="14"/>
    <n v="7"/>
    <n v="21"/>
    <n v="8"/>
    <n v="11"/>
    <n v="19"/>
    <n v="12"/>
    <n v="14"/>
    <n v="26"/>
    <n v="6"/>
    <n v="16"/>
    <n v="22"/>
    <n v="16"/>
    <n v="16"/>
    <n v="32"/>
    <n v="12"/>
    <n v="10"/>
    <n v="22"/>
    <n v="68"/>
    <n v="74"/>
    <n v="14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1"/>
    <n v="1"/>
    <n v="1"/>
    <n v="0"/>
    <n v="3"/>
    <n v="0"/>
    <n v="14"/>
    <n v="0"/>
    <n v="6"/>
    <n v="1"/>
    <n v="1"/>
    <n v="1"/>
    <n v="1"/>
    <n v="1"/>
    <n v="1"/>
    <n v="0"/>
    <n v="6"/>
    <n v="8"/>
    <n v="6"/>
    <n v="1"/>
  </r>
  <r>
    <s v="08PPR0046P"/>
    <n v="1"/>
    <s v="JOSE MARIA DE YERMO Y PARRES"/>
    <n v="12"/>
    <s v="CARICHÍ"/>
    <n v="1"/>
    <s v="CARICHĂŤ"/>
    <s v="CALLE ALFONSO LIGORI"/>
    <n v="0"/>
    <s v="CUAUHTÉMOC"/>
    <s v="PARTICULAR"/>
    <x v="2"/>
    <x v="0"/>
    <x v="0"/>
    <x v="0"/>
    <s v="08FIZ0009D"/>
    <m/>
    <s v="08ADG0011N"/>
    <n v="0"/>
    <n v="43"/>
    <n v="32"/>
    <n v="75"/>
    <n v="7"/>
    <n v="8"/>
    <n v="15"/>
    <n v="43"/>
    <n v="32"/>
    <n v="75"/>
    <n v="4"/>
    <n v="11"/>
    <n v="15"/>
    <n v="4"/>
    <n v="11"/>
    <n v="15"/>
    <n v="9"/>
    <n v="3"/>
    <n v="12"/>
    <n v="5"/>
    <n v="1"/>
    <n v="6"/>
    <n v="6"/>
    <n v="11"/>
    <n v="17"/>
    <n v="5"/>
    <n v="4"/>
    <n v="9"/>
    <n v="9"/>
    <n v="4"/>
    <n v="13"/>
    <n v="38"/>
    <n v="34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3"/>
    <n v="3"/>
    <n v="6"/>
    <n v="6"/>
    <n v="1"/>
  </r>
  <r>
    <s v="08PPR0047O"/>
    <n v="1"/>
    <s v="LIBERTAD"/>
    <n v="10"/>
    <s v="BUENAVENTURA"/>
    <n v="1"/>
    <s v="SAN BUENAVENTURA"/>
    <s v="CALLE FRANCISCO I MADERO"/>
    <n v="0"/>
    <s v="NVO. CASAS GRANDES"/>
    <s v="PARTICULAR"/>
    <x v="2"/>
    <x v="0"/>
    <x v="0"/>
    <x v="0"/>
    <s v="08FIZ0021Z"/>
    <m/>
    <s v="08ADG0011N"/>
    <n v="0"/>
    <n v="36"/>
    <n v="39"/>
    <n v="75"/>
    <n v="3"/>
    <n v="6"/>
    <n v="9"/>
    <n v="34"/>
    <n v="39"/>
    <n v="73"/>
    <n v="3"/>
    <n v="6"/>
    <n v="9"/>
    <n v="3"/>
    <n v="6"/>
    <n v="9"/>
    <n v="3"/>
    <n v="5"/>
    <n v="8"/>
    <n v="2"/>
    <n v="5"/>
    <n v="7"/>
    <n v="8"/>
    <n v="7"/>
    <n v="15"/>
    <n v="5"/>
    <n v="5"/>
    <n v="10"/>
    <n v="10"/>
    <n v="4"/>
    <n v="14"/>
    <n v="31"/>
    <n v="32"/>
    <n v="6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1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PPR0048N"/>
    <n v="1"/>
    <s v="CENTRO EDUCATIVO MONTESSORI A.C."/>
    <n v="19"/>
    <s v="CHIHUAHUA"/>
    <n v="1"/>
    <s v="CHIHUAHUA"/>
    <s v="CALLE CARBONEL"/>
    <n v="4108"/>
    <s v="CHIHUAHUA"/>
    <s v="PARTICULAR"/>
    <x v="2"/>
    <x v="0"/>
    <x v="0"/>
    <x v="0"/>
    <s v="08FIZ0045I"/>
    <m/>
    <s v="08ADG0011N"/>
    <n v="0"/>
    <n v="94"/>
    <n v="100"/>
    <n v="194"/>
    <n v="10"/>
    <n v="14"/>
    <n v="24"/>
    <n v="94"/>
    <n v="99"/>
    <n v="193"/>
    <n v="14"/>
    <n v="20"/>
    <n v="34"/>
    <n v="14"/>
    <n v="20"/>
    <n v="34"/>
    <n v="14"/>
    <n v="25"/>
    <n v="39"/>
    <n v="9"/>
    <n v="11"/>
    <n v="20"/>
    <n v="18"/>
    <n v="19"/>
    <n v="37"/>
    <n v="17"/>
    <n v="14"/>
    <n v="31"/>
    <n v="18"/>
    <n v="14"/>
    <n v="32"/>
    <n v="90"/>
    <n v="103"/>
    <n v="193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1"/>
    <n v="1"/>
    <n v="0"/>
    <n v="0"/>
    <n v="0"/>
    <n v="1"/>
    <n v="2"/>
    <n v="6"/>
    <n v="0"/>
    <n v="18"/>
    <n v="0"/>
    <n v="6"/>
    <n v="0"/>
    <n v="0"/>
    <n v="0"/>
    <n v="0"/>
    <n v="0"/>
    <n v="0"/>
    <n v="6"/>
    <n v="6"/>
    <n v="9"/>
    <n v="9"/>
    <n v="1"/>
  </r>
  <r>
    <s v="08PPR0051A"/>
    <n v="1"/>
    <s v="INSTITUTO IBEROAMERICANO SAN PATRICIO"/>
    <n v="37"/>
    <s v="JUÁREZ"/>
    <n v="1"/>
    <s v="JUĂREZ"/>
    <s v="CALLE OSTUCAN"/>
    <n v="2026"/>
    <s v="JUÁREZ"/>
    <s v="PARTICULAR"/>
    <x v="2"/>
    <x v="0"/>
    <x v="0"/>
    <x v="0"/>
    <s v="08FIZ0040N"/>
    <m/>
    <s v="08ADG0011N"/>
    <n v="0"/>
    <n v="175"/>
    <n v="193"/>
    <n v="368"/>
    <n v="32"/>
    <n v="34"/>
    <n v="66"/>
    <n v="174"/>
    <n v="192"/>
    <n v="366"/>
    <n v="28"/>
    <n v="33"/>
    <n v="61"/>
    <n v="29"/>
    <n v="33"/>
    <n v="62"/>
    <n v="22"/>
    <n v="31"/>
    <n v="53"/>
    <n v="32"/>
    <n v="33"/>
    <n v="65"/>
    <n v="33"/>
    <n v="31"/>
    <n v="64"/>
    <n v="33"/>
    <n v="35"/>
    <n v="68"/>
    <n v="19"/>
    <n v="32"/>
    <n v="51"/>
    <n v="168"/>
    <n v="195"/>
    <n v="363"/>
    <n v="0"/>
    <n v="0"/>
    <n v="0"/>
    <n v="0"/>
    <n v="0"/>
    <n v="1"/>
    <n v="8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1"/>
    <n v="10"/>
    <n v="0"/>
    <n v="9"/>
    <n v="0"/>
    <n v="34"/>
    <n v="0"/>
    <n v="9"/>
    <n v="0"/>
    <n v="0"/>
    <n v="0"/>
    <n v="0"/>
    <n v="0"/>
    <n v="1"/>
    <n v="8"/>
    <n v="9"/>
    <n v="24"/>
    <n v="24"/>
    <n v="1"/>
  </r>
  <r>
    <s v="08PPR0052Z"/>
    <n v="1"/>
    <s v="AMADO NERVO"/>
    <n v="11"/>
    <s v="CAMARGO"/>
    <n v="1"/>
    <s v="SANTA ROSALĂŤA DE CAMARGO"/>
    <s v="CALLE VICENTE GUERRERO"/>
    <n v="1001"/>
    <s v="DELICIAS"/>
    <s v="PARTICULAR"/>
    <x v="2"/>
    <x v="0"/>
    <x v="0"/>
    <x v="0"/>
    <s v="08FIZ0006G"/>
    <m/>
    <s v="08ADG0011N"/>
    <n v="0"/>
    <n v="43"/>
    <n v="62"/>
    <n v="105"/>
    <n v="15"/>
    <n v="9"/>
    <n v="24"/>
    <n v="43"/>
    <n v="62"/>
    <n v="105"/>
    <n v="10"/>
    <n v="12"/>
    <n v="22"/>
    <n v="11"/>
    <n v="12"/>
    <n v="23"/>
    <n v="8"/>
    <n v="12"/>
    <n v="20"/>
    <n v="12"/>
    <n v="15"/>
    <n v="27"/>
    <n v="9"/>
    <n v="16"/>
    <n v="25"/>
    <n v="5"/>
    <n v="16"/>
    <n v="21"/>
    <n v="3"/>
    <n v="14"/>
    <n v="17"/>
    <n v="48"/>
    <n v="85"/>
    <n v="13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PPR0053Z"/>
    <n v="1"/>
    <s v="ESCUELA MINISTERIO DE AMOR"/>
    <n v="17"/>
    <s v="CUAUHTÉMOC"/>
    <n v="1"/>
    <s v="CUAUHTĂ‰MOC"/>
    <s v="NINGUNO NINGUNO"/>
    <n v="0"/>
    <s v="CUAUHTÉMOC"/>
    <s v="PARTICULAR"/>
    <x v="2"/>
    <x v="0"/>
    <x v="0"/>
    <x v="0"/>
    <s v="08FIZ0009D"/>
    <m/>
    <m/>
    <n v="0"/>
    <n v="68"/>
    <n v="60"/>
    <n v="128"/>
    <n v="10"/>
    <n v="11"/>
    <n v="21"/>
    <n v="68"/>
    <n v="60"/>
    <n v="128"/>
    <n v="14"/>
    <n v="10"/>
    <n v="24"/>
    <n v="14"/>
    <n v="11"/>
    <n v="25"/>
    <n v="8"/>
    <n v="10"/>
    <n v="18"/>
    <n v="14"/>
    <n v="10"/>
    <n v="24"/>
    <n v="15"/>
    <n v="12"/>
    <n v="27"/>
    <n v="11"/>
    <n v="16"/>
    <n v="27"/>
    <n v="12"/>
    <n v="10"/>
    <n v="22"/>
    <n v="74"/>
    <n v="69"/>
    <n v="1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PPR0056W"/>
    <n v="1"/>
    <s v="COLEGIO MONTESSORI BENEĂ‰AVI"/>
    <n v="32"/>
    <s v="HIDALGO DEL PARRAL"/>
    <n v="1"/>
    <s v="HIDALGO DEL PARRAL"/>
    <s v="CALLE MARIANO ARISTA"/>
    <n v="10"/>
    <s v="HIDALGO DEL PARRAL"/>
    <s v="PARTICULAR"/>
    <x v="2"/>
    <x v="0"/>
    <x v="0"/>
    <x v="0"/>
    <s v="08FIZ0005H"/>
    <m/>
    <m/>
    <n v="0"/>
    <n v="45"/>
    <n v="36"/>
    <n v="81"/>
    <n v="3"/>
    <n v="7"/>
    <n v="10"/>
    <n v="45"/>
    <n v="36"/>
    <n v="81"/>
    <n v="9"/>
    <n v="11"/>
    <n v="20"/>
    <n v="9"/>
    <n v="11"/>
    <n v="20"/>
    <n v="8"/>
    <n v="4"/>
    <n v="12"/>
    <n v="8"/>
    <n v="8"/>
    <n v="16"/>
    <n v="6"/>
    <n v="4"/>
    <n v="10"/>
    <n v="10"/>
    <n v="4"/>
    <n v="14"/>
    <n v="6"/>
    <n v="3"/>
    <n v="9"/>
    <n v="47"/>
    <n v="34"/>
    <n v="8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3"/>
    <n v="3"/>
    <n v="1"/>
  </r>
  <r>
    <s v="08PPR0057V"/>
    <n v="1"/>
    <s v="COLEGIO DEL BOSQUE"/>
    <n v="37"/>
    <s v="JUÁREZ"/>
    <n v="1"/>
    <s v="JUĂREZ"/>
    <s v="CALLE VALLE DE ALLENDE"/>
    <n v="397"/>
    <s v="JUÁREZ"/>
    <s v="PARTICULAR"/>
    <x v="2"/>
    <x v="0"/>
    <x v="0"/>
    <x v="0"/>
    <s v="08FIZ0040N"/>
    <m/>
    <s v="08ADG0005C"/>
    <n v="0"/>
    <n v="36"/>
    <n v="30"/>
    <n v="66"/>
    <n v="4"/>
    <n v="4"/>
    <n v="8"/>
    <n v="36"/>
    <n v="30"/>
    <n v="66"/>
    <n v="5"/>
    <n v="3"/>
    <n v="8"/>
    <n v="5"/>
    <n v="3"/>
    <n v="8"/>
    <n v="7"/>
    <n v="6"/>
    <n v="13"/>
    <n v="4"/>
    <n v="6"/>
    <n v="10"/>
    <n v="5"/>
    <n v="4"/>
    <n v="9"/>
    <n v="3"/>
    <n v="5"/>
    <n v="8"/>
    <n v="7"/>
    <n v="5"/>
    <n v="12"/>
    <n v="31"/>
    <n v="29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1"/>
    <n v="0"/>
    <n v="6"/>
    <n v="0"/>
    <n v="3"/>
    <n v="0"/>
    <n v="0"/>
    <n v="0"/>
    <n v="0"/>
    <n v="0"/>
    <n v="0"/>
    <n v="3"/>
    <n v="3"/>
    <n v="6"/>
    <n v="6"/>
    <n v="1"/>
  </r>
  <r>
    <s v="08PPR0058U"/>
    <n v="1"/>
    <s v="COLEGIO INTEGRA"/>
    <n v="17"/>
    <s v="CUAUHTÉMOC"/>
    <n v="1"/>
    <s v="CUAUHTĂ‰MOC"/>
    <s v="CALLE 21"/>
    <n v="150"/>
    <s v="CUAUHTÉMOC"/>
    <s v="PARTICULAR"/>
    <x v="2"/>
    <x v="0"/>
    <x v="0"/>
    <x v="0"/>
    <s v="08FIZ0009D"/>
    <m/>
    <s v="08ADG0010O"/>
    <n v="0"/>
    <n v="157"/>
    <n v="142"/>
    <n v="299"/>
    <n v="19"/>
    <n v="15"/>
    <n v="34"/>
    <n v="157"/>
    <n v="142"/>
    <n v="299"/>
    <n v="23"/>
    <n v="31"/>
    <n v="54"/>
    <n v="23"/>
    <n v="31"/>
    <n v="54"/>
    <n v="27"/>
    <n v="22"/>
    <n v="49"/>
    <n v="35"/>
    <n v="28"/>
    <n v="63"/>
    <n v="23"/>
    <n v="38"/>
    <n v="61"/>
    <n v="29"/>
    <n v="16"/>
    <n v="45"/>
    <n v="17"/>
    <n v="25"/>
    <n v="42"/>
    <n v="154"/>
    <n v="160"/>
    <n v="31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1"/>
    <n v="0"/>
    <n v="3"/>
    <n v="0"/>
    <n v="2"/>
    <n v="0"/>
    <n v="14"/>
    <n v="1"/>
    <n v="5"/>
    <n v="0"/>
    <n v="0"/>
    <n v="0"/>
    <n v="0"/>
    <n v="0"/>
    <n v="0"/>
    <n v="6"/>
    <n v="6"/>
    <n v="15"/>
    <n v="15"/>
    <n v="1"/>
  </r>
  <r>
    <s v="08PPR0059T"/>
    <n v="1"/>
    <s v="COLEGIO REGIONAL DE MĂ‰XICO, UNIDAD AEROPUERTO"/>
    <n v="37"/>
    <s v="JUÁREZ"/>
    <n v="1"/>
    <s v="JUĂREZ"/>
    <s v="CALLE NUEVO LEON"/>
    <n v="6930"/>
    <s v="JUÁREZ"/>
    <s v="PARTICULAR"/>
    <x v="2"/>
    <x v="0"/>
    <x v="0"/>
    <x v="0"/>
    <s v="08FIZ0040N"/>
    <m/>
    <s v="08ADG0005C"/>
    <n v="0"/>
    <n v="60"/>
    <n v="46"/>
    <n v="106"/>
    <n v="5"/>
    <n v="6"/>
    <n v="11"/>
    <n v="60"/>
    <n v="46"/>
    <n v="106"/>
    <n v="10"/>
    <n v="10"/>
    <n v="20"/>
    <n v="10"/>
    <n v="10"/>
    <n v="20"/>
    <n v="9"/>
    <n v="11"/>
    <n v="20"/>
    <n v="12"/>
    <n v="6"/>
    <n v="18"/>
    <n v="16"/>
    <n v="8"/>
    <n v="24"/>
    <n v="10"/>
    <n v="11"/>
    <n v="21"/>
    <n v="10"/>
    <n v="5"/>
    <n v="15"/>
    <n v="67"/>
    <n v="51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1"/>
    <n v="1"/>
    <n v="0"/>
    <n v="1"/>
    <n v="2"/>
    <n v="0"/>
    <n v="15"/>
    <n v="1"/>
    <n v="5"/>
    <n v="1"/>
    <n v="1"/>
    <n v="1"/>
    <n v="1"/>
    <n v="1"/>
    <n v="1"/>
    <n v="0"/>
    <n v="6"/>
    <n v="6"/>
    <n v="6"/>
    <n v="1"/>
  </r>
  <r>
    <s v="08PPR0061H"/>
    <n v="1"/>
    <s v="COLEGIO BILINGĂśE D'MONT"/>
    <n v="19"/>
    <s v="CHIHUAHUA"/>
    <n v="1"/>
    <s v="CHIHUAHUA"/>
    <s v="CALLE CENTENARIO"/>
    <n v="174"/>
    <s v="CHIHUAHUA"/>
    <s v="PARTICULAR"/>
    <x v="2"/>
    <x v="0"/>
    <x v="0"/>
    <x v="0"/>
    <s v="08FIZ0045I"/>
    <m/>
    <s v="08ADG0046C"/>
    <n v="0"/>
    <n v="47"/>
    <n v="45"/>
    <n v="92"/>
    <n v="7"/>
    <n v="4"/>
    <n v="11"/>
    <n v="47"/>
    <n v="45"/>
    <n v="92"/>
    <n v="14"/>
    <n v="10"/>
    <n v="24"/>
    <n v="14"/>
    <n v="10"/>
    <n v="24"/>
    <n v="8"/>
    <n v="7"/>
    <n v="15"/>
    <n v="6"/>
    <n v="8"/>
    <n v="14"/>
    <n v="7"/>
    <n v="7"/>
    <n v="14"/>
    <n v="7"/>
    <n v="8"/>
    <n v="15"/>
    <n v="7"/>
    <n v="7"/>
    <n v="14"/>
    <n v="49"/>
    <n v="47"/>
    <n v="96"/>
    <n v="0"/>
    <n v="0"/>
    <n v="0"/>
    <n v="0"/>
    <n v="0"/>
    <n v="1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0"/>
    <n v="0"/>
    <n v="2"/>
    <n v="0"/>
    <n v="10"/>
    <n v="0"/>
    <n v="4"/>
    <n v="0"/>
    <n v="0"/>
    <n v="0"/>
    <n v="0"/>
    <n v="0"/>
    <n v="1"/>
    <n v="3"/>
    <n v="4"/>
    <n v="8"/>
    <n v="8"/>
    <n v="1"/>
  </r>
  <r>
    <s v="08PPR0062G"/>
    <n v="1"/>
    <s v="COLEGIO ALSUPERARTE"/>
    <n v="19"/>
    <s v="CHIHUAHUA"/>
    <n v="1"/>
    <s v="CHIHUAHUA"/>
    <s v="CALLE DESIERTO DE MOJAVE"/>
    <n v="2102"/>
    <s v="CHIHUAHUA"/>
    <s v="PARTICULAR"/>
    <x v="2"/>
    <x v="0"/>
    <x v="0"/>
    <x v="0"/>
    <s v="08FIZ0045I"/>
    <m/>
    <s v="08ADG0046C"/>
    <n v="0"/>
    <n v="154"/>
    <n v="227"/>
    <n v="381"/>
    <n v="36"/>
    <n v="27"/>
    <n v="63"/>
    <n v="154"/>
    <n v="225"/>
    <n v="379"/>
    <n v="36"/>
    <n v="27"/>
    <n v="63"/>
    <n v="36"/>
    <n v="28"/>
    <n v="64"/>
    <n v="18"/>
    <n v="44"/>
    <n v="62"/>
    <n v="25"/>
    <n v="36"/>
    <n v="61"/>
    <n v="23"/>
    <n v="41"/>
    <n v="64"/>
    <n v="26"/>
    <n v="37"/>
    <n v="63"/>
    <n v="24"/>
    <n v="37"/>
    <n v="61"/>
    <n v="152"/>
    <n v="223"/>
    <n v="375"/>
    <n v="2"/>
    <n v="2"/>
    <n v="2"/>
    <n v="2"/>
    <n v="2"/>
    <n v="0"/>
    <n v="1"/>
    <n v="11"/>
    <n v="0"/>
    <n v="0"/>
    <n v="0"/>
    <n v="1"/>
    <n v="0"/>
    <n v="0"/>
    <n v="1"/>
    <n v="0"/>
    <n v="0"/>
    <n v="11"/>
    <n v="0"/>
    <n v="0"/>
    <n v="0"/>
    <n v="0"/>
    <n v="0"/>
    <n v="1"/>
    <n v="0"/>
    <n v="1"/>
    <n v="0"/>
    <n v="1"/>
    <n v="1"/>
    <n v="4"/>
    <n v="0"/>
    <n v="21"/>
    <n v="0"/>
    <n v="11"/>
    <n v="2"/>
    <n v="2"/>
    <n v="2"/>
    <n v="2"/>
    <n v="2"/>
    <n v="0"/>
    <n v="1"/>
    <n v="11"/>
    <n v="12"/>
    <n v="12"/>
    <n v="1"/>
  </r>
  <r>
    <s v="08PPR0063F"/>
    <n v="1"/>
    <s v="ESCUELA PRIMARIA PARTICULAR COLONIA JUAREZ"/>
    <n v="13"/>
    <s v="CASAS GRANDES"/>
    <n v="17"/>
    <s v="COLONIA JUĂREZ"/>
    <s v="CALLE CASAS GRANDES"/>
    <n v="0"/>
    <s v="NVO. CASAS GRANDES"/>
    <s v="PARTICULAR"/>
    <x v="2"/>
    <x v="0"/>
    <x v="0"/>
    <x v="0"/>
    <s v="08FIZ0013Q"/>
    <m/>
    <s v="08ADG0011N"/>
    <n v="0"/>
    <n v="76"/>
    <n v="72"/>
    <n v="148"/>
    <n v="8"/>
    <n v="13"/>
    <n v="21"/>
    <n v="76"/>
    <n v="72"/>
    <n v="148"/>
    <n v="13"/>
    <n v="10"/>
    <n v="23"/>
    <n v="14"/>
    <n v="11"/>
    <n v="25"/>
    <n v="16"/>
    <n v="10"/>
    <n v="26"/>
    <n v="14"/>
    <n v="10"/>
    <n v="24"/>
    <n v="10"/>
    <n v="15"/>
    <n v="25"/>
    <n v="13"/>
    <n v="11"/>
    <n v="24"/>
    <n v="12"/>
    <n v="9"/>
    <n v="21"/>
    <n v="79"/>
    <n v="66"/>
    <n v="14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3"/>
    <n v="0"/>
    <n v="9"/>
    <n v="0"/>
    <n v="3"/>
    <n v="0"/>
    <n v="0"/>
    <n v="0"/>
    <n v="0"/>
    <n v="0"/>
    <n v="0"/>
    <n v="3"/>
    <n v="3"/>
    <n v="6"/>
    <n v="6"/>
    <n v="1"/>
  </r>
  <r>
    <s v="08PPR0065D"/>
    <n v="1"/>
    <s v="LITTLE KIDS COLEGIO BILINGĂśE"/>
    <n v="19"/>
    <s v="CHIHUAHUA"/>
    <n v="1"/>
    <s v="CHIHUAHUA"/>
    <s v="CALLE MISIONEROS"/>
    <n v="2706"/>
    <s v="CHIHUAHUA"/>
    <s v="PARTICULAR"/>
    <x v="2"/>
    <x v="0"/>
    <x v="0"/>
    <x v="0"/>
    <s v="08FIZ0045I"/>
    <m/>
    <s v="08ADG0046C"/>
    <n v="0"/>
    <n v="44"/>
    <n v="28"/>
    <n v="72"/>
    <n v="4"/>
    <n v="1"/>
    <n v="5"/>
    <n v="44"/>
    <n v="28"/>
    <n v="72"/>
    <n v="5"/>
    <n v="8"/>
    <n v="13"/>
    <n v="5"/>
    <n v="8"/>
    <n v="13"/>
    <n v="12"/>
    <n v="5"/>
    <n v="17"/>
    <n v="9"/>
    <n v="7"/>
    <n v="16"/>
    <n v="7"/>
    <n v="5"/>
    <n v="12"/>
    <n v="5"/>
    <n v="12"/>
    <n v="17"/>
    <n v="2"/>
    <n v="2"/>
    <n v="4"/>
    <n v="40"/>
    <n v="39"/>
    <n v="7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13"/>
    <n v="6"/>
    <n v="1"/>
  </r>
  <r>
    <s v="08PPR0066C"/>
    <n v="1"/>
    <s v="CENTRO EDUCATIVO SAN FELIPE"/>
    <n v="19"/>
    <s v="CHIHUAHUA"/>
    <n v="1"/>
    <s v="CHIHUAHUA"/>
    <s v="AVENIDA HEROICO COLEGIO MILITAR"/>
    <n v="8107"/>
    <s v="CHIHUAHUA"/>
    <s v="PARTICULAR"/>
    <x v="2"/>
    <x v="0"/>
    <x v="0"/>
    <x v="0"/>
    <s v="08FIZ0045I"/>
    <m/>
    <m/>
    <n v="0"/>
    <n v="31"/>
    <n v="38"/>
    <n v="69"/>
    <n v="3"/>
    <n v="4"/>
    <n v="7"/>
    <n v="31"/>
    <n v="38"/>
    <n v="69"/>
    <n v="4"/>
    <n v="3"/>
    <n v="7"/>
    <n v="4"/>
    <n v="3"/>
    <n v="7"/>
    <n v="7"/>
    <n v="8"/>
    <n v="15"/>
    <n v="9"/>
    <n v="6"/>
    <n v="15"/>
    <n v="4"/>
    <n v="5"/>
    <n v="9"/>
    <n v="0"/>
    <n v="6"/>
    <n v="6"/>
    <n v="2"/>
    <n v="3"/>
    <n v="5"/>
    <n v="26"/>
    <n v="31"/>
    <n v="5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1"/>
    <n v="1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PPR0067B"/>
    <n v="1"/>
    <s v="COLEGIO REGIONAL DE MĂ‰XICO UNIDAD ZARAGOZA"/>
    <n v="37"/>
    <s v="JUÁREZ"/>
    <n v="1"/>
    <s v="JUĂREZ"/>
    <s v="CALLE RAMIRO VEGA VALDEZ"/>
    <n v="860"/>
    <s v="JUÁREZ"/>
    <s v="PARTICULAR"/>
    <x v="2"/>
    <x v="0"/>
    <x v="0"/>
    <x v="0"/>
    <s v="08FIZ0040N"/>
    <m/>
    <m/>
    <n v="0"/>
    <n v="111"/>
    <n v="126"/>
    <n v="237"/>
    <n v="13"/>
    <n v="12"/>
    <n v="25"/>
    <n v="111"/>
    <n v="124"/>
    <n v="235"/>
    <n v="28"/>
    <n v="16"/>
    <n v="44"/>
    <n v="28"/>
    <n v="16"/>
    <n v="44"/>
    <n v="15"/>
    <n v="16"/>
    <n v="31"/>
    <n v="18"/>
    <n v="26"/>
    <n v="44"/>
    <n v="25"/>
    <n v="21"/>
    <n v="46"/>
    <n v="24"/>
    <n v="23"/>
    <n v="47"/>
    <n v="21"/>
    <n v="27"/>
    <n v="48"/>
    <n v="131"/>
    <n v="129"/>
    <n v="26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1"/>
    <n v="0"/>
    <n v="1"/>
    <n v="0"/>
    <n v="2"/>
    <n v="0"/>
    <n v="19"/>
    <n v="2"/>
    <n v="10"/>
    <n v="2"/>
    <n v="2"/>
    <n v="2"/>
    <n v="2"/>
    <n v="2"/>
    <n v="2"/>
    <n v="0"/>
    <n v="12"/>
    <n v="12"/>
    <n v="12"/>
    <n v="1"/>
  </r>
  <r>
    <s v="08PPR0068A"/>
    <n v="1"/>
    <s v="COLEGIO BILINGĂśE MARY ANN"/>
    <n v="37"/>
    <s v="JUÁREZ"/>
    <n v="1"/>
    <s v="JUĂREZ"/>
    <s v="AVENIDA DEL PARAĂŤSO"/>
    <n v="6708"/>
    <s v="JUÁREZ"/>
    <s v="PARTICULAR"/>
    <x v="2"/>
    <x v="0"/>
    <x v="0"/>
    <x v="0"/>
    <s v="08FIZ0040N"/>
    <m/>
    <m/>
    <n v="0"/>
    <n v="48"/>
    <n v="42"/>
    <n v="90"/>
    <n v="9"/>
    <n v="6"/>
    <n v="15"/>
    <n v="48"/>
    <n v="42"/>
    <n v="90"/>
    <n v="12"/>
    <n v="3"/>
    <n v="15"/>
    <n v="12"/>
    <n v="3"/>
    <n v="15"/>
    <n v="6"/>
    <n v="7"/>
    <n v="13"/>
    <n v="9"/>
    <n v="15"/>
    <n v="24"/>
    <n v="10"/>
    <n v="5"/>
    <n v="15"/>
    <n v="10"/>
    <n v="5"/>
    <n v="15"/>
    <n v="3"/>
    <n v="1"/>
    <n v="4"/>
    <n v="50"/>
    <n v="36"/>
    <n v="86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1"/>
    <n v="1"/>
    <n v="0"/>
    <n v="1"/>
    <n v="0"/>
    <n v="10"/>
    <n v="0"/>
    <n v="5"/>
    <n v="1"/>
    <n v="1"/>
    <n v="1"/>
    <n v="1"/>
    <n v="0"/>
    <n v="0"/>
    <n v="1"/>
    <n v="5"/>
    <n v="7"/>
    <n v="7"/>
    <n v="1"/>
  </r>
  <r>
    <s v="08PPR0069Z"/>
    <n v="1"/>
    <s v="CENTRO DE DESARROLLO INTEGRAL MUNDO CREATIVO"/>
    <n v="19"/>
    <s v="CHIHUAHUA"/>
    <n v="1"/>
    <s v="CHIHUAHUA"/>
    <s v="CALLE SAN PEDRO DE JESUS MALDONADO"/>
    <n v="2513"/>
    <s v="CHIHUAHUA"/>
    <s v="PARTICULAR"/>
    <x v="2"/>
    <x v="0"/>
    <x v="0"/>
    <x v="0"/>
    <s v="08FIZ0045I"/>
    <m/>
    <m/>
    <n v="0"/>
    <n v="59"/>
    <n v="50"/>
    <n v="109"/>
    <n v="11"/>
    <n v="6"/>
    <n v="17"/>
    <n v="57"/>
    <n v="50"/>
    <n v="107"/>
    <n v="9"/>
    <n v="12"/>
    <n v="21"/>
    <n v="9"/>
    <n v="12"/>
    <n v="21"/>
    <n v="11"/>
    <n v="10"/>
    <n v="21"/>
    <n v="12"/>
    <n v="14"/>
    <n v="26"/>
    <n v="8"/>
    <n v="9"/>
    <n v="17"/>
    <n v="9"/>
    <n v="4"/>
    <n v="13"/>
    <n v="6"/>
    <n v="6"/>
    <n v="12"/>
    <n v="55"/>
    <n v="55"/>
    <n v="110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1"/>
    <n v="5"/>
    <n v="0"/>
    <n v="14"/>
    <n v="0"/>
    <n v="4"/>
    <n v="0"/>
    <n v="0"/>
    <n v="1"/>
    <n v="1"/>
    <n v="0"/>
    <n v="0"/>
    <n v="2"/>
    <n v="4"/>
    <n v="3"/>
    <n v="3"/>
    <n v="1"/>
  </r>
  <r>
    <s v="08PPR0070P"/>
    <n v="1"/>
    <s v="COLEGIO SATHYA SAI DE CHIHUAHUA"/>
    <n v="19"/>
    <s v="CHIHUAHUA"/>
    <n v="1"/>
    <s v="CHIHUAHUA"/>
    <s v="AVENIDA POLITECNICO NACIONAL"/>
    <n v="900"/>
    <s v="CHIHUAHUA"/>
    <s v="PARTICULAR"/>
    <x v="2"/>
    <x v="0"/>
    <x v="0"/>
    <x v="0"/>
    <s v="08FIZ0045I"/>
    <m/>
    <m/>
    <n v="0"/>
    <n v="60"/>
    <n v="40"/>
    <n v="100"/>
    <n v="10"/>
    <n v="9"/>
    <n v="19"/>
    <n v="59"/>
    <n v="40"/>
    <n v="99"/>
    <n v="11"/>
    <n v="7"/>
    <n v="18"/>
    <n v="11"/>
    <n v="7"/>
    <n v="18"/>
    <n v="9"/>
    <n v="5"/>
    <n v="14"/>
    <n v="12"/>
    <n v="4"/>
    <n v="16"/>
    <n v="9"/>
    <n v="4"/>
    <n v="13"/>
    <n v="0"/>
    <n v="7"/>
    <n v="7"/>
    <n v="9"/>
    <n v="3"/>
    <n v="12"/>
    <n v="50"/>
    <n v="30"/>
    <n v="80"/>
    <n v="1"/>
    <n v="1"/>
    <n v="1"/>
    <n v="0"/>
    <n v="0"/>
    <n v="1"/>
    <n v="1"/>
    <n v="5"/>
    <n v="0"/>
    <n v="0"/>
    <n v="0"/>
    <n v="1"/>
    <n v="0"/>
    <n v="0"/>
    <n v="0"/>
    <n v="0"/>
    <n v="1"/>
    <n v="4"/>
    <n v="0"/>
    <n v="0"/>
    <n v="1"/>
    <n v="0"/>
    <n v="1"/>
    <n v="2"/>
    <n v="0"/>
    <n v="0"/>
    <n v="1"/>
    <n v="0"/>
    <n v="0"/>
    <n v="3"/>
    <n v="0"/>
    <n v="14"/>
    <n v="1"/>
    <n v="4"/>
    <n v="1"/>
    <n v="1"/>
    <n v="1"/>
    <n v="0"/>
    <n v="0"/>
    <n v="1"/>
    <n v="1"/>
    <n v="5"/>
    <n v="6"/>
    <n v="6"/>
    <n v="1"/>
  </r>
  <r>
    <s v="08PPR0071O"/>
    <n v="1"/>
    <s v="ESCUELA BAUDELIO PELAYO"/>
    <n v="37"/>
    <s v="JUÁREZ"/>
    <n v="1"/>
    <s v="JUĂREZ"/>
    <s v="CALLE ISLA TIBURĂ“N"/>
    <n v="5810"/>
    <s v="JUÁREZ"/>
    <s v="PARTICULAR"/>
    <x v="2"/>
    <x v="0"/>
    <x v="0"/>
    <x v="0"/>
    <s v="08FIZ0040N"/>
    <m/>
    <m/>
    <n v="0"/>
    <n v="20"/>
    <n v="18"/>
    <n v="38"/>
    <n v="5"/>
    <n v="0"/>
    <n v="5"/>
    <n v="19"/>
    <n v="18"/>
    <n v="37"/>
    <n v="2"/>
    <n v="3"/>
    <n v="5"/>
    <n v="2"/>
    <n v="3"/>
    <n v="5"/>
    <n v="5"/>
    <n v="5"/>
    <n v="10"/>
    <n v="3"/>
    <n v="4"/>
    <n v="7"/>
    <n v="1"/>
    <n v="3"/>
    <n v="4"/>
    <n v="2"/>
    <n v="3"/>
    <n v="5"/>
    <n v="2"/>
    <n v="3"/>
    <n v="5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6"/>
    <n v="0"/>
    <n v="2"/>
    <n v="0"/>
    <n v="0"/>
    <n v="0"/>
    <n v="0"/>
    <n v="0"/>
    <n v="0"/>
    <n v="2"/>
    <n v="2"/>
    <n v="2"/>
    <n v="2"/>
    <n v="1"/>
  </r>
  <r>
    <s v="08PPR0072N"/>
    <n v="1"/>
    <s v="COLEGIO BILINGĂśE GESTALT OJINAGA"/>
    <n v="52"/>
    <s v="OJINAGA"/>
    <n v="1"/>
    <s v="MANUEL OJINAGA"/>
    <s v="AVENIDA NIĂ‘OS HĂ‰ROES"/>
    <n v="902"/>
    <s v="OJINAGA"/>
    <s v="PARTICULAR"/>
    <x v="2"/>
    <x v="0"/>
    <x v="0"/>
    <x v="0"/>
    <s v="08FIZ0014P"/>
    <m/>
    <m/>
    <n v="0"/>
    <n v="43"/>
    <n v="43"/>
    <n v="86"/>
    <n v="6"/>
    <n v="9"/>
    <n v="15"/>
    <n v="43"/>
    <n v="43"/>
    <n v="86"/>
    <n v="9"/>
    <n v="6"/>
    <n v="15"/>
    <n v="9"/>
    <n v="6"/>
    <n v="15"/>
    <n v="4"/>
    <n v="1"/>
    <n v="5"/>
    <n v="8"/>
    <n v="8"/>
    <n v="16"/>
    <n v="7"/>
    <n v="6"/>
    <n v="13"/>
    <n v="3"/>
    <n v="4"/>
    <n v="7"/>
    <n v="12"/>
    <n v="6"/>
    <n v="18"/>
    <n v="43"/>
    <n v="31"/>
    <n v="74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3"/>
    <n v="0"/>
    <n v="2"/>
    <n v="0"/>
    <n v="10"/>
    <n v="1"/>
    <n v="2"/>
    <n v="0"/>
    <n v="0"/>
    <n v="0"/>
    <n v="0"/>
    <n v="0"/>
    <n v="0"/>
    <n v="3"/>
    <n v="3"/>
    <n v="6"/>
    <n v="6"/>
    <n v="1"/>
  </r>
  <r>
    <s v="08PPR0073M"/>
    <n v="1"/>
    <s v="CENTRO EDUCATIVO VILLOVELA"/>
    <n v="32"/>
    <s v="HIDALGO DEL PARRAL"/>
    <n v="1"/>
    <s v="HIDALGO DEL PARRAL"/>
    <s v="CALLE IGNACIO PAEZ MORENO"/>
    <n v="0"/>
    <s v="HIDALGO DEL PARRAL"/>
    <s v="PARTICULAR"/>
    <x v="2"/>
    <x v="0"/>
    <x v="0"/>
    <x v="0"/>
    <s v="08FIZ0005H"/>
    <m/>
    <m/>
    <n v="0"/>
    <n v="26"/>
    <n v="20"/>
    <n v="46"/>
    <n v="0"/>
    <n v="0"/>
    <n v="0"/>
    <n v="26"/>
    <n v="20"/>
    <n v="46"/>
    <n v="7"/>
    <n v="12"/>
    <n v="19"/>
    <n v="7"/>
    <n v="12"/>
    <n v="19"/>
    <n v="8"/>
    <n v="7"/>
    <n v="15"/>
    <n v="7"/>
    <n v="4"/>
    <n v="11"/>
    <n v="4"/>
    <n v="5"/>
    <n v="9"/>
    <n v="8"/>
    <n v="5"/>
    <n v="13"/>
    <n v="0"/>
    <n v="0"/>
    <n v="0"/>
    <n v="34"/>
    <n v="33"/>
    <n v="6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5"/>
    <n v="1"/>
  </r>
  <r>
    <s v="08PPR0074L"/>
    <n v="1"/>
    <s v="COLEGIO BUHSAB"/>
    <n v="37"/>
    <s v="JUÁREZ"/>
    <n v="1"/>
    <s v="JUĂREZ"/>
    <s v="CALLE CAMINO VIEJO A SAN JOSĂ‰"/>
    <n v="11045"/>
    <s v="JUÁREZ"/>
    <s v="PARTICULAR"/>
    <x v="2"/>
    <x v="0"/>
    <x v="0"/>
    <x v="0"/>
    <s v="08FIZ0040N"/>
    <m/>
    <m/>
    <n v="0"/>
    <n v="61"/>
    <n v="45"/>
    <n v="106"/>
    <n v="4"/>
    <n v="10"/>
    <n v="14"/>
    <n v="60"/>
    <n v="45"/>
    <n v="105"/>
    <n v="13"/>
    <n v="13"/>
    <n v="26"/>
    <n v="13"/>
    <n v="13"/>
    <n v="26"/>
    <n v="15"/>
    <n v="13"/>
    <n v="28"/>
    <n v="20"/>
    <n v="12"/>
    <n v="32"/>
    <n v="12"/>
    <n v="6"/>
    <n v="18"/>
    <n v="8"/>
    <n v="3"/>
    <n v="11"/>
    <n v="9"/>
    <n v="6"/>
    <n v="15"/>
    <n v="77"/>
    <n v="53"/>
    <n v="130"/>
    <n v="0"/>
    <n v="0"/>
    <n v="1"/>
    <n v="0"/>
    <n v="1"/>
    <n v="1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2"/>
    <n v="0"/>
    <n v="0"/>
    <n v="0"/>
    <n v="10"/>
    <n v="1"/>
    <n v="4"/>
    <n v="0"/>
    <n v="0"/>
    <n v="1"/>
    <n v="0"/>
    <n v="1"/>
    <n v="1"/>
    <n v="2"/>
    <n v="5"/>
    <n v="8"/>
    <n v="7"/>
    <n v="1"/>
  </r>
  <r>
    <s v="08PPR0075K"/>
    <n v="1"/>
    <s v="COLEGIO REAL BILINGĂśE"/>
    <n v="19"/>
    <s v="CHIHUAHUA"/>
    <n v="1"/>
    <s v="CHIHUAHUA"/>
    <s v="CALLE VARSOVIA"/>
    <n v="2617"/>
    <s v="CHIHUAHUA"/>
    <s v="PARTICULAR"/>
    <x v="2"/>
    <x v="0"/>
    <x v="0"/>
    <x v="0"/>
    <s v="08FIZ0045I"/>
    <m/>
    <m/>
    <n v="0"/>
    <n v="50"/>
    <n v="52"/>
    <n v="102"/>
    <n v="1"/>
    <n v="3"/>
    <n v="4"/>
    <n v="50"/>
    <n v="52"/>
    <n v="102"/>
    <n v="9"/>
    <n v="6"/>
    <n v="15"/>
    <n v="9"/>
    <n v="6"/>
    <n v="15"/>
    <n v="12"/>
    <n v="9"/>
    <n v="21"/>
    <n v="9"/>
    <n v="8"/>
    <n v="17"/>
    <n v="11"/>
    <n v="11"/>
    <n v="22"/>
    <n v="7"/>
    <n v="4"/>
    <n v="11"/>
    <n v="4"/>
    <n v="7"/>
    <n v="11"/>
    <n v="52"/>
    <n v="45"/>
    <n v="97"/>
    <n v="0"/>
    <n v="0"/>
    <n v="0"/>
    <n v="0"/>
    <n v="0"/>
    <n v="0"/>
    <n v="3"/>
    <n v="3"/>
    <n v="0"/>
    <n v="0"/>
    <n v="0"/>
    <n v="1"/>
    <n v="0"/>
    <n v="0"/>
    <n v="0"/>
    <n v="1"/>
    <n v="0"/>
    <n v="3"/>
    <n v="0"/>
    <n v="0"/>
    <n v="1"/>
    <n v="0"/>
    <n v="0"/>
    <n v="0"/>
    <n v="0"/>
    <n v="0"/>
    <n v="0"/>
    <n v="0"/>
    <n v="0"/>
    <n v="1"/>
    <n v="0"/>
    <n v="7"/>
    <n v="0"/>
    <n v="3"/>
    <n v="0"/>
    <n v="0"/>
    <n v="0"/>
    <n v="0"/>
    <n v="0"/>
    <n v="0"/>
    <n v="3"/>
    <n v="3"/>
    <n v="6"/>
    <n v="6"/>
    <n v="1"/>
  </r>
  <r>
    <s v="08PPR0076J"/>
    <n v="1"/>
    <s v="COLEGIO LANDER"/>
    <n v="19"/>
    <s v="CHIHUAHUA"/>
    <n v="1"/>
    <s v="CHIHUAHUA"/>
    <s v="AVENIDA TECNOLĂ“GICO"/>
    <n v="1900"/>
    <s v="CHIHUAHUA"/>
    <s v="PARTICULAR"/>
    <x v="2"/>
    <x v="0"/>
    <x v="0"/>
    <x v="0"/>
    <s v="08FIZ0045I"/>
    <m/>
    <m/>
    <n v="0"/>
    <n v="5"/>
    <n v="16"/>
    <n v="21"/>
    <n v="0"/>
    <n v="0"/>
    <n v="0"/>
    <n v="5"/>
    <n v="16"/>
    <n v="21"/>
    <n v="6"/>
    <n v="1"/>
    <n v="7"/>
    <n v="6"/>
    <n v="1"/>
    <n v="7"/>
    <n v="3"/>
    <n v="5"/>
    <n v="8"/>
    <n v="2"/>
    <n v="9"/>
    <n v="11"/>
    <n v="0"/>
    <n v="0"/>
    <n v="0"/>
    <n v="0"/>
    <n v="0"/>
    <n v="0"/>
    <n v="0"/>
    <n v="0"/>
    <n v="0"/>
    <n v="11"/>
    <n v="15"/>
    <n v="26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2"/>
    <n v="1"/>
    <n v="0"/>
    <n v="0"/>
    <n v="0"/>
    <n v="0"/>
    <n v="0"/>
    <n v="1"/>
    <n v="2"/>
    <n v="3"/>
    <n v="2"/>
    <n v="1"/>
  </r>
  <r>
    <s v="08PPR0077I"/>
    <n v="1"/>
    <s v="COLEGIO BERNA"/>
    <n v="37"/>
    <s v="JUÁREZ"/>
    <n v="1"/>
    <s v="JUĂREZ"/>
    <s v="CALLE PLUTARCO ELIAS S"/>
    <n v="526"/>
    <s v="JUÁREZ"/>
    <s v="PARTICULAR"/>
    <x v="2"/>
    <x v="0"/>
    <x v="0"/>
    <x v="0"/>
    <s v="08FIZ0040N"/>
    <m/>
    <m/>
    <n v="3"/>
    <n v="6"/>
    <n v="5"/>
    <n v="11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78H"/>
    <n v="1"/>
    <s v="INSTITUTO NUEVA GENERACIĂ“N"/>
    <n v="37"/>
    <s v="JUÁREZ"/>
    <n v="1"/>
    <s v="JUĂREZ"/>
    <s v="CALLE VILLAHERMOSA"/>
    <n v="1648"/>
    <s v="JUÁREZ"/>
    <s v="PARTICULAR"/>
    <x v="2"/>
    <x v="0"/>
    <x v="0"/>
    <x v="0"/>
    <s v="08FIZ0040N"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4"/>
    <n v="3"/>
    <n v="7"/>
    <n v="8"/>
    <n v="4"/>
    <n v="12"/>
    <n v="0"/>
    <n v="0"/>
    <n v="0"/>
    <n v="1"/>
    <n v="0"/>
    <n v="1"/>
    <n v="0"/>
    <n v="2"/>
    <n v="0"/>
    <n v="0"/>
    <n v="1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1"/>
    <n v="0"/>
    <n v="0"/>
    <n v="0"/>
    <n v="1"/>
    <n v="0"/>
    <n v="1"/>
    <n v="0"/>
    <n v="2"/>
    <n v="6"/>
    <n v="2"/>
    <n v="1"/>
  </r>
  <r>
    <s v="08PPR0080W"/>
    <n v="1"/>
    <s v="COLEGIO BILINGĂśE RAKĂ‰"/>
    <n v="32"/>
    <s v="HIDALGO DEL PARRAL"/>
    <n v="1"/>
    <s v="HIDALGO DEL PARRAL"/>
    <s v="CALLE BARTOLOMĂ‰ DE MEDINA"/>
    <n v="70"/>
    <s v="HIDALGO DEL PARRAL"/>
    <s v="PARTICULAR"/>
    <x v="2"/>
    <x v="0"/>
    <x v="0"/>
    <x v="0"/>
    <s v="08FIZ0267S"/>
    <m/>
    <m/>
    <n v="0"/>
    <n v="11"/>
    <n v="8"/>
    <n v="19"/>
    <n v="3"/>
    <n v="0"/>
    <n v="3"/>
    <n v="11"/>
    <n v="8"/>
    <n v="19"/>
    <n v="2"/>
    <n v="0"/>
    <n v="2"/>
    <n v="2"/>
    <n v="0"/>
    <n v="2"/>
    <n v="4"/>
    <n v="3"/>
    <n v="7"/>
    <n v="2"/>
    <n v="1"/>
    <n v="3"/>
    <n v="2"/>
    <n v="2"/>
    <n v="4"/>
    <n v="2"/>
    <n v="2"/>
    <n v="4"/>
    <n v="0"/>
    <n v="1"/>
    <n v="1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6"/>
    <n v="6"/>
    <n v="1"/>
  </r>
  <r>
    <s v="08PPR0083T"/>
    <n v="1"/>
    <s v="CENTRO EDUCATIVO AMIGOS"/>
    <n v="37"/>
    <s v="JUÁREZ"/>
    <n v="1"/>
    <s v="JUĂREZ"/>
    <s v="CALLE OASIS DE ESPERANZA"/>
    <n v="81"/>
    <s v="JUÁREZ"/>
    <s v="PARTICULAR"/>
    <x v="2"/>
    <x v="0"/>
    <x v="0"/>
    <x v="0"/>
    <s v="08FIZ0040N"/>
    <m/>
    <m/>
    <n v="0"/>
    <n v="37"/>
    <n v="36"/>
    <n v="73"/>
    <n v="8"/>
    <n v="3"/>
    <n v="11"/>
    <n v="37"/>
    <n v="36"/>
    <n v="73"/>
    <n v="7"/>
    <n v="7"/>
    <n v="14"/>
    <n v="7"/>
    <n v="8"/>
    <n v="15"/>
    <n v="9"/>
    <n v="7"/>
    <n v="16"/>
    <n v="4"/>
    <n v="7"/>
    <n v="11"/>
    <n v="5"/>
    <n v="8"/>
    <n v="13"/>
    <n v="5"/>
    <n v="9"/>
    <n v="14"/>
    <n v="7"/>
    <n v="6"/>
    <n v="13"/>
    <n v="37"/>
    <n v="45"/>
    <n v="8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3"/>
    <n v="3"/>
    <n v="6"/>
    <n v="6"/>
    <n v="1"/>
  </r>
  <r>
    <s v="08PPR0084S"/>
    <n v="1"/>
    <s v="COLEGIO AEDI"/>
    <n v="19"/>
    <s v="CHIHUAHUA"/>
    <n v="1"/>
    <s v="CHIHUAHUA"/>
    <s v="CALLE 17A"/>
    <n v="1613"/>
    <s v="CHIHUAHUA"/>
    <s v="PARTICULAR"/>
    <x v="2"/>
    <x v="0"/>
    <x v="0"/>
    <x v="0"/>
    <s v="08FIZ0045I"/>
    <m/>
    <m/>
    <n v="0"/>
    <n v="92"/>
    <n v="84"/>
    <n v="176"/>
    <n v="11"/>
    <n v="5"/>
    <n v="16"/>
    <n v="91"/>
    <n v="83"/>
    <n v="174"/>
    <n v="13"/>
    <n v="15"/>
    <n v="28"/>
    <n v="13"/>
    <n v="15"/>
    <n v="28"/>
    <n v="27"/>
    <n v="27"/>
    <n v="54"/>
    <n v="11"/>
    <n v="18"/>
    <n v="29"/>
    <n v="17"/>
    <n v="11"/>
    <n v="28"/>
    <n v="13"/>
    <n v="13"/>
    <n v="26"/>
    <n v="13"/>
    <n v="7"/>
    <n v="20"/>
    <n v="94"/>
    <n v="91"/>
    <n v="185"/>
    <n v="1"/>
    <n v="2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1"/>
    <n v="0"/>
    <n v="7"/>
    <n v="0"/>
    <n v="18"/>
    <n v="0"/>
    <n v="7"/>
    <n v="1"/>
    <n v="2"/>
    <n v="1"/>
    <n v="1"/>
    <n v="1"/>
    <n v="1"/>
    <n v="0"/>
    <n v="7"/>
    <n v="7"/>
    <n v="7"/>
    <n v="1"/>
  </r>
  <r>
    <s v="08PPR0085R"/>
    <n v="1"/>
    <s v="PRIMARIA BILINGĂśE INSTITUCIONES EDUCATIVAS PALMORE"/>
    <n v="19"/>
    <s v="CHIHUAHUA"/>
    <n v="1"/>
    <s v="CHIHUAHUA"/>
    <s v="CALLE IGNACIO ALLENDE"/>
    <n v="2403"/>
    <s v="CHIHUAHUA"/>
    <s v="PARTICULAR"/>
    <x v="2"/>
    <x v="0"/>
    <x v="0"/>
    <x v="0"/>
    <s v="08FIZ0045I"/>
    <m/>
    <m/>
    <n v="0"/>
    <n v="170"/>
    <n v="168"/>
    <n v="338"/>
    <n v="24"/>
    <n v="30"/>
    <n v="54"/>
    <n v="169"/>
    <n v="166"/>
    <n v="335"/>
    <n v="44"/>
    <n v="48"/>
    <n v="92"/>
    <n v="45"/>
    <n v="49"/>
    <n v="94"/>
    <n v="38"/>
    <n v="34"/>
    <n v="72"/>
    <n v="24"/>
    <n v="34"/>
    <n v="58"/>
    <n v="26"/>
    <n v="28"/>
    <n v="54"/>
    <n v="38"/>
    <n v="31"/>
    <n v="69"/>
    <n v="30"/>
    <n v="31"/>
    <n v="61"/>
    <n v="201"/>
    <n v="207"/>
    <n v="408"/>
    <n v="1"/>
    <n v="0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4"/>
    <n v="1"/>
    <n v="0"/>
    <n v="3"/>
    <n v="0"/>
    <n v="0"/>
    <n v="1"/>
    <n v="6"/>
    <n v="5"/>
    <n v="18"/>
    <n v="0"/>
    <n v="47"/>
    <n v="0"/>
    <n v="8"/>
    <n v="1"/>
    <n v="0"/>
    <n v="0"/>
    <n v="0"/>
    <n v="0"/>
    <n v="0"/>
    <n v="7"/>
    <n v="8"/>
    <n v="15"/>
    <n v="15"/>
    <n v="1"/>
  </r>
  <r>
    <s v="08PPR0086Q"/>
    <n v="1"/>
    <s v="CENTRO EDUCATIVO NIKOLA TESLA"/>
    <n v="19"/>
    <s v="CHIHUAHUA"/>
    <n v="1"/>
    <s v="CHIHUAHUA"/>
    <s v="CALLE TRASVIĂ‘A Y RETES"/>
    <n v="5304"/>
    <s v="CHIHUAHUA"/>
    <s v="PARTICULAR"/>
    <x v="2"/>
    <x v="0"/>
    <x v="0"/>
    <x v="0"/>
    <s v="08FIZ0045I"/>
    <m/>
    <m/>
    <n v="0"/>
    <n v="11"/>
    <n v="14"/>
    <n v="25"/>
    <n v="1"/>
    <n v="1"/>
    <n v="2"/>
    <n v="11"/>
    <n v="13"/>
    <n v="24"/>
    <n v="7"/>
    <n v="4"/>
    <n v="11"/>
    <n v="7"/>
    <n v="4"/>
    <n v="11"/>
    <n v="8"/>
    <n v="1"/>
    <n v="9"/>
    <n v="2"/>
    <n v="4"/>
    <n v="6"/>
    <n v="1"/>
    <n v="5"/>
    <n v="6"/>
    <n v="4"/>
    <n v="1"/>
    <n v="5"/>
    <n v="3"/>
    <n v="2"/>
    <n v="5"/>
    <n v="25"/>
    <n v="17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1"/>
    <n v="0"/>
    <n v="0"/>
    <n v="0"/>
    <n v="1"/>
    <n v="0"/>
    <n v="0"/>
    <n v="0"/>
    <n v="7"/>
    <n v="0"/>
    <n v="2"/>
    <n v="0"/>
    <n v="0"/>
    <n v="0"/>
    <n v="0"/>
    <n v="0"/>
    <n v="0"/>
    <n v="2"/>
    <n v="2"/>
    <n v="6"/>
    <n v="4"/>
    <n v="1"/>
  </r>
  <r>
    <s v="08PPR0087P"/>
    <n v="1"/>
    <s v="COLEGIO BILINGĂśE ANNA FREUD CAMPUS VALLE DEL SOL"/>
    <n v="37"/>
    <s v="JUÁREZ"/>
    <n v="1"/>
    <s v="JUĂREZ"/>
    <s v="CALLE VALLE DEL SOL"/>
    <n v="1766"/>
    <s v="JUÁREZ"/>
    <s v="PARTICULAR"/>
    <x v="2"/>
    <x v="0"/>
    <x v="0"/>
    <x v="0"/>
    <s v="08FIZ0040N"/>
    <m/>
    <m/>
    <n v="0"/>
    <n v="73"/>
    <n v="61"/>
    <n v="134"/>
    <n v="29"/>
    <n v="33"/>
    <n v="62"/>
    <n v="73"/>
    <n v="61"/>
    <n v="134"/>
    <n v="0"/>
    <n v="0"/>
    <n v="0"/>
    <n v="0"/>
    <n v="0"/>
    <n v="0"/>
    <n v="0"/>
    <n v="0"/>
    <n v="0"/>
    <n v="0"/>
    <n v="0"/>
    <n v="0"/>
    <n v="0"/>
    <n v="0"/>
    <n v="0"/>
    <n v="40"/>
    <n v="36"/>
    <n v="76"/>
    <n v="41"/>
    <n v="27"/>
    <n v="68"/>
    <n v="81"/>
    <n v="63"/>
    <n v="14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1"/>
    <n v="1"/>
    <n v="0"/>
    <n v="3"/>
    <n v="0"/>
    <n v="8"/>
    <n v="0"/>
    <n v="19"/>
    <n v="0"/>
    <n v="3"/>
    <n v="0"/>
    <n v="0"/>
    <n v="0"/>
    <n v="0"/>
    <n v="0"/>
    <n v="0"/>
    <n v="3"/>
    <n v="3"/>
    <n v="6"/>
    <n v="6"/>
    <n v="1"/>
  </r>
  <r>
    <s v="08PPR0088O"/>
    <n v="1"/>
    <s v="COLEGIO MONTANA CAMPUS SENDERO"/>
    <n v="37"/>
    <s v="JUÁREZ"/>
    <n v="1"/>
    <s v="JUĂREZ"/>
    <s v="CALLE PASCUAL ORTĂŤZ RUBIO"/>
    <n v="2111"/>
    <s v="JUÁREZ"/>
    <s v="PARTICULAR"/>
    <x v="2"/>
    <x v="0"/>
    <x v="0"/>
    <x v="0"/>
    <s v="08FIZ0040N"/>
    <m/>
    <m/>
    <n v="0"/>
    <n v="17"/>
    <n v="12"/>
    <n v="29"/>
    <n v="0"/>
    <n v="2"/>
    <n v="2"/>
    <n v="17"/>
    <n v="12"/>
    <n v="29"/>
    <n v="4"/>
    <n v="2"/>
    <n v="6"/>
    <n v="4"/>
    <n v="2"/>
    <n v="6"/>
    <n v="4"/>
    <n v="4"/>
    <n v="8"/>
    <n v="7"/>
    <n v="3"/>
    <n v="10"/>
    <n v="4"/>
    <n v="2"/>
    <n v="6"/>
    <n v="3"/>
    <n v="2"/>
    <n v="5"/>
    <n v="0"/>
    <n v="1"/>
    <n v="1"/>
    <n v="22"/>
    <n v="14"/>
    <n v="36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1"/>
    <n v="0"/>
    <n v="0"/>
    <n v="1"/>
    <n v="0"/>
    <n v="1"/>
    <n v="0"/>
    <n v="10"/>
    <n v="0"/>
    <n v="5"/>
    <n v="1"/>
    <n v="1"/>
    <n v="1"/>
    <n v="1"/>
    <n v="0"/>
    <n v="0"/>
    <n v="1"/>
    <n v="5"/>
    <n v="6"/>
    <n v="5"/>
    <n v="1"/>
  </r>
  <r>
    <s v="08PPR0089N"/>
    <n v="1"/>
    <s v="INSTITUTO COLLAGE"/>
    <n v="37"/>
    <s v="JUÁREZ"/>
    <n v="1"/>
    <s v="JUĂREZ"/>
    <s v="CALLE ALPISTE"/>
    <n v="10121"/>
    <s v="JUÁREZ"/>
    <s v="PARTICULAR"/>
    <x v="2"/>
    <x v="0"/>
    <x v="0"/>
    <x v="0"/>
    <s v="08FIZ0040N"/>
    <m/>
    <m/>
    <n v="0"/>
    <n v="45"/>
    <n v="40"/>
    <n v="85"/>
    <n v="9"/>
    <n v="1"/>
    <n v="10"/>
    <n v="45"/>
    <n v="40"/>
    <n v="85"/>
    <n v="9"/>
    <n v="5"/>
    <n v="14"/>
    <n v="9"/>
    <n v="5"/>
    <n v="14"/>
    <n v="8"/>
    <n v="6"/>
    <n v="14"/>
    <n v="2"/>
    <n v="15"/>
    <n v="17"/>
    <n v="12"/>
    <n v="8"/>
    <n v="20"/>
    <n v="6"/>
    <n v="4"/>
    <n v="10"/>
    <n v="3"/>
    <n v="6"/>
    <n v="9"/>
    <n v="40"/>
    <n v="44"/>
    <n v="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1"/>
    <n v="0"/>
    <n v="0"/>
    <n v="0"/>
    <n v="1"/>
    <n v="0"/>
    <n v="2"/>
    <n v="0"/>
    <n v="13"/>
    <n v="3"/>
    <n v="3"/>
    <n v="1"/>
    <n v="1"/>
    <n v="1"/>
    <n v="1"/>
    <n v="1"/>
    <n v="1"/>
    <n v="0"/>
    <n v="6"/>
    <n v="6"/>
    <n v="6"/>
    <n v="1"/>
  </r>
  <r>
    <s v="08PPR0090C"/>
    <n v="1"/>
    <s v="INSTITUTO VALLE VERDE"/>
    <n v="37"/>
    <s v="JUÁREZ"/>
    <n v="1"/>
    <s v="JUĂREZ"/>
    <s v="AVENIDA JARDIN"/>
    <n v="9565"/>
    <s v="JUÁREZ"/>
    <s v="PARTICULAR"/>
    <x v="2"/>
    <x v="0"/>
    <x v="0"/>
    <x v="0"/>
    <s v="08FIZ0040N"/>
    <m/>
    <m/>
    <n v="0"/>
    <n v="8"/>
    <n v="4"/>
    <n v="12"/>
    <n v="0"/>
    <n v="0"/>
    <n v="0"/>
    <n v="8"/>
    <n v="4"/>
    <n v="12"/>
    <n v="0"/>
    <n v="5"/>
    <n v="5"/>
    <n v="0"/>
    <n v="5"/>
    <n v="5"/>
    <n v="3"/>
    <n v="2"/>
    <n v="5"/>
    <n v="2"/>
    <n v="2"/>
    <n v="4"/>
    <n v="1"/>
    <n v="1"/>
    <n v="2"/>
    <n v="0"/>
    <n v="3"/>
    <n v="3"/>
    <n v="2"/>
    <n v="0"/>
    <n v="2"/>
    <n v="8"/>
    <n v="13"/>
    <n v="2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6"/>
    <n v="6"/>
    <n v="1"/>
  </r>
  <r>
    <s v="08PPR0091B"/>
    <n v="1"/>
    <s v="CENTRO EDUCATIVO SALESIANO DOMINGO SAVIO"/>
    <n v="37"/>
    <s v="JUÁREZ"/>
    <n v="1"/>
    <s v="JUĂREZ"/>
    <s v="CALLE FIDEL ĂVILA"/>
    <n v="4326"/>
    <s v="JUÁREZ"/>
    <s v="PARTICULAR"/>
    <x v="2"/>
    <x v="0"/>
    <x v="0"/>
    <x v="0"/>
    <s v="08FIZ0040N"/>
    <m/>
    <m/>
    <n v="0"/>
    <n v="19"/>
    <n v="17"/>
    <n v="36"/>
    <n v="3"/>
    <n v="5"/>
    <n v="8"/>
    <n v="16"/>
    <n v="17"/>
    <n v="33"/>
    <n v="10"/>
    <n v="8"/>
    <n v="18"/>
    <n v="11"/>
    <n v="9"/>
    <n v="20"/>
    <n v="3"/>
    <n v="5"/>
    <n v="8"/>
    <n v="12"/>
    <n v="6"/>
    <n v="18"/>
    <n v="7"/>
    <n v="9"/>
    <n v="16"/>
    <n v="8"/>
    <n v="2"/>
    <n v="10"/>
    <n v="5"/>
    <n v="8"/>
    <n v="13"/>
    <n v="46"/>
    <n v="39"/>
    <n v="85"/>
    <n v="0"/>
    <n v="0"/>
    <n v="0"/>
    <n v="1"/>
    <n v="0"/>
    <n v="0"/>
    <n v="2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2"/>
    <n v="0"/>
    <n v="0"/>
    <n v="0"/>
    <n v="1"/>
    <n v="0"/>
    <n v="0"/>
    <n v="2"/>
    <n v="3"/>
    <n v="3"/>
    <n v="3"/>
    <n v="1"/>
  </r>
  <r>
    <s v="08PPR0092A"/>
    <n v="1"/>
    <s v="INSTITUTO HARVEST HANDS"/>
    <n v="37"/>
    <s v="JUÁREZ"/>
    <n v="1"/>
    <s v="JUĂREZ"/>
    <s v="CALLE CARRETERA CASAS GRANDES"/>
    <n v="11717"/>
    <s v="JUÁREZ"/>
    <s v="PARTICULAR"/>
    <x v="2"/>
    <x v="0"/>
    <x v="0"/>
    <x v="0"/>
    <s v="08FIZ0040N"/>
    <m/>
    <m/>
    <n v="0"/>
    <n v="30"/>
    <n v="39"/>
    <n v="69"/>
    <n v="6"/>
    <n v="4"/>
    <n v="10"/>
    <n v="30"/>
    <n v="39"/>
    <n v="69"/>
    <n v="9"/>
    <n v="14"/>
    <n v="23"/>
    <n v="10"/>
    <n v="16"/>
    <n v="26"/>
    <n v="8"/>
    <n v="19"/>
    <n v="27"/>
    <n v="14"/>
    <n v="9"/>
    <n v="23"/>
    <n v="9"/>
    <n v="6"/>
    <n v="15"/>
    <n v="7"/>
    <n v="9"/>
    <n v="16"/>
    <n v="7"/>
    <n v="10"/>
    <n v="17"/>
    <n v="55"/>
    <n v="69"/>
    <n v="124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4"/>
    <n v="1"/>
    <n v="1"/>
    <n v="1"/>
    <n v="1"/>
    <n v="0"/>
    <n v="0"/>
    <n v="1"/>
    <n v="5"/>
    <n v="6"/>
    <n v="6"/>
    <n v="1"/>
  </r>
  <r>
    <s v="08PPR0094Z"/>
    <n v="1"/>
    <s v="ISABEL C DE TALAMAS"/>
    <n v="37"/>
    <s v="JUÁREZ"/>
    <n v="1"/>
    <s v="JUĂREZ"/>
    <s v="CALLE FRANCISCO PIMENTEL"/>
    <n v="4415"/>
    <s v="JUÁREZ"/>
    <s v="PARTICULAR"/>
    <x v="2"/>
    <x v="0"/>
    <x v="0"/>
    <x v="0"/>
    <s v="08FIZ0040N"/>
    <m/>
    <s v="08ADG0011N"/>
    <n v="0"/>
    <n v="168"/>
    <n v="175"/>
    <n v="343"/>
    <n v="30"/>
    <n v="28"/>
    <n v="58"/>
    <n v="168"/>
    <n v="175"/>
    <n v="343"/>
    <n v="32"/>
    <n v="26"/>
    <n v="58"/>
    <n v="32"/>
    <n v="26"/>
    <n v="58"/>
    <n v="31"/>
    <n v="24"/>
    <n v="55"/>
    <n v="19"/>
    <n v="38"/>
    <n v="57"/>
    <n v="27"/>
    <n v="30"/>
    <n v="57"/>
    <n v="28"/>
    <n v="29"/>
    <n v="57"/>
    <n v="28"/>
    <n v="28"/>
    <n v="56"/>
    <n v="165"/>
    <n v="175"/>
    <n v="34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1"/>
    <n v="1"/>
    <n v="0"/>
    <n v="0"/>
    <n v="0"/>
    <n v="3"/>
    <n v="4"/>
    <n v="0"/>
    <n v="23"/>
    <n v="5"/>
    <n v="7"/>
    <n v="2"/>
    <n v="2"/>
    <n v="2"/>
    <n v="2"/>
    <n v="2"/>
    <n v="2"/>
    <n v="0"/>
    <n v="12"/>
    <n v="12"/>
    <n v="12"/>
    <n v="1"/>
  </r>
  <r>
    <s v="08PPR0095Y"/>
    <n v="1"/>
    <s v="LICEO INTERNACIONAL DE CHIHUAHUA"/>
    <n v="19"/>
    <s v="CHIHUAHUA"/>
    <n v="1"/>
    <s v="CHIHUAHUA"/>
    <s v="AVENIDA DIVISIĂ“N DEL NORTE"/>
    <n v="102"/>
    <s v="CHIHUAHUA"/>
    <s v="PARTICULAR"/>
    <x v="2"/>
    <x v="0"/>
    <x v="0"/>
    <x v="0"/>
    <s v="08FIZ0045I"/>
    <m/>
    <m/>
    <n v="0"/>
    <n v="28"/>
    <n v="15"/>
    <n v="43"/>
    <n v="1"/>
    <n v="3"/>
    <n v="4"/>
    <n v="28"/>
    <n v="15"/>
    <n v="43"/>
    <n v="16"/>
    <n v="19"/>
    <n v="35"/>
    <n v="16"/>
    <n v="19"/>
    <n v="35"/>
    <n v="10"/>
    <n v="8"/>
    <n v="18"/>
    <n v="5"/>
    <n v="4"/>
    <n v="9"/>
    <n v="10"/>
    <n v="5"/>
    <n v="15"/>
    <n v="5"/>
    <n v="5"/>
    <n v="10"/>
    <n v="5"/>
    <n v="1"/>
    <n v="6"/>
    <n v="51"/>
    <n v="42"/>
    <n v="93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1"/>
    <n v="0"/>
    <n v="1"/>
    <n v="0"/>
    <n v="4"/>
    <n v="0"/>
    <n v="12"/>
    <n v="0"/>
    <n v="4"/>
    <n v="1"/>
    <n v="0"/>
    <n v="0"/>
    <n v="1"/>
    <n v="0"/>
    <n v="0"/>
    <n v="2"/>
    <n v="4"/>
    <n v="6"/>
    <n v="6"/>
    <n v="1"/>
  </r>
  <r>
    <s v="08PPR0096X"/>
    <n v="1"/>
    <s v="INSTITUTO FREINET DE CHIHUAHUA"/>
    <n v="19"/>
    <s v="CHIHUAHUA"/>
    <n v="1"/>
    <s v="CHIHUAHUA"/>
    <s v="CALLE REPĂšBLICA DOMINICANA"/>
    <n v="218"/>
    <s v="CHIHUAHUA"/>
    <s v="PARTICULAR"/>
    <x v="2"/>
    <x v="0"/>
    <x v="0"/>
    <x v="0"/>
    <s v="08FIZ0045I"/>
    <m/>
    <m/>
    <n v="0"/>
    <n v="0"/>
    <n v="0"/>
    <n v="0"/>
    <n v="0"/>
    <n v="0"/>
    <n v="0"/>
    <n v="0"/>
    <n v="0"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0"/>
    <n v="0"/>
    <n v="0"/>
    <n v="5"/>
    <n v="0"/>
    <n v="1"/>
    <n v="1"/>
    <n v="0"/>
    <n v="0"/>
    <n v="0"/>
    <n v="0"/>
    <n v="0"/>
    <n v="0"/>
    <n v="1"/>
    <n v="12"/>
    <n v="1"/>
    <n v="1"/>
  </r>
  <r>
    <s v="08PPR0097W"/>
    <n v="1"/>
    <s v="COLEGIO GRACIA Y VERDAD"/>
    <n v="19"/>
    <s v="CHIHUAHUA"/>
    <n v="1"/>
    <s v="CHIHUAHUA"/>
    <s v="CALLE SAN MIGUEL EL GRANDE"/>
    <n v="5800"/>
    <s v="CHIHUAHUA"/>
    <s v="PARTICULAR"/>
    <x v="2"/>
    <x v="0"/>
    <x v="0"/>
    <x v="0"/>
    <s v="08FIZ0045I"/>
    <m/>
    <m/>
    <n v="0"/>
    <n v="0"/>
    <n v="0"/>
    <n v="0"/>
    <n v="0"/>
    <n v="0"/>
    <n v="0"/>
    <n v="0"/>
    <n v="0"/>
    <n v="0"/>
    <n v="8"/>
    <n v="10"/>
    <n v="18"/>
    <n v="8"/>
    <n v="10"/>
    <n v="18"/>
    <n v="8"/>
    <n v="10"/>
    <n v="18"/>
    <n v="3"/>
    <n v="5"/>
    <n v="8"/>
    <n v="4"/>
    <n v="4"/>
    <n v="8"/>
    <n v="4"/>
    <n v="8"/>
    <n v="12"/>
    <n v="3"/>
    <n v="5"/>
    <n v="8"/>
    <n v="30"/>
    <n v="42"/>
    <n v="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1"/>
    <n v="0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PPR0098V"/>
    <n v="1"/>
    <s v="COLEGIO FIRGUN"/>
    <n v="17"/>
    <s v="CUAUHTÉMOC"/>
    <n v="1"/>
    <s v="CUAUHTĂ‰MOC"/>
    <s v="CALLE DEL ROBLE"/>
    <n v="112"/>
    <s v="CUAUHTÉMOC"/>
    <s v="PARTICULAR"/>
    <x v="2"/>
    <x v="0"/>
    <x v="0"/>
    <x v="0"/>
    <s v="08FIZ0053R"/>
    <m/>
    <m/>
    <n v="0"/>
    <n v="0"/>
    <n v="0"/>
    <n v="0"/>
    <n v="0"/>
    <n v="0"/>
    <n v="0"/>
    <n v="0"/>
    <n v="0"/>
    <n v="0"/>
    <n v="7"/>
    <n v="8"/>
    <n v="15"/>
    <n v="7"/>
    <n v="8"/>
    <n v="15"/>
    <n v="8"/>
    <n v="6"/>
    <n v="14"/>
    <n v="7"/>
    <n v="2"/>
    <n v="9"/>
    <n v="7"/>
    <n v="3"/>
    <n v="10"/>
    <n v="7"/>
    <n v="5"/>
    <n v="12"/>
    <n v="6"/>
    <n v="7"/>
    <n v="13"/>
    <n v="42"/>
    <n v="31"/>
    <n v="7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1"/>
    <n v="0"/>
    <n v="0"/>
    <n v="0"/>
    <n v="2"/>
    <n v="0"/>
    <n v="8"/>
    <n v="0"/>
    <n v="3"/>
    <n v="0"/>
    <n v="0"/>
    <n v="0"/>
    <n v="0"/>
    <n v="0"/>
    <n v="0"/>
    <n v="3"/>
    <n v="3"/>
    <n v="6"/>
    <n v="6"/>
    <n v="1"/>
  </r>
  <r>
    <s v="08PPR0099U"/>
    <n v="1"/>
    <s v="CENTRO EDUCATIVO MARIA MONTESSORI"/>
    <n v="19"/>
    <s v="CHIHUAHUA"/>
    <n v="1"/>
    <s v="CHIHUAHUA"/>
    <s v="CALLE UNIVERSIDAD AUTĂ“NOMA DE MORELOS"/>
    <n v="813"/>
    <s v="CHIHUAHUA"/>
    <s v="PARTICULAR"/>
    <x v="2"/>
    <x v="0"/>
    <x v="0"/>
    <x v="0"/>
    <s v="08FIZ0045I"/>
    <m/>
    <m/>
    <n v="0"/>
    <n v="0"/>
    <n v="0"/>
    <n v="0"/>
    <n v="0"/>
    <n v="0"/>
    <n v="0"/>
    <n v="0"/>
    <n v="0"/>
    <n v="0"/>
    <n v="5"/>
    <n v="6"/>
    <n v="11"/>
    <n v="5"/>
    <n v="6"/>
    <n v="11"/>
    <n v="1"/>
    <n v="2"/>
    <n v="3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1"/>
    <n v="1"/>
    <n v="1"/>
  </r>
  <r>
    <s v="08PPR0100T"/>
    <n v="1"/>
    <s v="COLEGIO EUGENIO OLAEZ"/>
    <n v="37"/>
    <s v="JUÁREZ"/>
    <n v="1"/>
    <s v="JUĂREZ"/>
    <s v="CALLE PRIMAVERA"/>
    <n v="1366"/>
    <s v="JUÁREZ"/>
    <s v="PARTICULAR"/>
    <x v="2"/>
    <x v="0"/>
    <x v="0"/>
    <x v="0"/>
    <s v="08FIZ0040N"/>
    <m/>
    <m/>
    <n v="0"/>
    <n v="0"/>
    <n v="0"/>
    <n v="0"/>
    <n v="0"/>
    <n v="0"/>
    <n v="0"/>
    <n v="0"/>
    <n v="0"/>
    <n v="0"/>
    <n v="0"/>
    <n v="2"/>
    <n v="2"/>
    <n v="0"/>
    <n v="2"/>
    <n v="2"/>
    <n v="1"/>
    <n v="2"/>
    <n v="3"/>
    <n v="1"/>
    <n v="1"/>
    <n v="2"/>
    <n v="0"/>
    <n v="3"/>
    <n v="3"/>
    <n v="0"/>
    <n v="1"/>
    <n v="1"/>
    <n v="0"/>
    <n v="2"/>
    <n v="2"/>
    <n v="2"/>
    <n v="11"/>
    <n v="1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6"/>
    <n v="6"/>
    <n v="1"/>
  </r>
  <r>
    <s v="08PPR0101S"/>
    <n v="1"/>
    <s v="CENTRO EDUCATIVO HOWARD GARDNER"/>
    <n v="19"/>
    <s v="CHIHUAHUA"/>
    <n v="1"/>
    <s v="CHIHUAHUA"/>
    <s v="CALLE LERDO DE TEJADA"/>
    <n v="4911"/>
    <s v="CHIHUAHUA"/>
    <s v="PARTICULAR"/>
    <x v="2"/>
    <x v="0"/>
    <x v="0"/>
    <x v="0"/>
    <s v="08FIZ0045I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102R"/>
    <n v="1"/>
    <s v="COLEGIO SOL DE ORIENTE"/>
    <n v="19"/>
    <s v="CHIHUAHUA"/>
    <n v="1"/>
    <s v="CHIHUAHUA"/>
    <s v="CALLE CAMINO REAL"/>
    <n v="8807"/>
    <s v="CHIHUAHUA"/>
    <s v="PARTICULAR"/>
    <x v="2"/>
    <x v="0"/>
    <x v="0"/>
    <x v="0"/>
    <s v="08FIZ0045I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103Q"/>
    <n v="1"/>
    <s v="COLEGIO INGLĂ‰S DE DURANGO, CAMPUS CHIHUAHUA"/>
    <n v="19"/>
    <s v="CHIHUAHUA"/>
    <n v="1"/>
    <s v="CHIHUAHUA"/>
    <s v="PROLONGACIĂ“N AVENIDA DE LA CANTERA"/>
    <n v="9901"/>
    <s v="CHIHUAHUA"/>
    <s v="PARTICULAR"/>
    <x v="2"/>
    <x v="0"/>
    <x v="0"/>
    <x v="0"/>
    <s v="08FIZ0045I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133K"/>
    <n v="1"/>
    <s v="COLEGIO PATRIA"/>
    <n v="19"/>
    <s v="CHIHUAHUA"/>
    <n v="1"/>
    <s v="CHIHUAHUA"/>
    <s v="CALLE JOSE MARIA MORELOS"/>
    <n v="501"/>
    <s v="CHIHUAHUA"/>
    <s v="PARTICULAR"/>
    <x v="2"/>
    <x v="0"/>
    <x v="0"/>
    <x v="0"/>
    <s v="08FIZ0045I"/>
    <m/>
    <s v="08ADG0011N"/>
    <n v="0"/>
    <n v="115"/>
    <n v="114"/>
    <n v="229"/>
    <n v="21"/>
    <n v="19"/>
    <n v="40"/>
    <n v="115"/>
    <n v="114"/>
    <n v="229"/>
    <n v="15"/>
    <n v="17"/>
    <n v="32"/>
    <n v="15"/>
    <n v="18"/>
    <n v="33"/>
    <n v="19"/>
    <n v="24"/>
    <n v="43"/>
    <n v="22"/>
    <n v="21"/>
    <n v="43"/>
    <n v="22"/>
    <n v="18"/>
    <n v="40"/>
    <n v="15"/>
    <n v="20"/>
    <n v="35"/>
    <n v="19"/>
    <n v="15"/>
    <n v="34"/>
    <n v="112"/>
    <n v="116"/>
    <n v="228"/>
    <n v="1"/>
    <n v="1"/>
    <n v="2"/>
    <n v="1"/>
    <n v="1"/>
    <n v="1"/>
    <n v="0"/>
    <n v="7"/>
    <n v="0"/>
    <n v="0"/>
    <n v="0"/>
    <n v="2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8"/>
    <n v="1"/>
    <n v="6"/>
    <n v="1"/>
    <n v="1"/>
    <n v="2"/>
    <n v="1"/>
    <n v="1"/>
    <n v="1"/>
    <n v="0"/>
    <n v="7"/>
    <n v="11"/>
    <n v="7"/>
    <n v="1"/>
  </r>
  <r>
    <s v="08PPR0139E"/>
    <n v="1"/>
    <s v="INSTITUTO EDUCATIVO MORELOS"/>
    <n v="19"/>
    <s v="CHIHUAHUA"/>
    <n v="1"/>
    <s v="CHIHUAHUA"/>
    <s v="CALLE 26"/>
    <n v="4"/>
    <s v="CHIHUAHUA"/>
    <s v="PARTICULAR"/>
    <x v="2"/>
    <x v="0"/>
    <x v="0"/>
    <x v="0"/>
    <s v="08FIZ0045I"/>
    <m/>
    <s v="08ADG0011N"/>
    <n v="0"/>
    <n v="112"/>
    <n v="89"/>
    <n v="201"/>
    <n v="20"/>
    <n v="19"/>
    <n v="39"/>
    <n v="112"/>
    <n v="88"/>
    <n v="200"/>
    <n v="16"/>
    <n v="12"/>
    <n v="28"/>
    <n v="16"/>
    <n v="12"/>
    <n v="28"/>
    <n v="21"/>
    <n v="15"/>
    <n v="36"/>
    <n v="12"/>
    <n v="14"/>
    <n v="26"/>
    <n v="28"/>
    <n v="6"/>
    <n v="34"/>
    <n v="13"/>
    <n v="20"/>
    <n v="33"/>
    <n v="16"/>
    <n v="11"/>
    <n v="27"/>
    <n v="106"/>
    <n v="78"/>
    <n v="184"/>
    <n v="1"/>
    <n v="1"/>
    <n v="0"/>
    <n v="1"/>
    <n v="0"/>
    <n v="1"/>
    <n v="2"/>
    <n v="6"/>
    <n v="0"/>
    <n v="1"/>
    <n v="0"/>
    <n v="0"/>
    <n v="0"/>
    <n v="0"/>
    <n v="0"/>
    <n v="0"/>
    <n v="0"/>
    <n v="5"/>
    <n v="0"/>
    <n v="0"/>
    <n v="1"/>
    <n v="1"/>
    <n v="1"/>
    <n v="1"/>
    <n v="0"/>
    <n v="1"/>
    <n v="0"/>
    <n v="1"/>
    <n v="0"/>
    <n v="8"/>
    <n v="0"/>
    <n v="20"/>
    <n v="0"/>
    <n v="6"/>
    <n v="1"/>
    <n v="1"/>
    <n v="0"/>
    <n v="1"/>
    <n v="0"/>
    <n v="1"/>
    <n v="2"/>
    <n v="6"/>
    <n v="13"/>
    <n v="11"/>
    <n v="1"/>
  </r>
  <r>
    <s v="08PPR0151Z"/>
    <n v="1"/>
    <s v="INSTITUTO LA SALLE DE CHIHUAHUA"/>
    <n v="19"/>
    <s v="CHIHUAHUA"/>
    <n v="1"/>
    <s v="CHIHUAHUA"/>
    <s v="AVENIDA INSTITUTO POLITECNICO NACIONAL"/>
    <n v="5100"/>
    <s v="CHIHUAHUA"/>
    <s v="PARTICULAR"/>
    <x v="2"/>
    <x v="0"/>
    <x v="0"/>
    <x v="0"/>
    <s v="08FIZ0045I"/>
    <m/>
    <s v="08ADG0011N"/>
    <n v="0"/>
    <n v="233"/>
    <n v="187"/>
    <n v="420"/>
    <n v="38"/>
    <n v="34"/>
    <n v="72"/>
    <n v="233"/>
    <n v="187"/>
    <n v="420"/>
    <n v="32"/>
    <n v="32"/>
    <n v="64"/>
    <n v="32"/>
    <n v="32"/>
    <n v="64"/>
    <n v="35"/>
    <n v="26"/>
    <n v="61"/>
    <n v="39"/>
    <n v="29"/>
    <n v="68"/>
    <n v="48"/>
    <n v="26"/>
    <n v="74"/>
    <n v="46"/>
    <n v="27"/>
    <n v="73"/>
    <n v="40"/>
    <n v="50"/>
    <n v="90"/>
    <n v="240"/>
    <n v="190"/>
    <n v="430"/>
    <n v="3"/>
    <n v="3"/>
    <n v="3"/>
    <n v="3"/>
    <n v="3"/>
    <n v="4"/>
    <n v="0"/>
    <n v="19"/>
    <n v="0"/>
    <n v="0"/>
    <n v="1"/>
    <n v="0"/>
    <n v="0"/>
    <n v="0"/>
    <n v="0"/>
    <n v="0"/>
    <n v="1"/>
    <n v="18"/>
    <n v="0"/>
    <n v="0"/>
    <n v="0"/>
    <n v="1"/>
    <n v="0"/>
    <n v="1"/>
    <n v="1"/>
    <n v="0"/>
    <n v="0"/>
    <n v="3"/>
    <n v="2"/>
    <n v="10"/>
    <n v="0"/>
    <n v="38"/>
    <n v="1"/>
    <n v="18"/>
    <n v="3"/>
    <n v="3"/>
    <n v="3"/>
    <n v="3"/>
    <n v="3"/>
    <n v="4"/>
    <n v="0"/>
    <n v="19"/>
    <n v="24"/>
    <n v="24"/>
    <n v="1"/>
  </r>
  <r>
    <s v="08PPR0167A"/>
    <n v="1"/>
    <s v="INSTITUTO ALLENDE"/>
    <n v="21"/>
    <s v="DELICIAS"/>
    <n v="1"/>
    <s v="DELICIAS"/>
    <s v="CALLE PRIMERA SUR"/>
    <n v="1100"/>
    <s v="DELICIAS"/>
    <s v="PARTICULAR"/>
    <x v="2"/>
    <x v="0"/>
    <x v="0"/>
    <x v="0"/>
    <s v="08FIZ0017M"/>
    <m/>
    <s v="08ADG0011N"/>
    <n v="0"/>
    <n v="74"/>
    <n v="64"/>
    <n v="138"/>
    <n v="10"/>
    <n v="9"/>
    <n v="19"/>
    <n v="74"/>
    <n v="62"/>
    <n v="136"/>
    <n v="8"/>
    <n v="11"/>
    <n v="19"/>
    <n v="8"/>
    <n v="11"/>
    <n v="19"/>
    <n v="20"/>
    <n v="18"/>
    <n v="38"/>
    <n v="11"/>
    <n v="10"/>
    <n v="21"/>
    <n v="12"/>
    <n v="11"/>
    <n v="23"/>
    <n v="17"/>
    <n v="6"/>
    <n v="23"/>
    <n v="13"/>
    <n v="6"/>
    <n v="19"/>
    <n v="81"/>
    <n v="62"/>
    <n v="143"/>
    <n v="0"/>
    <n v="1"/>
    <n v="1"/>
    <n v="1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2"/>
    <n v="0"/>
    <n v="9"/>
    <n v="1"/>
    <n v="4"/>
    <n v="0"/>
    <n v="1"/>
    <n v="1"/>
    <n v="1"/>
    <n v="0"/>
    <n v="0"/>
    <n v="2"/>
    <n v="5"/>
    <n v="7"/>
    <n v="7"/>
    <n v="1"/>
  </r>
  <r>
    <s v="08PPR0174K"/>
    <n v="1"/>
    <s v="COLEGIO LA PAZ A.C."/>
    <n v="21"/>
    <s v="DELICIAS"/>
    <n v="1"/>
    <s v="DELICIAS"/>
    <s v="CALLE CUARTA ORIENTE"/>
    <n v="416"/>
    <s v="DELICIAS"/>
    <s v="PARTICULAR"/>
    <x v="2"/>
    <x v="0"/>
    <x v="0"/>
    <x v="0"/>
    <s v="08FIZ0017M"/>
    <m/>
    <s v="08ADG0011N"/>
    <n v="0"/>
    <n v="143"/>
    <n v="132"/>
    <n v="275"/>
    <n v="20"/>
    <n v="23"/>
    <n v="43"/>
    <n v="142"/>
    <n v="131"/>
    <n v="273"/>
    <n v="32"/>
    <n v="28"/>
    <n v="60"/>
    <n v="32"/>
    <n v="28"/>
    <n v="60"/>
    <n v="32"/>
    <n v="24"/>
    <n v="56"/>
    <n v="32"/>
    <n v="26"/>
    <n v="58"/>
    <n v="30"/>
    <n v="25"/>
    <n v="55"/>
    <n v="20"/>
    <n v="23"/>
    <n v="43"/>
    <n v="22"/>
    <n v="19"/>
    <n v="41"/>
    <n v="168"/>
    <n v="145"/>
    <n v="313"/>
    <n v="0"/>
    <n v="1"/>
    <n v="1"/>
    <n v="0"/>
    <n v="2"/>
    <n v="0"/>
    <n v="5"/>
    <n v="9"/>
    <n v="0"/>
    <n v="1"/>
    <n v="0"/>
    <n v="0"/>
    <n v="0"/>
    <n v="0"/>
    <n v="0"/>
    <n v="0"/>
    <n v="0"/>
    <n v="8"/>
    <n v="0"/>
    <n v="0"/>
    <n v="2"/>
    <n v="0"/>
    <n v="2"/>
    <n v="0"/>
    <n v="0"/>
    <n v="1"/>
    <n v="3"/>
    <n v="5"/>
    <n v="0"/>
    <n v="3"/>
    <n v="0"/>
    <n v="25"/>
    <n v="0"/>
    <n v="9"/>
    <n v="0"/>
    <n v="1"/>
    <n v="1"/>
    <n v="0"/>
    <n v="2"/>
    <n v="0"/>
    <n v="5"/>
    <n v="9"/>
    <n v="14"/>
    <n v="14"/>
    <n v="1"/>
  </r>
  <r>
    <s v="08PPR0180V"/>
    <n v="1"/>
    <s v="LA ESPERANZA"/>
    <n v="17"/>
    <s v="CUAUHTÉMOC"/>
    <n v="143"/>
    <s v="CAMPO 101"/>
    <s v="CALLE MARTIN LUTHER CAMPO MENONITA 101 A.P. 52"/>
    <n v="23"/>
    <s v="CUAUHTÉMOC"/>
    <s v="PARTICULAR"/>
    <x v="2"/>
    <x v="0"/>
    <x v="0"/>
    <x v="0"/>
    <s v="08FIZ0204G"/>
    <s v="08FJS0121D"/>
    <s v="08ADG0010O"/>
    <n v="0"/>
    <n v="118"/>
    <n v="101"/>
    <n v="219"/>
    <n v="20"/>
    <n v="20"/>
    <n v="40"/>
    <n v="118"/>
    <n v="101"/>
    <n v="219"/>
    <n v="18"/>
    <n v="15"/>
    <n v="33"/>
    <n v="19"/>
    <n v="15"/>
    <n v="34"/>
    <n v="14"/>
    <n v="16"/>
    <n v="30"/>
    <n v="21"/>
    <n v="9"/>
    <n v="30"/>
    <n v="22"/>
    <n v="16"/>
    <n v="38"/>
    <n v="21"/>
    <n v="16"/>
    <n v="37"/>
    <n v="19"/>
    <n v="16"/>
    <n v="35"/>
    <n v="116"/>
    <n v="88"/>
    <n v="20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0"/>
    <n v="0"/>
    <n v="0"/>
    <n v="13"/>
    <n v="2"/>
    <n v="10"/>
    <n v="2"/>
    <n v="2"/>
    <n v="2"/>
    <n v="2"/>
    <n v="2"/>
    <n v="2"/>
    <n v="0"/>
    <n v="12"/>
    <n v="12"/>
    <n v="12"/>
    <n v="1"/>
  </r>
  <r>
    <s v="08PPR0191A"/>
    <n v="4"/>
    <s v="FRANCISCO JAVIER MINA"/>
    <n v="29"/>
    <s v="GUADALUPE Y CALVO"/>
    <n v="78"/>
    <s v="CHINATĂš"/>
    <s v="CALLE CHINATU"/>
    <n v="0"/>
    <s v="GUADALUPE Y CALVO"/>
    <s v="PARTICULAR"/>
    <x v="2"/>
    <x v="0"/>
    <x v="0"/>
    <x v="0"/>
    <s v="08FIZ0260Z"/>
    <s v="08FJS0131K"/>
    <s v="08ADG0007A"/>
    <n v="0"/>
    <n v="52"/>
    <n v="48"/>
    <n v="100"/>
    <n v="9"/>
    <n v="14"/>
    <n v="23"/>
    <n v="52"/>
    <n v="48"/>
    <n v="100"/>
    <n v="5"/>
    <n v="7"/>
    <n v="12"/>
    <n v="5"/>
    <n v="7"/>
    <n v="12"/>
    <n v="8"/>
    <n v="10"/>
    <n v="18"/>
    <n v="8"/>
    <n v="8"/>
    <n v="16"/>
    <n v="13"/>
    <n v="5"/>
    <n v="18"/>
    <n v="8"/>
    <n v="6"/>
    <n v="14"/>
    <n v="6"/>
    <n v="5"/>
    <n v="11"/>
    <n v="48"/>
    <n v="41"/>
    <n v="89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9"/>
    <n v="6"/>
    <n v="1"/>
  </r>
  <r>
    <s v="08PPR0194Y"/>
    <n v="4"/>
    <s v="GUADALUPE Y CALVO"/>
    <n v="29"/>
    <s v="GUADALUPE Y CALVO"/>
    <n v="1"/>
    <s v="GUADALUPE Y CALVO"/>
    <s v="CALLE MIGUEL HIDALGO"/>
    <n v="103"/>
    <s v="GUADALUPE Y CALVO"/>
    <s v="PARTICULAR"/>
    <x v="2"/>
    <x v="0"/>
    <x v="0"/>
    <x v="0"/>
    <s v="08FIZ0256M"/>
    <s v="08FJS0131K"/>
    <s v="08ADG0007A"/>
    <n v="0"/>
    <n v="73"/>
    <n v="69"/>
    <n v="142"/>
    <n v="13"/>
    <n v="10"/>
    <n v="23"/>
    <n v="73"/>
    <n v="69"/>
    <n v="142"/>
    <n v="9"/>
    <n v="11"/>
    <n v="20"/>
    <n v="9"/>
    <n v="12"/>
    <n v="21"/>
    <n v="6"/>
    <n v="12"/>
    <n v="18"/>
    <n v="12"/>
    <n v="13"/>
    <n v="25"/>
    <n v="12"/>
    <n v="9"/>
    <n v="21"/>
    <n v="12"/>
    <n v="10"/>
    <n v="22"/>
    <n v="10"/>
    <n v="11"/>
    <n v="21"/>
    <n v="61"/>
    <n v="67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250Z"/>
    <n v="1"/>
    <s v="COLEGIO IGNACIO ZARAGOZA"/>
    <n v="37"/>
    <s v="JUÁREZ"/>
    <n v="1"/>
    <s v="JUĂREZ"/>
    <s v="CALLE MELQUIADES ALANIS ORIENTE"/>
    <n v="4825"/>
    <s v="JUÁREZ"/>
    <s v="PARTICULAR"/>
    <x v="2"/>
    <x v="0"/>
    <x v="0"/>
    <x v="0"/>
    <s v="08FIZ0040N"/>
    <m/>
    <s v="08ADG0011N"/>
    <n v="0"/>
    <n v="49"/>
    <n v="62"/>
    <n v="111"/>
    <n v="8"/>
    <n v="13"/>
    <n v="21"/>
    <n v="49"/>
    <n v="62"/>
    <n v="111"/>
    <n v="3"/>
    <n v="6"/>
    <n v="9"/>
    <n v="3"/>
    <n v="6"/>
    <n v="9"/>
    <n v="9"/>
    <n v="10"/>
    <n v="19"/>
    <n v="6"/>
    <n v="6"/>
    <n v="12"/>
    <n v="7"/>
    <n v="10"/>
    <n v="17"/>
    <n v="6"/>
    <n v="8"/>
    <n v="14"/>
    <n v="4"/>
    <n v="13"/>
    <n v="17"/>
    <n v="35"/>
    <n v="53"/>
    <n v="88"/>
    <n v="0"/>
    <n v="0"/>
    <n v="1"/>
    <n v="1"/>
    <n v="0"/>
    <n v="0"/>
    <n v="2"/>
    <n v="4"/>
    <n v="0"/>
    <n v="1"/>
    <n v="0"/>
    <n v="0"/>
    <n v="0"/>
    <n v="0"/>
    <n v="0"/>
    <n v="1"/>
    <n v="0"/>
    <n v="3"/>
    <n v="0"/>
    <n v="0"/>
    <n v="1"/>
    <n v="0"/>
    <n v="0"/>
    <n v="0"/>
    <n v="0"/>
    <n v="0"/>
    <n v="1"/>
    <n v="3"/>
    <n v="1"/>
    <n v="4"/>
    <n v="0"/>
    <n v="15"/>
    <n v="0"/>
    <n v="4"/>
    <n v="0"/>
    <n v="0"/>
    <n v="1"/>
    <n v="1"/>
    <n v="0"/>
    <n v="0"/>
    <n v="2"/>
    <n v="4"/>
    <n v="6"/>
    <n v="6"/>
    <n v="1"/>
  </r>
  <r>
    <s v="08PPR0262E"/>
    <n v="1"/>
    <s v="COLEGIO REGIONAL DE JIMENEZ"/>
    <n v="36"/>
    <s v="JIMÉNEZ"/>
    <n v="1"/>
    <s v="JOSĂ‰ MARIANO JIMĂ‰NEZ"/>
    <s v="AVENIDA SOR JUANA INES DE LA CRUZ"/>
    <n v="1200"/>
    <s v="HIDALGO DEL PARRAL"/>
    <s v="PARTICULAR"/>
    <x v="2"/>
    <x v="0"/>
    <x v="0"/>
    <x v="0"/>
    <s v="08FIZ0015O"/>
    <m/>
    <s v="08ADG0011N"/>
    <n v="0"/>
    <n v="28"/>
    <n v="47"/>
    <n v="75"/>
    <n v="7"/>
    <n v="6"/>
    <n v="13"/>
    <n v="28"/>
    <n v="47"/>
    <n v="75"/>
    <n v="7"/>
    <n v="6"/>
    <n v="13"/>
    <n v="7"/>
    <n v="6"/>
    <n v="13"/>
    <n v="3"/>
    <n v="5"/>
    <n v="8"/>
    <n v="4"/>
    <n v="10"/>
    <n v="14"/>
    <n v="6"/>
    <n v="9"/>
    <n v="15"/>
    <n v="3"/>
    <n v="10"/>
    <n v="13"/>
    <n v="10"/>
    <n v="5"/>
    <n v="15"/>
    <n v="33"/>
    <n v="45"/>
    <n v="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1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PPR0324A"/>
    <n v="1"/>
    <s v="MIGUEL ANGEL"/>
    <n v="43"/>
    <s v="MATACHÍ"/>
    <n v="1"/>
    <s v="MATACHĂŤ"/>
    <s v="CALLE F.QUINTANA"/>
    <n v="0"/>
    <s v="MADERA"/>
    <s v="PARTICULAR"/>
    <x v="2"/>
    <x v="0"/>
    <x v="0"/>
    <x v="0"/>
    <s v="08FIZ0008E"/>
    <m/>
    <s v="08ADG0011N"/>
    <n v="0"/>
    <n v="26"/>
    <n v="12"/>
    <n v="38"/>
    <n v="9"/>
    <n v="3"/>
    <n v="12"/>
    <n v="26"/>
    <n v="12"/>
    <n v="38"/>
    <n v="3"/>
    <n v="1"/>
    <n v="4"/>
    <n v="3"/>
    <n v="1"/>
    <n v="4"/>
    <n v="2"/>
    <n v="0"/>
    <n v="2"/>
    <n v="2"/>
    <n v="0"/>
    <n v="2"/>
    <n v="4"/>
    <n v="1"/>
    <n v="5"/>
    <n v="5"/>
    <n v="3"/>
    <n v="8"/>
    <n v="1"/>
    <n v="3"/>
    <n v="4"/>
    <n v="17"/>
    <n v="8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2"/>
    <n v="0"/>
    <n v="0"/>
    <n v="0"/>
    <n v="0"/>
    <n v="0"/>
    <n v="0"/>
    <n v="2"/>
    <n v="2"/>
    <n v="9"/>
    <n v="6"/>
    <n v="1"/>
  </r>
  <r>
    <s v="08PPR0361E"/>
    <n v="1"/>
    <s v="INSTITUTO EDUCATIVO S.M.,S.C."/>
    <n v="37"/>
    <s v="JUÁREZ"/>
    <n v="1"/>
    <s v="JUĂREZ"/>
    <s v="CAMINO VIEJO A SAN JOSE"/>
    <n v="8971"/>
    <s v="JUÁREZ"/>
    <s v="PARTICULAR"/>
    <x v="2"/>
    <x v="0"/>
    <x v="0"/>
    <x v="0"/>
    <s v="08FIZ0040N"/>
    <m/>
    <s v="08ADG0011N"/>
    <n v="0"/>
    <n v="99"/>
    <n v="86"/>
    <n v="185"/>
    <n v="16"/>
    <n v="17"/>
    <n v="33"/>
    <n v="99"/>
    <n v="86"/>
    <n v="185"/>
    <n v="17"/>
    <n v="5"/>
    <n v="22"/>
    <n v="17"/>
    <n v="5"/>
    <n v="22"/>
    <n v="11"/>
    <n v="7"/>
    <n v="18"/>
    <n v="25"/>
    <n v="9"/>
    <n v="34"/>
    <n v="14"/>
    <n v="11"/>
    <n v="25"/>
    <n v="14"/>
    <n v="16"/>
    <n v="30"/>
    <n v="19"/>
    <n v="22"/>
    <n v="41"/>
    <n v="100"/>
    <n v="70"/>
    <n v="170"/>
    <n v="0"/>
    <n v="1"/>
    <n v="0"/>
    <n v="1"/>
    <n v="0"/>
    <n v="0"/>
    <n v="4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1"/>
    <n v="2"/>
    <n v="7"/>
    <n v="3"/>
    <n v="4"/>
    <n v="0"/>
    <n v="24"/>
    <n v="0"/>
    <n v="6"/>
    <n v="0"/>
    <n v="1"/>
    <n v="0"/>
    <n v="1"/>
    <n v="0"/>
    <n v="0"/>
    <n v="4"/>
    <n v="6"/>
    <n v="13"/>
    <n v="12"/>
    <n v="1"/>
  </r>
  <r>
    <s v="08PPR0425Z"/>
    <n v="1"/>
    <s v="TERCER CENTENARIO"/>
    <n v="37"/>
    <s v="JUÁREZ"/>
    <n v="1"/>
    <s v="JUĂREZ"/>
    <s v="CALLE ARTICULO DEL 27"/>
    <n v="281"/>
    <s v="JUÁREZ"/>
    <s v="PARTICULAR"/>
    <x v="2"/>
    <x v="0"/>
    <x v="0"/>
    <x v="0"/>
    <s v="08FIZ0040N"/>
    <m/>
    <s v="08ADG0011N"/>
    <n v="0"/>
    <n v="69"/>
    <n v="62"/>
    <n v="131"/>
    <n v="10"/>
    <n v="13"/>
    <n v="23"/>
    <n v="69"/>
    <n v="62"/>
    <n v="131"/>
    <n v="12"/>
    <n v="9"/>
    <n v="21"/>
    <n v="12"/>
    <n v="9"/>
    <n v="21"/>
    <n v="14"/>
    <n v="7"/>
    <n v="21"/>
    <n v="9"/>
    <n v="6"/>
    <n v="15"/>
    <n v="9"/>
    <n v="12"/>
    <n v="21"/>
    <n v="11"/>
    <n v="12"/>
    <n v="23"/>
    <n v="12"/>
    <n v="9"/>
    <n v="21"/>
    <n v="67"/>
    <n v="55"/>
    <n v="12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6"/>
    <n v="1"/>
    <n v="1"/>
    <n v="1"/>
    <n v="1"/>
    <n v="1"/>
    <n v="1"/>
    <n v="0"/>
    <n v="6"/>
    <n v="6"/>
    <n v="6"/>
    <n v="1"/>
  </r>
  <r>
    <s v="08PPR0502N"/>
    <n v="1"/>
    <s v="JOSE MARIA MORELOS"/>
    <n v="40"/>
    <s v="MADERA"/>
    <n v="1"/>
    <s v="MADERA"/>
    <s v="CALLE MORELOS"/>
    <n v="804"/>
    <s v="MADERA"/>
    <s v="PARTICULAR"/>
    <x v="2"/>
    <x v="0"/>
    <x v="0"/>
    <x v="0"/>
    <s v="08FIZ0024W"/>
    <m/>
    <s v="08ADG0011N"/>
    <n v="0"/>
    <n v="27"/>
    <n v="33"/>
    <n v="60"/>
    <n v="7"/>
    <n v="3"/>
    <n v="10"/>
    <n v="27"/>
    <n v="32"/>
    <n v="59"/>
    <n v="2"/>
    <n v="4"/>
    <n v="6"/>
    <n v="2"/>
    <n v="4"/>
    <n v="6"/>
    <n v="5"/>
    <n v="3"/>
    <n v="8"/>
    <n v="3"/>
    <n v="7"/>
    <n v="10"/>
    <n v="2"/>
    <n v="7"/>
    <n v="9"/>
    <n v="4"/>
    <n v="8"/>
    <n v="12"/>
    <n v="2"/>
    <n v="6"/>
    <n v="8"/>
    <n v="18"/>
    <n v="35"/>
    <n v="5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6"/>
    <n v="1"/>
    <n v="1"/>
    <n v="1"/>
    <n v="1"/>
    <n v="1"/>
    <n v="1"/>
    <n v="0"/>
    <n v="6"/>
    <n v="6"/>
    <n v="6"/>
    <n v="1"/>
  </r>
  <r>
    <s v="08PPR0514S"/>
    <n v="1"/>
    <s v="COLEGIO GUADALUPE"/>
    <n v="37"/>
    <s v="JUÁREZ"/>
    <n v="1"/>
    <s v="JUĂREZ"/>
    <s v="CALLE HOLANDA"/>
    <n v="1680"/>
    <s v="JUÁREZ"/>
    <s v="PARTICULAR"/>
    <x v="2"/>
    <x v="0"/>
    <x v="0"/>
    <x v="0"/>
    <s v="08FIZ0040N"/>
    <m/>
    <s v="08ADG0011N"/>
    <n v="0"/>
    <n v="37"/>
    <n v="30"/>
    <n v="67"/>
    <n v="6"/>
    <n v="5"/>
    <n v="11"/>
    <n v="36"/>
    <n v="30"/>
    <n v="66"/>
    <n v="4"/>
    <n v="3"/>
    <n v="7"/>
    <n v="4"/>
    <n v="4"/>
    <n v="8"/>
    <n v="8"/>
    <n v="3"/>
    <n v="11"/>
    <n v="7"/>
    <n v="7"/>
    <n v="14"/>
    <n v="4"/>
    <n v="4"/>
    <n v="8"/>
    <n v="6"/>
    <n v="4"/>
    <n v="10"/>
    <n v="8"/>
    <n v="7"/>
    <n v="15"/>
    <n v="37"/>
    <n v="29"/>
    <n v="6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8"/>
    <n v="3"/>
    <n v="1"/>
  </r>
  <r>
    <s v="08PPR0523Z"/>
    <n v="1"/>
    <s v="COLEGIO GIL ESPARZA A.C."/>
    <n v="19"/>
    <s v="CHIHUAHUA"/>
    <n v="1"/>
    <s v="CHIHUAHUA"/>
    <s v="CALLE 10A"/>
    <n v="2410"/>
    <s v="CHIHUAHUA"/>
    <s v="PARTICULAR"/>
    <x v="2"/>
    <x v="0"/>
    <x v="0"/>
    <x v="0"/>
    <s v="08FIZ0045I"/>
    <m/>
    <s v="08ADG0011N"/>
    <n v="0"/>
    <n v="108"/>
    <n v="110"/>
    <n v="218"/>
    <n v="14"/>
    <n v="30"/>
    <n v="44"/>
    <n v="108"/>
    <n v="110"/>
    <n v="218"/>
    <n v="10"/>
    <n v="14"/>
    <n v="24"/>
    <n v="10"/>
    <n v="14"/>
    <n v="24"/>
    <n v="16"/>
    <n v="15"/>
    <n v="31"/>
    <n v="21"/>
    <n v="11"/>
    <n v="32"/>
    <n v="17"/>
    <n v="18"/>
    <n v="35"/>
    <n v="22"/>
    <n v="16"/>
    <n v="38"/>
    <n v="21"/>
    <n v="22"/>
    <n v="43"/>
    <n v="107"/>
    <n v="96"/>
    <n v="203"/>
    <n v="0"/>
    <n v="2"/>
    <n v="2"/>
    <n v="2"/>
    <n v="2"/>
    <n v="2"/>
    <n v="1"/>
    <n v="11"/>
    <n v="0"/>
    <n v="0"/>
    <n v="0"/>
    <n v="1"/>
    <n v="0"/>
    <n v="0"/>
    <n v="0"/>
    <n v="1"/>
    <n v="0"/>
    <n v="11"/>
    <n v="0"/>
    <n v="0"/>
    <n v="0"/>
    <n v="1"/>
    <n v="0"/>
    <n v="1"/>
    <n v="0"/>
    <n v="0"/>
    <n v="1"/>
    <n v="1"/>
    <n v="1"/>
    <n v="5"/>
    <n v="0"/>
    <n v="23"/>
    <n v="0"/>
    <n v="11"/>
    <n v="0"/>
    <n v="2"/>
    <n v="2"/>
    <n v="2"/>
    <n v="2"/>
    <n v="2"/>
    <n v="1"/>
    <n v="11"/>
    <n v="12"/>
    <n v="12"/>
    <n v="1"/>
  </r>
  <r>
    <s v="08PPR0530J"/>
    <n v="1"/>
    <s v="NIĂ‘OS HEROES"/>
    <n v="17"/>
    <s v="CUAUHTÉMOC"/>
    <n v="1"/>
    <s v="CUAUHTĂ‰MOC"/>
    <s v="CALLE REFORMA"/>
    <n v="1225"/>
    <s v="CUAUHTÉMOC"/>
    <s v="PARTICULAR"/>
    <x v="2"/>
    <x v="0"/>
    <x v="0"/>
    <x v="0"/>
    <s v="08FIZ0197N"/>
    <s v="08FJS0121D"/>
    <s v="08ADG0010O"/>
    <n v="0"/>
    <n v="55"/>
    <n v="50"/>
    <n v="105"/>
    <n v="6"/>
    <n v="7"/>
    <n v="13"/>
    <n v="55"/>
    <n v="50"/>
    <n v="105"/>
    <n v="6"/>
    <n v="17"/>
    <n v="23"/>
    <n v="6"/>
    <n v="17"/>
    <n v="23"/>
    <n v="9"/>
    <n v="8"/>
    <n v="17"/>
    <n v="8"/>
    <n v="3"/>
    <n v="11"/>
    <n v="12"/>
    <n v="8"/>
    <n v="20"/>
    <n v="7"/>
    <n v="8"/>
    <n v="15"/>
    <n v="6"/>
    <n v="11"/>
    <n v="17"/>
    <n v="48"/>
    <n v="55"/>
    <n v="10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1"/>
    <n v="0"/>
    <n v="1"/>
    <n v="0"/>
    <n v="3"/>
    <n v="0"/>
    <n v="15"/>
    <n v="1"/>
    <n v="5"/>
    <n v="1"/>
    <n v="1"/>
    <n v="1"/>
    <n v="1"/>
    <n v="1"/>
    <n v="1"/>
    <n v="0"/>
    <n v="6"/>
    <n v="8"/>
    <n v="8"/>
    <n v="1"/>
  </r>
  <r>
    <s v="08PPR0564Z"/>
    <n v="1"/>
    <s v="GABRIELA MISTRAL"/>
    <n v="27"/>
    <s v="GUACHOCHI"/>
    <n v="24"/>
    <s v="CIĂ‰NEGA DE NOROGACHI"/>
    <s v="CALLE NOROGACHI"/>
    <n v="0"/>
    <s v="GUACHOCHI"/>
    <s v="PARTICULAR"/>
    <x v="2"/>
    <x v="0"/>
    <x v="0"/>
    <x v="0"/>
    <s v="08FIZ0011S"/>
    <s v="08FJS0004O"/>
    <s v="08ADG0011N"/>
    <n v="0"/>
    <n v="53"/>
    <n v="51"/>
    <n v="104"/>
    <n v="7"/>
    <n v="11"/>
    <n v="18"/>
    <n v="50"/>
    <n v="51"/>
    <n v="101"/>
    <n v="7"/>
    <n v="14"/>
    <n v="21"/>
    <n v="7"/>
    <n v="14"/>
    <n v="21"/>
    <n v="9"/>
    <n v="11"/>
    <n v="20"/>
    <n v="9"/>
    <n v="6"/>
    <n v="15"/>
    <n v="7"/>
    <n v="6"/>
    <n v="13"/>
    <n v="10"/>
    <n v="9"/>
    <n v="19"/>
    <n v="12"/>
    <n v="10"/>
    <n v="22"/>
    <n v="54"/>
    <n v="56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0581Q"/>
    <n v="1"/>
    <s v="SAN FELIPE EL REAL"/>
    <n v="19"/>
    <s v="CHIHUAHUA"/>
    <n v="1"/>
    <s v="CHIHUAHUA"/>
    <s v="CALLE J. GARCIA VALDEZ"/>
    <n v="2945"/>
    <s v="CHIHUAHUA"/>
    <s v="PARTICULAR"/>
    <x v="2"/>
    <x v="0"/>
    <x v="0"/>
    <x v="0"/>
    <s v="08FIZ0045I"/>
    <m/>
    <s v="08ADG0011N"/>
    <n v="0"/>
    <n v="292"/>
    <n v="257"/>
    <n v="549"/>
    <n v="50"/>
    <n v="44"/>
    <n v="94"/>
    <n v="292"/>
    <n v="257"/>
    <n v="549"/>
    <n v="42"/>
    <n v="44"/>
    <n v="86"/>
    <n v="42"/>
    <n v="44"/>
    <n v="86"/>
    <n v="55"/>
    <n v="36"/>
    <n v="91"/>
    <n v="48"/>
    <n v="32"/>
    <n v="80"/>
    <n v="46"/>
    <n v="52"/>
    <n v="98"/>
    <n v="54"/>
    <n v="48"/>
    <n v="102"/>
    <n v="46"/>
    <n v="48"/>
    <n v="94"/>
    <n v="291"/>
    <n v="260"/>
    <n v="551"/>
    <n v="2"/>
    <n v="0"/>
    <n v="1"/>
    <n v="0"/>
    <n v="0"/>
    <n v="0"/>
    <n v="10"/>
    <n v="13"/>
    <n v="0"/>
    <n v="0"/>
    <n v="0"/>
    <n v="1"/>
    <n v="0"/>
    <n v="0"/>
    <n v="0"/>
    <n v="0"/>
    <n v="0"/>
    <n v="13"/>
    <n v="0"/>
    <n v="0"/>
    <n v="2"/>
    <n v="1"/>
    <n v="0"/>
    <n v="1"/>
    <n v="0"/>
    <n v="1"/>
    <n v="1"/>
    <n v="10"/>
    <n v="6"/>
    <n v="9"/>
    <n v="0"/>
    <n v="45"/>
    <n v="0"/>
    <n v="13"/>
    <n v="2"/>
    <n v="0"/>
    <n v="1"/>
    <n v="0"/>
    <n v="0"/>
    <n v="0"/>
    <n v="10"/>
    <n v="13"/>
    <n v="23"/>
    <n v="23"/>
    <n v="1"/>
  </r>
  <r>
    <s v="08PPR0582P"/>
    <n v="1"/>
    <s v="INSTITUTO GUIA DEL NIĂ‘O CHIHUAHUENSE"/>
    <n v="19"/>
    <s v="CHIHUAHUA"/>
    <n v="1"/>
    <s v="CHIHUAHUA"/>
    <s v="AVENIDA GLANDORFF"/>
    <n v="3104"/>
    <s v="CHIHUAHUA"/>
    <s v="PARTICULAR"/>
    <x v="2"/>
    <x v="0"/>
    <x v="0"/>
    <x v="0"/>
    <s v="08FIZ0045I"/>
    <m/>
    <s v="08ADG0011N"/>
    <n v="0"/>
    <n v="25"/>
    <n v="13"/>
    <n v="38"/>
    <n v="3"/>
    <n v="0"/>
    <n v="3"/>
    <n v="23"/>
    <n v="11"/>
    <n v="34"/>
    <n v="6"/>
    <n v="1"/>
    <n v="7"/>
    <n v="7"/>
    <n v="1"/>
    <n v="8"/>
    <n v="6"/>
    <n v="4"/>
    <n v="10"/>
    <n v="8"/>
    <n v="3"/>
    <n v="11"/>
    <n v="3"/>
    <n v="1"/>
    <n v="4"/>
    <n v="1"/>
    <n v="1"/>
    <n v="2"/>
    <n v="3"/>
    <n v="0"/>
    <n v="3"/>
    <n v="28"/>
    <n v="10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PPR0623Z"/>
    <n v="1"/>
    <s v="FRAY BARTOLOME DE LAS CASAS"/>
    <n v="65"/>
    <s v="URIQUE"/>
    <n v="12"/>
    <s v="CEROCAHUI"/>
    <s v="CALLE ANDRES LARA"/>
    <n v="0"/>
    <s v="CREEL"/>
    <s v="PARTICULAR"/>
    <x v="2"/>
    <x v="0"/>
    <x v="0"/>
    <x v="0"/>
    <s v="08FIZ0011S"/>
    <s v="08FJS0004O"/>
    <s v="08ADG0011N"/>
    <n v="0"/>
    <n v="42"/>
    <n v="122"/>
    <n v="164"/>
    <n v="7"/>
    <n v="20"/>
    <n v="27"/>
    <n v="42"/>
    <n v="118"/>
    <n v="160"/>
    <n v="4"/>
    <n v="14"/>
    <n v="18"/>
    <n v="4"/>
    <n v="14"/>
    <n v="18"/>
    <n v="8"/>
    <n v="24"/>
    <n v="32"/>
    <n v="2"/>
    <n v="18"/>
    <n v="20"/>
    <n v="8"/>
    <n v="21"/>
    <n v="29"/>
    <n v="3"/>
    <n v="16"/>
    <n v="19"/>
    <n v="8"/>
    <n v="21"/>
    <n v="29"/>
    <n v="33"/>
    <n v="114"/>
    <n v="14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632G"/>
    <n v="1"/>
    <s v="CRISTOBAL COLON"/>
    <n v="37"/>
    <s v="JUÁREZ"/>
    <n v="1"/>
    <s v="JUĂREZ"/>
    <s v="BOULEVARD OSCAR FLORES SANCHEZ"/>
    <n v="6315"/>
    <s v="JUÁREZ"/>
    <s v="PARTICULAR"/>
    <x v="2"/>
    <x v="0"/>
    <x v="0"/>
    <x v="0"/>
    <s v="08FIZ0040N"/>
    <m/>
    <s v="08ADG0011N"/>
    <n v="0"/>
    <n v="35"/>
    <n v="35"/>
    <n v="70"/>
    <n v="6"/>
    <n v="10"/>
    <n v="16"/>
    <n v="35"/>
    <n v="35"/>
    <n v="70"/>
    <n v="4"/>
    <n v="3"/>
    <n v="7"/>
    <n v="4"/>
    <n v="3"/>
    <n v="7"/>
    <n v="5"/>
    <n v="4"/>
    <n v="9"/>
    <n v="5"/>
    <n v="5"/>
    <n v="10"/>
    <n v="5"/>
    <n v="2"/>
    <n v="7"/>
    <n v="4"/>
    <n v="2"/>
    <n v="6"/>
    <n v="2"/>
    <n v="6"/>
    <n v="8"/>
    <n v="25"/>
    <n v="22"/>
    <n v="4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3"/>
    <n v="0"/>
    <n v="8"/>
    <n v="0"/>
    <n v="3"/>
    <n v="0"/>
    <n v="0"/>
    <n v="0"/>
    <n v="0"/>
    <n v="0"/>
    <n v="0"/>
    <n v="3"/>
    <n v="3"/>
    <n v="17"/>
    <n v="3"/>
    <n v="1"/>
  </r>
  <r>
    <s v="08PPR0641O"/>
    <n v="1"/>
    <s v="INSTITUTO MEXICO DE CD. JUAREZ A.C."/>
    <n v="37"/>
    <s v="JUÁREZ"/>
    <n v="1"/>
    <s v="JUĂREZ"/>
    <s v="CALLE COLEGIO MEXICO"/>
    <n v="1960"/>
    <s v="JUÁREZ"/>
    <s v="PARTICULAR"/>
    <x v="2"/>
    <x v="0"/>
    <x v="0"/>
    <x v="0"/>
    <s v="08FIZ0040N"/>
    <m/>
    <s v="08ADG0011N"/>
    <n v="0"/>
    <n v="167"/>
    <n v="167"/>
    <n v="334"/>
    <n v="31"/>
    <n v="29"/>
    <n v="60"/>
    <n v="166"/>
    <n v="167"/>
    <n v="333"/>
    <n v="26"/>
    <n v="26"/>
    <n v="52"/>
    <n v="26"/>
    <n v="26"/>
    <n v="52"/>
    <n v="27"/>
    <n v="38"/>
    <n v="65"/>
    <n v="37"/>
    <n v="32"/>
    <n v="69"/>
    <n v="31"/>
    <n v="27"/>
    <n v="58"/>
    <n v="34"/>
    <n v="26"/>
    <n v="60"/>
    <n v="28"/>
    <n v="32"/>
    <n v="60"/>
    <n v="183"/>
    <n v="181"/>
    <n v="364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1"/>
    <n v="1"/>
    <n v="5"/>
    <n v="1"/>
    <n v="5"/>
    <n v="0"/>
    <n v="24"/>
    <n v="0"/>
    <n v="7"/>
    <n v="0"/>
    <n v="0"/>
    <n v="0"/>
    <n v="0"/>
    <n v="0"/>
    <n v="0"/>
    <n v="7"/>
    <n v="7"/>
    <n v="14"/>
    <n v="14"/>
    <n v="1"/>
  </r>
  <r>
    <s v="08PPR1754Y"/>
    <n v="1"/>
    <s v="COLEGIO DOZAL BILINGĂśE"/>
    <n v="19"/>
    <s v="CHIHUAHUA"/>
    <n v="1"/>
    <s v="CHIHUAHUA"/>
    <s v="CALLE SIMON BOLIVAR"/>
    <n v="500"/>
    <s v="CHIHUAHUA"/>
    <s v="PARTICULAR"/>
    <x v="2"/>
    <x v="0"/>
    <x v="0"/>
    <x v="0"/>
    <s v="08FIZ0045I"/>
    <m/>
    <s v="08ADG0011N"/>
    <n v="0"/>
    <n v="77"/>
    <n v="120"/>
    <n v="197"/>
    <n v="9"/>
    <n v="15"/>
    <n v="24"/>
    <n v="77"/>
    <n v="119"/>
    <n v="196"/>
    <n v="22"/>
    <n v="20"/>
    <n v="42"/>
    <n v="22"/>
    <n v="20"/>
    <n v="42"/>
    <n v="15"/>
    <n v="26"/>
    <n v="41"/>
    <n v="12"/>
    <n v="26"/>
    <n v="38"/>
    <n v="16"/>
    <n v="19"/>
    <n v="35"/>
    <n v="12"/>
    <n v="12"/>
    <n v="24"/>
    <n v="8"/>
    <n v="17"/>
    <n v="25"/>
    <n v="85"/>
    <n v="120"/>
    <n v="205"/>
    <n v="0"/>
    <n v="0"/>
    <n v="0"/>
    <n v="0"/>
    <n v="1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1"/>
    <n v="6"/>
    <n v="1"/>
    <n v="6"/>
    <n v="0"/>
    <n v="23"/>
    <n v="0"/>
    <n v="6"/>
    <n v="0"/>
    <n v="0"/>
    <n v="0"/>
    <n v="0"/>
    <n v="1"/>
    <n v="0"/>
    <n v="5"/>
    <n v="6"/>
    <n v="12"/>
    <n v="12"/>
    <n v="1"/>
  </r>
  <r>
    <s v="08PPR1755X"/>
    <n v="4"/>
    <s v="MANUEL DUBLAN"/>
    <n v="50"/>
    <s v="NUEVO CASAS GRANDES"/>
    <n v="1"/>
    <s v="NUEVO CASAS GRANDES"/>
    <s v="AVENIDA MIGUEL HIDALGO"/>
    <n v="4606"/>
    <s v="NVO. CASAS GRANDES"/>
    <s v="PARTICULAR"/>
    <x v="2"/>
    <x v="0"/>
    <x v="0"/>
    <x v="0"/>
    <s v="08FIZ0054Q"/>
    <m/>
    <s v="08ADG0011N"/>
    <n v="0"/>
    <n v="66"/>
    <n v="79"/>
    <n v="145"/>
    <n v="8"/>
    <n v="17"/>
    <n v="25"/>
    <n v="66"/>
    <n v="79"/>
    <n v="145"/>
    <n v="12"/>
    <n v="13"/>
    <n v="25"/>
    <n v="12"/>
    <n v="13"/>
    <n v="25"/>
    <n v="12"/>
    <n v="12"/>
    <n v="24"/>
    <n v="9"/>
    <n v="13"/>
    <n v="22"/>
    <n v="12"/>
    <n v="12"/>
    <n v="24"/>
    <n v="12"/>
    <n v="11"/>
    <n v="23"/>
    <n v="10"/>
    <n v="14"/>
    <n v="24"/>
    <n v="67"/>
    <n v="75"/>
    <n v="142"/>
    <n v="0"/>
    <n v="1"/>
    <n v="0"/>
    <n v="0"/>
    <n v="1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2"/>
    <n v="3"/>
    <n v="0"/>
    <n v="16"/>
    <n v="0"/>
    <n v="4"/>
    <n v="0"/>
    <n v="1"/>
    <n v="0"/>
    <n v="0"/>
    <n v="1"/>
    <n v="0"/>
    <n v="2"/>
    <n v="4"/>
    <n v="12"/>
    <n v="12"/>
    <n v="1"/>
  </r>
  <r>
    <s v="08PPR1758U"/>
    <n v="1"/>
    <s v="AMIGA DE LA OBRERA"/>
    <n v="19"/>
    <s v="CHIHUAHUA"/>
    <n v="1"/>
    <s v="CHIHUAHUA"/>
    <s v="CALLE 52"/>
    <n v="1506"/>
    <s v="CHIHUAHUA"/>
    <s v="PARTICULAR"/>
    <x v="2"/>
    <x v="0"/>
    <x v="0"/>
    <x v="0"/>
    <s v="08FIZ0045I"/>
    <m/>
    <s v="08ADG0011N"/>
    <n v="0"/>
    <n v="152"/>
    <n v="197"/>
    <n v="349"/>
    <n v="25"/>
    <n v="37"/>
    <n v="62"/>
    <n v="152"/>
    <n v="196"/>
    <n v="348"/>
    <n v="21"/>
    <n v="33"/>
    <n v="54"/>
    <n v="21"/>
    <n v="34"/>
    <n v="55"/>
    <n v="24"/>
    <n v="31"/>
    <n v="55"/>
    <n v="25"/>
    <n v="34"/>
    <n v="59"/>
    <n v="24"/>
    <n v="34"/>
    <n v="58"/>
    <n v="22"/>
    <n v="34"/>
    <n v="56"/>
    <n v="30"/>
    <n v="36"/>
    <n v="66"/>
    <n v="146"/>
    <n v="203"/>
    <n v="349"/>
    <n v="2"/>
    <n v="2"/>
    <n v="2"/>
    <n v="2"/>
    <n v="1"/>
    <n v="1"/>
    <n v="1"/>
    <n v="11"/>
    <n v="0"/>
    <n v="1"/>
    <n v="0"/>
    <n v="0"/>
    <n v="0"/>
    <n v="0"/>
    <n v="0"/>
    <n v="0"/>
    <n v="0"/>
    <n v="10"/>
    <n v="0"/>
    <n v="0"/>
    <n v="2"/>
    <n v="0"/>
    <n v="0"/>
    <n v="1"/>
    <n v="0"/>
    <n v="1"/>
    <n v="1"/>
    <n v="2"/>
    <n v="0"/>
    <n v="2"/>
    <n v="0"/>
    <n v="20"/>
    <n v="0"/>
    <n v="11"/>
    <n v="2"/>
    <n v="2"/>
    <n v="2"/>
    <n v="2"/>
    <n v="1"/>
    <n v="1"/>
    <n v="1"/>
    <n v="11"/>
    <n v="12"/>
    <n v="12"/>
    <n v="1"/>
  </r>
  <r>
    <s v="08PPR1759T"/>
    <n v="1"/>
    <s v="MANUEL BERNARDO AGUIRRE"/>
    <n v="19"/>
    <s v="CHIHUAHUA"/>
    <n v="1"/>
    <s v="CHIHUAHUA"/>
    <s v="CALLE 3RA."/>
    <n v="1409"/>
    <s v="CHIHUAHUA"/>
    <s v="PARTICULAR"/>
    <x v="2"/>
    <x v="0"/>
    <x v="0"/>
    <x v="0"/>
    <s v="08FIZ0045I"/>
    <m/>
    <s v="08ADG0011N"/>
    <n v="0"/>
    <n v="13"/>
    <n v="19"/>
    <n v="32"/>
    <n v="4"/>
    <n v="3"/>
    <n v="7"/>
    <n v="13"/>
    <n v="19"/>
    <n v="32"/>
    <n v="0"/>
    <n v="0"/>
    <n v="0"/>
    <n v="0"/>
    <n v="0"/>
    <n v="0"/>
    <n v="3"/>
    <n v="1"/>
    <n v="4"/>
    <n v="0"/>
    <n v="3"/>
    <n v="3"/>
    <n v="0"/>
    <n v="3"/>
    <n v="3"/>
    <n v="5"/>
    <n v="3"/>
    <n v="8"/>
    <n v="0"/>
    <n v="6"/>
    <n v="6"/>
    <n v="8"/>
    <n v="16"/>
    <n v="24"/>
    <n v="0"/>
    <n v="1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0"/>
    <n v="1"/>
    <n v="0"/>
    <n v="0"/>
    <n v="0"/>
    <n v="0"/>
    <n v="2"/>
    <n v="3"/>
    <n v="6"/>
    <n v="6"/>
    <n v="1"/>
  </r>
  <r>
    <s v="08PPR1764E"/>
    <n v="1"/>
    <s v="INSTITUTO LAS AMERICAS"/>
    <n v="32"/>
    <s v="HIDALGO DEL PARRAL"/>
    <n v="1"/>
    <s v="HIDALGO DEL PARRAL"/>
    <s v="CALLE SOR JUANA INES DE LA CRUZ"/>
    <n v="2"/>
    <s v="HIDALGO DEL PARRAL"/>
    <s v="PARTICULAR"/>
    <x v="2"/>
    <x v="0"/>
    <x v="0"/>
    <x v="0"/>
    <s v="08FIZ0267S"/>
    <s v="08FJS0004O"/>
    <s v="08ADG0011N"/>
    <n v="0"/>
    <n v="77"/>
    <n v="86"/>
    <n v="163"/>
    <n v="7"/>
    <n v="18"/>
    <n v="25"/>
    <n v="75"/>
    <n v="85"/>
    <n v="160"/>
    <n v="13"/>
    <n v="21"/>
    <n v="34"/>
    <n v="13"/>
    <n v="22"/>
    <n v="35"/>
    <n v="17"/>
    <n v="22"/>
    <n v="39"/>
    <n v="17"/>
    <n v="8"/>
    <n v="25"/>
    <n v="11"/>
    <n v="14"/>
    <n v="25"/>
    <n v="15"/>
    <n v="13"/>
    <n v="28"/>
    <n v="10"/>
    <n v="13"/>
    <n v="23"/>
    <n v="83"/>
    <n v="92"/>
    <n v="175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2"/>
    <n v="0"/>
    <n v="2"/>
    <n v="0"/>
    <n v="14"/>
    <n v="1"/>
    <n v="7"/>
    <n v="2"/>
    <n v="2"/>
    <n v="1"/>
    <n v="1"/>
    <n v="1"/>
    <n v="1"/>
    <n v="0"/>
    <n v="8"/>
    <n v="8"/>
    <n v="8"/>
    <n v="1"/>
  </r>
  <r>
    <s v="08PPR1769Z"/>
    <n v="1"/>
    <s v="COLEGIO DE CHIHUAHUA"/>
    <n v="19"/>
    <s v="CHIHUAHUA"/>
    <n v="1"/>
    <s v="CHIHUAHUA"/>
    <s v="CALLE JUAN MARIA SALVATIERRA"/>
    <n v="3809"/>
    <s v="CHIHUAHUA"/>
    <s v="PARTICULAR"/>
    <x v="2"/>
    <x v="0"/>
    <x v="0"/>
    <x v="0"/>
    <s v="08FIZ0045I"/>
    <m/>
    <s v="08ADG0011N"/>
    <n v="0"/>
    <n v="230"/>
    <n v="248"/>
    <n v="478"/>
    <n v="33"/>
    <n v="45"/>
    <n v="78"/>
    <n v="229"/>
    <n v="247"/>
    <n v="476"/>
    <n v="35"/>
    <n v="40"/>
    <n v="75"/>
    <n v="35"/>
    <n v="40"/>
    <n v="75"/>
    <n v="39"/>
    <n v="42"/>
    <n v="81"/>
    <n v="34"/>
    <n v="44"/>
    <n v="78"/>
    <n v="45"/>
    <n v="45"/>
    <n v="90"/>
    <n v="44"/>
    <n v="34"/>
    <n v="78"/>
    <n v="44"/>
    <n v="45"/>
    <n v="89"/>
    <n v="241"/>
    <n v="250"/>
    <n v="491"/>
    <n v="0"/>
    <n v="2"/>
    <n v="2"/>
    <n v="2"/>
    <n v="2"/>
    <n v="2"/>
    <n v="4"/>
    <n v="14"/>
    <n v="0"/>
    <n v="0"/>
    <n v="0"/>
    <n v="1"/>
    <n v="0"/>
    <n v="0"/>
    <n v="0"/>
    <n v="0"/>
    <n v="0"/>
    <n v="14"/>
    <n v="0"/>
    <n v="0"/>
    <n v="1"/>
    <n v="0"/>
    <n v="0"/>
    <n v="0"/>
    <n v="1"/>
    <n v="1"/>
    <n v="1"/>
    <n v="10"/>
    <n v="2"/>
    <n v="18"/>
    <n v="0"/>
    <n v="49"/>
    <n v="0"/>
    <n v="14"/>
    <n v="0"/>
    <n v="2"/>
    <n v="2"/>
    <n v="2"/>
    <n v="2"/>
    <n v="2"/>
    <n v="4"/>
    <n v="14"/>
    <n v="18"/>
    <n v="18"/>
    <n v="1"/>
  </r>
  <r>
    <s v="08PPR1773M"/>
    <n v="1"/>
    <s v="CENTRO EDUCATIVO MONTESSORI LATINOAMERICANO A.C."/>
    <n v="19"/>
    <s v="CHIHUAHUA"/>
    <n v="1"/>
    <s v="CHIHUAHUA"/>
    <s v="CALLE BRASIL"/>
    <n v="305"/>
    <s v="CHIHUAHUA"/>
    <s v="PARTICULAR"/>
    <x v="2"/>
    <x v="0"/>
    <x v="0"/>
    <x v="0"/>
    <s v="08FIZ0045I"/>
    <m/>
    <s v="08ADG0011N"/>
    <n v="0"/>
    <n v="82"/>
    <n v="70"/>
    <n v="152"/>
    <n v="18"/>
    <n v="4"/>
    <n v="22"/>
    <n v="82"/>
    <n v="70"/>
    <n v="152"/>
    <n v="14"/>
    <n v="10"/>
    <n v="24"/>
    <n v="14"/>
    <n v="10"/>
    <n v="24"/>
    <n v="10"/>
    <n v="17"/>
    <n v="27"/>
    <n v="22"/>
    <n v="10"/>
    <n v="32"/>
    <n v="15"/>
    <n v="8"/>
    <n v="23"/>
    <n v="8"/>
    <n v="13"/>
    <n v="21"/>
    <n v="9"/>
    <n v="12"/>
    <n v="21"/>
    <n v="78"/>
    <n v="70"/>
    <n v="14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1"/>
    <n v="0"/>
    <n v="0"/>
    <n v="2"/>
    <n v="3"/>
    <n v="5"/>
    <n v="0"/>
    <n v="17"/>
    <n v="0"/>
    <n v="3"/>
    <n v="0"/>
    <n v="0"/>
    <n v="0"/>
    <n v="0"/>
    <n v="0"/>
    <n v="0"/>
    <n v="3"/>
    <n v="3"/>
    <n v="12"/>
    <n v="7"/>
    <n v="1"/>
  </r>
  <r>
    <s v="08PPR1774L"/>
    <n v="1"/>
    <s v="INSTITUTO BILINGUE MEXICO MODERNO"/>
    <n v="19"/>
    <s v="CHIHUAHUA"/>
    <n v="1"/>
    <s v="CHIHUAHUA"/>
    <s v="PROLONGACIĂ“N GONZALEZ COSSIO"/>
    <n v="9903"/>
    <s v="CHIHUAHUA"/>
    <s v="PARTICULAR"/>
    <x v="2"/>
    <x v="0"/>
    <x v="0"/>
    <x v="0"/>
    <s v="08FIZ0045I"/>
    <m/>
    <s v="08ADG0011N"/>
    <n v="0"/>
    <n v="68"/>
    <n v="79"/>
    <n v="147"/>
    <n v="14"/>
    <n v="16"/>
    <n v="30"/>
    <n v="68"/>
    <n v="79"/>
    <n v="147"/>
    <n v="13"/>
    <n v="13"/>
    <n v="26"/>
    <n v="13"/>
    <n v="13"/>
    <n v="26"/>
    <n v="15"/>
    <n v="13"/>
    <n v="28"/>
    <n v="12"/>
    <n v="13"/>
    <n v="25"/>
    <n v="11"/>
    <n v="15"/>
    <n v="26"/>
    <n v="8"/>
    <n v="20"/>
    <n v="28"/>
    <n v="12"/>
    <n v="14"/>
    <n v="26"/>
    <n v="71"/>
    <n v="88"/>
    <n v="159"/>
    <n v="0"/>
    <n v="0"/>
    <n v="0"/>
    <n v="1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2"/>
    <n v="1"/>
    <n v="8"/>
    <n v="0"/>
    <n v="22"/>
    <n v="0"/>
    <n v="4"/>
    <n v="0"/>
    <n v="0"/>
    <n v="0"/>
    <n v="1"/>
    <n v="0"/>
    <n v="0"/>
    <n v="3"/>
    <n v="4"/>
    <n v="6"/>
    <n v="6"/>
    <n v="1"/>
  </r>
  <r>
    <s v="08PPR1779G"/>
    <n v="1"/>
    <s v="COLEGIO GUERRERO INDIO"/>
    <n v="50"/>
    <s v="NUEVO CASAS GRANDES"/>
    <n v="1"/>
    <s v="NUEVO CASAS GRANDES"/>
    <s v="PROLONGACIĂ“N PRIVADA DE ZARAGOZA"/>
    <n v="1707"/>
    <s v="NVO. CASAS GRANDES"/>
    <s v="PARTICULAR"/>
    <x v="2"/>
    <x v="0"/>
    <x v="0"/>
    <x v="0"/>
    <s v="08FIZ0054Q"/>
    <m/>
    <s v="08ADG0011N"/>
    <n v="0"/>
    <n v="121"/>
    <n v="120"/>
    <n v="241"/>
    <n v="20"/>
    <n v="17"/>
    <n v="37"/>
    <n v="121"/>
    <n v="120"/>
    <n v="241"/>
    <n v="18"/>
    <n v="22"/>
    <n v="40"/>
    <n v="18"/>
    <n v="22"/>
    <n v="40"/>
    <n v="24"/>
    <n v="24"/>
    <n v="48"/>
    <n v="20"/>
    <n v="22"/>
    <n v="42"/>
    <n v="20"/>
    <n v="15"/>
    <n v="35"/>
    <n v="17"/>
    <n v="17"/>
    <n v="34"/>
    <n v="19"/>
    <n v="18"/>
    <n v="37"/>
    <n v="118"/>
    <n v="118"/>
    <n v="236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3"/>
    <n v="0"/>
    <n v="11"/>
    <n v="0"/>
    <n v="6"/>
    <n v="0"/>
    <n v="0"/>
    <n v="0"/>
    <n v="0"/>
    <n v="0"/>
    <n v="0"/>
    <n v="6"/>
    <n v="6"/>
    <n v="14"/>
    <n v="12"/>
    <n v="1"/>
  </r>
  <r>
    <s v="08PPR1783T"/>
    <n v="1"/>
    <s v="CARMEN IBARRA DE BRISEĂ‘O"/>
    <n v="11"/>
    <s v="CAMARGO"/>
    <n v="1"/>
    <s v="SANTA ROSALĂŤA DE CAMARGO"/>
    <s v="CALLE LERDO DE TEJADA"/>
    <n v="0"/>
    <s v="DELICIAS"/>
    <s v="PARTICULAR"/>
    <x v="2"/>
    <x v="0"/>
    <x v="0"/>
    <x v="0"/>
    <s v="08FIZ0006G"/>
    <m/>
    <s v="08ADG0057I"/>
    <n v="3"/>
    <n v="19"/>
    <n v="38"/>
    <n v="57"/>
    <n v="3"/>
    <n v="3"/>
    <n v="6"/>
    <n v="19"/>
    <n v="38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1786Q"/>
    <n v="1"/>
    <s v="COLEGIO EVEREST CHIHUAHUA"/>
    <n v="19"/>
    <s v="CHIHUAHUA"/>
    <n v="1"/>
    <s v="CHIHUAHUA"/>
    <s v="AVENIDA COLEGIO"/>
    <n v="2000"/>
    <s v="CHIHUAHUA"/>
    <s v="PARTICULAR"/>
    <x v="2"/>
    <x v="0"/>
    <x v="0"/>
    <x v="0"/>
    <s v="08FIZ0045I"/>
    <m/>
    <s v="08ADG0011N"/>
    <n v="0"/>
    <n v="137"/>
    <n v="129"/>
    <n v="266"/>
    <n v="26"/>
    <n v="13"/>
    <n v="39"/>
    <n v="137"/>
    <n v="129"/>
    <n v="266"/>
    <n v="27"/>
    <n v="20"/>
    <n v="47"/>
    <n v="27"/>
    <n v="20"/>
    <n v="47"/>
    <n v="20"/>
    <n v="30"/>
    <n v="50"/>
    <n v="17"/>
    <n v="23"/>
    <n v="40"/>
    <n v="23"/>
    <n v="23"/>
    <n v="46"/>
    <n v="26"/>
    <n v="20"/>
    <n v="46"/>
    <n v="25"/>
    <n v="20"/>
    <n v="45"/>
    <n v="138"/>
    <n v="136"/>
    <n v="274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1"/>
    <n v="1"/>
    <n v="5"/>
    <n v="0"/>
    <n v="5"/>
    <n v="0"/>
    <n v="19"/>
    <n v="0"/>
    <n v="4"/>
    <n v="0"/>
    <n v="0"/>
    <n v="0"/>
    <n v="0"/>
    <n v="0"/>
    <n v="0"/>
    <n v="4"/>
    <n v="4"/>
    <n v="12"/>
    <n v="12"/>
    <n v="1"/>
  </r>
  <r>
    <s v="08PPR1790C"/>
    <n v="1"/>
    <s v="INSTITUTO PEDAGOGICO BILINGUE"/>
    <n v="37"/>
    <s v="JUÁREZ"/>
    <n v="1"/>
    <s v="JUĂREZ"/>
    <s v="AVENIDA VALENTIN FUENTES"/>
    <n v="406"/>
    <s v="JUÁREZ"/>
    <s v="PARTICULAR"/>
    <x v="2"/>
    <x v="0"/>
    <x v="0"/>
    <x v="0"/>
    <s v="08FIZ0040N"/>
    <m/>
    <s v="08ADG0011N"/>
    <n v="0"/>
    <n v="63"/>
    <n v="50"/>
    <n v="113"/>
    <n v="8"/>
    <n v="6"/>
    <n v="14"/>
    <n v="63"/>
    <n v="50"/>
    <n v="113"/>
    <n v="12"/>
    <n v="9"/>
    <n v="21"/>
    <n v="12"/>
    <n v="9"/>
    <n v="21"/>
    <n v="10"/>
    <n v="12"/>
    <n v="22"/>
    <n v="15"/>
    <n v="9"/>
    <n v="24"/>
    <n v="14"/>
    <n v="12"/>
    <n v="26"/>
    <n v="9"/>
    <n v="9"/>
    <n v="18"/>
    <n v="12"/>
    <n v="9"/>
    <n v="21"/>
    <n v="72"/>
    <n v="60"/>
    <n v="13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PPR1791B"/>
    <n v="1"/>
    <s v="INSTITUTO HAMILTON"/>
    <n v="19"/>
    <s v="CHIHUAHUA"/>
    <n v="1"/>
    <s v="CHIHUAHUA"/>
    <s v="CALLE ZEUS"/>
    <n v="2901"/>
    <s v="CHIHUAHUA"/>
    <s v="PARTICULAR"/>
    <x v="2"/>
    <x v="0"/>
    <x v="0"/>
    <x v="0"/>
    <s v="08FIZ0045I"/>
    <m/>
    <s v="08ADG0011N"/>
    <n v="0"/>
    <n v="118"/>
    <n v="115"/>
    <n v="233"/>
    <n v="18"/>
    <n v="23"/>
    <n v="41"/>
    <n v="118"/>
    <n v="114"/>
    <n v="232"/>
    <n v="23"/>
    <n v="22"/>
    <n v="45"/>
    <n v="23"/>
    <n v="22"/>
    <n v="45"/>
    <n v="27"/>
    <n v="19"/>
    <n v="46"/>
    <n v="22"/>
    <n v="13"/>
    <n v="35"/>
    <n v="17"/>
    <n v="29"/>
    <n v="46"/>
    <n v="17"/>
    <n v="13"/>
    <n v="30"/>
    <n v="19"/>
    <n v="15"/>
    <n v="34"/>
    <n v="125"/>
    <n v="111"/>
    <n v="23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1"/>
    <n v="1"/>
    <n v="0"/>
    <n v="2"/>
    <n v="0"/>
    <n v="0"/>
    <n v="5"/>
    <n v="0"/>
    <n v="3"/>
    <n v="0"/>
    <n v="20"/>
    <n v="0"/>
    <n v="6"/>
    <n v="0"/>
    <n v="0"/>
    <n v="0"/>
    <n v="0"/>
    <n v="0"/>
    <n v="0"/>
    <n v="6"/>
    <n v="6"/>
    <n v="12"/>
    <n v="12"/>
    <n v="1"/>
  </r>
  <r>
    <s v="08PPR1794Z"/>
    <n v="1"/>
    <s v="COLEGIO SAN CHARBEL PLANTEL 2"/>
    <n v="19"/>
    <s v="CHIHUAHUA"/>
    <n v="1"/>
    <s v="CHIHUAHUA"/>
    <s v="BOULEVARD FUENTES MARES"/>
    <n v="5601"/>
    <s v="CHIHUAHUA"/>
    <s v="PARTICULAR"/>
    <x v="2"/>
    <x v="0"/>
    <x v="0"/>
    <x v="0"/>
    <s v="08FIZ0045I"/>
    <m/>
    <s v="08ADG0011N"/>
    <n v="0"/>
    <n v="33"/>
    <n v="21"/>
    <n v="54"/>
    <n v="4"/>
    <n v="1"/>
    <n v="5"/>
    <n v="33"/>
    <n v="21"/>
    <n v="54"/>
    <n v="7"/>
    <n v="4"/>
    <n v="11"/>
    <n v="7"/>
    <n v="4"/>
    <n v="11"/>
    <n v="7"/>
    <n v="7"/>
    <n v="14"/>
    <n v="6"/>
    <n v="7"/>
    <n v="13"/>
    <n v="5"/>
    <n v="3"/>
    <n v="8"/>
    <n v="5"/>
    <n v="1"/>
    <n v="6"/>
    <n v="2"/>
    <n v="1"/>
    <n v="3"/>
    <n v="32"/>
    <n v="23"/>
    <n v="55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7"/>
    <n v="0"/>
    <n v="5"/>
    <n v="1"/>
    <n v="1"/>
    <n v="1"/>
    <n v="1"/>
    <n v="0"/>
    <n v="0"/>
    <n v="1"/>
    <n v="5"/>
    <n v="16"/>
    <n v="7"/>
    <n v="1"/>
  </r>
  <r>
    <s v="08PPR1795Y"/>
    <n v="1"/>
    <s v="INSTITUTO DE ESTUDIOS PRIMARIOS"/>
    <n v="19"/>
    <s v="CHIHUAHUA"/>
    <n v="1"/>
    <s v="CHIHUAHUA"/>
    <s v="CALLE PRIMERO DE MAYO"/>
    <n v="1607"/>
    <s v="CHIHUAHUA"/>
    <s v="PARTICULAR"/>
    <x v="2"/>
    <x v="0"/>
    <x v="0"/>
    <x v="0"/>
    <s v="08FIZ0109C"/>
    <s v="08FJS0104N"/>
    <s v="08ADG0046C"/>
    <n v="0"/>
    <n v="44"/>
    <n v="18"/>
    <n v="62"/>
    <n v="6"/>
    <n v="2"/>
    <n v="8"/>
    <n v="43"/>
    <n v="18"/>
    <n v="61"/>
    <n v="3"/>
    <n v="1"/>
    <n v="4"/>
    <n v="3"/>
    <n v="1"/>
    <n v="4"/>
    <n v="7"/>
    <n v="3"/>
    <n v="10"/>
    <n v="8"/>
    <n v="2"/>
    <n v="10"/>
    <n v="9"/>
    <n v="6"/>
    <n v="15"/>
    <n v="9"/>
    <n v="3"/>
    <n v="12"/>
    <n v="8"/>
    <n v="2"/>
    <n v="10"/>
    <n v="44"/>
    <n v="17"/>
    <n v="6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1"/>
    <n v="0"/>
    <n v="0"/>
    <n v="0"/>
    <n v="1"/>
    <n v="2"/>
    <n v="0"/>
    <n v="11"/>
    <n v="0"/>
    <n v="6"/>
    <n v="1"/>
    <n v="1"/>
    <n v="1"/>
    <n v="1"/>
    <n v="1"/>
    <n v="1"/>
    <n v="0"/>
    <n v="6"/>
    <n v="6"/>
    <n v="6"/>
    <n v="1"/>
  </r>
  <r>
    <s v="08PPR1796X"/>
    <n v="1"/>
    <s v="COLEGIO AMERICANO DE CD. JUAREZ"/>
    <n v="37"/>
    <s v="JUÁREZ"/>
    <n v="1"/>
    <s v="JUĂREZ"/>
    <s v="AVENIDA DEL CHARRO"/>
    <n v="1006"/>
    <s v="JUÁREZ"/>
    <s v="PARTICULAR"/>
    <x v="2"/>
    <x v="0"/>
    <x v="0"/>
    <x v="0"/>
    <s v="08FIZ0040N"/>
    <m/>
    <s v="08ADG0011N"/>
    <n v="0"/>
    <n v="186"/>
    <n v="163"/>
    <n v="349"/>
    <n v="25"/>
    <n v="23"/>
    <n v="48"/>
    <n v="186"/>
    <n v="163"/>
    <n v="349"/>
    <n v="30"/>
    <n v="32"/>
    <n v="62"/>
    <n v="30"/>
    <n v="32"/>
    <n v="62"/>
    <n v="31"/>
    <n v="27"/>
    <n v="58"/>
    <n v="26"/>
    <n v="27"/>
    <n v="53"/>
    <n v="46"/>
    <n v="31"/>
    <n v="77"/>
    <n v="29"/>
    <n v="25"/>
    <n v="54"/>
    <n v="27"/>
    <n v="27"/>
    <n v="54"/>
    <n v="189"/>
    <n v="169"/>
    <n v="358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1"/>
    <n v="0"/>
    <n v="0"/>
    <n v="1"/>
    <n v="0"/>
    <n v="2"/>
    <n v="3"/>
    <n v="6"/>
    <n v="3"/>
    <n v="11"/>
    <n v="0"/>
    <n v="36"/>
    <n v="1"/>
    <n v="7"/>
    <n v="0"/>
    <n v="0"/>
    <n v="0"/>
    <n v="0"/>
    <n v="0"/>
    <n v="0"/>
    <n v="8"/>
    <n v="8"/>
    <n v="16"/>
    <n v="16"/>
    <n v="1"/>
  </r>
  <r>
    <s v="08PPR1798V"/>
    <n v="1"/>
    <s v="A.D.I. LINCOLN"/>
    <n v="19"/>
    <s v="CHIHUAHUA"/>
    <n v="1"/>
    <s v="CHIHUAHUA"/>
    <s v="CALLE EUCALIPTO"/>
    <n v="2515"/>
    <s v="CHIHUAHUA"/>
    <s v="PARTICULAR"/>
    <x v="2"/>
    <x v="0"/>
    <x v="0"/>
    <x v="0"/>
    <s v="08FIZ0045I"/>
    <m/>
    <s v="08ADG0011N"/>
    <n v="0"/>
    <n v="58"/>
    <n v="60"/>
    <n v="118"/>
    <n v="11"/>
    <n v="12"/>
    <n v="23"/>
    <n v="58"/>
    <n v="60"/>
    <n v="118"/>
    <n v="7"/>
    <n v="12"/>
    <n v="19"/>
    <n v="7"/>
    <n v="12"/>
    <n v="19"/>
    <n v="8"/>
    <n v="9"/>
    <n v="17"/>
    <n v="7"/>
    <n v="7"/>
    <n v="14"/>
    <n v="12"/>
    <n v="14"/>
    <n v="26"/>
    <n v="9"/>
    <n v="11"/>
    <n v="20"/>
    <n v="16"/>
    <n v="9"/>
    <n v="25"/>
    <n v="59"/>
    <n v="62"/>
    <n v="12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1"/>
    <n v="1"/>
    <n v="1"/>
    <n v="0"/>
    <n v="4"/>
    <n v="0"/>
    <n v="4"/>
    <n v="0"/>
    <n v="18"/>
    <n v="0"/>
    <n v="3"/>
    <n v="0"/>
    <n v="0"/>
    <n v="0"/>
    <n v="0"/>
    <n v="0"/>
    <n v="0"/>
    <n v="3"/>
    <n v="3"/>
    <n v="8"/>
    <n v="6"/>
    <n v="1"/>
  </r>
  <r>
    <s v="08PPR1799U"/>
    <n v="1"/>
    <s v="CASA HOGAR"/>
    <n v="32"/>
    <s v="HIDALGO DEL PARRAL"/>
    <n v="1"/>
    <s v="HIDALGO DEL PARRAL"/>
    <s v="CALLE RIO LERMA"/>
    <n v="13"/>
    <s v="HIDALGO DEL PARRAL"/>
    <s v="PARTICULAR"/>
    <x v="2"/>
    <x v="0"/>
    <x v="0"/>
    <x v="0"/>
    <s v="08FIZ0267S"/>
    <s v="08FJS0004O"/>
    <s v="08ADG0011N"/>
    <n v="0"/>
    <n v="49"/>
    <n v="56"/>
    <n v="105"/>
    <n v="10"/>
    <n v="7"/>
    <n v="17"/>
    <n v="48"/>
    <n v="56"/>
    <n v="104"/>
    <n v="11"/>
    <n v="9"/>
    <n v="20"/>
    <n v="12"/>
    <n v="9"/>
    <n v="21"/>
    <n v="10"/>
    <n v="9"/>
    <n v="19"/>
    <n v="9"/>
    <n v="7"/>
    <n v="16"/>
    <n v="8"/>
    <n v="11"/>
    <n v="19"/>
    <n v="6"/>
    <n v="10"/>
    <n v="16"/>
    <n v="6"/>
    <n v="10"/>
    <n v="16"/>
    <n v="51"/>
    <n v="56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1802R"/>
    <n v="1"/>
    <s v="CENTRO DE EDUCACION INNOVATIVA ELIZABETH SETON"/>
    <n v="19"/>
    <s v="CHIHUAHUA"/>
    <n v="1"/>
    <s v="CHIHUAHUA"/>
    <s v="RETORNO HACIENDAS DEL VALLE"/>
    <n v="6721"/>
    <s v="CHIHUAHUA"/>
    <s v="PARTICULAR"/>
    <x v="2"/>
    <x v="0"/>
    <x v="0"/>
    <x v="0"/>
    <s v="08FIZ0045I"/>
    <m/>
    <s v="08ADG0011N"/>
    <n v="0"/>
    <n v="105"/>
    <n v="137"/>
    <n v="242"/>
    <n v="10"/>
    <n v="31"/>
    <n v="41"/>
    <n v="105"/>
    <n v="137"/>
    <n v="242"/>
    <n v="14"/>
    <n v="12"/>
    <n v="26"/>
    <n v="15"/>
    <n v="12"/>
    <n v="27"/>
    <n v="13"/>
    <n v="15"/>
    <n v="28"/>
    <n v="26"/>
    <n v="21"/>
    <n v="47"/>
    <n v="20"/>
    <n v="21"/>
    <n v="41"/>
    <n v="18"/>
    <n v="21"/>
    <n v="39"/>
    <n v="20"/>
    <n v="24"/>
    <n v="44"/>
    <n v="112"/>
    <n v="114"/>
    <n v="22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2"/>
    <n v="0"/>
    <n v="0"/>
    <n v="0"/>
    <n v="5"/>
    <n v="2"/>
    <n v="4"/>
    <n v="0"/>
    <n v="28"/>
    <n v="1"/>
    <n v="11"/>
    <n v="2"/>
    <n v="2"/>
    <n v="2"/>
    <n v="2"/>
    <n v="2"/>
    <n v="2"/>
    <n v="0"/>
    <n v="12"/>
    <n v="12"/>
    <n v="12"/>
    <n v="1"/>
  </r>
  <r>
    <s v="08PPR1803Q"/>
    <n v="1"/>
    <s v="EL PEQUEĂ‘O OXFORD"/>
    <n v="19"/>
    <s v="CHIHUAHUA"/>
    <n v="1"/>
    <s v="CHIHUAHUA"/>
    <s v="CALLE 16A"/>
    <n v="2207"/>
    <s v="CHIHUAHUA"/>
    <s v="PARTICULAR"/>
    <x v="2"/>
    <x v="0"/>
    <x v="0"/>
    <x v="0"/>
    <s v="08FIZ0045I"/>
    <m/>
    <s v="08ADG0011N"/>
    <n v="0"/>
    <n v="18"/>
    <n v="38"/>
    <n v="56"/>
    <n v="4"/>
    <n v="5"/>
    <n v="9"/>
    <n v="18"/>
    <n v="38"/>
    <n v="56"/>
    <n v="2"/>
    <n v="3"/>
    <n v="5"/>
    <n v="2"/>
    <n v="3"/>
    <n v="5"/>
    <n v="3"/>
    <n v="5"/>
    <n v="8"/>
    <n v="6"/>
    <n v="6"/>
    <n v="12"/>
    <n v="2"/>
    <n v="3"/>
    <n v="5"/>
    <n v="4"/>
    <n v="7"/>
    <n v="11"/>
    <n v="1"/>
    <n v="9"/>
    <n v="10"/>
    <n v="18"/>
    <n v="33"/>
    <n v="51"/>
    <n v="1"/>
    <n v="0"/>
    <n v="0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1"/>
    <n v="0"/>
    <n v="0"/>
    <n v="1"/>
    <n v="1"/>
    <n v="1"/>
    <n v="1"/>
    <n v="5"/>
    <n v="6"/>
    <n v="6"/>
    <n v="1"/>
  </r>
  <r>
    <s v="08PPR1807M"/>
    <n v="1"/>
    <s v="COLEGIO JUAREZ"/>
    <n v="37"/>
    <s v="JUÁREZ"/>
    <n v="1"/>
    <s v="JUĂREZ"/>
    <s v="CAMINO A ESCUDERO"/>
    <n v="9851"/>
    <s v="JUÁREZ"/>
    <s v="PARTICULAR"/>
    <x v="2"/>
    <x v="0"/>
    <x v="0"/>
    <x v="0"/>
    <s v="08FIZ0040N"/>
    <m/>
    <s v="08ADG0011N"/>
    <n v="0"/>
    <n v="99"/>
    <n v="132"/>
    <n v="231"/>
    <n v="13"/>
    <n v="23"/>
    <n v="36"/>
    <n v="99"/>
    <n v="132"/>
    <n v="231"/>
    <n v="8"/>
    <n v="12"/>
    <n v="20"/>
    <n v="8"/>
    <n v="12"/>
    <n v="20"/>
    <n v="9"/>
    <n v="14"/>
    <n v="23"/>
    <n v="13"/>
    <n v="10"/>
    <n v="23"/>
    <n v="9"/>
    <n v="19"/>
    <n v="28"/>
    <n v="12"/>
    <n v="13"/>
    <n v="25"/>
    <n v="11"/>
    <n v="9"/>
    <n v="20"/>
    <n v="62"/>
    <n v="77"/>
    <n v="139"/>
    <n v="1"/>
    <n v="1"/>
    <n v="1"/>
    <n v="2"/>
    <n v="0"/>
    <n v="0"/>
    <n v="1"/>
    <n v="6"/>
    <n v="0"/>
    <n v="1"/>
    <n v="0"/>
    <n v="0"/>
    <n v="0"/>
    <n v="0"/>
    <n v="0"/>
    <n v="0"/>
    <n v="1"/>
    <n v="4"/>
    <n v="0"/>
    <n v="0"/>
    <n v="0"/>
    <n v="1"/>
    <n v="0"/>
    <n v="0"/>
    <n v="0"/>
    <n v="1"/>
    <n v="2"/>
    <n v="3"/>
    <n v="2"/>
    <n v="6"/>
    <n v="0"/>
    <n v="21"/>
    <n v="1"/>
    <n v="5"/>
    <n v="1"/>
    <n v="1"/>
    <n v="1"/>
    <n v="2"/>
    <n v="0"/>
    <n v="0"/>
    <n v="1"/>
    <n v="6"/>
    <n v="6"/>
    <n v="6"/>
    <n v="1"/>
  </r>
  <r>
    <s v="08PPR1808L"/>
    <n v="1"/>
    <s v="COLEGIO DELICIAS"/>
    <n v="21"/>
    <s v="DELICIAS"/>
    <n v="1"/>
    <s v="DELICIAS"/>
    <s v="AVENIDA 10 SUR"/>
    <n v="1000"/>
    <s v="DELICIAS"/>
    <s v="PARTICULAR"/>
    <x v="2"/>
    <x v="0"/>
    <x v="0"/>
    <x v="0"/>
    <s v="08FIZ0017M"/>
    <m/>
    <s v="08ADG0001G"/>
    <n v="0"/>
    <n v="33"/>
    <n v="21"/>
    <n v="54"/>
    <n v="2"/>
    <n v="3"/>
    <n v="5"/>
    <n v="33"/>
    <n v="21"/>
    <n v="54"/>
    <n v="8"/>
    <n v="6"/>
    <n v="14"/>
    <n v="8"/>
    <n v="6"/>
    <n v="14"/>
    <n v="9"/>
    <n v="5"/>
    <n v="14"/>
    <n v="3"/>
    <n v="1"/>
    <n v="4"/>
    <n v="7"/>
    <n v="4"/>
    <n v="11"/>
    <n v="5"/>
    <n v="6"/>
    <n v="11"/>
    <n v="0"/>
    <n v="0"/>
    <n v="0"/>
    <n v="32"/>
    <n v="22"/>
    <n v="54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1"/>
    <n v="0"/>
    <n v="2"/>
    <n v="0"/>
    <n v="0"/>
    <n v="1"/>
    <n v="0"/>
    <n v="8"/>
    <n v="0"/>
    <n v="2"/>
    <n v="0"/>
    <n v="0"/>
    <n v="0"/>
    <n v="0"/>
    <n v="0"/>
    <n v="0"/>
    <n v="2"/>
    <n v="2"/>
    <n v="6"/>
    <n v="5"/>
    <n v="1"/>
  </r>
  <r>
    <s v="08PPR1810Z"/>
    <n v="1"/>
    <s v="COLEGIO CAMPESTRE DE MĂ‰XICO"/>
    <n v="37"/>
    <s v="JUÁREZ"/>
    <n v="1"/>
    <s v="JUĂREZ"/>
    <s v="CALLE FULTON"/>
    <n v="920"/>
    <s v="JUÁREZ"/>
    <s v="PARTICULAR"/>
    <x v="2"/>
    <x v="0"/>
    <x v="0"/>
    <x v="0"/>
    <s v="08FIZ0040N"/>
    <m/>
    <s v="08ADG0011N"/>
    <n v="0"/>
    <n v="62"/>
    <n v="47"/>
    <n v="109"/>
    <n v="7"/>
    <n v="5"/>
    <n v="12"/>
    <n v="59"/>
    <n v="47"/>
    <n v="106"/>
    <n v="8"/>
    <n v="5"/>
    <n v="13"/>
    <n v="9"/>
    <n v="5"/>
    <n v="14"/>
    <n v="13"/>
    <n v="11"/>
    <n v="24"/>
    <n v="16"/>
    <n v="7"/>
    <n v="23"/>
    <n v="10"/>
    <n v="8"/>
    <n v="18"/>
    <n v="10"/>
    <n v="9"/>
    <n v="19"/>
    <n v="9"/>
    <n v="4"/>
    <n v="13"/>
    <n v="67"/>
    <n v="44"/>
    <n v="111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0"/>
    <n v="0"/>
    <n v="0"/>
    <n v="0"/>
    <n v="3"/>
    <n v="3"/>
    <n v="6"/>
    <n v="6"/>
    <n v="1"/>
  </r>
  <r>
    <s v="08PPR1811Z"/>
    <n v="1"/>
    <s v="COLEGIO PANAMERICANO BILINGUE"/>
    <n v="37"/>
    <s v="JUÁREZ"/>
    <n v="1"/>
    <s v="JUĂREZ"/>
    <s v="CALLE MARIA MARTINEZ"/>
    <n v="2850"/>
    <s v="JUÁREZ"/>
    <s v="PARTICULAR"/>
    <x v="2"/>
    <x v="0"/>
    <x v="0"/>
    <x v="0"/>
    <s v="08FIZ0040N"/>
    <m/>
    <s v="08ADG0011N"/>
    <n v="0"/>
    <n v="62"/>
    <n v="61"/>
    <n v="123"/>
    <n v="13"/>
    <n v="8"/>
    <n v="21"/>
    <n v="62"/>
    <n v="61"/>
    <n v="123"/>
    <n v="11"/>
    <n v="7"/>
    <n v="18"/>
    <n v="11"/>
    <n v="7"/>
    <n v="18"/>
    <n v="11"/>
    <n v="11"/>
    <n v="22"/>
    <n v="7"/>
    <n v="17"/>
    <n v="24"/>
    <n v="6"/>
    <n v="12"/>
    <n v="18"/>
    <n v="10"/>
    <n v="7"/>
    <n v="17"/>
    <n v="10"/>
    <n v="10"/>
    <n v="20"/>
    <n v="55"/>
    <n v="64"/>
    <n v="11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1"/>
    <n v="3"/>
    <n v="1"/>
    <n v="3"/>
    <n v="0"/>
    <n v="14"/>
    <n v="1"/>
    <n v="2"/>
    <n v="0"/>
    <n v="0"/>
    <n v="0"/>
    <n v="0"/>
    <n v="0"/>
    <n v="0"/>
    <n v="3"/>
    <n v="3"/>
    <n v="6"/>
    <n v="6"/>
    <n v="1"/>
  </r>
  <r>
    <s v="08PPR1812Y"/>
    <n v="1"/>
    <s v="COLEGIO INFANTIL BILINGUE ALEX"/>
    <n v="37"/>
    <s v="JUÁREZ"/>
    <n v="1"/>
    <s v="JUĂREZ"/>
    <s v="CALLE SANDIA"/>
    <n v="6080"/>
    <s v="JUÁREZ"/>
    <s v="PARTICULAR"/>
    <x v="2"/>
    <x v="0"/>
    <x v="0"/>
    <x v="0"/>
    <s v="08FIZ0040N"/>
    <m/>
    <s v="08ADG0011N"/>
    <n v="0"/>
    <n v="72"/>
    <n v="68"/>
    <n v="140"/>
    <n v="11"/>
    <n v="14"/>
    <n v="25"/>
    <n v="72"/>
    <n v="68"/>
    <n v="140"/>
    <n v="13"/>
    <n v="16"/>
    <n v="29"/>
    <n v="13"/>
    <n v="16"/>
    <n v="29"/>
    <n v="17"/>
    <n v="13"/>
    <n v="30"/>
    <n v="14"/>
    <n v="16"/>
    <n v="30"/>
    <n v="9"/>
    <n v="12"/>
    <n v="21"/>
    <n v="9"/>
    <n v="10"/>
    <n v="19"/>
    <n v="16"/>
    <n v="13"/>
    <n v="29"/>
    <n v="78"/>
    <n v="80"/>
    <n v="158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1"/>
    <n v="1"/>
    <n v="0"/>
    <n v="0"/>
    <n v="1"/>
    <n v="2"/>
    <n v="1"/>
    <n v="0"/>
    <n v="1"/>
    <n v="0"/>
    <n v="11"/>
    <n v="0"/>
    <n v="3"/>
    <n v="0"/>
    <n v="0"/>
    <n v="0"/>
    <n v="0"/>
    <n v="0"/>
    <n v="0"/>
    <n v="3"/>
    <n v="3"/>
    <n v="6"/>
    <n v="6"/>
    <n v="1"/>
  </r>
  <r>
    <s v="08PPR1816U"/>
    <n v="1"/>
    <s v="INSTITUTO BILINGUE ABRAHAM LINCOLN S.C."/>
    <n v="17"/>
    <s v="CUAUHTÉMOC"/>
    <n v="1"/>
    <s v="CUAUHTĂ‰MOC"/>
    <s v="CALZADA FRUTICULTORES"/>
    <n v="1640"/>
    <s v="CUAUHTÉMOC"/>
    <s v="PARTICULAR"/>
    <x v="2"/>
    <x v="0"/>
    <x v="0"/>
    <x v="0"/>
    <s v="08FIZ0009D"/>
    <s v="08FJS0004O"/>
    <s v="08ADG0011N"/>
    <n v="0"/>
    <n v="113"/>
    <n v="110"/>
    <n v="223"/>
    <n v="22"/>
    <n v="20"/>
    <n v="42"/>
    <n v="113"/>
    <n v="110"/>
    <n v="223"/>
    <n v="19"/>
    <n v="23"/>
    <n v="42"/>
    <n v="19"/>
    <n v="23"/>
    <n v="42"/>
    <n v="22"/>
    <n v="14"/>
    <n v="36"/>
    <n v="23"/>
    <n v="19"/>
    <n v="42"/>
    <n v="20"/>
    <n v="20"/>
    <n v="40"/>
    <n v="20"/>
    <n v="24"/>
    <n v="44"/>
    <n v="13"/>
    <n v="20"/>
    <n v="33"/>
    <n v="117"/>
    <n v="120"/>
    <n v="237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1"/>
    <n v="0"/>
    <n v="0"/>
    <n v="1"/>
    <n v="0"/>
    <n v="0"/>
    <n v="0"/>
    <n v="4"/>
    <n v="0"/>
    <n v="4"/>
    <n v="0"/>
    <n v="16"/>
    <n v="1"/>
    <n v="5"/>
    <n v="0"/>
    <n v="0"/>
    <n v="0"/>
    <n v="0"/>
    <n v="0"/>
    <n v="0"/>
    <n v="6"/>
    <n v="6"/>
    <n v="6"/>
    <n v="6"/>
    <n v="1"/>
  </r>
  <r>
    <s v="08PPR1818S"/>
    <n v="1"/>
    <s v="COLEGIO RUDYARD KIPLING A.C."/>
    <n v="19"/>
    <s v="CHIHUAHUA"/>
    <n v="1"/>
    <s v="CHIHUAHUA"/>
    <s v="CALLE LUIS DE ANGOSTURAS"/>
    <n v="606"/>
    <s v="CHIHUAHUA"/>
    <s v="PARTICULAR"/>
    <x v="2"/>
    <x v="0"/>
    <x v="0"/>
    <x v="0"/>
    <s v="08FIZ0045I"/>
    <m/>
    <s v="08ADG0011N"/>
    <n v="0"/>
    <n v="26"/>
    <n v="26"/>
    <n v="52"/>
    <n v="9"/>
    <n v="3"/>
    <n v="12"/>
    <n v="26"/>
    <n v="26"/>
    <n v="52"/>
    <n v="5"/>
    <n v="4"/>
    <n v="9"/>
    <n v="5"/>
    <n v="4"/>
    <n v="9"/>
    <n v="2"/>
    <n v="5"/>
    <n v="7"/>
    <n v="5"/>
    <n v="4"/>
    <n v="9"/>
    <n v="1"/>
    <n v="5"/>
    <n v="6"/>
    <n v="3"/>
    <n v="4"/>
    <n v="7"/>
    <n v="5"/>
    <n v="4"/>
    <n v="9"/>
    <n v="21"/>
    <n v="26"/>
    <n v="47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2"/>
    <n v="0"/>
    <n v="1"/>
    <n v="0"/>
    <n v="0"/>
    <n v="1"/>
    <n v="0"/>
    <n v="2"/>
    <n v="0"/>
    <n v="4"/>
    <n v="0"/>
    <n v="15"/>
    <n v="0"/>
    <n v="4"/>
    <n v="1"/>
    <n v="1"/>
    <n v="0"/>
    <n v="0"/>
    <n v="0"/>
    <n v="0"/>
    <n v="2"/>
    <n v="4"/>
    <n v="6"/>
    <n v="6"/>
    <n v="1"/>
  </r>
  <r>
    <s v="08PPR1820G"/>
    <n v="1"/>
    <s v="CENTRO EDUCATIVO MI MUNDO"/>
    <n v="19"/>
    <s v="CHIHUAHUA"/>
    <n v="1"/>
    <s v="CHIHUAHUA"/>
    <s v="CALLE 25"/>
    <n v="2502"/>
    <s v="CHIHUAHUA"/>
    <s v="PARTICULAR"/>
    <x v="2"/>
    <x v="0"/>
    <x v="0"/>
    <x v="0"/>
    <s v="08FIZ0045I"/>
    <m/>
    <s v="08ADG0011N"/>
    <n v="0"/>
    <n v="118"/>
    <n v="123"/>
    <n v="241"/>
    <n v="16"/>
    <n v="22"/>
    <n v="38"/>
    <n v="118"/>
    <n v="122"/>
    <n v="240"/>
    <n v="16"/>
    <n v="24"/>
    <n v="40"/>
    <n v="16"/>
    <n v="24"/>
    <n v="40"/>
    <n v="20"/>
    <n v="13"/>
    <n v="33"/>
    <n v="15"/>
    <n v="20"/>
    <n v="35"/>
    <n v="22"/>
    <n v="21"/>
    <n v="43"/>
    <n v="25"/>
    <n v="27"/>
    <n v="52"/>
    <n v="21"/>
    <n v="16"/>
    <n v="37"/>
    <n v="119"/>
    <n v="121"/>
    <n v="240"/>
    <n v="2"/>
    <n v="2"/>
    <n v="2"/>
    <n v="1"/>
    <n v="2"/>
    <n v="2"/>
    <n v="1"/>
    <n v="12"/>
    <n v="0"/>
    <n v="0"/>
    <n v="0"/>
    <n v="1"/>
    <n v="0"/>
    <n v="0"/>
    <n v="0"/>
    <n v="0"/>
    <n v="0"/>
    <n v="12"/>
    <n v="0"/>
    <n v="0"/>
    <n v="1"/>
    <n v="0"/>
    <n v="0"/>
    <n v="1"/>
    <n v="0"/>
    <n v="0"/>
    <n v="0"/>
    <n v="3"/>
    <n v="0"/>
    <n v="5"/>
    <n v="0"/>
    <n v="23"/>
    <n v="0"/>
    <n v="12"/>
    <n v="2"/>
    <n v="2"/>
    <n v="2"/>
    <n v="1"/>
    <n v="2"/>
    <n v="2"/>
    <n v="1"/>
    <n v="12"/>
    <n v="13"/>
    <n v="13"/>
    <n v="1"/>
  </r>
  <r>
    <s v="08PPR1822E"/>
    <n v="1"/>
    <s v="COLEGIO PIERRE FAURE A.C."/>
    <n v="17"/>
    <s v="CUAUHTÉMOC"/>
    <n v="1"/>
    <s v="CUAUHTĂ‰MOC"/>
    <s v="BOULEVARD JORGE CASTILLO CABRERA"/>
    <n v="2285"/>
    <s v="CUAUHTÉMOC"/>
    <s v="PARTICULAR"/>
    <x v="2"/>
    <x v="0"/>
    <x v="0"/>
    <x v="0"/>
    <s v="08FIZ0009D"/>
    <s v="08FJS0004O"/>
    <s v="08ADG0011N"/>
    <n v="0"/>
    <n v="75"/>
    <n v="75"/>
    <n v="150"/>
    <n v="12"/>
    <n v="15"/>
    <n v="27"/>
    <n v="75"/>
    <n v="75"/>
    <n v="150"/>
    <n v="13"/>
    <n v="14"/>
    <n v="27"/>
    <n v="13"/>
    <n v="14"/>
    <n v="27"/>
    <n v="12"/>
    <n v="8"/>
    <n v="20"/>
    <n v="18"/>
    <n v="7"/>
    <n v="25"/>
    <n v="10"/>
    <n v="14"/>
    <n v="24"/>
    <n v="7"/>
    <n v="13"/>
    <n v="20"/>
    <n v="12"/>
    <n v="12"/>
    <n v="24"/>
    <n v="72"/>
    <n v="68"/>
    <n v="140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2"/>
    <n v="0"/>
    <n v="9"/>
    <n v="0"/>
    <n v="4"/>
    <n v="0"/>
    <n v="0"/>
    <n v="1"/>
    <n v="0"/>
    <n v="0"/>
    <n v="1"/>
    <n v="2"/>
    <n v="4"/>
    <n v="7"/>
    <n v="7"/>
    <n v="1"/>
  </r>
  <r>
    <s v="08PPR1825B"/>
    <n v="1"/>
    <s v="CENTRO ESCOLAR GABRIELA MISTRAL"/>
    <n v="37"/>
    <s v="JUÁREZ"/>
    <n v="1"/>
    <s v="JUĂREZ"/>
    <s v="CALLE REFUGIO HERRERA GONZALES"/>
    <n v="11504"/>
    <s v="JUÁREZ"/>
    <s v="PARTICULAR"/>
    <x v="2"/>
    <x v="0"/>
    <x v="0"/>
    <x v="0"/>
    <s v="08FIZ0040N"/>
    <m/>
    <s v="08ADG0011N"/>
    <n v="0"/>
    <n v="60"/>
    <n v="64"/>
    <n v="124"/>
    <n v="6"/>
    <n v="10"/>
    <n v="16"/>
    <n v="59"/>
    <n v="63"/>
    <n v="122"/>
    <n v="16"/>
    <n v="10"/>
    <n v="26"/>
    <n v="17"/>
    <n v="10"/>
    <n v="27"/>
    <n v="19"/>
    <n v="9"/>
    <n v="28"/>
    <n v="15"/>
    <n v="11"/>
    <n v="26"/>
    <n v="5"/>
    <n v="5"/>
    <n v="10"/>
    <n v="5"/>
    <n v="8"/>
    <n v="13"/>
    <n v="5"/>
    <n v="17"/>
    <n v="22"/>
    <n v="66"/>
    <n v="60"/>
    <n v="12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4"/>
    <n v="1"/>
    <n v="0"/>
    <n v="9"/>
    <n v="1"/>
    <n v="2"/>
    <n v="0"/>
    <n v="0"/>
    <n v="0"/>
    <n v="0"/>
    <n v="0"/>
    <n v="0"/>
    <n v="3"/>
    <n v="3"/>
    <n v="6"/>
    <n v="6"/>
    <n v="1"/>
  </r>
  <r>
    <s v="08PPR1831M"/>
    <n v="1"/>
    <s v="COLEGIO IBEROAMERICANO DE MEXICO"/>
    <n v="37"/>
    <s v="JUÁREZ"/>
    <n v="1"/>
    <s v="JUĂREZ"/>
    <s v="AVENIDA VICTOR HUGO"/>
    <n v="1109"/>
    <s v="JUÁREZ"/>
    <s v="PARTICULAR"/>
    <x v="2"/>
    <x v="0"/>
    <x v="0"/>
    <x v="0"/>
    <s v="08FIZ0040N"/>
    <m/>
    <s v="08ADG0005C"/>
    <n v="0"/>
    <n v="133"/>
    <n v="143"/>
    <n v="276"/>
    <n v="21"/>
    <n v="25"/>
    <n v="46"/>
    <n v="130"/>
    <n v="141"/>
    <n v="271"/>
    <n v="28"/>
    <n v="39"/>
    <n v="67"/>
    <n v="28"/>
    <n v="39"/>
    <n v="67"/>
    <n v="30"/>
    <n v="20"/>
    <n v="50"/>
    <n v="19"/>
    <n v="34"/>
    <n v="53"/>
    <n v="23"/>
    <n v="25"/>
    <n v="48"/>
    <n v="30"/>
    <n v="19"/>
    <n v="49"/>
    <n v="21"/>
    <n v="21"/>
    <n v="42"/>
    <n v="151"/>
    <n v="158"/>
    <n v="309"/>
    <n v="1"/>
    <n v="0"/>
    <n v="0"/>
    <n v="0"/>
    <n v="0"/>
    <n v="2"/>
    <n v="5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1"/>
    <n v="0"/>
    <n v="5"/>
    <n v="2"/>
    <n v="2"/>
    <n v="0"/>
    <n v="21"/>
    <n v="0"/>
    <n v="8"/>
    <n v="1"/>
    <n v="0"/>
    <n v="0"/>
    <n v="0"/>
    <n v="0"/>
    <n v="2"/>
    <n v="5"/>
    <n v="8"/>
    <n v="12"/>
    <n v="12"/>
    <n v="1"/>
  </r>
  <r>
    <s v="08PPR1833K"/>
    <n v="1"/>
    <s v="INSTITUTO VISION MEXICO"/>
    <n v="37"/>
    <s v="JUÁREZ"/>
    <n v="1"/>
    <s v="JUĂREZ"/>
    <s v="PROLONGACIĂ“N VICENTE GUERRERO"/>
    <n v="8951"/>
    <s v="JUÁREZ"/>
    <s v="PARTICULAR"/>
    <x v="2"/>
    <x v="0"/>
    <x v="0"/>
    <x v="0"/>
    <s v="08FIZ0040N"/>
    <m/>
    <s v="08ADG0011N"/>
    <n v="0"/>
    <n v="80"/>
    <n v="96"/>
    <n v="176"/>
    <n v="20"/>
    <n v="20"/>
    <n v="40"/>
    <n v="80"/>
    <n v="96"/>
    <n v="176"/>
    <n v="17"/>
    <n v="7"/>
    <n v="24"/>
    <n v="17"/>
    <n v="7"/>
    <n v="24"/>
    <n v="14"/>
    <n v="17"/>
    <n v="31"/>
    <n v="16"/>
    <n v="15"/>
    <n v="31"/>
    <n v="14"/>
    <n v="13"/>
    <n v="27"/>
    <n v="12"/>
    <n v="22"/>
    <n v="34"/>
    <n v="11"/>
    <n v="15"/>
    <n v="26"/>
    <n v="84"/>
    <n v="89"/>
    <n v="173"/>
    <n v="1"/>
    <n v="0"/>
    <n v="0"/>
    <n v="0"/>
    <n v="0"/>
    <n v="0"/>
    <n v="4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0"/>
    <n v="1"/>
    <n v="4"/>
    <n v="1"/>
    <n v="4"/>
    <n v="0"/>
    <n v="17"/>
    <n v="0"/>
    <n v="5"/>
    <n v="1"/>
    <n v="0"/>
    <n v="0"/>
    <n v="0"/>
    <n v="0"/>
    <n v="0"/>
    <n v="4"/>
    <n v="5"/>
    <n v="13"/>
    <n v="13"/>
    <n v="1"/>
  </r>
  <r>
    <s v="08PPR1834J"/>
    <n v="1"/>
    <s v="SAN VICENTE DE PAUL"/>
    <n v="37"/>
    <s v="JUÁREZ"/>
    <n v="1"/>
    <s v="JUĂREZ"/>
    <s v="CALLE CAPULIN"/>
    <n v="6089"/>
    <s v="JUÁREZ"/>
    <s v="PARTICULAR"/>
    <x v="2"/>
    <x v="0"/>
    <x v="0"/>
    <x v="0"/>
    <s v="08FIZ0147F"/>
    <s v="08FJS0110Y"/>
    <s v="08ADG0005C"/>
    <n v="0"/>
    <n v="68"/>
    <n v="60"/>
    <n v="128"/>
    <n v="8"/>
    <n v="10"/>
    <n v="18"/>
    <n v="68"/>
    <n v="60"/>
    <n v="128"/>
    <n v="15"/>
    <n v="13"/>
    <n v="28"/>
    <n v="15"/>
    <n v="13"/>
    <n v="28"/>
    <n v="13"/>
    <n v="13"/>
    <n v="26"/>
    <n v="13"/>
    <n v="10"/>
    <n v="23"/>
    <n v="11"/>
    <n v="9"/>
    <n v="20"/>
    <n v="9"/>
    <n v="9"/>
    <n v="18"/>
    <n v="12"/>
    <n v="10"/>
    <n v="22"/>
    <n v="73"/>
    <n v="64"/>
    <n v="13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5"/>
    <n v="0"/>
    <n v="3"/>
    <n v="0"/>
    <n v="0"/>
    <n v="0"/>
    <n v="0"/>
    <n v="0"/>
    <n v="0"/>
    <n v="3"/>
    <n v="3"/>
    <n v="6"/>
    <n v="6"/>
    <n v="1"/>
  </r>
  <r>
    <s v="08PPR1835I"/>
    <n v="1"/>
    <s v="COLEGIO MEXICO EUROPEO LOIRE"/>
    <n v="37"/>
    <s v="JUÁREZ"/>
    <n v="1"/>
    <s v="JUĂREZ"/>
    <s v="AVENIDA PLUTARCO ELIAS CALLES"/>
    <n v="1130"/>
    <s v="JUÁREZ"/>
    <s v="PARTICULAR"/>
    <x v="2"/>
    <x v="0"/>
    <x v="0"/>
    <x v="0"/>
    <s v="08FIZ0040N"/>
    <m/>
    <s v="08ADG0011N"/>
    <n v="0"/>
    <n v="42"/>
    <n v="39"/>
    <n v="81"/>
    <n v="5"/>
    <n v="3"/>
    <n v="8"/>
    <n v="42"/>
    <n v="39"/>
    <n v="81"/>
    <n v="6"/>
    <n v="6"/>
    <n v="12"/>
    <n v="6"/>
    <n v="6"/>
    <n v="12"/>
    <n v="8"/>
    <n v="11"/>
    <n v="19"/>
    <n v="6"/>
    <n v="10"/>
    <n v="16"/>
    <n v="4"/>
    <n v="5"/>
    <n v="9"/>
    <n v="7"/>
    <n v="1"/>
    <n v="8"/>
    <n v="3"/>
    <n v="1"/>
    <n v="4"/>
    <n v="34"/>
    <n v="34"/>
    <n v="6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2"/>
    <n v="0"/>
    <n v="10"/>
    <n v="0"/>
    <n v="3"/>
    <n v="0"/>
    <n v="0"/>
    <n v="0"/>
    <n v="0"/>
    <n v="0"/>
    <n v="0"/>
    <n v="3"/>
    <n v="3"/>
    <n v="7"/>
    <n v="6"/>
    <n v="1"/>
  </r>
  <r>
    <s v="08PPR1840U"/>
    <n v="1"/>
    <s v="INSTITUTO VALLADOLID"/>
    <n v="19"/>
    <s v="CHIHUAHUA"/>
    <n v="1"/>
    <s v="CHIHUAHUA"/>
    <s v="AVENIDA PALESTINA"/>
    <n v="10702"/>
    <s v="CHIHUAHUA"/>
    <s v="PARTICULAR"/>
    <x v="2"/>
    <x v="0"/>
    <x v="0"/>
    <x v="0"/>
    <s v="08FIZ0045I"/>
    <m/>
    <s v="08ADG0011N"/>
    <n v="0"/>
    <n v="94"/>
    <n v="114"/>
    <n v="208"/>
    <n v="11"/>
    <n v="17"/>
    <n v="28"/>
    <n v="94"/>
    <n v="114"/>
    <n v="208"/>
    <n v="13"/>
    <n v="12"/>
    <n v="25"/>
    <n v="13"/>
    <n v="12"/>
    <n v="25"/>
    <n v="13"/>
    <n v="16"/>
    <n v="29"/>
    <n v="21"/>
    <n v="20"/>
    <n v="41"/>
    <n v="21"/>
    <n v="22"/>
    <n v="43"/>
    <n v="20"/>
    <n v="20"/>
    <n v="40"/>
    <n v="15"/>
    <n v="17"/>
    <n v="32"/>
    <n v="103"/>
    <n v="107"/>
    <n v="210"/>
    <n v="1"/>
    <n v="1"/>
    <n v="2"/>
    <n v="2"/>
    <n v="2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2"/>
    <n v="1"/>
    <n v="3"/>
    <n v="0"/>
    <n v="18"/>
    <n v="0"/>
    <n v="9"/>
    <n v="1"/>
    <n v="1"/>
    <n v="2"/>
    <n v="2"/>
    <n v="2"/>
    <n v="1"/>
    <n v="0"/>
    <n v="9"/>
    <n v="9"/>
    <n v="9"/>
    <n v="1"/>
  </r>
  <r>
    <s v="08PPR1844Q"/>
    <n v="1"/>
    <s v="COLEGIO PANAMERICANO DE NUEVO CASAS GRANDES"/>
    <n v="50"/>
    <s v="NUEVO CASAS GRANDES"/>
    <n v="1"/>
    <s v="NUEVO CASAS GRANDES"/>
    <s v="CALLE JOAQUĂŤN TERRAZAS"/>
    <n v="502"/>
    <s v="NVO. CASAS GRANDES"/>
    <s v="PARTICULAR"/>
    <x v="2"/>
    <x v="0"/>
    <x v="0"/>
    <x v="0"/>
    <s v="08FIZ0054Q"/>
    <m/>
    <s v="08ADG0011N"/>
    <n v="0"/>
    <n v="93"/>
    <n v="109"/>
    <n v="202"/>
    <n v="13"/>
    <n v="23"/>
    <n v="36"/>
    <n v="93"/>
    <n v="109"/>
    <n v="202"/>
    <n v="17"/>
    <n v="7"/>
    <n v="24"/>
    <n v="18"/>
    <n v="7"/>
    <n v="25"/>
    <n v="22"/>
    <n v="10"/>
    <n v="32"/>
    <n v="13"/>
    <n v="19"/>
    <n v="32"/>
    <n v="14"/>
    <n v="19"/>
    <n v="33"/>
    <n v="17"/>
    <n v="11"/>
    <n v="28"/>
    <n v="11"/>
    <n v="19"/>
    <n v="30"/>
    <n v="95"/>
    <n v="85"/>
    <n v="180"/>
    <n v="2"/>
    <n v="0"/>
    <n v="0"/>
    <n v="2"/>
    <n v="0"/>
    <n v="0"/>
    <n v="4"/>
    <n v="8"/>
    <n v="0"/>
    <n v="1"/>
    <n v="0"/>
    <n v="0"/>
    <n v="0"/>
    <n v="0"/>
    <n v="0"/>
    <n v="0"/>
    <n v="0"/>
    <n v="7"/>
    <n v="0"/>
    <n v="0"/>
    <n v="1"/>
    <n v="1"/>
    <n v="0"/>
    <n v="0"/>
    <n v="0"/>
    <n v="1"/>
    <n v="3"/>
    <n v="3"/>
    <n v="4"/>
    <n v="2"/>
    <n v="0"/>
    <n v="23"/>
    <n v="0"/>
    <n v="8"/>
    <n v="2"/>
    <n v="0"/>
    <n v="0"/>
    <n v="2"/>
    <n v="0"/>
    <n v="0"/>
    <n v="4"/>
    <n v="8"/>
    <n v="12"/>
    <n v="12"/>
    <n v="1"/>
  </r>
  <r>
    <s v="08PPR1845P"/>
    <n v="1"/>
    <s v="INSTITUTO BILINGUE LONDON"/>
    <n v="19"/>
    <s v="CHIHUAHUA"/>
    <n v="1"/>
    <s v="CHIHUAHUA"/>
    <s v="CALLE ESTRADA BOCANEGRA"/>
    <n v="1303"/>
    <s v="CHIHUAHUA"/>
    <s v="PARTICULAR"/>
    <x v="2"/>
    <x v="0"/>
    <x v="0"/>
    <x v="0"/>
    <s v="08FIZ0111R"/>
    <s v="08FJS0105M"/>
    <s v="08ADG0046C"/>
    <n v="0"/>
    <n v="48"/>
    <n v="27"/>
    <n v="75"/>
    <n v="7"/>
    <n v="7"/>
    <n v="14"/>
    <n v="48"/>
    <n v="27"/>
    <n v="75"/>
    <n v="7"/>
    <n v="9"/>
    <n v="16"/>
    <n v="7"/>
    <n v="9"/>
    <n v="16"/>
    <n v="4"/>
    <n v="3"/>
    <n v="7"/>
    <n v="11"/>
    <n v="1"/>
    <n v="12"/>
    <n v="9"/>
    <n v="5"/>
    <n v="14"/>
    <n v="6"/>
    <n v="6"/>
    <n v="12"/>
    <n v="7"/>
    <n v="4"/>
    <n v="11"/>
    <n v="44"/>
    <n v="28"/>
    <n v="7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PPR1846O"/>
    <n v="1"/>
    <s v="ROSARIO CASTELLANOS"/>
    <n v="37"/>
    <s v="JUÁREZ"/>
    <n v="1"/>
    <s v="JUĂREZ"/>
    <s v="CALLE VENUSTIANO CARRANZA"/>
    <n v="1518"/>
    <s v="JUÁREZ"/>
    <s v="PARTICULAR"/>
    <x v="2"/>
    <x v="0"/>
    <x v="0"/>
    <x v="0"/>
    <s v="08FIZ0040N"/>
    <m/>
    <s v="08ADG0011N"/>
    <n v="0"/>
    <n v="135"/>
    <n v="149"/>
    <n v="284"/>
    <n v="23"/>
    <n v="34"/>
    <n v="57"/>
    <n v="135"/>
    <n v="149"/>
    <n v="284"/>
    <n v="18"/>
    <n v="22"/>
    <n v="40"/>
    <n v="18"/>
    <n v="23"/>
    <n v="41"/>
    <n v="24"/>
    <n v="28"/>
    <n v="52"/>
    <n v="23"/>
    <n v="28"/>
    <n v="51"/>
    <n v="27"/>
    <n v="24"/>
    <n v="51"/>
    <n v="10"/>
    <n v="21"/>
    <n v="31"/>
    <n v="23"/>
    <n v="15"/>
    <n v="38"/>
    <n v="125"/>
    <n v="139"/>
    <n v="264"/>
    <n v="2"/>
    <n v="2"/>
    <n v="2"/>
    <n v="2"/>
    <n v="2"/>
    <n v="2"/>
    <n v="0"/>
    <n v="12"/>
    <n v="0"/>
    <n v="1"/>
    <n v="0"/>
    <n v="0"/>
    <n v="0"/>
    <n v="0"/>
    <n v="0"/>
    <n v="0"/>
    <n v="1"/>
    <n v="10"/>
    <n v="0"/>
    <n v="0"/>
    <n v="1"/>
    <n v="0"/>
    <n v="0"/>
    <n v="0"/>
    <n v="0"/>
    <n v="0"/>
    <n v="2"/>
    <n v="0"/>
    <n v="4"/>
    <n v="4"/>
    <n v="0"/>
    <n v="23"/>
    <n v="1"/>
    <n v="11"/>
    <n v="2"/>
    <n v="2"/>
    <n v="2"/>
    <n v="2"/>
    <n v="2"/>
    <n v="2"/>
    <n v="0"/>
    <n v="12"/>
    <n v="12"/>
    <n v="12"/>
    <n v="1"/>
  </r>
  <r>
    <s v="08PPR1848M"/>
    <n v="1"/>
    <s v="COLEGIO REGIONAL DEL NORTE"/>
    <n v="19"/>
    <s v="CHIHUAHUA"/>
    <n v="1"/>
    <s v="CHIHUAHUA"/>
    <s v="AVENIDA LA CANTERA KILOMETRO 3.5"/>
    <n v="0"/>
    <s v="CHIHUAHUA"/>
    <s v="PARTICULAR"/>
    <x v="2"/>
    <x v="0"/>
    <x v="0"/>
    <x v="0"/>
    <s v="08FIZ0045I"/>
    <m/>
    <s v="08ADG0011N"/>
    <n v="0"/>
    <n v="102"/>
    <n v="93"/>
    <n v="195"/>
    <n v="10"/>
    <n v="16"/>
    <n v="26"/>
    <n v="102"/>
    <n v="93"/>
    <n v="195"/>
    <n v="21"/>
    <n v="23"/>
    <n v="44"/>
    <n v="21"/>
    <n v="23"/>
    <n v="44"/>
    <n v="16"/>
    <n v="18"/>
    <n v="34"/>
    <n v="24"/>
    <n v="25"/>
    <n v="49"/>
    <n v="18"/>
    <n v="10"/>
    <n v="28"/>
    <n v="21"/>
    <n v="15"/>
    <n v="36"/>
    <n v="16"/>
    <n v="12"/>
    <n v="28"/>
    <n v="116"/>
    <n v="103"/>
    <n v="21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0"/>
    <n v="4"/>
    <n v="0"/>
    <n v="3"/>
    <n v="0"/>
    <n v="14"/>
    <n v="0"/>
    <n v="3"/>
    <n v="0"/>
    <n v="0"/>
    <n v="0"/>
    <n v="0"/>
    <n v="0"/>
    <n v="0"/>
    <n v="3"/>
    <n v="3"/>
    <n v="10"/>
    <n v="10"/>
    <n v="1"/>
  </r>
  <r>
    <s v="08PPR1851Z"/>
    <n v="1"/>
    <s v="INSTITUTO BLAS PASCAL"/>
    <n v="50"/>
    <s v="NUEVO CASAS GRANDES"/>
    <n v="1"/>
    <s v="NUEVO CASAS GRANDES"/>
    <s v="CALLE LIBRAMIENTO GOMEZ MORIN"/>
    <n v="1000"/>
    <s v="NVO. CASAS GRANDES"/>
    <s v="PARTICULAR"/>
    <x v="2"/>
    <x v="0"/>
    <x v="0"/>
    <x v="0"/>
    <s v="08FIZ0054Q"/>
    <m/>
    <s v="08ADG0011N"/>
    <n v="0"/>
    <n v="43"/>
    <n v="49"/>
    <n v="92"/>
    <n v="4"/>
    <n v="6"/>
    <n v="10"/>
    <n v="43"/>
    <n v="49"/>
    <n v="92"/>
    <n v="9"/>
    <n v="9"/>
    <n v="18"/>
    <n v="9"/>
    <n v="9"/>
    <n v="18"/>
    <n v="6"/>
    <n v="9"/>
    <n v="15"/>
    <n v="9"/>
    <n v="9"/>
    <n v="18"/>
    <n v="10"/>
    <n v="6"/>
    <n v="16"/>
    <n v="10"/>
    <n v="9"/>
    <n v="19"/>
    <n v="6"/>
    <n v="13"/>
    <n v="19"/>
    <n v="50"/>
    <n v="55"/>
    <n v="10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2"/>
    <n v="0"/>
    <n v="11"/>
    <n v="0"/>
    <n v="6"/>
    <n v="1"/>
    <n v="1"/>
    <n v="1"/>
    <n v="1"/>
    <n v="1"/>
    <n v="1"/>
    <n v="0"/>
    <n v="6"/>
    <n v="6"/>
    <n v="6"/>
    <n v="1"/>
  </r>
  <r>
    <s v="08PPR1852Z"/>
    <n v="1"/>
    <s v="RAYENARE RAYO DE SOL"/>
    <n v="37"/>
    <s v="JUÁREZ"/>
    <n v="1"/>
    <s v="JUĂREZ"/>
    <s v="CALLE AGUIRRE LAREDO"/>
    <n v="5228"/>
    <s v="JUÁREZ"/>
    <s v="PARTICULAR"/>
    <x v="2"/>
    <x v="0"/>
    <x v="0"/>
    <x v="0"/>
    <s v="08FIZ0040N"/>
    <m/>
    <s v="08ADG0011N"/>
    <n v="0"/>
    <n v="106"/>
    <n v="121"/>
    <n v="227"/>
    <n v="14"/>
    <n v="18"/>
    <n v="32"/>
    <n v="106"/>
    <n v="120"/>
    <n v="226"/>
    <n v="15"/>
    <n v="16"/>
    <n v="31"/>
    <n v="15"/>
    <n v="16"/>
    <n v="31"/>
    <n v="18"/>
    <n v="33"/>
    <n v="51"/>
    <n v="19"/>
    <n v="12"/>
    <n v="31"/>
    <n v="22"/>
    <n v="19"/>
    <n v="41"/>
    <n v="15"/>
    <n v="15"/>
    <n v="30"/>
    <n v="16"/>
    <n v="19"/>
    <n v="35"/>
    <n v="105"/>
    <n v="114"/>
    <n v="219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1"/>
    <n v="0"/>
    <n v="0"/>
    <n v="1"/>
    <n v="0"/>
    <n v="5"/>
    <n v="1"/>
    <n v="1"/>
    <n v="0"/>
    <n v="19"/>
    <n v="1"/>
    <n v="7"/>
    <n v="1"/>
    <n v="2"/>
    <n v="1"/>
    <n v="2"/>
    <n v="1"/>
    <n v="1"/>
    <n v="0"/>
    <n v="8"/>
    <n v="8"/>
    <n v="8"/>
    <n v="1"/>
  </r>
  <r>
    <s v="08PPR1853Y"/>
    <n v="1"/>
    <s v="EDUCARE CUAUHTEMOC"/>
    <n v="17"/>
    <s v="CUAUHTÉMOC"/>
    <n v="1"/>
    <s v="CUAUHTĂ‰MOC"/>
    <s v="CALLE LEONA AVICARIO"/>
    <n v="1965"/>
    <s v="CUAUHTÉMOC"/>
    <s v="PARTICULAR"/>
    <x v="2"/>
    <x v="0"/>
    <x v="0"/>
    <x v="0"/>
    <s v="08FIZ0009D"/>
    <m/>
    <s v="08ADG0011N"/>
    <n v="0"/>
    <n v="51"/>
    <n v="56"/>
    <n v="107"/>
    <n v="9"/>
    <n v="6"/>
    <n v="15"/>
    <n v="50"/>
    <n v="56"/>
    <n v="106"/>
    <n v="13"/>
    <n v="13"/>
    <n v="26"/>
    <n v="14"/>
    <n v="13"/>
    <n v="27"/>
    <n v="14"/>
    <n v="13"/>
    <n v="27"/>
    <n v="6"/>
    <n v="13"/>
    <n v="19"/>
    <n v="6"/>
    <n v="8"/>
    <n v="14"/>
    <n v="8"/>
    <n v="7"/>
    <n v="15"/>
    <n v="8"/>
    <n v="13"/>
    <n v="21"/>
    <n v="56"/>
    <n v="67"/>
    <n v="123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0"/>
    <n v="0"/>
    <n v="1"/>
    <n v="0"/>
    <n v="8"/>
    <n v="0"/>
    <n v="5"/>
    <n v="1"/>
    <n v="1"/>
    <n v="0"/>
    <n v="0"/>
    <n v="1"/>
    <n v="1"/>
    <n v="1"/>
    <n v="5"/>
    <n v="6"/>
    <n v="6"/>
    <n v="1"/>
  </r>
  <r>
    <s v="08PPR1855W"/>
    <n v="1"/>
    <s v="LIBERTADOR"/>
    <n v="37"/>
    <s v="JUÁREZ"/>
    <n v="1"/>
    <s v="JUĂREZ"/>
    <s v="CALLE ISLA MARQUESA"/>
    <n v="2509"/>
    <s v="JUÁREZ"/>
    <s v="PARTICULAR"/>
    <x v="2"/>
    <x v="0"/>
    <x v="0"/>
    <x v="0"/>
    <s v="08FIZ0040N"/>
    <m/>
    <s v="08ADG0011N"/>
    <n v="0"/>
    <n v="45"/>
    <n v="22"/>
    <n v="67"/>
    <n v="4"/>
    <n v="1"/>
    <n v="5"/>
    <n v="45"/>
    <n v="22"/>
    <n v="67"/>
    <n v="7"/>
    <n v="7"/>
    <n v="14"/>
    <n v="8"/>
    <n v="7"/>
    <n v="15"/>
    <n v="10"/>
    <n v="5"/>
    <n v="15"/>
    <n v="4"/>
    <n v="2"/>
    <n v="6"/>
    <n v="6"/>
    <n v="2"/>
    <n v="8"/>
    <n v="8"/>
    <n v="6"/>
    <n v="14"/>
    <n v="6"/>
    <n v="6"/>
    <n v="12"/>
    <n v="42"/>
    <n v="28"/>
    <n v="70"/>
    <n v="1"/>
    <n v="1"/>
    <n v="1"/>
    <n v="1"/>
    <n v="0"/>
    <n v="0"/>
    <n v="1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4"/>
    <n v="0"/>
    <n v="10"/>
    <n v="3"/>
    <n v="2"/>
    <n v="1"/>
    <n v="1"/>
    <n v="1"/>
    <n v="1"/>
    <n v="0"/>
    <n v="0"/>
    <n v="1"/>
    <n v="5"/>
    <n v="6"/>
    <n v="6"/>
    <n v="1"/>
  </r>
  <r>
    <s v="08PPR1856V"/>
    <n v="1"/>
    <s v="COLEGIO BILINGĂśE MADISON"/>
    <n v="19"/>
    <s v="CHIHUAHUA"/>
    <n v="1"/>
    <s v="CHIHUAHUA"/>
    <s v="CALLE FUENTE DE TREVI"/>
    <n v="7001"/>
    <s v="CHIHUAHUA"/>
    <s v="PARTICULAR"/>
    <x v="2"/>
    <x v="0"/>
    <x v="0"/>
    <x v="0"/>
    <s v="08FIZ0109C"/>
    <s v="08FJS0104N"/>
    <s v="08ADG0046C"/>
    <n v="0"/>
    <n v="115"/>
    <n v="111"/>
    <n v="226"/>
    <n v="19"/>
    <n v="18"/>
    <n v="37"/>
    <n v="115"/>
    <n v="111"/>
    <n v="226"/>
    <n v="16"/>
    <n v="8"/>
    <n v="24"/>
    <n v="16"/>
    <n v="8"/>
    <n v="24"/>
    <n v="17"/>
    <n v="15"/>
    <n v="32"/>
    <n v="16"/>
    <n v="17"/>
    <n v="33"/>
    <n v="16"/>
    <n v="18"/>
    <n v="34"/>
    <n v="17"/>
    <n v="16"/>
    <n v="33"/>
    <n v="24"/>
    <n v="21"/>
    <n v="45"/>
    <n v="106"/>
    <n v="95"/>
    <n v="201"/>
    <n v="1"/>
    <n v="0"/>
    <n v="0"/>
    <n v="0"/>
    <n v="0"/>
    <n v="0"/>
    <n v="5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1"/>
    <n v="0"/>
    <n v="4"/>
    <n v="0"/>
    <n v="6"/>
    <n v="0"/>
    <n v="19"/>
    <n v="1"/>
    <n v="5"/>
    <n v="1"/>
    <n v="0"/>
    <n v="0"/>
    <n v="0"/>
    <n v="0"/>
    <n v="0"/>
    <n v="5"/>
    <n v="6"/>
    <n v="11"/>
    <n v="11"/>
    <n v="1"/>
  </r>
  <r>
    <s v="08PPR1858T"/>
    <n v="1"/>
    <s v="COLEGIO PRIMARIA ZAZU"/>
    <n v="37"/>
    <s v="JUÁREZ"/>
    <n v="1"/>
    <s v="JUĂREZ"/>
    <s v="CALLE MUTUALISMO"/>
    <n v="3119"/>
    <s v="JUÁREZ"/>
    <s v="PARTICULAR"/>
    <x v="2"/>
    <x v="0"/>
    <x v="0"/>
    <x v="0"/>
    <s v="08FIZ0030G"/>
    <s v="08FJS0110Y"/>
    <s v="08ADG0005C"/>
    <n v="0"/>
    <n v="123"/>
    <n v="103"/>
    <n v="226"/>
    <n v="12"/>
    <n v="11"/>
    <n v="23"/>
    <n v="123"/>
    <n v="103"/>
    <n v="226"/>
    <n v="19"/>
    <n v="22"/>
    <n v="41"/>
    <n v="20"/>
    <n v="23"/>
    <n v="43"/>
    <n v="14"/>
    <n v="24"/>
    <n v="38"/>
    <n v="28"/>
    <n v="8"/>
    <n v="36"/>
    <n v="23"/>
    <n v="17"/>
    <n v="40"/>
    <n v="10"/>
    <n v="11"/>
    <n v="21"/>
    <n v="21"/>
    <n v="15"/>
    <n v="36"/>
    <n v="116"/>
    <n v="98"/>
    <n v="214"/>
    <n v="0"/>
    <n v="0"/>
    <n v="0"/>
    <n v="0"/>
    <n v="1"/>
    <n v="0"/>
    <n v="5"/>
    <n v="6"/>
    <n v="1"/>
    <n v="0"/>
    <n v="0"/>
    <n v="0"/>
    <n v="0"/>
    <n v="0"/>
    <n v="0"/>
    <n v="0"/>
    <n v="2"/>
    <n v="3"/>
    <n v="0"/>
    <n v="0"/>
    <n v="1"/>
    <n v="0"/>
    <n v="1"/>
    <n v="0"/>
    <n v="1"/>
    <n v="0"/>
    <n v="2"/>
    <n v="3"/>
    <n v="2"/>
    <n v="3"/>
    <n v="0"/>
    <n v="19"/>
    <n v="3"/>
    <n v="3"/>
    <n v="0"/>
    <n v="0"/>
    <n v="0"/>
    <n v="0"/>
    <n v="1"/>
    <n v="0"/>
    <n v="5"/>
    <n v="6"/>
    <n v="11"/>
    <n v="11"/>
    <n v="1"/>
  </r>
  <r>
    <s v="08PPR1861G"/>
    <n v="1"/>
    <s v="COLEGIO BILINGUE CARSON DE CIUDAD DELICIAS S.C."/>
    <n v="21"/>
    <s v="DELICIAS"/>
    <n v="1"/>
    <s v="DELICIAS"/>
    <s v="AVENIDA 50 ANIVERSARIO"/>
    <n v="1709"/>
    <s v="DELICIAS"/>
    <s v="PARTICULAR"/>
    <x v="2"/>
    <x v="0"/>
    <x v="0"/>
    <x v="0"/>
    <s v="08FIZ0228Q"/>
    <s v="08FJS0126Z"/>
    <s v="08ADG0057I"/>
    <n v="0"/>
    <n v="76"/>
    <n v="85"/>
    <n v="161"/>
    <n v="9"/>
    <n v="15"/>
    <n v="24"/>
    <n v="75"/>
    <n v="84"/>
    <n v="159"/>
    <n v="11"/>
    <n v="14"/>
    <n v="25"/>
    <n v="11"/>
    <n v="14"/>
    <n v="25"/>
    <n v="12"/>
    <n v="14"/>
    <n v="26"/>
    <n v="12"/>
    <n v="17"/>
    <n v="29"/>
    <n v="16"/>
    <n v="19"/>
    <n v="35"/>
    <n v="12"/>
    <n v="13"/>
    <n v="25"/>
    <n v="18"/>
    <n v="6"/>
    <n v="24"/>
    <n v="81"/>
    <n v="83"/>
    <n v="164"/>
    <n v="0"/>
    <n v="0"/>
    <n v="0"/>
    <n v="0"/>
    <n v="0"/>
    <n v="1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1"/>
    <n v="0"/>
    <n v="0"/>
    <n v="4"/>
    <n v="3"/>
    <n v="3"/>
    <n v="0"/>
    <n v="17"/>
    <n v="0"/>
    <n v="4"/>
    <n v="0"/>
    <n v="0"/>
    <n v="0"/>
    <n v="0"/>
    <n v="0"/>
    <n v="1"/>
    <n v="3"/>
    <n v="4"/>
    <n v="10"/>
    <n v="10"/>
    <n v="1"/>
  </r>
  <r>
    <s v="08PPR1862F"/>
    <n v="1"/>
    <s v="INSTITUTO VALLADOLID UNIDAD NORTE"/>
    <n v="19"/>
    <s v="CHIHUAHUA"/>
    <n v="1"/>
    <s v="CHIHUAHUA"/>
    <s v="CALLE MANUEL GARCIA"/>
    <n v="10501"/>
    <s v="CHIHUAHUA"/>
    <s v="PARTICULAR"/>
    <x v="2"/>
    <x v="0"/>
    <x v="0"/>
    <x v="0"/>
    <s v="08FIZ0045I"/>
    <m/>
    <s v="08ADG0011N"/>
    <n v="0"/>
    <n v="112"/>
    <n v="101"/>
    <n v="213"/>
    <n v="24"/>
    <n v="18"/>
    <n v="42"/>
    <n v="112"/>
    <n v="101"/>
    <n v="213"/>
    <n v="16"/>
    <n v="28"/>
    <n v="44"/>
    <n v="16"/>
    <n v="28"/>
    <n v="44"/>
    <n v="27"/>
    <n v="25"/>
    <n v="52"/>
    <n v="12"/>
    <n v="14"/>
    <n v="26"/>
    <n v="18"/>
    <n v="14"/>
    <n v="32"/>
    <n v="22"/>
    <n v="20"/>
    <n v="42"/>
    <n v="16"/>
    <n v="15"/>
    <n v="31"/>
    <n v="111"/>
    <n v="116"/>
    <n v="227"/>
    <n v="2"/>
    <n v="2"/>
    <n v="1"/>
    <n v="1"/>
    <n v="0"/>
    <n v="1"/>
    <n v="1"/>
    <n v="8"/>
    <n v="0"/>
    <n v="0"/>
    <n v="1"/>
    <n v="0"/>
    <n v="0"/>
    <n v="0"/>
    <n v="0"/>
    <n v="0"/>
    <n v="0"/>
    <n v="8"/>
    <n v="0"/>
    <n v="0"/>
    <n v="1"/>
    <n v="0"/>
    <n v="0"/>
    <n v="1"/>
    <n v="0"/>
    <n v="1"/>
    <n v="0"/>
    <n v="1"/>
    <n v="2"/>
    <n v="2"/>
    <n v="0"/>
    <n v="17"/>
    <n v="0"/>
    <n v="8"/>
    <n v="2"/>
    <n v="2"/>
    <n v="1"/>
    <n v="1"/>
    <n v="0"/>
    <n v="1"/>
    <n v="1"/>
    <n v="8"/>
    <n v="17"/>
    <n v="9"/>
    <n v="1"/>
  </r>
  <r>
    <s v="08PPR1864D"/>
    <n v="1"/>
    <s v="HENRI WALLON"/>
    <n v="19"/>
    <s v="CHIHUAHUA"/>
    <n v="1"/>
    <s v="CHIHUAHUA"/>
    <s v="CALLE CHICHONTEPEC"/>
    <n v="5501"/>
    <s v="CHIHUAHUA"/>
    <s v="PARTICULAR"/>
    <x v="2"/>
    <x v="0"/>
    <x v="0"/>
    <x v="0"/>
    <s v="08FIZ0045I"/>
    <m/>
    <s v="08ADG0011N"/>
    <n v="0"/>
    <n v="151"/>
    <n v="133"/>
    <n v="284"/>
    <n v="19"/>
    <n v="20"/>
    <n v="39"/>
    <n v="151"/>
    <n v="133"/>
    <n v="284"/>
    <n v="20"/>
    <n v="28"/>
    <n v="48"/>
    <n v="20"/>
    <n v="28"/>
    <n v="48"/>
    <n v="27"/>
    <n v="25"/>
    <n v="52"/>
    <n v="22"/>
    <n v="27"/>
    <n v="49"/>
    <n v="32"/>
    <n v="19"/>
    <n v="51"/>
    <n v="24"/>
    <n v="16"/>
    <n v="40"/>
    <n v="26"/>
    <n v="25"/>
    <n v="51"/>
    <n v="151"/>
    <n v="140"/>
    <n v="291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2"/>
    <n v="0"/>
    <n v="1"/>
    <n v="0"/>
    <n v="1"/>
    <n v="0"/>
    <n v="7"/>
    <n v="4"/>
    <n v="18"/>
    <n v="0"/>
    <n v="39"/>
    <n v="0"/>
    <n v="6"/>
    <n v="0"/>
    <n v="0"/>
    <n v="0"/>
    <n v="0"/>
    <n v="0"/>
    <n v="0"/>
    <n v="6"/>
    <n v="6"/>
    <n v="12"/>
    <n v="12"/>
    <n v="1"/>
  </r>
  <r>
    <s v="08PPR1866B"/>
    <n v="1"/>
    <s v="INSTITUTO DAVID LIVINGSTONE"/>
    <n v="37"/>
    <s v="JUÁREZ"/>
    <n v="1"/>
    <s v="JUĂREZ"/>
    <s v="CALLE LAGUNA DE RODEO"/>
    <n v="1209"/>
    <s v="JUÁREZ"/>
    <s v="PARTICULAR"/>
    <x v="2"/>
    <x v="0"/>
    <x v="0"/>
    <x v="0"/>
    <s v="08FIZ0040N"/>
    <m/>
    <s v="08ADG0011N"/>
    <n v="0"/>
    <n v="49"/>
    <n v="31"/>
    <n v="80"/>
    <n v="8"/>
    <n v="4"/>
    <n v="12"/>
    <n v="48"/>
    <n v="30"/>
    <n v="78"/>
    <n v="8"/>
    <n v="2"/>
    <n v="10"/>
    <n v="8"/>
    <n v="2"/>
    <n v="10"/>
    <n v="9"/>
    <n v="12"/>
    <n v="21"/>
    <n v="9"/>
    <n v="6"/>
    <n v="15"/>
    <n v="11"/>
    <n v="6"/>
    <n v="17"/>
    <n v="5"/>
    <n v="6"/>
    <n v="11"/>
    <n v="8"/>
    <n v="2"/>
    <n v="10"/>
    <n v="50"/>
    <n v="34"/>
    <n v="8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PPR1868Z"/>
    <n v="1"/>
    <s v="INSTITUTO EDUCATIVO HELEN KELLER"/>
    <n v="19"/>
    <s v="CHIHUAHUA"/>
    <n v="1"/>
    <s v="CHIHUAHUA"/>
    <s v="AVENIDA SAN FELIPE"/>
    <n v="113"/>
    <s v="CHIHUAHUA"/>
    <s v="PARTICULAR"/>
    <x v="2"/>
    <x v="0"/>
    <x v="0"/>
    <x v="0"/>
    <s v="08FIZ0045I"/>
    <m/>
    <s v="08ADG0011N"/>
    <n v="0"/>
    <n v="35"/>
    <n v="31"/>
    <n v="66"/>
    <n v="6"/>
    <n v="9"/>
    <n v="15"/>
    <n v="34"/>
    <n v="31"/>
    <n v="65"/>
    <n v="10"/>
    <n v="2"/>
    <n v="12"/>
    <n v="10"/>
    <n v="2"/>
    <n v="12"/>
    <n v="6"/>
    <n v="7"/>
    <n v="13"/>
    <n v="0"/>
    <n v="0"/>
    <n v="0"/>
    <n v="9"/>
    <n v="3"/>
    <n v="12"/>
    <n v="3"/>
    <n v="5"/>
    <n v="8"/>
    <n v="6"/>
    <n v="7"/>
    <n v="13"/>
    <n v="34"/>
    <n v="24"/>
    <n v="5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4"/>
    <n v="1"/>
    <n v="1"/>
    <n v="0"/>
    <n v="12"/>
    <n v="0"/>
    <n v="3"/>
    <n v="1"/>
    <n v="0"/>
    <n v="0"/>
    <n v="0"/>
    <n v="0"/>
    <n v="0"/>
    <n v="2"/>
    <n v="3"/>
    <n v="9"/>
    <n v="6"/>
    <n v="1"/>
  </r>
  <r>
    <s v="08PPR1870O"/>
    <n v="1"/>
    <s v="JUAN JACOBO ROUSSEAU"/>
    <n v="37"/>
    <s v="JUÁREZ"/>
    <n v="1"/>
    <s v="JUĂREZ"/>
    <s v="CALLE PLAN DE AYUTLA"/>
    <n v="5269"/>
    <s v="JUÁREZ"/>
    <s v="PARTICULAR"/>
    <x v="2"/>
    <x v="0"/>
    <x v="0"/>
    <x v="0"/>
    <s v="08FIZ0040N"/>
    <m/>
    <s v="08ADG0011N"/>
    <n v="0"/>
    <n v="74"/>
    <n v="79"/>
    <n v="153"/>
    <n v="13"/>
    <n v="17"/>
    <n v="30"/>
    <n v="74"/>
    <n v="79"/>
    <n v="153"/>
    <n v="10"/>
    <n v="13"/>
    <n v="23"/>
    <n v="10"/>
    <n v="13"/>
    <n v="23"/>
    <n v="10"/>
    <n v="14"/>
    <n v="24"/>
    <n v="16"/>
    <n v="12"/>
    <n v="28"/>
    <n v="12"/>
    <n v="12"/>
    <n v="24"/>
    <n v="10"/>
    <n v="10"/>
    <n v="20"/>
    <n v="10"/>
    <n v="9"/>
    <n v="19"/>
    <n v="68"/>
    <n v="70"/>
    <n v="138"/>
    <n v="1"/>
    <n v="0"/>
    <n v="1"/>
    <n v="1"/>
    <n v="1"/>
    <n v="1"/>
    <n v="1"/>
    <n v="6"/>
    <n v="0"/>
    <n v="0"/>
    <n v="0"/>
    <n v="1"/>
    <n v="0"/>
    <n v="0"/>
    <n v="1"/>
    <n v="0"/>
    <n v="1"/>
    <n v="5"/>
    <n v="0"/>
    <n v="0"/>
    <n v="1"/>
    <n v="0"/>
    <n v="1"/>
    <n v="0"/>
    <n v="0"/>
    <n v="1"/>
    <n v="2"/>
    <n v="3"/>
    <n v="1"/>
    <n v="0"/>
    <n v="0"/>
    <n v="17"/>
    <n v="1"/>
    <n v="5"/>
    <n v="1"/>
    <n v="0"/>
    <n v="1"/>
    <n v="1"/>
    <n v="1"/>
    <n v="1"/>
    <n v="1"/>
    <n v="6"/>
    <n v="7"/>
    <n v="7"/>
    <n v="1"/>
  </r>
  <r>
    <s v="08PPR1871N"/>
    <n v="1"/>
    <s v="INSTITUTO VICENTINO DE CD JUAREZ"/>
    <n v="37"/>
    <s v="JUÁREZ"/>
    <n v="1"/>
    <s v="JUĂREZ"/>
    <s v="CALLE TARASCOS"/>
    <n v="6524"/>
    <s v="JUÁREZ"/>
    <s v="PARTICULAR"/>
    <x v="2"/>
    <x v="0"/>
    <x v="0"/>
    <x v="0"/>
    <s v="08FIZ0040N"/>
    <m/>
    <s v="08ADG0011N"/>
    <n v="0"/>
    <n v="48"/>
    <n v="59"/>
    <n v="107"/>
    <n v="7"/>
    <n v="7"/>
    <n v="14"/>
    <n v="48"/>
    <n v="59"/>
    <n v="107"/>
    <n v="14"/>
    <n v="8"/>
    <n v="22"/>
    <n v="14"/>
    <n v="8"/>
    <n v="22"/>
    <n v="9"/>
    <n v="14"/>
    <n v="23"/>
    <n v="7"/>
    <n v="8"/>
    <n v="15"/>
    <n v="5"/>
    <n v="4"/>
    <n v="9"/>
    <n v="11"/>
    <n v="11"/>
    <n v="22"/>
    <n v="7"/>
    <n v="12"/>
    <n v="19"/>
    <n v="53"/>
    <n v="57"/>
    <n v="110"/>
    <n v="1"/>
    <n v="1"/>
    <n v="2"/>
    <n v="0"/>
    <n v="2"/>
    <n v="1"/>
    <n v="1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2"/>
    <n v="0"/>
    <n v="15"/>
    <n v="0"/>
    <n v="8"/>
    <n v="1"/>
    <n v="1"/>
    <n v="2"/>
    <n v="0"/>
    <n v="2"/>
    <n v="1"/>
    <n v="1"/>
    <n v="8"/>
    <n v="10"/>
    <n v="9"/>
    <n v="1"/>
  </r>
  <r>
    <s v="08PPR1872M"/>
    <n v="1"/>
    <s v="EDUCANDO A LA NIĂ‘EZ"/>
    <n v="37"/>
    <s v="JUÁREZ"/>
    <n v="1"/>
    <s v="JUĂREZ"/>
    <s v="CALLE CANUTILLO"/>
    <n v="2430"/>
    <s v="JUÁREZ"/>
    <s v="PARTICULAR"/>
    <x v="2"/>
    <x v="0"/>
    <x v="0"/>
    <x v="0"/>
    <s v="08FIZ0040N"/>
    <m/>
    <s v="08ADG0011N"/>
    <n v="0"/>
    <n v="47"/>
    <n v="44"/>
    <n v="91"/>
    <n v="7"/>
    <n v="7"/>
    <n v="14"/>
    <n v="47"/>
    <n v="44"/>
    <n v="91"/>
    <n v="7"/>
    <n v="8"/>
    <n v="15"/>
    <n v="7"/>
    <n v="8"/>
    <n v="15"/>
    <n v="3"/>
    <n v="9"/>
    <n v="12"/>
    <n v="6"/>
    <n v="2"/>
    <n v="8"/>
    <n v="5"/>
    <n v="10"/>
    <n v="15"/>
    <n v="9"/>
    <n v="3"/>
    <n v="12"/>
    <n v="11"/>
    <n v="3"/>
    <n v="14"/>
    <n v="41"/>
    <n v="35"/>
    <n v="76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0"/>
    <n v="0"/>
    <n v="1"/>
    <n v="1"/>
    <n v="0"/>
    <n v="0"/>
    <n v="2"/>
    <n v="4"/>
    <n v="6"/>
    <n v="6"/>
    <n v="1"/>
  </r>
  <r>
    <s v="08PPR1875J"/>
    <n v="1"/>
    <s v="COLEGIO INTERNACIONAL BILINGUE S.C"/>
    <n v="19"/>
    <s v="CHIHUAHUA"/>
    <n v="1"/>
    <s v="CHIHUAHUA"/>
    <s v="CALLE MEDICINA"/>
    <n v="905"/>
    <s v="CHIHUAHUA"/>
    <s v="PARTICULAR"/>
    <x v="2"/>
    <x v="0"/>
    <x v="0"/>
    <x v="0"/>
    <s v="08FIZ0111R"/>
    <s v="08FJS0105M"/>
    <s v="08ADG0046C"/>
    <n v="0"/>
    <n v="30"/>
    <n v="36"/>
    <n v="66"/>
    <n v="4"/>
    <n v="3"/>
    <n v="7"/>
    <n v="30"/>
    <n v="36"/>
    <n v="66"/>
    <n v="14"/>
    <n v="14"/>
    <n v="28"/>
    <n v="14"/>
    <n v="14"/>
    <n v="28"/>
    <n v="7"/>
    <n v="8"/>
    <n v="15"/>
    <n v="10"/>
    <n v="11"/>
    <n v="21"/>
    <n v="5"/>
    <n v="9"/>
    <n v="14"/>
    <n v="0"/>
    <n v="0"/>
    <n v="0"/>
    <n v="6"/>
    <n v="9"/>
    <n v="15"/>
    <n v="42"/>
    <n v="51"/>
    <n v="93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1"/>
    <n v="0"/>
    <n v="0"/>
    <n v="0"/>
    <n v="2"/>
    <n v="3"/>
    <n v="19"/>
    <n v="7"/>
    <n v="1"/>
  </r>
  <r>
    <s v="08PPR1876I"/>
    <n v="1"/>
    <s v="ESPACIO MONTESSORI"/>
    <n v="21"/>
    <s v="DELICIAS"/>
    <n v="1"/>
    <s v="DELICIAS"/>
    <s v="AVENIDA 20 DE NOVIEMBRE"/>
    <n v="1722"/>
    <s v="DELICIAS"/>
    <s v="PARTICULAR"/>
    <x v="2"/>
    <x v="0"/>
    <x v="0"/>
    <x v="0"/>
    <s v="08FIZ0228Q"/>
    <s v="08FJS0126Z"/>
    <s v="08ADG0057I"/>
    <n v="0"/>
    <n v="91"/>
    <n v="89"/>
    <n v="180"/>
    <n v="16"/>
    <n v="18"/>
    <n v="34"/>
    <n v="90"/>
    <n v="87"/>
    <n v="177"/>
    <n v="20"/>
    <n v="21"/>
    <n v="41"/>
    <n v="20"/>
    <n v="21"/>
    <n v="41"/>
    <n v="10"/>
    <n v="8"/>
    <n v="18"/>
    <n v="17"/>
    <n v="18"/>
    <n v="35"/>
    <n v="20"/>
    <n v="16"/>
    <n v="36"/>
    <n v="12"/>
    <n v="16"/>
    <n v="28"/>
    <n v="16"/>
    <n v="12"/>
    <n v="28"/>
    <n v="95"/>
    <n v="91"/>
    <n v="186"/>
    <n v="2"/>
    <n v="0"/>
    <n v="2"/>
    <n v="2"/>
    <n v="2"/>
    <n v="1"/>
    <n v="1"/>
    <n v="10"/>
    <n v="0"/>
    <n v="1"/>
    <n v="0"/>
    <n v="0"/>
    <n v="0"/>
    <n v="0"/>
    <n v="0"/>
    <n v="0"/>
    <n v="0"/>
    <n v="9"/>
    <n v="0"/>
    <n v="0"/>
    <n v="2"/>
    <n v="0"/>
    <n v="0"/>
    <n v="1"/>
    <n v="0"/>
    <n v="0"/>
    <n v="0"/>
    <n v="1"/>
    <n v="0"/>
    <n v="5"/>
    <n v="0"/>
    <n v="19"/>
    <n v="0"/>
    <n v="10"/>
    <n v="2"/>
    <n v="0"/>
    <n v="2"/>
    <n v="2"/>
    <n v="2"/>
    <n v="1"/>
    <n v="1"/>
    <n v="10"/>
    <n v="8"/>
    <n v="8"/>
    <n v="1"/>
  </r>
  <r>
    <s v="08PPR1878G"/>
    <n v="1"/>
    <s v="COLEGIO VERSALLES"/>
    <n v="37"/>
    <s v="JUÁREZ"/>
    <n v="1"/>
    <s v="JUĂREZ"/>
    <s v="CALLE PITAHAYA"/>
    <n v="6152"/>
    <s v="JUÁREZ"/>
    <s v="PARTICULAR"/>
    <x v="2"/>
    <x v="0"/>
    <x v="0"/>
    <x v="0"/>
    <s v="08FIZ0040N"/>
    <m/>
    <s v="08ADG0011N"/>
    <n v="0"/>
    <n v="86"/>
    <n v="77"/>
    <n v="163"/>
    <n v="11"/>
    <n v="19"/>
    <n v="30"/>
    <n v="86"/>
    <n v="77"/>
    <n v="163"/>
    <n v="19"/>
    <n v="10"/>
    <n v="29"/>
    <n v="19"/>
    <n v="10"/>
    <n v="29"/>
    <n v="14"/>
    <n v="14"/>
    <n v="28"/>
    <n v="14"/>
    <n v="10"/>
    <n v="24"/>
    <n v="16"/>
    <n v="12"/>
    <n v="28"/>
    <n v="19"/>
    <n v="10"/>
    <n v="29"/>
    <n v="17"/>
    <n v="8"/>
    <n v="25"/>
    <n v="99"/>
    <n v="64"/>
    <n v="163"/>
    <n v="1"/>
    <n v="0"/>
    <n v="0"/>
    <n v="1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0"/>
    <n v="0"/>
    <n v="2"/>
    <n v="0"/>
    <n v="9"/>
    <n v="1"/>
    <n v="3"/>
    <n v="1"/>
    <n v="0"/>
    <n v="0"/>
    <n v="1"/>
    <n v="0"/>
    <n v="0"/>
    <n v="2"/>
    <n v="4"/>
    <n v="8"/>
    <n v="6"/>
    <n v="1"/>
  </r>
  <r>
    <s v="08PPR1881U"/>
    <n v="1"/>
    <s v="COLEGIO INGLES DE MEXICO"/>
    <n v="37"/>
    <s v="JUÁREZ"/>
    <n v="1"/>
    <s v="JUĂREZ"/>
    <s v="CAMINO VIEJO A SAN JOSE"/>
    <n v="8130"/>
    <s v="JUÁREZ"/>
    <s v="PARTICULAR"/>
    <x v="2"/>
    <x v="0"/>
    <x v="0"/>
    <x v="0"/>
    <s v="08FIZ0040N"/>
    <m/>
    <s v="08ADG0011N"/>
    <n v="0"/>
    <n v="44"/>
    <n v="20"/>
    <n v="64"/>
    <n v="1"/>
    <n v="5"/>
    <n v="6"/>
    <n v="44"/>
    <n v="20"/>
    <n v="64"/>
    <n v="6"/>
    <n v="5"/>
    <n v="11"/>
    <n v="6"/>
    <n v="5"/>
    <n v="11"/>
    <n v="5"/>
    <n v="5"/>
    <n v="10"/>
    <n v="9"/>
    <n v="3"/>
    <n v="12"/>
    <n v="7"/>
    <n v="2"/>
    <n v="9"/>
    <n v="9"/>
    <n v="1"/>
    <n v="10"/>
    <n v="5"/>
    <n v="4"/>
    <n v="9"/>
    <n v="41"/>
    <n v="20"/>
    <n v="61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1"/>
    <n v="0"/>
    <n v="2"/>
    <n v="0"/>
    <n v="1"/>
    <n v="3"/>
    <n v="0"/>
    <n v="12"/>
    <n v="0"/>
    <n v="2"/>
    <n v="0"/>
    <n v="0"/>
    <n v="0"/>
    <n v="0"/>
    <n v="0"/>
    <n v="0"/>
    <n v="2"/>
    <n v="2"/>
    <n v="10"/>
    <n v="6"/>
    <n v="1"/>
  </r>
  <r>
    <s v="08PPR1882T"/>
    <n v="1"/>
    <s v="INSTITUTO LORETTO"/>
    <n v="37"/>
    <s v="JUÁREZ"/>
    <n v="1"/>
    <s v="JUĂREZ"/>
    <s v="CALLE NIĂ‘OS HEROES"/>
    <n v="5220"/>
    <s v="JUÁREZ"/>
    <s v="PARTICULAR"/>
    <x v="2"/>
    <x v="0"/>
    <x v="0"/>
    <x v="0"/>
    <s v="08FIZ0040N"/>
    <m/>
    <s v="08ADG0011N"/>
    <n v="0"/>
    <n v="85"/>
    <n v="66"/>
    <n v="151"/>
    <n v="17"/>
    <n v="8"/>
    <n v="25"/>
    <n v="85"/>
    <n v="66"/>
    <n v="151"/>
    <n v="22"/>
    <n v="25"/>
    <n v="47"/>
    <n v="22"/>
    <n v="25"/>
    <n v="47"/>
    <n v="6"/>
    <n v="13"/>
    <n v="19"/>
    <n v="11"/>
    <n v="14"/>
    <n v="25"/>
    <n v="20"/>
    <n v="20"/>
    <n v="40"/>
    <n v="15"/>
    <n v="5"/>
    <n v="20"/>
    <n v="11"/>
    <n v="8"/>
    <n v="19"/>
    <n v="85"/>
    <n v="85"/>
    <n v="170"/>
    <n v="0"/>
    <n v="0"/>
    <n v="0"/>
    <n v="0"/>
    <n v="0"/>
    <n v="0"/>
    <n v="4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0"/>
    <n v="8"/>
    <n v="0"/>
    <n v="4"/>
    <n v="0"/>
    <n v="0"/>
    <n v="0"/>
    <n v="0"/>
    <n v="0"/>
    <n v="0"/>
    <n v="4"/>
    <n v="4"/>
    <n v="9"/>
    <n v="8"/>
    <n v="1"/>
  </r>
  <r>
    <s v="08PPR1883S"/>
    <n v="1"/>
    <s v="CENTRO EDUCATIVO MULTICULTURAL YERMO Y PARRES"/>
    <n v="37"/>
    <s v="JUÁREZ"/>
    <n v="1"/>
    <s v="JUĂREZ"/>
    <s v="CALLE PUERTO ANZIO"/>
    <n v="1804"/>
    <s v="JUÁREZ"/>
    <s v="PARTICULAR"/>
    <x v="2"/>
    <x v="0"/>
    <x v="0"/>
    <x v="0"/>
    <s v="08FIZ0040N"/>
    <m/>
    <s v="08ADG0011N"/>
    <n v="0"/>
    <n v="148"/>
    <n v="157"/>
    <n v="305"/>
    <n v="28"/>
    <n v="26"/>
    <n v="54"/>
    <n v="148"/>
    <n v="157"/>
    <n v="305"/>
    <n v="25"/>
    <n v="27"/>
    <n v="52"/>
    <n v="25"/>
    <n v="27"/>
    <n v="52"/>
    <n v="22"/>
    <n v="32"/>
    <n v="54"/>
    <n v="27"/>
    <n v="28"/>
    <n v="55"/>
    <n v="34"/>
    <n v="23"/>
    <n v="57"/>
    <n v="20"/>
    <n v="28"/>
    <n v="48"/>
    <n v="20"/>
    <n v="32"/>
    <n v="52"/>
    <n v="148"/>
    <n v="170"/>
    <n v="318"/>
    <n v="2"/>
    <n v="2"/>
    <n v="2"/>
    <n v="2"/>
    <n v="2"/>
    <n v="2"/>
    <n v="0"/>
    <n v="12"/>
    <n v="0"/>
    <n v="0"/>
    <n v="0"/>
    <n v="1"/>
    <n v="0"/>
    <n v="0"/>
    <n v="0"/>
    <n v="1"/>
    <n v="6"/>
    <n v="6"/>
    <n v="0"/>
    <n v="0"/>
    <n v="1"/>
    <n v="0"/>
    <n v="0"/>
    <n v="0"/>
    <n v="0"/>
    <n v="0"/>
    <n v="0"/>
    <n v="0"/>
    <n v="1"/>
    <n v="4"/>
    <n v="0"/>
    <n v="20"/>
    <n v="6"/>
    <n v="6"/>
    <n v="2"/>
    <n v="2"/>
    <n v="2"/>
    <n v="2"/>
    <n v="2"/>
    <n v="2"/>
    <n v="0"/>
    <n v="12"/>
    <n v="12"/>
    <n v="12"/>
    <n v="1"/>
  </r>
  <r>
    <s v="08PPR1884R"/>
    <n v="1"/>
    <s v="COLEGIO HIDALGO"/>
    <n v="32"/>
    <s v="HIDALGO DEL PARRAL"/>
    <n v="1"/>
    <s v="HIDALGO DEL PARRAL"/>
    <s v="CALLE PEDRO T. GOMEZ"/>
    <n v="1"/>
    <s v="HIDALGO DEL PARRAL"/>
    <s v="PARTICULAR"/>
    <x v="2"/>
    <x v="0"/>
    <x v="0"/>
    <x v="0"/>
    <s v="08FIZ0247E"/>
    <s v="08FJS0129W"/>
    <s v="08ADG0004D"/>
    <n v="0"/>
    <n v="54"/>
    <n v="66"/>
    <n v="120"/>
    <n v="7"/>
    <n v="6"/>
    <n v="13"/>
    <n v="54"/>
    <n v="66"/>
    <n v="120"/>
    <n v="12"/>
    <n v="12"/>
    <n v="24"/>
    <n v="13"/>
    <n v="12"/>
    <n v="25"/>
    <n v="12"/>
    <n v="15"/>
    <n v="27"/>
    <n v="12"/>
    <n v="12"/>
    <n v="24"/>
    <n v="10"/>
    <n v="13"/>
    <n v="23"/>
    <n v="8"/>
    <n v="7"/>
    <n v="15"/>
    <n v="5"/>
    <n v="9"/>
    <n v="14"/>
    <n v="60"/>
    <n v="68"/>
    <n v="128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1"/>
    <n v="0"/>
    <n v="1"/>
    <n v="0"/>
    <n v="1"/>
    <n v="1"/>
    <n v="4"/>
    <n v="0"/>
    <n v="14"/>
    <n v="0"/>
    <n v="4"/>
    <n v="1"/>
    <n v="1"/>
    <n v="0"/>
    <n v="0"/>
    <n v="0"/>
    <n v="0"/>
    <n v="2"/>
    <n v="4"/>
    <n v="17"/>
    <n v="6"/>
    <n v="1"/>
  </r>
  <r>
    <s v="08PPR1888N"/>
    <n v="1"/>
    <s v="COLEGIO LANCASTER"/>
    <n v="37"/>
    <s v="JUÁREZ"/>
    <n v="1"/>
    <s v="JUĂREZ"/>
    <s v="CALLE AVELINA GALLEGOS"/>
    <n v="555"/>
    <s v="JUÁREZ"/>
    <s v="PARTICULAR"/>
    <x v="2"/>
    <x v="0"/>
    <x v="0"/>
    <x v="0"/>
    <s v="08FIZ0147F"/>
    <s v="08FJS0110Y"/>
    <s v="08ADG0005C"/>
    <n v="0"/>
    <n v="98"/>
    <n v="87"/>
    <n v="185"/>
    <n v="13"/>
    <n v="11"/>
    <n v="24"/>
    <n v="98"/>
    <n v="87"/>
    <n v="185"/>
    <n v="20"/>
    <n v="10"/>
    <n v="30"/>
    <n v="20"/>
    <n v="10"/>
    <n v="30"/>
    <n v="22"/>
    <n v="20"/>
    <n v="42"/>
    <n v="16"/>
    <n v="12"/>
    <n v="28"/>
    <n v="13"/>
    <n v="11"/>
    <n v="24"/>
    <n v="11"/>
    <n v="14"/>
    <n v="25"/>
    <n v="13"/>
    <n v="15"/>
    <n v="28"/>
    <n v="95"/>
    <n v="82"/>
    <n v="177"/>
    <n v="1"/>
    <n v="0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0"/>
    <n v="0"/>
    <n v="0"/>
    <n v="0"/>
    <n v="0"/>
    <n v="3"/>
    <n v="4"/>
    <n v="8"/>
    <n v="4"/>
    <n v="1"/>
  </r>
  <r>
    <s v="08PPR2001G"/>
    <n v="2"/>
    <s v="PRIMARIA AMMAR"/>
    <n v="37"/>
    <s v="JUÁREZ"/>
    <n v="1"/>
    <s v="JUĂREZ"/>
    <s v="CALLE PAVOREAL"/>
    <n v="1817"/>
    <s v="JUÁREZ"/>
    <s v="PARTICULAR"/>
    <x v="2"/>
    <x v="0"/>
    <x v="0"/>
    <x v="0"/>
    <s v="08FIZ0040N"/>
    <m/>
    <s v="08ADG0011N"/>
    <n v="0"/>
    <n v="43"/>
    <n v="53"/>
    <n v="96"/>
    <n v="8"/>
    <n v="10"/>
    <n v="18"/>
    <n v="43"/>
    <n v="53"/>
    <n v="96"/>
    <n v="7"/>
    <n v="15"/>
    <n v="22"/>
    <n v="9"/>
    <n v="15"/>
    <n v="24"/>
    <n v="8"/>
    <n v="12"/>
    <n v="20"/>
    <n v="10"/>
    <n v="6"/>
    <n v="16"/>
    <n v="5"/>
    <n v="9"/>
    <n v="14"/>
    <n v="8"/>
    <n v="7"/>
    <n v="15"/>
    <n v="3"/>
    <n v="7"/>
    <n v="10"/>
    <n v="43"/>
    <n v="56"/>
    <n v="9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PPR2002F"/>
    <n v="1"/>
    <s v="INSTITUTO MONTESSORI CORAZON DE NIĂ‘O"/>
    <n v="32"/>
    <s v="HIDALGO DEL PARRAL"/>
    <n v="1"/>
    <s v="HIDALGO DEL PARRAL"/>
    <s v="CALLE JESUS OBESO"/>
    <n v="5"/>
    <s v="HIDALGO DEL PARRAL"/>
    <s v="PARTICULAR"/>
    <x v="2"/>
    <x v="0"/>
    <x v="0"/>
    <x v="0"/>
    <s v="08FIZ0247E"/>
    <s v="08FJS0129W"/>
    <s v="08ADG0004D"/>
    <n v="0"/>
    <n v="25"/>
    <n v="33"/>
    <n v="58"/>
    <n v="6"/>
    <n v="5"/>
    <n v="11"/>
    <n v="25"/>
    <n v="33"/>
    <n v="58"/>
    <n v="6"/>
    <n v="5"/>
    <n v="11"/>
    <n v="6"/>
    <n v="5"/>
    <n v="11"/>
    <n v="4"/>
    <n v="6"/>
    <n v="10"/>
    <n v="6"/>
    <n v="7"/>
    <n v="13"/>
    <n v="1"/>
    <n v="5"/>
    <n v="6"/>
    <n v="4"/>
    <n v="5"/>
    <n v="9"/>
    <n v="2"/>
    <n v="4"/>
    <n v="6"/>
    <n v="23"/>
    <n v="32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5"/>
    <n v="3"/>
    <n v="1"/>
  </r>
  <r>
    <s v="08PPR2003E"/>
    <n v="1"/>
    <s v="COLEGIO BILINGUE MUNDO DE GALILEO"/>
    <n v="19"/>
    <s v="CHIHUAHUA"/>
    <n v="1"/>
    <s v="CHIHUAHUA"/>
    <s v="CALLE REPUBLICA DE URUGUAY"/>
    <n v="521"/>
    <s v="CHIHUAHUA"/>
    <s v="PARTICULAR"/>
    <x v="2"/>
    <x v="0"/>
    <x v="0"/>
    <x v="0"/>
    <s v="08FIZ0120Z"/>
    <s v="08FJS0107K"/>
    <s v="08ADG0046C"/>
    <n v="0"/>
    <n v="78"/>
    <n v="67"/>
    <n v="145"/>
    <n v="8"/>
    <n v="10"/>
    <n v="18"/>
    <n v="78"/>
    <n v="67"/>
    <n v="145"/>
    <n v="13"/>
    <n v="10"/>
    <n v="23"/>
    <n v="13"/>
    <n v="10"/>
    <n v="23"/>
    <n v="21"/>
    <n v="16"/>
    <n v="37"/>
    <n v="14"/>
    <n v="14"/>
    <n v="28"/>
    <n v="15"/>
    <n v="5"/>
    <n v="20"/>
    <n v="11"/>
    <n v="10"/>
    <n v="21"/>
    <n v="3"/>
    <n v="6"/>
    <n v="9"/>
    <n v="77"/>
    <n v="61"/>
    <n v="138"/>
    <n v="0"/>
    <n v="1"/>
    <n v="1"/>
    <n v="0"/>
    <n v="1"/>
    <n v="0"/>
    <n v="3"/>
    <n v="6"/>
    <n v="0"/>
    <n v="0"/>
    <n v="0"/>
    <n v="1"/>
    <n v="0"/>
    <n v="0"/>
    <n v="0"/>
    <n v="0"/>
    <n v="1"/>
    <n v="5"/>
    <n v="0"/>
    <n v="0"/>
    <n v="1"/>
    <n v="0"/>
    <n v="0"/>
    <n v="1"/>
    <n v="1"/>
    <n v="0"/>
    <n v="0"/>
    <n v="5"/>
    <n v="2"/>
    <n v="7"/>
    <n v="0"/>
    <n v="24"/>
    <n v="1"/>
    <n v="5"/>
    <n v="0"/>
    <n v="1"/>
    <n v="1"/>
    <n v="0"/>
    <n v="1"/>
    <n v="0"/>
    <n v="3"/>
    <n v="6"/>
    <n v="12"/>
    <n v="12"/>
    <n v="1"/>
  </r>
  <r>
    <s v="08PPR2005C"/>
    <n v="1"/>
    <s v="CENTRO EDUCATIVO INTEGRAL MI ESPACIO S.C."/>
    <n v="19"/>
    <s v="CHIHUAHUA"/>
    <n v="1"/>
    <s v="CHIHUAHUA"/>
    <s v="CALLE SOR JUANA INES DE LA CRUZ"/>
    <n v="2305"/>
    <s v="CHIHUAHUA"/>
    <s v="PARTICULAR"/>
    <x v="2"/>
    <x v="0"/>
    <x v="0"/>
    <x v="0"/>
    <s v="08FIZ0115N"/>
    <s v="08FJS0106L"/>
    <s v="08ADG0046C"/>
    <n v="0"/>
    <n v="170"/>
    <n v="165"/>
    <n v="335"/>
    <n v="21"/>
    <n v="19"/>
    <n v="40"/>
    <n v="163"/>
    <n v="165"/>
    <n v="328"/>
    <n v="30"/>
    <n v="55"/>
    <n v="85"/>
    <n v="30"/>
    <n v="55"/>
    <n v="85"/>
    <n v="29"/>
    <n v="32"/>
    <n v="61"/>
    <n v="41"/>
    <n v="38"/>
    <n v="79"/>
    <n v="21"/>
    <n v="17"/>
    <n v="38"/>
    <n v="32"/>
    <n v="19"/>
    <n v="51"/>
    <n v="22"/>
    <n v="32"/>
    <n v="54"/>
    <n v="175"/>
    <n v="193"/>
    <n v="368"/>
    <n v="0"/>
    <n v="1"/>
    <n v="0"/>
    <n v="0"/>
    <n v="0"/>
    <n v="0"/>
    <n v="9"/>
    <n v="10"/>
    <n v="0"/>
    <n v="1"/>
    <n v="0"/>
    <n v="0"/>
    <n v="0"/>
    <n v="0"/>
    <n v="0"/>
    <n v="0"/>
    <n v="0"/>
    <n v="9"/>
    <n v="0"/>
    <n v="0"/>
    <n v="0"/>
    <n v="1"/>
    <n v="0"/>
    <n v="1"/>
    <n v="0"/>
    <n v="1"/>
    <n v="0"/>
    <n v="7"/>
    <n v="2"/>
    <n v="6"/>
    <n v="0"/>
    <n v="28"/>
    <n v="0"/>
    <n v="10"/>
    <n v="0"/>
    <n v="1"/>
    <n v="0"/>
    <n v="0"/>
    <n v="0"/>
    <n v="0"/>
    <n v="9"/>
    <n v="10"/>
    <n v="19"/>
    <n v="19"/>
    <n v="1"/>
  </r>
  <r>
    <s v="08PPR2006B"/>
    <n v="1"/>
    <s v="INSTITUTO PANAMERICANO TRILINGUE"/>
    <n v="19"/>
    <s v="CHIHUAHUA"/>
    <n v="1"/>
    <s v="CHIHUAHUA"/>
    <s v="CALLE REPUBLICA DE ECUADOR"/>
    <n v="303"/>
    <s v="CHIHUAHUA"/>
    <s v="PARTICULAR"/>
    <x v="2"/>
    <x v="0"/>
    <x v="0"/>
    <x v="0"/>
    <s v="08FIZ0118K"/>
    <s v="08FJS0105M"/>
    <s v="08ADG0046C"/>
    <n v="0"/>
    <n v="146"/>
    <n v="124"/>
    <n v="270"/>
    <n v="17"/>
    <n v="16"/>
    <n v="33"/>
    <n v="146"/>
    <n v="124"/>
    <n v="270"/>
    <n v="18"/>
    <n v="14"/>
    <n v="32"/>
    <n v="18"/>
    <n v="14"/>
    <n v="32"/>
    <n v="37"/>
    <n v="27"/>
    <n v="64"/>
    <n v="22"/>
    <n v="21"/>
    <n v="43"/>
    <n v="24"/>
    <n v="19"/>
    <n v="43"/>
    <n v="21"/>
    <n v="16"/>
    <n v="37"/>
    <n v="20"/>
    <n v="19"/>
    <n v="39"/>
    <n v="142"/>
    <n v="116"/>
    <n v="258"/>
    <n v="1"/>
    <n v="2"/>
    <n v="0"/>
    <n v="0"/>
    <n v="0"/>
    <n v="0"/>
    <n v="4"/>
    <n v="7"/>
    <n v="0"/>
    <n v="0"/>
    <n v="0"/>
    <n v="1"/>
    <n v="0"/>
    <n v="0"/>
    <n v="0"/>
    <n v="0"/>
    <n v="1"/>
    <n v="6"/>
    <n v="0"/>
    <n v="0"/>
    <n v="1"/>
    <n v="0"/>
    <n v="1"/>
    <n v="0"/>
    <n v="1"/>
    <n v="0"/>
    <n v="3"/>
    <n v="4"/>
    <n v="0"/>
    <n v="3"/>
    <n v="0"/>
    <n v="21"/>
    <n v="1"/>
    <n v="6"/>
    <n v="1"/>
    <n v="2"/>
    <n v="0"/>
    <n v="0"/>
    <n v="0"/>
    <n v="0"/>
    <n v="4"/>
    <n v="7"/>
    <n v="14"/>
    <n v="12"/>
    <n v="1"/>
  </r>
  <r>
    <s v="08PPR2007A"/>
    <n v="1"/>
    <s v="CENTRO EDUCATIVO JUAN JACOBO ROUSSEAU"/>
    <n v="19"/>
    <s v="CHIHUAHUA"/>
    <n v="1"/>
    <s v="CHIHUAHUA"/>
    <s v="CALLE 18A"/>
    <n v="2400"/>
    <s v="CHIHUAHUA"/>
    <s v="PARTICULAR"/>
    <x v="2"/>
    <x v="0"/>
    <x v="0"/>
    <x v="0"/>
    <s v="08FIZ0102J"/>
    <s v="08FJS0103O"/>
    <s v="08ADG0046C"/>
    <n v="0"/>
    <n v="30"/>
    <n v="35"/>
    <n v="65"/>
    <n v="6"/>
    <n v="5"/>
    <n v="11"/>
    <n v="30"/>
    <n v="35"/>
    <n v="65"/>
    <n v="6"/>
    <n v="6"/>
    <n v="12"/>
    <n v="6"/>
    <n v="6"/>
    <n v="12"/>
    <n v="2"/>
    <n v="2"/>
    <n v="4"/>
    <n v="5"/>
    <n v="7"/>
    <n v="12"/>
    <n v="5"/>
    <n v="7"/>
    <n v="12"/>
    <n v="2"/>
    <n v="3"/>
    <n v="5"/>
    <n v="7"/>
    <n v="5"/>
    <n v="12"/>
    <n v="27"/>
    <n v="30"/>
    <n v="57"/>
    <n v="0"/>
    <n v="0"/>
    <n v="0"/>
    <n v="0"/>
    <n v="0"/>
    <n v="0"/>
    <n v="3"/>
    <n v="3"/>
    <n v="0"/>
    <n v="0"/>
    <n v="1"/>
    <n v="0"/>
    <n v="0"/>
    <n v="0"/>
    <n v="0"/>
    <n v="0"/>
    <n v="3"/>
    <n v="0"/>
    <n v="0"/>
    <n v="0"/>
    <n v="1"/>
    <n v="0"/>
    <n v="0"/>
    <n v="1"/>
    <n v="0"/>
    <n v="1"/>
    <n v="1"/>
    <n v="2"/>
    <n v="2"/>
    <n v="2"/>
    <n v="0"/>
    <n v="14"/>
    <n v="3"/>
    <n v="0"/>
    <n v="0"/>
    <n v="0"/>
    <n v="0"/>
    <n v="0"/>
    <n v="0"/>
    <n v="0"/>
    <n v="3"/>
    <n v="3"/>
    <n v="6"/>
    <n v="6"/>
    <n v="1"/>
  </r>
  <r>
    <s v="08PPR2008Z"/>
    <n v="1"/>
    <s v="COLEGIO BELĂ‰N"/>
    <n v="19"/>
    <s v="CHIHUAHUA"/>
    <n v="1"/>
    <s v="CHIHUAHUA"/>
    <s v="PERIFĂ‰RICO DE LA JUVENTUD"/>
    <n v="7109"/>
    <s v="CHIHUAHUA"/>
    <s v="PARTICULAR"/>
    <x v="2"/>
    <x v="0"/>
    <x v="0"/>
    <x v="0"/>
    <s v="08FIZ0112Q"/>
    <s v="08FJS0105M"/>
    <s v="08ADG0046C"/>
    <n v="0"/>
    <n v="103"/>
    <n v="95"/>
    <n v="198"/>
    <n v="16"/>
    <n v="16"/>
    <n v="32"/>
    <n v="103"/>
    <n v="95"/>
    <n v="198"/>
    <n v="8"/>
    <n v="15"/>
    <n v="23"/>
    <n v="8"/>
    <n v="15"/>
    <n v="23"/>
    <n v="17"/>
    <n v="8"/>
    <n v="25"/>
    <n v="11"/>
    <n v="7"/>
    <n v="18"/>
    <n v="18"/>
    <n v="15"/>
    <n v="33"/>
    <n v="3"/>
    <n v="7"/>
    <n v="10"/>
    <n v="8"/>
    <n v="9"/>
    <n v="17"/>
    <n v="65"/>
    <n v="61"/>
    <n v="126"/>
    <n v="1"/>
    <n v="2"/>
    <n v="1"/>
    <n v="0"/>
    <n v="0"/>
    <n v="0"/>
    <n v="2"/>
    <n v="6"/>
    <n v="0"/>
    <n v="0"/>
    <n v="0"/>
    <n v="1"/>
    <n v="0"/>
    <n v="0"/>
    <n v="0"/>
    <n v="0"/>
    <n v="1"/>
    <n v="5"/>
    <n v="0"/>
    <n v="0"/>
    <n v="1"/>
    <n v="1"/>
    <n v="1"/>
    <n v="0"/>
    <n v="1"/>
    <n v="1"/>
    <n v="0"/>
    <n v="5"/>
    <n v="0"/>
    <n v="10"/>
    <n v="0"/>
    <n v="27"/>
    <n v="1"/>
    <n v="5"/>
    <n v="1"/>
    <n v="2"/>
    <n v="1"/>
    <n v="0"/>
    <n v="0"/>
    <n v="0"/>
    <n v="2"/>
    <n v="6"/>
    <n v="10"/>
    <n v="8"/>
    <n v="1"/>
  </r>
  <r>
    <s v="08PPR2009Z"/>
    <n v="1"/>
    <s v="INSTITUTO SAN PABLO"/>
    <n v="37"/>
    <s v="JUÁREZ"/>
    <n v="1"/>
    <s v="JUĂREZ"/>
    <s v="AVENIDA ANTONIO J. BERMUDES"/>
    <n v="450"/>
    <s v="JUÁREZ"/>
    <s v="PARTICULAR"/>
    <x v="2"/>
    <x v="0"/>
    <x v="0"/>
    <x v="0"/>
    <s v="08FIZ0040N"/>
    <m/>
    <s v="08ADG0011N"/>
    <n v="0"/>
    <n v="10"/>
    <n v="4"/>
    <n v="14"/>
    <n v="5"/>
    <n v="1"/>
    <n v="6"/>
    <n v="10"/>
    <n v="4"/>
    <n v="14"/>
    <n v="1"/>
    <n v="2"/>
    <n v="3"/>
    <n v="1"/>
    <n v="2"/>
    <n v="3"/>
    <n v="1"/>
    <n v="1"/>
    <n v="2"/>
    <n v="0"/>
    <n v="0"/>
    <n v="0"/>
    <n v="4"/>
    <n v="0"/>
    <n v="4"/>
    <n v="0"/>
    <n v="2"/>
    <n v="2"/>
    <n v="0"/>
    <n v="0"/>
    <n v="0"/>
    <n v="6"/>
    <n v="5"/>
    <n v="11"/>
    <n v="0"/>
    <n v="0"/>
    <n v="0"/>
    <n v="1"/>
    <n v="1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0"/>
    <n v="0"/>
    <n v="0"/>
    <n v="1"/>
    <n v="1"/>
    <n v="0"/>
    <n v="1"/>
    <n v="3"/>
    <n v="1"/>
    <n v="1"/>
    <n v="1"/>
  </r>
  <r>
    <s v="08PPR2010O"/>
    <n v="1"/>
    <s v="COLEGIO BILINGUE GESTALT"/>
    <n v="17"/>
    <s v="CUAUHTÉMOC"/>
    <n v="1"/>
    <s v="CUAUHTĂ‰MOC"/>
    <s v="CALLE OJINAGA"/>
    <n v="935"/>
    <s v="CUAUHTÉMOC"/>
    <s v="PARTICULAR"/>
    <x v="2"/>
    <x v="0"/>
    <x v="0"/>
    <x v="0"/>
    <s v="08FIZ0053R"/>
    <m/>
    <s v="08ADG0011N"/>
    <n v="0"/>
    <n v="130"/>
    <n v="140"/>
    <n v="270"/>
    <n v="19"/>
    <n v="24"/>
    <n v="43"/>
    <n v="130"/>
    <n v="140"/>
    <n v="270"/>
    <n v="33"/>
    <n v="25"/>
    <n v="58"/>
    <n v="33"/>
    <n v="25"/>
    <n v="58"/>
    <n v="20"/>
    <n v="21"/>
    <n v="41"/>
    <n v="17"/>
    <n v="25"/>
    <n v="42"/>
    <n v="26"/>
    <n v="26"/>
    <n v="52"/>
    <n v="30"/>
    <n v="17"/>
    <n v="47"/>
    <n v="15"/>
    <n v="23"/>
    <n v="38"/>
    <n v="141"/>
    <n v="137"/>
    <n v="27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2"/>
    <n v="0"/>
    <n v="1"/>
    <n v="0"/>
    <n v="1"/>
    <n v="1"/>
    <n v="8"/>
    <n v="0"/>
    <n v="4"/>
    <n v="0"/>
    <n v="24"/>
    <n v="0"/>
    <n v="6"/>
    <n v="0"/>
    <n v="0"/>
    <n v="0"/>
    <n v="0"/>
    <n v="0"/>
    <n v="0"/>
    <n v="6"/>
    <n v="6"/>
    <n v="6"/>
    <n v="6"/>
    <n v="1"/>
  </r>
  <r>
    <s v="08PPR2012M"/>
    <n v="1"/>
    <s v="COLEGIO MUNDO BILINGUE"/>
    <n v="19"/>
    <s v="CHIHUAHUA"/>
    <n v="1"/>
    <s v="CHIHUAHUA"/>
    <s v="CALLE MIRAFLORES"/>
    <n v="1800"/>
    <s v="CHIHUAHUA"/>
    <s v="PARTICULAR"/>
    <x v="2"/>
    <x v="0"/>
    <x v="0"/>
    <x v="0"/>
    <s v="08FIZ0045I"/>
    <m/>
    <s v="08ADG0011N"/>
    <n v="0"/>
    <n v="108"/>
    <n v="116"/>
    <n v="224"/>
    <n v="19"/>
    <n v="17"/>
    <n v="36"/>
    <n v="108"/>
    <n v="116"/>
    <n v="224"/>
    <n v="16"/>
    <n v="13"/>
    <n v="29"/>
    <n v="16"/>
    <n v="13"/>
    <n v="29"/>
    <n v="16"/>
    <n v="23"/>
    <n v="39"/>
    <n v="12"/>
    <n v="19"/>
    <n v="31"/>
    <n v="20"/>
    <n v="18"/>
    <n v="38"/>
    <n v="17"/>
    <n v="19"/>
    <n v="36"/>
    <n v="20"/>
    <n v="17"/>
    <n v="37"/>
    <n v="101"/>
    <n v="109"/>
    <n v="210"/>
    <n v="0"/>
    <n v="0"/>
    <n v="0"/>
    <n v="0"/>
    <n v="0"/>
    <n v="1"/>
    <n v="5"/>
    <n v="6"/>
    <n v="0"/>
    <n v="0"/>
    <n v="0"/>
    <n v="1"/>
    <n v="0"/>
    <n v="0"/>
    <n v="0"/>
    <n v="1"/>
    <n v="0"/>
    <n v="6"/>
    <n v="0"/>
    <n v="0"/>
    <n v="2"/>
    <n v="1"/>
    <n v="1"/>
    <n v="0"/>
    <n v="0"/>
    <n v="1"/>
    <n v="0"/>
    <n v="6"/>
    <n v="1"/>
    <n v="3"/>
    <n v="0"/>
    <n v="23"/>
    <n v="0"/>
    <n v="6"/>
    <n v="0"/>
    <n v="0"/>
    <n v="0"/>
    <n v="0"/>
    <n v="0"/>
    <n v="1"/>
    <n v="5"/>
    <n v="6"/>
    <n v="12"/>
    <n v="12"/>
    <n v="1"/>
  </r>
  <r>
    <s v="08PPR2014K"/>
    <n v="1"/>
    <s v="KAWABATA"/>
    <n v="37"/>
    <s v="JUÁREZ"/>
    <n v="1"/>
    <s v="JUĂREZ"/>
    <s v="CALLE NARDOS"/>
    <n v="1792"/>
    <s v="JUÁREZ"/>
    <s v="PARTICULAR"/>
    <x v="2"/>
    <x v="0"/>
    <x v="0"/>
    <x v="0"/>
    <s v="08FIZ0147F"/>
    <s v="08FJS0110Y"/>
    <s v="08ADG0005C"/>
    <n v="0"/>
    <n v="253"/>
    <n v="214"/>
    <n v="467"/>
    <n v="33"/>
    <n v="34"/>
    <n v="67"/>
    <n v="251"/>
    <n v="213"/>
    <n v="464"/>
    <n v="40"/>
    <n v="28"/>
    <n v="68"/>
    <n v="40"/>
    <n v="28"/>
    <n v="68"/>
    <n v="41"/>
    <n v="32"/>
    <n v="73"/>
    <n v="34"/>
    <n v="25"/>
    <n v="59"/>
    <n v="37"/>
    <n v="44"/>
    <n v="81"/>
    <n v="45"/>
    <n v="34"/>
    <n v="79"/>
    <n v="43"/>
    <n v="29"/>
    <n v="72"/>
    <n v="240"/>
    <n v="192"/>
    <n v="432"/>
    <n v="1"/>
    <n v="0"/>
    <n v="0"/>
    <n v="1"/>
    <n v="0"/>
    <n v="0"/>
    <n v="9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0"/>
    <n v="1"/>
    <n v="3"/>
    <n v="0"/>
    <n v="17"/>
    <n v="0"/>
    <n v="11"/>
    <n v="1"/>
    <n v="0"/>
    <n v="0"/>
    <n v="1"/>
    <n v="0"/>
    <n v="0"/>
    <n v="9"/>
    <n v="11"/>
    <n v="23"/>
    <n v="23"/>
    <n v="1"/>
  </r>
  <r>
    <s v="08PPR2016I"/>
    <n v="1"/>
    <s v="COLEGIO KARI"/>
    <n v="37"/>
    <s v="JUÁREZ"/>
    <n v="1"/>
    <s v="JUĂREZ"/>
    <s v="CALLE LIBRAMIENTO REGIONAL"/>
    <n v="8522"/>
    <s v="JUÁREZ"/>
    <s v="PARTICULAR"/>
    <x v="2"/>
    <x v="0"/>
    <x v="0"/>
    <x v="0"/>
    <s v="08FIZ0040N"/>
    <m/>
    <s v="08ADG0011N"/>
    <n v="0"/>
    <n v="26"/>
    <n v="18"/>
    <n v="44"/>
    <n v="3"/>
    <n v="0"/>
    <n v="3"/>
    <n v="26"/>
    <n v="18"/>
    <n v="44"/>
    <n v="0"/>
    <n v="2"/>
    <n v="2"/>
    <n v="0"/>
    <n v="2"/>
    <n v="2"/>
    <n v="2"/>
    <n v="4"/>
    <n v="6"/>
    <n v="3"/>
    <n v="4"/>
    <n v="7"/>
    <n v="4"/>
    <n v="3"/>
    <n v="7"/>
    <n v="7"/>
    <n v="3"/>
    <n v="10"/>
    <n v="4"/>
    <n v="3"/>
    <n v="7"/>
    <n v="20"/>
    <n v="19"/>
    <n v="39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3"/>
    <n v="3"/>
    <n v="2"/>
    <n v="2"/>
    <n v="1"/>
  </r>
  <r>
    <s v="08PPR2022T"/>
    <n v="1"/>
    <s v="AMERICA DEL NORTE"/>
    <n v="37"/>
    <s v="JUÁREZ"/>
    <n v="1"/>
    <s v="JUĂREZ"/>
    <s v="CALLE MANUEL ACUĂ‘A"/>
    <n v="710"/>
    <s v="JUÁREZ"/>
    <s v="PARTICULAR"/>
    <x v="2"/>
    <x v="0"/>
    <x v="0"/>
    <x v="0"/>
    <s v="08FIZ0168S"/>
    <s v="08FJS0115T"/>
    <s v="08ADG0005C"/>
    <n v="0"/>
    <n v="13"/>
    <n v="11"/>
    <n v="24"/>
    <n v="1"/>
    <n v="3"/>
    <n v="4"/>
    <n v="13"/>
    <n v="11"/>
    <n v="24"/>
    <n v="4"/>
    <n v="6"/>
    <n v="10"/>
    <n v="4"/>
    <n v="6"/>
    <n v="10"/>
    <n v="2"/>
    <n v="4"/>
    <n v="6"/>
    <n v="3"/>
    <n v="3"/>
    <n v="6"/>
    <n v="3"/>
    <n v="0"/>
    <n v="3"/>
    <n v="1"/>
    <n v="2"/>
    <n v="3"/>
    <n v="3"/>
    <n v="1"/>
    <n v="4"/>
    <n v="16"/>
    <n v="16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1"/>
    <n v="0"/>
    <n v="0"/>
    <n v="0"/>
    <n v="6"/>
    <n v="0"/>
    <n v="3"/>
    <n v="0"/>
    <n v="0"/>
    <n v="0"/>
    <n v="0"/>
    <n v="0"/>
    <n v="0"/>
    <n v="3"/>
    <n v="3"/>
    <n v="6"/>
    <n v="6"/>
    <n v="1"/>
  </r>
  <r>
    <s v="08PPR2023S"/>
    <n v="1"/>
    <s v="COLEGIO FRANCIS IRENE LOGSDON"/>
    <n v="37"/>
    <s v="JUÁREZ"/>
    <n v="1"/>
    <s v="JUĂREZ"/>
    <s v="CALLE 23 DE MARZO (FRENTE AL LIENZO CHARRO MUNICIPAL)"/>
    <n v="0"/>
    <s v="JUÁREZ"/>
    <s v="PARTICULAR"/>
    <x v="2"/>
    <x v="0"/>
    <x v="0"/>
    <x v="0"/>
    <s v="08FIZ0040N"/>
    <m/>
    <s v="08ADG0011N"/>
    <n v="0"/>
    <n v="83"/>
    <n v="76"/>
    <n v="159"/>
    <n v="11"/>
    <n v="16"/>
    <n v="27"/>
    <n v="83"/>
    <n v="76"/>
    <n v="159"/>
    <n v="10"/>
    <n v="12"/>
    <n v="22"/>
    <n v="10"/>
    <n v="12"/>
    <n v="22"/>
    <n v="18"/>
    <n v="9"/>
    <n v="27"/>
    <n v="12"/>
    <n v="8"/>
    <n v="20"/>
    <n v="8"/>
    <n v="14"/>
    <n v="22"/>
    <n v="12"/>
    <n v="13"/>
    <n v="25"/>
    <n v="16"/>
    <n v="11"/>
    <n v="27"/>
    <n v="76"/>
    <n v="67"/>
    <n v="14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3"/>
    <n v="0"/>
    <n v="11"/>
    <n v="2"/>
    <n v="4"/>
    <n v="1"/>
    <n v="1"/>
    <n v="1"/>
    <n v="1"/>
    <n v="1"/>
    <n v="1"/>
    <n v="0"/>
    <n v="6"/>
    <n v="6"/>
    <n v="6"/>
    <n v="1"/>
  </r>
  <r>
    <s v="08PPR2024R"/>
    <n v="1"/>
    <s v="INSTITUTO BILINGĂśE CONETL"/>
    <n v="37"/>
    <s v="JUÁREZ"/>
    <n v="1"/>
    <s v="JUĂREZ"/>
    <s v="CALLE SIMONA BARBA"/>
    <n v="6581"/>
    <s v="JUÁREZ"/>
    <s v="PARTICULAR"/>
    <x v="2"/>
    <x v="0"/>
    <x v="0"/>
    <x v="0"/>
    <s v="08FIZ0040N"/>
    <m/>
    <s v="08ADG0011N"/>
    <n v="0"/>
    <n v="132"/>
    <n v="115"/>
    <n v="247"/>
    <n v="24"/>
    <n v="12"/>
    <n v="36"/>
    <n v="131"/>
    <n v="115"/>
    <n v="246"/>
    <n v="14"/>
    <n v="30"/>
    <n v="44"/>
    <n v="14"/>
    <n v="30"/>
    <n v="44"/>
    <n v="25"/>
    <n v="19"/>
    <n v="44"/>
    <n v="22"/>
    <n v="23"/>
    <n v="45"/>
    <n v="21"/>
    <n v="18"/>
    <n v="39"/>
    <n v="20"/>
    <n v="19"/>
    <n v="39"/>
    <n v="14"/>
    <n v="18"/>
    <n v="32"/>
    <n v="116"/>
    <n v="127"/>
    <n v="243"/>
    <n v="0"/>
    <n v="0"/>
    <n v="0"/>
    <n v="0"/>
    <n v="0"/>
    <n v="0"/>
    <n v="6"/>
    <n v="6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3"/>
    <n v="3"/>
    <n v="4"/>
    <n v="4"/>
    <n v="0"/>
    <n v="23"/>
    <n v="2"/>
    <n v="4"/>
    <n v="0"/>
    <n v="0"/>
    <n v="0"/>
    <n v="0"/>
    <n v="0"/>
    <n v="0"/>
    <n v="6"/>
    <n v="6"/>
    <n v="12"/>
    <n v="12"/>
    <n v="1"/>
  </r>
  <r>
    <s v="08PPR2027O"/>
    <n v="1"/>
    <s v="COLEGIO HENRI MARION"/>
    <n v="37"/>
    <s v="JUÁREZ"/>
    <n v="1"/>
    <s v="JUĂREZ"/>
    <s v="CALLE CAPULIN"/>
    <n v="6462"/>
    <s v="JUÁREZ"/>
    <s v="PARTICULAR"/>
    <x v="2"/>
    <x v="0"/>
    <x v="0"/>
    <x v="0"/>
    <s v="08FIZ0040N"/>
    <m/>
    <s v="08ADG0011N"/>
    <n v="0"/>
    <n v="94"/>
    <n v="81"/>
    <n v="175"/>
    <n v="17"/>
    <n v="13"/>
    <n v="30"/>
    <n v="94"/>
    <n v="81"/>
    <n v="175"/>
    <n v="12"/>
    <n v="15"/>
    <n v="27"/>
    <n v="12"/>
    <n v="16"/>
    <n v="28"/>
    <n v="12"/>
    <n v="15"/>
    <n v="27"/>
    <n v="9"/>
    <n v="9"/>
    <n v="18"/>
    <n v="18"/>
    <n v="10"/>
    <n v="28"/>
    <n v="10"/>
    <n v="6"/>
    <n v="16"/>
    <n v="11"/>
    <n v="12"/>
    <n v="23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2"/>
    <n v="0"/>
    <n v="10"/>
    <n v="1"/>
    <n v="5"/>
    <n v="1"/>
    <n v="1"/>
    <n v="1"/>
    <n v="1"/>
    <n v="1"/>
    <n v="1"/>
    <n v="0"/>
    <n v="6"/>
    <n v="6"/>
    <n v="6"/>
    <n v="1"/>
  </r>
  <r>
    <s v="08PPR2028N"/>
    <n v="1"/>
    <s v="COLEGIO SUSANA WESLEY"/>
    <n v="37"/>
    <s v="JUÁREZ"/>
    <n v="1"/>
    <s v="JUĂREZ"/>
    <s v="CALLE DELFIN"/>
    <n v="11315"/>
    <s v="JUÁREZ"/>
    <s v="PARTICULAR"/>
    <x v="2"/>
    <x v="0"/>
    <x v="0"/>
    <x v="0"/>
    <s v="08FIZ0040N"/>
    <m/>
    <s v="08ADG0011N"/>
    <n v="0"/>
    <n v="63"/>
    <n v="73"/>
    <n v="136"/>
    <n v="9"/>
    <n v="7"/>
    <n v="16"/>
    <n v="62"/>
    <n v="71"/>
    <n v="133"/>
    <n v="15"/>
    <n v="14"/>
    <n v="29"/>
    <n v="16"/>
    <n v="14"/>
    <n v="30"/>
    <n v="13"/>
    <n v="14"/>
    <n v="27"/>
    <n v="10"/>
    <n v="14"/>
    <n v="24"/>
    <n v="15"/>
    <n v="12"/>
    <n v="27"/>
    <n v="5"/>
    <n v="9"/>
    <n v="14"/>
    <n v="9"/>
    <n v="12"/>
    <n v="21"/>
    <n v="68"/>
    <n v="75"/>
    <n v="14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1"/>
    <n v="0"/>
    <n v="2"/>
    <n v="0"/>
    <n v="10"/>
    <n v="0"/>
    <n v="6"/>
    <n v="1"/>
    <n v="1"/>
    <n v="1"/>
    <n v="1"/>
    <n v="1"/>
    <n v="1"/>
    <n v="0"/>
    <n v="6"/>
    <n v="6"/>
    <n v="6"/>
    <n v="1"/>
  </r>
  <r>
    <s v="08PPR2031A"/>
    <n v="1"/>
    <s v="COLEGIO PAULO FREIRE"/>
    <n v="37"/>
    <s v="JUÁREZ"/>
    <n v="1"/>
    <s v="JUĂREZ"/>
    <s v="CALLE POPOCATL"/>
    <n v="5840"/>
    <s v="JUÁREZ"/>
    <s v="PARTICULAR"/>
    <x v="2"/>
    <x v="0"/>
    <x v="0"/>
    <x v="0"/>
    <s v="08FIZ0162Y"/>
    <s v="08FJS0113V"/>
    <s v="08ADG0005C"/>
    <n v="0"/>
    <n v="49"/>
    <n v="39"/>
    <n v="88"/>
    <n v="7"/>
    <n v="10"/>
    <n v="17"/>
    <n v="48"/>
    <n v="39"/>
    <n v="87"/>
    <n v="8"/>
    <n v="12"/>
    <n v="20"/>
    <n v="9"/>
    <n v="12"/>
    <n v="21"/>
    <n v="9"/>
    <n v="12"/>
    <n v="21"/>
    <n v="7"/>
    <n v="6"/>
    <n v="13"/>
    <n v="9"/>
    <n v="9"/>
    <n v="18"/>
    <n v="8"/>
    <n v="2"/>
    <n v="10"/>
    <n v="8"/>
    <n v="3"/>
    <n v="11"/>
    <n v="50"/>
    <n v="44"/>
    <n v="9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2032Z"/>
    <n v="1"/>
    <s v="COLEGIO CUMBRES"/>
    <n v="19"/>
    <s v="CHIHUAHUA"/>
    <n v="1"/>
    <s v="CHIHUAHUA"/>
    <s v="CALLE UNIVERSIDAD DE OXFORD"/>
    <n v="8900"/>
    <s v="CHIHUAHUA"/>
    <s v="PARTICULAR"/>
    <x v="2"/>
    <x v="0"/>
    <x v="0"/>
    <x v="0"/>
    <s v="08FIZ0113P"/>
    <s v="08FJS0105M"/>
    <s v="08ADG0046C"/>
    <n v="0"/>
    <n v="238"/>
    <n v="237"/>
    <n v="475"/>
    <n v="37"/>
    <n v="41"/>
    <n v="78"/>
    <n v="238"/>
    <n v="237"/>
    <n v="475"/>
    <n v="44"/>
    <n v="36"/>
    <n v="80"/>
    <n v="44"/>
    <n v="36"/>
    <n v="80"/>
    <n v="38"/>
    <n v="36"/>
    <n v="74"/>
    <n v="42"/>
    <n v="38"/>
    <n v="80"/>
    <n v="40"/>
    <n v="39"/>
    <n v="79"/>
    <n v="46"/>
    <n v="34"/>
    <n v="80"/>
    <n v="33"/>
    <n v="43"/>
    <n v="76"/>
    <n v="243"/>
    <n v="226"/>
    <n v="469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0"/>
    <n v="3"/>
    <n v="0"/>
    <n v="1"/>
    <n v="0"/>
    <n v="0"/>
    <n v="0"/>
    <n v="9"/>
    <n v="1"/>
    <n v="6"/>
    <n v="0"/>
    <n v="30"/>
    <n v="0"/>
    <n v="9"/>
    <n v="0"/>
    <n v="0"/>
    <n v="0"/>
    <n v="0"/>
    <n v="0"/>
    <n v="0"/>
    <n v="9"/>
    <n v="9"/>
    <n v="18"/>
    <n v="18"/>
    <n v="1"/>
  </r>
  <r>
    <s v="08PPR2033Z"/>
    <n v="1"/>
    <s v="CENTRO DE INTEGRACION Y MULTIPLE APRENDIZAJE &quot;OBED MARTINEZ LARA&quot;"/>
    <n v="37"/>
    <s v="JUÁREZ"/>
    <n v="1"/>
    <s v="JUĂREZ"/>
    <s v="CALLE ERENDIRA"/>
    <n v="8222"/>
    <s v="JUÁREZ"/>
    <s v="PARTICULAR"/>
    <x v="2"/>
    <x v="0"/>
    <x v="0"/>
    <x v="0"/>
    <s v="08FIZ0170G"/>
    <s v="08FJS0115T"/>
    <s v="08ADG0005C"/>
    <n v="0"/>
    <n v="100"/>
    <n v="87"/>
    <n v="187"/>
    <n v="10"/>
    <n v="15"/>
    <n v="25"/>
    <n v="100"/>
    <n v="87"/>
    <n v="187"/>
    <n v="19"/>
    <n v="14"/>
    <n v="33"/>
    <n v="19"/>
    <n v="14"/>
    <n v="33"/>
    <n v="17"/>
    <n v="13"/>
    <n v="30"/>
    <n v="13"/>
    <n v="11"/>
    <n v="24"/>
    <n v="10"/>
    <n v="10"/>
    <n v="20"/>
    <n v="22"/>
    <n v="9"/>
    <n v="31"/>
    <n v="17"/>
    <n v="12"/>
    <n v="29"/>
    <n v="98"/>
    <n v="69"/>
    <n v="1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3"/>
    <n v="0"/>
    <n v="2"/>
    <n v="0"/>
    <n v="9"/>
    <n v="1"/>
    <n v="2"/>
    <n v="0"/>
    <n v="0"/>
    <n v="0"/>
    <n v="0"/>
    <n v="0"/>
    <n v="0"/>
    <n v="3"/>
    <n v="3"/>
    <n v="8"/>
    <n v="8"/>
    <n v="1"/>
  </r>
  <r>
    <s v="08PPR2034Y"/>
    <n v="1"/>
    <s v="COLEGIO JUAN PABLO II"/>
    <n v="37"/>
    <s v="JUÁREZ"/>
    <n v="1"/>
    <s v="JUĂREZ"/>
    <s v="CALLE MARCELO CARAVEO"/>
    <n v="8222"/>
    <s v="JUÁREZ"/>
    <s v="PARTICULAR"/>
    <x v="2"/>
    <x v="0"/>
    <x v="0"/>
    <x v="0"/>
    <s v="08FIZ0040N"/>
    <m/>
    <s v="08ADG0011N"/>
    <n v="0"/>
    <n v="25"/>
    <n v="23"/>
    <n v="48"/>
    <n v="3"/>
    <n v="4"/>
    <n v="7"/>
    <n v="25"/>
    <n v="23"/>
    <n v="48"/>
    <n v="5"/>
    <n v="5"/>
    <n v="10"/>
    <n v="5"/>
    <n v="5"/>
    <n v="10"/>
    <n v="4"/>
    <n v="4"/>
    <n v="8"/>
    <n v="4"/>
    <n v="4"/>
    <n v="8"/>
    <n v="5"/>
    <n v="5"/>
    <n v="10"/>
    <n v="6"/>
    <n v="2"/>
    <n v="8"/>
    <n v="3"/>
    <n v="2"/>
    <n v="5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4"/>
    <n v="0"/>
    <n v="8"/>
    <n v="0"/>
    <n v="2"/>
    <n v="0"/>
    <n v="0"/>
    <n v="0"/>
    <n v="0"/>
    <n v="0"/>
    <n v="0"/>
    <n v="2"/>
    <n v="2"/>
    <n v="2"/>
    <n v="2"/>
    <n v="1"/>
  </r>
  <r>
    <s v="08PPR2035X"/>
    <n v="1"/>
    <s v="COLEGIO BILINGUE PALABRA VIVA"/>
    <n v="19"/>
    <s v="CHIHUAHUA"/>
    <n v="1"/>
    <s v="CHIHUAHUA"/>
    <s v="AVENIDA TOMAS VALLES VIVAR"/>
    <n v="7311"/>
    <s v="CHIHUAHUA"/>
    <s v="PARTICULAR"/>
    <x v="2"/>
    <x v="0"/>
    <x v="0"/>
    <x v="0"/>
    <s v="08FIZ0045I"/>
    <m/>
    <s v="08ADG0011N"/>
    <n v="0"/>
    <n v="49"/>
    <n v="50"/>
    <n v="99"/>
    <n v="11"/>
    <n v="7"/>
    <n v="18"/>
    <n v="46"/>
    <n v="50"/>
    <n v="96"/>
    <n v="4"/>
    <n v="10"/>
    <n v="14"/>
    <n v="5"/>
    <n v="10"/>
    <n v="15"/>
    <n v="12"/>
    <n v="11"/>
    <n v="23"/>
    <n v="6"/>
    <n v="14"/>
    <n v="20"/>
    <n v="7"/>
    <n v="11"/>
    <n v="18"/>
    <n v="4"/>
    <n v="8"/>
    <n v="12"/>
    <n v="6"/>
    <n v="6"/>
    <n v="12"/>
    <n v="40"/>
    <n v="60"/>
    <n v="10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2"/>
    <n v="1"/>
    <n v="0"/>
    <n v="0"/>
    <n v="0"/>
    <n v="4"/>
    <n v="2"/>
    <n v="5"/>
    <n v="0"/>
    <n v="18"/>
    <n v="0"/>
    <n v="3"/>
    <n v="0"/>
    <n v="0"/>
    <n v="1"/>
    <n v="0"/>
    <n v="0"/>
    <n v="0"/>
    <n v="2"/>
    <n v="3"/>
    <n v="6"/>
    <n v="6"/>
    <n v="1"/>
  </r>
  <r>
    <s v="08PPR2037V"/>
    <n v="1"/>
    <s v="COLEGIO ANTARES"/>
    <n v="37"/>
    <s v="JUÁREZ"/>
    <n v="1"/>
    <s v="JUĂREZ"/>
    <s v="CALLE CAYETANO LOPEZ"/>
    <n v="813"/>
    <s v="JUÁREZ"/>
    <s v="PARTICULAR"/>
    <x v="2"/>
    <x v="0"/>
    <x v="0"/>
    <x v="0"/>
    <s v="08FIZ0040N"/>
    <m/>
    <s v="08ADG0011N"/>
    <n v="0"/>
    <n v="86"/>
    <n v="77"/>
    <n v="163"/>
    <n v="12"/>
    <n v="10"/>
    <n v="22"/>
    <n v="86"/>
    <n v="77"/>
    <n v="163"/>
    <n v="13"/>
    <n v="15"/>
    <n v="28"/>
    <n v="13"/>
    <n v="15"/>
    <n v="28"/>
    <n v="18"/>
    <n v="17"/>
    <n v="35"/>
    <n v="9"/>
    <n v="13"/>
    <n v="22"/>
    <n v="10"/>
    <n v="12"/>
    <n v="22"/>
    <n v="19"/>
    <n v="14"/>
    <n v="33"/>
    <n v="18"/>
    <n v="9"/>
    <n v="27"/>
    <n v="87"/>
    <n v="80"/>
    <n v="167"/>
    <n v="1"/>
    <n v="0"/>
    <n v="1"/>
    <n v="0"/>
    <n v="0"/>
    <n v="0"/>
    <n v="5"/>
    <n v="7"/>
    <n v="0"/>
    <n v="1"/>
    <n v="0"/>
    <n v="0"/>
    <n v="0"/>
    <n v="1"/>
    <n v="0"/>
    <n v="0"/>
    <n v="1"/>
    <n v="5"/>
    <n v="0"/>
    <n v="0"/>
    <n v="1"/>
    <n v="0"/>
    <n v="0"/>
    <n v="0"/>
    <n v="1"/>
    <n v="1"/>
    <n v="0"/>
    <n v="3"/>
    <n v="1"/>
    <n v="9"/>
    <n v="0"/>
    <n v="24"/>
    <n v="1"/>
    <n v="6"/>
    <n v="1"/>
    <n v="0"/>
    <n v="1"/>
    <n v="0"/>
    <n v="0"/>
    <n v="0"/>
    <n v="5"/>
    <n v="7"/>
    <n v="11"/>
    <n v="11"/>
    <n v="1"/>
  </r>
  <r>
    <s v="08PPR2038U"/>
    <n v="1"/>
    <s v="COLEGIO VIDA CON FUTURO"/>
    <n v="32"/>
    <s v="HIDALGO DEL PARRAL"/>
    <n v="1"/>
    <s v="HIDALGO DEL PARRAL"/>
    <s v="CALLE OJO DE ALMANCEĂ‘A"/>
    <n v="20"/>
    <s v="HIDALGO DEL PARRAL"/>
    <s v="PARTICULAR"/>
    <x v="2"/>
    <x v="0"/>
    <x v="0"/>
    <x v="0"/>
    <s v="08FIZ0267S"/>
    <s v="08FJS0004O"/>
    <s v="08ADG0001G"/>
    <n v="0"/>
    <n v="61"/>
    <n v="66"/>
    <n v="127"/>
    <n v="11"/>
    <n v="6"/>
    <n v="17"/>
    <n v="56"/>
    <n v="60"/>
    <n v="116"/>
    <n v="16"/>
    <n v="4"/>
    <n v="20"/>
    <n v="16"/>
    <n v="6"/>
    <n v="22"/>
    <n v="11"/>
    <n v="10"/>
    <n v="21"/>
    <n v="14"/>
    <n v="10"/>
    <n v="24"/>
    <n v="8"/>
    <n v="19"/>
    <n v="27"/>
    <n v="8"/>
    <n v="11"/>
    <n v="19"/>
    <n v="9"/>
    <n v="7"/>
    <n v="16"/>
    <n v="66"/>
    <n v="63"/>
    <n v="12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INSTITUTO BILINGUE FRIDA KAHLO"/>
    <n v="37"/>
    <s v="JUÁREZ"/>
    <n v="1"/>
    <s v="JUĂREZ"/>
    <s v="CALLE VALENTIN FUENTES"/>
    <n v="1843"/>
    <s v="JUÁREZ"/>
    <s v="PARTICULAR"/>
    <x v="2"/>
    <x v="0"/>
    <x v="0"/>
    <x v="0"/>
    <s v="08FIZ0163X"/>
    <s v="08FJS0114U"/>
    <s v="08ADG0005C"/>
    <n v="0"/>
    <n v="51"/>
    <n v="55"/>
    <n v="106"/>
    <n v="11"/>
    <n v="7"/>
    <n v="18"/>
    <n v="51"/>
    <n v="54"/>
    <n v="105"/>
    <n v="14"/>
    <n v="10"/>
    <n v="24"/>
    <n v="14"/>
    <n v="10"/>
    <n v="24"/>
    <n v="8"/>
    <n v="10"/>
    <n v="18"/>
    <n v="12"/>
    <n v="8"/>
    <n v="20"/>
    <n v="11"/>
    <n v="7"/>
    <n v="18"/>
    <n v="13"/>
    <n v="8"/>
    <n v="21"/>
    <n v="6"/>
    <n v="11"/>
    <n v="17"/>
    <n v="64"/>
    <n v="54"/>
    <n v="118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PPR2044E"/>
    <n v="1"/>
    <s v="CENTRO EDUCATIVO TOWI"/>
    <n v="37"/>
    <s v="JUÁREZ"/>
    <n v="1"/>
    <s v="JUĂREZ"/>
    <s v="CALLE FIDEL AVILA"/>
    <n v="413"/>
    <s v="JUÁREZ"/>
    <s v="PARTICULAR"/>
    <x v="2"/>
    <x v="0"/>
    <x v="0"/>
    <x v="0"/>
    <s v="08FIZ0168S"/>
    <s v="08FJS0115T"/>
    <s v="08ADG0005C"/>
    <n v="0"/>
    <n v="25"/>
    <n v="47"/>
    <n v="72"/>
    <n v="2"/>
    <n v="7"/>
    <n v="9"/>
    <n v="24"/>
    <n v="47"/>
    <n v="71"/>
    <n v="10"/>
    <n v="1"/>
    <n v="11"/>
    <n v="10"/>
    <n v="1"/>
    <n v="11"/>
    <n v="5"/>
    <n v="7"/>
    <n v="12"/>
    <n v="3"/>
    <n v="10"/>
    <n v="13"/>
    <n v="5"/>
    <n v="0"/>
    <n v="5"/>
    <n v="7"/>
    <n v="6"/>
    <n v="13"/>
    <n v="6"/>
    <n v="8"/>
    <n v="14"/>
    <n v="36"/>
    <n v="32"/>
    <n v="68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6"/>
    <n v="6"/>
    <n v="1"/>
  </r>
  <r>
    <s v="08PPR2046C"/>
    <n v="1"/>
    <s v="EL ALBA MONTESSORI A.C."/>
    <n v="37"/>
    <s v="JUÁREZ"/>
    <n v="1"/>
    <s v="JUĂREZ"/>
    <s v="CALLE BOSQUE CANELOS"/>
    <n v="2317"/>
    <s v="JUÁREZ"/>
    <s v="PARTICULAR"/>
    <x v="2"/>
    <x v="0"/>
    <x v="0"/>
    <x v="0"/>
    <s v="08FIZ0163X"/>
    <s v="08FJS0114U"/>
    <s v="08ADG0005C"/>
    <n v="0"/>
    <n v="32"/>
    <n v="19"/>
    <n v="51"/>
    <n v="5"/>
    <n v="1"/>
    <n v="6"/>
    <n v="32"/>
    <n v="19"/>
    <n v="51"/>
    <n v="10"/>
    <n v="1"/>
    <n v="11"/>
    <n v="10"/>
    <n v="2"/>
    <n v="12"/>
    <n v="8"/>
    <n v="6"/>
    <n v="14"/>
    <n v="3"/>
    <n v="7"/>
    <n v="10"/>
    <n v="9"/>
    <n v="3"/>
    <n v="12"/>
    <n v="4"/>
    <n v="1"/>
    <n v="5"/>
    <n v="3"/>
    <n v="2"/>
    <n v="5"/>
    <n v="37"/>
    <n v="21"/>
    <n v="5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0"/>
    <n v="4"/>
    <n v="0"/>
    <n v="2"/>
    <n v="0"/>
    <n v="0"/>
    <n v="0"/>
    <n v="0"/>
    <n v="0"/>
    <n v="0"/>
    <n v="2"/>
    <n v="2"/>
    <n v="3"/>
    <n v="3"/>
    <n v="1"/>
  </r>
  <r>
    <s v="08PPR2050P"/>
    <n v="1"/>
    <s v="INSTITUTO MISION DE SENECU"/>
    <n v="37"/>
    <s v="JUÁREZ"/>
    <n v="1"/>
    <s v="JUĂREZ"/>
    <s v="BOULEVARD TEOFILO BORUNDA"/>
    <n v="11159"/>
    <s v="JUÁREZ"/>
    <s v="PARTICULAR"/>
    <x v="2"/>
    <x v="0"/>
    <x v="0"/>
    <x v="0"/>
    <s v="08FIZ0040N"/>
    <m/>
    <s v="08ADG0011N"/>
    <n v="0"/>
    <n v="194"/>
    <n v="203"/>
    <n v="397"/>
    <n v="36"/>
    <n v="40"/>
    <n v="76"/>
    <n v="194"/>
    <n v="203"/>
    <n v="397"/>
    <n v="35"/>
    <n v="28"/>
    <n v="63"/>
    <n v="35"/>
    <n v="28"/>
    <n v="63"/>
    <n v="23"/>
    <n v="20"/>
    <n v="43"/>
    <n v="33"/>
    <n v="35"/>
    <n v="68"/>
    <n v="31"/>
    <n v="36"/>
    <n v="67"/>
    <n v="23"/>
    <n v="26"/>
    <n v="49"/>
    <n v="36"/>
    <n v="35"/>
    <n v="71"/>
    <n v="181"/>
    <n v="180"/>
    <n v="361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6"/>
    <n v="1"/>
    <n v="0"/>
    <n v="0"/>
    <n v="0"/>
    <n v="13"/>
    <n v="0"/>
    <n v="4"/>
    <n v="0"/>
    <n v="0"/>
    <n v="0"/>
    <n v="0"/>
    <n v="0"/>
    <n v="0"/>
    <n v="4"/>
    <n v="4"/>
    <n v="16"/>
    <n v="16"/>
    <n v="1"/>
  </r>
  <r>
    <s v="08PPR2051O"/>
    <n v="1"/>
    <s v="COLEGIO LA ROCA"/>
    <n v="21"/>
    <s v="DELICIAS"/>
    <n v="1"/>
    <s v="DELICIAS"/>
    <s v="CALLE CENTRAL PONIENTE"/>
    <n v="2400"/>
    <s v="DELICIAS"/>
    <s v="PARTICULAR"/>
    <x v="2"/>
    <x v="0"/>
    <x v="0"/>
    <x v="0"/>
    <s v="08FIZ0047G"/>
    <m/>
    <s v="08ADG0011N"/>
    <n v="0"/>
    <n v="167"/>
    <n v="175"/>
    <n v="342"/>
    <n v="19"/>
    <n v="39"/>
    <n v="58"/>
    <n v="166"/>
    <n v="175"/>
    <n v="341"/>
    <n v="22"/>
    <n v="26"/>
    <n v="48"/>
    <n v="22"/>
    <n v="26"/>
    <n v="48"/>
    <n v="31"/>
    <n v="27"/>
    <n v="58"/>
    <n v="29"/>
    <n v="25"/>
    <n v="54"/>
    <n v="41"/>
    <n v="34"/>
    <n v="75"/>
    <n v="27"/>
    <n v="31"/>
    <n v="58"/>
    <n v="28"/>
    <n v="22"/>
    <n v="50"/>
    <n v="178"/>
    <n v="165"/>
    <n v="343"/>
    <n v="2"/>
    <n v="2"/>
    <n v="2"/>
    <n v="3"/>
    <n v="2"/>
    <n v="2"/>
    <n v="0"/>
    <n v="13"/>
    <n v="0"/>
    <n v="0"/>
    <n v="1"/>
    <n v="0"/>
    <n v="0"/>
    <n v="0"/>
    <n v="0"/>
    <n v="0"/>
    <n v="2"/>
    <n v="11"/>
    <n v="0"/>
    <n v="0"/>
    <n v="1"/>
    <n v="0"/>
    <n v="1"/>
    <n v="0"/>
    <n v="0"/>
    <n v="1"/>
    <n v="0"/>
    <n v="3"/>
    <n v="1"/>
    <n v="2"/>
    <n v="0"/>
    <n v="23"/>
    <n v="2"/>
    <n v="11"/>
    <n v="2"/>
    <n v="2"/>
    <n v="2"/>
    <n v="3"/>
    <n v="2"/>
    <n v="2"/>
    <n v="0"/>
    <n v="13"/>
    <n v="13"/>
    <n v="13"/>
    <n v="1"/>
  </r>
  <r>
    <s v="08PPR2052N"/>
    <n v="1"/>
    <s v="COLEGIO AMERICANO MISIONES"/>
    <n v="37"/>
    <s v="JUÁREZ"/>
    <n v="1"/>
    <s v="JUĂREZ"/>
    <s v="CALLE PASEO DE LA VICTORIA"/>
    <n v="8051"/>
    <s v="JUÁREZ"/>
    <s v="PARTICULAR"/>
    <x v="2"/>
    <x v="0"/>
    <x v="0"/>
    <x v="0"/>
    <s v="08FIZ0040N"/>
    <m/>
    <s v="08ADG0011N"/>
    <n v="0"/>
    <n v="112"/>
    <n v="127"/>
    <n v="239"/>
    <n v="14"/>
    <n v="13"/>
    <n v="27"/>
    <n v="112"/>
    <n v="127"/>
    <n v="239"/>
    <n v="22"/>
    <n v="25"/>
    <n v="47"/>
    <n v="22"/>
    <n v="25"/>
    <n v="47"/>
    <n v="21"/>
    <n v="24"/>
    <n v="45"/>
    <n v="22"/>
    <n v="23"/>
    <n v="45"/>
    <n v="19"/>
    <n v="22"/>
    <n v="41"/>
    <n v="10"/>
    <n v="23"/>
    <n v="33"/>
    <n v="19"/>
    <n v="19"/>
    <n v="38"/>
    <n v="113"/>
    <n v="136"/>
    <n v="249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1"/>
    <n v="5"/>
    <n v="1"/>
    <n v="10"/>
    <n v="0"/>
    <n v="25"/>
    <n v="0"/>
    <n v="6"/>
    <n v="0"/>
    <n v="0"/>
    <n v="0"/>
    <n v="0"/>
    <n v="0"/>
    <n v="0"/>
    <n v="6"/>
    <n v="6"/>
    <n v="12"/>
    <n v="12"/>
    <n v="1"/>
  </r>
  <r>
    <s v="08PPR2053M"/>
    <n v="1"/>
    <s v="COLEGIO BILINGUE ANNA FREUD"/>
    <n v="37"/>
    <s v="JUÁREZ"/>
    <n v="1"/>
    <s v="JUĂREZ"/>
    <s v="CAMINO VIEJO A ESCUDERO"/>
    <n v="3281"/>
    <s v="JUÁREZ"/>
    <s v="PARTICULAR"/>
    <x v="2"/>
    <x v="0"/>
    <x v="0"/>
    <x v="0"/>
    <s v="08FIZ0040N"/>
    <m/>
    <s v="08ADG0011N"/>
    <n v="0"/>
    <n v="161"/>
    <n v="162"/>
    <n v="323"/>
    <n v="0"/>
    <n v="0"/>
    <n v="0"/>
    <n v="161"/>
    <n v="162"/>
    <n v="323"/>
    <n v="40"/>
    <n v="33"/>
    <n v="73"/>
    <n v="40"/>
    <n v="33"/>
    <n v="73"/>
    <n v="36"/>
    <n v="31"/>
    <n v="67"/>
    <n v="30"/>
    <n v="34"/>
    <n v="64"/>
    <n v="34"/>
    <n v="35"/>
    <n v="69"/>
    <n v="0"/>
    <n v="0"/>
    <n v="0"/>
    <n v="0"/>
    <n v="0"/>
    <n v="0"/>
    <n v="140"/>
    <n v="133"/>
    <n v="273"/>
    <n v="2"/>
    <n v="0"/>
    <n v="0"/>
    <n v="1"/>
    <n v="0"/>
    <n v="0"/>
    <n v="5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1"/>
    <n v="0"/>
    <n v="8"/>
    <n v="0"/>
    <n v="14"/>
    <n v="0"/>
    <n v="33"/>
    <n v="0"/>
    <n v="8"/>
    <n v="2"/>
    <n v="0"/>
    <n v="0"/>
    <n v="1"/>
    <n v="0"/>
    <n v="0"/>
    <n v="5"/>
    <n v="8"/>
    <n v="19"/>
    <n v="13"/>
    <n v="1"/>
  </r>
  <r>
    <s v="08PPR2055K"/>
    <n v="1"/>
    <s v="COLEGIO MONTESSORI SAN ANGEL"/>
    <n v="37"/>
    <s v="JUÁREZ"/>
    <n v="1"/>
    <s v="JUĂREZ"/>
    <s v="CAMINO ESCUDERO"/>
    <n v="3410"/>
    <s v="JUÁREZ"/>
    <s v="PARTICULAR"/>
    <x v="2"/>
    <x v="0"/>
    <x v="0"/>
    <x v="0"/>
    <s v="08FIZ0143J"/>
    <s v="08FJS0110Y"/>
    <s v="08ADG0005C"/>
    <n v="0"/>
    <n v="34"/>
    <n v="25"/>
    <n v="59"/>
    <n v="4"/>
    <n v="1"/>
    <n v="5"/>
    <n v="34"/>
    <n v="25"/>
    <n v="59"/>
    <n v="4"/>
    <n v="9"/>
    <n v="13"/>
    <n v="4"/>
    <n v="9"/>
    <n v="13"/>
    <n v="8"/>
    <n v="5"/>
    <n v="13"/>
    <n v="2"/>
    <n v="2"/>
    <n v="4"/>
    <n v="6"/>
    <n v="5"/>
    <n v="11"/>
    <n v="1"/>
    <n v="5"/>
    <n v="6"/>
    <n v="4"/>
    <n v="4"/>
    <n v="8"/>
    <n v="25"/>
    <n v="30"/>
    <n v="5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2"/>
    <n v="0"/>
    <n v="8"/>
    <n v="0"/>
    <n v="2"/>
    <n v="0"/>
    <n v="0"/>
    <n v="0"/>
    <n v="0"/>
    <n v="0"/>
    <n v="0"/>
    <n v="2"/>
    <n v="2"/>
    <n v="3"/>
    <n v="3"/>
    <n v="1"/>
  </r>
  <r>
    <s v="08PPR2057I"/>
    <n v="1"/>
    <s v="LE PETIT LEARNING CENTER"/>
    <n v="19"/>
    <s v="CHIHUAHUA"/>
    <n v="1"/>
    <s v="CHIHUAHUA"/>
    <s v="CALLE JUAN DOMINGUEZ MENDOZA"/>
    <n v="213"/>
    <s v="CHIHUAHUA"/>
    <s v="PARTICULAR"/>
    <x v="2"/>
    <x v="0"/>
    <x v="0"/>
    <x v="0"/>
    <s v="08FIZ0111R"/>
    <s v="08FJS0105M"/>
    <s v="08ADG0046C"/>
    <n v="0"/>
    <n v="35"/>
    <n v="30"/>
    <n v="65"/>
    <n v="6"/>
    <n v="8"/>
    <n v="14"/>
    <n v="35"/>
    <n v="30"/>
    <n v="65"/>
    <n v="5"/>
    <n v="2"/>
    <n v="7"/>
    <n v="5"/>
    <n v="3"/>
    <n v="8"/>
    <n v="3"/>
    <n v="6"/>
    <n v="9"/>
    <n v="8"/>
    <n v="2"/>
    <n v="10"/>
    <n v="2"/>
    <n v="0"/>
    <n v="2"/>
    <n v="4"/>
    <n v="4"/>
    <n v="8"/>
    <n v="1"/>
    <n v="6"/>
    <n v="7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6"/>
    <n v="6"/>
    <n v="1"/>
  </r>
  <r>
    <s v="08PPR2059G"/>
    <n v="1"/>
    <s v="COLEGIO BRUSELAS"/>
    <n v="19"/>
    <s v="CHIHUAHUA"/>
    <n v="1"/>
    <s v="CHIHUAHUA"/>
    <s v="CALLE REPĂšBLICA DE ECUADOR"/>
    <n v="528"/>
    <s v="CHIHUAHUA"/>
    <s v="PARTICULAR"/>
    <x v="2"/>
    <x v="0"/>
    <x v="0"/>
    <x v="0"/>
    <s v="08FIZ0112Q"/>
    <s v="08FJS0105M"/>
    <s v="08ADG0046C"/>
    <n v="0"/>
    <n v="5"/>
    <n v="11"/>
    <n v="16"/>
    <n v="1"/>
    <n v="5"/>
    <n v="6"/>
    <n v="5"/>
    <n v="11"/>
    <n v="16"/>
    <n v="0"/>
    <n v="0"/>
    <n v="0"/>
    <n v="0"/>
    <n v="0"/>
    <n v="0"/>
    <n v="2"/>
    <n v="5"/>
    <n v="7"/>
    <n v="1"/>
    <n v="0"/>
    <n v="1"/>
    <n v="0"/>
    <n v="0"/>
    <n v="0"/>
    <n v="0"/>
    <n v="0"/>
    <n v="0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0"/>
    <n v="6"/>
    <n v="0"/>
    <n v="1"/>
    <n v="0"/>
    <n v="0"/>
    <n v="0"/>
    <n v="0"/>
    <n v="0"/>
    <n v="0"/>
    <n v="1"/>
    <n v="1"/>
    <n v="6"/>
    <n v="4"/>
    <n v="1"/>
  </r>
  <r>
    <s v="08PPR2060W"/>
    <n v="1"/>
    <s v="INSTITUTO ROMA"/>
    <n v="37"/>
    <s v="JUÁREZ"/>
    <n v="1"/>
    <s v="JUĂREZ"/>
    <s v="CALLE SIERRA DE LOS CONEJOS"/>
    <n v="6800"/>
    <s v="JUÁREZ"/>
    <s v="PARTICULAR"/>
    <x v="2"/>
    <x v="0"/>
    <x v="0"/>
    <x v="0"/>
    <s v="08FIZ0151S"/>
    <s v="08FJS0111X"/>
    <s v="08ADG0005C"/>
    <n v="0"/>
    <n v="73"/>
    <n v="93"/>
    <n v="166"/>
    <n v="8"/>
    <n v="14"/>
    <n v="22"/>
    <n v="73"/>
    <n v="93"/>
    <n v="166"/>
    <n v="16"/>
    <n v="18"/>
    <n v="34"/>
    <n v="16"/>
    <n v="18"/>
    <n v="34"/>
    <n v="17"/>
    <n v="14"/>
    <n v="31"/>
    <n v="12"/>
    <n v="16"/>
    <n v="28"/>
    <n v="13"/>
    <n v="19"/>
    <n v="32"/>
    <n v="17"/>
    <n v="10"/>
    <n v="27"/>
    <n v="8"/>
    <n v="13"/>
    <n v="21"/>
    <n v="83"/>
    <n v="90"/>
    <n v="173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1"/>
    <n v="1"/>
    <n v="0"/>
    <n v="0"/>
    <n v="0"/>
    <n v="0"/>
    <n v="0"/>
    <n v="0"/>
    <n v="0"/>
    <n v="0"/>
    <n v="0"/>
    <n v="13"/>
    <n v="1"/>
    <n v="9"/>
    <n v="2"/>
    <n v="2"/>
    <n v="2"/>
    <n v="2"/>
    <n v="1"/>
    <n v="1"/>
    <n v="0"/>
    <n v="10"/>
    <n v="1"/>
    <n v="1"/>
    <n v="1"/>
  </r>
  <r>
    <s v="08PPR2062U"/>
    <n v="1"/>
    <s v="COLEGIO MONTANA"/>
    <n v="37"/>
    <s v="JUÁREZ"/>
    <n v="1"/>
    <s v="JUĂREZ"/>
    <s v="CALLE RIO ALAMO"/>
    <n v="645"/>
    <s v="JUÁREZ"/>
    <s v="PARTICULAR"/>
    <x v="2"/>
    <x v="0"/>
    <x v="0"/>
    <x v="0"/>
    <s v="08FIZ0162Y"/>
    <s v="08FJS0113V"/>
    <s v="08ADG0005C"/>
    <n v="0"/>
    <n v="37"/>
    <n v="42"/>
    <n v="79"/>
    <n v="5"/>
    <n v="3"/>
    <n v="8"/>
    <n v="37"/>
    <n v="42"/>
    <n v="79"/>
    <n v="6"/>
    <n v="7"/>
    <n v="13"/>
    <n v="6"/>
    <n v="7"/>
    <n v="13"/>
    <n v="2"/>
    <n v="5"/>
    <n v="7"/>
    <n v="4"/>
    <n v="9"/>
    <n v="13"/>
    <n v="10"/>
    <n v="13"/>
    <n v="23"/>
    <n v="5"/>
    <n v="3"/>
    <n v="8"/>
    <n v="7"/>
    <n v="6"/>
    <n v="13"/>
    <n v="34"/>
    <n v="43"/>
    <n v="7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1"/>
    <n v="0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PPR2064S"/>
    <n v="1"/>
    <s v="COLEGIO SANTO TOMAS DE AQUINO"/>
    <n v="37"/>
    <s v="JUÁREZ"/>
    <n v="1"/>
    <s v="JUĂREZ"/>
    <s v="CALLE PAPAYA"/>
    <n v="6665"/>
    <s v="JUÁREZ"/>
    <s v="PARTICULAR"/>
    <x v="2"/>
    <x v="0"/>
    <x v="0"/>
    <x v="0"/>
    <s v="08FIZ0166U"/>
    <s v="08FJS0114U"/>
    <s v="08ADG0005C"/>
    <n v="0"/>
    <n v="177"/>
    <n v="165"/>
    <n v="342"/>
    <n v="24"/>
    <n v="28"/>
    <n v="52"/>
    <n v="177"/>
    <n v="165"/>
    <n v="342"/>
    <n v="24"/>
    <n v="28"/>
    <n v="52"/>
    <n v="24"/>
    <n v="28"/>
    <n v="52"/>
    <n v="41"/>
    <n v="34"/>
    <n v="75"/>
    <n v="30"/>
    <n v="35"/>
    <n v="65"/>
    <n v="27"/>
    <n v="28"/>
    <n v="55"/>
    <n v="29"/>
    <n v="20"/>
    <n v="49"/>
    <n v="26"/>
    <n v="26"/>
    <n v="52"/>
    <n v="177"/>
    <n v="171"/>
    <n v="348"/>
    <n v="0"/>
    <n v="1"/>
    <n v="1"/>
    <n v="0"/>
    <n v="0"/>
    <n v="0"/>
    <n v="6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3"/>
    <n v="5"/>
    <n v="0"/>
    <n v="1"/>
    <n v="0"/>
    <n v="18"/>
    <n v="0"/>
    <n v="8"/>
    <n v="0"/>
    <n v="1"/>
    <n v="1"/>
    <n v="0"/>
    <n v="0"/>
    <n v="0"/>
    <n v="6"/>
    <n v="8"/>
    <n v="14"/>
    <n v="14"/>
    <n v="1"/>
  </r>
  <r>
    <s v="08PPR2065R"/>
    <n v="1"/>
    <s v="COLEGIO BELEN CAMPUS NORTE"/>
    <n v="19"/>
    <s v="CHIHUAHUA"/>
    <n v="1"/>
    <s v="CHIHUAHUA"/>
    <s v="AVENIDA NUEVO MILENIO"/>
    <n v="4603"/>
    <s v="CHIHUAHUA"/>
    <s v="PARTICULAR"/>
    <x v="2"/>
    <x v="0"/>
    <x v="0"/>
    <x v="0"/>
    <s v="08FIZ0112Q"/>
    <s v="08FJS0105M"/>
    <s v="08ADG0046C"/>
    <n v="0"/>
    <n v="234"/>
    <n v="224"/>
    <n v="458"/>
    <n v="37"/>
    <n v="40"/>
    <n v="77"/>
    <n v="233"/>
    <n v="224"/>
    <n v="457"/>
    <n v="54"/>
    <n v="44"/>
    <n v="98"/>
    <n v="54"/>
    <n v="44"/>
    <n v="98"/>
    <n v="40"/>
    <n v="38"/>
    <n v="78"/>
    <n v="46"/>
    <n v="60"/>
    <n v="106"/>
    <n v="35"/>
    <n v="35"/>
    <n v="70"/>
    <n v="53"/>
    <n v="35"/>
    <n v="88"/>
    <n v="51"/>
    <n v="45"/>
    <n v="96"/>
    <n v="279"/>
    <n v="257"/>
    <n v="536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1"/>
    <n v="1"/>
    <n v="1"/>
    <n v="0"/>
    <n v="0"/>
    <n v="1"/>
    <n v="2"/>
    <n v="6"/>
    <n v="2"/>
    <n v="8"/>
    <n v="0"/>
    <n v="32"/>
    <n v="1"/>
    <n v="8"/>
    <n v="0"/>
    <n v="0"/>
    <n v="0"/>
    <n v="0"/>
    <n v="0"/>
    <n v="0"/>
    <n v="9"/>
    <n v="9"/>
    <n v="22"/>
    <n v="22"/>
    <n v="1"/>
  </r>
  <r>
    <s v="08PPR2066Q"/>
    <n v="1"/>
    <s v="INSTITUTO REINA MADRE"/>
    <n v="37"/>
    <s v="JUÁREZ"/>
    <n v="1"/>
    <s v="JUĂREZ"/>
    <s v="CALLE SIERRA DE LOS ARMADILLOS"/>
    <n v="6718"/>
    <s v="JUÁREZ"/>
    <s v="PARTICULAR"/>
    <x v="2"/>
    <x v="0"/>
    <x v="0"/>
    <x v="0"/>
    <s v="08FIZ0169R"/>
    <s v="08FJS0115T"/>
    <s v="08ADG0005C"/>
    <n v="0"/>
    <n v="19"/>
    <n v="13"/>
    <n v="32"/>
    <n v="2"/>
    <n v="0"/>
    <n v="2"/>
    <n v="19"/>
    <n v="13"/>
    <n v="32"/>
    <n v="5"/>
    <n v="5"/>
    <n v="10"/>
    <n v="5"/>
    <n v="5"/>
    <n v="10"/>
    <n v="1"/>
    <n v="1"/>
    <n v="2"/>
    <n v="0"/>
    <n v="0"/>
    <n v="0"/>
    <n v="5"/>
    <n v="5"/>
    <n v="10"/>
    <n v="3"/>
    <n v="2"/>
    <n v="5"/>
    <n v="0"/>
    <n v="0"/>
    <n v="0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PPR2068O"/>
    <n v="1"/>
    <s v="ESFER SALESIANOS CORDILLERAS"/>
    <n v="19"/>
    <s v="CHIHUAHUA"/>
    <n v="1"/>
    <s v="CHIHUAHUA"/>
    <s v="CALLE CORDILLERA BLANCA"/>
    <n v="9500"/>
    <s v="CHIHUAHUA"/>
    <s v="PARTICULAR"/>
    <x v="2"/>
    <x v="0"/>
    <x v="0"/>
    <x v="0"/>
    <s v="08FIZ0045I"/>
    <m/>
    <s v="08ADG0011N"/>
    <n v="0"/>
    <n v="199"/>
    <n v="194"/>
    <n v="393"/>
    <n v="29"/>
    <n v="31"/>
    <n v="60"/>
    <n v="199"/>
    <n v="190"/>
    <n v="389"/>
    <n v="38"/>
    <n v="40"/>
    <n v="78"/>
    <n v="38"/>
    <n v="40"/>
    <n v="78"/>
    <n v="22"/>
    <n v="39"/>
    <n v="61"/>
    <n v="27"/>
    <n v="30"/>
    <n v="57"/>
    <n v="35"/>
    <n v="34"/>
    <n v="69"/>
    <n v="46"/>
    <n v="29"/>
    <n v="75"/>
    <n v="51"/>
    <n v="42"/>
    <n v="93"/>
    <n v="219"/>
    <n v="214"/>
    <n v="433"/>
    <n v="1"/>
    <n v="1"/>
    <n v="0"/>
    <n v="0"/>
    <n v="0"/>
    <n v="0"/>
    <n v="8"/>
    <n v="10"/>
    <n v="0"/>
    <n v="0"/>
    <n v="0"/>
    <n v="1"/>
    <n v="0"/>
    <n v="1"/>
    <n v="0"/>
    <n v="0"/>
    <n v="0"/>
    <n v="10"/>
    <n v="0"/>
    <n v="0"/>
    <n v="3"/>
    <n v="0"/>
    <n v="0"/>
    <n v="1"/>
    <n v="1"/>
    <n v="0"/>
    <n v="2"/>
    <n v="8"/>
    <n v="4"/>
    <n v="5"/>
    <n v="0"/>
    <n v="36"/>
    <n v="0"/>
    <n v="10"/>
    <n v="1"/>
    <n v="1"/>
    <n v="0"/>
    <n v="0"/>
    <n v="0"/>
    <n v="0"/>
    <n v="8"/>
    <n v="10"/>
    <n v="18"/>
    <n v="18"/>
    <n v="1"/>
  </r>
  <r>
    <s v="08PPR2069N"/>
    <n v="1"/>
    <s v="INSTITUTO EINSTEIN"/>
    <n v="37"/>
    <s v="JUÁREZ"/>
    <n v="1"/>
    <s v="JUĂREZ"/>
    <s v="CAMINO VIEJO A SAN JOSE"/>
    <n v="11045"/>
    <s v="JUÁREZ"/>
    <s v="PARTICULAR"/>
    <x v="2"/>
    <x v="0"/>
    <x v="0"/>
    <x v="0"/>
    <s v="08FIZ0144I"/>
    <s v="08FJS0135G"/>
    <s v="08ADG0005C"/>
    <n v="0"/>
    <n v="61"/>
    <n v="47"/>
    <n v="108"/>
    <n v="11"/>
    <n v="9"/>
    <n v="20"/>
    <n v="61"/>
    <n v="47"/>
    <n v="108"/>
    <n v="12"/>
    <n v="6"/>
    <n v="18"/>
    <n v="12"/>
    <n v="6"/>
    <n v="18"/>
    <n v="14"/>
    <n v="4"/>
    <n v="18"/>
    <n v="13"/>
    <n v="4"/>
    <n v="17"/>
    <n v="6"/>
    <n v="12"/>
    <n v="18"/>
    <n v="10"/>
    <n v="10"/>
    <n v="20"/>
    <n v="3"/>
    <n v="6"/>
    <n v="9"/>
    <n v="58"/>
    <n v="42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PPR2071B"/>
    <n v="1"/>
    <s v="COLEGIO DEL CARMEN"/>
    <n v="37"/>
    <s v="JUÁREZ"/>
    <n v="1"/>
    <s v="JUĂREZ"/>
    <s v="CALLE ANTIMONIO"/>
    <n v="750"/>
    <s v="JUÁREZ"/>
    <s v="PARTICULAR"/>
    <x v="2"/>
    <x v="0"/>
    <x v="0"/>
    <x v="0"/>
    <s v="08FIZ0040N"/>
    <m/>
    <s v="08ADG0011N"/>
    <n v="0"/>
    <n v="61"/>
    <n v="63"/>
    <n v="124"/>
    <n v="12"/>
    <n v="9"/>
    <n v="21"/>
    <n v="61"/>
    <n v="63"/>
    <n v="124"/>
    <n v="7"/>
    <n v="11"/>
    <n v="18"/>
    <n v="7"/>
    <n v="11"/>
    <n v="18"/>
    <n v="10"/>
    <n v="7"/>
    <n v="17"/>
    <n v="13"/>
    <n v="17"/>
    <n v="30"/>
    <n v="9"/>
    <n v="12"/>
    <n v="21"/>
    <n v="12"/>
    <n v="11"/>
    <n v="23"/>
    <n v="5"/>
    <n v="5"/>
    <n v="10"/>
    <n v="56"/>
    <n v="63"/>
    <n v="11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PPR2072A"/>
    <n v="1"/>
    <s v="COLEGIO BILINGUE AGUILA DE GUACHOCHI"/>
    <n v="27"/>
    <s v="GUACHOCHI"/>
    <n v="3129"/>
    <s v="LA LAJA"/>
    <s v="NINGUNO NINGUNO"/>
    <n v="0"/>
    <s v="GUACHOCHI"/>
    <s v="PARTICULAR"/>
    <x v="2"/>
    <x v="0"/>
    <x v="0"/>
    <x v="0"/>
    <s v="08FIZ0007F"/>
    <m/>
    <s v="08ADG0011N"/>
    <n v="0"/>
    <n v="39"/>
    <n v="45"/>
    <n v="84"/>
    <n v="7"/>
    <n v="7"/>
    <n v="14"/>
    <n v="39"/>
    <n v="45"/>
    <n v="84"/>
    <n v="6"/>
    <n v="0"/>
    <n v="6"/>
    <n v="6"/>
    <n v="0"/>
    <n v="6"/>
    <n v="10"/>
    <n v="8"/>
    <n v="18"/>
    <n v="7"/>
    <n v="8"/>
    <n v="15"/>
    <n v="3"/>
    <n v="10"/>
    <n v="13"/>
    <n v="5"/>
    <n v="6"/>
    <n v="11"/>
    <n v="4"/>
    <n v="5"/>
    <n v="9"/>
    <n v="35"/>
    <n v="37"/>
    <n v="7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7"/>
    <n v="7"/>
    <n v="1"/>
  </r>
  <r>
    <s v="08PPR2076X"/>
    <n v="1"/>
    <s v="JAIME SABINES"/>
    <n v="37"/>
    <s v="JUÁREZ"/>
    <n v="1"/>
    <s v="JUĂREZ"/>
    <s v="CALZADA DEL RIO"/>
    <n v="8959"/>
    <s v="JUÁREZ"/>
    <s v="PARTICULAR"/>
    <x v="2"/>
    <x v="0"/>
    <x v="0"/>
    <x v="0"/>
    <s v="08FIZ0040N"/>
    <m/>
    <s v="08ADG0011N"/>
    <n v="0"/>
    <n v="42"/>
    <n v="32"/>
    <n v="74"/>
    <n v="10"/>
    <n v="5"/>
    <n v="15"/>
    <n v="41"/>
    <n v="31"/>
    <n v="72"/>
    <n v="8"/>
    <n v="6"/>
    <n v="14"/>
    <n v="9"/>
    <n v="6"/>
    <n v="15"/>
    <n v="6"/>
    <n v="10"/>
    <n v="16"/>
    <n v="8"/>
    <n v="4"/>
    <n v="12"/>
    <n v="4"/>
    <n v="6"/>
    <n v="10"/>
    <n v="6"/>
    <n v="3"/>
    <n v="9"/>
    <n v="5"/>
    <n v="4"/>
    <n v="9"/>
    <n v="38"/>
    <n v="33"/>
    <n v="71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2077W"/>
    <n v="1"/>
    <s v="COLEGIO JAMES R. GANLEY"/>
    <n v="37"/>
    <s v="JUÁREZ"/>
    <n v="1"/>
    <s v="JUĂREZ"/>
    <s v="CALLE ASNOS"/>
    <n v="8705"/>
    <s v="JUÁREZ"/>
    <s v="PARTICULAR"/>
    <x v="2"/>
    <x v="0"/>
    <x v="0"/>
    <x v="0"/>
    <s v="08FIZ0040N"/>
    <m/>
    <s v="08ADG0011N"/>
    <n v="0"/>
    <n v="28"/>
    <n v="23"/>
    <n v="51"/>
    <n v="3"/>
    <n v="3"/>
    <n v="6"/>
    <n v="27"/>
    <n v="23"/>
    <n v="50"/>
    <n v="6"/>
    <n v="4"/>
    <n v="10"/>
    <n v="7"/>
    <n v="5"/>
    <n v="12"/>
    <n v="7"/>
    <n v="2"/>
    <n v="9"/>
    <n v="5"/>
    <n v="7"/>
    <n v="12"/>
    <n v="7"/>
    <n v="4"/>
    <n v="11"/>
    <n v="5"/>
    <n v="4"/>
    <n v="9"/>
    <n v="3"/>
    <n v="3"/>
    <n v="6"/>
    <n v="34"/>
    <n v="25"/>
    <n v="59"/>
    <n v="0"/>
    <n v="0"/>
    <n v="1"/>
    <n v="1"/>
    <n v="0"/>
    <n v="0"/>
    <n v="2"/>
    <n v="4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3"/>
    <n v="0"/>
    <n v="8"/>
    <n v="4"/>
    <n v="0"/>
    <n v="0"/>
    <n v="0"/>
    <n v="1"/>
    <n v="1"/>
    <n v="0"/>
    <n v="0"/>
    <n v="2"/>
    <n v="4"/>
    <n v="6"/>
    <n v="6"/>
    <n v="1"/>
  </r>
  <r>
    <s v="08PPR2078V"/>
    <n v="1"/>
    <s v="COLEGIO SANTA MARIA"/>
    <n v="37"/>
    <s v="JUÁREZ"/>
    <n v="1"/>
    <s v="JUĂREZ"/>
    <s v="CALLE OASIS DE MONGOLIA"/>
    <n v="2050"/>
    <s v="JUÁREZ"/>
    <s v="PARTICULAR"/>
    <x v="2"/>
    <x v="0"/>
    <x v="0"/>
    <x v="0"/>
    <s v="08FIZ0040N"/>
    <m/>
    <s v="08ADG0011N"/>
    <n v="0"/>
    <n v="256"/>
    <n v="289"/>
    <n v="545"/>
    <n v="35"/>
    <n v="41"/>
    <n v="76"/>
    <n v="255"/>
    <n v="288"/>
    <n v="543"/>
    <n v="65"/>
    <n v="53"/>
    <n v="118"/>
    <n v="65"/>
    <n v="53"/>
    <n v="118"/>
    <n v="41"/>
    <n v="52"/>
    <n v="93"/>
    <n v="58"/>
    <n v="43"/>
    <n v="101"/>
    <n v="40"/>
    <n v="40"/>
    <n v="80"/>
    <n v="37"/>
    <n v="45"/>
    <n v="82"/>
    <n v="43"/>
    <n v="62"/>
    <n v="105"/>
    <n v="284"/>
    <n v="295"/>
    <n v="579"/>
    <n v="5"/>
    <n v="4"/>
    <n v="4"/>
    <n v="3"/>
    <n v="3"/>
    <n v="4"/>
    <n v="0"/>
    <n v="23"/>
    <n v="0"/>
    <n v="0"/>
    <n v="1"/>
    <n v="0"/>
    <n v="0"/>
    <n v="0"/>
    <n v="0"/>
    <n v="0"/>
    <n v="8"/>
    <n v="15"/>
    <n v="0"/>
    <n v="0"/>
    <n v="1"/>
    <n v="0"/>
    <n v="0"/>
    <n v="0"/>
    <n v="1"/>
    <n v="1"/>
    <n v="0"/>
    <n v="2"/>
    <n v="1"/>
    <n v="4"/>
    <n v="0"/>
    <n v="34"/>
    <n v="8"/>
    <n v="15"/>
    <n v="5"/>
    <n v="4"/>
    <n v="4"/>
    <n v="3"/>
    <n v="3"/>
    <n v="4"/>
    <n v="0"/>
    <n v="23"/>
    <n v="23"/>
    <n v="23"/>
    <n v="1"/>
  </r>
  <r>
    <s v="08PPR2080J"/>
    <n v="1"/>
    <s v="INSTITUTO VICTOR HUGO RASCON BANDA"/>
    <n v="37"/>
    <s v="JUÁREZ"/>
    <n v="1"/>
    <s v="JUĂREZ"/>
    <s v="CALLE CARTAMO"/>
    <n v="8805"/>
    <s v="JUÁREZ"/>
    <s v="PARTICULAR"/>
    <x v="2"/>
    <x v="0"/>
    <x v="0"/>
    <x v="0"/>
    <s v="08FIZ0040N"/>
    <m/>
    <s v="08ADG0011N"/>
    <n v="0"/>
    <n v="79"/>
    <n v="52"/>
    <n v="131"/>
    <n v="15"/>
    <n v="9"/>
    <n v="24"/>
    <n v="77"/>
    <n v="52"/>
    <n v="129"/>
    <n v="15"/>
    <n v="9"/>
    <n v="24"/>
    <n v="15"/>
    <n v="9"/>
    <n v="24"/>
    <n v="10"/>
    <n v="12"/>
    <n v="22"/>
    <n v="17"/>
    <n v="8"/>
    <n v="25"/>
    <n v="16"/>
    <n v="9"/>
    <n v="25"/>
    <n v="14"/>
    <n v="10"/>
    <n v="24"/>
    <n v="7"/>
    <n v="11"/>
    <n v="18"/>
    <n v="79"/>
    <n v="59"/>
    <n v="138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1"/>
    <n v="0"/>
    <n v="0"/>
    <n v="1"/>
    <n v="0"/>
    <n v="1"/>
    <n v="0"/>
    <n v="2"/>
    <n v="0"/>
    <n v="10"/>
    <n v="2"/>
    <n v="1"/>
    <n v="0"/>
    <n v="0"/>
    <n v="0"/>
    <n v="0"/>
    <n v="0"/>
    <n v="0"/>
    <n v="3"/>
    <n v="3"/>
    <n v="6"/>
    <n v="6"/>
    <n v="1"/>
  </r>
  <r>
    <s v="08PPR2082H"/>
    <n v="1"/>
    <s v="COLEGIO UN MEJOR MAĂ‘ANA"/>
    <n v="17"/>
    <s v="CUAUHTÉMOC"/>
    <n v="1"/>
    <s v="CUAUHTĂ‰MOC"/>
    <s v="AVENIDA CAMPO ALEGRE"/>
    <n v="0"/>
    <s v="CUAUHTÉMOC"/>
    <s v="PARTICULAR"/>
    <x v="2"/>
    <x v="0"/>
    <x v="0"/>
    <x v="0"/>
    <s v="08FIZ0009D"/>
    <m/>
    <s v="08ADG0011N"/>
    <n v="0"/>
    <n v="63"/>
    <n v="58"/>
    <n v="121"/>
    <n v="10"/>
    <n v="9"/>
    <n v="19"/>
    <n v="63"/>
    <n v="58"/>
    <n v="121"/>
    <n v="7"/>
    <n v="7"/>
    <n v="14"/>
    <n v="7"/>
    <n v="7"/>
    <n v="14"/>
    <n v="13"/>
    <n v="6"/>
    <n v="19"/>
    <n v="16"/>
    <n v="12"/>
    <n v="28"/>
    <n v="10"/>
    <n v="7"/>
    <n v="17"/>
    <n v="9"/>
    <n v="8"/>
    <n v="17"/>
    <n v="9"/>
    <n v="12"/>
    <n v="21"/>
    <n v="64"/>
    <n v="52"/>
    <n v="11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3"/>
    <n v="0"/>
    <n v="9"/>
    <n v="0"/>
    <n v="3"/>
    <n v="1"/>
    <n v="0"/>
    <n v="0"/>
    <n v="0"/>
    <n v="0"/>
    <n v="0"/>
    <n v="2"/>
    <n v="3"/>
    <n v="7"/>
    <n v="7"/>
    <n v="1"/>
  </r>
  <r>
    <s v="08PPR2084F"/>
    <n v="1"/>
    <s v="COLEGIO BELMONT"/>
    <n v="19"/>
    <s v="CHIHUAHUA"/>
    <n v="1"/>
    <s v="CHIHUAHUA"/>
    <s v="AVENIDA TORRES DEL PICACHO"/>
    <n v="9507"/>
    <s v="CHIHUAHUA"/>
    <s v="PARTICULAR"/>
    <x v="2"/>
    <x v="0"/>
    <x v="0"/>
    <x v="0"/>
    <s v="08FIZ0045I"/>
    <m/>
    <s v="08ADG0011N"/>
    <n v="0"/>
    <n v="334"/>
    <n v="317"/>
    <n v="651"/>
    <n v="51"/>
    <n v="38"/>
    <n v="89"/>
    <n v="334"/>
    <n v="317"/>
    <n v="651"/>
    <n v="61"/>
    <n v="57"/>
    <n v="118"/>
    <n v="61"/>
    <n v="57"/>
    <n v="118"/>
    <n v="66"/>
    <n v="54"/>
    <n v="120"/>
    <n v="67"/>
    <n v="52"/>
    <n v="119"/>
    <n v="55"/>
    <n v="65"/>
    <n v="120"/>
    <n v="56"/>
    <n v="63"/>
    <n v="119"/>
    <n v="44"/>
    <n v="46"/>
    <n v="90"/>
    <n v="349"/>
    <n v="337"/>
    <n v="686"/>
    <n v="1"/>
    <n v="2"/>
    <n v="2"/>
    <n v="0"/>
    <n v="0"/>
    <n v="1"/>
    <n v="8"/>
    <n v="14"/>
    <n v="0"/>
    <n v="0"/>
    <n v="0"/>
    <n v="1"/>
    <n v="0"/>
    <n v="0"/>
    <n v="0"/>
    <n v="0"/>
    <n v="1"/>
    <n v="13"/>
    <n v="0"/>
    <n v="0"/>
    <n v="2"/>
    <n v="0"/>
    <n v="0"/>
    <n v="1"/>
    <n v="0"/>
    <n v="1"/>
    <n v="2"/>
    <n v="10"/>
    <n v="0"/>
    <n v="15"/>
    <n v="0"/>
    <n v="46"/>
    <n v="1"/>
    <n v="13"/>
    <n v="1"/>
    <n v="2"/>
    <n v="2"/>
    <n v="0"/>
    <n v="0"/>
    <n v="1"/>
    <n v="8"/>
    <n v="14"/>
    <n v="24"/>
    <n v="24"/>
    <n v="1"/>
  </r>
  <r>
    <s v="08PPR2085E"/>
    <n v="1"/>
    <s v="CENTRO EDUCATIVO TRILINGĂśE EL ANCLA"/>
    <n v="17"/>
    <s v="CUAUHTÉMOC"/>
    <n v="65"/>
    <s v="CAMPO NĂšMERO CIENTO SEIS"/>
    <s v="CALLE CARRETERA CUAUHTEMOC-ALVARO OBREGON 105 CAMPO 106"/>
    <n v="0"/>
    <s v="CUAUHTÉMOC"/>
    <s v="PARTICULAR"/>
    <x v="2"/>
    <x v="0"/>
    <x v="0"/>
    <x v="0"/>
    <s v="08FIZ0009D"/>
    <m/>
    <s v="08ADG0011N"/>
    <n v="0"/>
    <n v="391"/>
    <n v="379"/>
    <n v="770"/>
    <n v="51"/>
    <n v="41"/>
    <n v="92"/>
    <n v="390"/>
    <n v="379"/>
    <n v="769"/>
    <n v="63"/>
    <n v="65"/>
    <n v="128"/>
    <n v="63"/>
    <n v="66"/>
    <n v="129"/>
    <n v="88"/>
    <n v="77"/>
    <n v="165"/>
    <n v="87"/>
    <n v="69"/>
    <n v="156"/>
    <n v="65"/>
    <n v="74"/>
    <n v="139"/>
    <n v="64"/>
    <n v="62"/>
    <n v="126"/>
    <n v="50"/>
    <n v="59"/>
    <n v="109"/>
    <n v="417"/>
    <n v="407"/>
    <n v="824"/>
    <n v="5"/>
    <n v="5"/>
    <n v="5"/>
    <n v="5"/>
    <n v="4"/>
    <n v="4"/>
    <n v="1"/>
    <n v="29"/>
    <n v="0"/>
    <n v="1"/>
    <n v="0"/>
    <n v="0"/>
    <n v="0"/>
    <n v="0"/>
    <n v="0"/>
    <n v="0"/>
    <n v="13"/>
    <n v="15"/>
    <n v="0"/>
    <n v="0"/>
    <n v="0"/>
    <n v="0"/>
    <n v="0"/>
    <n v="0"/>
    <n v="0"/>
    <n v="0"/>
    <n v="0"/>
    <n v="0"/>
    <n v="1"/>
    <n v="1"/>
    <n v="0"/>
    <n v="31"/>
    <n v="13"/>
    <n v="16"/>
    <n v="5"/>
    <n v="5"/>
    <n v="5"/>
    <n v="5"/>
    <n v="4"/>
    <n v="4"/>
    <n v="1"/>
    <n v="29"/>
    <n v="30"/>
    <n v="30"/>
    <n v="1"/>
  </r>
  <r>
    <s v="08PPR2086D"/>
    <n v="1"/>
    <s v="COLEGIO HISPANO INGLES"/>
    <n v="37"/>
    <s v="JUÁREZ"/>
    <n v="1"/>
    <s v="JUĂREZ"/>
    <s v="CALLE SIMONA BARBA"/>
    <n v="5449"/>
    <s v="JUÁREZ"/>
    <s v="PARTICULAR"/>
    <x v="2"/>
    <x v="0"/>
    <x v="0"/>
    <x v="0"/>
    <s v="08FIZ0040N"/>
    <m/>
    <s v="08ADG0011N"/>
    <n v="0"/>
    <n v="123"/>
    <n v="113"/>
    <n v="236"/>
    <n v="13"/>
    <n v="18"/>
    <n v="31"/>
    <n v="122"/>
    <n v="113"/>
    <n v="235"/>
    <n v="15"/>
    <n v="16"/>
    <n v="31"/>
    <n v="15"/>
    <n v="16"/>
    <n v="31"/>
    <n v="21"/>
    <n v="17"/>
    <n v="38"/>
    <n v="26"/>
    <n v="19"/>
    <n v="45"/>
    <n v="21"/>
    <n v="22"/>
    <n v="43"/>
    <n v="32"/>
    <n v="20"/>
    <n v="52"/>
    <n v="15"/>
    <n v="23"/>
    <n v="38"/>
    <n v="130"/>
    <n v="117"/>
    <n v="247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1"/>
    <n v="5"/>
    <n v="0"/>
    <n v="0"/>
    <n v="0"/>
    <n v="14"/>
    <n v="1"/>
    <n v="5"/>
    <n v="0"/>
    <n v="0"/>
    <n v="0"/>
    <n v="0"/>
    <n v="0"/>
    <n v="0"/>
    <n v="6"/>
    <n v="6"/>
    <n v="6"/>
    <n v="6"/>
    <n v="1"/>
  </r>
  <r>
    <s v="08PPR2088B"/>
    <n v="1"/>
    <s v="COLEGIO GUADALUPANO DE CIUDAD JUAREZ"/>
    <n v="37"/>
    <s v="JUÁREZ"/>
    <n v="1"/>
    <s v="JUĂREZ"/>
    <s v="CALZADA DEL RIO"/>
    <n v="9293"/>
    <s v="JUÁREZ"/>
    <s v="PARTICULAR"/>
    <x v="2"/>
    <x v="0"/>
    <x v="0"/>
    <x v="0"/>
    <s v="08FIZ0040N"/>
    <m/>
    <s v="08ADG0011N"/>
    <n v="0"/>
    <n v="98"/>
    <n v="107"/>
    <n v="205"/>
    <n v="17"/>
    <n v="13"/>
    <n v="30"/>
    <n v="98"/>
    <n v="107"/>
    <n v="205"/>
    <n v="17"/>
    <n v="10"/>
    <n v="27"/>
    <n v="17"/>
    <n v="10"/>
    <n v="27"/>
    <n v="12"/>
    <n v="21"/>
    <n v="33"/>
    <n v="18"/>
    <n v="12"/>
    <n v="30"/>
    <n v="18"/>
    <n v="19"/>
    <n v="37"/>
    <n v="13"/>
    <n v="15"/>
    <n v="28"/>
    <n v="8"/>
    <n v="20"/>
    <n v="28"/>
    <n v="86"/>
    <n v="97"/>
    <n v="183"/>
    <n v="0"/>
    <n v="0"/>
    <n v="0"/>
    <n v="0"/>
    <n v="0"/>
    <n v="0"/>
    <n v="4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2"/>
    <n v="1"/>
    <n v="0"/>
    <n v="1"/>
    <n v="0"/>
    <n v="10"/>
    <n v="1"/>
    <n v="3"/>
    <n v="0"/>
    <n v="0"/>
    <n v="0"/>
    <n v="0"/>
    <n v="0"/>
    <n v="0"/>
    <n v="4"/>
    <n v="4"/>
    <n v="8"/>
    <n v="8"/>
    <n v="1"/>
  </r>
  <r>
    <s v="08PPR2091P"/>
    <n v="1"/>
    <s v="PRIMARIA YMCA"/>
    <n v="19"/>
    <s v="CHIHUAHUA"/>
    <n v="1"/>
    <s v="CHIHUAHUA"/>
    <s v="CALLE PRIMERO DE MAYO"/>
    <n v="1403"/>
    <s v="CHIHUAHUA"/>
    <s v="PARTICULAR"/>
    <x v="2"/>
    <x v="0"/>
    <x v="0"/>
    <x v="0"/>
    <s v="08FIZ0045I"/>
    <m/>
    <s v="08ADG0011N"/>
    <n v="0"/>
    <n v="177"/>
    <n v="171"/>
    <n v="348"/>
    <n v="27"/>
    <n v="14"/>
    <n v="41"/>
    <n v="177"/>
    <n v="169"/>
    <n v="346"/>
    <n v="39"/>
    <n v="35"/>
    <n v="74"/>
    <n v="39"/>
    <n v="35"/>
    <n v="74"/>
    <n v="38"/>
    <n v="37"/>
    <n v="75"/>
    <n v="30"/>
    <n v="37"/>
    <n v="67"/>
    <n v="28"/>
    <n v="25"/>
    <n v="53"/>
    <n v="28"/>
    <n v="35"/>
    <n v="63"/>
    <n v="29"/>
    <n v="24"/>
    <n v="53"/>
    <n v="192"/>
    <n v="193"/>
    <n v="385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1"/>
    <n v="3"/>
    <n v="0"/>
    <n v="0"/>
    <n v="0"/>
    <n v="0"/>
    <n v="2"/>
    <n v="6"/>
    <n v="0"/>
    <n v="2"/>
    <n v="0"/>
    <n v="24"/>
    <n v="1"/>
    <n v="8"/>
    <n v="0"/>
    <n v="0"/>
    <n v="0"/>
    <n v="0"/>
    <n v="0"/>
    <n v="0"/>
    <n v="9"/>
    <n v="9"/>
    <n v="21"/>
    <n v="18"/>
    <n v="1"/>
  </r>
  <r>
    <s v="08PPR2092O"/>
    <n v="1"/>
    <s v="COLEGIO OBREGĂ“N"/>
    <n v="21"/>
    <s v="DELICIAS"/>
    <n v="1"/>
    <s v="DELICIAS"/>
    <s v="AVENIDA RĂŤO SAN PEDRO"/>
    <n v="1750"/>
    <s v="DELICIAS"/>
    <s v="PARTICULAR"/>
    <x v="2"/>
    <x v="0"/>
    <x v="0"/>
    <x v="0"/>
    <s v="08FIZ0017M"/>
    <m/>
    <m/>
    <n v="0"/>
    <n v="43"/>
    <n v="38"/>
    <n v="81"/>
    <n v="6"/>
    <n v="7"/>
    <n v="13"/>
    <n v="43"/>
    <n v="38"/>
    <n v="81"/>
    <n v="8"/>
    <n v="2"/>
    <n v="10"/>
    <n v="9"/>
    <n v="2"/>
    <n v="11"/>
    <n v="6"/>
    <n v="4"/>
    <n v="10"/>
    <n v="8"/>
    <n v="4"/>
    <n v="12"/>
    <n v="3"/>
    <n v="3"/>
    <n v="6"/>
    <n v="7"/>
    <n v="3"/>
    <n v="10"/>
    <n v="6"/>
    <n v="6"/>
    <n v="12"/>
    <n v="39"/>
    <n v="22"/>
    <n v="61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0"/>
    <n v="1"/>
    <n v="1"/>
    <n v="0"/>
    <n v="0"/>
    <n v="0"/>
    <n v="2"/>
    <n v="4"/>
    <n v="6"/>
    <n v="6"/>
    <n v="1"/>
  </r>
  <r>
    <s v="08PPR2093N"/>
    <n v="1"/>
    <s v="COLEGIO CANADIENSE MAPLE BEAR"/>
    <n v="19"/>
    <s v="CHIHUAHUA"/>
    <n v="1"/>
    <s v="CHIHUAHUA"/>
    <s v="CALLE MARIA MONTESSORI"/>
    <n v="3901"/>
    <s v="CHIHUAHUA"/>
    <s v="PARTICULAR"/>
    <x v="2"/>
    <x v="0"/>
    <x v="0"/>
    <x v="0"/>
    <s v="08FIZ0045I"/>
    <m/>
    <s v="08ADG0011N"/>
    <n v="0"/>
    <n v="110"/>
    <n v="81"/>
    <n v="191"/>
    <n v="10"/>
    <n v="6"/>
    <n v="16"/>
    <n v="110"/>
    <n v="81"/>
    <n v="191"/>
    <n v="17"/>
    <n v="24"/>
    <n v="41"/>
    <n v="17"/>
    <n v="24"/>
    <n v="41"/>
    <n v="27"/>
    <n v="17"/>
    <n v="44"/>
    <n v="19"/>
    <n v="18"/>
    <n v="37"/>
    <n v="25"/>
    <n v="13"/>
    <n v="38"/>
    <n v="20"/>
    <n v="17"/>
    <n v="37"/>
    <n v="11"/>
    <n v="12"/>
    <n v="23"/>
    <n v="119"/>
    <n v="101"/>
    <n v="220"/>
    <n v="0"/>
    <n v="0"/>
    <n v="0"/>
    <n v="0"/>
    <n v="0"/>
    <n v="1"/>
    <n v="5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1"/>
    <n v="3"/>
    <n v="0"/>
    <n v="5"/>
    <n v="0"/>
    <n v="18"/>
    <n v="1"/>
    <n v="5"/>
    <n v="0"/>
    <n v="0"/>
    <n v="0"/>
    <n v="0"/>
    <n v="0"/>
    <n v="1"/>
    <n v="5"/>
    <n v="6"/>
    <n v="11"/>
    <n v="11"/>
    <n v="1"/>
  </r>
  <r>
    <s v="08PPR2095L"/>
    <n v="1"/>
    <s v="INSTITUTO ADELA DE CORNEJO"/>
    <n v="37"/>
    <s v="JUÁREZ"/>
    <n v="1"/>
    <s v="JUĂREZ"/>
    <s v="CALLE PLUTARCO ELIAS S SUR"/>
    <n v="228"/>
    <s v="JUÁREZ"/>
    <s v="PARTICULAR"/>
    <x v="2"/>
    <x v="0"/>
    <x v="0"/>
    <x v="0"/>
    <s v="08FIZ0040N"/>
    <m/>
    <s v="08ADG0011N"/>
    <n v="0"/>
    <n v="247"/>
    <n v="259"/>
    <n v="506"/>
    <n v="37"/>
    <n v="51"/>
    <n v="88"/>
    <n v="247"/>
    <n v="259"/>
    <n v="506"/>
    <n v="46"/>
    <n v="44"/>
    <n v="90"/>
    <n v="46"/>
    <n v="44"/>
    <n v="90"/>
    <n v="29"/>
    <n v="39"/>
    <n v="68"/>
    <n v="37"/>
    <n v="42"/>
    <n v="79"/>
    <n v="55"/>
    <n v="44"/>
    <n v="99"/>
    <n v="47"/>
    <n v="41"/>
    <n v="88"/>
    <n v="26"/>
    <n v="42"/>
    <n v="68"/>
    <n v="240"/>
    <n v="252"/>
    <n v="492"/>
    <n v="1"/>
    <n v="0"/>
    <n v="0"/>
    <n v="0"/>
    <n v="0"/>
    <n v="0"/>
    <n v="7"/>
    <n v="8"/>
    <n v="0"/>
    <n v="0"/>
    <n v="0"/>
    <n v="1"/>
    <n v="0"/>
    <n v="0"/>
    <n v="0"/>
    <n v="0"/>
    <n v="1"/>
    <n v="7"/>
    <n v="0"/>
    <n v="0"/>
    <n v="3"/>
    <n v="0"/>
    <n v="0"/>
    <n v="0"/>
    <n v="0"/>
    <n v="2"/>
    <n v="2"/>
    <n v="2"/>
    <n v="0"/>
    <n v="3"/>
    <n v="0"/>
    <n v="21"/>
    <n v="1"/>
    <n v="7"/>
    <n v="1"/>
    <n v="0"/>
    <n v="0"/>
    <n v="0"/>
    <n v="0"/>
    <n v="0"/>
    <n v="7"/>
    <n v="8"/>
    <n v="22"/>
    <n v="22"/>
    <n v="1"/>
  </r>
  <r>
    <s v="08PPR2096K"/>
    <n v="1"/>
    <s v="CENTRO EDUCATIVO OMEGA"/>
    <n v="37"/>
    <s v="JUÁREZ"/>
    <n v="1"/>
    <s v="JUĂREZ"/>
    <s v="PROLONGACIĂ“N HERMANOS ESCOBAR"/>
    <n v="6137"/>
    <s v="JUÁREZ"/>
    <s v="PARTICULAR"/>
    <x v="2"/>
    <x v="0"/>
    <x v="0"/>
    <x v="0"/>
    <s v="08FIZ0040N"/>
    <m/>
    <s v="08ADG0011N"/>
    <n v="0"/>
    <n v="53"/>
    <n v="63"/>
    <n v="116"/>
    <n v="6"/>
    <n v="9"/>
    <n v="15"/>
    <n v="53"/>
    <n v="63"/>
    <n v="116"/>
    <n v="13"/>
    <n v="11"/>
    <n v="24"/>
    <n v="13"/>
    <n v="11"/>
    <n v="24"/>
    <n v="10"/>
    <n v="16"/>
    <n v="26"/>
    <n v="12"/>
    <n v="10"/>
    <n v="22"/>
    <n v="7"/>
    <n v="2"/>
    <n v="9"/>
    <n v="10"/>
    <n v="9"/>
    <n v="19"/>
    <n v="7"/>
    <n v="10"/>
    <n v="17"/>
    <n v="59"/>
    <n v="58"/>
    <n v="117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2"/>
    <n v="0"/>
    <n v="1"/>
    <n v="0"/>
    <n v="9"/>
    <n v="0"/>
    <n v="5"/>
    <n v="1"/>
    <n v="1"/>
    <n v="1"/>
    <n v="1"/>
    <n v="0"/>
    <n v="0"/>
    <n v="1"/>
    <n v="5"/>
    <n v="6"/>
    <n v="6"/>
    <n v="1"/>
  </r>
  <r>
    <s v="08PPR2098I"/>
    <n v="1"/>
    <s v="COLEGIO REAL CHIHUAHUENSE"/>
    <n v="19"/>
    <s v="CHIHUAHUA"/>
    <n v="1"/>
    <s v="CHIHUAHUA"/>
    <s v="CALLE BUROCRATA FEDERAL"/>
    <n v="7809"/>
    <s v="CHIHUAHUA"/>
    <s v="PARTICULAR"/>
    <x v="2"/>
    <x v="0"/>
    <x v="0"/>
    <x v="0"/>
    <s v="08FIZ0045I"/>
    <m/>
    <s v="08ADG0011N"/>
    <n v="0"/>
    <n v="95"/>
    <n v="105"/>
    <n v="200"/>
    <n v="12"/>
    <n v="18"/>
    <n v="30"/>
    <n v="95"/>
    <n v="105"/>
    <n v="200"/>
    <n v="11"/>
    <n v="10"/>
    <n v="21"/>
    <n v="11"/>
    <n v="10"/>
    <n v="21"/>
    <n v="16"/>
    <n v="22"/>
    <n v="38"/>
    <n v="20"/>
    <n v="22"/>
    <n v="42"/>
    <n v="13"/>
    <n v="10"/>
    <n v="23"/>
    <n v="17"/>
    <n v="9"/>
    <n v="26"/>
    <n v="12"/>
    <n v="19"/>
    <n v="31"/>
    <n v="89"/>
    <n v="92"/>
    <n v="181"/>
    <n v="0"/>
    <n v="0"/>
    <n v="0"/>
    <n v="0"/>
    <n v="0"/>
    <n v="0"/>
    <n v="6"/>
    <n v="6"/>
    <n v="0"/>
    <n v="1"/>
    <n v="0"/>
    <n v="0"/>
    <n v="0"/>
    <n v="0"/>
    <n v="0"/>
    <n v="0"/>
    <n v="2"/>
    <n v="3"/>
    <n v="0"/>
    <n v="0"/>
    <n v="1"/>
    <n v="0"/>
    <n v="1"/>
    <n v="0"/>
    <n v="0"/>
    <n v="0"/>
    <n v="1"/>
    <n v="5"/>
    <n v="0"/>
    <n v="5"/>
    <n v="0"/>
    <n v="19"/>
    <n v="2"/>
    <n v="4"/>
    <n v="0"/>
    <n v="0"/>
    <n v="0"/>
    <n v="0"/>
    <n v="0"/>
    <n v="0"/>
    <n v="6"/>
    <n v="6"/>
    <n v="15"/>
    <n v="12"/>
    <n v="1"/>
  </r>
  <r>
    <s v="08PPR2099H"/>
    <n v="1"/>
    <s v="PRIMARIA PARTICULAR VISION CON PROPOSITO"/>
    <n v="17"/>
    <s v="CUAUHTÉMOC"/>
    <n v="1"/>
    <s v="CUAUHTĂ‰MOC"/>
    <s v="AVENIDA ALLENDE"/>
    <n v="1054"/>
    <s v="CUAUHTÉMOC"/>
    <s v="PARTICULAR"/>
    <x v="2"/>
    <x v="0"/>
    <x v="0"/>
    <x v="0"/>
    <s v="08FIZ0009D"/>
    <m/>
    <s v="08ADG0011N"/>
    <n v="0"/>
    <n v="25"/>
    <n v="13"/>
    <n v="38"/>
    <n v="6"/>
    <n v="1"/>
    <n v="7"/>
    <n v="24"/>
    <n v="13"/>
    <n v="37"/>
    <n v="3"/>
    <n v="3"/>
    <n v="6"/>
    <n v="3"/>
    <n v="3"/>
    <n v="6"/>
    <n v="2"/>
    <n v="0"/>
    <n v="2"/>
    <n v="4"/>
    <n v="1"/>
    <n v="5"/>
    <n v="3"/>
    <n v="3"/>
    <n v="6"/>
    <n v="2"/>
    <n v="4"/>
    <n v="6"/>
    <n v="3"/>
    <n v="2"/>
    <n v="5"/>
    <n v="17"/>
    <n v="13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2"/>
    <n v="0"/>
    <n v="8"/>
    <n v="0"/>
    <n v="3"/>
    <n v="0"/>
    <n v="0"/>
    <n v="0"/>
    <n v="0"/>
    <n v="0"/>
    <n v="0"/>
    <n v="3"/>
    <n v="3"/>
    <n v="6"/>
    <n v="5"/>
    <n v="1"/>
  </r>
  <r>
    <s v="08PPR2100G"/>
    <n v="1"/>
    <s v="COLEGIO ALEJANDRO MAGNO"/>
    <n v="37"/>
    <s v="JUÁREZ"/>
    <n v="1"/>
    <s v="JUĂREZ"/>
    <s v="CALLE JUPITER"/>
    <n v="1115"/>
    <s v="JUÁREZ"/>
    <s v="PARTICULAR"/>
    <x v="2"/>
    <x v="0"/>
    <x v="0"/>
    <x v="0"/>
    <s v="08FIZ0040N"/>
    <m/>
    <s v="08ADG0011N"/>
    <n v="0"/>
    <n v="82"/>
    <n v="79"/>
    <n v="161"/>
    <n v="13"/>
    <n v="12"/>
    <n v="25"/>
    <n v="82"/>
    <n v="79"/>
    <n v="161"/>
    <n v="27"/>
    <n v="16"/>
    <n v="43"/>
    <n v="27"/>
    <n v="16"/>
    <n v="43"/>
    <n v="17"/>
    <n v="11"/>
    <n v="28"/>
    <n v="19"/>
    <n v="11"/>
    <n v="30"/>
    <n v="12"/>
    <n v="13"/>
    <n v="25"/>
    <n v="12"/>
    <n v="13"/>
    <n v="25"/>
    <n v="13"/>
    <n v="14"/>
    <n v="27"/>
    <n v="100"/>
    <n v="78"/>
    <n v="178"/>
    <n v="0"/>
    <n v="1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1"/>
    <n v="1"/>
    <n v="1"/>
    <n v="2"/>
    <n v="0"/>
    <n v="12"/>
    <n v="0"/>
    <n v="4"/>
    <n v="0"/>
    <n v="1"/>
    <n v="0"/>
    <n v="0"/>
    <n v="0"/>
    <n v="0"/>
    <n v="3"/>
    <n v="4"/>
    <n v="7"/>
    <n v="7"/>
    <n v="1"/>
  </r>
  <r>
    <s v="08PPR2101F"/>
    <n v="1"/>
    <s v="COLEGIO SABINA BERMAN"/>
    <n v="37"/>
    <s v="JUÁREZ"/>
    <n v="1"/>
    <s v="JUĂREZ"/>
    <s v="CALLE MELON"/>
    <n v="6905"/>
    <s v="JUÁREZ"/>
    <s v="PARTICULAR"/>
    <x v="2"/>
    <x v="0"/>
    <x v="0"/>
    <x v="0"/>
    <s v="08FIZ0040N"/>
    <m/>
    <s v="08ADG0011N"/>
    <n v="0"/>
    <n v="85"/>
    <n v="96"/>
    <n v="181"/>
    <n v="14"/>
    <n v="10"/>
    <n v="24"/>
    <n v="85"/>
    <n v="96"/>
    <n v="181"/>
    <n v="24"/>
    <n v="23"/>
    <n v="47"/>
    <n v="24"/>
    <n v="23"/>
    <n v="47"/>
    <n v="17"/>
    <n v="23"/>
    <n v="40"/>
    <n v="23"/>
    <n v="19"/>
    <n v="42"/>
    <n v="13"/>
    <n v="14"/>
    <n v="27"/>
    <n v="16"/>
    <n v="11"/>
    <n v="27"/>
    <n v="9"/>
    <n v="15"/>
    <n v="24"/>
    <n v="102"/>
    <n v="105"/>
    <n v="207"/>
    <n v="2"/>
    <n v="2"/>
    <n v="2"/>
    <n v="1"/>
    <n v="1"/>
    <n v="1"/>
    <n v="0"/>
    <n v="9"/>
    <n v="0"/>
    <n v="1"/>
    <n v="0"/>
    <n v="0"/>
    <n v="0"/>
    <n v="0"/>
    <n v="0"/>
    <n v="0"/>
    <n v="1"/>
    <n v="7"/>
    <n v="0"/>
    <n v="0"/>
    <n v="1"/>
    <n v="0"/>
    <n v="0"/>
    <n v="1"/>
    <n v="0"/>
    <n v="0"/>
    <n v="3"/>
    <n v="2"/>
    <n v="3"/>
    <n v="1"/>
    <n v="0"/>
    <n v="20"/>
    <n v="1"/>
    <n v="8"/>
    <n v="2"/>
    <n v="2"/>
    <n v="2"/>
    <n v="1"/>
    <n v="1"/>
    <n v="1"/>
    <n v="0"/>
    <n v="9"/>
    <n v="9"/>
    <n v="9"/>
    <n v="1"/>
  </r>
  <r>
    <s v="08PPR2104C"/>
    <n v="1"/>
    <s v="COLEGIO MAPLE"/>
    <n v="19"/>
    <s v="CHIHUAHUA"/>
    <n v="1"/>
    <s v="CHIHUAHUA"/>
    <s v="CALLE UNIVERSIDAD LA SALLE"/>
    <n v="1419"/>
    <s v="CHIHUAHUA"/>
    <s v="PARTICULAR"/>
    <x v="2"/>
    <x v="0"/>
    <x v="0"/>
    <x v="0"/>
    <s v="08FIZ0045I"/>
    <m/>
    <s v="08ADG0011N"/>
    <n v="0"/>
    <n v="75"/>
    <n v="61"/>
    <n v="136"/>
    <n v="5"/>
    <n v="1"/>
    <n v="6"/>
    <n v="75"/>
    <n v="61"/>
    <n v="136"/>
    <n v="16"/>
    <n v="14"/>
    <n v="30"/>
    <n v="16"/>
    <n v="14"/>
    <n v="30"/>
    <n v="24"/>
    <n v="18"/>
    <n v="42"/>
    <n v="13"/>
    <n v="16"/>
    <n v="29"/>
    <n v="14"/>
    <n v="12"/>
    <n v="26"/>
    <n v="7"/>
    <n v="7"/>
    <n v="14"/>
    <n v="9"/>
    <n v="7"/>
    <n v="16"/>
    <n v="83"/>
    <n v="74"/>
    <n v="157"/>
    <n v="1"/>
    <n v="2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0"/>
    <n v="3"/>
    <n v="0"/>
    <n v="0"/>
    <n v="0"/>
    <n v="0"/>
    <n v="1"/>
    <n v="2"/>
    <n v="1"/>
    <n v="3"/>
    <n v="0"/>
    <n v="18"/>
    <n v="0"/>
    <n v="7"/>
    <n v="1"/>
    <n v="2"/>
    <n v="1"/>
    <n v="1"/>
    <n v="1"/>
    <n v="1"/>
    <n v="0"/>
    <n v="7"/>
    <n v="15"/>
    <n v="15"/>
    <n v="1"/>
  </r>
  <r>
    <s v="08PPR2106A"/>
    <n v="1"/>
    <s v="INSTITUTO BILINGUE ICM UNIDAD SALVARCAR"/>
    <n v="37"/>
    <s v="JUÁREZ"/>
    <n v="1"/>
    <s v="JUĂREZ"/>
    <s v="CALLE IGNACIO ZARAGOZA"/>
    <n v="1330"/>
    <s v="JUÁREZ"/>
    <s v="PARTICULAR"/>
    <x v="2"/>
    <x v="0"/>
    <x v="0"/>
    <x v="0"/>
    <s v="08FIZ0040N"/>
    <m/>
    <s v="08ADG0011N"/>
    <n v="0"/>
    <n v="44"/>
    <n v="50"/>
    <n v="94"/>
    <n v="9"/>
    <n v="7"/>
    <n v="16"/>
    <n v="44"/>
    <n v="50"/>
    <n v="94"/>
    <n v="11"/>
    <n v="16"/>
    <n v="27"/>
    <n v="11"/>
    <n v="16"/>
    <n v="27"/>
    <n v="10"/>
    <n v="11"/>
    <n v="21"/>
    <n v="10"/>
    <n v="9"/>
    <n v="19"/>
    <n v="6"/>
    <n v="5"/>
    <n v="11"/>
    <n v="8"/>
    <n v="8"/>
    <n v="16"/>
    <n v="4"/>
    <n v="3"/>
    <n v="7"/>
    <n v="49"/>
    <n v="52"/>
    <n v="101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1"/>
    <n v="1"/>
    <n v="2"/>
    <n v="0"/>
    <n v="0"/>
    <n v="12"/>
    <n v="1"/>
    <n v="3"/>
    <n v="0"/>
    <n v="0"/>
    <n v="1"/>
    <n v="1"/>
    <n v="0"/>
    <n v="0"/>
    <n v="2"/>
    <n v="4"/>
    <n v="6"/>
    <n v="6"/>
    <n v="1"/>
  </r>
  <r>
    <s v="08PPR2108Z"/>
    <n v="1"/>
    <s v="COLEGIO HELEN ADAMS KELLER"/>
    <n v="37"/>
    <s v="JUÁREZ"/>
    <n v="1"/>
    <s v="JUĂREZ"/>
    <s v="CALLE VENUZTIANO CARRANZA"/>
    <n v="721"/>
    <s v="JUÁREZ"/>
    <s v="PARTICULAR"/>
    <x v="2"/>
    <x v="0"/>
    <x v="0"/>
    <x v="0"/>
    <s v="08FIZ0040N"/>
    <m/>
    <s v="08ADG0011N"/>
    <n v="0"/>
    <n v="164"/>
    <n v="165"/>
    <n v="329"/>
    <n v="18"/>
    <n v="14"/>
    <n v="32"/>
    <n v="164"/>
    <n v="164"/>
    <n v="328"/>
    <n v="46"/>
    <n v="37"/>
    <n v="83"/>
    <n v="46"/>
    <n v="37"/>
    <n v="83"/>
    <n v="43"/>
    <n v="37"/>
    <n v="80"/>
    <n v="29"/>
    <n v="29"/>
    <n v="58"/>
    <n v="24"/>
    <n v="22"/>
    <n v="46"/>
    <n v="13"/>
    <n v="17"/>
    <n v="30"/>
    <n v="11"/>
    <n v="17"/>
    <n v="28"/>
    <n v="166"/>
    <n v="159"/>
    <n v="325"/>
    <n v="0"/>
    <n v="1"/>
    <n v="0"/>
    <n v="2"/>
    <n v="1"/>
    <n v="1"/>
    <n v="4"/>
    <n v="9"/>
    <n v="0"/>
    <n v="0"/>
    <n v="1"/>
    <n v="0"/>
    <n v="0"/>
    <n v="0"/>
    <n v="0"/>
    <n v="0"/>
    <n v="0"/>
    <n v="9"/>
    <n v="0"/>
    <n v="0"/>
    <n v="0"/>
    <n v="0"/>
    <n v="1"/>
    <n v="0"/>
    <n v="0"/>
    <n v="0"/>
    <n v="1"/>
    <n v="6"/>
    <n v="0"/>
    <n v="4"/>
    <n v="0"/>
    <n v="22"/>
    <n v="0"/>
    <n v="9"/>
    <n v="0"/>
    <n v="1"/>
    <n v="0"/>
    <n v="2"/>
    <n v="1"/>
    <n v="1"/>
    <n v="4"/>
    <n v="9"/>
    <n v="13"/>
    <n v="13"/>
    <n v="1"/>
  </r>
  <r>
    <s v="08PPR2109Y"/>
    <n v="1"/>
    <s v="COLEGIO BILINGUE MILEMA"/>
    <n v="37"/>
    <s v="JUÁREZ"/>
    <n v="1"/>
    <s v="JUĂREZ"/>
    <s v="CAMINO EL POTRERO"/>
    <n v="8750"/>
    <s v="JUÁREZ"/>
    <s v="PARTICULAR"/>
    <x v="2"/>
    <x v="0"/>
    <x v="0"/>
    <x v="0"/>
    <s v="08FIZ0040N"/>
    <m/>
    <s v="08ADG0011N"/>
    <n v="0"/>
    <n v="109"/>
    <n v="93"/>
    <n v="202"/>
    <n v="17"/>
    <n v="23"/>
    <n v="40"/>
    <n v="109"/>
    <n v="93"/>
    <n v="202"/>
    <n v="18"/>
    <n v="12"/>
    <n v="30"/>
    <n v="18"/>
    <n v="12"/>
    <n v="30"/>
    <n v="18"/>
    <n v="13"/>
    <n v="31"/>
    <n v="20"/>
    <n v="10"/>
    <n v="30"/>
    <n v="22"/>
    <n v="20"/>
    <n v="42"/>
    <n v="29"/>
    <n v="26"/>
    <n v="55"/>
    <n v="14"/>
    <n v="13"/>
    <n v="27"/>
    <n v="121"/>
    <n v="94"/>
    <n v="215"/>
    <n v="0"/>
    <n v="2"/>
    <n v="1"/>
    <n v="0"/>
    <n v="2"/>
    <n v="1"/>
    <n v="2"/>
    <n v="8"/>
    <n v="0"/>
    <n v="0"/>
    <n v="0"/>
    <n v="1"/>
    <n v="0"/>
    <n v="0"/>
    <n v="0"/>
    <n v="0"/>
    <n v="1"/>
    <n v="7"/>
    <n v="0"/>
    <n v="0"/>
    <n v="1"/>
    <n v="1"/>
    <n v="2"/>
    <n v="1"/>
    <n v="0"/>
    <n v="0"/>
    <n v="1"/>
    <n v="3"/>
    <n v="1"/>
    <n v="8"/>
    <n v="0"/>
    <n v="27"/>
    <n v="1"/>
    <n v="7"/>
    <n v="0"/>
    <n v="2"/>
    <n v="1"/>
    <n v="0"/>
    <n v="2"/>
    <n v="1"/>
    <n v="2"/>
    <n v="8"/>
    <n v="16"/>
    <n v="16"/>
    <n v="1"/>
  </r>
  <r>
    <s v="08PPR2110N"/>
    <n v="1"/>
    <s v="COLEGIO BILINGĂśE ALEXANDER BAIN"/>
    <n v="19"/>
    <s v="CHIHUAHUA"/>
    <n v="1"/>
    <s v="CHIHUAHUA"/>
    <s v="CALLE RAMĂŤREZ CALDERĂ“N"/>
    <n v="504"/>
    <s v="CHIHUAHUA"/>
    <s v="PARTICULAR"/>
    <x v="2"/>
    <x v="0"/>
    <x v="0"/>
    <x v="0"/>
    <s v="08FIZ0045I"/>
    <m/>
    <s v="08ADG0011N"/>
    <n v="0"/>
    <n v="29"/>
    <n v="41"/>
    <n v="70"/>
    <n v="5"/>
    <n v="8"/>
    <n v="13"/>
    <n v="29"/>
    <n v="41"/>
    <n v="70"/>
    <n v="3"/>
    <n v="8"/>
    <n v="11"/>
    <n v="4"/>
    <n v="8"/>
    <n v="12"/>
    <n v="6"/>
    <n v="6"/>
    <n v="12"/>
    <n v="4"/>
    <n v="7"/>
    <n v="11"/>
    <n v="3"/>
    <n v="6"/>
    <n v="9"/>
    <n v="5"/>
    <n v="5"/>
    <n v="10"/>
    <n v="4"/>
    <n v="6"/>
    <n v="10"/>
    <n v="26"/>
    <n v="38"/>
    <n v="6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0"/>
    <n v="2"/>
    <n v="0"/>
    <n v="1"/>
    <n v="0"/>
    <n v="5"/>
    <n v="0"/>
    <n v="9"/>
    <n v="0"/>
    <n v="26"/>
    <n v="0"/>
    <n v="6"/>
    <n v="1"/>
    <n v="1"/>
    <n v="1"/>
    <n v="1"/>
    <n v="1"/>
    <n v="1"/>
    <n v="0"/>
    <n v="6"/>
    <n v="9"/>
    <n v="6"/>
    <n v="1"/>
  </r>
  <r>
    <s v="08PPR2111M"/>
    <n v="1"/>
    <s v="COLEGIO LEON TOLSTOI"/>
    <n v="37"/>
    <s v="JUÁREZ"/>
    <n v="1"/>
    <s v="JUĂREZ"/>
    <s v="CALLE HACIENDA DE LOS TROJES"/>
    <n v="1118"/>
    <s v="JUÁREZ"/>
    <s v="PARTICULAR"/>
    <x v="2"/>
    <x v="0"/>
    <x v="0"/>
    <x v="0"/>
    <s v="08FIZ0040N"/>
    <m/>
    <s v="08ADG0011N"/>
    <n v="0"/>
    <n v="37"/>
    <n v="34"/>
    <n v="71"/>
    <n v="4"/>
    <n v="7"/>
    <n v="11"/>
    <n v="37"/>
    <n v="34"/>
    <n v="71"/>
    <n v="5"/>
    <n v="7"/>
    <n v="12"/>
    <n v="5"/>
    <n v="7"/>
    <n v="12"/>
    <n v="1"/>
    <n v="7"/>
    <n v="8"/>
    <n v="9"/>
    <n v="3"/>
    <n v="12"/>
    <n v="5"/>
    <n v="0"/>
    <n v="5"/>
    <n v="5"/>
    <n v="4"/>
    <n v="9"/>
    <n v="4"/>
    <n v="4"/>
    <n v="8"/>
    <n v="29"/>
    <n v="25"/>
    <n v="54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3"/>
    <n v="0"/>
    <n v="2"/>
    <n v="0"/>
    <n v="9"/>
    <n v="0"/>
    <n v="2"/>
    <n v="0"/>
    <n v="0"/>
    <n v="0"/>
    <n v="0"/>
    <n v="0"/>
    <n v="0"/>
    <n v="2"/>
    <n v="2"/>
    <n v="5"/>
    <n v="3"/>
    <n v="1"/>
  </r>
  <r>
    <s v="08PPR2112L"/>
    <n v="1"/>
    <s v="COLEGIO RIBERAS"/>
    <n v="19"/>
    <s v="CHIHUAHUA"/>
    <n v="1"/>
    <s v="CHIHUAHUA"/>
    <s v="AVENIDA RIO URUGUAY"/>
    <n v="1400"/>
    <s v="CHIHUAHUA"/>
    <s v="PARTICULAR"/>
    <x v="2"/>
    <x v="0"/>
    <x v="0"/>
    <x v="0"/>
    <s v="08FIZ0045I"/>
    <m/>
    <s v="08ADG0011N"/>
    <n v="0"/>
    <n v="182"/>
    <n v="171"/>
    <n v="353"/>
    <n v="33"/>
    <n v="27"/>
    <n v="60"/>
    <n v="180"/>
    <n v="171"/>
    <n v="351"/>
    <n v="35"/>
    <n v="28"/>
    <n v="63"/>
    <n v="35"/>
    <n v="28"/>
    <n v="63"/>
    <n v="30"/>
    <n v="27"/>
    <n v="57"/>
    <n v="29"/>
    <n v="32"/>
    <n v="61"/>
    <n v="29"/>
    <n v="30"/>
    <n v="59"/>
    <n v="32"/>
    <n v="27"/>
    <n v="59"/>
    <n v="27"/>
    <n v="31"/>
    <n v="58"/>
    <n v="182"/>
    <n v="175"/>
    <n v="357"/>
    <n v="2"/>
    <n v="2"/>
    <n v="2"/>
    <n v="2"/>
    <n v="0"/>
    <n v="2"/>
    <n v="1"/>
    <n v="11"/>
    <n v="0"/>
    <n v="0"/>
    <n v="0"/>
    <n v="1"/>
    <n v="0"/>
    <n v="0"/>
    <n v="0"/>
    <n v="0"/>
    <n v="1"/>
    <n v="10"/>
    <n v="0"/>
    <n v="0"/>
    <n v="1"/>
    <n v="0"/>
    <n v="1"/>
    <n v="0"/>
    <n v="0"/>
    <n v="0"/>
    <n v="0"/>
    <n v="0"/>
    <n v="6"/>
    <n v="12"/>
    <n v="0"/>
    <n v="32"/>
    <n v="1"/>
    <n v="10"/>
    <n v="2"/>
    <n v="2"/>
    <n v="2"/>
    <n v="2"/>
    <n v="0"/>
    <n v="2"/>
    <n v="1"/>
    <n v="11"/>
    <n v="12"/>
    <n v="12"/>
    <n v="1"/>
  </r>
  <r>
    <s v="08PPR2114J"/>
    <n v="1"/>
    <s v="CENTRO EDUCATIVO SIEMBRA Y COSECHA"/>
    <n v="19"/>
    <s v="CHIHUAHUA"/>
    <n v="1"/>
    <s v="CHIHUAHUA"/>
    <s v="CALLE RAMON RAMOS"/>
    <n v="6221"/>
    <s v="CHIHUAHUA"/>
    <s v="PARTICULAR"/>
    <x v="2"/>
    <x v="0"/>
    <x v="0"/>
    <x v="0"/>
    <s v="08FIZ0045I"/>
    <m/>
    <s v="08ADG0011N"/>
    <n v="0"/>
    <n v="22"/>
    <n v="30"/>
    <n v="52"/>
    <n v="3"/>
    <n v="7"/>
    <n v="10"/>
    <n v="22"/>
    <n v="29"/>
    <n v="51"/>
    <n v="4"/>
    <n v="4"/>
    <n v="8"/>
    <n v="4"/>
    <n v="4"/>
    <n v="8"/>
    <n v="6"/>
    <n v="3"/>
    <n v="9"/>
    <n v="6"/>
    <n v="6"/>
    <n v="12"/>
    <n v="1"/>
    <n v="4"/>
    <n v="5"/>
    <n v="4"/>
    <n v="5"/>
    <n v="9"/>
    <n v="2"/>
    <n v="6"/>
    <n v="8"/>
    <n v="23"/>
    <n v="28"/>
    <n v="5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PPR2115I"/>
    <n v="1"/>
    <s v="INSTITUTO KUROWI"/>
    <n v="37"/>
    <s v="JUÁREZ"/>
    <n v="1"/>
    <s v="JUĂREZ"/>
    <s v="CALLE 20 DE NOVIEMBRE"/>
    <n v="4393"/>
    <s v="JUÁREZ"/>
    <s v="PARTICULAR"/>
    <x v="2"/>
    <x v="0"/>
    <x v="0"/>
    <x v="0"/>
    <s v="08FIZ0040N"/>
    <m/>
    <s v="08ADG0011N"/>
    <n v="0"/>
    <n v="118"/>
    <n v="110"/>
    <n v="228"/>
    <n v="13"/>
    <n v="11"/>
    <n v="24"/>
    <n v="118"/>
    <n v="110"/>
    <n v="228"/>
    <n v="26"/>
    <n v="15"/>
    <n v="41"/>
    <n v="26"/>
    <n v="15"/>
    <n v="41"/>
    <n v="20"/>
    <n v="25"/>
    <n v="45"/>
    <n v="21"/>
    <n v="19"/>
    <n v="40"/>
    <n v="11"/>
    <n v="15"/>
    <n v="26"/>
    <n v="31"/>
    <n v="18"/>
    <n v="49"/>
    <n v="10"/>
    <n v="16"/>
    <n v="26"/>
    <n v="119"/>
    <n v="108"/>
    <n v="227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1"/>
    <n v="1"/>
    <n v="0"/>
    <n v="1"/>
    <n v="0"/>
    <n v="1"/>
    <n v="4"/>
    <n v="0"/>
    <n v="1"/>
    <n v="0"/>
    <n v="14"/>
    <n v="0"/>
    <n v="5"/>
    <n v="0"/>
    <n v="0"/>
    <n v="0"/>
    <n v="0"/>
    <n v="0"/>
    <n v="0"/>
    <n v="5"/>
    <n v="5"/>
    <n v="10"/>
    <n v="10"/>
    <n v="1"/>
  </r>
  <r>
    <s v="08PPR2116H"/>
    <n v="1"/>
    <s v="CENTRO EDUCATIVO INTERCULTURAL BENESIKA ANAGUPI"/>
    <n v="27"/>
    <s v="GUACHOCHI"/>
    <n v="529"/>
    <s v="REJOGOCHI"/>
    <s v="CALLE REJOGOCHI"/>
    <n v="0"/>
    <s v="GUACHOCHI"/>
    <s v="PARTICULAR"/>
    <x v="2"/>
    <x v="0"/>
    <x v="0"/>
    <x v="0"/>
    <s v="08FIZ0011S"/>
    <m/>
    <s v="08ADG0011N"/>
    <n v="0"/>
    <n v="38"/>
    <n v="34"/>
    <n v="72"/>
    <n v="9"/>
    <n v="7"/>
    <n v="16"/>
    <n v="38"/>
    <n v="34"/>
    <n v="72"/>
    <n v="6"/>
    <n v="3"/>
    <n v="9"/>
    <n v="6"/>
    <n v="3"/>
    <n v="9"/>
    <n v="7"/>
    <n v="1"/>
    <n v="8"/>
    <n v="6"/>
    <n v="11"/>
    <n v="17"/>
    <n v="1"/>
    <n v="6"/>
    <n v="7"/>
    <n v="10"/>
    <n v="6"/>
    <n v="16"/>
    <n v="6"/>
    <n v="3"/>
    <n v="9"/>
    <n v="36"/>
    <n v="30"/>
    <n v="6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2117G"/>
    <n v="1"/>
    <s v="PRIMARIA COMUNIDAD EDUCATIVA TAMUJE IWIGARA"/>
    <n v="9"/>
    <s v="BOCOYNA"/>
    <n v="34"/>
    <s v="CREEL"/>
    <s v="CALLE BARRIO ELEVACION"/>
    <n v="0"/>
    <s v="CREEL"/>
    <s v="PARTICULAR"/>
    <x v="2"/>
    <x v="0"/>
    <x v="0"/>
    <x v="0"/>
    <s v="08FIZ0011S"/>
    <m/>
    <s v="08ADG0011N"/>
    <n v="0"/>
    <n v="14"/>
    <n v="13"/>
    <n v="27"/>
    <n v="0"/>
    <n v="5"/>
    <n v="5"/>
    <n v="14"/>
    <n v="13"/>
    <n v="27"/>
    <n v="0"/>
    <n v="5"/>
    <n v="5"/>
    <n v="0"/>
    <n v="5"/>
    <n v="5"/>
    <n v="3"/>
    <n v="2"/>
    <n v="5"/>
    <n v="3"/>
    <n v="0"/>
    <n v="3"/>
    <n v="2"/>
    <n v="2"/>
    <n v="4"/>
    <n v="1"/>
    <n v="2"/>
    <n v="3"/>
    <n v="3"/>
    <n v="2"/>
    <n v="5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PPR2118F"/>
    <n v="1"/>
    <s v="INSTITUTO EMMANUEL"/>
    <n v="37"/>
    <s v="JUÁREZ"/>
    <n v="1"/>
    <s v="JUĂREZ"/>
    <s v="CALLE RABANO"/>
    <n v="11110"/>
    <s v="JUÁREZ"/>
    <s v="PARTICULAR"/>
    <x v="2"/>
    <x v="0"/>
    <x v="0"/>
    <x v="0"/>
    <s v="08FIZ0040N"/>
    <m/>
    <s v="08ADG0011N"/>
    <n v="0"/>
    <n v="17"/>
    <n v="13"/>
    <n v="30"/>
    <n v="2"/>
    <n v="2"/>
    <n v="4"/>
    <n v="13"/>
    <n v="12"/>
    <n v="25"/>
    <n v="1"/>
    <n v="0"/>
    <n v="1"/>
    <n v="1"/>
    <n v="0"/>
    <n v="1"/>
    <n v="1"/>
    <n v="2"/>
    <n v="3"/>
    <n v="3"/>
    <n v="4"/>
    <n v="7"/>
    <n v="3"/>
    <n v="3"/>
    <n v="6"/>
    <n v="4"/>
    <n v="3"/>
    <n v="7"/>
    <n v="5"/>
    <n v="0"/>
    <n v="5"/>
    <n v="17"/>
    <n v="12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0"/>
    <n v="1"/>
    <n v="0"/>
    <n v="0"/>
    <n v="0"/>
    <n v="0"/>
    <n v="0"/>
    <n v="0"/>
    <n v="1"/>
    <n v="1"/>
    <n v="5"/>
    <n v="5"/>
    <n v="1"/>
  </r>
  <r>
    <s v="08PPR2119E"/>
    <n v="1"/>
    <s v="COLEGIO CAMPBELL"/>
    <n v="37"/>
    <s v="JUÁREZ"/>
    <n v="1"/>
    <s v="JUĂREZ"/>
    <s v="BOULEVARD TOMAS FERNANDEZ"/>
    <n v="8505"/>
    <s v="JUÁREZ"/>
    <s v="PARTICULAR"/>
    <x v="2"/>
    <x v="0"/>
    <x v="0"/>
    <x v="0"/>
    <s v="08FIZ0040N"/>
    <m/>
    <s v="08ADG0011N"/>
    <n v="0"/>
    <n v="51"/>
    <n v="51"/>
    <n v="102"/>
    <n v="8"/>
    <n v="5"/>
    <n v="13"/>
    <n v="51"/>
    <n v="51"/>
    <n v="102"/>
    <n v="12"/>
    <n v="9"/>
    <n v="21"/>
    <n v="12"/>
    <n v="9"/>
    <n v="21"/>
    <n v="8"/>
    <n v="12"/>
    <n v="20"/>
    <n v="8"/>
    <n v="8"/>
    <n v="16"/>
    <n v="9"/>
    <n v="16"/>
    <n v="25"/>
    <n v="8"/>
    <n v="2"/>
    <n v="10"/>
    <n v="7"/>
    <n v="6"/>
    <n v="13"/>
    <n v="52"/>
    <n v="53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1"/>
    <n v="0"/>
    <n v="5"/>
    <n v="0"/>
    <n v="12"/>
    <n v="0"/>
    <n v="3"/>
    <n v="0"/>
    <n v="0"/>
    <n v="0"/>
    <n v="0"/>
    <n v="0"/>
    <n v="0"/>
    <n v="3"/>
    <n v="3"/>
    <n v="6"/>
    <n v="6"/>
    <n v="1"/>
  </r>
  <r>
    <s v="08PPR2120U"/>
    <n v="1"/>
    <s v="COLEGIO REGIONAL DE MEXICO CENTRO"/>
    <n v="37"/>
    <s v="JUÁREZ"/>
    <n v="1"/>
    <s v="JUĂREZ"/>
    <s v="CALLE COYOACAN"/>
    <n v="2736"/>
    <s v="JUÁREZ"/>
    <s v="PARTICULAR"/>
    <x v="2"/>
    <x v="0"/>
    <x v="0"/>
    <x v="0"/>
    <s v="08FIZ0040N"/>
    <m/>
    <s v="08ADG0011N"/>
    <n v="0"/>
    <n v="133"/>
    <n v="135"/>
    <n v="268"/>
    <n v="21"/>
    <n v="24"/>
    <n v="45"/>
    <n v="133"/>
    <n v="135"/>
    <n v="268"/>
    <n v="19"/>
    <n v="20"/>
    <n v="39"/>
    <n v="19"/>
    <n v="20"/>
    <n v="39"/>
    <n v="21"/>
    <n v="27"/>
    <n v="48"/>
    <n v="23"/>
    <n v="18"/>
    <n v="41"/>
    <n v="23"/>
    <n v="20"/>
    <n v="43"/>
    <n v="23"/>
    <n v="23"/>
    <n v="46"/>
    <n v="20"/>
    <n v="25"/>
    <n v="45"/>
    <n v="129"/>
    <n v="133"/>
    <n v="262"/>
    <n v="2"/>
    <n v="0"/>
    <n v="0"/>
    <n v="2"/>
    <n v="2"/>
    <n v="2"/>
    <n v="2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0"/>
    <n v="0"/>
    <n v="2"/>
    <n v="2"/>
    <n v="2"/>
    <n v="2"/>
    <n v="10"/>
    <n v="12"/>
    <n v="12"/>
    <n v="1"/>
  </r>
  <r>
    <s v="08PPR2121T"/>
    <n v="1"/>
    <s v="COLEGIO REGIONAL DE MEXICO"/>
    <n v="37"/>
    <s v="JUÁREZ"/>
    <n v="1"/>
    <s v="JUĂREZ"/>
    <s v="CALLE MONTE MAYOR"/>
    <n v="4117"/>
    <s v="JUÁREZ"/>
    <s v="PARTICULAR"/>
    <x v="2"/>
    <x v="0"/>
    <x v="0"/>
    <x v="0"/>
    <s v="08FIZ0040N"/>
    <m/>
    <s v="08ADG0011N"/>
    <n v="0"/>
    <n v="119"/>
    <n v="89"/>
    <n v="208"/>
    <n v="28"/>
    <n v="17"/>
    <n v="45"/>
    <n v="119"/>
    <n v="89"/>
    <n v="208"/>
    <n v="13"/>
    <n v="14"/>
    <n v="27"/>
    <n v="13"/>
    <n v="14"/>
    <n v="27"/>
    <n v="22"/>
    <n v="21"/>
    <n v="43"/>
    <n v="19"/>
    <n v="7"/>
    <n v="26"/>
    <n v="10"/>
    <n v="8"/>
    <n v="18"/>
    <n v="28"/>
    <n v="13"/>
    <n v="41"/>
    <n v="11"/>
    <n v="14"/>
    <n v="25"/>
    <n v="103"/>
    <n v="77"/>
    <n v="180"/>
    <n v="1"/>
    <n v="2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1"/>
    <n v="0"/>
    <n v="0"/>
    <n v="3"/>
    <n v="0"/>
    <n v="15"/>
    <n v="0"/>
    <n v="8"/>
    <n v="1"/>
    <n v="2"/>
    <n v="1"/>
    <n v="1"/>
    <n v="2"/>
    <n v="1"/>
    <n v="0"/>
    <n v="8"/>
    <n v="10"/>
    <n v="8"/>
    <n v="1"/>
  </r>
  <r>
    <s v="08PPR2122S"/>
    <n v="1"/>
    <s v="COLEGIO SAN JOSE"/>
    <n v="37"/>
    <s v="JUÁREZ"/>
    <n v="1"/>
    <s v="JUĂREZ"/>
    <s v="CALLE SĂ“CRATES"/>
    <n v="395"/>
    <s v="JUÁREZ"/>
    <s v="PARTICULAR"/>
    <x v="2"/>
    <x v="0"/>
    <x v="0"/>
    <x v="0"/>
    <s v="08FIZ0040N"/>
    <m/>
    <s v="08ADG0011N"/>
    <n v="0"/>
    <n v="61"/>
    <n v="71"/>
    <n v="132"/>
    <n v="7"/>
    <n v="6"/>
    <n v="13"/>
    <n v="61"/>
    <n v="70"/>
    <n v="131"/>
    <n v="21"/>
    <n v="21"/>
    <n v="42"/>
    <n v="21"/>
    <n v="21"/>
    <n v="42"/>
    <n v="15"/>
    <n v="15"/>
    <n v="30"/>
    <n v="17"/>
    <n v="10"/>
    <n v="27"/>
    <n v="13"/>
    <n v="14"/>
    <n v="27"/>
    <n v="10"/>
    <n v="9"/>
    <n v="19"/>
    <n v="6"/>
    <n v="8"/>
    <n v="14"/>
    <n v="82"/>
    <n v="77"/>
    <n v="159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3"/>
    <n v="0"/>
    <n v="0"/>
    <n v="0"/>
    <n v="9"/>
    <n v="0"/>
    <n v="4"/>
    <n v="1"/>
    <n v="1"/>
    <n v="0"/>
    <n v="0"/>
    <n v="0"/>
    <n v="0"/>
    <n v="2"/>
    <n v="4"/>
    <n v="8"/>
    <n v="8"/>
    <n v="1"/>
  </r>
  <r>
    <s v="08PPR2123R"/>
    <n v="1"/>
    <s v="COLEGIO PEQUEĂ‘O MUNDO INFANTIL"/>
    <n v="21"/>
    <s v="DELICIAS"/>
    <n v="1"/>
    <s v="DELICIAS"/>
    <s v="AVENIDA AGRICULTURA"/>
    <n v="703"/>
    <s v="DELICIAS"/>
    <s v="PARTICULAR"/>
    <x v="2"/>
    <x v="0"/>
    <x v="0"/>
    <x v="0"/>
    <s v="08FIZ0047G"/>
    <m/>
    <s v="08ADG0011N"/>
    <n v="0"/>
    <n v="26"/>
    <n v="19"/>
    <n v="45"/>
    <n v="0"/>
    <n v="3"/>
    <n v="3"/>
    <n v="24"/>
    <n v="19"/>
    <n v="43"/>
    <n v="5"/>
    <n v="5"/>
    <n v="10"/>
    <n v="6"/>
    <n v="5"/>
    <n v="11"/>
    <n v="7"/>
    <n v="4"/>
    <n v="11"/>
    <n v="6"/>
    <n v="4"/>
    <n v="10"/>
    <n v="4"/>
    <n v="3"/>
    <n v="7"/>
    <n v="4"/>
    <n v="1"/>
    <n v="5"/>
    <n v="2"/>
    <n v="3"/>
    <n v="5"/>
    <n v="29"/>
    <n v="20"/>
    <n v="49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5"/>
    <n v="1"/>
    <n v="1"/>
    <n v="0"/>
    <n v="0"/>
    <n v="0"/>
    <n v="0"/>
    <n v="0"/>
    <n v="0"/>
    <n v="2"/>
    <n v="2"/>
    <n v="2"/>
    <n v="2"/>
    <n v="1"/>
  </r>
  <r>
    <s v="08PPR2124Q"/>
    <n v="1"/>
    <s v="INSTITUTO ADELA DE CORNEJO IV SIGLOS"/>
    <n v="37"/>
    <s v="JUÁREZ"/>
    <n v="1"/>
    <s v="JUĂREZ"/>
    <s v="CALZADA DEL RIO"/>
    <n v="9950"/>
    <s v="JUÁREZ"/>
    <s v="PARTICULAR"/>
    <x v="2"/>
    <x v="0"/>
    <x v="0"/>
    <x v="0"/>
    <s v="08FIZ0040N"/>
    <m/>
    <s v="08ADG0011N"/>
    <n v="0"/>
    <n v="169"/>
    <n v="152"/>
    <n v="321"/>
    <n v="25"/>
    <n v="31"/>
    <n v="56"/>
    <n v="169"/>
    <n v="152"/>
    <n v="321"/>
    <n v="22"/>
    <n v="30"/>
    <n v="52"/>
    <n v="22"/>
    <n v="30"/>
    <n v="52"/>
    <n v="23"/>
    <n v="31"/>
    <n v="54"/>
    <n v="21"/>
    <n v="23"/>
    <n v="44"/>
    <n v="33"/>
    <n v="23"/>
    <n v="56"/>
    <n v="35"/>
    <n v="32"/>
    <n v="67"/>
    <n v="27"/>
    <n v="18"/>
    <n v="45"/>
    <n v="161"/>
    <n v="157"/>
    <n v="318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PPR2126O"/>
    <n v="1"/>
    <s v="AMERICAN SCHOOL CHIHUAHUA"/>
    <n v="19"/>
    <s v="CHIHUAHUA"/>
    <n v="1"/>
    <s v="CHIHUAHUA"/>
    <s v="AVENIDA TEĂ“FILO BORUNDA ORTIZ"/>
    <n v="12404"/>
    <s v="CHIHUAHUA"/>
    <s v="PARTICULAR"/>
    <x v="2"/>
    <x v="0"/>
    <x v="0"/>
    <x v="0"/>
    <s v="08FIZ0045I"/>
    <m/>
    <s v="08ADG0011N"/>
    <n v="0"/>
    <n v="105"/>
    <n v="88"/>
    <n v="193"/>
    <n v="13"/>
    <n v="7"/>
    <n v="20"/>
    <n v="105"/>
    <n v="88"/>
    <n v="193"/>
    <n v="17"/>
    <n v="12"/>
    <n v="29"/>
    <n v="17"/>
    <n v="12"/>
    <n v="29"/>
    <n v="16"/>
    <n v="14"/>
    <n v="30"/>
    <n v="27"/>
    <n v="23"/>
    <n v="50"/>
    <n v="20"/>
    <n v="22"/>
    <n v="42"/>
    <n v="21"/>
    <n v="20"/>
    <n v="41"/>
    <n v="9"/>
    <n v="7"/>
    <n v="16"/>
    <n v="110"/>
    <n v="98"/>
    <n v="208"/>
    <n v="0"/>
    <n v="0"/>
    <n v="0"/>
    <n v="2"/>
    <n v="0"/>
    <n v="0"/>
    <n v="3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6"/>
    <n v="0"/>
    <n v="14"/>
    <n v="0"/>
    <n v="5"/>
    <n v="0"/>
    <n v="0"/>
    <n v="0"/>
    <n v="2"/>
    <n v="0"/>
    <n v="0"/>
    <n v="3"/>
    <n v="5"/>
    <n v="10"/>
    <n v="10"/>
    <n v="1"/>
  </r>
  <r>
    <s v="08PPR2127N"/>
    <n v="1"/>
    <s v="COLEGIO VIGOTSKY"/>
    <n v="19"/>
    <s v="CHIHUAHUA"/>
    <n v="1"/>
    <s v="CHIHUAHUA"/>
    <s v="CALLE CUARTA"/>
    <n v="2415"/>
    <s v="CHIHUAHUA"/>
    <s v="PARTICULAR"/>
    <x v="2"/>
    <x v="0"/>
    <x v="0"/>
    <x v="0"/>
    <s v="08FIZ0102J"/>
    <s v="08FJS0103O"/>
    <s v="08ADG0046C"/>
    <n v="0"/>
    <n v="41"/>
    <n v="29"/>
    <n v="70"/>
    <n v="2"/>
    <n v="4"/>
    <n v="6"/>
    <n v="41"/>
    <n v="29"/>
    <n v="70"/>
    <n v="5"/>
    <n v="7"/>
    <n v="12"/>
    <n v="5"/>
    <n v="7"/>
    <n v="12"/>
    <n v="8"/>
    <n v="4"/>
    <n v="12"/>
    <n v="9"/>
    <n v="8"/>
    <n v="17"/>
    <n v="11"/>
    <n v="2"/>
    <n v="13"/>
    <n v="3"/>
    <n v="4"/>
    <n v="7"/>
    <n v="3"/>
    <n v="4"/>
    <n v="7"/>
    <n v="39"/>
    <n v="29"/>
    <n v="6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1"/>
    <n v="2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PR2130A"/>
    <n v="1"/>
    <s v="COLEGIO EFRAIN"/>
    <n v="54"/>
    <s v="RIVA PALACIO"/>
    <n v="1"/>
    <s v="SAN ANDRĂ‰S"/>
    <s v="CALLE LOTE"/>
    <n v="1779"/>
    <s v="CHIHUAHUA"/>
    <s v="PARTICULAR"/>
    <x v="2"/>
    <x v="0"/>
    <x v="0"/>
    <x v="0"/>
    <s v="08FIZ0009D"/>
    <m/>
    <s v="08ADG0011N"/>
    <n v="0"/>
    <n v="154"/>
    <n v="136"/>
    <n v="290"/>
    <n v="26"/>
    <n v="19"/>
    <n v="45"/>
    <n v="154"/>
    <n v="136"/>
    <n v="290"/>
    <n v="25"/>
    <n v="21"/>
    <n v="46"/>
    <n v="26"/>
    <n v="23"/>
    <n v="49"/>
    <n v="30"/>
    <n v="20"/>
    <n v="50"/>
    <n v="33"/>
    <n v="19"/>
    <n v="52"/>
    <n v="15"/>
    <n v="21"/>
    <n v="36"/>
    <n v="38"/>
    <n v="24"/>
    <n v="62"/>
    <n v="25"/>
    <n v="30"/>
    <n v="55"/>
    <n v="167"/>
    <n v="137"/>
    <n v="304"/>
    <n v="2"/>
    <n v="2"/>
    <n v="2"/>
    <n v="2"/>
    <n v="3"/>
    <n v="2"/>
    <n v="1"/>
    <n v="14"/>
    <n v="0"/>
    <n v="1"/>
    <n v="0"/>
    <n v="0"/>
    <n v="0"/>
    <n v="0"/>
    <n v="0"/>
    <n v="0"/>
    <n v="3"/>
    <n v="10"/>
    <n v="0"/>
    <n v="0"/>
    <n v="1"/>
    <n v="0"/>
    <n v="0"/>
    <n v="0"/>
    <n v="0"/>
    <n v="0"/>
    <n v="0"/>
    <n v="0"/>
    <n v="1"/>
    <n v="1"/>
    <n v="0"/>
    <n v="17"/>
    <n v="3"/>
    <n v="11"/>
    <n v="2"/>
    <n v="2"/>
    <n v="2"/>
    <n v="2"/>
    <n v="3"/>
    <n v="2"/>
    <n v="1"/>
    <n v="14"/>
    <n v="6"/>
    <n v="6"/>
    <n v="1"/>
  </r>
  <r>
    <s v="08PPR2131Z"/>
    <n v="1"/>
    <s v="COLEGIO INGLES DE DURANGO"/>
    <n v="37"/>
    <s v="JUÁREZ"/>
    <n v="1"/>
    <s v="JUĂREZ"/>
    <s v="PROLONGACIĂ“N AVENIDA TOMAS FERNANDEZ"/>
    <n v="11201"/>
    <s v="JUÁREZ"/>
    <s v="PARTICULAR"/>
    <x v="2"/>
    <x v="0"/>
    <x v="0"/>
    <x v="0"/>
    <s v="08FIZ0172E"/>
    <s v="08FJS0115T"/>
    <s v="08ADG0005C"/>
    <n v="0"/>
    <n v="121"/>
    <n v="118"/>
    <n v="239"/>
    <n v="21"/>
    <n v="20"/>
    <n v="41"/>
    <n v="121"/>
    <n v="118"/>
    <n v="239"/>
    <n v="48"/>
    <n v="42"/>
    <n v="90"/>
    <n v="48"/>
    <n v="43"/>
    <n v="91"/>
    <n v="24"/>
    <n v="21"/>
    <n v="45"/>
    <n v="31"/>
    <n v="34"/>
    <n v="65"/>
    <n v="25"/>
    <n v="32"/>
    <n v="57"/>
    <n v="23"/>
    <n v="26"/>
    <n v="49"/>
    <n v="30"/>
    <n v="26"/>
    <n v="56"/>
    <n v="181"/>
    <n v="182"/>
    <n v="363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2"/>
    <n v="7"/>
    <n v="0"/>
    <n v="6"/>
    <n v="0"/>
    <n v="27"/>
    <n v="0"/>
    <n v="9"/>
    <n v="0"/>
    <n v="0"/>
    <n v="1"/>
    <n v="0"/>
    <n v="0"/>
    <n v="0"/>
    <n v="8"/>
    <n v="9"/>
    <n v="17"/>
    <n v="17"/>
    <n v="1"/>
  </r>
  <r>
    <s v="08SPR0002P"/>
    <n v="1"/>
    <s v="FARABUNDO MARTI 8202"/>
    <n v="37"/>
    <s v="JUÁREZ"/>
    <n v="1"/>
    <s v="JUĂREZ"/>
    <s v="CALLE LUIS DE VELAZCO"/>
    <n v="0"/>
    <s v="JUÁREZ"/>
    <s v="PÚBLICO"/>
    <x v="1"/>
    <x v="0"/>
    <x v="0"/>
    <x v="1"/>
    <s v="08FIZ0046H"/>
    <m/>
    <m/>
    <n v="0"/>
    <n v="127"/>
    <n v="126"/>
    <n v="253"/>
    <n v="14"/>
    <n v="24"/>
    <n v="38"/>
    <n v="125"/>
    <n v="123"/>
    <n v="248"/>
    <n v="22"/>
    <n v="17"/>
    <n v="39"/>
    <n v="24"/>
    <n v="17"/>
    <n v="41"/>
    <n v="23"/>
    <n v="13"/>
    <n v="36"/>
    <n v="21"/>
    <n v="22"/>
    <n v="43"/>
    <n v="26"/>
    <n v="27"/>
    <n v="53"/>
    <n v="28"/>
    <n v="18"/>
    <n v="46"/>
    <n v="15"/>
    <n v="22"/>
    <n v="37"/>
    <n v="137"/>
    <n v="119"/>
    <n v="25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1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2"/>
    <n v="12"/>
    <n v="1"/>
  </r>
  <r>
    <s v="08SPR0003O"/>
    <n v="1"/>
    <s v="MANUEL VALDEZ SANTIESTEBAN 8203"/>
    <n v="37"/>
    <s v="JUÁREZ"/>
    <n v="1"/>
    <s v="JUĂREZ"/>
    <s v="CALLE EJIDO GALEANA"/>
    <n v="0"/>
    <s v="JUÁREZ"/>
    <s v="PÚBLICO"/>
    <x v="1"/>
    <x v="0"/>
    <x v="0"/>
    <x v="1"/>
    <s v="08FIZ0034C"/>
    <m/>
    <m/>
    <n v="0"/>
    <n v="141"/>
    <n v="138"/>
    <n v="279"/>
    <n v="25"/>
    <n v="28"/>
    <n v="53"/>
    <n v="141"/>
    <n v="138"/>
    <n v="279"/>
    <n v="22"/>
    <n v="19"/>
    <n v="41"/>
    <n v="23"/>
    <n v="19"/>
    <n v="42"/>
    <n v="32"/>
    <n v="15"/>
    <n v="47"/>
    <n v="20"/>
    <n v="22"/>
    <n v="42"/>
    <n v="21"/>
    <n v="23"/>
    <n v="44"/>
    <n v="22"/>
    <n v="22"/>
    <n v="44"/>
    <n v="29"/>
    <n v="32"/>
    <n v="61"/>
    <n v="147"/>
    <n v="133"/>
    <n v="28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1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1"/>
    <n v="1"/>
  </r>
  <r>
    <s v="08SPR0004N"/>
    <n v="2"/>
    <s v="LIBERACION 8205"/>
    <n v="37"/>
    <s v="JUÁREZ"/>
    <n v="1"/>
    <s v="JUĂREZ"/>
    <s v="CALLE PABLO GOMEZ "/>
    <n v="225"/>
    <s v="JUÁREZ"/>
    <s v="PÚBLICO"/>
    <x v="1"/>
    <x v="0"/>
    <x v="0"/>
    <x v="1"/>
    <s v="08FIZ0039Y"/>
    <m/>
    <m/>
    <n v="0"/>
    <n v="141"/>
    <n v="135"/>
    <n v="276"/>
    <n v="32"/>
    <n v="23"/>
    <n v="55"/>
    <n v="133"/>
    <n v="132"/>
    <n v="265"/>
    <n v="22"/>
    <n v="17"/>
    <n v="39"/>
    <n v="22"/>
    <n v="19"/>
    <n v="41"/>
    <n v="19"/>
    <n v="21"/>
    <n v="40"/>
    <n v="36"/>
    <n v="24"/>
    <n v="60"/>
    <n v="27"/>
    <n v="26"/>
    <n v="53"/>
    <n v="19"/>
    <n v="19"/>
    <n v="38"/>
    <n v="11"/>
    <n v="17"/>
    <n v="28"/>
    <n v="134"/>
    <n v="126"/>
    <n v="260"/>
    <n v="2"/>
    <n v="2"/>
    <n v="2"/>
    <n v="2"/>
    <n v="2"/>
    <n v="1"/>
    <n v="0"/>
    <n v="11"/>
    <n v="0"/>
    <n v="0"/>
    <n v="1"/>
    <n v="0"/>
    <n v="0"/>
    <n v="0"/>
    <n v="0"/>
    <n v="0"/>
    <n v="4"/>
    <n v="7"/>
    <n v="0"/>
    <n v="0"/>
    <n v="6"/>
    <n v="1"/>
    <n v="1"/>
    <n v="1"/>
    <n v="0"/>
    <n v="0"/>
    <n v="0"/>
    <n v="0"/>
    <n v="0"/>
    <n v="1"/>
    <n v="0"/>
    <n v="22"/>
    <n v="4"/>
    <n v="7"/>
    <n v="2"/>
    <n v="2"/>
    <n v="2"/>
    <n v="2"/>
    <n v="2"/>
    <n v="1"/>
    <n v="0"/>
    <n v="11"/>
    <n v="12"/>
    <n v="11"/>
    <n v="1"/>
  </r>
  <r>
    <s v="08SPR0005M"/>
    <n v="1"/>
    <s v="JOSE FERNANDEZ MEJIA 8204"/>
    <n v="37"/>
    <s v="JUÁREZ"/>
    <n v="1"/>
    <s v="JUĂREZ"/>
    <s v="CALLE GRADMA"/>
    <n v="7675"/>
    <s v="JUÁREZ"/>
    <s v="PÚBLICO"/>
    <x v="1"/>
    <x v="0"/>
    <x v="0"/>
    <x v="1"/>
    <s v="08FIZ0039Y"/>
    <m/>
    <m/>
    <n v="0"/>
    <n v="181"/>
    <n v="167"/>
    <n v="348"/>
    <n v="31"/>
    <n v="34"/>
    <n v="65"/>
    <n v="180"/>
    <n v="167"/>
    <n v="347"/>
    <n v="28"/>
    <n v="22"/>
    <n v="50"/>
    <n v="29"/>
    <n v="22"/>
    <n v="51"/>
    <n v="21"/>
    <n v="26"/>
    <n v="47"/>
    <n v="32"/>
    <n v="35"/>
    <n v="67"/>
    <n v="33"/>
    <n v="22"/>
    <n v="55"/>
    <n v="39"/>
    <n v="35"/>
    <n v="74"/>
    <n v="34"/>
    <n v="24"/>
    <n v="58"/>
    <n v="188"/>
    <n v="164"/>
    <n v="352"/>
    <n v="2"/>
    <n v="2"/>
    <n v="2"/>
    <n v="2"/>
    <n v="3"/>
    <n v="2"/>
    <n v="0"/>
    <n v="13"/>
    <n v="0"/>
    <n v="0"/>
    <n v="0"/>
    <n v="1"/>
    <n v="0"/>
    <n v="0"/>
    <n v="0"/>
    <n v="0"/>
    <n v="5"/>
    <n v="8"/>
    <n v="0"/>
    <n v="0"/>
    <n v="2"/>
    <n v="0"/>
    <n v="0"/>
    <n v="1"/>
    <n v="0"/>
    <n v="0"/>
    <n v="0"/>
    <n v="0"/>
    <n v="1"/>
    <n v="1"/>
    <n v="0"/>
    <n v="19"/>
    <n v="5"/>
    <n v="8"/>
    <n v="2"/>
    <n v="2"/>
    <n v="2"/>
    <n v="2"/>
    <n v="3"/>
    <n v="2"/>
    <n v="0"/>
    <n v="13"/>
    <n v="15"/>
    <n v="13"/>
    <n v="1"/>
  </r>
  <r>
    <s v="08DCI0022P"/>
    <n v="1"/>
    <s v="ERENDIRA"/>
    <n v="27"/>
    <s v="GUACHOCHI"/>
    <n v="1"/>
    <s v="GUACHOCHI"/>
    <s v="CALLE FELIPE ANGELES"/>
    <n v="1"/>
    <s v="GUACHOCHI"/>
    <s v="PÚBLICO"/>
    <x v="0"/>
    <x v="0"/>
    <x v="1"/>
    <x v="0"/>
    <s v="08FZI0005H"/>
    <s v="08FJI0003I"/>
    <s v="08ADG0006B"/>
    <n v="0"/>
    <n v="149"/>
    <n v="139"/>
    <n v="288"/>
    <n v="27"/>
    <n v="31"/>
    <n v="58"/>
    <n v="137"/>
    <n v="135"/>
    <n v="272"/>
    <n v="18"/>
    <n v="15"/>
    <n v="33"/>
    <n v="20"/>
    <n v="16"/>
    <n v="36"/>
    <n v="25"/>
    <n v="38"/>
    <n v="63"/>
    <n v="35"/>
    <n v="27"/>
    <n v="62"/>
    <n v="19"/>
    <n v="22"/>
    <n v="41"/>
    <n v="32"/>
    <n v="24"/>
    <n v="56"/>
    <n v="28"/>
    <n v="25"/>
    <n v="53"/>
    <n v="159"/>
    <n v="152"/>
    <n v="311"/>
    <n v="2"/>
    <n v="2"/>
    <n v="3"/>
    <n v="2"/>
    <n v="3"/>
    <n v="2"/>
    <n v="0"/>
    <n v="14"/>
    <n v="0"/>
    <n v="0"/>
    <n v="0"/>
    <n v="1"/>
    <n v="0"/>
    <n v="0"/>
    <n v="0"/>
    <n v="0"/>
    <n v="4"/>
    <n v="10"/>
    <n v="0"/>
    <n v="0"/>
    <n v="0"/>
    <n v="0"/>
    <n v="0"/>
    <n v="0"/>
    <n v="0"/>
    <n v="0"/>
    <n v="0"/>
    <n v="0"/>
    <n v="4"/>
    <n v="11"/>
    <n v="0"/>
    <n v="30"/>
    <n v="4"/>
    <n v="10"/>
    <n v="2"/>
    <n v="2"/>
    <n v="3"/>
    <n v="2"/>
    <n v="3"/>
    <n v="2"/>
    <n v="0"/>
    <n v="14"/>
    <n v="14"/>
    <n v="11"/>
    <n v="1"/>
  </r>
  <r>
    <s v="08DCI0024N"/>
    <n v="1"/>
    <s v="MIGUEL HIDALGO"/>
    <n v="27"/>
    <s v="GUACHOCHI"/>
    <n v="701"/>
    <s v="SIQUIRICHI"/>
    <s v="CALLE SIQUIRICHI"/>
    <n v="0"/>
    <s v="GUACHOCHI"/>
    <s v="PÚBLICO"/>
    <x v="0"/>
    <x v="0"/>
    <x v="1"/>
    <x v="0"/>
    <s v="08FZI0033D"/>
    <s v="08FJI0008D"/>
    <s v="08ADG0006B"/>
    <n v="0"/>
    <n v="51"/>
    <n v="56"/>
    <n v="107"/>
    <n v="9"/>
    <n v="12"/>
    <n v="21"/>
    <n v="50"/>
    <n v="55"/>
    <n v="105"/>
    <n v="6"/>
    <n v="7"/>
    <n v="13"/>
    <n v="6"/>
    <n v="7"/>
    <n v="13"/>
    <n v="3"/>
    <n v="7"/>
    <n v="10"/>
    <n v="7"/>
    <n v="10"/>
    <n v="17"/>
    <n v="15"/>
    <n v="8"/>
    <n v="23"/>
    <n v="7"/>
    <n v="9"/>
    <n v="16"/>
    <n v="9"/>
    <n v="7"/>
    <n v="16"/>
    <n v="47"/>
    <n v="48"/>
    <n v="9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6"/>
    <n v="6"/>
    <n v="1"/>
  </r>
  <r>
    <s v="08DCI0026L"/>
    <n v="1"/>
    <s v="CUITLAHUAC"/>
    <n v="27"/>
    <s v="GUACHOCHI"/>
    <n v="86"/>
    <s v="TĂ“NACHI"/>
    <s v="CALLE TONACHI"/>
    <n v="0"/>
    <s v="GUACHOCHI"/>
    <s v="PÚBLICO"/>
    <x v="0"/>
    <x v="0"/>
    <x v="1"/>
    <x v="0"/>
    <s v="08FZI0006G"/>
    <s v="08FJI0003I"/>
    <s v="08ADG0006B"/>
    <n v="0"/>
    <n v="69"/>
    <n v="51"/>
    <n v="120"/>
    <n v="8"/>
    <n v="9"/>
    <n v="17"/>
    <n v="52"/>
    <n v="43"/>
    <n v="95"/>
    <n v="4"/>
    <n v="9"/>
    <n v="13"/>
    <n v="4"/>
    <n v="9"/>
    <n v="13"/>
    <n v="13"/>
    <n v="6"/>
    <n v="19"/>
    <n v="12"/>
    <n v="12"/>
    <n v="24"/>
    <n v="13"/>
    <n v="13"/>
    <n v="26"/>
    <n v="10"/>
    <n v="11"/>
    <n v="21"/>
    <n v="15"/>
    <n v="13"/>
    <n v="28"/>
    <n v="67"/>
    <n v="64"/>
    <n v="13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6"/>
    <n v="0"/>
    <n v="13"/>
    <n v="2"/>
    <n v="4"/>
    <n v="1"/>
    <n v="1"/>
    <n v="1"/>
    <n v="1"/>
    <n v="1"/>
    <n v="1"/>
    <n v="0"/>
    <n v="6"/>
    <n v="6"/>
    <n v="6"/>
    <n v="1"/>
  </r>
  <r>
    <s v="08DCI0027K"/>
    <n v="1"/>
    <s v="JOSE MARIA MORELOS Y PAVON"/>
    <n v="12"/>
    <s v="CARICHÍ"/>
    <n v="7"/>
    <s v="BACABUREACHI"/>
    <s v="CALLE CONOCIDO"/>
    <n v="0"/>
    <s v="CUAUHTÉMOC"/>
    <s v="PÚBLICO"/>
    <x v="0"/>
    <x v="0"/>
    <x v="1"/>
    <x v="0"/>
    <s v="08FZI0026U"/>
    <s v="08FJI0009C"/>
    <s v="08ADG0010O"/>
    <n v="0"/>
    <n v="48"/>
    <n v="46"/>
    <n v="94"/>
    <n v="5"/>
    <n v="14"/>
    <n v="19"/>
    <n v="48"/>
    <n v="46"/>
    <n v="94"/>
    <n v="9"/>
    <n v="7"/>
    <n v="16"/>
    <n v="9"/>
    <n v="7"/>
    <n v="16"/>
    <n v="6"/>
    <n v="8"/>
    <n v="14"/>
    <n v="8"/>
    <n v="8"/>
    <n v="16"/>
    <n v="8"/>
    <n v="6"/>
    <n v="14"/>
    <n v="13"/>
    <n v="5"/>
    <n v="18"/>
    <n v="10"/>
    <n v="6"/>
    <n v="16"/>
    <n v="54"/>
    <n v="40"/>
    <n v="94"/>
    <n v="1"/>
    <n v="1"/>
    <n v="1"/>
    <n v="0"/>
    <n v="0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4"/>
    <n v="0"/>
    <n v="10"/>
    <n v="1"/>
    <n v="4"/>
    <n v="1"/>
    <n v="1"/>
    <n v="1"/>
    <n v="0"/>
    <n v="0"/>
    <n v="1"/>
    <n v="1"/>
    <n v="5"/>
    <n v="5"/>
    <n v="5"/>
    <n v="1"/>
  </r>
  <r>
    <s v="08DCI0028J"/>
    <n v="1"/>
    <s v="JUSTO SIERRA"/>
    <n v="65"/>
    <s v="URIQUE"/>
    <n v="42"/>
    <s v="SAN RAFAEL"/>
    <s v="CALLE SAN RAFAEL"/>
    <n v="0"/>
    <s v="CREEL"/>
    <s v="PÚBLICO"/>
    <x v="0"/>
    <x v="0"/>
    <x v="1"/>
    <x v="0"/>
    <s v="08FZI0015O"/>
    <s v="08FJI0005G"/>
    <s v="08ADG0003E"/>
    <n v="0"/>
    <n v="77"/>
    <n v="70"/>
    <n v="147"/>
    <n v="12"/>
    <n v="3"/>
    <n v="15"/>
    <n v="75"/>
    <n v="69"/>
    <n v="144"/>
    <n v="5"/>
    <n v="16"/>
    <n v="21"/>
    <n v="5"/>
    <n v="16"/>
    <n v="21"/>
    <n v="13"/>
    <n v="15"/>
    <n v="28"/>
    <n v="15"/>
    <n v="22"/>
    <n v="37"/>
    <n v="12"/>
    <n v="6"/>
    <n v="18"/>
    <n v="16"/>
    <n v="16"/>
    <n v="32"/>
    <n v="10"/>
    <n v="9"/>
    <n v="19"/>
    <n v="71"/>
    <n v="84"/>
    <n v="155"/>
    <n v="1"/>
    <n v="1"/>
    <n v="2"/>
    <n v="1"/>
    <n v="2"/>
    <n v="1"/>
    <n v="0"/>
    <n v="8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6"/>
    <n v="0"/>
    <n v="15"/>
    <n v="2"/>
    <n v="6"/>
    <n v="1"/>
    <n v="1"/>
    <n v="2"/>
    <n v="1"/>
    <n v="2"/>
    <n v="1"/>
    <n v="0"/>
    <n v="8"/>
    <n v="8"/>
    <n v="8"/>
    <n v="1"/>
  </r>
  <r>
    <s v="08DPB0001N"/>
    <n v="1"/>
    <s v="IGNACIO RAMIREZ"/>
    <n v="29"/>
    <s v="GUADALUPE Y CALVO"/>
    <n v="324"/>
    <s v="EL RINCĂ“N DEL COMANCHE"/>
    <s v="CALLE EL RINCON DEL COMANCHE"/>
    <n v="0"/>
    <s v="GUADALUPE Y CALVO"/>
    <s v="PÚBLICO"/>
    <x v="0"/>
    <x v="0"/>
    <x v="1"/>
    <x v="0"/>
    <s v="08FZI0027T"/>
    <s v="08FJI0010S"/>
    <s v="08ADG0007A"/>
    <n v="0"/>
    <n v="12"/>
    <n v="12"/>
    <n v="24"/>
    <n v="0"/>
    <n v="4"/>
    <n v="4"/>
    <n v="12"/>
    <n v="12"/>
    <n v="24"/>
    <n v="3"/>
    <n v="3"/>
    <n v="6"/>
    <n v="3"/>
    <n v="3"/>
    <n v="6"/>
    <n v="0"/>
    <n v="1"/>
    <n v="1"/>
    <n v="2"/>
    <n v="1"/>
    <n v="3"/>
    <n v="2"/>
    <n v="2"/>
    <n v="4"/>
    <n v="2"/>
    <n v="1"/>
    <n v="3"/>
    <n v="5"/>
    <n v="1"/>
    <n v="6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07H"/>
    <n v="1"/>
    <s v="BENITO JUAREZ"/>
    <n v="7"/>
    <s v="BALLEZA"/>
    <n v="94"/>
    <s v="EJIDO LA PINTA"/>
    <s v="CALLE LA PINTA"/>
    <n v="0"/>
    <s v="GUACHOCHI"/>
    <s v="PÚBLICO"/>
    <x v="0"/>
    <x v="0"/>
    <x v="1"/>
    <x v="0"/>
    <s v="08FZI0011S"/>
    <s v="08FJI0004H"/>
    <s v="08ADG0007A"/>
    <n v="0"/>
    <n v="17"/>
    <n v="18"/>
    <n v="35"/>
    <n v="3"/>
    <n v="2"/>
    <n v="5"/>
    <n v="17"/>
    <n v="18"/>
    <n v="35"/>
    <n v="1"/>
    <n v="2"/>
    <n v="3"/>
    <n v="1"/>
    <n v="2"/>
    <n v="3"/>
    <n v="1"/>
    <n v="1"/>
    <n v="2"/>
    <n v="5"/>
    <n v="5"/>
    <n v="10"/>
    <n v="3"/>
    <n v="4"/>
    <n v="7"/>
    <n v="4"/>
    <n v="5"/>
    <n v="9"/>
    <n v="2"/>
    <n v="1"/>
    <n v="3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10V"/>
    <n v="1"/>
    <s v="24 DE FEBRERO"/>
    <n v="27"/>
    <s v="GUACHOCHI"/>
    <n v="2717"/>
    <s v="ROJASARARE"/>
    <s v="CALLE ROJASARARE"/>
    <n v="0"/>
    <s v="GUACHOCHI"/>
    <s v="PÚBLICO"/>
    <x v="0"/>
    <x v="0"/>
    <x v="1"/>
    <x v="0"/>
    <s v="08FZI0033D"/>
    <s v="08FJI0008D"/>
    <s v="08ADG0006B"/>
    <n v="0"/>
    <n v="9"/>
    <n v="8"/>
    <n v="17"/>
    <n v="3"/>
    <n v="0"/>
    <n v="3"/>
    <n v="9"/>
    <n v="8"/>
    <n v="17"/>
    <n v="1"/>
    <n v="1"/>
    <n v="2"/>
    <n v="1"/>
    <n v="1"/>
    <n v="2"/>
    <n v="1"/>
    <n v="2"/>
    <n v="3"/>
    <n v="0"/>
    <n v="0"/>
    <n v="0"/>
    <n v="3"/>
    <n v="0"/>
    <n v="3"/>
    <n v="2"/>
    <n v="2"/>
    <n v="4"/>
    <n v="1"/>
    <n v="4"/>
    <n v="5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2T"/>
    <n v="4"/>
    <s v="IGNACIO MANUEL ALTAMIRANO"/>
    <n v="9"/>
    <s v="BOCOYNA"/>
    <n v="643"/>
    <s v="ROGUERACHI"/>
    <s v="CALLE ROGUERACHI"/>
    <n v="0"/>
    <s v="CREEL"/>
    <s v="PÚBLICO"/>
    <x v="0"/>
    <x v="0"/>
    <x v="1"/>
    <x v="0"/>
    <s v="08FZI0029R"/>
    <s v="08FJI0002J"/>
    <s v="08ADG0003E"/>
    <n v="0"/>
    <n v="19"/>
    <n v="20"/>
    <n v="39"/>
    <n v="1"/>
    <n v="4"/>
    <n v="5"/>
    <n v="19"/>
    <n v="20"/>
    <n v="39"/>
    <n v="7"/>
    <n v="4"/>
    <n v="11"/>
    <n v="7"/>
    <n v="4"/>
    <n v="11"/>
    <n v="4"/>
    <n v="3"/>
    <n v="7"/>
    <n v="2"/>
    <n v="4"/>
    <n v="6"/>
    <n v="6"/>
    <n v="6"/>
    <n v="12"/>
    <n v="4"/>
    <n v="1"/>
    <n v="5"/>
    <n v="2"/>
    <n v="3"/>
    <n v="5"/>
    <n v="25"/>
    <n v="21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013S"/>
    <n v="1"/>
    <s v="REVOLUCION"/>
    <n v="7"/>
    <s v="BALLEZA"/>
    <n v="49"/>
    <s v="CHURICHIQUE"/>
    <s v="CALLE CHURICHIQUE"/>
    <n v="0"/>
    <s v="GUACHOCHI"/>
    <s v="PÚBLICO"/>
    <x v="0"/>
    <x v="0"/>
    <x v="1"/>
    <x v="0"/>
    <s v="08FZI0031F"/>
    <s v="08FJI0003I"/>
    <s v="08ADG0006B"/>
    <n v="0"/>
    <n v="12"/>
    <n v="4"/>
    <n v="16"/>
    <n v="1"/>
    <n v="1"/>
    <n v="2"/>
    <n v="12"/>
    <n v="4"/>
    <n v="16"/>
    <n v="1"/>
    <n v="1"/>
    <n v="2"/>
    <n v="1"/>
    <n v="1"/>
    <n v="2"/>
    <n v="2"/>
    <n v="1"/>
    <n v="3"/>
    <n v="1"/>
    <n v="0"/>
    <n v="1"/>
    <n v="4"/>
    <n v="1"/>
    <n v="5"/>
    <n v="4"/>
    <n v="1"/>
    <n v="5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5Q"/>
    <n v="1"/>
    <s v="FRANCISCO GONZALEZ BOCANEGRA"/>
    <n v="29"/>
    <s v="GUADALUPE Y CALVO"/>
    <n v="352"/>
    <s v="EL BOSQUE"/>
    <s v="CALLE EL BOSQUE"/>
    <n v="0"/>
    <s v="GUADALUPE Y CALVO"/>
    <s v="PÚBLICO"/>
    <x v="0"/>
    <x v="0"/>
    <x v="1"/>
    <x v="0"/>
    <s v="08FZI0010T"/>
    <s v="08FJI0004H"/>
    <s v="08ADG0007A"/>
    <n v="0"/>
    <n v="20"/>
    <n v="16"/>
    <n v="36"/>
    <n v="0"/>
    <n v="1"/>
    <n v="1"/>
    <n v="20"/>
    <n v="15"/>
    <n v="35"/>
    <n v="2"/>
    <n v="1"/>
    <n v="3"/>
    <n v="2"/>
    <n v="1"/>
    <n v="3"/>
    <n v="4"/>
    <n v="1"/>
    <n v="5"/>
    <n v="6"/>
    <n v="2"/>
    <n v="8"/>
    <n v="2"/>
    <n v="1"/>
    <n v="3"/>
    <n v="1"/>
    <n v="4"/>
    <n v="5"/>
    <n v="5"/>
    <n v="5"/>
    <n v="10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9M"/>
    <n v="1"/>
    <s v="LAZARO CARDENAS"/>
    <n v="8"/>
    <s v="BATOPILAS DE MANUEL GÓMEZ MORÍN"/>
    <n v="315"/>
    <s v="EL POTRERO DE CASTILLO"/>
    <s v="NINGUNO NINGUNO"/>
    <n v="0"/>
    <s v="CREEL"/>
    <s v="PÚBLICO"/>
    <x v="0"/>
    <x v="0"/>
    <x v="1"/>
    <x v="0"/>
    <s v="08FZI0020Z"/>
    <s v="08FJI0007E"/>
    <s v="08ADG0006B"/>
    <n v="0"/>
    <n v="13"/>
    <n v="4"/>
    <n v="17"/>
    <n v="0"/>
    <n v="0"/>
    <n v="0"/>
    <n v="9"/>
    <n v="2"/>
    <n v="11"/>
    <n v="0"/>
    <n v="1"/>
    <n v="1"/>
    <n v="0"/>
    <n v="1"/>
    <n v="1"/>
    <n v="1"/>
    <n v="1"/>
    <n v="2"/>
    <n v="2"/>
    <n v="1"/>
    <n v="3"/>
    <n v="6"/>
    <n v="1"/>
    <n v="7"/>
    <n v="1"/>
    <n v="1"/>
    <n v="2"/>
    <n v="1"/>
    <n v="0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0B"/>
    <n v="1"/>
    <s v="FRANCISCO GONZALEZ BOCANEGRA"/>
    <n v="29"/>
    <s v="GUADALUPE Y CALVO"/>
    <n v="2305"/>
    <s v="EL MANZANO"/>
    <s v="NINGUNO NINGUNO"/>
    <n v="0"/>
    <s v="GUADALUPE Y CALVO"/>
    <s v="PÚBLICO"/>
    <x v="0"/>
    <x v="0"/>
    <x v="1"/>
    <x v="0"/>
    <s v="08FZI0028S"/>
    <s v="08FJI0010S"/>
    <s v="08ADG0007A"/>
    <n v="0"/>
    <n v="16"/>
    <n v="15"/>
    <n v="31"/>
    <n v="5"/>
    <n v="3"/>
    <n v="8"/>
    <n v="16"/>
    <n v="15"/>
    <n v="31"/>
    <n v="2"/>
    <n v="2"/>
    <n v="4"/>
    <n v="2"/>
    <n v="2"/>
    <n v="4"/>
    <n v="2"/>
    <n v="2"/>
    <n v="4"/>
    <n v="3"/>
    <n v="2"/>
    <n v="5"/>
    <n v="0"/>
    <n v="4"/>
    <n v="4"/>
    <n v="1"/>
    <n v="1"/>
    <n v="2"/>
    <n v="5"/>
    <n v="2"/>
    <n v="7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3Z"/>
    <n v="4"/>
    <s v="5 DE MAYO"/>
    <n v="63"/>
    <s v="TEMÓSACHIC"/>
    <n v="2"/>
    <s v="AGUA CALIENTE DE TUTUACA"/>
    <s v="CALLE CONOCIDO"/>
    <n v="0"/>
    <s v="MADERA"/>
    <s v="PÚBLICO"/>
    <x v="0"/>
    <x v="0"/>
    <x v="1"/>
    <x v="0"/>
    <s v="08FZI0016N"/>
    <s v="08FJI0006F"/>
    <s v="08ADG0010O"/>
    <n v="0"/>
    <n v="8"/>
    <n v="5"/>
    <n v="13"/>
    <n v="2"/>
    <n v="1"/>
    <n v="3"/>
    <n v="8"/>
    <n v="5"/>
    <n v="13"/>
    <n v="0"/>
    <n v="0"/>
    <n v="0"/>
    <n v="0"/>
    <n v="0"/>
    <n v="0"/>
    <n v="1"/>
    <n v="1"/>
    <n v="2"/>
    <n v="2"/>
    <n v="1"/>
    <n v="3"/>
    <n v="1"/>
    <n v="1"/>
    <n v="2"/>
    <n v="0"/>
    <n v="0"/>
    <n v="0"/>
    <n v="0"/>
    <n v="1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4Y"/>
    <n v="1"/>
    <s v="FELIPE ANGELES"/>
    <n v="63"/>
    <s v="TEMÓSACHIC"/>
    <n v="183"/>
    <s v="LA CIĂ‰NEGA BLANCA (LOS CHIQUEROS)"/>
    <s v="CALLE LA CIENEGA BLANCA"/>
    <n v="0"/>
    <s v="MADERA"/>
    <s v="PÚBLICO"/>
    <x v="0"/>
    <x v="0"/>
    <x v="1"/>
    <x v="0"/>
    <s v="08FZI0017M"/>
    <s v="08FJI0006F"/>
    <s v="08ADG0055K"/>
    <n v="0"/>
    <n v="10"/>
    <n v="8"/>
    <n v="18"/>
    <n v="2"/>
    <n v="1"/>
    <n v="3"/>
    <n v="10"/>
    <n v="8"/>
    <n v="18"/>
    <n v="1"/>
    <n v="2"/>
    <n v="3"/>
    <n v="2"/>
    <n v="2"/>
    <n v="4"/>
    <n v="4"/>
    <n v="0"/>
    <n v="4"/>
    <n v="2"/>
    <n v="0"/>
    <n v="2"/>
    <n v="2"/>
    <n v="0"/>
    <n v="2"/>
    <n v="0"/>
    <n v="4"/>
    <n v="4"/>
    <n v="0"/>
    <n v="3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28U"/>
    <n v="1"/>
    <s v="JUAN ESCUTIA"/>
    <n v="29"/>
    <s v="GUADALUPE Y CALVO"/>
    <n v="1340"/>
    <s v="RANCHO DE MARES"/>
    <s v="CALLE RANCHO DE MARES"/>
    <n v="0"/>
    <s v="GUADALUPE Y CALVO"/>
    <s v="PÚBLICO"/>
    <x v="0"/>
    <x v="0"/>
    <x v="1"/>
    <x v="0"/>
    <s v="08FZI0027T"/>
    <s v="08FJI0010S"/>
    <s v="08ADG0007A"/>
    <n v="0"/>
    <n v="7"/>
    <n v="8"/>
    <n v="15"/>
    <n v="1"/>
    <n v="1"/>
    <n v="2"/>
    <n v="7"/>
    <n v="8"/>
    <n v="15"/>
    <n v="0"/>
    <n v="3"/>
    <n v="3"/>
    <n v="0"/>
    <n v="3"/>
    <n v="3"/>
    <n v="1"/>
    <n v="2"/>
    <n v="3"/>
    <n v="0"/>
    <n v="1"/>
    <n v="1"/>
    <n v="2"/>
    <n v="2"/>
    <n v="4"/>
    <n v="1"/>
    <n v="1"/>
    <n v="2"/>
    <n v="2"/>
    <n v="1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30I"/>
    <n v="1"/>
    <s v="PROGRESO"/>
    <n v="65"/>
    <s v="URIQUE"/>
    <n v="28"/>
    <s v="HUICORACHI"/>
    <s v="CALLE HUICORACHI"/>
    <n v="0"/>
    <s v="CREEL"/>
    <s v="PÚBLICO"/>
    <x v="0"/>
    <x v="0"/>
    <x v="1"/>
    <x v="0"/>
    <s v="08FZI0013Q"/>
    <s v="08FJI0005G"/>
    <s v="08ADG0003E"/>
    <n v="0"/>
    <n v="15"/>
    <n v="7"/>
    <n v="22"/>
    <n v="4"/>
    <n v="1"/>
    <n v="5"/>
    <n v="15"/>
    <n v="7"/>
    <n v="22"/>
    <n v="1"/>
    <n v="1"/>
    <n v="2"/>
    <n v="1"/>
    <n v="1"/>
    <n v="2"/>
    <n v="2"/>
    <n v="0"/>
    <n v="2"/>
    <n v="2"/>
    <n v="1"/>
    <n v="3"/>
    <n v="0"/>
    <n v="3"/>
    <n v="3"/>
    <n v="4"/>
    <n v="1"/>
    <n v="5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34E"/>
    <n v="1"/>
    <s v="NI;OS HEROES"/>
    <n v="45"/>
    <s v="MEOQUI"/>
    <n v="1"/>
    <s v="PEDRO MEOQUI"/>
    <s v="CALLE NIĂ‘OS HEROES"/>
    <n v="0"/>
    <s v="DELICIAS"/>
    <s v="PÚBLICO"/>
    <x v="0"/>
    <x v="0"/>
    <x v="1"/>
    <x v="0"/>
    <s v="08FZI0034C"/>
    <s v="08FJI0009C"/>
    <s v="08ADG0057I"/>
    <n v="0"/>
    <n v="17"/>
    <n v="12"/>
    <n v="29"/>
    <n v="1"/>
    <n v="2"/>
    <n v="3"/>
    <n v="15"/>
    <n v="11"/>
    <n v="26"/>
    <n v="3"/>
    <n v="7"/>
    <n v="10"/>
    <n v="3"/>
    <n v="7"/>
    <n v="10"/>
    <n v="0"/>
    <n v="0"/>
    <n v="0"/>
    <n v="5"/>
    <n v="1"/>
    <n v="6"/>
    <n v="7"/>
    <n v="7"/>
    <n v="14"/>
    <n v="0"/>
    <n v="0"/>
    <n v="0"/>
    <n v="4"/>
    <n v="2"/>
    <n v="6"/>
    <n v="19"/>
    <n v="17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36C"/>
    <n v="1"/>
    <s v="FRANCISCO VILLA"/>
    <n v="66"/>
    <s v="URUACHI"/>
    <n v="67"/>
    <s v="LA CUMBRE"/>
    <s v="CALLE LA CUMBRE"/>
    <n v="0"/>
    <s v="CREEL"/>
    <s v="PÚBLICO"/>
    <x v="0"/>
    <x v="0"/>
    <x v="1"/>
    <x v="0"/>
    <s v="08FZI0002K"/>
    <s v="08FJI0001K"/>
    <s v="08ADG0003E"/>
    <n v="0"/>
    <n v="8"/>
    <n v="8"/>
    <n v="16"/>
    <n v="1"/>
    <n v="0"/>
    <n v="1"/>
    <n v="8"/>
    <n v="8"/>
    <n v="16"/>
    <n v="1"/>
    <n v="1"/>
    <n v="2"/>
    <n v="1"/>
    <n v="1"/>
    <n v="2"/>
    <n v="1"/>
    <n v="4"/>
    <n v="5"/>
    <n v="1"/>
    <n v="3"/>
    <n v="4"/>
    <n v="1"/>
    <n v="1"/>
    <n v="2"/>
    <n v="3"/>
    <n v="1"/>
    <n v="4"/>
    <n v="3"/>
    <n v="0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040P"/>
    <n v="1"/>
    <s v="JOSE MARIA MORELOS"/>
    <n v="47"/>
    <s v="MORIS"/>
    <n v="48"/>
    <s v="EL GAVILĂN"/>
    <s v="CALLE EL GAVILAN"/>
    <n v="0"/>
    <s v="CREEL"/>
    <s v="PÚBLICO"/>
    <x v="0"/>
    <x v="0"/>
    <x v="1"/>
    <x v="0"/>
    <s v="08FZI0001L"/>
    <s v="08FJI0001K"/>
    <s v="08ADG0003E"/>
    <n v="0"/>
    <n v="8"/>
    <n v="9"/>
    <n v="17"/>
    <n v="3"/>
    <n v="2"/>
    <n v="5"/>
    <n v="8"/>
    <n v="9"/>
    <n v="17"/>
    <n v="0"/>
    <n v="1"/>
    <n v="1"/>
    <n v="0"/>
    <n v="1"/>
    <n v="1"/>
    <n v="0"/>
    <n v="3"/>
    <n v="3"/>
    <n v="1"/>
    <n v="2"/>
    <n v="3"/>
    <n v="1"/>
    <n v="1"/>
    <n v="2"/>
    <n v="2"/>
    <n v="1"/>
    <n v="3"/>
    <n v="1"/>
    <n v="0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1O"/>
    <n v="4"/>
    <s v="20 DE NOVIEMBRE"/>
    <n v="29"/>
    <s v="GUADALUPE Y CALVO"/>
    <n v="56"/>
    <s v="COLORADAS DE LA VIRGEN"/>
    <s v="NINGUNO NINGUNO"/>
    <n v="0"/>
    <s v="GUADALUPE Y CALVO"/>
    <s v="PÚBLICO"/>
    <x v="0"/>
    <x v="0"/>
    <x v="1"/>
    <x v="0"/>
    <s v="08FZI0028S"/>
    <s v="08FJI0010S"/>
    <s v="08ADG0007A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045K"/>
    <n v="4"/>
    <s v="SIMON BOLIVAR"/>
    <n v="29"/>
    <s v="GUADALUPE Y CALVO"/>
    <n v="1618"/>
    <s v="LA MATANZA"/>
    <s v="CALLE LA MATANZA"/>
    <n v="0"/>
    <s v="GUADALUPE Y CALVO"/>
    <s v="PÚBLICO"/>
    <x v="0"/>
    <x v="0"/>
    <x v="1"/>
    <x v="0"/>
    <s v="08FZI0027T"/>
    <s v="08FJI0010S"/>
    <s v="08ADG0007A"/>
    <n v="0"/>
    <n v="37"/>
    <n v="39"/>
    <n v="76"/>
    <n v="3"/>
    <n v="5"/>
    <n v="8"/>
    <n v="37"/>
    <n v="39"/>
    <n v="76"/>
    <n v="8"/>
    <n v="8"/>
    <n v="16"/>
    <n v="8"/>
    <n v="8"/>
    <n v="16"/>
    <n v="9"/>
    <n v="4"/>
    <n v="13"/>
    <n v="8"/>
    <n v="5"/>
    <n v="13"/>
    <n v="5"/>
    <n v="9"/>
    <n v="14"/>
    <n v="3"/>
    <n v="3"/>
    <n v="6"/>
    <n v="10"/>
    <n v="12"/>
    <n v="22"/>
    <n v="43"/>
    <n v="41"/>
    <n v="8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047I"/>
    <n v="1"/>
    <s v="18 DE MARZO"/>
    <n v="27"/>
    <s v="GUACHOCHI"/>
    <n v="316"/>
    <s v="EL ĂLAMO"/>
    <s v="CALLE EL ALAMO"/>
    <n v="0"/>
    <s v="GUACHOCHI"/>
    <s v="PÚBLICO"/>
    <x v="0"/>
    <x v="0"/>
    <x v="1"/>
    <x v="0"/>
    <s v="08FZI0008E"/>
    <s v="08FJI0003I"/>
    <s v="08ADG0006B"/>
    <n v="0"/>
    <n v="20"/>
    <n v="15"/>
    <n v="35"/>
    <n v="3"/>
    <n v="2"/>
    <n v="5"/>
    <n v="20"/>
    <n v="15"/>
    <n v="35"/>
    <n v="3"/>
    <n v="5"/>
    <n v="8"/>
    <n v="3"/>
    <n v="5"/>
    <n v="8"/>
    <n v="5"/>
    <n v="2"/>
    <n v="7"/>
    <n v="2"/>
    <n v="1"/>
    <n v="3"/>
    <n v="7"/>
    <n v="1"/>
    <n v="8"/>
    <n v="3"/>
    <n v="4"/>
    <n v="7"/>
    <n v="2"/>
    <n v="5"/>
    <n v="7"/>
    <n v="22"/>
    <n v="18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B0049G"/>
    <n v="1"/>
    <s v="BARTOLOME DE LAS CASAS"/>
    <n v="29"/>
    <s v="GUADALUPE Y CALVO"/>
    <n v="106"/>
    <s v="LA LAJA COLORADA"/>
    <s v="CALLE LAJA COLORADA"/>
    <n v="0"/>
    <s v="GUADALUPE Y CALVO"/>
    <s v="PÚBLICO"/>
    <x v="0"/>
    <x v="0"/>
    <x v="1"/>
    <x v="0"/>
    <s v="08FZI0012R"/>
    <s v="08FJI0004H"/>
    <s v="08ADG0007A"/>
    <n v="0"/>
    <n v="17"/>
    <n v="20"/>
    <n v="37"/>
    <n v="2"/>
    <n v="3"/>
    <n v="5"/>
    <n v="17"/>
    <n v="20"/>
    <n v="37"/>
    <n v="3"/>
    <n v="1"/>
    <n v="4"/>
    <n v="3"/>
    <n v="1"/>
    <n v="4"/>
    <n v="1"/>
    <n v="5"/>
    <n v="6"/>
    <n v="3"/>
    <n v="3"/>
    <n v="6"/>
    <n v="5"/>
    <n v="4"/>
    <n v="9"/>
    <n v="4"/>
    <n v="1"/>
    <n v="5"/>
    <n v="2"/>
    <n v="2"/>
    <n v="4"/>
    <n v="18"/>
    <n v="16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50W"/>
    <n v="1"/>
    <s v="ALFONSO CASO"/>
    <n v="7"/>
    <s v="BALLEZA"/>
    <n v="98"/>
    <s v="RANCHERĂŤA EL QUELITE"/>
    <s v="CALLE RANCHERIA EL QUELITE"/>
    <n v="0"/>
    <s v="GUACHOCHI"/>
    <s v="PÚBLICO"/>
    <x v="0"/>
    <x v="0"/>
    <x v="1"/>
    <x v="0"/>
    <s v="08FZI0011S"/>
    <s v="08FJI0004H"/>
    <s v="08ADG0007A"/>
    <n v="0"/>
    <n v="26"/>
    <n v="18"/>
    <n v="44"/>
    <n v="2"/>
    <n v="3"/>
    <n v="5"/>
    <n v="23"/>
    <n v="16"/>
    <n v="39"/>
    <n v="3"/>
    <n v="2"/>
    <n v="5"/>
    <n v="3"/>
    <n v="2"/>
    <n v="5"/>
    <n v="5"/>
    <n v="8"/>
    <n v="13"/>
    <n v="4"/>
    <n v="1"/>
    <n v="5"/>
    <n v="5"/>
    <n v="1"/>
    <n v="6"/>
    <n v="6"/>
    <n v="1"/>
    <n v="7"/>
    <n v="4"/>
    <n v="5"/>
    <n v="9"/>
    <n v="27"/>
    <n v="18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51V"/>
    <n v="4"/>
    <s v="TECUM UMAN"/>
    <n v="29"/>
    <s v="GUADALUPE Y CALVO"/>
    <n v="193"/>
    <s v="SAN FRANCISCO"/>
    <s v="NINGUNO NINGUNO"/>
    <n v="0"/>
    <s v="GUADALUPE Y CALVO"/>
    <s v="PÚBLICO"/>
    <x v="0"/>
    <x v="0"/>
    <x v="1"/>
    <x v="0"/>
    <s v="08FZI0010T"/>
    <s v="08FJI0004H"/>
    <s v="08ADG0007A"/>
    <n v="0"/>
    <n v="38"/>
    <n v="27"/>
    <n v="65"/>
    <n v="4"/>
    <n v="2"/>
    <n v="6"/>
    <n v="34"/>
    <n v="25"/>
    <n v="59"/>
    <n v="8"/>
    <n v="3"/>
    <n v="11"/>
    <n v="8"/>
    <n v="3"/>
    <n v="11"/>
    <n v="6"/>
    <n v="6"/>
    <n v="12"/>
    <n v="5"/>
    <n v="11"/>
    <n v="16"/>
    <n v="9"/>
    <n v="2"/>
    <n v="11"/>
    <n v="5"/>
    <n v="3"/>
    <n v="8"/>
    <n v="9"/>
    <n v="2"/>
    <n v="11"/>
    <n v="42"/>
    <n v="27"/>
    <n v="6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55R"/>
    <n v="1"/>
    <s v="GOGOFITO"/>
    <n v="29"/>
    <s v="GUADALUPE Y CALVO"/>
    <n v="669"/>
    <s v="LA MESA DE LOS HONGOS"/>
    <s v="CALLE MESA DE LOS HONGOS"/>
    <n v="0"/>
    <s v="GUADALUPE Y CALVO"/>
    <s v="PÚBLICO"/>
    <x v="0"/>
    <x v="0"/>
    <x v="1"/>
    <x v="0"/>
    <s v="08FZI0028S"/>
    <s v="08FJI0010S"/>
    <s v="08ADG0007A"/>
    <n v="0"/>
    <n v="27"/>
    <n v="16"/>
    <n v="43"/>
    <n v="3"/>
    <n v="1"/>
    <n v="4"/>
    <n v="25"/>
    <n v="14"/>
    <n v="39"/>
    <n v="3"/>
    <n v="6"/>
    <n v="9"/>
    <n v="3"/>
    <n v="6"/>
    <n v="9"/>
    <n v="5"/>
    <n v="4"/>
    <n v="9"/>
    <n v="5"/>
    <n v="3"/>
    <n v="8"/>
    <n v="5"/>
    <n v="2"/>
    <n v="7"/>
    <n v="3"/>
    <n v="2"/>
    <n v="5"/>
    <n v="4"/>
    <n v="5"/>
    <n v="9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056Q"/>
    <n v="1"/>
    <s v="CUAUHTEMOC"/>
    <n v="27"/>
    <s v="GUACHOCHI"/>
    <n v="1547"/>
    <s v="GUAGĂśITARE (BAJITARE)"/>
    <s v="CALLE GUAGUITARE"/>
    <n v="0"/>
    <s v="GUACHOCHI"/>
    <s v="PÚBLICO"/>
    <x v="0"/>
    <x v="0"/>
    <x v="1"/>
    <x v="0"/>
    <s v="08FZI0029R"/>
    <s v="08FJI0002J"/>
    <s v="08ADG0003E"/>
    <n v="0"/>
    <n v="6"/>
    <n v="2"/>
    <n v="8"/>
    <n v="2"/>
    <n v="1"/>
    <n v="3"/>
    <n v="6"/>
    <n v="2"/>
    <n v="8"/>
    <n v="3"/>
    <n v="1"/>
    <n v="4"/>
    <n v="3"/>
    <n v="2"/>
    <n v="5"/>
    <n v="2"/>
    <n v="3"/>
    <n v="5"/>
    <n v="2"/>
    <n v="1"/>
    <n v="3"/>
    <n v="1"/>
    <n v="1"/>
    <n v="2"/>
    <n v="0"/>
    <n v="1"/>
    <n v="1"/>
    <n v="3"/>
    <n v="1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58O"/>
    <n v="1"/>
    <s v="ROBERTO ACOSTA QUERO"/>
    <n v="27"/>
    <s v="GUACHOCHI"/>
    <n v="52"/>
    <s v="LOMA DEL MANZANO"/>
    <s v="CALLE LOMAS DEL MANZANO"/>
    <n v="0"/>
    <s v="GUACHOCHI"/>
    <s v="PÚBLICO"/>
    <x v="0"/>
    <x v="0"/>
    <x v="1"/>
    <x v="0"/>
    <s v="08FZI0008E"/>
    <s v="08FJI0003I"/>
    <s v="08ADG0006B"/>
    <n v="0"/>
    <n v="11"/>
    <n v="19"/>
    <n v="30"/>
    <n v="1"/>
    <n v="4"/>
    <n v="5"/>
    <n v="9"/>
    <n v="15"/>
    <n v="24"/>
    <n v="3"/>
    <n v="1"/>
    <n v="4"/>
    <n v="3"/>
    <n v="1"/>
    <n v="4"/>
    <n v="3"/>
    <n v="3"/>
    <n v="6"/>
    <n v="3"/>
    <n v="1"/>
    <n v="4"/>
    <n v="2"/>
    <n v="8"/>
    <n v="10"/>
    <n v="1"/>
    <n v="4"/>
    <n v="5"/>
    <n v="1"/>
    <n v="0"/>
    <n v="1"/>
    <n v="13"/>
    <n v="17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0C"/>
    <n v="1"/>
    <s v="FRANCISCO VILLA"/>
    <n v="27"/>
    <s v="GUACHOCHI"/>
    <n v="986"/>
    <s v="GUACARICHI"/>
    <s v="CALLE GUACARICHI"/>
    <n v="0"/>
    <s v="GUACHOCHI"/>
    <s v="PÚBLICO"/>
    <x v="0"/>
    <x v="0"/>
    <x v="1"/>
    <x v="0"/>
    <s v="08FZI0006G"/>
    <s v="08FJI0003I"/>
    <s v="08ADG0006B"/>
    <n v="0"/>
    <n v="12"/>
    <n v="16"/>
    <n v="28"/>
    <n v="1"/>
    <n v="4"/>
    <n v="5"/>
    <n v="12"/>
    <n v="16"/>
    <n v="28"/>
    <n v="0"/>
    <n v="2"/>
    <n v="2"/>
    <n v="0"/>
    <n v="2"/>
    <n v="2"/>
    <n v="1"/>
    <n v="3"/>
    <n v="4"/>
    <n v="2"/>
    <n v="6"/>
    <n v="8"/>
    <n v="3"/>
    <n v="1"/>
    <n v="4"/>
    <n v="5"/>
    <n v="3"/>
    <n v="8"/>
    <n v="1"/>
    <n v="1"/>
    <n v="2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B0065Y"/>
    <n v="1"/>
    <s v="EMILIANO ZAPATA"/>
    <n v="29"/>
    <s v="GUADALUPE Y CALVO"/>
    <n v="574"/>
    <s v="RANCHO DE PEĂ‘A"/>
    <s v="CALLE RANCHO DE PEĂ‘A"/>
    <n v="0"/>
    <s v="GUADALUPE Y CALVO"/>
    <s v="PÚBLICO"/>
    <x v="0"/>
    <x v="0"/>
    <x v="1"/>
    <x v="0"/>
    <s v="08FZI0012R"/>
    <s v="08FJI0004H"/>
    <s v="08ADG0007A"/>
    <n v="0"/>
    <n v="10"/>
    <n v="9"/>
    <n v="19"/>
    <n v="0"/>
    <n v="2"/>
    <n v="2"/>
    <n v="10"/>
    <n v="9"/>
    <n v="19"/>
    <n v="0"/>
    <n v="0"/>
    <n v="0"/>
    <n v="0"/>
    <n v="0"/>
    <n v="0"/>
    <n v="1"/>
    <n v="1"/>
    <n v="2"/>
    <n v="3"/>
    <n v="1"/>
    <n v="4"/>
    <n v="2"/>
    <n v="0"/>
    <n v="2"/>
    <n v="1"/>
    <n v="1"/>
    <n v="2"/>
    <n v="3"/>
    <n v="4"/>
    <n v="7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66X"/>
    <n v="1"/>
    <s v="SEUAKA"/>
    <n v="29"/>
    <s v="GUADALUPE Y CALVO"/>
    <n v="82"/>
    <s v="EL DURAZNO"/>
    <s v="CALLE EL DURAZNO"/>
    <n v="0"/>
    <s v="GUADALUPE Y CALVO"/>
    <s v="PÚBLICO"/>
    <x v="0"/>
    <x v="0"/>
    <x v="1"/>
    <x v="0"/>
    <s v="08FZI0010T"/>
    <s v="08FJI0004H"/>
    <s v="08ADG0007A"/>
    <n v="0"/>
    <n v="50"/>
    <n v="35"/>
    <n v="85"/>
    <n v="6"/>
    <n v="3"/>
    <n v="9"/>
    <n v="33"/>
    <n v="24"/>
    <n v="57"/>
    <n v="3"/>
    <n v="5"/>
    <n v="8"/>
    <n v="3"/>
    <n v="5"/>
    <n v="8"/>
    <n v="8"/>
    <n v="7"/>
    <n v="15"/>
    <n v="6"/>
    <n v="7"/>
    <n v="13"/>
    <n v="13"/>
    <n v="7"/>
    <n v="20"/>
    <n v="9"/>
    <n v="8"/>
    <n v="17"/>
    <n v="3"/>
    <n v="2"/>
    <n v="5"/>
    <n v="42"/>
    <n v="36"/>
    <n v="7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069U"/>
    <n v="1"/>
    <s v="VENUSTIANO CARRANZA"/>
    <n v="29"/>
    <s v="GUADALUPE Y CALVO"/>
    <n v="781"/>
    <s v="AGUA AMARILLA"/>
    <s v="CALLE AGUA AMARILLA"/>
    <n v="0"/>
    <s v="GUADALUPE Y CALVO"/>
    <s v="PÚBLICO"/>
    <x v="0"/>
    <x v="0"/>
    <x v="1"/>
    <x v="0"/>
    <s v="08FZI0010T"/>
    <s v="08FJI0004H"/>
    <s v="08ADG0007A"/>
    <n v="0"/>
    <n v="55"/>
    <n v="56"/>
    <n v="111"/>
    <n v="6"/>
    <n v="12"/>
    <n v="18"/>
    <n v="49"/>
    <n v="55"/>
    <n v="104"/>
    <n v="5"/>
    <n v="8"/>
    <n v="13"/>
    <n v="5"/>
    <n v="8"/>
    <n v="13"/>
    <n v="8"/>
    <n v="9"/>
    <n v="17"/>
    <n v="6"/>
    <n v="9"/>
    <n v="15"/>
    <n v="14"/>
    <n v="6"/>
    <n v="20"/>
    <n v="16"/>
    <n v="9"/>
    <n v="25"/>
    <n v="6"/>
    <n v="12"/>
    <n v="18"/>
    <n v="55"/>
    <n v="53"/>
    <n v="10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070J"/>
    <n v="1"/>
    <s v="BENITO JUAREZ"/>
    <n v="29"/>
    <s v="GUADALUPE Y CALVO"/>
    <n v="223"/>
    <s v="ZAPE CHICO"/>
    <s v="CALLE ZAPE CHICO"/>
    <n v="0"/>
    <s v="GUADALUPE Y CALVO"/>
    <s v="PÚBLICO"/>
    <x v="0"/>
    <x v="0"/>
    <x v="1"/>
    <x v="0"/>
    <s v="08FZI0012R"/>
    <s v="08FJI0004H"/>
    <s v="08ADG0007A"/>
    <n v="0"/>
    <n v="10"/>
    <n v="7"/>
    <n v="17"/>
    <n v="1"/>
    <n v="1"/>
    <n v="2"/>
    <n v="10"/>
    <n v="7"/>
    <n v="17"/>
    <n v="3"/>
    <n v="1"/>
    <n v="4"/>
    <n v="3"/>
    <n v="1"/>
    <n v="4"/>
    <n v="1"/>
    <n v="0"/>
    <n v="1"/>
    <n v="5"/>
    <n v="2"/>
    <n v="7"/>
    <n v="2"/>
    <n v="2"/>
    <n v="4"/>
    <n v="2"/>
    <n v="0"/>
    <n v="2"/>
    <n v="0"/>
    <n v="3"/>
    <n v="3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PLAN TARAHUMARA"/>
    <n v="29"/>
    <s v="GUADALUPE Y CALVO"/>
    <n v="68"/>
    <s v="LA CUEVA DEL BURRO"/>
    <s v="CALLE LA CUEVA DEL BURRO"/>
    <n v="0"/>
    <s v="GUADALUPE Y CALVO"/>
    <s v="PÚBLICO"/>
    <x v="0"/>
    <x v="0"/>
    <x v="1"/>
    <x v="0"/>
    <s v="08FZI0010T"/>
    <s v="08FJI0004H"/>
    <s v="08ADG0007A"/>
    <n v="0"/>
    <n v="14"/>
    <n v="6"/>
    <n v="20"/>
    <n v="4"/>
    <n v="0"/>
    <n v="4"/>
    <n v="13"/>
    <n v="5"/>
    <n v="18"/>
    <n v="1"/>
    <n v="2"/>
    <n v="3"/>
    <n v="1"/>
    <n v="2"/>
    <n v="3"/>
    <n v="1"/>
    <n v="1"/>
    <n v="2"/>
    <n v="2"/>
    <n v="3"/>
    <n v="5"/>
    <n v="0"/>
    <n v="2"/>
    <n v="2"/>
    <n v="3"/>
    <n v="0"/>
    <n v="3"/>
    <n v="3"/>
    <n v="0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092V"/>
    <n v="4"/>
    <s v="JOSE MARIA PINO SUAREZ"/>
    <n v="9"/>
    <s v="BOCOYNA"/>
    <n v="258"/>
    <s v="LOS OJITOS"/>
    <s v="CALLE LOS OJITOS"/>
    <n v="0"/>
    <s v="CREEL"/>
    <s v="PÚBLICO"/>
    <x v="0"/>
    <x v="0"/>
    <x v="1"/>
    <x v="0"/>
    <s v="08FZI0003J"/>
    <s v="08FJI0002J"/>
    <s v="08ADG0003E"/>
    <n v="0"/>
    <n v="12"/>
    <n v="16"/>
    <n v="28"/>
    <n v="2"/>
    <n v="1"/>
    <n v="3"/>
    <n v="12"/>
    <n v="16"/>
    <n v="28"/>
    <n v="5"/>
    <n v="1"/>
    <n v="6"/>
    <n v="5"/>
    <n v="1"/>
    <n v="6"/>
    <n v="1"/>
    <n v="2"/>
    <n v="3"/>
    <n v="4"/>
    <n v="2"/>
    <n v="6"/>
    <n v="3"/>
    <n v="7"/>
    <n v="10"/>
    <n v="1"/>
    <n v="3"/>
    <n v="4"/>
    <n v="4"/>
    <n v="1"/>
    <n v="5"/>
    <n v="18"/>
    <n v="16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URAKA"/>
    <n v="12"/>
    <s v="CARICHÍ"/>
    <n v="344"/>
    <s v="CHINEACHI"/>
    <s v="CALLE CHINEACHI"/>
    <n v="0"/>
    <s v="CUAUHTÉMOC"/>
    <s v="PÚBLICO"/>
    <x v="0"/>
    <x v="0"/>
    <x v="1"/>
    <x v="0"/>
    <s v="08FZI0026U"/>
    <s v="08FJI0009C"/>
    <s v="08ADG0010O"/>
    <n v="0"/>
    <n v="24"/>
    <n v="16"/>
    <n v="40"/>
    <n v="6"/>
    <n v="2"/>
    <n v="8"/>
    <n v="24"/>
    <n v="16"/>
    <n v="40"/>
    <n v="4"/>
    <n v="3"/>
    <n v="7"/>
    <n v="4"/>
    <n v="3"/>
    <n v="7"/>
    <n v="8"/>
    <n v="4"/>
    <n v="12"/>
    <n v="4"/>
    <n v="1"/>
    <n v="5"/>
    <n v="2"/>
    <n v="4"/>
    <n v="6"/>
    <n v="2"/>
    <n v="2"/>
    <n v="4"/>
    <n v="2"/>
    <n v="3"/>
    <n v="5"/>
    <n v="22"/>
    <n v="17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100N"/>
    <n v="1"/>
    <s v="RAFAEL RAMIREZ"/>
    <n v="29"/>
    <s v="GUADALUPE Y CALVO"/>
    <n v="205"/>
    <s v="SAN JOSĂ‰ DE TURUACHITO"/>
    <s v="CALLE SAN JOSE DE TURUACHITO"/>
    <n v="0"/>
    <s v="GUADALUPE Y CALVO"/>
    <s v="PÚBLICO"/>
    <x v="0"/>
    <x v="0"/>
    <x v="1"/>
    <x v="0"/>
    <s v="08FZI0012R"/>
    <s v="08FJI0004H"/>
    <s v="08ADG0007A"/>
    <n v="0"/>
    <n v="4"/>
    <n v="12"/>
    <n v="16"/>
    <n v="1"/>
    <n v="0"/>
    <n v="1"/>
    <n v="4"/>
    <n v="12"/>
    <n v="16"/>
    <n v="2"/>
    <n v="1"/>
    <n v="3"/>
    <n v="2"/>
    <n v="1"/>
    <n v="3"/>
    <n v="0"/>
    <n v="0"/>
    <n v="0"/>
    <n v="3"/>
    <n v="2"/>
    <n v="5"/>
    <n v="1"/>
    <n v="6"/>
    <n v="7"/>
    <n v="0"/>
    <n v="1"/>
    <n v="1"/>
    <n v="1"/>
    <n v="1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01M"/>
    <n v="1"/>
    <s v="20 DE NOVIEMBRE"/>
    <n v="7"/>
    <s v="BALLEZA"/>
    <n v="54"/>
    <s v="GENERAL CARLOS PACHECO (EL TERRERO)"/>
    <s v="CALLE GENERAL CARLOS PACHECO (EL TERRERO)"/>
    <n v="0"/>
    <s v="GUACHOCHI"/>
    <s v="PÚBLICO"/>
    <x v="0"/>
    <x v="0"/>
    <x v="1"/>
    <x v="0"/>
    <s v="08FZI0007F"/>
    <s v="08FJI0003I"/>
    <s v="08ADG0006B"/>
    <n v="0"/>
    <n v="6"/>
    <n v="7"/>
    <n v="13"/>
    <n v="1"/>
    <n v="0"/>
    <n v="1"/>
    <n v="6"/>
    <n v="7"/>
    <n v="13"/>
    <n v="0"/>
    <n v="0"/>
    <n v="0"/>
    <n v="0"/>
    <n v="0"/>
    <n v="0"/>
    <n v="0"/>
    <n v="2"/>
    <n v="2"/>
    <n v="1"/>
    <n v="1"/>
    <n v="2"/>
    <n v="2"/>
    <n v="0"/>
    <n v="2"/>
    <n v="1"/>
    <n v="2"/>
    <n v="3"/>
    <n v="1"/>
    <n v="0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06H"/>
    <n v="1"/>
    <s v="LEYES DE REFORMA"/>
    <n v="29"/>
    <s v="GUADALUPE Y CALVO"/>
    <n v="450"/>
    <s v="LA PORTEZUELA"/>
    <s v="CALLE LA PORTEZUELA (PORTEZUELO)"/>
    <n v="0"/>
    <s v="GUADALUPE Y CALVO"/>
    <s v="PÚBLICO"/>
    <x v="0"/>
    <x v="0"/>
    <x v="1"/>
    <x v="0"/>
    <s v="08FZI0034C"/>
    <s v="08FJI0010S"/>
    <s v="08ADG0007A"/>
    <n v="0"/>
    <n v="16"/>
    <n v="22"/>
    <n v="38"/>
    <n v="5"/>
    <n v="3"/>
    <n v="8"/>
    <n v="16"/>
    <n v="22"/>
    <n v="38"/>
    <n v="3"/>
    <n v="2"/>
    <n v="5"/>
    <n v="3"/>
    <n v="2"/>
    <n v="5"/>
    <n v="2"/>
    <n v="3"/>
    <n v="5"/>
    <n v="5"/>
    <n v="3"/>
    <n v="8"/>
    <n v="1"/>
    <n v="4"/>
    <n v="5"/>
    <n v="0"/>
    <n v="3"/>
    <n v="3"/>
    <n v="2"/>
    <n v="5"/>
    <n v="7"/>
    <n v="13"/>
    <n v="20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CUAUHTEMOC"/>
    <n v="29"/>
    <s v="GUADALUPE Y CALVO"/>
    <n v="580"/>
    <s v="EL MUERTO"/>
    <s v="CALLE EL MUERTO"/>
    <n v="0"/>
    <s v="GUADALUPE Y CALVO"/>
    <s v="PÚBLICO"/>
    <x v="0"/>
    <x v="0"/>
    <x v="1"/>
    <x v="0"/>
    <s v="08FZI0012R"/>
    <s v="08FJI0004H"/>
    <s v="08ADG0007A"/>
    <n v="0"/>
    <n v="16"/>
    <n v="18"/>
    <n v="34"/>
    <n v="5"/>
    <n v="3"/>
    <n v="8"/>
    <n v="15"/>
    <n v="17"/>
    <n v="32"/>
    <n v="2"/>
    <n v="3"/>
    <n v="5"/>
    <n v="2"/>
    <n v="3"/>
    <n v="5"/>
    <n v="3"/>
    <n v="6"/>
    <n v="9"/>
    <n v="1"/>
    <n v="3"/>
    <n v="4"/>
    <n v="3"/>
    <n v="5"/>
    <n v="8"/>
    <n v="3"/>
    <n v="3"/>
    <n v="6"/>
    <n v="2"/>
    <n v="1"/>
    <n v="3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7N"/>
    <n v="1"/>
    <s v="RICARDO FLORES MAGON"/>
    <n v="27"/>
    <s v="GUACHOCHI"/>
    <n v="85"/>
    <s v="LOS TUCEROS"/>
    <s v="CALLE TUCEROS"/>
    <n v="0"/>
    <s v="GUACHOCHI"/>
    <s v="PÚBLICO"/>
    <x v="0"/>
    <x v="0"/>
    <x v="1"/>
    <x v="0"/>
    <s v="08FZI0008E"/>
    <s v="08FJI0003I"/>
    <s v="08ADG0006B"/>
    <n v="0"/>
    <n v="7"/>
    <n v="21"/>
    <n v="28"/>
    <n v="0"/>
    <n v="4"/>
    <n v="4"/>
    <n v="7"/>
    <n v="20"/>
    <n v="27"/>
    <n v="1"/>
    <n v="1"/>
    <n v="2"/>
    <n v="2"/>
    <n v="1"/>
    <n v="3"/>
    <n v="2"/>
    <n v="3"/>
    <n v="5"/>
    <n v="2"/>
    <n v="2"/>
    <n v="4"/>
    <n v="1"/>
    <n v="3"/>
    <n v="4"/>
    <n v="1"/>
    <n v="6"/>
    <n v="7"/>
    <n v="1"/>
    <n v="3"/>
    <n v="4"/>
    <n v="9"/>
    <n v="18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19L"/>
    <n v="1"/>
    <s v="EMILIANO ZAPATA"/>
    <n v="27"/>
    <s v="GUACHOCHI"/>
    <n v="1096"/>
    <s v="CUMBRE DE GĂśERACHI"/>
    <s v="CALLE CUMBRE DE HUERACHI"/>
    <n v="0"/>
    <s v="GUACHOCHI"/>
    <s v="PÚBLICO"/>
    <x v="0"/>
    <x v="0"/>
    <x v="1"/>
    <x v="0"/>
    <s v="08FZI0008E"/>
    <s v="08FJI0003I"/>
    <s v="08ADG0006B"/>
    <n v="0"/>
    <n v="17"/>
    <n v="17"/>
    <n v="34"/>
    <n v="4"/>
    <n v="3"/>
    <n v="7"/>
    <n v="17"/>
    <n v="17"/>
    <n v="34"/>
    <n v="1"/>
    <n v="1"/>
    <n v="2"/>
    <n v="1"/>
    <n v="1"/>
    <n v="2"/>
    <n v="4"/>
    <n v="1"/>
    <n v="5"/>
    <n v="3"/>
    <n v="3"/>
    <n v="6"/>
    <n v="2"/>
    <n v="2"/>
    <n v="4"/>
    <n v="1"/>
    <n v="2"/>
    <n v="3"/>
    <n v="2"/>
    <n v="4"/>
    <n v="6"/>
    <n v="13"/>
    <n v="13"/>
    <n v="2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3Y"/>
    <n v="1"/>
    <s v="CUITLAHUAC"/>
    <n v="7"/>
    <s v="BALLEZA"/>
    <n v="89"/>
    <s v="PIEDRA BOLA"/>
    <s v="CALLE PIEDRA BOLA"/>
    <n v="0"/>
    <s v="GUACHOCHI"/>
    <s v="PÚBLICO"/>
    <x v="0"/>
    <x v="0"/>
    <x v="1"/>
    <x v="0"/>
    <s v="08FZI0036A"/>
    <s v="08FJI0004H"/>
    <s v="08ADG0007A"/>
    <n v="0"/>
    <n v="18"/>
    <n v="14"/>
    <n v="32"/>
    <n v="2"/>
    <n v="2"/>
    <n v="4"/>
    <n v="18"/>
    <n v="14"/>
    <n v="32"/>
    <n v="0"/>
    <n v="1"/>
    <n v="1"/>
    <n v="0"/>
    <n v="1"/>
    <n v="1"/>
    <n v="3"/>
    <n v="3"/>
    <n v="6"/>
    <n v="2"/>
    <n v="2"/>
    <n v="4"/>
    <n v="5"/>
    <n v="2"/>
    <n v="7"/>
    <n v="3"/>
    <n v="1"/>
    <n v="4"/>
    <n v="4"/>
    <n v="5"/>
    <n v="9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125W"/>
    <n v="1"/>
    <s v="CUAUHTEMOC"/>
    <n v="29"/>
    <s v="GUADALUPE Y CALVO"/>
    <n v="1121"/>
    <s v="SAN JOSĂ‰ DE LOS REYES"/>
    <s v="CALLE SAN JOSE DE LOS REYES"/>
    <n v="0"/>
    <s v="GUADALUPE Y CALVO"/>
    <s v="PÚBLICO"/>
    <x v="0"/>
    <x v="0"/>
    <x v="1"/>
    <x v="0"/>
    <s v="08FZI0012R"/>
    <s v="08FJI0004H"/>
    <s v="08ADG0007A"/>
    <n v="0"/>
    <n v="52"/>
    <n v="50"/>
    <n v="102"/>
    <n v="4"/>
    <n v="6"/>
    <n v="10"/>
    <n v="47"/>
    <n v="45"/>
    <n v="92"/>
    <n v="8"/>
    <n v="13"/>
    <n v="21"/>
    <n v="8"/>
    <n v="13"/>
    <n v="21"/>
    <n v="12"/>
    <n v="11"/>
    <n v="23"/>
    <n v="12"/>
    <n v="8"/>
    <n v="20"/>
    <n v="9"/>
    <n v="9"/>
    <n v="18"/>
    <n v="5"/>
    <n v="11"/>
    <n v="16"/>
    <n v="7"/>
    <n v="5"/>
    <n v="12"/>
    <n v="53"/>
    <n v="57"/>
    <n v="110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134D"/>
    <n v="1"/>
    <s v="NIĂ‘OS HEROES"/>
    <n v="27"/>
    <s v="GUACHOCHI"/>
    <n v="402"/>
    <s v="SICACHIQUE"/>
    <s v="CALLE SICACHIQUE"/>
    <n v="0"/>
    <s v="GUACHOCHI"/>
    <s v="PÚBLICO"/>
    <x v="0"/>
    <x v="0"/>
    <x v="1"/>
    <x v="0"/>
    <s v="08FZI0032E"/>
    <s v="08FJI0008D"/>
    <s v="08ADG0006B"/>
    <n v="0"/>
    <n v="21"/>
    <n v="8"/>
    <n v="29"/>
    <n v="8"/>
    <n v="2"/>
    <n v="10"/>
    <n v="21"/>
    <n v="8"/>
    <n v="29"/>
    <n v="1"/>
    <n v="3"/>
    <n v="4"/>
    <n v="1"/>
    <n v="3"/>
    <n v="4"/>
    <n v="2"/>
    <n v="0"/>
    <n v="2"/>
    <n v="3"/>
    <n v="0"/>
    <n v="3"/>
    <n v="4"/>
    <n v="2"/>
    <n v="6"/>
    <n v="3"/>
    <n v="4"/>
    <n v="7"/>
    <n v="0"/>
    <n v="0"/>
    <n v="0"/>
    <n v="13"/>
    <n v="9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35C"/>
    <n v="1"/>
    <s v="VICENTE GUERRERO"/>
    <n v="7"/>
    <s v="BALLEZA"/>
    <n v="513"/>
    <s v="TIERRA BLANCA"/>
    <s v="CAMINO CARRETERA BALLEZA - EL ALMAGRE DESVIACION LADO IZQUIERDO"/>
    <n v="0"/>
    <s v="GUACHOCHI"/>
    <s v="PÚBLICO"/>
    <x v="0"/>
    <x v="0"/>
    <x v="1"/>
    <x v="0"/>
    <s v="08FZI0007F"/>
    <s v="08FJI0003I"/>
    <s v="08ADG0006B"/>
    <n v="0"/>
    <n v="16"/>
    <n v="15"/>
    <n v="31"/>
    <n v="0"/>
    <n v="3"/>
    <n v="3"/>
    <n v="15"/>
    <n v="14"/>
    <n v="29"/>
    <n v="2"/>
    <n v="1"/>
    <n v="3"/>
    <n v="2"/>
    <n v="1"/>
    <n v="3"/>
    <n v="1"/>
    <n v="3"/>
    <n v="4"/>
    <n v="6"/>
    <n v="3"/>
    <n v="9"/>
    <n v="3"/>
    <n v="3"/>
    <n v="6"/>
    <n v="4"/>
    <n v="2"/>
    <n v="6"/>
    <n v="5"/>
    <n v="2"/>
    <n v="7"/>
    <n v="21"/>
    <n v="14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136B"/>
    <n v="1"/>
    <s v="FRANCISCO I. MADERO"/>
    <n v="7"/>
    <s v="BALLEZA"/>
    <n v="179"/>
    <s v="ADJUNTAS DE ARRIBA"/>
    <s v="NINGUNO NINGUNO"/>
    <n v="0"/>
    <s v="GUACHOCHI"/>
    <s v="PÚBLICO"/>
    <x v="0"/>
    <x v="0"/>
    <x v="1"/>
    <x v="0"/>
    <s v="08FZI0007F"/>
    <s v="08FJI0003I"/>
    <s v="08ADG0006B"/>
    <n v="0"/>
    <n v="16"/>
    <n v="26"/>
    <n v="42"/>
    <n v="1"/>
    <n v="2"/>
    <n v="3"/>
    <n v="16"/>
    <n v="26"/>
    <n v="42"/>
    <n v="1"/>
    <n v="2"/>
    <n v="3"/>
    <n v="1"/>
    <n v="2"/>
    <n v="3"/>
    <n v="2"/>
    <n v="4"/>
    <n v="6"/>
    <n v="5"/>
    <n v="4"/>
    <n v="9"/>
    <n v="3"/>
    <n v="3"/>
    <n v="6"/>
    <n v="1"/>
    <n v="7"/>
    <n v="8"/>
    <n v="3"/>
    <n v="6"/>
    <n v="9"/>
    <n v="15"/>
    <n v="2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40O"/>
    <n v="1"/>
    <s v="GUADALUPE VICTORIA"/>
    <n v="9"/>
    <s v="BOCOYNA"/>
    <n v="490"/>
    <s v="REPECHIQUE"/>
    <s v="CALLE REPECHIQUE"/>
    <n v="0"/>
    <s v="CREEL"/>
    <s v="PÚBLICO"/>
    <x v="0"/>
    <x v="0"/>
    <x v="1"/>
    <x v="0"/>
    <s v="08FZI0003J"/>
    <s v="08FJI0002J"/>
    <s v="08ADG0003E"/>
    <n v="0"/>
    <n v="10"/>
    <n v="9"/>
    <n v="19"/>
    <n v="0"/>
    <n v="0"/>
    <n v="0"/>
    <n v="8"/>
    <n v="7"/>
    <n v="15"/>
    <n v="2"/>
    <n v="2"/>
    <n v="4"/>
    <n v="2"/>
    <n v="2"/>
    <n v="4"/>
    <n v="4"/>
    <n v="3"/>
    <n v="7"/>
    <n v="1"/>
    <n v="1"/>
    <n v="2"/>
    <n v="2"/>
    <n v="2"/>
    <n v="4"/>
    <n v="1"/>
    <n v="2"/>
    <n v="3"/>
    <n v="3"/>
    <n v="2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147H"/>
    <n v="1"/>
    <s v="GUADALUPE VICTORIA"/>
    <n v="29"/>
    <s v="GUADALUPE Y CALVO"/>
    <n v="150"/>
    <s v="PALMILLAS"/>
    <s v="NINGUNO NINGUNO"/>
    <n v="0"/>
    <s v="GUADALUPE Y CALVO"/>
    <s v="PÚBLICO"/>
    <x v="0"/>
    <x v="0"/>
    <x v="1"/>
    <x v="0"/>
    <s v="08FZI0010T"/>
    <s v="08FJI0004H"/>
    <s v="08ADG0007A"/>
    <n v="0"/>
    <n v="16"/>
    <n v="14"/>
    <n v="30"/>
    <n v="5"/>
    <n v="6"/>
    <n v="11"/>
    <n v="16"/>
    <n v="14"/>
    <n v="30"/>
    <n v="0"/>
    <n v="3"/>
    <n v="3"/>
    <n v="0"/>
    <n v="3"/>
    <n v="3"/>
    <n v="4"/>
    <n v="3"/>
    <n v="7"/>
    <n v="1"/>
    <n v="0"/>
    <n v="1"/>
    <n v="3"/>
    <n v="0"/>
    <n v="3"/>
    <n v="0"/>
    <n v="2"/>
    <n v="2"/>
    <n v="3"/>
    <n v="2"/>
    <n v="5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50V"/>
    <n v="1"/>
    <s v="LAZARO CARDENAS"/>
    <n v="27"/>
    <s v="GUACHOCHI"/>
    <n v="36"/>
    <s v="LA GOBERNADORA"/>
    <s v="CALLE LA GOBERNADORA"/>
    <n v="0"/>
    <s v="GUACHOCHI"/>
    <s v="PÚBLICO"/>
    <x v="0"/>
    <x v="0"/>
    <x v="1"/>
    <x v="0"/>
    <s v="08FZI0006G"/>
    <s v="08FJI0003I"/>
    <s v="08ADG0006B"/>
    <n v="0"/>
    <n v="16"/>
    <n v="13"/>
    <n v="29"/>
    <n v="0"/>
    <n v="6"/>
    <n v="6"/>
    <n v="16"/>
    <n v="13"/>
    <n v="29"/>
    <n v="2"/>
    <n v="1"/>
    <n v="3"/>
    <n v="2"/>
    <n v="1"/>
    <n v="3"/>
    <n v="5"/>
    <n v="2"/>
    <n v="7"/>
    <n v="2"/>
    <n v="1"/>
    <n v="3"/>
    <n v="4"/>
    <n v="1"/>
    <n v="5"/>
    <n v="3"/>
    <n v="0"/>
    <n v="3"/>
    <n v="1"/>
    <n v="1"/>
    <n v="2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151U"/>
    <n v="1"/>
    <s v="MIGUEL HIDALGO"/>
    <n v="8"/>
    <s v="BATOPILAS DE MANUEL GÓMEZ MORÍN"/>
    <n v="49"/>
    <s v="COYACHIQUE"/>
    <s v="CALLE COYACHIQUE"/>
    <n v="0"/>
    <s v="CREEL"/>
    <s v="PÚBLICO"/>
    <x v="0"/>
    <x v="0"/>
    <x v="1"/>
    <x v="0"/>
    <s v="08FZI0019K"/>
    <s v="08FJI0007E"/>
    <s v="08ADG0006B"/>
    <n v="0"/>
    <n v="30"/>
    <n v="29"/>
    <n v="59"/>
    <n v="7"/>
    <n v="4"/>
    <n v="11"/>
    <n v="30"/>
    <n v="29"/>
    <n v="59"/>
    <n v="4"/>
    <n v="6"/>
    <n v="10"/>
    <n v="4"/>
    <n v="6"/>
    <n v="10"/>
    <n v="8"/>
    <n v="5"/>
    <n v="13"/>
    <n v="8"/>
    <n v="4"/>
    <n v="12"/>
    <n v="7"/>
    <n v="5"/>
    <n v="12"/>
    <n v="3"/>
    <n v="7"/>
    <n v="10"/>
    <n v="4"/>
    <n v="7"/>
    <n v="11"/>
    <n v="34"/>
    <n v="34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2T"/>
    <n v="1"/>
    <s v="BENITO JUAREZ"/>
    <n v="8"/>
    <s v="BATOPILAS DE MANUEL GÓMEZ MORÍN"/>
    <n v="392"/>
    <s v="LA CAĂ‘A"/>
    <s v="NINGUNO NINGUNO"/>
    <n v="0"/>
    <s v="CREEL"/>
    <s v="PÚBLICO"/>
    <x v="0"/>
    <x v="0"/>
    <x v="1"/>
    <x v="0"/>
    <s v="08FZI0020Z"/>
    <s v="08FJI0007E"/>
    <s v="08ADG0006B"/>
    <n v="0"/>
    <n v="15"/>
    <n v="24"/>
    <n v="39"/>
    <n v="5"/>
    <n v="2"/>
    <n v="7"/>
    <n v="15"/>
    <n v="24"/>
    <n v="39"/>
    <n v="2"/>
    <n v="3"/>
    <n v="5"/>
    <n v="2"/>
    <n v="3"/>
    <n v="5"/>
    <n v="2"/>
    <n v="5"/>
    <n v="7"/>
    <n v="4"/>
    <n v="2"/>
    <n v="6"/>
    <n v="3"/>
    <n v="6"/>
    <n v="9"/>
    <n v="1"/>
    <n v="3"/>
    <n v="4"/>
    <n v="1"/>
    <n v="5"/>
    <n v="6"/>
    <n v="13"/>
    <n v="24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56P"/>
    <n v="1"/>
    <s v="BENITO JUAREZ"/>
    <n v="7"/>
    <s v="BALLEZA"/>
    <n v="81"/>
    <s v="LA NOPALERA (LA CUEVA NOPALERA)"/>
    <s v="CALLE LA NOPALERA (LA CUEVA NOPALERA)"/>
    <n v="0"/>
    <s v="GUACHOCHI"/>
    <s v="PÚBLICO"/>
    <x v="0"/>
    <x v="0"/>
    <x v="1"/>
    <x v="0"/>
    <s v="08FZI0007F"/>
    <s v="08FJI0003I"/>
    <s v="08ADG0006B"/>
    <n v="0"/>
    <n v="12"/>
    <n v="12"/>
    <n v="24"/>
    <n v="1"/>
    <n v="1"/>
    <n v="2"/>
    <n v="12"/>
    <n v="12"/>
    <n v="24"/>
    <n v="2"/>
    <n v="1"/>
    <n v="3"/>
    <n v="2"/>
    <n v="1"/>
    <n v="3"/>
    <n v="3"/>
    <n v="2"/>
    <n v="5"/>
    <n v="2"/>
    <n v="2"/>
    <n v="4"/>
    <n v="2"/>
    <n v="4"/>
    <n v="6"/>
    <n v="3"/>
    <n v="2"/>
    <n v="5"/>
    <n v="1"/>
    <n v="1"/>
    <n v="2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57O"/>
    <n v="1"/>
    <s v="VENUSTIANO CARRANZA"/>
    <n v="7"/>
    <s v="BALLEZA"/>
    <n v="64"/>
    <s v="LA LABORCITA"/>
    <s v="CALLE LA LABORCITA"/>
    <n v="0"/>
    <s v="GUACHOCHI"/>
    <s v="PÚBLICO"/>
    <x v="0"/>
    <x v="0"/>
    <x v="1"/>
    <x v="0"/>
    <s v="08FZI0007F"/>
    <s v="08FJI0003I"/>
    <s v="08ADG0006B"/>
    <n v="0"/>
    <n v="8"/>
    <n v="6"/>
    <n v="14"/>
    <n v="1"/>
    <n v="1"/>
    <n v="2"/>
    <n v="5"/>
    <n v="4"/>
    <n v="9"/>
    <n v="2"/>
    <n v="2"/>
    <n v="4"/>
    <n v="2"/>
    <n v="2"/>
    <n v="4"/>
    <n v="0"/>
    <n v="1"/>
    <n v="1"/>
    <n v="1"/>
    <n v="1"/>
    <n v="2"/>
    <n v="2"/>
    <n v="1"/>
    <n v="3"/>
    <n v="2"/>
    <n v="0"/>
    <n v="2"/>
    <n v="2"/>
    <n v="2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158N"/>
    <n v="1"/>
    <s v="MIGUEL HIDALGO"/>
    <n v="65"/>
    <s v="URIQUE"/>
    <n v="1877"/>
    <s v="CORAREACHI"/>
    <s v="CALLE CORAREACHI"/>
    <n v="0"/>
    <s v="CREEL"/>
    <s v="PÚBLICO"/>
    <x v="0"/>
    <x v="0"/>
    <x v="1"/>
    <x v="0"/>
    <s v="08FZI0022Y"/>
    <s v="08FJI0008D"/>
    <s v="08ADG0006B"/>
    <n v="0"/>
    <n v="70"/>
    <n v="60"/>
    <n v="130"/>
    <n v="12"/>
    <n v="12"/>
    <n v="24"/>
    <n v="69"/>
    <n v="60"/>
    <n v="129"/>
    <n v="9"/>
    <n v="10"/>
    <n v="19"/>
    <n v="9"/>
    <n v="10"/>
    <n v="19"/>
    <n v="11"/>
    <n v="9"/>
    <n v="20"/>
    <n v="11"/>
    <n v="7"/>
    <n v="18"/>
    <n v="14"/>
    <n v="8"/>
    <n v="22"/>
    <n v="13"/>
    <n v="10"/>
    <n v="23"/>
    <n v="10"/>
    <n v="15"/>
    <n v="25"/>
    <n v="68"/>
    <n v="59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160B"/>
    <n v="4"/>
    <s v="BENITO JUAREZ"/>
    <n v="9"/>
    <s v="BOCOYNA"/>
    <n v="421"/>
    <s v="HUIYOCHI"/>
    <s v="CALLE HUIYOCHI"/>
    <n v="0"/>
    <s v="CREEL"/>
    <s v="PÚBLICO"/>
    <x v="0"/>
    <x v="0"/>
    <x v="1"/>
    <x v="0"/>
    <s v="08FZI0003J"/>
    <s v="08FJI0002J"/>
    <s v="08ADG0003E"/>
    <n v="0"/>
    <n v="18"/>
    <n v="20"/>
    <n v="38"/>
    <n v="2"/>
    <n v="2"/>
    <n v="4"/>
    <n v="16"/>
    <n v="16"/>
    <n v="32"/>
    <n v="6"/>
    <n v="2"/>
    <n v="8"/>
    <n v="6"/>
    <n v="2"/>
    <n v="8"/>
    <n v="4"/>
    <n v="1"/>
    <n v="5"/>
    <n v="3"/>
    <n v="3"/>
    <n v="6"/>
    <n v="5"/>
    <n v="5"/>
    <n v="10"/>
    <n v="1"/>
    <n v="3"/>
    <n v="4"/>
    <n v="3"/>
    <n v="6"/>
    <n v="9"/>
    <n v="22"/>
    <n v="20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2"/>
    <n v="1"/>
  </r>
  <r>
    <s v="08DPB0161A"/>
    <n v="1"/>
    <s v="CELESTINO CARRILLO"/>
    <n v="29"/>
    <s v="GUADALUPE Y CALVO"/>
    <n v="152"/>
    <s v="PALOS MUERTOS"/>
    <s v="CALLE PALOS MUERTOS"/>
    <n v="0"/>
    <s v="GUADALUPE Y CALVO"/>
    <s v="PÚBLICO"/>
    <x v="0"/>
    <x v="0"/>
    <x v="1"/>
    <x v="0"/>
    <s v="08FZI0028S"/>
    <s v="08FJI0010S"/>
    <s v="08ADG0007A"/>
    <n v="0"/>
    <n v="41"/>
    <n v="33"/>
    <n v="74"/>
    <n v="9"/>
    <n v="7"/>
    <n v="16"/>
    <n v="40"/>
    <n v="33"/>
    <n v="73"/>
    <n v="4"/>
    <n v="5"/>
    <n v="9"/>
    <n v="5"/>
    <n v="6"/>
    <n v="11"/>
    <n v="9"/>
    <n v="5"/>
    <n v="14"/>
    <n v="3"/>
    <n v="8"/>
    <n v="11"/>
    <n v="12"/>
    <n v="5"/>
    <n v="17"/>
    <n v="7"/>
    <n v="4"/>
    <n v="11"/>
    <n v="2"/>
    <n v="6"/>
    <n v="8"/>
    <n v="38"/>
    <n v="34"/>
    <n v="72"/>
    <n v="0"/>
    <n v="1"/>
    <n v="0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1"/>
    <n v="0"/>
    <n v="1"/>
    <n v="0"/>
    <n v="0"/>
    <n v="2"/>
    <n v="4"/>
    <n v="6"/>
    <n v="6"/>
    <n v="1"/>
  </r>
  <r>
    <s v="08DPB0163Z"/>
    <n v="1"/>
    <s v="21 DE MARZO"/>
    <n v="27"/>
    <s v="GUACHOCHI"/>
    <n v="761"/>
    <s v="BOQUIMOBA"/>
    <s v="CALLE BOQUIMOBA"/>
    <n v="0"/>
    <s v="GUACHOCHI"/>
    <s v="PÚBLICO"/>
    <x v="0"/>
    <x v="0"/>
    <x v="1"/>
    <x v="0"/>
    <s v="08FZI0023X"/>
    <s v="08FJI0008D"/>
    <s v="08ADG0006B"/>
    <n v="0"/>
    <n v="25"/>
    <n v="38"/>
    <n v="63"/>
    <n v="1"/>
    <n v="6"/>
    <n v="7"/>
    <n v="19"/>
    <n v="36"/>
    <n v="55"/>
    <n v="4"/>
    <n v="4"/>
    <n v="8"/>
    <n v="4"/>
    <n v="4"/>
    <n v="8"/>
    <n v="7"/>
    <n v="7"/>
    <n v="14"/>
    <n v="3"/>
    <n v="3"/>
    <n v="6"/>
    <n v="3"/>
    <n v="10"/>
    <n v="13"/>
    <n v="9"/>
    <n v="5"/>
    <n v="14"/>
    <n v="3"/>
    <n v="7"/>
    <n v="10"/>
    <n v="29"/>
    <n v="36"/>
    <n v="6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67V"/>
    <n v="1"/>
    <s v="MIGUEL HIDALGO Y COSTILLA"/>
    <n v="27"/>
    <s v="GUACHOCHI"/>
    <n v="1408"/>
    <s v="LOS ARBOLITOS"/>
    <s v="CALLE LOS ARBOLITOS"/>
    <n v="0"/>
    <s v="GUACHOCHI"/>
    <s v="PÚBLICO"/>
    <x v="0"/>
    <x v="0"/>
    <x v="1"/>
    <x v="0"/>
    <s v="08FZI0023X"/>
    <s v="08FJI0008D"/>
    <s v="08ADG0006B"/>
    <n v="0"/>
    <n v="13"/>
    <n v="26"/>
    <n v="39"/>
    <n v="1"/>
    <n v="2"/>
    <n v="3"/>
    <n v="12"/>
    <n v="20"/>
    <n v="32"/>
    <n v="3"/>
    <n v="4"/>
    <n v="7"/>
    <n v="3"/>
    <n v="4"/>
    <n v="7"/>
    <n v="4"/>
    <n v="5"/>
    <n v="9"/>
    <n v="3"/>
    <n v="4"/>
    <n v="7"/>
    <n v="4"/>
    <n v="5"/>
    <n v="9"/>
    <n v="0"/>
    <n v="2"/>
    <n v="2"/>
    <n v="1"/>
    <n v="6"/>
    <n v="7"/>
    <n v="15"/>
    <n v="2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73F"/>
    <n v="1"/>
    <s v="BENITO JUAREZ"/>
    <n v="7"/>
    <s v="BALLEZA"/>
    <n v="63"/>
    <s v="LA JOYA"/>
    <s v="CALLE LA JOYA"/>
    <n v="0"/>
    <s v="GUACHOCHI"/>
    <s v="PÚBLICO"/>
    <x v="0"/>
    <x v="0"/>
    <x v="1"/>
    <x v="0"/>
    <s v="08FZI0011S"/>
    <s v="08FJI0004H"/>
    <s v="08ADG0007A"/>
    <n v="0"/>
    <n v="24"/>
    <n v="28"/>
    <n v="52"/>
    <n v="5"/>
    <n v="3"/>
    <n v="8"/>
    <n v="23"/>
    <n v="27"/>
    <n v="50"/>
    <n v="4"/>
    <n v="7"/>
    <n v="11"/>
    <n v="4"/>
    <n v="7"/>
    <n v="11"/>
    <n v="4"/>
    <n v="10"/>
    <n v="14"/>
    <n v="5"/>
    <n v="1"/>
    <n v="6"/>
    <n v="5"/>
    <n v="7"/>
    <n v="12"/>
    <n v="6"/>
    <n v="4"/>
    <n v="10"/>
    <n v="0"/>
    <n v="4"/>
    <n v="4"/>
    <n v="24"/>
    <n v="33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176C"/>
    <n v="1"/>
    <s v="JOSESITO AGUIRRE"/>
    <n v="27"/>
    <s v="GUACHOCHI"/>
    <n v="47"/>
    <s v="HUIZAROCHI"/>
    <s v="CAMINO SALIDA A SINFOROSA"/>
    <n v="0"/>
    <s v="GUACHOCHI"/>
    <s v="PÚBLICO"/>
    <x v="0"/>
    <x v="0"/>
    <x v="1"/>
    <x v="0"/>
    <s v="08FZI0005H"/>
    <s v="08FJI0003I"/>
    <s v="08ADG0006B"/>
    <n v="0"/>
    <n v="101"/>
    <n v="124"/>
    <n v="225"/>
    <n v="18"/>
    <n v="23"/>
    <n v="41"/>
    <n v="101"/>
    <n v="124"/>
    <n v="225"/>
    <n v="22"/>
    <n v="14"/>
    <n v="36"/>
    <n v="23"/>
    <n v="15"/>
    <n v="38"/>
    <n v="19"/>
    <n v="15"/>
    <n v="34"/>
    <n v="21"/>
    <n v="20"/>
    <n v="41"/>
    <n v="13"/>
    <n v="21"/>
    <n v="34"/>
    <n v="15"/>
    <n v="16"/>
    <n v="31"/>
    <n v="17"/>
    <n v="20"/>
    <n v="37"/>
    <n v="108"/>
    <n v="107"/>
    <n v="21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1"/>
    <n v="0"/>
    <n v="0"/>
    <n v="14"/>
    <n v="3"/>
    <n v="9"/>
    <n v="2"/>
    <n v="2"/>
    <n v="2"/>
    <n v="2"/>
    <n v="2"/>
    <n v="2"/>
    <n v="0"/>
    <n v="12"/>
    <n v="12"/>
    <n v="12"/>
    <n v="1"/>
  </r>
  <r>
    <s v="08DPB0180P"/>
    <n v="1"/>
    <s v="FRANCISCO VILLA"/>
    <n v="27"/>
    <s v="GUACHOCHI"/>
    <n v="1048"/>
    <s v="BASIGOCHI"/>
    <s v="CALLE CONOCIDO"/>
    <n v="0"/>
    <s v="GUACHOCHI"/>
    <s v="PÚBLICO"/>
    <x v="0"/>
    <x v="0"/>
    <x v="1"/>
    <x v="0"/>
    <s v="08FZI0022Y"/>
    <s v="08FJI0008D"/>
    <s v="08ADG0006B"/>
    <n v="0"/>
    <n v="17"/>
    <n v="30"/>
    <n v="47"/>
    <n v="6"/>
    <n v="3"/>
    <n v="9"/>
    <n v="17"/>
    <n v="30"/>
    <n v="47"/>
    <n v="5"/>
    <n v="2"/>
    <n v="7"/>
    <n v="6"/>
    <n v="4"/>
    <n v="10"/>
    <n v="5"/>
    <n v="11"/>
    <n v="16"/>
    <n v="7"/>
    <n v="3"/>
    <n v="10"/>
    <n v="2"/>
    <n v="6"/>
    <n v="8"/>
    <n v="1"/>
    <n v="5"/>
    <n v="6"/>
    <n v="3"/>
    <n v="4"/>
    <n v="7"/>
    <n v="24"/>
    <n v="33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82N"/>
    <n v="4"/>
    <s v="EMILIANO ZAPATA"/>
    <n v="9"/>
    <s v="BOCOYNA"/>
    <n v="724"/>
    <s v="ROCHIVO"/>
    <s v="CALLE ROCHIVO DE CREEL"/>
    <n v="0"/>
    <s v="CREEL"/>
    <s v="PÚBLICO"/>
    <x v="0"/>
    <x v="0"/>
    <x v="1"/>
    <x v="0"/>
    <s v="08FZI0003J"/>
    <s v="08FJI0002J"/>
    <s v="08ADG0003E"/>
    <n v="0"/>
    <n v="28"/>
    <n v="22"/>
    <n v="50"/>
    <n v="3"/>
    <n v="6"/>
    <n v="9"/>
    <n v="27"/>
    <n v="22"/>
    <n v="49"/>
    <n v="5"/>
    <n v="3"/>
    <n v="8"/>
    <n v="5"/>
    <n v="3"/>
    <n v="8"/>
    <n v="4"/>
    <n v="2"/>
    <n v="6"/>
    <n v="3"/>
    <n v="2"/>
    <n v="5"/>
    <n v="5"/>
    <n v="2"/>
    <n v="7"/>
    <n v="7"/>
    <n v="3"/>
    <n v="10"/>
    <n v="2"/>
    <n v="8"/>
    <n v="10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DPB0188H"/>
    <n v="1"/>
    <s v="NICOLAS BRAVO"/>
    <n v="27"/>
    <s v="GUACHOCHI"/>
    <n v="679"/>
    <s v="RANCHERĂŤA OGUIVO"/>
    <s v="CALLE RANCHERIA OGUIVO"/>
    <n v="0"/>
    <s v="GUACHOCHI"/>
    <s v="PÚBLICO"/>
    <x v="0"/>
    <x v="0"/>
    <x v="1"/>
    <x v="0"/>
    <s v="08FZI0006G"/>
    <s v="08FJI0003I"/>
    <s v="08ADG0006B"/>
    <n v="0"/>
    <n v="32"/>
    <n v="43"/>
    <n v="75"/>
    <n v="4"/>
    <n v="4"/>
    <n v="8"/>
    <n v="32"/>
    <n v="43"/>
    <n v="75"/>
    <n v="4"/>
    <n v="6"/>
    <n v="10"/>
    <n v="4"/>
    <n v="6"/>
    <n v="10"/>
    <n v="6"/>
    <n v="7"/>
    <n v="13"/>
    <n v="3"/>
    <n v="7"/>
    <n v="10"/>
    <n v="7"/>
    <n v="9"/>
    <n v="16"/>
    <n v="5"/>
    <n v="8"/>
    <n v="13"/>
    <n v="6"/>
    <n v="7"/>
    <n v="13"/>
    <n v="31"/>
    <n v="44"/>
    <n v="75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194S"/>
    <n v="1"/>
    <s v="JOSE MA MORELOS"/>
    <n v="27"/>
    <s v="GUACHOCHI"/>
    <n v="1175"/>
    <s v="PAHUIRANACHI (RECOBICHI)"/>
    <s v="CALLE PAHUIRANACHI (RECOBICHI)"/>
    <n v="0"/>
    <s v="GUACHOCHI"/>
    <s v="PÚBLICO"/>
    <x v="0"/>
    <x v="0"/>
    <x v="1"/>
    <x v="0"/>
    <s v="08FZI0023X"/>
    <s v="08FJI0008D"/>
    <s v="08ADG0006B"/>
    <n v="0"/>
    <n v="26"/>
    <n v="26"/>
    <n v="52"/>
    <n v="4"/>
    <n v="6"/>
    <n v="10"/>
    <n v="20"/>
    <n v="19"/>
    <n v="39"/>
    <n v="3"/>
    <n v="4"/>
    <n v="7"/>
    <n v="3"/>
    <n v="4"/>
    <n v="7"/>
    <n v="4"/>
    <n v="1"/>
    <n v="5"/>
    <n v="3"/>
    <n v="6"/>
    <n v="9"/>
    <n v="8"/>
    <n v="6"/>
    <n v="14"/>
    <n v="4"/>
    <n v="4"/>
    <n v="8"/>
    <n v="3"/>
    <n v="3"/>
    <n v="6"/>
    <n v="25"/>
    <n v="24"/>
    <n v="4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95R"/>
    <n v="1"/>
    <s v="FRANCISCO M PLANCARTE"/>
    <n v="27"/>
    <s v="GUACHOCHI"/>
    <n v="1191"/>
    <s v="PESACHI"/>
    <s v="CALLE PESACHI"/>
    <n v="0"/>
    <s v="GUACHOCHI"/>
    <s v="PÚBLICO"/>
    <x v="0"/>
    <x v="0"/>
    <x v="1"/>
    <x v="0"/>
    <s v="08FZI0023X"/>
    <s v="08FJI0008D"/>
    <s v="08ADG0006B"/>
    <n v="0"/>
    <n v="24"/>
    <n v="19"/>
    <n v="43"/>
    <n v="3"/>
    <n v="2"/>
    <n v="5"/>
    <n v="22"/>
    <n v="18"/>
    <n v="40"/>
    <n v="3"/>
    <n v="1"/>
    <n v="4"/>
    <n v="3"/>
    <n v="1"/>
    <n v="4"/>
    <n v="6"/>
    <n v="4"/>
    <n v="10"/>
    <n v="5"/>
    <n v="6"/>
    <n v="11"/>
    <n v="4"/>
    <n v="0"/>
    <n v="4"/>
    <n v="5"/>
    <n v="4"/>
    <n v="9"/>
    <n v="1"/>
    <n v="2"/>
    <n v="3"/>
    <n v="24"/>
    <n v="17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202K"/>
    <n v="1"/>
    <s v="IGNACIO ZARAGOZA"/>
    <n v="27"/>
    <s v="GUACHOCHI"/>
    <n v="624"/>
    <s v="COCHERARE"/>
    <s v="CALLE COCHERARE"/>
    <n v="0"/>
    <s v="GUACHOCHI"/>
    <s v="PÚBLICO"/>
    <x v="0"/>
    <x v="0"/>
    <x v="1"/>
    <x v="0"/>
    <s v="08FZI0024W"/>
    <s v="08FJI0008D"/>
    <s v="08ADG0006B"/>
    <n v="0"/>
    <n v="11"/>
    <n v="13"/>
    <n v="24"/>
    <n v="4"/>
    <n v="3"/>
    <n v="7"/>
    <n v="11"/>
    <n v="13"/>
    <n v="24"/>
    <n v="0"/>
    <n v="5"/>
    <n v="5"/>
    <n v="0"/>
    <n v="5"/>
    <n v="5"/>
    <n v="1"/>
    <n v="2"/>
    <n v="3"/>
    <n v="2"/>
    <n v="1"/>
    <n v="3"/>
    <n v="2"/>
    <n v="2"/>
    <n v="4"/>
    <n v="0"/>
    <n v="0"/>
    <n v="0"/>
    <n v="3"/>
    <n v="3"/>
    <n v="6"/>
    <n v="8"/>
    <n v="13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04I"/>
    <n v="1"/>
    <s v="PRIMERO DE SEPTIEMBRE"/>
    <n v="27"/>
    <s v="GUACHOCHI"/>
    <n v="502"/>
    <s v="ROJASARARE DE ROCHEACHI"/>
    <s v="CALLE ROJASARARE DE ROCHEACHI"/>
    <n v="0"/>
    <s v="GUACHOCHI"/>
    <s v="PÚBLICO"/>
    <x v="0"/>
    <x v="0"/>
    <x v="1"/>
    <x v="0"/>
    <s v="08FZI0023X"/>
    <s v="08FJI0008D"/>
    <s v="08ADG0006B"/>
    <n v="0"/>
    <n v="13"/>
    <n v="15"/>
    <n v="28"/>
    <n v="3"/>
    <n v="2"/>
    <n v="5"/>
    <n v="11"/>
    <n v="12"/>
    <n v="23"/>
    <n v="2"/>
    <n v="2"/>
    <n v="4"/>
    <n v="2"/>
    <n v="2"/>
    <n v="4"/>
    <n v="2"/>
    <n v="2"/>
    <n v="4"/>
    <n v="1"/>
    <n v="3"/>
    <n v="4"/>
    <n v="3"/>
    <n v="3"/>
    <n v="6"/>
    <n v="2"/>
    <n v="3"/>
    <n v="5"/>
    <n v="1"/>
    <n v="1"/>
    <n v="2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15O"/>
    <n v="1"/>
    <s v="AGUSTIN MELGAR"/>
    <n v="27"/>
    <s v="GUACHOCHI"/>
    <n v="168"/>
    <s v="GOMARACHI"/>
    <s v="CALLE GOMARACHI"/>
    <n v="0"/>
    <s v="GUACHOCHI"/>
    <s v="PÚBLICO"/>
    <x v="0"/>
    <x v="0"/>
    <x v="1"/>
    <x v="0"/>
    <s v="08FZI0024W"/>
    <s v="08FJI0008D"/>
    <s v="08ADG0006B"/>
    <n v="0"/>
    <n v="13"/>
    <n v="14"/>
    <n v="27"/>
    <n v="1"/>
    <n v="4"/>
    <n v="5"/>
    <n v="13"/>
    <n v="14"/>
    <n v="27"/>
    <n v="0"/>
    <n v="0"/>
    <n v="0"/>
    <n v="0"/>
    <n v="0"/>
    <n v="0"/>
    <n v="2"/>
    <n v="0"/>
    <n v="2"/>
    <n v="0"/>
    <n v="2"/>
    <n v="2"/>
    <n v="5"/>
    <n v="3"/>
    <n v="8"/>
    <n v="3"/>
    <n v="2"/>
    <n v="5"/>
    <n v="3"/>
    <n v="3"/>
    <n v="6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233D"/>
    <n v="4"/>
    <s v="BENITO JUAREZ"/>
    <n v="12"/>
    <s v="CARICHÍ"/>
    <n v="30"/>
    <s v="MAGULLACHI"/>
    <s v="NINGUNO NINGUNO"/>
    <n v="0"/>
    <s v="CUAUHTÉMOC"/>
    <s v="PÚBLICO"/>
    <x v="0"/>
    <x v="0"/>
    <x v="1"/>
    <x v="0"/>
    <s v="08FZI0026U"/>
    <s v="08FJI0009C"/>
    <s v="08ADG0010O"/>
    <n v="0"/>
    <n v="9"/>
    <n v="7"/>
    <n v="16"/>
    <n v="0"/>
    <n v="3"/>
    <n v="3"/>
    <n v="9"/>
    <n v="7"/>
    <n v="16"/>
    <n v="1"/>
    <n v="1"/>
    <n v="2"/>
    <n v="1"/>
    <n v="1"/>
    <n v="2"/>
    <n v="0"/>
    <n v="1"/>
    <n v="1"/>
    <n v="0"/>
    <n v="1"/>
    <n v="1"/>
    <n v="0"/>
    <n v="1"/>
    <n v="1"/>
    <n v="2"/>
    <n v="1"/>
    <n v="3"/>
    <n v="6"/>
    <n v="0"/>
    <n v="6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4C"/>
    <n v="1"/>
    <s v="JULIO VERNE"/>
    <n v="66"/>
    <s v="URUACHI"/>
    <n v="230"/>
    <s v="EL TRIGO DE URUACHI"/>
    <s v="CALLE EL TRIGO DE URUACHI"/>
    <n v="0"/>
    <s v="CREEL"/>
    <s v="PÚBLICO"/>
    <x v="0"/>
    <x v="0"/>
    <x v="1"/>
    <x v="0"/>
    <s v="08FZI0002K"/>
    <s v="08FJI0001K"/>
    <s v="08ADG0003E"/>
    <n v="0"/>
    <n v="7"/>
    <n v="4"/>
    <n v="11"/>
    <n v="2"/>
    <n v="0"/>
    <n v="2"/>
    <n v="7"/>
    <n v="4"/>
    <n v="11"/>
    <n v="2"/>
    <n v="1"/>
    <n v="3"/>
    <n v="2"/>
    <n v="1"/>
    <n v="3"/>
    <n v="1"/>
    <n v="1"/>
    <n v="2"/>
    <n v="0"/>
    <n v="1"/>
    <n v="1"/>
    <n v="1"/>
    <n v="0"/>
    <n v="1"/>
    <n v="2"/>
    <n v="1"/>
    <n v="3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35B"/>
    <n v="1"/>
    <s v="KU'UCHI KANILIKA"/>
    <n v="12"/>
    <s v="CARICHÍ"/>
    <n v="1"/>
    <s v="CARICHĂŤ"/>
    <s v="NINGUNO NINGUNO"/>
    <n v="0"/>
    <s v="CUAUHTÉMOC"/>
    <s v="PÚBLICO"/>
    <x v="0"/>
    <x v="0"/>
    <x v="1"/>
    <x v="0"/>
    <s v="08FZI0026U"/>
    <s v="08FJI0009C"/>
    <m/>
    <n v="0"/>
    <n v="40"/>
    <n v="47"/>
    <n v="87"/>
    <n v="4"/>
    <n v="7"/>
    <n v="11"/>
    <n v="40"/>
    <n v="45"/>
    <n v="85"/>
    <n v="9"/>
    <n v="4"/>
    <n v="13"/>
    <n v="9"/>
    <n v="4"/>
    <n v="13"/>
    <n v="10"/>
    <n v="9"/>
    <n v="19"/>
    <n v="7"/>
    <n v="7"/>
    <n v="14"/>
    <n v="9"/>
    <n v="8"/>
    <n v="17"/>
    <n v="6"/>
    <n v="14"/>
    <n v="20"/>
    <n v="2"/>
    <n v="4"/>
    <n v="6"/>
    <n v="43"/>
    <n v="46"/>
    <n v="89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  <n v="1"/>
  </r>
  <r>
    <s v="08DPB0236A"/>
    <n v="1"/>
    <s v="MANUEL GOMEZ MORIN"/>
    <n v="18"/>
    <s v="CUSIHUIRIACHI"/>
    <n v="14"/>
    <s v="CAPILLA DE LOS REMEDIOS"/>
    <s v="NINGUNO NINGUNO"/>
    <n v="0"/>
    <s v="CUAUHTÉMOC"/>
    <s v="PÚBLICO"/>
    <x v="0"/>
    <x v="0"/>
    <x v="1"/>
    <x v="0"/>
    <s v="08FZI0038Z"/>
    <s v="08FJI0009C"/>
    <m/>
    <n v="0"/>
    <n v="18"/>
    <n v="21"/>
    <n v="39"/>
    <n v="0"/>
    <n v="2"/>
    <n v="2"/>
    <n v="18"/>
    <n v="21"/>
    <n v="39"/>
    <n v="1"/>
    <n v="2"/>
    <n v="3"/>
    <n v="1"/>
    <n v="2"/>
    <n v="3"/>
    <n v="4"/>
    <n v="3"/>
    <n v="7"/>
    <n v="2"/>
    <n v="3"/>
    <n v="5"/>
    <n v="5"/>
    <n v="2"/>
    <n v="7"/>
    <n v="2"/>
    <n v="5"/>
    <n v="7"/>
    <n v="2"/>
    <n v="6"/>
    <n v="8"/>
    <n v="16"/>
    <n v="21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37Z"/>
    <n v="1"/>
    <s v="LUCIO CABAĂ‘AS BARRIENTOS"/>
    <n v="36"/>
    <s v="JIMÉNEZ"/>
    <n v="81"/>
    <s v="MIRAMONTES"/>
    <s v="NINGUNO NINGUNO"/>
    <n v="0"/>
    <s v="HIDALGO DEL PARRAL"/>
    <s v="PÚBLICO"/>
    <x v="0"/>
    <x v="0"/>
    <x v="1"/>
    <x v="0"/>
    <s v="08FZI0034C"/>
    <s v="08FJI0009C"/>
    <m/>
    <n v="0"/>
    <n v="36"/>
    <n v="26"/>
    <n v="62"/>
    <n v="9"/>
    <n v="6"/>
    <n v="15"/>
    <n v="35"/>
    <n v="26"/>
    <n v="61"/>
    <n v="6"/>
    <n v="1"/>
    <n v="7"/>
    <n v="6"/>
    <n v="1"/>
    <n v="7"/>
    <n v="8"/>
    <n v="4"/>
    <n v="12"/>
    <n v="5"/>
    <n v="5"/>
    <n v="10"/>
    <n v="10"/>
    <n v="6"/>
    <n v="16"/>
    <n v="5"/>
    <n v="6"/>
    <n v="11"/>
    <n v="7"/>
    <n v="7"/>
    <n v="14"/>
    <n v="41"/>
    <n v="29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238Z"/>
    <n v="1"/>
    <s v="FRANCISCO VILLA"/>
    <n v="29"/>
    <s v="GUADALUPE Y CALVO"/>
    <n v="390"/>
    <s v="OREACHI"/>
    <s v="NINGUNO NINGUNO"/>
    <n v="0"/>
    <s v="GUADALUPE Y CALVO"/>
    <s v="PÚBLICO"/>
    <x v="0"/>
    <x v="0"/>
    <x v="1"/>
    <x v="0"/>
    <s v="08FZI0010T"/>
    <s v="08FJI0004H"/>
    <s v="08ADG0007A"/>
    <n v="0"/>
    <n v="6"/>
    <n v="6"/>
    <n v="12"/>
    <n v="0"/>
    <n v="0"/>
    <n v="0"/>
    <n v="6"/>
    <n v="6"/>
    <n v="12"/>
    <n v="4"/>
    <n v="3"/>
    <n v="7"/>
    <n v="4"/>
    <n v="3"/>
    <n v="7"/>
    <n v="4"/>
    <n v="6"/>
    <n v="10"/>
    <n v="1"/>
    <n v="0"/>
    <n v="1"/>
    <n v="1"/>
    <n v="0"/>
    <n v="1"/>
    <n v="0"/>
    <n v="1"/>
    <n v="1"/>
    <n v="0"/>
    <n v="2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9Y"/>
    <n v="2"/>
    <s v="CRUZ CHĂVEZ MENDOZA"/>
    <n v="19"/>
    <s v="CHIHUAHUA"/>
    <n v="1"/>
    <s v="CHIHUAHUA"/>
    <s v="CALLE RĂŤO ARNO"/>
    <n v="0"/>
    <s v="CHIHUAHUA"/>
    <s v="PÚBLICO"/>
    <x v="0"/>
    <x v="0"/>
    <x v="1"/>
    <x v="0"/>
    <s v="08FZI0025V"/>
    <s v="08FJI0009C"/>
    <m/>
    <n v="0"/>
    <n v="0"/>
    <n v="0"/>
    <n v="0"/>
    <n v="0"/>
    <n v="0"/>
    <n v="0"/>
    <n v="0"/>
    <n v="0"/>
    <n v="0"/>
    <n v="5"/>
    <n v="3"/>
    <n v="8"/>
    <n v="5"/>
    <n v="3"/>
    <n v="8"/>
    <n v="7"/>
    <n v="4"/>
    <n v="11"/>
    <n v="6"/>
    <n v="2"/>
    <n v="8"/>
    <n v="6"/>
    <n v="5"/>
    <n v="11"/>
    <n v="2"/>
    <n v="4"/>
    <n v="6"/>
    <n v="1"/>
    <n v="3"/>
    <n v="4"/>
    <n v="27"/>
    <n v="21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40N"/>
    <n v="2"/>
    <s v="ENRIQUE ALBERTO SERVIN HERRERA"/>
    <n v="19"/>
    <s v="CHIHUAHUA"/>
    <n v="1"/>
    <s v="CHIHUAHUA"/>
    <s v="CALLE DE LOS SAUCES"/>
    <n v="0"/>
    <s v="CHIHUAHUA"/>
    <s v="PÚBLICO"/>
    <x v="0"/>
    <x v="0"/>
    <x v="1"/>
    <x v="0"/>
    <s v="08FZI0025V"/>
    <s v="08FJI0009C"/>
    <s v="08ADG0046C"/>
    <n v="0"/>
    <n v="0"/>
    <n v="0"/>
    <n v="0"/>
    <n v="0"/>
    <n v="0"/>
    <n v="0"/>
    <n v="0"/>
    <n v="0"/>
    <n v="0"/>
    <n v="3"/>
    <n v="3"/>
    <n v="6"/>
    <n v="3"/>
    <n v="3"/>
    <n v="6"/>
    <n v="5"/>
    <n v="9"/>
    <n v="14"/>
    <n v="2"/>
    <n v="3"/>
    <n v="5"/>
    <n v="5"/>
    <n v="5"/>
    <n v="10"/>
    <n v="1"/>
    <n v="2"/>
    <n v="3"/>
    <n v="2"/>
    <n v="1"/>
    <n v="3"/>
    <n v="18"/>
    <n v="2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2"/>
    <n v="1"/>
    <n v="1"/>
  </r>
  <r>
    <s v="08DPB0251T"/>
    <n v="1"/>
    <s v="EMILIO CARRANZA"/>
    <n v="29"/>
    <s v="GUADALUPE Y CALVO"/>
    <n v="1006"/>
    <s v="LOS NĂšĂ‘EZ (TERREROS)"/>
    <s v="CALLE LOS NUĂ‘EZ (TERREROS)"/>
    <n v="0"/>
    <s v="GUADALUPE Y CALVO"/>
    <s v="PÚBLICO"/>
    <x v="0"/>
    <x v="0"/>
    <x v="1"/>
    <x v="0"/>
    <s v="08FZI0010T"/>
    <s v="08FJI0004H"/>
    <s v="08ADG0007A"/>
    <n v="0"/>
    <n v="20"/>
    <n v="20"/>
    <n v="40"/>
    <n v="0"/>
    <n v="2"/>
    <n v="2"/>
    <n v="18"/>
    <n v="20"/>
    <n v="38"/>
    <n v="1"/>
    <n v="3"/>
    <n v="4"/>
    <n v="1"/>
    <n v="3"/>
    <n v="4"/>
    <n v="3"/>
    <n v="4"/>
    <n v="7"/>
    <n v="4"/>
    <n v="5"/>
    <n v="9"/>
    <n v="5"/>
    <n v="2"/>
    <n v="7"/>
    <n v="2"/>
    <n v="6"/>
    <n v="8"/>
    <n v="6"/>
    <n v="2"/>
    <n v="8"/>
    <n v="21"/>
    <n v="22"/>
    <n v="4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4"/>
    <n v="1"/>
  </r>
  <r>
    <s v="08DPB0262Z"/>
    <n v="1"/>
    <s v="MIGUEL HIDALGO"/>
    <n v="7"/>
    <s v="BALLEZA"/>
    <n v="31"/>
    <s v="CERRO COLORADO"/>
    <s v="CALLE CONOCIDO"/>
    <n v="0"/>
    <s v="GUACHOCHI"/>
    <s v="PÚBLICO"/>
    <x v="0"/>
    <x v="0"/>
    <x v="1"/>
    <x v="0"/>
    <s v="08FZI0031F"/>
    <s v="08FJI0003I"/>
    <s v="08ADG0006B"/>
    <n v="0"/>
    <n v="8"/>
    <n v="11"/>
    <n v="19"/>
    <n v="1"/>
    <n v="2"/>
    <n v="3"/>
    <n v="8"/>
    <n v="11"/>
    <n v="19"/>
    <n v="1"/>
    <n v="1"/>
    <n v="2"/>
    <n v="1"/>
    <n v="1"/>
    <n v="2"/>
    <n v="2"/>
    <n v="2"/>
    <n v="4"/>
    <n v="2"/>
    <n v="3"/>
    <n v="5"/>
    <n v="2"/>
    <n v="0"/>
    <n v="2"/>
    <n v="1"/>
    <n v="1"/>
    <n v="2"/>
    <n v="1"/>
    <n v="3"/>
    <n v="4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272F"/>
    <n v="1"/>
    <s v="BELISARIO DOMINGUEZ"/>
    <n v="27"/>
    <s v="GUACHOCHI"/>
    <n v="510"/>
    <s v="AGUA PUERCA"/>
    <s v="CALLE CONOCIDO"/>
    <n v="0"/>
    <s v="GUACHOCHI"/>
    <s v="PÚBLICO"/>
    <x v="0"/>
    <x v="0"/>
    <x v="1"/>
    <x v="0"/>
    <s v="08FZI0024W"/>
    <s v="08FJI0008D"/>
    <s v="08ADG0006B"/>
    <n v="0"/>
    <n v="33"/>
    <n v="22"/>
    <n v="55"/>
    <n v="3"/>
    <n v="7"/>
    <n v="10"/>
    <n v="31"/>
    <n v="21"/>
    <n v="52"/>
    <n v="4"/>
    <n v="2"/>
    <n v="6"/>
    <n v="4"/>
    <n v="2"/>
    <n v="6"/>
    <n v="5"/>
    <n v="2"/>
    <n v="7"/>
    <n v="4"/>
    <n v="3"/>
    <n v="7"/>
    <n v="7"/>
    <n v="3"/>
    <n v="10"/>
    <n v="8"/>
    <n v="6"/>
    <n v="14"/>
    <n v="5"/>
    <n v="1"/>
    <n v="6"/>
    <n v="33"/>
    <n v="17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287H"/>
    <n v="1"/>
    <s v="NIĂ‘OS HEROES"/>
    <n v="7"/>
    <s v="BALLEZA"/>
    <n v="55"/>
    <s v="RANCHERĂŤA GUACHAMOACHI"/>
    <s v="NINGUNO NINGUNO"/>
    <n v="0"/>
    <s v="GUACHOCHI"/>
    <s v="PÚBLICO"/>
    <x v="0"/>
    <x v="0"/>
    <x v="1"/>
    <x v="0"/>
    <s v="08FZI0007F"/>
    <s v="08FJI0003I"/>
    <s v="08ADG0006B"/>
    <n v="0"/>
    <n v="24"/>
    <n v="26"/>
    <n v="50"/>
    <n v="2"/>
    <n v="1"/>
    <n v="3"/>
    <n v="24"/>
    <n v="25"/>
    <n v="49"/>
    <n v="2"/>
    <n v="8"/>
    <n v="10"/>
    <n v="2"/>
    <n v="8"/>
    <n v="10"/>
    <n v="6"/>
    <n v="3"/>
    <n v="9"/>
    <n v="7"/>
    <n v="6"/>
    <n v="13"/>
    <n v="3"/>
    <n v="2"/>
    <n v="5"/>
    <n v="6"/>
    <n v="7"/>
    <n v="13"/>
    <n v="7"/>
    <n v="9"/>
    <n v="16"/>
    <n v="31"/>
    <n v="35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298N"/>
    <n v="1"/>
    <s v="JUAN ALDAMA"/>
    <n v="66"/>
    <s v="URUACHI"/>
    <n v="284"/>
    <s v="CHAGAYVO"/>
    <s v="CALLE CHAGAYVO"/>
    <n v="0"/>
    <s v="CREEL"/>
    <s v="PÚBLICO"/>
    <x v="0"/>
    <x v="0"/>
    <x v="1"/>
    <x v="0"/>
    <s v="08FZI0001L"/>
    <s v="08FJI0001K"/>
    <s v="08ADG0003E"/>
    <n v="0"/>
    <n v="5"/>
    <n v="6"/>
    <n v="11"/>
    <n v="0"/>
    <n v="1"/>
    <n v="1"/>
    <n v="5"/>
    <n v="6"/>
    <n v="11"/>
    <n v="0"/>
    <n v="0"/>
    <n v="0"/>
    <n v="0"/>
    <n v="0"/>
    <n v="0"/>
    <n v="1"/>
    <n v="2"/>
    <n v="3"/>
    <n v="1"/>
    <n v="1"/>
    <n v="2"/>
    <n v="1"/>
    <n v="0"/>
    <n v="1"/>
    <n v="1"/>
    <n v="1"/>
    <n v="2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99M"/>
    <n v="1"/>
    <s v="FRANCISCO I. MADERO"/>
    <n v="66"/>
    <s v="URUACHI"/>
    <n v="133"/>
    <s v="MOCORICHI DE ARRIBA"/>
    <s v="CALLE MOCORICHI DE ARRIBA"/>
    <n v="0"/>
    <s v="CREEL"/>
    <s v="PÚBLICO"/>
    <x v="0"/>
    <x v="0"/>
    <x v="1"/>
    <x v="0"/>
    <s v="08FZI0001L"/>
    <s v="08FJI0001K"/>
    <s v="08ADG0003E"/>
    <n v="0"/>
    <n v="14"/>
    <n v="16"/>
    <n v="30"/>
    <n v="1"/>
    <n v="4"/>
    <n v="5"/>
    <n v="14"/>
    <n v="16"/>
    <n v="30"/>
    <n v="1"/>
    <n v="2"/>
    <n v="3"/>
    <n v="1"/>
    <n v="2"/>
    <n v="3"/>
    <n v="1"/>
    <n v="1"/>
    <n v="2"/>
    <n v="1"/>
    <n v="6"/>
    <n v="7"/>
    <n v="3"/>
    <n v="2"/>
    <n v="5"/>
    <n v="6"/>
    <n v="2"/>
    <n v="8"/>
    <n v="1"/>
    <n v="1"/>
    <n v="2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06F"/>
    <n v="1"/>
    <s v="BENITO JUAREZ"/>
    <n v="7"/>
    <s v="BALLEZA"/>
    <n v="322"/>
    <s v="EL TRIGUEĂ‘O"/>
    <s v="CALLE EL TRIGUEĂ‘O"/>
    <n v="0"/>
    <s v="GUACHOCHI"/>
    <s v="PÚBLICO"/>
    <x v="0"/>
    <x v="0"/>
    <x v="1"/>
    <x v="0"/>
    <s v="08FZI0011S"/>
    <s v="08FJI0004H"/>
    <s v="08ADG0007A"/>
    <n v="0"/>
    <n v="19"/>
    <n v="19"/>
    <n v="38"/>
    <n v="2"/>
    <n v="6"/>
    <n v="8"/>
    <n v="19"/>
    <n v="19"/>
    <n v="38"/>
    <n v="1"/>
    <n v="2"/>
    <n v="3"/>
    <n v="1"/>
    <n v="2"/>
    <n v="3"/>
    <n v="3"/>
    <n v="2"/>
    <n v="5"/>
    <n v="1"/>
    <n v="2"/>
    <n v="3"/>
    <n v="4"/>
    <n v="2"/>
    <n v="6"/>
    <n v="6"/>
    <n v="5"/>
    <n v="11"/>
    <n v="4"/>
    <n v="4"/>
    <n v="8"/>
    <n v="19"/>
    <n v="17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0S"/>
    <n v="1"/>
    <s v="EMILIANO ZAPATA"/>
    <n v="29"/>
    <s v="GUADALUPE Y CALVO"/>
    <n v="637"/>
    <s v="MILPILLAS DE ARRIBA"/>
    <s v="CALLE MILPILLAS DE ARRIBA"/>
    <n v="0"/>
    <s v="GUADALUPE Y CALVO"/>
    <s v="PÚBLICO"/>
    <x v="0"/>
    <x v="0"/>
    <x v="1"/>
    <x v="0"/>
    <s v="08FZI0034C"/>
    <s v="08FJI0010S"/>
    <s v="08ADG0007A"/>
    <n v="0"/>
    <n v="17"/>
    <n v="22"/>
    <n v="39"/>
    <n v="0"/>
    <n v="0"/>
    <n v="0"/>
    <n v="11"/>
    <n v="14"/>
    <n v="25"/>
    <n v="8"/>
    <n v="5"/>
    <n v="13"/>
    <n v="8"/>
    <n v="6"/>
    <n v="14"/>
    <n v="7"/>
    <n v="6"/>
    <n v="13"/>
    <n v="0"/>
    <n v="5"/>
    <n v="5"/>
    <n v="6"/>
    <n v="6"/>
    <n v="12"/>
    <n v="2"/>
    <n v="2"/>
    <n v="4"/>
    <n v="2"/>
    <n v="3"/>
    <n v="5"/>
    <n v="25"/>
    <n v="28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1R"/>
    <n v="1"/>
    <s v="AGUSTIN RAMOS BEJARANO"/>
    <n v="29"/>
    <s v="GUADALUPE Y CALVO"/>
    <n v="165"/>
    <s v="CHOREACHI"/>
    <s v="CALLE PINO GORDO"/>
    <n v="0"/>
    <s v="GUADALUPE Y CALVO"/>
    <s v="PÚBLICO"/>
    <x v="0"/>
    <x v="0"/>
    <x v="1"/>
    <x v="0"/>
    <s v="08FZI0010T"/>
    <s v="08FJI0004H"/>
    <s v="08ADG0007A"/>
    <n v="0"/>
    <n v="53"/>
    <n v="30"/>
    <n v="83"/>
    <n v="6"/>
    <n v="1"/>
    <n v="7"/>
    <n v="53"/>
    <n v="30"/>
    <n v="83"/>
    <n v="12"/>
    <n v="12"/>
    <n v="24"/>
    <n v="12"/>
    <n v="12"/>
    <n v="24"/>
    <n v="19"/>
    <n v="8"/>
    <n v="27"/>
    <n v="2"/>
    <n v="5"/>
    <n v="7"/>
    <n v="16"/>
    <n v="10"/>
    <n v="26"/>
    <n v="5"/>
    <n v="5"/>
    <n v="10"/>
    <n v="5"/>
    <n v="1"/>
    <n v="6"/>
    <n v="59"/>
    <n v="41"/>
    <n v="100"/>
    <n v="0"/>
    <n v="0"/>
    <n v="0"/>
    <n v="1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1"/>
    <n v="0"/>
    <n v="0"/>
    <n v="2"/>
    <n v="3"/>
    <n v="3"/>
    <n v="3"/>
    <n v="1"/>
  </r>
  <r>
    <s v="08DPB0335A"/>
    <n v="1"/>
    <s v="CINCO DE MAYO"/>
    <n v="7"/>
    <s v="BALLEZA"/>
    <n v="305"/>
    <s v="TĂ“NACHI"/>
    <s v="CALLE TONACHI"/>
    <n v="0"/>
    <s v="GUACHOCHI"/>
    <s v="PÚBLICO"/>
    <x v="0"/>
    <x v="0"/>
    <x v="1"/>
    <x v="0"/>
    <s v="08FZI0031F"/>
    <s v="08FJI0003I"/>
    <s v="08ADG0006B"/>
    <n v="0"/>
    <n v="38"/>
    <n v="32"/>
    <n v="70"/>
    <n v="5"/>
    <n v="7"/>
    <n v="12"/>
    <n v="38"/>
    <n v="32"/>
    <n v="70"/>
    <n v="7"/>
    <n v="5"/>
    <n v="12"/>
    <n v="7"/>
    <n v="5"/>
    <n v="12"/>
    <n v="3"/>
    <n v="7"/>
    <n v="10"/>
    <n v="6"/>
    <n v="5"/>
    <n v="11"/>
    <n v="5"/>
    <n v="8"/>
    <n v="13"/>
    <n v="9"/>
    <n v="2"/>
    <n v="11"/>
    <n v="8"/>
    <n v="2"/>
    <n v="10"/>
    <n v="38"/>
    <n v="29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369R"/>
    <n v="1"/>
    <s v="IGNACIO ZARAGOZA"/>
    <n v="29"/>
    <s v="GUADALUPE Y CALVO"/>
    <n v="905"/>
    <s v="EL CUĂŤDAME"/>
    <s v="CALLE EL CUIDAME"/>
    <n v="0"/>
    <s v="GUADALUPE Y CALVO"/>
    <s v="PÚBLICO"/>
    <x v="0"/>
    <x v="0"/>
    <x v="1"/>
    <x v="0"/>
    <s v="08FZI0034C"/>
    <s v="08FJI0010S"/>
    <s v="08ADG0007A"/>
    <n v="0"/>
    <n v="17"/>
    <n v="28"/>
    <n v="45"/>
    <n v="1"/>
    <n v="4"/>
    <n v="5"/>
    <n v="17"/>
    <n v="27"/>
    <n v="44"/>
    <n v="1"/>
    <n v="3"/>
    <n v="4"/>
    <n v="1"/>
    <n v="3"/>
    <n v="4"/>
    <n v="0"/>
    <n v="6"/>
    <n v="6"/>
    <n v="4"/>
    <n v="5"/>
    <n v="9"/>
    <n v="3"/>
    <n v="6"/>
    <n v="9"/>
    <n v="4"/>
    <n v="6"/>
    <n v="10"/>
    <n v="5"/>
    <n v="2"/>
    <n v="7"/>
    <n v="17"/>
    <n v="28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80N"/>
    <n v="1"/>
    <s v="TECUM UMAN"/>
    <n v="66"/>
    <s v="URUACHI"/>
    <n v="92"/>
    <s v="GUACHEACHI"/>
    <s v="CALLE GUACHEACHI"/>
    <n v="0"/>
    <s v="CREEL"/>
    <s v="PÚBLICO"/>
    <x v="0"/>
    <x v="0"/>
    <x v="1"/>
    <x v="0"/>
    <s v="08FZI0002K"/>
    <s v="08FJI0001K"/>
    <s v="08ADG0003E"/>
    <n v="0"/>
    <n v="50"/>
    <n v="49"/>
    <n v="99"/>
    <n v="7"/>
    <n v="8"/>
    <n v="15"/>
    <n v="50"/>
    <n v="49"/>
    <n v="99"/>
    <n v="3"/>
    <n v="3"/>
    <n v="6"/>
    <n v="3"/>
    <n v="3"/>
    <n v="6"/>
    <n v="10"/>
    <n v="11"/>
    <n v="21"/>
    <n v="5"/>
    <n v="8"/>
    <n v="13"/>
    <n v="7"/>
    <n v="6"/>
    <n v="13"/>
    <n v="6"/>
    <n v="4"/>
    <n v="10"/>
    <n v="7"/>
    <n v="7"/>
    <n v="14"/>
    <n v="38"/>
    <n v="39"/>
    <n v="77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3"/>
    <n v="1"/>
  </r>
  <r>
    <s v="08DPB0381M"/>
    <n v="4"/>
    <s v="MARIA BERTHA CHAVEZ GOMEZ"/>
    <n v="46"/>
    <s v="MORELOS"/>
    <n v="369"/>
    <s v="RANCHERĂŤA MATACHIQUE"/>
    <s v="CALLE CONOCIDO MATACHIQUE"/>
    <n v="0"/>
    <s v="GUACHOCHI"/>
    <s v="PÚBLICO"/>
    <x v="0"/>
    <x v="0"/>
    <x v="1"/>
    <x v="0"/>
    <m/>
    <m/>
    <s v="08ADG0006B"/>
    <n v="0"/>
    <n v="11"/>
    <n v="10"/>
    <n v="21"/>
    <n v="1"/>
    <n v="0"/>
    <n v="1"/>
    <n v="11"/>
    <n v="10"/>
    <n v="21"/>
    <n v="1"/>
    <n v="1"/>
    <n v="2"/>
    <n v="1"/>
    <n v="1"/>
    <n v="2"/>
    <n v="2"/>
    <n v="1"/>
    <n v="3"/>
    <n v="2"/>
    <n v="2"/>
    <n v="4"/>
    <n v="1"/>
    <n v="5"/>
    <n v="6"/>
    <n v="1"/>
    <n v="0"/>
    <n v="1"/>
    <n v="2"/>
    <n v="0"/>
    <n v="2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82L"/>
    <n v="1"/>
    <s v="LEONIDAS PROAĂ‘O"/>
    <n v="65"/>
    <s v="URIQUE"/>
    <n v="11"/>
    <s v="EL CARRIZAL"/>
    <s v="NINGUNO NINGUNO"/>
    <n v="0"/>
    <s v="CREEL"/>
    <s v="PÚBLICO"/>
    <x v="0"/>
    <x v="0"/>
    <x v="1"/>
    <x v="0"/>
    <s v="08FZI0030G"/>
    <s v="08FJI0005G"/>
    <s v="08ADG0003E"/>
    <n v="0"/>
    <n v="18"/>
    <n v="21"/>
    <n v="39"/>
    <n v="0"/>
    <n v="3"/>
    <n v="3"/>
    <n v="18"/>
    <n v="21"/>
    <n v="39"/>
    <n v="3"/>
    <n v="7"/>
    <n v="10"/>
    <n v="3"/>
    <n v="7"/>
    <n v="10"/>
    <n v="6"/>
    <n v="5"/>
    <n v="11"/>
    <n v="4"/>
    <n v="6"/>
    <n v="10"/>
    <n v="2"/>
    <n v="3"/>
    <n v="5"/>
    <n v="3"/>
    <n v="3"/>
    <n v="6"/>
    <n v="3"/>
    <n v="5"/>
    <n v="8"/>
    <n v="21"/>
    <n v="29"/>
    <n v="5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386H"/>
    <n v="1"/>
    <s v="LAZARO CARDENAS"/>
    <n v="8"/>
    <s v="BATOPILAS DE MANUEL GÓMEZ MORÍN"/>
    <n v="54"/>
    <s v="EL CUERVO"/>
    <s v="CALLE EL CUERVO"/>
    <n v="0"/>
    <s v="CREEL"/>
    <s v="PÚBLICO"/>
    <x v="0"/>
    <x v="0"/>
    <x v="1"/>
    <x v="0"/>
    <s v="08FZI0037Z"/>
    <s v="08FJI0007E"/>
    <s v="08ADG0006B"/>
    <n v="0"/>
    <n v="40"/>
    <n v="53"/>
    <n v="93"/>
    <n v="5"/>
    <n v="2"/>
    <n v="7"/>
    <n v="25"/>
    <n v="43"/>
    <n v="68"/>
    <n v="3"/>
    <n v="6"/>
    <n v="9"/>
    <n v="3"/>
    <n v="6"/>
    <n v="9"/>
    <n v="16"/>
    <n v="10"/>
    <n v="26"/>
    <n v="2"/>
    <n v="6"/>
    <n v="8"/>
    <n v="6"/>
    <n v="12"/>
    <n v="18"/>
    <n v="5"/>
    <n v="15"/>
    <n v="20"/>
    <n v="1"/>
    <n v="3"/>
    <n v="4"/>
    <n v="33"/>
    <n v="52"/>
    <n v="85"/>
    <n v="0"/>
    <n v="1"/>
    <n v="0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1"/>
    <n v="0"/>
    <n v="1"/>
    <n v="0"/>
    <n v="0"/>
    <n v="2"/>
    <n v="4"/>
    <n v="4"/>
    <n v="4"/>
    <n v="1"/>
  </r>
  <r>
    <s v="08DPB0387G"/>
    <n v="1"/>
    <s v="GABRIEL TEPORACA"/>
    <n v="29"/>
    <s v="GUADALUPE Y CALVO"/>
    <n v="311"/>
    <s v="BORREGOS QUEMADOS"/>
    <s v="CALLE BORREGOS QUEMADOS (BORREGOS)"/>
    <n v="0"/>
    <s v="GUADALUPE Y CALVO"/>
    <s v="PÚBLICO"/>
    <x v="0"/>
    <x v="0"/>
    <x v="1"/>
    <x v="0"/>
    <s v="08FZI0027T"/>
    <s v="08FJI0010S"/>
    <s v="08ADG0007A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391T"/>
    <n v="1"/>
    <s v="AGUSTIN MELGAR"/>
    <n v="8"/>
    <s v="BATOPILAS DE MANUEL GÓMEZ MORÍN"/>
    <n v="697"/>
    <s v="NOINA"/>
    <s v="CALLE NOINA"/>
    <n v="0"/>
    <s v="CREEL"/>
    <s v="PÚBLICO"/>
    <x v="0"/>
    <x v="0"/>
    <x v="1"/>
    <x v="0"/>
    <s v="08FZI0037Z"/>
    <s v="08FJI0007E"/>
    <s v="08ADG0006B"/>
    <n v="0"/>
    <n v="17"/>
    <n v="29"/>
    <n v="46"/>
    <n v="0"/>
    <n v="6"/>
    <n v="6"/>
    <n v="15"/>
    <n v="21"/>
    <n v="36"/>
    <n v="2"/>
    <n v="3"/>
    <n v="5"/>
    <n v="2"/>
    <n v="3"/>
    <n v="5"/>
    <n v="6"/>
    <n v="3"/>
    <n v="9"/>
    <n v="4"/>
    <n v="10"/>
    <n v="14"/>
    <n v="3"/>
    <n v="4"/>
    <n v="7"/>
    <n v="3"/>
    <n v="2"/>
    <n v="5"/>
    <n v="0"/>
    <n v="4"/>
    <n v="4"/>
    <n v="18"/>
    <n v="26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2S"/>
    <n v="1"/>
    <s v="NICOLAS BRAVO"/>
    <n v="8"/>
    <s v="BATOPILAS DE MANUEL GÓMEZ MORÍN"/>
    <n v="1120"/>
    <s v="RANCHERĂŤA GĂśITOCHI"/>
    <s v="CALLE RANCHERIA GUITOCHI"/>
    <n v="0"/>
    <s v="CREEL"/>
    <s v="PÚBLICO"/>
    <x v="0"/>
    <x v="0"/>
    <x v="1"/>
    <x v="0"/>
    <s v="08FZI0018L"/>
    <s v="08FJI0007E"/>
    <s v="08ADG0006B"/>
    <n v="0"/>
    <n v="26"/>
    <n v="11"/>
    <n v="37"/>
    <n v="5"/>
    <n v="3"/>
    <n v="8"/>
    <n v="26"/>
    <n v="11"/>
    <n v="37"/>
    <n v="5"/>
    <n v="2"/>
    <n v="7"/>
    <n v="5"/>
    <n v="2"/>
    <n v="7"/>
    <n v="8"/>
    <n v="1"/>
    <n v="9"/>
    <n v="3"/>
    <n v="1"/>
    <n v="4"/>
    <n v="3"/>
    <n v="1"/>
    <n v="4"/>
    <n v="2"/>
    <n v="3"/>
    <n v="5"/>
    <n v="5"/>
    <n v="2"/>
    <n v="7"/>
    <n v="26"/>
    <n v="1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93R"/>
    <n v="4"/>
    <s v="JUSTO SIERRA"/>
    <n v="8"/>
    <s v="BATOPILAS DE MANUEL GÓMEZ MORÍN"/>
    <n v="271"/>
    <s v="BAQUIREACHI"/>
    <s v="CALLE BAQUIREACHI"/>
    <n v="0"/>
    <s v="CREEL"/>
    <s v="PÚBLICO"/>
    <x v="0"/>
    <x v="0"/>
    <x v="1"/>
    <x v="0"/>
    <s v="08FZI0037Z"/>
    <s v="08FJI0007E"/>
    <s v="08ADG0006B"/>
    <n v="0"/>
    <n v="16"/>
    <n v="20"/>
    <n v="36"/>
    <n v="4"/>
    <n v="4"/>
    <n v="8"/>
    <n v="16"/>
    <n v="20"/>
    <n v="36"/>
    <n v="4"/>
    <n v="3"/>
    <n v="7"/>
    <n v="4"/>
    <n v="3"/>
    <n v="7"/>
    <n v="3"/>
    <n v="2"/>
    <n v="5"/>
    <n v="2"/>
    <n v="1"/>
    <n v="3"/>
    <n v="3"/>
    <n v="4"/>
    <n v="7"/>
    <n v="2"/>
    <n v="3"/>
    <n v="5"/>
    <n v="2"/>
    <n v="6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8M"/>
    <n v="1"/>
    <s v="GOGOFITO"/>
    <n v="29"/>
    <s v="GUADALUPE Y CALVO"/>
    <n v="286"/>
    <s v="SAN REGIS (EL CARPINTERO)"/>
    <s v="CALLE SAN REGIS (EL CARPINTERO)"/>
    <n v="0"/>
    <s v="GUADALUPE Y CALVO"/>
    <s v="PÚBLICO"/>
    <x v="0"/>
    <x v="0"/>
    <x v="1"/>
    <x v="0"/>
    <s v="08FZI0012R"/>
    <s v="08FJI0004H"/>
    <s v="08ADG0007A"/>
    <n v="0"/>
    <n v="10"/>
    <n v="16"/>
    <n v="26"/>
    <n v="1"/>
    <n v="1"/>
    <n v="2"/>
    <n v="8"/>
    <n v="16"/>
    <n v="24"/>
    <n v="4"/>
    <n v="2"/>
    <n v="6"/>
    <n v="4"/>
    <n v="2"/>
    <n v="6"/>
    <n v="5"/>
    <n v="3"/>
    <n v="8"/>
    <n v="0"/>
    <n v="2"/>
    <n v="2"/>
    <n v="2"/>
    <n v="3"/>
    <n v="5"/>
    <n v="1"/>
    <n v="2"/>
    <n v="3"/>
    <n v="2"/>
    <n v="3"/>
    <n v="5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399L"/>
    <n v="1"/>
    <s v="PAQUIME"/>
    <n v="7"/>
    <s v="BALLEZA"/>
    <n v="58"/>
    <s v="GUASACHIQUE"/>
    <s v="CALLE GUAZACHIQUE"/>
    <n v="0"/>
    <s v="GUACHOCHI"/>
    <s v="PÚBLICO"/>
    <x v="0"/>
    <x v="0"/>
    <x v="1"/>
    <x v="0"/>
    <s v="08FZI0011S"/>
    <s v="08FJI0004H"/>
    <s v="08ADG0007A"/>
    <n v="0"/>
    <n v="30"/>
    <n v="23"/>
    <n v="53"/>
    <n v="3"/>
    <n v="5"/>
    <n v="8"/>
    <n v="30"/>
    <n v="23"/>
    <n v="53"/>
    <n v="1"/>
    <n v="6"/>
    <n v="7"/>
    <n v="1"/>
    <n v="6"/>
    <n v="7"/>
    <n v="4"/>
    <n v="5"/>
    <n v="9"/>
    <n v="3"/>
    <n v="2"/>
    <n v="5"/>
    <n v="5"/>
    <n v="3"/>
    <n v="8"/>
    <n v="6"/>
    <n v="4"/>
    <n v="10"/>
    <n v="9"/>
    <n v="4"/>
    <n v="13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00K"/>
    <n v="1"/>
    <s v="PAQUIME"/>
    <n v="27"/>
    <s v="GUACHOCHI"/>
    <n v="3016"/>
    <s v="ABORICHI"/>
    <s v="CALLE CONOCIDO"/>
    <n v="0"/>
    <s v="GUACHOCHI"/>
    <s v="PÚBLICO"/>
    <x v="0"/>
    <x v="0"/>
    <x v="1"/>
    <x v="0"/>
    <s v="08FZI0022Y"/>
    <s v="08FJI0008D"/>
    <s v="08ADG0006B"/>
    <n v="0"/>
    <n v="13"/>
    <n v="13"/>
    <n v="26"/>
    <n v="1"/>
    <n v="3"/>
    <n v="4"/>
    <n v="13"/>
    <n v="13"/>
    <n v="26"/>
    <n v="2"/>
    <n v="1"/>
    <n v="3"/>
    <n v="2"/>
    <n v="1"/>
    <n v="3"/>
    <n v="1"/>
    <n v="1"/>
    <n v="2"/>
    <n v="3"/>
    <n v="0"/>
    <n v="3"/>
    <n v="3"/>
    <n v="4"/>
    <n v="7"/>
    <n v="4"/>
    <n v="4"/>
    <n v="8"/>
    <n v="1"/>
    <n v="1"/>
    <n v="2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03H"/>
    <n v="4"/>
    <s v="LUZ CORONADO VARGAS"/>
    <n v="63"/>
    <s v="TEMÓSACHIC"/>
    <n v="145"/>
    <s v="PIEDRAS AZULES"/>
    <s v="CALLE PIEDRAS AZULES"/>
    <n v="0"/>
    <s v="MADERA"/>
    <s v="PÚBLICO"/>
    <x v="0"/>
    <x v="0"/>
    <x v="1"/>
    <x v="0"/>
    <s v="08FZI0016N"/>
    <s v="08FJI0006F"/>
    <s v="08ADG0010O"/>
    <n v="0"/>
    <n v="5"/>
    <n v="10"/>
    <n v="15"/>
    <n v="0"/>
    <n v="1"/>
    <n v="1"/>
    <n v="5"/>
    <n v="10"/>
    <n v="15"/>
    <n v="1"/>
    <n v="1"/>
    <n v="2"/>
    <n v="1"/>
    <n v="1"/>
    <n v="2"/>
    <n v="1"/>
    <n v="2"/>
    <n v="3"/>
    <n v="0"/>
    <n v="1"/>
    <n v="1"/>
    <n v="1"/>
    <n v="4"/>
    <n v="5"/>
    <n v="1"/>
    <n v="2"/>
    <n v="3"/>
    <n v="2"/>
    <n v="1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04G"/>
    <n v="1"/>
    <s v="TECUM UMAN"/>
    <n v="65"/>
    <s v="URIQUE"/>
    <n v="167"/>
    <s v="TĂ“NACHI"/>
    <s v="CALLE TONACHI"/>
    <n v="0"/>
    <s v="CREEL"/>
    <s v="PÚBLICO"/>
    <x v="0"/>
    <x v="0"/>
    <x v="1"/>
    <x v="0"/>
    <s v="08FZI0014P"/>
    <s v="08FJI0005G"/>
    <s v="08ADG0003E"/>
    <n v="0"/>
    <n v="3"/>
    <n v="16"/>
    <n v="19"/>
    <n v="1"/>
    <n v="3"/>
    <n v="4"/>
    <n v="3"/>
    <n v="16"/>
    <n v="19"/>
    <n v="2"/>
    <n v="3"/>
    <n v="5"/>
    <n v="2"/>
    <n v="3"/>
    <n v="5"/>
    <n v="0"/>
    <n v="3"/>
    <n v="3"/>
    <n v="0"/>
    <n v="2"/>
    <n v="2"/>
    <n v="2"/>
    <n v="3"/>
    <n v="5"/>
    <n v="0"/>
    <n v="1"/>
    <n v="1"/>
    <n v="0"/>
    <n v="3"/>
    <n v="3"/>
    <n v="4"/>
    <n v="1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05F"/>
    <n v="1"/>
    <s v="JOSE MARTI"/>
    <n v="65"/>
    <s v="URIQUE"/>
    <n v="91"/>
    <s v="LA LAJA"/>
    <s v="CALLE LA LAJA"/>
    <n v="0"/>
    <s v="CREEL"/>
    <s v="PÚBLICO"/>
    <x v="0"/>
    <x v="0"/>
    <x v="1"/>
    <x v="0"/>
    <s v="08FZI0030G"/>
    <s v="08FJI0005G"/>
    <s v="08ADG0003E"/>
    <n v="0"/>
    <n v="23"/>
    <n v="12"/>
    <n v="35"/>
    <n v="4"/>
    <n v="0"/>
    <n v="4"/>
    <n v="14"/>
    <n v="11"/>
    <n v="25"/>
    <n v="4"/>
    <n v="3"/>
    <n v="7"/>
    <n v="4"/>
    <n v="3"/>
    <n v="7"/>
    <n v="7"/>
    <n v="3"/>
    <n v="10"/>
    <n v="6"/>
    <n v="2"/>
    <n v="8"/>
    <n v="2"/>
    <n v="4"/>
    <n v="6"/>
    <n v="2"/>
    <n v="0"/>
    <n v="2"/>
    <n v="4"/>
    <n v="3"/>
    <n v="7"/>
    <n v="25"/>
    <n v="15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07D"/>
    <n v="1"/>
    <s v="REDENCION DEL TARAHUMARA"/>
    <n v="65"/>
    <s v="URIQUE"/>
    <n v="939"/>
    <s v="SAN JOSĂ‰ DEL PINAL"/>
    <s v="CALLE SAN JOSE DEL PINAL"/>
    <n v="0"/>
    <s v="CREEL"/>
    <s v="PÚBLICO"/>
    <x v="0"/>
    <x v="0"/>
    <x v="1"/>
    <x v="0"/>
    <s v="08FZI0014P"/>
    <s v="08FJI0005G"/>
    <s v="08ADG0003E"/>
    <n v="0"/>
    <n v="46"/>
    <n v="42"/>
    <n v="88"/>
    <n v="3"/>
    <n v="8"/>
    <n v="11"/>
    <n v="46"/>
    <n v="42"/>
    <n v="88"/>
    <n v="9"/>
    <n v="5"/>
    <n v="14"/>
    <n v="9"/>
    <n v="5"/>
    <n v="14"/>
    <n v="10"/>
    <n v="7"/>
    <n v="17"/>
    <n v="9"/>
    <n v="9"/>
    <n v="18"/>
    <n v="10"/>
    <n v="6"/>
    <n v="16"/>
    <n v="6"/>
    <n v="5"/>
    <n v="11"/>
    <n v="7"/>
    <n v="6"/>
    <n v="13"/>
    <n v="51"/>
    <n v="38"/>
    <n v="89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DPB0411Q"/>
    <n v="4"/>
    <s v="GABRIEL TEPORACA"/>
    <n v="7"/>
    <s v="BALLEZA"/>
    <n v="88"/>
    <s v="PICHIQUE"/>
    <s v="TERRACERIA TRAMO PICHIQUE CARRETERA 20 GUACHOCHI-BALLEZA"/>
    <n v="0"/>
    <s v="GUACHOCHI"/>
    <s v="PÚBLICO"/>
    <x v="0"/>
    <x v="0"/>
    <x v="1"/>
    <x v="0"/>
    <s v="08FZI0031F"/>
    <s v="08FJI0003I"/>
    <s v="08ADG0006B"/>
    <n v="0"/>
    <n v="83"/>
    <n v="65"/>
    <n v="148"/>
    <n v="11"/>
    <n v="12"/>
    <n v="23"/>
    <n v="83"/>
    <n v="63"/>
    <n v="146"/>
    <n v="8"/>
    <n v="15"/>
    <n v="23"/>
    <n v="8"/>
    <n v="15"/>
    <n v="23"/>
    <n v="13"/>
    <n v="6"/>
    <n v="19"/>
    <n v="20"/>
    <n v="13"/>
    <n v="33"/>
    <n v="15"/>
    <n v="16"/>
    <n v="31"/>
    <n v="15"/>
    <n v="8"/>
    <n v="23"/>
    <n v="12"/>
    <n v="13"/>
    <n v="25"/>
    <n v="83"/>
    <n v="71"/>
    <n v="154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1"/>
    <n v="1"/>
    <n v="2"/>
    <n v="1"/>
    <n v="1"/>
    <n v="1"/>
    <n v="0"/>
    <n v="7"/>
    <n v="7"/>
    <n v="7"/>
    <n v="1"/>
  </r>
  <r>
    <s v="08DPB0412P"/>
    <n v="1"/>
    <s v="LEONIDAS PROAĂ‘O"/>
    <n v="7"/>
    <s v="BALLEZA"/>
    <n v="125"/>
    <s v="TECORICHI"/>
    <s v="CALLE TECORICHI"/>
    <n v="0"/>
    <s v="GUACHOCHI"/>
    <s v="PÚBLICO"/>
    <x v="0"/>
    <x v="0"/>
    <x v="1"/>
    <x v="0"/>
    <s v="08FZI0031F"/>
    <s v="08FJI0003I"/>
    <s v="08ADG0006B"/>
    <n v="0"/>
    <n v="20"/>
    <n v="12"/>
    <n v="32"/>
    <n v="3"/>
    <n v="1"/>
    <n v="4"/>
    <n v="20"/>
    <n v="12"/>
    <n v="32"/>
    <n v="4"/>
    <n v="4"/>
    <n v="8"/>
    <n v="4"/>
    <n v="4"/>
    <n v="8"/>
    <n v="4"/>
    <n v="1"/>
    <n v="5"/>
    <n v="5"/>
    <n v="1"/>
    <n v="6"/>
    <n v="4"/>
    <n v="4"/>
    <n v="8"/>
    <n v="4"/>
    <n v="3"/>
    <n v="7"/>
    <n v="1"/>
    <n v="3"/>
    <n v="4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3O"/>
    <n v="1"/>
    <s v="GABRIEL TEPORACA"/>
    <n v="27"/>
    <s v="GUACHOCHI"/>
    <n v="565"/>
    <s v="ROJACHIQUE"/>
    <s v="CAMINO ROCHEACHI ROJACHIQUE"/>
    <n v="0"/>
    <s v="GUACHOCHI"/>
    <s v="PÚBLICO"/>
    <x v="0"/>
    <x v="0"/>
    <x v="1"/>
    <x v="0"/>
    <s v="08FZI0023X"/>
    <s v="08FJI0008D"/>
    <s v="08ADG0006B"/>
    <n v="0"/>
    <n v="26"/>
    <n v="47"/>
    <n v="73"/>
    <n v="3"/>
    <n v="8"/>
    <n v="11"/>
    <n v="26"/>
    <n v="47"/>
    <n v="73"/>
    <n v="3"/>
    <n v="3"/>
    <n v="6"/>
    <n v="3"/>
    <n v="3"/>
    <n v="6"/>
    <n v="2"/>
    <n v="9"/>
    <n v="11"/>
    <n v="4"/>
    <n v="2"/>
    <n v="6"/>
    <n v="2"/>
    <n v="6"/>
    <n v="8"/>
    <n v="1"/>
    <n v="2"/>
    <n v="3"/>
    <n v="3"/>
    <n v="7"/>
    <n v="10"/>
    <n v="15"/>
    <n v="29"/>
    <n v="44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5"/>
    <n v="4"/>
    <n v="1"/>
  </r>
  <r>
    <s v="08DPB0414N"/>
    <n v="1"/>
    <s v="JOSE MARTI"/>
    <n v="27"/>
    <s v="GUACHOCHI"/>
    <n v="1163"/>
    <s v="NACASORACHI"/>
    <s v="CALLE NACOSARACHI"/>
    <n v="0"/>
    <s v="GUACHOCHI"/>
    <s v="PÚBLICO"/>
    <x v="0"/>
    <x v="0"/>
    <x v="1"/>
    <x v="0"/>
    <s v="08FZI0021Z"/>
    <s v="08FJI0008D"/>
    <s v="08ADG0006B"/>
    <n v="0"/>
    <n v="11"/>
    <n v="18"/>
    <n v="29"/>
    <n v="1"/>
    <n v="2"/>
    <n v="3"/>
    <n v="11"/>
    <n v="18"/>
    <n v="29"/>
    <n v="1"/>
    <n v="0"/>
    <n v="1"/>
    <n v="1"/>
    <n v="0"/>
    <n v="1"/>
    <n v="2"/>
    <n v="1"/>
    <n v="3"/>
    <n v="1"/>
    <n v="1"/>
    <n v="2"/>
    <n v="1"/>
    <n v="3"/>
    <n v="4"/>
    <n v="1"/>
    <n v="6"/>
    <n v="7"/>
    <n v="1"/>
    <n v="4"/>
    <n v="5"/>
    <n v="7"/>
    <n v="15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15M"/>
    <n v="4"/>
    <s v="AUGUSTO CESAR SANDINO"/>
    <n v="29"/>
    <s v="GUADALUPE Y CALVO"/>
    <n v="125"/>
    <s v="LA MESA DE MULATOS"/>
    <s v="CALLE MESA DE MULATOS"/>
    <n v="0"/>
    <s v="GUADALUPE Y CALVO"/>
    <s v="PÚBLICO"/>
    <x v="0"/>
    <x v="0"/>
    <x v="1"/>
    <x v="0"/>
    <s v="08FZI0010T"/>
    <s v="08FJI0004H"/>
    <s v="08ADG0007A"/>
    <n v="0"/>
    <n v="31"/>
    <n v="32"/>
    <n v="63"/>
    <n v="6"/>
    <n v="8"/>
    <n v="14"/>
    <n v="26"/>
    <n v="32"/>
    <n v="58"/>
    <n v="5"/>
    <n v="2"/>
    <n v="7"/>
    <n v="5"/>
    <n v="2"/>
    <n v="7"/>
    <n v="8"/>
    <n v="4"/>
    <n v="12"/>
    <n v="6"/>
    <n v="0"/>
    <n v="6"/>
    <n v="6"/>
    <n v="10"/>
    <n v="16"/>
    <n v="2"/>
    <n v="6"/>
    <n v="8"/>
    <n v="4"/>
    <n v="5"/>
    <n v="9"/>
    <n v="31"/>
    <n v="27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18J"/>
    <n v="4"/>
    <s v="LAZARO CARDENAS"/>
    <n v="31"/>
    <s v="GUERRERO"/>
    <n v="15"/>
    <s v="ARISIACHI (EL TERRERO)"/>
    <s v="CALLE EL TERRERO DE ARISEACHI"/>
    <n v="0"/>
    <s v="CUAUHTÉMOC"/>
    <s v="PÚBLICO"/>
    <x v="0"/>
    <x v="0"/>
    <x v="1"/>
    <x v="0"/>
    <s v="08FZI0016N"/>
    <s v="08FJI0006F"/>
    <s v="08ADG0010O"/>
    <n v="0"/>
    <n v="13"/>
    <n v="9"/>
    <n v="22"/>
    <n v="1"/>
    <n v="2"/>
    <n v="3"/>
    <n v="13"/>
    <n v="9"/>
    <n v="22"/>
    <n v="2"/>
    <n v="0"/>
    <n v="2"/>
    <n v="2"/>
    <n v="0"/>
    <n v="2"/>
    <n v="1"/>
    <n v="1"/>
    <n v="2"/>
    <n v="2"/>
    <n v="0"/>
    <n v="2"/>
    <n v="7"/>
    <n v="2"/>
    <n v="9"/>
    <n v="1"/>
    <n v="0"/>
    <n v="1"/>
    <n v="0"/>
    <n v="3"/>
    <n v="3"/>
    <n v="13"/>
    <n v="6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2W"/>
    <n v="1"/>
    <s v="ADOLFO LOPEZ MATEOS"/>
    <n v="27"/>
    <s v="GUACHOCHI"/>
    <n v="388"/>
    <s v="RANCHERĂŤA GUARARARE"/>
    <s v="CALLE HUARARARE"/>
    <n v="0"/>
    <s v="GUACHOCHI"/>
    <s v="PÚBLICO"/>
    <x v="0"/>
    <x v="0"/>
    <x v="1"/>
    <x v="0"/>
    <s v="08FZI0021Z"/>
    <s v="08FJI0008D"/>
    <s v="08ADG0006B"/>
    <n v="0"/>
    <n v="21"/>
    <n v="17"/>
    <n v="38"/>
    <n v="5"/>
    <n v="5"/>
    <n v="10"/>
    <n v="21"/>
    <n v="17"/>
    <n v="38"/>
    <n v="1"/>
    <n v="2"/>
    <n v="3"/>
    <n v="1"/>
    <n v="2"/>
    <n v="3"/>
    <n v="2"/>
    <n v="3"/>
    <n v="5"/>
    <n v="5"/>
    <n v="7"/>
    <n v="12"/>
    <n v="2"/>
    <n v="0"/>
    <n v="2"/>
    <n v="3"/>
    <n v="1"/>
    <n v="4"/>
    <n v="4"/>
    <n v="1"/>
    <n v="5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25T"/>
    <n v="1"/>
    <s v="BENITO JUAREZ"/>
    <n v="27"/>
    <s v="GUACHOCHI"/>
    <n v="55"/>
    <s v="NACHACACHI"/>
    <s v="CALLE NACHACACHI"/>
    <n v="0"/>
    <s v="GUACHOCHI"/>
    <s v="PÚBLICO"/>
    <x v="0"/>
    <x v="0"/>
    <x v="1"/>
    <x v="0"/>
    <s v="08FZI0005H"/>
    <s v="08FJI0003I"/>
    <s v="08ADG0006B"/>
    <n v="0"/>
    <n v="14"/>
    <n v="24"/>
    <n v="38"/>
    <n v="6"/>
    <n v="3"/>
    <n v="9"/>
    <n v="14"/>
    <n v="19"/>
    <n v="33"/>
    <n v="2"/>
    <n v="1"/>
    <n v="3"/>
    <n v="2"/>
    <n v="1"/>
    <n v="3"/>
    <n v="2"/>
    <n v="5"/>
    <n v="7"/>
    <n v="2"/>
    <n v="4"/>
    <n v="6"/>
    <n v="1"/>
    <n v="5"/>
    <n v="6"/>
    <n v="4"/>
    <n v="2"/>
    <n v="6"/>
    <n v="0"/>
    <n v="3"/>
    <n v="3"/>
    <n v="11"/>
    <n v="20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27R"/>
    <n v="1"/>
    <s v="BENITO JUAREZ"/>
    <n v="65"/>
    <s v="URIQUE"/>
    <n v="258"/>
    <s v="POROCHI"/>
    <s v="CALLE POROCHI"/>
    <n v="0"/>
    <s v="CREEL"/>
    <s v="PÚBLICO"/>
    <x v="0"/>
    <x v="0"/>
    <x v="1"/>
    <x v="0"/>
    <s v="08FZI0013Q"/>
    <s v="08FJI0005G"/>
    <s v="08ADG0003E"/>
    <n v="0"/>
    <n v="21"/>
    <n v="17"/>
    <n v="38"/>
    <n v="1"/>
    <n v="4"/>
    <n v="5"/>
    <n v="18"/>
    <n v="16"/>
    <n v="34"/>
    <n v="2"/>
    <n v="2"/>
    <n v="4"/>
    <n v="2"/>
    <n v="2"/>
    <n v="4"/>
    <n v="2"/>
    <n v="3"/>
    <n v="5"/>
    <n v="2"/>
    <n v="4"/>
    <n v="6"/>
    <n v="4"/>
    <n v="2"/>
    <n v="6"/>
    <n v="5"/>
    <n v="3"/>
    <n v="8"/>
    <n v="6"/>
    <n v="2"/>
    <n v="8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28Q"/>
    <n v="1"/>
    <s v="JUSTO SIERRA"/>
    <n v="66"/>
    <s v="URUACHI"/>
    <n v="206"/>
    <s v="SANTA ROSA"/>
    <s v="CALLE SANTA ROSA"/>
    <n v="0"/>
    <s v="CREEL"/>
    <s v="PÚBLICO"/>
    <x v="0"/>
    <x v="0"/>
    <x v="1"/>
    <x v="0"/>
    <s v="08FZI0002K"/>
    <s v="08FJI0001K"/>
    <s v="08ADG0003E"/>
    <n v="0"/>
    <n v="6"/>
    <n v="11"/>
    <n v="17"/>
    <n v="1"/>
    <n v="1"/>
    <n v="2"/>
    <n v="6"/>
    <n v="11"/>
    <n v="17"/>
    <n v="0"/>
    <n v="0"/>
    <n v="0"/>
    <n v="0"/>
    <n v="0"/>
    <n v="0"/>
    <n v="1"/>
    <n v="5"/>
    <n v="6"/>
    <n v="1"/>
    <n v="1"/>
    <n v="2"/>
    <n v="1"/>
    <n v="2"/>
    <n v="3"/>
    <n v="3"/>
    <n v="1"/>
    <n v="4"/>
    <n v="1"/>
    <n v="1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29P"/>
    <n v="1"/>
    <s v="NIĂ‘OS HEROES"/>
    <n v="46"/>
    <s v="MORELOS"/>
    <n v="476"/>
    <s v="CABEZA DEL VIEJO"/>
    <s v="CALLE CABEZA DEL VIEJO"/>
    <n v="0"/>
    <s v="GUACHOCHI"/>
    <s v="PÚBLICO"/>
    <x v="0"/>
    <x v="0"/>
    <x v="1"/>
    <x v="0"/>
    <s v="08FZI0009D"/>
    <s v="08FJI0003I"/>
    <s v="08ADG0006B"/>
    <n v="0"/>
    <n v="9"/>
    <n v="13"/>
    <n v="22"/>
    <n v="2"/>
    <n v="3"/>
    <n v="5"/>
    <n v="9"/>
    <n v="13"/>
    <n v="22"/>
    <n v="0"/>
    <n v="1"/>
    <n v="1"/>
    <n v="0"/>
    <n v="1"/>
    <n v="1"/>
    <n v="2"/>
    <n v="4"/>
    <n v="6"/>
    <n v="3"/>
    <n v="2"/>
    <n v="5"/>
    <n v="0"/>
    <n v="0"/>
    <n v="0"/>
    <n v="0"/>
    <n v="0"/>
    <n v="0"/>
    <n v="2"/>
    <n v="4"/>
    <n v="6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30E"/>
    <n v="1"/>
    <s v="12 DE OCTUBRE"/>
    <n v="27"/>
    <s v="GUACHOCHI"/>
    <n v="1194"/>
    <s v="LOS PILARES"/>
    <s v="CALLE LOS PILARES"/>
    <n v="0"/>
    <s v="GUACHOCHI"/>
    <s v="PÚBLICO"/>
    <x v="0"/>
    <x v="0"/>
    <x v="1"/>
    <x v="0"/>
    <s v="08FZI0033D"/>
    <s v="08FJI0008D"/>
    <s v="08ADG0006B"/>
    <n v="0"/>
    <n v="19"/>
    <n v="15"/>
    <n v="34"/>
    <n v="2"/>
    <n v="2"/>
    <n v="4"/>
    <n v="19"/>
    <n v="15"/>
    <n v="34"/>
    <n v="1"/>
    <n v="2"/>
    <n v="3"/>
    <n v="1"/>
    <n v="2"/>
    <n v="3"/>
    <n v="3"/>
    <n v="2"/>
    <n v="5"/>
    <n v="2"/>
    <n v="4"/>
    <n v="6"/>
    <n v="1"/>
    <n v="1"/>
    <n v="2"/>
    <n v="5"/>
    <n v="5"/>
    <n v="10"/>
    <n v="5"/>
    <n v="2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1D"/>
    <n v="1"/>
    <s v="ESCUELA PRIMARIA BILINGUE"/>
    <n v="29"/>
    <s v="GUADALUPE Y CALVO"/>
    <n v="1660"/>
    <s v="EL POTRERO DE LOS GONZĂLEZ"/>
    <s v="CALLE EL POTRERO DE LOS GONZALEZ"/>
    <n v="0"/>
    <s v="GUADALUPE Y CALVO"/>
    <s v="PÚBLICO"/>
    <x v="0"/>
    <x v="0"/>
    <x v="1"/>
    <x v="0"/>
    <s v="08FZI0027T"/>
    <s v="08FJI0010S"/>
    <s v="08ADG0007A"/>
    <n v="0"/>
    <n v="13"/>
    <n v="18"/>
    <n v="31"/>
    <n v="4"/>
    <n v="2"/>
    <n v="6"/>
    <n v="13"/>
    <n v="18"/>
    <n v="31"/>
    <n v="2"/>
    <n v="3"/>
    <n v="5"/>
    <n v="2"/>
    <n v="3"/>
    <n v="5"/>
    <n v="3"/>
    <n v="1"/>
    <n v="4"/>
    <n v="1"/>
    <n v="6"/>
    <n v="7"/>
    <n v="2"/>
    <n v="1"/>
    <n v="3"/>
    <n v="2"/>
    <n v="3"/>
    <n v="5"/>
    <n v="1"/>
    <n v="5"/>
    <n v="6"/>
    <n v="11"/>
    <n v="19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3B"/>
    <n v="1"/>
    <s v="LIBRADO LOPEZ CRUZ"/>
    <n v="29"/>
    <s v="GUADALUPE Y CALVO"/>
    <n v="1559"/>
    <s v="EL CORDĂ“N"/>
    <s v="CALLE EL CORDON"/>
    <n v="0"/>
    <s v="GUADALUPE Y CALVO"/>
    <s v="PÚBLICO"/>
    <x v="0"/>
    <x v="0"/>
    <x v="1"/>
    <x v="0"/>
    <s v="08FZI0028S"/>
    <s v="08FJI0010S"/>
    <s v="08ADG0007A"/>
    <n v="0"/>
    <n v="32"/>
    <n v="30"/>
    <n v="62"/>
    <n v="4"/>
    <n v="8"/>
    <n v="12"/>
    <n v="32"/>
    <n v="30"/>
    <n v="62"/>
    <n v="10"/>
    <n v="5"/>
    <n v="15"/>
    <n v="10"/>
    <n v="5"/>
    <n v="15"/>
    <n v="5"/>
    <n v="1"/>
    <n v="6"/>
    <n v="8"/>
    <n v="6"/>
    <n v="14"/>
    <n v="6"/>
    <n v="3"/>
    <n v="9"/>
    <n v="11"/>
    <n v="7"/>
    <n v="18"/>
    <n v="4"/>
    <n v="4"/>
    <n v="8"/>
    <n v="44"/>
    <n v="26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34A"/>
    <n v="1"/>
    <s v="REYNALDO BALCAZAR PEREZ"/>
    <n v="29"/>
    <s v="GUADALUPE Y CALVO"/>
    <n v="252"/>
    <s v="EL TUPURE (EL TUPURI)"/>
    <s v="CALLE EL TUPURE"/>
    <n v="0"/>
    <s v="GUADALUPE Y CALVO"/>
    <s v="PÚBLICO"/>
    <x v="0"/>
    <x v="0"/>
    <x v="1"/>
    <x v="0"/>
    <s v="08FZI0028S"/>
    <s v="08FJI0010S"/>
    <s v="08ADG0007A"/>
    <n v="0"/>
    <n v="17"/>
    <n v="20"/>
    <n v="37"/>
    <n v="5"/>
    <n v="1"/>
    <n v="6"/>
    <n v="17"/>
    <n v="20"/>
    <n v="37"/>
    <n v="2"/>
    <n v="3"/>
    <n v="5"/>
    <n v="2"/>
    <n v="3"/>
    <n v="5"/>
    <n v="2"/>
    <n v="4"/>
    <n v="6"/>
    <n v="2"/>
    <n v="5"/>
    <n v="7"/>
    <n v="2"/>
    <n v="4"/>
    <n v="6"/>
    <n v="2"/>
    <n v="3"/>
    <n v="5"/>
    <n v="4"/>
    <n v="4"/>
    <n v="8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6Z"/>
    <n v="4"/>
    <s v="ESCUELA PRIMARIA BILINGUE"/>
    <n v="30"/>
    <s v="GUAZAPARES"/>
    <n v="207"/>
    <s v="GUATACHI"/>
    <s v="CALLE GUATACHI"/>
    <n v="0"/>
    <s v="CREEL"/>
    <s v="PÚBLICO"/>
    <x v="0"/>
    <x v="0"/>
    <x v="1"/>
    <x v="0"/>
    <s v="08FZI0013Q"/>
    <s v="08FJI0005G"/>
    <s v="08ADG0003E"/>
    <n v="0"/>
    <n v="21"/>
    <n v="20"/>
    <n v="41"/>
    <n v="7"/>
    <n v="3"/>
    <n v="10"/>
    <n v="21"/>
    <n v="20"/>
    <n v="41"/>
    <n v="3"/>
    <n v="6"/>
    <n v="9"/>
    <n v="3"/>
    <n v="6"/>
    <n v="9"/>
    <n v="4"/>
    <n v="4"/>
    <n v="8"/>
    <n v="3"/>
    <n v="3"/>
    <n v="6"/>
    <n v="4"/>
    <n v="5"/>
    <n v="9"/>
    <n v="3"/>
    <n v="2"/>
    <n v="5"/>
    <n v="1"/>
    <n v="2"/>
    <n v="3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9W"/>
    <n v="1"/>
    <s v="BENITO JUAREZ"/>
    <n v="32"/>
    <s v="HIDALGO DEL PARRAL"/>
    <n v="1"/>
    <s v="HIDALGO DEL PARRAL"/>
    <s v="CALLE CAMINO A LA ESMERALDA"/>
    <n v="0"/>
    <s v="HIDALGO DEL PARRAL"/>
    <s v="PÚBLICO"/>
    <x v="0"/>
    <x v="0"/>
    <x v="1"/>
    <x v="0"/>
    <s v="08FZI0034C"/>
    <s v="08FJI0009C"/>
    <s v="08ADG0004D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442J"/>
    <n v="1"/>
    <s v="CALI ROSACAME"/>
    <n v="19"/>
    <s v="CHIHUAHUA"/>
    <n v="1"/>
    <s v="CHIHUAHUA"/>
    <s v="CALLE RIO TAMESIS"/>
    <n v="9001"/>
    <s v="CHIHUAHUA"/>
    <s v="PÚBLICO"/>
    <x v="0"/>
    <x v="0"/>
    <x v="1"/>
    <x v="0"/>
    <s v="08FZI0025V"/>
    <s v="08FJI0009C"/>
    <s v="08ADG0046C"/>
    <n v="0"/>
    <n v="48"/>
    <n v="60"/>
    <n v="108"/>
    <n v="7"/>
    <n v="7"/>
    <n v="14"/>
    <n v="41"/>
    <n v="51"/>
    <n v="92"/>
    <n v="10"/>
    <n v="7"/>
    <n v="17"/>
    <n v="10"/>
    <n v="7"/>
    <n v="17"/>
    <n v="7"/>
    <n v="9"/>
    <n v="16"/>
    <n v="6"/>
    <n v="12"/>
    <n v="18"/>
    <n v="8"/>
    <n v="11"/>
    <n v="19"/>
    <n v="8"/>
    <n v="11"/>
    <n v="19"/>
    <n v="11"/>
    <n v="5"/>
    <n v="16"/>
    <n v="50"/>
    <n v="55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4"/>
    <n v="3"/>
    <n v="1"/>
  </r>
  <r>
    <s v="08DPB0444H"/>
    <n v="1"/>
    <s v="MANUEL GONZALEZ"/>
    <n v="27"/>
    <s v="GUACHOCHI"/>
    <n v="927"/>
    <s v="RANCHERĂŤA NANAYAHUACHI"/>
    <s v="CALLE RANCHERIA NANAYAHUACHI"/>
    <n v="0"/>
    <s v="GUACHOCHI"/>
    <s v="PÚBLICO"/>
    <x v="0"/>
    <x v="0"/>
    <x v="1"/>
    <x v="0"/>
    <s v="08FZI0024W"/>
    <s v="08FJI0008D"/>
    <s v="08ADG0006B"/>
    <n v="0"/>
    <n v="26"/>
    <n v="17"/>
    <n v="43"/>
    <n v="7"/>
    <n v="2"/>
    <n v="9"/>
    <n v="26"/>
    <n v="17"/>
    <n v="43"/>
    <n v="4"/>
    <n v="2"/>
    <n v="6"/>
    <n v="4"/>
    <n v="2"/>
    <n v="6"/>
    <n v="5"/>
    <n v="5"/>
    <n v="10"/>
    <n v="1"/>
    <n v="2"/>
    <n v="3"/>
    <n v="2"/>
    <n v="2"/>
    <n v="4"/>
    <n v="4"/>
    <n v="2"/>
    <n v="6"/>
    <n v="8"/>
    <n v="4"/>
    <n v="12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45G"/>
    <n v="1"/>
    <s v="PASCUAL OROZCO"/>
    <n v="46"/>
    <s v="MORELOS"/>
    <n v="168"/>
    <s v="SANTA CRUZ"/>
    <s v="CALLE SANTA CRUZ"/>
    <n v="0"/>
    <s v="GUACHOCHI"/>
    <s v="PÚBLICO"/>
    <x v="0"/>
    <x v="0"/>
    <x v="1"/>
    <x v="0"/>
    <s v="08FZI0009D"/>
    <s v="08FJI0003I"/>
    <s v="08ADG0006B"/>
    <n v="0"/>
    <n v="14"/>
    <n v="10"/>
    <n v="24"/>
    <n v="1"/>
    <n v="3"/>
    <n v="4"/>
    <n v="14"/>
    <n v="10"/>
    <n v="24"/>
    <n v="1"/>
    <n v="2"/>
    <n v="3"/>
    <n v="1"/>
    <n v="2"/>
    <n v="3"/>
    <n v="3"/>
    <n v="2"/>
    <n v="5"/>
    <n v="2"/>
    <n v="1"/>
    <n v="3"/>
    <n v="1"/>
    <n v="4"/>
    <n v="5"/>
    <n v="4"/>
    <n v="2"/>
    <n v="6"/>
    <n v="3"/>
    <n v="1"/>
    <n v="4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46F"/>
    <n v="1"/>
    <s v="GUADALUPE VICTORIA"/>
    <n v="46"/>
    <s v="MORELOS"/>
    <n v="731"/>
    <s v="POTRERO DE PORTILLO"/>
    <s v="CALLE POTRERO DE PORTILLO"/>
    <n v="0"/>
    <s v="GUACHOCHI"/>
    <s v="PÚBLICO"/>
    <x v="0"/>
    <x v="0"/>
    <x v="1"/>
    <x v="0"/>
    <s v="08FZI0009D"/>
    <s v="08FJI0003I"/>
    <s v="08ADG0006B"/>
    <n v="0"/>
    <n v="18"/>
    <n v="16"/>
    <n v="34"/>
    <n v="0"/>
    <n v="0"/>
    <n v="0"/>
    <n v="18"/>
    <n v="16"/>
    <n v="34"/>
    <n v="1"/>
    <n v="2"/>
    <n v="3"/>
    <n v="1"/>
    <n v="2"/>
    <n v="3"/>
    <n v="5"/>
    <n v="1"/>
    <n v="6"/>
    <n v="3"/>
    <n v="3"/>
    <n v="6"/>
    <n v="4"/>
    <n v="3"/>
    <n v="7"/>
    <n v="1"/>
    <n v="7"/>
    <n v="8"/>
    <n v="6"/>
    <n v="4"/>
    <n v="10"/>
    <n v="20"/>
    <n v="20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47E"/>
    <n v="1"/>
    <s v="MARIO A. MACIAS SALDAĂ‘A"/>
    <n v="29"/>
    <s v="GUADALUPE Y CALVO"/>
    <n v="516"/>
    <s v="TIERRA FLOJA"/>
    <s v="CALLE TIERRA FLOJA"/>
    <n v="0"/>
    <s v="GUADALUPE Y CALVO"/>
    <s v="PÚBLICO"/>
    <x v="0"/>
    <x v="0"/>
    <x v="1"/>
    <x v="0"/>
    <s v="08FZI0034C"/>
    <s v="08FJI0010S"/>
    <s v="08ADG0007A"/>
    <n v="0"/>
    <n v="15"/>
    <n v="12"/>
    <n v="27"/>
    <n v="5"/>
    <n v="3"/>
    <n v="8"/>
    <n v="11"/>
    <n v="10"/>
    <n v="21"/>
    <n v="1"/>
    <n v="2"/>
    <n v="3"/>
    <n v="1"/>
    <n v="2"/>
    <n v="3"/>
    <n v="1"/>
    <n v="4"/>
    <n v="5"/>
    <n v="2"/>
    <n v="1"/>
    <n v="3"/>
    <n v="3"/>
    <n v="0"/>
    <n v="3"/>
    <n v="4"/>
    <n v="0"/>
    <n v="4"/>
    <n v="0"/>
    <n v="2"/>
    <n v="2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49C"/>
    <n v="1"/>
    <s v="LUIS DONALDO COLOSIO"/>
    <n v="27"/>
    <s v="GUACHOCHI"/>
    <n v="1358"/>
    <s v="BACUSEACHI"/>
    <s v="CALLE BACUSEACHI"/>
    <n v="0"/>
    <s v="GUACHOCHI"/>
    <s v="PÚBLICO"/>
    <x v="0"/>
    <x v="0"/>
    <x v="1"/>
    <x v="0"/>
    <s v="08FZI0022Y"/>
    <s v="08FJI0008D"/>
    <s v="08ADG0006B"/>
    <n v="0"/>
    <n v="22"/>
    <n v="17"/>
    <n v="39"/>
    <n v="4"/>
    <n v="4"/>
    <n v="8"/>
    <n v="19"/>
    <n v="17"/>
    <n v="36"/>
    <n v="5"/>
    <n v="4"/>
    <n v="9"/>
    <n v="5"/>
    <n v="4"/>
    <n v="9"/>
    <n v="5"/>
    <n v="1"/>
    <n v="6"/>
    <n v="5"/>
    <n v="1"/>
    <n v="6"/>
    <n v="5"/>
    <n v="3"/>
    <n v="8"/>
    <n v="3"/>
    <n v="6"/>
    <n v="9"/>
    <n v="3"/>
    <n v="2"/>
    <n v="5"/>
    <n v="26"/>
    <n v="17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451R"/>
    <n v="4"/>
    <s v="RARAJIPAME"/>
    <n v="55"/>
    <s v="ROSALES"/>
    <n v="1"/>
    <s v="SANTA CRUZ DE ROSALES"/>
    <s v="CALLE MORELOS"/>
    <n v="0"/>
    <s v="DELICIAS"/>
    <s v="PÚBLICO"/>
    <x v="0"/>
    <x v="0"/>
    <x v="1"/>
    <x v="0"/>
    <s v="08FZI0034C"/>
    <s v="08FJI0009C"/>
    <s v="08ADG0057I"/>
    <n v="0"/>
    <n v="20"/>
    <n v="20"/>
    <n v="40"/>
    <n v="2"/>
    <n v="4"/>
    <n v="6"/>
    <n v="20"/>
    <n v="20"/>
    <n v="40"/>
    <n v="4"/>
    <n v="0"/>
    <n v="4"/>
    <n v="4"/>
    <n v="0"/>
    <n v="4"/>
    <n v="3"/>
    <n v="1"/>
    <n v="4"/>
    <n v="5"/>
    <n v="7"/>
    <n v="12"/>
    <n v="4"/>
    <n v="0"/>
    <n v="4"/>
    <n v="4"/>
    <n v="5"/>
    <n v="9"/>
    <n v="1"/>
    <n v="2"/>
    <n v="3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52Q"/>
    <n v="1"/>
    <s v="VENANCIA VIDAL"/>
    <n v="17"/>
    <s v="CUAUHTÉMOC"/>
    <n v="1"/>
    <s v="CUAUHTĂ‰MOC"/>
    <s v="CALLE 32"/>
    <n v="3080"/>
    <s v="CUAUHTÉMOC"/>
    <s v="PÚBLICO"/>
    <x v="0"/>
    <x v="0"/>
    <x v="1"/>
    <x v="0"/>
    <s v="08FZI0038Z"/>
    <s v="08FJI0009C"/>
    <s v="08ADG0010O"/>
    <n v="0"/>
    <n v="80"/>
    <n v="79"/>
    <n v="159"/>
    <n v="13"/>
    <n v="10"/>
    <n v="23"/>
    <n v="80"/>
    <n v="79"/>
    <n v="159"/>
    <n v="10"/>
    <n v="10"/>
    <n v="20"/>
    <n v="11"/>
    <n v="12"/>
    <n v="23"/>
    <n v="14"/>
    <n v="20"/>
    <n v="34"/>
    <n v="15"/>
    <n v="17"/>
    <n v="32"/>
    <n v="15"/>
    <n v="12"/>
    <n v="27"/>
    <n v="16"/>
    <n v="11"/>
    <n v="27"/>
    <n v="10"/>
    <n v="12"/>
    <n v="22"/>
    <n v="81"/>
    <n v="84"/>
    <n v="165"/>
    <n v="1"/>
    <n v="2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0"/>
    <n v="0"/>
    <n v="10"/>
    <n v="2"/>
    <n v="6"/>
    <n v="1"/>
    <n v="2"/>
    <n v="2"/>
    <n v="1"/>
    <n v="1"/>
    <n v="1"/>
    <n v="0"/>
    <n v="8"/>
    <n v="8"/>
    <n v="8"/>
    <n v="1"/>
  </r>
  <r>
    <s v="08DPB0453P"/>
    <n v="1"/>
    <s v="REYNALDO BALCAZAR PEREZ"/>
    <n v="9"/>
    <s v="BOCOYNA"/>
    <n v="122"/>
    <s v="OSACHI"/>
    <s v="CALLE OSACHI"/>
    <n v="0"/>
    <s v="CREEL"/>
    <s v="PÚBLICO"/>
    <x v="0"/>
    <x v="0"/>
    <x v="1"/>
    <x v="0"/>
    <s v="08FZI0003J"/>
    <s v="08FJI0002J"/>
    <s v="08ADG0003E"/>
    <n v="0"/>
    <n v="12"/>
    <n v="12"/>
    <n v="24"/>
    <n v="0"/>
    <n v="0"/>
    <n v="0"/>
    <n v="12"/>
    <n v="10"/>
    <n v="22"/>
    <n v="1"/>
    <n v="0"/>
    <n v="1"/>
    <n v="1"/>
    <n v="0"/>
    <n v="1"/>
    <n v="2"/>
    <n v="1"/>
    <n v="3"/>
    <n v="3"/>
    <n v="2"/>
    <n v="5"/>
    <n v="1"/>
    <n v="1"/>
    <n v="2"/>
    <n v="3"/>
    <n v="2"/>
    <n v="5"/>
    <n v="3"/>
    <n v="4"/>
    <n v="7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54O"/>
    <n v="1"/>
    <s v="CHIHUAHUA"/>
    <n v="9"/>
    <s v="BOCOYNA"/>
    <n v="307"/>
    <s v="GUAJURANA"/>
    <s v="CALLE WAJURANA"/>
    <n v="0"/>
    <s v="CREEL"/>
    <s v="PÚBLICO"/>
    <x v="0"/>
    <x v="0"/>
    <x v="1"/>
    <x v="0"/>
    <s v="08FZI0029R"/>
    <s v="08FJI0002J"/>
    <s v="08ADG0003E"/>
    <n v="0"/>
    <n v="27"/>
    <n v="20"/>
    <n v="47"/>
    <n v="2"/>
    <n v="3"/>
    <n v="5"/>
    <n v="27"/>
    <n v="19"/>
    <n v="46"/>
    <n v="1"/>
    <n v="5"/>
    <n v="6"/>
    <n v="1"/>
    <n v="5"/>
    <n v="6"/>
    <n v="7"/>
    <n v="4"/>
    <n v="11"/>
    <n v="6"/>
    <n v="7"/>
    <n v="13"/>
    <n v="7"/>
    <n v="6"/>
    <n v="13"/>
    <n v="5"/>
    <n v="8"/>
    <n v="13"/>
    <n v="6"/>
    <n v="3"/>
    <n v="9"/>
    <n v="32"/>
    <n v="33"/>
    <n v="6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55N"/>
    <n v="1"/>
    <s v="IGNACIO ALLENDE"/>
    <n v="27"/>
    <s v="GUACHOCHI"/>
    <n v="1046"/>
    <s v="BASIGOCHI"/>
    <s v="CALLE BASIGOCHI"/>
    <n v="0"/>
    <s v="GUACHOCHI"/>
    <s v="PÚBLICO"/>
    <x v="0"/>
    <x v="0"/>
    <x v="1"/>
    <x v="0"/>
    <s v="08FZI0023X"/>
    <s v="08FJI0008D"/>
    <s v="08ADG0006B"/>
    <n v="0"/>
    <n v="17"/>
    <n v="14"/>
    <n v="31"/>
    <n v="3"/>
    <n v="4"/>
    <n v="7"/>
    <n v="9"/>
    <n v="11"/>
    <n v="20"/>
    <n v="1"/>
    <n v="1"/>
    <n v="2"/>
    <n v="1"/>
    <n v="1"/>
    <n v="2"/>
    <n v="4"/>
    <n v="3"/>
    <n v="7"/>
    <n v="2"/>
    <n v="3"/>
    <n v="5"/>
    <n v="3"/>
    <n v="2"/>
    <n v="5"/>
    <n v="4"/>
    <n v="1"/>
    <n v="5"/>
    <n v="1"/>
    <n v="3"/>
    <n v="4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57L"/>
    <n v="1"/>
    <s v="TIERRA Y LIBERTAD"/>
    <n v="27"/>
    <s v="GUACHOCHI"/>
    <n v="1261"/>
    <s v="SATERACHI"/>
    <s v="CALLE SATERACHI"/>
    <n v="0"/>
    <s v="GUACHOCHI"/>
    <s v="PÚBLICO"/>
    <x v="0"/>
    <x v="0"/>
    <x v="1"/>
    <x v="0"/>
    <s v="08FZI0006G"/>
    <s v="08FJI0003I"/>
    <s v="08ADG0006B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458K"/>
    <n v="1"/>
    <s v="ESCUELA PRIMARIA BILINGUE"/>
    <n v="9"/>
    <s v="BOCOYNA"/>
    <n v="382"/>
    <s v="OCOROCHI (GUAGUIRARE)"/>
    <s v="CALLE OCOROCHI (GUAGUIRARE)"/>
    <n v="0"/>
    <s v="CREEL"/>
    <s v="PÚBLICO"/>
    <x v="0"/>
    <x v="0"/>
    <x v="1"/>
    <x v="0"/>
    <s v="08FZI0004I"/>
    <s v="08FJI0002J"/>
    <s v="08ADG0003E"/>
    <n v="0"/>
    <n v="13"/>
    <n v="7"/>
    <n v="20"/>
    <n v="0"/>
    <n v="2"/>
    <n v="2"/>
    <n v="13"/>
    <n v="7"/>
    <n v="20"/>
    <n v="2"/>
    <n v="1"/>
    <n v="3"/>
    <n v="2"/>
    <n v="1"/>
    <n v="3"/>
    <n v="2"/>
    <n v="1"/>
    <n v="3"/>
    <n v="2"/>
    <n v="0"/>
    <n v="2"/>
    <n v="4"/>
    <n v="1"/>
    <n v="5"/>
    <n v="1"/>
    <n v="3"/>
    <n v="4"/>
    <n v="4"/>
    <n v="0"/>
    <n v="4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0Z"/>
    <n v="1"/>
    <s v="JAIME TORRES BODET"/>
    <n v="8"/>
    <s v="BATOPILAS DE MANUEL GÓMEZ MORÍN"/>
    <n v="51"/>
    <s v="CUCHIVERACHI"/>
    <s v="CALLE CUCHIVERACHI"/>
    <n v="0"/>
    <s v="CREEL"/>
    <s v="PÚBLICO"/>
    <x v="0"/>
    <x v="0"/>
    <x v="1"/>
    <x v="0"/>
    <s v="08FZI0018L"/>
    <s v="08FJI0007E"/>
    <s v="08ADG0006B"/>
    <n v="0"/>
    <n v="20"/>
    <n v="17"/>
    <n v="37"/>
    <n v="4"/>
    <n v="1"/>
    <n v="5"/>
    <n v="20"/>
    <n v="17"/>
    <n v="37"/>
    <n v="3"/>
    <n v="2"/>
    <n v="5"/>
    <n v="3"/>
    <n v="2"/>
    <n v="5"/>
    <n v="1"/>
    <n v="4"/>
    <n v="5"/>
    <n v="2"/>
    <n v="3"/>
    <n v="5"/>
    <n v="6"/>
    <n v="2"/>
    <n v="8"/>
    <n v="2"/>
    <n v="6"/>
    <n v="8"/>
    <n v="6"/>
    <n v="1"/>
    <n v="7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1Y"/>
    <n v="4"/>
    <s v="18 DE MARZO"/>
    <n v="65"/>
    <s v="URIQUE"/>
    <n v="24"/>
    <s v="GUAPALAYNA"/>
    <s v="NINGUNO NINGUNO"/>
    <n v="0"/>
    <s v="CREEL"/>
    <s v="PÚBLICO"/>
    <x v="0"/>
    <x v="0"/>
    <x v="1"/>
    <x v="0"/>
    <s v="08FZI0030G"/>
    <s v="08FJI0005G"/>
    <s v="08ADG0003E"/>
    <n v="0"/>
    <n v="32"/>
    <n v="24"/>
    <n v="56"/>
    <n v="0"/>
    <n v="4"/>
    <n v="4"/>
    <n v="32"/>
    <n v="24"/>
    <n v="56"/>
    <n v="9"/>
    <n v="4"/>
    <n v="13"/>
    <n v="9"/>
    <n v="4"/>
    <n v="13"/>
    <n v="5"/>
    <n v="3"/>
    <n v="8"/>
    <n v="9"/>
    <n v="3"/>
    <n v="12"/>
    <n v="9"/>
    <n v="8"/>
    <n v="17"/>
    <n v="3"/>
    <n v="4"/>
    <n v="7"/>
    <n v="7"/>
    <n v="2"/>
    <n v="9"/>
    <n v="42"/>
    <n v="24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B0463W"/>
    <n v="1"/>
    <s v="MANUEL CARRILLO FRIAS"/>
    <n v="65"/>
    <s v="URIQUE"/>
    <n v="1568"/>
    <s v="PIE DE LA CUESTA"/>
    <s v="NINGUNO NINGUNO"/>
    <n v="0"/>
    <s v="CREEL"/>
    <s v="PÚBLICO"/>
    <x v="0"/>
    <x v="0"/>
    <x v="1"/>
    <x v="0"/>
    <s v="08FZI0030G"/>
    <s v="08FJI0005G"/>
    <s v="08ADG0003E"/>
    <n v="0"/>
    <n v="11"/>
    <n v="7"/>
    <n v="18"/>
    <n v="0"/>
    <n v="1"/>
    <n v="1"/>
    <n v="11"/>
    <n v="7"/>
    <n v="18"/>
    <n v="5"/>
    <n v="1"/>
    <n v="6"/>
    <n v="5"/>
    <n v="1"/>
    <n v="6"/>
    <n v="3"/>
    <n v="0"/>
    <n v="3"/>
    <n v="3"/>
    <n v="1"/>
    <n v="4"/>
    <n v="0"/>
    <n v="3"/>
    <n v="3"/>
    <n v="1"/>
    <n v="3"/>
    <n v="4"/>
    <n v="1"/>
    <n v="0"/>
    <n v="1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464V"/>
    <n v="1"/>
    <s v="LUIS ECHEVERRIA ALVAREZ"/>
    <n v="8"/>
    <s v="BATOPILAS DE MANUEL GÓMEZ MORÍN"/>
    <n v="948"/>
    <s v="BOCOYBO (REPOGUEACHI)"/>
    <s v="CALLE BOCOYBO (REPOGUEACHI)"/>
    <n v="0"/>
    <s v="CREEL"/>
    <s v="PÚBLICO"/>
    <x v="0"/>
    <x v="0"/>
    <x v="1"/>
    <x v="0"/>
    <s v="08FZI0037Z"/>
    <s v="08FJI0007E"/>
    <s v="08ADG0006B"/>
    <n v="0"/>
    <n v="7"/>
    <n v="14"/>
    <n v="21"/>
    <n v="1"/>
    <n v="4"/>
    <n v="5"/>
    <n v="7"/>
    <n v="14"/>
    <n v="21"/>
    <n v="1"/>
    <n v="0"/>
    <n v="1"/>
    <n v="1"/>
    <n v="0"/>
    <n v="1"/>
    <n v="3"/>
    <n v="3"/>
    <n v="6"/>
    <n v="1"/>
    <n v="1"/>
    <n v="2"/>
    <n v="3"/>
    <n v="2"/>
    <n v="5"/>
    <n v="0"/>
    <n v="3"/>
    <n v="3"/>
    <n v="0"/>
    <n v="1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465U"/>
    <n v="1"/>
    <s v="JOSE MARIA MORELOS"/>
    <n v="8"/>
    <s v="BATOPILAS DE MANUEL GÓMEZ MORÍN"/>
    <n v="1111"/>
    <s v="GENTILES"/>
    <s v="CALLE GENTILES"/>
    <n v="0"/>
    <s v="CREEL"/>
    <s v="PÚBLICO"/>
    <x v="0"/>
    <x v="0"/>
    <x v="1"/>
    <x v="0"/>
    <s v="08FZI0018L"/>
    <s v="08FJI0007E"/>
    <s v="08ADG0006B"/>
    <n v="0"/>
    <n v="15"/>
    <n v="14"/>
    <n v="29"/>
    <n v="0"/>
    <n v="0"/>
    <n v="0"/>
    <n v="11"/>
    <n v="9"/>
    <n v="20"/>
    <n v="3"/>
    <n v="2"/>
    <n v="5"/>
    <n v="3"/>
    <n v="2"/>
    <n v="5"/>
    <n v="0"/>
    <n v="3"/>
    <n v="3"/>
    <n v="3"/>
    <n v="3"/>
    <n v="6"/>
    <n v="8"/>
    <n v="5"/>
    <n v="13"/>
    <n v="2"/>
    <n v="3"/>
    <n v="5"/>
    <n v="2"/>
    <n v="1"/>
    <n v="3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6T"/>
    <n v="1"/>
    <s v="JOSE JARIS ROSALIO"/>
    <n v="27"/>
    <s v="GUACHOCHI"/>
    <n v="1730"/>
    <s v="TAJIRACHI"/>
    <s v="CALLE TAJIRACHI"/>
    <n v="0"/>
    <s v="GUACHOCHI"/>
    <s v="PÚBLICO"/>
    <x v="0"/>
    <x v="0"/>
    <x v="1"/>
    <x v="0"/>
    <s v="08FZI0033D"/>
    <s v="08FJI0008D"/>
    <s v="08ADG0006B"/>
    <n v="0"/>
    <n v="21"/>
    <n v="20"/>
    <n v="41"/>
    <n v="2"/>
    <n v="2"/>
    <n v="4"/>
    <n v="16"/>
    <n v="16"/>
    <n v="32"/>
    <n v="4"/>
    <n v="3"/>
    <n v="7"/>
    <n v="4"/>
    <n v="3"/>
    <n v="7"/>
    <n v="1"/>
    <n v="8"/>
    <n v="9"/>
    <n v="4"/>
    <n v="5"/>
    <n v="9"/>
    <n v="6"/>
    <n v="2"/>
    <n v="8"/>
    <n v="6"/>
    <n v="2"/>
    <n v="8"/>
    <n v="5"/>
    <n v="2"/>
    <n v="7"/>
    <n v="26"/>
    <n v="22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67S"/>
    <n v="1"/>
    <s v="ROSARIO CASTELLANOS"/>
    <n v="27"/>
    <s v="GUACHOCHI"/>
    <n v="385"/>
    <s v="LA GUITARRA (LA GUITARRILLA)"/>
    <s v="CALLE LA GUITARRA (LA GUITARRILLA)"/>
    <n v="0"/>
    <s v="GUACHOCHI"/>
    <s v="PÚBLICO"/>
    <x v="0"/>
    <x v="0"/>
    <x v="1"/>
    <x v="0"/>
    <s v="08FZI0021Z"/>
    <s v="08FJI0008D"/>
    <s v="08ADG0006B"/>
    <n v="0"/>
    <n v="15"/>
    <n v="21"/>
    <n v="36"/>
    <n v="2"/>
    <n v="2"/>
    <n v="4"/>
    <n v="15"/>
    <n v="21"/>
    <n v="36"/>
    <n v="6"/>
    <n v="2"/>
    <n v="8"/>
    <n v="6"/>
    <n v="2"/>
    <n v="8"/>
    <n v="2"/>
    <n v="6"/>
    <n v="8"/>
    <n v="1"/>
    <n v="2"/>
    <n v="3"/>
    <n v="6"/>
    <n v="2"/>
    <n v="8"/>
    <n v="1"/>
    <n v="7"/>
    <n v="8"/>
    <n v="3"/>
    <n v="1"/>
    <n v="4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8R"/>
    <n v="1"/>
    <s v="JAIME TORRES BODET"/>
    <n v="27"/>
    <s v="GUACHOCHI"/>
    <n v="2668"/>
    <s v="RANCHERĂŤA BABOREACHI"/>
    <s v="CALLE RANCHERIA BABOREACHI"/>
    <n v="0"/>
    <s v="GUACHOCHI"/>
    <s v="PÚBLICO"/>
    <x v="0"/>
    <x v="0"/>
    <x v="1"/>
    <x v="0"/>
    <s v="08FZI0021Z"/>
    <s v="08FJI0008D"/>
    <s v="08ADG0006B"/>
    <n v="0"/>
    <n v="9"/>
    <n v="7"/>
    <n v="16"/>
    <n v="1"/>
    <n v="2"/>
    <n v="3"/>
    <n v="9"/>
    <n v="7"/>
    <n v="16"/>
    <n v="1"/>
    <n v="0"/>
    <n v="1"/>
    <n v="1"/>
    <n v="0"/>
    <n v="1"/>
    <n v="1"/>
    <n v="1"/>
    <n v="2"/>
    <n v="0"/>
    <n v="1"/>
    <n v="1"/>
    <n v="2"/>
    <n v="2"/>
    <n v="4"/>
    <n v="2"/>
    <n v="0"/>
    <n v="2"/>
    <n v="3"/>
    <n v="2"/>
    <n v="5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9Q"/>
    <n v="1"/>
    <s v="GABRIEL TEPORACA"/>
    <n v="19"/>
    <s v="CHIHUAHUA"/>
    <n v="1"/>
    <s v="CHIHUAHUA"/>
    <s v="CALLE GUADALUPE REZA"/>
    <n v="0"/>
    <s v="CHIHUAHUA"/>
    <s v="PÚBLICO"/>
    <x v="0"/>
    <x v="0"/>
    <x v="1"/>
    <x v="0"/>
    <s v="08FZI0025V"/>
    <s v="08FJI0009C"/>
    <s v="08ADG0046C"/>
    <n v="0"/>
    <n v="65"/>
    <n v="43"/>
    <n v="108"/>
    <n v="12"/>
    <n v="9"/>
    <n v="21"/>
    <n v="64"/>
    <n v="42"/>
    <n v="106"/>
    <n v="9"/>
    <n v="9"/>
    <n v="18"/>
    <n v="9"/>
    <n v="10"/>
    <n v="19"/>
    <n v="10"/>
    <n v="6"/>
    <n v="16"/>
    <n v="8"/>
    <n v="9"/>
    <n v="17"/>
    <n v="5"/>
    <n v="8"/>
    <n v="13"/>
    <n v="12"/>
    <n v="6"/>
    <n v="18"/>
    <n v="8"/>
    <n v="7"/>
    <n v="15"/>
    <n v="52"/>
    <n v="46"/>
    <n v="9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6"/>
    <n v="1"/>
  </r>
  <r>
    <s v="08DPB0470F"/>
    <n v="1"/>
    <s v="FLORENCIO DIAZ HOLGUIN"/>
    <n v="19"/>
    <s v="CHIHUAHUA"/>
    <n v="301"/>
    <s v="SIERRA AZUL (LA COLORADA)"/>
    <s v="CALLE SIERRA DE DOLORES"/>
    <n v="7100"/>
    <s v="CHIHUAHUA"/>
    <s v="PÚBLICO"/>
    <x v="0"/>
    <x v="0"/>
    <x v="1"/>
    <x v="0"/>
    <s v="08FZI0025V"/>
    <s v="08FJI0009C"/>
    <s v="08ADG0046C"/>
    <n v="0"/>
    <n v="67"/>
    <n v="81"/>
    <n v="148"/>
    <n v="13"/>
    <n v="18"/>
    <n v="31"/>
    <n v="65"/>
    <n v="81"/>
    <n v="146"/>
    <n v="8"/>
    <n v="15"/>
    <n v="23"/>
    <n v="9"/>
    <n v="15"/>
    <n v="24"/>
    <n v="18"/>
    <n v="11"/>
    <n v="29"/>
    <n v="12"/>
    <n v="22"/>
    <n v="34"/>
    <n v="11"/>
    <n v="11"/>
    <n v="22"/>
    <n v="5"/>
    <n v="11"/>
    <n v="16"/>
    <n v="6"/>
    <n v="9"/>
    <n v="15"/>
    <n v="61"/>
    <n v="79"/>
    <n v="14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7"/>
    <n v="7"/>
    <n v="1"/>
  </r>
  <r>
    <s v="08DPB0474B"/>
    <n v="1"/>
    <s v="RICARDO RAMIREZ CARRILLO"/>
    <n v="29"/>
    <s v="GUADALUPE Y CALVO"/>
    <n v="15"/>
    <s v="BABORIGAME"/>
    <s v="NINGUNO NINGUNO"/>
    <n v="0"/>
    <s v="GUADALUPE Y CALVO"/>
    <s v="PÚBLICO"/>
    <x v="0"/>
    <x v="0"/>
    <x v="1"/>
    <x v="0"/>
    <s v="08FZI0035B"/>
    <s v="08FJI0010S"/>
    <s v="08ADG0007A"/>
    <n v="0"/>
    <n v="40"/>
    <n v="46"/>
    <n v="86"/>
    <n v="7"/>
    <n v="7"/>
    <n v="14"/>
    <n v="39"/>
    <n v="38"/>
    <n v="77"/>
    <n v="8"/>
    <n v="5"/>
    <n v="13"/>
    <n v="8"/>
    <n v="5"/>
    <n v="13"/>
    <n v="4"/>
    <n v="11"/>
    <n v="15"/>
    <n v="9"/>
    <n v="6"/>
    <n v="15"/>
    <n v="2"/>
    <n v="1"/>
    <n v="3"/>
    <n v="8"/>
    <n v="10"/>
    <n v="18"/>
    <n v="9"/>
    <n v="6"/>
    <n v="15"/>
    <n v="40"/>
    <n v="39"/>
    <n v="79"/>
    <n v="1"/>
    <n v="1"/>
    <n v="0"/>
    <n v="0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5"/>
    <n v="5"/>
    <n v="1"/>
  </r>
  <r>
    <s v="08DPB0476Z"/>
    <n v="1"/>
    <s v="MANUEL CARRILLO FRIAS"/>
    <n v="65"/>
    <s v="URIQUE"/>
    <n v="30"/>
    <s v="MESA DE ARTURO"/>
    <s v="NINGUNO NINGUNO"/>
    <n v="0"/>
    <s v="CREEL"/>
    <s v="PÚBLICO"/>
    <x v="0"/>
    <x v="0"/>
    <x v="1"/>
    <x v="0"/>
    <s v="08FZI0014P"/>
    <s v="08FJI0005G"/>
    <s v="08ADG0003E"/>
    <n v="0"/>
    <n v="18"/>
    <n v="17"/>
    <n v="35"/>
    <n v="3"/>
    <n v="1"/>
    <n v="4"/>
    <n v="18"/>
    <n v="17"/>
    <n v="35"/>
    <n v="3"/>
    <n v="4"/>
    <n v="7"/>
    <n v="3"/>
    <n v="4"/>
    <n v="7"/>
    <n v="1"/>
    <n v="7"/>
    <n v="8"/>
    <n v="4"/>
    <n v="2"/>
    <n v="6"/>
    <n v="3"/>
    <n v="1"/>
    <n v="4"/>
    <n v="3"/>
    <n v="2"/>
    <n v="5"/>
    <n v="4"/>
    <n v="6"/>
    <n v="10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79X"/>
    <n v="1"/>
    <s v="JUAN AARON BUSTILLOS GONZALEZ"/>
    <n v="29"/>
    <s v="GUADALUPE Y CALVO"/>
    <n v="952"/>
    <s v="LAS JUNTAS (TURUACHITO)"/>
    <s v="CALLE LAS JUNTAS (TURUACHITO)"/>
    <n v="0"/>
    <s v="GUADALUPE Y CALVO"/>
    <s v="PÚBLICO"/>
    <x v="0"/>
    <x v="0"/>
    <x v="1"/>
    <x v="0"/>
    <s v="08FZI0034C"/>
    <s v="08FJI0010S"/>
    <s v="08ADG0007A"/>
    <n v="0"/>
    <n v="45"/>
    <n v="36"/>
    <n v="81"/>
    <n v="7"/>
    <n v="3"/>
    <n v="10"/>
    <n v="41"/>
    <n v="34"/>
    <n v="75"/>
    <n v="4"/>
    <n v="4"/>
    <n v="8"/>
    <n v="4"/>
    <n v="4"/>
    <n v="8"/>
    <n v="7"/>
    <n v="3"/>
    <n v="10"/>
    <n v="4"/>
    <n v="5"/>
    <n v="9"/>
    <n v="8"/>
    <n v="6"/>
    <n v="14"/>
    <n v="1"/>
    <n v="9"/>
    <n v="10"/>
    <n v="15"/>
    <n v="8"/>
    <n v="23"/>
    <n v="39"/>
    <n v="35"/>
    <n v="74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480M"/>
    <n v="1"/>
    <s v="ELVIRA CRUZ BUSTILLOS"/>
    <n v="27"/>
    <s v="GUACHOCHI"/>
    <n v="3"/>
    <s v="NINGUNO [AEROPUERTO]"/>
    <s v="CALLE COLONIA AEROPUERTO"/>
    <n v="78"/>
    <s v="GUACHOCHI"/>
    <s v="PÚBLICO"/>
    <x v="0"/>
    <x v="0"/>
    <x v="1"/>
    <x v="0"/>
    <s v="08FZI0005H"/>
    <s v="08FJI0003I"/>
    <s v="08ADG0006B"/>
    <n v="0"/>
    <n v="54"/>
    <n v="54"/>
    <n v="108"/>
    <n v="8"/>
    <n v="11"/>
    <n v="19"/>
    <n v="53"/>
    <n v="54"/>
    <n v="107"/>
    <n v="13"/>
    <n v="13"/>
    <n v="26"/>
    <n v="13"/>
    <n v="13"/>
    <n v="26"/>
    <n v="9"/>
    <n v="8"/>
    <n v="17"/>
    <n v="11"/>
    <n v="9"/>
    <n v="20"/>
    <n v="5"/>
    <n v="8"/>
    <n v="13"/>
    <n v="10"/>
    <n v="9"/>
    <n v="19"/>
    <n v="9"/>
    <n v="6"/>
    <n v="15"/>
    <n v="57"/>
    <n v="53"/>
    <n v="1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B0481L"/>
    <n v="1"/>
    <s v="ELVIRA CRUZ BUSTILLOS"/>
    <n v="27"/>
    <s v="GUACHOCHI"/>
    <n v="2377"/>
    <s v="BAJĂŤO LARGO"/>
    <s v="NINGUNO NINGUNO"/>
    <n v="0"/>
    <s v="GUACHOCHI"/>
    <s v="PÚBLICO"/>
    <x v="0"/>
    <x v="0"/>
    <x v="1"/>
    <x v="0"/>
    <s v="08FZI0032E"/>
    <s v="08FJI0008D"/>
    <s v="08ADG0006B"/>
    <n v="0"/>
    <n v="28"/>
    <n v="29"/>
    <n v="57"/>
    <n v="4"/>
    <n v="4"/>
    <n v="8"/>
    <n v="28"/>
    <n v="29"/>
    <n v="57"/>
    <n v="1"/>
    <n v="7"/>
    <n v="8"/>
    <n v="1"/>
    <n v="7"/>
    <n v="8"/>
    <n v="6"/>
    <n v="8"/>
    <n v="14"/>
    <n v="5"/>
    <n v="4"/>
    <n v="9"/>
    <n v="5"/>
    <n v="3"/>
    <n v="8"/>
    <n v="3"/>
    <n v="6"/>
    <n v="9"/>
    <n v="3"/>
    <n v="3"/>
    <n v="6"/>
    <n v="23"/>
    <n v="31"/>
    <n v="5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82K"/>
    <n v="1"/>
    <s v="EMILIANO ZAPATA"/>
    <n v="66"/>
    <s v="URUACHI"/>
    <n v="199"/>
    <s v="SAN JUAN"/>
    <s v="CALLE SAN JUAN"/>
    <n v="0"/>
    <s v="CREEL"/>
    <s v="PÚBLICO"/>
    <x v="0"/>
    <x v="0"/>
    <x v="1"/>
    <x v="0"/>
    <s v="08FZI0001L"/>
    <s v="08FJI0001K"/>
    <s v="08ADG0003E"/>
    <n v="0"/>
    <n v="14"/>
    <n v="20"/>
    <n v="34"/>
    <n v="4"/>
    <n v="2"/>
    <n v="6"/>
    <n v="14"/>
    <n v="20"/>
    <n v="34"/>
    <n v="4"/>
    <n v="1"/>
    <n v="5"/>
    <n v="4"/>
    <n v="1"/>
    <n v="5"/>
    <n v="0"/>
    <n v="2"/>
    <n v="2"/>
    <n v="4"/>
    <n v="5"/>
    <n v="9"/>
    <n v="3"/>
    <n v="4"/>
    <n v="7"/>
    <n v="0"/>
    <n v="2"/>
    <n v="2"/>
    <n v="3"/>
    <n v="5"/>
    <n v="8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85H"/>
    <n v="4"/>
    <s v="GABRIEL TEPORACA"/>
    <n v="27"/>
    <s v="GUACHOCHI"/>
    <n v="2773"/>
    <s v="TATAHUICHI"/>
    <s v="NINGUNO NINGUNO"/>
    <n v="0"/>
    <s v="GUACHOCHI"/>
    <s v="PÚBLICO"/>
    <x v="0"/>
    <x v="0"/>
    <x v="1"/>
    <x v="0"/>
    <s v="08FZI0021Z"/>
    <s v="08FJI0008D"/>
    <s v="08ADG0006B"/>
    <n v="0"/>
    <n v="31"/>
    <n v="28"/>
    <n v="59"/>
    <n v="7"/>
    <n v="7"/>
    <n v="14"/>
    <n v="30"/>
    <n v="27"/>
    <n v="57"/>
    <n v="4"/>
    <n v="1"/>
    <n v="5"/>
    <n v="4"/>
    <n v="1"/>
    <n v="5"/>
    <n v="3"/>
    <n v="6"/>
    <n v="9"/>
    <n v="4"/>
    <n v="4"/>
    <n v="8"/>
    <n v="8"/>
    <n v="4"/>
    <n v="12"/>
    <n v="4"/>
    <n v="1"/>
    <n v="5"/>
    <n v="5"/>
    <n v="6"/>
    <n v="11"/>
    <n v="28"/>
    <n v="22"/>
    <n v="5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3"/>
    <n v="3"/>
    <n v="4"/>
    <n v="3"/>
    <n v="1"/>
  </r>
  <r>
    <s v="08DPB0487F"/>
    <n v="4"/>
    <s v="CULTURA TARAHUMARA"/>
    <n v="7"/>
    <s v="BALLEZA"/>
    <n v="221"/>
    <s v="EL VIGUEĂ‘O [ASERRADERO]"/>
    <s v="CALLE VIGUEĂ‘O"/>
    <n v="0"/>
    <s v="GUACHOCHI"/>
    <s v="PÚBLICO"/>
    <x v="0"/>
    <x v="0"/>
    <x v="1"/>
    <x v="0"/>
    <s v="08FZI0011S"/>
    <s v="08FJI0004H"/>
    <s v="08ADG0007A"/>
    <n v="0"/>
    <n v="12"/>
    <n v="7"/>
    <n v="19"/>
    <n v="3"/>
    <n v="0"/>
    <n v="3"/>
    <n v="12"/>
    <n v="7"/>
    <n v="19"/>
    <n v="0"/>
    <n v="2"/>
    <n v="2"/>
    <n v="0"/>
    <n v="2"/>
    <n v="2"/>
    <n v="1"/>
    <n v="1"/>
    <n v="2"/>
    <n v="2"/>
    <n v="3"/>
    <n v="5"/>
    <n v="1"/>
    <n v="2"/>
    <n v="3"/>
    <n v="4"/>
    <n v="1"/>
    <n v="5"/>
    <n v="1"/>
    <n v="0"/>
    <n v="1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488E"/>
    <n v="1"/>
    <s v="YOLANDA CARMEN ARVIZU RUIZ"/>
    <n v="7"/>
    <s v="BALLEZA"/>
    <n v="227"/>
    <s v="LAS DELICIAS"/>
    <s v="CALLE LAS DELICIAS SEGORACHI"/>
    <n v="0"/>
    <s v="GUACHOCHI"/>
    <s v="PÚBLICO"/>
    <x v="0"/>
    <x v="0"/>
    <x v="1"/>
    <x v="0"/>
    <s v="08FZI0031F"/>
    <s v="08FJI0003I"/>
    <s v="08ADG0006B"/>
    <n v="0"/>
    <n v="24"/>
    <n v="26"/>
    <n v="50"/>
    <n v="7"/>
    <n v="4"/>
    <n v="11"/>
    <n v="24"/>
    <n v="26"/>
    <n v="50"/>
    <n v="4"/>
    <n v="6"/>
    <n v="10"/>
    <n v="4"/>
    <n v="6"/>
    <n v="10"/>
    <n v="2"/>
    <n v="4"/>
    <n v="6"/>
    <n v="1"/>
    <n v="7"/>
    <n v="8"/>
    <n v="6"/>
    <n v="3"/>
    <n v="9"/>
    <n v="4"/>
    <n v="2"/>
    <n v="6"/>
    <n v="5"/>
    <n v="7"/>
    <n v="12"/>
    <n v="22"/>
    <n v="29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89D"/>
    <n v="1"/>
    <s v="FLORENCIO DIAZ HOLGUIN"/>
    <n v="27"/>
    <s v="GUACHOCHI"/>
    <n v="318"/>
    <s v="LA JOYA"/>
    <s v="CALLE LA JOYA"/>
    <n v="0"/>
    <s v="GUACHOCHI"/>
    <s v="PÚBLICO"/>
    <x v="0"/>
    <x v="0"/>
    <x v="1"/>
    <x v="0"/>
    <s v="08FZI0005H"/>
    <s v="08FJI0003I"/>
    <s v="08ADG0006B"/>
    <n v="0"/>
    <n v="19"/>
    <n v="20"/>
    <n v="39"/>
    <n v="3"/>
    <n v="3"/>
    <n v="6"/>
    <n v="19"/>
    <n v="20"/>
    <n v="39"/>
    <n v="3"/>
    <n v="3"/>
    <n v="6"/>
    <n v="3"/>
    <n v="3"/>
    <n v="6"/>
    <n v="5"/>
    <n v="2"/>
    <n v="7"/>
    <n v="4"/>
    <n v="3"/>
    <n v="7"/>
    <n v="2"/>
    <n v="4"/>
    <n v="6"/>
    <n v="3"/>
    <n v="4"/>
    <n v="7"/>
    <n v="2"/>
    <n v="2"/>
    <n v="4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0T"/>
    <n v="4"/>
    <s v="MARIO A. MACIAS SALDANA"/>
    <n v="9"/>
    <s v="BOCOYNA"/>
    <n v="939"/>
    <s v="HUICORACHI"/>
    <s v="CALLE HUICORACHI"/>
    <n v="0"/>
    <s v="CREEL"/>
    <s v="PÚBLICO"/>
    <x v="0"/>
    <x v="0"/>
    <x v="1"/>
    <x v="0"/>
    <s v="08FZI0029R"/>
    <s v="08FJI0002J"/>
    <s v="08ADG0003E"/>
    <n v="0"/>
    <n v="11"/>
    <n v="15"/>
    <n v="26"/>
    <n v="1"/>
    <n v="1"/>
    <n v="2"/>
    <n v="11"/>
    <n v="15"/>
    <n v="26"/>
    <n v="1"/>
    <n v="0"/>
    <n v="1"/>
    <n v="2"/>
    <n v="0"/>
    <n v="2"/>
    <n v="1"/>
    <n v="4"/>
    <n v="5"/>
    <n v="4"/>
    <n v="4"/>
    <n v="8"/>
    <n v="4"/>
    <n v="4"/>
    <n v="8"/>
    <n v="0"/>
    <n v="2"/>
    <n v="2"/>
    <n v="5"/>
    <n v="2"/>
    <n v="7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1S"/>
    <n v="1"/>
    <s v="CHAPAREKE"/>
    <n v="27"/>
    <s v="GUACHOCHI"/>
    <n v="1434"/>
    <s v="APACHOACHI"/>
    <s v="CALLE APACHOCHI"/>
    <n v="0"/>
    <s v="GUACHOCHI"/>
    <s v="PÚBLICO"/>
    <x v="0"/>
    <x v="0"/>
    <x v="1"/>
    <x v="0"/>
    <s v="08FZI0029R"/>
    <s v="08FJI0002J"/>
    <s v="08ADG0003E"/>
    <n v="0"/>
    <n v="14"/>
    <n v="13"/>
    <n v="27"/>
    <n v="0"/>
    <n v="1"/>
    <n v="1"/>
    <n v="14"/>
    <n v="10"/>
    <n v="24"/>
    <n v="2"/>
    <n v="2"/>
    <n v="4"/>
    <n v="2"/>
    <n v="2"/>
    <n v="4"/>
    <n v="4"/>
    <n v="2"/>
    <n v="6"/>
    <n v="3"/>
    <n v="2"/>
    <n v="5"/>
    <n v="4"/>
    <n v="4"/>
    <n v="8"/>
    <n v="5"/>
    <n v="0"/>
    <n v="5"/>
    <n v="1"/>
    <n v="5"/>
    <n v="6"/>
    <n v="19"/>
    <n v="15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92R"/>
    <n v="1"/>
    <s v="ELEUTERIO RODRIGUEZ CALLEJA"/>
    <n v="65"/>
    <s v="URIQUE"/>
    <n v="42"/>
    <s v="SAN RAFAEL"/>
    <s v="CALLE SAN RAFAEL"/>
    <n v="0"/>
    <s v="CREEL"/>
    <s v="PÚBLICO"/>
    <x v="0"/>
    <x v="0"/>
    <x v="1"/>
    <x v="0"/>
    <s v="08FZI0015O"/>
    <s v="08FJI0005G"/>
    <s v="08ADG0003E"/>
    <n v="0"/>
    <n v="24"/>
    <n v="14"/>
    <n v="38"/>
    <n v="5"/>
    <n v="2"/>
    <n v="7"/>
    <n v="21"/>
    <n v="14"/>
    <n v="35"/>
    <n v="5"/>
    <n v="4"/>
    <n v="9"/>
    <n v="5"/>
    <n v="4"/>
    <n v="9"/>
    <n v="3"/>
    <n v="2"/>
    <n v="5"/>
    <n v="3"/>
    <n v="3"/>
    <n v="6"/>
    <n v="3"/>
    <n v="4"/>
    <n v="7"/>
    <n v="7"/>
    <n v="0"/>
    <n v="7"/>
    <n v="3"/>
    <n v="2"/>
    <n v="5"/>
    <n v="24"/>
    <n v="15"/>
    <n v="3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96N"/>
    <n v="1"/>
    <s v="ADOLFO LOPEZ MATEOS"/>
    <n v="7"/>
    <s v="BALLEZA"/>
    <n v="246"/>
    <s v="EL PALOMO"/>
    <s v="CALLE EL PALOMO"/>
    <n v="0"/>
    <s v="GUACHOCHI"/>
    <s v="PÚBLICO"/>
    <x v="0"/>
    <x v="0"/>
    <x v="1"/>
    <x v="0"/>
    <s v="08FZI0036A"/>
    <s v="08FJI0004H"/>
    <s v="08ADG0007A"/>
    <n v="0"/>
    <n v="31"/>
    <n v="26"/>
    <n v="57"/>
    <n v="3"/>
    <n v="3"/>
    <n v="6"/>
    <n v="31"/>
    <n v="26"/>
    <n v="57"/>
    <n v="6"/>
    <n v="3"/>
    <n v="9"/>
    <n v="6"/>
    <n v="3"/>
    <n v="9"/>
    <n v="8"/>
    <n v="2"/>
    <n v="10"/>
    <n v="4"/>
    <n v="3"/>
    <n v="7"/>
    <n v="5"/>
    <n v="7"/>
    <n v="12"/>
    <n v="5"/>
    <n v="4"/>
    <n v="9"/>
    <n v="5"/>
    <n v="5"/>
    <n v="10"/>
    <n v="33"/>
    <n v="24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98L"/>
    <n v="1"/>
    <s v="AGUSTIN MELGAR"/>
    <n v="8"/>
    <s v="BATOPILAS DE MANUEL GÓMEZ MORÍN"/>
    <n v="1079"/>
    <s v="SALVIAL"/>
    <s v="CALLE EL SALVIAL"/>
    <n v="0"/>
    <s v="CREEL"/>
    <s v="PÚBLICO"/>
    <x v="0"/>
    <x v="0"/>
    <x v="1"/>
    <x v="0"/>
    <s v="08FZI0020Z"/>
    <s v="08FJI0007E"/>
    <s v="08ADG0006B"/>
    <n v="0"/>
    <n v="8"/>
    <n v="13"/>
    <n v="21"/>
    <n v="1"/>
    <n v="2"/>
    <n v="3"/>
    <n v="8"/>
    <n v="13"/>
    <n v="21"/>
    <n v="0"/>
    <n v="0"/>
    <n v="0"/>
    <n v="0"/>
    <n v="0"/>
    <n v="0"/>
    <n v="1"/>
    <n v="3"/>
    <n v="4"/>
    <n v="3"/>
    <n v="4"/>
    <n v="7"/>
    <n v="1"/>
    <n v="0"/>
    <n v="1"/>
    <n v="0"/>
    <n v="1"/>
    <n v="1"/>
    <n v="2"/>
    <n v="3"/>
    <n v="5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500J"/>
    <n v="1"/>
    <s v="MANUEL GOMEZ MORIN"/>
    <n v="8"/>
    <s v="BATOPILAS DE MANUEL GÓMEZ MORÍN"/>
    <n v="74"/>
    <s v="LA GAVILANA"/>
    <s v="CALLE LA GAVILANA"/>
    <n v="0"/>
    <s v="CREEL"/>
    <s v="PÚBLICO"/>
    <x v="0"/>
    <x v="0"/>
    <x v="1"/>
    <x v="0"/>
    <s v="08FZI0019K"/>
    <s v="08FJI0007E"/>
    <s v="08ADG0006B"/>
    <n v="0"/>
    <n v="22"/>
    <n v="18"/>
    <n v="40"/>
    <n v="2"/>
    <n v="2"/>
    <n v="4"/>
    <n v="17"/>
    <n v="17"/>
    <n v="34"/>
    <n v="4"/>
    <n v="2"/>
    <n v="6"/>
    <n v="4"/>
    <n v="2"/>
    <n v="6"/>
    <n v="2"/>
    <n v="4"/>
    <n v="6"/>
    <n v="5"/>
    <n v="4"/>
    <n v="9"/>
    <n v="4"/>
    <n v="2"/>
    <n v="6"/>
    <n v="6"/>
    <n v="3"/>
    <n v="9"/>
    <n v="2"/>
    <n v="2"/>
    <n v="4"/>
    <n v="23"/>
    <n v="17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501I"/>
    <n v="1"/>
    <s v="MARIA LUISA OLIVAS DUARTE"/>
    <n v="29"/>
    <s v="GUADALUPE Y CALVO"/>
    <n v="301"/>
    <s v="LA CIĂ‰NEGA"/>
    <s v="CALLE LA CIENEGA"/>
    <n v="0"/>
    <s v="GUADALUPE Y CALVO"/>
    <s v="PÚBLICO"/>
    <x v="0"/>
    <x v="0"/>
    <x v="1"/>
    <x v="0"/>
    <s v="08FZI0034C"/>
    <s v="08FJI0010S"/>
    <s v="08ADG0007A"/>
    <n v="0"/>
    <n v="42"/>
    <n v="31"/>
    <n v="73"/>
    <n v="2"/>
    <n v="6"/>
    <n v="8"/>
    <n v="41"/>
    <n v="29"/>
    <n v="70"/>
    <n v="7"/>
    <n v="5"/>
    <n v="12"/>
    <n v="7"/>
    <n v="5"/>
    <n v="12"/>
    <n v="9"/>
    <n v="5"/>
    <n v="14"/>
    <n v="9"/>
    <n v="7"/>
    <n v="16"/>
    <n v="5"/>
    <n v="6"/>
    <n v="11"/>
    <n v="6"/>
    <n v="3"/>
    <n v="9"/>
    <n v="10"/>
    <n v="4"/>
    <n v="14"/>
    <n v="46"/>
    <n v="30"/>
    <n v="7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2H"/>
    <n v="4"/>
    <s v="JAIME TORRES BODET"/>
    <n v="7"/>
    <s v="BALLEZA"/>
    <n v="1"/>
    <s v="MARIANO BALLEZA"/>
    <s v="CALLE COLONIA ALTO DE LAS GARROCHAS"/>
    <n v="0"/>
    <s v="GUACHOCHI"/>
    <s v="PÚBLICO"/>
    <x v="0"/>
    <x v="0"/>
    <x v="1"/>
    <x v="0"/>
    <s v="08FZI0036A"/>
    <s v="08FJI0004H"/>
    <s v="08ADG0007A"/>
    <n v="0"/>
    <n v="20"/>
    <n v="19"/>
    <n v="39"/>
    <n v="4"/>
    <n v="5"/>
    <n v="9"/>
    <n v="20"/>
    <n v="19"/>
    <n v="39"/>
    <n v="4"/>
    <n v="5"/>
    <n v="9"/>
    <n v="4"/>
    <n v="5"/>
    <n v="9"/>
    <n v="2"/>
    <n v="4"/>
    <n v="6"/>
    <n v="4"/>
    <n v="4"/>
    <n v="8"/>
    <n v="3"/>
    <n v="3"/>
    <n v="6"/>
    <n v="2"/>
    <n v="2"/>
    <n v="4"/>
    <n v="5"/>
    <n v="1"/>
    <n v="6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03G"/>
    <n v="1"/>
    <s v="JESUS RAMIREZ"/>
    <n v="27"/>
    <s v="GUACHOCHI"/>
    <n v="1090"/>
    <s v="CORRALITOS"/>
    <s v="CALLE CORRALITOS"/>
    <n v="0"/>
    <s v="GUACHOCHI"/>
    <s v="PÚBLICO"/>
    <x v="0"/>
    <x v="0"/>
    <x v="1"/>
    <x v="0"/>
    <s v="08FZI0008E"/>
    <s v="08FJI0003I"/>
    <s v="08ADG0006B"/>
    <n v="0"/>
    <n v="28"/>
    <n v="26"/>
    <n v="54"/>
    <n v="2"/>
    <n v="1"/>
    <n v="3"/>
    <n v="22"/>
    <n v="22"/>
    <n v="44"/>
    <n v="6"/>
    <n v="3"/>
    <n v="9"/>
    <n v="6"/>
    <n v="3"/>
    <n v="9"/>
    <n v="4"/>
    <n v="8"/>
    <n v="12"/>
    <n v="7"/>
    <n v="5"/>
    <n v="12"/>
    <n v="7"/>
    <n v="4"/>
    <n v="11"/>
    <n v="5"/>
    <n v="6"/>
    <n v="11"/>
    <n v="4"/>
    <n v="2"/>
    <n v="6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4F"/>
    <n v="1"/>
    <s v="MARIO A. MACIAS"/>
    <n v="65"/>
    <s v="URIQUE"/>
    <n v="41"/>
    <s v="SAN ALONSO"/>
    <s v="CALLE SAN ALONSO"/>
    <n v="0"/>
    <s v="CREEL"/>
    <s v="PÚBLICO"/>
    <x v="0"/>
    <x v="0"/>
    <x v="1"/>
    <x v="0"/>
    <s v="08FZI0015O"/>
    <s v="08FJI0005G"/>
    <s v="08ADG0003E"/>
    <n v="0"/>
    <n v="23"/>
    <n v="13"/>
    <n v="36"/>
    <n v="4"/>
    <n v="2"/>
    <n v="6"/>
    <n v="23"/>
    <n v="13"/>
    <n v="36"/>
    <n v="4"/>
    <n v="1"/>
    <n v="5"/>
    <n v="4"/>
    <n v="1"/>
    <n v="5"/>
    <n v="3"/>
    <n v="1"/>
    <n v="4"/>
    <n v="7"/>
    <n v="2"/>
    <n v="9"/>
    <n v="2"/>
    <n v="2"/>
    <n v="4"/>
    <n v="4"/>
    <n v="3"/>
    <n v="7"/>
    <n v="4"/>
    <n v="2"/>
    <n v="6"/>
    <n v="24"/>
    <n v="11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506D"/>
    <n v="4"/>
    <s v="MAURILIO MUNOZ BACILIO"/>
    <n v="8"/>
    <s v="BATOPILAS DE MANUEL GÓMEZ MORÍN"/>
    <n v="174"/>
    <s v="SAN IGNACIO"/>
    <s v="NINGUNO NINGUNO"/>
    <n v="0"/>
    <s v="CREEL"/>
    <s v="PÚBLICO"/>
    <x v="0"/>
    <x v="0"/>
    <x v="1"/>
    <x v="0"/>
    <s v="08FZI0020Z"/>
    <s v="08FJI0007E"/>
    <s v="08ADG0006B"/>
    <n v="0"/>
    <n v="22"/>
    <n v="36"/>
    <n v="58"/>
    <n v="2"/>
    <n v="4"/>
    <n v="6"/>
    <n v="19"/>
    <n v="33"/>
    <n v="52"/>
    <n v="3"/>
    <n v="2"/>
    <n v="5"/>
    <n v="3"/>
    <n v="2"/>
    <n v="5"/>
    <n v="2"/>
    <n v="5"/>
    <n v="7"/>
    <n v="5"/>
    <n v="6"/>
    <n v="11"/>
    <n v="5"/>
    <n v="8"/>
    <n v="13"/>
    <n v="5"/>
    <n v="8"/>
    <n v="13"/>
    <n v="3"/>
    <n v="5"/>
    <n v="8"/>
    <n v="23"/>
    <n v="34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7C"/>
    <n v="4"/>
    <s v="BENITO JUAREZ"/>
    <n v="8"/>
    <s v="BATOPILAS DE MANUEL GÓMEZ MORÍN"/>
    <n v="219"/>
    <s v="MESA DE LA YERBABUENA"/>
    <s v="NINGUNO NINGUNO"/>
    <n v="0"/>
    <s v="CREEL"/>
    <s v="PÚBLICO"/>
    <x v="0"/>
    <x v="0"/>
    <x v="1"/>
    <x v="0"/>
    <s v="08FZI0019K"/>
    <s v="08FJI0007E"/>
    <s v="08ADG0006B"/>
    <n v="0"/>
    <n v="31"/>
    <n v="33"/>
    <n v="64"/>
    <n v="6"/>
    <n v="4"/>
    <n v="10"/>
    <n v="31"/>
    <n v="33"/>
    <n v="64"/>
    <n v="3"/>
    <n v="4"/>
    <n v="7"/>
    <n v="3"/>
    <n v="4"/>
    <n v="7"/>
    <n v="6"/>
    <n v="4"/>
    <n v="10"/>
    <n v="6"/>
    <n v="9"/>
    <n v="15"/>
    <n v="4"/>
    <n v="8"/>
    <n v="12"/>
    <n v="4"/>
    <n v="5"/>
    <n v="9"/>
    <n v="5"/>
    <n v="6"/>
    <n v="11"/>
    <n v="28"/>
    <n v="36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08B"/>
    <n v="4"/>
    <s v="MOCTEZUMA"/>
    <n v="8"/>
    <s v="BATOPILAS DE MANUEL GÓMEZ MORÍN"/>
    <n v="849"/>
    <s v="LA BOCA DEL ARROYO"/>
    <s v="NINGUNO NINGUNO"/>
    <n v="0"/>
    <s v="CREEL"/>
    <s v="PÚBLICO"/>
    <x v="0"/>
    <x v="0"/>
    <x v="1"/>
    <x v="0"/>
    <s v="08FZI0020Z"/>
    <s v="08FJI0007E"/>
    <s v="08ADG0006B"/>
    <n v="0"/>
    <n v="21"/>
    <n v="22"/>
    <n v="43"/>
    <n v="2"/>
    <n v="3"/>
    <n v="5"/>
    <n v="20"/>
    <n v="22"/>
    <n v="42"/>
    <n v="0"/>
    <n v="0"/>
    <n v="0"/>
    <n v="0"/>
    <n v="0"/>
    <n v="0"/>
    <n v="3"/>
    <n v="4"/>
    <n v="7"/>
    <n v="2"/>
    <n v="1"/>
    <n v="3"/>
    <n v="5"/>
    <n v="3"/>
    <n v="8"/>
    <n v="3"/>
    <n v="5"/>
    <n v="8"/>
    <n v="4"/>
    <n v="6"/>
    <n v="10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09A"/>
    <n v="4"/>
    <s v="ALFONSO CASO"/>
    <n v="8"/>
    <s v="BATOPILAS DE MANUEL GÓMEZ MORÍN"/>
    <n v="153"/>
    <s v="KIRARE"/>
    <s v="CALLE KIRARE"/>
    <n v="0"/>
    <s v="CREEL"/>
    <s v="PÚBLICO"/>
    <x v="0"/>
    <x v="0"/>
    <x v="1"/>
    <x v="0"/>
    <s v="08FZI0019K"/>
    <s v="08FJI0007E"/>
    <s v="08ADG0006B"/>
    <n v="0"/>
    <n v="28"/>
    <n v="27"/>
    <n v="55"/>
    <n v="7"/>
    <n v="6"/>
    <n v="13"/>
    <n v="28"/>
    <n v="27"/>
    <n v="55"/>
    <n v="2"/>
    <n v="4"/>
    <n v="6"/>
    <n v="2"/>
    <n v="4"/>
    <n v="6"/>
    <n v="6"/>
    <n v="1"/>
    <n v="7"/>
    <n v="3"/>
    <n v="7"/>
    <n v="10"/>
    <n v="4"/>
    <n v="7"/>
    <n v="11"/>
    <n v="6"/>
    <n v="4"/>
    <n v="10"/>
    <n v="5"/>
    <n v="2"/>
    <n v="7"/>
    <n v="26"/>
    <n v="25"/>
    <n v="5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1"/>
    <n v="1"/>
    <n v="0"/>
    <n v="0"/>
    <n v="0"/>
    <n v="0"/>
    <n v="0"/>
    <n v="0"/>
    <n v="2"/>
    <n v="2"/>
    <n v="3"/>
    <n v="3"/>
    <n v="1"/>
  </r>
  <r>
    <s v="08DPB0510Q"/>
    <n v="4"/>
    <s v="BENITO JUAREZ"/>
    <n v="8"/>
    <s v="BATOPILAS DE MANUEL GÓMEZ MORÍN"/>
    <n v="223"/>
    <s v="YOQUIVO"/>
    <s v="CALLE YOQUIVO"/>
    <n v="0"/>
    <s v="CREEL"/>
    <s v="PÚBLICO"/>
    <x v="0"/>
    <x v="0"/>
    <x v="1"/>
    <x v="0"/>
    <s v="08FZI0018L"/>
    <s v="08FJI0007E"/>
    <s v="08ADG0006B"/>
    <n v="0"/>
    <n v="39"/>
    <n v="47"/>
    <n v="86"/>
    <n v="5"/>
    <n v="5"/>
    <n v="10"/>
    <n v="33"/>
    <n v="44"/>
    <n v="77"/>
    <n v="4"/>
    <n v="13"/>
    <n v="17"/>
    <n v="5"/>
    <n v="13"/>
    <n v="18"/>
    <n v="7"/>
    <n v="7"/>
    <n v="14"/>
    <n v="2"/>
    <n v="5"/>
    <n v="7"/>
    <n v="10"/>
    <n v="12"/>
    <n v="22"/>
    <n v="8"/>
    <n v="9"/>
    <n v="17"/>
    <n v="5"/>
    <n v="7"/>
    <n v="12"/>
    <n v="37"/>
    <n v="53"/>
    <n v="90"/>
    <n v="1"/>
    <n v="0"/>
    <n v="0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2"/>
    <n v="1"/>
    <n v="0"/>
    <n v="0"/>
    <n v="1"/>
    <n v="1"/>
    <n v="1"/>
    <n v="1"/>
    <n v="5"/>
    <n v="6"/>
    <n v="5"/>
    <n v="1"/>
  </r>
  <r>
    <s v="08DPB0511P"/>
    <n v="4"/>
    <s v="SANTIAGO RECALACHE"/>
    <n v="8"/>
    <s v="BATOPILAS DE MANUEL GÓMEZ MORÍN"/>
    <n v="553"/>
    <s v="MUNERACHI"/>
    <s v="NINGUNO NINGUNO"/>
    <n v="0"/>
    <s v="CREEL"/>
    <s v="PÚBLICO"/>
    <x v="0"/>
    <x v="0"/>
    <x v="1"/>
    <x v="0"/>
    <s v="08FZI0019K"/>
    <s v="08FJI0007E"/>
    <s v="08ADG0006B"/>
    <n v="0"/>
    <n v="47"/>
    <n v="37"/>
    <n v="84"/>
    <n v="3"/>
    <n v="4"/>
    <n v="7"/>
    <n v="44"/>
    <n v="37"/>
    <n v="81"/>
    <n v="9"/>
    <n v="7"/>
    <n v="16"/>
    <n v="11"/>
    <n v="8"/>
    <n v="19"/>
    <n v="13"/>
    <n v="10"/>
    <n v="23"/>
    <n v="13"/>
    <n v="9"/>
    <n v="22"/>
    <n v="6"/>
    <n v="14"/>
    <n v="20"/>
    <n v="15"/>
    <n v="3"/>
    <n v="18"/>
    <n v="6"/>
    <n v="6"/>
    <n v="12"/>
    <n v="64"/>
    <n v="50"/>
    <n v="114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7"/>
    <n v="6"/>
    <n v="1"/>
  </r>
  <r>
    <s v="08DPB0512O"/>
    <n v="4"/>
    <s v="ADOLFO LOPEZ MATEOS"/>
    <n v="8"/>
    <s v="BATOPILAS DE MANUEL GÓMEZ MORÍN"/>
    <n v="195"/>
    <s v="SORICHIQUE"/>
    <s v="CALLE SOROCHIQUE"/>
    <n v="0"/>
    <s v="CREEL"/>
    <s v="PÚBLICO"/>
    <x v="0"/>
    <x v="0"/>
    <x v="1"/>
    <x v="0"/>
    <s v="08FZI0037Z"/>
    <s v="08FJI0007E"/>
    <s v="08ADG0006B"/>
    <n v="0"/>
    <n v="33"/>
    <n v="29"/>
    <n v="62"/>
    <n v="1"/>
    <n v="7"/>
    <n v="8"/>
    <n v="25"/>
    <n v="27"/>
    <n v="52"/>
    <n v="6"/>
    <n v="6"/>
    <n v="12"/>
    <n v="6"/>
    <n v="6"/>
    <n v="12"/>
    <n v="10"/>
    <n v="7"/>
    <n v="17"/>
    <n v="4"/>
    <n v="2"/>
    <n v="6"/>
    <n v="7"/>
    <n v="6"/>
    <n v="13"/>
    <n v="5"/>
    <n v="4"/>
    <n v="9"/>
    <n v="5"/>
    <n v="5"/>
    <n v="10"/>
    <n v="37"/>
    <n v="3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13N"/>
    <n v="1"/>
    <s v="LUIS ECHEVERRIA ALVAREZ"/>
    <n v="29"/>
    <s v="GUADALUPE Y CALVO"/>
    <n v="863"/>
    <s v="CASAS BLANCAS"/>
    <s v="NINGUNO NINGUNO"/>
    <n v="0"/>
    <s v="GUADALUPE Y CALVO"/>
    <s v="PÚBLICO"/>
    <x v="0"/>
    <x v="0"/>
    <x v="1"/>
    <x v="0"/>
    <s v="08FZI0012R"/>
    <s v="08FJI0004H"/>
    <s v="08ADG0007A"/>
    <n v="0"/>
    <n v="18"/>
    <n v="11"/>
    <n v="29"/>
    <n v="2"/>
    <n v="0"/>
    <n v="2"/>
    <n v="18"/>
    <n v="11"/>
    <n v="29"/>
    <n v="2"/>
    <n v="2"/>
    <n v="4"/>
    <n v="2"/>
    <n v="2"/>
    <n v="4"/>
    <n v="2"/>
    <n v="3"/>
    <n v="5"/>
    <n v="2"/>
    <n v="2"/>
    <n v="4"/>
    <n v="6"/>
    <n v="3"/>
    <n v="9"/>
    <n v="2"/>
    <n v="1"/>
    <n v="3"/>
    <n v="4"/>
    <n v="2"/>
    <n v="6"/>
    <n v="18"/>
    <n v="13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14M"/>
    <n v="4"/>
    <s v="5 DE FEBRERO"/>
    <n v="27"/>
    <s v="GUACHOCHI"/>
    <n v="91"/>
    <s v="CHOGUITA"/>
    <s v="CALLE CONOCIDO"/>
    <n v="0"/>
    <s v="GUACHOCHI"/>
    <s v="PÚBLICO"/>
    <x v="0"/>
    <x v="0"/>
    <x v="1"/>
    <x v="0"/>
    <s v="08FZI0033D"/>
    <s v="08FJI0008D"/>
    <s v="08ADG0006B"/>
    <n v="0"/>
    <n v="80"/>
    <n v="70"/>
    <n v="150"/>
    <n v="10"/>
    <n v="11"/>
    <n v="21"/>
    <n v="77"/>
    <n v="68"/>
    <n v="145"/>
    <n v="9"/>
    <n v="10"/>
    <n v="19"/>
    <n v="9"/>
    <n v="10"/>
    <n v="19"/>
    <n v="8"/>
    <n v="11"/>
    <n v="19"/>
    <n v="15"/>
    <n v="11"/>
    <n v="26"/>
    <n v="13"/>
    <n v="15"/>
    <n v="28"/>
    <n v="19"/>
    <n v="11"/>
    <n v="30"/>
    <n v="10"/>
    <n v="9"/>
    <n v="19"/>
    <n v="74"/>
    <n v="67"/>
    <n v="141"/>
    <n v="1"/>
    <n v="1"/>
    <n v="1"/>
    <n v="2"/>
    <n v="2"/>
    <n v="1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1"/>
    <n v="1"/>
    <n v="1"/>
    <n v="2"/>
    <n v="2"/>
    <n v="1"/>
    <n v="0"/>
    <n v="8"/>
    <n v="10"/>
    <n v="8"/>
    <n v="1"/>
  </r>
  <r>
    <s v="08DPB0515L"/>
    <n v="4"/>
    <s v="16 DE SEPTIEMBRE"/>
    <n v="27"/>
    <s v="GUACHOCHI"/>
    <n v="1962"/>
    <s v="MURACHARACHI"/>
    <s v="CALLE MURACHARACHI"/>
    <n v="0"/>
    <s v="GUACHOCHI"/>
    <s v="PÚBLICO"/>
    <x v="0"/>
    <x v="0"/>
    <x v="1"/>
    <x v="0"/>
    <s v="08FZI0024W"/>
    <s v="08FJI0008D"/>
    <s v="08ADG0006B"/>
    <n v="0"/>
    <n v="60"/>
    <n v="57"/>
    <n v="117"/>
    <n v="7"/>
    <n v="10"/>
    <n v="17"/>
    <n v="59"/>
    <n v="56"/>
    <n v="115"/>
    <n v="5"/>
    <n v="4"/>
    <n v="9"/>
    <n v="6"/>
    <n v="4"/>
    <n v="10"/>
    <n v="8"/>
    <n v="7"/>
    <n v="15"/>
    <n v="8"/>
    <n v="12"/>
    <n v="20"/>
    <n v="14"/>
    <n v="12"/>
    <n v="26"/>
    <n v="11"/>
    <n v="8"/>
    <n v="19"/>
    <n v="14"/>
    <n v="9"/>
    <n v="23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16K"/>
    <n v="4"/>
    <s v="18 DE MARZO"/>
    <n v="27"/>
    <s v="GUACHOCHI"/>
    <n v="541"/>
    <s v="RAHUIHUARACHI"/>
    <s v="CALLE RAHUIHUARACHI"/>
    <n v="0"/>
    <s v="GUACHOCHI"/>
    <s v="PÚBLICO"/>
    <x v="0"/>
    <x v="0"/>
    <x v="1"/>
    <x v="0"/>
    <s v="08FZI0024W"/>
    <s v="08FJI0008D"/>
    <s v="08ADG0006B"/>
    <n v="0"/>
    <n v="59"/>
    <n v="55"/>
    <n v="114"/>
    <n v="16"/>
    <n v="7"/>
    <n v="23"/>
    <n v="55"/>
    <n v="53"/>
    <n v="108"/>
    <n v="10"/>
    <n v="12"/>
    <n v="22"/>
    <n v="10"/>
    <n v="12"/>
    <n v="22"/>
    <n v="4"/>
    <n v="10"/>
    <n v="14"/>
    <n v="10"/>
    <n v="11"/>
    <n v="21"/>
    <n v="12"/>
    <n v="10"/>
    <n v="22"/>
    <n v="9"/>
    <n v="8"/>
    <n v="17"/>
    <n v="9"/>
    <n v="7"/>
    <n v="16"/>
    <n v="54"/>
    <n v="58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17J"/>
    <n v="4"/>
    <s v="JOSE GALVEZ"/>
    <n v="27"/>
    <s v="GUACHOCHI"/>
    <n v="210"/>
    <s v="HUICHAGOACHI"/>
    <s v="NINGUNO NINGUNO"/>
    <n v="0"/>
    <s v="GUACHOCHI"/>
    <s v="PÚBLICO"/>
    <x v="0"/>
    <x v="0"/>
    <x v="1"/>
    <x v="0"/>
    <s v="08FZI0023X"/>
    <s v="08FJI0008D"/>
    <s v="08ADG0006B"/>
    <n v="0"/>
    <n v="53"/>
    <n v="41"/>
    <n v="94"/>
    <n v="9"/>
    <n v="7"/>
    <n v="16"/>
    <n v="45"/>
    <n v="35"/>
    <n v="80"/>
    <n v="4"/>
    <n v="7"/>
    <n v="11"/>
    <n v="4"/>
    <n v="7"/>
    <n v="11"/>
    <n v="7"/>
    <n v="12"/>
    <n v="19"/>
    <n v="9"/>
    <n v="5"/>
    <n v="14"/>
    <n v="10"/>
    <n v="6"/>
    <n v="16"/>
    <n v="10"/>
    <n v="6"/>
    <n v="16"/>
    <n v="10"/>
    <n v="6"/>
    <n v="16"/>
    <n v="50"/>
    <n v="42"/>
    <n v="9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4"/>
    <n v="0"/>
    <n v="10"/>
    <n v="0"/>
    <n v="6"/>
    <n v="1"/>
    <n v="1"/>
    <n v="1"/>
    <n v="1"/>
    <n v="1"/>
    <n v="1"/>
    <n v="0"/>
    <n v="6"/>
    <n v="6"/>
    <n v="6"/>
    <n v="1"/>
  </r>
  <r>
    <s v="08DPB0518I"/>
    <n v="4"/>
    <s v="NICOLAS BRAVO"/>
    <n v="27"/>
    <s v="GUACHOCHI"/>
    <n v="1514"/>
    <s v="BACHAMUCHI"/>
    <s v="CALLE CONOCIDO BACHAMUCHI"/>
    <n v="0"/>
    <s v="GUACHOCHI"/>
    <s v="PÚBLICO"/>
    <x v="0"/>
    <x v="0"/>
    <x v="1"/>
    <x v="0"/>
    <s v="08FZI0023X"/>
    <s v="08FJI0008D"/>
    <s v="08ADG0006B"/>
    <n v="0"/>
    <n v="24"/>
    <n v="18"/>
    <n v="42"/>
    <n v="5"/>
    <n v="3"/>
    <n v="8"/>
    <n v="24"/>
    <n v="18"/>
    <n v="42"/>
    <n v="1"/>
    <n v="0"/>
    <n v="1"/>
    <n v="1"/>
    <n v="0"/>
    <n v="1"/>
    <n v="6"/>
    <n v="2"/>
    <n v="8"/>
    <n v="4"/>
    <n v="4"/>
    <n v="8"/>
    <n v="2"/>
    <n v="2"/>
    <n v="4"/>
    <n v="6"/>
    <n v="6"/>
    <n v="12"/>
    <n v="1"/>
    <n v="1"/>
    <n v="2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2"/>
    <n v="0"/>
    <n v="0"/>
    <n v="0"/>
    <n v="0"/>
    <n v="0"/>
    <n v="0"/>
    <n v="2"/>
    <n v="2"/>
    <n v="5"/>
    <n v="2"/>
    <n v="1"/>
  </r>
  <r>
    <s v="08DPB0519H"/>
    <n v="4"/>
    <s v="LA CASA DEL PUEBLO"/>
    <n v="65"/>
    <s v="URIQUE"/>
    <n v="1417"/>
    <s v="PAMACHI"/>
    <s v="CALLE PAMACHI"/>
    <n v="0"/>
    <s v="CREEL"/>
    <s v="PÚBLICO"/>
    <x v="0"/>
    <x v="0"/>
    <x v="1"/>
    <x v="0"/>
    <s v="08FZI0022Y"/>
    <s v="08FJI0008D"/>
    <s v="08ADG0006B"/>
    <n v="0"/>
    <n v="54"/>
    <n v="41"/>
    <n v="95"/>
    <n v="2"/>
    <n v="4"/>
    <n v="6"/>
    <n v="46"/>
    <n v="36"/>
    <n v="82"/>
    <n v="17"/>
    <n v="5"/>
    <n v="22"/>
    <n v="19"/>
    <n v="6"/>
    <n v="25"/>
    <n v="11"/>
    <n v="9"/>
    <n v="20"/>
    <n v="7"/>
    <n v="10"/>
    <n v="17"/>
    <n v="11"/>
    <n v="6"/>
    <n v="17"/>
    <n v="18"/>
    <n v="5"/>
    <n v="23"/>
    <n v="11"/>
    <n v="12"/>
    <n v="23"/>
    <n v="77"/>
    <n v="48"/>
    <n v="125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1"/>
    <n v="0"/>
    <n v="7"/>
    <n v="2"/>
    <n v="3"/>
    <n v="1"/>
    <n v="1"/>
    <n v="0"/>
    <n v="0"/>
    <n v="1"/>
    <n v="1"/>
    <n v="1"/>
    <n v="5"/>
    <n v="5"/>
    <n v="5"/>
    <n v="1"/>
  </r>
  <r>
    <s v="08DPB0520X"/>
    <n v="4"/>
    <s v="BENITO JUAREZ"/>
    <n v="27"/>
    <s v="GUACHOCHI"/>
    <n v="16"/>
    <s v="BASIHUARE"/>
    <s v="CALLE CONOCIDO"/>
    <n v="0"/>
    <s v="GUACHOCHI"/>
    <s v="PÚBLICO"/>
    <x v="0"/>
    <x v="0"/>
    <x v="1"/>
    <x v="0"/>
    <s v="08FZI0032E"/>
    <s v="08FJI0008D"/>
    <s v="08ADG0006B"/>
    <n v="0"/>
    <n v="33"/>
    <n v="40"/>
    <n v="73"/>
    <n v="6"/>
    <n v="4"/>
    <n v="10"/>
    <n v="29"/>
    <n v="34"/>
    <n v="63"/>
    <n v="10"/>
    <n v="4"/>
    <n v="14"/>
    <n v="11"/>
    <n v="5"/>
    <n v="16"/>
    <n v="11"/>
    <n v="7"/>
    <n v="18"/>
    <n v="4"/>
    <n v="9"/>
    <n v="13"/>
    <n v="8"/>
    <n v="12"/>
    <n v="20"/>
    <n v="7"/>
    <n v="7"/>
    <n v="14"/>
    <n v="5"/>
    <n v="5"/>
    <n v="10"/>
    <n v="46"/>
    <n v="45"/>
    <n v="9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2"/>
    <n v="0"/>
    <n v="9"/>
    <n v="1"/>
    <n v="5"/>
    <n v="1"/>
    <n v="1"/>
    <n v="1"/>
    <n v="1"/>
    <n v="1"/>
    <n v="1"/>
    <n v="0"/>
    <n v="6"/>
    <n v="7"/>
    <n v="6"/>
    <n v="1"/>
  </r>
  <r>
    <s v="08DPB0521W"/>
    <n v="4"/>
    <s v="ADOLFO LOPEZ MATEOS"/>
    <n v="27"/>
    <s v="GUACHOCHI"/>
    <n v="105"/>
    <s v="RARĂMUCHI"/>
    <s v="CALLE RARAMUCHI"/>
    <n v="0"/>
    <s v="GUACHOCHI"/>
    <s v="PÚBLICO"/>
    <x v="0"/>
    <x v="0"/>
    <x v="1"/>
    <x v="0"/>
    <s v="08FZI0032E"/>
    <s v="08FJI0008D"/>
    <s v="08ADG0006B"/>
    <n v="0"/>
    <n v="30"/>
    <n v="28"/>
    <n v="58"/>
    <n v="6"/>
    <n v="2"/>
    <n v="8"/>
    <n v="30"/>
    <n v="28"/>
    <n v="58"/>
    <n v="8"/>
    <n v="4"/>
    <n v="12"/>
    <n v="8"/>
    <n v="4"/>
    <n v="12"/>
    <n v="3"/>
    <n v="4"/>
    <n v="7"/>
    <n v="11"/>
    <n v="6"/>
    <n v="17"/>
    <n v="5"/>
    <n v="10"/>
    <n v="15"/>
    <n v="3"/>
    <n v="3"/>
    <n v="6"/>
    <n v="2"/>
    <n v="4"/>
    <n v="6"/>
    <n v="32"/>
    <n v="31"/>
    <n v="6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22V"/>
    <n v="4"/>
    <s v="PRIMERO DE SEPTIEMBRE"/>
    <n v="27"/>
    <s v="GUACHOCHI"/>
    <n v="39"/>
    <s v="GUAHUACHIQUE"/>
    <s v="CALLE GUAHUACHIQUE"/>
    <n v="0"/>
    <s v="GUACHOCHI"/>
    <s v="PÚBLICO"/>
    <x v="0"/>
    <x v="0"/>
    <x v="1"/>
    <x v="0"/>
    <s v="08FZI0022Y"/>
    <s v="08FJI0008D"/>
    <s v="08ADG0006B"/>
    <n v="0"/>
    <n v="78"/>
    <n v="69"/>
    <n v="147"/>
    <n v="5"/>
    <n v="8"/>
    <n v="13"/>
    <n v="77"/>
    <n v="67"/>
    <n v="144"/>
    <n v="18"/>
    <n v="16"/>
    <n v="34"/>
    <n v="18"/>
    <n v="16"/>
    <n v="34"/>
    <n v="18"/>
    <n v="9"/>
    <n v="27"/>
    <n v="8"/>
    <n v="6"/>
    <n v="14"/>
    <n v="22"/>
    <n v="20"/>
    <n v="42"/>
    <n v="11"/>
    <n v="13"/>
    <n v="24"/>
    <n v="16"/>
    <n v="13"/>
    <n v="29"/>
    <n v="93"/>
    <n v="77"/>
    <n v="170"/>
    <n v="1"/>
    <n v="1"/>
    <n v="1"/>
    <n v="2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1"/>
    <n v="1"/>
    <n v="1"/>
    <n v="2"/>
    <n v="1"/>
    <n v="1"/>
    <n v="0"/>
    <n v="7"/>
    <n v="7"/>
    <n v="7"/>
    <n v="1"/>
  </r>
  <r>
    <s v="08DPB0523U"/>
    <n v="4"/>
    <s v="LUIS TORRES ORDOĂ‘EZ"/>
    <n v="27"/>
    <s v="GUACHOCHI"/>
    <n v="2337"/>
    <s v="SEHUERACHI"/>
    <s v="CALLE SEHUERACHI"/>
    <n v="0"/>
    <s v="GUACHOCHI"/>
    <s v="PÚBLICO"/>
    <x v="0"/>
    <x v="0"/>
    <x v="1"/>
    <x v="0"/>
    <s v="08FZI0021Z"/>
    <s v="08FJI0008D"/>
    <s v="08ADG0006B"/>
    <n v="0"/>
    <n v="56"/>
    <n v="37"/>
    <n v="93"/>
    <n v="13"/>
    <n v="4"/>
    <n v="17"/>
    <n v="48"/>
    <n v="35"/>
    <n v="83"/>
    <n v="5"/>
    <n v="4"/>
    <n v="9"/>
    <n v="5"/>
    <n v="4"/>
    <n v="9"/>
    <n v="8"/>
    <n v="7"/>
    <n v="15"/>
    <n v="8"/>
    <n v="9"/>
    <n v="17"/>
    <n v="9"/>
    <n v="4"/>
    <n v="13"/>
    <n v="9"/>
    <n v="6"/>
    <n v="15"/>
    <n v="6"/>
    <n v="6"/>
    <n v="12"/>
    <n v="45"/>
    <n v="36"/>
    <n v="81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0"/>
    <n v="0"/>
    <n v="1"/>
    <n v="1"/>
    <n v="0"/>
    <n v="0"/>
    <n v="2"/>
    <n v="4"/>
    <n v="5"/>
    <n v="4"/>
    <n v="1"/>
  </r>
  <r>
    <s v="08DPB0524T"/>
    <n v="4"/>
    <s v="BENITO JUAREZ"/>
    <n v="27"/>
    <s v="GUACHOCHI"/>
    <n v="1118"/>
    <s v="HUELEYBO"/>
    <s v="CALLE HUELEYVO"/>
    <n v="0"/>
    <s v="GUACHOCHI"/>
    <s v="PÚBLICO"/>
    <x v="0"/>
    <x v="0"/>
    <x v="1"/>
    <x v="0"/>
    <s v="08FZI0021Z"/>
    <s v="08FJI0008D"/>
    <s v="08ADG0006B"/>
    <n v="0"/>
    <n v="39"/>
    <n v="49"/>
    <n v="88"/>
    <n v="4"/>
    <n v="7"/>
    <n v="11"/>
    <n v="32"/>
    <n v="46"/>
    <n v="78"/>
    <n v="1"/>
    <n v="7"/>
    <n v="8"/>
    <n v="1"/>
    <n v="7"/>
    <n v="8"/>
    <n v="10"/>
    <n v="6"/>
    <n v="16"/>
    <n v="5"/>
    <n v="4"/>
    <n v="9"/>
    <n v="5"/>
    <n v="14"/>
    <n v="19"/>
    <n v="11"/>
    <n v="6"/>
    <n v="17"/>
    <n v="5"/>
    <n v="10"/>
    <n v="15"/>
    <n v="37"/>
    <n v="47"/>
    <n v="84"/>
    <n v="0"/>
    <n v="0"/>
    <n v="1"/>
    <n v="1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6"/>
    <n v="5"/>
    <n v="1"/>
  </r>
  <r>
    <s v="08DPB0525S"/>
    <n v="4"/>
    <s v="FRANCISCO MANUEL PLANCARTE"/>
    <n v="27"/>
    <s v="GUACHOCHI"/>
    <n v="3041"/>
    <s v="ABOREACHI"/>
    <s v="NINGUNO NINGUNO"/>
    <n v="0"/>
    <s v="GUACHOCHI"/>
    <s v="PÚBLICO"/>
    <x v="0"/>
    <x v="0"/>
    <x v="1"/>
    <x v="0"/>
    <s v="08FZI0021Z"/>
    <s v="08FJI0008D"/>
    <s v="08ADG0006B"/>
    <n v="0"/>
    <n v="35"/>
    <n v="29"/>
    <n v="64"/>
    <n v="7"/>
    <n v="0"/>
    <n v="7"/>
    <n v="35"/>
    <n v="29"/>
    <n v="64"/>
    <n v="6"/>
    <n v="7"/>
    <n v="13"/>
    <n v="6"/>
    <n v="7"/>
    <n v="13"/>
    <n v="4"/>
    <n v="10"/>
    <n v="14"/>
    <n v="7"/>
    <n v="6"/>
    <n v="13"/>
    <n v="3"/>
    <n v="2"/>
    <n v="5"/>
    <n v="8"/>
    <n v="6"/>
    <n v="14"/>
    <n v="7"/>
    <n v="5"/>
    <n v="12"/>
    <n v="35"/>
    <n v="36"/>
    <n v="7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6"/>
    <n v="3"/>
    <n v="1"/>
  </r>
  <r>
    <s v="08DPB0526R"/>
    <n v="4"/>
    <s v="CUAUHTEMOC"/>
    <n v="8"/>
    <s v="BATOPILAS DE MANUEL GÓMEZ MORÍN"/>
    <n v="187"/>
    <s v="SANTA RITA"/>
    <s v="CALLE HUISUCHI"/>
    <n v="0"/>
    <s v="CREEL"/>
    <s v="PÚBLICO"/>
    <x v="0"/>
    <x v="0"/>
    <x v="1"/>
    <x v="0"/>
    <s v="08FZI0019K"/>
    <s v="08FJI0007E"/>
    <s v="08ADG0006B"/>
    <n v="0"/>
    <n v="43"/>
    <n v="52"/>
    <n v="95"/>
    <n v="6"/>
    <n v="7"/>
    <n v="13"/>
    <n v="41"/>
    <n v="50"/>
    <n v="91"/>
    <n v="10"/>
    <n v="4"/>
    <n v="14"/>
    <n v="10"/>
    <n v="4"/>
    <n v="14"/>
    <n v="8"/>
    <n v="12"/>
    <n v="20"/>
    <n v="6"/>
    <n v="10"/>
    <n v="16"/>
    <n v="5"/>
    <n v="10"/>
    <n v="15"/>
    <n v="10"/>
    <n v="5"/>
    <n v="15"/>
    <n v="7"/>
    <n v="7"/>
    <n v="14"/>
    <n v="46"/>
    <n v="48"/>
    <n v="94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4"/>
    <n v="1"/>
  </r>
  <r>
    <s v="08DPB0527Q"/>
    <n v="4"/>
    <s v="NETZAHUALCOYOTL"/>
    <n v="20"/>
    <s v="CHÍNIPAS"/>
    <n v="422"/>
    <s v="ORIVO"/>
    <s v="NINGUNO NINGUNO"/>
    <n v="0"/>
    <s v="CREEL"/>
    <s v="PÚBLICO"/>
    <x v="0"/>
    <x v="0"/>
    <x v="1"/>
    <x v="0"/>
    <s v="08FZI0015O"/>
    <s v="08FJI0005G"/>
    <s v="08ADG0003E"/>
    <n v="0"/>
    <n v="58"/>
    <n v="50"/>
    <n v="108"/>
    <n v="10"/>
    <n v="11"/>
    <n v="21"/>
    <n v="58"/>
    <n v="50"/>
    <n v="108"/>
    <n v="4"/>
    <n v="3"/>
    <n v="7"/>
    <n v="4"/>
    <n v="3"/>
    <n v="7"/>
    <n v="5"/>
    <n v="8"/>
    <n v="13"/>
    <n v="13"/>
    <n v="12"/>
    <n v="25"/>
    <n v="10"/>
    <n v="6"/>
    <n v="16"/>
    <n v="12"/>
    <n v="4"/>
    <n v="16"/>
    <n v="8"/>
    <n v="8"/>
    <n v="16"/>
    <n v="52"/>
    <n v="41"/>
    <n v="93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3"/>
    <n v="3"/>
    <n v="1"/>
  </r>
  <r>
    <s v="08DPB0528P"/>
    <n v="4"/>
    <s v="MURAKA"/>
    <n v="30"/>
    <s v="GUAZAPARES"/>
    <n v="331"/>
    <s v="TIERRA BLANCA"/>
    <s v="NINGUNO NINGUNO"/>
    <n v="0"/>
    <s v="CREEL"/>
    <s v="PÚBLICO"/>
    <x v="0"/>
    <x v="0"/>
    <x v="1"/>
    <x v="0"/>
    <s v="08FZI0015O"/>
    <s v="08FJI0005G"/>
    <s v="08ADG0003E"/>
    <n v="0"/>
    <n v="60"/>
    <n v="60"/>
    <n v="120"/>
    <n v="6"/>
    <n v="8"/>
    <n v="14"/>
    <n v="58"/>
    <n v="60"/>
    <n v="118"/>
    <n v="7"/>
    <n v="9"/>
    <n v="16"/>
    <n v="7"/>
    <n v="9"/>
    <n v="16"/>
    <n v="9"/>
    <n v="8"/>
    <n v="17"/>
    <n v="12"/>
    <n v="15"/>
    <n v="27"/>
    <n v="10"/>
    <n v="11"/>
    <n v="21"/>
    <n v="11"/>
    <n v="8"/>
    <n v="19"/>
    <n v="9"/>
    <n v="9"/>
    <n v="18"/>
    <n v="58"/>
    <n v="60"/>
    <n v="118"/>
    <n v="0"/>
    <n v="0"/>
    <n v="1"/>
    <n v="1"/>
    <n v="1"/>
    <n v="1"/>
    <n v="1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1"/>
    <n v="1"/>
    <n v="1"/>
    <n v="1"/>
    <n v="1"/>
    <n v="5"/>
    <n v="6"/>
    <n v="6"/>
    <n v="1"/>
  </r>
  <r>
    <s v="08DPB0529O"/>
    <n v="4"/>
    <s v="IGNACIO LEON RUIZ"/>
    <n v="12"/>
    <s v="CARICHÍ"/>
    <n v="52"/>
    <s v="RANCHERĂŤA TECUBICHI"/>
    <s v="CALLE RANCHERIA TECUBICHI"/>
    <n v="0"/>
    <s v="CUAUHTÉMOC"/>
    <s v="PÚBLICO"/>
    <x v="0"/>
    <x v="0"/>
    <x v="1"/>
    <x v="0"/>
    <s v="08FZI0038Z"/>
    <s v="08FJI0009C"/>
    <s v="08ADG0010O"/>
    <n v="0"/>
    <n v="16"/>
    <n v="26"/>
    <n v="42"/>
    <n v="3"/>
    <n v="3"/>
    <n v="6"/>
    <n v="16"/>
    <n v="26"/>
    <n v="42"/>
    <n v="5"/>
    <n v="2"/>
    <n v="7"/>
    <n v="5"/>
    <n v="2"/>
    <n v="7"/>
    <n v="3"/>
    <n v="5"/>
    <n v="8"/>
    <n v="0"/>
    <n v="5"/>
    <n v="5"/>
    <n v="3"/>
    <n v="3"/>
    <n v="6"/>
    <n v="5"/>
    <n v="2"/>
    <n v="7"/>
    <n v="2"/>
    <n v="4"/>
    <n v="6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30D"/>
    <n v="4"/>
    <s v="CHIHUAHUA"/>
    <n v="7"/>
    <s v="BALLEZA"/>
    <n v="65"/>
    <s v="LAGUNA JUANOTA"/>
    <s v="CALLE LAGUNA JUANOTA"/>
    <n v="0"/>
    <s v="GUACHOCHI"/>
    <s v="PÚBLICO"/>
    <x v="0"/>
    <x v="0"/>
    <x v="1"/>
    <x v="0"/>
    <s v="08FZI0036A"/>
    <s v="08FJI0004H"/>
    <s v="08ADG0007A"/>
    <n v="0"/>
    <n v="40"/>
    <n v="39"/>
    <n v="79"/>
    <n v="8"/>
    <n v="5"/>
    <n v="13"/>
    <n v="39"/>
    <n v="39"/>
    <n v="78"/>
    <n v="6"/>
    <n v="9"/>
    <n v="15"/>
    <n v="6"/>
    <n v="9"/>
    <n v="15"/>
    <n v="12"/>
    <n v="11"/>
    <n v="23"/>
    <n v="4"/>
    <n v="6"/>
    <n v="10"/>
    <n v="9"/>
    <n v="7"/>
    <n v="16"/>
    <n v="6"/>
    <n v="5"/>
    <n v="11"/>
    <n v="6"/>
    <n v="6"/>
    <n v="12"/>
    <n v="43"/>
    <n v="44"/>
    <n v="87"/>
    <n v="0"/>
    <n v="1"/>
    <n v="0"/>
    <n v="0"/>
    <n v="0"/>
    <n v="0"/>
    <n v="2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1"/>
    <n v="0"/>
    <n v="0"/>
    <n v="0"/>
    <n v="0"/>
    <n v="2"/>
    <n v="3"/>
    <n v="9"/>
    <n v="9"/>
    <n v="1"/>
  </r>
  <r>
    <s v="08DPB0533A"/>
    <n v="4"/>
    <s v="CUAUHTEMOC"/>
    <n v="66"/>
    <s v="URUACHI"/>
    <n v="105"/>
    <s v="JICAMORACHI"/>
    <s v="CALLE JICOMORACHI"/>
    <n v="0"/>
    <s v="CREEL"/>
    <s v="PÚBLICO"/>
    <x v="0"/>
    <x v="0"/>
    <x v="1"/>
    <x v="0"/>
    <s v="08FZI0002K"/>
    <s v="08FJI0001K"/>
    <s v="08ADG0003E"/>
    <n v="0"/>
    <n v="32"/>
    <n v="32"/>
    <n v="64"/>
    <n v="6"/>
    <n v="8"/>
    <n v="14"/>
    <n v="32"/>
    <n v="32"/>
    <n v="64"/>
    <n v="2"/>
    <n v="2"/>
    <n v="4"/>
    <n v="2"/>
    <n v="2"/>
    <n v="4"/>
    <n v="7"/>
    <n v="7"/>
    <n v="14"/>
    <n v="3"/>
    <n v="5"/>
    <n v="8"/>
    <n v="5"/>
    <n v="4"/>
    <n v="9"/>
    <n v="3"/>
    <n v="7"/>
    <n v="10"/>
    <n v="9"/>
    <n v="2"/>
    <n v="11"/>
    <n v="29"/>
    <n v="27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534Z"/>
    <n v="4"/>
    <s v="FRANCISCO SARABIA"/>
    <n v="66"/>
    <s v="URUACHI"/>
    <n v="460"/>
    <s v="SAN ANTONIO"/>
    <s v="NINGUNO NINGUNO"/>
    <n v="0"/>
    <s v="CREEL"/>
    <s v="PÚBLICO"/>
    <x v="0"/>
    <x v="0"/>
    <x v="1"/>
    <x v="0"/>
    <s v="08FZI0002K"/>
    <s v="08FJI0001K"/>
    <s v="08ADG0003E"/>
    <n v="0"/>
    <n v="10"/>
    <n v="10"/>
    <n v="20"/>
    <n v="0"/>
    <n v="1"/>
    <n v="1"/>
    <n v="10"/>
    <n v="10"/>
    <n v="20"/>
    <n v="0"/>
    <n v="2"/>
    <n v="2"/>
    <n v="0"/>
    <n v="2"/>
    <n v="2"/>
    <n v="2"/>
    <n v="0"/>
    <n v="2"/>
    <n v="1"/>
    <n v="0"/>
    <n v="1"/>
    <n v="1"/>
    <n v="0"/>
    <n v="1"/>
    <n v="2"/>
    <n v="4"/>
    <n v="6"/>
    <n v="2"/>
    <n v="0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35Z"/>
    <n v="4"/>
    <s v="ADOLFO LOPEZ MATEOS"/>
    <n v="9"/>
    <s v="BOCOYNA"/>
    <n v="80"/>
    <s v="HUETOSACACHI"/>
    <s v="NINGUNO NINGUNO"/>
    <n v="0"/>
    <s v="CREEL"/>
    <s v="PÚBLICO"/>
    <x v="0"/>
    <x v="0"/>
    <x v="1"/>
    <x v="0"/>
    <s v="08FZI0003J"/>
    <s v="08FJI0002J"/>
    <s v="08ADG0003E"/>
    <n v="0"/>
    <n v="24"/>
    <n v="18"/>
    <n v="42"/>
    <n v="2"/>
    <n v="3"/>
    <n v="5"/>
    <n v="24"/>
    <n v="18"/>
    <n v="42"/>
    <n v="7"/>
    <n v="7"/>
    <n v="14"/>
    <n v="8"/>
    <n v="8"/>
    <n v="16"/>
    <n v="6"/>
    <n v="2"/>
    <n v="8"/>
    <n v="3"/>
    <n v="2"/>
    <n v="5"/>
    <n v="4"/>
    <n v="8"/>
    <n v="12"/>
    <n v="6"/>
    <n v="2"/>
    <n v="8"/>
    <n v="2"/>
    <n v="1"/>
    <n v="3"/>
    <n v="29"/>
    <n v="23"/>
    <n v="5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3"/>
    <n v="1"/>
  </r>
  <r>
    <s v="08DPB0536Y"/>
    <n v="4"/>
    <s v="BENITO JUAREZ"/>
    <n v="9"/>
    <s v="BOCOYNA"/>
    <n v="168"/>
    <s v="SAN IGNACIO DE ARARECO"/>
    <s v="CALLE SAN IGNACIO DE ARARECO"/>
    <n v="0"/>
    <s v="CREEL"/>
    <s v="PÚBLICO"/>
    <x v="0"/>
    <x v="0"/>
    <x v="1"/>
    <x v="0"/>
    <s v="08FZI0029R"/>
    <s v="08FJI0002J"/>
    <s v="08ADG0003E"/>
    <n v="0"/>
    <n v="87"/>
    <n v="95"/>
    <n v="182"/>
    <n v="18"/>
    <n v="15"/>
    <n v="33"/>
    <n v="87"/>
    <n v="95"/>
    <n v="182"/>
    <n v="15"/>
    <n v="20"/>
    <n v="35"/>
    <n v="16"/>
    <n v="20"/>
    <n v="36"/>
    <n v="15"/>
    <n v="24"/>
    <n v="39"/>
    <n v="4"/>
    <n v="17"/>
    <n v="21"/>
    <n v="22"/>
    <n v="15"/>
    <n v="37"/>
    <n v="15"/>
    <n v="10"/>
    <n v="25"/>
    <n v="11"/>
    <n v="11"/>
    <n v="22"/>
    <n v="83"/>
    <n v="97"/>
    <n v="180"/>
    <n v="2"/>
    <n v="2"/>
    <n v="1"/>
    <n v="2"/>
    <n v="1"/>
    <n v="1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2"/>
    <n v="2"/>
    <n v="1"/>
    <n v="2"/>
    <n v="1"/>
    <n v="1"/>
    <n v="0"/>
    <n v="9"/>
    <n v="9"/>
    <n v="9"/>
    <n v="1"/>
  </r>
  <r>
    <s v="08DPB0537X"/>
    <n v="4"/>
    <s v="IGNACIO MANUEL ALTAMIRANO"/>
    <n v="27"/>
    <s v="GUACHOCHI"/>
    <n v="31"/>
    <s v="CUSĂRARE"/>
    <s v="NINGUNO NINGUNO"/>
    <n v="0"/>
    <s v="GUACHOCHI"/>
    <s v="PÚBLICO"/>
    <x v="0"/>
    <x v="0"/>
    <x v="1"/>
    <x v="0"/>
    <s v="08FZI0032E"/>
    <s v="08FJI0008D"/>
    <s v="08ADG0003E"/>
    <n v="0"/>
    <n v="32"/>
    <n v="57"/>
    <n v="89"/>
    <n v="7"/>
    <n v="8"/>
    <n v="15"/>
    <n v="32"/>
    <n v="56"/>
    <n v="88"/>
    <n v="9"/>
    <n v="7"/>
    <n v="16"/>
    <n v="9"/>
    <n v="10"/>
    <n v="19"/>
    <n v="2"/>
    <n v="10"/>
    <n v="12"/>
    <n v="5"/>
    <n v="10"/>
    <n v="15"/>
    <n v="9"/>
    <n v="8"/>
    <n v="17"/>
    <n v="7"/>
    <n v="15"/>
    <n v="22"/>
    <n v="3"/>
    <n v="6"/>
    <n v="9"/>
    <n v="35"/>
    <n v="59"/>
    <n v="94"/>
    <n v="1"/>
    <n v="1"/>
    <n v="1"/>
    <n v="1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5"/>
    <n v="0"/>
    <n v="11"/>
    <n v="1"/>
    <n v="4"/>
    <n v="1"/>
    <n v="1"/>
    <n v="1"/>
    <n v="1"/>
    <n v="0"/>
    <n v="0"/>
    <n v="1"/>
    <n v="5"/>
    <n v="8"/>
    <n v="6"/>
    <n v="1"/>
  </r>
  <r>
    <s v="08DPB0538W"/>
    <n v="4"/>
    <s v="CUAUHTEMOC"/>
    <n v="9"/>
    <s v="BOCOYNA"/>
    <n v="170"/>
    <s v="SAN LUIS DE MAJIMACHI"/>
    <s v="NINGUNO NINGUNO"/>
    <n v="0"/>
    <s v="CREEL"/>
    <s v="PÚBLICO"/>
    <x v="0"/>
    <x v="0"/>
    <x v="1"/>
    <x v="0"/>
    <s v="08FZI0029R"/>
    <s v="08FJI0002J"/>
    <s v="08ADG0003E"/>
    <n v="0"/>
    <n v="25"/>
    <n v="24"/>
    <n v="49"/>
    <n v="3"/>
    <n v="4"/>
    <n v="7"/>
    <n v="25"/>
    <n v="24"/>
    <n v="49"/>
    <n v="4"/>
    <n v="5"/>
    <n v="9"/>
    <n v="4"/>
    <n v="5"/>
    <n v="9"/>
    <n v="4"/>
    <n v="4"/>
    <n v="8"/>
    <n v="3"/>
    <n v="6"/>
    <n v="9"/>
    <n v="13"/>
    <n v="5"/>
    <n v="18"/>
    <n v="1"/>
    <n v="3"/>
    <n v="4"/>
    <n v="3"/>
    <n v="7"/>
    <n v="10"/>
    <n v="28"/>
    <n v="30"/>
    <n v="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39V"/>
    <n v="4"/>
    <s v="GABRIEL TEPORACA"/>
    <n v="12"/>
    <s v="CARICHÍ"/>
    <n v="53"/>
    <s v="TEHUERICHI"/>
    <s v="CALLE TEHUERICHI"/>
    <n v="0"/>
    <s v="CUAUHTÉMOC"/>
    <s v="PÚBLICO"/>
    <x v="0"/>
    <x v="0"/>
    <x v="1"/>
    <x v="0"/>
    <s v="08FZI0026U"/>
    <s v="08FJI0009C"/>
    <s v="08ADG0010O"/>
    <n v="0"/>
    <n v="61"/>
    <n v="69"/>
    <n v="130"/>
    <n v="7"/>
    <n v="9"/>
    <n v="16"/>
    <n v="61"/>
    <n v="69"/>
    <n v="130"/>
    <n v="6"/>
    <n v="6"/>
    <n v="12"/>
    <n v="6"/>
    <n v="8"/>
    <n v="14"/>
    <n v="7"/>
    <n v="9"/>
    <n v="16"/>
    <n v="14"/>
    <n v="7"/>
    <n v="21"/>
    <n v="8"/>
    <n v="16"/>
    <n v="24"/>
    <n v="14"/>
    <n v="13"/>
    <n v="27"/>
    <n v="13"/>
    <n v="13"/>
    <n v="26"/>
    <n v="62"/>
    <n v="66"/>
    <n v="128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7"/>
    <n v="6"/>
    <n v="1"/>
  </r>
  <r>
    <s v="08DPB0540K"/>
    <n v="4"/>
    <s v="JOSE MARIA MORELOS"/>
    <n v="9"/>
    <s v="BOCOYNA"/>
    <n v="352"/>
    <s v="TALAYOTES (TALAYOTES DE LOS VOLCANES)"/>
    <s v="CALLE TALAYOTES DE VOLCANES"/>
    <n v="0"/>
    <s v="CREEL"/>
    <s v="PÚBLICO"/>
    <x v="0"/>
    <x v="0"/>
    <x v="1"/>
    <x v="0"/>
    <s v="08FZI0004I"/>
    <s v="08FJI0002J"/>
    <s v="08ADG0003E"/>
    <n v="0"/>
    <n v="7"/>
    <n v="11"/>
    <n v="18"/>
    <n v="1"/>
    <n v="2"/>
    <n v="3"/>
    <n v="4"/>
    <n v="6"/>
    <n v="10"/>
    <n v="0"/>
    <n v="0"/>
    <n v="0"/>
    <n v="0"/>
    <n v="0"/>
    <n v="0"/>
    <n v="3"/>
    <n v="0"/>
    <n v="3"/>
    <n v="0"/>
    <n v="3"/>
    <n v="3"/>
    <n v="3"/>
    <n v="2"/>
    <n v="5"/>
    <n v="0"/>
    <n v="1"/>
    <n v="1"/>
    <n v="0"/>
    <n v="3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41J"/>
    <n v="4"/>
    <s v="VALENTIN GOMEZ FARIAS"/>
    <n v="9"/>
    <s v="BOCOYNA"/>
    <n v="45"/>
    <s v="CHOGUITA"/>
    <s v="CALLE CONOCIDO"/>
    <n v="0"/>
    <s v="CREEL"/>
    <s v="PÚBLICO"/>
    <x v="0"/>
    <x v="0"/>
    <x v="1"/>
    <x v="0"/>
    <s v="08FZI0003J"/>
    <s v="08FJI0002J"/>
    <s v="08ADG0003E"/>
    <n v="0"/>
    <n v="33"/>
    <n v="41"/>
    <n v="74"/>
    <n v="6"/>
    <n v="7"/>
    <n v="13"/>
    <n v="28"/>
    <n v="39"/>
    <n v="67"/>
    <n v="3"/>
    <n v="1"/>
    <n v="4"/>
    <n v="3"/>
    <n v="1"/>
    <n v="4"/>
    <n v="7"/>
    <n v="7"/>
    <n v="14"/>
    <n v="5"/>
    <n v="6"/>
    <n v="11"/>
    <n v="2"/>
    <n v="7"/>
    <n v="9"/>
    <n v="5"/>
    <n v="4"/>
    <n v="9"/>
    <n v="5"/>
    <n v="3"/>
    <n v="8"/>
    <n v="27"/>
    <n v="28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42I"/>
    <n v="4"/>
    <s v="FRANCISCO M. PLANCARTE"/>
    <n v="12"/>
    <s v="CARICHÍ"/>
    <n v="25"/>
    <s v="HUAHUACHĂ‰RARE"/>
    <s v="CALLE RANCHERIA GUAHUACHERARE"/>
    <n v="0"/>
    <s v="CUAUHTÉMOC"/>
    <s v="PÚBLICO"/>
    <x v="0"/>
    <x v="0"/>
    <x v="1"/>
    <x v="0"/>
    <s v="08FZI0026U"/>
    <s v="08FJI0009C"/>
    <s v="08ADG0010O"/>
    <n v="0"/>
    <n v="63"/>
    <n v="78"/>
    <n v="141"/>
    <n v="5"/>
    <n v="11"/>
    <n v="16"/>
    <n v="62"/>
    <n v="77"/>
    <n v="139"/>
    <n v="14"/>
    <n v="15"/>
    <n v="29"/>
    <n v="14"/>
    <n v="15"/>
    <n v="29"/>
    <n v="11"/>
    <n v="16"/>
    <n v="27"/>
    <n v="12"/>
    <n v="13"/>
    <n v="25"/>
    <n v="15"/>
    <n v="17"/>
    <n v="32"/>
    <n v="9"/>
    <n v="9"/>
    <n v="18"/>
    <n v="11"/>
    <n v="13"/>
    <n v="24"/>
    <n v="72"/>
    <n v="83"/>
    <n v="155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2"/>
    <n v="1"/>
    <n v="1"/>
    <n v="0"/>
    <n v="7"/>
    <n v="6"/>
    <n v="6"/>
    <n v="1"/>
  </r>
  <r>
    <s v="08DPB0543H"/>
    <n v="4"/>
    <s v="MARGARITA MAZA DE JUAREZ"/>
    <n v="12"/>
    <s v="CARICHÍ"/>
    <n v="38"/>
    <s v="NARĂRACHI"/>
    <s v="CALLE NARARACHI"/>
    <n v="0"/>
    <s v="CUAUHTÉMOC"/>
    <s v="PÚBLICO"/>
    <x v="0"/>
    <x v="0"/>
    <x v="1"/>
    <x v="0"/>
    <s v="08FZI0026U"/>
    <s v="08FJI0009C"/>
    <s v="08ADG0010O"/>
    <n v="0"/>
    <n v="65"/>
    <n v="74"/>
    <n v="139"/>
    <n v="6"/>
    <n v="10"/>
    <n v="16"/>
    <n v="65"/>
    <n v="74"/>
    <n v="139"/>
    <n v="7"/>
    <n v="6"/>
    <n v="13"/>
    <n v="7"/>
    <n v="6"/>
    <n v="13"/>
    <n v="12"/>
    <n v="12"/>
    <n v="24"/>
    <n v="9"/>
    <n v="10"/>
    <n v="19"/>
    <n v="18"/>
    <n v="12"/>
    <n v="30"/>
    <n v="15"/>
    <n v="13"/>
    <n v="28"/>
    <n v="7"/>
    <n v="17"/>
    <n v="24"/>
    <n v="68"/>
    <n v="70"/>
    <n v="138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  <n v="1"/>
  </r>
  <r>
    <s v="08DPB0544G"/>
    <n v="4"/>
    <s v="ISABEL LA CATOLICA"/>
    <n v="9"/>
    <s v="BOCOYNA"/>
    <n v="124"/>
    <s v="PANALACHI"/>
    <s v="CALLE PANALACHI"/>
    <n v="0"/>
    <s v="CREEL"/>
    <s v="PÚBLICO"/>
    <x v="0"/>
    <x v="0"/>
    <x v="1"/>
    <x v="0"/>
    <s v="08FZI0004I"/>
    <s v="08FJI0002J"/>
    <s v="08ADG0003E"/>
    <n v="0"/>
    <n v="44"/>
    <n v="47"/>
    <n v="91"/>
    <n v="5"/>
    <n v="10"/>
    <n v="15"/>
    <n v="41"/>
    <n v="45"/>
    <n v="86"/>
    <n v="11"/>
    <n v="6"/>
    <n v="17"/>
    <n v="11"/>
    <n v="6"/>
    <n v="17"/>
    <n v="7"/>
    <n v="4"/>
    <n v="11"/>
    <n v="7"/>
    <n v="11"/>
    <n v="18"/>
    <n v="7"/>
    <n v="8"/>
    <n v="15"/>
    <n v="9"/>
    <n v="8"/>
    <n v="17"/>
    <n v="7"/>
    <n v="5"/>
    <n v="12"/>
    <n v="48"/>
    <n v="42"/>
    <n v="90"/>
    <n v="1"/>
    <n v="1"/>
    <n v="1"/>
    <n v="1"/>
    <n v="0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5"/>
    <n v="5"/>
    <n v="1"/>
  </r>
  <r>
    <s v="08DPB0545F"/>
    <n v="4"/>
    <s v="CARLOS A. CARRILLO"/>
    <n v="12"/>
    <s v="CARICHÍ"/>
    <n v="46"/>
    <s v="SAN JOSĂ‰ BAQUEACHI"/>
    <s v="CALLE SAN JOSE BAQUEACHI"/>
    <n v="0"/>
    <s v="CUAUHTÉMOC"/>
    <s v="PÚBLICO"/>
    <x v="0"/>
    <x v="0"/>
    <x v="1"/>
    <x v="0"/>
    <s v="08FZI0026U"/>
    <s v="08FJI0009C"/>
    <s v="08ADG0010O"/>
    <n v="0"/>
    <n v="41"/>
    <n v="40"/>
    <n v="81"/>
    <n v="4"/>
    <n v="6"/>
    <n v="10"/>
    <n v="41"/>
    <n v="40"/>
    <n v="81"/>
    <n v="7"/>
    <n v="13"/>
    <n v="20"/>
    <n v="9"/>
    <n v="14"/>
    <n v="23"/>
    <n v="8"/>
    <n v="10"/>
    <n v="18"/>
    <n v="9"/>
    <n v="7"/>
    <n v="16"/>
    <n v="6"/>
    <n v="8"/>
    <n v="14"/>
    <n v="10"/>
    <n v="8"/>
    <n v="18"/>
    <n v="5"/>
    <n v="5"/>
    <n v="10"/>
    <n v="47"/>
    <n v="52"/>
    <n v="99"/>
    <n v="1"/>
    <n v="1"/>
    <n v="1"/>
    <n v="0"/>
    <n v="1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0"/>
    <n v="1"/>
    <n v="0"/>
    <n v="1"/>
    <n v="5"/>
    <n v="5"/>
    <n v="5"/>
    <n v="1"/>
  </r>
  <r>
    <s v="08DPB0546E"/>
    <n v="4"/>
    <s v="LEONA VICARIO"/>
    <n v="9"/>
    <s v="BOCOYNA"/>
    <n v="89"/>
    <s v="LA LAGUNA"/>
    <s v="CALLE SONORECOMACHI"/>
    <n v="0"/>
    <s v="CREEL"/>
    <s v="PÚBLICO"/>
    <x v="0"/>
    <x v="0"/>
    <x v="1"/>
    <x v="0"/>
    <s v="08FZI0004I"/>
    <s v="08FJI0002J"/>
    <s v="08ADG0003E"/>
    <n v="0"/>
    <n v="16"/>
    <n v="12"/>
    <n v="28"/>
    <n v="1"/>
    <n v="2"/>
    <n v="3"/>
    <n v="16"/>
    <n v="12"/>
    <n v="28"/>
    <n v="3"/>
    <n v="2"/>
    <n v="5"/>
    <n v="3"/>
    <n v="2"/>
    <n v="5"/>
    <n v="1"/>
    <n v="0"/>
    <n v="1"/>
    <n v="5"/>
    <n v="1"/>
    <n v="6"/>
    <n v="3"/>
    <n v="3"/>
    <n v="6"/>
    <n v="2"/>
    <n v="1"/>
    <n v="3"/>
    <n v="6"/>
    <n v="3"/>
    <n v="9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547D"/>
    <n v="4"/>
    <s v="BENITO JUAREZ"/>
    <n v="9"/>
    <s v="BOCOYNA"/>
    <n v="149"/>
    <s v="RITUCHI"/>
    <s v="CALLE RITUCHI"/>
    <n v="0"/>
    <s v="CREEL"/>
    <s v="PÚBLICO"/>
    <x v="0"/>
    <x v="0"/>
    <x v="1"/>
    <x v="0"/>
    <s v="08FZI0004I"/>
    <s v="08FJI0002J"/>
    <s v="08ADG0003E"/>
    <n v="0"/>
    <n v="18"/>
    <n v="17"/>
    <n v="35"/>
    <n v="2"/>
    <n v="1"/>
    <n v="3"/>
    <n v="17"/>
    <n v="16"/>
    <n v="33"/>
    <n v="0"/>
    <n v="3"/>
    <n v="3"/>
    <n v="1"/>
    <n v="3"/>
    <n v="4"/>
    <n v="3"/>
    <n v="2"/>
    <n v="5"/>
    <n v="2"/>
    <n v="2"/>
    <n v="4"/>
    <n v="1"/>
    <n v="2"/>
    <n v="3"/>
    <n v="3"/>
    <n v="6"/>
    <n v="9"/>
    <n v="6"/>
    <n v="2"/>
    <n v="8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8C"/>
    <n v="4"/>
    <s v="IGNACIO LEON RUIZ"/>
    <n v="27"/>
    <s v="GUACHOCHI"/>
    <n v="6"/>
    <s v="AGUA ZARCA"/>
    <s v="CALLE CONOCIDO"/>
    <n v="0"/>
    <s v="GUACHOCHI"/>
    <s v="PÚBLICO"/>
    <x v="0"/>
    <x v="0"/>
    <x v="1"/>
    <x v="0"/>
    <s v="08FZI0005H"/>
    <s v="08FJI0003I"/>
    <s v="08ADG0006B"/>
    <n v="0"/>
    <n v="41"/>
    <n v="47"/>
    <n v="88"/>
    <n v="8"/>
    <n v="6"/>
    <n v="14"/>
    <n v="41"/>
    <n v="46"/>
    <n v="87"/>
    <n v="4"/>
    <n v="9"/>
    <n v="13"/>
    <n v="4"/>
    <n v="9"/>
    <n v="13"/>
    <n v="5"/>
    <n v="5"/>
    <n v="10"/>
    <n v="8"/>
    <n v="7"/>
    <n v="15"/>
    <n v="9"/>
    <n v="11"/>
    <n v="20"/>
    <n v="5"/>
    <n v="9"/>
    <n v="14"/>
    <n v="8"/>
    <n v="8"/>
    <n v="16"/>
    <n v="39"/>
    <n v="49"/>
    <n v="88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0"/>
    <n v="0"/>
    <n v="1"/>
    <n v="1"/>
    <n v="0"/>
    <n v="0"/>
    <n v="2"/>
    <n v="4"/>
    <n v="4"/>
    <n v="4"/>
    <n v="1"/>
  </r>
  <r>
    <s v="08DPB0549B"/>
    <n v="4"/>
    <s v="FRANCISCO VILLA"/>
    <n v="9"/>
    <s v="BOCOYNA"/>
    <n v="161"/>
    <s v="SAGOACHI"/>
    <s v="CALLE SAGOACHI"/>
    <n v="0"/>
    <s v="CREEL"/>
    <s v="PÚBLICO"/>
    <x v="0"/>
    <x v="0"/>
    <x v="1"/>
    <x v="0"/>
    <s v="08FZI0004I"/>
    <s v="08FJI0002J"/>
    <s v="08ADG0003E"/>
    <n v="0"/>
    <n v="18"/>
    <n v="11"/>
    <n v="29"/>
    <n v="3"/>
    <n v="3"/>
    <n v="6"/>
    <n v="18"/>
    <n v="11"/>
    <n v="29"/>
    <n v="2"/>
    <n v="3"/>
    <n v="5"/>
    <n v="2"/>
    <n v="3"/>
    <n v="5"/>
    <n v="3"/>
    <n v="0"/>
    <n v="3"/>
    <n v="3"/>
    <n v="2"/>
    <n v="5"/>
    <n v="2"/>
    <n v="1"/>
    <n v="3"/>
    <n v="2"/>
    <n v="3"/>
    <n v="5"/>
    <n v="2"/>
    <n v="3"/>
    <n v="5"/>
    <n v="14"/>
    <n v="12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50R"/>
    <n v="4"/>
    <s v="NUEVO CONTINENTE"/>
    <n v="9"/>
    <s v="BOCOYNA"/>
    <n v="188"/>
    <s v="SOJAHUACHI"/>
    <s v="CALLE SOJAHUACHI"/>
    <n v="0"/>
    <s v="CREEL"/>
    <s v="PÚBLICO"/>
    <x v="0"/>
    <x v="0"/>
    <x v="1"/>
    <x v="0"/>
    <s v="08FZI0004I"/>
    <s v="08FJI0002J"/>
    <s v="08ADG0003E"/>
    <n v="0"/>
    <n v="30"/>
    <n v="40"/>
    <n v="70"/>
    <n v="6"/>
    <n v="6"/>
    <n v="12"/>
    <n v="30"/>
    <n v="40"/>
    <n v="70"/>
    <n v="5"/>
    <n v="1"/>
    <n v="6"/>
    <n v="5"/>
    <n v="2"/>
    <n v="7"/>
    <n v="5"/>
    <n v="8"/>
    <n v="13"/>
    <n v="3"/>
    <n v="7"/>
    <n v="10"/>
    <n v="6"/>
    <n v="5"/>
    <n v="11"/>
    <n v="5"/>
    <n v="7"/>
    <n v="12"/>
    <n v="5"/>
    <n v="8"/>
    <n v="13"/>
    <n v="29"/>
    <n v="37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1Q"/>
    <n v="4"/>
    <s v="AGUSTIN MELGAR"/>
    <n v="27"/>
    <s v="GUACHOCHI"/>
    <n v="989"/>
    <s v="LA GLORIA"/>
    <s v="CALLE LA GLORIA"/>
    <n v="0"/>
    <s v="GUACHOCHI"/>
    <s v="PÚBLICO"/>
    <x v="0"/>
    <x v="0"/>
    <x v="1"/>
    <x v="0"/>
    <s v="08FZI0006G"/>
    <s v="08FJI0003I"/>
    <s v="08ADG0006B"/>
    <n v="0"/>
    <n v="57"/>
    <n v="44"/>
    <n v="101"/>
    <n v="9"/>
    <n v="5"/>
    <n v="14"/>
    <n v="45"/>
    <n v="40"/>
    <n v="85"/>
    <n v="8"/>
    <n v="6"/>
    <n v="14"/>
    <n v="8"/>
    <n v="6"/>
    <n v="14"/>
    <n v="8"/>
    <n v="9"/>
    <n v="17"/>
    <n v="13"/>
    <n v="10"/>
    <n v="23"/>
    <n v="16"/>
    <n v="6"/>
    <n v="22"/>
    <n v="0"/>
    <n v="8"/>
    <n v="8"/>
    <n v="12"/>
    <n v="6"/>
    <n v="18"/>
    <n v="57"/>
    <n v="45"/>
    <n v="102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1"/>
    <n v="1"/>
    <n v="0"/>
    <n v="0"/>
    <n v="2"/>
    <n v="4"/>
    <n v="5"/>
    <n v="5"/>
    <n v="1"/>
  </r>
  <r>
    <s v="08DPB0552P"/>
    <n v="4"/>
    <s v="REPABE RALAMULI"/>
    <n v="9"/>
    <s v="BOCOYNA"/>
    <n v="241"/>
    <s v="HOJASICHI"/>
    <s v="CALLE HOJACHICHI (HOJASICHI)"/>
    <n v="0"/>
    <s v="CREEL"/>
    <s v="PÚBLICO"/>
    <x v="0"/>
    <x v="0"/>
    <x v="1"/>
    <x v="0"/>
    <s v="08FZI0004I"/>
    <s v="08FJI0002J"/>
    <s v="08ADG0003E"/>
    <n v="0"/>
    <n v="46"/>
    <n v="40"/>
    <n v="86"/>
    <n v="8"/>
    <n v="6"/>
    <n v="14"/>
    <n v="43"/>
    <n v="34"/>
    <n v="77"/>
    <n v="8"/>
    <n v="3"/>
    <n v="11"/>
    <n v="8"/>
    <n v="3"/>
    <n v="11"/>
    <n v="9"/>
    <n v="1"/>
    <n v="10"/>
    <n v="4"/>
    <n v="8"/>
    <n v="12"/>
    <n v="3"/>
    <n v="3"/>
    <n v="6"/>
    <n v="9"/>
    <n v="11"/>
    <n v="20"/>
    <n v="9"/>
    <n v="8"/>
    <n v="17"/>
    <n v="42"/>
    <n v="34"/>
    <n v="76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4"/>
    <n v="4"/>
    <n v="1"/>
  </r>
  <r>
    <s v="08DPB0553O"/>
    <n v="4"/>
    <s v="VEINTE DE NOVIEMBRE"/>
    <n v="27"/>
    <s v="GUACHOCHI"/>
    <n v="76"/>
    <s v="SANTA ANITA"/>
    <s v="NINGUNO NINGUNO"/>
    <n v="0"/>
    <s v="GUACHOCHI"/>
    <s v="PÚBLICO"/>
    <x v="0"/>
    <x v="0"/>
    <x v="1"/>
    <x v="0"/>
    <s v="08FZI0006G"/>
    <s v="08FJI0003I"/>
    <s v="08ADG0006B"/>
    <n v="0"/>
    <n v="46"/>
    <n v="49"/>
    <n v="95"/>
    <n v="6"/>
    <n v="5"/>
    <n v="11"/>
    <n v="43"/>
    <n v="46"/>
    <n v="89"/>
    <n v="2"/>
    <n v="12"/>
    <n v="14"/>
    <n v="2"/>
    <n v="12"/>
    <n v="14"/>
    <n v="12"/>
    <n v="5"/>
    <n v="17"/>
    <n v="12"/>
    <n v="9"/>
    <n v="21"/>
    <n v="11"/>
    <n v="6"/>
    <n v="17"/>
    <n v="3"/>
    <n v="12"/>
    <n v="15"/>
    <n v="8"/>
    <n v="13"/>
    <n v="21"/>
    <n v="48"/>
    <n v="57"/>
    <n v="105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5"/>
    <n v="5"/>
    <n v="1"/>
  </r>
  <r>
    <s v="08DPB0554N"/>
    <n v="4"/>
    <s v="MEXICO"/>
    <n v="9"/>
    <s v="BOCOYNA"/>
    <n v="77"/>
    <s v="SAN JOSĂ‰ DE GUACAYVO"/>
    <s v="NINGUNO NINGUNO"/>
    <n v="0"/>
    <s v="CREEL"/>
    <s v="PÚBLICO"/>
    <x v="0"/>
    <x v="0"/>
    <x v="1"/>
    <x v="0"/>
    <s v="08FZI0003J"/>
    <s v="08FJI0002J"/>
    <s v="08ADG0003E"/>
    <n v="0"/>
    <n v="37"/>
    <n v="30"/>
    <n v="67"/>
    <n v="5"/>
    <n v="2"/>
    <n v="7"/>
    <n v="37"/>
    <n v="30"/>
    <n v="67"/>
    <n v="7"/>
    <n v="2"/>
    <n v="9"/>
    <n v="7"/>
    <n v="2"/>
    <n v="9"/>
    <n v="6"/>
    <n v="8"/>
    <n v="14"/>
    <n v="7"/>
    <n v="3"/>
    <n v="10"/>
    <n v="2"/>
    <n v="9"/>
    <n v="11"/>
    <n v="10"/>
    <n v="3"/>
    <n v="13"/>
    <n v="7"/>
    <n v="6"/>
    <n v="13"/>
    <n v="39"/>
    <n v="31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5M"/>
    <n v="4"/>
    <s v="CUAUHTEMOC"/>
    <n v="7"/>
    <s v="BALLEZA"/>
    <n v="366"/>
    <s v="BAGUEACHI"/>
    <s v="CALLE CONOCIDO"/>
    <n v="0"/>
    <s v="GUACHOCHI"/>
    <s v="PÚBLICO"/>
    <x v="0"/>
    <x v="0"/>
    <x v="1"/>
    <x v="0"/>
    <s v="08FZI0031F"/>
    <s v="08FJI0003I"/>
    <s v="08ADG0006B"/>
    <n v="0"/>
    <n v="57"/>
    <n v="53"/>
    <n v="110"/>
    <n v="10"/>
    <n v="8"/>
    <n v="18"/>
    <n v="48"/>
    <n v="52"/>
    <n v="100"/>
    <n v="5"/>
    <n v="7"/>
    <n v="12"/>
    <n v="6"/>
    <n v="7"/>
    <n v="13"/>
    <n v="9"/>
    <n v="14"/>
    <n v="23"/>
    <n v="8"/>
    <n v="10"/>
    <n v="18"/>
    <n v="13"/>
    <n v="7"/>
    <n v="20"/>
    <n v="3"/>
    <n v="8"/>
    <n v="11"/>
    <n v="16"/>
    <n v="5"/>
    <n v="21"/>
    <n v="55"/>
    <n v="51"/>
    <n v="106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1"/>
    <n v="1"/>
    <n v="1"/>
    <n v="1"/>
    <n v="0"/>
    <n v="0"/>
    <n v="1"/>
    <n v="5"/>
    <n v="7"/>
    <n v="6"/>
    <n v="1"/>
  </r>
  <r>
    <s v="08DPB0556L"/>
    <n v="4"/>
    <s v="BENITO JUAREZ"/>
    <n v="46"/>
    <s v="MORELOS"/>
    <n v="1"/>
    <s v="MORELOS"/>
    <s v="CALLEJĂ“N PROLONGACIĂ“N AGUSTIN MELGAR"/>
    <n v="0"/>
    <s v="GUACHOCHI"/>
    <s v="PÚBLICO"/>
    <x v="0"/>
    <x v="0"/>
    <x v="1"/>
    <x v="0"/>
    <s v="08FZI0009D"/>
    <s v="08FJI0003I"/>
    <s v="08ADG0006B"/>
    <n v="0"/>
    <n v="74"/>
    <n v="74"/>
    <n v="148"/>
    <n v="10"/>
    <n v="18"/>
    <n v="28"/>
    <n v="73"/>
    <n v="74"/>
    <n v="147"/>
    <n v="16"/>
    <n v="15"/>
    <n v="31"/>
    <n v="16"/>
    <n v="16"/>
    <n v="32"/>
    <n v="14"/>
    <n v="15"/>
    <n v="29"/>
    <n v="15"/>
    <n v="14"/>
    <n v="29"/>
    <n v="15"/>
    <n v="12"/>
    <n v="27"/>
    <n v="10"/>
    <n v="15"/>
    <n v="25"/>
    <n v="17"/>
    <n v="10"/>
    <n v="27"/>
    <n v="87"/>
    <n v="82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57K"/>
    <n v="4"/>
    <s v="EMILIANO ZAPATA"/>
    <n v="46"/>
    <s v="MORELOS"/>
    <n v="167"/>
    <s v="SANTA ANA"/>
    <s v="NINGUNO NINGUNO"/>
    <n v="0"/>
    <s v="GUACHOCHI"/>
    <s v="PÚBLICO"/>
    <x v="0"/>
    <x v="0"/>
    <x v="1"/>
    <x v="0"/>
    <s v="08FZI0009D"/>
    <s v="08FJI0003I"/>
    <s v="08ADG0006B"/>
    <n v="0"/>
    <n v="29"/>
    <n v="24"/>
    <n v="53"/>
    <n v="7"/>
    <n v="4"/>
    <n v="11"/>
    <n v="29"/>
    <n v="24"/>
    <n v="53"/>
    <n v="2"/>
    <n v="1"/>
    <n v="3"/>
    <n v="2"/>
    <n v="1"/>
    <n v="3"/>
    <n v="6"/>
    <n v="3"/>
    <n v="9"/>
    <n v="6"/>
    <n v="5"/>
    <n v="11"/>
    <n v="5"/>
    <n v="4"/>
    <n v="9"/>
    <n v="2"/>
    <n v="3"/>
    <n v="5"/>
    <n v="6"/>
    <n v="2"/>
    <n v="8"/>
    <n v="27"/>
    <n v="18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3"/>
    <n v="1"/>
  </r>
  <r>
    <s v="08DPB0558J"/>
    <n v="4"/>
    <s v="REDENCION DEL TARAHUMARA"/>
    <n v="49"/>
    <s v="NONOAVA"/>
    <n v="11"/>
    <s v="HUMARIZA"/>
    <s v="CALLE HUMARIZA"/>
    <n v="0"/>
    <s v="CHIHUAHUA"/>
    <s v="PÚBLICO"/>
    <x v="0"/>
    <x v="0"/>
    <x v="1"/>
    <x v="0"/>
    <s v="08FZI0007F"/>
    <s v="08FJI0003I"/>
    <s v="08ADG0006B"/>
    <n v="0"/>
    <n v="12"/>
    <n v="12"/>
    <n v="24"/>
    <n v="0"/>
    <n v="1"/>
    <n v="1"/>
    <n v="12"/>
    <n v="12"/>
    <n v="24"/>
    <n v="2"/>
    <n v="3"/>
    <n v="5"/>
    <n v="2"/>
    <n v="3"/>
    <n v="5"/>
    <n v="1"/>
    <n v="3"/>
    <n v="4"/>
    <n v="5"/>
    <n v="1"/>
    <n v="6"/>
    <n v="1"/>
    <n v="3"/>
    <n v="4"/>
    <n v="2"/>
    <n v="2"/>
    <n v="4"/>
    <n v="1"/>
    <n v="4"/>
    <n v="5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59I"/>
    <n v="4"/>
    <s v="ALFONSO CASO"/>
    <n v="7"/>
    <s v="BALLEZA"/>
    <n v="22"/>
    <s v="BAQUIRIACHI"/>
    <s v="NINGUNO NINGUNO"/>
    <n v="0"/>
    <s v="GUACHOCHI"/>
    <s v="PÚBLICO"/>
    <x v="0"/>
    <x v="0"/>
    <x v="1"/>
    <x v="0"/>
    <s v="08FZI0007F"/>
    <s v="08FJI0003I"/>
    <s v="08ADG0006B"/>
    <n v="0"/>
    <n v="33"/>
    <n v="36"/>
    <n v="69"/>
    <n v="5"/>
    <n v="7"/>
    <n v="12"/>
    <n v="33"/>
    <n v="34"/>
    <n v="67"/>
    <n v="2"/>
    <n v="5"/>
    <n v="7"/>
    <n v="2"/>
    <n v="5"/>
    <n v="7"/>
    <n v="3"/>
    <n v="5"/>
    <n v="8"/>
    <n v="7"/>
    <n v="6"/>
    <n v="13"/>
    <n v="4"/>
    <n v="3"/>
    <n v="7"/>
    <n v="9"/>
    <n v="12"/>
    <n v="21"/>
    <n v="3"/>
    <n v="3"/>
    <n v="6"/>
    <n v="28"/>
    <n v="34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B0560Y"/>
    <n v="4"/>
    <s v="FRANCISCO CARRILLO"/>
    <n v="46"/>
    <s v="MORELOS"/>
    <n v="242"/>
    <s v="RANCHERĂŤA TENORIBA"/>
    <s v="CALLE TENORIVA"/>
    <n v="0"/>
    <s v="GUACHOCHI"/>
    <s v="PÚBLICO"/>
    <x v="0"/>
    <x v="0"/>
    <x v="1"/>
    <x v="0"/>
    <s v="08FZI0009D"/>
    <s v="08FJI0003I"/>
    <s v="08ADG0006B"/>
    <n v="0"/>
    <n v="21"/>
    <n v="22"/>
    <n v="43"/>
    <n v="3"/>
    <n v="5"/>
    <n v="8"/>
    <n v="21"/>
    <n v="22"/>
    <n v="43"/>
    <n v="4"/>
    <n v="0"/>
    <n v="4"/>
    <n v="4"/>
    <n v="0"/>
    <n v="4"/>
    <n v="1"/>
    <n v="4"/>
    <n v="5"/>
    <n v="4"/>
    <n v="3"/>
    <n v="7"/>
    <n v="5"/>
    <n v="2"/>
    <n v="7"/>
    <n v="3"/>
    <n v="6"/>
    <n v="9"/>
    <n v="3"/>
    <n v="4"/>
    <n v="7"/>
    <n v="20"/>
    <n v="19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61X"/>
    <n v="4"/>
    <s v="BENITO JUAREZ"/>
    <n v="29"/>
    <s v="GUADALUPE Y CALVO"/>
    <n v="648"/>
    <s v="LA CRUZ"/>
    <s v="CALLE LA CRUZ"/>
    <n v="0"/>
    <s v="GUADALUPE Y CALVO"/>
    <s v="PÚBLICO"/>
    <x v="0"/>
    <x v="0"/>
    <x v="1"/>
    <x v="0"/>
    <s v="08FZI0010T"/>
    <s v="08FJI0004H"/>
    <s v="08ADG0007A"/>
    <n v="0"/>
    <n v="30"/>
    <n v="29"/>
    <n v="59"/>
    <n v="4"/>
    <n v="5"/>
    <n v="9"/>
    <n v="27"/>
    <n v="27"/>
    <n v="54"/>
    <n v="3"/>
    <n v="3"/>
    <n v="6"/>
    <n v="3"/>
    <n v="4"/>
    <n v="7"/>
    <n v="11"/>
    <n v="4"/>
    <n v="15"/>
    <n v="5"/>
    <n v="6"/>
    <n v="11"/>
    <n v="4"/>
    <n v="6"/>
    <n v="10"/>
    <n v="6"/>
    <n v="9"/>
    <n v="15"/>
    <n v="7"/>
    <n v="5"/>
    <n v="12"/>
    <n v="36"/>
    <n v="34"/>
    <n v="70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5"/>
    <n v="5"/>
    <n v="1"/>
  </r>
  <r>
    <s v="08DPB0562W"/>
    <n v="4"/>
    <s v="EDUARDO OMARINI"/>
    <n v="29"/>
    <s v="GUADALUPE Y CALVO"/>
    <n v="253"/>
    <s v="TURUACHI"/>
    <s v="CALLE TURUACHI"/>
    <n v="0"/>
    <s v="GUADALUPE Y CALVO"/>
    <s v="PÚBLICO"/>
    <x v="0"/>
    <x v="0"/>
    <x v="1"/>
    <x v="0"/>
    <s v="08FZI0010T"/>
    <s v="08FJI0004H"/>
    <s v="08ADG0007A"/>
    <n v="0"/>
    <n v="67"/>
    <n v="66"/>
    <n v="133"/>
    <n v="6"/>
    <n v="12"/>
    <n v="18"/>
    <n v="62"/>
    <n v="62"/>
    <n v="124"/>
    <n v="10"/>
    <n v="12"/>
    <n v="22"/>
    <n v="10"/>
    <n v="12"/>
    <n v="22"/>
    <n v="12"/>
    <n v="15"/>
    <n v="27"/>
    <n v="13"/>
    <n v="9"/>
    <n v="22"/>
    <n v="14"/>
    <n v="13"/>
    <n v="27"/>
    <n v="8"/>
    <n v="9"/>
    <n v="17"/>
    <n v="11"/>
    <n v="6"/>
    <n v="17"/>
    <n v="68"/>
    <n v="64"/>
    <n v="132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2"/>
    <n v="1"/>
    <n v="1"/>
    <n v="0"/>
    <n v="7"/>
    <n v="7"/>
    <n v="7"/>
    <n v="1"/>
  </r>
  <r>
    <s v="08DPB0563V"/>
    <n v="4"/>
    <s v="FLORENCIO DIAZ HOLGUIN"/>
    <n v="7"/>
    <s v="BALLEZA"/>
    <n v="59"/>
    <s v="EJIDO GUAZARACHI"/>
    <s v="NINGUNO NINGUNO"/>
    <n v="0"/>
    <s v="GUACHOCHI"/>
    <s v="PÚBLICO"/>
    <x v="0"/>
    <x v="0"/>
    <x v="1"/>
    <x v="0"/>
    <s v="08FZI0007F"/>
    <s v="08FJI0003I"/>
    <s v="08ADG0006B"/>
    <n v="0"/>
    <n v="11"/>
    <n v="12"/>
    <n v="23"/>
    <n v="3"/>
    <n v="2"/>
    <n v="5"/>
    <n v="11"/>
    <n v="12"/>
    <n v="23"/>
    <n v="1"/>
    <n v="3"/>
    <n v="4"/>
    <n v="1"/>
    <n v="3"/>
    <n v="4"/>
    <n v="2"/>
    <n v="1"/>
    <n v="3"/>
    <n v="3"/>
    <n v="4"/>
    <n v="7"/>
    <n v="2"/>
    <n v="1"/>
    <n v="3"/>
    <n v="1"/>
    <n v="2"/>
    <n v="3"/>
    <n v="1"/>
    <n v="3"/>
    <n v="4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64U"/>
    <n v="4"/>
    <s v="JOSE MARIA PINO SUAREZ"/>
    <n v="27"/>
    <s v="GUACHOCHI"/>
    <n v="26"/>
    <s v="CIENEGUITA"/>
    <s v="NINGUNO NINGUNO"/>
    <n v="0"/>
    <s v="GUACHOCHI"/>
    <s v="PÚBLICO"/>
    <x v="0"/>
    <x v="0"/>
    <x v="1"/>
    <x v="0"/>
    <s v="08FZI0008E"/>
    <s v="08FJI0003I"/>
    <s v="08ADG0006B"/>
    <n v="0"/>
    <n v="52"/>
    <n v="40"/>
    <n v="92"/>
    <n v="10"/>
    <n v="6"/>
    <n v="16"/>
    <n v="45"/>
    <n v="38"/>
    <n v="83"/>
    <n v="11"/>
    <n v="6"/>
    <n v="17"/>
    <n v="11"/>
    <n v="6"/>
    <n v="17"/>
    <n v="5"/>
    <n v="9"/>
    <n v="14"/>
    <n v="10"/>
    <n v="5"/>
    <n v="15"/>
    <n v="6"/>
    <n v="6"/>
    <n v="12"/>
    <n v="7"/>
    <n v="7"/>
    <n v="14"/>
    <n v="9"/>
    <n v="6"/>
    <n v="15"/>
    <n v="48"/>
    <n v="39"/>
    <n v="8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6"/>
    <n v="6"/>
    <n v="1"/>
  </r>
  <r>
    <s v="08DPB0565T"/>
    <n v="4"/>
    <s v="MIGUEL HIDALGO"/>
    <n v="27"/>
    <s v="GUACHOCHI"/>
    <n v="453"/>
    <s v="HUILLORARE"/>
    <s v="CALLE HUILLORARE"/>
    <n v="0"/>
    <s v="GUACHOCHI"/>
    <s v="PÚBLICO"/>
    <x v="0"/>
    <x v="0"/>
    <x v="1"/>
    <x v="0"/>
    <s v="08FZI0008E"/>
    <s v="08FJI0003I"/>
    <s v="08ADG0006B"/>
    <n v="0"/>
    <n v="37"/>
    <n v="41"/>
    <n v="78"/>
    <n v="3"/>
    <n v="6"/>
    <n v="9"/>
    <n v="37"/>
    <n v="39"/>
    <n v="76"/>
    <n v="7"/>
    <n v="2"/>
    <n v="9"/>
    <n v="7"/>
    <n v="3"/>
    <n v="10"/>
    <n v="5"/>
    <n v="3"/>
    <n v="8"/>
    <n v="8"/>
    <n v="7"/>
    <n v="15"/>
    <n v="8"/>
    <n v="13"/>
    <n v="21"/>
    <n v="6"/>
    <n v="3"/>
    <n v="9"/>
    <n v="7"/>
    <n v="9"/>
    <n v="16"/>
    <n v="41"/>
    <n v="38"/>
    <n v="79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3"/>
    <n v="0"/>
    <n v="8"/>
    <n v="2"/>
    <n v="2"/>
    <n v="0"/>
    <n v="0"/>
    <n v="1"/>
    <n v="1"/>
    <n v="0"/>
    <n v="0"/>
    <n v="2"/>
    <n v="4"/>
    <n v="5"/>
    <n v="4"/>
    <n v="1"/>
  </r>
  <r>
    <s v="08DPB0566S"/>
    <n v="4"/>
    <s v="BENITO JUAREZ"/>
    <n v="29"/>
    <s v="GUADALUPE Y CALVO"/>
    <n v="136"/>
    <s v="NABOGAME"/>
    <s v="CALLE NAVOGAME"/>
    <n v="0"/>
    <s v="GUADALUPE Y CALVO"/>
    <s v="PÚBLICO"/>
    <x v="0"/>
    <x v="0"/>
    <x v="1"/>
    <x v="0"/>
    <s v="08FZI0027T"/>
    <s v="08FJI0010S"/>
    <s v="08ADG0007A"/>
    <n v="0"/>
    <n v="33"/>
    <n v="24"/>
    <n v="57"/>
    <n v="3"/>
    <n v="7"/>
    <n v="10"/>
    <n v="32"/>
    <n v="24"/>
    <n v="56"/>
    <n v="6"/>
    <n v="2"/>
    <n v="8"/>
    <n v="6"/>
    <n v="2"/>
    <n v="8"/>
    <n v="5"/>
    <n v="3"/>
    <n v="8"/>
    <n v="5"/>
    <n v="2"/>
    <n v="7"/>
    <n v="9"/>
    <n v="5"/>
    <n v="14"/>
    <n v="4"/>
    <n v="4"/>
    <n v="8"/>
    <n v="3"/>
    <n v="2"/>
    <n v="5"/>
    <n v="32"/>
    <n v="18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67R"/>
    <n v="4"/>
    <s v="BENITO JUAREZ"/>
    <n v="27"/>
    <s v="GUACHOCHI"/>
    <n v="59"/>
    <s v="OTOVACHI (OTOVACHI DE ARRIBA)"/>
    <s v="CALLE OTOVACHI (OTOVACHI DE ARRIBA)"/>
    <n v="0"/>
    <s v="GUACHOCHI"/>
    <s v="PÚBLICO"/>
    <x v="0"/>
    <x v="0"/>
    <x v="1"/>
    <x v="0"/>
    <s v="08FZI0008E"/>
    <s v="08FJI0003I"/>
    <s v="08ADG0006B"/>
    <n v="0"/>
    <n v="37"/>
    <n v="31"/>
    <n v="68"/>
    <n v="7"/>
    <n v="1"/>
    <n v="8"/>
    <n v="37"/>
    <n v="31"/>
    <n v="68"/>
    <n v="5"/>
    <n v="6"/>
    <n v="11"/>
    <n v="5"/>
    <n v="6"/>
    <n v="11"/>
    <n v="4"/>
    <n v="2"/>
    <n v="6"/>
    <n v="3"/>
    <n v="5"/>
    <n v="8"/>
    <n v="6"/>
    <n v="6"/>
    <n v="12"/>
    <n v="8"/>
    <n v="6"/>
    <n v="14"/>
    <n v="8"/>
    <n v="10"/>
    <n v="18"/>
    <n v="34"/>
    <n v="35"/>
    <n v="6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2"/>
    <n v="1"/>
    <n v="0"/>
    <n v="0"/>
    <n v="0"/>
    <n v="0"/>
    <n v="0"/>
    <n v="0"/>
    <n v="3"/>
    <n v="3"/>
    <n v="5"/>
    <n v="3"/>
    <n v="1"/>
  </r>
  <r>
    <s v="08DPB0568Q"/>
    <n v="4"/>
    <s v="PLAN TARAHUMARA"/>
    <n v="29"/>
    <s v="GUADALUPE Y CALVO"/>
    <n v="93"/>
    <s v="RANCHERĂŤA GUASACHIQUE"/>
    <s v="CALLE RANCHERIA GUASACHIQUE"/>
    <n v="0"/>
    <s v="GUADALUPE Y CALVO"/>
    <s v="PÚBLICO"/>
    <x v="0"/>
    <x v="0"/>
    <x v="1"/>
    <x v="0"/>
    <s v="08FZI0010T"/>
    <s v="08FJI0004H"/>
    <s v="08ADG0007A"/>
    <n v="0"/>
    <n v="39"/>
    <n v="40"/>
    <n v="79"/>
    <n v="8"/>
    <n v="9"/>
    <n v="17"/>
    <n v="39"/>
    <n v="40"/>
    <n v="79"/>
    <n v="4"/>
    <n v="5"/>
    <n v="9"/>
    <n v="4"/>
    <n v="5"/>
    <n v="9"/>
    <n v="5"/>
    <n v="6"/>
    <n v="11"/>
    <n v="8"/>
    <n v="8"/>
    <n v="16"/>
    <n v="8"/>
    <n v="7"/>
    <n v="15"/>
    <n v="5"/>
    <n v="6"/>
    <n v="11"/>
    <n v="9"/>
    <n v="5"/>
    <n v="14"/>
    <n v="39"/>
    <n v="37"/>
    <n v="76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3"/>
    <n v="3"/>
    <n v="1"/>
  </r>
  <r>
    <s v="08DPB0569P"/>
    <n v="4"/>
    <s v="24 DE FEBRERO"/>
    <n v="29"/>
    <s v="GUADALUPE Y CALVO"/>
    <n v="113"/>
    <s v="LLANO GRANDE"/>
    <s v="CALLE LLANO GRANDE"/>
    <n v="0"/>
    <s v="GUADALUPE Y CALVO"/>
    <s v="PÚBLICO"/>
    <x v="0"/>
    <x v="0"/>
    <x v="1"/>
    <x v="0"/>
    <s v="08FZI0027T"/>
    <s v="08FJI0010S"/>
    <s v="08ADG0007A"/>
    <n v="0"/>
    <n v="57"/>
    <n v="45"/>
    <n v="102"/>
    <n v="10"/>
    <n v="9"/>
    <n v="19"/>
    <n v="57"/>
    <n v="45"/>
    <n v="102"/>
    <n v="9"/>
    <n v="4"/>
    <n v="13"/>
    <n v="9"/>
    <n v="4"/>
    <n v="13"/>
    <n v="11"/>
    <n v="5"/>
    <n v="16"/>
    <n v="9"/>
    <n v="6"/>
    <n v="15"/>
    <n v="6"/>
    <n v="10"/>
    <n v="16"/>
    <n v="9"/>
    <n v="5"/>
    <n v="14"/>
    <n v="9"/>
    <n v="6"/>
    <n v="15"/>
    <n v="53"/>
    <n v="36"/>
    <n v="89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1"/>
    <n v="0"/>
    <n v="7"/>
    <n v="2"/>
    <n v="3"/>
    <n v="1"/>
    <n v="1"/>
    <n v="1"/>
    <n v="1"/>
    <n v="0"/>
    <n v="0"/>
    <n v="1"/>
    <n v="5"/>
    <n v="5"/>
    <n v="5"/>
    <n v="1"/>
  </r>
  <r>
    <s v="08DPB0570E"/>
    <n v="4"/>
    <s v="5 DE MAYO"/>
    <n v="27"/>
    <s v="GUACHOCHI"/>
    <n v="20"/>
    <s v="CABĂ“RACHI"/>
    <s v="CALLE CABORACHI"/>
    <n v="0"/>
    <s v="GUACHOCHI"/>
    <s v="PÚBLICO"/>
    <x v="0"/>
    <x v="0"/>
    <x v="1"/>
    <x v="0"/>
    <s v="08FZI0008E"/>
    <s v="08FJI0003I"/>
    <s v="08ADG0006B"/>
    <n v="0"/>
    <n v="66"/>
    <n v="48"/>
    <n v="114"/>
    <n v="6"/>
    <n v="8"/>
    <n v="14"/>
    <n v="65"/>
    <n v="48"/>
    <n v="113"/>
    <n v="3"/>
    <n v="10"/>
    <n v="13"/>
    <n v="3"/>
    <n v="11"/>
    <n v="14"/>
    <n v="9"/>
    <n v="6"/>
    <n v="15"/>
    <n v="12"/>
    <n v="6"/>
    <n v="18"/>
    <n v="15"/>
    <n v="5"/>
    <n v="20"/>
    <n v="10"/>
    <n v="7"/>
    <n v="17"/>
    <n v="13"/>
    <n v="14"/>
    <n v="27"/>
    <n v="62"/>
    <n v="49"/>
    <n v="111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0"/>
    <n v="7"/>
    <n v="0"/>
    <n v="15"/>
    <n v="4"/>
    <n v="3"/>
    <n v="1"/>
    <n v="1"/>
    <n v="1"/>
    <n v="1"/>
    <n v="1"/>
    <n v="2"/>
    <n v="0"/>
    <n v="7"/>
    <n v="7"/>
    <n v="7"/>
    <n v="1"/>
  </r>
  <r>
    <s v="08DPB0571D"/>
    <n v="4"/>
    <s v="BENITO JUAREZ"/>
    <n v="29"/>
    <s v="GUADALUPE Y CALVO"/>
    <n v="102"/>
    <s v="LOS JUANICOS"/>
    <s v="CALLE LOS JUANICOS"/>
    <n v="0"/>
    <s v="GUADALUPE Y CALVO"/>
    <s v="PÚBLICO"/>
    <x v="0"/>
    <x v="0"/>
    <x v="1"/>
    <x v="0"/>
    <s v="08FZI0027T"/>
    <s v="08FJI0010S"/>
    <s v="08ADG0007A"/>
    <n v="0"/>
    <n v="35"/>
    <n v="37"/>
    <n v="72"/>
    <n v="7"/>
    <n v="7"/>
    <n v="14"/>
    <n v="35"/>
    <n v="36"/>
    <n v="71"/>
    <n v="5"/>
    <n v="7"/>
    <n v="12"/>
    <n v="5"/>
    <n v="7"/>
    <n v="12"/>
    <n v="3"/>
    <n v="5"/>
    <n v="8"/>
    <n v="3"/>
    <n v="6"/>
    <n v="9"/>
    <n v="4"/>
    <n v="5"/>
    <n v="9"/>
    <n v="9"/>
    <n v="8"/>
    <n v="17"/>
    <n v="6"/>
    <n v="6"/>
    <n v="12"/>
    <n v="30"/>
    <n v="37"/>
    <n v="67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6"/>
    <n v="6"/>
    <n v="1"/>
  </r>
  <r>
    <s v="08DPB0572C"/>
    <n v="4"/>
    <s v="NIĂ‘O TARAHUMARA"/>
    <n v="29"/>
    <s v="GUADALUPE Y CALVO"/>
    <n v="255"/>
    <s v="EL VENADITO"/>
    <s v="CALLE EL VENADITO"/>
    <n v="0"/>
    <s v="GUADALUPE Y CALVO"/>
    <s v="PÚBLICO"/>
    <x v="0"/>
    <x v="0"/>
    <x v="1"/>
    <x v="0"/>
    <s v="08FZI0027T"/>
    <s v="08FJI0010S"/>
    <s v="08ADG0007A"/>
    <n v="0"/>
    <n v="73"/>
    <n v="60"/>
    <n v="133"/>
    <n v="16"/>
    <n v="9"/>
    <n v="25"/>
    <n v="69"/>
    <n v="60"/>
    <n v="129"/>
    <n v="10"/>
    <n v="10"/>
    <n v="20"/>
    <n v="10"/>
    <n v="10"/>
    <n v="20"/>
    <n v="9"/>
    <n v="9"/>
    <n v="18"/>
    <n v="8"/>
    <n v="14"/>
    <n v="22"/>
    <n v="14"/>
    <n v="10"/>
    <n v="24"/>
    <n v="17"/>
    <n v="9"/>
    <n v="26"/>
    <n v="14"/>
    <n v="11"/>
    <n v="25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73B"/>
    <n v="4"/>
    <s v="MOTOLINIA"/>
    <n v="29"/>
    <s v="GUADALUPE Y CALVO"/>
    <n v="185"/>
    <s v="REDONDEADOS"/>
    <s v="CALLE REDONDEADOS"/>
    <n v="0"/>
    <s v="GUADALUPE Y CALVO"/>
    <s v="PÚBLICO"/>
    <x v="0"/>
    <x v="0"/>
    <x v="1"/>
    <x v="0"/>
    <s v="08FZI0012R"/>
    <s v="08FJI0004H"/>
    <s v="08ADG0007A"/>
    <n v="0"/>
    <n v="20"/>
    <n v="17"/>
    <n v="37"/>
    <n v="1"/>
    <n v="1"/>
    <n v="2"/>
    <n v="19"/>
    <n v="16"/>
    <n v="35"/>
    <n v="2"/>
    <n v="2"/>
    <n v="4"/>
    <n v="2"/>
    <n v="2"/>
    <n v="4"/>
    <n v="6"/>
    <n v="2"/>
    <n v="8"/>
    <n v="3"/>
    <n v="3"/>
    <n v="6"/>
    <n v="3"/>
    <n v="3"/>
    <n v="6"/>
    <n v="5"/>
    <n v="7"/>
    <n v="12"/>
    <n v="2"/>
    <n v="3"/>
    <n v="5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74A"/>
    <n v="4"/>
    <s v="REVOLUCION"/>
    <n v="65"/>
    <s v="URIQUE"/>
    <n v="366"/>
    <s v="GUADALUPE CORONADO"/>
    <s v="NINGUNO NINGUNO"/>
    <n v="0"/>
    <s v="CREEL"/>
    <s v="PÚBLICO"/>
    <x v="0"/>
    <x v="0"/>
    <x v="1"/>
    <x v="0"/>
    <s v="08FZI0030G"/>
    <s v="08FJI0005G"/>
    <s v="08ADG0003E"/>
    <n v="0"/>
    <n v="44"/>
    <n v="46"/>
    <n v="90"/>
    <n v="3"/>
    <n v="8"/>
    <n v="11"/>
    <n v="41"/>
    <n v="43"/>
    <n v="84"/>
    <n v="4"/>
    <n v="8"/>
    <n v="12"/>
    <n v="8"/>
    <n v="9"/>
    <n v="17"/>
    <n v="9"/>
    <n v="6"/>
    <n v="15"/>
    <n v="8"/>
    <n v="5"/>
    <n v="13"/>
    <n v="7"/>
    <n v="9"/>
    <n v="16"/>
    <n v="6"/>
    <n v="9"/>
    <n v="15"/>
    <n v="12"/>
    <n v="7"/>
    <n v="19"/>
    <n v="50"/>
    <n v="45"/>
    <n v="95"/>
    <n v="1"/>
    <n v="0"/>
    <n v="0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0"/>
    <n v="0"/>
    <n v="1"/>
    <n v="1"/>
    <n v="1"/>
    <n v="1"/>
    <n v="5"/>
    <n v="5"/>
    <n v="5"/>
    <n v="1"/>
  </r>
  <r>
    <s v="08DPB0575Z"/>
    <n v="4"/>
    <s v="CUAUHTEMOC"/>
    <n v="7"/>
    <s v="BALLEZA"/>
    <n v="24"/>
    <s v="BUENAVISTA"/>
    <s v="CALLE CONOCIDO"/>
    <n v="0"/>
    <s v="GUACHOCHI"/>
    <s v="PÚBLICO"/>
    <x v="0"/>
    <x v="0"/>
    <x v="1"/>
    <x v="0"/>
    <s v="08FZI0011S"/>
    <s v="08FJI0004H"/>
    <s v="08ADG0007A"/>
    <n v="0"/>
    <n v="45"/>
    <n v="29"/>
    <n v="74"/>
    <n v="7"/>
    <n v="1"/>
    <n v="8"/>
    <n v="45"/>
    <n v="29"/>
    <n v="74"/>
    <n v="5"/>
    <n v="4"/>
    <n v="9"/>
    <n v="5"/>
    <n v="4"/>
    <n v="9"/>
    <n v="3"/>
    <n v="4"/>
    <n v="7"/>
    <n v="8"/>
    <n v="6"/>
    <n v="14"/>
    <n v="12"/>
    <n v="3"/>
    <n v="15"/>
    <n v="5"/>
    <n v="11"/>
    <n v="16"/>
    <n v="12"/>
    <n v="7"/>
    <n v="19"/>
    <n v="45"/>
    <n v="35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76Z"/>
    <n v="4"/>
    <s v="NIĂ‘O TEPEHUANO"/>
    <n v="29"/>
    <s v="GUADALUPE Y CALVO"/>
    <n v="15"/>
    <s v="BABORIGAME"/>
    <s v="NINGUNO NINGUNO"/>
    <n v="0"/>
    <s v="GUADALUPE Y CALVO"/>
    <s v="PÚBLICO"/>
    <x v="0"/>
    <x v="0"/>
    <x v="1"/>
    <x v="0"/>
    <s v="08FZI0028S"/>
    <s v="08FJI0010S"/>
    <s v="08ADG0007A"/>
    <n v="0"/>
    <n v="148"/>
    <n v="101"/>
    <n v="249"/>
    <n v="22"/>
    <n v="22"/>
    <n v="44"/>
    <n v="148"/>
    <n v="101"/>
    <n v="249"/>
    <n v="24"/>
    <n v="10"/>
    <n v="34"/>
    <n v="24"/>
    <n v="10"/>
    <n v="34"/>
    <n v="24"/>
    <n v="17"/>
    <n v="41"/>
    <n v="25"/>
    <n v="13"/>
    <n v="38"/>
    <n v="25"/>
    <n v="18"/>
    <n v="43"/>
    <n v="18"/>
    <n v="13"/>
    <n v="31"/>
    <n v="35"/>
    <n v="20"/>
    <n v="55"/>
    <n v="151"/>
    <n v="91"/>
    <n v="242"/>
    <n v="1"/>
    <n v="2"/>
    <n v="2"/>
    <n v="2"/>
    <n v="1"/>
    <n v="2"/>
    <n v="0"/>
    <n v="10"/>
    <n v="0"/>
    <n v="0"/>
    <n v="1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1"/>
    <n v="0"/>
    <n v="12"/>
    <n v="0"/>
    <n v="10"/>
    <n v="1"/>
    <n v="2"/>
    <n v="2"/>
    <n v="2"/>
    <n v="1"/>
    <n v="2"/>
    <n v="0"/>
    <n v="10"/>
    <n v="11"/>
    <n v="10"/>
    <n v="1"/>
  </r>
  <r>
    <s v="08DPB0577Y"/>
    <n v="4"/>
    <s v="MIGUEL HIDALGO"/>
    <n v="65"/>
    <s v="URIQUE"/>
    <n v="808"/>
    <s v="PIEDRAS VERDES (TRIGUITO)"/>
    <s v="CALLE PIEDRAS VERDES (TRIGUITO)"/>
    <n v="0"/>
    <s v="CREEL"/>
    <s v="PÚBLICO"/>
    <x v="0"/>
    <x v="0"/>
    <x v="1"/>
    <x v="0"/>
    <s v="08FZI0014P"/>
    <s v="08FJI0005G"/>
    <s v="08ADG0003E"/>
    <n v="0"/>
    <n v="80"/>
    <n v="82"/>
    <n v="162"/>
    <n v="16"/>
    <n v="16"/>
    <n v="32"/>
    <n v="80"/>
    <n v="82"/>
    <n v="162"/>
    <n v="17"/>
    <n v="11"/>
    <n v="28"/>
    <n v="17"/>
    <n v="11"/>
    <n v="28"/>
    <n v="12"/>
    <n v="12"/>
    <n v="24"/>
    <n v="14"/>
    <n v="22"/>
    <n v="36"/>
    <n v="12"/>
    <n v="9"/>
    <n v="21"/>
    <n v="9"/>
    <n v="13"/>
    <n v="22"/>
    <n v="19"/>
    <n v="12"/>
    <n v="31"/>
    <n v="83"/>
    <n v="79"/>
    <n v="162"/>
    <n v="1"/>
    <n v="1"/>
    <n v="2"/>
    <n v="0"/>
    <n v="1"/>
    <n v="2"/>
    <n v="1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2"/>
    <n v="1"/>
    <n v="2"/>
    <n v="0"/>
    <n v="1"/>
    <n v="2"/>
    <n v="0"/>
    <n v="8"/>
    <n v="8"/>
    <n v="8"/>
    <n v="1"/>
  </r>
  <r>
    <s v="08DPB0578X"/>
    <n v="4"/>
    <s v="GUADALUPE VICTORIA"/>
    <n v="30"/>
    <s v="GUAZAPARES"/>
    <n v="6"/>
    <s v="APORAVO"/>
    <s v="CALLE CONOCIDO"/>
    <n v="0"/>
    <s v="CREEL"/>
    <s v="PÚBLICO"/>
    <x v="0"/>
    <x v="0"/>
    <x v="1"/>
    <x v="0"/>
    <s v="08FZI0013Q"/>
    <s v="08FJI0005G"/>
    <s v="08ADG0003E"/>
    <n v="0"/>
    <n v="24"/>
    <n v="42"/>
    <n v="66"/>
    <n v="5"/>
    <n v="13"/>
    <n v="18"/>
    <n v="24"/>
    <n v="42"/>
    <n v="66"/>
    <n v="7"/>
    <n v="4"/>
    <n v="11"/>
    <n v="7"/>
    <n v="4"/>
    <n v="11"/>
    <n v="5"/>
    <n v="5"/>
    <n v="10"/>
    <n v="3"/>
    <n v="8"/>
    <n v="11"/>
    <n v="4"/>
    <n v="4"/>
    <n v="8"/>
    <n v="5"/>
    <n v="9"/>
    <n v="14"/>
    <n v="3"/>
    <n v="4"/>
    <n v="7"/>
    <n v="27"/>
    <n v="34"/>
    <n v="61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579W"/>
    <n v="4"/>
    <s v="NAPAHUICA RARAMURI"/>
    <n v="30"/>
    <s v="GUAZAPARES"/>
    <n v="897"/>
    <s v="CORARAYVO"/>
    <s v="NINGUNO NINGUNO"/>
    <n v="0"/>
    <s v="CREEL"/>
    <s v="PÚBLICO"/>
    <x v="0"/>
    <x v="0"/>
    <x v="1"/>
    <x v="0"/>
    <s v="08FZI0013Q"/>
    <s v="08FJI0005G"/>
    <s v="08ADG0003E"/>
    <n v="0"/>
    <n v="36"/>
    <n v="41"/>
    <n v="77"/>
    <n v="10"/>
    <n v="8"/>
    <n v="18"/>
    <n v="36"/>
    <n v="41"/>
    <n v="77"/>
    <n v="7"/>
    <n v="9"/>
    <n v="16"/>
    <n v="7"/>
    <n v="9"/>
    <n v="16"/>
    <n v="4"/>
    <n v="4"/>
    <n v="8"/>
    <n v="7"/>
    <n v="7"/>
    <n v="14"/>
    <n v="7"/>
    <n v="11"/>
    <n v="18"/>
    <n v="4"/>
    <n v="3"/>
    <n v="7"/>
    <n v="6"/>
    <n v="9"/>
    <n v="15"/>
    <n v="35"/>
    <n v="43"/>
    <n v="78"/>
    <n v="1"/>
    <n v="0"/>
    <n v="0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0"/>
    <n v="0"/>
    <n v="1"/>
    <n v="0"/>
    <n v="0"/>
    <n v="2"/>
    <n v="4"/>
    <n v="4"/>
    <n v="4"/>
    <n v="1"/>
  </r>
  <r>
    <s v="08DPB0580L"/>
    <n v="4"/>
    <s v="FRANCISCO I. MADERO"/>
    <n v="7"/>
    <s v="BALLEZA"/>
    <n v="222"/>
    <s v="SAN ANTONIO DE ARRIBA"/>
    <s v="CALLE SAN ANTONIO DE ARRIBA"/>
    <n v="0"/>
    <s v="GUACHOCHI"/>
    <s v="PÚBLICO"/>
    <x v="0"/>
    <x v="0"/>
    <x v="1"/>
    <x v="0"/>
    <s v="08FZI0011S"/>
    <s v="08FJI0004H"/>
    <s v="08ADG0007A"/>
    <n v="0"/>
    <n v="15"/>
    <n v="16"/>
    <n v="31"/>
    <n v="4"/>
    <n v="1"/>
    <n v="5"/>
    <n v="15"/>
    <n v="15"/>
    <n v="30"/>
    <n v="5"/>
    <n v="4"/>
    <n v="9"/>
    <n v="7"/>
    <n v="4"/>
    <n v="11"/>
    <n v="4"/>
    <n v="5"/>
    <n v="9"/>
    <n v="2"/>
    <n v="4"/>
    <n v="6"/>
    <n v="0"/>
    <n v="3"/>
    <n v="3"/>
    <n v="2"/>
    <n v="2"/>
    <n v="4"/>
    <n v="8"/>
    <n v="1"/>
    <n v="9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581K"/>
    <n v="4"/>
    <s v="MIGUEL HIDALGO"/>
    <n v="7"/>
    <s v="BALLEZA"/>
    <n v="238"/>
    <s v="SAN JUAN DE LOS ITURRALDE"/>
    <s v="CALLE SAN JUAN DE LOS ITURRALDE"/>
    <n v="0"/>
    <s v="GUACHOCHI"/>
    <s v="PÚBLICO"/>
    <x v="0"/>
    <x v="0"/>
    <x v="1"/>
    <x v="0"/>
    <s v="08FZI0036A"/>
    <s v="08FJI0004H"/>
    <s v="08ADG0007A"/>
    <n v="0"/>
    <n v="24"/>
    <n v="14"/>
    <n v="38"/>
    <n v="4"/>
    <n v="2"/>
    <n v="6"/>
    <n v="24"/>
    <n v="14"/>
    <n v="38"/>
    <n v="2"/>
    <n v="3"/>
    <n v="5"/>
    <n v="2"/>
    <n v="3"/>
    <n v="5"/>
    <n v="2"/>
    <n v="2"/>
    <n v="4"/>
    <n v="5"/>
    <n v="3"/>
    <n v="8"/>
    <n v="2"/>
    <n v="2"/>
    <n v="4"/>
    <n v="3"/>
    <n v="1"/>
    <n v="4"/>
    <n v="3"/>
    <n v="1"/>
    <n v="4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2J"/>
    <n v="4"/>
    <s v="RARAJIPUAME"/>
    <n v="65"/>
    <s v="URIQUE"/>
    <n v="18"/>
    <s v="CUITECO"/>
    <s v="CALLE CUITECO"/>
    <n v="0"/>
    <s v="CREEL"/>
    <s v="PÚBLICO"/>
    <x v="0"/>
    <x v="0"/>
    <x v="1"/>
    <x v="0"/>
    <s v="08FZI0013Q"/>
    <s v="08FJI0005G"/>
    <s v="08ADG0003E"/>
    <n v="0"/>
    <n v="39"/>
    <n v="41"/>
    <n v="80"/>
    <n v="8"/>
    <n v="4"/>
    <n v="12"/>
    <n v="39"/>
    <n v="41"/>
    <n v="80"/>
    <n v="7"/>
    <n v="6"/>
    <n v="13"/>
    <n v="7"/>
    <n v="6"/>
    <n v="13"/>
    <n v="4"/>
    <n v="7"/>
    <n v="11"/>
    <n v="5"/>
    <n v="8"/>
    <n v="13"/>
    <n v="10"/>
    <n v="12"/>
    <n v="22"/>
    <n v="8"/>
    <n v="8"/>
    <n v="16"/>
    <n v="8"/>
    <n v="5"/>
    <n v="13"/>
    <n v="42"/>
    <n v="46"/>
    <n v="88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6"/>
    <n v="4"/>
    <n v="1"/>
  </r>
  <r>
    <s v="08DPB0583I"/>
    <n v="4"/>
    <s v="JUAN ALDAMA"/>
    <n v="30"/>
    <s v="GUAZAPARES"/>
    <n v="14"/>
    <s v="BASONAYVO"/>
    <s v="CALLE CONOCIDO"/>
    <n v="0"/>
    <s v="CREEL"/>
    <s v="PÚBLICO"/>
    <x v="0"/>
    <x v="0"/>
    <x v="1"/>
    <x v="0"/>
    <s v="08FZI0013Q"/>
    <s v="08FJI0005G"/>
    <s v="08ADG0003E"/>
    <n v="0"/>
    <n v="26"/>
    <n v="17"/>
    <n v="43"/>
    <n v="9"/>
    <n v="4"/>
    <n v="13"/>
    <n v="26"/>
    <n v="17"/>
    <n v="43"/>
    <n v="5"/>
    <n v="0"/>
    <n v="5"/>
    <n v="5"/>
    <n v="0"/>
    <n v="5"/>
    <n v="3"/>
    <n v="3"/>
    <n v="6"/>
    <n v="2"/>
    <n v="3"/>
    <n v="5"/>
    <n v="5"/>
    <n v="2"/>
    <n v="7"/>
    <n v="5"/>
    <n v="4"/>
    <n v="9"/>
    <n v="2"/>
    <n v="1"/>
    <n v="3"/>
    <n v="22"/>
    <n v="13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84H"/>
    <n v="4"/>
    <s v="CUAUHTEMOC"/>
    <n v="65"/>
    <s v="URIQUE"/>
    <n v="19"/>
    <s v="CHURO"/>
    <s v="CALLE EL CHURO"/>
    <n v="0"/>
    <s v="CREEL"/>
    <s v="PÚBLICO"/>
    <x v="0"/>
    <x v="0"/>
    <x v="1"/>
    <x v="0"/>
    <s v="08FZI0013Q"/>
    <s v="08FJI0005G"/>
    <s v="08ADG0003E"/>
    <n v="0"/>
    <n v="36"/>
    <n v="53"/>
    <n v="89"/>
    <n v="7"/>
    <n v="10"/>
    <n v="17"/>
    <n v="36"/>
    <n v="53"/>
    <n v="89"/>
    <n v="7"/>
    <n v="4"/>
    <n v="11"/>
    <n v="7"/>
    <n v="4"/>
    <n v="11"/>
    <n v="5"/>
    <n v="9"/>
    <n v="14"/>
    <n v="7"/>
    <n v="9"/>
    <n v="16"/>
    <n v="6"/>
    <n v="12"/>
    <n v="18"/>
    <n v="4"/>
    <n v="8"/>
    <n v="12"/>
    <n v="8"/>
    <n v="7"/>
    <n v="15"/>
    <n v="37"/>
    <n v="49"/>
    <n v="86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4"/>
    <n v="4"/>
    <n v="1"/>
  </r>
  <r>
    <s v="08DPB0585G"/>
    <n v="4"/>
    <s v="REBELION DEL TARAHUMARA"/>
    <n v="65"/>
    <s v="URIQUE"/>
    <n v="1419"/>
    <s v="BAJICHI"/>
    <s v="CALLE CONOCIDO"/>
    <n v="0"/>
    <s v="CREEL"/>
    <s v="PÚBLICO"/>
    <x v="0"/>
    <x v="0"/>
    <x v="1"/>
    <x v="0"/>
    <s v="08FZI0015O"/>
    <s v="08FJI0005G"/>
    <s v="08ADG0003E"/>
    <n v="0"/>
    <n v="32"/>
    <n v="26"/>
    <n v="58"/>
    <n v="3"/>
    <n v="2"/>
    <n v="5"/>
    <n v="31"/>
    <n v="26"/>
    <n v="57"/>
    <n v="5"/>
    <n v="7"/>
    <n v="12"/>
    <n v="5"/>
    <n v="7"/>
    <n v="12"/>
    <n v="6"/>
    <n v="5"/>
    <n v="11"/>
    <n v="8"/>
    <n v="3"/>
    <n v="11"/>
    <n v="5"/>
    <n v="1"/>
    <n v="6"/>
    <n v="5"/>
    <n v="7"/>
    <n v="12"/>
    <n v="4"/>
    <n v="8"/>
    <n v="12"/>
    <n v="33"/>
    <n v="31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B0586F"/>
    <n v="4"/>
    <s v="JUAN ESCUTIA"/>
    <n v="66"/>
    <s v="URUACHI"/>
    <n v="720"/>
    <s v="ROCOROYVO"/>
    <s v="CALLE ROCOROYVO"/>
    <n v="0"/>
    <s v="CREEL"/>
    <s v="PÚBLICO"/>
    <x v="0"/>
    <x v="0"/>
    <x v="1"/>
    <x v="0"/>
    <s v="08FZI0015O"/>
    <s v="08FJI0005G"/>
    <s v="08ADG0003E"/>
    <n v="0"/>
    <n v="60"/>
    <n v="53"/>
    <n v="113"/>
    <n v="9"/>
    <n v="4"/>
    <n v="13"/>
    <n v="60"/>
    <n v="52"/>
    <n v="112"/>
    <n v="8"/>
    <n v="4"/>
    <n v="12"/>
    <n v="8"/>
    <n v="4"/>
    <n v="12"/>
    <n v="10"/>
    <n v="9"/>
    <n v="19"/>
    <n v="9"/>
    <n v="14"/>
    <n v="23"/>
    <n v="9"/>
    <n v="9"/>
    <n v="18"/>
    <n v="11"/>
    <n v="8"/>
    <n v="19"/>
    <n v="14"/>
    <n v="10"/>
    <n v="24"/>
    <n v="61"/>
    <n v="54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87E"/>
    <n v="4"/>
    <s v="EMILIANO ZAPATA"/>
    <n v="66"/>
    <s v="URUACHI"/>
    <n v="716"/>
    <s v="EL MANZANO"/>
    <s v="NINGUNO NINGUNO"/>
    <n v="0"/>
    <s v="CREEL"/>
    <s v="PÚBLICO"/>
    <x v="0"/>
    <x v="0"/>
    <x v="1"/>
    <x v="0"/>
    <s v="08FZI0015O"/>
    <s v="08FJI0005G"/>
    <s v="08ADG0003E"/>
    <n v="0"/>
    <n v="20"/>
    <n v="19"/>
    <n v="39"/>
    <n v="5"/>
    <n v="1"/>
    <n v="6"/>
    <n v="20"/>
    <n v="19"/>
    <n v="39"/>
    <n v="4"/>
    <n v="4"/>
    <n v="8"/>
    <n v="4"/>
    <n v="4"/>
    <n v="8"/>
    <n v="3"/>
    <n v="5"/>
    <n v="8"/>
    <n v="3"/>
    <n v="7"/>
    <n v="10"/>
    <n v="5"/>
    <n v="1"/>
    <n v="6"/>
    <n v="3"/>
    <n v="3"/>
    <n v="6"/>
    <n v="2"/>
    <n v="1"/>
    <n v="3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88D"/>
    <n v="4"/>
    <s v="IGNACIO LEON RUIZ"/>
    <n v="30"/>
    <s v="GUAZAPARES"/>
    <n v="1148"/>
    <s v="MESA DE OCOVIACHI"/>
    <s v="CALLE OCOVIACHI"/>
    <n v="0"/>
    <s v="CREEL"/>
    <s v="PÚBLICO"/>
    <x v="0"/>
    <x v="0"/>
    <x v="1"/>
    <x v="0"/>
    <s v="08FZI0015O"/>
    <s v="08FJI0005G"/>
    <s v="08ADG0003E"/>
    <n v="0"/>
    <n v="52"/>
    <n v="50"/>
    <n v="102"/>
    <n v="11"/>
    <n v="12"/>
    <n v="23"/>
    <n v="52"/>
    <n v="50"/>
    <n v="102"/>
    <n v="7"/>
    <n v="6"/>
    <n v="13"/>
    <n v="7"/>
    <n v="6"/>
    <n v="13"/>
    <n v="10"/>
    <n v="6"/>
    <n v="16"/>
    <n v="8"/>
    <n v="10"/>
    <n v="18"/>
    <n v="7"/>
    <n v="6"/>
    <n v="13"/>
    <n v="7"/>
    <n v="2"/>
    <n v="9"/>
    <n v="7"/>
    <n v="17"/>
    <n v="24"/>
    <n v="46"/>
    <n v="47"/>
    <n v="9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589C"/>
    <n v="4"/>
    <s v="REDENCION DEL TARAHUMARA"/>
    <n v="65"/>
    <s v="URIQUE"/>
    <n v="360"/>
    <s v="EL HORMIGUERO"/>
    <s v="NINGUNO NINGUNO"/>
    <n v="0"/>
    <s v="CREEL"/>
    <s v="PÚBLICO"/>
    <x v="0"/>
    <x v="0"/>
    <x v="1"/>
    <x v="0"/>
    <s v="08FZI0030G"/>
    <s v="08FJI0005G"/>
    <s v="08ADG0003E"/>
    <n v="0"/>
    <n v="40"/>
    <n v="24"/>
    <n v="64"/>
    <n v="7"/>
    <n v="2"/>
    <n v="9"/>
    <n v="40"/>
    <n v="24"/>
    <n v="64"/>
    <n v="2"/>
    <n v="4"/>
    <n v="6"/>
    <n v="2"/>
    <n v="4"/>
    <n v="6"/>
    <n v="5"/>
    <n v="5"/>
    <n v="10"/>
    <n v="12"/>
    <n v="3"/>
    <n v="15"/>
    <n v="5"/>
    <n v="1"/>
    <n v="6"/>
    <n v="6"/>
    <n v="10"/>
    <n v="16"/>
    <n v="5"/>
    <n v="2"/>
    <n v="7"/>
    <n v="35"/>
    <n v="25"/>
    <n v="6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90S"/>
    <n v="4"/>
    <s v="MURAKA"/>
    <n v="65"/>
    <s v="URIQUE"/>
    <n v="77"/>
    <s v="BALOJAQUE"/>
    <s v="NINGUNO NINGUNO"/>
    <n v="0"/>
    <s v="CREEL"/>
    <s v="PÚBLICO"/>
    <x v="0"/>
    <x v="0"/>
    <x v="1"/>
    <x v="0"/>
    <s v="08FZI0014P"/>
    <s v="08FJI0005G"/>
    <s v="08ADG0003E"/>
    <n v="0"/>
    <n v="20"/>
    <n v="9"/>
    <n v="29"/>
    <n v="4"/>
    <n v="1"/>
    <n v="5"/>
    <n v="20"/>
    <n v="9"/>
    <n v="29"/>
    <n v="1"/>
    <n v="4"/>
    <n v="5"/>
    <n v="1"/>
    <n v="4"/>
    <n v="5"/>
    <n v="6"/>
    <n v="2"/>
    <n v="8"/>
    <n v="3"/>
    <n v="0"/>
    <n v="3"/>
    <n v="2"/>
    <n v="2"/>
    <n v="4"/>
    <n v="1"/>
    <n v="2"/>
    <n v="3"/>
    <n v="3"/>
    <n v="3"/>
    <n v="6"/>
    <n v="16"/>
    <n v="13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1R"/>
    <n v="4"/>
    <s v="MIGUEL HIDALGO"/>
    <n v="65"/>
    <s v="URIQUE"/>
    <n v="1649"/>
    <s v="BARAGOMACHI VIEJO"/>
    <s v="CALLE CONOCIDO"/>
    <n v="0"/>
    <s v="CREEL"/>
    <s v="PÚBLICO"/>
    <x v="0"/>
    <x v="0"/>
    <x v="1"/>
    <x v="0"/>
    <s v="08FZI0014P"/>
    <s v="08FJI0005G"/>
    <s v="08ADG0003E"/>
    <n v="0"/>
    <n v="11"/>
    <n v="13"/>
    <n v="24"/>
    <n v="5"/>
    <n v="3"/>
    <n v="8"/>
    <n v="11"/>
    <n v="13"/>
    <n v="24"/>
    <n v="2"/>
    <n v="1"/>
    <n v="3"/>
    <n v="2"/>
    <n v="1"/>
    <n v="3"/>
    <n v="3"/>
    <n v="1"/>
    <n v="4"/>
    <n v="2"/>
    <n v="4"/>
    <n v="6"/>
    <n v="1"/>
    <n v="1"/>
    <n v="2"/>
    <n v="0"/>
    <n v="2"/>
    <n v="2"/>
    <n v="0"/>
    <n v="3"/>
    <n v="3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3P"/>
    <n v="4"/>
    <s v="REVOLUCION MEXICANA"/>
    <n v="31"/>
    <s v="GUERRERO"/>
    <n v="268"/>
    <s v="LA NOPALERA"/>
    <s v="CALLE LA NOPALERA"/>
    <n v="0"/>
    <s v="CUAUHTÉMOC"/>
    <s v="PÚBLICO"/>
    <x v="0"/>
    <x v="0"/>
    <x v="1"/>
    <x v="0"/>
    <s v="08FZI0016N"/>
    <s v="08FJI0006F"/>
    <s v="08ADG0010O"/>
    <n v="0"/>
    <n v="7"/>
    <n v="15"/>
    <n v="22"/>
    <n v="2"/>
    <n v="1"/>
    <n v="3"/>
    <n v="7"/>
    <n v="15"/>
    <n v="22"/>
    <n v="0"/>
    <n v="0"/>
    <n v="0"/>
    <n v="0"/>
    <n v="0"/>
    <n v="0"/>
    <n v="2"/>
    <n v="3"/>
    <n v="5"/>
    <n v="1"/>
    <n v="4"/>
    <n v="5"/>
    <n v="0"/>
    <n v="4"/>
    <n v="4"/>
    <n v="1"/>
    <n v="1"/>
    <n v="2"/>
    <n v="1"/>
    <n v="2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4O"/>
    <n v="4"/>
    <s v="JUAN ESCUTIA"/>
    <n v="63"/>
    <s v="TEMÓSACHIC"/>
    <n v="74"/>
    <s v="YEPACHIC"/>
    <s v="CALLE YEPACHI"/>
    <n v="0"/>
    <s v="MADERA"/>
    <s v="PÚBLICO"/>
    <x v="0"/>
    <x v="0"/>
    <x v="1"/>
    <x v="0"/>
    <s v="08FZI0016N"/>
    <s v="08FJI0006F"/>
    <s v="08ADG0010O"/>
    <n v="0"/>
    <n v="52"/>
    <n v="49"/>
    <n v="101"/>
    <n v="5"/>
    <n v="6"/>
    <n v="11"/>
    <n v="52"/>
    <n v="49"/>
    <n v="101"/>
    <n v="8"/>
    <n v="8"/>
    <n v="16"/>
    <n v="8"/>
    <n v="8"/>
    <n v="16"/>
    <n v="7"/>
    <n v="5"/>
    <n v="12"/>
    <n v="8"/>
    <n v="4"/>
    <n v="12"/>
    <n v="10"/>
    <n v="15"/>
    <n v="25"/>
    <n v="7"/>
    <n v="5"/>
    <n v="12"/>
    <n v="8"/>
    <n v="9"/>
    <n v="17"/>
    <n v="48"/>
    <n v="46"/>
    <n v="94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6"/>
    <n v="6"/>
    <n v="1"/>
  </r>
  <r>
    <s v="08DPB0595N"/>
    <n v="4"/>
    <s v="VICENTE GUERRERO"/>
    <n v="63"/>
    <s v="TEMÓSACHIC"/>
    <n v="7"/>
    <s v="BABĂŤCORA DE CONOACHIC"/>
    <s v="CALLE CONOCIDO"/>
    <n v="0"/>
    <s v="MADERA"/>
    <s v="PÚBLICO"/>
    <x v="0"/>
    <x v="0"/>
    <x v="1"/>
    <x v="0"/>
    <s v="08FZI0017M"/>
    <s v="08FJI0006F"/>
    <s v="08ADG0055K"/>
    <n v="0"/>
    <n v="11"/>
    <n v="13"/>
    <n v="24"/>
    <n v="2"/>
    <n v="0"/>
    <n v="2"/>
    <n v="11"/>
    <n v="13"/>
    <n v="24"/>
    <n v="0"/>
    <n v="2"/>
    <n v="2"/>
    <n v="0"/>
    <n v="2"/>
    <n v="2"/>
    <n v="1"/>
    <n v="3"/>
    <n v="4"/>
    <n v="3"/>
    <n v="3"/>
    <n v="6"/>
    <n v="2"/>
    <n v="0"/>
    <n v="2"/>
    <n v="1"/>
    <n v="2"/>
    <n v="3"/>
    <n v="1"/>
    <n v="3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597L"/>
    <n v="1"/>
    <s v="16 DE SEPTIEMBRE"/>
    <n v="7"/>
    <s v="BALLEZA"/>
    <n v="583"/>
    <s v="LOS BAJĂŤOS DE FĂ‰LIX"/>
    <s v="CALLE LOS BAJIOS DE FELIX"/>
    <n v="0"/>
    <s v="GUACHOCHI"/>
    <s v="PÚBLICO"/>
    <x v="0"/>
    <x v="0"/>
    <x v="1"/>
    <x v="0"/>
    <s v="08FZI0036A"/>
    <s v="08FJI0004H"/>
    <s v="08ADG0007A"/>
    <n v="0"/>
    <n v="13"/>
    <n v="8"/>
    <n v="21"/>
    <n v="3"/>
    <n v="1"/>
    <n v="4"/>
    <n v="13"/>
    <n v="8"/>
    <n v="21"/>
    <n v="1"/>
    <n v="0"/>
    <n v="1"/>
    <n v="1"/>
    <n v="0"/>
    <n v="1"/>
    <n v="0"/>
    <n v="0"/>
    <n v="0"/>
    <n v="2"/>
    <n v="0"/>
    <n v="2"/>
    <n v="0"/>
    <n v="0"/>
    <n v="0"/>
    <n v="5"/>
    <n v="2"/>
    <n v="7"/>
    <n v="4"/>
    <n v="5"/>
    <n v="9"/>
    <n v="12"/>
    <n v="7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8K"/>
    <n v="1"/>
    <s v="NIĂ‘O TARAHUMARA"/>
    <n v="7"/>
    <s v="BALLEZA"/>
    <n v="301"/>
    <s v="MESA BLANCA"/>
    <s v="CALLE MESA BLANCA"/>
    <n v="0"/>
    <s v="GUACHOCHI"/>
    <s v="PÚBLICO"/>
    <x v="0"/>
    <x v="0"/>
    <x v="1"/>
    <x v="0"/>
    <s v="08FZI0036A"/>
    <s v="08FJI0004H"/>
    <s v="08ADG0007A"/>
    <n v="0"/>
    <n v="12"/>
    <n v="20"/>
    <n v="32"/>
    <n v="2"/>
    <n v="3"/>
    <n v="5"/>
    <n v="12"/>
    <n v="20"/>
    <n v="32"/>
    <n v="1"/>
    <n v="0"/>
    <n v="1"/>
    <n v="1"/>
    <n v="0"/>
    <n v="1"/>
    <n v="4"/>
    <n v="4"/>
    <n v="8"/>
    <n v="3"/>
    <n v="3"/>
    <n v="6"/>
    <n v="0"/>
    <n v="2"/>
    <n v="2"/>
    <n v="4"/>
    <n v="4"/>
    <n v="8"/>
    <n v="1"/>
    <n v="4"/>
    <n v="5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99J"/>
    <n v="1"/>
    <s v="PATRICIO JARIZ ROSALIO"/>
    <n v="27"/>
    <s v="GUACHOCHI"/>
    <n v="490"/>
    <s v="NAPUCHI"/>
    <s v="CALLE NAPUCHI"/>
    <n v="0"/>
    <s v="GUACHOCHI"/>
    <s v="PÚBLICO"/>
    <x v="0"/>
    <x v="0"/>
    <x v="1"/>
    <x v="0"/>
    <s v="08FZI0022Y"/>
    <s v="08FJI0008D"/>
    <s v="08ADG0006B"/>
    <n v="0"/>
    <n v="39"/>
    <n v="39"/>
    <n v="78"/>
    <n v="6"/>
    <n v="6"/>
    <n v="12"/>
    <n v="37"/>
    <n v="39"/>
    <n v="76"/>
    <n v="4"/>
    <n v="5"/>
    <n v="9"/>
    <n v="4"/>
    <n v="5"/>
    <n v="9"/>
    <n v="8"/>
    <n v="4"/>
    <n v="12"/>
    <n v="4"/>
    <n v="11"/>
    <n v="15"/>
    <n v="6"/>
    <n v="4"/>
    <n v="10"/>
    <n v="5"/>
    <n v="5"/>
    <n v="10"/>
    <n v="6"/>
    <n v="6"/>
    <n v="12"/>
    <n v="33"/>
    <n v="35"/>
    <n v="68"/>
    <n v="0"/>
    <n v="0"/>
    <n v="1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4"/>
    <n v="4"/>
    <n v="1"/>
  </r>
  <r>
    <s v="08DPB0600I"/>
    <n v="1"/>
    <s v="HERMILO HOLGUIN CARO"/>
    <n v="29"/>
    <s v="GUADALUPE Y CALVO"/>
    <n v="620"/>
    <s v="LA SOLEDAD"/>
    <s v="CALLE LA SOLEDAD DE ABAJO"/>
    <n v="0"/>
    <s v="GUADALUPE Y CALVO"/>
    <s v="PÚBLICO"/>
    <x v="0"/>
    <x v="0"/>
    <x v="1"/>
    <x v="0"/>
    <s v="08FZI0034C"/>
    <s v="08FJI0010S"/>
    <s v="08ADG0007A"/>
    <n v="0"/>
    <n v="9"/>
    <n v="14"/>
    <n v="23"/>
    <n v="0"/>
    <n v="3"/>
    <n v="3"/>
    <n v="9"/>
    <n v="13"/>
    <n v="22"/>
    <n v="2"/>
    <n v="0"/>
    <n v="2"/>
    <n v="2"/>
    <n v="0"/>
    <n v="2"/>
    <n v="2"/>
    <n v="2"/>
    <n v="4"/>
    <n v="2"/>
    <n v="1"/>
    <n v="3"/>
    <n v="0"/>
    <n v="4"/>
    <n v="4"/>
    <n v="3"/>
    <n v="2"/>
    <n v="5"/>
    <n v="0"/>
    <n v="2"/>
    <n v="2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01H"/>
    <n v="1"/>
    <s v="LA TULITA"/>
    <n v="29"/>
    <s v="GUADALUPE Y CALVO"/>
    <n v="406"/>
    <s v="SANTA TULITA"/>
    <s v="CALLE SANTA TULITA"/>
    <n v="0"/>
    <s v="GUADALUPE Y CALVO"/>
    <s v="PÚBLICO"/>
    <x v="0"/>
    <x v="0"/>
    <x v="1"/>
    <x v="0"/>
    <s v="08FZI0034C"/>
    <s v="08FJI0010S"/>
    <s v="08ADG0007A"/>
    <n v="0"/>
    <n v="24"/>
    <n v="23"/>
    <n v="47"/>
    <n v="3"/>
    <n v="2"/>
    <n v="5"/>
    <n v="24"/>
    <n v="23"/>
    <n v="47"/>
    <n v="4"/>
    <n v="4"/>
    <n v="8"/>
    <n v="4"/>
    <n v="4"/>
    <n v="8"/>
    <n v="3"/>
    <n v="3"/>
    <n v="6"/>
    <n v="3"/>
    <n v="4"/>
    <n v="7"/>
    <n v="4"/>
    <n v="6"/>
    <n v="10"/>
    <n v="5"/>
    <n v="3"/>
    <n v="8"/>
    <n v="8"/>
    <n v="6"/>
    <n v="14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604E"/>
    <n v="1"/>
    <s v="LEOBARDO DIAZ ESTRADA"/>
    <n v="65"/>
    <s v="URIQUE"/>
    <n v="399"/>
    <s v="LA CARRETA"/>
    <s v="CALLE LA CARRETA"/>
    <n v="0"/>
    <s v="CREEL"/>
    <s v="PÚBLICO"/>
    <x v="0"/>
    <x v="0"/>
    <x v="1"/>
    <x v="0"/>
    <s v="08FZI0014P"/>
    <s v="08FJI0005G"/>
    <s v="08ADG0003E"/>
    <n v="0"/>
    <n v="36"/>
    <n v="22"/>
    <n v="58"/>
    <n v="7"/>
    <n v="2"/>
    <n v="9"/>
    <n v="36"/>
    <n v="22"/>
    <n v="58"/>
    <n v="3"/>
    <n v="2"/>
    <n v="5"/>
    <n v="3"/>
    <n v="2"/>
    <n v="5"/>
    <n v="1"/>
    <n v="6"/>
    <n v="7"/>
    <n v="4"/>
    <n v="5"/>
    <n v="9"/>
    <n v="8"/>
    <n v="1"/>
    <n v="9"/>
    <n v="4"/>
    <n v="2"/>
    <n v="6"/>
    <n v="6"/>
    <n v="1"/>
    <n v="7"/>
    <n v="26"/>
    <n v="17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05D"/>
    <n v="1"/>
    <s v="EMILIANO ZAPATA"/>
    <n v="7"/>
    <s v="BALLEZA"/>
    <n v="409"/>
    <s v="LA CEBOLLA"/>
    <s v="CALLE LA CEBOLLA"/>
    <n v="0"/>
    <s v="GUACHOCHI"/>
    <s v="PÚBLICO"/>
    <x v="0"/>
    <x v="0"/>
    <x v="1"/>
    <x v="0"/>
    <s v="08FZI0036A"/>
    <s v="08FJI0004H"/>
    <s v="08ADG0007A"/>
    <n v="0"/>
    <n v="23"/>
    <n v="23"/>
    <n v="46"/>
    <n v="4"/>
    <n v="7"/>
    <n v="11"/>
    <n v="23"/>
    <n v="23"/>
    <n v="46"/>
    <n v="6"/>
    <n v="3"/>
    <n v="9"/>
    <n v="6"/>
    <n v="3"/>
    <n v="9"/>
    <n v="5"/>
    <n v="2"/>
    <n v="7"/>
    <n v="4"/>
    <n v="3"/>
    <n v="7"/>
    <n v="1"/>
    <n v="4"/>
    <n v="5"/>
    <n v="6"/>
    <n v="3"/>
    <n v="9"/>
    <n v="5"/>
    <n v="3"/>
    <n v="8"/>
    <n v="27"/>
    <n v="18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06C"/>
    <n v="1"/>
    <s v="IGNACIO ZARAGOZA"/>
    <n v="7"/>
    <s v="BALLEZA"/>
    <n v="303"/>
    <s v="PIEDRA AGUJERADA"/>
    <s v="CALLE PIEDRA AGUJERADA"/>
    <n v="0"/>
    <s v="GUACHOCHI"/>
    <s v="PÚBLICO"/>
    <x v="0"/>
    <x v="0"/>
    <x v="1"/>
    <x v="0"/>
    <s v="08FZI0031F"/>
    <s v="08FJI0003I"/>
    <s v="08ADG0006B"/>
    <n v="0"/>
    <n v="13"/>
    <n v="8"/>
    <n v="21"/>
    <n v="2"/>
    <n v="1"/>
    <n v="3"/>
    <n v="9"/>
    <n v="5"/>
    <n v="14"/>
    <n v="1"/>
    <n v="1"/>
    <n v="2"/>
    <n v="1"/>
    <n v="1"/>
    <n v="2"/>
    <n v="7"/>
    <n v="1"/>
    <n v="8"/>
    <n v="1"/>
    <n v="1"/>
    <n v="2"/>
    <n v="2"/>
    <n v="0"/>
    <n v="2"/>
    <n v="0"/>
    <n v="2"/>
    <n v="2"/>
    <n v="1"/>
    <n v="1"/>
    <n v="2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08A"/>
    <n v="1"/>
    <s v="CUAUHTEMOC"/>
    <n v="9"/>
    <s v="BOCOYNA"/>
    <n v="192"/>
    <s v="TALLARACHI"/>
    <s v="CALLE TAYARICHI"/>
    <n v="0"/>
    <s v="CREEL"/>
    <s v="PÚBLICO"/>
    <x v="0"/>
    <x v="0"/>
    <x v="1"/>
    <x v="0"/>
    <s v="08FZI0003J"/>
    <s v="08FJI0002J"/>
    <s v="08ADG0003E"/>
    <n v="0"/>
    <n v="16"/>
    <n v="22"/>
    <n v="38"/>
    <n v="3"/>
    <n v="1"/>
    <n v="4"/>
    <n v="16"/>
    <n v="22"/>
    <n v="38"/>
    <n v="4"/>
    <n v="2"/>
    <n v="6"/>
    <n v="4"/>
    <n v="2"/>
    <n v="6"/>
    <n v="2"/>
    <n v="6"/>
    <n v="8"/>
    <n v="3"/>
    <n v="4"/>
    <n v="7"/>
    <n v="1"/>
    <n v="5"/>
    <n v="6"/>
    <n v="3"/>
    <n v="6"/>
    <n v="9"/>
    <n v="4"/>
    <n v="2"/>
    <n v="6"/>
    <n v="17"/>
    <n v="25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10P"/>
    <n v="1"/>
    <s v="MATI_SIKE"/>
    <n v="32"/>
    <s v="HIDALGO DEL PARRAL"/>
    <n v="1"/>
    <s v="HIDALGO DEL PARRAL"/>
    <s v="CALLE CARRETERA VIA CORTA A CHIHUAHUA KILOMETRO 4"/>
    <n v="0"/>
    <s v="HIDALGO DEL PARRAL"/>
    <s v="PÚBLICO"/>
    <x v="0"/>
    <x v="0"/>
    <x v="1"/>
    <x v="0"/>
    <s v="08FZI0034C"/>
    <s v="08FJI0009C"/>
    <s v="08ADG0004D"/>
    <n v="0"/>
    <n v="64"/>
    <n v="47"/>
    <n v="111"/>
    <n v="19"/>
    <n v="10"/>
    <n v="29"/>
    <n v="58"/>
    <n v="42"/>
    <n v="100"/>
    <n v="9"/>
    <n v="13"/>
    <n v="22"/>
    <n v="11"/>
    <n v="14"/>
    <n v="25"/>
    <n v="10"/>
    <n v="8"/>
    <n v="18"/>
    <n v="9"/>
    <n v="14"/>
    <n v="23"/>
    <n v="8"/>
    <n v="6"/>
    <n v="14"/>
    <n v="7"/>
    <n v="6"/>
    <n v="13"/>
    <n v="5"/>
    <n v="3"/>
    <n v="8"/>
    <n v="50"/>
    <n v="51"/>
    <n v="101"/>
    <n v="1"/>
    <n v="1"/>
    <n v="1"/>
    <n v="1"/>
    <n v="0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5"/>
    <n v="5"/>
    <n v="1"/>
  </r>
  <r>
    <s v="08DPB0611O"/>
    <n v="1"/>
    <s v="ADELINA ROMERO FONTES"/>
    <n v="37"/>
    <s v="JUÁREZ"/>
    <n v="1"/>
    <s v="JUĂREZ"/>
    <s v="RETORNO DE CREEL"/>
    <n v="0"/>
    <s v="JUÁREZ"/>
    <s v="PÚBLICO"/>
    <x v="0"/>
    <x v="0"/>
    <x v="1"/>
    <x v="0"/>
    <s v="08FZI0025V"/>
    <s v="08FJI0009C"/>
    <s v="08ADG0005C"/>
    <n v="0"/>
    <n v="81"/>
    <n v="67"/>
    <n v="148"/>
    <n v="14"/>
    <n v="10"/>
    <n v="24"/>
    <n v="73"/>
    <n v="65"/>
    <n v="138"/>
    <n v="9"/>
    <n v="11"/>
    <n v="20"/>
    <n v="9"/>
    <n v="11"/>
    <n v="20"/>
    <n v="15"/>
    <n v="16"/>
    <n v="31"/>
    <n v="6"/>
    <n v="10"/>
    <n v="16"/>
    <n v="13"/>
    <n v="6"/>
    <n v="19"/>
    <n v="19"/>
    <n v="10"/>
    <n v="29"/>
    <n v="10"/>
    <n v="9"/>
    <n v="19"/>
    <n v="72"/>
    <n v="62"/>
    <n v="134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3"/>
    <n v="0"/>
    <n v="11"/>
    <n v="3"/>
    <n v="4"/>
    <n v="1"/>
    <n v="2"/>
    <n v="1"/>
    <n v="1"/>
    <n v="1"/>
    <n v="1"/>
    <n v="0"/>
    <n v="7"/>
    <n v="7"/>
    <n v="7"/>
    <n v="1"/>
  </r>
  <r>
    <s v="08DPB0612N"/>
    <n v="4"/>
    <s v="CINCO DE MAYO"/>
    <n v="66"/>
    <s v="URUACHI"/>
    <n v="812"/>
    <s v="GUASAGO"/>
    <s v="CALLE GUASAGO"/>
    <n v="0"/>
    <s v="CREEL"/>
    <s v="PÚBLICO"/>
    <x v="0"/>
    <x v="0"/>
    <x v="1"/>
    <x v="0"/>
    <s v="08FZI0002K"/>
    <s v="08FJI0001K"/>
    <s v="08ADG0003E"/>
    <n v="0"/>
    <n v="10"/>
    <n v="13"/>
    <n v="23"/>
    <n v="2"/>
    <n v="2"/>
    <n v="4"/>
    <n v="10"/>
    <n v="13"/>
    <n v="23"/>
    <n v="0"/>
    <n v="2"/>
    <n v="2"/>
    <n v="0"/>
    <n v="2"/>
    <n v="2"/>
    <n v="4"/>
    <n v="3"/>
    <n v="7"/>
    <n v="2"/>
    <n v="3"/>
    <n v="5"/>
    <n v="1"/>
    <n v="1"/>
    <n v="2"/>
    <n v="2"/>
    <n v="2"/>
    <n v="4"/>
    <n v="0"/>
    <n v="1"/>
    <n v="1"/>
    <n v="9"/>
    <n v="12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13M"/>
    <n v="1"/>
    <s v="REYNALDO BALCAZAR"/>
    <n v="27"/>
    <s v="GUACHOCHI"/>
    <n v="841"/>
    <s v="YAHUIRACHI"/>
    <s v="CALLE YAHUIRACHI"/>
    <n v="0"/>
    <s v="GUACHOCHI"/>
    <s v="PÚBLICO"/>
    <x v="0"/>
    <x v="0"/>
    <x v="1"/>
    <x v="0"/>
    <s v="08FZI0032E"/>
    <s v="08FJI0008D"/>
    <s v="08ADG0003E"/>
    <n v="0"/>
    <n v="21"/>
    <n v="25"/>
    <n v="46"/>
    <n v="2"/>
    <n v="0"/>
    <n v="2"/>
    <n v="21"/>
    <n v="25"/>
    <n v="46"/>
    <n v="4"/>
    <n v="3"/>
    <n v="7"/>
    <n v="4"/>
    <n v="3"/>
    <n v="7"/>
    <n v="1"/>
    <n v="3"/>
    <n v="4"/>
    <n v="6"/>
    <n v="6"/>
    <n v="12"/>
    <n v="4"/>
    <n v="6"/>
    <n v="10"/>
    <n v="5"/>
    <n v="4"/>
    <n v="9"/>
    <n v="3"/>
    <n v="5"/>
    <n v="8"/>
    <n v="23"/>
    <n v="27"/>
    <n v="5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616J"/>
    <n v="1"/>
    <s v="GABRIEL TEPORACA"/>
    <n v="31"/>
    <s v="GUERRERO"/>
    <n v="128"/>
    <s v="TOMOCHI"/>
    <s v="CALLE COLONIA VIVEROS"/>
    <n v="0"/>
    <s v="CUAUHTÉMOC"/>
    <s v="PÚBLICO"/>
    <x v="0"/>
    <x v="0"/>
    <x v="1"/>
    <x v="0"/>
    <s v="08FZI0016N"/>
    <s v="08FJI0006F"/>
    <s v="08ADG0010O"/>
    <n v="0"/>
    <n v="25"/>
    <n v="29"/>
    <n v="54"/>
    <n v="6"/>
    <n v="2"/>
    <n v="8"/>
    <n v="25"/>
    <n v="29"/>
    <n v="54"/>
    <n v="7"/>
    <n v="5"/>
    <n v="12"/>
    <n v="7"/>
    <n v="5"/>
    <n v="12"/>
    <n v="4"/>
    <n v="5"/>
    <n v="9"/>
    <n v="0"/>
    <n v="4"/>
    <n v="4"/>
    <n v="7"/>
    <n v="4"/>
    <n v="11"/>
    <n v="4"/>
    <n v="7"/>
    <n v="11"/>
    <n v="6"/>
    <n v="4"/>
    <n v="10"/>
    <n v="28"/>
    <n v="29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0W"/>
    <n v="1"/>
    <s v="EMILIANO ZAPATA"/>
    <n v="63"/>
    <s v="TEMÓSACHIC"/>
    <n v="518"/>
    <s v="JANOS"/>
    <s v="CALLE JANOS"/>
    <n v="0"/>
    <s v="MADERA"/>
    <s v="PÚBLICO"/>
    <x v="0"/>
    <x v="0"/>
    <x v="1"/>
    <x v="0"/>
    <s v="08FZI0016N"/>
    <s v="08FJI0006F"/>
    <s v="08ADG0010O"/>
    <n v="0"/>
    <n v="9"/>
    <n v="11"/>
    <n v="20"/>
    <n v="1"/>
    <n v="1"/>
    <n v="2"/>
    <n v="9"/>
    <n v="11"/>
    <n v="20"/>
    <n v="0"/>
    <n v="0"/>
    <n v="0"/>
    <n v="0"/>
    <n v="0"/>
    <n v="0"/>
    <n v="2"/>
    <n v="1"/>
    <n v="3"/>
    <n v="2"/>
    <n v="1"/>
    <n v="3"/>
    <n v="2"/>
    <n v="2"/>
    <n v="4"/>
    <n v="3"/>
    <n v="4"/>
    <n v="7"/>
    <n v="0"/>
    <n v="0"/>
    <n v="0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21V"/>
    <n v="1"/>
    <s v="TOWI RALAMULI"/>
    <n v="9"/>
    <s v="BOCOYNA"/>
    <n v="661"/>
    <s v="MESA DE RECAĂŤNA"/>
    <s v="CALLE MESA DE RECAYNA"/>
    <n v="0"/>
    <s v="CREEL"/>
    <s v="PÚBLICO"/>
    <x v="0"/>
    <x v="0"/>
    <x v="1"/>
    <x v="0"/>
    <s v="08FZI0029R"/>
    <s v="08FJI0002J"/>
    <s v="08ADG0003E"/>
    <n v="0"/>
    <n v="17"/>
    <n v="12"/>
    <n v="29"/>
    <n v="4"/>
    <n v="2"/>
    <n v="6"/>
    <n v="13"/>
    <n v="12"/>
    <n v="25"/>
    <n v="2"/>
    <n v="1"/>
    <n v="3"/>
    <n v="2"/>
    <n v="1"/>
    <n v="3"/>
    <n v="1"/>
    <n v="2"/>
    <n v="3"/>
    <n v="1"/>
    <n v="1"/>
    <n v="2"/>
    <n v="1"/>
    <n v="0"/>
    <n v="1"/>
    <n v="5"/>
    <n v="1"/>
    <n v="6"/>
    <n v="3"/>
    <n v="6"/>
    <n v="9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23T"/>
    <n v="4"/>
    <s v="FRANCISCO VILLA"/>
    <n v="65"/>
    <s v="URIQUE"/>
    <n v="1576"/>
    <s v="EL METATE"/>
    <s v="CALLE EL METATE"/>
    <n v="0"/>
    <s v="CREEL"/>
    <s v="PÚBLICO"/>
    <x v="0"/>
    <x v="0"/>
    <x v="1"/>
    <x v="0"/>
    <s v="08FZI0014P"/>
    <s v="08FJI0005G"/>
    <s v="08ADG0003E"/>
    <n v="0"/>
    <n v="19"/>
    <n v="15"/>
    <n v="34"/>
    <n v="2"/>
    <n v="3"/>
    <n v="5"/>
    <n v="19"/>
    <n v="15"/>
    <n v="34"/>
    <n v="2"/>
    <n v="0"/>
    <n v="2"/>
    <n v="2"/>
    <n v="0"/>
    <n v="2"/>
    <n v="4"/>
    <n v="3"/>
    <n v="7"/>
    <n v="3"/>
    <n v="1"/>
    <n v="4"/>
    <n v="3"/>
    <n v="6"/>
    <n v="9"/>
    <n v="4"/>
    <n v="3"/>
    <n v="7"/>
    <n v="6"/>
    <n v="2"/>
    <n v="8"/>
    <n v="22"/>
    <n v="15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25R"/>
    <n v="1"/>
    <s v="PRIMARIA BILINGUE"/>
    <n v="7"/>
    <s v="BALLEZA"/>
    <n v="268"/>
    <s v="SAN JOSĂ‰"/>
    <s v="CAMINO ALTOS DE METATITOS-SAN JOSE DE LAS BARAS"/>
    <n v="0"/>
    <s v="GUACHOCHI"/>
    <s v="PÚBLICO"/>
    <x v="0"/>
    <x v="0"/>
    <x v="1"/>
    <x v="0"/>
    <s v="08FZI0031F"/>
    <s v="08FJI0003I"/>
    <s v="08ADG0006B"/>
    <n v="0"/>
    <n v="52"/>
    <n v="27"/>
    <n v="79"/>
    <n v="6"/>
    <n v="0"/>
    <n v="6"/>
    <n v="47"/>
    <n v="27"/>
    <n v="74"/>
    <n v="5"/>
    <n v="2"/>
    <n v="7"/>
    <n v="5"/>
    <n v="2"/>
    <n v="7"/>
    <n v="12"/>
    <n v="6"/>
    <n v="18"/>
    <n v="8"/>
    <n v="5"/>
    <n v="13"/>
    <n v="10"/>
    <n v="6"/>
    <n v="16"/>
    <n v="7"/>
    <n v="10"/>
    <n v="17"/>
    <n v="9"/>
    <n v="3"/>
    <n v="12"/>
    <n v="51"/>
    <n v="32"/>
    <n v="8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627P"/>
    <n v="1"/>
    <s v="FRANCISCO VILLA"/>
    <n v="29"/>
    <s v="GUADALUPE Y CALVO"/>
    <n v="1186"/>
    <s v="EL DURAZNITO"/>
    <s v="CALLE EL DURAZNITO"/>
    <n v="0"/>
    <s v="GUADALUPE Y CALVO"/>
    <s v="PÚBLICO"/>
    <x v="0"/>
    <x v="0"/>
    <x v="1"/>
    <x v="0"/>
    <s v="08FZI0034C"/>
    <s v="08FJI0010S"/>
    <s v="08ADG0007A"/>
    <n v="0"/>
    <n v="16"/>
    <n v="14"/>
    <n v="30"/>
    <n v="0"/>
    <n v="1"/>
    <n v="1"/>
    <n v="15"/>
    <n v="14"/>
    <n v="29"/>
    <n v="3"/>
    <n v="1"/>
    <n v="4"/>
    <n v="3"/>
    <n v="1"/>
    <n v="4"/>
    <n v="5"/>
    <n v="3"/>
    <n v="8"/>
    <n v="6"/>
    <n v="2"/>
    <n v="8"/>
    <n v="3"/>
    <n v="5"/>
    <n v="8"/>
    <n v="0"/>
    <n v="0"/>
    <n v="0"/>
    <n v="2"/>
    <n v="3"/>
    <n v="5"/>
    <n v="19"/>
    <n v="14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1B"/>
    <n v="4"/>
    <s v="ESTANISLADO PALMA CANTERA"/>
    <n v="9"/>
    <s v="BOCOYNA"/>
    <n v="29"/>
    <s v="CAHUIRARE"/>
    <s v="CALLE CAHUIRARE"/>
    <n v="0"/>
    <s v="CREEL"/>
    <s v="PÚBLICO"/>
    <x v="0"/>
    <x v="0"/>
    <x v="1"/>
    <x v="0"/>
    <s v="08FZI0003J"/>
    <s v="08FJI0002J"/>
    <s v="08ADG0003E"/>
    <n v="0"/>
    <n v="17"/>
    <n v="16"/>
    <n v="33"/>
    <n v="2"/>
    <n v="1"/>
    <n v="3"/>
    <n v="16"/>
    <n v="15"/>
    <n v="31"/>
    <n v="4"/>
    <n v="2"/>
    <n v="6"/>
    <n v="4"/>
    <n v="2"/>
    <n v="6"/>
    <n v="5"/>
    <n v="3"/>
    <n v="8"/>
    <n v="2"/>
    <n v="3"/>
    <n v="5"/>
    <n v="6"/>
    <n v="3"/>
    <n v="9"/>
    <n v="1"/>
    <n v="3"/>
    <n v="4"/>
    <n v="4"/>
    <n v="3"/>
    <n v="7"/>
    <n v="22"/>
    <n v="17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632A"/>
    <n v="1"/>
    <s v="REBELION DE TOMOCHI"/>
    <n v="31"/>
    <s v="GUERRERO"/>
    <n v="128"/>
    <s v="TOMOCHI"/>
    <s v="CALLE TOMOCHI"/>
    <n v="0"/>
    <s v="CUAUHTÉMOC"/>
    <s v="PÚBLICO"/>
    <x v="0"/>
    <x v="0"/>
    <x v="1"/>
    <x v="0"/>
    <s v="08FZI0016N"/>
    <s v="08FJI0006F"/>
    <s v="08ADG0010O"/>
    <n v="0"/>
    <n v="75"/>
    <n v="76"/>
    <n v="151"/>
    <n v="17"/>
    <n v="15"/>
    <n v="32"/>
    <n v="75"/>
    <n v="76"/>
    <n v="151"/>
    <n v="21"/>
    <n v="14"/>
    <n v="35"/>
    <n v="21"/>
    <n v="14"/>
    <n v="35"/>
    <n v="13"/>
    <n v="16"/>
    <n v="29"/>
    <n v="14"/>
    <n v="16"/>
    <n v="30"/>
    <n v="15"/>
    <n v="10"/>
    <n v="25"/>
    <n v="10"/>
    <n v="10"/>
    <n v="20"/>
    <n v="10"/>
    <n v="13"/>
    <n v="23"/>
    <n v="83"/>
    <n v="79"/>
    <n v="162"/>
    <n v="1"/>
    <n v="2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9"/>
    <n v="2"/>
    <n v="5"/>
    <n v="1"/>
    <n v="2"/>
    <n v="1"/>
    <n v="1"/>
    <n v="1"/>
    <n v="1"/>
    <n v="0"/>
    <n v="7"/>
    <n v="7"/>
    <n v="7"/>
    <n v="1"/>
  </r>
  <r>
    <s v="08DPB0633Z"/>
    <n v="4"/>
    <s v="AGUSTIN MELGAR"/>
    <n v="20"/>
    <s v="CHÍNIPAS"/>
    <n v="450"/>
    <s v="GUASACHI"/>
    <s v="CALLE GUASACHI"/>
    <n v="0"/>
    <s v="CREEL"/>
    <s v="PÚBLICO"/>
    <x v="0"/>
    <x v="0"/>
    <x v="1"/>
    <x v="0"/>
    <s v="08FZI0015O"/>
    <s v="08FJI0005G"/>
    <s v="08ADG0003E"/>
    <n v="0"/>
    <n v="27"/>
    <n v="25"/>
    <n v="52"/>
    <n v="3"/>
    <n v="2"/>
    <n v="5"/>
    <n v="27"/>
    <n v="25"/>
    <n v="52"/>
    <n v="3"/>
    <n v="1"/>
    <n v="4"/>
    <n v="3"/>
    <n v="1"/>
    <n v="4"/>
    <n v="3"/>
    <n v="7"/>
    <n v="10"/>
    <n v="4"/>
    <n v="3"/>
    <n v="7"/>
    <n v="3"/>
    <n v="5"/>
    <n v="8"/>
    <n v="5"/>
    <n v="2"/>
    <n v="7"/>
    <n v="7"/>
    <n v="5"/>
    <n v="12"/>
    <n v="25"/>
    <n v="23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36X"/>
    <n v="1"/>
    <s v="ANASTACIO LARA"/>
    <n v="65"/>
    <s v="URIQUE"/>
    <n v="1008"/>
    <s v="MESA DEL SOMBRERO"/>
    <s v="CALLE MESA DEL SOMBRERO"/>
    <n v="0"/>
    <s v="CREEL"/>
    <s v="PÚBLICO"/>
    <x v="0"/>
    <x v="0"/>
    <x v="1"/>
    <x v="0"/>
    <s v="08FZI0015O"/>
    <s v="08FJI0005G"/>
    <s v="08ADG0003E"/>
    <n v="0"/>
    <n v="7"/>
    <n v="6"/>
    <n v="13"/>
    <n v="0"/>
    <n v="1"/>
    <n v="1"/>
    <n v="7"/>
    <n v="6"/>
    <n v="13"/>
    <n v="0"/>
    <n v="1"/>
    <n v="1"/>
    <n v="0"/>
    <n v="1"/>
    <n v="1"/>
    <n v="1"/>
    <n v="1"/>
    <n v="2"/>
    <n v="0"/>
    <n v="0"/>
    <n v="0"/>
    <n v="1"/>
    <n v="0"/>
    <n v="1"/>
    <n v="2"/>
    <n v="2"/>
    <n v="4"/>
    <n v="3"/>
    <n v="2"/>
    <n v="5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38V"/>
    <n v="1"/>
    <s v="SOR JUANA INES DE LA CRUZ"/>
    <n v="49"/>
    <s v="NONOAVA"/>
    <n v="4"/>
    <s v="ARROYO HONDO"/>
    <s v="CALLE INDEPENDENCIA "/>
    <n v="0"/>
    <s v="CHIHUAHUA"/>
    <s v="PÚBLICO"/>
    <x v="0"/>
    <x v="0"/>
    <x v="1"/>
    <x v="0"/>
    <s v="08FZI0024W"/>
    <s v="08FJI0008D"/>
    <s v="08ADG0006B"/>
    <n v="0"/>
    <n v="23"/>
    <n v="33"/>
    <n v="56"/>
    <n v="4"/>
    <n v="6"/>
    <n v="10"/>
    <n v="23"/>
    <n v="33"/>
    <n v="56"/>
    <n v="5"/>
    <n v="2"/>
    <n v="7"/>
    <n v="5"/>
    <n v="2"/>
    <n v="7"/>
    <n v="3"/>
    <n v="6"/>
    <n v="9"/>
    <n v="8"/>
    <n v="5"/>
    <n v="13"/>
    <n v="3"/>
    <n v="3"/>
    <n v="6"/>
    <n v="3"/>
    <n v="7"/>
    <n v="10"/>
    <n v="2"/>
    <n v="6"/>
    <n v="8"/>
    <n v="24"/>
    <n v="29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39U"/>
    <n v="1"/>
    <s v="ANDRES VESALIO"/>
    <n v="46"/>
    <s v="MORELOS"/>
    <n v="877"/>
    <s v="RINCĂ“N DEL PLEITO"/>
    <s v="CALLE RANCHERIA RINCON DEL PLEITO"/>
    <n v="0"/>
    <s v="GUACHOCHI"/>
    <s v="PÚBLICO"/>
    <x v="0"/>
    <x v="0"/>
    <x v="1"/>
    <x v="0"/>
    <s v="08FZI0009D"/>
    <s v="08FJI0003I"/>
    <s v="08ADG0006B"/>
    <n v="0"/>
    <n v="28"/>
    <n v="18"/>
    <n v="46"/>
    <n v="5"/>
    <n v="0"/>
    <n v="5"/>
    <n v="28"/>
    <n v="18"/>
    <n v="46"/>
    <n v="1"/>
    <n v="3"/>
    <n v="4"/>
    <n v="1"/>
    <n v="3"/>
    <n v="4"/>
    <n v="5"/>
    <n v="1"/>
    <n v="6"/>
    <n v="4"/>
    <n v="5"/>
    <n v="9"/>
    <n v="5"/>
    <n v="2"/>
    <n v="7"/>
    <n v="5"/>
    <n v="4"/>
    <n v="9"/>
    <n v="3"/>
    <n v="6"/>
    <n v="9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641I"/>
    <n v="4"/>
    <s v="NIĂ‘OS REVOLUCIONARIOS"/>
    <n v="65"/>
    <s v="URIQUE"/>
    <n v="365"/>
    <s v="MORIBO"/>
    <s v="CALLE MESA DE MORIBO"/>
    <n v="0"/>
    <s v="CREEL"/>
    <s v="PÚBLICO"/>
    <x v="0"/>
    <x v="0"/>
    <x v="1"/>
    <x v="0"/>
    <s v="08FZI0030G"/>
    <s v="08FJI0005G"/>
    <s v="08ADG0003E"/>
    <n v="0"/>
    <n v="10"/>
    <n v="3"/>
    <n v="13"/>
    <n v="0"/>
    <n v="1"/>
    <n v="1"/>
    <n v="10"/>
    <n v="3"/>
    <n v="13"/>
    <n v="1"/>
    <n v="0"/>
    <n v="1"/>
    <n v="1"/>
    <n v="0"/>
    <n v="1"/>
    <n v="2"/>
    <n v="0"/>
    <n v="2"/>
    <n v="1"/>
    <n v="0"/>
    <n v="1"/>
    <n v="2"/>
    <n v="0"/>
    <n v="2"/>
    <n v="2"/>
    <n v="1"/>
    <n v="3"/>
    <n v="3"/>
    <n v="0"/>
    <n v="3"/>
    <n v="11"/>
    <n v="1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3G"/>
    <n v="4"/>
    <s v="HERNANDO ALVARADO TEZOZOMOC"/>
    <n v="9"/>
    <s v="BOCOYNA"/>
    <n v="74"/>
    <s v="GUTEACHI (GUTECHI)"/>
    <s v="CALLE GUTEACHI (GUTECHI)"/>
    <n v="0"/>
    <s v="CREEL"/>
    <s v="PÚBLICO"/>
    <x v="0"/>
    <x v="0"/>
    <x v="1"/>
    <x v="0"/>
    <s v="08FZI0004I"/>
    <s v="08FJI0002J"/>
    <s v="08ADG0003E"/>
    <n v="0"/>
    <n v="20"/>
    <n v="13"/>
    <n v="33"/>
    <n v="4"/>
    <n v="2"/>
    <n v="6"/>
    <n v="20"/>
    <n v="13"/>
    <n v="33"/>
    <n v="3"/>
    <n v="4"/>
    <n v="7"/>
    <n v="3"/>
    <n v="4"/>
    <n v="7"/>
    <n v="3"/>
    <n v="3"/>
    <n v="6"/>
    <n v="5"/>
    <n v="4"/>
    <n v="9"/>
    <n v="8"/>
    <n v="1"/>
    <n v="9"/>
    <n v="1"/>
    <n v="1"/>
    <n v="2"/>
    <n v="1"/>
    <n v="3"/>
    <n v="4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4F"/>
    <n v="1"/>
    <s v="CUITLAHUAC"/>
    <n v="29"/>
    <s v="GUADALUPE Y CALVO"/>
    <n v="122"/>
    <s v="MESA DE SATEVĂ“ (MESA DE LA PALMA)"/>
    <s v="CALLE MESA DE LA PALMA"/>
    <n v="0"/>
    <s v="GUADALUPE Y CALVO"/>
    <s v="PÚBLICO"/>
    <x v="0"/>
    <x v="0"/>
    <x v="1"/>
    <x v="0"/>
    <s v="08FZI0010T"/>
    <s v="08FJI0004H"/>
    <s v="08ADG0007A"/>
    <n v="0"/>
    <n v="32"/>
    <n v="42"/>
    <n v="74"/>
    <n v="7"/>
    <n v="9"/>
    <n v="16"/>
    <n v="32"/>
    <n v="42"/>
    <n v="74"/>
    <n v="8"/>
    <n v="8"/>
    <n v="16"/>
    <n v="8"/>
    <n v="8"/>
    <n v="16"/>
    <n v="9"/>
    <n v="10"/>
    <n v="19"/>
    <n v="8"/>
    <n v="10"/>
    <n v="18"/>
    <n v="3"/>
    <n v="3"/>
    <n v="6"/>
    <n v="0"/>
    <n v="4"/>
    <n v="4"/>
    <n v="6"/>
    <n v="6"/>
    <n v="12"/>
    <n v="34"/>
    <n v="41"/>
    <n v="7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45E"/>
    <n v="1"/>
    <s v="TARAHUMARA"/>
    <n v="65"/>
    <s v="URIQUE"/>
    <n v="162"/>
    <s v="SAN ISIDRO"/>
    <s v="CALLE SAN ISIDRO EJIDO POROCHI"/>
    <n v="0"/>
    <s v="CREEL"/>
    <s v="PÚBLICO"/>
    <x v="0"/>
    <x v="0"/>
    <x v="1"/>
    <x v="0"/>
    <s v="08FZI0014P"/>
    <s v="08FJI0005G"/>
    <s v="08ADG0003E"/>
    <n v="0"/>
    <n v="11"/>
    <n v="6"/>
    <n v="17"/>
    <n v="0"/>
    <n v="0"/>
    <n v="0"/>
    <n v="11"/>
    <n v="6"/>
    <n v="17"/>
    <n v="2"/>
    <n v="1"/>
    <n v="3"/>
    <n v="2"/>
    <n v="1"/>
    <n v="3"/>
    <n v="7"/>
    <n v="1"/>
    <n v="8"/>
    <n v="2"/>
    <n v="1"/>
    <n v="3"/>
    <n v="1"/>
    <n v="1"/>
    <n v="2"/>
    <n v="2"/>
    <n v="2"/>
    <n v="4"/>
    <n v="0"/>
    <n v="1"/>
    <n v="1"/>
    <n v="14"/>
    <n v="7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6D"/>
    <n v="4"/>
    <s v="LUIS DONALDO COLOSIO"/>
    <n v="11"/>
    <s v="CAMARGO"/>
    <n v="1"/>
    <s v="SANTA ROSALĂŤA DE CAMARGO"/>
    <s v="AVENIDA GONZALEZ ORTEGA"/>
    <n v="0"/>
    <s v="DELICIAS"/>
    <s v="PÚBLICO"/>
    <x v="0"/>
    <x v="0"/>
    <x v="1"/>
    <x v="0"/>
    <s v="08FZI0034C"/>
    <s v="08FJI0009C"/>
    <s v="08ADG0057I"/>
    <n v="0"/>
    <n v="51"/>
    <n v="54"/>
    <n v="105"/>
    <n v="6"/>
    <n v="8"/>
    <n v="14"/>
    <n v="51"/>
    <n v="54"/>
    <n v="105"/>
    <n v="10"/>
    <n v="7"/>
    <n v="17"/>
    <n v="10"/>
    <n v="8"/>
    <n v="18"/>
    <n v="5"/>
    <n v="4"/>
    <n v="9"/>
    <n v="9"/>
    <n v="16"/>
    <n v="25"/>
    <n v="12"/>
    <n v="9"/>
    <n v="21"/>
    <n v="10"/>
    <n v="12"/>
    <n v="22"/>
    <n v="10"/>
    <n v="6"/>
    <n v="16"/>
    <n v="56"/>
    <n v="55"/>
    <n v="111"/>
    <n v="1"/>
    <n v="1"/>
    <n v="1"/>
    <n v="1"/>
    <n v="0"/>
    <n v="0"/>
    <n v="1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6"/>
    <n v="3"/>
    <n v="2"/>
    <n v="1"/>
    <n v="1"/>
    <n v="1"/>
    <n v="1"/>
    <n v="0"/>
    <n v="0"/>
    <n v="1"/>
    <n v="5"/>
    <n v="5"/>
    <n v="5"/>
    <n v="1"/>
  </r>
  <r>
    <s v="08DPB0647C"/>
    <n v="1"/>
    <s v="MOCTEZUMA XOCOYOTZIN"/>
    <n v="7"/>
    <s v="BALLEZA"/>
    <n v="113"/>
    <s v="SAN CARLOS"/>
    <s v="CALLE SAN CARLOS"/>
    <n v="0"/>
    <s v="GUACHOCHI"/>
    <s v="PÚBLICO"/>
    <x v="0"/>
    <x v="0"/>
    <x v="1"/>
    <x v="0"/>
    <s v="08FZI0011S"/>
    <s v="08FJI0004H"/>
    <s v="08ADG0007A"/>
    <n v="0"/>
    <n v="32"/>
    <n v="20"/>
    <n v="52"/>
    <n v="4"/>
    <n v="2"/>
    <n v="6"/>
    <n v="32"/>
    <n v="20"/>
    <n v="52"/>
    <n v="4"/>
    <n v="0"/>
    <n v="4"/>
    <n v="4"/>
    <n v="0"/>
    <n v="4"/>
    <n v="5"/>
    <n v="2"/>
    <n v="7"/>
    <n v="7"/>
    <n v="3"/>
    <n v="10"/>
    <n v="7"/>
    <n v="3"/>
    <n v="10"/>
    <n v="7"/>
    <n v="6"/>
    <n v="13"/>
    <n v="2"/>
    <n v="4"/>
    <n v="6"/>
    <n v="32"/>
    <n v="18"/>
    <n v="5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49A"/>
    <n v="4"/>
    <s v="ANTONIO ORTIZ MENA"/>
    <n v="8"/>
    <s v="BATOPILAS DE MANUEL GÓMEZ MORÍN"/>
    <n v="727"/>
    <s v="ROCAGUACHI"/>
    <s v="CALLE ROCAHUACHI"/>
    <n v="0"/>
    <s v="CREEL"/>
    <s v="PÚBLICO"/>
    <x v="0"/>
    <x v="0"/>
    <x v="1"/>
    <x v="0"/>
    <s v="08FZI0018L"/>
    <s v="08FJI0007E"/>
    <s v="08ADG0006B"/>
    <n v="0"/>
    <n v="23"/>
    <n v="22"/>
    <n v="45"/>
    <n v="4"/>
    <n v="3"/>
    <n v="7"/>
    <n v="13"/>
    <n v="17"/>
    <n v="30"/>
    <n v="4"/>
    <n v="1"/>
    <n v="5"/>
    <n v="4"/>
    <n v="1"/>
    <n v="5"/>
    <n v="2"/>
    <n v="6"/>
    <n v="8"/>
    <n v="5"/>
    <n v="2"/>
    <n v="7"/>
    <n v="5"/>
    <n v="3"/>
    <n v="8"/>
    <n v="1"/>
    <n v="4"/>
    <n v="5"/>
    <n v="5"/>
    <n v="6"/>
    <n v="11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50Q"/>
    <n v="1"/>
    <s v="NEZAHUALCOYOTL"/>
    <n v="27"/>
    <s v="GUACHOCHI"/>
    <n v="60"/>
    <s v="RANCHERĂŤA PAPAJICHI"/>
    <s v="CALLE PAPAJICHI"/>
    <n v="0"/>
    <s v="GUACHOCHI"/>
    <s v="PÚBLICO"/>
    <x v="0"/>
    <x v="0"/>
    <x v="1"/>
    <x v="0"/>
    <s v="08FZI0024W"/>
    <s v="08FJI0008D"/>
    <s v="08ADG0006B"/>
    <n v="0"/>
    <n v="15"/>
    <n v="24"/>
    <n v="39"/>
    <n v="2"/>
    <n v="5"/>
    <n v="7"/>
    <n v="15"/>
    <n v="21"/>
    <n v="36"/>
    <n v="1"/>
    <n v="4"/>
    <n v="5"/>
    <n v="1"/>
    <n v="4"/>
    <n v="5"/>
    <n v="3"/>
    <n v="3"/>
    <n v="6"/>
    <n v="3"/>
    <n v="3"/>
    <n v="6"/>
    <n v="3"/>
    <n v="5"/>
    <n v="8"/>
    <n v="2"/>
    <n v="3"/>
    <n v="5"/>
    <n v="2"/>
    <n v="2"/>
    <n v="4"/>
    <n v="14"/>
    <n v="20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51P"/>
    <n v="1"/>
    <s v="PRIMARIA INDIGENA"/>
    <n v="7"/>
    <s v="BALLEZA"/>
    <n v="13"/>
    <s v="ARROYO DEL RANCHO"/>
    <s v="CALLE ARROYO DEL RANCHO"/>
    <n v="0"/>
    <s v="GUACHOCHI"/>
    <s v="PÚBLICO"/>
    <x v="0"/>
    <x v="0"/>
    <x v="1"/>
    <x v="0"/>
    <s v="08FZI0007F"/>
    <s v="08FJI0003I"/>
    <s v="08ADG0006B"/>
    <n v="0"/>
    <n v="7"/>
    <n v="7"/>
    <n v="14"/>
    <n v="2"/>
    <n v="0"/>
    <n v="2"/>
    <n v="7"/>
    <n v="7"/>
    <n v="14"/>
    <n v="0"/>
    <n v="1"/>
    <n v="1"/>
    <n v="0"/>
    <n v="1"/>
    <n v="1"/>
    <n v="1"/>
    <n v="2"/>
    <n v="3"/>
    <n v="1"/>
    <n v="2"/>
    <n v="3"/>
    <n v="0"/>
    <n v="0"/>
    <n v="0"/>
    <n v="2"/>
    <n v="1"/>
    <n v="3"/>
    <n v="0"/>
    <n v="2"/>
    <n v="2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3N"/>
    <n v="1"/>
    <s v="PLAN DE GUADALUPE"/>
    <n v="65"/>
    <s v="URIQUE"/>
    <n v="521"/>
    <s v="LA PINOSA"/>
    <s v="CALLE LA PINOZA"/>
    <n v="0"/>
    <s v="CREEL"/>
    <s v="PÚBLICO"/>
    <x v="0"/>
    <x v="0"/>
    <x v="1"/>
    <x v="0"/>
    <s v="08FZI0030G"/>
    <s v="08FJI0005G"/>
    <s v="08ADG0003E"/>
    <n v="0"/>
    <n v="6"/>
    <n v="8"/>
    <n v="14"/>
    <n v="1"/>
    <n v="2"/>
    <n v="3"/>
    <n v="6"/>
    <n v="8"/>
    <n v="14"/>
    <n v="0"/>
    <n v="1"/>
    <n v="1"/>
    <n v="0"/>
    <n v="1"/>
    <n v="1"/>
    <n v="0"/>
    <n v="2"/>
    <n v="2"/>
    <n v="0"/>
    <n v="1"/>
    <n v="1"/>
    <n v="1"/>
    <n v="0"/>
    <n v="1"/>
    <n v="1"/>
    <n v="0"/>
    <n v="1"/>
    <n v="8"/>
    <n v="6"/>
    <n v="1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4M"/>
    <n v="1"/>
    <s v="AGUSTIN MELGAR"/>
    <n v="27"/>
    <s v="GUACHOCHI"/>
    <n v="586"/>
    <s v="MATALIRABO"/>
    <s v="CALLE MATALIRABO"/>
    <n v="0"/>
    <s v="GUACHOCHI"/>
    <s v="PÚBLICO"/>
    <x v="0"/>
    <x v="0"/>
    <x v="1"/>
    <x v="0"/>
    <s v="08FZI0022Y"/>
    <s v="08FJI0008D"/>
    <s v="08ADG0006B"/>
    <n v="0"/>
    <n v="13"/>
    <n v="9"/>
    <n v="22"/>
    <n v="1"/>
    <n v="2"/>
    <n v="3"/>
    <n v="13"/>
    <n v="9"/>
    <n v="22"/>
    <n v="2"/>
    <n v="2"/>
    <n v="4"/>
    <n v="2"/>
    <n v="2"/>
    <n v="4"/>
    <n v="0"/>
    <n v="0"/>
    <n v="0"/>
    <n v="1"/>
    <n v="0"/>
    <n v="1"/>
    <n v="4"/>
    <n v="2"/>
    <n v="6"/>
    <n v="2"/>
    <n v="1"/>
    <n v="3"/>
    <n v="4"/>
    <n v="3"/>
    <n v="7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5L"/>
    <n v="1"/>
    <s v="EL PIPILA"/>
    <n v="8"/>
    <s v="BATOPILAS DE MANUEL GÓMEZ MORÍN"/>
    <n v="218"/>
    <s v="YAGĂśIRACHI"/>
    <s v="CALLE YAHUIRACHI"/>
    <n v="0"/>
    <s v="CREEL"/>
    <s v="PÚBLICO"/>
    <x v="0"/>
    <x v="0"/>
    <x v="1"/>
    <x v="0"/>
    <s v="08FZI0037Z"/>
    <s v="08FJI0007E"/>
    <s v="08ADG0006B"/>
    <n v="0"/>
    <n v="25"/>
    <n v="42"/>
    <n v="67"/>
    <n v="3"/>
    <n v="8"/>
    <n v="11"/>
    <n v="25"/>
    <n v="42"/>
    <n v="67"/>
    <n v="3"/>
    <n v="7"/>
    <n v="10"/>
    <n v="3"/>
    <n v="7"/>
    <n v="10"/>
    <n v="6"/>
    <n v="9"/>
    <n v="15"/>
    <n v="5"/>
    <n v="4"/>
    <n v="9"/>
    <n v="3"/>
    <n v="8"/>
    <n v="11"/>
    <n v="3"/>
    <n v="7"/>
    <n v="10"/>
    <n v="6"/>
    <n v="6"/>
    <n v="12"/>
    <n v="26"/>
    <n v="41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57J"/>
    <n v="4"/>
    <s v="BENITO JUAREZ"/>
    <n v="37"/>
    <s v="JUÁREZ"/>
    <n v="1"/>
    <s v="JUĂREZ"/>
    <s v="CALLE PLUTARCO ELIAS S"/>
    <n v="0"/>
    <s v="JUÁREZ"/>
    <s v="PÚBLICO"/>
    <x v="0"/>
    <x v="0"/>
    <x v="1"/>
    <x v="0"/>
    <s v="08FZI0025V"/>
    <s v="08FJI0009C"/>
    <s v="08ADG0005C"/>
    <n v="0"/>
    <n v="17"/>
    <n v="15"/>
    <n v="32"/>
    <n v="1"/>
    <n v="3"/>
    <n v="4"/>
    <n v="17"/>
    <n v="15"/>
    <n v="32"/>
    <n v="4"/>
    <n v="5"/>
    <n v="9"/>
    <n v="4"/>
    <n v="5"/>
    <n v="9"/>
    <n v="1"/>
    <n v="2"/>
    <n v="3"/>
    <n v="3"/>
    <n v="3"/>
    <n v="6"/>
    <n v="7"/>
    <n v="3"/>
    <n v="10"/>
    <n v="3"/>
    <n v="2"/>
    <n v="5"/>
    <n v="3"/>
    <n v="0"/>
    <n v="3"/>
    <n v="21"/>
    <n v="15"/>
    <n v="3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9H"/>
    <n v="1"/>
    <s v="GERONIMO"/>
    <n v="66"/>
    <s v="URUACHI"/>
    <n v="188"/>
    <s v="SAGUARAVO"/>
    <s v="CALLE SAHUARABO"/>
    <n v="0"/>
    <s v="CREEL"/>
    <s v="PÚBLICO"/>
    <x v="0"/>
    <x v="0"/>
    <x v="1"/>
    <x v="0"/>
    <s v="08FZI0002K"/>
    <s v="08FJI0001K"/>
    <s v="08ADG0003E"/>
    <n v="0"/>
    <n v="16"/>
    <n v="10"/>
    <n v="26"/>
    <n v="0"/>
    <n v="2"/>
    <n v="2"/>
    <n v="14"/>
    <n v="9"/>
    <n v="23"/>
    <n v="1"/>
    <n v="0"/>
    <n v="1"/>
    <n v="1"/>
    <n v="0"/>
    <n v="1"/>
    <n v="0"/>
    <n v="4"/>
    <n v="4"/>
    <n v="5"/>
    <n v="1"/>
    <n v="6"/>
    <n v="2"/>
    <n v="2"/>
    <n v="4"/>
    <n v="5"/>
    <n v="1"/>
    <n v="6"/>
    <n v="3"/>
    <n v="0"/>
    <n v="3"/>
    <n v="16"/>
    <n v="8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60X"/>
    <n v="4"/>
    <s v="PASCUAL OROZCO"/>
    <n v="36"/>
    <s v="JIMÉNEZ"/>
    <n v="1"/>
    <s v="JOSĂ‰ MARIANO JIMĂ‰NEZ"/>
    <s v="CALLE RANCHO SAMUEL"/>
    <n v="0"/>
    <s v="HIDALGO DEL PARRAL"/>
    <s v="PÚBLICO"/>
    <x v="0"/>
    <x v="0"/>
    <x v="1"/>
    <x v="0"/>
    <s v="08FZI0034C"/>
    <s v="08FJI0009C"/>
    <s v="08ADG0004D"/>
    <n v="0"/>
    <n v="10"/>
    <n v="11"/>
    <n v="21"/>
    <n v="1"/>
    <n v="0"/>
    <n v="1"/>
    <n v="10"/>
    <n v="11"/>
    <n v="21"/>
    <n v="3"/>
    <n v="3"/>
    <n v="6"/>
    <n v="3"/>
    <n v="3"/>
    <n v="6"/>
    <n v="4"/>
    <n v="3"/>
    <n v="7"/>
    <n v="1"/>
    <n v="4"/>
    <n v="5"/>
    <n v="3"/>
    <n v="2"/>
    <n v="5"/>
    <n v="0"/>
    <n v="0"/>
    <n v="0"/>
    <n v="2"/>
    <n v="1"/>
    <n v="3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63U"/>
    <n v="1"/>
    <s v="MIGUEL MERINO RASCON"/>
    <n v="65"/>
    <s v="URIQUE"/>
    <n v="358"/>
    <s v="PIEDRA BLANCA"/>
    <s v="CALLE PIEDRA BLANCA"/>
    <n v="0"/>
    <s v="CREEL"/>
    <s v="PÚBLICO"/>
    <x v="0"/>
    <x v="0"/>
    <x v="1"/>
    <x v="0"/>
    <s v="08FZI0014P"/>
    <s v="08FJI0005G"/>
    <s v="08ADG0003E"/>
    <n v="0"/>
    <n v="16"/>
    <n v="7"/>
    <n v="23"/>
    <n v="3"/>
    <n v="0"/>
    <n v="3"/>
    <n v="16"/>
    <n v="7"/>
    <n v="23"/>
    <n v="3"/>
    <n v="1"/>
    <n v="4"/>
    <n v="3"/>
    <n v="1"/>
    <n v="4"/>
    <n v="2"/>
    <n v="1"/>
    <n v="3"/>
    <n v="0"/>
    <n v="0"/>
    <n v="0"/>
    <n v="2"/>
    <n v="0"/>
    <n v="2"/>
    <n v="4"/>
    <n v="0"/>
    <n v="4"/>
    <n v="5"/>
    <n v="4"/>
    <n v="9"/>
    <n v="16"/>
    <n v="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65S"/>
    <n v="1"/>
    <s v="MARIANO IRIGOYEN"/>
    <n v="8"/>
    <s v="BATOPILAS DE MANUEL GÓMEZ MORÍN"/>
    <n v="76"/>
    <s v="GUACAYVO"/>
    <s v="CALLE GUACAYVO"/>
    <n v="0"/>
    <s v="CREEL"/>
    <s v="PÚBLICO"/>
    <x v="0"/>
    <x v="0"/>
    <x v="1"/>
    <x v="0"/>
    <s v="08FZI0019K"/>
    <s v="08FJI0007E"/>
    <s v="08ADG0006B"/>
    <n v="0"/>
    <n v="13"/>
    <n v="5"/>
    <n v="18"/>
    <n v="0"/>
    <n v="0"/>
    <n v="0"/>
    <n v="13"/>
    <n v="5"/>
    <n v="18"/>
    <n v="4"/>
    <n v="1"/>
    <n v="5"/>
    <n v="4"/>
    <n v="1"/>
    <n v="5"/>
    <n v="5"/>
    <n v="1"/>
    <n v="6"/>
    <n v="2"/>
    <n v="1"/>
    <n v="3"/>
    <n v="3"/>
    <n v="1"/>
    <n v="4"/>
    <n v="2"/>
    <n v="3"/>
    <n v="5"/>
    <n v="6"/>
    <n v="0"/>
    <n v="6"/>
    <n v="22"/>
    <n v="7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66R"/>
    <n v="1"/>
    <s v="PRIMARIA INDIGENA"/>
    <n v="7"/>
    <s v="BALLEZA"/>
    <n v="310"/>
    <s v="LA LAGUNITA"/>
    <s v="CALLE LAGUNITAS"/>
    <n v="0"/>
    <s v="GUACHOCHI"/>
    <s v="PÚBLICO"/>
    <x v="0"/>
    <x v="0"/>
    <x v="1"/>
    <x v="0"/>
    <s v="08FZI0031F"/>
    <s v="08FJI0003I"/>
    <s v="08ADG0006B"/>
    <n v="0"/>
    <n v="25"/>
    <n v="22"/>
    <n v="47"/>
    <n v="6"/>
    <n v="3"/>
    <n v="9"/>
    <n v="25"/>
    <n v="22"/>
    <n v="47"/>
    <n v="3"/>
    <n v="9"/>
    <n v="12"/>
    <n v="3"/>
    <n v="9"/>
    <n v="12"/>
    <n v="6"/>
    <n v="4"/>
    <n v="10"/>
    <n v="4"/>
    <n v="8"/>
    <n v="12"/>
    <n v="5"/>
    <n v="1"/>
    <n v="6"/>
    <n v="2"/>
    <n v="3"/>
    <n v="5"/>
    <n v="3"/>
    <n v="3"/>
    <n v="6"/>
    <n v="23"/>
    <n v="28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69O"/>
    <n v="1"/>
    <s v="JOSE MARIA LUIS MORA"/>
    <n v="8"/>
    <s v="BATOPILAS DE MANUEL GÓMEZ MORÍN"/>
    <n v="994"/>
    <s v="SONIRACHI"/>
    <s v="CALLE SONIRACHI"/>
    <n v="0"/>
    <s v="CREEL"/>
    <s v="PÚBLICO"/>
    <x v="0"/>
    <x v="0"/>
    <x v="1"/>
    <x v="0"/>
    <s v="08FZI0037Z"/>
    <s v="08FJI0007E"/>
    <s v="08ADG0006B"/>
    <n v="0"/>
    <n v="15"/>
    <n v="28"/>
    <n v="43"/>
    <n v="3"/>
    <n v="4"/>
    <n v="7"/>
    <n v="15"/>
    <n v="28"/>
    <n v="43"/>
    <n v="2"/>
    <n v="2"/>
    <n v="4"/>
    <n v="2"/>
    <n v="2"/>
    <n v="4"/>
    <n v="5"/>
    <n v="4"/>
    <n v="9"/>
    <n v="2"/>
    <n v="4"/>
    <n v="6"/>
    <n v="3"/>
    <n v="4"/>
    <n v="7"/>
    <n v="4"/>
    <n v="5"/>
    <n v="9"/>
    <n v="1"/>
    <n v="6"/>
    <n v="7"/>
    <n v="17"/>
    <n v="25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70D"/>
    <n v="4"/>
    <s v="EMILIO ABREU GOMEZ"/>
    <n v="8"/>
    <s v="BATOPILAS DE MANUEL GÓMEZ MORÍN"/>
    <n v="460"/>
    <s v="RECUBIRACHI"/>
    <s v="CALLE RECUHUIRACHI"/>
    <n v="0"/>
    <s v="CREEL"/>
    <s v="PÚBLICO"/>
    <x v="0"/>
    <x v="0"/>
    <x v="1"/>
    <x v="0"/>
    <s v="08FZI0037Z"/>
    <s v="08FJI0007E"/>
    <s v="08ADG0006B"/>
    <n v="0"/>
    <n v="16"/>
    <n v="19"/>
    <n v="35"/>
    <n v="1"/>
    <n v="1"/>
    <n v="2"/>
    <n v="12"/>
    <n v="14"/>
    <n v="26"/>
    <n v="0"/>
    <n v="0"/>
    <n v="0"/>
    <n v="0"/>
    <n v="0"/>
    <n v="0"/>
    <n v="5"/>
    <n v="3"/>
    <n v="8"/>
    <n v="3"/>
    <n v="4"/>
    <n v="7"/>
    <n v="1"/>
    <n v="3"/>
    <n v="4"/>
    <n v="1"/>
    <n v="6"/>
    <n v="7"/>
    <n v="2"/>
    <n v="1"/>
    <n v="3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1C"/>
    <n v="1"/>
    <s v="IGNACIO MANUEL ALTAMIRANO"/>
    <n v="65"/>
    <s v="URIQUE"/>
    <n v="531"/>
    <s v="POTRERITO"/>
    <s v="CALLE LOS POTRERITOS"/>
    <n v="0"/>
    <s v="CREEL"/>
    <s v="PÚBLICO"/>
    <x v="0"/>
    <x v="0"/>
    <x v="1"/>
    <x v="0"/>
    <s v="08FZI0030G"/>
    <s v="08FJI0005G"/>
    <s v="08ADG0003E"/>
    <n v="0"/>
    <n v="6"/>
    <n v="10"/>
    <n v="16"/>
    <n v="1"/>
    <n v="0"/>
    <n v="1"/>
    <n v="6"/>
    <n v="9"/>
    <n v="15"/>
    <n v="0"/>
    <n v="1"/>
    <n v="1"/>
    <n v="0"/>
    <n v="1"/>
    <n v="1"/>
    <n v="3"/>
    <n v="2"/>
    <n v="5"/>
    <n v="1"/>
    <n v="1"/>
    <n v="2"/>
    <n v="1"/>
    <n v="1"/>
    <n v="2"/>
    <n v="0"/>
    <n v="2"/>
    <n v="2"/>
    <n v="0"/>
    <n v="3"/>
    <n v="3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72B"/>
    <n v="1"/>
    <s v="CUITLAHUAC"/>
    <n v="19"/>
    <s v="CHIHUAHUA"/>
    <n v="498"/>
    <s v="COLONIA AGRĂŤCOLA FRANCISCO VILLA"/>
    <s v="CALLE CENTRO LADRILLERO NORTE"/>
    <n v="0"/>
    <s v="CHIHUAHUA"/>
    <s v="PÚBLICO"/>
    <x v="0"/>
    <x v="0"/>
    <x v="1"/>
    <x v="0"/>
    <s v="08FZI0025V"/>
    <s v="08FJI0009C"/>
    <s v="08ADG0046C"/>
    <n v="0"/>
    <n v="229"/>
    <n v="204"/>
    <n v="433"/>
    <n v="42"/>
    <n v="49"/>
    <n v="91"/>
    <n v="224"/>
    <n v="204"/>
    <n v="428"/>
    <n v="28"/>
    <n v="22"/>
    <n v="50"/>
    <n v="28"/>
    <n v="23"/>
    <n v="51"/>
    <n v="30"/>
    <n v="33"/>
    <n v="63"/>
    <n v="34"/>
    <n v="31"/>
    <n v="65"/>
    <n v="42"/>
    <n v="25"/>
    <n v="67"/>
    <n v="52"/>
    <n v="45"/>
    <n v="97"/>
    <n v="43"/>
    <n v="38"/>
    <n v="81"/>
    <n v="229"/>
    <n v="195"/>
    <n v="424"/>
    <n v="2"/>
    <n v="3"/>
    <n v="2"/>
    <n v="2"/>
    <n v="3"/>
    <n v="3"/>
    <n v="0"/>
    <n v="15"/>
    <n v="0"/>
    <n v="0"/>
    <n v="1"/>
    <n v="0"/>
    <n v="0"/>
    <n v="0"/>
    <n v="0"/>
    <n v="0"/>
    <n v="7"/>
    <n v="8"/>
    <n v="0"/>
    <n v="0"/>
    <n v="0"/>
    <n v="0"/>
    <n v="0"/>
    <n v="0"/>
    <n v="0"/>
    <n v="0"/>
    <n v="0"/>
    <n v="0"/>
    <n v="2"/>
    <n v="0"/>
    <n v="0"/>
    <n v="18"/>
    <n v="7"/>
    <n v="8"/>
    <n v="2"/>
    <n v="3"/>
    <n v="2"/>
    <n v="2"/>
    <n v="3"/>
    <n v="3"/>
    <n v="0"/>
    <n v="15"/>
    <n v="15"/>
    <n v="15"/>
    <n v="1"/>
  </r>
  <r>
    <s v="08DPB0673A"/>
    <n v="1"/>
    <s v="PATRICIO RUBI RUBI"/>
    <n v="27"/>
    <s v="GUACHOCHI"/>
    <n v="334"/>
    <s v="TALPA"/>
    <s v="CALLE TALPA"/>
    <n v="0"/>
    <s v="GUACHOCHI"/>
    <s v="PÚBLICO"/>
    <x v="0"/>
    <x v="0"/>
    <x v="1"/>
    <x v="0"/>
    <s v="08FZI0005H"/>
    <s v="08FJI0003I"/>
    <s v="08ADG0006B"/>
    <n v="0"/>
    <n v="22"/>
    <n v="9"/>
    <n v="31"/>
    <n v="3"/>
    <n v="0"/>
    <n v="3"/>
    <n v="22"/>
    <n v="9"/>
    <n v="31"/>
    <n v="2"/>
    <n v="3"/>
    <n v="5"/>
    <n v="2"/>
    <n v="3"/>
    <n v="5"/>
    <n v="3"/>
    <n v="2"/>
    <n v="5"/>
    <n v="1"/>
    <n v="1"/>
    <n v="2"/>
    <n v="2"/>
    <n v="4"/>
    <n v="6"/>
    <n v="3"/>
    <n v="2"/>
    <n v="5"/>
    <n v="5"/>
    <n v="0"/>
    <n v="5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B0674Z"/>
    <n v="1"/>
    <s v="ANDRES MORENO GALLARDO"/>
    <n v="65"/>
    <s v="URIQUE"/>
    <n v="108"/>
    <s v="BACAJIPARE (HUACAJIPARE)"/>
    <s v="CALLE HUACAJIPARA"/>
    <n v="0"/>
    <s v="CREEL"/>
    <s v="PÚBLICO"/>
    <x v="0"/>
    <x v="0"/>
    <x v="1"/>
    <x v="0"/>
    <s v="08FZI0015O"/>
    <s v="08FJI0005G"/>
    <s v="08ADG0003E"/>
    <n v="0"/>
    <n v="8"/>
    <n v="14"/>
    <n v="22"/>
    <n v="1"/>
    <n v="4"/>
    <n v="5"/>
    <n v="8"/>
    <n v="14"/>
    <n v="22"/>
    <n v="1"/>
    <n v="2"/>
    <n v="3"/>
    <n v="1"/>
    <n v="2"/>
    <n v="3"/>
    <n v="1"/>
    <n v="0"/>
    <n v="1"/>
    <n v="1"/>
    <n v="1"/>
    <n v="2"/>
    <n v="0"/>
    <n v="6"/>
    <n v="6"/>
    <n v="1"/>
    <n v="1"/>
    <n v="2"/>
    <n v="4"/>
    <n v="3"/>
    <n v="7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8W"/>
    <n v="1"/>
    <s v="RAMON LOPEZ PEREZ"/>
    <n v="19"/>
    <s v="CHIHUAHUA"/>
    <n v="1"/>
    <s v="CHIHUAHUA"/>
    <s v="CALLE DE LOS SAUCES"/>
    <n v="0"/>
    <s v="CHIHUAHUA"/>
    <s v="PÚBLICO"/>
    <x v="0"/>
    <x v="0"/>
    <x v="1"/>
    <x v="0"/>
    <s v="08FZI0025V"/>
    <s v="08FJI0009C"/>
    <s v="08ADG0046C"/>
    <n v="0"/>
    <n v="166"/>
    <n v="158"/>
    <n v="324"/>
    <n v="27"/>
    <n v="25"/>
    <n v="52"/>
    <n v="150"/>
    <n v="149"/>
    <n v="299"/>
    <n v="21"/>
    <n v="34"/>
    <n v="55"/>
    <n v="24"/>
    <n v="34"/>
    <n v="58"/>
    <n v="31"/>
    <n v="28"/>
    <n v="59"/>
    <n v="33"/>
    <n v="28"/>
    <n v="61"/>
    <n v="31"/>
    <n v="30"/>
    <n v="61"/>
    <n v="34"/>
    <n v="27"/>
    <n v="61"/>
    <n v="23"/>
    <n v="25"/>
    <n v="48"/>
    <n v="176"/>
    <n v="172"/>
    <n v="34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0"/>
    <n v="0"/>
    <n v="0"/>
    <n v="0"/>
    <n v="0"/>
    <n v="0"/>
    <n v="0"/>
    <n v="1"/>
    <n v="1"/>
    <n v="0"/>
    <n v="15"/>
    <n v="3"/>
    <n v="9"/>
    <n v="2"/>
    <n v="2"/>
    <n v="2"/>
    <n v="2"/>
    <n v="2"/>
    <n v="2"/>
    <n v="0"/>
    <n v="12"/>
    <n v="12"/>
    <n v="12"/>
    <n v="1"/>
  </r>
  <r>
    <s v="08DPB0680K"/>
    <n v="1"/>
    <s v="OCTAVIO PAZ LOZANO"/>
    <n v="29"/>
    <s v="GUADALUPE Y CALVO"/>
    <n v="132"/>
    <s v="MOMORA"/>
    <s v="CALLE MOMORA"/>
    <n v="0"/>
    <s v="GUADALUPE Y CALVO"/>
    <s v="PÚBLICO"/>
    <x v="0"/>
    <x v="0"/>
    <x v="1"/>
    <x v="0"/>
    <s v="08FZI0027T"/>
    <s v="08FJI0010S"/>
    <s v="08ADG0007A"/>
    <n v="0"/>
    <n v="14"/>
    <n v="15"/>
    <n v="29"/>
    <n v="4"/>
    <n v="4"/>
    <n v="8"/>
    <n v="14"/>
    <n v="15"/>
    <n v="29"/>
    <n v="3"/>
    <n v="4"/>
    <n v="7"/>
    <n v="3"/>
    <n v="4"/>
    <n v="7"/>
    <n v="1"/>
    <n v="1"/>
    <n v="2"/>
    <n v="2"/>
    <n v="2"/>
    <n v="4"/>
    <n v="3"/>
    <n v="2"/>
    <n v="5"/>
    <n v="2"/>
    <n v="3"/>
    <n v="5"/>
    <n v="1"/>
    <n v="3"/>
    <n v="4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2I"/>
    <n v="1"/>
    <s v="PLUTARCO ELIAS CALLES"/>
    <n v="66"/>
    <s v="URUACHI"/>
    <n v="353"/>
    <s v="ARROYO DEL OSO"/>
    <s v="CALLE ARROYO DEL OSO"/>
    <n v="0"/>
    <s v="CREEL"/>
    <s v="PÚBLICO"/>
    <x v="0"/>
    <x v="0"/>
    <x v="1"/>
    <x v="0"/>
    <s v="08FZI0002K"/>
    <s v="08FJI0001K"/>
    <s v="08ADG0003E"/>
    <n v="0"/>
    <n v="4"/>
    <n v="10"/>
    <n v="14"/>
    <n v="0"/>
    <n v="2"/>
    <n v="2"/>
    <n v="4"/>
    <n v="10"/>
    <n v="14"/>
    <n v="1"/>
    <n v="0"/>
    <n v="1"/>
    <n v="1"/>
    <n v="0"/>
    <n v="1"/>
    <n v="0"/>
    <n v="2"/>
    <n v="2"/>
    <n v="1"/>
    <n v="2"/>
    <n v="3"/>
    <n v="2"/>
    <n v="1"/>
    <n v="3"/>
    <n v="1"/>
    <n v="1"/>
    <n v="2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3H"/>
    <n v="1"/>
    <s v="CLEMENTE CRUZ HUAHUICHI"/>
    <n v="27"/>
    <s v="GUACHOCHI"/>
    <n v="1516"/>
    <s v="GUMISACHI"/>
    <s v="CALLE GUMISACHI"/>
    <n v="0"/>
    <s v="GUACHOCHI"/>
    <s v="PÚBLICO"/>
    <x v="0"/>
    <x v="0"/>
    <x v="1"/>
    <x v="0"/>
    <s v="08FZI0033D"/>
    <s v="08FJI0008D"/>
    <s v="08ADG0006B"/>
    <n v="0"/>
    <n v="8"/>
    <n v="15"/>
    <n v="23"/>
    <n v="2"/>
    <n v="1"/>
    <n v="3"/>
    <n v="5"/>
    <n v="12"/>
    <n v="17"/>
    <n v="1"/>
    <n v="1"/>
    <n v="2"/>
    <n v="1"/>
    <n v="1"/>
    <n v="2"/>
    <n v="0"/>
    <n v="2"/>
    <n v="2"/>
    <n v="1"/>
    <n v="3"/>
    <n v="4"/>
    <n v="3"/>
    <n v="6"/>
    <n v="9"/>
    <n v="2"/>
    <n v="2"/>
    <n v="4"/>
    <n v="1"/>
    <n v="4"/>
    <n v="5"/>
    <n v="8"/>
    <n v="18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5F"/>
    <n v="1"/>
    <s v="NICOLAS BRAVO"/>
    <n v="29"/>
    <s v="GUADALUPE Y CALVO"/>
    <n v="809"/>
    <s v="EL CAJONCITO"/>
    <s v="CALLE EL CAJONCITO"/>
    <n v="0"/>
    <s v="GUADALUPE Y CALVO"/>
    <s v="PÚBLICO"/>
    <x v="0"/>
    <x v="0"/>
    <x v="1"/>
    <x v="0"/>
    <s v="08FZI0034C"/>
    <s v="08FJI0010S"/>
    <s v="08ADG0007A"/>
    <n v="0"/>
    <n v="9"/>
    <n v="18"/>
    <n v="27"/>
    <n v="1"/>
    <n v="5"/>
    <n v="6"/>
    <n v="9"/>
    <n v="18"/>
    <n v="27"/>
    <n v="0"/>
    <n v="0"/>
    <n v="0"/>
    <n v="0"/>
    <n v="0"/>
    <n v="0"/>
    <n v="2"/>
    <n v="4"/>
    <n v="6"/>
    <n v="1"/>
    <n v="1"/>
    <n v="2"/>
    <n v="1"/>
    <n v="2"/>
    <n v="3"/>
    <n v="2"/>
    <n v="2"/>
    <n v="4"/>
    <n v="0"/>
    <n v="2"/>
    <n v="2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86E"/>
    <n v="1"/>
    <s v="RICARDO FLORES MAGON"/>
    <n v="66"/>
    <s v="URUACHI"/>
    <n v="222"/>
    <s v="LOS TEPOZANES"/>
    <s v="CALLE LOS TEPOZANES"/>
    <n v="0"/>
    <s v="CREEL"/>
    <s v="PÚBLICO"/>
    <x v="0"/>
    <x v="0"/>
    <x v="1"/>
    <x v="0"/>
    <s v="08FZI0002K"/>
    <s v="08FJI0001K"/>
    <s v="08ADG0003E"/>
    <n v="0"/>
    <n v="10"/>
    <n v="6"/>
    <n v="16"/>
    <n v="2"/>
    <n v="0"/>
    <n v="2"/>
    <n v="10"/>
    <n v="6"/>
    <n v="16"/>
    <n v="1"/>
    <n v="2"/>
    <n v="3"/>
    <n v="1"/>
    <n v="2"/>
    <n v="3"/>
    <n v="2"/>
    <n v="1"/>
    <n v="3"/>
    <n v="4"/>
    <n v="1"/>
    <n v="5"/>
    <n v="0"/>
    <n v="0"/>
    <n v="0"/>
    <n v="0"/>
    <n v="2"/>
    <n v="2"/>
    <n v="2"/>
    <n v="2"/>
    <n v="4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8C"/>
    <n v="1"/>
    <s v="ISIDRO MORENO VEGA"/>
    <n v="65"/>
    <s v="URIQUE"/>
    <n v="384"/>
    <s v="MESA DE GĂśITAYVO"/>
    <s v="CALLE MESA DE GUITAYVO"/>
    <n v="0"/>
    <s v="CREEL"/>
    <s v="PÚBLICO"/>
    <x v="0"/>
    <x v="0"/>
    <x v="1"/>
    <x v="0"/>
    <s v="08FZI0015O"/>
    <s v="08FJI0005G"/>
    <s v="08ADG0003E"/>
    <n v="0"/>
    <n v="13"/>
    <n v="4"/>
    <n v="17"/>
    <n v="1"/>
    <n v="0"/>
    <n v="1"/>
    <n v="13"/>
    <n v="4"/>
    <n v="17"/>
    <n v="1"/>
    <n v="2"/>
    <n v="3"/>
    <n v="1"/>
    <n v="2"/>
    <n v="3"/>
    <n v="3"/>
    <n v="1"/>
    <n v="4"/>
    <n v="2"/>
    <n v="2"/>
    <n v="4"/>
    <n v="5"/>
    <n v="0"/>
    <n v="5"/>
    <n v="1"/>
    <n v="0"/>
    <n v="1"/>
    <n v="1"/>
    <n v="1"/>
    <n v="2"/>
    <n v="13"/>
    <n v="6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9B"/>
    <n v="1"/>
    <s v="MAURICIO CORREDOR"/>
    <n v="17"/>
    <s v="CUAUHTÉMOC"/>
    <n v="1"/>
    <s v="CUAUHTĂ‰MOC"/>
    <s v="CALLE JORGE CASTILLO CABRERA"/>
    <n v="0"/>
    <s v="CUAUHTÉMOC"/>
    <s v="PÚBLICO"/>
    <x v="0"/>
    <x v="0"/>
    <x v="1"/>
    <x v="0"/>
    <m/>
    <s v="08FJI0009C"/>
    <s v="08ADG0010O"/>
    <n v="0"/>
    <n v="118"/>
    <n v="137"/>
    <n v="255"/>
    <n v="14"/>
    <n v="18"/>
    <n v="32"/>
    <n v="117"/>
    <n v="136"/>
    <n v="253"/>
    <n v="17"/>
    <n v="12"/>
    <n v="29"/>
    <n v="20"/>
    <n v="13"/>
    <n v="33"/>
    <n v="26"/>
    <n v="28"/>
    <n v="54"/>
    <n v="23"/>
    <n v="23"/>
    <n v="46"/>
    <n v="21"/>
    <n v="31"/>
    <n v="52"/>
    <n v="26"/>
    <n v="32"/>
    <n v="58"/>
    <n v="28"/>
    <n v="20"/>
    <n v="48"/>
    <n v="144"/>
    <n v="147"/>
    <n v="291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0"/>
    <n v="13"/>
    <n v="3"/>
    <n v="8"/>
    <n v="1"/>
    <n v="2"/>
    <n v="2"/>
    <n v="2"/>
    <n v="2"/>
    <n v="2"/>
    <n v="0"/>
    <n v="11"/>
    <n v="11"/>
    <n v="11"/>
    <n v="1"/>
  </r>
  <r>
    <s v="08DPB0690R"/>
    <n v="1"/>
    <s v="GABRIEL TEPORACA"/>
    <n v="66"/>
    <s v="URUACHI"/>
    <n v="489"/>
    <s v="AGUA FRĂŤA"/>
    <s v="CALLE AGUA FRIA"/>
    <n v="0"/>
    <s v="CREEL"/>
    <s v="PÚBLICO"/>
    <x v="0"/>
    <x v="0"/>
    <x v="1"/>
    <x v="0"/>
    <s v="08FZI0002K"/>
    <s v="08FJI0001K"/>
    <s v="08ADG0003E"/>
    <n v="0"/>
    <n v="14"/>
    <n v="23"/>
    <n v="37"/>
    <n v="5"/>
    <n v="4"/>
    <n v="9"/>
    <n v="14"/>
    <n v="23"/>
    <n v="37"/>
    <n v="3"/>
    <n v="2"/>
    <n v="5"/>
    <n v="3"/>
    <n v="2"/>
    <n v="5"/>
    <n v="3"/>
    <n v="2"/>
    <n v="5"/>
    <n v="3"/>
    <n v="3"/>
    <n v="6"/>
    <n v="2"/>
    <n v="3"/>
    <n v="5"/>
    <n v="1"/>
    <n v="4"/>
    <n v="5"/>
    <n v="3"/>
    <n v="3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1Q"/>
    <n v="4"/>
    <s v="AXAYACTL"/>
    <n v="27"/>
    <s v="GUACHOCHI"/>
    <n v="2417"/>
    <s v="TUCHEACHI [ASERRADERO]"/>
    <s v="CALLE ASERRADERO DE CUSARARE"/>
    <n v="0"/>
    <s v="GUACHOCHI"/>
    <s v="PÚBLICO"/>
    <x v="0"/>
    <x v="0"/>
    <x v="1"/>
    <x v="0"/>
    <s v="08FZI0032E"/>
    <s v="08FJI0008D"/>
    <s v="08ADG0003E"/>
    <n v="0"/>
    <n v="15"/>
    <n v="24"/>
    <n v="39"/>
    <n v="1"/>
    <n v="4"/>
    <n v="5"/>
    <n v="15"/>
    <n v="24"/>
    <n v="39"/>
    <n v="0"/>
    <n v="1"/>
    <n v="1"/>
    <n v="0"/>
    <n v="1"/>
    <n v="1"/>
    <n v="4"/>
    <n v="3"/>
    <n v="7"/>
    <n v="3"/>
    <n v="3"/>
    <n v="6"/>
    <n v="7"/>
    <n v="3"/>
    <n v="10"/>
    <n v="2"/>
    <n v="5"/>
    <n v="7"/>
    <n v="0"/>
    <n v="6"/>
    <n v="6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2P"/>
    <n v="4"/>
    <s v="JACINTO CANEK"/>
    <n v="8"/>
    <s v="BATOPILAS DE MANUEL GÓMEZ MORÍN"/>
    <n v="722"/>
    <s v="TASAJISA"/>
    <s v="CALLE TASAJISA"/>
    <n v="0"/>
    <s v="CREEL"/>
    <s v="PÚBLICO"/>
    <x v="0"/>
    <x v="0"/>
    <x v="1"/>
    <x v="0"/>
    <s v="08FZI0018L"/>
    <s v="08FJI0007E"/>
    <s v="08ADG0006B"/>
    <n v="0"/>
    <n v="15"/>
    <n v="18"/>
    <n v="33"/>
    <n v="1"/>
    <n v="4"/>
    <n v="5"/>
    <n v="15"/>
    <n v="18"/>
    <n v="33"/>
    <n v="1"/>
    <n v="0"/>
    <n v="1"/>
    <n v="1"/>
    <n v="1"/>
    <n v="2"/>
    <n v="1"/>
    <n v="4"/>
    <n v="5"/>
    <n v="6"/>
    <n v="3"/>
    <n v="9"/>
    <n v="0"/>
    <n v="0"/>
    <n v="0"/>
    <n v="4"/>
    <n v="2"/>
    <n v="6"/>
    <n v="3"/>
    <n v="5"/>
    <n v="8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JACINTO CANEK"/>
    <n v="27"/>
    <s v="GUACHOCHI"/>
    <n v="3007"/>
    <s v="SITANACHI"/>
    <s v="CALLE SITANACHI"/>
    <n v="0"/>
    <s v="GUACHOCHI"/>
    <s v="PÚBLICO"/>
    <x v="0"/>
    <x v="0"/>
    <x v="1"/>
    <x v="0"/>
    <s v="08FZI0024W"/>
    <s v="08FJI0008D"/>
    <s v="08ADG0006B"/>
    <n v="0"/>
    <n v="16"/>
    <n v="15"/>
    <n v="31"/>
    <n v="4"/>
    <n v="2"/>
    <n v="6"/>
    <n v="16"/>
    <n v="15"/>
    <n v="31"/>
    <n v="3"/>
    <n v="4"/>
    <n v="7"/>
    <n v="3"/>
    <n v="4"/>
    <n v="7"/>
    <n v="6"/>
    <n v="3"/>
    <n v="9"/>
    <n v="0"/>
    <n v="1"/>
    <n v="1"/>
    <n v="2"/>
    <n v="5"/>
    <n v="7"/>
    <n v="1"/>
    <n v="3"/>
    <n v="4"/>
    <n v="2"/>
    <n v="2"/>
    <n v="4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4N"/>
    <n v="1"/>
    <s v="FRANCISCO I. MADERO"/>
    <n v="12"/>
    <s v="CARICHÍ"/>
    <n v="486"/>
    <s v="NAPUCHI"/>
    <s v="CALLE NAPUCHIS"/>
    <n v="0"/>
    <s v="CUAUHTÉMOC"/>
    <s v="PÚBLICO"/>
    <x v="0"/>
    <x v="0"/>
    <x v="1"/>
    <x v="0"/>
    <s v="08FZI0026U"/>
    <s v="08FJI0009C"/>
    <s v="08ADG0010O"/>
    <n v="0"/>
    <n v="18"/>
    <n v="25"/>
    <n v="43"/>
    <n v="0"/>
    <n v="3"/>
    <n v="3"/>
    <n v="18"/>
    <n v="25"/>
    <n v="43"/>
    <n v="0"/>
    <n v="0"/>
    <n v="0"/>
    <n v="0"/>
    <n v="0"/>
    <n v="0"/>
    <n v="5"/>
    <n v="4"/>
    <n v="9"/>
    <n v="3"/>
    <n v="2"/>
    <n v="5"/>
    <n v="4"/>
    <n v="4"/>
    <n v="8"/>
    <n v="1"/>
    <n v="6"/>
    <n v="7"/>
    <n v="4"/>
    <n v="4"/>
    <n v="8"/>
    <n v="17"/>
    <n v="20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5M"/>
    <n v="1"/>
    <s v="PONCIANO SOTO RIVAS"/>
    <n v="29"/>
    <s v="GUADALUPE Y CALVO"/>
    <n v="2167"/>
    <s v="CORDĂ“N DE LOS SOTO"/>
    <s v="CALLE EL CORDON DE LOS SOTO"/>
    <n v="0"/>
    <s v="GUADALUPE Y CALVO"/>
    <s v="PÚBLICO"/>
    <x v="0"/>
    <x v="0"/>
    <x v="1"/>
    <x v="0"/>
    <s v="08FZI0028S"/>
    <s v="08FJI0010S"/>
    <s v="08ADG0007A"/>
    <n v="0"/>
    <n v="22"/>
    <n v="28"/>
    <n v="50"/>
    <n v="5"/>
    <n v="4"/>
    <n v="9"/>
    <n v="22"/>
    <n v="28"/>
    <n v="50"/>
    <n v="3"/>
    <n v="3"/>
    <n v="6"/>
    <n v="3"/>
    <n v="3"/>
    <n v="6"/>
    <n v="1"/>
    <n v="5"/>
    <n v="6"/>
    <n v="2"/>
    <n v="5"/>
    <n v="7"/>
    <n v="4"/>
    <n v="2"/>
    <n v="6"/>
    <n v="5"/>
    <n v="4"/>
    <n v="9"/>
    <n v="5"/>
    <n v="7"/>
    <n v="12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97K"/>
    <n v="1"/>
    <s v="PRIMARIA INDIGENA"/>
    <n v="27"/>
    <s v="GUACHOCHI"/>
    <n v="149"/>
    <s v="GUACAYVO"/>
    <s v="CALLE GUACAYVO"/>
    <n v="0"/>
    <s v="GUACHOCHI"/>
    <s v="PÚBLICO"/>
    <x v="0"/>
    <x v="0"/>
    <x v="1"/>
    <x v="0"/>
    <s v="08FZI0022Y"/>
    <s v="08FJI0008D"/>
    <s v="08ADG0006B"/>
    <n v="0"/>
    <n v="24"/>
    <n v="24"/>
    <n v="48"/>
    <n v="3"/>
    <n v="5"/>
    <n v="8"/>
    <n v="24"/>
    <n v="24"/>
    <n v="48"/>
    <n v="2"/>
    <n v="6"/>
    <n v="8"/>
    <n v="3"/>
    <n v="6"/>
    <n v="9"/>
    <n v="2"/>
    <n v="1"/>
    <n v="3"/>
    <n v="5"/>
    <n v="4"/>
    <n v="9"/>
    <n v="4"/>
    <n v="6"/>
    <n v="10"/>
    <n v="6"/>
    <n v="4"/>
    <n v="10"/>
    <n v="3"/>
    <n v="5"/>
    <n v="8"/>
    <n v="23"/>
    <n v="26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B0698J"/>
    <n v="1"/>
    <s v="JOSE MARIA MORELOS Y PAVON"/>
    <n v="29"/>
    <s v="GUADALUPE Y CALVO"/>
    <n v="1969"/>
    <s v="EL PUERTO DEL RIĂŤTO"/>
    <s v="CALLE PUERTO DE RILLITO"/>
    <n v="0"/>
    <s v="GUADALUPE Y CALVO"/>
    <s v="PÚBLICO"/>
    <x v="0"/>
    <x v="0"/>
    <x v="1"/>
    <x v="0"/>
    <s v="08FZI0034C"/>
    <s v="08FJI0010S"/>
    <s v="08ADG0007A"/>
    <n v="0"/>
    <n v="20"/>
    <n v="16"/>
    <n v="36"/>
    <n v="4"/>
    <n v="3"/>
    <n v="7"/>
    <n v="20"/>
    <n v="16"/>
    <n v="36"/>
    <n v="4"/>
    <n v="1"/>
    <n v="5"/>
    <n v="4"/>
    <n v="1"/>
    <n v="5"/>
    <n v="6"/>
    <n v="2"/>
    <n v="8"/>
    <n v="1"/>
    <n v="1"/>
    <n v="2"/>
    <n v="2"/>
    <n v="4"/>
    <n v="6"/>
    <n v="0"/>
    <n v="1"/>
    <n v="1"/>
    <n v="4"/>
    <n v="4"/>
    <n v="8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9I"/>
    <n v="1"/>
    <s v="FRANCISCO VILLA"/>
    <n v="29"/>
    <s v="GUADALUPE Y CALVO"/>
    <n v="1"/>
    <s v="GUADALUPE Y CALVO"/>
    <s v="CALLE BARRIO LAS TINAJAS"/>
    <n v="0"/>
    <s v="GUADALUPE Y CALVO"/>
    <s v="PÚBLICO"/>
    <x v="0"/>
    <x v="0"/>
    <x v="1"/>
    <x v="0"/>
    <s v="08FZI0027T"/>
    <s v="08FJI0010S"/>
    <s v="08ADG0007A"/>
    <n v="0"/>
    <n v="62"/>
    <n v="50"/>
    <n v="112"/>
    <n v="7"/>
    <n v="8"/>
    <n v="15"/>
    <n v="62"/>
    <n v="50"/>
    <n v="112"/>
    <n v="12"/>
    <n v="9"/>
    <n v="21"/>
    <n v="12"/>
    <n v="9"/>
    <n v="21"/>
    <n v="9"/>
    <n v="11"/>
    <n v="20"/>
    <n v="14"/>
    <n v="9"/>
    <n v="23"/>
    <n v="14"/>
    <n v="11"/>
    <n v="25"/>
    <n v="9"/>
    <n v="3"/>
    <n v="12"/>
    <n v="8"/>
    <n v="6"/>
    <n v="14"/>
    <n v="66"/>
    <n v="49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B0700H"/>
    <n v="4"/>
    <s v="JESUS CHAPARRO QUIĂ‘ONES"/>
    <n v="29"/>
    <s v="GUADALUPE Y CALVO"/>
    <n v="234"/>
    <s v="TALAYOTES"/>
    <s v="CALLE TALAYOTES"/>
    <n v="0"/>
    <s v="GUADALUPE Y CALVO"/>
    <s v="PÚBLICO"/>
    <x v="0"/>
    <x v="0"/>
    <x v="1"/>
    <x v="0"/>
    <s v="08FZI0028S"/>
    <s v="08FJI0010S"/>
    <s v="08ADG0007A"/>
    <n v="0"/>
    <n v="33"/>
    <n v="20"/>
    <n v="53"/>
    <n v="6"/>
    <n v="2"/>
    <n v="8"/>
    <n v="33"/>
    <n v="20"/>
    <n v="53"/>
    <n v="5"/>
    <n v="4"/>
    <n v="9"/>
    <n v="5"/>
    <n v="4"/>
    <n v="9"/>
    <n v="4"/>
    <n v="2"/>
    <n v="6"/>
    <n v="8"/>
    <n v="7"/>
    <n v="15"/>
    <n v="5"/>
    <n v="3"/>
    <n v="8"/>
    <n v="6"/>
    <n v="1"/>
    <n v="7"/>
    <n v="3"/>
    <n v="4"/>
    <n v="7"/>
    <n v="31"/>
    <n v="2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701G"/>
    <n v="1"/>
    <s v="NIĂ‘O TARAHUMARA"/>
    <n v="7"/>
    <s v="BALLEZA"/>
    <n v="307"/>
    <s v="BACOCHI"/>
    <s v="CALLE BACOCHI"/>
    <n v="0"/>
    <s v="GUACHOCHI"/>
    <s v="PÚBLICO"/>
    <x v="0"/>
    <x v="0"/>
    <x v="1"/>
    <x v="0"/>
    <s v="08FZI0031F"/>
    <s v="08FJI0003I"/>
    <s v="08ADG0006B"/>
    <n v="0"/>
    <n v="9"/>
    <n v="11"/>
    <n v="20"/>
    <n v="2"/>
    <n v="2"/>
    <n v="4"/>
    <n v="9"/>
    <n v="11"/>
    <n v="20"/>
    <n v="3"/>
    <n v="0"/>
    <n v="3"/>
    <n v="3"/>
    <n v="0"/>
    <n v="3"/>
    <n v="3"/>
    <n v="2"/>
    <n v="5"/>
    <n v="0"/>
    <n v="3"/>
    <n v="3"/>
    <n v="2"/>
    <n v="0"/>
    <n v="2"/>
    <n v="1"/>
    <n v="2"/>
    <n v="3"/>
    <n v="1"/>
    <n v="2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02F"/>
    <n v="4"/>
    <s v="MACAWI"/>
    <n v="9"/>
    <s v="BOCOYNA"/>
    <n v="444"/>
    <s v="RIQUINAPUCHI"/>
    <s v="CALLE RIQUINAPUCHI"/>
    <n v="0"/>
    <s v="CREEL"/>
    <s v="PÚBLICO"/>
    <x v="0"/>
    <x v="0"/>
    <x v="1"/>
    <x v="0"/>
    <s v="08FZI0029R"/>
    <s v="08FJI0002J"/>
    <s v="08ADG0003E"/>
    <n v="0"/>
    <n v="6"/>
    <n v="6"/>
    <n v="12"/>
    <n v="2"/>
    <n v="0"/>
    <n v="2"/>
    <n v="6"/>
    <n v="6"/>
    <n v="12"/>
    <n v="1"/>
    <n v="0"/>
    <n v="1"/>
    <n v="2"/>
    <n v="0"/>
    <n v="2"/>
    <n v="1"/>
    <n v="2"/>
    <n v="3"/>
    <n v="0"/>
    <n v="3"/>
    <n v="3"/>
    <n v="2"/>
    <n v="1"/>
    <n v="3"/>
    <n v="2"/>
    <n v="1"/>
    <n v="3"/>
    <n v="1"/>
    <n v="1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3E"/>
    <n v="1"/>
    <s v="NIĂ‘OS REVOLUCIONARIOS"/>
    <n v="12"/>
    <s v="CARICHÍ"/>
    <n v="202"/>
    <s v="ROMIGACHI (ROMARACHI)"/>
    <s v="CALLE ROMIGACHI"/>
    <n v="0"/>
    <s v="CUAUHTÉMOC"/>
    <s v="PÚBLICO"/>
    <x v="0"/>
    <x v="0"/>
    <x v="1"/>
    <x v="0"/>
    <s v="08FZI0033D"/>
    <s v="08FJI0008D"/>
    <s v="08ADG0010O"/>
    <n v="0"/>
    <n v="17"/>
    <n v="23"/>
    <n v="40"/>
    <n v="4"/>
    <n v="5"/>
    <n v="9"/>
    <n v="17"/>
    <n v="23"/>
    <n v="40"/>
    <n v="2"/>
    <n v="2"/>
    <n v="4"/>
    <n v="2"/>
    <n v="2"/>
    <n v="4"/>
    <n v="1"/>
    <n v="3"/>
    <n v="4"/>
    <n v="4"/>
    <n v="0"/>
    <n v="4"/>
    <n v="4"/>
    <n v="8"/>
    <n v="12"/>
    <n v="2"/>
    <n v="7"/>
    <n v="9"/>
    <n v="2"/>
    <n v="3"/>
    <n v="5"/>
    <n v="15"/>
    <n v="23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04D"/>
    <n v="1"/>
    <s v="BENITO JUAREZ"/>
    <n v="27"/>
    <s v="GUACHOCHI"/>
    <n v="1290"/>
    <s v="ZAPARICHI"/>
    <s v="CALLE SAPARICHI"/>
    <n v="0"/>
    <s v="GUACHOCHI"/>
    <s v="PÚBLICO"/>
    <x v="0"/>
    <x v="0"/>
    <x v="1"/>
    <x v="0"/>
    <s v="08FZI0022Y"/>
    <s v="08FJI0008D"/>
    <s v="08ADG0006B"/>
    <n v="0"/>
    <n v="11"/>
    <n v="8"/>
    <n v="19"/>
    <n v="4"/>
    <n v="1"/>
    <n v="5"/>
    <n v="10"/>
    <n v="8"/>
    <n v="18"/>
    <n v="2"/>
    <n v="1"/>
    <n v="3"/>
    <n v="2"/>
    <n v="1"/>
    <n v="3"/>
    <n v="2"/>
    <n v="3"/>
    <n v="5"/>
    <n v="0"/>
    <n v="1"/>
    <n v="1"/>
    <n v="1"/>
    <n v="1"/>
    <n v="2"/>
    <n v="1"/>
    <n v="1"/>
    <n v="2"/>
    <n v="4"/>
    <n v="0"/>
    <n v="4"/>
    <n v="10"/>
    <n v="7"/>
    <n v="1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05C"/>
    <n v="1"/>
    <s v="ROMAN CORRAL SANDOVAL"/>
    <n v="65"/>
    <s v="URIQUE"/>
    <n v="54"/>
    <s v="PUERTO DE ACARABO"/>
    <s v="CALLE PUERTO DE ACARABO"/>
    <n v="0"/>
    <s v="CREEL"/>
    <s v="PÚBLICO"/>
    <x v="0"/>
    <x v="0"/>
    <x v="1"/>
    <x v="0"/>
    <s v="08FZI0013Q"/>
    <s v="08FJI0005G"/>
    <s v="08ADG0003E"/>
    <n v="0"/>
    <n v="65"/>
    <n v="60"/>
    <n v="125"/>
    <n v="8"/>
    <n v="7"/>
    <n v="15"/>
    <n v="65"/>
    <n v="60"/>
    <n v="125"/>
    <n v="3"/>
    <n v="11"/>
    <n v="14"/>
    <n v="3"/>
    <n v="11"/>
    <n v="14"/>
    <n v="9"/>
    <n v="12"/>
    <n v="21"/>
    <n v="17"/>
    <n v="7"/>
    <n v="24"/>
    <n v="10"/>
    <n v="12"/>
    <n v="22"/>
    <n v="6"/>
    <n v="10"/>
    <n v="16"/>
    <n v="8"/>
    <n v="14"/>
    <n v="22"/>
    <n v="53"/>
    <n v="66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706B"/>
    <n v="1"/>
    <s v="RAMON LOPEZ PEREZ"/>
    <n v="8"/>
    <s v="BATOPILAS DE MANUEL GÓMEZ MORÍN"/>
    <n v="929"/>
    <s v="EL ARENAL DE LA PALMA"/>
    <s v="CALLE EL ARENAL DE LA PALMA"/>
    <n v="0"/>
    <s v="CREEL"/>
    <s v="PÚBLICO"/>
    <x v="0"/>
    <x v="0"/>
    <x v="1"/>
    <x v="0"/>
    <s v="08FZI0020Z"/>
    <s v="08FJI0007E"/>
    <s v="08ADG0006B"/>
    <n v="0"/>
    <n v="7"/>
    <n v="7"/>
    <n v="14"/>
    <n v="0"/>
    <n v="1"/>
    <n v="1"/>
    <n v="5"/>
    <n v="5"/>
    <n v="10"/>
    <n v="1"/>
    <n v="2"/>
    <n v="3"/>
    <n v="1"/>
    <n v="2"/>
    <n v="3"/>
    <n v="1"/>
    <n v="2"/>
    <n v="3"/>
    <n v="2"/>
    <n v="1"/>
    <n v="3"/>
    <n v="1"/>
    <n v="3"/>
    <n v="4"/>
    <n v="3"/>
    <n v="0"/>
    <n v="3"/>
    <n v="3"/>
    <n v="1"/>
    <n v="4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07A"/>
    <n v="1"/>
    <s v="JULIO VERNE"/>
    <n v="29"/>
    <s v="GUADALUPE Y CALVO"/>
    <n v="707"/>
    <s v="EL MUERTECITO"/>
    <s v="CALLE EL MUERTECITO"/>
    <n v="0"/>
    <s v="GUADALUPE Y CALVO"/>
    <s v="PÚBLICO"/>
    <x v="0"/>
    <x v="0"/>
    <x v="1"/>
    <x v="0"/>
    <s v="08FZI0027T"/>
    <s v="08FJI0010S"/>
    <s v="08ADG0007A"/>
    <n v="0"/>
    <n v="20"/>
    <n v="18"/>
    <n v="38"/>
    <n v="3"/>
    <n v="2"/>
    <n v="5"/>
    <n v="20"/>
    <n v="18"/>
    <n v="38"/>
    <n v="1"/>
    <n v="6"/>
    <n v="7"/>
    <n v="1"/>
    <n v="6"/>
    <n v="7"/>
    <n v="3"/>
    <n v="3"/>
    <n v="6"/>
    <n v="2"/>
    <n v="6"/>
    <n v="8"/>
    <n v="6"/>
    <n v="1"/>
    <n v="7"/>
    <n v="2"/>
    <n v="1"/>
    <n v="3"/>
    <n v="4"/>
    <n v="4"/>
    <n v="8"/>
    <n v="18"/>
    <n v="21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0O"/>
    <n v="4"/>
    <s v="HEROES DE LA REVOLUCION"/>
    <n v="21"/>
    <s v="DELICIAS"/>
    <n v="858"/>
    <s v="COLONIA REVOLUCIĂ“N"/>
    <s v="CALLE BATALLA DE HIDALGO DEL PARRAL"/>
    <n v="617"/>
    <s v="DELICIAS"/>
    <s v="PÚBLICO"/>
    <x v="0"/>
    <x v="0"/>
    <x v="1"/>
    <x v="0"/>
    <s v="08FZI0034C"/>
    <s v="08FJI0009C"/>
    <s v="08ADG0057I"/>
    <n v="0"/>
    <n v="84"/>
    <n v="49"/>
    <n v="133"/>
    <n v="12"/>
    <n v="11"/>
    <n v="23"/>
    <n v="77"/>
    <n v="46"/>
    <n v="123"/>
    <n v="5"/>
    <n v="6"/>
    <n v="11"/>
    <n v="6"/>
    <n v="6"/>
    <n v="12"/>
    <n v="14"/>
    <n v="11"/>
    <n v="25"/>
    <n v="13"/>
    <n v="8"/>
    <n v="21"/>
    <n v="17"/>
    <n v="12"/>
    <n v="29"/>
    <n v="14"/>
    <n v="8"/>
    <n v="22"/>
    <n v="9"/>
    <n v="8"/>
    <n v="17"/>
    <n v="73"/>
    <n v="53"/>
    <n v="126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DPB0712M"/>
    <n v="4"/>
    <s v="FRANCISCO I MADERO"/>
    <n v="65"/>
    <s v="URIQUE"/>
    <n v="351"/>
    <s v="EL PINAL"/>
    <s v="CALLE EL PINAL"/>
    <n v="0"/>
    <s v="CREEL"/>
    <s v="PÚBLICO"/>
    <x v="0"/>
    <x v="0"/>
    <x v="1"/>
    <x v="0"/>
    <s v="08FZI0030G"/>
    <s v="08FJI0005G"/>
    <s v="08ADG0003E"/>
    <n v="0"/>
    <n v="11"/>
    <n v="7"/>
    <n v="18"/>
    <n v="1"/>
    <n v="1"/>
    <n v="2"/>
    <n v="11"/>
    <n v="7"/>
    <n v="18"/>
    <n v="2"/>
    <n v="3"/>
    <n v="5"/>
    <n v="2"/>
    <n v="3"/>
    <n v="5"/>
    <n v="2"/>
    <n v="1"/>
    <n v="3"/>
    <n v="2"/>
    <n v="1"/>
    <n v="3"/>
    <n v="1"/>
    <n v="1"/>
    <n v="2"/>
    <n v="3"/>
    <n v="1"/>
    <n v="4"/>
    <n v="2"/>
    <n v="2"/>
    <n v="4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13L"/>
    <n v="1"/>
    <s v="SALVADOR GAYTAN"/>
    <n v="40"/>
    <s v="MADERA"/>
    <n v="207"/>
    <s v="EL OJITO"/>
    <s v="CALLE EL OJITO"/>
    <n v="0"/>
    <s v="MADERA"/>
    <s v="PÚBLICO"/>
    <x v="0"/>
    <x v="0"/>
    <x v="1"/>
    <x v="0"/>
    <s v="08FZI0017M"/>
    <s v="08FJI0006F"/>
    <s v="08ADG0055K"/>
    <n v="0"/>
    <n v="17"/>
    <n v="26"/>
    <n v="43"/>
    <n v="3"/>
    <n v="5"/>
    <n v="8"/>
    <n v="13"/>
    <n v="26"/>
    <n v="39"/>
    <n v="4"/>
    <n v="2"/>
    <n v="6"/>
    <n v="4"/>
    <n v="2"/>
    <n v="6"/>
    <n v="6"/>
    <n v="4"/>
    <n v="10"/>
    <n v="5"/>
    <n v="4"/>
    <n v="9"/>
    <n v="5"/>
    <n v="5"/>
    <n v="10"/>
    <n v="2"/>
    <n v="3"/>
    <n v="5"/>
    <n v="0"/>
    <n v="5"/>
    <n v="5"/>
    <n v="22"/>
    <n v="23"/>
    <n v="4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B0714K"/>
    <n v="1"/>
    <s v="JOSE VASCONCELOS"/>
    <n v="27"/>
    <s v="GUACHOCHI"/>
    <n v="325"/>
    <s v="OCOCHICHI"/>
    <s v="CALLE AGUA CALIENTE"/>
    <n v="0"/>
    <s v="GUACHOCHI"/>
    <s v="PÚBLICO"/>
    <x v="0"/>
    <x v="0"/>
    <x v="1"/>
    <x v="0"/>
    <s v="08FZI0033D"/>
    <s v="08FJI0008D"/>
    <s v="08ADG0006B"/>
    <n v="0"/>
    <n v="14"/>
    <n v="7"/>
    <n v="21"/>
    <n v="4"/>
    <n v="1"/>
    <n v="5"/>
    <n v="14"/>
    <n v="7"/>
    <n v="21"/>
    <n v="0"/>
    <n v="1"/>
    <n v="1"/>
    <n v="0"/>
    <n v="1"/>
    <n v="1"/>
    <n v="3"/>
    <n v="3"/>
    <n v="6"/>
    <n v="3"/>
    <n v="3"/>
    <n v="6"/>
    <n v="0"/>
    <n v="0"/>
    <n v="0"/>
    <n v="4"/>
    <n v="2"/>
    <n v="6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5J"/>
    <n v="1"/>
    <s v="CUAUHTEMOC"/>
    <n v="27"/>
    <s v="GUACHOCHI"/>
    <n v="53"/>
    <s v="EL MANZANO"/>
    <s v="CALLE EL MANZANO"/>
    <n v="0"/>
    <s v="GUACHOCHI"/>
    <s v="PÚBLICO"/>
    <x v="0"/>
    <x v="0"/>
    <x v="1"/>
    <x v="0"/>
    <s v="08FZI0021Z"/>
    <s v="08FJI0008D"/>
    <s v="08ADG0006B"/>
    <n v="0"/>
    <n v="11"/>
    <n v="9"/>
    <n v="20"/>
    <n v="0"/>
    <n v="2"/>
    <n v="2"/>
    <n v="11"/>
    <n v="8"/>
    <n v="19"/>
    <n v="1"/>
    <n v="1"/>
    <n v="2"/>
    <n v="1"/>
    <n v="1"/>
    <n v="2"/>
    <n v="1"/>
    <n v="1"/>
    <n v="2"/>
    <n v="2"/>
    <n v="1"/>
    <n v="3"/>
    <n v="4"/>
    <n v="1"/>
    <n v="5"/>
    <n v="3"/>
    <n v="1"/>
    <n v="4"/>
    <n v="1"/>
    <n v="3"/>
    <n v="4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16I"/>
    <n v="1"/>
    <s v="NIĂ‘OS HEROES"/>
    <n v="27"/>
    <s v="GUACHOCHI"/>
    <n v="1240"/>
    <s v="ROJASARARE"/>
    <s v="CALLE ROJASARARE"/>
    <n v="0"/>
    <s v="GUACHOCHI"/>
    <s v="PÚBLICO"/>
    <x v="0"/>
    <x v="0"/>
    <x v="1"/>
    <x v="0"/>
    <s v="08FZI0021Z"/>
    <s v="08FJI0008D"/>
    <s v="08ADG0006B"/>
    <n v="0"/>
    <n v="17"/>
    <n v="21"/>
    <n v="38"/>
    <n v="3"/>
    <n v="5"/>
    <n v="8"/>
    <n v="17"/>
    <n v="21"/>
    <n v="38"/>
    <n v="0"/>
    <n v="3"/>
    <n v="3"/>
    <n v="1"/>
    <n v="3"/>
    <n v="4"/>
    <n v="5"/>
    <n v="2"/>
    <n v="7"/>
    <n v="6"/>
    <n v="1"/>
    <n v="7"/>
    <n v="1"/>
    <n v="6"/>
    <n v="7"/>
    <n v="2"/>
    <n v="1"/>
    <n v="3"/>
    <n v="2"/>
    <n v="5"/>
    <n v="7"/>
    <n v="17"/>
    <n v="18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NUEL CARRILLO FARIAS"/>
    <n v="29"/>
    <s v="GUADALUPE Y CALVO"/>
    <n v="1132"/>
    <s v="SITANACHI"/>
    <s v="CALLE SITANACHI"/>
    <n v="0"/>
    <s v="GUADALUPE Y CALVO"/>
    <s v="PÚBLICO"/>
    <x v="0"/>
    <x v="0"/>
    <x v="1"/>
    <x v="0"/>
    <s v="08FZI0010T"/>
    <s v="08FJI0004H"/>
    <s v="08ADG0007A"/>
    <n v="0"/>
    <n v="32"/>
    <n v="22"/>
    <n v="54"/>
    <n v="3"/>
    <n v="2"/>
    <n v="5"/>
    <n v="19"/>
    <n v="16"/>
    <n v="35"/>
    <n v="3"/>
    <n v="3"/>
    <n v="6"/>
    <n v="3"/>
    <n v="3"/>
    <n v="6"/>
    <n v="6"/>
    <n v="7"/>
    <n v="13"/>
    <n v="7"/>
    <n v="4"/>
    <n v="11"/>
    <n v="4"/>
    <n v="5"/>
    <n v="9"/>
    <n v="3"/>
    <n v="2"/>
    <n v="5"/>
    <n v="6"/>
    <n v="2"/>
    <n v="8"/>
    <n v="29"/>
    <n v="23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718G"/>
    <n v="1"/>
    <s v="HERNAN CORTEZ"/>
    <n v="29"/>
    <s v="GUADALUPE Y CALVO"/>
    <n v="2333"/>
    <s v="RINCĂ“N DEL PEDREGAL"/>
    <s v="CALLE RINCON DEL PEDREGAL"/>
    <n v="0"/>
    <s v="GUADALUPE Y CALVO"/>
    <s v="PÚBLICO"/>
    <x v="0"/>
    <x v="0"/>
    <x v="1"/>
    <x v="0"/>
    <s v="08FZI0028S"/>
    <s v="08FJI0010S"/>
    <s v="08ADG0007A"/>
    <n v="0"/>
    <n v="16"/>
    <n v="17"/>
    <n v="33"/>
    <n v="2"/>
    <n v="1"/>
    <n v="3"/>
    <n v="16"/>
    <n v="17"/>
    <n v="33"/>
    <n v="3"/>
    <n v="3"/>
    <n v="6"/>
    <n v="3"/>
    <n v="3"/>
    <n v="6"/>
    <n v="3"/>
    <n v="3"/>
    <n v="6"/>
    <n v="1"/>
    <n v="2"/>
    <n v="3"/>
    <n v="2"/>
    <n v="4"/>
    <n v="6"/>
    <n v="1"/>
    <n v="4"/>
    <n v="5"/>
    <n v="5"/>
    <n v="2"/>
    <n v="7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9F"/>
    <n v="1"/>
    <s v="JOSEFA ORTIZ DE DOMINGUEZ"/>
    <n v="29"/>
    <s v="GUADALUPE Y CALVO"/>
    <n v="771"/>
    <s v="TIERRAS AMARILLAS"/>
    <s v="CALLE TIERRAS AMARILLAS"/>
    <n v="0"/>
    <s v="GUADALUPE Y CALVO"/>
    <s v="PÚBLICO"/>
    <x v="0"/>
    <x v="0"/>
    <x v="1"/>
    <x v="0"/>
    <s v="08FZI0028S"/>
    <s v="08FJI0010S"/>
    <s v="08ADG0007A"/>
    <n v="0"/>
    <n v="12"/>
    <n v="8"/>
    <n v="20"/>
    <n v="3"/>
    <n v="2"/>
    <n v="5"/>
    <n v="11"/>
    <n v="8"/>
    <n v="19"/>
    <n v="1"/>
    <n v="2"/>
    <n v="3"/>
    <n v="2"/>
    <n v="2"/>
    <n v="4"/>
    <n v="2"/>
    <n v="3"/>
    <n v="5"/>
    <n v="4"/>
    <n v="1"/>
    <n v="5"/>
    <n v="1"/>
    <n v="0"/>
    <n v="1"/>
    <n v="3"/>
    <n v="3"/>
    <n v="6"/>
    <n v="1"/>
    <n v="1"/>
    <n v="2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20V"/>
    <n v="1"/>
    <s v="ELVIRA CRUZ BUSTILLOS"/>
    <n v="7"/>
    <s v="BALLEZA"/>
    <n v="619"/>
    <s v="SAN ANTONIO DE ABAJO"/>
    <s v="CALLE SAN ANTONIO DE ABAJO"/>
    <n v="0"/>
    <s v="GUACHOCHI"/>
    <s v="PÚBLICO"/>
    <x v="0"/>
    <x v="0"/>
    <x v="1"/>
    <x v="0"/>
    <s v="08FZI0011S"/>
    <s v="08FJI0004H"/>
    <s v="08ADG0006B"/>
    <n v="0"/>
    <n v="6"/>
    <n v="9"/>
    <n v="15"/>
    <n v="2"/>
    <n v="0"/>
    <n v="2"/>
    <n v="6"/>
    <n v="9"/>
    <n v="15"/>
    <n v="0"/>
    <n v="3"/>
    <n v="3"/>
    <n v="0"/>
    <n v="3"/>
    <n v="3"/>
    <n v="2"/>
    <n v="2"/>
    <n v="4"/>
    <n v="0"/>
    <n v="3"/>
    <n v="3"/>
    <n v="1"/>
    <n v="0"/>
    <n v="1"/>
    <n v="1"/>
    <n v="1"/>
    <n v="2"/>
    <n v="0"/>
    <n v="2"/>
    <n v="2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21U"/>
    <n v="1"/>
    <s v="VICTOR HUGO RASCON BANDA"/>
    <n v="66"/>
    <s v="URUACHI"/>
    <n v="1"/>
    <s v="URUACHI"/>
    <s v="CALLE EL ARCO"/>
    <n v="0"/>
    <s v="CREEL"/>
    <s v="PÚBLICO"/>
    <x v="0"/>
    <x v="0"/>
    <x v="1"/>
    <x v="0"/>
    <s v="08FZI0002K"/>
    <s v="08FJI0001K"/>
    <s v="08ADG0003E"/>
    <n v="0"/>
    <n v="36"/>
    <n v="27"/>
    <n v="63"/>
    <n v="5"/>
    <n v="8"/>
    <n v="13"/>
    <n v="36"/>
    <n v="27"/>
    <n v="63"/>
    <n v="4"/>
    <n v="10"/>
    <n v="14"/>
    <n v="4"/>
    <n v="10"/>
    <n v="14"/>
    <n v="3"/>
    <n v="4"/>
    <n v="7"/>
    <n v="9"/>
    <n v="2"/>
    <n v="11"/>
    <n v="3"/>
    <n v="8"/>
    <n v="11"/>
    <n v="3"/>
    <n v="2"/>
    <n v="5"/>
    <n v="8"/>
    <n v="4"/>
    <n v="12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722T"/>
    <n v="1"/>
    <s v="CLEMENTE CRUZ HUAHUICHI"/>
    <n v="8"/>
    <s v="BATOPILAS DE MANUEL GÓMEZ MORÍN"/>
    <n v="858"/>
    <s v="GUAYACANCITO"/>
    <s v="CALLE GUAYACANCITO"/>
    <n v="0"/>
    <s v="CREEL"/>
    <s v="PÚBLICO"/>
    <x v="0"/>
    <x v="0"/>
    <x v="1"/>
    <x v="0"/>
    <s v="08FZI0014P"/>
    <s v="08FJI0005G"/>
    <s v="08ADG0003E"/>
    <n v="0"/>
    <n v="18"/>
    <n v="21"/>
    <n v="39"/>
    <n v="6"/>
    <n v="4"/>
    <n v="10"/>
    <n v="18"/>
    <n v="21"/>
    <n v="39"/>
    <n v="1"/>
    <n v="2"/>
    <n v="3"/>
    <n v="1"/>
    <n v="2"/>
    <n v="3"/>
    <n v="1"/>
    <n v="4"/>
    <n v="5"/>
    <n v="4"/>
    <n v="5"/>
    <n v="9"/>
    <n v="2"/>
    <n v="2"/>
    <n v="4"/>
    <n v="2"/>
    <n v="2"/>
    <n v="4"/>
    <n v="1"/>
    <n v="2"/>
    <n v="3"/>
    <n v="11"/>
    <n v="17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23S"/>
    <n v="4"/>
    <s v="CLEMENTE CRUZ HUAHUICHI"/>
    <n v="27"/>
    <s v="GUACHOCHI"/>
    <n v="3054"/>
    <s v="SOMARACHI"/>
    <s v="NINGUNO NINGUNO"/>
    <n v="0"/>
    <s v="GUACHOCHI"/>
    <s v="PÚBLICO"/>
    <x v="0"/>
    <x v="0"/>
    <x v="1"/>
    <x v="0"/>
    <s v="08FZI0006G"/>
    <s v="08FJI0003I"/>
    <s v="08ADG0006B"/>
    <n v="0"/>
    <n v="26"/>
    <n v="24"/>
    <n v="50"/>
    <n v="5"/>
    <n v="6"/>
    <n v="11"/>
    <n v="26"/>
    <n v="24"/>
    <n v="50"/>
    <n v="4"/>
    <n v="4"/>
    <n v="8"/>
    <n v="4"/>
    <n v="4"/>
    <n v="8"/>
    <n v="4"/>
    <n v="6"/>
    <n v="10"/>
    <n v="5"/>
    <n v="4"/>
    <n v="9"/>
    <n v="5"/>
    <n v="3"/>
    <n v="8"/>
    <n v="6"/>
    <n v="3"/>
    <n v="9"/>
    <n v="2"/>
    <n v="1"/>
    <n v="3"/>
    <n v="26"/>
    <n v="21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CLEMENTE CRUZ HUAHUICHI"/>
    <n v="27"/>
    <s v="GUACHOCHI"/>
    <n v="88"/>
    <s v="YEGOCHI"/>
    <s v="CALLE YEGOCHI"/>
    <n v="0"/>
    <s v="GUACHOCHI"/>
    <s v="PÚBLICO"/>
    <x v="0"/>
    <x v="0"/>
    <x v="1"/>
    <x v="0"/>
    <s v="08FZI0023X"/>
    <s v="08FJI0008D"/>
    <s v="08ADG0006B"/>
    <n v="0"/>
    <n v="18"/>
    <n v="15"/>
    <n v="33"/>
    <n v="2"/>
    <n v="3"/>
    <n v="5"/>
    <n v="12"/>
    <n v="11"/>
    <n v="23"/>
    <n v="0"/>
    <n v="2"/>
    <n v="2"/>
    <n v="0"/>
    <n v="2"/>
    <n v="2"/>
    <n v="1"/>
    <n v="1"/>
    <n v="2"/>
    <n v="3"/>
    <n v="2"/>
    <n v="5"/>
    <n v="1"/>
    <n v="3"/>
    <n v="4"/>
    <n v="9"/>
    <n v="4"/>
    <n v="13"/>
    <n v="1"/>
    <n v="1"/>
    <n v="2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27O"/>
    <n v="1"/>
    <s v="TENOCH"/>
    <n v="19"/>
    <s v="CHIHUAHUA"/>
    <n v="1"/>
    <s v="CHIHUAHUA"/>
    <s v="CALLE CATEDRAL DE GUANAJUATO"/>
    <n v="0"/>
    <s v="CHIHUAHUA"/>
    <s v="PÚBLICO"/>
    <x v="0"/>
    <x v="0"/>
    <x v="1"/>
    <x v="0"/>
    <s v="08FZI0025V"/>
    <s v="08FJI0009C"/>
    <s v="08ADG0001G"/>
    <n v="0"/>
    <n v="21"/>
    <n v="12"/>
    <n v="33"/>
    <n v="0"/>
    <n v="0"/>
    <n v="0"/>
    <n v="19"/>
    <n v="9"/>
    <n v="28"/>
    <n v="4"/>
    <n v="2"/>
    <n v="6"/>
    <n v="4"/>
    <n v="2"/>
    <n v="6"/>
    <n v="3"/>
    <n v="6"/>
    <n v="9"/>
    <n v="5"/>
    <n v="4"/>
    <n v="9"/>
    <n v="4"/>
    <n v="4"/>
    <n v="8"/>
    <n v="4"/>
    <n v="2"/>
    <n v="6"/>
    <n v="5"/>
    <n v="1"/>
    <n v="6"/>
    <n v="25"/>
    <n v="19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8N"/>
    <n v="1"/>
    <s v="NIEVES SALMERON FRIAS"/>
    <n v="8"/>
    <s v="BATOPILAS DE MANUEL GÓMEZ MORÍN"/>
    <n v="1242"/>
    <s v="SAHUE"/>
    <s v="CALLE SAHUE"/>
    <n v="0"/>
    <s v="CREEL"/>
    <s v="PÚBLICO"/>
    <x v="0"/>
    <x v="0"/>
    <x v="1"/>
    <x v="0"/>
    <s v="08FZI0018L"/>
    <s v="08FJI0007E"/>
    <s v="08ADG0006B"/>
    <n v="0"/>
    <n v="8"/>
    <n v="8"/>
    <n v="16"/>
    <n v="2"/>
    <n v="2"/>
    <n v="4"/>
    <n v="8"/>
    <n v="8"/>
    <n v="16"/>
    <n v="1"/>
    <n v="2"/>
    <n v="3"/>
    <n v="1"/>
    <n v="2"/>
    <n v="3"/>
    <n v="1"/>
    <n v="2"/>
    <n v="3"/>
    <n v="0"/>
    <n v="2"/>
    <n v="2"/>
    <n v="2"/>
    <n v="1"/>
    <n v="3"/>
    <n v="1"/>
    <n v="0"/>
    <n v="1"/>
    <n v="2"/>
    <n v="1"/>
    <n v="3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29M"/>
    <n v="1"/>
    <s v="PRIMARIA INDIGENA"/>
    <n v="29"/>
    <s v="GUADALUPE Y CALVO"/>
    <n v="664"/>
    <s v="EL TULE (RĂŤO TUARIPA)"/>
    <s v="CALLE TUARIPA"/>
    <n v="0"/>
    <s v="GUADALUPE Y CALVO"/>
    <s v="PÚBLICO"/>
    <x v="0"/>
    <x v="0"/>
    <x v="1"/>
    <x v="0"/>
    <s v="08FZI0028S"/>
    <s v="08FJI0010S"/>
    <s v="08ADG0007A"/>
    <n v="0"/>
    <n v="11"/>
    <n v="22"/>
    <n v="33"/>
    <n v="5"/>
    <n v="3"/>
    <n v="8"/>
    <n v="11"/>
    <n v="22"/>
    <n v="33"/>
    <n v="6"/>
    <n v="2"/>
    <n v="8"/>
    <n v="6"/>
    <n v="2"/>
    <n v="8"/>
    <n v="0"/>
    <n v="2"/>
    <n v="2"/>
    <n v="2"/>
    <n v="7"/>
    <n v="9"/>
    <n v="1"/>
    <n v="4"/>
    <n v="5"/>
    <n v="0"/>
    <n v="5"/>
    <n v="5"/>
    <n v="4"/>
    <n v="2"/>
    <n v="6"/>
    <n v="13"/>
    <n v="22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730B"/>
    <n v="1"/>
    <s v="CLEMENTE CRUZ HUAHUICHI"/>
    <n v="27"/>
    <s v="GUACHOCHI"/>
    <n v="2786"/>
    <s v="TURUSEACHI"/>
    <s v="CALLE TURUSEACHI"/>
    <n v="0"/>
    <s v="GUACHOCHI"/>
    <s v="PÚBLICO"/>
    <x v="0"/>
    <x v="0"/>
    <x v="1"/>
    <x v="0"/>
    <s v="08FZI0005H"/>
    <s v="08FJI0003I"/>
    <s v="08ADG0006B"/>
    <n v="0"/>
    <n v="19"/>
    <n v="34"/>
    <n v="53"/>
    <n v="3"/>
    <n v="7"/>
    <n v="10"/>
    <n v="18"/>
    <n v="34"/>
    <n v="52"/>
    <n v="2"/>
    <n v="4"/>
    <n v="6"/>
    <n v="2"/>
    <n v="4"/>
    <n v="6"/>
    <n v="1"/>
    <n v="5"/>
    <n v="6"/>
    <n v="2"/>
    <n v="4"/>
    <n v="6"/>
    <n v="4"/>
    <n v="5"/>
    <n v="9"/>
    <n v="1"/>
    <n v="4"/>
    <n v="5"/>
    <n v="4"/>
    <n v="7"/>
    <n v="11"/>
    <n v="14"/>
    <n v="29"/>
    <n v="4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731A"/>
    <n v="1"/>
    <s v="JOSE VASCONCELOS"/>
    <n v="17"/>
    <s v="CUAUHTÉMOC"/>
    <n v="5"/>
    <s v="COLONIA ANĂHUAC"/>
    <s v="CALLE LA ESPERANZA"/>
    <n v="0"/>
    <s v="CUAUHTÉMOC"/>
    <s v="PÚBLICO"/>
    <x v="0"/>
    <x v="0"/>
    <x v="1"/>
    <x v="0"/>
    <s v="08FZI0038Z"/>
    <s v="08FJI0009C"/>
    <s v="08ADG0010O"/>
    <n v="0"/>
    <n v="38"/>
    <n v="34"/>
    <n v="72"/>
    <n v="8"/>
    <n v="7"/>
    <n v="15"/>
    <n v="38"/>
    <n v="34"/>
    <n v="72"/>
    <n v="7"/>
    <n v="4"/>
    <n v="11"/>
    <n v="7"/>
    <n v="4"/>
    <n v="11"/>
    <n v="9"/>
    <n v="9"/>
    <n v="18"/>
    <n v="5"/>
    <n v="3"/>
    <n v="8"/>
    <n v="4"/>
    <n v="8"/>
    <n v="12"/>
    <n v="5"/>
    <n v="5"/>
    <n v="10"/>
    <n v="4"/>
    <n v="5"/>
    <n v="9"/>
    <n v="34"/>
    <n v="34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732Z"/>
    <n v="1"/>
    <s v="ELVIRA CHAVEZ MARTINEZ"/>
    <n v="12"/>
    <s v="CARICHÍ"/>
    <n v="13"/>
    <s v="COLONIA BUENAVISTA"/>
    <s v="CALLE COLONIA BUENAVISTA"/>
    <n v="0"/>
    <s v="CUAUHTÉMOC"/>
    <s v="PÚBLICO"/>
    <x v="0"/>
    <x v="0"/>
    <x v="1"/>
    <x v="0"/>
    <s v="08FZI0038Z"/>
    <s v="08FJI0009C"/>
    <s v="08ADG0010O"/>
    <n v="0"/>
    <n v="9"/>
    <n v="13"/>
    <n v="22"/>
    <n v="1"/>
    <n v="0"/>
    <n v="1"/>
    <n v="9"/>
    <n v="13"/>
    <n v="22"/>
    <n v="1"/>
    <n v="1"/>
    <n v="2"/>
    <n v="1"/>
    <n v="1"/>
    <n v="2"/>
    <n v="3"/>
    <n v="7"/>
    <n v="10"/>
    <n v="0"/>
    <n v="0"/>
    <n v="0"/>
    <n v="3"/>
    <n v="2"/>
    <n v="5"/>
    <n v="2"/>
    <n v="1"/>
    <n v="3"/>
    <n v="1"/>
    <n v="3"/>
    <n v="4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33Z"/>
    <n v="1"/>
    <s v="GABRIEL TEPORACA"/>
    <n v="29"/>
    <s v="GUADALUPE Y CALVO"/>
    <n v="895"/>
    <s v="CORRAL QUEMADO"/>
    <s v="CALLE CORRAL QUEMADO"/>
    <n v="0"/>
    <s v="GUADALUPE Y CALVO"/>
    <s v="PÚBLICO"/>
    <x v="0"/>
    <x v="0"/>
    <x v="1"/>
    <x v="0"/>
    <s v="08FZI0028S"/>
    <s v="08FJI0010S"/>
    <s v="08ADG0007A"/>
    <n v="0"/>
    <n v="12"/>
    <n v="23"/>
    <n v="35"/>
    <n v="2"/>
    <n v="0"/>
    <n v="2"/>
    <n v="11"/>
    <n v="22"/>
    <n v="33"/>
    <n v="5"/>
    <n v="6"/>
    <n v="11"/>
    <n v="5"/>
    <n v="6"/>
    <n v="11"/>
    <n v="2"/>
    <n v="4"/>
    <n v="6"/>
    <n v="4"/>
    <n v="5"/>
    <n v="9"/>
    <n v="1"/>
    <n v="7"/>
    <n v="8"/>
    <n v="2"/>
    <n v="4"/>
    <n v="6"/>
    <n v="4"/>
    <n v="6"/>
    <n v="10"/>
    <n v="18"/>
    <n v="32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PPB0001S"/>
    <n v="1"/>
    <s v="LA LECCION ES DE LOS RARAMURIS"/>
    <n v="9"/>
    <s v="BOCOYNA"/>
    <n v="53"/>
    <s v="GONOGOCHI"/>
    <s v="CALLE SAN IGNACIO DE ARARECO"/>
    <n v="0"/>
    <s v="CREEL"/>
    <s v="PARTICULAR"/>
    <x v="2"/>
    <x v="0"/>
    <x v="1"/>
    <x v="0"/>
    <s v="08FZI0029R"/>
    <s v="08FJI0002J"/>
    <s v="08ADG0003E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12H"/>
    <n v="4"/>
    <s v="PRIMARIA PARA NIÑOS MIGRANTES"/>
    <n v="35"/>
    <s v="JANOS"/>
    <n v="27"/>
    <s v="FERNÁNDEZ LEAL"/>
    <s v="CALLE FERNANDEZ LEAL"/>
    <n v="0"/>
    <s v="NVO. CASAS GRANDES"/>
    <s v="PÚBLICO"/>
    <x v="3"/>
    <x v="0"/>
    <x v="2"/>
    <x v="0"/>
    <m/>
    <m/>
    <m/>
    <n v="1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2"/>
    <n v="2"/>
    <n v="4"/>
    <n v="0"/>
    <n v="1"/>
    <n v="1"/>
    <n v="3"/>
    <n v="4"/>
    <n v="7"/>
    <n v="1"/>
    <n v="1"/>
    <n v="2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P0024M"/>
    <n v="4"/>
    <s v="PRIMARIA PARA NIÑOS MIGRANTES"/>
    <n v="5"/>
    <s v="ASCENSIÓN"/>
    <n v="34"/>
    <s v="GUADALUPE VICTORIA"/>
    <s v="CALLE GUADALUPE VICTORIA"/>
    <n v="0"/>
    <s v="NVO. CASAS GRANDES"/>
    <s v="PÚBLICO"/>
    <x v="3"/>
    <x v="0"/>
    <x v="2"/>
    <x v="0"/>
    <m/>
    <m/>
    <m/>
    <n v="10"/>
    <n v="0"/>
    <n v="0"/>
    <n v="0"/>
    <n v="0"/>
    <n v="0"/>
    <n v="0"/>
    <n v="0"/>
    <n v="0"/>
    <n v="0"/>
    <n v="2"/>
    <n v="0"/>
    <n v="2"/>
    <n v="2"/>
    <n v="1"/>
    <n v="3"/>
    <n v="1"/>
    <n v="1"/>
    <n v="2"/>
    <n v="0"/>
    <n v="1"/>
    <n v="1"/>
    <n v="3"/>
    <n v="1"/>
    <n v="4"/>
    <n v="1"/>
    <n v="1"/>
    <n v="2"/>
    <n v="3"/>
    <n v="1"/>
    <n v="4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P0041C"/>
    <n v="4"/>
    <s v="PRIMARIA PARA NIÑOS MIGRANTES"/>
    <n v="55"/>
    <s v="ROSALES"/>
    <n v="7"/>
    <s v="LA GARITA"/>
    <s v="CALLE LA GARITA"/>
    <n v="0"/>
    <s v="DELICIAS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48W"/>
    <n v="4"/>
    <s v="PRIMARIA PARA NI+ÆOS MIGRANTES"/>
    <n v="10"/>
    <s v="BUENAVENTURA"/>
    <n v="28"/>
    <s v="RODRIGO M. QUEVEDO"/>
    <s v="CALLE CONOCIDO"/>
    <n v="0"/>
    <s v="NVO. CASAS GRANDES"/>
    <s v="PÚBLICO"/>
    <x v="3"/>
    <x v="0"/>
    <x v="2"/>
    <x v="0"/>
    <m/>
    <m/>
    <m/>
    <n v="0"/>
    <n v="11"/>
    <n v="5"/>
    <n v="16"/>
    <n v="0"/>
    <n v="0"/>
    <n v="0"/>
    <n v="11"/>
    <n v="5"/>
    <n v="16"/>
    <n v="2"/>
    <n v="1"/>
    <n v="3"/>
    <n v="2"/>
    <n v="1"/>
    <n v="3"/>
    <n v="0"/>
    <n v="1"/>
    <n v="1"/>
    <n v="2"/>
    <n v="2"/>
    <n v="4"/>
    <n v="2"/>
    <n v="1"/>
    <n v="3"/>
    <n v="2"/>
    <n v="1"/>
    <n v="3"/>
    <n v="0"/>
    <n v="0"/>
    <n v="0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NP0057D"/>
    <n v="4"/>
    <s v="PRIMARIA PARA NI+ÆOS MIGRANTES"/>
    <n v="21"/>
    <s v="DELICIAS"/>
    <n v="291"/>
    <s v="COLONIA MORELOS (CUATRO VIENTOS)"/>
    <s v="CALLE COLONIA MORELOS (CUATRO VIENTOS)"/>
    <n v="0"/>
    <s v="DELICIAS"/>
    <s v="PÚBLICO"/>
    <x v="3"/>
    <x v="0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2"/>
    <n v="1"/>
    <n v="3"/>
    <n v="1"/>
    <n v="0"/>
    <n v="1"/>
    <n v="2"/>
    <n v="0"/>
    <n v="2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66L"/>
    <n v="4"/>
    <s v="PRIMARIA PARA NI+ÆOS MIGRANTES"/>
    <n v="21"/>
    <s v="DELICIAS"/>
    <n v="286"/>
    <s v="LA MERCED"/>
    <s v="CALLE LA MERCED"/>
    <n v="0"/>
    <s v="DELICIAS"/>
    <s v="PÚBLICO"/>
    <x v="3"/>
    <x v="0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1"/>
    <n v="1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69I"/>
    <n v="4"/>
    <s v="PRIMARIA PARA NI+ÆOS MIGRANTES AULA COMPARTIDA"/>
    <n v="21"/>
    <s v="DELICIAS"/>
    <n v="609"/>
    <s v="COLONIA CAMPESINA"/>
    <s v="CALLE COLONIA CAMPESINA"/>
    <n v="0"/>
    <s v="DELICIAS"/>
    <s v="PÚBLICO"/>
    <x v="3"/>
    <x v="0"/>
    <x v="2"/>
    <x v="0"/>
    <m/>
    <m/>
    <m/>
    <n v="0"/>
    <n v="15"/>
    <n v="9"/>
    <n v="24"/>
    <n v="1"/>
    <n v="2"/>
    <n v="3"/>
    <n v="15"/>
    <n v="9"/>
    <n v="24"/>
    <n v="3"/>
    <n v="1"/>
    <n v="4"/>
    <n v="3"/>
    <n v="1"/>
    <n v="4"/>
    <n v="4"/>
    <n v="3"/>
    <n v="7"/>
    <n v="1"/>
    <n v="0"/>
    <n v="1"/>
    <n v="0"/>
    <n v="0"/>
    <n v="0"/>
    <n v="6"/>
    <n v="0"/>
    <n v="6"/>
    <n v="0"/>
    <n v="2"/>
    <n v="2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3V"/>
    <n v="4"/>
    <s v="PRIMARIA PARA NI+ÆOS MIGRANTES"/>
    <n v="50"/>
    <s v="NUEVO CASAS GRANDES"/>
    <n v="10"/>
    <s v="SECCIÓN HIDALGO"/>
    <s v="CALLE SECCION HIDALGO"/>
    <n v="0"/>
    <s v="NVO. CASAS GRANDES"/>
    <s v="PÚBLICO"/>
    <x v="3"/>
    <x v="0"/>
    <x v="2"/>
    <x v="0"/>
    <m/>
    <m/>
    <m/>
    <n v="0"/>
    <n v="7"/>
    <n v="5"/>
    <n v="12"/>
    <n v="0"/>
    <n v="0"/>
    <n v="0"/>
    <n v="7"/>
    <n v="5"/>
    <n v="12"/>
    <n v="1"/>
    <n v="1"/>
    <n v="2"/>
    <n v="1"/>
    <n v="1"/>
    <n v="2"/>
    <n v="1"/>
    <n v="0"/>
    <n v="1"/>
    <n v="0"/>
    <n v="1"/>
    <n v="1"/>
    <n v="0"/>
    <n v="1"/>
    <n v="1"/>
    <n v="1"/>
    <n v="0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6S"/>
    <n v="4"/>
    <s v="PRIMARIA PARA NI+ÆOS MIGRANTES"/>
    <n v="62"/>
    <s v="SAUCILLO"/>
    <n v="530"/>
    <s v="KILÓMETRO CINCUENTA Y NUEVE"/>
    <s v="CALLE KILOMETRO CINCUENTA "/>
    <n v="0"/>
    <s v="DELICIAS"/>
    <s v="PÚBLICO"/>
    <x v="3"/>
    <x v="0"/>
    <x v="2"/>
    <x v="0"/>
    <m/>
    <m/>
    <m/>
    <n v="0"/>
    <n v="3"/>
    <n v="1"/>
    <n v="4"/>
    <n v="0"/>
    <n v="0"/>
    <n v="0"/>
    <n v="3"/>
    <n v="1"/>
    <n v="4"/>
    <n v="1"/>
    <n v="0"/>
    <n v="1"/>
    <n v="1"/>
    <n v="0"/>
    <n v="1"/>
    <n v="3"/>
    <n v="1"/>
    <n v="4"/>
    <n v="1"/>
    <n v="0"/>
    <n v="1"/>
    <n v="0"/>
    <n v="1"/>
    <n v="1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PRIMARIA PARA NIÑOS MIGRANTES"/>
    <n v="38"/>
    <s v="JULIMES"/>
    <n v="1"/>
    <s v="JULIMES"/>
    <s v="CALLE NINGUNO"/>
    <n v="0"/>
    <s v="DELICIAS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79P"/>
    <n v="1"/>
    <s v="CURSO COMUNITARIO PRIMARIA MIGRANTE"/>
    <n v="37"/>
    <s v="JUÁREZ"/>
    <n v="1"/>
    <s v="JUÁREZ"/>
    <s v="CALLE EMILIA PÉREZ PAYAN"/>
    <n v="2807"/>
    <s v="JUÁREZ"/>
    <s v="PÚBLICO"/>
    <x v="3"/>
    <x v="0"/>
    <x v="2"/>
    <x v="0"/>
    <m/>
    <m/>
    <m/>
    <n v="0"/>
    <n v="13"/>
    <n v="11"/>
    <n v="24"/>
    <n v="2"/>
    <n v="0"/>
    <n v="2"/>
    <n v="13"/>
    <n v="11"/>
    <n v="24"/>
    <n v="0"/>
    <n v="0"/>
    <n v="0"/>
    <n v="0"/>
    <n v="0"/>
    <n v="0"/>
    <n v="2"/>
    <n v="0"/>
    <n v="2"/>
    <n v="0"/>
    <n v="4"/>
    <n v="4"/>
    <n v="2"/>
    <n v="3"/>
    <n v="5"/>
    <n v="4"/>
    <n v="3"/>
    <n v="7"/>
    <n v="3"/>
    <n v="1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KNP0080E"/>
    <n v="1"/>
    <s v="CURSO COMUNITARIO PRIMARIA MIGRANTE"/>
    <n v="37"/>
    <s v="JUÁREZ"/>
    <n v="1"/>
    <s v="JUÁREZ"/>
    <s v="CALLE TEÓFILO BORUNDA"/>
    <n v="6951"/>
    <s v="JUÁREZ"/>
    <s v="PÚBLICO"/>
    <x v="3"/>
    <x v="0"/>
    <x v="2"/>
    <x v="0"/>
    <m/>
    <m/>
    <m/>
    <n v="0"/>
    <n v="2"/>
    <n v="3"/>
    <n v="5"/>
    <n v="1"/>
    <n v="1"/>
    <n v="2"/>
    <n v="2"/>
    <n v="3"/>
    <n v="5"/>
    <n v="0"/>
    <n v="0"/>
    <n v="0"/>
    <n v="0"/>
    <n v="0"/>
    <n v="0"/>
    <n v="0"/>
    <n v="2"/>
    <n v="2"/>
    <n v="0"/>
    <n v="0"/>
    <n v="0"/>
    <n v="1"/>
    <n v="2"/>
    <n v="3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81D"/>
    <n v="1"/>
    <s v="CURSO COMUNITARIO PRIMARIA MIGRANTE"/>
    <n v="37"/>
    <s v="JUÁREZ"/>
    <n v="1"/>
    <s v="JUÁREZ"/>
    <s v="CALLE ISLA ESMERALDA"/>
    <n v="2012"/>
    <s v="JUÁREZ"/>
    <s v="PÚBLICO"/>
    <x v="3"/>
    <x v="0"/>
    <x v="2"/>
    <x v="0"/>
    <m/>
    <m/>
    <m/>
    <n v="0"/>
    <n v="14"/>
    <n v="3"/>
    <n v="17"/>
    <n v="0"/>
    <n v="0"/>
    <n v="0"/>
    <n v="14"/>
    <n v="3"/>
    <n v="17"/>
    <n v="2"/>
    <n v="1"/>
    <n v="3"/>
    <n v="3"/>
    <n v="1"/>
    <n v="4"/>
    <n v="0"/>
    <n v="1"/>
    <n v="1"/>
    <n v="1"/>
    <n v="1"/>
    <n v="2"/>
    <n v="3"/>
    <n v="2"/>
    <n v="5"/>
    <n v="4"/>
    <n v="1"/>
    <n v="5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82C"/>
    <n v="1"/>
    <s v="CURSO COMUNITARIO PRIMARIA MIGRANTE"/>
    <n v="37"/>
    <s v="JUÁREZ"/>
    <n v="1"/>
    <s v="JUÁREZ"/>
    <s v="CALLE EJE VIAL JUAN GABRIEL"/>
    <n v="3370"/>
    <s v="JUÁREZ"/>
    <s v="PÚBLICO"/>
    <x v="3"/>
    <x v="0"/>
    <x v="2"/>
    <x v="0"/>
    <m/>
    <m/>
    <m/>
    <n v="0"/>
    <n v="18"/>
    <n v="14"/>
    <n v="32"/>
    <n v="3"/>
    <n v="1"/>
    <n v="4"/>
    <n v="18"/>
    <n v="14"/>
    <n v="32"/>
    <n v="1"/>
    <n v="0"/>
    <n v="1"/>
    <n v="1"/>
    <n v="0"/>
    <n v="1"/>
    <n v="11"/>
    <n v="6"/>
    <n v="17"/>
    <n v="8"/>
    <n v="3"/>
    <n v="11"/>
    <n v="8"/>
    <n v="11"/>
    <n v="19"/>
    <n v="22"/>
    <n v="17"/>
    <n v="39"/>
    <n v="5"/>
    <n v="3"/>
    <n v="8"/>
    <n v="55"/>
    <n v="40"/>
    <n v="95"/>
    <n v="0"/>
    <n v="0"/>
    <n v="0"/>
    <n v="0"/>
    <n v="0"/>
    <n v="0"/>
    <n v="1"/>
    <n v="1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0"/>
    <n v="0"/>
    <n v="0"/>
    <n v="0"/>
    <n v="0"/>
    <n v="0"/>
    <n v="5"/>
    <n v="5"/>
    <n v="0"/>
    <n v="0"/>
    <n v="1"/>
  </r>
  <r>
    <s v="08KNP0083B"/>
    <n v="1"/>
    <s v="CURSO COMUNITARIO PRIMARIA MIGRANTE"/>
    <n v="62"/>
    <s v="SAUCILLO"/>
    <n v="1"/>
    <s v="SAUCILLO"/>
    <s v="AVENIDA SEXTA"/>
    <n v="137"/>
    <s v="DELICIAS"/>
    <s v="PÚBLICO"/>
    <x v="3"/>
    <x v="0"/>
    <x v="2"/>
    <x v="0"/>
    <m/>
    <m/>
    <m/>
    <n v="0"/>
    <n v="4"/>
    <n v="8"/>
    <n v="12"/>
    <n v="0"/>
    <n v="0"/>
    <n v="0"/>
    <n v="4"/>
    <n v="8"/>
    <n v="12"/>
    <n v="0"/>
    <n v="0"/>
    <n v="0"/>
    <n v="0"/>
    <n v="0"/>
    <n v="0"/>
    <n v="0"/>
    <n v="5"/>
    <n v="5"/>
    <n v="1"/>
    <n v="0"/>
    <n v="1"/>
    <n v="0"/>
    <n v="0"/>
    <n v="0"/>
    <n v="0"/>
    <n v="0"/>
    <n v="0"/>
    <n v="1"/>
    <n v="1"/>
    <n v="2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84A"/>
    <n v="1"/>
    <s v="PRIMARIA PARA NIÑOS MIGRANTES"/>
    <n v="62"/>
    <s v="SAUCILLO"/>
    <n v="7"/>
    <s v="EJIDO CARBONERAS"/>
    <s v="NINGUNO NINGUNO"/>
    <n v="0"/>
    <s v="DELICIAS"/>
    <s v="PÚBLICO"/>
    <x v="3"/>
    <x v="0"/>
    <x v="2"/>
    <x v="0"/>
    <m/>
    <m/>
    <m/>
    <n v="0"/>
    <n v="0"/>
    <n v="5"/>
    <n v="5"/>
    <n v="0"/>
    <n v="0"/>
    <n v="0"/>
    <n v="0"/>
    <n v="5"/>
    <n v="5"/>
    <n v="0"/>
    <n v="1"/>
    <n v="1"/>
    <n v="0"/>
    <n v="1"/>
    <n v="1"/>
    <n v="0"/>
    <n v="2"/>
    <n v="2"/>
    <n v="1"/>
    <n v="0"/>
    <n v="1"/>
    <n v="0"/>
    <n v="0"/>
    <n v="0"/>
    <n v="0"/>
    <n v="1"/>
    <n v="1"/>
    <n v="0"/>
    <n v="1"/>
    <n v="1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NP0085Z"/>
    <n v="1"/>
    <s v="PRIMARIA PARA NIÑOS MIGRANTES"/>
    <n v="29"/>
    <s v="GUADALUPE Y CALVO"/>
    <n v="977"/>
    <s v="MESA DE LOS MARTÍNEZ"/>
    <s v="CALLE NINGUN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86Z"/>
    <n v="1"/>
    <s v="PRIMARIA PARA NIÑOS MIGRANTES"/>
    <n v="11"/>
    <s v="CAMARGO"/>
    <n v="1043"/>
    <s v="LA CAÑADA"/>
    <s v="CALLE NINGUNO"/>
    <n v="0"/>
    <s v="DELICIAS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05T"/>
    <n v="1"/>
    <s v="PRIMARIA INDIGENA COMUNITARIA"/>
    <n v="27"/>
    <s v="GUACHOCHI"/>
    <n v="2156"/>
    <s v="CHIPUACHI"/>
    <s v="CALLE CHIPUACHI"/>
    <n v="0"/>
    <s v="GUACHOCHI"/>
    <s v="PÚBLICO"/>
    <x v="3"/>
    <x v="0"/>
    <x v="2"/>
    <x v="0"/>
    <m/>
    <m/>
    <m/>
    <n v="0"/>
    <n v="4"/>
    <n v="4"/>
    <n v="8"/>
    <n v="0"/>
    <n v="0"/>
    <n v="0"/>
    <n v="4"/>
    <n v="4"/>
    <n v="8"/>
    <n v="0"/>
    <n v="1"/>
    <n v="1"/>
    <n v="0"/>
    <n v="1"/>
    <n v="1"/>
    <n v="1"/>
    <n v="1"/>
    <n v="2"/>
    <n v="0"/>
    <n v="0"/>
    <n v="0"/>
    <n v="1"/>
    <n v="1"/>
    <n v="2"/>
    <n v="1"/>
    <n v="2"/>
    <n v="3"/>
    <n v="1"/>
    <n v="0"/>
    <n v="1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06S"/>
    <n v="1"/>
    <s v="PRIMARIA INDIGENA COMUNITARIA"/>
    <n v="27"/>
    <s v="GUACHOCHI"/>
    <n v="624"/>
    <s v="COCHERARE"/>
    <s v="CALLE NINGUNO"/>
    <n v="0"/>
    <s v="GUACHOCHI"/>
    <s v="PÚBLICO"/>
    <x v="3"/>
    <x v="0"/>
    <x v="2"/>
    <x v="0"/>
    <m/>
    <m/>
    <m/>
    <n v="0"/>
    <n v="5"/>
    <n v="0"/>
    <n v="5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3"/>
    <n v="0"/>
    <n v="3"/>
    <n v="1"/>
    <n v="0"/>
    <n v="1"/>
    <n v="1"/>
    <n v="0"/>
    <n v="1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7R"/>
    <n v="1"/>
    <s v="PRIMARIA INDIGENA COMUNITARIA"/>
    <n v="27"/>
    <s v="GUACHOCHI"/>
    <n v="1097"/>
    <s v="EL AGUAJE CUMBRES DEL RÍO VERDE"/>
    <s v="CALLE CUMBRES DEL RIO VERDE"/>
    <n v="0"/>
    <s v="GUACHOCHI"/>
    <s v="PÚBLICO"/>
    <x v="3"/>
    <x v="0"/>
    <x v="2"/>
    <x v="0"/>
    <m/>
    <m/>
    <m/>
    <n v="0"/>
    <n v="3"/>
    <n v="5"/>
    <n v="8"/>
    <n v="0"/>
    <n v="1"/>
    <n v="1"/>
    <n v="3"/>
    <n v="5"/>
    <n v="8"/>
    <n v="0"/>
    <n v="0"/>
    <n v="0"/>
    <n v="0"/>
    <n v="0"/>
    <n v="0"/>
    <n v="1"/>
    <n v="1"/>
    <n v="2"/>
    <n v="0"/>
    <n v="0"/>
    <n v="0"/>
    <n v="2"/>
    <n v="1"/>
    <n v="3"/>
    <n v="0"/>
    <n v="2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8Q"/>
    <n v="1"/>
    <s v="PRIMARIA INDIGENA COMUNITARIA"/>
    <n v="27"/>
    <s v="GUACHOCHI"/>
    <n v="1489"/>
    <s v="EL FRIJOLAR"/>
    <s v="CALLE EL FRIJOLAR"/>
    <n v="0"/>
    <s v="GUACHOCHI"/>
    <s v="PÚBLICO"/>
    <x v="3"/>
    <x v="0"/>
    <x v="2"/>
    <x v="0"/>
    <m/>
    <m/>
    <m/>
    <n v="0"/>
    <n v="10"/>
    <n v="6"/>
    <n v="16"/>
    <n v="2"/>
    <n v="0"/>
    <n v="2"/>
    <n v="10"/>
    <n v="6"/>
    <n v="16"/>
    <n v="0"/>
    <n v="0"/>
    <n v="0"/>
    <n v="0"/>
    <n v="0"/>
    <n v="0"/>
    <n v="3"/>
    <n v="2"/>
    <n v="5"/>
    <n v="1"/>
    <n v="1"/>
    <n v="2"/>
    <n v="0"/>
    <n v="1"/>
    <n v="1"/>
    <n v="2"/>
    <n v="1"/>
    <n v="3"/>
    <n v="1"/>
    <n v="0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12C"/>
    <n v="1"/>
    <s v="PRIMARIA INDIGENA COMUNITARIA"/>
    <n v="27"/>
    <s v="GUACHOCHI"/>
    <n v="1213"/>
    <s v="RANCHERÍA"/>
    <s v="CALLE NINGUNO"/>
    <n v="0"/>
    <s v="GUACHOCHI"/>
    <s v="PÚBLICO"/>
    <x v="3"/>
    <x v="0"/>
    <x v="2"/>
    <x v="0"/>
    <m/>
    <m/>
    <m/>
    <n v="0"/>
    <n v="7"/>
    <n v="4"/>
    <n v="11"/>
    <n v="0"/>
    <n v="1"/>
    <n v="1"/>
    <n v="7"/>
    <n v="4"/>
    <n v="11"/>
    <n v="0"/>
    <n v="0"/>
    <n v="0"/>
    <n v="0"/>
    <n v="0"/>
    <n v="0"/>
    <n v="4"/>
    <n v="1"/>
    <n v="5"/>
    <n v="2"/>
    <n v="0"/>
    <n v="2"/>
    <n v="0"/>
    <n v="0"/>
    <n v="0"/>
    <n v="1"/>
    <n v="1"/>
    <n v="2"/>
    <n v="0"/>
    <n v="1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8X"/>
    <n v="1"/>
    <s v="PRIMARIA INDIGENA COMUNITARIA"/>
    <n v="27"/>
    <s v="GUACHOCHI"/>
    <n v="380"/>
    <s v="RANCHERÍA YEHUACHIQUE"/>
    <s v="CALLE YEHUACHIQUE"/>
    <n v="0"/>
    <s v="GUACHOCHI"/>
    <s v="PÚBLICO"/>
    <x v="3"/>
    <x v="0"/>
    <x v="2"/>
    <x v="0"/>
    <m/>
    <m/>
    <m/>
    <n v="0"/>
    <n v="5"/>
    <n v="5"/>
    <n v="10"/>
    <n v="2"/>
    <n v="0"/>
    <n v="2"/>
    <n v="5"/>
    <n v="5"/>
    <n v="10"/>
    <n v="0"/>
    <n v="2"/>
    <n v="2"/>
    <n v="0"/>
    <n v="2"/>
    <n v="2"/>
    <n v="1"/>
    <n v="2"/>
    <n v="3"/>
    <n v="1"/>
    <n v="1"/>
    <n v="2"/>
    <n v="1"/>
    <n v="3"/>
    <n v="4"/>
    <n v="0"/>
    <n v="0"/>
    <n v="0"/>
    <n v="0"/>
    <n v="0"/>
    <n v="0"/>
    <n v="3"/>
    <n v="8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22J"/>
    <n v="1"/>
    <s v="PRIMARIA INDIGENA COMUNITARIA"/>
    <n v="27"/>
    <s v="GUACHOCHI"/>
    <n v="575"/>
    <s v="REQUEACHI"/>
    <s v="CALLE REQUEACHI"/>
    <n v="0"/>
    <s v="GUACHOCHI"/>
    <s v="PÚBLICO"/>
    <x v="3"/>
    <x v="0"/>
    <x v="2"/>
    <x v="0"/>
    <m/>
    <m/>
    <m/>
    <n v="0"/>
    <n v="11"/>
    <n v="9"/>
    <n v="20"/>
    <n v="3"/>
    <n v="3"/>
    <n v="6"/>
    <n v="11"/>
    <n v="9"/>
    <n v="20"/>
    <n v="0"/>
    <n v="1"/>
    <n v="1"/>
    <n v="0"/>
    <n v="1"/>
    <n v="1"/>
    <n v="2"/>
    <n v="0"/>
    <n v="2"/>
    <n v="0"/>
    <n v="2"/>
    <n v="2"/>
    <n v="4"/>
    <n v="3"/>
    <n v="7"/>
    <n v="1"/>
    <n v="1"/>
    <n v="2"/>
    <n v="2"/>
    <n v="0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9C"/>
    <n v="1"/>
    <s v="PRIMARIA INDIGENA COMUNITARIA"/>
    <n v="27"/>
    <s v="GUACHOCHI"/>
    <n v="558"/>
    <s v="EL REBAJE"/>
    <s v="CALLE EL REBAJE"/>
    <n v="0"/>
    <s v="GUACHOCHI"/>
    <s v="PÚBLICO"/>
    <x v="3"/>
    <x v="0"/>
    <x v="2"/>
    <x v="0"/>
    <m/>
    <m/>
    <m/>
    <n v="0"/>
    <n v="4"/>
    <n v="9"/>
    <n v="13"/>
    <n v="0"/>
    <n v="0"/>
    <n v="0"/>
    <n v="4"/>
    <n v="9"/>
    <n v="13"/>
    <n v="0"/>
    <n v="0"/>
    <n v="0"/>
    <n v="0"/>
    <n v="0"/>
    <n v="0"/>
    <n v="1"/>
    <n v="3"/>
    <n v="4"/>
    <n v="1"/>
    <n v="4"/>
    <n v="5"/>
    <n v="0"/>
    <n v="0"/>
    <n v="0"/>
    <n v="1"/>
    <n v="2"/>
    <n v="3"/>
    <n v="1"/>
    <n v="0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31R"/>
    <n v="1"/>
    <s v="PRIMARIA INDIGENA COMUNITARIA AULA COMPARTIDA"/>
    <n v="27"/>
    <s v="GUACHOCHI"/>
    <n v="1228"/>
    <s v="REJOMACHI"/>
    <s v="CALLE NINGUNO"/>
    <n v="0"/>
    <s v="GUACHOCHI"/>
    <s v="PÚBLICO"/>
    <x v="3"/>
    <x v="0"/>
    <x v="2"/>
    <x v="0"/>
    <m/>
    <m/>
    <m/>
    <n v="0"/>
    <n v="4"/>
    <n v="2"/>
    <n v="6"/>
    <n v="1"/>
    <n v="0"/>
    <n v="1"/>
    <n v="4"/>
    <n v="2"/>
    <n v="6"/>
    <n v="0"/>
    <n v="0"/>
    <n v="0"/>
    <n v="0"/>
    <n v="0"/>
    <n v="0"/>
    <n v="0"/>
    <n v="0"/>
    <n v="0"/>
    <n v="0"/>
    <n v="0"/>
    <n v="0"/>
    <n v="0"/>
    <n v="2"/>
    <n v="2"/>
    <n v="3"/>
    <n v="0"/>
    <n v="3"/>
    <n v="0"/>
    <n v="0"/>
    <n v="0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39J"/>
    <n v="1"/>
    <s v="PRIMARIA BILINGUE"/>
    <n v="27"/>
    <s v="GUACHOCHI"/>
    <n v="1643"/>
    <s v="NAGUEACHI"/>
    <s v="CALLE NAWEACHI"/>
    <n v="0"/>
    <s v="GUACHOCHI"/>
    <s v="PÚBLICO"/>
    <x v="3"/>
    <x v="0"/>
    <x v="2"/>
    <x v="0"/>
    <m/>
    <m/>
    <m/>
    <n v="0"/>
    <n v="3"/>
    <n v="2"/>
    <n v="5"/>
    <n v="1"/>
    <n v="0"/>
    <n v="1"/>
    <n v="3"/>
    <n v="2"/>
    <n v="5"/>
    <n v="0"/>
    <n v="0"/>
    <n v="0"/>
    <n v="0"/>
    <n v="0"/>
    <n v="0"/>
    <n v="1"/>
    <n v="0"/>
    <n v="1"/>
    <n v="1"/>
    <n v="0"/>
    <n v="1"/>
    <n v="0"/>
    <n v="2"/>
    <n v="2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45U"/>
    <n v="1"/>
    <s v="PRIMARIA INDIGENA COMUNITARIA"/>
    <n v="27"/>
    <s v="GUACHOCHI"/>
    <n v="410"/>
    <s v="NAPISOACHI DE ARRIBA (OJO DE AGUA)"/>
    <s v="CALLE NAPISOACHI"/>
    <n v="0"/>
    <s v="GUACHOCHI"/>
    <s v="PÚBLICO"/>
    <x v="3"/>
    <x v="0"/>
    <x v="2"/>
    <x v="0"/>
    <m/>
    <m/>
    <m/>
    <n v="0"/>
    <n v="5"/>
    <n v="3"/>
    <n v="8"/>
    <n v="1"/>
    <n v="0"/>
    <n v="1"/>
    <n v="5"/>
    <n v="3"/>
    <n v="8"/>
    <n v="2"/>
    <n v="5"/>
    <n v="7"/>
    <n v="2"/>
    <n v="5"/>
    <n v="7"/>
    <n v="1"/>
    <n v="2"/>
    <n v="3"/>
    <n v="1"/>
    <n v="0"/>
    <n v="1"/>
    <n v="1"/>
    <n v="0"/>
    <n v="1"/>
    <n v="0"/>
    <n v="1"/>
    <n v="1"/>
    <n v="2"/>
    <n v="0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1E"/>
    <n v="1"/>
    <s v="PRIMARIA INDIGENA COMUNITARIA"/>
    <n v="29"/>
    <s v="GUADALUPE Y CALVO"/>
    <n v="432"/>
    <s v="LOS TARROS"/>
    <s v="CALLE LOS TARROS"/>
    <n v="0"/>
    <s v="GUADALUPE Y CALVO"/>
    <s v="PÚBLICO"/>
    <x v="3"/>
    <x v="0"/>
    <x v="2"/>
    <x v="0"/>
    <m/>
    <m/>
    <m/>
    <n v="0"/>
    <n v="4"/>
    <n v="3"/>
    <n v="7"/>
    <n v="0"/>
    <n v="0"/>
    <n v="0"/>
    <n v="4"/>
    <n v="3"/>
    <n v="7"/>
    <n v="0"/>
    <n v="1"/>
    <n v="1"/>
    <n v="0"/>
    <n v="1"/>
    <n v="1"/>
    <n v="1"/>
    <n v="0"/>
    <n v="1"/>
    <n v="1"/>
    <n v="1"/>
    <n v="2"/>
    <n v="1"/>
    <n v="1"/>
    <n v="2"/>
    <n v="1"/>
    <n v="0"/>
    <n v="1"/>
    <n v="0"/>
    <n v="1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3C"/>
    <n v="1"/>
    <s v="PRIMARIA INDIGENA COMUNITARIA"/>
    <n v="29"/>
    <s v="GUADALUPE Y CALVO"/>
    <n v="895"/>
    <s v="CORRAL QUEMADO"/>
    <s v="CALLE CORRAL QUEMAD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54B"/>
    <n v="1"/>
    <s v="PRIMARIA INDIGENA COMUNITARIA"/>
    <n v="29"/>
    <s v="GUADALUPE Y CALVO"/>
    <n v="144"/>
    <s v="EL OLVIDO"/>
    <s v="CALLE EL OLVIDO"/>
    <n v="0"/>
    <s v="GUADALUPE Y CALVO"/>
    <s v="PÚBLICO"/>
    <x v="3"/>
    <x v="0"/>
    <x v="2"/>
    <x v="0"/>
    <m/>
    <m/>
    <m/>
    <n v="0"/>
    <n v="3"/>
    <n v="1"/>
    <n v="4"/>
    <n v="1"/>
    <n v="0"/>
    <n v="1"/>
    <n v="3"/>
    <n v="1"/>
    <n v="4"/>
    <n v="1"/>
    <n v="2"/>
    <n v="3"/>
    <n v="1"/>
    <n v="2"/>
    <n v="3"/>
    <n v="5"/>
    <n v="1"/>
    <n v="6"/>
    <n v="3"/>
    <n v="2"/>
    <n v="5"/>
    <n v="1"/>
    <n v="3"/>
    <n v="4"/>
    <n v="2"/>
    <n v="2"/>
    <n v="4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58Y"/>
    <n v="1"/>
    <s v="PRIMARIA INDIGENA COMUNITARIA"/>
    <n v="29"/>
    <s v="GUADALUPE Y CALVO"/>
    <n v="636"/>
    <s v="MESA LISA"/>
    <s v="CALLE MESA LISA"/>
    <n v="0"/>
    <s v="GUADALUPE Y CALVO"/>
    <s v="PÚBLICO"/>
    <x v="3"/>
    <x v="0"/>
    <x v="2"/>
    <x v="0"/>
    <m/>
    <m/>
    <m/>
    <n v="0"/>
    <n v="11"/>
    <n v="13"/>
    <n v="24"/>
    <n v="0"/>
    <n v="1"/>
    <n v="1"/>
    <n v="11"/>
    <n v="13"/>
    <n v="24"/>
    <n v="2"/>
    <n v="1"/>
    <n v="3"/>
    <n v="2"/>
    <n v="1"/>
    <n v="3"/>
    <n v="2"/>
    <n v="3"/>
    <n v="5"/>
    <n v="2"/>
    <n v="3"/>
    <n v="5"/>
    <n v="0"/>
    <n v="1"/>
    <n v="1"/>
    <n v="5"/>
    <n v="2"/>
    <n v="7"/>
    <n v="2"/>
    <n v="3"/>
    <n v="5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61L"/>
    <n v="1"/>
    <s v="PRIMARIA INDIGENA COMUNITARIA"/>
    <n v="29"/>
    <s v="GUADALUPE Y CALVO"/>
    <n v="671"/>
    <s v="RANCHO BLANCO"/>
    <s v="CALLE RANCHO BLANCO"/>
    <n v="0"/>
    <s v="GUADALUPE Y CALVO"/>
    <s v="PÚBLICO"/>
    <x v="3"/>
    <x v="0"/>
    <x v="2"/>
    <x v="0"/>
    <m/>
    <m/>
    <m/>
    <n v="0"/>
    <n v="8"/>
    <n v="7"/>
    <n v="15"/>
    <n v="0"/>
    <n v="0"/>
    <n v="0"/>
    <n v="8"/>
    <n v="7"/>
    <n v="15"/>
    <n v="0"/>
    <n v="0"/>
    <n v="0"/>
    <n v="0"/>
    <n v="0"/>
    <n v="0"/>
    <n v="1"/>
    <n v="3"/>
    <n v="4"/>
    <n v="2"/>
    <n v="2"/>
    <n v="4"/>
    <n v="0"/>
    <n v="1"/>
    <n v="1"/>
    <n v="4"/>
    <n v="1"/>
    <n v="5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63J"/>
    <n v="1"/>
    <s v="PRIMARIA INDIGENA COMUNITARIA"/>
    <n v="29"/>
    <s v="GUADALUPE Y CALVO"/>
    <n v="1110"/>
    <s v="SAN CAYETANO"/>
    <s v="CALLE SAN CAYETANO"/>
    <n v="0"/>
    <s v="GUADALUPE Y CALVO"/>
    <s v="PÚBLICO"/>
    <x v="3"/>
    <x v="0"/>
    <x v="2"/>
    <x v="0"/>
    <m/>
    <m/>
    <m/>
    <n v="0"/>
    <n v="10"/>
    <n v="10"/>
    <n v="20"/>
    <n v="2"/>
    <n v="1"/>
    <n v="3"/>
    <n v="10"/>
    <n v="10"/>
    <n v="20"/>
    <n v="1"/>
    <n v="0"/>
    <n v="1"/>
    <n v="1"/>
    <n v="0"/>
    <n v="1"/>
    <n v="0"/>
    <n v="1"/>
    <n v="1"/>
    <n v="3"/>
    <n v="4"/>
    <n v="7"/>
    <n v="0"/>
    <n v="3"/>
    <n v="3"/>
    <n v="2"/>
    <n v="1"/>
    <n v="3"/>
    <n v="3"/>
    <n v="0"/>
    <n v="3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0"/>
    <n v="0"/>
    <n v="1"/>
  </r>
  <r>
    <s v="08KPB0067F"/>
    <n v="1"/>
    <s v="PRIMARIA INDIGENA COMUNITARIA"/>
    <n v="27"/>
    <s v="GUACHOCHI"/>
    <n v="681"/>
    <s v="SANTA RITA"/>
    <s v="CALLE SANTA RITA"/>
    <n v="0"/>
    <s v="GUACHOCHI"/>
    <s v="PÚBLICO"/>
    <x v="3"/>
    <x v="0"/>
    <x v="2"/>
    <x v="0"/>
    <m/>
    <m/>
    <m/>
    <n v="0"/>
    <n v="4"/>
    <n v="2"/>
    <n v="6"/>
    <n v="1"/>
    <n v="0"/>
    <n v="1"/>
    <n v="4"/>
    <n v="2"/>
    <n v="6"/>
    <n v="1"/>
    <n v="0"/>
    <n v="1"/>
    <n v="2"/>
    <n v="0"/>
    <n v="2"/>
    <n v="1"/>
    <n v="0"/>
    <n v="1"/>
    <n v="1"/>
    <n v="1"/>
    <n v="2"/>
    <n v="1"/>
    <n v="0"/>
    <n v="1"/>
    <n v="0"/>
    <n v="1"/>
    <n v="1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PRIMARIA INDIGENA COMUNITARIA"/>
    <n v="29"/>
    <s v="GUADALUPE Y CALVO"/>
    <n v="294"/>
    <s v="EL PUERTO DE LOS ALAMITOS"/>
    <s v="CALLE EL PUERTO DE LOS ALAMITOS"/>
    <n v="0"/>
    <s v="GUADALUPE Y CALVO"/>
    <s v="PÚBLICO"/>
    <x v="3"/>
    <x v="0"/>
    <x v="2"/>
    <x v="0"/>
    <m/>
    <m/>
    <m/>
    <n v="0"/>
    <n v="7"/>
    <n v="6"/>
    <n v="13"/>
    <n v="2"/>
    <n v="1"/>
    <n v="3"/>
    <n v="7"/>
    <n v="6"/>
    <n v="13"/>
    <n v="0"/>
    <n v="1"/>
    <n v="1"/>
    <n v="0"/>
    <n v="1"/>
    <n v="1"/>
    <n v="1"/>
    <n v="0"/>
    <n v="1"/>
    <n v="1"/>
    <n v="1"/>
    <n v="2"/>
    <n v="1"/>
    <n v="1"/>
    <n v="2"/>
    <n v="1"/>
    <n v="1"/>
    <n v="2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PRIMARIA INDIGENA COMUNITARIA"/>
    <n v="29"/>
    <s v="GUADALUPE Y CALVO"/>
    <n v="195"/>
    <s v="SAN FRANCISCO DE CHINATÚ"/>
    <s v="CALLE SAN FRANCISCO DE CHINATU"/>
    <n v="0"/>
    <s v="GUADALUPE Y CALVO"/>
    <s v="PÚBLICO"/>
    <x v="3"/>
    <x v="0"/>
    <x v="2"/>
    <x v="0"/>
    <m/>
    <m/>
    <m/>
    <n v="0"/>
    <n v="5"/>
    <n v="5"/>
    <n v="10"/>
    <n v="1"/>
    <n v="1"/>
    <n v="2"/>
    <n v="5"/>
    <n v="5"/>
    <n v="10"/>
    <n v="1"/>
    <n v="0"/>
    <n v="1"/>
    <n v="1"/>
    <n v="0"/>
    <n v="1"/>
    <n v="0"/>
    <n v="0"/>
    <n v="0"/>
    <n v="0"/>
    <n v="1"/>
    <n v="1"/>
    <n v="1"/>
    <n v="1"/>
    <n v="2"/>
    <n v="2"/>
    <n v="2"/>
    <n v="4"/>
    <n v="2"/>
    <n v="0"/>
    <n v="2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72R"/>
    <n v="4"/>
    <s v="PRIMARIA INDIGENA COMUNITARIA"/>
    <n v="27"/>
    <s v="GUACHOCHI"/>
    <n v="1438"/>
    <s v="SITAGAPACHI"/>
    <s v="CALLE SITAGAPACHI"/>
    <n v="0"/>
    <s v="GUACHOCHI"/>
    <s v="PÚBLICO"/>
    <x v="3"/>
    <x v="0"/>
    <x v="2"/>
    <x v="0"/>
    <m/>
    <m/>
    <m/>
    <n v="0"/>
    <n v="5"/>
    <n v="10"/>
    <n v="15"/>
    <n v="1"/>
    <n v="0"/>
    <n v="1"/>
    <n v="5"/>
    <n v="10"/>
    <n v="15"/>
    <n v="2"/>
    <n v="1"/>
    <n v="3"/>
    <n v="2"/>
    <n v="1"/>
    <n v="3"/>
    <n v="1"/>
    <n v="2"/>
    <n v="3"/>
    <n v="0"/>
    <n v="2"/>
    <n v="2"/>
    <n v="3"/>
    <n v="3"/>
    <n v="6"/>
    <n v="0"/>
    <n v="3"/>
    <n v="3"/>
    <n v="0"/>
    <n v="1"/>
    <n v="1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6N"/>
    <n v="4"/>
    <s v="PRIMARIA INDIGENA COMUNITARIA"/>
    <n v="27"/>
    <s v="GUACHOCHI"/>
    <n v="335"/>
    <s v="BAJÍO DE LA CUEVA"/>
    <s v="CALLE CONOCIDO BAJIO DE LA CUEVA"/>
    <n v="0"/>
    <s v="GUACHOCHI"/>
    <s v="PÚBLICO"/>
    <x v="3"/>
    <x v="0"/>
    <x v="2"/>
    <x v="0"/>
    <m/>
    <m/>
    <m/>
    <n v="0"/>
    <n v="5"/>
    <n v="11"/>
    <n v="16"/>
    <n v="1"/>
    <n v="2"/>
    <n v="3"/>
    <n v="5"/>
    <n v="11"/>
    <n v="16"/>
    <n v="2"/>
    <n v="1"/>
    <n v="3"/>
    <n v="2"/>
    <n v="1"/>
    <n v="3"/>
    <n v="3"/>
    <n v="2"/>
    <n v="5"/>
    <n v="0"/>
    <n v="3"/>
    <n v="3"/>
    <n v="1"/>
    <n v="1"/>
    <n v="2"/>
    <n v="1"/>
    <n v="2"/>
    <n v="3"/>
    <n v="0"/>
    <n v="2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8L"/>
    <n v="4"/>
    <s v="PRIMARIA INDIGENA COMUNITARIA"/>
    <n v="27"/>
    <s v="GUACHOCHI"/>
    <n v="542"/>
    <s v="TOTORICHI"/>
    <s v="CALLE TOTORICHI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86U"/>
    <n v="4"/>
    <s v="PRIMARIA INDIGENA COMUNITARIA"/>
    <n v="29"/>
    <s v="GUADALUPE Y CALVO"/>
    <n v="518"/>
    <s v="AGUA FRÍA"/>
    <s v="CALLE AGUA FRIA"/>
    <n v="0"/>
    <s v="GUADALUPE Y CALVO"/>
    <s v="PÚBLICO"/>
    <x v="3"/>
    <x v="0"/>
    <x v="2"/>
    <x v="0"/>
    <m/>
    <m/>
    <m/>
    <n v="0"/>
    <n v="6"/>
    <n v="6"/>
    <n v="12"/>
    <n v="1"/>
    <n v="0"/>
    <n v="1"/>
    <n v="6"/>
    <n v="6"/>
    <n v="12"/>
    <n v="1"/>
    <n v="3"/>
    <n v="4"/>
    <n v="1"/>
    <n v="3"/>
    <n v="4"/>
    <n v="3"/>
    <n v="1"/>
    <n v="4"/>
    <n v="1"/>
    <n v="2"/>
    <n v="3"/>
    <n v="0"/>
    <n v="1"/>
    <n v="1"/>
    <n v="0"/>
    <n v="1"/>
    <n v="1"/>
    <n v="1"/>
    <n v="1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1F"/>
    <n v="4"/>
    <s v="PRIMARIA INDIGENA COMUNITARIA"/>
    <n v="29"/>
    <s v="GUADALUPE Y CALVO"/>
    <n v="1076"/>
    <s v="LA RANCHERÍA"/>
    <s v="CALLE LA RANCHERI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93D"/>
    <n v="4"/>
    <s v="PRIMARIA INDIGENA COMUNITARIA"/>
    <n v="29"/>
    <s v="GUADALUPE Y CALVO"/>
    <n v="1978"/>
    <s v="SAN ISIDRO"/>
    <s v="CALLE SAN ISIDRO"/>
    <n v="0"/>
    <s v="GUADALUPE Y CALVO"/>
    <s v="PÚBLICO"/>
    <x v="3"/>
    <x v="0"/>
    <x v="2"/>
    <x v="0"/>
    <m/>
    <m/>
    <m/>
    <n v="0"/>
    <n v="5"/>
    <n v="9"/>
    <n v="14"/>
    <n v="1"/>
    <n v="2"/>
    <n v="3"/>
    <n v="5"/>
    <n v="9"/>
    <n v="14"/>
    <n v="0"/>
    <n v="0"/>
    <n v="0"/>
    <n v="0"/>
    <n v="0"/>
    <n v="0"/>
    <n v="1"/>
    <n v="1"/>
    <n v="2"/>
    <n v="0"/>
    <n v="1"/>
    <n v="1"/>
    <n v="0"/>
    <n v="1"/>
    <n v="1"/>
    <n v="3"/>
    <n v="0"/>
    <n v="3"/>
    <n v="0"/>
    <n v="4"/>
    <n v="4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PRIMARIA INDIGENA COMUNITARIA"/>
    <n v="29"/>
    <s v="GUADALUPE Y CALVO"/>
    <n v="1273"/>
    <s v="LA CIPRIANA"/>
    <s v="CALLE LA CIPRIANA"/>
    <n v="0"/>
    <s v="GUADALUPE Y CALVO"/>
    <s v="PÚBLICO"/>
    <x v="3"/>
    <x v="0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1"/>
    <n v="3"/>
    <n v="4"/>
    <n v="2"/>
    <n v="0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7Z"/>
    <n v="4"/>
    <s v="PRIMARIA INDIGENA COMUNITARIA"/>
    <n v="29"/>
    <s v="GUADALUPE Y CALVO"/>
    <n v="1675"/>
    <s v="LA RANA"/>
    <s v="CALLE LA RANA"/>
    <n v="0"/>
    <s v="GUADALUPE Y CALVO"/>
    <s v="PÚBLICO"/>
    <x v="3"/>
    <x v="0"/>
    <x v="2"/>
    <x v="0"/>
    <m/>
    <m/>
    <m/>
    <n v="0"/>
    <n v="16"/>
    <n v="13"/>
    <n v="29"/>
    <n v="3"/>
    <n v="0"/>
    <n v="3"/>
    <n v="16"/>
    <n v="13"/>
    <n v="29"/>
    <n v="0"/>
    <n v="4"/>
    <n v="4"/>
    <n v="0"/>
    <n v="4"/>
    <n v="4"/>
    <n v="5"/>
    <n v="2"/>
    <n v="7"/>
    <n v="2"/>
    <n v="1"/>
    <n v="3"/>
    <n v="2"/>
    <n v="6"/>
    <n v="8"/>
    <n v="2"/>
    <n v="2"/>
    <n v="4"/>
    <n v="3"/>
    <n v="3"/>
    <n v="6"/>
    <n v="14"/>
    <n v="18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8Z"/>
    <n v="4"/>
    <s v="PRIMARIA INDIGENA COMUNITARIA"/>
    <n v="27"/>
    <s v="GUACHOCHI"/>
    <n v="2047"/>
    <s v="SIBARACHI"/>
    <s v="CALLE SIBARACHI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99Y"/>
    <n v="1"/>
    <s v="PRIMARIA INDIGENA COMUNITARIA"/>
    <n v="29"/>
    <s v="GUADALUPE Y CALVO"/>
    <n v="374"/>
    <s v="EL ARENAL"/>
    <s v="NINGUNO NINGUNO"/>
    <n v="0"/>
    <s v="GUADALUPE Y CALVO"/>
    <s v="PÚBLICO"/>
    <x v="3"/>
    <x v="0"/>
    <x v="2"/>
    <x v="0"/>
    <m/>
    <m/>
    <s v="08ACE0001J"/>
    <n v="0"/>
    <n v="12"/>
    <n v="8"/>
    <n v="20"/>
    <n v="2"/>
    <n v="1"/>
    <n v="3"/>
    <n v="12"/>
    <n v="8"/>
    <n v="20"/>
    <n v="0"/>
    <n v="0"/>
    <n v="0"/>
    <n v="0"/>
    <n v="0"/>
    <n v="0"/>
    <n v="7"/>
    <n v="2"/>
    <n v="9"/>
    <n v="1"/>
    <n v="1"/>
    <n v="2"/>
    <n v="1"/>
    <n v="1"/>
    <n v="2"/>
    <n v="1"/>
    <n v="3"/>
    <n v="4"/>
    <n v="0"/>
    <n v="0"/>
    <n v="0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00X"/>
    <n v="4"/>
    <s v="PRIMARIA INDIGENA COMUNITARIA"/>
    <n v="29"/>
    <s v="GUADALUPE Y CALVO"/>
    <n v="2155"/>
    <s v="LA ZORRA"/>
    <s v="CALLE LA ZORR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01W"/>
    <n v="4"/>
    <s v="PRIMARIA INDIGENA COMUNITARIA AULA COMPARTIDA"/>
    <n v="29"/>
    <s v="GUADALUPE Y CALVO"/>
    <n v="99"/>
    <s v="INDÉ DE BABORIGAME (MINERAL DE INDÉ)"/>
    <s v="CALLE INDE DE BABORIGAME (MINERAL DE INDE)"/>
    <n v="0"/>
    <s v="GUADALUPE Y CALVO"/>
    <s v="PÚBLICO"/>
    <x v="3"/>
    <x v="0"/>
    <x v="2"/>
    <x v="0"/>
    <m/>
    <m/>
    <m/>
    <n v="0"/>
    <n v="3"/>
    <n v="5"/>
    <n v="8"/>
    <n v="1"/>
    <n v="0"/>
    <n v="1"/>
    <n v="3"/>
    <n v="5"/>
    <n v="8"/>
    <n v="0"/>
    <n v="0"/>
    <n v="0"/>
    <n v="0"/>
    <n v="0"/>
    <n v="0"/>
    <n v="1"/>
    <n v="0"/>
    <n v="1"/>
    <n v="0"/>
    <n v="2"/>
    <n v="2"/>
    <n v="0"/>
    <n v="1"/>
    <n v="1"/>
    <n v="1"/>
    <n v="1"/>
    <n v="2"/>
    <n v="0"/>
    <n v="1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2V"/>
    <n v="4"/>
    <s v="PRIMARIA INDIGENA COMUNITARIA"/>
    <n v="29"/>
    <s v="GUADALUPE Y CALVO"/>
    <n v="1237"/>
    <s v="PALOS CAÍDOS"/>
    <s v="CALLE PALOS CAIDO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04T"/>
    <n v="4"/>
    <s v="PRIMARIA INDIGENA COMUNITARIA"/>
    <n v="29"/>
    <s v="GUADALUPE Y CALVO"/>
    <n v="565"/>
    <s v="CERRO ALTO"/>
    <s v="CALLE CERRO ALTO"/>
    <n v="0"/>
    <s v="GUADALUPE Y CALVO"/>
    <s v="PÚBLICO"/>
    <x v="3"/>
    <x v="0"/>
    <x v="2"/>
    <x v="0"/>
    <m/>
    <m/>
    <m/>
    <n v="0"/>
    <n v="15"/>
    <n v="20"/>
    <n v="35"/>
    <n v="2"/>
    <n v="2"/>
    <n v="4"/>
    <n v="15"/>
    <n v="20"/>
    <n v="35"/>
    <n v="0"/>
    <n v="5"/>
    <n v="5"/>
    <n v="0"/>
    <n v="5"/>
    <n v="5"/>
    <n v="1"/>
    <n v="1"/>
    <n v="2"/>
    <n v="1"/>
    <n v="2"/>
    <n v="3"/>
    <n v="0"/>
    <n v="4"/>
    <n v="4"/>
    <n v="2"/>
    <n v="4"/>
    <n v="6"/>
    <n v="2"/>
    <n v="1"/>
    <n v="3"/>
    <n v="6"/>
    <n v="1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9O"/>
    <n v="4"/>
    <s v="PRIMARIA INDIGENA COMUNITARIA AULA COMPARTIDA"/>
    <n v="29"/>
    <s v="GUADALUPE Y CALVO"/>
    <n v="519"/>
    <s v="ARROYO DE PALMILLAS"/>
    <s v="CALLE NINGUNO"/>
    <n v="0"/>
    <s v="GUADALUPE Y CALVO"/>
    <s v="PÚBLICO"/>
    <x v="3"/>
    <x v="0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1"/>
    <n v="0"/>
    <n v="1"/>
    <n v="1"/>
    <n v="2"/>
    <n v="3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0D"/>
    <n v="4"/>
    <s v="PRIMARIA INDIGENA COMUNITARIA"/>
    <n v="29"/>
    <s v="GUADALUPE Y CALVO"/>
    <n v="384"/>
    <s v="NOROGACHI"/>
    <s v="CALLE NOROGACHI"/>
    <n v="0"/>
    <s v="GUADALUPE Y CALVO"/>
    <s v="PÚBLICO"/>
    <x v="3"/>
    <x v="0"/>
    <x v="2"/>
    <x v="0"/>
    <m/>
    <m/>
    <m/>
    <n v="0"/>
    <n v="4"/>
    <n v="3"/>
    <n v="7"/>
    <n v="1"/>
    <n v="2"/>
    <n v="3"/>
    <n v="4"/>
    <n v="3"/>
    <n v="7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2"/>
    <n v="1"/>
    <n v="3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2B"/>
    <n v="4"/>
    <s v="ESCUELA PRIMARIA INDIGENA"/>
    <n v="29"/>
    <s v="GUADALUPE Y CALVO"/>
    <n v="211"/>
    <s v="SAN PEDRO DE CHINATÚ (RANCHERÍA SAN PEDRO)"/>
    <s v="CALLE SAN PEDRO DE CHINATU (RANCHERIA SAN PEDRO)"/>
    <n v="0"/>
    <s v="GUADALUPE Y CALVO"/>
    <s v="PÚBLICO"/>
    <x v="3"/>
    <x v="0"/>
    <x v="2"/>
    <x v="0"/>
    <m/>
    <m/>
    <m/>
    <n v="0"/>
    <n v="8"/>
    <n v="11"/>
    <n v="19"/>
    <n v="1"/>
    <n v="1"/>
    <n v="2"/>
    <n v="8"/>
    <n v="11"/>
    <n v="19"/>
    <n v="0"/>
    <n v="2"/>
    <n v="2"/>
    <n v="0"/>
    <n v="2"/>
    <n v="2"/>
    <n v="3"/>
    <n v="1"/>
    <n v="4"/>
    <n v="1"/>
    <n v="7"/>
    <n v="8"/>
    <n v="0"/>
    <n v="0"/>
    <n v="0"/>
    <n v="1"/>
    <n v="0"/>
    <n v="1"/>
    <n v="2"/>
    <n v="2"/>
    <n v="4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6Y"/>
    <n v="4"/>
    <s v="PRIMARIA INDIGENA COMUNITARIA"/>
    <n v="27"/>
    <s v="GUACHOCHI"/>
    <n v="819"/>
    <s v="SANTA ROSA"/>
    <s v="CALLE NINGUNO"/>
    <n v="0"/>
    <s v="GUACHOCHI"/>
    <s v="PÚBLICO"/>
    <x v="3"/>
    <x v="0"/>
    <x v="2"/>
    <x v="0"/>
    <m/>
    <m/>
    <m/>
    <n v="0"/>
    <n v="8"/>
    <n v="5"/>
    <n v="13"/>
    <n v="1"/>
    <n v="1"/>
    <n v="2"/>
    <n v="8"/>
    <n v="5"/>
    <n v="13"/>
    <n v="0"/>
    <n v="2"/>
    <n v="2"/>
    <n v="0"/>
    <n v="2"/>
    <n v="2"/>
    <n v="2"/>
    <n v="0"/>
    <n v="2"/>
    <n v="1"/>
    <n v="0"/>
    <n v="1"/>
    <n v="0"/>
    <n v="2"/>
    <n v="2"/>
    <n v="2"/>
    <n v="1"/>
    <n v="3"/>
    <n v="2"/>
    <n v="1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PRIMARIA INDIGENA COMUNITARIA"/>
    <n v="27"/>
    <s v="GUACHOCHI"/>
    <n v="1391"/>
    <s v="HUIZOMACHI"/>
    <s v="CALLE NINGUNO"/>
    <n v="0"/>
    <s v="GUACHOCHI"/>
    <s v="PÚBLICO"/>
    <x v="3"/>
    <x v="0"/>
    <x v="2"/>
    <x v="0"/>
    <m/>
    <m/>
    <m/>
    <n v="0"/>
    <n v="6"/>
    <n v="3"/>
    <n v="9"/>
    <n v="1"/>
    <n v="0"/>
    <n v="1"/>
    <n v="6"/>
    <n v="3"/>
    <n v="9"/>
    <n v="1"/>
    <n v="1"/>
    <n v="2"/>
    <n v="1"/>
    <n v="1"/>
    <n v="2"/>
    <n v="2"/>
    <n v="1"/>
    <n v="3"/>
    <n v="1"/>
    <n v="0"/>
    <n v="1"/>
    <n v="1"/>
    <n v="1"/>
    <n v="2"/>
    <n v="0"/>
    <n v="0"/>
    <n v="0"/>
    <n v="1"/>
    <n v="1"/>
    <n v="2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3H"/>
    <n v="4"/>
    <s v="PRIMARIA INDIGENA COMUNITARIA"/>
    <n v="27"/>
    <s v="GUACHOCHI"/>
    <n v="1046"/>
    <s v="BASIGOCHI"/>
    <s v="CALLE BASIGOCHI"/>
    <n v="0"/>
    <s v="GUACHOCHI"/>
    <s v="PÚBLICO"/>
    <x v="3"/>
    <x v="0"/>
    <x v="2"/>
    <x v="0"/>
    <m/>
    <m/>
    <s v="08ACE0001J"/>
    <n v="0"/>
    <n v="3"/>
    <n v="2"/>
    <n v="5"/>
    <n v="1"/>
    <n v="1"/>
    <n v="2"/>
    <n v="3"/>
    <n v="2"/>
    <n v="5"/>
    <n v="0"/>
    <n v="1"/>
    <n v="1"/>
    <n v="0"/>
    <n v="1"/>
    <n v="1"/>
    <n v="0"/>
    <n v="0"/>
    <n v="0"/>
    <n v="0"/>
    <n v="1"/>
    <n v="1"/>
    <n v="2"/>
    <n v="0"/>
    <n v="2"/>
    <n v="0"/>
    <n v="0"/>
    <n v="0"/>
    <n v="0"/>
    <n v="0"/>
    <n v="0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8C"/>
    <n v="4"/>
    <s v="PRIMARIA INDIGENA COMUNITARIA"/>
    <n v="29"/>
    <s v="GUADALUPE Y CALVO"/>
    <n v="1027"/>
    <s v="PARAJE EL CUERVO COLGADO"/>
    <s v="CALLE PAISAJE DE CUERVOS COLGADOS"/>
    <n v="0"/>
    <s v="GUADALUPE Y CALVO"/>
    <s v="PÚBLICO"/>
    <x v="3"/>
    <x v="0"/>
    <x v="2"/>
    <x v="0"/>
    <m/>
    <m/>
    <m/>
    <n v="0"/>
    <n v="10"/>
    <n v="7"/>
    <n v="17"/>
    <n v="1"/>
    <n v="1"/>
    <n v="2"/>
    <n v="10"/>
    <n v="7"/>
    <n v="17"/>
    <n v="0"/>
    <n v="3"/>
    <n v="3"/>
    <n v="0"/>
    <n v="3"/>
    <n v="3"/>
    <n v="3"/>
    <n v="2"/>
    <n v="5"/>
    <n v="4"/>
    <n v="1"/>
    <n v="5"/>
    <n v="0"/>
    <n v="2"/>
    <n v="2"/>
    <n v="2"/>
    <n v="2"/>
    <n v="4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39I"/>
    <n v="4"/>
    <s v="PRIMARIA INDIGENA COMUNITARIA"/>
    <n v="27"/>
    <s v="GUACHOCHI"/>
    <n v="632"/>
    <s v="BATOSEGACHI"/>
    <s v="CALLE BATOSEGACHI"/>
    <n v="0"/>
    <s v="GUACHOCHI"/>
    <s v="PÚBLICO"/>
    <x v="3"/>
    <x v="0"/>
    <x v="2"/>
    <x v="0"/>
    <m/>
    <m/>
    <m/>
    <n v="0"/>
    <n v="0"/>
    <n v="7"/>
    <n v="7"/>
    <n v="0"/>
    <n v="1"/>
    <n v="1"/>
    <n v="0"/>
    <n v="7"/>
    <n v="7"/>
    <n v="1"/>
    <n v="0"/>
    <n v="1"/>
    <n v="1"/>
    <n v="0"/>
    <n v="1"/>
    <n v="0"/>
    <n v="0"/>
    <n v="0"/>
    <n v="0"/>
    <n v="1"/>
    <n v="1"/>
    <n v="0"/>
    <n v="0"/>
    <n v="0"/>
    <n v="0"/>
    <n v="2"/>
    <n v="2"/>
    <n v="0"/>
    <n v="2"/>
    <n v="2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0Y"/>
    <n v="4"/>
    <s v="PRIMARIA INDIGENA COMUNITARIA"/>
    <n v="27"/>
    <s v="GUACHOCHI"/>
    <n v="666"/>
    <s v="BASOREACHI"/>
    <s v="CALLE BASOREACHI"/>
    <n v="0"/>
    <s v="GUACHOCHI"/>
    <s v="PÚBLICO"/>
    <x v="3"/>
    <x v="0"/>
    <x v="2"/>
    <x v="0"/>
    <m/>
    <m/>
    <m/>
    <n v="0"/>
    <n v="6"/>
    <n v="6"/>
    <n v="12"/>
    <n v="2"/>
    <n v="0"/>
    <n v="2"/>
    <n v="6"/>
    <n v="6"/>
    <n v="12"/>
    <n v="0"/>
    <n v="0"/>
    <n v="0"/>
    <n v="0"/>
    <n v="0"/>
    <n v="0"/>
    <n v="1"/>
    <n v="2"/>
    <n v="3"/>
    <n v="0"/>
    <n v="3"/>
    <n v="3"/>
    <n v="0"/>
    <n v="1"/>
    <n v="1"/>
    <n v="2"/>
    <n v="0"/>
    <n v="2"/>
    <n v="1"/>
    <n v="0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2W"/>
    <n v="4"/>
    <s v="PRIMARIA INDIGENA COMUNITARIA"/>
    <n v="27"/>
    <s v="GUACHOCHI"/>
    <n v="2161"/>
    <s v="RANCHERÍA OCHOCACHI"/>
    <s v="CALLE RANCHERIA OCHOCACHI"/>
    <n v="0"/>
    <s v="GUACHOCHI"/>
    <s v="PÚBLICO"/>
    <x v="3"/>
    <x v="0"/>
    <x v="2"/>
    <x v="0"/>
    <m/>
    <m/>
    <m/>
    <n v="0"/>
    <n v="4"/>
    <n v="6"/>
    <n v="10"/>
    <n v="1"/>
    <n v="1"/>
    <n v="2"/>
    <n v="4"/>
    <n v="6"/>
    <n v="10"/>
    <n v="0"/>
    <n v="1"/>
    <n v="1"/>
    <n v="0"/>
    <n v="1"/>
    <n v="1"/>
    <n v="0"/>
    <n v="1"/>
    <n v="1"/>
    <n v="1"/>
    <n v="1"/>
    <n v="2"/>
    <n v="0"/>
    <n v="1"/>
    <n v="1"/>
    <n v="0"/>
    <n v="0"/>
    <n v="0"/>
    <n v="1"/>
    <n v="1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PRIMARIA INDIGENA COMUNITARIA AULA COMPARTIDA"/>
    <n v="27"/>
    <s v="GUACHOCHI"/>
    <n v="2060"/>
    <s v="NONOAVA"/>
    <s v="CALLE RIO NONOAVA / LA SOLEDAD"/>
    <n v="0"/>
    <s v="GUACHOCHI"/>
    <s v="PÚBLICO"/>
    <x v="3"/>
    <x v="0"/>
    <x v="2"/>
    <x v="0"/>
    <m/>
    <m/>
    <m/>
    <n v="0"/>
    <n v="4"/>
    <n v="5"/>
    <n v="9"/>
    <n v="0"/>
    <n v="0"/>
    <n v="0"/>
    <n v="4"/>
    <n v="5"/>
    <n v="9"/>
    <n v="0"/>
    <n v="1"/>
    <n v="1"/>
    <n v="0"/>
    <n v="1"/>
    <n v="1"/>
    <n v="0"/>
    <n v="1"/>
    <n v="1"/>
    <n v="1"/>
    <n v="1"/>
    <n v="2"/>
    <n v="0"/>
    <n v="1"/>
    <n v="1"/>
    <n v="2"/>
    <n v="1"/>
    <n v="3"/>
    <n v="1"/>
    <n v="1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PRIMARIA INDIGENA COMUNITARIA"/>
    <n v="29"/>
    <s v="GUADALUPE Y CALVO"/>
    <n v="454"/>
    <s v="AMADOR"/>
    <s v="CALLE RANCHO AMADOR"/>
    <n v="0"/>
    <s v="GUADALUPE Y CALVO"/>
    <s v="PÚBLICO"/>
    <x v="3"/>
    <x v="0"/>
    <x v="2"/>
    <x v="0"/>
    <m/>
    <m/>
    <m/>
    <n v="0"/>
    <n v="11"/>
    <n v="5"/>
    <n v="16"/>
    <n v="0"/>
    <n v="0"/>
    <n v="0"/>
    <n v="11"/>
    <n v="5"/>
    <n v="16"/>
    <n v="2"/>
    <n v="1"/>
    <n v="3"/>
    <n v="2"/>
    <n v="1"/>
    <n v="3"/>
    <n v="3"/>
    <n v="0"/>
    <n v="3"/>
    <n v="2"/>
    <n v="2"/>
    <n v="4"/>
    <n v="2"/>
    <n v="3"/>
    <n v="5"/>
    <n v="1"/>
    <n v="1"/>
    <n v="2"/>
    <n v="4"/>
    <n v="0"/>
    <n v="4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54A"/>
    <n v="4"/>
    <s v="PRIMARIA INDIGENA COMUNITARIA"/>
    <n v="1"/>
    <s v="AHUMADA"/>
    <n v="116"/>
    <s v="LAS TARABILLAS"/>
    <s v="CALLE LAS TARABILLAS"/>
    <n v="0"/>
    <s v="JUÁREZ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56Z"/>
    <n v="4"/>
    <s v="PRIMARIA INDIGENA COMUNITARIA"/>
    <n v="27"/>
    <s v="GUACHOCHI"/>
    <n v="1505"/>
    <s v="SARABEACHI"/>
    <s v="CALLE SARABEACHI"/>
    <n v="0"/>
    <s v="GUACHOCHI"/>
    <s v="PÚBLICO"/>
    <x v="3"/>
    <x v="0"/>
    <x v="2"/>
    <x v="0"/>
    <m/>
    <m/>
    <m/>
    <n v="0"/>
    <n v="8"/>
    <n v="7"/>
    <n v="15"/>
    <n v="0"/>
    <n v="0"/>
    <n v="0"/>
    <n v="8"/>
    <n v="7"/>
    <n v="15"/>
    <n v="0"/>
    <n v="0"/>
    <n v="0"/>
    <n v="0"/>
    <n v="0"/>
    <n v="0"/>
    <n v="2"/>
    <n v="3"/>
    <n v="5"/>
    <n v="0"/>
    <n v="0"/>
    <n v="0"/>
    <n v="1"/>
    <n v="3"/>
    <n v="4"/>
    <n v="3"/>
    <n v="1"/>
    <n v="4"/>
    <n v="2"/>
    <n v="0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8X"/>
    <n v="4"/>
    <s v="PRIMARIA INDIGENA COMUNITARIA"/>
    <n v="29"/>
    <s v="GUADALUPE Y CALVO"/>
    <n v="2198"/>
    <s v="LA ZACATOSA"/>
    <s v="CALLE LA ZACATOZ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63I"/>
    <n v="4"/>
    <s v="PRIMARIA INDIGENA COMUNITARIA"/>
    <n v="27"/>
    <s v="GUACHOCHI"/>
    <n v="2201"/>
    <s v="TEPORACHI"/>
    <s v="CALLE TEPORACHI"/>
    <n v="0"/>
    <s v="GUACHOCHI"/>
    <s v="PÚBLICO"/>
    <x v="3"/>
    <x v="0"/>
    <x v="2"/>
    <x v="0"/>
    <m/>
    <m/>
    <m/>
    <n v="0"/>
    <n v="6"/>
    <n v="4"/>
    <n v="10"/>
    <n v="1"/>
    <n v="1"/>
    <n v="2"/>
    <n v="6"/>
    <n v="4"/>
    <n v="10"/>
    <n v="2"/>
    <n v="0"/>
    <n v="2"/>
    <n v="2"/>
    <n v="0"/>
    <n v="2"/>
    <n v="0"/>
    <n v="2"/>
    <n v="2"/>
    <n v="2"/>
    <n v="0"/>
    <n v="2"/>
    <n v="1"/>
    <n v="0"/>
    <n v="1"/>
    <n v="2"/>
    <n v="0"/>
    <n v="2"/>
    <n v="0"/>
    <n v="1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6F"/>
    <n v="4"/>
    <s v="PRIMARIA INDIGENA COMUNITARIA"/>
    <n v="27"/>
    <s v="GUACHOCHI"/>
    <n v="957"/>
    <s v="SAGOACHI"/>
    <s v="CALLE SAGOACHI"/>
    <n v="0"/>
    <s v="GUACHOCHI"/>
    <s v="PÚBLICO"/>
    <x v="3"/>
    <x v="0"/>
    <x v="2"/>
    <x v="0"/>
    <m/>
    <m/>
    <m/>
    <n v="0"/>
    <n v="3"/>
    <n v="5"/>
    <n v="8"/>
    <n v="1"/>
    <n v="1"/>
    <n v="2"/>
    <n v="3"/>
    <n v="5"/>
    <n v="8"/>
    <n v="0"/>
    <n v="1"/>
    <n v="1"/>
    <n v="0"/>
    <n v="1"/>
    <n v="1"/>
    <n v="1"/>
    <n v="1"/>
    <n v="2"/>
    <n v="1"/>
    <n v="0"/>
    <n v="1"/>
    <n v="1"/>
    <n v="2"/>
    <n v="3"/>
    <n v="0"/>
    <n v="1"/>
    <n v="1"/>
    <n v="1"/>
    <n v="1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PRIMARIA INDIGENA"/>
    <n v="27"/>
    <s v="GUACHOCHI"/>
    <n v="756"/>
    <s v="EL RANCHITO"/>
    <s v="CALLE EL RANCHITO"/>
    <n v="0"/>
    <s v="GUACHOCHI"/>
    <s v="PÚBLICO"/>
    <x v="3"/>
    <x v="0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2"/>
    <n v="2"/>
    <n v="0"/>
    <n v="0"/>
    <n v="0"/>
    <n v="0"/>
    <n v="1"/>
    <n v="1"/>
    <n v="1"/>
    <n v="1"/>
    <n v="2"/>
    <n v="1"/>
    <n v="1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9C"/>
    <n v="4"/>
    <s v="PRIMARIA INDIGENA"/>
    <n v="27"/>
    <s v="GUACHOCHI"/>
    <n v="304"/>
    <s v="LOS CHIQUEROS"/>
    <s v="CALLE LOS CHIQUEROS"/>
    <n v="0"/>
    <s v="GUACHOCHI"/>
    <s v="PÚBLICO"/>
    <x v="3"/>
    <x v="0"/>
    <x v="2"/>
    <x v="0"/>
    <m/>
    <m/>
    <m/>
    <n v="0"/>
    <n v="11"/>
    <n v="12"/>
    <n v="23"/>
    <n v="3"/>
    <n v="4"/>
    <n v="7"/>
    <n v="11"/>
    <n v="12"/>
    <n v="23"/>
    <n v="1"/>
    <n v="0"/>
    <n v="1"/>
    <n v="2"/>
    <n v="0"/>
    <n v="2"/>
    <n v="3"/>
    <n v="0"/>
    <n v="3"/>
    <n v="1"/>
    <n v="2"/>
    <n v="3"/>
    <n v="1"/>
    <n v="2"/>
    <n v="3"/>
    <n v="2"/>
    <n v="2"/>
    <n v="4"/>
    <n v="2"/>
    <n v="2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71R"/>
    <n v="4"/>
    <s v="PRIMARIA INDIGENA COMUNITARIA AULA COMPARTIDA"/>
    <n v="29"/>
    <s v="GUADALUPE Y CALVO"/>
    <n v="783"/>
    <s v="EL TECOLOTE"/>
    <s v="CALLE EL TECOLOTE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85U"/>
    <n v="4"/>
    <s v="PRIMARIA INDIGENA COMUNITARIA"/>
    <n v="29"/>
    <s v="GUADALUPE Y CALVO"/>
    <n v="208"/>
    <s v="SAN JULIÁN"/>
    <s v="CALLE SAN JULIAN"/>
    <n v="0"/>
    <s v="GUADALUPE Y CALVO"/>
    <s v="PÚBLICO"/>
    <x v="3"/>
    <x v="0"/>
    <x v="2"/>
    <x v="0"/>
    <m/>
    <m/>
    <m/>
    <n v="0"/>
    <n v="3"/>
    <n v="2"/>
    <n v="5"/>
    <n v="0"/>
    <n v="1"/>
    <n v="1"/>
    <n v="3"/>
    <n v="2"/>
    <n v="5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7S"/>
    <n v="4"/>
    <s v="PRIMARIA INDIGENA COMUNITARIA AULA COMPARTIDA"/>
    <n v="29"/>
    <s v="GUADALUPE Y CALVO"/>
    <n v="943"/>
    <s v="LA JOYA"/>
    <s v="CALLE NINGUNO"/>
    <n v="0"/>
    <s v="GUADALUPE Y CALVO"/>
    <s v="PÚBLICO"/>
    <x v="3"/>
    <x v="0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PRIMARIA INDIGENA COMUNITARIA AULA COMPARTIDA"/>
    <n v="29"/>
    <s v="GUADALUPE Y CALVO"/>
    <n v="2143"/>
    <s v="EL PINABETE"/>
    <s v="CALLE NINGUNO"/>
    <n v="0"/>
    <s v="GUADALUPE Y CALVO"/>
    <s v="PÚBLICO"/>
    <x v="3"/>
    <x v="0"/>
    <x v="2"/>
    <x v="0"/>
    <m/>
    <m/>
    <m/>
    <n v="0"/>
    <n v="7"/>
    <n v="10"/>
    <n v="17"/>
    <n v="4"/>
    <n v="4"/>
    <n v="8"/>
    <n v="7"/>
    <n v="10"/>
    <n v="17"/>
    <n v="0"/>
    <n v="0"/>
    <n v="0"/>
    <n v="0"/>
    <n v="0"/>
    <n v="0"/>
    <n v="0"/>
    <n v="3"/>
    <n v="3"/>
    <n v="2"/>
    <n v="0"/>
    <n v="2"/>
    <n v="1"/>
    <n v="1"/>
    <n v="2"/>
    <n v="0"/>
    <n v="2"/>
    <n v="2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0F"/>
    <n v="4"/>
    <s v="PRIMARIA INDIGENA COMUNITARIA AULA COMPARTIDA"/>
    <n v="29"/>
    <s v="GUADALUPE Y CALVO"/>
    <n v="1801"/>
    <s v="LA ESCONDIDA"/>
    <s v="CALLE NINGUNO"/>
    <n v="0"/>
    <s v="GUADALUPE Y CALVO"/>
    <s v="PÚBLICO"/>
    <x v="3"/>
    <x v="0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1"/>
    <n v="0"/>
    <n v="1"/>
    <n v="1"/>
    <n v="0"/>
    <n v="1"/>
    <n v="0"/>
    <n v="1"/>
    <n v="1"/>
    <n v="2"/>
    <n v="1"/>
    <n v="3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PRIMARIA INDIGENA COMUNITARIA"/>
    <n v="27"/>
    <s v="GUACHOCHI"/>
    <n v="603"/>
    <s v="MACHOGUEACHI"/>
    <s v="CALLE MACHOGUEACHI"/>
    <n v="0"/>
    <s v="GUACHOCHI"/>
    <s v="PÚBLICO"/>
    <x v="3"/>
    <x v="0"/>
    <x v="2"/>
    <x v="0"/>
    <m/>
    <m/>
    <m/>
    <n v="0"/>
    <n v="5"/>
    <n v="4"/>
    <n v="9"/>
    <n v="2"/>
    <n v="0"/>
    <n v="2"/>
    <n v="5"/>
    <n v="4"/>
    <n v="9"/>
    <n v="0"/>
    <n v="0"/>
    <n v="0"/>
    <n v="0"/>
    <n v="0"/>
    <n v="0"/>
    <n v="0"/>
    <n v="0"/>
    <n v="0"/>
    <n v="1"/>
    <n v="1"/>
    <n v="2"/>
    <n v="1"/>
    <n v="3"/>
    <n v="4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PRIMARIA INDIGENA COMUNITARIA"/>
    <n v="27"/>
    <s v="GUACHOCHI"/>
    <n v="920"/>
    <s v="ROROGOCHACHI"/>
    <s v="CALLE ROROGOCHACHI"/>
    <n v="0"/>
    <s v="GUACHOCHI"/>
    <s v="PÚBLICO"/>
    <x v="3"/>
    <x v="0"/>
    <x v="2"/>
    <x v="0"/>
    <m/>
    <m/>
    <m/>
    <n v="0"/>
    <n v="7"/>
    <n v="4"/>
    <n v="11"/>
    <n v="1"/>
    <n v="1"/>
    <n v="2"/>
    <n v="7"/>
    <n v="4"/>
    <n v="11"/>
    <n v="1"/>
    <n v="0"/>
    <n v="1"/>
    <n v="1"/>
    <n v="0"/>
    <n v="1"/>
    <n v="0"/>
    <n v="1"/>
    <n v="1"/>
    <n v="0"/>
    <n v="1"/>
    <n v="1"/>
    <n v="1"/>
    <n v="1"/>
    <n v="2"/>
    <n v="1"/>
    <n v="0"/>
    <n v="1"/>
    <n v="4"/>
    <n v="1"/>
    <n v="5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4S"/>
    <n v="4"/>
    <s v="PRIMARIA INDIGENA COMUNITARIA"/>
    <n v="29"/>
    <s v="GUADALUPE Y CALVO"/>
    <n v="847"/>
    <s v="CABEZA DE BORREGO"/>
    <s v="CALLE CABEZA DE BORREGO"/>
    <n v="0"/>
    <s v="GUADALUPE Y CALVO"/>
    <s v="PÚBLICO"/>
    <x v="3"/>
    <x v="0"/>
    <x v="2"/>
    <x v="0"/>
    <m/>
    <m/>
    <m/>
    <n v="0"/>
    <n v="4"/>
    <n v="8"/>
    <n v="12"/>
    <n v="2"/>
    <n v="1"/>
    <n v="3"/>
    <n v="4"/>
    <n v="8"/>
    <n v="1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2"/>
    <n v="4"/>
    <n v="6"/>
    <n v="2"/>
    <n v="7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6Q"/>
    <n v="4"/>
    <s v="PRIMARIA INDIGENA COMUNITARIA"/>
    <n v="27"/>
    <s v="GUACHOCHI"/>
    <n v="2165"/>
    <s v="TURUSEACHI"/>
    <s v="CALLE TURUSEACHI"/>
    <n v="0"/>
    <s v="GUACHOCHI"/>
    <s v="PÚBLICO"/>
    <x v="3"/>
    <x v="0"/>
    <x v="2"/>
    <x v="0"/>
    <m/>
    <m/>
    <m/>
    <n v="0"/>
    <n v="9"/>
    <n v="16"/>
    <n v="25"/>
    <n v="2"/>
    <n v="4"/>
    <n v="6"/>
    <n v="9"/>
    <n v="16"/>
    <n v="25"/>
    <n v="2"/>
    <n v="1"/>
    <n v="3"/>
    <n v="2"/>
    <n v="1"/>
    <n v="3"/>
    <n v="1"/>
    <n v="3"/>
    <n v="4"/>
    <n v="1"/>
    <n v="2"/>
    <n v="3"/>
    <n v="3"/>
    <n v="2"/>
    <n v="5"/>
    <n v="2"/>
    <n v="4"/>
    <n v="6"/>
    <n v="0"/>
    <n v="1"/>
    <n v="1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07P"/>
    <n v="4"/>
    <s v="PRIMARIA INDIGENA COMUNITARIA"/>
    <n v="27"/>
    <s v="GUACHOCHI"/>
    <n v="572"/>
    <s v="RECUZACHI"/>
    <s v="CALLE RECUZACHI"/>
    <n v="0"/>
    <s v="GUACHOCHI"/>
    <s v="PÚBLICO"/>
    <x v="3"/>
    <x v="0"/>
    <x v="2"/>
    <x v="0"/>
    <m/>
    <m/>
    <m/>
    <n v="0"/>
    <n v="4"/>
    <n v="5"/>
    <n v="9"/>
    <n v="0"/>
    <n v="0"/>
    <n v="0"/>
    <n v="4"/>
    <n v="5"/>
    <n v="9"/>
    <n v="1"/>
    <n v="0"/>
    <n v="1"/>
    <n v="1"/>
    <n v="0"/>
    <n v="1"/>
    <n v="0"/>
    <n v="0"/>
    <n v="0"/>
    <n v="1"/>
    <n v="0"/>
    <n v="1"/>
    <n v="1"/>
    <n v="2"/>
    <n v="3"/>
    <n v="2"/>
    <n v="0"/>
    <n v="2"/>
    <n v="1"/>
    <n v="3"/>
    <n v="4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8O"/>
    <n v="4"/>
    <s v="PRIMARIA INDIGENA COMUNITARIA"/>
    <n v="27"/>
    <s v="GUACHOCHI"/>
    <n v="2666"/>
    <s v="RAMUCHEACHI"/>
    <s v="CALLE RAMUCHEACHI"/>
    <n v="0"/>
    <s v="GUACHOCHI"/>
    <s v="PÚBLICO"/>
    <x v="3"/>
    <x v="0"/>
    <x v="2"/>
    <x v="0"/>
    <m/>
    <m/>
    <m/>
    <n v="0"/>
    <n v="10"/>
    <n v="6"/>
    <n v="16"/>
    <n v="0"/>
    <n v="2"/>
    <n v="2"/>
    <n v="10"/>
    <n v="6"/>
    <n v="16"/>
    <n v="2"/>
    <n v="2"/>
    <n v="4"/>
    <n v="2"/>
    <n v="2"/>
    <n v="4"/>
    <n v="0"/>
    <n v="0"/>
    <n v="0"/>
    <n v="0"/>
    <n v="1"/>
    <n v="1"/>
    <n v="4"/>
    <n v="0"/>
    <n v="4"/>
    <n v="4"/>
    <n v="3"/>
    <n v="7"/>
    <n v="2"/>
    <n v="0"/>
    <n v="2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0C"/>
    <n v="4"/>
    <s v="PRIMARIA INDIGENA COMUNITARIA"/>
    <n v="29"/>
    <s v="GUADALUPE Y CALVO"/>
    <n v="1205"/>
    <s v="LOS LAURELES"/>
    <s v="CALLE LOS LAURELES"/>
    <n v="0"/>
    <s v="GUADALUPE Y CALVO"/>
    <s v="PÚBLICO"/>
    <x v="3"/>
    <x v="0"/>
    <x v="2"/>
    <x v="0"/>
    <m/>
    <m/>
    <m/>
    <n v="0"/>
    <n v="8"/>
    <n v="10"/>
    <n v="18"/>
    <n v="0"/>
    <n v="0"/>
    <n v="0"/>
    <n v="8"/>
    <n v="10"/>
    <n v="18"/>
    <n v="0"/>
    <n v="3"/>
    <n v="3"/>
    <n v="0"/>
    <n v="3"/>
    <n v="3"/>
    <n v="4"/>
    <n v="2"/>
    <n v="6"/>
    <n v="0"/>
    <n v="0"/>
    <n v="0"/>
    <n v="1"/>
    <n v="3"/>
    <n v="4"/>
    <n v="2"/>
    <n v="3"/>
    <n v="5"/>
    <n v="1"/>
    <n v="2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PRIMARIA INDIGENA COMUNITARIA"/>
    <n v="27"/>
    <s v="GUACHOCHI"/>
    <n v="164"/>
    <s v="CHICUÉ"/>
    <s v="CALLE CHICUE"/>
    <n v="0"/>
    <s v="GUACHOCHI"/>
    <s v="PÚBLICO"/>
    <x v="3"/>
    <x v="0"/>
    <x v="2"/>
    <x v="0"/>
    <m/>
    <m/>
    <m/>
    <n v="0"/>
    <n v="5"/>
    <n v="7"/>
    <n v="12"/>
    <n v="1"/>
    <n v="1"/>
    <n v="2"/>
    <n v="5"/>
    <n v="7"/>
    <n v="12"/>
    <n v="0"/>
    <n v="0"/>
    <n v="0"/>
    <n v="0"/>
    <n v="0"/>
    <n v="0"/>
    <n v="2"/>
    <n v="0"/>
    <n v="2"/>
    <n v="0"/>
    <n v="2"/>
    <n v="2"/>
    <n v="0"/>
    <n v="3"/>
    <n v="3"/>
    <n v="1"/>
    <n v="0"/>
    <n v="1"/>
    <n v="1"/>
    <n v="1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PRIMARIA INDIGENA COMUNITARIA"/>
    <n v="27"/>
    <s v="GUACHOCHI"/>
    <n v="131"/>
    <s v="GÜIRINAPUCHI (BIRINAPUCHI)"/>
    <s v="CALLE GUIRINAPUCHI (BIRINAPUCHI)"/>
    <n v="0"/>
    <s v="GUACHOCHI"/>
    <s v="PÚBLICO"/>
    <x v="3"/>
    <x v="0"/>
    <x v="2"/>
    <x v="0"/>
    <m/>
    <m/>
    <m/>
    <n v="0"/>
    <n v="6"/>
    <n v="12"/>
    <n v="18"/>
    <n v="1"/>
    <n v="0"/>
    <n v="1"/>
    <n v="4"/>
    <n v="6"/>
    <n v="10"/>
    <n v="0"/>
    <n v="1"/>
    <n v="1"/>
    <n v="0"/>
    <n v="1"/>
    <n v="1"/>
    <n v="0"/>
    <n v="1"/>
    <n v="1"/>
    <n v="1"/>
    <n v="2"/>
    <n v="3"/>
    <n v="1"/>
    <n v="4"/>
    <n v="5"/>
    <n v="0"/>
    <n v="1"/>
    <n v="1"/>
    <n v="3"/>
    <n v="4"/>
    <n v="7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PRIMARIA INDIGENA COMUNITARIA"/>
    <n v="27"/>
    <s v="GUACHOCHI"/>
    <n v="534"/>
    <s v="CHARERACHI"/>
    <s v="CALLE CHARERACHI"/>
    <n v="0"/>
    <s v="GUACHOCHI"/>
    <s v="PÚBLICO"/>
    <x v="3"/>
    <x v="0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1"/>
    <n v="0"/>
    <n v="1"/>
    <n v="2"/>
    <n v="0"/>
    <n v="2"/>
    <n v="1"/>
    <n v="2"/>
    <n v="3"/>
    <n v="1"/>
    <n v="0"/>
    <n v="1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ESCUELA PRIMARIA INDIGENA"/>
    <n v="29"/>
    <s v="GUADALUPE Y CALVO"/>
    <n v="453"/>
    <s v="LAS CRUCES"/>
    <s v="CALLE LAS CRUCES"/>
    <n v="0"/>
    <s v="GUADALUPE Y CALVO"/>
    <s v="PÚBLICO"/>
    <x v="3"/>
    <x v="0"/>
    <x v="2"/>
    <x v="0"/>
    <m/>
    <m/>
    <m/>
    <n v="0"/>
    <n v="5"/>
    <n v="3"/>
    <n v="8"/>
    <n v="1"/>
    <n v="0"/>
    <n v="1"/>
    <n v="5"/>
    <n v="3"/>
    <n v="8"/>
    <n v="0"/>
    <n v="0"/>
    <n v="0"/>
    <n v="0"/>
    <n v="0"/>
    <n v="0"/>
    <n v="2"/>
    <n v="0"/>
    <n v="2"/>
    <n v="1"/>
    <n v="1"/>
    <n v="2"/>
    <n v="0"/>
    <n v="1"/>
    <n v="1"/>
    <n v="0"/>
    <n v="0"/>
    <n v="0"/>
    <n v="1"/>
    <n v="1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PRIMARIA INDIGENA COMUNITARIA"/>
    <n v="7"/>
    <s v="BALLEZA"/>
    <n v="502"/>
    <s v="EL LLANO GRANDE"/>
    <s v="CALLE NINGUNO"/>
    <n v="0"/>
    <s v="GUACHOCHI"/>
    <s v="PÚBLICO"/>
    <x v="3"/>
    <x v="0"/>
    <x v="2"/>
    <x v="0"/>
    <m/>
    <m/>
    <m/>
    <n v="0"/>
    <n v="5"/>
    <n v="5"/>
    <n v="10"/>
    <n v="0"/>
    <n v="1"/>
    <n v="1"/>
    <n v="5"/>
    <n v="5"/>
    <n v="10"/>
    <n v="1"/>
    <n v="0"/>
    <n v="1"/>
    <n v="1"/>
    <n v="0"/>
    <n v="1"/>
    <n v="1"/>
    <n v="1"/>
    <n v="2"/>
    <n v="1"/>
    <n v="1"/>
    <n v="2"/>
    <n v="0"/>
    <n v="0"/>
    <n v="0"/>
    <n v="0"/>
    <n v="0"/>
    <n v="0"/>
    <n v="3"/>
    <n v="2"/>
    <n v="5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22H"/>
    <n v="4"/>
    <s v="PRIMARIA INDIGENA COMUNITARIA"/>
    <n v="27"/>
    <s v="GUACHOCHI"/>
    <n v="2069"/>
    <s v="RIQUIRACHI"/>
    <s v="CALLE RIQUIRACHI"/>
    <n v="0"/>
    <s v="GUACHOCHI"/>
    <s v="PÚBLICO"/>
    <x v="3"/>
    <x v="0"/>
    <x v="2"/>
    <x v="0"/>
    <m/>
    <m/>
    <m/>
    <n v="0"/>
    <n v="0"/>
    <n v="4"/>
    <n v="4"/>
    <n v="0"/>
    <n v="0"/>
    <n v="0"/>
    <n v="0"/>
    <n v="4"/>
    <n v="4"/>
    <n v="1"/>
    <n v="0"/>
    <n v="1"/>
    <n v="1"/>
    <n v="0"/>
    <n v="1"/>
    <n v="0"/>
    <n v="1"/>
    <n v="1"/>
    <n v="0"/>
    <n v="1"/>
    <n v="1"/>
    <n v="0"/>
    <n v="1"/>
    <n v="1"/>
    <n v="0"/>
    <n v="1"/>
    <n v="1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26D"/>
    <n v="4"/>
    <s v="PRIMARIA INDIGENA"/>
    <n v="29"/>
    <s v="GUADALUPE Y CALVO"/>
    <n v="56"/>
    <s v="COLORADAS DE LA VIRGEN"/>
    <s v="CALLE CONOCIDO"/>
    <n v="0"/>
    <s v="GUADALUPE Y CALVO"/>
    <s v="PÚBLICO"/>
    <x v="3"/>
    <x v="0"/>
    <x v="2"/>
    <x v="0"/>
    <m/>
    <m/>
    <s v="08ACE0001J"/>
    <n v="0"/>
    <n v="7"/>
    <n v="3"/>
    <n v="10"/>
    <n v="0"/>
    <n v="0"/>
    <n v="0"/>
    <n v="7"/>
    <n v="3"/>
    <n v="10"/>
    <n v="1"/>
    <n v="0"/>
    <n v="1"/>
    <n v="1"/>
    <n v="0"/>
    <n v="1"/>
    <n v="0"/>
    <n v="2"/>
    <n v="2"/>
    <n v="4"/>
    <n v="2"/>
    <n v="6"/>
    <n v="3"/>
    <n v="0"/>
    <n v="3"/>
    <n v="1"/>
    <n v="1"/>
    <n v="2"/>
    <n v="2"/>
    <n v="2"/>
    <n v="4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7C"/>
    <n v="4"/>
    <s v="PRIMARIA INDIGENA"/>
    <n v="29"/>
    <s v="GUADALUPE Y CALVO"/>
    <n v="2260"/>
    <s v="EL CHOAL"/>
    <s v="NINGUNO NINGUNO"/>
    <n v="0"/>
    <s v="GUADALUPE Y CALVO"/>
    <s v="PÚBLICO"/>
    <x v="3"/>
    <x v="0"/>
    <x v="2"/>
    <x v="0"/>
    <m/>
    <m/>
    <m/>
    <n v="0"/>
    <n v="4"/>
    <n v="3"/>
    <n v="7"/>
    <n v="1"/>
    <n v="0"/>
    <n v="1"/>
    <n v="4"/>
    <n v="3"/>
    <n v="7"/>
    <n v="0"/>
    <n v="0"/>
    <n v="0"/>
    <n v="0"/>
    <n v="0"/>
    <n v="0"/>
    <n v="0"/>
    <n v="1"/>
    <n v="1"/>
    <n v="0"/>
    <n v="0"/>
    <n v="0"/>
    <n v="1"/>
    <n v="0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9A"/>
    <n v="4"/>
    <s v="PRIMARIA INDIGENA COMUNITARIA"/>
    <n v="27"/>
    <s v="GUACHOCHI"/>
    <n v="429"/>
    <s v="BARBECHITOS DE ABAJO"/>
    <s v="CALLE BARBECHITOS DE ABAJO"/>
    <n v="0"/>
    <s v="GUACHOCHI"/>
    <s v="PÚBLICO"/>
    <x v="3"/>
    <x v="0"/>
    <x v="2"/>
    <x v="0"/>
    <m/>
    <m/>
    <s v="08ACE0001J"/>
    <n v="0"/>
    <n v="11"/>
    <n v="7"/>
    <n v="18"/>
    <n v="0"/>
    <n v="0"/>
    <n v="0"/>
    <n v="11"/>
    <n v="7"/>
    <n v="18"/>
    <n v="0"/>
    <n v="0"/>
    <n v="0"/>
    <n v="0"/>
    <n v="0"/>
    <n v="0"/>
    <n v="4"/>
    <n v="1"/>
    <n v="5"/>
    <n v="0"/>
    <n v="0"/>
    <n v="0"/>
    <n v="1"/>
    <n v="4"/>
    <n v="5"/>
    <n v="3"/>
    <n v="1"/>
    <n v="4"/>
    <n v="3"/>
    <n v="1"/>
    <n v="4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0Q"/>
    <n v="4"/>
    <s v="PRIMARIA INDIGENA COMUNITARIA"/>
    <n v="29"/>
    <s v="GUADALUPE Y CALVO"/>
    <n v="829"/>
    <s v="ARROYO LARGO"/>
    <s v="CALLE ARROYO LARG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31P"/>
    <n v="4"/>
    <s v="PRIMARIA INDIGENA COMUNITARIA"/>
    <n v="29"/>
    <s v="GUADALUPE Y CALVO"/>
    <n v="2102"/>
    <s v="CABORACHE"/>
    <s v="CALLE CABORACHI"/>
    <n v="0"/>
    <s v="GUADALUPE Y CALVO"/>
    <s v="PÚBLICO"/>
    <x v="3"/>
    <x v="0"/>
    <x v="2"/>
    <x v="0"/>
    <m/>
    <m/>
    <m/>
    <n v="4"/>
    <n v="2"/>
    <n v="5"/>
    <n v="7"/>
    <n v="1"/>
    <n v="1"/>
    <n v="2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33N"/>
    <n v="4"/>
    <s v="PRIMARIA INDIGENA COMUNITARIA"/>
    <n v="29"/>
    <s v="GUADALUPE Y CALVO"/>
    <n v="150"/>
    <s v="PALMILLAS"/>
    <s v="CALLE PALMILLA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35L"/>
    <n v="4"/>
    <s v="PRIMARIA INDIGENA COMUNITARIA"/>
    <n v="27"/>
    <s v="GUACHOCHI"/>
    <n v="1689"/>
    <s v="ROJARARE"/>
    <s v="CALLE ROJARARE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38I"/>
    <n v="4"/>
    <s v="PRIMARIA INDIGENA COMUNITARIA"/>
    <n v="29"/>
    <s v="GUADALUPE Y CALVO"/>
    <n v="1007"/>
    <s v="EL OJITO"/>
    <s v="CALLE EL OJITO"/>
    <n v="0"/>
    <s v="GUADALUPE Y CALVO"/>
    <s v="PÚBLICO"/>
    <x v="3"/>
    <x v="0"/>
    <x v="2"/>
    <x v="0"/>
    <m/>
    <m/>
    <m/>
    <n v="0"/>
    <n v="2"/>
    <n v="5"/>
    <n v="7"/>
    <n v="0"/>
    <n v="2"/>
    <n v="2"/>
    <n v="2"/>
    <n v="5"/>
    <n v="7"/>
    <n v="0"/>
    <n v="3"/>
    <n v="3"/>
    <n v="0"/>
    <n v="3"/>
    <n v="3"/>
    <n v="0"/>
    <n v="0"/>
    <n v="0"/>
    <n v="1"/>
    <n v="0"/>
    <n v="1"/>
    <n v="0"/>
    <n v="3"/>
    <n v="3"/>
    <n v="1"/>
    <n v="0"/>
    <n v="1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PRIMARIA INDIGENA COMUNITARIA AULA COMPARTIDA"/>
    <n v="29"/>
    <s v="GUADALUPE Y CALVO"/>
    <n v="1769"/>
    <s v="BAJÍO MOLINA"/>
    <s v="CALLE NINGUNO"/>
    <n v="0"/>
    <s v="GUADALUPE Y CALVO"/>
    <s v="PÚBLICO"/>
    <x v="3"/>
    <x v="0"/>
    <x v="2"/>
    <x v="0"/>
    <m/>
    <m/>
    <m/>
    <n v="0"/>
    <n v="3"/>
    <n v="5"/>
    <n v="8"/>
    <n v="1"/>
    <n v="0"/>
    <n v="1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6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PRIMARIA INDIGENA COMUNITARIA"/>
    <n v="7"/>
    <s v="BALLEZA"/>
    <n v="46"/>
    <s v="CHAHUEACHI"/>
    <s v="CALLE CHAHUEACHI"/>
    <n v="0"/>
    <s v="GUACHOCHI"/>
    <s v="PÚBLICO"/>
    <x v="3"/>
    <x v="0"/>
    <x v="2"/>
    <x v="0"/>
    <m/>
    <m/>
    <m/>
    <n v="0"/>
    <n v="8"/>
    <n v="4"/>
    <n v="12"/>
    <n v="0"/>
    <n v="1"/>
    <n v="1"/>
    <n v="8"/>
    <n v="4"/>
    <n v="12"/>
    <n v="0"/>
    <n v="0"/>
    <n v="0"/>
    <n v="0"/>
    <n v="0"/>
    <n v="0"/>
    <n v="2"/>
    <n v="1"/>
    <n v="3"/>
    <n v="3"/>
    <n v="0"/>
    <n v="3"/>
    <n v="1"/>
    <n v="0"/>
    <n v="1"/>
    <n v="0"/>
    <n v="1"/>
    <n v="1"/>
    <n v="2"/>
    <n v="1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3U"/>
    <n v="4"/>
    <s v="PRIMARIA INDIGENA COMUNITARIA"/>
    <n v="7"/>
    <s v="BALLEZA"/>
    <n v="117"/>
    <s v="SAN RAFAEL"/>
    <s v="CALLE SAN RAFAEL"/>
    <n v="0"/>
    <s v="GUACHOCHI"/>
    <s v="PÚBLICO"/>
    <x v="3"/>
    <x v="0"/>
    <x v="2"/>
    <x v="0"/>
    <m/>
    <m/>
    <m/>
    <n v="0"/>
    <n v="6"/>
    <n v="7"/>
    <n v="13"/>
    <n v="0"/>
    <n v="1"/>
    <n v="1"/>
    <n v="6"/>
    <n v="7"/>
    <n v="13"/>
    <n v="0"/>
    <n v="0"/>
    <n v="0"/>
    <n v="0"/>
    <n v="0"/>
    <n v="0"/>
    <n v="1"/>
    <n v="0"/>
    <n v="1"/>
    <n v="0"/>
    <n v="2"/>
    <n v="2"/>
    <n v="2"/>
    <n v="0"/>
    <n v="2"/>
    <n v="2"/>
    <n v="0"/>
    <n v="2"/>
    <n v="1"/>
    <n v="4"/>
    <n v="5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8P"/>
    <n v="4"/>
    <s v="PRIMARIA INDIGENA COMUNITARIA"/>
    <n v="27"/>
    <s v="GUACHOCHI"/>
    <n v="529"/>
    <s v="REJOGOCHI"/>
    <s v="CALLE NINGUNO"/>
    <n v="0"/>
    <s v="GUACHOCHI"/>
    <s v="PÚBLICO"/>
    <x v="3"/>
    <x v="0"/>
    <x v="2"/>
    <x v="0"/>
    <m/>
    <m/>
    <m/>
    <n v="0"/>
    <n v="5"/>
    <n v="5"/>
    <n v="10"/>
    <n v="1"/>
    <n v="0"/>
    <n v="1"/>
    <n v="5"/>
    <n v="5"/>
    <n v="10"/>
    <n v="0"/>
    <n v="1"/>
    <n v="1"/>
    <n v="0"/>
    <n v="1"/>
    <n v="1"/>
    <n v="2"/>
    <n v="1"/>
    <n v="3"/>
    <n v="0"/>
    <n v="4"/>
    <n v="4"/>
    <n v="1"/>
    <n v="0"/>
    <n v="1"/>
    <n v="1"/>
    <n v="0"/>
    <n v="1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9O"/>
    <n v="4"/>
    <s v="PRIMARIA INDIGENA COMUNITARIA"/>
    <n v="27"/>
    <s v="GUACHOCHI"/>
    <n v="1639"/>
    <s v="RURACHI"/>
    <s v="CALLE NINGUNO"/>
    <n v="0"/>
    <s v="GUACHOCHI"/>
    <s v="PÚBLICO"/>
    <x v="3"/>
    <x v="0"/>
    <x v="2"/>
    <x v="0"/>
    <m/>
    <m/>
    <m/>
    <n v="0"/>
    <n v="2"/>
    <n v="3"/>
    <n v="5"/>
    <n v="1"/>
    <n v="0"/>
    <n v="1"/>
    <n v="2"/>
    <n v="3"/>
    <n v="5"/>
    <n v="1"/>
    <n v="2"/>
    <n v="3"/>
    <n v="1"/>
    <n v="2"/>
    <n v="3"/>
    <n v="0"/>
    <n v="1"/>
    <n v="1"/>
    <n v="0"/>
    <n v="0"/>
    <n v="0"/>
    <n v="0"/>
    <n v="2"/>
    <n v="2"/>
    <n v="0"/>
    <n v="0"/>
    <n v="0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PRIMARIA INDIGENA COMUNITARIA"/>
    <n v="27"/>
    <s v="GUACHOCHI"/>
    <n v="1510"/>
    <s v="BASIGOCHI"/>
    <s v="CALLE BASIGOCHI"/>
    <n v="0"/>
    <s v="GUACHOCHI"/>
    <s v="PÚBLICO"/>
    <x v="3"/>
    <x v="0"/>
    <x v="2"/>
    <x v="0"/>
    <m/>
    <m/>
    <m/>
    <n v="0"/>
    <n v="6"/>
    <n v="5"/>
    <n v="11"/>
    <n v="2"/>
    <n v="1"/>
    <n v="3"/>
    <n v="6"/>
    <n v="5"/>
    <n v="11"/>
    <n v="1"/>
    <n v="1"/>
    <n v="2"/>
    <n v="1"/>
    <n v="1"/>
    <n v="2"/>
    <n v="0"/>
    <n v="0"/>
    <n v="0"/>
    <n v="0"/>
    <n v="0"/>
    <n v="0"/>
    <n v="2"/>
    <n v="1"/>
    <n v="3"/>
    <n v="1"/>
    <n v="2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1C"/>
    <n v="4"/>
    <s v="PRIMARIA INDIGENA COMUNITARIA"/>
    <n v="27"/>
    <s v="GUACHOCHI"/>
    <n v="1073"/>
    <s v="CERRO GRANDE"/>
    <s v="CALLE CONOCIDO CERRO GRANDE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52B"/>
    <n v="4"/>
    <s v="PRIMARIA INDIGENA COMUNITARIA"/>
    <n v="29"/>
    <s v="GUADALUPE Y CALVO"/>
    <n v="701"/>
    <s v="SAN ANTONIO"/>
    <s v="CALLE NINGUNO"/>
    <n v="0"/>
    <s v="GUADALUPE Y CALVO"/>
    <s v="PÚBLICO"/>
    <x v="3"/>
    <x v="0"/>
    <x v="2"/>
    <x v="0"/>
    <m/>
    <m/>
    <m/>
    <n v="0"/>
    <n v="2"/>
    <n v="6"/>
    <n v="8"/>
    <n v="0"/>
    <n v="0"/>
    <n v="0"/>
    <n v="2"/>
    <n v="6"/>
    <n v="8"/>
    <n v="0"/>
    <n v="1"/>
    <n v="1"/>
    <n v="0"/>
    <n v="1"/>
    <n v="1"/>
    <n v="2"/>
    <n v="2"/>
    <n v="4"/>
    <n v="0"/>
    <n v="0"/>
    <n v="0"/>
    <n v="0"/>
    <n v="2"/>
    <n v="2"/>
    <n v="0"/>
    <n v="1"/>
    <n v="1"/>
    <n v="0"/>
    <n v="1"/>
    <n v="1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4Z"/>
    <n v="1"/>
    <s v="PRIMARIA INDIGENA COMUNITARIA"/>
    <n v="7"/>
    <s v="BALLEZA"/>
    <n v="710"/>
    <s v="CHALAYOTES"/>
    <s v="CALLE NINGUNO"/>
    <n v="0"/>
    <s v="GUACHOCHI"/>
    <s v="PÚBLICO"/>
    <x v="3"/>
    <x v="0"/>
    <x v="2"/>
    <x v="0"/>
    <m/>
    <m/>
    <m/>
    <n v="0"/>
    <n v="7"/>
    <n v="6"/>
    <n v="13"/>
    <n v="1"/>
    <n v="1"/>
    <n v="2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4"/>
    <n v="0"/>
    <n v="4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5Z"/>
    <n v="1"/>
    <s v="CURSO COMUNITARIO INDIGENA"/>
    <n v="29"/>
    <s v="GUADALUPE Y CALVO"/>
    <n v="182"/>
    <s v="RANCHO EL INDIO"/>
    <s v="NINGUNO NINGUNO"/>
    <n v="0"/>
    <s v="GUADALUPE Y CALVO"/>
    <s v="PÚBLICO"/>
    <x v="3"/>
    <x v="0"/>
    <x v="2"/>
    <x v="0"/>
    <m/>
    <m/>
    <m/>
    <n v="0"/>
    <n v="15"/>
    <n v="8"/>
    <n v="23"/>
    <n v="1"/>
    <n v="0"/>
    <n v="1"/>
    <n v="15"/>
    <n v="8"/>
    <n v="23"/>
    <n v="1"/>
    <n v="0"/>
    <n v="1"/>
    <n v="1"/>
    <n v="0"/>
    <n v="1"/>
    <n v="4"/>
    <n v="1"/>
    <n v="5"/>
    <n v="3"/>
    <n v="6"/>
    <n v="9"/>
    <n v="3"/>
    <n v="1"/>
    <n v="4"/>
    <n v="3"/>
    <n v="1"/>
    <n v="4"/>
    <n v="1"/>
    <n v="0"/>
    <n v="1"/>
    <n v="15"/>
    <n v="9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56Y"/>
    <n v="1"/>
    <s v="PRIMARIA INDIGENA COMUNITARIA"/>
    <n v="7"/>
    <s v="BALLEZA"/>
    <n v="287"/>
    <s v="BUENAVISTA [INTERNADO]"/>
    <s v="NINGUNO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57X"/>
    <n v="1"/>
    <s v="PRIMARIA INDIGENA COMUNITARIA"/>
    <n v="7"/>
    <s v="BALLEZA"/>
    <n v="258"/>
    <s v="RANCHO TETONA"/>
    <s v="NINGUNO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58W"/>
    <n v="1"/>
    <s v="PRIMARIA INDIGENA COMUNITARIA"/>
    <n v="29"/>
    <s v="GUADALUPE Y CALVO"/>
    <n v="750"/>
    <s v="LA LAJA"/>
    <s v="NINGUNO NINGUNO"/>
    <n v="0"/>
    <s v="GUADALUPE Y CALVO"/>
    <s v="PÚBLICO"/>
    <x v="3"/>
    <x v="0"/>
    <x v="2"/>
    <x v="0"/>
    <m/>
    <m/>
    <m/>
    <n v="0"/>
    <n v="1"/>
    <n v="4"/>
    <n v="5"/>
    <n v="0"/>
    <n v="0"/>
    <n v="0"/>
    <n v="1"/>
    <n v="4"/>
    <n v="5"/>
    <n v="0"/>
    <n v="1"/>
    <n v="1"/>
    <n v="0"/>
    <n v="1"/>
    <n v="1"/>
    <n v="0"/>
    <n v="0"/>
    <n v="0"/>
    <n v="0"/>
    <n v="0"/>
    <n v="0"/>
    <n v="1"/>
    <n v="1"/>
    <n v="2"/>
    <n v="0"/>
    <n v="2"/>
    <n v="2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59V"/>
    <n v="1"/>
    <s v="PRIMARIA INDIGENA COMUNITARIA"/>
    <n v="27"/>
    <s v="GUACHOCHI"/>
    <n v="1750"/>
    <s v="PAHUICHIQUE"/>
    <s v="NINGUNO NINGUNO"/>
    <n v="0"/>
    <s v="GUACHOCHI"/>
    <s v="PÚBLICO"/>
    <x v="3"/>
    <x v="0"/>
    <x v="2"/>
    <x v="0"/>
    <m/>
    <m/>
    <m/>
    <n v="0"/>
    <n v="9"/>
    <n v="12"/>
    <n v="21"/>
    <n v="2"/>
    <n v="2"/>
    <n v="4"/>
    <n v="9"/>
    <n v="12"/>
    <n v="21"/>
    <n v="2"/>
    <n v="3"/>
    <n v="5"/>
    <n v="3"/>
    <n v="3"/>
    <n v="6"/>
    <n v="2"/>
    <n v="3"/>
    <n v="5"/>
    <n v="1"/>
    <n v="2"/>
    <n v="3"/>
    <n v="1"/>
    <n v="1"/>
    <n v="2"/>
    <n v="2"/>
    <n v="3"/>
    <n v="5"/>
    <n v="2"/>
    <n v="2"/>
    <n v="4"/>
    <n v="11"/>
    <n v="14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60K"/>
    <n v="1"/>
    <s v="PRIMARIA INDIGENA COMUNITARIA"/>
    <n v="8"/>
    <s v="BATOPILAS DE MANUEL GÓMEZ MORÍN"/>
    <n v="133"/>
    <s v="EL PANDITO"/>
    <s v="NINGUNO NINGUNO"/>
    <n v="0"/>
    <s v="CREEL"/>
    <s v="PÚBLICO"/>
    <x v="3"/>
    <x v="0"/>
    <x v="2"/>
    <x v="0"/>
    <m/>
    <m/>
    <m/>
    <n v="0"/>
    <n v="12"/>
    <n v="13"/>
    <n v="25"/>
    <n v="0"/>
    <n v="0"/>
    <n v="0"/>
    <n v="12"/>
    <n v="13"/>
    <n v="25"/>
    <n v="0"/>
    <n v="0"/>
    <n v="0"/>
    <n v="0"/>
    <n v="0"/>
    <n v="0"/>
    <n v="3"/>
    <n v="2"/>
    <n v="5"/>
    <n v="1"/>
    <n v="2"/>
    <n v="3"/>
    <n v="1"/>
    <n v="3"/>
    <n v="4"/>
    <n v="2"/>
    <n v="4"/>
    <n v="6"/>
    <n v="5"/>
    <n v="2"/>
    <n v="7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61J"/>
    <n v="1"/>
    <s v="PRIMARIA INDIGENA COMUNITARIA"/>
    <n v="8"/>
    <s v="BATOPILAS DE MANUEL GÓMEZ MORÍN"/>
    <n v="1187"/>
    <s v="LA SOMBRA"/>
    <s v="NINGUNO NINGUNO"/>
    <n v="0"/>
    <s v="CREEL"/>
    <s v="PÚBLICO"/>
    <x v="3"/>
    <x v="0"/>
    <x v="2"/>
    <x v="0"/>
    <m/>
    <m/>
    <m/>
    <n v="0"/>
    <n v="11"/>
    <n v="11"/>
    <n v="22"/>
    <n v="2"/>
    <n v="2"/>
    <n v="4"/>
    <n v="11"/>
    <n v="11"/>
    <n v="22"/>
    <n v="0"/>
    <n v="0"/>
    <n v="0"/>
    <n v="0"/>
    <n v="0"/>
    <n v="0"/>
    <n v="0"/>
    <n v="2"/>
    <n v="2"/>
    <n v="2"/>
    <n v="1"/>
    <n v="3"/>
    <n v="3"/>
    <n v="3"/>
    <n v="6"/>
    <n v="0"/>
    <n v="2"/>
    <n v="2"/>
    <n v="4"/>
    <n v="1"/>
    <n v="5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62I"/>
    <n v="1"/>
    <s v="PRIMARIA INDIGENA COMUNITARIA"/>
    <n v="27"/>
    <s v="GUACHOCHI"/>
    <n v="3052"/>
    <s v="SANTA CRUZ"/>
    <s v="CALLE NINGUNO"/>
    <n v="0"/>
    <s v="GUACHOCHI"/>
    <s v="PÚBLICO"/>
    <x v="3"/>
    <x v="0"/>
    <x v="2"/>
    <x v="0"/>
    <m/>
    <m/>
    <m/>
    <n v="10"/>
    <n v="0"/>
    <n v="0"/>
    <n v="0"/>
    <n v="0"/>
    <n v="0"/>
    <n v="0"/>
    <n v="0"/>
    <n v="0"/>
    <n v="0"/>
    <n v="1"/>
    <n v="5"/>
    <n v="6"/>
    <n v="1"/>
    <n v="5"/>
    <n v="6"/>
    <n v="0"/>
    <n v="0"/>
    <n v="0"/>
    <n v="0"/>
    <n v="0"/>
    <n v="0"/>
    <n v="1"/>
    <n v="0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63H"/>
    <n v="1"/>
    <s v="PRIMARIA INDIGENA COMUNITARIA"/>
    <n v="7"/>
    <s v="BALLEZA"/>
    <n v="718"/>
    <s v="LA HIERBABUENA"/>
    <s v="CALLE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64G"/>
    <n v="1"/>
    <s v="PRIMARIA INDIGENA COMUNITARIA"/>
    <n v="27"/>
    <s v="GUACHOCHI"/>
    <n v="1261"/>
    <s v="SATERACHI"/>
    <s v="CALLE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01Y"/>
    <n v="4"/>
    <s v="PRIMARIA COMUNITARIA"/>
    <n v="8"/>
    <s v="BATOPILAS DE MANUEL GÓMEZ MORÍN"/>
    <n v="419"/>
    <s v="EL PINO"/>
    <s v="CALLE NINGUN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02X"/>
    <n v="4"/>
    <s v="PRIMARIA COMUNITARIA"/>
    <n v="31"/>
    <s v="GUERRERO"/>
    <n v="122"/>
    <s v="TEHUERICHI"/>
    <s v="CALLE NINGUN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05U"/>
    <n v="4"/>
    <s v="PRIMARIA COMUNITARIA"/>
    <n v="41"/>
    <s v="MAGUARICHI"/>
    <n v="82"/>
    <s v="SAN JERÓNIMO"/>
    <s v="CALLE NINGUNO"/>
    <n v="0"/>
    <s v="CREEL"/>
    <s v="PÚBLICO"/>
    <x v="3"/>
    <x v="0"/>
    <x v="2"/>
    <x v="0"/>
    <m/>
    <m/>
    <m/>
    <n v="0"/>
    <n v="4"/>
    <n v="3"/>
    <n v="7"/>
    <n v="0"/>
    <n v="2"/>
    <n v="2"/>
    <n v="4"/>
    <n v="3"/>
    <n v="7"/>
    <n v="0"/>
    <n v="2"/>
    <n v="2"/>
    <n v="0"/>
    <n v="2"/>
    <n v="2"/>
    <n v="3"/>
    <n v="0"/>
    <n v="3"/>
    <n v="1"/>
    <n v="0"/>
    <n v="1"/>
    <n v="1"/>
    <n v="1"/>
    <n v="2"/>
    <n v="0"/>
    <n v="0"/>
    <n v="0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0010F"/>
    <n v="4"/>
    <s v="PRIMARIA COMUNITARIA AULA COMPARTIDA"/>
    <n v="46"/>
    <s v="MORELOS"/>
    <n v="83"/>
    <s v="LAS JOYITAS"/>
    <s v="CALLE NINGUNO"/>
    <n v="0"/>
    <s v="GUACHOCHI"/>
    <s v="PÚBLICO"/>
    <x v="3"/>
    <x v="0"/>
    <x v="2"/>
    <x v="0"/>
    <m/>
    <m/>
    <m/>
    <n v="0"/>
    <n v="3"/>
    <n v="4"/>
    <n v="7"/>
    <n v="0"/>
    <n v="2"/>
    <n v="2"/>
    <n v="3"/>
    <n v="4"/>
    <n v="7"/>
    <n v="0"/>
    <n v="0"/>
    <n v="0"/>
    <n v="0"/>
    <n v="0"/>
    <n v="0"/>
    <n v="1"/>
    <n v="1"/>
    <n v="2"/>
    <n v="0"/>
    <n v="0"/>
    <n v="0"/>
    <n v="1"/>
    <n v="0"/>
    <n v="1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PRIMARIA COMUNITARIA"/>
    <n v="29"/>
    <s v="GUADALUPE Y CALVO"/>
    <n v="2011"/>
    <s v="EL NARANJITO"/>
    <s v="CALLE NINGUNO"/>
    <n v="0"/>
    <s v="GUADALUPE Y CALVO"/>
    <s v="PÚBLICO"/>
    <x v="3"/>
    <x v="0"/>
    <x v="2"/>
    <x v="0"/>
    <m/>
    <m/>
    <m/>
    <n v="0"/>
    <n v="2"/>
    <n v="6"/>
    <n v="8"/>
    <n v="0"/>
    <n v="1"/>
    <n v="1"/>
    <n v="2"/>
    <n v="6"/>
    <n v="8"/>
    <n v="1"/>
    <n v="1"/>
    <n v="2"/>
    <n v="1"/>
    <n v="1"/>
    <n v="2"/>
    <n v="0"/>
    <n v="1"/>
    <n v="1"/>
    <n v="0"/>
    <n v="2"/>
    <n v="2"/>
    <n v="1"/>
    <n v="1"/>
    <n v="2"/>
    <n v="0"/>
    <n v="1"/>
    <n v="1"/>
    <n v="1"/>
    <n v="0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5A"/>
    <n v="4"/>
    <s v="PRIMARIA COMUNITARIA"/>
    <n v="46"/>
    <s v="MORELOS"/>
    <n v="356"/>
    <s v="PIEDRA BOLA"/>
    <s v="CALLE NINGUNO"/>
    <n v="0"/>
    <s v="GUACHOCHI"/>
    <s v="PÚBLICO"/>
    <x v="3"/>
    <x v="0"/>
    <x v="2"/>
    <x v="0"/>
    <m/>
    <m/>
    <m/>
    <n v="0"/>
    <n v="2"/>
    <n v="5"/>
    <n v="7"/>
    <n v="0"/>
    <n v="1"/>
    <n v="1"/>
    <n v="2"/>
    <n v="5"/>
    <n v="7"/>
    <n v="0"/>
    <n v="0"/>
    <n v="0"/>
    <n v="0"/>
    <n v="0"/>
    <n v="0"/>
    <n v="0"/>
    <n v="1"/>
    <n v="1"/>
    <n v="0"/>
    <n v="0"/>
    <n v="0"/>
    <n v="2"/>
    <n v="1"/>
    <n v="3"/>
    <n v="0"/>
    <n v="0"/>
    <n v="0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PRIMARIA COMUNITARIA"/>
    <n v="40"/>
    <s v="MADERA"/>
    <n v="75"/>
    <s v="MESA BLANCA"/>
    <s v="CALLE NINGUNO"/>
    <n v="0"/>
    <s v="MADERA"/>
    <s v="PÚBLICO"/>
    <x v="3"/>
    <x v="0"/>
    <x v="2"/>
    <x v="0"/>
    <m/>
    <m/>
    <m/>
    <n v="0"/>
    <n v="7"/>
    <n v="4"/>
    <n v="11"/>
    <n v="1"/>
    <n v="0"/>
    <n v="1"/>
    <n v="7"/>
    <n v="4"/>
    <n v="11"/>
    <n v="1"/>
    <n v="0"/>
    <n v="1"/>
    <n v="1"/>
    <n v="0"/>
    <n v="1"/>
    <n v="2"/>
    <n v="1"/>
    <n v="3"/>
    <n v="0"/>
    <n v="3"/>
    <n v="3"/>
    <n v="2"/>
    <n v="0"/>
    <n v="2"/>
    <n v="1"/>
    <n v="0"/>
    <n v="1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7Z"/>
    <n v="4"/>
    <s v="PRIMARIA COMUNITARIA"/>
    <n v="20"/>
    <s v="CHÍNIPAS"/>
    <n v="164"/>
    <s v="EL TRIGUITO"/>
    <s v="CALLE NINGUNO"/>
    <n v="0"/>
    <s v="CREEL"/>
    <s v="PÚBLICO"/>
    <x v="3"/>
    <x v="0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1"/>
    <n v="0"/>
    <n v="1"/>
    <n v="0"/>
    <n v="0"/>
    <n v="0"/>
    <n v="1"/>
    <n v="1"/>
    <n v="2"/>
    <n v="0"/>
    <n v="1"/>
    <n v="1"/>
    <n v="2"/>
    <n v="0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PRIMARIA COMUNITARIA"/>
    <n v="29"/>
    <s v="GUADALUPE Y CALVO"/>
    <n v="365"/>
    <s v="SAUCITO DE ARRIBA"/>
    <s v="CALLE NINGUNO"/>
    <n v="0"/>
    <s v="GUADALUPE Y CALVO"/>
    <s v="PÚBLICO"/>
    <x v="3"/>
    <x v="0"/>
    <x v="2"/>
    <x v="0"/>
    <m/>
    <m/>
    <m/>
    <n v="0"/>
    <n v="3"/>
    <n v="4"/>
    <n v="7"/>
    <n v="0"/>
    <n v="2"/>
    <n v="2"/>
    <n v="3"/>
    <n v="4"/>
    <n v="7"/>
    <n v="1"/>
    <n v="0"/>
    <n v="1"/>
    <n v="1"/>
    <n v="0"/>
    <n v="1"/>
    <n v="2"/>
    <n v="0"/>
    <n v="2"/>
    <n v="0"/>
    <n v="0"/>
    <n v="0"/>
    <n v="1"/>
    <n v="0"/>
    <n v="1"/>
    <n v="1"/>
    <n v="0"/>
    <n v="1"/>
    <n v="2"/>
    <n v="2"/>
    <n v="4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PRIMARIA COMUNITARIA"/>
    <n v="8"/>
    <s v="BATOPILAS DE MANUEL GÓMEZ MORÍN"/>
    <n v="636"/>
    <s v="EL PAPANTE"/>
    <s v="CALLE NINGUNO"/>
    <n v="0"/>
    <s v="CREEL"/>
    <s v="PÚBLICO"/>
    <x v="3"/>
    <x v="0"/>
    <x v="2"/>
    <x v="0"/>
    <m/>
    <m/>
    <m/>
    <n v="0"/>
    <n v="3"/>
    <n v="3"/>
    <n v="6"/>
    <n v="0"/>
    <n v="2"/>
    <n v="2"/>
    <n v="3"/>
    <n v="3"/>
    <n v="6"/>
    <n v="0"/>
    <n v="0"/>
    <n v="0"/>
    <n v="0"/>
    <n v="0"/>
    <n v="0"/>
    <n v="1"/>
    <n v="1"/>
    <n v="2"/>
    <n v="1"/>
    <n v="0"/>
    <n v="1"/>
    <n v="0"/>
    <n v="0"/>
    <n v="0"/>
    <n v="1"/>
    <n v="0"/>
    <n v="1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22K"/>
    <n v="4"/>
    <s v="PRIMARIA COMUNITARIA"/>
    <n v="29"/>
    <s v="GUADALUPE Y CALVO"/>
    <n v="1821"/>
    <s v="MESA DE HOLGUÍN (LA MESITA)"/>
    <s v="CALLE NINGUNO"/>
    <n v="0"/>
    <s v="GUADALUPE Y CALVO"/>
    <s v="PÚBLICO"/>
    <x v="3"/>
    <x v="0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1"/>
    <n v="1"/>
    <n v="2"/>
    <n v="1"/>
    <n v="0"/>
    <n v="1"/>
    <n v="0"/>
    <n v="1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PRIMARIA COMUNITARIA"/>
    <n v="29"/>
    <s v="GUADALUPE Y CALVO"/>
    <n v="1853"/>
    <s v="EL PARAJE"/>
    <s v="CALLE NINGUNO"/>
    <n v="0"/>
    <s v="GUADALUPE Y CALVO"/>
    <s v="PÚBLICO"/>
    <x v="3"/>
    <x v="0"/>
    <x v="2"/>
    <x v="0"/>
    <m/>
    <m/>
    <m/>
    <n v="0"/>
    <n v="3"/>
    <n v="4"/>
    <n v="7"/>
    <n v="0"/>
    <n v="0"/>
    <n v="0"/>
    <n v="3"/>
    <n v="4"/>
    <n v="7"/>
    <n v="0"/>
    <n v="1"/>
    <n v="1"/>
    <n v="0"/>
    <n v="1"/>
    <n v="1"/>
    <n v="0"/>
    <n v="1"/>
    <n v="1"/>
    <n v="0"/>
    <n v="0"/>
    <n v="0"/>
    <n v="5"/>
    <n v="2"/>
    <n v="7"/>
    <n v="1"/>
    <n v="1"/>
    <n v="2"/>
    <n v="0"/>
    <n v="1"/>
    <n v="1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4I"/>
    <n v="4"/>
    <s v="PRIMARIA COMUNITARIA"/>
    <n v="29"/>
    <s v="GUADALUPE Y CALVO"/>
    <n v="1870"/>
    <s v="PUERTO DE ÁNIMAS"/>
    <s v="CALLE NINGUNO"/>
    <n v="0"/>
    <s v="GUADALUPE Y CALVO"/>
    <s v="PÚBLICO"/>
    <x v="3"/>
    <x v="0"/>
    <x v="2"/>
    <x v="0"/>
    <m/>
    <m/>
    <m/>
    <n v="0"/>
    <n v="16"/>
    <n v="16"/>
    <n v="32"/>
    <n v="0"/>
    <n v="1"/>
    <n v="1"/>
    <n v="16"/>
    <n v="16"/>
    <n v="32"/>
    <n v="0"/>
    <n v="0"/>
    <n v="0"/>
    <n v="0"/>
    <n v="0"/>
    <n v="0"/>
    <n v="1"/>
    <n v="3"/>
    <n v="4"/>
    <n v="4"/>
    <n v="1"/>
    <n v="5"/>
    <n v="4"/>
    <n v="3"/>
    <n v="7"/>
    <n v="1"/>
    <n v="4"/>
    <n v="5"/>
    <n v="6"/>
    <n v="4"/>
    <n v="10"/>
    <n v="16"/>
    <n v="15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26G"/>
    <n v="1"/>
    <s v="PRIMARIA COMUNITARIA"/>
    <n v="10"/>
    <s v="BUENAVENTURA"/>
    <n v="111"/>
    <s v="PRIMERO DE MAYO (SAN FRANCISCO)"/>
    <s v="CALLE NINGUNO"/>
    <n v="0"/>
    <s v="NVO. CASAS GRANDES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33Q"/>
    <n v="1"/>
    <s v="PRIMARIA COMUNITARIA"/>
    <n v="29"/>
    <s v="GUADALUPE Y CALVO"/>
    <n v="2189"/>
    <s v="BAJÍO LARGO"/>
    <s v="CALLE NINGUNO"/>
    <n v="0"/>
    <s v="GUADALUPE Y CALVO"/>
    <s v="PÚBLICO"/>
    <x v="3"/>
    <x v="0"/>
    <x v="2"/>
    <x v="0"/>
    <m/>
    <m/>
    <m/>
    <n v="0"/>
    <n v="5"/>
    <n v="6"/>
    <n v="11"/>
    <n v="1"/>
    <n v="1"/>
    <n v="2"/>
    <n v="5"/>
    <n v="6"/>
    <n v="11"/>
    <n v="1"/>
    <n v="1"/>
    <n v="2"/>
    <n v="1"/>
    <n v="1"/>
    <n v="2"/>
    <n v="1"/>
    <n v="0"/>
    <n v="1"/>
    <n v="0"/>
    <n v="2"/>
    <n v="2"/>
    <n v="0"/>
    <n v="0"/>
    <n v="0"/>
    <n v="1"/>
    <n v="2"/>
    <n v="3"/>
    <n v="2"/>
    <n v="1"/>
    <n v="3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34P"/>
    <n v="1"/>
    <s v="PRIMARIA COMUNITARIA"/>
    <n v="10"/>
    <s v="BUENAVENTURA"/>
    <n v="111"/>
    <s v="PRIMERO DE MAYO (SAN FRANCISCO)"/>
    <s v="CALLE NINGUNO"/>
    <n v="0"/>
    <s v="NVO. CASAS GRANDES"/>
    <s v="PÚBLICO"/>
    <x v="3"/>
    <x v="0"/>
    <x v="2"/>
    <x v="0"/>
    <m/>
    <m/>
    <m/>
    <n v="0"/>
    <n v="16"/>
    <n v="9"/>
    <n v="25"/>
    <n v="3"/>
    <n v="1"/>
    <n v="4"/>
    <n v="16"/>
    <n v="9"/>
    <n v="25"/>
    <n v="1"/>
    <n v="1"/>
    <n v="2"/>
    <n v="1"/>
    <n v="1"/>
    <n v="2"/>
    <n v="2"/>
    <n v="2"/>
    <n v="4"/>
    <n v="1"/>
    <n v="1"/>
    <n v="2"/>
    <n v="2"/>
    <n v="3"/>
    <n v="5"/>
    <n v="1"/>
    <n v="2"/>
    <n v="3"/>
    <n v="1"/>
    <n v="0"/>
    <n v="1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35O"/>
    <n v="1"/>
    <s v="PRIMARIA COMUNITARIA AULA COMPARTIDA"/>
    <n v="29"/>
    <s v="GUADALUPE Y CALVO"/>
    <n v="1989"/>
    <s v="MESA DE LOS CHAPARRO"/>
    <s v="CALLE NINGUNO"/>
    <n v="0"/>
    <s v="GUADALUPE Y CALVO"/>
    <s v="PÚBLICO"/>
    <x v="3"/>
    <x v="0"/>
    <x v="2"/>
    <x v="0"/>
    <m/>
    <m/>
    <m/>
    <n v="0"/>
    <n v="4"/>
    <n v="1"/>
    <n v="5"/>
    <n v="1"/>
    <n v="0"/>
    <n v="1"/>
    <n v="4"/>
    <n v="1"/>
    <n v="5"/>
    <n v="0"/>
    <n v="0"/>
    <n v="0"/>
    <n v="0"/>
    <n v="0"/>
    <n v="0"/>
    <n v="2"/>
    <n v="0"/>
    <n v="2"/>
    <n v="1"/>
    <n v="1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38L"/>
    <n v="1"/>
    <s v="PRIMARIA COMUNITARIA"/>
    <n v="7"/>
    <s v="BALLEZA"/>
    <n v="386"/>
    <s v="MESA DEL AGUA"/>
    <s v="CALLE NINGUNO"/>
    <n v="0"/>
    <s v="GUACHOCHI"/>
    <s v="PÚBLICO"/>
    <x v="3"/>
    <x v="0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1"/>
    <n v="0"/>
    <n v="1"/>
    <n v="1"/>
    <n v="1"/>
    <n v="2"/>
    <n v="0"/>
    <n v="0"/>
    <n v="0"/>
    <n v="1"/>
    <n v="2"/>
    <n v="3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0Z"/>
    <n v="1"/>
    <s v="PRIMARIA COMUNITARIA"/>
    <n v="27"/>
    <s v="GUACHOCHI"/>
    <n v="647"/>
    <s v="GÜERACHI"/>
    <s v="CALLE NINGUNO"/>
    <n v="0"/>
    <s v="GUACHOCHI"/>
    <s v="PÚBLICO"/>
    <x v="3"/>
    <x v="0"/>
    <x v="2"/>
    <x v="0"/>
    <m/>
    <m/>
    <m/>
    <n v="0"/>
    <n v="6"/>
    <n v="2"/>
    <n v="8"/>
    <n v="2"/>
    <n v="0"/>
    <n v="2"/>
    <n v="6"/>
    <n v="2"/>
    <n v="8"/>
    <n v="1"/>
    <n v="0"/>
    <n v="1"/>
    <n v="1"/>
    <n v="0"/>
    <n v="1"/>
    <n v="0"/>
    <n v="1"/>
    <n v="1"/>
    <n v="0"/>
    <n v="0"/>
    <n v="0"/>
    <n v="2"/>
    <n v="1"/>
    <n v="3"/>
    <n v="0"/>
    <n v="0"/>
    <n v="0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1Z"/>
    <n v="1"/>
    <s v="PRIMARIA COMUNITARIA"/>
    <n v="12"/>
    <s v="CARICHÍ"/>
    <n v="614"/>
    <s v="YEPO (HUEPO)"/>
    <s v="CALLE NINGUNO"/>
    <n v="0"/>
    <s v="CUAUHTÉMOC"/>
    <s v="PÚBLICO"/>
    <x v="3"/>
    <x v="0"/>
    <x v="2"/>
    <x v="0"/>
    <m/>
    <m/>
    <m/>
    <n v="0"/>
    <n v="12"/>
    <n v="8"/>
    <n v="20"/>
    <n v="1"/>
    <n v="1"/>
    <n v="2"/>
    <n v="12"/>
    <n v="8"/>
    <n v="20"/>
    <n v="0"/>
    <n v="0"/>
    <n v="0"/>
    <n v="0"/>
    <n v="0"/>
    <n v="0"/>
    <n v="3"/>
    <n v="1"/>
    <n v="4"/>
    <n v="2"/>
    <n v="1"/>
    <n v="3"/>
    <n v="4"/>
    <n v="3"/>
    <n v="7"/>
    <n v="2"/>
    <n v="2"/>
    <n v="4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2Y"/>
    <n v="1"/>
    <s v="CURSO COMUNITARIO"/>
    <n v="41"/>
    <s v="MAGUARICHI"/>
    <n v="299"/>
    <s v="ERECHUCHIQUE"/>
    <s v="NINGUNO NINGUNO"/>
    <n v="0"/>
    <s v="CREEL"/>
    <s v="PÚBLICO"/>
    <x v="3"/>
    <x v="0"/>
    <x v="2"/>
    <x v="0"/>
    <m/>
    <m/>
    <m/>
    <n v="0"/>
    <n v="1"/>
    <n v="6"/>
    <n v="7"/>
    <n v="0"/>
    <n v="3"/>
    <n v="3"/>
    <n v="1"/>
    <n v="6"/>
    <n v="7"/>
    <n v="0"/>
    <n v="0"/>
    <n v="0"/>
    <n v="0"/>
    <n v="0"/>
    <n v="0"/>
    <n v="0"/>
    <n v="0"/>
    <n v="0"/>
    <n v="1"/>
    <n v="1"/>
    <n v="2"/>
    <n v="0"/>
    <n v="2"/>
    <n v="2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3X"/>
    <n v="1"/>
    <s v="CURSO COMUNITARIO"/>
    <n v="59"/>
    <s v="SAN FRANCISCO DEL ORO"/>
    <n v="40"/>
    <s v="LOS SAUCES"/>
    <s v="NINGUNO NINGUNO"/>
    <n v="0"/>
    <s v="HIDALGO DEL PARRAL"/>
    <s v="PÚBLICO"/>
    <x v="3"/>
    <x v="0"/>
    <x v="2"/>
    <x v="0"/>
    <m/>
    <m/>
    <m/>
    <n v="0"/>
    <n v="2"/>
    <n v="1"/>
    <n v="3"/>
    <n v="0"/>
    <n v="0"/>
    <n v="0"/>
    <n v="2"/>
    <n v="1"/>
    <n v="3"/>
    <n v="0"/>
    <n v="1"/>
    <n v="1"/>
    <n v="0"/>
    <n v="1"/>
    <n v="1"/>
    <n v="1"/>
    <n v="0"/>
    <n v="1"/>
    <n v="0"/>
    <n v="0"/>
    <n v="0"/>
    <n v="0"/>
    <n v="1"/>
    <n v="1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4W"/>
    <n v="4"/>
    <s v="ESCUELA PRIMARIA"/>
    <n v="8"/>
    <s v="BATOPILAS DE MANUEL GÓMEZ MORÍN"/>
    <n v="34"/>
    <s v="CARBONERAS"/>
    <s v="CALLE CARBONERAS"/>
    <n v="0"/>
    <s v="CREEL"/>
    <s v="PÚBLICO"/>
    <x v="3"/>
    <x v="0"/>
    <x v="2"/>
    <x v="0"/>
    <m/>
    <m/>
    <m/>
    <n v="0"/>
    <n v="1"/>
    <n v="6"/>
    <n v="7"/>
    <n v="1"/>
    <n v="0"/>
    <n v="1"/>
    <n v="1"/>
    <n v="6"/>
    <n v="7"/>
    <n v="0"/>
    <n v="0"/>
    <n v="0"/>
    <n v="0"/>
    <n v="0"/>
    <n v="0"/>
    <n v="0"/>
    <n v="2"/>
    <n v="2"/>
    <n v="0"/>
    <n v="0"/>
    <n v="0"/>
    <n v="0"/>
    <n v="2"/>
    <n v="2"/>
    <n v="0"/>
    <n v="1"/>
    <n v="1"/>
    <n v="0"/>
    <n v="1"/>
    <n v="1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5V"/>
    <n v="1"/>
    <s v="CURSO COMUNITARIO"/>
    <n v="46"/>
    <s v="MORELOS"/>
    <n v="296"/>
    <s v="EL BARRANQUITO"/>
    <s v="NINGUNO NINGUNO"/>
    <n v="0"/>
    <s v="GUACHOCHI"/>
    <s v="PÚBLICO"/>
    <x v="3"/>
    <x v="0"/>
    <x v="2"/>
    <x v="0"/>
    <m/>
    <m/>
    <m/>
    <n v="0"/>
    <n v="4"/>
    <n v="5"/>
    <n v="9"/>
    <n v="0"/>
    <n v="2"/>
    <n v="2"/>
    <n v="4"/>
    <n v="5"/>
    <n v="9"/>
    <n v="1"/>
    <n v="0"/>
    <n v="1"/>
    <n v="1"/>
    <n v="0"/>
    <n v="1"/>
    <n v="0"/>
    <n v="0"/>
    <n v="0"/>
    <n v="2"/>
    <n v="2"/>
    <n v="4"/>
    <n v="2"/>
    <n v="0"/>
    <n v="2"/>
    <n v="0"/>
    <n v="0"/>
    <n v="0"/>
    <n v="0"/>
    <n v="1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51F"/>
    <n v="1"/>
    <s v="PRIMARIA COMUNITARIA"/>
    <n v="9"/>
    <s v="BOCOYNA"/>
    <n v="53"/>
    <s v="GONOGOCHI"/>
    <s v="NINGUNO NINGUNO"/>
    <n v="0"/>
    <s v="CREEL"/>
    <s v="PÚBLICO"/>
    <x v="3"/>
    <x v="0"/>
    <x v="2"/>
    <x v="0"/>
    <m/>
    <m/>
    <m/>
    <n v="0"/>
    <n v="4"/>
    <n v="3"/>
    <n v="7"/>
    <n v="0"/>
    <n v="0"/>
    <n v="0"/>
    <n v="4"/>
    <n v="3"/>
    <n v="7"/>
    <n v="2"/>
    <n v="2"/>
    <n v="4"/>
    <n v="2"/>
    <n v="2"/>
    <n v="4"/>
    <n v="1"/>
    <n v="1"/>
    <n v="2"/>
    <n v="2"/>
    <n v="1"/>
    <n v="3"/>
    <n v="0"/>
    <n v="0"/>
    <n v="0"/>
    <n v="0"/>
    <n v="1"/>
    <n v="1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55B"/>
    <n v="1"/>
    <s v="PRIMARIA COMUNITARIA"/>
    <n v="60"/>
    <s v="SANTA BÁRBARA"/>
    <n v="40"/>
    <s v="SANTIAGUITO"/>
    <s v="NINGUNO NINGUNO"/>
    <n v="0"/>
    <s v="HIDALGO DEL PARRAL"/>
    <s v="PÚBLICO"/>
    <x v="3"/>
    <x v="0"/>
    <x v="2"/>
    <x v="0"/>
    <m/>
    <m/>
    <m/>
    <n v="4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56A"/>
    <n v="1"/>
    <s v="PRIMARIA COMUNITARIA"/>
    <n v="47"/>
    <s v="MORIS"/>
    <n v="192"/>
    <s v="LOS TERREROS"/>
    <s v="NINGUNO NINGUNO"/>
    <n v="0"/>
    <s v="CREEL"/>
    <s v="PÚBLICO"/>
    <x v="3"/>
    <x v="0"/>
    <x v="2"/>
    <x v="0"/>
    <m/>
    <m/>
    <m/>
    <n v="0"/>
    <n v="3"/>
    <n v="3"/>
    <n v="6"/>
    <n v="0"/>
    <n v="0"/>
    <n v="0"/>
    <n v="3"/>
    <n v="3"/>
    <n v="6"/>
    <n v="0"/>
    <n v="1"/>
    <n v="1"/>
    <n v="0"/>
    <n v="1"/>
    <n v="1"/>
    <n v="0"/>
    <n v="1"/>
    <n v="1"/>
    <n v="0"/>
    <n v="1"/>
    <n v="1"/>
    <n v="1"/>
    <n v="0"/>
    <n v="1"/>
    <n v="1"/>
    <n v="1"/>
    <n v="2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57Z"/>
    <n v="1"/>
    <s v="PRIMARIA COMUNITARIA"/>
    <n v="29"/>
    <s v="GUADALUPE Y CALVO"/>
    <n v="863"/>
    <s v="CASAS BLANCAS"/>
    <s v="NINGUNO NINGUNO"/>
    <n v="0"/>
    <s v="GUADALUPE Y CALVO"/>
    <s v="PÚBLICO"/>
    <x v="3"/>
    <x v="0"/>
    <x v="2"/>
    <x v="0"/>
    <m/>
    <m/>
    <m/>
    <n v="0"/>
    <n v="1"/>
    <n v="1"/>
    <n v="2"/>
    <n v="0"/>
    <n v="1"/>
    <n v="1"/>
    <n v="1"/>
    <n v="1"/>
    <n v="2"/>
    <n v="0"/>
    <n v="3"/>
    <n v="3"/>
    <n v="0"/>
    <n v="3"/>
    <n v="3"/>
    <n v="1"/>
    <n v="0"/>
    <n v="1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58Z"/>
    <n v="1"/>
    <s v="PRIMARIA COMUNITARIA"/>
    <n v="46"/>
    <s v="MORELOS"/>
    <n v="180"/>
    <s v="LOS TAJOS"/>
    <s v="NINGUNO NINGUNO"/>
    <n v="0"/>
    <s v="GUACHOCHI"/>
    <s v="PÚBLICO"/>
    <x v="3"/>
    <x v="0"/>
    <x v="2"/>
    <x v="0"/>
    <m/>
    <m/>
    <m/>
    <n v="0"/>
    <n v="5"/>
    <n v="0"/>
    <n v="5"/>
    <n v="0"/>
    <n v="0"/>
    <n v="0"/>
    <n v="5"/>
    <n v="0"/>
    <n v="5"/>
    <n v="0"/>
    <n v="0"/>
    <n v="0"/>
    <n v="0"/>
    <n v="0"/>
    <n v="0"/>
    <n v="2"/>
    <n v="0"/>
    <n v="2"/>
    <n v="0"/>
    <n v="0"/>
    <n v="0"/>
    <n v="1"/>
    <n v="0"/>
    <n v="1"/>
    <n v="0"/>
    <n v="0"/>
    <n v="0"/>
    <n v="1"/>
    <n v="1"/>
    <n v="2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0N"/>
    <n v="1"/>
    <s v="PRIMARIA COMUNITARIA"/>
    <n v="27"/>
    <s v="GUACHOCHI"/>
    <n v="1750"/>
    <s v="PAHUICHIQUE"/>
    <s v="NINGUNO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61M"/>
    <n v="1"/>
    <s v="PRIMARIA COMUNITARIA"/>
    <n v="7"/>
    <s v="BALLEZA"/>
    <n v="48"/>
    <s v="CHIQUIHUITE"/>
    <s v="NINGUNO NINGUNO"/>
    <n v="0"/>
    <s v="GUACHOCHI"/>
    <s v="PÚBLICO"/>
    <x v="3"/>
    <x v="0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1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6H"/>
    <n v="1"/>
    <s v="PRIMARIA COMUNITARIA"/>
    <n v="19"/>
    <s v="CHIHUAHUA"/>
    <n v="1448"/>
    <s v="CUMBRES DE SACRAMENTO"/>
    <s v="NINGUNO NINGUNO"/>
    <n v="0"/>
    <s v="CHIHUAHUA"/>
    <s v="PÚBLICO"/>
    <x v="3"/>
    <x v="0"/>
    <x v="2"/>
    <x v="0"/>
    <m/>
    <m/>
    <m/>
    <n v="0"/>
    <n v="13"/>
    <n v="12"/>
    <n v="25"/>
    <n v="2"/>
    <n v="4"/>
    <n v="6"/>
    <n v="13"/>
    <n v="11"/>
    <n v="24"/>
    <n v="2"/>
    <n v="3"/>
    <n v="5"/>
    <n v="2"/>
    <n v="3"/>
    <n v="5"/>
    <n v="1"/>
    <n v="1"/>
    <n v="2"/>
    <n v="2"/>
    <n v="1"/>
    <n v="3"/>
    <n v="6"/>
    <n v="4"/>
    <n v="10"/>
    <n v="4"/>
    <n v="0"/>
    <n v="4"/>
    <n v="0"/>
    <n v="2"/>
    <n v="2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67G"/>
    <n v="1"/>
    <s v="PRIMARIA COMUNITARIA"/>
    <n v="46"/>
    <s v="MORELOS"/>
    <n v="173"/>
    <s v="RANCHERÍA LA SOLEDAD"/>
    <s v="CALLE NINGU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68F"/>
    <n v="1"/>
    <s v="PRIMARIA COMUNITARIA"/>
    <n v="11"/>
    <s v="CAMARGO"/>
    <n v="826"/>
    <s v="LA GLORIA"/>
    <s v="CALLE NINGUNO"/>
    <n v="0"/>
    <s v="DELICIAS"/>
    <s v="PÚBLICO"/>
    <x v="3"/>
    <x v="0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1"/>
    <n v="0"/>
    <n v="1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9E"/>
    <n v="4"/>
    <s v="PRIMARIA COMUNITARIA AULA COMPARTIDA"/>
    <n v="11"/>
    <s v="CAMARGO"/>
    <n v="143"/>
    <s v="RÍO DEL PARRAL (LA NORIA)"/>
    <s v="CALLE RIO DEL PARRAL (LA NORIA)"/>
    <n v="0"/>
    <s v="DELICIAS"/>
    <s v="PÚBLICO"/>
    <x v="3"/>
    <x v="0"/>
    <x v="2"/>
    <x v="0"/>
    <m/>
    <m/>
    <m/>
    <n v="0"/>
    <n v="2"/>
    <n v="1"/>
    <n v="3"/>
    <n v="0"/>
    <n v="0"/>
    <n v="0"/>
    <n v="2"/>
    <n v="1"/>
    <n v="3"/>
    <n v="1"/>
    <n v="0"/>
    <n v="1"/>
    <n v="1"/>
    <n v="0"/>
    <n v="1"/>
    <n v="1"/>
    <n v="0"/>
    <n v="1"/>
    <n v="1"/>
    <n v="0"/>
    <n v="1"/>
    <n v="0"/>
    <n v="1"/>
    <n v="1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71T"/>
    <n v="1"/>
    <s v="PRIMARIA COMUNITARIA"/>
    <n v="9"/>
    <s v="BOCOYNA"/>
    <n v="456"/>
    <s v="HUMIRA"/>
    <s v="NINGUNO NINGUN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72S"/>
    <n v="1"/>
    <s v="PRIMARIA COMUNITARIA"/>
    <n v="65"/>
    <s v="URIQUE"/>
    <n v="1242"/>
    <s v="EL CHUCHUPATE"/>
    <s v="CALLE NINGUN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73R"/>
    <n v="1"/>
    <s v="PRIMARIA COMUNITARIA"/>
    <n v="29"/>
    <s v="GUADALUPE Y CALVO"/>
    <n v="311"/>
    <s v="BORREGOS QUEMADOS"/>
    <s v="CALLE NINGUN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84X"/>
    <n v="4"/>
    <s v="ESCUELA PRIMARIA"/>
    <n v="12"/>
    <s v="CARICHÍ"/>
    <n v="20"/>
    <s v="CHOLIMOVA"/>
    <s v="CALLE CHOLIMOVA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115Z"/>
    <n v="4"/>
    <s v="PRIMARIA COMUNITARIA"/>
    <n v="19"/>
    <s v="CHIHUAHUA"/>
    <n v="1026"/>
    <s v="GÜERACHI DE ARRIBA"/>
    <s v="CALLE NINGUNO"/>
    <n v="0"/>
    <s v="CHIHUAHU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121K"/>
    <n v="4"/>
    <s v="ESCUELA PRIMARIA"/>
    <n v="19"/>
    <s v="CHIHUAHUA"/>
    <n v="277"/>
    <s v="EJIDO NUEVO DELICIAS Y ANEXAS (TIERRAS NUEVAS)"/>
    <s v="CALLE NVO. DELICIAS "/>
    <n v="0"/>
    <s v="CHIHUAHU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143W"/>
    <n v="4"/>
    <s v="ESCUELA PRIMARIA"/>
    <n v="27"/>
    <s v="GUACHOCHI"/>
    <n v="532"/>
    <s v="EL OJITO"/>
    <s v="CALLE EL OJITO"/>
    <n v="0"/>
    <s v="GUACHOCHI"/>
    <s v="PÚBLICO"/>
    <x v="3"/>
    <x v="0"/>
    <x v="2"/>
    <x v="0"/>
    <m/>
    <m/>
    <m/>
    <n v="0"/>
    <n v="4"/>
    <n v="5"/>
    <n v="9"/>
    <n v="1"/>
    <n v="0"/>
    <n v="1"/>
    <n v="4"/>
    <n v="5"/>
    <n v="9"/>
    <n v="3"/>
    <n v="1"/>
    <n v="4"/>
    <n v="3"/>
    <n v="1"/>
    <n v="4"/>
    <n v="1"/>
    <n v="2"/>
    <n v="3"/>
    <n v="1"/>
    <n v="0"/>
    <n v="1"/>
    <n v="1"/>
    <n v="0"/>
    <n v="1"/>
    <n v="0"/>
    <n v="2"/>
    <n v="2"/>
    <n v="1"/>
    <n v="2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PRIMARIA COMUNITARIA AULA COMPARTIDA"/>
    <n v="27"/>
    <s v="GUACHOCHI"/>
    <n v="2412"/>
    <s v="ARROYO DE GUALAYNA"/>
    <s v="CALLE NINGUNO"/>
    <n v="0"/>
    <s v="GUACHOCHI"/>
    <s v="PÚBLICO"/>
    <x v="3"/>
    <x v="0"/>
    <x v="2"/>
    <x v="0"/>
    <m/>
    <m/>
    <m/>
    <n v="0"/>
    <n v="1"/>
    <n v="10"/>
    <n v="11"/>
    <n v="0"/>
    <n v="2"/>
    <n v="2"/>
    <n v="1"/>
    <n v="10"/>
    <n v="11"/>
    <n v="0"/>
    <n v="0"/>
    <n v="0"/>
    <n v="0"/>
    <n v="0"/>
    <n v="0"/>
    <n v="0"/>
    <n v="2"/>
    <n v="2"/>
    <n v="1"/>
    <n v="1"/>
    <n v="2"/>
    <n v="0"/>
    <n v="4"/>
    <n v="4"/>
    <n v="0"/>
    <n v="1"/>
    <n v="1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ESCUELA PRIMARIA"/>
    <n v="27"/>
    <s v="GUACHOCHI"/>
    <n v="1484"/>
    <s v="PAREGUACHI"/>
    <s v="CALLE PAREGUACHI"/>
    <n v="0"/>
    <s v="GUACHOCHI"/>
    <s v="PÚBLICO"/>
    <x v="3"/>
    <x v="0"/>
    <x v="2"/>
    <x v="0"/>
    <m/>
    <m/>
    <m/>
    <n v="0"/>
    <n v="2"/>
    <n v="3"/>
    <n v="5"/>
    <n v="2"/>
    <n v="1"/>
    <n v="3"/>
    <n v="2"/>
    <n v="3"/>
    <n v="5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0T"/>
    <n v="4"/>
    <s v="PRIMARIA COMUNITARIA"/>
    <n v="29"/>
    <s v="GUADALUPE Y CALVO"/>
    <n v="137"/>
    <s v="EL NARANJITO"/>
    <s v="CALLE EL NARANJIT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178L"/>
    <n v="4"/>
    <s v="ESCUELA PRIMARIA"/>
    <n v="29"/>
    <s v="GUADALUPE Y CALVO"/>
    <n v="441"/>
    <s v="ARROYO LARGO"/>
    <s v="CALLE ARROYO LARGO"/>
    <n v="0"/>
    <s v="GUADALUPE Y CALVO"/>
    <s v="PÚBLICO"/>
    <x v="3"/>
    <x v="0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2"/>
    <n v="2"/>
    <n v="0"/>
    <n v="1"/>
    <n v="1"/>
    <n v="2"/>
    <n v="2"/>
    <n v="4"/>
    <n v="0"/>
    <n v="1"/>
    <n v="1"/>
    <n v="2"/>
    <n v="2"/>
    <n v="4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PRIMARIA COMUNITARIA"/>
    <n v="29"/>
    <s v="GUADALUPE Y CALVO"/>
    <n v="89"/>
    <s v="ARROYO DE LAS GALLINAS"/>
    <s v="CALLE NINGUNO"/>
    <n v="0"/>
    <s v="GUADALUPE Y CALVO"/>
    <s v="PÚBLICO"/>
    <x v="3"/>
    <x v="0"/>
    <x v="2"/>
    <x v="0"/>
    <m/>
    <m/>
    <m/>
    <n v="0"/>
    <n v="1"/>
    <n v="2"/>
    <n v="3"/>
    <n v="0"/>
    <n v="0"/>
    <n v="0"/>
    <n v="1"/>
    <n v="2"/>
    <n v="3"/>
    <n v="0"/>
    <n v="2"/>
    <n v="2"/>
    <n v="0"/>
    <n v="2"/>
    <n v="2"/>
    <n v="0"/>
    <n v="1"/>
    <n v="1"/>
    <n v="0"/>
    <n v="0"/>
    <n v="0"/>
    <n v="0"/>
    <n v="0"/>
    <n v="0"/>
    <n v="1"/>
    <n v="0"/>
    <n v="1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83X"/>
    <n v="4"/>
    <s v="PRIMARIA COMUNITARIA AULA COMPARTIDA"/>
    <n v="29"/>
    <s v="GUADALUPE Y CALVO"/>
    <n v="1587"/>
    <s v="CUEVITAS"/>
    <s v="CALLE CUEVITA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189R"/>
    <n v="4"/>
    <s v="ESCUELA PRIMARIA"/>
    <n v="29"/>
    <s v="GUADALUPE Y CALVO"/>
    <n v="438"/>
    <s v="LA NOPALERA"/>
    <s v="CALLE LA NOPALERA"/>
    <n v="0"/>
    <s v="GUADALUPE Y CALVO"/>
    <s v="PÚBLICO"/>
    <x v="3"/>
    <x v="0"/>
    <x v="2"/>
    <x v="0"/>
    <m/>
    <m/>
    <m/>
    <n v="0"/>
    <n v="0"/>
    <n v="7"/>
    <n v="7"/>
    <n v="0"/>
    <n v="1"/>
    <n v="1"/>
    <n v="0"/>
    <n v="7"/>
    <n v="7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2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14Z"/>
    <n v="4"/>
    <s v="ESCUELA PRIMARIA"/>
    <n v="31"/>
    <s v="GUERRERO"/>
    <n v="92"/>
    <s v="LOS ROBLES"/>
    <s v="CALLE LOS ROBLES"/>
    <n v="0"/>
    <s v="CUAUHTÉMOC"/>
    <s v="PÚBLICO"/>
    <x v="3"/>
    <x v="0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224G"/>
    <n v="4"/>
    <s v="PRIMARIA COMUNITARIA"/>
    <n v="31"/>
    <s v="GUERRERO"/>
    <n v="82"/>
    <s v="EL PILONCILLO"/>
    <s v="CALLE EL PILONCILL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323G"/>
    <n v="4"/>
    <s v="ESCUELA PRIMARIA"/>
    <n v="51"/>
    <s v="OCAMPO"/>
    <n v="113"/>
    <s v="GURICHIVO (EJIDO BASOGACHI)"/>
    <s v="CALLE GUIRICHIVO"/>
    <n v="0"/>
    <s v="CREEL"/>
    <s v="PÚBLICO"/>
    <x v="3"/>
    <x v="0"/>
    <x v="2"/>
    <x v="0"/>
    <m/>
    <m/>
    <m/>
    <n v="0"/>
    <n v="3"/>
    <n v="4"/>
    <n v="7"/>
    <n v="0"/>
    <n v="0"/>
    <n v="0"/>
    <n v="3"/>
    <n v="4"/>
    <n v="7"/>
    <n v="0"/>
    <n v="1"/>
    <n v="1"/>
    <n v="0"/>
    <n v="1"/>
    <n v="1"/>
    <n v="1"/>
    <n v="1"/>
    <n v="2"/>
    <n v="0"/>
    <n v="1"/>
    <n v="1"/>
    <n v="1"/>
    <n v="0"/>
    <n v="1"/>
    <n v="0"/>
    <n v="1"/>
    <n v="1"/>
    <n v="1"/>
    <n v="2"/>
    <n v="3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385T"/>
    <n v="4"/>
    <s v="ESCUELA PRIMARIA"/>
    <n v="66"/>
    <s v="URUACHI"/>
    <n v="217"/>
    <s v="HÉROES DE LA TABLETA"/>
    <s v="CALLE CONOCIDO LA TABLETA"/>
    <n v="0"/>
    <s v="CREEL"/>
    <s v="PÚBLICO"/>
    <x v="3"/>
    <x v="0"/>
    <x v="2"/>
    <x v="0"/>
    <m/>
    <m/>
    <m/>
    <n v="0"/>
    <n v="2"/>
    <n v="0"/>
    <n v="2"/>
    <n v="0"/>
    <n v="0"/>
    <n v="0"/>
    <n v="2"/>
    <n v="0"/>
    <n v="2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ESCUELA PRIMARIA"/>
    <n v="40"/>
    <s v="MADERA"/>
    <n v="700"/>
    <s v="ARTURO GÁMIZ"/>
    <s v="CALLE ARTURO GAMIZ/CAMPO 3"/>
    <n v="0"/>
    <s v="MADERA"/>
    <s v="PÚBLICO"/>
    <x v="3"/>
    <x v="0"/>
    <x v="2"/>
    <x v="0"/>
    <m/>
    <m/>
    <m/>
    <n v="0"/>
    <n v="2"/>
    <n v="4"/>
    <n v="6"/>
    <n v="0"/>
    <n v="0"/>
    <n v="0"/>
    <n v="2"/>
    <n v="4"/>
    <n v="6"/>
    <n v="0"/>
    <n v="1"/>
    <n v="1"/>
    <n v="0"/>
    <n v="1"/>
    <n v="1"/>
    <n v="0"/>
    <n v="1"/>
    <n v="1"/>
    <n v="1"/>
    <n v="0"/>
    <n v="1"/>
    <n v="1"/>
    <n v="0"/>
    <n v="1"/>
    <n v="0"/>
    <n v="0"/>
    <n v="0"/>
    <n v="0"/>
    <n v="3"/>
    <n v="3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PRIMARIA COMUNITARIA AULA COMPARTIDA"/>
    <n v="13"/>
    <s v="CASAS GRANDES"/>
    <n v="25"/>
    <s v="COLONIA PACHECO"/>
    <s v="CALLE NINGUNO"/>
    <n v="0"/>
    <s v="NVO. CASAS GRANDES"/>
    <s v="PÚBLICO"/>
    <x v="3"/>
    <x v="0"/>
    <x v="2"/>
    <x v="0"/>
    <m/>
    <m/>
    <m/>
    <n v="4"/>
    <n v="0"/>
    <n v="2"/>
    <n v="2"/>
    <n v="0"/>
    <n v="1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461I"/>
    <n v="4"/>
    <s v="PRIMARIA COMUNITARIA AULA COMPARTIDA"/>
    <n v="51"/>
    <s v="OCAMPO"/>
    <n v="271"/>
    <s v="LA BATERÍA DE RODRÍGUEZ"/>
    <s v="CALLE NINGUNO"/>
    <n v="0"/>
    <s v="CREEL"/>
    <s v="PÚBLICO"/>
    <x v="3"/>
    <x v="0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74M"/>
    <n v="4"/>
    <s v="ESCUELA PRIMARIA"/>
    <n v="29"/>
    <s v="GUADALUPE Y CALVO"/>
    <n v="190"/>
    <s v="RANCHO DE ROCHA"/>
    <s v="CALLE RANCHO DE ROCHA"/>
    <n v="0"/>
    <s v="GUADALUPE Y CALVO"/>
    <s v="PÚBLICO"/>
    <x v="3"/>
    <x v="0"/>
    <x v="2"/>
    <x v="0"/>
    <m/>
    <m/>
    <m/>
    <n v="0"/>
    <n v="2"/>
    <n v="2"/>
    <n v="4"/>
    <n v="1"/>
    <n v="0"/>
    <n v="1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85S"/>
    <n v="4"/>
    <s v="PRIMARIA COMUNITARIA AULA COMPARTIDA"/>
    <n v="66"/>
    <s v="URUACHI"/>
    <n v="8"/>
    <s v="AGUATIACHI"/>
    <s v="CALLE AGUATIACHI"/>
    <n v="0"/>
    <s v="CREEL"/>
    <s v="PÚBLICO"/>
    <x v="3"/>
    <x v="0"/>
    <x v="2"/>
    <x v="0"/>
    <m/>
    <m/>
    <m/>
    <n v="0"/>
    <n v="1"/>
    <n v="4"/>
    <n v="5"/>
    <n v="0"/>
    <n v="1"/>
    <n v="1"/>
    <n v="1"/>
    <n v="4"/>
    <n v="5"/>
    <n v="0"/>
    <n v="0"/>
    <n v="0"/>
    <n v="0"/>
    <n v="0"/>
    <n v="0"/>
    <n v="0"/>
    <n v="2"/>
    <n v="2"/>
    <n v="0"/>
    <n v="1"/>
    <n v="1"/>
    <n v="0"/>
    <n v="0"/>
    <n v="0"/>
    <n v="2"/>
    <n v="0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96Y"/>
    <n v="4"/>
    <s v="ESCUELA PRIMARIA"/>
    <n v="7"/>
    <s v="BALLEZA"/>
    <n v="5"/>
    <s v="EL AGUAJE"/>
    <s v="CALLE EL AGUAJE"/>
    <n v="0"/>
    <s v="GUACHOCHI"/>
    <s v="PÚBLICO"/>
    <x v="3"/>
    <x v="0"/>
    <x v="2"/>
    <x v="0"/>
    <m/>
    <m/>
    <m/>
    <n v="0"/>
    <n v="10"/>
    <n v="10"/>
    <n v="20"/>
    <n v="0"/>
    <n v="1"/>
    <n v="1"/>
    <n v="10"/>
    <n v="10"/>
    <n v="20"/>
    <n v="3"/>
    <n v="1"/>
    <n v="4"/>
    <n v="3"/>
    <n v="1"/>
    <n v="4"/>
    <n v="2"/>
    <n v="4"/>
    <n v="6"/>
    <n v="2"/>
    <n v="1"/>
    <n v="3"/>
    <n v="3"/>
    <n v="1"/>
    <n v="4"/>
    <n v="0"/>
    <n v="2"/>
    <n v="2"/>
    <n v="2"/>
    <n v="1"/>
    <n v="3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531N"/>
    <n v="4"/>
    <s v="PRIMARIA COMUNITARIA"/>
    <n v="23"/>
    <s v="GALEANA"/>
    <n v="10"/>
    <s v="SAN JOAQUÍN"/>
    <s v="CALLE SAN JOAQUIN"/>
    <n v="0"/>
    <s v="NVO. CASAS GRANDES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536I"/>
    <n v="4"/>
    <s v="ESCUELA PRIMARIA"/>
    <n v="27"/>
    <s v="GUACHOCHI"/>
    <n v="365"/>
    <s v="SAN SILVESTRE"/>
    <s v="CALLE ASERRADERO SAN SILVESTRE"/>
    <n v="0"/>
    <s v="GUACHOCHI"/>
    <s v="PÚBLICO"/>
    <x v="3"/>
    <x v="0"/>
    <x v="2"/>
    <x v="0"/>
    <m/>
    <m/>
    <m/>
    <n v="0"/>
    <n v="4"/>
    <n v="4"/>
    <n v="8"/>
    <n v="3"/>
    <n v="0"/>
    <n v="3"/>
    <n v="4"/>
    <n v="4"/>
    <n v="8"/>
    <n v="2"/>
    <n v="1"/>
    <n v="3"/>
    <n v="2"/>
    <n v="1"/>
    <n v="3"/>
    <n v="0"/>
    <n v="1"/>
    <n v="1"/>
    <n v="1"/>
    <n v="0"/>
    <n v="1"/>
    <n v="0"/>
    <n v="1"/>
    <n v="1"/>
    <n v="0"/>
    <n v="1"/>
    <n v="1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70P"/>
    <n v="4"/>
    <s v="ESCUELA PRIMARIA"/>
    <n v="40"/>
    <s v="MADERA"/>
    <n v="88"/>
    <s v="RÍO CHICO"/>
    <s v="CALLE RIO CHICO"/>
    <n v="0"/>
    <s v="MADER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575K"/>
    <n v="4"/>
    <s v="ESCUELA PRIMARIA"/>
    <n v="46"/>
    <s v="MORELOS"/>
    <n v="172"/>
    <s v="EL SAUCITO"/>
    <s v="CALLE EL SAUCIT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584S"/>
    <n v="4"/>
    <s v="PRIMARIA COMUNITARIA"/>
    <n v="15"/>
    <s v="COYAME DEL SOTOL"/>
    <n v="6"/>
    <s v="EL ÁLAMO (EJIDO CAÑÓN DE BARRERA)"/>
    <s v="CALLE EL ALAMO (EJIDO CAÑON DE BARRERA)"/>
    <n v="0"/>
    <s v="OJINAG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626A"/>
    <n v="4"/>
    <s v="ESCUELA PRIMARIA"/>
    <n v="12"/>
    <s v="CARICHÍ"/>
    <n v="66"/>
    <s v="ARROYO DEL AGUA"/>
    <s v="CALLE ARROYO DEL AGUA"/>
    <n v="0"/>
    <s v="CUAUHTÉMOC"/>
    <s v="PÚBLICO"/>
    <x v="3"/>
    <x v="0"/>
    <x v="2"/>
    <x v="0"/>
    <m/>
    <m/>
    <m/>
    <n v="0"/>
    <n v="3"/>
    <n v="2"/>
    <n v="5"/>
    <n v="1"/>
    <n v="0"/>
    <n v="1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1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PRIMARIA COMUNITARIA AULA COMPARTIDA"/>
    <n v="15"/>
    <s v="COYAME DEL SOTOL"/>
    <n v="30"/>
    <s v="LA CUESTA DE MUÑIZ"/>
    <s v="CALLE LA CUESTA DE MUÑIZ"/>
    <n v="0"/>
    <s v="OJINAGA"/>
    <s v="PÚBLICO"/>
    <x v="3"/>
    <x v="0"/>
    <x v="2"/>
    <x v="0"/>
    <m/>
    <m/>
    <m/>
    <n v="0"/>
    <n v="1"/>
    <n v="3"/>
    <n v="4"/>
    <n v="1"/>
    <n v="0"/>
    <n v="1"/>
    <n v="1"/>
    <n v="3"/>
    <n v="4"/>
    <n v="0"/>
    <n v="1"/>
    <n v="1"/>
    <n v="0"/>
    <n v="1"/>
    <n v="1"/>
    <n v="0"/>
    <n v="0"/>
    <n v="0"/>
    <n v="0"/>
    <n v="0"/>
    <n v="0"/>
    <n v="0"/>
    <n v="2"/>
    <n v="2"/>
    <n v="0"/>
    <n v="1"/>
    <n v="1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PRIMARIA COMUNITARIA AULA COMPARTIDA"/>
    <n v="29"/>
    <s v="GUADALUPE Y CALVO"/>
    <n v="9"/>
    <s v="ARROYO CHIQUITO"/>
    <s v="CALLE CONOCIDO"/>
    <n v="0"/>
    <s v="GUADALUPE Y CALVO"/>
    <s v="PÚBLICO"/>
    <x v="3"/>
    <x v="0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1"/>
    <n v="1"/>
    <n v="0"/>
    <n v="1"/>
    <n v="1"/>
    <n v="1"/>
    <n v="1"/>
    <n v="2"/>
    <n v="1"/>
    <n v="0"/>
    <n v="1"/>
    <n v="0"/>
    <n v="1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7N"/>
    <n v="4"/>
    <s v="ESCUELA PRIMARIA"/>
    <n v="29"/>
    <s v="GUADALUPE Y CALVO"/>
    <n v="1345"/>
    <s v="EL CEBOLLÍN"/>
    <s v="CALLE EL CEBOLLIN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652Z"/>
    <n v="4"/>
    <s v="PRIMARIA COMUNITARIA AULA COMPARTIDA"/>
    <n v="36"/>
    <s v="JIMÉNEZ"/>
    <n v="57"/>
    <s v="FÁTIMA"/>
    <s v="CALLE FATIMA"/>
    <n v="0"/>
    <s v="HIDALGO DEL PARRA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693Z"/>
    <n v="4"/>
    <s v="ESCUELA PRIMARIA"/>
    <n v="9"/>
    <s v="BOCOYNA"/>
    <n v="339"/>
    <s v="OJO DEL BUEY"/>
    <s v="CALLE OJO DEL BUEY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696W"/>
    <n v="4"/>
    <s v="PRIMARIA COMUNITARIA AULA COMPARTIDA"/>
    <n v="7"/>
    <s v="BALLEZA"/>
    <n v="223"/>
    <s v="PUERTO TRES HERMANOS"/>
    <s v="CALLE NINGUNO"/>
    <n v="0"/>
    <s v="GUACHOCHI"/>
    <s v="PÚBLICO"/>
    <x v="3"/>
    <x v="0"/>
    <x v="2"/>
    <x v="0"/>
    <m/>
    <m/>
    <m/>
    <n v="0"/>
    <n v="2"/>
    <n v="3"/>
    <n v="5"/>
    <n v="0"/>
    <n v="0"/>
    <n v="0"/>
    <n v="2"/>
    <n v="3"/>
    <n v="5"/>
    <n v="2"/>
    <n v="0"/>
    <n v="2"/>
    <n v="2"/>
    <n v="0"/>
    <n v="2"/>
    <n v="3"/>
    <n v="1"/>
    <n v="4"/>
    <n v="0"/>
    <n v="0"/>
    <n v="0"/>
    <n v="3"/>
    <n v="0"/>
    <n v="3"/>
    <n v="0"/>
    <n v="0"/>
    <n v="0"/>
    <n v="0"/>
    <n v="2"/>
    <n v="2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7V"/>
    <n v="4"/>
    <s v="PRIMARIA COMUNITARIA"/>
    <n v="7"/>
    <s v="BALLEZA"/>
    <n v="132"/>
    <s v="VALLE EL MANZANO"/>
    <s v="CALLE VALLE EL MANZANO"/>
    <n v="0"/>
    <s v="GUACHOCHI"/>
    <s v="PÚBLICO"/>
    <x v="3"/>
    <x v="0"/>
    <x v="2"/>
    <x v="0"/>
    <m/>
    <m/>
    <m/>
    <n v="0"/>
    <n v="1"/>
    <n v="4"/>
    <n v="5"/>
    <n v="1"/>
    <n v="0"/>
    <n v="1"/>
    <n v="1"/>
    <n v="4"/>
    <n v="5"/>
    <n v="2"/>
    <n v="1"/>
    <n v="3"/>
    <n v="2"/>
    <n v="1"/>
    <n v="3"/>
    <n v="0"/>
    <n v="0"/>
    <n v="0"/>
    <n v="0"/>
    <n v="1"/>
    <n v="1"/>
    <n v="0"/>
    <n v="1"/>
    <n v="1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ESCUELA PRIMARIA"/>
    <n v="29"/>
    <s v="GUADALUPE Y CALVO"/>
    <n v="1241"/>
    <s v="BAJÍO ATASCOSO"/>
    <s v="CALLE BAJIO ATASCOSO"/>
    <n v="0"/>
    <s v="GUADALUPE Y CALVO"/>
    <s v="PÚBLICO"/>
    <x v="3"/>
    <x v="0"/>
    <x v="2"/>
    <x v="0"/>
    <m/>
    <m/>
    <m/>
    <n v="0"/>
    <n v="5"/>
    <n v="5"/>
    <n v="10"/>
    <n v="1"/>
    <n v="0"/>
    <n v="1"/>
    <n v="5"/>
    <n v="5"/>
    <n v="10"/>
    <n v="1"/>
    <n v="2"/>
    <n v="3"/>
    <n v="1"/>
    <n v="2"/>
    <n v="3"/>
    <n v="1"/>
    <n v="2"/>
    <n v="3"/>
    <n v="1"/>
    <n v="1"/>
    <n v="2"/>
    <n v="0"/>
    <n v="0"/>
    <n v="0"/>
    <n v="0"/>
    <n v="1"/>
    <n v="1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9X"/>
    <n v="4"/>
    <s v="PRIMARIA COMUNITARIA"/>
    <n v="29"/>
    <s v="GUADALUPE Y CALVO"/>
    <n v="700"/>
    <s v="SAN JOSÉ DE CRUCES"/>
    <s v="CALLE SAN JOSE DE CRUCE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773K"/>
    <n v="4"/>
    <s v="ESCUELA PRIMARIA"/>
    <n v="1"/>
    <s v="AHUMADA"/>
    <n v="375"/>
    <s v="PARRITAS"/>
    <s v="CALLE PARRITAS"/>
    <n v="0"/>
    <s v="JUÁREZ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781T"/>
    <n v="4"/>
    <s v="ESCUELA PRIMARIA"/>
    <n v="17"/>
    <s v="CUAUHTÉMOC"/>
    <n v="97"/>
    <s v="MIGUEL CHIQUITO"/>
    <s v="CALLE SAN MIGUEL CHIQUITO"/>
    <n v="0"/>
    <s v="CUAUHTÉMOC"/>
    <s v="PÚBLICO"/>
    <x v="3"/>
    <x v="0"/>
    <x v="2"/>
    <x v="0"/>
    <m/>
    <m/>
    <m/>
    <n v="0"/>
    <n v="5"/>
    <n v="5"/>
    <n v="10"/>
    <n v="0"/>
    <n v="0"/>
    <n v="0"/>
    <n v="5"/>
    <n v="5"/>
    <n v="10"/>
    <n v="5"/>
    <n v="0"/>
    <n v="5"/>
    <n v="5"/>
    <n v="0"/>
    <n v="5"/>
    <n v="1"/>
    <n v="1"/>
    <n v="2"/>
    <n v="1"/>
    <n v="1"/>
    <n v="2"/>
    <n v="2"/>
    <n v="0"/>
    <n v="2"/>
    <n v="2"/>
    <n v="2"/>
    <n v="4"/>
    <n v="0"/>
    <n v="2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789L"/>
    <n v="4"/>
    <s v="ESCUELA PRIMARIA"/>
    <n v="31"/>
    <s v="GUERRERO"/>
    <n v="129"/>
    <s v="TÓNACHI"/>
    <s v="CALLE TONACHI"/>
    <n v="0"/>
    <s v="CUAUHTÉMOC"/>
    <s v="PÚBLICO"/>
    <x v="3"/>
    <x v="0"/>
    <x v="2"/>
    <x v="0"/>
    <m/>
    <m/>
    <m/>
    <n v="0"/>
    <n v="5"/>
    <n v="0"/>
    <n v="5"/>
    <n v="1"/>
    <n v="0"/>
    <n v="1"/>
    <n v="5"/>
    <n v="0"/>
    <n v="5"/>
    <n v="0"/>
    <n v="0"/>
    <n v="0"/>
    <n v="0"/>
    <n v="0"/>
    <n v="0"/>
    <n v="2"/>
    <n v="0"/>
    <n v="2"/>
    <n v="0"/>
    <n v="0"/>
    <n v="0"/>
    <n v="1"/>
    <n v="0"/>
    <n v="1"/>
    <n v="1"/>
    <n v="0"/>
    <n v="1"/>
    <n v="1"/>
    <n v="0"/>
    <n v="1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ESCUELA PRIMARIA"/>
    <n v="27"/>
    <s v="GUACHOCHI"/>
    <n v="415"/>
    <s v="LA MESA DEL CHIHUITE"/>
    <s v="CALLE EL CHIHUITE"/>
    <n v="0"/>
    <s v="GUACHOCHI"/>
    <s v="PÚBLICO"/>
    <x v="3"/>
    <x v="0"/>
    <x v="2"/>
    <x v="0"/>
    <m/>
    <m/>
    <m/>
    <n v="0"/>
    <n v="11"/>
    <n v="13"/>
    <n v="24"/>
    <n v="1"/>
    <n v="4"/>
    <n v="5"/>
    <n v="11"/>
    <n v="13"/>
    <n v="24"/>
    <n v="3"/>
    <n v="1"/>
    <n v="4"/>
    <n v="3"/>
    <n v="1"/>
    <n v="4"/>
    <n v="2"/>
    <n v="2"/>
    <n v="4"/>
    <n v="5"/>
    <n v="2"/>
    <n v="7"/>
    <n v="1"/>
    <n v="1"/>
    <n v="2"/>
    <n v="2"/>
    <n v="2"/>
    <n v="4"/>
    <n v="0"/>
    <n v="3"/>
    <n v="3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0793Y"/>
    <n v="4"/>
    <s v="ESCUELA PRIMARIA"/>
    <n v="27"/>
    <s v="GUACHOCHI"/>
    <n v="819"/>
    <s v="SANTA ROSA"/>
    <s v="CALLE SANTA ROS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797U"/>
    <n v="4"/>
    <s v="PRIMARIA COMUNITARIA"/>
    <n v="29"/>
    <s v="GUADALUPE Y CALVO"/>
    <n v="1835"/>
    <s v="MESA DEL RIÍTO"/>
    <s v="CALLE MESA DEL RIITO"/>
    <n v="0"/>
    <s v="GUADALUPE Y CALVO"/>
    <s v="PÚBLICO"/>
    <x v="3"/>
    <x v="0"/>
    <x v="2"/>
    <x v="0"/>
    <m/>
    <m/>
    <m/>
    <n v="0"/>
    <n v="1"/>
    <n v="6"/>
    <n v="7"/>
    <n v="0"/>
    <n v="0"/>
    <n v="0"/>
    <n v="1"/>
    <n v="6"/>
    <n v="7"/>
    <n v="1"/>
    <n v="0"/>
    <n v="1"/>
    <n v="1"/>
    <n v="0"/>
    <n v="1"/>
    <n v="1"/>
    <n v="2"/>
    <n v="3"/>
    <n v="0"/>
    <n v="1"/>
    <n v="1"/>
    <n v="0"/>
    <n v="2"/>
    <n v="2"/>
    <n v="0"/>
    <n v="0"/>
    <n v="0"/>
    <n v="0"/>
    <n v="1"/>
    <n v="1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PRIMARIA COMUNITARIA AULA COMPARTIDA"/>
    <n v="29"/>
    <s v="GUADALUPE Y CALVO"/>
    <n v="403"/>
    <s v="TABLETEROS"/>
    <s v="CALLE NINGUNO"/>
    <n v="0"/>
    <s v="GUADALUPE Y CALVO"/>
    <s v="PÚBLICO"/>
    <x v="3"/>
    <x v="0"/>
    <x v="2"/>
    <x v="0"/>
    <m/>
    <m/>
    <m/>
    <n v="0"/>
    <n v="1"/>
    <n v="3"/>
    <n v="4"/>
    <n v="0"/>
    <n v="1"/>
    <n v="1"/>
    <n v="1"/>
    <n v="3"/>
    <n v="4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18Q"/>
    <n v="4"/>
    <s v="ESCUELA PRIMARIA"/>
    <n v="7"/>
    <s v="BALLEZA"/>
    <n v="12"/>
    <s v="ARROYO DEL AGUA"/>
    <s v="CALLE ARROYO DEL AGU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821D"/>
    <n v="4"/>
    <s v="PRIMARIA COMUNITARIA"/>
    <n v="7"/>
    <s v="BALLEZA"/>
    <n v="19"/>
    <s v="BAJÍO GRANDE"/>
    <s v="CALLE BAJIO GRANDE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832J"/>
    <n v="4"/>
    <s v="PRIMARIA COMUNITARIA AULA COMPARTIDA"/>
    <n v="27"/>
    <s v="GUACHOCHI"/>
    <n v="353"/>
    <s v="LOS NAPUCHIS (ORERARE)"/>
    <s v="CALLE NINGUNO"/>
    <n v="0"/>
    <s v="GUACHOCHI"/>
    <s v="PÚBLICO"/>
    <x v="3"/>
    <x v="0"/>
    <x v="2"/>
    <x v="0"/>
    <m/>
    <m/>
    <m/>
    <n v="0"/>
    <n v="3"/>
    <n v="1"/>
    <n v="4"/>
    <n v="1"/>
    <n v="0"/>
    <n v="1"/>
    <n v="3"/>
    <n v="1"/>
    <n v="4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43P"/>
    <n v="4"/>
    <s v="ESCUELA PRIMARIA"/>
    <n v="40"/>
    <s v="MADERA"/>
    <n v="85"/>
    <s v="MESA DEL GARABATO"/>
    <s v="CALLE MESA DEL GARABATO"/>
    <n v="0"/>
    <s v="MADERA"/>
    <s v="PÚBLICO"/>
    <x v="3"/>
    <x v="0"/>
    <x v="2"/>
    <x v="0"/>
    <m/>
    <m/>
    <m/>
    <n v="0"/>
    <n v="2"/>
    <n v="8"/>
    <n v="10"/>
    <n v="0"/>
    <n v="2"/>
    <n v="2"/>
    <n v="2"/>
    <n v="8"/>
    <n v="10"/>
    <n v="0"/>
    <n v="0"/>
    <n v="0"/>
    <n v="0"/>
    <n v="0"/>
    <n v="0"/>
    <n v="0"/>
    <n v="1"/>
    <n v="1"/>
    <n v="0"/>
    <n v="2"/>
    <n v="2"/>
    <n v="0"/>
    <n v="2"/>
    <n v="2"/>
    <n v="2"/>
    <n v="1"/>
    <n v="3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50Z"/>
    <n v="4"/>
    <s v="PRIMARIA COMUNITARIA AULA COMPARTIDA"/>
    <n v="51"/>
    <s v="OCAMPO"/>
    <n v="252"/>
    <s v="CONCHEÑO"/>
    <s v="CALLE NINGUNO"/>
    <n v="0"/>
    <s v="CREEL"/>
    <s v="PÚBLICO"/>
    <x v="3"/>
    <x v="0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0"/>
    <n v="1"/>
    <n v="1"/>
    <n v="1"/>
    <n v="0"/>
    <n v="1"/>
    <n v="1"/>
    <n v="2"/>
    <n v="3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78E"/>
    <n v="4"/>
    <s v="ESCUELA PRIMARIA"/>
    <n v="9"/>
    <s v="BOCOYNA"/>
    <n v="9"/>
    <s v="BABUREACHI (EL DOCE)"/>
    <s v="CALLE BABUREACHI DEL LLANO"/>
    <n v="0"/>
    <s v="CREEL"/>
    <s v="PÚBLICO"/>
    <x v="3"/>
    <x v="0"/>
    <x v="2"/>
    <x v="0"/>
    <m/>
    <m/>
    <m/>
    <n v="0"/>
    <n v="3"/>
    <n v="4"/>
    <n v="7"/>
    <n v="0"/>
    <n v="0"/>
    <n v="0"/>
    <n v="3"/>
    <n v="4"/>
    <n v="7"/>
    <n v="1"/>
    <n v="0"/>
    <n v="1"/>
    <n v="1"/>
    <n v="0"/>
    <n v="1"/>
    <n v="1"/>
    <n v="0"/>
    <n v="1"/>
    <n v="0"/>
    <n v="1"/>
    <n v="1"/>
    <n v="0"/>
    <n v="0"/>
    <n v="0"/>
    <n v="1"/>
    <n v="1"/>
    <n v="2"/>
    <n v="1"/>
    <n v="2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86N"/>
    <n v="4"/>
    <s v="ESCUELA PRIMARIA"/>
    <n v="20"/>
    <s v="CHÍNIPAS"/>
    <n v="174"/>
    <s v="SAUCILLO DE QUIÑONES"/>
    <s v="CALLE SAUCILLO DE QUIÑONES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893X"/>
    <n v="4"/>
    <s v="ESCUELA PRIMARIA"/>
    <n v="27"/>
    <s v="GUACHOCHI"/>
    <n v="485"/>
    <s v="EL NARANJO"/>
    <s v="CALLE EL NARANJO"/>
    <n v="0"/>
    <s v="GUACHOCHI"/>
    <s v="PÚBLICO"/>
    <x v="3"/>
    <x v="0"/>
    <x v="2"/>
    <x v="0"/>
    <m/>
    <m/>
    <m/>
    <n v="0"/>
    <n v="7"/>
    <n v="7"/>
    <n v="14"/>
    <n v="0"/>
    <n v="0"/>
    <n v="0"/>
    <n v="7"/>
    <n v="7"/>
    <n v="14"/>
    <n v="0"/>
    <n v="0"/>
    <n v="0"/>
    <n v="1"/>
    <n v="0"/>
    <n v="1"/>
    <n v="2"/>
    <n v="6"/>
    <n v="8"/>
    <n v="3"/>
    <n v="2"/>
    <n v="5"/>
    <n v="0"/>
    <n v="0"/>
    <n v="0"/>
    <n v="2"/>
    <n v="1"/>
    <n v="3"/>
    <n v="1"/>
    <n v="1"/>
    <n v="2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929V"/>
    <n v="4"/>
    <s v="ESCUELA PRIMARIA"/>
    <n v="29"/>
    <s v="GUADALUPE Y CALVO"/>
    <n v="148"/>
    <s v="LOS OTATES DE ABAJO"/>
    <s v="CALLE OTATE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934G"/>
    <n v="4"/>
    <s v="ESCUELA PRIMARIA"/>
    <n v="29"/>
    <s v="GUADALUPE Y CALVO"/>
    <n v="116"/>
    <s v="LA MANGA"/>
    <s v="CALLE MESA DE LA MANGA"/>
    <n v="0"/>
    <s v="GUADALUPE Y CALVO"/>
    <s v="PÚBLICO"/>
    <x v="3"/>
    <x v="0"/>
    <x v="2"/>
    <x v="0"/>
    <m/>
    <m/>
    <m/>
    <n v="0"/>
    <n v="7"/>
    <n v="7"/>
    <n v="14"/>
    <n v="3"/>
    <n v="1"/>
    <n v="4"/>
    <n v="7"/>
    <n v="7"/>
    <n v="14"/>
    <n v="1"/>
    <n v="1"/>
    <n v="2"/>
    <n v="1"/>
    <n v="1"/>
    <n v="2"/>
    <n v="1"/>
    <n v="2"/>
    <n v="3"/>
    <n v="0"/>
    <n v="1"/>
    <n v="1"/>
    <n v="1"/>
    <n v="0"/>
    <n v="1"/>
    <n v="0"/>
    <n v="3"/>
    <n v="3"/>
    <n v="2"/>
    <n v="1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PRIMARIA COMUNITARIA"/>
    <n v="8"/>
    <s v="BATOPILAS DE MANUEL GÓMEZ MORÍN"/>
    <n v="732"/>
    <s v="MEZQUITE"/>
    <s v="CALLE NINGUNO"/>
    <n v="0"/>
    <s v="CREEL"/>
    <s v="PÚBLICO"/>
    <x v="3"/>
    <x v="0"/>
    <x v="2"/>
    <x v="0"/>
    <m/>
    <m/>
    <m/>
    <n v="0"/>
    <n v="5"/>
    <n v="4"/>
    <n v="9"/>
    <n v="1"/>
    <n v="1"/>
    <n v="2"/>
    <n v="5"/>
    <n v="4"/>
    <n v="9"/>
    <n v="0"/>
    <n v="0"/>
    <n v="0"/>
    <n v="0"/>
    <n v="0"/>
    <n v="0"/>
    <n v="1"/>
    <n v="1"/>
    <n v="2"/>
    <n v="0"/>
    <n v="0"/>
    <n v="0"/>
    <n v="2"/>
    <n v="1"/>
    <n v="3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8X"/>
    <n v="4"/>
    <s v="ESCUELA PRIMARIA"/>
    <n v="30"/>
    <s v="GUAZAPARES"/>
    <n v="407"/>
    <s v="BACHAMUCHI"/>
    <s v="CALLE BACHAMUCHI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973I"/>
    <n v="4"/>
    <s v="PRIMARIA COMUNITARIA"/>
    <n v="51"/>
    <s v="OCAMPO"/>
    <n v="269"/>
    <s v="LA HUERTA TOLANO"/>
    <s v="CALLE LA HUERTA TOLANO"/>
    <n v="0"/>
    <s v="CREEL"/>
    <s v="PÚBLICO"/>
    <x v="3"/>
    <x v="0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979C"/>
    <n v="4"/>
    <s v="PRIMARIA COMUNITARIA"/>
    <n v="2"/>
    <s v="ALDAMA"/>
    <n v="179"/>
    <s v="EL POTRERO DEL LLANO (PIEDRAS NEGRAS)"/>
    <s v="CALLE NINGUNO"/>
    <n v="0"/>
    <s v="CHIHUAHUA"/>
    <s v="PÚBLICO"/>
    <x v="3"/>
    <x v="0"/>
    <x v="2"/>
    <x v="0"/>
    <m/>
    <m/>
    <m/>
    <n v="0"/>
    <n v="0"/>
    <n v="3"/>
    <n v="3"/>
    <n v="0"/>
    <n v="1"/>
    <n v="1"/>
    <n v="0"/>
    <n v="3"/>
    <n v="3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ESCUELA PRIMARIA"/>
    <n v="9"/>
    <s v="BOCOYNA"/>
    <n v="87"/>
    <s v="KILÓMETRO SETENTA Y NUEVE"/>
    <s v="CALLE KILOMETRO STENTA "/>
    <n v="0"/>
    <s v="CREEL"/>
    <s v="PÚBLICO"/>
    <x v="3"/>
    <x v="0"/>
    <x v="2"/>
    <x v="0"/>
    <m/>
    <m/>
    <m/>
    <n v="0"/>
    <n v="3"/>
    <n v="3"/>
    <n v="6"/>
    <n v="0"/>
    <n v="0"/>
    <n v="0"/>
    <n v="3"/>
    <n v="3"/>
    <n v="6"/>
    <n v="1"/>
    <n v="5"/>
    <n v="6"/>
    <n v="1"/>
    <n v="5"/>
    <n v="6"/>
    <n v="1"/>
    <n v="1"/>
    <n v="2"/>
    <n v="1"/>
    <n v="2"/>
    <n v="3"/>
    <n v="2"/>
    <n v="0"/>
    <n v="2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007Z"/>
    <n v="4"/>
    <s v="ESCUELA PRIMARIA"/>
    <n v="7"/>
    <s v="BALLEZA"/>
    <n v="430"/>
    <s v="EL TIGRE (CASITA DEL ALTO)"/>
    <s v="CALLE EL TIGRE (CASITA DEL ALTO)"/>
    <n v="0"/>
    <s v="GUACHOCHI"/>
    <s v="PÚBLICO"/>
    <x v="3"/>
    <x v="0"/>
    <x v="2"/>
    <x v="0"/>
    <m/>
    <m/>
    <m/>
    <n v="0"/>
    <n v="6"/>
    <n v="3"/>
    <n v="9"/>
    <n v="1"/>
    <n v="2"/>
    <n v="3"/>
    <n v="6"/>
    <n v="3"/>
    <n v="9"/>
    <n v="0"/>
    <n v="0"/>
    <n v="0"/>
    <n v="0"/>
    <n v="0"/>
    <n v="0"/>
    <n v="3"/>
    <n v="0"/>
    <n v="3"/>
    <n v="0"/>
    <n v="0"/>
    <n v="0"/>
    <n v="0"/>
    <n v="0"/>
    <n v="0"/>
    <n v="1"/>
    <n v="0"/>
    <n v="1"/>
    <n v="1"/>
    <n v="1"/>
    <n v="2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16G"/>
    <n v="4"/>
    <s v="PRIMARIA COMUNITARIA"/>
    <n v="51"/>
    <s v="OCAMPO"/>
    <n v="91"/>
    <s v="SANTO DOMINGO"/>
    <s v="CALLE SANTO DOMINGO"/>
    <n v="0"/>
    <s v="CREEL"/>
    <s v="PÚBLICO"/>
    <x v="3"/>
    <x v="0"/>
    <x v="2"/>
    <x v="0"/>
    <m/>
    <m/>
    <m/>
    <n v="0"/>
    <n v="3"/>
    <n v="1"/>
    <n v="4"/>
    <n v="1"/>
    <n v="0"/>
    <n v="1"/>
    <n v="3"/>
    <n v="1"/>
    <n v="4"/>
    <n v="1"/>
    <n v="0"/>
    <n v="1"/>
    <n v="1"/>
    <n v="0"/>
    <n v="1"/>
    <n v="1"/>
    <n v="0"/>
    <n v="1"/>
    <n v="0"/>
    <n v="0"/>
    <n v="0"/>
    <n v="1"/>
    <n v="0"/>
    <n v="1"/>
    <n v="0"/>
    <n v="0"/>
    <n v="0"/>
    <n v="0"/>
    <n v="1"/>
    <n v="1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1F"/>
    <n v="4"/>
    <s v="PRIMARIA COMUNITARIA"/>
    <n v="14"/>
    <s v="CORONADO"/>
    <n v="49"/>
    <s v="SAN PEDRO"/>
    <s v="CALLE SAN PEDRO"/>
    <n v="0"/>
    <s v="HIDALGO DEL PARRA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042E"/>
    <n v="4"/>
    <s v="ESCUELA PRIMARIA"/>
    <n v="15"/>
    <s v="COYAME DEL SOTOL"/>
    <n v="47"/>
    <s v="EL MIMBRE"/>
    <s v="CALLE EL MIMBRE"/>
    <n v="0"/>
    <s v="OJINAGA"/>
    <s v="PÚBLICO"/>
    <x v="3"/>
    <x v="0"/>
    <x v="2"/>
    <x v="0"/>
    <m/>
    <m/>
    <m/>
    <n v="0"/>
    <n v="0"/>
    <n v="2"/>
    <n v="2"/>
    <n v="0"/>
    <n v="0"/>
    <n v="0"/>
    <n v="0"/>
    <n v="2"/>
    <n v="2"/>
    <n v="0"/>
    <n v="1"/>
    <n v="1"/>
    <n v="0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2L"/>
    <n v="4"/>
    <s v="ESCUELA PRIMARIA"/>
    <n v="29"/>
    <s v="GUADALUPE Y CALVO"/>
    <n v="221"/>
    <s v="SANTA TERESA"/>
    <s v="CALLE SANTA TERESA"/>
    <n v="0"/>
    <s v="GUADALUPE Y CALVO"/>
    <s v="PÚBLICO"/>
    <x v="3"/>
    <x v="0"/>
    <x v="2"/>
    <x v="0"/>
    <m/>
    <m/>
    <m/>
    <n v="0"/>
    <n v="3"/>
    <n v="1"/>
    <n v="4"/>
    <n v="2"/>
    <n v="0"/>
    <n v="2"/>
    <n v="3"/>
    <n v="1"/>
    <n v="4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4J"/>
    <n v="4"/>
    <s v="ESCUELA PRIMARIA"/>
    <n v="29"/>
    <s v="GUADALUPE Y CALVO"/>
    <n v="288"/>
    <s v="PUERTO BLANCO"/>
    <s v="CALLE PUERTO BLANCO"/>
    <n v="0"/>
    <s v="GUADALUPE Y CALVO"/>
    <s v="PÚBLICO"/>
    <x v="3"/>
    <x v="0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2"/>
    <n v="1"/>
    <n v="3"/>
    <n v="0"/>
    <n v="1"/>
    <n v="1"/>
    <n v="3"/>
    <n v="2"/>
    <n v="5"/>
    <n v="1"/>
    <n v="2"/>
    <n v="3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6H"/>
    <n v="4"/>
    <s v="ESCUELA PRIMARIA"/>
    <n v="29"/>
    <s v="GUADALUPE Y CALVO"/>
    <n v="675"/>
    <s v="CERRO ZACATOSO"/>
    <s v="CALLE PARAJE CERRO SACATOS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069L"/>
    <n v="4"/>
    <s v="PRIMARIA COMUNITARIA"/>
    <n v="59"/>
    <s v="SAN FRANCISCO DEL ORO"/>
    <n v="9"/>
    <s v="EL CORUCO"/>
    <s v="CALLE EL CORUCO"/>
    <n v="0"/>
    <s v="HIDALGO DEL PARRA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078T"/>
    <n v="4"/>
    <s v="ESCUELA PRIMARIA"/>
    <n v="47"/>
    <s v="MORIS"/>
    <n v="300"/>
    <s v="EL PALMAR"/>
    <s v="CALLE EL PALMAR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086B"/>
    <n v="4"/>
    <s v="ESCUELA PRIMARIA"/>
    <n v="7"/>
    <s v="BALLEZA"/>
    <n v="576"/>
    <s v="LOS ÁNGELES"/>
    <s v="CALLE LOS ANGELES"/>
    <n v="0"/>
    <s v="GUACHOCHI"/>
    <s v="PÚBLICO"/>
    <x v="3"/>
    <x v="0"/>
    <x v="2"/>
    <x v="0"/>
    <m/>
    <m/>
    <m/>
    <n v="0"/>
    <n v="8"/>
    <n v="8"/>
    <n v="16"/>
    <n v="1"/>
    <n v="0"/>
    <n v="1"/>
    <n v="8"/>
    <n v="8"/>
    <n v="16"/>
    <n v="0"/>
    <n v="0"/>
    <n v="0"/>
    <n v="0"/>
    <n v="0"/>
    <n v="0"/>
    <n v="1"/>
    <n v="1"/>
    <n v="2"/>
    <n v="1"/>
    <n v="1"/>
    <n v="2"/>
    <n v="2"/>
    <n v="0"/>
    <n v="2"/>
    <n v="1"/>
    <n v="4"/>
    <n v="5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97H"/>
    <n v="4"/>
    <s v="PRIMARIA COMUNITARIA"/>
    <n v="41"/>
    <s v="MAGUARICHI"/>
    <n v="69"/>
    <s v="SAN JUAN"/>
    <s v="CALLE SAN JUAN"/>
    <n v="0"/>
    <s v="CREEL"/>
    <s v="PÚBLICO"/>
    <x v="3"/>
    <x v="0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2"/>
    <n v="1"/>
    <n v="3"/>
    <n v="0"/>
    <n v="1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PRIMARIA COMUNITARIA AULA COMPARTIDA"/>
    <n v="32"/>
    <s v="HIDALGO DEL PARRAL"/>
    <n v="98"/>
    <s v="SANTA CRUZ DE VILLEGAS"/>
    <s v="CALLE NINGUNO"/>
    <n v="0"/>
    <s v="HIDALGO DEL PARRAL"/>
    <s v="PÚBLICO"/>
    <x v="3"/>
    <x v="0"/>
    <x v="2"/>
    <x v="0"/>
    <m/>
    <m/>
    <m/>
    <n v="0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3W"/>
    <n v="4"/>
    <s v="ESCUELA PRIMARIA"/>
    <n v="46"/>
    <s v="MORELOS"/>
    <n v="87"/>
    <s v="LOS LAURELES"/>
    <s v="CALLE LOS LAURELES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34V"/>
    <n v="4"/>
    <s v="PRIMARIA COMUNITARIA AULA COMPARTIDA"/>
    <n v="47"/>
    <s v="MORIS"/>
    <n v="64"/>
    <s v="MESA DEL AGUA"/>
    <s v="CALLE MESA DEL AGUA"/>
    <n v="0"/>
    <s v="CREEL"/>
    <s v="PÚBLICO"/>
    <x v="3"/>
    <x v="0"/>
    <x v="2"/>
    <x v="0"/>
    <m/>
    <m/>
    <m/>
    <n v="0"/>
    <n v="2"/>
    <n v="1"/>
    <n v="3"/>
    <n v="1"/>
    <n v="0"/>
    <n v="1"/>
    <n v="2"/>
    <n v="1"/>
    <n v="3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6T"/>
    <n v="4"/>
    <s v="ESCUELA PRIMARIA"/>
    <n v="47"/>
    <s v="MORIS"/>
    <n v="61"/>
    <s v="MESA DE ABAJO"/>
    <s v="CALLE MESA DE ABAJO"/>
    <n v="0"/>
    <s v="CREEL"/>
    <s v="PÚBLICO"/>
    <x v="3"/>
    <x v="0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39Q"/>
    <n v="4"/>
    <s v="PRIMARIA COMUNITARIA"/>
    <n v="52"/>
    <s v="OJINAGA"/>
    <n v="245"/>
    <s v="EL TRÉBOL"/>
    <s v="CALLE EL TREBOL"/>
    <n v="0"/>
    <s v="OJINAGA"/>
    <s v="PÚBLICO"/>
    <x v="3"/>
    <x v="0"/>
    <x v="2"/>
    <x v="0"/>
    <m/>
    <m/>
    <m/>
    <n v="0"/>
    <n v="4"/>
    <n v="7"/>
    <n v="11"/>
    <n v="0"/>
    <n v="2"/>
    <n v="2"/>
    <n v="4"/>
    <n v="7"/>
    <n v="11"/>
    <n v="1"/>
    <n v="0"/>
    <n v="1"/>
    <n v="1"/>
    <n v="0"/>
    <n v="1"/>
    <n v="1"/>
    <n v="1"/>
    <n v="2"/>
    <n v="1"/>
    <n v="0"/>
    <n v="1"/>
    <n v="1"/>
    <n v="3"/>
    <n v="4"/>
    <n v="1"/>
    <n v="0"/>
    <n v="1"/>
    <n v="0"/>
    <n v="1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ESCUELA PRIMARIA"/>
    <n v="29"/>
    <s v="GUADALUPE Y CALVO"/>
    <n v="2019"/>
    <s v="TRIANA"/>
    <s v="CALLE TRIANAS"/>
    <n v="0"/>
    <s v="GUADALUPE Y CALVO"/>
    <s v="PÚBLICO"/>
    <x v="3"/>
    <x v="0"/>
    <x v="2"/>
    <x v="0"/>
    <m/>
    <m/>
    <m/>
    <n v="0"/>
    <n v="8"/>
    <n v="8"/>
    <n v="16"/>
    <n v="2"/>
    <n v="0"/>
    <n v="2"/>
    <n v="8"/>
    <n v="8"/>
    <n v="16"/>
    <n v="0"/>
    <n v="1"/>
    <n v="1"/>
    <n v="0"/>
    <n v="1"/>
    <n v="1"/>
    <n v="1"/>
    <n v="2"/>
    <n v="3"/>
    <n v="3"/>
    <n v="3"/>
    <n v="6"/>
    <n v="0"/>
    <n v="3"/>
    <n v="3"/>
    <n v="1"/>
    <n v="0"/>
    <n v="1"/>
    <n v="1"/>
    <n v="0"/>
    <n v="1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151L"/>
    <n v="4"/>
    <s v="PRIMARIA COMUNITARIA AULA COMPARTIDA"/>
    <n v="29"/>
    <s v="GUADALUPE Y CALVO"/>
    <n v="477"/>
    <s v="EL BALUARTE"/>
    <s v="CALLE NINGUNO"/>
    <n v="0"/>
    <s v="GUADALUPE Y CALVO"/>
    <s v="PÚBLICO"/>
    <x v="3"/>
    <x v="0"/>
    <x v="2"/>
    <x v="0"/>
    <m/>
    <m/>
    <m/>
    <n v="0"/>
    <n v="2"/>
    <n v="2"/>
    <n v="4"/>
    <n v="1"/>
    <n v="0"/>
    <n v="1"/>
    <n v="2"/>
    <n v="2"/>
    <n v="4"/>
    <n v="1"/>
    <n v="2"/>
    <n v="3"/>
    <n v="1"/>
    <n v="2"/>
    <n v="3"/>
    <n v="0"/>
    <n v="0"/>
    <n v="0"/>
    <n v="0"/>
    <n v="1"/>
    <n v="1"/>
    <n v="0"/>
    <n v="1"/>
    <n v="1"/>
    <n v="0"/>
    <n v="1"/>
    <n v="1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ESCUELA PRIMARIA"/>
    <n v="29"/>
    <s v="GUADALUPE Y CALVO"/>
    <n v="408"/>
    <s v="TAHONAS DE BABORIGAME"/>
    <s v="CALLE TAHONAS DE BABORIGAME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54I"/>
    <n v="4"/>
    <s v="PRIMARIA COMUNITARIA AULA COMPARTIDA"/>
    <n v="29"/>
    <s v="GUADALUPE Y CALVO"/>
    <n v="248"/>
    <s v="EL TRIGUITO"/>
    <s v="CALLE NINGUNO"/>
    <n v="0"/>
    <s v="GUADALUPE Y CALVO"/>
    <s v="PÚBLICO"/>
    <x v="3"/>
    <x v="0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1"/>
    <n v="0"/>
    <n v="1"/>
    <n v="2"/>
    <n v="2"/>
    <n v="4"/>
    <n v="0"/>
    <n v="0"/>
    <n v="0"/>
    <n v="2"/>
    <n v="1"/>
    <n v="3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68L"/>
    <n v="4"/>
    <s v="ESCUELA PRIMARIA"/>
    <n v="29"/>
    <s v="GUADALUPE Y CALVO"/>
    <n v="1150"/>
    <s v="TIERRA BLANCA"/>
    <s v="CALLE TIERRAS BLANCAS II"/>
    <n v="0"/>
    <s v="GUADALUPE Y CALVO"/>
    <s v="PÚBLICO"/>
    <x v="3"/>
    <x v="0"/>
    <x v="2"/>
    <x v="0"/>
    <m/>
    <m/>
    <m/>
    <n v="0"/>
    <n v="2"/>
    <n v="5"/>
    <n v="7"/>
    <n v="0"/>
    <n v="1"/>
    <n v="1"/>
    <n v="2"/>
    <n v="5"/>
    <n v="7"/>
    <n v="0"/>
    <n v="1"/>
    <n v="1"/>
    <n v="0"/>
    <n v="1"/>
    <n v="1"/>
    <n v="0"/>
    <n v="0"/>
    <n v="0"/>
    <n v="0"/>
    <n v="2"/>
    <n v="2"/>
    <n v="0"/>
    <n v="0"/>
    <n v="0"/>
    <n v="1"/>
    <n v="1"/>
    <n v="2"/>
    <n v="1"/>
    <n v="1"/>
    <n v="2"/>
    <n v="2"/>
    <n v="5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175V"/>
    <n v="4"/>
    <s v="ESCUELA PRIMARIA"/>
    <n v="29"/>
    <s v="GUADALUPE Y CALVO"/>
    <n v="381"/>
    <s v="ALISITOS"/>
    <s v="CALLE ALISITO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84C"/>
    <n v="4"/>
    <s v="ESCUELA PRIMARIA"/>
    <n v="66"/>
    <s v="URUACHI"/>
    <n v="463"/>
    <s v="SANTÍSIMO DE ARRIBA"/>
    <s v="CALLE SANTISIMO DE ARRIBA"/>
    <n v="0"/>
    <s v="CREEL"/>
    <s v="PÚBLICO"/>
    <x v="3"/>
    <x v="0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85B"/>
    <n v="4"/>
    <s v="PRIMARIA COMUNITARIA"/>
    <n v="66"/>
    <s v="URUACHI"/>
    <n v="28"/>
    <s v="LA BARRANCA"/>
    <s v="CALLE LA BARRANCA"/>
    <n v="0"/>
    <s v="CREEL"/>
    <s v="PÚBLICO"/>
    <x v="3"/>
    <x v="0"/>
    <x v="2"/>
    <x v="0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1"/>
    <n v="2"/>
    <n v="3"/>
    <n v="2"/>
    <n v="0"/>
    <n v="2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05Z"/>
    <n v="4"/>
    <s v="ESCUELA PRIMARIA"/>
    <n v="66"/>
    <s v="URUACHI"/>
    <n v="708"/>
    <s v="CERRO PRIETO"/>
    <s v="CALLE EL HOYADO/CERRO PRIETO"/>
    <n v="0"/>
    <s v="CREEL"/>
    <s v="PÚBLICO"/>
    <x v="3"/>
    <x v="0"/>
    <x v="2"/>
    <x v="0"/>
    <m/>
    <m/>
    <m/>
    <n v="0"/>
    <n v="3"/>
    <n v="4"/>
    <n v="7"/>
    <n v="0"/>
    <n v="2"/>
    <n v="2"/>
    <n v="3"/>
    <n v="4"/>
    <n v="7"/>
    <n v="0"/>
    <n v="2"/>
    <n v="2"/>
    <n v="0"/>
    <n v="2"/>
    <n v="2"/>
    <n v="1"/>
    <n v="0"/>
    <n v="1"/>
    <n v="0"/>
    <n v="0"/>
    <n v="0"/>
    <n v="0"/>
    <n v="0"/>
    <n v="0"/>
    <n v="0"/>
    <n v="2"/>
    <n v="2"/>
    <n v="2"/>
    <n v="0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PRIMARIA COMUNITARIA"/>
    <n v="29"/>
    <s v="GUADALUPE Y CALVO"/>
    <n v="170"/>
    <s v="EL PLATANAR"/>
    <s v="CALLE EL PLATANAR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27K"/>
    <n v="4"/>
    <s v="ESCUELA PRIMARIA"/>
    <n v="29"/>
    <s v="GUADALUPE Y CALVO"/>
    <n v="1573"/>
    <s v="LA COLONIA"/>
    <s v="CALLE LA COLONIA"/>
    <n v="0"/>
    <s v="GUADALUPE Y CALVO"/>
    <s v="PÚBLICO"/>
    <x v="3"/>
    <x v="0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0"/>
    <n v="0"/>
    <n v="2"/>
    <n v="0"/>
    <n v="2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33V"/>
    <n v="4"/>
    <s v="PRIMARIA COMUNITARIA AULA COMPARTIDA"/>
    <n v="46"/>
    <s v="MORELOS"/>
    <n v="43"/>
    <s v="LA CIENEGUITA"/>
    <s v="CALLE LA CIENEGUIT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39P"/>
    <n v="4"/>
    <s v="PRIMARIA COMUNITARIA AULA COMPARTIDA"/>
    <n v="66"/>
    <s v="URUACHI"/>
    <n v="4"/>
    <s v="AGUA ESCONDIDA"/>
    <s v="CALLE AGUA ESCONDIDA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58D"/>
    <n v="4"/>
    <s v="PRIMARIA COMUNITARIA AULA COMPARTIDA"/>
    <n v="29"/>
    <s v="GUADALUPE Y CALVO"/>
    <n v="836"/>
    <s v="BAJÍO MANUEL"/>
    <s v="CALLE NINGUNO"/>
    <n v="0"/>
    <s v="GUADALUPE Y CALVO"/>
    <s v="PÚBLICO"/>
    <x v="3"/>
    <x v="0"/>
    <x v="2"/>
    <x v="0"/>
    <m/>
    <m/>
    <m/>
    <n v="0"/>
    <n v="2"/>
    <n v="6"/>
    <n v="8"/>
    <n v="0"/>
    <n v="0"/>
    <n v="0"/>
    <n v="2"/>
    <n v="6"/>
    <n v="8"/>
    <n v="1"/>
    <n v="0"/>
    <n v="1"/>
    <n v="1"/>
    <n v="0"/>
    <n v="1"/>
    <n v="1"/>
    <n v="1"/>
    <n v="2"/>
    <n v="0"/>
    <n v="1"/>
    <n v="1"/>
    <n v="1"/>
    <n v="2"/>
    <n v="3"/>
    <n v="0"/>
    <n v="2"/>
    <n v="2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65N"/>
    <n v="4"/>
    <s v="ESCUELA PRIMARIA"/>
    <n v="29"/>
    <s v="GUADALUPE Y CALVO"/>
    <n v="840"/>
    <s v="EL LUCAS"/>
    <s v="CALLE LUCAS"/>
    <n v="0"/>
    <s v="GUADALUPE Y CALVO"/>
    <s v="PÚBLICO"/>
    <x v="3"/>
    <x v="0"/>
    <x v="2"/>
    <x v="0"/>
    <m/>
    <m/>
    <m/>
    <n v="0"/>
    <n v="4"/>
    <n v="4"/>
    <n v="8"/>
    <n v="2"/>
    <n v="1"/>
    <n v="3"/>
    <n v="4"/>
    <n v="4"/>
    <n v="8"/>
    <n v="0"/>
    <n v="0"/>
    <n v="0"/>
    <n v="0"/>
    <n v="0"/>
    <n v="0"/>
    <n v="0"/>
    <n v="1"/>
    <n v="1"/>
    <n v="0"/>
    <n v="1"/>
    <n v="1"/>
    <n v="1"/>
    <n v="0"/>
    <n v="1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84B"/>
    <n v="4"/>
    <s v="PRIMARIA COMUNITARIA"/>
    <n v="1"/>
    <s v="AHUMADA"/>
    <n v="121"/>
    <s v="POTRERO DEL LLANO"/>
    <s v="CALLE POTRERO DEL LLANO"/>
    <n v="0"/>
    <s v="JUÁREZ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92K"/>
    <n v="4"/>
    <s v="ESCUELA PRIMARIA"/>
    <n v="29"/>
    <s v="GUADALUPE Y CALVO"/>
    <n v="1925"/>
    <s v="EL BAJÍO"/>
    <s v="CALLE CONOCIDO EL BAJI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293J"/>
    <n v="4"/>
    <s v="ESCUELA PRIMARIA"/>
    <n v="29"/>
    <s v="GUADALUPE Y CALVO"/>
    <n v="400"/>
    <s v="TIGRE DE SAN RAFAEL (RINCÓN DEL TIGRE)"/>
    <s v="CALLE EL TIGRITO"/>
    <n v="0"/>
    <s v="GUADALUPE Y CALVO"/>
    <s v="PÚBLICO"/>
    <x v="3"/>
    <x v="0"/>
    <x v="2"/>
    <x v="0"/>
    <m/>
    <m/>
    <m/>
    <n v="0"/>
    <n v="5"/>
    <n v="1"/>
    <n v="6"/>
    <n v="0"/>
    <n v="0"/>
    <n v="0"/>
    <n v="5"/>
    <n v="1"/>
    <n v="6"/>
    <n v="1"/>
    <n v="2"/>
    <n v="3"/>
    <n v="1"/>
    <n v="2"/>
    <n v="3"/>
    <n v="1"/>
    <n v="1"/>
    <n v="2"/>
    <n v="2"/>
    <n v="0"/>
    <n v="2"/>
    <n v="0"/>
    <n v="0"/>
    <n v="0"/>
    <n v="0"/>
    <n v="0"/>
    <n v="0"/>
    <n v="2"/>
    <n v="0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ESCUELA PRIMARIA"/>
    <n v="29"/>
    <s v="GUADALUPE Y CALVO"/>
    <n v="1292"/>
    <s v="LAS TIERRITAS"/>
    <s v="CALLE LAS TIERRITAS"/>
    <n v="0"/>
    <s v="GUADALUPE Y CALVO"/>
    <s v="PÚBLICO"/>
    <x v="3"/>
    <x v="0"/>
    <x v="2"/>
    <x v="0"/>
    <m/>
    <m/>
    <m/>
    <n v="4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07W"/>
    <n v="4"/>
    <s v="PRIMARIA COMUNITARIA AULA COMPARTIDA"/>
    <n v="19"/>
    <s v="CHIHUAHUA"/>
    <n v="329"/>
    <s v="ESTACIÓN OJO LAGUNA"/>
    <s v="CALLE ESTACION OJO LAGUNA"/>
    <n v="0"/>
    <s v="CHIHUAHU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68J"/>
    <n v="4"/>
    <s v="PRIMARIA COMUNITARIA"/>
    <n v="29"/>
    <s v="GUADALUPE Y CALVO"/>
    <n v="361"/>
    <s v="LA SIERRITA"/>
    <s v="CALLE LA SIERRIT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77R"/>
    <n v="4"/>
    <s v="ESCUELA PRIMARIA"/>
    <n v="46"/>
    <s v="MORELOS"/>
    <n v="17"/>
    <s v="BACAMOBA"/>
    <s v="CALLE BACAMOBA"/>
    <n v="0"/>
    <s v="GUACHOCHI"/>
    <s v="PÚBLICO"/>
    <x v="3"/>
    <x v="0"/>
    <x v="2"/>
    <x v="0"/>
    <m/>
    <m/>
    <m/>
    <n v="0"/>
    <n v="3"/>
    <n v="3"/>
    <n v="6"/>
    <n v="1"/>
    <n v="0"/>
    <n v="1"/>
    <n v="3"/>
    <n v="3"/>
    <n v="6"/>
    <n v="0"/>
    <n v="0"/>
    <n v="0"/>
    <n v="0"/>
    <n v="0"/>
    <n v="0"/>
    <n v="0"/>
    <n v="1"/>
    <n v="1"/>
    <n v="0"/>
    <n v="0"/>
    <n v="0"/>
    <n v="2"/>
    <n v="1"/>
    <n v="3"/>
    <n v="0"/>
    <n v="1"/>
    <n v="1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379P"/>
    <n v="4"/>
    <s v="PRIMARIA COMUNITARIA"/>
    <n v="46"/>
    <s v="MORELOS"/>
    <n v="325"/>
    <s v="GUAGUAYAPA"/>
    <s v="CALLE NINGUNO"/>
    <n v="0"/>
    <s v="GUACHOCHI"/>
    <s v="PÚBLICO"/>
    <x v="3"/>
    <x v="0"/>
    <x v="2"/>
    <x v="0"/>
    <m/>
    <m/>
    <m/>
    <n v="0"/>
    <n v="5"/>
    <n v="3"/>
    <n v="8"/>
    <n v="0"/>
    <n v="0"/>
    <n v="0"/>
    <n v="5"/>
    <n v="3"/>
    <n v="8"/>
    <n v="1"/>
    <n v="0"/>
    <n v="1"/>
    <n v="1"/>
    <n v="0"/>
    <n v="1"/>
    <n v="1"/>
    <n v="1"/>
    <n v="2"/>
    <n v="0"/>
    <n v="1"/>
    <n v="1"/>
    <n v="1"/>
    <n v="0"/>
    <n v="1"/>
    <n v="2"/>
    <n v="0"/>
    <n v="2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PRIMARIA COMUNITARIA"/>
    <n v="66"/>
    <s v="URUACHI"/>
    <n v="180"/>
    <s v="RINCÓN DEL TORO"/>
    <s v="CALLE NINGUNO"/>
    <n v="0"/>
    <s v="CREEL"/>
    <s v="PÚBLICO"/>
    <x v="3"/>
    <x v="0"/>
    <x v="2"/>
    <x v="0"/>
    <m/>
    <m/>
    <m/>
    <n v="0"/>
    <n v="2"/>
    <n v="5"/>
    <n v="7"/>
    <n v="2"/>
    <n v="0"/>
    <n v="2"/>
    <n v="2"/>
    <n v="5"/>
    <n v="7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PRIMARIA COMUNITARIA AULA COMPARTIDA"/>
    <n v="29"/>
    <s v="GUADALUPE Y CALVO"/>
    <n v="594"/>
    <s v="BAJÍO DEL ZURDO"/>
    <s v="CALLE NINGUNO"/>
    <n v="0"/>
    <s v="GUADALUPE Y CALVO"/>
    <s v="PÚBLICO"/>
    <x v="3"/>
    <x v="0"/>
    <x v="2"/>
    <x v="0"/>
    <m/>
    <m/>
    <m/>
    <n v="0"/>
    <n v="4"/>
    <n v="10"/>
    <n v="14"/>
    <n v="1"/>
    <n v="2"/>
    <n v="3"/>
    <n v="4"/>
    <n v="10"/>
    <n v="14"/>
    <n v="1"/>
    <n v="1"/>
    <n v="2"/>
    <n v="1"/>
    <n v="1"/>
    <n v="2"/>
    <n v="0"/>
    <n v="3"/>
    <n v="3"/>
    <n v="2"/>
    <n v="3"/>
    <n v="5"/>
    <n v="1"/>
    <n v="0"/>
    <n v="1"/>
    <n v="0"/>
    <n v="2"/>
    <n v="2"/>
    <n v="0"/>
    <n v="1"/>
    <n v="1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ESCUELA PRIMARIA"/>
    <n v="29"/>
    <s v="GUADALUPE Y CALVO"/>
    <n v="439"/>
    <s v="LA CUEVA"/>
    <s v="CALLE LA CUEVA"/>
    <n v="0"/>
    <s v="GUADALUPE Y CALVO"/>
    <s v="PÚBLICO"/>
    <x v="3"/>
    <x v="0"/>
    <x v="2"/>
    <x v="0"/>
    <m/>
    <m/>
    <m/>
    <n v="0"/>
    <n v="3"/>
    <n v="6"/>
    <n v="9"/>
    <n v="1"/>
    <n v="0"/>
    <n v="1"/>
    <n v="3"/>
    <n v="6"/>
    <n v="9"/>
    <n v="0"/>
    <n v="0"/>
    <n v="0"/>
    <n v="0"/>
    <n v="0"/>
    <n v="0"/>
    <n v="0"/>
    <n v="3"/>
    <n v="3"/>
    <n v="0"/>
    <n v="1"/>
    <n v="1"/>
    <n v="1"/>
    <n v="0"/>
    <n v="1"/>
    <n v="0"/>
    <n v="1"/>
    <n v="1"/>
    <n v="1"/>
    <n v="1"/>
    <n v="2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32U"/>
    <n v="4"/>
    <s v="PRIMARIA COMUNITARIA"/>
    <n v="66"/>
    <s v="URUACHI"/>
    <n v="218"/>
    <s v="TACOCHIQUE"/>
    <s v="CALLE TACOCHIQUE"/>
    <n v="0"/>
    <s v="CREEL"/>
    <s v="PÚBLICO"/>
    <x v="3"/>
    <x v="0"/>
    <x v="2"/>
    <x v="0"/>
    <m/>
    <m/>
    <m/>
    <n v="0"/>
    <n v="3"/>
    <n v="2"/>
    <n v="5"/>
    <n v="0"/>
    <n v="1"/>
    <n v="1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2"/>
    <n v="0"/>
    <n v="2"/>
    <n v="0"/>
    <n v="1"/>
    <n v="1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50J"/>
    <n v="4"/>
    <s v="ESCUELA PRIMARIA"/>
    <n v="66"/>
    <s v="URUACHI"/>
    <n v="803"/>
    <s v="LAS CONCHAS"/>
    <s v="CALLE LAS CONCHAS"/>
    <n v="0"/>
    <s v="CREEL"/>
    <s v="PÚBLICO"/>
    <x v="3"/>
    <x v="0"/>
    <x v="2"/>
    <x v="0"/>
    <m/>
    <m/>
    <m/>
    <n v="0"/>
    <n v="4"/>
    <n v="3"/>
    <n v="7"/>
    <n v="0"/>
    <n v="1"/>
    <n v="1"/>
    <n v="4"/>
    <n v="3"/>
    <n v="7"/>
    <n v="0"/>
    <n v="0"/>
    <n v="0"/>
    <n v="0"/>
    <n v="0"/>
    <n v="0"/>
    <n v="1"/>
    <n v="0"/>
    <n v="1"/>
    <n v="1"/>
    <n v="1"/>
    <n v="2"/>
    <n v="0"/>
    <n v="1"/>
    <n v="1"/>
    <n v="0"/>
    <n v="0"/>
    <n v="0"/>
    <n v="2"/>
    <n v="0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72V"/>
    <n v="1"/>
    <s v="ESCUELA PRIMARIA"/>
    <n v="29"/>
    <s v="GUADALUPE Y CALVO"/>
    <n v="417"/>
    <s v="LA YERBABUENA (LA LOMA)"/>
    <s v="CALLE LA YERBABUENA"/>
    <n v="0"/>
    <s v="GUADALUPE Y CALVO"/>
    <s v="PÚBLICO"/>
    <x v="3"/>
    <x v="0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1"/>
    <n v="1"/>
    <n v="2"/>
    <n v="0"/>
    <n v="0"/>
    <n v="0"/>
    <n v="1"/>
    <n v="2"/>
    <n v="3"/>
    <n v="0"/>
    <n v="0"/>
    <n v="0"/>
    <n v="2"/>
    <n v="0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07U"/>
    <n v="4"/>
    <s v="PRIMARIA COMUNITARIA"/>
    <n v="8"/>
    <s v="BATOPILAS DE MANUEL GÓMEZ MORÍN"/>
    <n v="186"/>
    <s v="SANTA INÉS"/>
    <s v="CALLE NINGUNO"/>
    <n v="0"/>
    <s v="CREEL"/>
    <s v="PÚBLICO"/>
    <x v="3"/>
    <x v="0"/>
    <x v="2"/>
    <x v="0"/>
    <m/>
    <m/>
    <m/>
    <n v="0"/>
    <n v="2"/>
    <n v="5"/>
    <n v="7"/>
    <n v="2"/>
    <n v="0"/>
    <n v="2"/>
    <n v="2"/>
    <n v="5"/>
    <n v="7"/>
    <n v="0"/>
    <n v="1"/>
    <n v="1"/>
    <n v="0"/>
    <n v="1"/>
    <n v="1"/>
    <n v="0"/>
    <n v="1"/>
    <n v="1"/>
    <n v="0"/>
    <n v="2"/>
    <n v="2"/>
    <n v="0"/>
    <n v="0"/>
    <n v="0"/>
    <n v="0"/>
    <n v="0"/>
    <n v="0"/>
    <n v="0"/>
    <n v="1"/>
    <n v="1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PRIMARIA COMUNITARIA"/>
    <n v="9"/>
    <s v="BOCOYNA"/>
    <n v="218"/>
    <s v="NAQUEACHI (LOS TAPANCOS)"/>
    <s v="CALLE NAQUEACHI (LOS TAPANCOS)"/>
    <n v="0"/>
    <s v="CREEL"/>
    <s v="PÚBLICO"/>
    <x v="3"/>
    <x v="0"/>
    <x v="2"/>
    <x v="0"/>
    <m/>
    <m/>
    <s v="08ACE0001J"/>
    <n v="0"/>
    <n v="2"/>
    <n v="6"/>
    <n v="8"/>
    <n v="0"/>
    <n v="3"/>
    <n v="3"/>
    <n v="2"/>
    <n v="6"/>
    <n v="8"/>
    <n v="1"/>
    <n v="1"/>
    <n v="2"/>
    <n v="1"/>
    <n v="1"/>
    <n v="2"/>
    <n v="1"/>
    <n v="2"/>
    <n v="3"/>
    <n v="0"/>
    <n v="1"/>
    <n v="1"/>
    <n v="0"/>
    <n v="0"/>
    <n v="0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PRIMARIA COMUNITARIA AULA COMPARTIDA"/>
    <n v="33"/>
    <s v="HUEJOTITÁN"/>
    <n v="63"/>
    <s v="LAS ERAS"/>
    <s v="CALLE NINGUNO"/>
    <n v="0"/>
    <s v="GUACHOCHI"/>
    <s v="PÚBLICO"/>
    <x v="3"/>
    <x v="0"/>
    <x v="2"/>
    <x v="0"/>
    <m/>
    <m/>
    <m/>
    <n v="0"/>
    <n v="4"/>
    <n v="4"/>
    <n v="8"/>
    <n v="1"/>
    <n v="0"/>
    <n v="1"/>
    <n v="4"/>
    <n v="4"/>
    <n v="8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2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57B"/>
    <n v="1"/>
    <s v="ESCUELA PRIMARIA"/>
    <n v="65"/>
    <s v="URIQUE"/>
    <n v="313"/>
    <s v="SOCOLÉN (ZOCOLÉN)"/>
    <s v="CALLE SOCOLEN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66J"/>
    <n v="1"/>
    <s v="ESCUELA PRIMARIA"/>
    <n v="8"/>
    <s v="BATOPILAS DE MANUEL GÓMEZ MORÍN"/>
    <n v="634"/>
    <s v="PUERTO DE SAN JUAN"/>
    <s v="CALLE PUERTO DE SAN JUAN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78O"/>
    <n v="4"/>
    <s v="ESCUELA PRIMARIA"/>
    <n v="29"/>
    <s v="GUADALUPE Y CALVO"/>
    <n v="1071"/>
    <s v="RANCHERÍA PUERTO DE SAN JOSÉ (PUERTO DE LAS GUÍAS)"/>
    <s v="CALLE RANCHERIA PUERTO DE SAN JOSE (PUERTO DE LAS GUIAS)"/>
    <n v="0"/>
    <s v="GUADALUPE Y CALVO"/>
    <s v="PÚBLICO"/>
    <x v="3"/>
    <x v="0"/>
    <x v="2"/>
    <x v="0"/>
    <m/>
    <m/>
    <m/>
    <n v="0"/>
    <n v="3"/>
    <n v="1"/>
    <n v="4"/>
    <n v="0"/>
    <n v="0"/>
    <n v="0"/>
    <n v="3"/>
    <n v="1"/>
    <n v="4"/>
    <n v="1"/>
    <n v="0"/>
    <n v="1"/>
    <n v="1"/>
    <n v="0"/>
    <n v="1"/>
    <n v="1"/>
    <n v="1"/>
    <n v="2"/>
    <n v="0"/>
    <n v="0"/>
    <n v="0"/>
    <n v="1"/>
    <n v="0"/>
    <n v="1"/>
    <n v="0"/>
    <n v="0"/>
    <n v="0"/>
    <n v="1"/>
    <n v="0"/>
    <n v="1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ESCUELA PRIMARIA"/>
    <n v="8"/>
    <s v="BATOPILAS DE MANUEL GÓMEZ MORÍN"/>
    <n v="276"/>
    <s v="PITORREAL"/>
    <s v="CALLE PITORREAL"/>
    <n v="0"/>
    <s v="CREEL"/>
    <s v="PÚBLICO"/>
    <x v="3"/>
    <x v="0"/>
    <x v="2"/>
    <x v="0"/>
    <m/>
    <m/>
    <m/>
    <n v="0"/>
    <n v="2"/>
    <n v="4"/>
    <n v="6"/>
    <n v="0"/>
    <n v="2"/>
    <n v="2"/>
    <n v="2"/>
    <n v="4"/>
    <n v="6"/>
    <n v="0"/>
    <n v="1"/>
    <n v="1"/>
    <n v="0"/>
    <n v="1"/>
    <n v="1"/>
    <n v="0"/>
    <n v="0"/>
    <n v="0"/>
    <n v="0"/>
    <n v="1"/>
    <n v="1"/>
    <n v="0"/>
    <n v="0"/>
    <n v="0"/>
    <n v="1"/>
    <n v="1"/>
    <n v="2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6X"/>
    <n v="4"/>
    <s v="ESCUELA PRIMARIA"/>
    <n v="12"/>
    <s v="CARICHÍ"/>
    <n v="31"/>
    <s v="EL MANZANO"/>
    <s v="CALLE EL MANZANO"/>
    <n v="0"/>
    <s v="CUAUHTÉMOC"/>
    <s v="PÚBLICO"/>
    <x v="3"/>
    <x v="0"/>
    <x v="2"/>
    <x v="0"/>
    <m/>
    <m/>
    <m/>
    <n v="0"/>
    <n v="2"/>
    <n v="4"/>
    <n v="6"/>
    <n v="0"/>
    <n v="0"/>
    <n v="0"/>
    <n v="2"/>
    <n v="4"/>
    <n v="6"/>
    <n v="1"/>
    <n v="0"/>
    <n v="1"/>
    <n v="1"/>
    <n v="0"/>
    <n v="1"/>
    <n v="0"/>
    <n v="1"/>
    <n v="1"/>
    <n v="1"/>
    <n v="3"/>
    <n v="4"/>
    <n v="0"/>
    <n v="2"/>
    <n v="2"/>
    <n v="0"/>
    <n v="1"/>
    <n v="1"/>
    <n v="1"/>
    <n v="0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PRIMARIA COMUNITARIA AULA COMPARTIDA"/>
    <n v="8"/>
    <s v="BATOPILAS DE MANUEL GÓMEZ MORÍN"/>
    <n v="397"/>
    <s v="LA SIERRITA DE BARRAZA (CASA QUEMADA)"/>
    <s v="CALLE NINGUNO"/>
    <n v="0"/>
    <s v="CREEL"/>
    <s v="PÚBLICO"/>
    <x v="3"/>
    <x v="0"/>
    <x v="2"/>
    <x v="0"/>
    <m/>
    <m/>
    <m/>
    <n v="0"/>
    <n v="3"/>
    <n v="3"/>
    <n v="6"/>
    <n v="1"/>
    <n v="1"/>
    <n v="2"/>
    <n v="3"/>
    <n v="3"/>
    <n v="6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0"/>
    <n v="1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ESCUELA PRIMARIA"/>
    <n v="27"/>
    <s v="GUACHOCHI"/>
    <n v="421"/>
    <s v="CUMBRE DEL OJITO"/>
    <s v="CALLE CUMBRE DEL OJITO"/>
    <n v="0"/>
    <s v="GUACHOCHI"/>
    <s v="PÚBLICO"/>
    <x v="3"/>
    <x v="0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8B"/>
    <n v="4"/>
    <s v="ESCUELA PRIMARIA"/>
    <n v="46"/>
    <s v="MORELOS"/>
    <n v="389"/>
    <s v="TASTECITOS"/>
    <s v="CALLE TASTECITOS"/>
    <n v="0"/>
    <s v="GUACHOCHI"/>
    <s v="PÚBLICO"/>
    <x v="3"/>
    <x v="0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1"/>
    <n v="0"/>
    <n v="1"/>
    <n v="0"/>
    <n v="2"/>
    <n v="2"/>
    <n v="0"/>
    <n v="1"/>
    <n v="1"/>
    <n v="0"/>
    <n v="3"/>
    <n v="3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PRIMARIA COMUNITARIA AULA COMPARTIDA"/>
    <n v="46"/>
    <s v="MORELOS"/>
    <n v="919"/>
    <s v="LOS BERROS"/>
    <s v="CALLE NINGUNO"/>
    <n v="0"/>
    <s v="GUACHOCHI"/>
    <s v="PÚBLICO"/>
    <x v="3"/>
    <x v="0"/>
    <x v="2"/>
    <x v="0"/>
    <m/>
    <m/>
    <m/>
    <n v="0"/>
    <n v="0"/>
    <n v="6"/>
    <n v="6"/>
    <n v="0"/>
    <n v="2"/>
    <n v="2"/>
    <n v="0"/>
    <n v="6"/>
    <n v="6"/>
    <n v="1"/>
    <n v="0"/>
    <n v="1"/>
    <n v="1"/>
    <n v="0"/>
    <n v="1"/>
    <n v="0"/>
    <n v="2"/>
    <n v="2"/>
    <n v="0"/>
    <n v="1"/>
    <n v="1"/>
    <n v="0"/>
    <n v="1"/>
    <n v="1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2S"/>
    <n v="4"/>
    <s v="ESCUELA PRIMARIA"/>
    <n v="51"/>
    <s v="OCAMPO"/>
    <n v="297"/>
    <s v="EL CAJÓN DE LOS REMEDIOS"/>
    <s v="CALLE EL CAJON DE LOS REMEDIOS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637N"/>
    <n v="4"/>
    <s v="PRIMARIA COMUNITARIA"/>
    <n v="29"/>
    <s v="GUADALUPE Y CALVO"/>
    <n v="45"/>
    <s v="RANCHERÍA CASA COLORADA"/>
    <s v="CALLE RANCHERIA CASA COLORADA"/>
    <n v="0"/>
    <s v="GUADALUPE Y CALVO"/>
    <s v="PÚBLICO"/>
    <x v="3"/>
    <x v="0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52F"/>
    <n v="4"/>
    <s v="PRIMARIA COMUNITARIA"/>
    <n v="66"/>
    <s v="URUACHI"/>
    <n v="710"/>
    <s v="CHUYAYVO"/>
    <s v="CALLE CHUYAYVO"/>
    <n v="0"/>
    <s v="CREEL"/>
    <s v="PÚBLICO"/>
    <x v="3"/>
    <x v="0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667H"/>
    <n v="4"/>
    <s v="ESCUELA PRIMARIA"/>
    <n v="29"/>
    <s v="GUADALUPE Y CALVO"/>
    <n v="1096"/>
    <s v="EL RINCÓN NEGRO"/>
    <s v="CALLE EL RINCON NEGRO"/>
    <n v="0"/>
    <s v="GUADALUPE Y CALVO"/>
    <s v="PÚBLICO"/>
    <x v="3"/>
    <x v="0"/>
    <x v="2"/>
    <x v="0"/>
    <m/>
    <m/>
    <m/>
    <n v="0"/>
    <n v="5"/>
    <n v="14"/>
    <n v="19"/>
    <n v="0"/>
    <n v="1"/>
    <n v="1"/>
    <n v="5"/>
    <n v="14"/>
    <n v="19"/>
    <n v="0"/>
    <n v="0"/>
    <n v="0"/>
    <n v="0"/>
    <n v="0"/>
    <n v="0"/>
    <n v="1"/>
    <n v="1"/>
    <n v="2"/>
    <n v="1"/>
    <n v="2"/>
    <n v="3"/>
    <n v="0"/>
    <n v="4"/>
    <n v="4"/>
    <n v="0"/>
    <n v="5"/>
    <n v="5"/>
    <n v="3"/>
    <n v="2"/>
    <n v="5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668G"/>
    <n v="4"/>
    <s v="PRIMARIA COMUNITARIA"/>
    <n v="29"/>
    <s v="GUADALUPE Y CALVO"/>
    <n v="895"/>
    <s v="CORRAL QUEMADO"/>
    <s v="CALLE CORRAL QUEMAD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681A"/>
    <n v="4"/>
    <s v="PRIMARIA COMUNITARIA"/>
    <n v="7"/>
    <s v="BALLEZA"/>
    <n v="251"/>
    <s v="AGUA CALIENTE"/>
    <s v="CALLE AGUA CALIENTE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692G"/>
    <n v="4"/>
    <s v="ESCUELA PRIMARIA"/>
    <n v="29"/>
    <s v="GUADALUPE Y CALVO"/>
    <n v="209"/>
    <s v="SAN MIGUEL"/>
    <s v="CALLE SAN MIGUEL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00Z"/>
    <n v="4"/>
    <s v="PRIMARIA COMUNITARIA"/>
    <n v="8"/>
    <s v="BATOPILAS DE MANUEL GÓMEZ MORÍN"/>
    <n v="353"/>
    <s v="MESA DE BUENAVISTA"/>
    <s v="CALLE MESA DE BUENAVISTA"/>
    <n v="0"/>
    <s v="CREEL"/>
    <s v="PÚBLICO"/>
    <x v="3"/>
    <x v="0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1"/>
    <n v="1"/>
    <n v="1"/>
    <n v="0"/>
    <n v="1"/>
    <n v="0"/>
    <n v="1"/>
    <n v="1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ESCUELA PRIMARIA"/>
    <n v="8"/>
    <s v="BATOPILAS DE MANUEL GÓMEZ MORÍN"/>
    <n v="345"/>
    <s v="RANCHITO DE BÁEZ"/>
    <s v="CALLE RANCHITO DE BAEZ"/>
    <n v="0"/>
    <s v="CREEL"/>
    <s v="PÚBLICO"/>
    <x v="3"/>
    <x v="0"/>
    <x v="2"/>
    <x v="0"/>
    <m/>
    <m/>
    <m/>
    <n v="0"/>
    <n v="2"/>
    <n v="2"/>
    <n v="4"/>
    <n v="1"/>
    <n v="0"/>
    <n v="1"/>
    <n v="2"/>
    <n v="2"/>
    <n v="4"/>
    <n v="1"/>
    <n v="0"/>
    <n v="1"/>
    <n v="1"/>
    <n v="0"/>
    <n v="1"/>
    <n v="0"/>
    <n v="0"/>
    <n v="0"/>
    <n v="0"/>
    <n v="2"/>
    <n v="2"/>
    <n v="0"/>
    <n v="0"/>
    <n v="0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ESCUELA PRIMARIA"/>
    <n v="8"/>
    <s v="BATOPILAS DE MANUEL GÓMEZ MORÍN"/>
    <n v="326"/>
    <s v="PUERTO DE LA VIGA"/>
    <s v="NINGUNO NINGUNO"/>
    <n v="0"/>
    <s v="CREEL"/>
    <s v="PÚBLICO"/>
    <x v="3"/>
    <x v="0"/>
    <x v="2"/>
    <x v="0"/>
    <m/>
    <m/>
    <m/>
    <n v="4"/>
    <n v="3"/>
    <n v="2"/>
    <n v="5"/>
    <n v="0"/>
    <n v="1"/>
    <n v="1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06T"/>
    <n v="4"/>
    <s v="PRIMARIA COMUNITARIA"/>
    <n v="9"/>
    <s v="BOCOYNA"/>
    <n v="951"/>
    <s v="NONOAVA (LA MESA DE NONOAVA)"/>
    <s v="CALLE NONOAVA (LA MESA DE NONOAVA)"/>
    <n v="0"/>
    <s v="CREEL"/>
    <s v="PÚBLICO"/>
    <x v="3"/>
    <x v="0"/>
    <x v="2"/>
    <x v="0"/>
    <m/>
    <m/>
    <m/>
    <n v="4"/>
    <n v="1"/>
    <n v="5"/>
    <n v="6"/>
    <n v="0"/>
    <n v="1"/>
    <n v="1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15A"/>
    <n v="4"/>
    <s v="ESCUELA PRIMARIA"/>
    <n v="29"/>
    <s v="GUADALUPE Y CALVO"/>
    <n v="167"/>
    <s v="LOS PINOS"/>
    <s v="CALLE LOS PINOS"/>
    <n v="0"/>
    <s v="GUADALUPE Y CALVO"/>
    <s v="PÚBLICO"/>
    <x v="3"/>
    <x v="0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1"/>
    <n v="1"/>
    <n v="2"/>
    <n v="2"/>
    <n v="3"/>
    <n v="5"/>
    <n v="0"/>
    <n v="1"/>
    <n v="1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7Z"/>
    <n v="4"/>
    <s v="ESCUELA PRIMARIA"/>
    <n v="29"/>
    <s v="GUADALUPE Y CALVO"/>
    <n v="374"/>
    <s v="EL ARENAL"/>
    <s v="CALLE LA ARENOZ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21L"/>
    <n v="4"/>
    <s v="ESCUELA PRIMARIA"/>
    <n v="29"/>
    <s v="GUADALUPE Y CALVO"/>
    <n v="110"/>
    <s v="LAS LUCHAS"/>
    <s v="CALLE LAS LUCHAS"/>
    <n v="0"/>
    <s v="GUADALUPE Y CALVO"/>
    <s v="PÚBLICO"/>
    <x v="3"/>
    <x v="0"/>
    <x v="2"/>
    <x v="0"/>
    <m/>
    <m/>
    <m/>
    <n v="0"/>
    <n v="3"/>
    <n v="5"/>
    <n v="8"/>
    <n v="2"/>
    <n v="0"/>
    <n v="2"/>
    <n v="3"/>
    <n v="5"/>
    <n v="8"/>
    <n v="0"/>
    <n v="0"/>
    <n v="0"/>
    <n v="1"/>
    <n v="0"/>
    <n v="1"/>
    <n v="0"/>
    <n v="0"/>
    <n v="0"/>
    <n v="1"/>
    <n v="1"/>
    <n v="2"/>
    <n v="0"/>
    <n v="1"/>
    <n v="1"/>
    <n v="0"/>
    <n v="0"/>
    <n v="0"/>
    <n v="0"/>
    <n v="3"/>
    <n v="3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52E"/>
    <n v="4"/>
    <s v="ESCUELA PRIMARIA"/>
    <n v="13"/>
    <s v="CASAS GRANDES"/>
    <n v="32"/>
    <s v="EJIDO VICENTE GUERRERO (VALLE SECO)"/>
    <s v="CALLE VICENTE GUERRERO"/>
    <n v="0"/>
    <s v="NVO. CASAS GRANDES"/>
    <s v="PÚBLICO"/>
    <x v="3"/>
    <x v="0"/>
    <x v="2"/>
    <x v="0"/>
    <m/>
    <m/>
    <m/>
    <n v="0"/>
    <n v="4"/>
    <n v="3"/>
    <n v="7"/>
    <n v="1"/>
    <n v="1"/>
    <n v="2"/>
    <n v="4"/>
    <n v="3"/>
    <n v="7"/>
    <n v="1"/>
    <n v="0"/>
    <n v="1"/>
    <n v="1"/>
    <n v="0"/>
    <n v="1"/>
    <n v="2"/>
    <n v="1"/>
    <n v="3"/>
    <n v="0"/>
    <n v="0"/>
    <n v="0"/>
    <n v="1"/>
    <n v="2"/>
    <n v="3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5P"/>
    <n v="4"/>
    <s v="ESCUELA PRIMARIA"/>
    <n v="29"/>
    <s v="GUADALUPE Y CALVO"/>
    <n v="1891"/>
    <s v="SAN FERNANDO"/>
    <s v="CALLE SAN FERNAND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76O"/>
    <n v="4"/>
    <s v="ESCUELA PRIMARIA"/>
    <n v="29"/>
    <s v="GUADALUPE Y CALVO"/>
    <n v="1206"/>
    <s v="SAN JAVIER"/>
    <s v="CALLE SAN JAVIER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78M"/>
    <n v="4"/>
    <s v="ESCUELA PRIMARIA"/>
    <n v="29"/>
    <s v="GUADALUPE Y CALVO"/>
    <n v="149"/>
    <s v="LA PALMA"/>
    <s v="CALLE LA PALM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79L"/>
    <n v="4"/>
    <s v="PRIMARIA COMUNITARIA"/>
    <n v="29"/>
    <s v="GUADALUPE Y CALVO"/>
    <n v="201"/>
    <s v="SAN IGNACIO DE LOS CANO"/>
    <s v="CALLE NINGUNO"/>
    <n v="0"/>
    <s v="GUADALUPE Y CALVO"/>
    <s v="PÚBLICO"/>
    <x v="3"/>
    <x v="0"/>
    <x v="2"/>
    <x v="0"/>
    <m/>
    <m/>
    <m/>
    <n v="0"/>
    <n v="5"/>
    <n v="3"/>
    <n v="8"/>
    <n v="2"/>
    <n v="1"/>
    <n v="3"/>
    <n v="5"/>
    <n v="3"/>
    <n v="8"/>
    <n v="0"/>
    <n v="0"/>
    <n v="0"/>
    <n v="0"/>
    <n v="0"/>
    <n v="0"/>
    <n v="0"/>
    <n v="1"/>
    <n v="1"/>
    <n v="1"/>
    <n v="0"/>
    <n v="1"/>
    <n v="0"/>
    <n v="0"/>
    <n v="0"/>
    <n v="1"/>
    <n v="0"/>
    <n v="1"/>
    <n v="1"/>
    <n v="1"/>
    <n v="2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85W"/>
    <n v="4"/>
    <s v="ESCUELA PRIMARIA"/>
    <n v="30"/>
    <s v="GUAZAPARES"/>
    <n v="224"/>
    <s v="IRIGOYEN"/>
    <s v="CALLE IRIGOYEN"/>
    <n v="0"/>
    <s v="CREEL"/>
    <s v="PÚBLICO"/>
    <x v="3"/>
    <x v="0"/>
    <x v="2"/>
    <x v="0"/>
    <m/>
    <m/>
    <m/>
    <n v="0"/>
    <n v="5"/>
    <n v="3"/>
    <n v="8"/>
    <n v="0"/>
    <n v="1"/>
    <n v="1"/>
    <n v="5"/>
    <n v="3"/>
    <n v="8"/>
    <n v="0"/>
    <n v="0"/>
    <n v="0"/>
    <n v="0"/>
    <n v="0"/>
    <n v="0"/>
    <n v="1"/>
    <n v="2"/>
    <n v="3"/>
    <n v="1"/>
    <n v="0"/>
    <n v="1"/>
    <n v="1"/>
    <n v="0"/>
    <n v="1"/>
    <n v="2"/>
    <n v="0"/>
    <n v="2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86V"/>
    <n v="4"/>
    <s v="PRIMARIA COMUNITARIA"/>
    <n v="31"/>
    <s v="GUERRERO"/>
    <n v="200"/>
    <s v="ÁLAMO MOCHO"/>
    <s v="CALLE ALAMO MOCH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90H"/>
    <n v="4"/>
    <s v="ESCUELA PRIMARIA"/>
    <n v="32"/>
    <s v="HIDALGO DEL PARRAL"/>
    <n v="121"/>
    <s v="SAPIÉN"/>
    <s v="CALLE SAPIEN"/>
    <n v="0"/>
    <s v="HIDALGO DEL PARRAL"/>
    <s v="PÚBLICO"/>
    <x v="3"/>
    <x v="0"/>
    <x v="2"/>
    <x v="0"/>
    <m/>
    <m/>
    <m/>
    <n v="10"/>
    <n v="0"/>
    <n v="0"/>
    <n v="0"/>
    <n v="0"/>
    <n v="0"/>
    <n v="0"/>
    <n v="0"/>
    <n v="0"/>
    <n v="0"/>
    <n v="0"/>
    <n v="1"/>
    <n v="1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04U"/>
    <n v="4"/>
    <s v="ESCUELA PRIMARIA"/>
    <n v="8"/>
    <s v="BATOPILAS DE MANUEL GÓMEZ MORÍN"/>
    <n v="83"/>
    <s v="LOS GUAYABOS"/>
    <s v="CALLE LOS GUAYABOS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805T"/>
    <n v="4"/>
    <s v="PRIMARIA COMUNITARIA"/>
    <n v="2"/>
    <s v="ALDAMA"/>
    <n v="40"/>
    <s v="LUIS L. LEÓN (EL GRANERO)"/>
    <s v="CALLE LUIS L. LEON (GRANJERO)"/>
    <n v="0"/>
    <s v="CHIHUAHUA"/>
    <s v="PÚBLICO"/>
    <x v="3"/>
    <x v="0"/>
    <x v="2"/>
    <x v="0"/>
    <m/>
    <m/>
    <m/>
    <n v="0"/>
    <n v="3"/>
    <n v="2"/>
    <n v="5"/>
    <n v="1"/>
    <n v="0"/>
    <n v="1"/>
    <n v="3"/>
    <n v="2"/>
    <n v="5"/>
    <n v="1"/>
    <n v="0"/>
    <n v="1"/>
    <n v="1"/>
    <n v="0"/>
    <n v="1"/>
    <n v="0"/>
    <n v="1"/>
    <n v="1"/>
    <n v="0"/>
    <n v="0"/>
    <n v="0"/>
    <n v="0"/>
    <n v="0"/>
    <n v="0"/>
    <n v="1"/>
    <n v="0"/>
    <n v="1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10E"/>
    <n v="4"/>
    <s v="PRIMARIA COMUNITARIA"/>
    <n v="51"/>
    <s v="OCAMPO"/>
    <n v="74"/>
    <s v="CEBOLLÍN"/>
    <s v="CALLE CEBOLLIN"/>
    <n v="0"/>
    <s v="CREEL"/>
    <s v="PÚBLICO"/>
    <x v="3"/>
    <x v="0"/>
    <x v="2"/>
    <x v="0"/>
    <m/>
    <m/>
    <m/>
    <n v="0"/>
    <n v="3"/>
    <n v="2"/>
    <n v="5"/>
    <n v="0"/>
    <n v="1"/>
    <n v="1"/>
    <n v="3"/>
    <n v="2"/>
    <n v="5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3"/>
    <n v="1"/>
    <n v="4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2X"/>
    <n v="4"/>
    <s v="ESCUELA PRIMARIA"/>
    <n v="27"/>
    <s v="GUACHOCHI"/>
    <n v="649"/>
    <s v="CHORUGUE"/>
    <s v="CALLE CHORUGUE"/>
    <n v="0"/>
    <s v="GUACHOCHI"/>
    <s v="PÚBLICO"/>
    <x v="3"/>
    <x v="0"/>
    <x v="2"/>
    <x v="0"/>
    <m/>
    <m/>
    <m/>
    <n v="0"/>
    <n v="3"/>
    <n v="7"/>
    <n v="10"/>
    <n v="0"/>
    <n v="1"/>
    <n v="1"/>
    <n v="3"/>
    <n v="7"/>
    <n v="10"/>
    <n v="0"/>
    <n v="0"/>
    <n v="0"/>
    <n v="0"/>
    <n v="0"/>
    <n v="0"/>
    <n v="1"/>
    <n v="0"/>
    <n v="1"/>
    <n v="0"/>
    <n v="2"/>
    <n v="2"/>
    <n v="0"/>
    <n v="3"/>
    <n v="3"/>
    <n v="0"/>
    <n v="0"/>
    <n v="0"/>
    <n v="2"/>
    <n v="1"/>
    <n v="3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ESCUELA PRIMARIA"/>
    <n v="29"/>
    <s v="GUADALUPE Y CALVO"/>
    <n v="173"/>
    <s v="EL PORTUGAL"/>
    <s v="CALLE PORTUGAL"/>
    <n v="0"/>
    <s v="GUADALUPE Y CALVO"/>
    <s v="PÚBLICO"/>
    <x v="3"/>
    <x v="0"/>
    <x v="2"/>
    <x v="0"/>
    <m/>
    <m/>
    <m/>
    <n v="0"/>
    <n v="6"/>
    <n v="7"/>
    <n v="13"/>
    <n v="0"/>
    <n v="1"/>
    <n v="1"/>
    <n v="6"/>
    <n v="7"/>
    <n v="13"/>
    <n v="0"/>
    <n v="1"/>
    <n v="1"/>
    <n v="0"/>
    <n v="1"/>
    <n v="1"/>
    <n v="0"/>
    <n v="1"/>
    <n v="1"/>
    <n v="3"/>
    <n v="0"/>
    <n v="3"/>
    <n v="0"/>
    <n v="1"/>
    <n v="1"/>
    <n v="1"/>
    <n v="2"/>
    <n v="3"/>
    <n v="3"/>
    <n v="2"/>
    <n v="5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6T"/>
    <n v="4"/>
    <s v="ESCUELA PRIMARIA"/>
    <n v="52"/>
    <s v="OJINAGA"/>
    <n v="47"/>
    <s v="POTRERO DEL LLANO (LA MULA)"/>
    <s v="CALLE POTRERO DEL LLANO (LA MULA)"/>
    <n v="0"/>
    <s v="OJINAGA"/>
    <s v="PÚBLICO"/>
    <x v="3"/>
    <x v="0"/>
    <x v="2"/>
    <x v="0"/>
    <m/>
    <m/>
    <s v="08ACE0001J"/>
    <n v="0"/>
    <n v="2"/>
    <n v="1"/>
    <n v="3"/>
    <n v="0"/>
    <n v="0"/>
    <n v="0"/>
    <n v="2"/>
    <n v="1"/>
    <n v="3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7S"/>
    <n v="4"/>
    <s v="ESCUELA PRIMARIA"/>
    <n v="8"/>
    <s v="BATOPILAS DE MANUEL GÓMEZ MORÍN"/>
    <n v="235"/>
    <s v="CHAPOTILLO"/>
    <s v="CALLE EL CHAPOTILLO"/>
    <n v="0"/>
    <s v="CREEL"/>
    <s v="PÚBLICO"/>
    <x v="3"/>
    <x v="0"/>
    <x v="2"/>
    <x v="0"/>
    <m/>
    <m/>
    <m/>
    <n v="0"/>
    <n v="4"/>
    <n v="7"/>
    <n v="11"/>
    <n v="0"/>
    <n v="0"/>
    <n v="0"/>
    <n v="4"/>
    <n v="7"/>
    <n v="11"/>
    <n v="1"/>
    <n v="0"/>
    <n v="1"/>
    <n v="1"/>
    <n v="1"/>
    <n v="2"/>
    <n v="1"/>
    <n v="2"/>
    <n v="3"/>
    <n v="1"/>
    <n v="1"/>
    <n v="2"/>
    <n v="3"/>
    <n v="4"/>
    <n v="7"/>
    <n v="0"/>
    <n v="1"/>
    <n v="1"/>
    <n v="0"/>
    <n v="0"/>
    <n v="0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53C"/>
    <n v="4"/>
    <s v="ESCUELA PRIMARIA"/>
    <n v="8"/>
    <s v="BATOPILAS DE MANUEL GÓMEZ MORÍN"/>
    <n v="322"/>
    <s v="LAS PAPAS"/>
    <s v="CALLE LAS PAPAS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854B"/>
    <n v="4"/>
    <s v="ESCUELA PRIMARIA"/>
    <n v="17"/>
    <s v="CUAUHTÉMOC"/>
    <n v="95"/>
    <s v="EJIDO EL LLORÓN"/>
    <s v="CALLE EL LLORON"/>
    <n v="0"/>
    <s v="CUAUHTÉMOC"/>
    <s v="PÚBLICO"/>
    <x v="3"/>
    <x v="0"/>
    <x v="2"/>
    <x v="0"/>
    <m/>
    <m/>
    <m/>
    <n v="0"/>
    <n v="5"/>
    <n v="2"/>
    <n v="7"/>
    <n v="2"/>
    <n v="0"/>
    <n v="2"/>
    <n v="5"/>
    <n v="2"/>
    <n v="7"/>
    <n v="1"/>
    <n v="0"/>
    <n v="1"/>
    <n v="1"/>
    <n v="0"/>
    <n v="1"/>
    <n v="0"/>
    <n v="1"/>
    <n v="1"/>
    <n v="0"/>
    <n v="0"/>
    <n v="0"/>
    <n v="1"/>
    <n v="0"/>
    <n v="1"/>
    <n v="2"/>
    <n v="2"/>
    <n v="4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5A"/>
    <n v="4"/>
    <s v="PRIMARIA COMUNITARIA"/>
    <n v="31"/>
    <s v="GUERRERO"/>
    <n v="525"/>
    <s v="EL MESTEÑO"/>
    <s v="CALLE EL MESTEÑO"/>
    <n v="0"/>
    <s v="CUAUHTÉMOC"/>
    <s v="PÚBLICO"/>
    <x v="3"/>
    <x v="0"/>
    <x v="2"/>
    <x v="0"/>
    <m/>
    <m/>
    <m/>
    <n v="0"/>
    <n v="9"/>
    <n v="3"/>
    <n v="12"/>
    <n v="1"/>
    <n v="0"/>
    <n v="1"/>
    <n v="9"/>
    <n v="3"/>
    <n v="12"/>
    <n v="0"/>
    <n v="1"/>
    <n v="1"/>
    <n v="0"/>
    <n v="1"/>
    <n v="1"/>
    <n v="2"/>
    <n v="0"/>
    <n v="2"/>
    <n v="1"/>
    <n v="0"/>
    <n v="1"/>
    <n v="1"/>
    <n v="1"/>
    <n v="2"/>
    <n v="1"/>
    <n v="3"/>
    <n v="4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PRIMARIA COMUNITARIA"/>
    <n v="63"/>
    <s v="TEMÓSACHIC"/>
    <n v="73"/>
    <s v="YAHUIRACHI"/>
    <s v="CALLE YAHUIRACHI"/>
    <n v="0"/>
    <s v="MADER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865H"/>
    <n v="4"/>
    <s v="ESCUELA PRIMARIA"/>
    <n v="48"/>
    <s v="NAMIQUIPA"/>
    <n v="165"/>
    <s v="EL TÁSCATE"/>
    <s v="CALLE EL TASCATE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867F"/>
    <n v="4"/>
    <s v="ESCUELA PRIMARIA"/>
    <n v="29"/>
    <s v="GUADALUPE Y CALVO"/>
    <n v="1589"/>
    <s v="EL CHAPOTE (EL MOCO)"/>
    <s v="CALLE BARRANCO DEL CHAPOTE"/>
    <n v="0"/>
    <s v="GUADALUPE Y CALVO"/>
    <s v="PÚBLICO"/>
    <x v="3"/>
    <x v="0"/>
    <x v="2"/>
    <x v="0"/>
    <m/>
    <m/>
    <m/>
    <n v="0"/>
    <n v="3"/>
    <n v="2"/>
    <n v="5"/>
    <n v="1"/>
    <n v="0"/>
    <n v="1"/>
    <n v="3"/>
    <n v="2"/>
    <n v="5"/>
    <n v="0"/>
    <n v="0"/>
    <n v="0"/>
    <n v="0"/>
    <n v="0"/>
    <n v="0"/>
    <n v="1"/>
    <n v="0"/>
    <n v="1"/>
    <n v="1"/>
    <n v="0"/>
    <n v="1"/>
    <n v="0"/>
    <n v="1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8E"/>
    <n v="4"/>
    <s v="PRIMARIA COMUNITARIA AULA COMPARTIDA"/>
    <n v="46"/>
    <s v="MORELOS"/>
    <n v="577"/>
    <s v="LA TESCALAMA"/>
    <s v="CALLE NINGUNO"/>
    <n v="0"/>
    <s v="GUACHOCHI"/>
    <s v="PÚBLICO"/>
    <x v="3"/>
    <x v="0"/>
    <x v="2"/>
    <x v="0"/>
    <m/>
    <m/>
    <m/>
    <n v="0"/>
    <n v="4"/>
    <n v="3"/>
    <n v="7"/>
    <n v="0"/>
    <n v="1"/>
    <n v="1"/>
    <n v="4"/>
    <n v="3"/>
    <n v="7"/>
    <n v="0"/>
    <n v="1"/>
    <n v="1"/>
    <n v="0"/>
    <n v="1"/>
    <n v="1"/>
    <n v="1"/>
    <n v="0"/>
    <n v="1"/>
    <n v="1"/>
    <n v="1"/>
    <n v="2"/>
    <n v="1"/>
    <n v="1"/>
    <n v="2"/>
    <n v="1"/>
    <n v="0"/>
    <n v="1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73Q"/>
    <n v="4"/>
    <s v="PRIMARIA COMUNITARIA AULA COMPARTIDA"/>
    <n v="29"/>
    <s v="GUADALUPE Y CALVO"/>
    <n v="1924"/>
    <s v="TAHONAS [ASERRADERO]"/>
    <s v="CALLE TAHONAS [ASERRADERO]"/>
    <n v="0"/>
    <s v="GUADALUPE Y CALVO"/>
    <s v="PÚBLICO"/>
    <x v="3"/>
    <x v="0"/>
    <x v="2"/>
    <x v="0"/>
    <m/>
    <m/>
    <m/>
    <n v="0"/>
    <n v="2"/>
    <n v="3"/>
    <n v="5"/>
    <n v="0"/>
    <n v="1"/>
    <n v="1"/>
    <n v="2"/>
    <n v="3"/>
    <n v="5"/>
    <n v="0"/>
    <n v="0"/>
    <n v="0"/>
    <n v="0"/>
    <n v="0"/>
    <n v="0"/>
    <n v="0"/>
    <n v="1"/>
    <n v="1"/>
    <n v="0"/>
    <n v="1"/>
    <n v="1"/>
    <n v="1"/>
    <n v="0"/>
    <n v="1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ESCUELA PRIMARIA"/>
    <n v="29"/>
    <s v="GUADALUPE Y CALVO"/>
    <n v="1715"/>
    <s v="ARROYO DEL AGUA"/>
    <s v="CALLE ARROYO DEL AGUA"/>
    <n v="0"/>
    <s v="GUADALUPE Y CALVO"/>
    <s v="PÚBLICO"/>
    <x v="3"/>
    <x v="0"/>
    <x v="2"/>
    <x v="0"/>
    <m/>
    <m/>
    <m/>
    <n v="0"/>
    <n v="5"/>
    <n v="0"/>
    <n v="5"/>
    <n v="0"/>
    <n v="0"/>
    <n v="0"/>
    <n v="5"/>
    <n v="0"/>
    <n v="5"/>
    <n v="0"/>
    <n v="0"/>
    <n v="0"/>
    <n v="0"/>
    <n v="0"/>
    <n v="0"/>
    <n v="0"/>
    <n v="0"/>
    <n v="0"/>
    <n v="1"/>
    <n v="0"/>
    <n v="1"/>
    <n v="2"/>
    <n v="0"/>
    <n v="2"/>
    <n v="2"/>
    <n v="0"/>
    <n v="2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1Z"/>
    <n v="4"/>
    <s v="PRIMARIA COMUNITARIA"/>
    <n v="29"/>
    <s v="GUADALUPE Y CALVO"/>
    <n v="1942"/>
    <s v="LAS ESCALERAS"/>
    <s v="CALLE LAS ESCALERAS"/>
    <n v="0"/>
    <s v="GUADALUPE Y CALVO"/>
    <s v="PÚBLICO"/>
    <x v="3"/>
    <x v="0"/>
    <x v="2"/>
    <x v="0"/>
    <m/>
    <m/>
    <m/>
    <n v="0"/>
    <n v="8"/>
    <n v="4"/>
    <n v="12"/>
    <n v="2"/>
    <n v="0"/>
    <n v="2"/>
    <n v="8"/>
    <n v="4"/>
    <n v="12"/>
    <n v="1"/>
    <n v="0"/>
    <n v="1"/>
    <n v="1"/>
    <n v="0"/>
    <n v="1"/>
    <n v="1"/>
    <n v="1"/>
    <n v="2"/>
    <n v="0"/>
    <n v="0"/>
    <n v="0"/>
    <n v="2"/>
    <n v="1"/>
    <n v="3"/>
    <n v="1"/>
    <n v="1"/>
    <n v="2"/>
    <n v="2"/>
    <n v="1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ESCUELA PRIMARIA"/>
    <n v="17"/>
    <s v="CUAUHTÉMOC"/>
    <n v="96"/>
    <s v="MAURILIO ORTÍZ"/>
    <s v="CALLE MAURILIO ORTIZ"/>
    <n v="0"/>
    <s v="CUAUHTÉMOC"/>
    <s v="PÚBLICO"/>
    <x v="3"/>
    <x v="0"/>
    <x v="2"/>
    <x v="0"/>
    <m/>
    <m/>
    <m/>
    <n v="0"/>
    <n v="3"/>
    <n v="3"/>
    <n v="6"/>
    <n v="2"/>
    <n v="1"/>
    <n v="3"/>
    <n v="3"/>
    <n v="3"/>
    <n v="6"/>
    <n v="0"/>
    <n v="0"/>
    <n v="0"/>
    <n v="0"/>
    <n v="0"/>
    <n v="0"/>
    <n v="0"/>
    <n v="1"/>
    <n v="1"/>
    <n v="0"/>
    <n v="1"/>
    <n v="1"/>
    <n v="0"/>
    <n v="0"/>
    <n v="0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PRIMARIA COMUNITARIA"/>
    <n v="17"/>
    <s v="CUAUHTÉMOC"/>
    <n v="105"/>
    <s v="NUEVO ZARAGOZA (LOS ADOBES)"/>
    <s v="CALLE NUEVO ZARAGOZA (LOS ADOBES)"/>
    <n v="0"/>
    <s v="CUAUHTÉMOC"/>
    <s v="PÚBLICO"/>
    <x v="3"/>
    <x v="0"/>
    <x v="2"/>
    <x v="0"/>
    <m/>
    <m/>
    <m/>
    <n v="0"/>
    <n v="8"/>
    <n v="5"/>
    <n v="13"/>
    <n v="2"/>
    <n v="0"/>
    <n v="2"/>
    <n v="8"/>
    <n v="5"/>
    <n v="13"/>
    <n v="0"/>
    <n v="0"/>
    <n v="0"/>
    <n v="1"/>
    <n v="1"/>
    <n v="2"/>
    <n v="2"/>
    <n v="3"/>
    <n v="5"/>
    <n v="0"/>
    <n v="1"/>
    <n v="1"/>
    <n v="1"/>
    <n v="1"/>
    <n v="2"/>
    <n v="1"/>
    <n v="0"/>
    <n v="1"/>
    <n v="2"/>
    <n v="0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0G"/>
    <n v="4"/>
    <s v="ESCUELA PRIMARIA"/>
    <n v="51"/>
    <s v="OCAMPO"/>
    <n v="82"/>
    <s v="LOS LLANITOS"/>
    <s v="CALLE LOS LLANITOS"/>
    <n v="0"/>
    <s v="CREEL"/>
    <s v="PÚBLICO"/>
    <x v="3"/>
    <x v="0"/>
    <x v="2"/>
    <x v="0"/>
    <m/>
    <m/>
    <m/>
    <n v="0"/>
    <n v="1"/>
    <n v="7"/>
    <n v="8"/>
    <n v="0"/>
    <n v="2"/>
    <n v="2"/>
    <n v="1"/>
    <n v="7"/>
    <n v="8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2E"/>
    <n v="4"/>
    <s v="ESCUELA PRIMARIA"/>
    <n v="1"/>
    <s v="AHUMADA"/>
    <n v="86"/>
    <s v="RANCHO NUEVO"/>
    <s v="CALLE RANCHO NUEVO"/>
    <n v="0"/>
    <s v="JUÁREZ"/>
    <s v="PÚBLICO"/>
    <x v="3"/>
    <x v="0"/>
    <x v="2"/>
    <x v="0"/>
    <m/>
    <m/>
    <m/>
    <n v="0"/>
    <n v="0"/>
    <n v="4"/>
    <n v="4"/>
    <n v="0"/>
    <n v="0"/>
    <n v="0"/>
    <n v="0"/>
    <n v="4"/>
    <n v="4"/>
    <n v="0"/>
    <n v="1"/>
    <n v="1"/>
    <n v="0"/>
    <n v="1"/>
    <n v="1"/>
    <n v="0"/>
    <n v="2"/>
    <n v="2"/>
    <n v="1"/>
    <n v="1"/>
    <n v="2"/>
    <n v="1"/>
    <n v="1"/>
    <n v="2"/>
    <n v="0"/>
    <n v="1"/>
    <n v="1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3D"/>
    <n v="4"/>
    <s v="ESCUELA PRIMARIA"/>
    <n v="31"/>
    <s v="GUERRERO"/>
    <n v="127"/>
    <s v="EJIDO CONSTITUCIÓN (LA TINAJA)"/>
    <s v="CALLE EJIDO CONSTITUCION (LA TINAJA)"/>
    <n v="0"/>
    <s v="CUAUHTÉMOC"/>
    <s v="PÚBLICO"/>
    <x v="3"/>
    <x v="0"/>
    <x v="2"/>
    <x v="0"/>
    <m/>
    <m/>
    <s v="08ACE0001J"/>
    <n v="0"/>
    <n v="4"/>
    <n v="0"/>
    <n v="4"/>
    <n v="0"/>
    <n v="0"/>
    <n v="0"/>
    <n v="4"/>
    <n v="0"/>
    <n v="4"/>
    <n v="0"/>
    <n v="0"/>
    <n v="0"/>
    <n v="0"/>
    <n v="0"/>
    <n v="0"/>
    <n v="0"/>
    <n v="0"/>
    <n v="0"/>
    <n v="1"/>
    <n v="0"/>
    <n v="1"/>
    <n v="3"/>
    <n v="0"/>
    <n v="3"/>
    <n v="1"/>
    <n v="0"/>
    <n v="1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6A"/>
    <n v="4"/>
    <s v="PRIMARIA COMUNITARIA"/>
    <n v="19"/>
    <s v="CHIHUAHUA"/>
    <n v="390"/>
    <s v="EJIDO RANCHO OJO LAGUNA"/>
    <s v="CALLE EJIDO RANCHO OJO LAGUNA"/>
    <n v="0"/>
    <s v="CHIHUAHUA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899Y"/>
    <n v="4"/>
    <s v="ESCUELA PRIMARIA"/>
    <n v="46"/>
    <s v="MORELOS"/>
    <n v="51"/>
    <s v="LAS CUEVAS"/>
    <s v="CALLE LAS CUEVAS"/>
    <n v="0"/>
    <s v="GUACHOCHI"/>
    <s v="PÚBLICO"/>
    <x v="3"/>
    <x v="0"/>
    <x v="2"/>
    <x v="0"/>
    <m/>
    <m/>
    <m/>
    <n v="0"/>
    <n v="4"/>
    <n v="4"/>
    <n v="8"/>
    <n v="1"/>
    <n v="2"/>
    <n v="3"/>
    <n v="4"/>
    <n v="4"/>
    <n v="8"/>
    <n v="0"/>
    <n v="0"/>
    <n v="0"/>
    <n v="0"/>
    <n v="0"/>
    <n v="0"/>
    <n v="0"/>
    <n v="1"/>
    <n v="1"/>
    <n v="0"/>
    <n v="0"/>
    <n v="0"/>
    <n v="0"/>
    <n v="1"/>
    <n v="1"/>
    <n v="2"/>
    <n v="0"/>
    <n v="2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09O"/>
    <n v="4"/>
    <s v="PRIMARIA COMUNITARIA AULA COMPARTIDA"/>
    <n v="29"/>
    <s v="GUADALUPE Y CALVO"/>
    <n v="1954"/>
    <s v="LA MESA"/>
    <s v="CALLE LA MES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11C"/>
    <n v="4"/>
    <s v="ESCUELA PRIMARIA"/>
    <n v="40"/>
    <s v="MADERA"/>
    <n v="111"/>
    <s v="CAMPO EL DOS (DOS DE ARRIBA)"/>
    <s v="CALLE EJIDO CAMPO DOS"/>
    <n v="0"/>
    <s v="MADERA"/>
    <s v="PÚBLICO"/>
    <x v="3"/>
    <x v="0"/>
    <x v="2"/>
    <x v="0"/>
    <m/>
    <m/>
    <m/>
    <n v="0"/>
    <n v="4"/>
    <n v="4"/>
    <n v="8"/>
    <n v="0"/>
    <n v="0"/>
    <n v="0"/>
    <n v="4"/>
    <n v="4"/>
    <n v="8"/>
    <n v="1"/>
    <n v="0"/>
    <n v="1"/>
    <n v="1"/>
    <n v="0"/>
    <n v="1"/>
    <n v="0"/>
    <n v="1"/>
    <n v="1"/>
    <n v="3"/>
    <n v="0"/>
    <n v="3"/>
    <n v="1"/>
    <n v="2"/>
    <n v="3"/>
    <n v="0"/>
    <n v="1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PRIMARIA COMUNITARIA AULA COMPARTIDA"/>
    <n v="47"/>
    <s v="MORIS"/>
    <n v="15"/>
    <s v="BERMÚDEZ"/>
    <s v="CALLE NINGUNO"/>
    <n v="0"/>
    <s v="CREEL"/>
    <s v="PÚBLICO"/>
    <x v="3"/>
    <x v="0"/>
    <x v="2"/>
    <x v="0"/>
    <m/>
    <m/>
    <m/>
    <n v="0"/>
    <n v="2"/>
    <n v="5"/>
    <n v="7"/>
    <n v="1"/>
    <n v="1"/>
    <n v="2"/>
    <n v="2"/>
    <n v="5"/>
    <n v="7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2"/>
    <n v="3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5Z"/>
    <n v="4"/>
    <s v="ESCUELA PRIMARIA"/>
    <n v="51"/>
    <s v="OCAMPO"/>
    <n v="180"/>
    <s v="LA JOYA"/>
    <s v="CALLE LA JOYA"/>
    <n v="0"/>
    <s v="CREEL"/>
    <s v="PÚBLICO"/>
    <x v="3"/>
    <x v="0"/>
    <x v="2"/>
    <x v="0"/>
    <m/>
    <m/>
    <m/>
    <n v="0"/>
    <n v="3"/>
    <n v="4"/>
    <n v="7"/>
    <n v="0"/>
    <n v="3"/>
    <n v="3"/>
    <n v="3"/>
    <n v="4"/>
    <n v="7"/>
    <n v="1"/>
    <n v="0"/>
    <n v="1"/>
    <n v="1"/>
    <n v="0"/>
    <n v="1"/>
    <n v="1"/>
    <n v="0"/>
    <n v="1"/>
    <n v="0"/>
    <n v="0"/>
    <n v="0"/>
    <n v="1"/>
    <n v="0"/>
    <n v="1"/>
    <n v="0"/>
    <n v="1"/>
    <n v="1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PRIMARIA COMUNITARIA"/>
    <n v="66"/>
    <s v="URUACHI"/>
    <n v="196"/>
    <s v="SAN IGNACIO"/>
    <s v="CALLE SAN IGNACIO"/>
    <n v="0"/>
    <s v="CREEL"/>
    <s v="PÚBLICO"/>
    <x v="3"/>
    <x v="0"/>
    <x v="2"/>
    <x v="0"/>
    <m/>
    <m/>
    <m/>
    <n v="0"/>
    <n v="1"/>
    <n v="6"/>
    <n v="7"/>
    <n v="0"/>
    <n v="1"/>
    <n v="1"/>
    <n v="1"/>
    <n v="6"/>
    <n v="7"/>
    <n v="0"/>
    <n v="0"/>
    <n v="0"/>
    <n v="0"/>
    <n v="0"/>
    <n v="0"/>
    <n v="0"/>
    <n v="0"/>
    <n v="0"/>
    <n v="0"/>
    <n v="1"/>
    <n v="1"/>
    <n v="0"/>
    <n v="3"/>
    <n v="3"/>
    <n v="1"/>
    <n v="0"/>
    <n v="1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ESCUELA PRIMARIA"/>
    <n v="31"/>
    <s v="GUERRERO"/>
    <n v="81"/>
    <s v="PICHACHÍ"/>
    <s v="CALLE PICHACHI"/>
    <n v="0"/>
    <s v="CUAUHTÉMOC"/>
    <s v="PÚBLICO"/>
    <x v="3"/>
    <x v="0"/>
    <x v="2"/>
    <x v="0"/>
    <m/>
    <m/>
    <m/>
    <n v="0"/>
    <n v="2"/>
    <n v="3"/>
    <n v="5"/>
    <n v="0"/>
    <n v="1"/>
    <n v="1"/>
    <n v="2"/>
    <n v="3"/>
    <n v="5"/>
    <n v="1"/>
    <n v="0"/>
    <n v="1"/>
    <n v="1"/>
    <n v="0"/>
    <n v="1"/>
    <n v="0"/>
    <n v="0"/>
    <n v="0"/>
    <n v="1"/>
    <n v="0"/>
    <n v="1"/>
    <n v="0"/>
    <n v="1"/>
    <n v="1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ESCUELA PRIMARIA"/>
    <n v="10"/>
    <s v="BUENAVENTURA"/>
    <n v="25"/>
    <s v="EL PROGRESO"/>
    <s v="CALLE EL PROGRESO"/>
    <n v="0"/>
    <s v="NVO. CASAS GRANDES"/>
    <s v="PÚBLICO"/>
    <x v="3"/>
    <x v="0"/>
    <x v="2"/>
    <x v="0"/>
    <m/>
    <m/>
    <m/>
    <n v="0"/>
    <n v="19"/>
    <n v="12"/>
    <n v="31"/>
    <n v="1"/>
    <n v="4"/>
    <n v="5"/>
    <n v="19"/>
    <n v="12"/>
    <n v="31"/>
    <n v="0"/>
    <n v="0"/>
    <n v="0"/>
    <n v="0"/>
    <n v="0"/>
    <n v="0"/>
    <n v="1"/>
    <n v="3"/>
    <n v="4"/>
    <n v="6"/>
    <n v="0"/>
    <n v="6"/>
    <n v="3"/>
    <n v="2"/>
    <n v="5"/>
    <n v="5"/>
    <n v="3"/>
    <n v="8"/>
    <n v="2"/>
    <n v="0"/>
    <n v="2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941X"/>
    <n v="4"/>
    <s v="PRIMARIA COMUNITARIA AULA COMPARTIDA"/>
    <n v="51"/>
    <s v="OCAMPO"/>
    <n v="69"/>
    <s v="RANCHO MIGUEL"/>
    <s v="CALLE RANCHO MIGUEL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42W"/>
    <n v="4"/>
    <s v="PRIMARIA COMUNITARIA AULA COMPARTIDA"/>
    <n v="46"/>
    <s v="MORELOS"/>
    <n v="278"/>
    <s v="SAN ANDRÉS"/>
    <s v="CALLE NINGUNO"/>
    <n v="0"/>
    <s v="GUACHOCHI"/>
    <s v="PÚBLICO"/>
    <x v="3"/>
    <x v="0"/>
    <x v="2"/>
    <x v="0"/>
    <m/>
    <m/>
    <m/>
    <n v="0"/>
    <n v="2"/>
    <n v="2"/>
    <n v="4"/>
    <n v="0"/>
    <n v="0"/>
    <n v="0"/>
    <n v="2"/>
    <n v="2"/>
    <n v="4"/>
    <n v="0"/>
    <n v="2"/>
    <n v="2"/>
    <n v="0"/>
    <n v="2"/>
    <n v="2"/>
    <n v="0"/>
    <n v="0"/>
    <n v="0"/>
    <n v="0"/>
    <n v="0"/>
    <n v="0"/>
    <n v="1"/>
    <n v="2"/>
    <n v="3"/>
    <n v="0"/>
    <n v="1"/>
    <n v="1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PRIMARIA COMUNITARIA"/>
    <n v="47"/>
    <s v="MORIS"/>
    <n v="161"/>
    <s v="LOS ALAMILLOS"/>
    <s v="CALLE LOS ALAMILLOS"/>
    <n v="0"/>
    <s v="CREEL"/>
    <s v="PÚBLICO"/>
    <x v="3"/>
    <x v="0"/>
    <x v="2"/>
    <x v="0"/>
    <m/>
    <m/>
    <m/>
    <n v="0"/>
    <n v="0"/>
    <n v="4"/>
    <n v="4"/>
    <n v="0"/>
    <n v="1"/>
    <n v="1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2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ESCUELA PRIMARIA"/>
    <n v="29"/>
    <s v="GUADALUPE Y CALVO"/>
    <n v="1782"/>
    <s v="EL CARNERITO"/>
    <s v="CALLE EL CARNERITO"/>
    <n v="0"/>
    <s v="GUADALUPE Y CALVO"/>
    <s v="PÚBLICO"/>
    <x v="3"/>
    <x v="0"/>
    <x v="2"/>
    <x v="0"/>
    <m/>
    <m/>
    <m/>
    <n v="0"/>
    <n v="5"/>
    <n v="2"/>
    <n v="7"/>
    <n v="0"/>
    <n v="0"/>
    <n v="0"/>
    <n v="5"/>
    <n v="2"/>
    <n v="7"/>
    <n v="1"/>
    <n v="0"/>
    <n v="1"/>
    <n v="1"/>
    <n v="0"/>
    <n v="1"/>
    <n v="2"/>
    <n v="1"/>
    <n v="3"/>
    <n v="1"/>
    <n v="0"/>
    <n v="1"/>
    <n v="2"/>
    <n v="0"/>
    <n v="2"/>
    <n v="0"/>
    <n v="1"/>
    <n v="1"/>
    <n v="1"/>
    <n v="0"/>
    <n v="1"/>
    <n v="7"/>
    <n v="2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51D"/>
    <n v="4"/>
    <s v="ESCUELA PRIMARIA"/>
    <n v="29"/>
    <s v="GUADALUPE Y CALVO"/>
    <n v="426"/>
    <s v="LA SOLEDAD NUEVA"/>
    <s v="CALLE LA SOLEDAD NUEVA"/>
    <n v="0"/>
    <s v="GUADALUPE Y CALVO"/>
    <s v="PÚBLICO"/>
    <x v="3"/>
    <x v="0"/>
    <x v="2"/>
    <x v="0"/>
    <m/>
    <m/>
    <m/>
    <n v="0"/>
    <n v="6"/>
    <n v="9"/>
    <n v="15"/>
    <n v="0"/>
    <n v="0"/>
    <n v="0"/>
    <n v="6"/>
    <n v="9"/>
    <n v="15"/>
    <n v="0"/>
    <n v="1"/>
    <n v="1"/>
    <n v="0"/>
    <n v="1"/>
    <n v="1"/>
    <n v="1"/>
    <n v="2"/>
    <n v="3"/>
    <n v="2"/>
    <n v="2"/>
    <n v="4"/>
    <n v="3"/>
    <n v="2"/>
    <n v="5"/>
    <n v="0"/>
    <n v="3"/>
    <n v="3"/>
    <n v="1"/>
    <n v="0"/>
    <n v="1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954A"/>
    <n v="4"/>
    <s v="PRIMARIA COMUNITARIA AULA COMPARTIDA"/>
    <n v="29"/>
    <s v="GUADALUPE Y CALVO"/>
    <n v="279"/>
    <s v="MESA DE TÉLLEZ"/>
    <s v="CALLE NINGUNO"/>
    <n v="0"/>
    <s v="GUADALUPE Y CALVO"/>
    <s v="PÚBLICO"/>
    <x v="3"/>
    <x v="0"/>
    <x v="2"/>
    <x v="0"/>
    <m/>
    <m/>
    <m/>
    <n v="0"/>
    <n v="7"/>
    <n v="6"/>
    <n v="13"/>
    <n v="1"/>
    <n v="1"/>
    <n v="2"/>
    <n v="7"/>
    <n v="6"/>
    <n v="13"/>
    <n v="1"/>
    <n v="0"/>
    <n v="1"/>
    <n v="1"/>
    <n v="0"/>
    <n v="1"/>
    <n v="1"/>
    <n v="0"/>
    <n v="1"/>
    <n v="2"/>
    <n v="0"/>
    <n v="2"/>
    <n v="1"/>
    <n v="3"/>
    <n v="4"/>
    <n v="0"/>
    <n v="2"/>
    <n v="2"/>
    <n v="2"/>
    <n v="0"/>
    <n v="2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61K"/>
    <n v="4"/>
    <s v="PRIMARIA COMUNITARIA"/>
    <n v="46"/>
    <s v="MORELOS"/>
    <n v="421"/>
    <s v="MESA DEL FRIJOL"/>
    <s v="CALLE MESA DEL FRIJOL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69C"/>
    <n v="4"/>
    <s v="ESCUELA PRIMARIA"/>
    <n v="29"/>
    <s v="GUADALUPE Y CALVO"/>
    <n v="290"/>
    <s v="PUERTO BLANCO"/>
    <s v="CALLE PUERTO BLANC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78K"/>
    <n v="2"/>
    <s v="ESCUELA PRIMARIA"/>
    <n v="46"/>
    <s v="MORELOS"/>
    <n v="217"/>
    <s v="EL TERRERO"/>
    <s v="CALLE EL TERRERO"/>
    <n v="0"/>
    <s v="GUACHOCHI"/>
    <s v="PÚBLICO"/>
    <x v="3"/>
    <x v="0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2"/>
    <n v="2"/>
    <n v="0"/>
    <n v="0"/>
    <n v="0"/>
    <n v="2"/>
    <n v="0"/>
    <n v="2"/>
    <n v="0"/>
    <n v="0"/>
    <n v="0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79J"/>
    <n v="2"/>
    <s v="ESCUELA PRIMARIA"/>
    <n v="46"/>
    <s v="MORELOS"/>
    <n v="71"/>
    <s v="LA GAITA"/>
    <s v="CALLE LA GAYT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84V"/>
    <n v="4"/>
    <s v="PRIMARIA COMUNITARIA"/>
    <n v="7"/>
    <s v="BALLEZA"/>
    <n v="797"/>
    <s v="LA LAGARTIJA"/>
    <s v="CALLE LA LAGARTIJA"/>
    <n v="0"/>
    <s v="GUACHOCHI"/>
    <s v="PÚBLICO"/>
    <x v="3"/>
    <x v="0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1"/>
    <n v="1"/>
    <n v="2"/>
    <n v="0"/>
    <n v="0"/>
    <n v="0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PRIMARIA COMUNITARIA AULA COMPARTIDA"/>
    <n v="29"/>
    <s v="GUADALUPE Y CALVO"/>
    <n v="1317"/>
    <s v="OLVIDO DE ABAJO"/>
    <s v="CALLE NINGUNO"/>
    <n v="0"/>
    <s v="GUADALUPE Y CALVO"/>
    <s v="PÚBLICO"/>
    <x v="3"/>
    <x v="0"/>
    <x v="2"/>
    <x v="0"/>
    <m/>
    <m/>
    <m/>
    <n v="0"/>
    <n v="5"/>
    <n v="3"/>
    <n v="8"/>
    <n v="1"/>
    <n v="0"/>
    <n v="1"/>
    <n v="5"/>
    <n v="3"/>
    <n v="8"/>
    <n v="0"/>
    <n v="0"/>
    <n v="0"/>
    <n v="0"/>
    <n v="1"/>
    <n v="1"/>
    <n v="0"/>
    <n v="1"/>
    <n v="1"/>
    <n v="0"/>
    <n v="0"/>
    <n v="0"/>
    <n v="2"/>
    <n v="0"/>
    <n v="2"/>
    <n v="1"/>
    <n v="0"/>
    <n v="1"/>
    <n v="1"/>
    <n v="2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8R"/>
    <n v="4"/>
    <s v="PRIMARIA COMUNITARIA"/>
    <n v="66"/>
    <s v="URUACHI"/>
    <n v="27"/>
    <s v="BAHUICHIVO"/>
    <s v="CALLE BAHUICHIVO"/>
    <n v="0"/>
    <s v="CREEL"/>
    <s v="PÚBLICO"/>
    <x v="3"/>
    <x v="0"/>
    <x v="2"/>
    <x v="0"/>
    <m/>
    <m/>
    <m/>
    <n v="0"/>
    <n v="3"/>
    <n v="3"/>
    <n v="6"/>
    <n v="0"/>
    <n v="1"/>
    <n v="1"/>
    <n v="3"/>
    <n v="3"/>
    <n v="6"/>
    <n v="0"/>
    <n v="0"/>
    <n v="0"/>
    <n v="0"/>
    <n v="0"/>
    <n v="0"/>
    <n v="0"/>
    <n v="1"/>
    <n v="1"/>
    <n v="0"/>
    <n v="0"/>
    <n v="0"/>
    <n v="2"/>
    <n v="0"/>
    <n v="2"/>
    <n v="1"/>
    <n v="1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PRIMARIA COMUNITARIA"/>
    <n v="29"/>
    <s v="GUADALUPE Y CALVO"/>
    <n v="1928"/>
    <s v="BARBECHITOS"/>
    <s v="CALLE BARBECHITOS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91E"/>
    <n v="4"/>
    <s v="ESCUELA PRIMARIA"/>
    <n v="46"/>
    <s v="MORELOS"/>
    <n v="946"/>
    <s v="LA MESA DEL RANCHITO (CHICURA)"/>
    <s v="CALLE LA MESA DEL RANCHIT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2K"/>
    <n v="4"/>
    <s v="ESCUELA PRIMARIA"/>
    <n v="29"/>
    <s v="GUADALUPE Y CALVO"/>
    <n v="2285"/>
    <s v="PEÑASCO"/>
    <s v="CALLE PEÑASC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7F"/>
    <n v="4"/>
    <s v="ESCUELA PRIMARIA"/>
    <n v="31"/>
    <s v="GUERRERO"/>
    <n v="16"/>
    <s v="ARROYO ANCHO"/>
    <s v="CALLE CONOCID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9D"/>
    <n v="4"/>
    <s v="ESCUELA PRIMARIA"/>
    <n v="46"/>
    <s v="MORELOS"/>
    <n v="783"/>
    <s v="EL CHAPOTE"/>
    <s v="CALLE EL CHAPOTE"/>
    <n v="0"/>
    <s v="GUACHOCHI"/>
    <s v="PÚBLICO"/>
    <x v="3"/>
    <x v="0"/>
    <x v="2"/>
    <x v="0"/>
    <m/>
    <m/>
    <m/>
    <n v="0"/>
    <n v="4"/>
    <n v="5"/>
    <n v="9"/>
    <n v="0"/>
    <n v="2"/>
    <n v="2"/>
    <n v="4"/>
    <n v="5"/>
    <n v="9"/>
    <n v="0"/>
    <n v="0"/>
    <n v="0"/>
    <n v="0"/>
    <n v="0"/>
    <n v="0"/>
    <n v="1"/>
    <n v="0"/>
    <n v="1"/>
    <n v="3"/>
    <n v="1"/>
    <n v="4"/>
    <n v="0"/>
    <n v="0"/>
    <n v="0"/>
    <n v="0"/>
    <n v="0"/>
    <n v="0"/>
    <n v="0"/>
    <n v="2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PRIMARIA COMUNITARIA AULA COMPARTIDA"/>
    <n v="47"/>
    <s v="MORIS"/>
    <n v="44"/>
    <s v="LA FINCA DE PESQUEIRA"/>
    <s v="CALLE NINGUNO"/>
    <n v="0"/>
    <s v="CREEL"/>
    <s v="PÚBLICO"/>
    <x v="3"/>
    <x v="0"/>
    <x v="2"/>
    <x v="0"/>
    <m/>
    <m/>
    <m/>
    <n v="0"/>
    <n v="9"/>
    <n v="4"/>
    <n v="13"/>
    <n v="1"/>
    <n v="1"/>
    <n v="2"/>
    <n v="9"/>
    <n v="4"/>
    <n v="13"/>
    <n v="1"/>
    <n v="1"/>
    <n v="2"/>
    <n v="1"/>
    <n v="1"/>
    <n v="2"/>
    <n v="0"/>
    <n v="0"/>
    <n v="0"/>
    <n v="2"/>
    <n v="0"/>
    <n v="2"/>
    <n v="3"/>
    <n v="1"/>
    <n v="4"/>
    <n v="0"/>
    <n v="0"/>
    <n v="0"/>
    <n v="1"/>
    <n v="0"/>
    <n v="1"/>
    <n v="7"/>
    <n v="2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2R"/>
    <n v="4"/>
    <s v="ESCUELA PRIMARIA"/>
    <n v="60"/>
    <s v="SANTA BÁRBARA"/>
    <n v="7"/>
    <s v="LOS AMPARÁN"/>
    <s v="CALLE LOS AMPARAN"/>
    <n v="0"/>
    <s v="HIDALGO DEL PARRA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14P"/>
    <n v="4"/>
    <s v="ESCUELA PRIMARIA"/>
    <n v="66"/>
    <s v="URUACHI"/>
    <n v="729"/>
    <s v="BAHUICHIRAVO"/>
    <s v="CALLE BAHUICHIRAV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17M"/>
    <n v="4"/>
    <s v="ESCUELA PRIMARIA"/>
    <n v="8"/>
    <s v="BATOPILAS DE MANUEL GÓMEZ MORÍN"/>
    <n v="1050"/>
    <s v="EL MANZANO"/>
    <s v="CALLE EL MANZANO"/>
    <n v="0"/>
    <s v="CREEL"/>
    <s v="PÚBLICO"/>
    <x v="3"/>
    <x v="0"/>
    <x v="2"/>
    <x v="0"/>
    <m/>
    <m/>
    <m/>
    <n v="0"/>
    <n v="6"/>
    <n v="1"/>
    <n v="7"/>
    <n v="0"/>
    <n v="0"/>
    <n v="0"/>
    <n v="6"/>
    <n v="1"/>
    <n v="7"/>
    <n v="1"/>
    <n v="0"/>
    <n v="1"/>
    <n v="1"/>
    <n v="0"/>
    <n v="1"/>
    <n v="0"/>
    <n v="1"/>
    <n v="1"/>
    <n v="2"/>
    <n v="0"/>
    <n v="2"/>
    <n v="0"/>
    <n v="0"/>
    <n v="0"/>
    <n v="0"/>
    <n v="1"/>
    <n v="1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PRIMARIA COMUNITARIA"/>
    <n v="5"/>
    <s v="ASCENSIÓN"/>
    <n v="222"/>
    <s v="NIÑOS HÉROES DE CHAPULTEPEC"/>
    <s v="CALLE NIÑOS HEROES DE CHAPULTEPEC"/>
    <n v="0"/>
    <s v="NVO. CASAS GRANDES"/>
    <s v="PÚBLICO"/>
    <x v="3"/>
    <x v="0"/>
    <x v="2"/>
    <x v="0"/>
    <m/>
    <m/>
    <m/>
    <n v="0"/>
    <n v="5"/>
    <n v="5"/>
    <n v="10"/>
    <n v="1"/>
    <n v="0"/>
    <n v="1"/>
    <n v="5"/>
    <n v="5"/>
    <n v="10"/>
    <n v="0"/>
    <n v="1"/>
    <n v="1"/>
    <n v="0"/>
    <n v="1"/>
    <n v="1"/>
    <n v="2"/>
    <n v="1"/>
    <n v="3"/>
    <n v="3"/>
    <n v="4"/>
    <n v="7"/>
    <n v="0"/>
    <n v="4"/>
    <n v="4"/>
    <n v="1"/>
    <n v="0"/>
    <n v="1"/>
    <n v="1"/>
    <n v="1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2Y"/>
    <n v="4"/>
    <s v="ESCUELA PRIMARIA"/>
    <n v="46"/>
    <s v="MORELOS"/>
    <n v="24"/>
    <s v="BASONOPITA"/>
    <s v="CALLE BASANOPIT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24W"/>
    <n v="4"/>
    <s v="ESCUELA PRIMARIA"/>
    <n v="29"/>
    <s v="GUADALUPE Y CALVO"/>
    <n v="174"/>
    <s v="EL POTRERO DE HERRERA"/>
    <s v="CALLE EL POTRERO DE HERRER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31F"/>
    <n v="1"/>
    <s v="PRIMARIA COMUNITARIA AULA COMPARTIDA"/>
    <n v="27"/>
    <s v="GUACHOCHI"/>
    <n v="2597"/>
    <s v="MESA DE LOS SURCOS"/>
    <s v="CALLE NINGUNO"/>
    <n v="0"/>
    <s v="GUACHOCHI"/>
    <s v="PÚBLICO"/>
    <x v="3"/>
    <x v="0"/>
    <x v="2"/>
    <x v="0"/>
    <m/>
    <m/>
    <m/>
    <n v="0"/>
    <n v="2"/>
    <n v="3"/>
    <n v="5"/>
    <n v="0"/>
    <n v="0"/>
    <n v="0"/>
    <n v="2"/>
    <n v="3"/>
    <n v="5"/>
    <n v="1"/>
    <n v="1"/>
    <n v="2"/>
    <n v="1"/>
    <n v="1"/>
    <n v="2"/>
    <n v="2"/>
    <n v="1"/>
    <n v="3"/>
    <n v="0"/>
    <n v="0"/>
    <n v="0"/>
    <n v="0"/>
    <n v="1"/>
    <n v="1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3D"/>
    <n v="4"/>
    <s v="ESCUELA PRIMARIA"/>
    <n v="29"/>
    <s v="GUADALUPE Y CALVO"/>
    <n v="329"/>
    <s v="EL RECODO"/>
    <s v="CALLE EL RECODO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36A"/>
    <n v="1"/>
    <s v="ESCUELA PRIMARIA"/>
    <n v="41"/>
    <s v="MAGUARICHI"/>
    <n v="281"/>
    <s v="SAN JOSÉ DE LAS LAJAS"/>
    <s v="CALLE SAN JOSE DE LAS LAJAS"/>
    <n v="0"/>
    <s v="CREEL"/>
    <s v="PÚBLICO"/>
    <x v="3"/>
    <x v="0"/>
    <x v="2"/>
    <x v="0"/>
    <m/>
    <m/>
    <m/>
    <n v="0"/>
    <n v="7"/>
    <n v="10"/>
    <n v="17"/>
    <n v="2"/>
    <n v="2"/>
    <n v="4"/>
    <n v="7"/>
    <n v="10"/>
    <n v="17"/>
    <n v="2"/>
    <n v="0"/>
    <n v="2"/>
    <n v="2"/>
    <n v="0"/>
    <n v="2"/>
    <n v="4"/>
    <n v="0"/>
    <n v="4"/>
    <n v="1"/>
    <n v="2"/>
    <n v="3"/>
    <n v="0"/>
    <n v="3"/>
    <n v="3"/>
    <n v="1"/>
    <n v="2"/>
    <n v="3"/>
    <n v="0"/>
    <n v="3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2038Z"/>
    <n v="4"/>
    <s v="ESCUELA PRIMARIA"/>
    <n v="8"/>
    <s v="BATOPILAS DE MANUEL GÓMEZ MORÍN"/>
    <n v="518"/>
    <s v="BACUSEACHI"/>
    <s v="CALLE BACUSEACHI"/>
    <n v="0"/>
    <s v="CREEL"/>
    <s v="PÚBLICO"/>
    <x v="3"/>
    <x v="0"/>
    <x v="2"/>
    <x v="0"/>
    <m/>
    <m/>
    <m/>
    <n v="0"/>
    <n v="5"/>
    <n v="4"/>
    <n v="9"/>
    <n v="0"/>
    <n v="2"/>
    <n v="2"/>
    <n v="5"/>
    <n v="4"/>
    <n v="9"/>
    <n v="0"/>
    <n v="0"/>
    <n v="0"/>
    <n v="0"/>
    <n v="0"/>
    <n v="0"/>
    <n v="0"/>
    <n v="0"/>
    <n v="0"/>
    <n v="3"/>
    <n v="0"/>
    <n v="3"/>
    <n v="0"/>
    <n v="1"/>
    <n v="1"/>
    <n v="0"/>
    <n v="0"/>
    <n v="0"/>
    <n v="1"/>
    <n v="2"/>
    <n v="3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1T"/>
    <n v="4"/>
    <s v="PRIMARIA COMUNITARIA"/>
    <n v="8"/>
    <s v="BATOPILAS DE MANUEL GÓMEZ MORÍN"/>
    <n v="159"/>
    <s v="EL REFUGIO (RANCHERÍA)"/>
    <s v="CALLE EL REFUGIO (RANCHERIA)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52S"/>
    <n v="4"/>
    <s v="PRIMARIA COMUNITARIA"/>
    <n v="29"/>
    <s v="GUADALUPE Y CALVO"/>
    <n v="300"/>
    <s v="CORDÓN DE LECHUGUILLA (CORDÓN DE LOS BARROS)"/>
    <s v="CALLE CORDON DE LECHUGUILLA (CORDON DE LOS BARROS)"/>
    <n v="0"/>
    <s v="GUADALUPE Y CALVO"/>
    <s v="PÚBLICO"/>
    <x v="3"/>
    <x v="0"/>
    <x v="2"/>
    <x v="0"/>
    <m/>
    <m/>
    <m/>
    <n v="0"/>
    <n v="4"/>
    <n v="6"/>
    <n v="10"/>
    <n v="1"/>
    <n v="0"/>
    <n v="1"/>
    <n v="4"/>
    <n v="6"/>
    <n v="10"/>
    <n v="0"/>
    <n v="3"/>
    <n v="3"/>
    <n v="0"/>
    <n v="4"/>
    <n v="4"/>
    <n v="2"/>
    <n v="0"/>
    <n v="2"/>
    <n v="0"/>
    <n v="2"/>
    <n v="2"/>
    <n v="1"/>
    <n v="1"/>
    <n v="2"/>
    <n v="0"/>
    <n v="2"/>
    <n v="2"/>
    <n v="0"/>
    <n v="1"/>
    <n v="1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PRIMARIA COMUNITARIA"/>
    <n v="29"/>
    <s v="GUADALUPE Y CALVO"/>
    <n v="1052"/>
    <s v="EL PIRAME (ARROYO DE LA ONZA)"/>
    <s v="NINGUNO NINGUNO"/>
    <n v="0"/>
    <s v="GUADALUPE Y CALVO"/>
    <s v="PÚBLICO"/>
    <x v="3"/>
    <x v="0"/>
    <x v="2"/>
    <x v="0"/>
    <m/>
    <m/>
    <m/>
    <n v="0"/>
    <n v="6"/>
    <n v="6"/>
    <n v="12"/>
    <n v="0"/>
    <n v="1"/>
    <n v="1"/>
    <n v="6"/>
    <n v="6"/>
    <n v="12"/>
    <n v="1"/>
    <n v="1"/>
    <n v="2"/>
    <n v="1"/>
    <n v="1"/>
    <n v="2"/>
    <n v="1"/>
    <n v="3"/>
    <n v="4"/>
    <n v="1"/>
    <n v="0"/>
    <n v="1"/>
    <n v="0"/>
    <n v="0"/>
    <n v="0"/>
    <n v="2"/>
    <n v="0"/>
    <n v="2"/>
    <n v="2"/>
    <n v="2"/>
    <n v="4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4Q"/>
    <n v="4"/>
    <s v="PRIMARIA COMUNITARIA"/>
    <n v="29"/>
    <s v="GUADALUPE Y CALVO"/>
    <n v="1155"/>
    <s v="EL TRIGO DE LOS JAVALERA"/>
    <s v="CALLE NINGUNO"/>
    <n v="0"/>
    <s v="GUADALUPE Y CALVO"/>
    <s v="PÚBLICO"/>
    <x v="3"/>
    <x v="0"/>
    <x v="2"/>
    <x v="0"/>
    <m/>
    <m/>
    <m/>
    <n v="0"/>
    <n v="11"/>
    <n v="11"/>
    <n v="22"/>
    <n v="2"/>
    <n v="3"/>
    <n v="5"/>
    <n v="11"/>
    <n v="11"/>
    <n v="22"/>
    <n v="0"/>
    <n v="0"/>
    <n v="0"/>
    <n v="0"/>
    <n v="0"/>
    <n v="0"/>
    <n v="1"/>
    <n v="5"/>
    <n v="6"/>
    <n v="3"/>
    <n v="1"/>
    <n v="4"/>
    <n v="1"/>
    <n v="0"/>
    <n v="1"/>
    <n v="2"/>
    <n v="2"/>
    <n v="4"/>
    <n v="2"/>
    <n v="0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6O"/>
    <n v="4"/>
    <s v="PRIMARIA COMUNITARIA"/>
    <n v="46"/>
    <s v="MORELOS"/>
    <n v="951"/>
    <s v="LA JOYITA"/>
    <s v="CALLE LA JOYITA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57N"/>
    <n v="4"/>
    <s v="PRIMARIA COMUNITARIA"/>
    <n v="66"/>
    <s v="URUACHI"/>
    <n v="15"/>
    <s v="ARACOYVO"/>
    <s v="CALLE ARACOYVO"/>
    <n v="0"/>
    <s v="CREEL"/>
    <s v="PÚBLICO"/>
    <x v="3"/>
    <x v="0"/>
    <x v="2"/>
    <x v="0"/>
    <m/>
    <m/>
    <m/>
    <n v="0"/>
    <n v="2"/>
    <n v="4"/>
    <n v="6"/>
    <n v="0"/>
    <n v="1"/>
    <n v="1"/>
    <n v="2"/>
    <n v="4"/>
    <n v="6"/>
    <n v="2"/>
    <n v="0"/>
    <n v="2"/>
    <n v="2"/>
    <n v="0"/>
    <n v="2"/>
    <n v="2"/>
    <n v="1"/>
    <n v="3"/>
    <n v="0"/>
    <n v="0"/>
    <n v="0"/>
    <n v="0"/>
    <n v="2"/>
    <n v="2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0A"/>
    <n v="4"/>
    <s v="PRIMARIA COMUNITARIA"/>
    <n v="31"/>
    <s v="GUERRERO"/>
    <n v="6"/>
    <s v="AGUA CALIENTE DE ARISIACHI"/>
    <s v="NINGUNO NINGUNO"/>
    <n v="0"/>
    <s v="CUAUHTÉMOC"/>
    <s v="PÚBLICO"/>
    <x v="3"/>
    <x v="0"/>
    <x v="2"/>
    <x v="0"/>
    <m/>
    <m/>
    <m/>
    <n v="0"/>
    <n v="4"/>
    <n v="5"/>
    <n v="9"/>
    <n v="0"/>
    <n v="0"/>
    <n v="0"/>
    <n v="4"/>
    <n v="5"/>
    <n v="9"/>
    <n v="1"/>
    <n v="1"/>
    <n v="2"/>
    <n v="1"/>
    <n v="1"/>
    <n v="2"/>
    <n v="3"/>
    <n v="1"/>
    <n v="4"/>
    <n v="0"/>
    <n v="2"/>
    <n v="2"/>
    <n v="0"/>
    <n v="1"/>
    <n v="1"/>
    <n v="1"/>
    <n v="0"/>
    <n v="1"/>
    <n v="0"/>
    <n v="1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PRIMARIA COMUNITARIA AULA COMPARTIDA"/>
    <n v="66"/>
    <s v="URUACHI"/>
    <n v="151"/>
    <s v="PACAYVO"/>
    <s v="CALLE NINGUNO"/>
    <n v="0"/>
    <s v="CREEL"/>
    <s v="PÚBLICO"/>
    <x v="3"/>
    <x v="0"/>
    <x v="2"/>
    <x v="0"/>
    <m/>
    <m/>
    <m/>
    <n v="0"/>
    <n v="2"/>
    <n v="1"/>
    <n v="3"/>
    <n v="1"/>
    <n v="0"/>
    <n v="1"/>
    <n v="2"/>
    <n v="1"/>
    <n v="3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PRIMARIA COMUNITARIA"/>
    <n v="31"/>
    <s v="GUERRERO"/>
    <n v="245"/>
    <s v="LO DE GIL (OREGIL)"/>
    <s v="CALLE NINGUN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65W"/>
    <n v="4"/>
    <s v="ESCUELA PRIMARIA"/>
    <n v="29"/>
    <s v="GUADALUPE Y CALVO"/>
    <n v="963"/>
    <s v="LLANO BLANCO"/>
    <s v="CALLE LLANO BLANCO"/>
    <n v="0"/>
    <s v="GUADALUPE Y CALVO"/>
    <s v="PÚBLICO"/>
    <x v="3"/>
    <x v="0"/>
    <x v="2"/>
    <x v="0"/>
    <m/>
    <m/>
    <s v="08ACE0001J"/>
    <n v="0"/>
    <n v="4"/>
    <n v="3"/>
    <n v="7"/>
    <n v="0"/>
    <n v="2"/>
    <n v="2"/>
    <n v="4"/>
    <n v="3"/>
    <n v="7"/>
    <n v="1"/>
    <n v="1"/>
    <n v="2"/>
    <n v="1"/>
    <n v="1"/>
    <n v="2"/>
    <n v="0"/>
    <n v="0"/>
    <n v="0"/>
    <n v="3"/>
    <n v="0"/>
    <n v="3"/>
    <n v="0"/>
    <n v="1"/>
    <n v="1"/>
    <n v="0"/>
    <n v="0"/>
    <n v="0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6V"/>
    <n v="4"/>
    <s v="ESCUELA PRIMARIA"/>
    <n v="65"/>
    <s v="URIQUE"/>
    <n v="216"/>
    <s v="BORE"/>
    <s v="CALLE BORE"/>
    <n v="0"/>
    <s v="CREEL"/>
    <s v="PÚBLICO"/>
    <x v="3"/>
    <x v="0"/>
    <x v="2"/>
    <x v="0"/>
    <m/>
    <m/>
    <s v="08ACE0001J"/>
    <n v="0"/>
    <n v="4"/>
    <n v="1"/>
    <n v="5"/>
    <n v="0"/>
    <n v="0"/>
    <n v="0"/>
    <n v="4"/>
    <n v="1"/>
    <n v="5"/>
    <n v="1"/>
    <n v="1"/>
    <n v="2"/>
    <n v="1"/>
    <n v="1"/>
    <n v="2"/>
    <n v="1"/>
    <n v="0"/>
    <n v="1"/>
    <n v="1"/>
    <n v="0"/>
    <n v="1"/>
    <n v="2"/>
    <n v="1"/>
    <n v="3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2F"/>
    <n v="4"/>
    <s v="PRIMARIA COMUNITARIA"/>
    <n v="65"/>
    <s v="URIQUE"/>
    <n v="29"/>
    <s v="EL MANZANO"/>
    <s v="CALLE EL MANZANO"/>
    <n v="0"/>
    <s v="CREEL"/>
    <s v="PÚBLICO"/>
    <x v="3"/>
    <x v="0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1"/>
    <n v="2"/>
    <n v="3"/>
    <n v="2"/>
    <n v="0"/>
    <n v="2"/>
    <n v="1"/>
    <n v="2"/>
    <n v="3"/>
    <n v="1"/>
    <n v="0"/>
    <n v="1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4D"/>
    <n v="4"/>
    <s v="PRIMARIA COMUNITARIA"/>
    <n v="8"/>
    <s v="BATOPILAS DE MANUEL GÓMEZ MORÍN"/>
    <n v="93"/>
    <s v="LAS JUNTAS"/>
    <s v="CALLE LAS JUNTAS"/>
    <n v="0"/>
    <s v="CREEL"/>
    <s v="PÚBLICO"/>
    <x v="3"/>
    <x v="0"/>
    <x v="2"/>
    <x v="0"/>
    <m/>
    <m/>
    <m/>
    <n v="0"/>
    <n v="3"/>
    <n v="4"/>
    <n v="7"/>
    <n v="1"/>
    <n v="1"/>
    <n v="2"/>
    <n v="3"/>
    <n v="4"/>
    <n v="7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PRIMARIA COMUNITARIA AULA COMPARTIDA"/>
    <n v="29"/>
    <s v="GUADALUPE Y CALVO"/>
    <n v="788"/>
    <s v="EL CAPORAL (LA GUACAMAYA)"/>
    <s v="CALLE NINGUNO"/>
    <n v="0"/>
    <s v="GUADALUPE Y CALVO"/>
    <s v="PÚBLICO"/>
    <x v="3"/>
    <x v="0"/>
    <x v="2"/>
    <x v="0"/>
    <m/>
    <m/>
    <m/>
    <n v="0"/>
    <n v="0"/>
    <n v="3"/>
    <n v="3"/>
    <n v="0"/>
    <n v="1"/>
    <n v="1"/>
    <n v="0"/>
    <n v="3"/>
    <n v="3"/>
    <n v="1"/>
    <n v="1"/>
    <n v="2"/>
    <n v="1"/>
    <n v="1"/>
    <n v="2"/>
    <n v="0"/>
    <n v="0"/>
    <n v="0"/>
    <n v="0"/>
    <n v="1"/>
    <n v="1"/>
    <n v="0"/>
    <n v="0"/>
    <n v="0"/>
    <n v="0"/>
    <n v="1"/>
    <n v="1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PRIMARIA COMUNITARIA"/>
    <n v="29"/>
    <s v="GUADALUPE Y CALVO"/>
    <n v="1145"/>
    <s v="EL TEJAMANIL DE ARRIBA (EL PUERTECITO)"/>
    <s v="CALLE EL TEJAMANIL DE ARRIBA (EL PUERTECITO)"/>
    <n v="0"/>
    <s v="GUADALUPE Y CALVO"/>
    <s v="PÚBLICO"/>
    <x v="3"/>
    <x v="0"/>
    <x v="2"/>
    <x v="0"/>
    <m/>
    <m/>
    <m/>
    <n v="0"/>
    <n v="6"/>
    <n v="3"/>
    <n v="9"/>
    <n v="1"/>
    <n v="0"/>
    <n v="1"/>
    <n v="6"/>
    <n v="3"/>
    <n v="9"/>
    <n v="1"/>
    <n v="1"/>
    <n v="2"/>
    <n v="1"/>
    <n v="1"/>
    <n v="2"/>
    <n v="1"/>
    <n v="0"/>
    <n v="1"/>
    <n v="2"/>
    <n v="0"/>
    <n v="2"/>
    <n v="1"/>
    <n v="3"/>
    <n v="4"/>
    <n v="0"/>
    <n v="0"/>
    <n v="0"/>
    <n v="2"/>
    <n v="0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PRIMARIA COMUNITARIA"/>
    <n v="8"/>
    <s v="BATOPILAS DE MANUEL GÓMEZ MORÍN"/>
    <n v="569"/>
    <s v="CHINIVO"/>
    <s v="CALLE CHINIVO"/>
    <n v="0"/>
    <s v="CREEL"/>
    <s v="PÚBLICO"/>
    <x v="3"/>
    <x v="0"/>
    <x v="2"/>
    <x v="0"/>
    <m/>
    <m/>
    <m/>
    <n v="0"/>
    <n v="10"/>
    <n v="2"/>
    <n v="12"/>
    <n v="1"/>
    <n v="0"/>
    <n v="1"/>
    <n v="10"/>
    <n v="2"/>
    <n v="12"/>
    <n v="1"/>
    <n v="1"/>
    <n v="2"/>
    <n v="1"/>
    <n v="1"/>
    <n v="2"/>
    <n v="1"/>
    <n v="0"/>
    <n v="1"/>
    <n v="1"/>
    <n v="1"/>
    <n v="2"/>
    <n v="4"/>
    <n v="1"/>
    <n v="5"/>
    <n v="2"/>
    <n v="0"/>
    <n v="2"/>
    <n v="1"/>
    <n v="0"/>
    <n v="1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1N"/>
    <n v="4"/>
    <s v="PRIMARIA COMUNITARIA"/>
    <n v="8"/>
    <s v="BATOPILAS DE MANUEL GÓMEZ MORÍN"/>
    <n v="187"/>
    <s v="SANTA RITA"/>
    <s v="CALLE SANTA RITA"/>
    <n v="0"/>
    <s v="CREEL"/>
    <s v="PÚBLICO"/>
    <x v="3"/>
    <x v="0"/>
    <x v="2"/>
    <x v="0"/>
    <m/>
    <m/>
    <m/>
    <n v="0"/>
    <n v="9"/>
    <n v="8"/>
    <n v="17"/>
    <n v="0"/>
    <n v="1"/>
    <n v="1"/>
    <n v="9"/>
    <n v="8"/>
    <n v="17"/>
    <n v="0"/>
    <n v="0"/>
    <n v="0"/>
    <n v="0"/>
    <n v="0"/>
    <n v="0"/>
    <n v="2"/>
    <n v="2"/>
    <n v="4"/>
    <n v="2"/>
    <n v="0"/>
    <n v="2"/>
    <n v="1"/>
    <n v="1"/>
    <n v="2"/>
    <n v="3"/>
    <n v="3"/>
    <n v="6"/>
    <n v="1"/>
    <n v="1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82M"/>
    <n v="4"/>
    <s v="PRIMARIA COMUNITARIA"/>
    <n v="7"/>
    <s v="BALLEZA"/>
    <n v="256"/>
    <s v="EL MOLINO"/>
    <s v="CALLE EL MOLINO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4K"/>
    <n v="4"/>
    <s v="PRIMARIA COMUNITARIA"/>
    <n v="66"/>
    <s v="URUACHI"/>
    <n v="685"/>
    <s v="CERRO COLORADO"/>
    <s v="CALLE CERRO COLORAD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5J"/>
    <n v="4"/>
    <s v="PRIMARIA COMUNITARIA"/>
    <n v="29"/>
    <s v="GUADALUPE Y CALVO"/>
    <n v="305"/>
    <s v="BAJÍO DEL BUEY"/>
    <s v="CALLE BAJIO DEL BUEY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6I"/>
    <n v="4"/>
    <s v="PRIMARIA COMUNITARIA AULA COMPARTIDA"/>
    <n v="29"/>
    <s v="GUADALUPE Y CALVO"/>
    <n v="16"/>
    <s v="BAJÍO DE AGUA BLANCA"/>
    <s v="CALLE NINGUNO"/>
    <n v="0"/>
    <s v="GUADALUPE Y CALVO"/>
    <s v="PÚBLICO"/>
    <x v="3"/>
    <x v="0"/>
    <x v="2"/>
    <x v="0"/>
    <m/>
    <m/>
    <m/>
    <n v="0"/>
    <n v="1"/>
    <n v="2"/>
    <n v="3"/>
    <n v="0"/>
    <n v="0"/>
    <n v="0"/>
    <n v="1"/>
    <n v="2"/>
    <n v="3"/>
    <n v="0"/>
    <n v="1"/>
    <n v="1"/>
    <n v="0"/>
    <n v="1"/>
    <n v="1"/>
    <n v="0"/>
    <n v="1"/>
    <n v="1"/>
    <n v="1"/>
    <n v="0"/>
    <n v="1"/>
    <n v="0"/>
    <n v="1"/>
    <n v="1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PRIMARIA COMUNITARIA"/>
    <n v="9"/>
    <s v="BOCOYNA"/>
    <n v="180"/>
    <s v="SEMOCHICHI (SAMACHIQUE)"/>
    <s v="CALLE SEMOCHICHI (SAMACHIQUE)"/>
    <n v="0"/>
    <s v="CREEL"/>
    <s v="PÚBLICO"/>
    <x v="3"/>
    <x v="0"/>
    <x v="2"/>
    <x v="0"/>
    <m/>
    <m/>
    <m/>
    <n v="0"/>
    <n v="3"/>
    <n v="9"/>
    <n v="12"/>
    <n v="1"/>
    <n v="2"/>
    <n v="3"/>
    <n v="3"/>
    <n v="9"/>
    <n v="12"/>
    <n v="0"/>
    <n v="0"/>
    <n v="0"/>
    <n v="0"/>
    <n v="0"/>
    <n v="0"/>
    <n v="1"/>
    <n v="1"/>
    <n v="2"/>
    <n v="1"/>
    <n v="4"/>
    <n v="5"/>
    <n v="0"/>
    <n v="2"/>
    <n v="2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1U"/>
    <n v="4"/>
    <s v="PRIMARIA COMUNITARIA"/>
    <n v="8"/>
    <s v="BATOPILAS DE MANUEL GÓMEZ MORÍN"/>
    <n v="1286"/>
    <s v="MESA DE LOS CÓCONOS"/>
    <s v="CALLE MESA DE LOS COCONOS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93S"/>
    <n v="4"/>
    <s v="PRIMARIA COMUNITARIA"/>
    <n v="46"/>
    <s v="MORELOS"/>
    <n v="192"/>
    <s v="LA TUNITA (LA TULITA)"/>
    <s v="CALLE LA TUNITA (LA TULITA)"/>
    <n v="0"/>
    <s v="GUACHOCHI"/>
    <s v="PÚBLICO"/>
    <x v="3"/>
    <x v="0"/>
    <x v="2"/>
    <x v="0"/>
    <m/>
    <m/>
    <m/>
    <n v="0"/>
    <n v="7"/>
    <n v="9"/>
    <n v="16"/>
    <n v="1"/>
    <n v="3"/>
    <n v="4"/>
    <n v="7"/>
    <n v="9"/>
    <n v="16"/>
    <n v="1"/>
    <n v="3"/>
    <n v="4"/>
    <n v="1"/>
    <n v="3"/>
    <n v="4"/>
    <n v="1"/>
    <n v="1"/>
    <n v="2"/>
    <n v="1"/>
    <n v="3"/>
    <n v="4"/>
    <n v="1"/>
    <n v="0"/>
    <n v="1"/>
    <n v="2"/>
    <n v="1"/>
    <n v="3"/>
    <n v="1"/>
    <n v="1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PRIMARIA COMUNITARIA AULA COMPARTIDA"/>
    <n v="29"/>
    <s v="GUADALUPE Y CALVO"/>
    <n v="261"/>
    <s v="EL ZORRILLO (BAJÍO ALMAZÁN)"/>
    <s v="CALLE NINGUNO"/>
    <n v="0"/>
    <s v="GUADALUPE Y CALVO"/>
    <s v="PÚBLICO"/>
    <x v="3"/>
    <x v="0"/>
    <x v="2"/>
    <x v="0"/>
    <m/>
    <m/>
    <m/>
    <n v="0"/>
    <n v="4"/>
    <n v="3"/>
    <n v="7"/>
    <n v="0"/>
    <n v="0"/>
    <n v="0"/>
    <n v="4"/>
    <n v="3"/>
    <n v="7"/>
    <n v="2"/>
    <n v="0"/>
    <n v="2"/>
    <n v="2"/>
    <n v="0"/>
    <n v="2"/>
    <n v="2"/>
    <n v="0"/>
    <n v="2"/>
    <n v="0"/>
    <n v="2"/>
    <n v="2"/>
    <n v="2"/>
    <n v="0"/>
    <n v="2"/>
    <n v="0"/>
    <n v="1"/>
    <n v="1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6P"/>
    <n v="4"/>
    <s v="PRIMARIA COMUNITARIA AULA COMPARTIDA"/>
    <n v="31"/>
    <s v="GUERRERO"/>
    <n v="608"/>
    <s v="RANCHO HEREDIA"/>
    <s v="CALLE RANCHO HEREDIA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98N"/>
    <n v="4"/>
    <s v="PRIMARIA COMUNITARIA"/>
    <n v="29"/>
    <s v="GUADALUPE Y CALVO"/>
    <n v="111"/>
    <s v="LLANO BLANCO"/>
    <s v="CALLE NINGUNO"/>
    <n v="0"/>
    <s v="GUADALUPE Y CALVO"/>
    <s v="PÚBLICO"/>
    <x v="3"/>
    <x v="0"/>
    <x v="2"/>
    <x v="0"/>
    <m/>
    <m/>
    <m/>
    <n v="0"/>
    <n v="2"/>
    <n v="5"/>
    <n v="7"/>
    <n v="0"/>
    <n v="0"/>
    <n v="0"/>
    <n v="2"/>
    <n v="5"/>
    <n v="7"/>
    <n v="0"/>
    <n v="1"/>
    <n v="1"/>
    <n v="0"/>
    <n v="1"/>
    <n v="1"/>
    <n v="0"/>
    <n v="1"/>
    <n v="1"/>
    <n v="0"/>
    <n v="2"/>
    <n v="2"/>
    <n v="1"/>
    <n v="0"/>
    <n v="1"/>
    <n v="1"/>
    <n v="2"/>
    <n v="3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9M"/>
    <n v="4"/>
    <s v="PRIMARIA COMUNITARIA"/>
    <n v="29"/>
    <s v="GUADALUPE Y CALVO"/>
    <n v="750"/>
    <s v="LA LAJA"/>
    <s v="CALLE LA LAJ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01K"/>
    <n v="4"/>
    <s v="PRIMARIA COMUNITARIA"/>
    <n v="29"/>
    <s v="GUADALUPE Y CALVO"/>
    <n v="1909"/>
    <s v="AGUA ZARCA"/>
    <s v="CALLE AGUA ZARC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02J"/>
    <n v="4"/>
    <s v="PRIMARIA COMUNITARIA AULA COMPARTIDA"/>
    <n v="29"/>
    <s v="GUADALUPE Y CALVO"/>
    <n v="2261"/>
    <s v="LA CUMBRE"/>
    <s v="CALLE NINGUNO"/>
    <n v="0"/>
    <s v="GUADALUPE Y CALVO"/>
    <s v="PÚBLICO"/>
    <x v="3"/>
    <x v="0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3I"/>
    <n v="4"/>
    <s v="PRIMARIA COMUNITARIA"/>
    <n v="31"/>
    <s v="GUERRERO"/>
    <n v="203"/>
    <s v="ARROYO SECO"/>
    <s v="CALLE ARROYO SECO"/>
    <n v="0"/>
    <s v="CUAUHTÉMOC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04H"/>
    <n v="4"/>
    <s v="PRIMARIA COMUNITARIA"/>
    <n v="41"/>
    <s v="MAGUARICHI"/>
    <n v="175"/>
    <s v="AGUERARE (LAS MINITAS)"/>
    <s v="CALLE AGUERARE (LAS MINITAS)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05G"/>
    <n v="4"/>
    <s v="PRIMARIA COMUNITARIA"/>
    <n v="59"/>
    <s v="SAN FRANCISCO DEL ORO"/>
    <n v="50"/>
    <s v="BELLAVISTA"/>
    <s v="CALLE BELLAVISTA"/>
    <n v="0"/>
    <s v="HIDALGO DEL PARRAL"/>
    <s v="PÚBLICO"/>
    <x v="3"/>
    <x v="0"/>
    <x v="2"/>
    <x v="0"/>
    <m/>
    <m/>
    <m/>
    <n v="0"/>
    <n v="4"/>
    <n v="0"/>
    <n v="4"/>
    <n v="0"/>
    <n v="0"/>
    <n v="0"/>
    <n v="4"/>
    <n v="0"/>
    <n v="4"/>
    <n v="0"/>
    <n v="0"/>
    <n v="0"/>
    <n v="0"/>
    <n v="0"/>
    <n v="0"/>
    <n v="2"/>
    <n v="2"/>
    <n v="4"/>
    <n v="0"/>
    <n v="0"/>
    <n v="0"/>
    <n v="2"/>
    <n v="1"/>
    <n v="3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9C"/>
    <n v="4"/>
    <s v="PRIMARIA COMUNITARIA"/>
    <n v="34"/>
    <s v="IGNACIO ZARAGOZA"/>
    <n v="86"/>
    <s v="BARRIO EL LEÓN"/>
    <s v="NINGUNO NINGUNO"/>
    <n v="0"/>
    <s v="MADERA"/>
    <s v="PÚBLICO"/>
    <x v="3"/>
    <x v="0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PRIMARIA COMUNITARIA AULA COMPARTIDA"/>
    <n v="66"/>
    <s v="URUACHI"/>
    <n v="115"/>
    <s v="EL LLANO"/>
    <s v="CALLE EL LLANO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3P"/>
    <n v="4"/>
    <s v="PRIMARIA COMUNITARIA"/>
    <n v="29"/>
    <s v="GUADALUPE Y CALVO"/>
    <n v="754"/>
    <s v="LOS PLACERES"/>
    <s v="CALLE LOS PLACERES"/>
    <n v="0"/>
    <s v="GUADALUPE Y CALVO"/>
    <s v="PÚBLICO"/>
    <x v="3"/>
    <x v="0"/>
    <x v="2"/>
    <x v="0"/>
    <m/>
    <m/>
    <m/>
    <n v="0"/>
    <n v="4"/>
    <n v="7"/>
    <n v="11"/>
    <n v="0"/>
    <n v="0"/>
    <n v="0"/>
    <n v="4"/>
    <n v="7"/>
    <n v="11"/>
    <n v="0"/>
    <n v="0"/>
    <n v="0"/>
    <n v="0"/>
    <n v="0"/>
    <n v="0"/>
    <n v="1"/>
    <n v="5"/>
    <n v="6"/>
    <n v="0"/>
    <n v="1"/>
    <n v="1"/>
    <n v="1"/>
    <n v="0"/>
    <n v="1"/>
    <n v="2"/>
    <n v="1"/>
    <n v="3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PRIMARIA COMUNITARIA"/>
    <n v="65"/>
    <s v="URIQUE"/>
    <n v="197"/>
    <s v="AGUA CALIENTE"/>
    <s v="CALLE AGUA CALIENTE"/>
    <n v="0"/>
    <s v="CREEL"/>
    <s v="PÚBLICO"/>
    <x v="3"/>
    <x v="0"/>
    <x v="2"/>
    <x v="0"/>
    <m/>
    <m/>
    <m/>
    <n v="0"/>
    <n v="2"/>
    <n v="4"/>
    <n v="6"/>
    <n v="1"/>
    <n v="1"/>
    <n v="2"/>
    <n v="2"/>
    <n v="4"/>
    <n v="6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5N"/>
    <n v="4"/>
    <s v="PRIMARIA COMUNITARIA AULA COMPARTIDA"/>
    <n v="29"/>
    <s v="GUADALUPE Y CALVO"/>
    <n v="285"/>
    <s v="LA JOYA"/>
    <s v="CALLE LA JOYA"/>
    <n v="0"/>
    <s v="GUADALUPE Y CALVO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6M"/>
    <n v="4"/>
    <s v="PRIMARIA COMUNITARIA"/>
    <n v="40"/>
    <s v="MADERA"/>
    <n v="360"/>
    <s v="EL CABLE"/>
    <s v="CALLE EL CABLE"/>
    <n v="0"/>
    <s v="MADERA"/>
    <s v="PÚBLICO"/>
    <x v="3"/>
    <x v="0"/>
    <x v="2"/>
    <x v="0"/>
    <m/>
    <m/>
    <m/>
    <n v="0"/>
    <n v="4"/>
    <n v="4"/>
    <n v="8"/>
    <n v="1"/>
    <n v="0"/>
    <n v="1"/>
    <n v="4"/>
    <n v="4"/>
    <n v="8"/>
    <n v="1"/>
    <n v="1"/>
    <n v="2"/>
    <n v="1"/>
    <n v="1"/>
    <n v="2"/>
    <n v="1"/>
    <n v="0"/>
    <n v="1"/>
    <n v="1"/>
    <n v="0"/>
    <n v="1"/>
    <n v="1"/>
    <n v="1"/>
    <n v="2"/>
    <n v="0"/>
    <n v="1"/>
    <n v="1"/>
    <n v="0"/>
    <n v="2"/>
    <n v="2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8K"/>
    <n v="4"/>
    <s v="PRIMARIA COMUNITARIA"/>
    <n v="46"/>
    <s v="MORELOS"/>
    <n v="274"/>
    <s v="LAS JUNTAS"/>
    <s v="CALLE LAS JUNTAS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9J"/>
    <n v="4"/>
    <s v="PRIMARIA COMUNITARIA"/>
    <n v="46"/>
    <s v="MORELOS"/>
    <n v="584"/>
    <s v="LAS PILITAS"/>
    <s v="CALLE LAS PILITAS"/>
    <n v="0"/>
    <s v="GUACHOCHI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23W"/>
    <n v="4"/>
    <s v="PRIMARIA COMUNITARIA"/>
    <n v="66"/>
    <s v="URUACHI"/>
    <n v="431"/>
    <s v="EL NOPAL"/>
    <s v="CALLE EL NOPAL"/>
    <n v="0"/>
    <s v="CREEL"/>
    <s v="PÚBLICO"/>
    <x v="3"/>
    <x v="0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24V"/>
    <n v="4"/>
    <s v="PRIMARIA COMUNITARIA"/>
    <n v="65"/>
    <s v="URIQUE"/>
    <n v="53"/>
    <s v="MATABUCHI"/>
    <s v="CALLE MATABUCHI"/>
    <n v="0"/>
    <s v="CREEL"/>
    <s v="PÚBLICO"/>
    <x v="3"/>
    <x v="0"/>
    <x v="2"/>
    <x v="0"/>
    <m/>
    <m/>
    <m/>
    <n v="4"/>
    <n v="2"/>
    <n v="5"/>
    <n v="7"/>
    <n v="2"/>
    <n v="3"/>
    <n v="5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30F"/>
    <n v="4"/>
    <s v="PRIMARIA COMUNITARIA"/>
    <n v="29"/>
    <s v="GUADALUPE Y CALVO"/>
    <n v="119"/>
    <s v="MESA BLANCA"/>
    <s v="CALLE MESA BLANCA"/>
    <n v="0"/>
    <s v="GUADALUPE Y CALVO"/>
    <s v="PÚBLICO"/>
    <x v="3"/>
    <x v="0"/>
    <x v="2"/>
    <x v="0"/>
    <m/>
    <m/>
    <m/>
    <n v="4"/>
    <n v="5"/>
    <n v="1"/>
    <n v="6"/>
    <n v="3"/>
    <n v="0"/>
    <n v="3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31E"/>
    <n v="4"/>
    <s v="PRIMARIA COMUNITARIA"/>
    <n v="1"/>
    <s v="AHUMADA"/>
    <n v="11"/>
    <s v="ATOTONILCO"/>
    <s v="CALLE ATOTONILCO"/>
    <n v="0"/>
    <s v="JUÁREZ"/>
    <s v="PÚBLICO"/>
    <x v="3"/>
    <x v="0"/>
    <x v="2"/>
    <x v="0"/>
    <m/>
    <m/>
    <m/>
    <n v="0"/>
    <n v="5"/>
    <n v="12"/>
    <n v="17"/>
    <n v="0"/>
    <n v="4"/>
    <n v="4"/>
    <n v="5"/>
    <n v="12"/>
    <n v="17"/>
    <n v="0"/>
    <n v="3"/>
    <n v="3"/>
    <n v="0"/>
    <n v="3"/>
    <n v="3"/>
    <n v="1"/>
    <n v="2"/>
    <n v="3"/>
    <n v="1"/>
    <n v="2"/>
    <n v="3"/>
    <n v="1"/>
    <n v="2"/>
    <n v="3"/>
    <n v="1"/>
    <n v="4"/>
    <n v="5"/>
    <n v="1"/>
    <n v="0"/>
    <n v="1"/>
    <n v="5"/>
    <n v="13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2132D"/>
    <n v="4"/>
    <s v="PRIMARIA COMUNITARIA AULA COMPARTIDA"/>
    <n v="46"/>
    <s v="MORELOS"/>
    <n v="248"/>
    <s v="EL CARRICITOS"/>
    <s v="CALLE NINGUNO"/>
    <n v="0"/>
    <s v="GUACHOCHI"/>
    <s v="PÚBLICO"/>
    <x v="3"/>
    <x v="0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1"/>
    <n v="2"/>
    <n v="3"/>
    <n v="0"/>
    <n v="0"/>
    <n v="0"/>
    <n v="1"/>
    <n v="1"/>
    <n v="2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ES0001H"/>
    <n v="1"/>
    <s v="SECUNDARIA GENERAL NO.1"/>
    <n v="37"/>
    <s v="JUÁREZ"/>
    <n v="1"/>
    <s v="JUĂREZ"/>
    <s v="AVENIDA 16 DE SEPTIEMBRE ORIENTE"/>
    <n v="2000"/>
    <s v="JUÁREZ"/>
    <s v="PÚBLICO"/>
    <x v="0"/>
    <x v="1"/>
    <x v="0"/>
    <x v="0"/>
    <s v="08FIS0102Z"/>
    <s v="08FJE0004L"/>
    <s v="08ADG0005C"/>
    <n v="0"/>
    <n v="435"/>
    <n v="462"/>
    <n v="897"/>
    <n v="132"/>
    <n v="175"/>
    <n v="307"/>
    <n v="433"/>
    <n v="462"/>
    <n v="895"/>
    <n v="150"/>
    <n v="174"/>
    <n v="324"/>
    <n v="150"/>
    <n v="174"/>
    <n v="324"/>
    <n v="174"/>
    <n v="146"/>
    <n v="320"/>
    <n v="118"/>
    <n v="143"/>
    <n v="261"/>
    <n v="0"/>
    <n v="0"/>
    <n v="0"/>
    <n v="0"/>
    <n v="0"/>
    <n v="0"/>
    <n v="0"/>
    <n v="0"/>
    <n v="0"/>
    <n v="442"/>
    <n v="463"/>
    <n v="905"/>
    <n v="7"/>
    <n v="7"/>
    <n v="7"/>
    <n v="0"/>
    <n v="0"/>
    <n v="0"/>
    <n v="0"/>
    <n v="21"/>
    <n v="0"/>
    <n v="0"/>
    <n v="0"/>
    <n v="1"/>
    <n v="0"/>
    <n v="1"/>
    <n v="0"/>
    <n v="0"/>
    <n v="8"/>
    <n v="20"/>
    <n v="0"/>
    <n v="0"/>
    <n v="0"/>
    <n v="1"/>
    <n v="0"/>
    <n v="0"/>
    <n v="3"/>
    <n v="0"/>
    <n v="1"/>
    <n v="1"/>
    <n v="7"/>
    <n v="10"/>
    <n v="0"/>
    <n v="53"/>
    <n v="12"/>
    <n v="22"/>
    <n v="0"/>
    <n v="0"/>
    <n v="0"/>
    <n v="0"/>
    <n v="0"/>
    <n v="0"/>
    <n v="0"/>
    <n v="34"/>
    <n v="32"/>
    <n v="21"/>
    <n v="1"/>
  </r>
  <r>
    <s v="08DES0001H"/>
    <n v="2"/>
    <s v="SECUNDARIA GENERAL NO.1"/>
    <n v="37"/>
    <s v="JUÁREZ"/>
    <n v="1"/>
    <s v="JUĂREZ"/>
    <s v="AVENIDA 16 DE SEPTIEMBRE ORIENTE"/>
    <n v="2000"/>
    <s v="JUÁREZ"/>
    <s v="PÚBLICO"/>
    <x v="0"/>
    <x v="1"/>
    <x v="0"/>
    <x v="0"/>
    <s v="08FIS0102Z"/>
    <s v="08FJE0004L"/>
    <s v="08ADG0005C"/>
    <n v="0"/>
    <n v="247"/>
    <n v="281"/>
    <n v="528"/>
    <n v="85"/>
    <n v="77"/>
    <n v="162"/>
    <n v="247"/>
    <n v="281"/>
    <n v="528"/>
    <n v="125"/>
    <n v="116"/>
    <n v="241"/>
    <n v="126"/>
    <n v="118"/>
    <n v="244"/>
    <n v="89"/>
    <n v="118"/>
    <n v="207"/>
    <n v="63"/>
    <n v="81"/>
    <n v="144"/>
    <n v="0"/>
    <n v="0"/>
    <n v="0"/>
    <n v="0"/>
    <n v="0"/>
    <n v="0"/>
    <n v="0"/>
    <n v="0"/>
    <n v="0"/>
    <n v="278"/>
    <n v="317"/>
    <n v="595"/>
    <n v="6"/>
    <n v="6"/>
    <n v="5"/>
    <n v="0"/>
    <n v="0"/>
    <n v="0"/>
    <n v="0"/>
    <n v="17"/>
    <n v="0"/>
    <n v="0"/>
    <n v="0"/>
    <n v="1"/>
    <n v="0"/>
    <n v="1"/>
    <n v="0"/>
    <n v="0"/>
    <n v="7"/>
    <n v="22"/>
    <n v="0"/>
    <n v="0"/>
    <n v="2"/>
    <n v="1"/>
    <n v="1"/>
    <n v="1"/>
    <n v="3"/>
    <n v="2"/>
    <n v="1"/>
    <n v="1"/>
    <n v="7"/>
    <n v="5"/>
    <n v="0"/>
    <n v="55"/>
    <n v="14"/>
    <n v="27"/>
    <n v="0"/>
    <n v="0"/>
    <n v="0"/>
    <n v="0"/>
    <n v="0"/>
    <n v="0"/>
    <n v="0"/>
    <n v="41"/>
    <n v="17"/>
    <n v="17"/>
    <n v="1"/>
  </r>
  <r>
    <s v="08DES0002G"/>
    <n v="1"/>
    <s v="ROGERIO ARANDA"/>
    <n v="32"/>
    <s v="HIDALGO DEL PARRAL"/>
    <n v="1"/>
    <s v="HIDALGO DEL PARRAL"/>
    <s v="AVENIDA VILLA ESCOBEDO"/>
    <n v="1"/>
    <s v="HIDALGO DEL PARRAL"/>
    <s v="PÚBLICO"/>
    <x v="0"/>
    <x v="1"/>
    <x v="0"/>
    <x v="0"/>
    <s v="08FIS0111H"/>
    <s v="08FJE0006J"/>
    <s v="08ADG0004D"/>
    <n v="0"/>
    <n v="383"/>
    <n v="389"/>
    <n v="772"/>
    <n v="102"/>
    <n v="127"/>
    <n v="229"/>
    <n v="281"/>
    <n v="352"/>
    <n v="633"/>
    <n v="140"/>
    <n v="143"/>
    <n v="283"/>
    <n v="140"/>
    <n v="143"/>
    <n v="283"/>
    <n v="138"/>
    <n v="130"/>
    <n v="268"/>
    <n v="119"/>
    <n v="136"/>
    <n v="255"/>
    <n v="0"/>
    <n v="0"/>
    <n v="0"/>
    <n v="0"/>
    <n v="0"/>
    <n v="0"/>
    <n v="0"/>
    <n v="0"/>
    <n v="0"/>
    <n v="397"/>
    <n v="409"/>
    <n v="806"/>
    <n v="6"/>
    <n v="6"/>
    <n v="6"/>
    <n v="0"/>
    <n v="0"/>
    <n v="0"/>
    <n v="0"/>
    <n v="18"/>
    <n v="0"/>
    <n v="0"/>
    <n v="1"/>
    <n v="0"/>
    <n v="0"/>
    <n v="1"/>
    <n v="0"/>
    <n v="0"/>
    <n v="10"/>
    <n v="11"/>
    <n v="0"/>
    <n v="0"/>
    <n v="2"/>
    <n v="0"/>
    <n v="0"/>
    <n v="3"/>
    <n v="1"/>
    <n v="5"/>
    <n v="0"/>
    <n v="3"/>
    <n v="5"/>
    <n v="11"/>
    <n v="0"/>
    <n v="53"/>
    <n v="13"/>
    <n v="22"/>
    <n v="0"/>
    <n v="0"/>
    <n v="0"/>
    <n v="0"/>
    <n v="0"/>
    <n v="0"/>
    <n v="0"/>
    <n v="35"/>
    <n v="21"/>
    <n v="18"/>
    <n v="1"/>
  </r>
  <r>
    <s v="08DES0002G"/>
    <n v="2"/>
    <s v="ROGERIO ARANDA"/>
    <n v="32"/>
    <s v="HIDALGO DEL PARRAL"/>
    <n v="1"/>
    <s v="HIDALGO DEL PARRAL"/>
    <s v="AVENIDA VILLA ESCOBEDO"/>
    <n v="1"/>
    <s v="HIDALGO DEL PARRAL"/>
    <s v="PÚBLICO"/>
    <x v="0"/>
    <x v="1"/>
    <x v="0"/>
    <x v="0"/>
    <s v="08FIS0111H"/>
    <s v="08FJE0006J"/>
    <s v="08ADG0004D"/>
    <n v="0"/>
    <n v="322"/>
    <n v="333"/>
    <n v="655"/>
    <n v="87"/>
    <n v="94"/>
    <n v="181"/>
    <n v="208"/>
    <n v="234"/>
    <n v="442"/>
    <n v="111"/>
    <n v="124"/>
    <n v="235"/>
    <n v="118"/>
    <n v="129"/>
    <n v="247"/>
    <n v="113"/>
    <n v="100"/>
    <n v="213"/>
    <n v="106"/>
    <n v="119"/>
    <n v="225"/>
    <n v="0"/>
    <n v="0"/>
    <n v="0"/>
    <n v="0"/>
    <n v="0"/>
    <n v="0"/>
    <n v="0"/>
    <n v="0"/>
    <n v="0"/>
    <n v="337"/>
    <n v="348"/>
    <n v="685"/>
    <n v="6"/>
    <n v="6"/>
    <n v="6"/>
    <n v="0"/>
    <n v="0"/>
    <n v="0"/>
    <n v="0"/>
    <n v="18"/>
    <n v="0"/>
    <n v="0"/>
    <n v="1"/>
    <n v="0"/>
    <n v="1"/>
    <n v="0"/>
    <n v="0"/>
    <n v="0"/>
    <n v="14"/>
    <n v="15"/>
    <n v="0"/>
    <n v="0"/>
    <n v="4"/>
    <n v="0"/>
    <n v="1"/>
    <n v="3"/>
    <n v="1"/>
    <n v="2"/>
    <n v="0"/>
    <n v="2"/>
    <n v="8"/>
    <n v="8"/>
    <n v="0"/>
    <n v="60"/>
    <n v="20"/>
    <n v="22"/>
    <n v="0"/>
    <n v="0"/>
    <n v="0"/>
    <n v="0"/>
    <n v="0"/>
    <n v="0"/>
    <n v="0"/>
    <n v="42"/>
    <n v="18"/>
    <n v="18"/>
    <n v="1"/>
  </r>
  <r>
    <s v="08DES0003F"/>
    <n v="1"/>
    <s v="LEYES DE REFORMA"/>
    <n v="21"/>
    <s v="DELICIAS"/>
    <n v="1"/>
    <s v="DELICIAS"/>
    <s v="AVENIDA AGRICULTURA"/>
    <n v="0"/>
    <s v="DELICIAS"/>
    <s v="PÚBLICO"/>
    <x v="0"/>
    <x v="1"/>
    <x v="0"/>
    <x v="0"/>
    <s v="08FIS0120P"/>
    <s v="08FJE0007I"/>
    <s v="08ADG0057I"/>
    <n v="0"/>
    <n v="371"/>
    <n v="443"/>
    <n v="814"/>
    <n v="104"/>
    <n v="161"/>
    <n v="265"/>
    <n v="269"/>
    <n v="392"/>
    <n v="661"/>
    <n v="164"/>
    <n v="140"/>
    <n v="304"/>
    <n v="164"/>
    <n v="140"/>
    <n v="304"/>
    <n v="121"/>
    <n v="151"/>
    <n v="272"/>
    <n v="142"/>
    <n v="128"/>
    <n v="270"/>
    <n v="0"/>
    <n v="0"/>
    <n v="0"/>
    <n v="0"/>
    <n v="0"/>
    <n v="0"/>
    <n v="0"/>
    <n v="0"/>
    <n v="0"/>
    <n v="427"/>
    <n v="419"/>
    <n v="846"/>
    <n v="6"/>
    <n v="6"/>
    <n v="6"/>
    <n v="0"/>
    <n v="0"/>
    <n v="0"/>
    <n v="0"/>
    <n v="18"/>
    <n v="0"/>
    <n v="0"/>
    <n v="1"/>
    <n v="0"/>
    <n v="0"/>
    <n v="1"/>
    <n v="0"/>
    <n v="0"/>
    <n v="10"/>
    <n v="16"/>
    <n v="0"/>
    <n v="0"/>
    <n v="1"/>
    <n v="0"/>
    <n v="2"/>
    <n v="1"/>
    <n v="0"/>
    <n v="1"/>
    <n v="0"/>
    <n v="0"/>
    <n v="6"/>
    <n v="13"/>
    <n v="0"/>
    <n v="52"/>
    <n v="13"/>
    <n v="18"/>
    <n v="0"/>
    <n v="0"/>
    <n v="0"/>
    <n v="0"/>
    <n v="0"/>
    <n v="0"/>
    <n v="0"/>
    <n v="31"/>
    <n v="18"/>
    <n v="18"/>
    <n v="1"/>
  </r>
  <r>
    <s v="08DES0003F"/>
    <n v="2"/>
    <s v="LEYES DE REFORMA"/>
    <n v="21"/>
    <s v="DELICIAS"/>
    <n v="1"/>
    <s v="DELICIAS"/>
    <s v="AVENIDA AGRICULTURA"/>
    <n v="0"/>
    <s v="DELICIAS"/>
    <s v="PÚBLICO"/>
    <x v="0"/>
    <x v="1"/>
    <x v="0"/>
    <x v="0"/>
    <s v="08FIS0120P"/>
    <s v="08FJE0007I"/>
    <s v="08ADG0057I"/>
    <n v="0"/>
    <n v="320"/>
    <n v="325"/>
    <n v="645"/>
    <n v="101"/>
    <n v="112"/>
    <n v="213"/>
    <n v="243"/>
    <n v="271"/>
    <n v="514"/>
    <n v="115"/>
    <n v="102"/>
    <n v="217"/>
    <n v="116"/>
    <n v="102"/>
    <n v="218"/>
    <n v="99"/>
    <n v="110"/>
    <n v="209"/>
    <n v="106"/>
    <n v="103"/>
    <n v="209"/>
    <n v="0"/>
    <n v="0"/>
    <n v="0"/>
    <n v="0"/>
    <n v="0"/>
    <n v="0"/>
    <n v="0"/>
    <n v="0"/>
    <n v="0"/>
    <n v="321"/>
    <n v="315"/>
    <n v="636"/>
    <n v="6"/>
    <n v="6"/>
    <n v="6"/>
    <n v="0"/>
    <n v="0"/>
    <n v="0"/>
    <n v="0"/>
    <n v="18"/>
    <n v="0"/>
    <n v="0"/>
    <n v="1"/>
    <n v="0"/>
    <n v="0"/>
    <n v="1"/>
    <n v="0"/>
    <n v="0"/>
    <n v="10"/>
    <n v="25"/>
    <n v="0"/>
    <n v="0"/>
    <n v="3"/>
    <n v="1"/>
    <n v="3"/>
    <n v="1"/>
    <n v="2"/>
    <n v="3"/>
    <n v="0"/>
    <n v="0"/>
    <n v="9"/>
    <n v="7"/>
    <n v="0"/>
    <n v="66"/>
    <n v="18"/>
    <n v="30"/>
    <n v="0"/>
    <n v="0"/>
    <n v="0"/>
    <n v="0"/>
    <n v="0"/>
    <n v="0"/>
    <n v="0"/>
    <n v="48"/>
    <n v="18"/>
    <n v="18"/>
    <n v="1"/>
  </r>
  <r>
    <s v="08DES0004E"/>
    <n v="1"/>
    <s v="BENEMERITO DE LAS AMERICAS"/>
    <n v="11"/>
    <s v="CAMARGO"/>
    <n v="1"/>
    <s v="SANTA ROSALĂŤA DE CAMARGO"/>
    <s v="AVENIDA GONZALEZ ORTEGA"/>
    <n v="1200"/>
    <s v="DELICIAS"/>
    <s v="PÚBLICO"/>
    <x v="0"/>
    <x v="1"/>
    <x v="0"/>
    <x v="0"/>
    <s v="08FIS0110I"/>
    <s v="08FJE0007I"/>
    <s v="08ADG0057I"/>
    <n v="0"/>
    <n v="275"/>
    <n v="318"/>
    <n v="593"/>
    <n v="83"/>
    <n v="96"/>
    <n v="179"/>
    <n v="243"/>
    <n v="298"/>
    <n v="541"/>
    <n v="116"/>
    <n v="87"/>
    <n v="203"/>
    <n v="117"/>
    <n v="87"/>
    <n v="204"/>
    <n v="103"/>
    <n v="115"/>
    <n v="218"/>
    <n v="95"/>
    <n v="112"/>
    <n v="207"/>
    <n v="0"/>
    <n v="0"/>
    <n v="0"/>
    <n v="0"/>
    <n v="0"/>
    <n v="0"/>
    <n v="0"/>
    <n v="0"/>
    <n v="0"/>
    <n v="315"/>
    <n v="314"/>
    <n v="629"/>
    <n v="6"/>
    <n v="6"/>
    <n v="6"/>
    <n v="0"/>
    <n v="0"/>
    <n v="0"/>
    <n v="0"/>
    <n v="18"/>
    <n v="0"/>
    <n v="0"/>
    <n v="0"/>
    <n v="1"/>
    <n v="1"/>
    <n v="0"/>
    <n v="0"/>
    <n v="0"/>
    <n v="12"/>
    <n v="12"/>
    <n v="0"/>
    <n v="0"/>
    <n v="2"/>
    <n v="0"/>
    <n v="1"/>
    <n v="0"/>
    <n v="0"/>
    <n v="0"/>
    <n v="0"/>
    <n v="1"/>
    <n v="7"/>
    <n v="12"/>
    <n v="0"/>
    <n v="49"/>
    <n v="15"/>
    <n v="13"/>
    <n v="0"/>
    <n v="0"/>
    <n v="0"/>
    <n v="0"/>
    <n v="0"/>
    <n v="0"/>
    <n v="0"/>
    <n v="28"/>
    <n v="20"/>
    <n v="20"/>
    <n v="1"/>
  </r>
  <r>
    <s v="08DES0004E"/>
    <n v="2"/>
    <s v="BENEMERITO DE LAS AMERICAS"/>
    <n v="11"/>
    <s v="CAMARGO"/>
    <n v="1"/>
    <s v="SANTA ROSALĂŤA DE CAMARGO"/>
    <s v="AVENIDA GONZALEZ ORTEGA"/>
    <n v="1200"/>
    <s v="DELICIAS"/>
    <s v="PÚBLICO"/>
    <x v="0"/>
    <x v="1"/>
    <x v="0"/>
    <x v="0"/>
    <s v="08FIS0110I"/>
    <s v="08FJE0007I"/>
    <s v="08ADG0057I"/>
    <n v="0"/>
    <n v="26"/>
    <n v="42"/>
    <n v="68"/>
    <n v="10"/>
    <n v="14"/>
    <n v="24"/>
    <n v="19"/>
    <n v="36"/>
    <n v="55"/>
    <n v="6"/>
    <n v="11"/>
    <n v="17"/>
    <n v="8"/>
    <n v="12"/>
    <n v="20"/>
    <n v="7"/>
    <n v="10"/>
    <n v="17"/>
    <n v="5"/>
    <n v="11"/>
    <n v="16"/>
    <n v="0"/>
    <n v="0"/>
    <n v="0"/>
    <n v="0"/>
    <n v="0"/>
    <n v="0"/>
    <n v="0"/>
    <n v="0"/>
    <n v="0"/>
    <n v="20"/>
    <n v="33"/>
    <n v="53"/>
    <n v="1"/>
    <n v="1"/>
    <n v="1"/>
    <n v="0"/>
    <n v="0"/>
    <n v="0"/>
    <n v="0"/>
    <n v="3"/>
    <n v="0"/>
    <n v="0"/>
    <n v="0"/>
    <n v="1"/>
    <n v="0"/>
    <n v="0"/>
    <n v="0"/>
    <n v="0"/>
    <n v="9"/>
    <n v="13"/>
    <n v="0"/>
    <n v="0"/>
    <n v="1"/>
    <n v="0"/>
    <n v="1"/>
    <n v="0"/>
    <n v="0"/>
    <n v="0"/>
    <n v="1"/>
    <n v="2"/>
    <n v="2"/>
    <n v="2"/>
    <n v="0"/>
    <n v="32"/>
    <n v="12"/>
    <n v="15"/>
    <n v="0"/>
    <n v="0"/>
    <n v="0"/>
    <n v="0"/>
    <n v="0"/>
    <n v="0"/>
    <n v="0"/>
    <n v="27"/>
    <n v="20"/>
    <n v="20"/>
    <n v="1"/>
  </r>
  <r>
    <s v="08DES0005D"/>
    <n v="1"/>
    <s v="CONSTITUYENTES DE 1857"/>
    <n v="60"/>
    <s v="SANTA BÁRBARA"/>
    <n v="1"/>
    <s v="SANTA BĂRBARA"/>
    <s v="CALLE SEBASTIAN LERDO DE TEJADA"/>
    <n v="1"/>
    <s v="HIDALGO DEL PARRAL"/>
    <s v="PÚBLICO"/>
    <x v="0"/>
    <x v="1"/>
    <x v="0"/>
    <x v="0"/>
    <s v="08FIS0124L"/>
    <s v="08FJE0006J"/>
    <s v="08ADG0004D"/>
    <n v="0"/>
    <n v="122"/>
    <n v="112"/>
    <n v="234"/>
    <n v="33"/>
    <n v="30"/>
    <n v="63"/>
    <n v="95"/>
    <n v="93"/>
    <n v="188"/>
    <n v="30"/>
    <n v="32"/>
    <n v="62"/>
    <n v="33"/>
    <n v="34"/>
    <n v="67"/>
    <n v="32"/>
    <n v="44"/>
    <n v="76"/>
    <n v="51"/>
    <n v="35"/>
    <n v="86"/>
    <n v="0"/>
    <n v="0"/>
    <n v="0"/>
    <n v="0"/>
    <n v="0"/>
    <n v="0"/>
    <n v="0"/>
    <n v="0"/>
    <n v="0"/>
    <n v="116"/>
    <n v="113"/>
    <n v="229"/>
    <n v="4"/>
    <n v="3"/>
    <n v="3"/>
    <n v="0"/>
    <n v="0"/>
    <n v="0"/>
    <n v="0"/>
    <n v="10"/>
    <n v="0"/>
    <n v="0"/>
    <n v="0"/>
    <n v="1"/>
    <n v="1"/>
    <n v="0"/>
    <n v="0"/>
    <n v="0"/>
    <n v="2"/>
    <n v="11"/>
    <n v="0"/>
    <n v="0"/>
    <n v="2"/>
    <n v="0"/>
    <n v="0"/>
    <n v="0"/>
    <n v="0"/>
    <n v="0"/>
    <n v="0"/>
    <n v="0"/>
    <n v="6"/>
    <n v="6"/>
    <n v="0"/>
    <n v="29"/>
    <n v="4"/>
    <n v="11"/>
    <n v="0"/>
    <n v="0"/>
    <n v="0"/>
    <n v="0"/>
    <n v="0"/>
    <n v="0"/>
    <n v="0"/>
    <n v="15"/>
    <n v="22"/>
    <n v="18"/>
    <n v="1"/>
  </r>
  <r>
    <s v="08DES0006C"/>
    <n v="1"/>
    <s v="MIGUEL ANGEL LOPEZ"/>
    <n v="36"/>
    <s v="JIMÉNEZ"/>
    <n v="1"/>
    <s v="JOSĂ‰ MARIANO JIMĂ‰NEZ"/>
    <s v="CALLE BUSTAMANTE "/>
    <n v="0"/>
    <s v="HIDALGO DEL PARRAL"/>
    <s v="PÚBLICO"/>
    <x v="0"/>
    <x v="1"/>
    <x v="0"/>
    <x v="0"/>
    <s v="08FIS0111H"/>
    <s v="08FJE0006J"/>
    <s v="08ADG0004D"/>
    <n v="0"/>
    <n v="391"/>
    <n v="408"/>
    <n v="799"/>
    <n v="128"/>
    <n v="131"/>
    <n v="259"/>
    <n v="389"/>
    <n v="408"/>
    <n v="797"/>
    <n v="143"/>
    <n v="130"/>
    <n v="273"/>
    <n v="143"/>
    <n v="130"/>
    <n v="273"/>
    <n v="124"/>
    <n v="147"/>
    <n v="271"/>
    <n v="137"/>
    <n v="133"/>
    <n v="270"/>
    <n v="0"/>
    <n v="0"/>
    <n v="0"/>
    <n v="0"/>
    <n v="0"/>
    <n v="0"/>
    <n v="0"/>
    <n v="0"/>
    <n v="0"/>
    <n v="404"/>
    <n v="410"/>
    <n v="814"/>
    <n v="6"/>
    <n v="6"/>
    <n v="6"/>
    <n v="0"/>
    <n v="0"/>
    <n v="0"/>
    <n v="0"/>
    <n v="18"/>
    <n v="0"/>
    <n v="0"/>
    <n v="0"/>
    <n v="1"/>
    <n v="0"/>
    <n v="1"/>
    <n v="0"/>
    <n v="0"/>
    <n v="6"/>
    <n v="14"/>
    <n v="0"/>
    <n v="1"/>
    <n v="2"/>
    <n v="0"/>
    <n v="0"/>
    <n v="3"/>
    <n v="0"/>
    <n v="1"/>
    <n v="0"/>
    <n v="0"/>
    <n v="9"/>
    <n v="6"/>
    <n v="0"/>
    <n v="44"/>
    <n v="8"/>
    <n v="18"/>
    <n v="0"/>
    <n v="0"/>
    <n v="0"/>
    <n v="0"/>
    <n v="0"/>
    <n v="0"/>
    <n v="0"/>
    <n v="26"/>
    <n v="28"/>
    <n v="28"/>
    <n v="1"/>
  </r>
  <r>
    <s v="08DES0007B"/>
    <n v="1"/>
    <s v="ADOLFO RUIZ CORTINES"/>
    <n v="52"/>
    <s v="OJINAGA"/>
    <n v="1"/>
    <s v="MANUEL OJINAGA"/>
    <s v="CALLE ALTAMIRANO "/>
    <n v="500"/>
    <s v="OJINAGA"/>
    <s v="PÚBLICO"/>
    <x v="0"/>
    <x v="1"/>
    <x v="0"/>
    <x v="0"/>
    <s v="08FIS0107V"/>
    <s v="08FJE0001O"/>
    <s v="08ADG0056J"/>
    <n v="0"/>
    <n v="258"/>
    <n v="282"/>
    <n v="540"/>
    <n v="83"/>
    <n v="96"/>
    <n v="179"/>
    <n v="242"/>
    <n v="272"/>
    <n v="514"/>
    <n v="82"/>
    <n v="96"/>
    <n v="178"/>
    <n v="83"/>
    <n v="101"/>
    <n v="184"/>
    <n v="79"/>
    <n v="91"/>
    <n v="170"/>
    <n v="78"/>
    <n v="82"/>
    <n v="160"/>
    <n v="0"/>
    <n v="0"/>
    <n v="0"/>
    <n v="0"/>
    <n v="0"/>
    <n v="0"/>
    <n v="0"/>
    <n v="0"/>
    <n v="0"/>
    <n v="240"/>
    <n v="274"/>
    <n v="514"/>
    <n v="6"/>
    <n v="6"/>
    <n v="5"/>
    <n v="0"/>
    <n v="0"/>
    <n v="0"/>
    <n v="0"/>
    <n v="17"/>
    <n v="0"/>
    <n v="0"/>
    <n v="1"/>
    <n v="0"/>
    <n v="0"/>
    <n v="1"/>
    <n v="0"/>
    <n v="0"/>
    <n v="4"/>
    <n v="13"/>
    <n v="0"/>
    <n v="0"/>
    <n v="2"/>
    <n v="1"/>
    <n v="1"/>
    <n v="0"/>
    <n v="1"/>
    <n v="0"/>
    <n v="1"/>
    <n v="0"/>
    <n v="10"/>
    <n v="9"/>
    <n v="0"/>
    <n v="44"/>
    <n v="9"/>
    <n v="14"/>
    <n v="0"/>
    <n v="0"/>
    <n v="0"/>
    <n v="0"/>
    <n v="0"/>
    <n v="0"/>
    <n v="0"/>
    <n v="23"/>
    <n v="19"/>
    <n v="19"/>
    <n v="1"/>
  </r>
  <r>
    <s v="08DES0008A"/>
    <n v="1"/>
    <s v="AQUILES SERDAN"/>
    <n v="4"/>
    <s v="AQUILES SERDÁN"/>
    <n v="1"/>
    <s v="SANTA EULALIA"/>
    <s v="CALLE JUAREZ"/>
    <n v="2"/>
    <s v="CHIHUAHUA"/>
    <s v="PÚBLICO"/>
    <x v="0"/>
    <x v="1"/>
    <x v="0"/>
    <x v="0"/>
    <s v="08FIS0123M"/>
    <s v="08FJE0001O"/>
    <s v="08ADG0046C"/>
    <n v="0"/>
    <n v="134"/>
    <n v="150"/>
    <n v="284"/>
    <n v="34"/>
    <n v="47"/>
    <n v="81"/>
    <n v="111"/>
    <n v="140"/>
    <n v="251"/>
    <n v="65"/>
    <n v="60"/>
    <n v="125"/>
    <n v="72"/>
    <n v="63"/>
    <n v="135"/>
    <n v="50"/>
    <n v="71"/>
    <n v="121"/>
    <n v="52"/>
    <n v="28"/>
    <n v="80"/>
    <n v="0"/>
    <n v="0"/>
    <n v="0"/>
    <n v="0"/>
    <n v="0"/>
    <n v="0"/>
    <n v="0"/>
    <n v="0"/>
    <n v="0"/>
    <n v="174"/>
    <n v="162"/>
    <n v="336"/>
    <n v="3"/>
    <n v="3"/>
    <n v="2"/>
    <n v="0"/>
    <n v="0"/>
    <n v="0"/>
    <n v="0"/>
    <n v="8"/>
    <n v="0"/>
    <n v="0"/>
    <n v="1"/>
    <n v="0"/>
    <n v="0"/>
    <n v="1"/>
    <n v="0"/>
    <n v="0"/>
    <n v="8"/>
    <n v="4"/>
    <n v="0"/>
    <n v="0"/>
    <n v="1"/>
    <n v="0"/>
    <n v="0"/>
    <n v="1"/>
    <n v="0"/>
    <n v="0"/>
    <n v="0"/>
    <n v="0"/>
    <n v="5"/>
    <n v="6"/>
    <n v="0"/>
    <n v="27"/>
    <n v="9"/>
    <n v="5"/>
    <n v="0"/>
    <n v="0"/>
    <n v="0"/>
    <n v="0"/>
    <n v="0"/>
    <n v="0"/>
    <n v="0"/>
    <n v="14"/>
    <n v="8"/>
    <n v="8"/>
    <n v="1"/>
  </r>
  <r>
    <s v="08DES0009Z"/>
    <n v="1"/>
    <s v="REVOLUCION"/>
    <n v="19"/>
    <s v="CHIHUAHUA"/>
    <n v="1"/>
    <s v="CHIHUAHUA"/>
    <s v="CALLE CENTAURO DEL NORTE"/>
    <n v="0"/>
    <s v="CHIHUAHUA"/>
    <s v="PÚBLICO"/>
    <x v="0"/>
    <x v="1"/>
    <x v="0"/>
    <x v="0"/>
    <s v="08FIS0118A"/>
    <s v="08FJE0001O"/>
    <s v="08ADG0046C"/>
    <n v="0"/>
    <n v="244"/>
    <n v="272"/>
    <n v="516"/>
    <n v="73"/>
    <n v="94"/>
    <n v="167"/>
    <n v="186"/>
    <n v="239"/>
    <n v="425"/>
    <n v="107"/>
    <n v="73"/>
    <n v="180"/>
    <n v="110"/>
    <n v="73"/>
    <n v="183"/>
    <n v="93"/>
    <n v="97"/>
    <n v="190"/>
    <n v="84"/>
    <n v="86"/>
    <n v="170"/>
    <n v="0"/>
    <n v="0"/>
    <n v="0"/>
    <n v="0"/>
    <n v="0"/>
    <n v="0"/>
    <n v="0"/>
    <n v="0"/>
    <n v="0"/>
    <n v="287"/>
    <n v="256"/>
    <n v="543"/>
    <n v="6"/>
    <n v="6"/>
    <n v="6"/>
    <n v="0"/>
    <n v="0"/>
    <n v="0"/>
    <n v="0"/>
    <n v="18"/>
    <n v="0"/>
    <n v="0"/>
    <n v="0"/>
    <n v="1"/>
    <n v="1"/>
    <n v="0"/>
    <n v="0"/>
    <n v="0"/>
    <n v="10"/>
    <n v="10"/>
    <n v="0"/>
    <n v="0"/>
    <n v="1"/>
    <n v="1"/>
    <n v="2"/>
    <n v="0"/>
    <n v="2"/>
    <n v="0"/>
    <n v="2"/>
    <n v="0"/>
    <n v="8"/>
    <n v="10"/>
    <n v="0"/>
    <n v="48"/>
    <n v="17"/>
    <n v="11"/>
    <n v="0"/>
    <n v="0"/>
    <n v="0"/>
    <n v="0"/>
    <n v="0"/>
    <n v="0"/>
    <n v="0"/>
    <n v="28"/>
    <n v="24"/>
    <n v="18"/>
    <n v="1"/>
  </r>
  <r>
    <s v="08DES0010P"/>
    <n v="1"/>
    <s v="FELIPE ANGELES"/>
    <n v="10"/>
    <s v="BUENAVENTURA"/>
    <n v="26"/>
    <s v="FLORES MAGĂ“N"/>
    <s v="CALLE CARRETERA SUECO-CASAS GRANDES"/>
    <n v="0"/>
    <s v="NVO. CASAS GRANDES"/>
    <s v="PÚBLICO"/>
    <x v="0"/>
    <x v="1"/>
    <x v="0"/>
    <x v="0"/>
    <s v="08FIS0117B"/>
    <s v="08FJE0008H"/>
    <s v="08ADG0013L"/>
    <n v="0"/>
    <n v="90"/>
    <n v="61"/>
    <n v="151"/>
    <n v="35"/>
    <n v="18"/>
    <n v="53"/>
    <n v="84"/>
    <n v="61"/>
    <n v="145"/>
    <n v="28"/>
    <n v="22"/>
    <n v="50"/>
    <n v="29"/>
    <n v="22"/>
    <n v="51"/>
    <n v="23"/>
    <n v="25"/>
    <n v="48"/>
    <n v="28"/>
    <n v="15"/>
    <n v="43"/>
    <n v="0"/>
    <n v="0"/>
    <n v="0"/>
    <n v="0"/>
    <n v="0"/>
    <n v="0"/>
    <n v="0"/>
    <n v="0"/>
    <n v="0"/>
    <n v="80"/>
    <n v="62"/>
    <n v="142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7"/>
    <n v="1"/>
  </r>
  <r>
    <s v="08DES0011O"/>
    <n v="1"/>
    <s v="GUILLERMO PRADO PRADO"/>
    <n v="19"/>
    <s v="CHIHUAHUA"/>
    <n v="1"/>
    <s v="CHIHUAHUA"/>
    <s v="CALLE TAMBOREL"/>
    <n v="709"/>
    <s v="CHIHUAHUA"/>
    <s v="PÚBLICO"/>
    <x v="0"/>
    <x v="1"/>
    <x v="0"/>
    <x v="0"/>
    <s v="08FIS0121O"/>
    <s v="08FJE0001O"/>
    <s v="08ADG0046C"/>
    <n v="0"/>
    <n v="338"/>
    <n v="305"/>
    <n v="643"/>
    <n v="99"/>
    <n v="115"/>
    <n v="214"/>
    <n v="262"/>
    <n v="279"/>
    <n v="541"/>
    <n v="100"/>
    <n v="103"/>
    <n v="203"/>
    <n v="100"/>
    <n v="103"/>
    <n v="203"/>
    <n v="113"/>
    <n v="90"/>
    <n v="203"/>
    <n v="119"/>
    <n v="96"/>
    <n v="215"/>
    <n v="0"/>
    <n v="0"/>
    <n v="0"/>
    <n v="0"/>
    <n v="0"/>
    <n v="0"/>
    <n v="0"/>
    <n v="0"/>
    <n v="0"/>
    <n v="332"/>
    <n v="289"/>
    <n v="621"/>
    <n v="6"/>
    <n v="6"/>
    <n v="6"/>
    <n v="0"/>
    <n v="0"/>
    <n v="0"/>
    <n v="0"/>
    <n v="18"/>
    <n v="0"/>
    <n v="0"/>
    <n v="0"/>
    <n v="1"/>
    <n v="1"/>
    <n v="0"/>
    <n v="0"/>
    <n v="0"/>
    <n v="13"/>
    <n v="12"/>
    <n v="0"/>
    <n v="0"/>
    <n v="1"/>
    <n v="0"/>
    <n v="0"/>
    <n v="1"/>
    <n v="2"/>
    <n v="3"/>
    <n v="0"/>
    <n v="0"/>
    <n v="9"/>
    <n v="12"/>
    <n v="0"/>
    <n v="55"/>
    <n v="16"/>
    <n v="16"/>
    <n v="0"/>
    <n v="0"/>
    <n v="0"/>
    <n v="0"/>
    <n v="0"/>
    <n v="0"/>
    <n v="0"/>
    <n v="32"/>
    <n v="19"/>
    <n v="19"/>
    <n v="1"/>
  </r>
  <r>
    <s v="08DES0011O"/>
    <n v="2"/>
    <s v="GUILLERMO PRADO PRADO"/>
    <n v="19"/>
    <s v="CHIHUAHUA"/>
    <n v="1"/>
    <s v="CHIHUAHUA"/>
    <s v="CALLE TAMBOREL"/>
    <n v="709"/>
    <s v="CHIHUAHUA"/>
    <s v="PÚBLICO"/>
    <x v="0"/>
    <x v="1"/>
    <x v="0"/>
    <x v="0"/>
    <s v="08FIS0121O"/>
    <s v="08FJE0001O"/>
    <s v="08ADG0046C"/>
    <n v="0"/>
    <n v="227"/>
    <n v="211"/>
    <n v="438"/>
    <n v="60"/>
    <n v="62"/>
    <n v="122"/>
    <n v="149"/>
    <n v="146"/>
    <n v="295"/>
    <n v="81"/>
    <n v="77"/>
    <n v="158"/>
    <n v="85"/>
    <n v="81"/>
    <n v="166"/>
    <n v="65"/>
    <n v="59"/>
    <n v="124"/>
    <n v="78"/>
    <n v="67"/>
    <n v="145"/>
    <n v="0"/>
    <n v="0"/>
    <n v="0"/>
    <n v="0"/>
    <n v="0"/>
    <n v="0"/>
    <n v="0"/>
    <n v="0"/>
    <n v="0"/>
    <n v="228"/>
    <n v="207"/>
    <n v="435"/>
    <n v="6"/>
    <n v="6"/>
    <n v="5"/>
    <n v="0"/>
    <n v="0"/>
    <n v="0"/>
    <n v="0"/>
    <n v="17"/>
    <n v="0"/>
    <n v="0"/>
    <n v="0"/>
    <n v="1"/>
    <n v="1"/>
    <n v="0"/>
    <n v="0"/>
    <n v="0"/>
    <n v="20"/>
    <n v="18"/>
    <n v="0"/>
    <n v="0"/>
    <n v="1"/>
    <n v="0"/>
    <n v="0"/>
    <n v="1"/>
    <n v="2"/>
    <n v="2"/>
    <n v="0"/>
    <n v="0"/>
    <n v="12"/>
    <n v="6"/>
    <n v="0"/>
    <n v="64"/>
    <n v="23"/>
    <n v="21"/>
    <n v="0"/>
    <n v="0"/>
    <n v="0"/>
    <n v="0"/>
    <n v="0"/>
    <n v="0"/>
    <n v="0"/>
    <n v="44"/>
    <n v="19"/>
    <n v="19"/>
    <n v="1"/>
  </r>
  <r>
    <s v="08DES0012N"/>
    <n v="1"/>
    <s v="ALTAVISTA"/>
    <n v="37"/>
    <s v="JUÁREZ"/>
    <n v="1"/>
    <s v="JUĂREZ"/>
    <s v="CALLE BORO"/>
    <n v="1150"/>
    <s v="JUÁREZ"/>
    <s v="PÚBLICO"/>
    <x v="0"/>
    <x v="1"/>
    <x v="0"/>
    <x v="0"/>
    <s v="08FIS0102Z"/>
    <s v="08FJE0004L"/>
    <s v="08ADG0005C"/>
    <n v="0"/>
    <n v="295"/>
    <n v="274"/>
    <n v="569"/>
    <n v="95"/>
    <n v="84"/>
    <n v="179"/>
    <n v="295"/>
    <n v="274"/>
    <n v="569"/>
    <n v="110"/>
    <n v="107"/>
    <n v="217"/>
    <n v="112"/>
    <n v="108"/>
    <n v="220"/>
    <n v="105"/>
    <n v="95"/>
    <n v="200"/>
    <n v="84"/>
    <n v="88"/>
    <n v="172"/>
    <n v="0"/>
    <n v="0"/>
    <n v="0"/>
    <n v="0"/>
    <n v="0"/>
    <n v="0"/>
    <n v="0"/>
    <n v="0"/>
    <n v="0"/>
    <n v="301"/>
    <n v="291"/>
    <n v="592"/>
    <n v="6"/>
    <n v="6"/>
    <n v="6"/>
    <n v="0"/>
    <n v="0"/>
    <n v="0"/>
    <n v="0"/>
    <n v="18"/>
    <n v="0"/>
    <n v="0"/>
    <n v="0"/>
    <n v="1"/>
    <n v="1"/>
    <n v="0"/>
    <n v="0"/>
    <n v="0"/>
    <n v="19"/>
    <n v="7"/>
    <n v="0"/>
    <n v="0"/>
    <n v="1"/>
    <n v="0"/>
    <n v="1"/>
    <n v="1"/>
    <n v="3"/>
    <n v="1"/>
    <n v="0"/>
    <n v="0"/>
    <n v="7"/>
    <n v="7"/>
    <n v="0"/>
    <n v="49"/>
    <n v="24"/>
    <n v="9"/>
    <n v="0"/>
    <n v="0"/>
    <n v="0"/>
    <n v="0"/>
    <n v="0"/>
    <n v="0"/>
    <n v="0"/>
    <n v="33"/>
    <n v="23"/>
    <n v="18"/>
    <n v="1"/>
  </r>
  <r>
    <s v="08DES0012N"/>
    <n v="2"/>
    <s v="ALTAVISTA"/>
    <n v="37"/>
    <s v="JUÁREZ"/>
    <n v="1"/>
    <s v="JUĂREZ"/>
    <s v="CALLE BORO"/>
    <n v="1150"/>
    <s v="JUÁREZ"/>
    <s v="PÚBLICO"/>
    <x v="0"/>
    <x v="1"/>
    <x v="0"/>
    <x v="0"/>
    <s v="08FIS0102Z"/>
    <s v="08FJE0004L"/>
    <s v="08ADG0005C"/>
    <n v="0"/>
    <n v="243"/>
    <n v="303"/>
    <n v="546"/>
    <n v="74"/>
    <n v="99"/>
    <n v="173"/>
    <n v="243"/>
    <n v="303"/>
    <n v="546"/>
    <n v="91"/>
    <n v="106"/>
    <n v="197"/>
    <n v="92"/>
    <n v="107"/>
    <n v="199"/>
    <n v="83"/>
    <n v="110"/>
    <n v="193"/>
    <n v="77"/>
    <n v="81"/>
    <n v="158"/>
    <n v="0"/>
    <n v="0"/>
    <n v="0"/>
    <n v="0"/>
    <n v="0"/>
    <n v="0"/>
    <n v="0"/>
    <n v="0"/>
    <n v="0"/>
    <n v="252"/>
    <n v="298"/>
    <n v="550"/>
    <n v="6"/>
    <n v="6"/>
    <n v="6"/>
    <n v="0"/>
    <n v="0"/>
    <n v="0"/>
    <n v="0"/>
    <n v="18"/>
    <n v="0"/>
    <n v="0"/>
    <n v="0"/>
    <n v="1"/>
    <n v="1"/>
    <n v="0"/>
    <n v="0"/>
    <n v="0"/>
    <n v="16"/>
    <n v="15"/>
    <n v="0"/>
    <n v="0"/>
    <n v="2"/>
    <n v="0"/>
    <n v="0"/>
    <n v="0"/>
    <n v="4"/>
    <n v="1"/>
    <n v="0"/>
    <n v="0"/>
    <n v="8"/>
    <n v="3"/>
    <n v="0"/>
    <n v="51"/>
    <n v="22"/>
    <n v="16"/>
    <n v="0"/>
    <n v="0"/>
    <n v="0"/>
    <n v="0"/>
    <n v="0"/>
    <n v="0"/>
    <n v="0"/>
    <n v="38"/>
    <n v="23"/>
    <n v="18"/>
    <n v="1"/>
  </r>
  <r>
    <s v="08DES0013M"/>
    <n v="1"/>
    <s v="HEROES DE LA DEMOCRACIA"/>
    <n v="59"/>
    <s v="SAN FRANCISCO DEL ORO"/>
    <n v="1"/>
    <s v="SAN FRANCISCO DEL ORO"/>
    <s v="CALLE CRUCERO"/>
    <n v="0"/>
    <s v="HIDALGO DEL PARRAL"/>
    <s v="PÚBLICO"/>
    <x v="0"/>
    <x v="1"/>
    <x v="0"/>
    <x v="0"/>
    <s v="08FIS0124L"/>
    <s v="08FJE0006J"/>
    <s v="08ADG0004D"/>
    <n v="0"/>
    <n v="118"/>
    <n v="108"/>
    <n v="226"/>
    <n v="38"/>
    <n v="37"/>
    <n v="75"/>
    <n v="101"/>
    <n v="100"/>
    <n v="201"/>
    <n v="28"/>
    <n v="30"/>
    <n v="58"/>
    <n v="29"/>
    <n v="32"/>
    <n v="61"/>
    <n v="40"/>
    <n v="35"/>
    <n v="75"/>
    <n v="33"/>
    <n v="36"/>
    <n v="69"/>
    <n v="0"/>
    <n v="0"/>
    <n v="0"/>
    <n v="0"/>
    <n v="0"/>
    <n v="0"/>
    <n v="0"/>
    <n v="0"/>
    <n v="0"/>
    <n v="102"/>
    <n v="103"/>
    <n v="205"/>
    <n v="3"/>
    <n v="4"/>
    <n v="3"/>
    <n v="0"/>
    <n v="0"/>
    <n v="0"/>
    <n v="0"/>
    <n v="10"/>
    <n v="0"/>
    <n v="0"/>
    <n v="1"/>
    <n v="0"/>
    <n v="0"/>
    <n v="1"/>
    <n v="0"/>
    <n v="0"/>
    <n v="4"/>
    <n v="7"/>
    <n v="0"/>
    <n v="0"/>
    <n v="1"/>
    <n v="0"/>
    <n v="1"/>
    <n v="0"/>
    <n v="2"/>
    <n v="1"/>
    <n v="0"/>
    <n v="0"/>
    <n v="7"/>
    <n v="4"/>
    <n v="0"/>
    <n v="29"/>
    <n v="8"/>
    <n v="8"/>
    <n v="0"/>
    <n v="0"/>
    <n v="0"/>
    <n v="0"/>
    <n v="0"/>
    <n v="0"/>
    <n v="0"/>
    <n v="16"/>
    <n v="14"/>
    <n v="14"/>
    <n v="1"/>
  </r>
  <r>
    <s v="08DES0014L"/>
    <n v="1"/>
    <s v="RODRIGO CHAVEZ LOBATO"/>
    <n v="62"/>
    <s v="SAUCILLO"/>
    <n v="1"/>
    <s v="SAUCILLO"/>
    <s v="CALLE CARRETERA A LAS VARAS KILOMETRO 2"/>
    <n v="0"/>
    <s v="DELICIAS"/>
    <s v="PÚBLICO"/>
    <x v="0"/>
    <x v="1"/>
    <x v="0"/>
    <x v="0"/>
    <s v="08FIS0110I"/>
    <s v="08FJE0007I"/>
    <s v="08ADG0057I"/>
    <n v="0"/>
    <n v="239"/>
    <n v="258"/>
    <n v="497"/>
    <n v="84"/>
    <n v="83"/>
    <n v="167"/>
    <n v="226"/>
    <n v="250"/>
    <n v="476"/>
    <n v="87"/>
    <n v="100"/>
    <n v="187"/>
    <n v="87"/>
    <n v="100"/>
    <n v="187"/>
    <n v="86"/>
    <n v="88"/>
    <n v="174"/>
    <n v="62"/>
    <n v="84"/>
    <n v="146"/>
    <n v="0"/>
    <n v="0"/>
    <n v="0"/>
    <n v="0"/>
    <n v="0"/>
    <n v="0"/>
    <n v="0"/>
    <n v="0"/>
    <n v="0"/>
    <n v="235"/>
    <n v="272"/>
    <n v="507"/>
    <n v="6"/>
    <n v="6"/>
    <n v="6"/>
    <n v="0"/>
    <n v="0"/>
    <n v="0"/>
    <n v="0"/>
    <n v="18"/>
    <n v="0"/>
    <n v="0"/>
    <n v="1"/>
    <n v="0"/>
    <n v="0"/>
    <n v="1"/>
    <n v="0"/>
    <n v="0"/>
    <n v="7"/>
    <n v="16"/>
    <n v="0"/>
    <n v="0"/>
    <n v="0"/>
    <n v="2"/>
    <n v="1"/>
    <n v="1"/>
    <n v="0"/>
    <n v="1"/>
    <n v="0"/>
    <n v="0"/>
    <n v="10"/>
    <n v="5"/>
    <n v="0"/>
    <n v="45"/>
    <n v="8"/>
    <n v="20"/>
    <n v="0"/>
    <n v="0"/>
    <n v="0"/>
    <n v="0"/>
    <n v="0"/>
    <n v="0"/>
    <n v="0"/>
    <n v="28"/>
    <n v="19"/>
    <n v="18"/>
    <n v="1"/>
  </r>
  <r>
    <s v="08DES0014L"/>
    <n v="2"/>
    <s v="RODRIGO CHAVEZ LOBATO"/>
    <n v="62"/>
    <s v="SAUCILLO"/>
    <n v="1"/>
    <s v="SAUCILLO"/>
    <s v="CALLE CARRETERA A LAS VARAS KILOMETRO 2"/>
    <n v="0"/>
    <s v="DELICIAS"/>
    <s v="PÚBLICO"/>
    <x v="0"/>
    <x v="1"/>
    <x v="0"/>
    <x v="0"/>
    <s v="08FIS0110I"/>
    <s v="08FJE0007I"/>
    <s v="08ADG0057I"/>
    <n v="0"/>
    <n v="59"/>
    <n v="75"/>
    <n v="134"/>
    <n v="19"/>
    <n v="19"/>
    <n v="38"/>
    <n v="54"/>
    <n v="73"/>
    <n v="127"/>
    <n v="23"/>
    <n v="24"/>
    <n v="47"/>
    <n v="29"/>
    <n v="24"/>
    <n v="53"/>
    <n v="23"/>
    <n v="31"/>
    <n v="54"/>
    <n v="16"/>
    <n v="25"/>
    <n v="41"/>
    <n v="0"/>
    <n v="0"/>
    <n v="0"/>
    <n v="0"/>
    <n v="0"/>
    <n v="0"/>
    <n v="0"/>
    <n v="0"/>
    <n v="0"/>
    <n v="68"/>
    <n v="80"/>
    <n v="148"/>
    <n v="2"/>
    <n v="3"/>
    <n v="3"/>
    <n v="0"/>
    <n v="0"/>
    <n v="0"/>
    <n v="0"/>
    <n v="8"/>
    <n v="0"/>
    <n v="0"/>
    <n v="1"/>
    <n v="0"/>
    <n v="1"/>
    <n v="0"/>
    <n v="0"/>
    <n v="0"/>
    <n v="8"/>
    <n v="14"/>
    <n v="0"/>
    <n v="0"/>
    <n v="0"/>
    <n v="2"/>
    <n v="2"/>
    <n v="0"/>
    <n v="0"/>
    <n v="2"/>
    <n v="0"/>
    <n v="0"/>
    <n v="7"/>
    <n v="2"/>
    <n v="0"/>
    <n v="39"/>
    <n v="10"/>
    <n v="18"/>
    <n v="0"/>
    <n v="0"/>
    <n v="0"/>
    <n v="0"/>
    <n v="0"/>
    <n v="0"/>
    <n v="0"/>
    <n v="28"/>
    <n v="19"/>
    <n v="18"/>
    <n v="1"/>
  </r>
  <r>
    <s v="08DES0015K"/>
    <n v="1"/>
    <s v="LAS AMERICAS"/>
    <n v="50"/>
    <s v="NUEVO CASAS GRANDES"/>
    <n v="1"/>
    <s v="NUEVO CASAS GRANDES"/>
    <s v="AVENIDA BENITO JUAREZ"/>
    <n v="2001"/>
    <s v="NVO. CASAS GRANDES"/>
    <s v="PÚBLICO"/>
    <x v="0"/>
    <x v="1"/>
    <x v="0"/>
    <x v="0"/>
    <s v="08FIS0117B"/>
    <s v="08FJE0008H"/>
    <s v="08ADG0013L"/>
    <n v="0"/>
    <n v="338"/>
    <n v="353"/>
    <n v="691"/>
    <n v="109"/>
    <n v="107"/>
    <n v="216"/>
    <n v="296"/>
    <n v="335"/>
    <n v="631"/>
    <n v="133"/>
    <n v="115"/>
    <n v="248"/>
    <n v="134"/>
    <n v="115"/>
    <n v="249"/>
    <n v="115"/>
    <n v="129"/>
    <n v="244"/>
    <n v="102"/>
    <n v="113"/>
    <n v="215"/>
    <n v="0"/>
    <n v="0"/>
    <n v="0"/>
    <n v="0"/>
    <n v="0"/>
    <n v="0"/>
    <n v="0"/>
    <n v="0"/>
    <n v="0"/>
    <n v="351"/>
    <n v="357"/>
    <n v="708"/>
    <n v="6"/>
    <n v="6"/>
    <n v="6"/>
    <n v="0"/>
    <n v="0"/>
    <n v="0"/>
    <n v="0"/>
    <n v="18"/>
    <n v="0"/>
    <n v="0"/>
    <n v="1"/>
    <n v="0"/>
    <n v="1"/>
    <n v="0"/>
    <n v="0"/>
    <n v="0"/>
    <n v="10"/>
    <n v="14"/>
    <n v="0"/>
    <n v="0"/>
    <n v="2"/>
    <n v="1"/>
    <n v="2"/>
    <n v="0"/>
    <n v="1"/>
    <n v="2"/>
    <n v="0"/>
    <n v="0"/>
    <n v="8"/>
    <n v="8"/>
    <n v="0"/>
    <n v="50"/>
    <n v="15"/>
    <n v="17"/>
    <n v="0"/>
    <n v="0"/>
    <n v="0"/>
    <n v="0"/>
    <n v="0"/>
    <n v="0"/>
    <n v="0"/>
    <n v="32"/>
    <n v="23"/>
    <n v="23"/>
    <n v="1"/>
  </r>
  <r>
    <s v="08DES0016J"/>
    <n v="1"/>
    <s v="PABLO GOMEZ RAMIREZ"/>
    <n v="62"/>
    <s v="SAUCILLO"/>
    <n v="22"/>
    <s v="NAICA"/>
    <s v="CALLE PROLONG MORELOS "/>
    <n v="0"/>
    <s v="DELICIAS"/>
    <s v="PÚBLICO"/>
    <x v="0"/>
    <x v="1"/>
    <x v="0"/>
    <x v="0"/>
    <s v="08FIS0120P"/>
    <s v="08FJE0007I"/>
    <s v="08ADG0057I"/>
    <n v="0"/>
    <n v="113"/>
    <n v="131"/>
    <n v="244"/>
    <n v="41"/>
    <n v="37"/>
    <n v="78"/>
    <n v="98"/>
    <n v="117"/>
    <n v="215"/>
    <n v="41"/>
    <n v="46"/>
    <n v="87"/>
    <n v="41"/>
    <n v="46"/>
    <n v="87"/>
    <n v="36"/>
    <n v="42"/>
    <n v="78"/>
    <n v="37"/>
    <n v="52"/>
    <n v="89"/>
    <n v="0"/>
    <n v="0"/>
    <n v="0"/>
    <n v="0"/>
    <n v="0"/>
    <n v="0"/>
    <n v="0"/>
    <n v="0"/>
    <n v="0"/>
    <n v="114"/>
    <n v="140"/>
    <n v="254"/>
    <n v="3"/>
    <n v="3"/>
    <n v="3"/>
    <n v="0"/>
    <n v="0"/>
    <n v="0"/>
    <n v="0"/>
    <n v="9"/>
    <n v="0"/>
    <n v="0"/>
    <n v="0"/>
    <n v="1"/>
    <n v="1"/>
    <n v="0"/>
    <n v="0"/>
    <n v="0"/>
    <n v="4"/>
    <n v="9"/>
    <n v="0"/>
    <n v="0"/>
    <n v="1"/>
    <n v="0"/>
    <n v="0"/>
    <n v="0"/>
    <n v="1"/>
    <n v="0"/>
    <n v="0"/>
    <n v="0"/>
    <n v="3"/>
    <n v="6"/>
    <n v="0"/>
    <n v="26"/>
    <n v="6"/>
    <n v="9"/>
    <n v="0"/>
    <n v="0"/>
    <n v="0"/>
    <n v="0"/>
    <n v="0"/>
    <n v="0"/>
    <n v="0"/>
    <n v="15"/>
    <n v="9"/>
    <n v="9"/>
    <n v="1"/>
  </r>
  <r>
    <s v="08DES0017I"/>
    <n v="1"/>
    <s v="MOISES SAENZ GARZA"/>
    <n v="19"/>
    <s v="CHIHUAHUA"/>
    <n v="1"/>
    <s v="CHIHUAHUA"/>
    <s v="AVENIDA ZARAGOZA"/>
    <n v="0"/>
    <s v="CHIHUAHUA"/>
    <s v="PÚBLICO"/>
    <x v="0"/>
    <x v="1"/>
    <x v="0"/>
    <x v="0"/>
    <s v="08FIS0118A"/>
    <s v="08FJE0001O"/>
    <s v="08ADG0046C"/>
    <n v="0"/>
    <n v="367"/>
    <n v="432"/>
    <n v="799"/>
    <n v="113"/>
    <n v="147"/>
    <n v="260"/>
    <n v="269"/>
    <n v="374"/>
    <n v="643"/>
    <n v="140"/>
    <n v="122"/>
    <n v="262"/>
    <n v="140"/>
    <n v="122"/>
    <n v="262"/>
    <n v="122"/>
    <n v="128"/>
    <n v="250"/>
    <n v="111"/>
    <n v="155"/>
    <n v="266"/>
    <n v="0"/>
    <n v="0"/>
    <n v="0"/>
    <n v="0"/>
    <n v="0"/>
    <n v="0"/>
    <n v="0"/>
    <n v="0"/>
    <n v="0"/>
    <n v="373"/>
    <n v="405"/>
    <n v="778"/>
    <n v="6"/>
    <n v="6"/>
    <n v="6"/>
    <n v="0"/>
    <n v="0"/>
    <n v="0"/>
    <n v="0"/>
    <n v="18"/>
    <n v="0"/>
    <n v="0"/>
    <n v="1"/>
    <n v="0"/>
    <n v="0"/>
    <n v="1"/>
    <n v="0"/>
    <n v="0"/>
    <n v="9"/>
    <n v="15"/>
    <n v="0"/>
    <n v="0"/>
    <n v="2"/>
    <n v="0"/>
    <n v="2"/>
    <n v="3"/>
    <n v="4"/>
    <n v="3"/>
    <n v="0"/>
    <n v="0"/>
    <n v="7"/>
    <n v="13"/>
    <n v="0"/>
    <n v="60"/>
    <n v="17"/>
    <n v="21"/>
    <n v="0"/>
    <n v="0"/>
    <n v="0"/>
    <n v="0"/>
    <n v="0"/>
    <n v="0"/>
    <n v="0"/>
    <n v="38"/>
    <n v="19"/>
    <n v="18"/>
    <n v="1"/>
  </r>
  <r>
    <s v="08DES0017I"/>
    <n v="2"/>
    <s v="MOISES SAENZ GARZA"/>
    <n v="19"/>
    <s v="CHIHUAHUA"/>
    <n v="1"/>
    <s v="CHIHUAHUA"/>
    <s v="AVENIDA ZARAGOZA"/>
    <n v="0"/>
    <s v="CHIHUAHUA"/>
    <s v="PÚBLICO"/>
    <x v="0"/>
    <x v="1"/>
    <x v="0"/>
    <x v="0"/>
    <s v="08FIS0118A"/>
    <s v="08FJE0001O"/>
    <s v="08ADG0046C"/>
    <n v="0"/>
    <n v="191"/>
    <n v="195"/>
    <n v="386"/>
    <n v="57"/>
    <n v="72"/>
    <n v="129"/>
    <n v="126"/>
    <n v="153"/>
    <n v="279"/>
    <n v="56"/>
    <n v="63"/>
    <n v="119"/>
    <n v="57"/>
    <n v="63"/>
    <n v="120"/>
    <n v="60"/>
    <n v="55"/>
    <n v="115"/>
    <n v="59"/>
    <n v="48"/>
    <n v="107"/>
    <n v="0"/>
    <n v="0"/>
    <n v="0"/>
    <n v="0"/>
    <n v="0"/>
    <n v="0"/>
    <n v="0"/>
    <n v="0"/>
    <n v="0"/>
    <n v="176"/>
    <n v="166"/>
    <n v="342"/>
    <n v="6"/>
    <n v="6"/>
    <n v="5"/>
    <n v="0"/>
    <n v="0"/>
    <n v="0"/>
    <n v="0"/>
    <n v="17"/>
    <n v="0"/>
    <n v="0"/>
    <n v="1"/>
    <n v="0"/>
    <n v="0"/>
    <n v="1"/>
    <n v="0"/>
    <n v="0"/>
    <n v="21"/>
    <n v="22"/>
    <n v="0"/>
    <n v="0"/>
    <n v="2"/>
    <n v="1"/>
    <n v="0"/>
    <n v="2"/>
    <n v="6"/>
    <n v="3"/>
    <n v="0"/>
    <n v="0"/>
    <n v="8"/>
    <n v="12"/>
    <n v="0"/>
    <n v="79"/>
    <n v="29"/>
    <n v="28"/>
    <n v="0"/>
    <n v="0"/>
    <n v="0"/>
    <n v="0"/>
    <n v="0"/>
    <n v="0"/>
    <n v="0"/>
    <n v="57"/>
    <n v="19"/>
    <n v="18"/>
    <n v="1"/>
  </r>
  <r>
    <s v="08DES0018H"/>
    <n v="1"/>
    <s v="ULTIMO EMPERADOR AZTECA"/>
    <n v="17"/>
    <s v="CUAUHTÉMOC"/>
    <n v="1"/>
    <s v="CUAUHTĂ‰MOC"/>
    <s v="CALLE LEONA VICARIO"/>
    <n v="2385"/>
    <s v="CUAUHTÉMOC"/>
    <s v="PÚBLICO"/>
    <x v="0"/>
    <x v="1"/>
    <x v="0"/>
    <x v="0"/>
    <s v="08FIS0114E"/>
    <s v="08FJE0005K"/>
    <s v="08ADG0010O"/>
    <n v="0"/>
    <n v="305"/>
    <n v="293"/>
    <n v="598"/>
    <n v="101"/>
    <n v="99"/>
    <n v="200"/>
    <n v="270"/>
    <n v="264"/>
    <n v="534"/>
    <n v="92"/>
    <n v="72"/>
    <n v="164"/>
    <n v="104"/>
    <n v="76"/>
    <n v="180"/>
    <n v="103"/>
    <n v="98"/>
    <n v="201"/>
    <n v="92"/>
    <n v="82"/>
    <n v="174"/>
    <n v="0"/>
    <n v="0"/>
    <n v="0"/>
    <n v="0"/>
    <n v="0"/>
    <n v="0"/>
    <n v="0"/>
    <n v="0"/>
    <n v="0"/>
    <n v="299"/>
    <n v="256"/>
    <n v="555"/>
    <n v="6"/>
    <n v="6"/>
    <n v="6"/>
    <n v="0"/>
    <n v="0"/>
    <n v="0"/>
    <n v="0"/>
    <n v="18"/>
    <n v="0"/>
    <n v="0"/>
    <n v="0"/>
    <n v="1"/>
    <n v="1"/>
    <n v="0"/>
    <n v="0"/>
    <n v="0"/>
    <n v="4"/>
    <n v="13"/>
    <n v="0"/>
    <n v="1"/>
    <n v="2"/>
    <n v="0"/>
    <n v="1"/>
    <n v="1"/>
    <n v="0"/>
    <n v="0"/>
    <n v="0"/>
    <n v="0"/>
    <n v="7"/>
    <n v="9"/>
    <n v="0"/>
    <n v="40"/>
    <n v="7"/>
    <n v="14"/>
    <n v="0"/>
    <n v="0"/>
    <n v="0"/>
    <n v="0"/>
    <n v="0"/>
    <n v="0"/>
    <n v="0"/>
    <n v="21"/>
    <n v="20"/>
    <n v="20"/>
    <n v="1"/>
  </r>
  <r>
    <s v="08DES0019G"/>
    <n v="1"/>
    <s v="SECUNDARIA GENERAL NO.3 ES-19"/>
    <n v="37"/>
    <s v="JUÁREZ"/>
    <n v="1"/>
    <s v="JUĂREZ"/>
    <s v="CALLE LEY 6 DE ENERO"/>
    <n v="0"/>
    <s v="JUÁREZ"/>
    <s v="PÚBLICO"/>
    <x v="0"/>
    <x v="1"/>
    <x v="0"/>
    <x v="0"/>
    <s v="08FIS0105X"/>
    <s v="08FJE0004L"/>
    <s v="08ADG0005C"/>
    <n v="0"/>
    <n v="286"/>
    <n v="217"/>
    <n v="503"/>
    <n v="102"/>
    <n v="68"/>
    <n v="170"/>
    <n v="277"/>
    <n v="213"/>
    <n v="490"/>
    <n v="85"/>
    <n v="76"/>
    <n v="161"/>
    <n v="85"/>
    <n v="77"/>
    <n v="162"/>
    <n v="86"/>
    <n v="77"/>
    <n v="163"/>
    <n v="92"/>
    <n v="75"/>
    <n v="167"/>
    <n v="0"/>
    <n v="0"/>
    <n v="0"/>
    <n v="0"/>
    <n v="0"/>
    <n v="0"/>
    <n v="0"/>
    <n v="0"/>
    <n v="0"/>
    <n v="263"/>
    <n v="229"/>
    <n v="492"/>
    <n v="6"/>
    <n v="6"/>
    <n v="6"/>
    <n v="0"/>
    <n v="0"/>
    <n v="0"/>
    <n v="0"/>
    <n v="18"/>
    <n v="0"/>
    <n v="0"/>
    <n v="1"/>
    <n v="0"/>
    <n v="1"/>
    <n v="0"/>
    <n v="0"/>
    <n v="0"/>
    <n v="9"/>
    <n v="9"/>
    <n v="0"/>
    <n v="0"/>
    <n v="2"/>
    <n v="0"/>
    <n v="1"/>
    <n v="1"/>
    <n v="3"/>
    <n v="3"/>
    <n v="1"/>
    <n v="1"/>
    <n v="8"/>
    <n v="8"/>
    <n v="0"/>
    <n v="48"/>
    <n v="16"/>
    <n v="14"/>
    <n v="0"/>
    <n v="0"/>
    <n v="0"/>
    <n v="0"/>
    <n v="0"/>
    <n v="0"/>
    <n v="0"/>
    <n v="30"/>
    <n v="18"/>
    <n v="18"/>
    <n v="1"/>
  </r>
  <r>
    <s v="08DES0019G"/>
    <n v="2"/>
    <s v="SECUNDARIA GENERAL NO.3 ES-19"/>
    <n v="37"/>
    <s v="JUÁREZ"/>
    <n v="1"/>
    <s v="JUĂREZ"/>
    <s v="CALLE LEY 6 DE ENERO"/>
    <n v="0"/>
    <s v="JUÁREZ"/>
    <s v="PÚBLICO"/>
    <x v="0"/>
    <x v="1"/>
    <x v="0"/>
    <x v="0"/>
    <s v="08FIS0105X"/>
    <s v="08FJE0004L"/>
    <s v="08ADG0005C"/>
    <n v="0"/>
    <n v="204"/>
    <n v="207"/>
    <n v="411"/>
    <n v="58"/>
    <n v="54"/>
    <n v="112"/>
    <n v="204"/>
    <n v="207"/>
    <n v="411"/>
    <n v="79"/>
    <n v="85"/>
    <n v="164"/>
    <n v="84"/>
    <n v="92"/>
    <n v="176"/>
    <n v="88"/>
    <n v="68"/>
    <n v="156"/>
    <n v="63"/>
    <n v="76"/>
    <n v="139"/>
    <n v="0"/>
    <n v="0"/>
    <n v="0"/>
    <n v="0"/>
    <n v="0"/>
    <n v="0"/>
    <n v="0"/>
    <n v="0"/>
    <n v="0"/>
    <n v="235"/>
    <n v="236"/>
    <n v="471"/>
    <n v="6"/>
    <n v="6"/>
    <n v="6"/>
    <n v="0"/>
    <n v="0"/>
    <n v="0"/>
    <n v="0"/>
    <n v="18"/>
    <n v="0"/>
    <n v="0"/>
    <n v="1"/>
    <n v="0"/>
    <n v="1"/>
    <n v="0"/>
    <n v="0"/>
    <n v="0"/>
    <n v="14"/>
    <n v="12"/>
    <n v="0"/>
    <n v="0"/>
    <n v="2"/>
    <n v="0"/>
    <n v="1"/>
    <n v="0"/>
    <n v="2"/>
    <n v="2"/>
    <n v="1"/>
    <n v="2"/>
    <n v="7"/>
    <n v="6"/>
    <n v="0"/>
    <n v="51"/>
    <n v="20"/>
    <n v="16"/>
    <n v="0"/>
    <n v="0"/>
    <n v="0"/>
    <n v="0"/>
    <n v="0"/>
    <n v="0"/>
    <n v="0"/>
    <n v="36"/>
    <n v="18"/>
    <n v="18"/>
    <n v="1"/>
  </r>
  <r>
    <s v="08DES0020W"/>
    <n v="1"/>
    <s v="SECUNDARIA GENERAL NO.4 ES-20"/>
    <n v="37"/>
    <s v="JUÁREZ"/>
    <n v="1"/>
    <s v="JUĂREZ"/>
    <s v="CALLE TOPOLOBAMPO"/>
    <n v="0"/>
    <s v="JUÁREZ"/>
    <s v="PÚBLICO"/>
    <x v="0"/>
    <x v="1"/>
    <x v="0"/>
    <x v="0"/>
    <s v="08FIS0105X"/>
    <s v="08FJE0004L"/>
    <s v="08ADG0005C"/>
    <n v="0"/>
    <n v="366"/>
    <n v="335"/>
    <n v="701"/>
    <n v="118"/>
    <n v="100"/>
    <n v="218"/>
    <n v="360"/>
    <n v="332"/>
    <n v="692"/>
    <n v="127"/>
    <n v="106"/>
    <n v="233"/>
    <n v="129"/>
    <n v="107"/>
    <n v="236"/>
    <n v="124"/>
    <n v="110"/>
    <n v="234"/>
    <n v="115"/>
    <n v="129"/>
    <n v="244"/>
    <n v="0"/>
    <n v="0"/>
    <n v="0"/>
    <n v="0"/>
    <n v="0"/>
    <n v="0"/>
    <n v="0"/>
    <n v="0"/>
    <n v="0"/>
    <n v="368"/>
    <n v="346"/>
    <n v="714"/>
    <n v="6"/>
    <n v="6"/>
    <n v="6"/>
    <n v="0"/>
    <n v="0"/>
    <n v="0"/>
    <n v="0"/>
    <n v="18"/>
    <n v="0"/>
    <n v="0"/>
    <n v="1"/>
    <n v="0"/>
    <n v="0"/>
    <n v="1"/>
    <n v="0"/>
    <n v="0"/>
    <n v="24"/>
    <n v="5"/>
    <n v="0"/>
    <n v="0"/>
    <n v="0"/>
    <n v="0"/>
    <n v="0"/>
    <n v="1"/>
    <n v="1"/>
    <n v="0"/>
    <n v="0"/>
    <n v="0"/>
    <n v="4"/>
    <n v="14"/>
    <n v="0"/>
    <n v="51"/>
    <n v="25"/>
    <n v="6"/>
    <n v="0"/>
    <n v="0"/>
    <n v="0"/>
    <n v="0"/>
    <n v="0"/>
    <n v="0"/>
    <n v="0"/>
    <n v="31"/>
    <n v="18"/>
    <n v="18"/>
    <n v="1"/>
  </r>
  <r>
    <s v="08DES0020W"/>
    <n v="2"/>
    <s v="SECUNDARIA GENERAL NO.4 ES-20"/>
    <n v="37"/>
    <s v="JUÁREZ"/>
    <n v="1"/>
    <s v="JUĂREZ"/>
    <s v="CALLE TOPOLOBAMPO"/>
    <n v="0"/>
    <s v="JUÁREZ"/>
    <s v="PÚBLICO"/>
    <x v="0"/>
    <x v="1"/>
    <x v="0"/>
    <x v="0"/>
    <s v="08FIS0105X"/>
    <s v="08FJE0004L"/>
    <s v="08ADG0005C"/>
    <n v="0"/>
    <n v="256"/>
    <n v="292"/>
    <n v="548"/>
    <n v="75"/>
    <n v="90"/>
    <n v="165"/>
    <n v="238"/>
    <n v="281"/>
    <n v="519"/>
    <n v="94"/>
    <n v="112"/>
    <n v="206"/>
    <n v="99"/>
    <n v="113"/>
    <n v="212"/>
    <n v="93"/>
    <n v="85"/>
    <n v="178"/>
    <n v="75"/>
    <n v="96"/>
    <n v="171"/>
    <n v="0"/>
    <n v="0"/>
    <n v="0"/>
    <n v="0"/>
    <n v="0"/>
    <n v="0"/>
    <n v="0"/>
    <n v="0"/>
    <n v="0"/>
    <n v="267"/>
    <n v="294"/>
    <n v="561"/>
    <n v="6"/>
    <n v="6"/>
    <n v="6"/>
    <n v="0"/>
    <n v="0"/>
    <n v="0"/>
    <n v="0"/>
    <n v="18"/>
    <n v="0"/>
    <n v="0"/>
    <n v="1"/>
    <n v="0"/>
    <n v="1"/>
    <n v="0"/>
    <n v="0"/>
    <n v="0"/>
    <n v="20"/>
    <n v="12"/>
    <n v="0"/>
    <n v="0"/>
    <n v="1"/>
    <n v="1"/>
    <n v="2"/>
    <n v="0"/>
    <n v="3"/>
    <n v="2"/>
    <n v="2"/>
    <n v="0"/>
    <n v="10"/>
    <n v="6"/>
    <n v="0"/>
    <n v="61"/>
    <n v="28"/>
    <n v="15"/>
    <n v="0"/>
    <n v="0"/>
    <n v="0"/>
    <n v="0"/>
    <n v="0"/>
    <n v="0"/>
    <n v="0"/>
    <n v="43"/>
    <n v="18"/>
    <n v="18"/>
    <n v="1"/>
  </r>
  <r>
    <s v="08DES0021V"/>
    <n v="1"/>
    <s v="JAIME TORRES BODET"/>
    <n v="19"/>
    <s v="CHIHUAHUA"/>
    <n v="1"/>
    <s v="CHIHUAHUA"/>
    <s v="CALLE ROSAS"/>
    <n v="0"/>
    <s v="CHIHUAHUA"/>
    <s v="PÚBLICO"/>
    <x v="0"/>
    <x v="1"/>
    <x v="0"/>
    <x v="0"/>
    <s v="08FIS0109T"/>
    <s v="08FJE0001O"/>
    <s v="08ADG0046C"/>
    <n v="0"/>
    <n v="215"/>
    <n v="224"/>
    <n v="439"/>
    <n v="75"/>
    <n v="69"/>
    <n v="144"/>
    <n v="163"/>
    <n v="201"/>
    <n v="364"/>
    <n v="94"/>
    <n v="68"/>
    <n v="162"/>
    <n v="97"/>
    <n v="68"/>
    <n v="165"/>
    <n v="78"/>
    <n v="74"/>
    <n v="152"/>
    <n v="73"/>
    <n v="84"/>
    <n v="157"/>
    <n v="0"/>
    <n v="0"/>
    <n v="0"/>
    <n v="0"/>
    <n v="0"/>
    <n v="0"/>
    <n v="0"/>
    <n v="0"/>
    <n v="0"/>
    <n v="248"/>
    <n v="226"/>
    <n v="474"/>
    <n v="6"/>
    <n v="5"/>
    <n v="5"/>
    <n v="0"/>
    <n v="0"/>
    <n v="0"/>
    <n v="0"/>
    <n v="16"/>
    <n v="0"/>
    <n v="0"/>
    <n v="0"/>
    <n v="1"/>
    <n v="0"/>
    <n v="1"/>
    <n v="0"/>
    <n v="0"/>
    <n v="12"/>
    <n v="12"/>
    <n v="0"/>
    <n v="0"/>
    <n v="1"/>
    <n v="0"/>
    <n v="0"/>
    <n v="0"/>
    <n v="0"/>
    <n v="1"/>
    <n v="0"/>
    <n v="0"/>
    <n v="8"/>
    <n v="12"/>
    <n v="0"/>
    <n v="48"/>
    <n v="13"/>
    <n v="13"/>
    <n v="0"/>
    <n v="0"/>
    <n v="0"/>
    <n v="0"/>
    <n v="0"/>
    <n v="0"/>
    <n v="0"/>
    <n v="26"/>
    <n v="19"/>
    <n v="17"/>
    <n v="1"/>
  </r>
  <r>
    <s v="08DES0022U"/>
    <n v="1"/>
    <s v="MARIA CURIE"/>
    <n v="19"/>
    <s v="CHIHUAHUA"/>
    <n v="1"/>
    <s v="CHIHUAHUA"/>
    <s v="PROLONGACIĂ“N ANKARA"/>
    <n v="1506"/>
    <s v="CHIHUAHUA"/>
    <s v="PÚBLICO"/>
    <x v="0"/>
    <x v="1"/>
    <x v="0"/>
    <x v="0"/>
    <s v="08FIS0109T"/>
    <s v="08FJE0001O"/>
    <s v="08ADG0046C"/>
    <n v="0"/>
    <n v="196"/>
    <n v="212"/>
    <n v="408"/>
    <n v="80"/>
    <n v="78"/>
    <n v="158"/>
    <n v="151"/>
    <n v="191"/>
    <n v="342"/>
    <n v="75"/>
    <n v="62"/>
    <n v="137"/>
    <n v="77"/>
    <n v="62"/>
    <n v="139"/>
    <n v="51"/>
    <n v="65"/>
    <n v="116"/>
    <n v="66"/>
    <n v="64"/>
    <n v="130"/>
    <n v="0"/>
    <n v="0"/>
    <n v="0"/>
    <n v="0"/>
    <n v="0"/>
    <n v="0"/>
    <n v="0"/>
    <n v="0"/>
    <n v="0"/>
    <n v="194"/>
    <n v="191"/>
    <n v="385"/>
    <n v="6"/>
    <n v="6"/>
    <n v="6"/>
    <n v="0"/>
    <n v="0"/>
    <n v="0"/>
    <n v="0"/>
    <n v="18"/>
    <n v="0"/>
    <n v="0"/>
    <n v="0"/>
    <n v="1"/>
    <n v="1"/>
    <n v="0"/>
    <n v="0"/>
    <n v="0"/>
    <n v="8"/>
    <n v="12"/>
    <n v="0"/>
    <n v="0"/>
    <n v="2"/>
    <n v="0"/>
    <n v="2"/>
    <n v="0"/>
    <n v="2"/>
    <n v="3"/>
    <n v="0"/>
    <n v="0"/>
    <n v="10"/>
    <n v="9"/>
    <n v="0"/>
    <n v="50"/>
    <n v="14"/>
    <n v="15"/>
    <n v="0"/>
    <n v="0"/>
    <n v="0"/>
    <n v="0"/>
    <n v="0"/>
    <n v="0"/>
    <n v="0"/>
    <n v="29"/>
    <n v="18"/>
    <n v="18"/>
    <n v="1"/>
  </r>
  <r>
    <s v="08DES0023T"/>
    <n v="1"/>
    <s v="SECUNDARIA GENERAL ES-23"/>
    <n v="37"/>
    <s v="JUÁREZ"/>
    <n v="1"/>
    <s v="JUĂREZ"/>
    <s v="CALLE LAGUNA DE GUZMAN "/>
    <n v="0"/>
    <s v="JUÁREZ"/>
    <s v="PÚBLICO"/>
    <x v="0"/>
    <x v="1"/>
    <x v="0"/>
    <x v="0"/>
    <s v="08FIS0102Z"/>
    <s v="08FJE0004L"/>
    <s v="08ADG0005C"/>
    <n v="0"/>
    <n v="239"/>
    <n v="249"/>
    <n v="488"/>
    <n v="95"/>
    <n v="91"/>
    <n v="186"/>
    <n v="230"/>
    <n v="245"/>
    <n v="475"/>
    <n v="86"/>
    <n v="107"/>
    <n v="193"/>
    <n v="86"/>
    <n v="108"/>
    <n v="194"/>
    <n v="81"/>
    <n v="83"/>
    <n v="164"/>
    <n v="64"/>
    <n v="71"/>
    <n v="135"/>
    <n v="0"/>
    <n v="0"/>
    <n v="0"/>
    <n v="0"/>
    <n v="0"/>
    <n v="0"/>
    <n v="0"/>
    <n v="0"/>
    <n v="0"/>
    <n v="231"/>
    <n v="262"/>
    <n v="493"/>
    <n v="6"/>
    <n v="6"/>
    <n v="6"/>
    <n v="0"/>
    <n v="0"/>
    <n v="0"/>
    <n v="0"/>
    <n v="18"/>
    <n v="0"/>
    <n v="0"/>
    <n v="0"/>
    <n v="1"/>
    <n v="1"/>
    <n v="0"/>
    <n v="0"/>
    <n v="0"/>
    <n v="16"/>
    <n v="14"/>
    <n v="0"/>
    <n v="0"/>
    <n v="1"/>
    <n v="0"/>
    <n v="0"/>
    <n v="0"/>
    <n v="0"/>
    <n v="0"/>
    <n v="0"/>
    <n v="0"/>
    <n v="6"/>
    <n v="11"/>
    <n v="0"/>
    <n v="50"/>
    <n v="17"/>
    <n v="14"/>
    <n v="0"/>
    <n v="0"/>
    <n v="0"/>
    <n v="0"/>
    <n v="0"/>
    <n v="0"/>
    <n v="0"/>
    <n v="31"/>
    <n v="22"/>
    <n v="20"/>
    <n v="1"/>
  </r>
  <r>
    <s v="08DES0024S"/>
    <n v="1"/>
    <s v="LEOPOLDO ARTURO ENCERRADO TEJADA"/>
    <n v="37"/>
    <s v="JUÁREZ"/>
    <n v="1"/>
    <s v="JUĂREZ"/>
    <s v="CALLE BENEMERITO DE LAS AMERICAS "/>
    <n v="0"/>
    <s v="JUÁREZ"/>
    <s v="PÚBLICO"/>
    <x v="0"/>
    <x v="1"/>
    <x v="0"/>
    <x v="0"/>
    <s v="08FIS0101A"/>
    <s v="08FJE0004L"/>
    <s v="08ADG0005C"/>
    <n v="0"/>
    <n v="189"/>
    <n v="183"/>
    <n v="372"/>
    <n v="52"/>
    <n v="55"/>
    <n v="107"/>
    <n v="155"/>
    <n v="154"/>
    <n v="309"/>
    <n v="63"/>
    <n v="55"/>
    <n v="118"/>
    <n v="66"/>
    <n v="57"/>
    <n v="123"/>
    <n v="66"/>
    <n v="61"/>
    <n v="127"/>
    <n v="64"/>
    <n v="62"/>
    <n v="126"/>
    <n v="0"/>
    <n v="0"/>
    <n v="0"/>
    <n v="0"/>
    <n v="0"/>
    <n v="0"/>
    <n v="0"/>
    <n v="0"/>
    <n v="0"/>
    <n v="196"/>
    <n v="180"/>
    <n v="376"/>
    <n v="5"/>
    <n v="5"/>
    <n v="5"/>
    <n v="0"/>
    <n v="0"/>
    <n v="0"/>
    <n v="0"/>
    <n v="15"/>
    <n v="0"/>
    <n v="0"/>
    <n v="1"/>
    <n v="0"/>
    <n v="0"/>
    <n v="1"/>
    <n v="0"/>
    <n v="0"/>
    <n v="5"/>
    <n v="13"/>
    <n v="0"/>
    <n v="0"/>
    <n v="2"/>
    <n v="0"/>
    <n v="1"/>
    <n v="1"/>
    <n v="2"/>
    <n v="0"/>
    <n v="0"/>
    <n v="0"/>
    <n v="9"/>
    <n v="9"/>
    <n v="0"/>
    <n v="44"/>
    <n v="10"/>
    <n v="14"/>
    <n v="0"/>
    <n v="0"/>
    <n v="0"/>
    <n v="0"/>
    <n v="0"/>
    <n v="0"/>
    <n v="0"/>
    <n v="24"/>
    <n v="18"/>
    <n v="15"/>
    <n v="1"/>
  </r>
  <r>
    <s v="08DES0026Q"/>
    <n v="1"/>
    <s v="MEXICO INSURGENTE"/>
    <n v="48"/>
    <s v="NAMIQUIPA"/>
    <n v="43"/>
    <s v="EL MOLINO"/>
    <s v="AVENIDA INSURGENTES"/>
    <n v="604"/>
    <s v="CUAUHTÉMOC"/>
    <s v="PÚBLICO"/>
    <x v="0"/>
    <x v="1"/>
    <x v="0"/>
    <x v="0"/>
    <s v="08FIS0115D"/>
    <s v="08FJE0005K"/>
    <s v="08ADG0010O"/>
    <n v="0"/>
    <n v="82"/>
    <n v="70"/>
    <n v="152"/>
    <n v="28"/>
    <n v="24"/>
    <n v="52"/>
    <n v="82"/>
    <n v="70"/>
    <n v="152"/>
    <n v="26"/>
    <n v="27"/>
    <n v="53"/>
    <n v="26"/>
    <n v="27"/>
    <n v="53"/>
    <n v="29"/>
    <n v="22"/>
    <n v="51"/>
    <n v="27"/>
    <n v="22"/>
    <n v="49"/>
    <n v="0"/>
    <n v="0"/>
    <n v="0"/>
    <n v="0"/>
    <n v="0"/>
    <n v="0"/>
    <n v="0"/>
    <n v="0"/>
    <n v="0"/>
    <n v="82"/>
    <n v="71"/>
    <n v="153"/>
    <n v="3"/>
    <n v="3"/>
    <n v="3"/>
    <n v="0"/>
    <n v="0"/>
    <n v="0"/>
    <n v="0"/>
    <n v="9"/>
    <n v="0"/>
    <n v="0"/>
    <n v="1"/>
    <n v="0"/>
    <n v="1"/>
    <n v="0"/>
    <n v="0"/>
    <n v="0"/>
    <n v="4"/>
    <n v="6"/>
    <n v="0"/>
    <n v="0"/>
    <n v="0"/>
    <n v="1"/>
    <n v="0"/>
    <n v="1"/>
    <n v="1"/>
    <n v="0"/>
    <n v="0"/>
    <n v="0"/>
    <n v="4"/>
    <n v="3"/>
    <n v="0"/>
    <n v="22"/>
    <n v="5"/>
    <n v="8"/>
    <n v="0"/>
    <n v="0"/>
    <n v="0"/>
    <n v="0"/>
    <n v="0"/>
    <n v="0"/>
    <n v="0"/>
    <n v="13"/>
    <n v="13"/>
    <n v="13"/>
    <n v="1"/>
  </r>
  <r>
    <s v="08DES0028O"/>
    <n v="1"/>
    <s v="ADOLFO BARRANCO FUENTES"/>
    <n v="19"/>
    <s v="CHIHUAHUA"/>
    <n v="1"/>
    <s v="CHIHUAHUA"/>
    <s v="CALLE JOSE MARIA MATA"/>
    <n v="7507"/>
    <s v="CHIHUAHUA"/>
    <s v="PÚBLICO"/>
    <x v="0"/>
    <x v="1"/>
    <x v="0"/>
    <x v="0"/>
    <s v="08FIS0118A"/>
    <s v="08FJE0001O"/>
    <s v="08ADG0046C"/>
    <n v="0"/>
    <n v="201"/>
    <n v="214"/>
    <n v="415"/>
    <n v="65"/>
    <n v="87"/>
    <n v="152"/>
    <n v="187"/>
    <n v="200"/>
    <n v="387"/>
    <n v="64"/>
    <n v="61"/>
    <n v="125"/>
    <n v="65"/>
    <n v="61"/>
    <n v="126"/>
    <n v="65"/>
    <n v="64"/>
    <n v="129"/>
    <n v="70"/>
    <n v="66"/>
    <n v="136"/>
    <n v="0"/>
    <n v="0"/>
    <n v="0"/>
    <n v="0"/>
    <n v="0"/>
    <n v="0"/>
    <n v="0"/>
    <n v="0"/>
    <n v="0"/>
    <n v="200"/>
    <n v="191"/>
    <n v="391"/>
    <n v="6"/>
    <n v="6"/>
    <n v="6"/>
    <n v="0"/>
    <n v="0"/>
    <n v="0"/>
    <n v="0"/>
    <n v="18"/>
    <n v="0"/>
    <n v="0"/>
    <n v="1"/>
    <n v="0"/>
    <n v="1"/>
    <n v="0"/>
    <n v="0"/>
    <n v="0"/>
    <n v="8"/>
    <n v="13"/>
    <n v="0"/>
    <n v="0"/>
    <n v="2"/>
    <n v="0"/>
    <n v="2"/>
    <n v="1"/>
    <n v="2"/>
    <n v="2"/>
    <n v="0"/>
    <n v="3"/>
    <n v="6"/>
    <n v="12"/>
    <n v="0"/>
    <n v="53"/>
    <n v="14"/>
    <n v="19"/>
    <n v="0"/>
    <n v="0"/>
    <n v="0"/>
    <n v="0"/>
    <n v="0"/>
    <n v="0"/>
    <n v="0"/>
    <n v="33"/>
    <n v="20"/>
    <n v="18"/>
    <n v="1"/>
  </r>
  <r>
    <s v="08DES0028O"/>
    <n v="2"/>
    <s v="ADOLFO BARRANCO FUENTES"/>
    <n v="19"/>
    <s v="CHIHUAHUA"/>
    <n v="1"/>
    <s v="CHIHUAHUA"/>
    <s v="CALLE JOSE MARIA MATA"/>
    <n v="7507"/>
    <s v="CHIHUAHUA"/>
    <s v="PÚBLICO"/>
    <x v="0"/>
    <x v="1"/>
    <x v="0"/>
    <x v="0"/>
    <s v="08FIS0118A"/>
    <s v="08FJE0001O"/>
    <s v="08ADG0046C"/>
    <n v="0"/>
    <n v="136"/>
    <n v="106"/>
    <n v="242"/>
    <n v="48"/>
    <n v="39"/>
    <n v="87"/>
    <n v="95"/>
    <n v="80"/>
    <n v="175"/>
    <n v="25"/>
    <n v="28"/>
    <n v="53"/>
    <n v="26"/>
    <n v="30"/>
    <n v="56"/>
    <n v="36"/>
    <n v="23"/>
    <n v="59"/>
    <n v="42"/>
    <n v="33"/>
    <n v="75"/>
    <n v="0"/>
    <n v="0"/>
    <n v="0"/>
    <n v="0"/>
    <n v="0"/>
    <n v="0"/>
    <n v="0"/>
    <n v="0"/>
    <n v="0"/>
    <n v="104"/>
    <n v="86"/>
    <n v="190"/>
    <n v="3"/>
    <n v="3"/>
    <n v="3"/>
    <n v="0"/>
    <n v="0"/>
    <n v="0"/>
    <n v="0"/>
    <n v="9"/>
    <n v="0"/>
    <n v="0"/>
    <n v="1"/>
    <n v="0"/>
    <n v="0"/>
    <n v="0"/>
    <n v="0"/>
    <n v="0"/>
    <n v="13"/>
    <n v="7"/>
    <n v="0"/>
    <n v="0"/>
    <n v="2"/>
    <n v="0"/>
    <n v="1"/>
    <n v="1"/>
    <n v="2"/>
    <n v="2"/>
    <n v="0"/>
    <n v="2"/>
    <n v="6"/>
    <n v="9"/>
    <n v="0"/>
    <n v="46"/>
    <n v="18"/>
    <n v="12"/>
    <n v="0"/>
    <n v="0"/>
    <n v="0"/>
    <n v="0"/>
    <n v="0"/>
    <n v="0"/>
    <n v="0"/>
    <n v="30"/>
    <n v="20"/>
    <n v="9"/>
    <n v="1"/>
  </r>
  <r>
    <s v="08DES0030C"/>
    <n v="1"/>
    <s v="PAQUIME"/>
    <n v="13"/>
    <s v="CASAS GRANDES"/>
    <n v="1"/>
    <s v="CASAS GRANDES"/>
    <s v="CALLE ALLENDE"/>
    <n v="0"/>
    <s v="NVO. CASAS GRANDES"/>
    <s v="PÚBLICO"/>
    <x v="0"/>
    <x v="1"/>
    <x v="0"/>
    <x v="0"/>
    <s v="08FIS0117B"/>
    <s v="08FJE0008H"/>
    <s v="08ADG0013L"/>
    <n v="0"/>
    <n v="140"/>
    <n v="137"/>
    <n v="277"/>
    <n v="47"/>
    <n v="47"/>
    <n v="94"/>
    <n v="116"/>
    <n v="125"/>
    <n v="241"/>
    <n v="48"/>
    <n v="51"/>
    <n v="99"/>
    <n v="49"/>
    <n v="51"/>
    <n v="100"/>
    <n v="54"/>
    <n v="43"/>
    <n v="97"/>
    <n v="37"/>
    <n v="45"/>
    <n v="82"/>
    <n v="0"/>
    <n v="0"/>
    <n v="0"/>
    <n v="0"/>
    <n v="0"/>
    <n v="0"/>
    <n v="0"/>
    <n v="0"/>
    <n v="0"/>
    <n v="140"/>
    <n v="139"/>
    <n v="279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1"/>
    <n v="2"/>
    <n v="3"/>
    <n v="0"/>
    <n v="23"/>
    <n v="10"/>
    <n v="6"/>
    <n v="0"/>
    <n v="0"/>
    <n v="0"/>
    <n v="0"/>
    <n v="0"/>
    <n v="0"/>
    <n v="0"/>
    <n v="16"/>
    <n v="10"/>
    <n v="10"/>
    <n v="1"/>
  </r>
  <r>
    <s v="08DES0031B"/>
    <n v="1"/>
    <s v="CANDELARIO CERVANTES GOMEZ"/>
    <n v="48"/>
    <s v="NAMIQUIPA"/>
    <n v="31"/>
    <s v="CRUCES"/>
    <s v="CALLE LAS CRUCES"/>
    <n v="0"/>
    <s v="CUAUHTÉMOC"/>
    <s v="PÚBLICO"/>
    <x v="0"/>
    <x v="1"/>
    <x v="0"/>
    <x v="0"/>
    <s v="08FIS0115D"/>
    <s v="08FJE0005K"/>
    <s v="08ADG0010O"/>
    <n v="0"/>
    <n v="25"/>
    <n v="34"/>
    <n v="59"/>
    <n v="9"/>
    <n v="12"/>
    <n v="21"/>
    <n v="25"/>
    <n v="34"/>
    <n v="59"/>
    <n v="12"/>
    <n v="4"/>
    <n v="16"/>
    <n v="12"/>
    <n v="4"/>
    <n v="16"/>
    <n v="11"/>
    <n v="11"/>
    <n v="22"/>
    <n v="5"/>
    <n v="10"/>
    <n v="15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32A"/>
    <n v="1"/>
    <s v="SECUNDARIA GENERAL ES-30"/>
    <n v="8"/>
    <s v="BATOPILAS DE MANUEL GÓMEZ MORÍN"/>
    <n v="1"/>
    <s v="BATOPILAS DE MANUEL GĂ“MEZ MORĂŤN"/>
    <s v="CALLE SAN VICENTE"/>
    <n v="0"/>
    <s v="CREEL"/>
    <s v="PÚBLICO"/>
    <x v="0"/>
    <x v="1"/>
    <x v="0"/>
    <x v="0"/>
    <s v="08FIS0119Z"/>
    <s v="08FJE0005K"/>
    <s v="08ADG0003E"/>
    <n v="0"/>
    <n v="42"/>
    <n v="33"/>
    <n v="75"/>
    <n v="12"/>
    <n v="16"/>
    <n v="28"/>
    <n v="38"/>
    <n v="31"/>
    <n v="69"/>
    <n v="16"/>
    <n v="9"/>
    <n v="25"/>
    <n v="17"/>
    <n v="9"/>
    <n v="26"/>
    <n v="12"/>
    <n v="8"/>
    <n v="20"/>
    <n v="16"/>
    <n v="8"/>
    <n v="24"/>
    <n v="0"/>
    <n v="0"/>
    <n v="0"/>
    <n v="0"/>
    <n v="0"/>
    <n v="0"/>
    <n v="0"/>
    <n v="0"/>
    <n v="0"/>
    <n v="45"/>
    <n v="25"/>
    <n v="70"/>
    <n v="2"/>
    <n v="2"/>
    <n v="2"/>
    <n v="0"/>
    <n v="0"/>
    <n v="0"/>
    <n v="0"/>
    <n v="6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1"/>
    <n v="2"/>
    <n v="1"/>
    <n v="0"/>
    <n v="13"/>
    <n v="5"/>
    <n v="4"/>
    <n v="0"/>
    <n v="0"/>
    <n v="0"/>
    <n v="0"/>
    <n v="0"/>
    <n v="0"/>
    <n v="0"/>
    <n v="9"/>
    <n v="6"/>
    <n v="6"/>
    <n v="1"/>
  </r>
  <r>
    <s v="08DES0033Z"/>
    <n v="1"/>
    <s v="IGNACIO MANUEL ALTAMIRANO"/>
    <n v="19"/>
    <s v="CHIHUAHUA"/>
    <n v="1"/>
    <s v="CHIHUAHUA"/>
    <s v="CALLE HEROICO COLEGIO MILITAR"/>
    <n v="9300"/>
    <s v="CHIHUAHUA"/>
    <s v="PÚBLICO"/>
    <x v="0"/>
    <x v="1"/>
    <x v="0"/>
    <x v="0"/>
    <s v="08FIS0125K"/>
    <s v="08FJE0001O"/>
    <s v="08ADG0046C"/>
    <n v="0"/>
    <n v="187"/>
    <n v="194"/>
    <n v="381"/>
    <n v="45"/>
    <n v="50"/>
    <n v="95"/>
    <n v="170"/>
    <n v="188"/>
    <n v="358"/>
    <n v="69"/>
    <n v="58"/>
    <n v="127"/>
    <n v="70"/>
    <n v="58"/>
    <n v="128"/>
    <n v="86"/>
    <n v="85"/>
    <n v="171"/>
    <n v="59"/>
    <n v="56"/>
    <n v="115"/>
    <n v="0"/>
    <n v="0"/>
    <n v="0"/>
    <n v="0"/>
    <n v="0"/>
    <n v="0"/>
    <n v="0"/>
    <n v="0"/>
    <n v="0"/>
    <n v="215"/>
    <n v="199"/>
    <n v="414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0"/>
    <n v="0"/>
    <n v="1"/>
    <n v="1"/>
    <n v="2"/>
    <n v="1"/>
    <n v="2"/>
    <n v="1"/>
    <n v="0"/>
    <n v="0"/>
    <n v="5"/>
    <n v="14"/>
    <n v="0"/>
    <n v="50"/>
    <n v="12"/>
    <n v="17"/>
    <n v="0"/>
    <n v="0"/>
    <n v="0"/>
    <n v="0"/>
    <n v="0"/>
    <n v="0"/>
    <n v="0"/>
    <n v="29"/>
    <n v="18"/>
    <n v="18"/>
    <n v="1"/>
  </r>
  <r>
    <s v="08DES0033Z"/>
    <n v="2"/>
    <s v="IGNACIO MANUEL ALTAMIRANO"/>
    <n v="19"/>
    <s v="CHIHUAHUA"/>
    <n v="1"/>
    <s v="CHIHUAHUA"/>
    <s v="CALLE HEROICO COLEGIO MILITAR"/>
    <n v="9300"/>
    <s v="CHIHUAHUA"/>
    <s v="PÚBLICO"/>
    <x v="0"/>
    <x v="1"/>
    <x v="0"/>
    <x v="0"/>
    <s v="08FIS0125K"/>
    <s v="08FJE0001O"/>
    <s v="08ADG0046C"/>
    <n v="0"/>
    <n v="78"/>
    <n v="76"/>
    <n v="154"/>
    <n v="27"/>
    <n v="26"/>
    <n v="53"/>
    <n v="59"/>
    <n v="67"/>
    <n v="126"/>
    <n v="21"/>
    <n v="23"/>
    <n v="44"/>
    <n v="27"/>
    <n v="25"/>
    <n v="52"/>
    <n v="35"/>
    <n v="30"/>
    <n v="65"/>
    <n v="25"/>
    <n v="23"/>
    <n v="48"/>
    <n v="0"/>
    <n v="0"/>
    <n v="0"/>
    <n v="0"/>
    <n v="0"/>
    <n v="0"/>
    <n v="0"/>
    <n v="0"/>
    <n v="0"/>
    <n v="87"/>
    <n v="78"/>
    <n v="165"/>
    <n v="2"/>
    <n v="3"/>
    <n v="2"/>
    <n v="0"/>
    <n v="0"/>
    <n v="0"/>
    <n v="0"/>
    <n v="7"/>
    <n v="0"/>
    <n v="0"/>
    <n v="1"/>
    <n v="0"/>
    <n v="0"/>
    <n v="1"/>
    <n v="0"/>
    <n v="0"/>
    <n v="9"/>
    <n v="12"/>
    <n v="0"/>
    <n v="0"/>
    <n v="0"/>
    <n v="1"/>
    <n v="1"/>
    <n v="0"/>
    <n v="1"/>
    <n v="2"/>
    <n v="0"/>
    <n v="0"/>
    <n v="6"/>
    <n v="9"/>
    <n v="0"/>
    <n v="43"/>
    <n v="11"/>
    <n v="15"/>
    <n v="0"/>
    <n v="0"/>
    <n v="0"/>
    <n v="0"/>
    <n v="0"/>
    <n v="0"/>
    <n v="0"/>
    <n v="26"/>
    <n v="18"/>
    <n v="7"/>
    <n v="1"/>
  </r>
  <r>
    <s v="08DES0034Z"/>
    <n v="1"/>
    <s v="SECUNDARIA GENERAL NUM.7 ES-26"/>
    <n v="37"/>
    <s v="JUÁREZ"/>
    <n v="1"/>
    <s v="JUĂREZ"/>
    <s v="CALLE ISLA MALTA"/>
    <n v="0"/>
    <s v="JUÁREZ"/>
    <s v="PÚBLICO"/>
    <x v="0"/>
    <x v="1"/>
    <x v="0"/>
    <x v="0"/>
    <s v="08FIS0101A"/>
    <s v="08FJE0004L"/>
    <s v="08ADG0005C"/>
    <n v="0"/>
    <n v="258"/>
    <n v="292"/>
    <n v="550"/>
    <n v="72"/>
    <n v="86"/>
    <n v="158"/>
    <n v="172"/>
    <n v="249"/>
    <n v="421"/>
    <n v="108"/>
    <n v="103"/>
    <n v="211"/>
    <n v="109"/>
    <n v="107"/>
    <n v="216"/>
    <n v="90"/>
    <n v="95"/>
    <n v="185"/>
    <n v="78"/>
    <n v="100"/>
    <n v="178"/>
    <n v="0"/>
    <n v="0"/>
    <n v="0"/>
    <n v="0"/>
    <n v="0"/>
    <n v="0"/>
    <n v="0"/>
    <n v="0"/>
    <n v="0"/>
    <n v="277"/>
    <n v="302"/>
    <n v="579"/>
    <n v="6"/>
    <n v="6"/>
    <n v="6"/>
    <n v="0"/>
    <n v="0"/>
    <n v="0"/>
    <n v="0"/>
    <n v="18"/>
    <n v="0"/>
    <n v="0"/>
    <n v="1"/>
    <n v="0"/>
    <n v="1"/>
    <n v="0"/>
    <n v="0"/>
    <n v="0"/>
    <n v="11"/>
    <n v="12"/>
    <n v="0"/>
    <n v="0"/>
    <n v="1"/>
    <n v="0"/>
    <n v="0"/>
    <n v="2"/>
    <n v="1"/>
    <n v="1"/>
    <n v="1"/>
    <n v="0"/>
    <n v="6"/>
    <n v="10"/>
    <n v="0"/>
    <n v="47"/>
    <n v="14"/>
    <n v="15"/>
    <n v="0"/>
    <n v="0"/>
    <n v="0"/>
    <n v="0"/>
    <n v="0"/>
    <n v="0"/>
    <n v="0"/>
    <n v="29"/>
    <n v="20"/>
    <n v="20"/>
    <n v="1"/>
  </r>
  <r>
    <s v="08DES0034Z"/>
    <n v="2"/>
    <s v="SECUNDARIA GENERAL NUM.7 ES-26"/>
    <n v="37"/>
    <s v="JUÁREZ"/>
    <n v="1"/>
    <s v="JUĂREZ"/>
    <s v="CALLE ISLA MALTA"/>
    <n v="0"/>
    <s v="JUÁREZ"/>
    <s v="PÚBLICO"/>
    <x v="0"/>
    <x v="1"/>
    <x v="0"/>
    <x v="0"/>
    <s v="08FIS0101A"/>
    <s v="08FJE0004L"/>
    <s v="08ADG0005C"/>
    <n v="0"/>
    <n v="178"/>
    <n v="177"/>
    <n v="355"/>
    <n v="57"/>
    <n v="59"/>
    <n v="116"/>
    <n v="145"/>
    <n v="161"/>
    <n v="306"/>
    <n v="64"/>
    <n v="76"/>
    <n v="140"/>
    <n v="68"/>
    <n v="77"/>
    <n v="145"/>
    <n v="60"/>
    <n v="62"/>
    <n v="122"/>
    <n v="55"/>
    <n v="53"/>
    <n v="108"/>
    <n v="0"/>
    <n v="0"/>
    <n v="0"/>
    <n v="0"/>
    <n v="0"/>
    <n v="0"/>
    <n v="0"/>
    <n v="0"/>
    <n v="0"/>
    <n v="183"/>
    <n v="192"/>
    <n v="375"/>
    <n v="4"/>
    <n v="4"/>
    <n v="4"/>
    <n v="0"/>
    <n v="0"/>
    <n v="0"/>
    <n v="0"/>
    <n v="12"/>
    <n v="0"/>
    <n v="0"/>
    <n v="1"/>
    <n v="0"/>
    <n v="1"/>
    <n v="0"/>
    <n v="0"/>
    <n v="0"/>
    <n v="8"/>
    <n v="10"/>
    <n v="0"/>
    <n v="0"/>
    <n v="2"/>
    <n v="0"/>
    <n v="0"/>
    <n v="1"/>
    <n v="0"/>
    <n v="2"/>
    <n v="1"/>
    <n v="1"/>
    <n v="4"/>
    <n v="3"/>
    <n v="0"/>
    <n v="34"/>
    <n v="11"/>
    <n v="14"/>
    <n v="0"/>
    <n v="0"/>
    <n v="0"/>
    <n v="0"/>
    <n v="0"/>
    <n v="0"/>
    <n v="0"/>
    <n v="25"/>
    <n v="20"/>
    <n v="20"/>
    <n v="1"/>
  </r>
  <r>
    <s v="08DES0035Y"/>
    <n v="1"/>
    <s v="MAXIMO CASTILLO"/>
    <n v="26"/>
    <s v="GRAN MORELOS"/>
    <n v="1"/>
    <s v="SAN NICOLĂS DE CARRETAS"/>
    <s v="CALLE JOSE GUERRERO"/>
    <n v="0"/>
    <s v="CHIHUAHUA"/>
    <s v="PÚBLICO"/>
    <x v="0"/>
    <x v="1"/>
    <x v="0"/>
    <x v="0"/>
    <s v="08FIS0121O"/>
    <s v="08FJE0001O"/>
    <s v="08ADG0046C"/>
    <n v="0"/>
    <n v="23"/>
    <n v="20"/>
    <n v="43"/>
    <n v="9"/>
    <n v="6"/>
    <n v="15"/>
    <n v="23"/>
    <n v="20"/>
    <n v="43"/>
    <n v="4"/>
    <n v="3"/>
    <n v="7"/>
    <n v="5"/>
    <n v="3"/>
    <n v="8"/>
    <n v="7"/>
    <n v="4"/>
    <n v="11"/>
    <n v="7"/>
    <n v="9"/>
    <n v="16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ES0036X"/>
    <n v="1"/>
    <s v="VICTORINO PEREZ CERVANTES"/>
    <n v="14"/>
    <s v="CORONADO"/>
    <n v="1"/>
    <s v="JOSĂ‰ ESTEBAN CORONADO"/>
    <s v="CALLE VICENTE GUERREO "/>
    <n v="0"/>
    <s v="HIDALGO DEL PARRAL"/>
    <s v="PÚBLICO"/>
    <x v="0"/>
    <x v="1"/>
    <x v="0"/>
    <x v="0"/>
    <s v="08FIS0111H"/>
    <s v="08FJE0006J"/>
    <s v="08ADG0004D"/>
    <n v="0"/>
    <n v="53"/>
    <n v="54"/>
    <n v="107"/>
    <n v="21"/>
    <n v="19"/>
    <n v="40"/>
    <n v="50"/>
    <n v="49"/>
    <n v="99"/>
    <n v="13"/>
    <n v="16"/>
    <n v="29"/>
    <n v="13"/>
    <n v="16"/>
    <n v="29"/>
    <n v="15"/>
    <n v="19"/>
    <n v="34"/>
    <n v="18"/>
    <n v="13"/>
    <n v="31"/>
    <n v="0"/>
    <n v="0"/>
    <n v="0"/>
    <n v="0"/>
    <n v="0"/>
    <n v="0"/>
    <n v="0"/>
    <n v="0"/>
    <n v="0"/>
    <n v="46"/>
    <n v="48"/>
    <n v="94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1"/>
    <n v="0"/>
    <n v="0"/>
    <n v="0"/>
    <n v="1"/>
    <n v="0"/>
    <n v="0"/>
    <n v="1"/>
    <n v="1"/>
    <n v="0"/>
    <n v="9"/>
    <n v="0"/>
    <n v="6"/>
    <n v="0"/>
    <n v="0"/>
    <n v="0"/>
    <n v="0"/>
    <n v="0"/>
    <n v="0"/>
    <n v="0"/>
    <n v="6"/>
    <n v="4"/>
    <n v="4"/>
    <n v="1"/>
  </r>
  <r>
    <s v="08DES0037W"/>
    <n v="1"/>
    <s v="SECUNDARIA GENERAL ES-59"/>
    <n v="39"/>
    <s v="LÓPEZ"/>
    <n v="1"/>
    <s v="OCTAVIANO LĂ“PEZ"/>
    <s v="CALLE C.16 DE SEPTIEMBRE"/>
    <n v="100"/>
    <s v="HIDALGO DEL PARRAL"/>
    <s v="PÚBLICO"/>
    <x v="0"/>
    <x v="1"/>
    <x v="0"/>
    <x v="0"/>
    <s v="08FIS0111H"/>
    <s v="08FJE0006J"/>
    <s v="08ADG0004D"/>
    <n v="0"/>
    <n v="75"/>
    <n v="68"/>
    <n v="143"/>
    <n v="31"/>
    <n v="19"/>
    <n v="50"/>
    <n v="69"/>
    <n v="66"/>
    <n v="135"/>
    <n v="24"/>
    <n v="23"/>
    <n v="47"/>
    <n v="24"/>
    <n v="23"/>
    <n v="47"/>
    <n v="25"/>
    <n v="22"/>
    <n v="47"/>
    <n v="17"/>
    <n v="23"/>
    <n v="40"/>
    <n v="0"/>
    <n v="0"/>
    <n v="0"/>
    <n v="0"/>
    <n v="0"/>
    <n v="0"/>
    <n v="0"/>
    <n v="0"/>
    <n v="0"/>
    <n v="66"/>
    <n v="68"/>
    <n v="134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1"/>
    <n v="0"/>
    <n v="0"/>
    <n v="1"/>
    <n v="0"/>
    <n v="0"/>
    <n v="1"/>
    <n v="2"/>
    <n v="5"/>
    <n v="0"/>
    <n v="19"/>
    <n v="3"/>
    <n v="8"/>
    <n v="0"/>
    <n v="0"/>
    <n v="0"/>
    <n v="0"/>
    <n v="0"/>
    <n v="0"/>
    <n v="0"/>
    <n v="11"/>
    <n v="7"/>
    <n v="7"/>
    <n v="1"/>
  </r>
  <r>
    <s v="08DES0038V"/>
    <n v="1"/>
    <s v="SECUNDARIA GENERAL ES-72"/>
    <n v="65"/>
    <s v="URIQUE"/>
    <n v="42"/>
    <s v="SAN RAFAEL"/>
    <s v="CALLE SAN RAFAEL"/>
    <n v="0"/>
    <s v="CREEL"/>
    <s v="PÚBLICO"/>
    <x v="0"/>
    <x v="1"/>
    <x v="0"/>
    <x v="0"/>
    <s v="08FIS0116C"/>
    <s v="08FJE0005K"/>
    <s v="08ADG0003E"/>
    <n v="0"/>
    <n v="78"/>
    <n v="88"/>
    <n v="166"/>
    <n v="26"/>
    <n v="36"/>
    <n v="62"/>
    <n v="78"/>
    <n v="88"/>
    <n v="166"/>
    <n v="25"/>
    <n v="23"/>
    <n v="48"/>
    <n v="26"/>
    <n v="23"/>
    <n v="49"/>
    <n v="29"/>
    <n v="26"/>
    <n v="55"/>
    <n v="17"/>
    <n v="24"/>
    <n v="41"/>
    <n v="0"/>
    <n v="0"/>
    <n v="0"/>
    <n v="0"/>
    <n v="0"/>
    <n v="0"/>
    <n v="0"/>
    <n v="0"/>
    <n v="0"/>
    <n v="72"/>
    <n v="73"/>
    <n v="145"/>
    <n v="4"/>
    <n v="4"/>
    <n v="3"/>
    <n v="0"/>
    <n v="0"/>
    <n v="0"/>
    <n v="0"/>
    <n v="11"/>
    <n v="0"/>
    <n v="0"/>
    <n v="1"/>
    <n v="0"/>
    <n v="0"/>
    <n v="1"/>
    <n v="0"/>
    <n v="0"/>
    <n v="5"/>
    <n v="5"/>
    <n v="0"/>
    <n v="0"/>
    <n v="0"/>
    <n v="1"/>
    <n v="0"/>
    <n v="1"/>
    <n v="0"/>
    <n v="1"/>
    <n v="0"/>
    <n v="0"/>
    <n v="1"/>
    <n v="2"/>
    <n v="0"/>
    <n v="18"/>
    <n v="5"/>
    <n v="8"/>
    <n v="0"/>
    <n v="0"/>
    <n v="0"/>
    <n v="0"/>
    <n v="0"/>
    <n v="0"/>
    <n v="0"/>
    <n v="13"/>
    <n v="12"/>
    <n v="11"/>
    <n v="1"/>
  </r>
  <r>
    <s v="08DES0039U"/>
    <n v="1"/>
    <s v="SECUNDARIA GENERAL ES-56"/>
    <n v="27"/>
    <s v="GUACHOCHI"/>
    <n v="1"/>
    <s v="GUACHOCHI"/>
    <s v="CALLE FELIPE ANGELES"/>
    <n v="0"/>
    <s v="GUACHOCHI"/>
    <s v="PÚBLICO"/>
    <x v="0"/>
    <x v="1"/>
    <x v="0"/>
    <x v="0"/>
    <s v="08FIS0112G"/>
    <s v="08FJE0006J"/>
    <s v="08ADG0006B"/>
    <n v="0"/>
    <n v="191"/>
    <n v="223"/>
    <n v="414"/>
    <n v="55"/>
    <n v="69"/>
    <n v="124"/>
    <n v="185"/>
    <n v="218"/>
    <n v="403"/>
    <n v="90"/>
    <n v="69"/>
    <n v="159"/>
    <n v="92"/>
    <n v="69"/>
    <n v="161"/>
    <n v="81"/>
    <n v="72"/>
    <n v="153"/>
    <n v="64"/>
    <n v="82"/>
    <n v="146"/>
    <n v="0"/>
    <n v="0"/>
    <n v="0"/>
    <n v="0"/>
    <n v="0"/>
    <n v="0"/>
    <n v="0"/>
    <n v="0"/>
    <n v="0"/>
    <n v="237"/>
    <n v="223"/>
    <n v="460"/>
    <n v="5"/>
    <n v="5"/>
    <n v="5"/>
    <n v="0"/>
    <n v="0"/>
    <n v="0"/>
    <n v="0"/>
    <n v="15"/>
    <n v="0"/>
    <n v="0"/>
    <n v="0"/>
    <n v="1"/>
    <n v="1"/>
    <n v="0"/>
    <n v="0"/>
    <n v="0"/>
    <n v="4"/>
    <n v="12"/>
    <n v="0"/>
    <n v="0"/>
    <n v="0"/>
    <n v="1"/>
    <n v="0"/>
    <n v="0"/>
    <n v="1"/>
    <n v="0"/>
    <n v="0"/>
    <n v="0"/>
    <n v="5"/>
    <n v="7"/>
    <n v="0"/>
    <n v="32"/>
    <n v="5"/>
    <n v="13"/>
    <n v="0"/>
    <n v="0"/>
    <n v="0"/>
    <n v="0"/>
    <n v="0"/>
    <n v="0"/>
    <n v="0"/>
    <n v="18"/>
    <n v="15"/>
    <n v="15"/>
    <n v="1"/>
  </r>
  <r>
    <s v="08DES0040J"/>
    <n v="1"/>
    <s v="JOSE FUENTES MARES"/>
    <n v="19"/>
    <s v="CHIHUAHUA"/>
    <n v="1"/>
    <s v="CHIHUAHUA"/>
    <s v="CALLE EMILIANO ZAPATA"/>
    <n v="0"/>
    <s v="CHIHUAHUA"/>
    <s v="PÚBLICO"/>
    <x v="0"/>
    <x v="1"/>
    <x v="0"/>
    <x v="0"/>
    <s v="08FIS0108U"/>
    <s v="08FJE0001O"/>
    <s v="08ADG0046C"/>
    <n v="0"/>
    <n v="288"/>
    <n v="256"/>
    <n v="544"/>
    <n v="72"/>
    <n v="65"/>
    <n v="137"/>
    <n v="222"/>
    <n v="229"/>
    <n v="451"/>
    <n v="106"/>
    <n v="96"/>
    <n v="202"/>
    <n v="106"/>
    <n v="98"/>
    <n v="204"/>
    <n v="115"/>
    <n v="91"/>
    <n v="206"/>
    <n v="93"/>
    <n v="96"/>
    <n v="189"/>
    <n v="0"/>
    <n v="0"/>
    <n v="0"/>
    <n v="0"/>
    <n v="0"/>
    <n v="0"/>
    <n v="0"/>
    <n v="0"/>
    <n v="0"/>
    <n v="314"/>
    <n v="285"/>
    <n v="599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0"/>
    <n v="0"/>
    <n v="3"/>
    <n v="0"/>
    <n v="1"/>
    <n v="1"/>
    <n v="1"/>
    <n v="4"/>
    <n v="1"/>
    <n v="1"/>
    <n v="9"/>
    <n v="9"/>
    <n v="0"/>
    <n v="53"/>
    <n v="13"/>
    <n v="20"/>
    <n v="0"/>
    <n v="0"/>
    <n v="0"/>
    <n v="0"/>
    <n v="0"/>
    <n v="0"/>
    <n v="0"/>
    <n v="33"/>
    <n v="18"/>
    <n v="13"/>
    <n v="1"/>
  </r>
  <r>
    <s v="08DES0040J"/>
    <n v="2"/>
    <s v="JOSE FUENTES MARES"/>
    <n v="19"/>
    <s v="CHIHUAHUA"/>
    <n v="1"/>
    <s v="CHIHUAHUA"/>
    <s v="CALLE EMILIANO ZAPATA"/>
    <n v="0"/>
    <s v="CHIHUAHUA"/>
    <s v="PÚBLICO"/>
    <x v="0"/>
    <x v="1"/>
    <x v="0"/>
    <x v="0"/>
    <s v="08FIS0108U"/>
    <s v="08FJE0001O"/>
    <s v="08ADG0046C"/>
    <n v="0"/>
    <n v="192"/>
    <n v="174"/>
    <n v="366"/>
    <n v="68"/>
    <n v="52"/>
    <n v="120"/>
    <n v="120"/>
    <n v="133"/>
    <n v="253"/>
    <n v="59"/>
    <n v="57"/>
    <n v="116"/>
    <n v="64"/>
    <n v="61"/>
    <n v="125"/>
    <n v="69"/>
    <n v="69"/>
    <n v="138"/>
    <n v="56"/>
    <n v="55"/>
    <n v="111"/>
    <n v="0"/>
    <n v="0"/>
    <n v="0"/>
    <n v="0"/>
    <n v="0"/>
    <n v="0"/>
    <n v="0"/>
    <n v="0"/>
    <n v="0"/>
    <n v="189"/>
    <n v="185"/>
    <n v="374"/>
    <n v="5"/>
    <n v="5"/>
    <n v="5"/>
    <n v="0"/>
    <n v="0"/>
    <n v="0"/>
    <n v="0"/>
    <n v="15"/>
    <n v="0"/>
    <n v="0"/>
    <n v="1"/>
    <n v="0"/>
    <n v="1"/>
    <n v="0"/>
    <n v="0"/>
    <n v="0"/>
    <n v="10"/>
    <n v="21"/>
    <n v="0"/>
    <n v="0"/>
    <n v="3"/>
    <n v="0"/>
    <n v="1"/>
    <n v="1"/>
    <n v="2"/>
    <n v="3"/>
    <n v="1"/>
    <n v="2"/>
    <n v="10"/>
    <n v="9"/>
    <n v="0"/>
    <n v="65"/>
    <n v="17"/>
    <n v="27"/>
    <n v="0"/>
    <n v="0"/>
    <n v="0"/>
    <n v="0"/>
    <n v="0"/>
    <n v="0"/>
    <n v="0"/>
    <n v="44"/>
    <n v="18"/>
    <n v="13"/>
    <n v="1"/>
  </r>
  <r>
    <s v="08DES0041I"/>
    <n v="1"/>
    <s v="FERNANDO CELIS"/>
    <n v="40"/>
    <s v="MADERA"/>
    <n v="44"/>
    <s v="LAS VARAS (ESTACIĂ“N BABĂŤCORA)"/>
    <s v="CALLE SOR JUANA INĂ‰S DE LA CRUZ"/>
    <n v="0"/>
    <s v="MADERA"/>
    <s v="PÚBLICO"/>
    <x v="0"/>
    <x v="1"/>
    <x v="0"/>
    <x v="0"/>
    <s v="08FIS0115D"/>
    <s v="08FJE0005K"/>
    <s v="08ADG0055K"/>
    <n v="0"/>
    <n v="30"/>
    <n v="25"/>
    <n v="55"/>
    <n v="9"/>
    <n v="5"/>
    <n v="14"/>
    <n v="27"/>
    <n v="25"/>
    <n v="52"/>
    <n v="12"/>
    <n v="14"/>
    <n v="26"/>
    <n v="12"/>
    <n v="14"/>
    <n v="26"/>
    <n v="15"/>
    <n v="11"/>
    <n v="26"/>
    <n v="4"/>
    <n v="10"/>
    <n v="14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1"/>
    <n v="3"/>
    <n v="0"/>
    <n v="0"/>
    <n v="0"/>
    <n v="0"/>
    <n v="0"/>
    <n v="0"/>
    <n v="0"/>
    <n v="4"/>
    <n v="4"/>
    <n v="4"/>
    <n v="1"/>
  </r>
  <r>
    <s v="08DES0042H"/>
    <n v="1"/>
    <s v="EMILIANO ZAPATA"/>
    <n v="58"/>
    <s v="SAN FRANCISCO DE CONCHOS"/>
    <n v="8"/>
    <s v="BOQUILLA DE BABISAS (LA BOQUILLA DE CONCHOS)"/>
    <s v="CALLE GABINO ESTRADA"/>
    <n v="10"/>
    <s v="DELICIAS"/>
    <s v="PÚBLICO"/>
    <x v="0"/>
    <x v="1"/>
    <x v="0"/>
    <x v="0"/>
    <s v="08FIS0110I"/>
    <s v="08FJE0007I"/>
    <s v="08ADG0057I"/>
    <n v="0"/>
    <n v="21"/>
    <n v="17"/>
    <n v="38"/>
    <n v="6"/>
    <n v="8"/>
    <n v="14"/>
    <n v="18"/>
    <n v="15"/>
    <n v="33"/>
    <n v="5"/>
    <n v="8"/>
    <n v="13"/>
    <n v="6"/>
    <n v="8"/>
    <n v="14"/>
    <n v="11"/>
    <n v="6"/>
    <n v="17"/>
    <n v="3"/>
    <n v="3"/>
    <n v="6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0"/>
    <n v="11"/>
    <n v="3"/>
    <n v="3"/>
    <n v="0"/>
    <n v="0"/>
    <n v="0"/>
    <n v="0"/>
    <n v="0"/>
    <n v="0"/>
    <n v="0"/>
    <n v="6"/>
    <n v="5"/>
    <n v="5"/>
    <n v="1"/>
  </r>
  <r>
    <s v="08DES0043G"/>
    <n v="1"/>
    <s v="MARGARITA MAZA DE JUAREZ"/>
    <n v="48"/>
    <s v="NAMIQUIPA"/>
    <n v="64"/>
    <s v="BENITO JUĂREZ"/>
    <s v="CALLE 3A."/>
    <n v="201"/>
    <s v="CUAUHTÉMOC"/>
    <s v="PÚBLICO"/>
    <x v="0"/>
    <x v="1"/>
    <x v="0"/>
    <x v="0"/>
    <s v="08FIS0115D"/>
    <s v="08FJE0005K"/>
    <s v="08ADG0010O"/>
    <n v="0"/>
    <n v="82"/>
    <n v="72"/>
    <n v="154"/>
    <n v="29"/>
    <n v="21"/>
    <n v="50"/>
    <n v="75"/>
    <n v="69"/>
    <n v="144"/>
    <n v="34"/>
    <n v="26"/>
    <n v="60"/>
    <n v="34"/>
    <n v="26"/>
    <n v="60"/>
    <n v="28"/>
    <n v="22"/>
    <n v="50"/>
    <n v="26"/>
    <n v="30"/>
    <n v="56"/>
    <n v="0"/>
    <n v="0"/>
    <n v="0"/>
    <n v="0"/>
    <n v="0"/>
    <n v="0"/>
    <n v="0"/>
    <n v="0"/>
    <n v="0"/>
    <n v="88"/>
    <n v="78"/>
    <n v="166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1"/>
    <n v="0"/>
    <n v="1"/>
    <n v="0"/>
    <n v="1"/>
    <n v="2"/>
    <n v="1"/>
    <n v="0"/>
    <n v="12"/>
    <n v="2"/>
    <n v="6"/>
    <n v="0"/>
    <n v="0"/>
    <n v="0"/>
    <n v="0"/>
    <n v="0"/>
    <n v="0"/>
    <n v="0"/>
    <n v="8"/>
    <n v="12"/>
    <n v="12"/>
    <n v="1"/>
  </r>
  <r>
    <s v="08DES0044F"/>
    <n v="1"/>
    <s v="JOSE DE JESUS GUERRERO RIOS"/>
    <n v="61"/>
    <s v="SATEVÓ"/>
    <n v="1"/>
    <s v="SAN FRANCISCO JAVIER DE SATEVĂ“"/>
    <s v="CALLE 2A. "/>
    <n v="0"/>
    <s v="CHIHUAHUA"/>
    <s v="PÚBLICO"/>
    <x v="0"/>
    <x v="1"/>
    <x v="0"/>
    <x v="0"/>
    <s v="08FIS0121O"/>
    <s v="08FJE0001O"/>
    <s v="08ADG0046C"/>
    <n v="0"/>
    <n v="59"/>
    <n v="77"/>
    <n v="136"/>
    <n v="17"/>
    <n v="21"/>
    <n v="38"/>
    <n v="53"/>
    <n v="74"/>
    <n v="127"/>
    <n v="25"/>
    <n v="25"/>
    <n v="50"/>
    <n v="25"/>
    <n v="25"/>
    <n v="50"/>
    <n v="19"/>
    <n v="25"/>
    <n v="44"/>
    <n v="23"/>
    <n v="31"/>
    <n v="54"/>
    <n v="0"/>
    <n v="0"/>
    <n v="0"/>
    <n v="0"/>
    <n v="0"/>
    <n v="0"/>
    <n v="0"/>
    <n v="0"/>
    <n v="0"/>
    <n v="67"/>
    <n v="81"/>
    <n v="148"/>
    <n v="3"/>
    <n v="2"/>
    <n v="2"/>
    <n v="0"/>
    <n v="0"/>
    <n v="0"/>
    <n v="0"/>
    <n v="7"/>
    <n v="0"/>
    <n v="0"/>
    <n v="0"/>
    <n v="1"/>
    <n v="1"/>
    <n v="0"/>
    <n v="0"/>
    <n v="0"/>
    <n v="1"/>
    <n v="5"/>
    <n v="0"/>
    <n v="0"/>
    <n v="1"/>
    <n v="0"/>
    <n v="0"/>
    <n v="0"/>
    <n v="1"/>
    <n v="0"/>
    <n v="1"/>
    <n v="0"/>
    <n v="3"/>
    <n v="4"/>
    <n v="0"/>
    <n v="18"/>
    <n v="4"/>
    <n v="5"/>
    <n v="0"/>
    <n v="0"/>
    <n v="0"/>
    <n v="0"/>
    <n v="0"/>
    <n v="0"/>
    <n v="0"/>
    <n v="9"/>
    <n v="9"/>
    <n v="9"/>
    <n v="1"/>
  </r>
  <r>
    <s v="08DES0046D"/>
    <n v="1"/>
    <s v="SECUNDARIA GENERAL ES-34"/>
    <n v="7"/>
    <s v="BALLEZA"/>
    <n v="1"/>
    <s v="MARIANO BALLEZA"/>
    <s v="PROLONGACIĂ“N INDEPENDENCIA"/>
    <n v="0"/>
    <s v="GUACHOCHI"/>
    <s v="PÚBLICO"/>
    <x v="0"/>
    <x v="1"/>
    <x v="0"/>
    <x v="0"/>
    <s v="08FIS0112G"/>
    <s v="08FJE0006J"/>
    <s v="08ADG0006B"/>
    <n v="0"/>
    <n v="66"/>
    <n v="76"/>
    <n v="142"/>
    <n v="17"/>
    <n v="28"/>
    <n v="45"/>
    <n v="61"/>
    <n v="73"/>
    <n v="134"/>
    <n v="21"/>
    <n v="21"/>
    <n v="42"/>
    <n v="21"/>
    <n v="21"/>
    <n v="42"/>
    <n v="28"/>
    <n v="24"/>
    <n v="52"/>
    <n v="20"/>
    <n v="21"/>
    <n v="41"/>
    <n v="0"/>
    <n v="0"/>
    <n v="0"/>
    <n v="0"/>
    <n v="0"/>
    <n v="0"/>
    <n v="0"/>
    <n v="0"/>
    <n v="0"/>
    <n v="69"/>
    <n v="66"/>
    <n v="135"/>
    <n v="2"/>
    <n v="2"/>
    <n v="2"/>
    <n v="0"/>
    <n v="0"/>
    <n v="0"/>
    <n v="0"/>
    <n v="6"/>
    <n v="0"/>
    <n v="0"/>
    <n v="0"/>
    <n v="1"/>
    <n v="0"/>
    <n v="1"/>
    <n v="0"/>
    <n v="0"/>
    <n v="3"/>
    <n v="4"/>
    <n v="0"/>
    <n v="0"/>
    <n v="1"/>
    <n v="0"/>
    <n v="0"/>
    <n v="0"/>
    <n v="0"/>
    <n v="0"/>
    <n v="0"/>
    <n v="0"/>
    <n v="5"/>
    <n v="3"/>
    <n v="0"/>
    <n v="18"/>
    <n v="4"/>
    <n v="4"/>
    <n v="0"/>
    <n v="0"/>
    <n v="0"/>
    <n v="0"/>
    <n v="0"/>
    <n v="0"/>
    <n v="0"/>
    <n v="8"/>
    <n v="8"/>
    <n v="8"/>
    <n v="1"/>
  </r>
  <r>
    <s v="08DES0047C"/>
    <n v="1"/>
    <s v="SECUNDARIA GENERAL ES-33"/>
    <n v="29"/>
    <s v="GUADALUPE Y CALVO"/>
    <n v="1"/>
    <s v="GUADALUPE Y CALVO"/>
    <s v="CAMINO AL CECYT"/>
    <n v="0"/>
    <s v="GUADALUPE Y CALVO"/>
    <s v="PÚBLICO"/>
    <x v="0"/>
    <x v="1"/>
    <x v="0"/>
    <x v="0"/>
    <s v="08FIS0113F"/>
    <s v="08FJE0006J"/>
    <s v="08ADG0007A"/>
    <n v="0"/>
    <n v="181"/>
    <n v="162"/>
    <n v="343"/>
    <n v="56"/>
    <n v="52"/>
    <n v="108"/>
    <n v="153"/>
    <n v="155"/>
    <n v="308"/>
    <n v="54"/>
    <n v="60"/>
    <n v="114"/>
    <n v="56"/>
    <n v="61"/>
    <n v="117"/>
    <n v="60"/>
    <n v="52"/>
    <n v="112"/>
    <n v="56"/>
    <n v="51"/>
    <n v="107"/>
    <n v="0"/>
    <n v="0"/>
    <n v="0"/>
    <n v="0"/>
    <n v="0"/>
    <n v="0"/>
    <n v="0"/>
    <n v="0"/>
    <n v="0"/>
    <n v="172"/>
    <n v="164"/>
    <n v="336"/>
    <n v="4"/>
    <n v="4"/>
    <n v="4"/>
    <n v="0"/>
    <n v="0"/>
    <n v="0"/>
    <n v="0"/>
    <n v="12"/>
    <n v="0"/>
    <n v="0"/>
    <n v="0"/>
    <n v="1"/>
    <n v="1"/>
    <n v="0"/>
    <n v="0"/>
    <n v="0"/>
    <n v="7"/>
    <n v="6"/>
    <n v="0"/>
    <n v="0"/>
    <n v="1"/>
    <n v="0"/>
    <n v="1"/>
    <n v="0"/>
    <n v="0"/>
    <n v="0"/>
    <n v="0"/>
    <n v="0"/>
    <n v="3"/>
    <n v="3"/>
    <n v="0"/>
    <n v="23"/>
    <n v="9"/>
    <n v="6"/>
    <n v="0"/>
    <n v="0"/>
    <n v="0"/>
    <n v="0"/>
    <n v="0"/>
    <n v="0"/>
    <n v="0"/>
    <n v="15"/>
    <n v="16"/>
    <n v="14"/>
    <n v="1"/>
  </r>
  <r>
    <s v="08DES0048B"/>
    <n v="1"/>
    <s v="ESTIRPE DE GENERALES"/>
    <n v="2"/>
    <s v="ALDAMA"/>
    <n v="1"/>
    <s v="JUAN ALDAMA"/>
    <s v="CALLE CAMILO TORRES"/>
    <n v="0"/>
    <s v="CHIHUAHUA"/>
    <s v="PÚBLICO"/>
    <x v="0"/>
    <x v="1"/>
    <x v="0"/>
    <x v="0"/>
    <s v="08FIS0107V"/>
    <s v="08FJE0001O"/>
    <s v="08ADG0046C"/>
    <n v="0"/>
    <n v="233"/>
    <n v="310"/>
    <n v="543"/>
    <n v="68"/>
    <n v="79"/>
    <n v="147"/>
    <n v="144"/>
    <n v="242"/>
    <n v="386"/>
    <n v="99"/>
    <n v="114"/>
    <n v="213"/>
    <n v="102"/>
    <n v="120"/>
    <n v="222"/>
    <n v="84"/>
    <n v="111"/>
    <n v="195"/>
    <n v="60"/>
    <n v="111"/>
    <n v="171"/>
    <n v="0"/>
    <n v="0"/>
    <n v="0"/>
    <n v="0"/>
    <n v="0"/>
    <n v="0"/>
    <n v="0"/>
    <n v="0"/>
    <n v="0"/>
    <n v="246"/>
    <n v="342"/>
    <n v="588"/>
    <n v="6"/>
    <n v="6"/>
    <n v="6"/>
    <n v="0"/>
    <n v="0"/>
    <n v="0"/>
    <n v="0"/>
    <n v="18"/>
    <n v="0"/>
    <n v="0"/>
    <n v="1"/>
    <n v="0"/>
    <n v="1"/>
    <n v="0"/>
    <n v="0"/>
    <n v="0"/>
    <n v="4"/>
    <n v="13"/>
    <n v="0"/>
    <n v="0"/>
    <n v="1"/>
    <n v="0"/>
    <n v="0"/>
    <n v="2"/>
    <n v="1"/>
    <n v="1"/>
    <n v="0"/>
    <n v="1"/>
    <n v="7"/>
    <n v="8"/>
    <n v="0"/>
    <n v="40"/>
    <n v="6"/>
    <n v="17"/>
    <n v="0"/>
    <n v="0"/>
    <n v="0"/>
    <n v="0"/>
    <n v="0"/>
    <n v="0"/>
    <n v="0"/>
    <n v="23"/>
    <n v="18"/>
    <n v="18"/>
    <n v="1"/>
  </r>
  <r>
    <s v="08DES0049A"/>
    <n v="1"/>
    <s v="VICENTE RIVA PALACIO"/>
    <n v="54"/>
    <s v="RIVA PALACIO"/>
    <n v="1"/>
    <s v="SAN ANDRĂ‰S"/>
    <s v="NINGUNO NINGUNO"/>
    <n v="0"/>
    <s v="CHIHUAHUA"/>
    <s v="PÚBLICO"/>
    <x v="0"/>
    <x v="1"/>
    <x v="0"/>
    <x v="0"/>
    <s v="08FIS0121O"/>
    <s v="08FJE0001O"/>
    <s v="08ADG0046C"/>
    <n v="0"/>
    <n v="40"/>
    <n v="27"/>
    <n v="67"/>
    <n v="13"/>
    <n v="12"/>
    <n v="25"/>
    <n v="40"/>
    <n v="27"/>
    <n v="67"/>
    <n v="9"/>
    <n v="12"/>
    <n v="21"/>
    <n v="9"/>
    <n v="12"/>
    <n v="21"/>
    <n v="10"/>
    <n v="10"/>
    <n v="20"/>
    <n v="17"/>
    <n v="6"/>
    <n v="23"/>
    <n v="0"/>
    <n v="0"/>
    <n v="0"/>
    <n v="0"/>
    <n v="0"/>
    <n v="0"/>
    <n v="0"/>
    <n v="0"/>
    <n v="0"/>
    <n v="36"/>
    <n v="28"/>
    <n v="64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1"/>
    <n v="0"/>
    <n v="7"/>
    <n v="3"/>
    <n v="1"/>
    <n v="0"/>
    <n v="0"/>
    <n v="0"/>
    <n v="0"/>
    <n v="0"/>
    <n v="0"/>
    <n v="0"/>
    <n v="4"/>
    <n v="4"/>
    <n v="3"/>
    <n v="1"/>
  </r>
  <r>
    <s v="08DES0050Q"/>
    <n v="1"/>
    <s v="HERMANOS FLORES MAGON"/>
    <n v="25"/>
    <s v="GÓMEZ FARÍAS"/>
    <n v="12"/>
    <s v="PEĂ‘A BLANCA"/>
    <s v="AVENIDA FRANCISCO SARABIA"/>
    <n v="517"/>
    <s v="MADERA"/>
    <s v="PÚBLICO"/>
    <x v="0"/>
    <x v="1"/>
    <x v="0"/>
    <x v="0"/>
    <s v="08FIS0115D"/>
    <s v="08FJE0005K"/>
    <s v="08ADG0055K"/>
    <n v="0"/>
    <n v="87"/>
    <n v="71"/>
    <n v="158"/>
    <n v="37"/>
    <n v="21"/>
    <n v="58"/>
    <n v="83"/>
    <n v="71"/>
    <n v="154"/>
    <n v="18"/>
    <n v="32"/>
    <n v="50"/>
    <n v="18"/>
    <n v="32"/>
    <n v="50"/>
    <n v="27"/>
    <n v="27"/>
    <n v="54"/>
    <n v="25"/>
    <n v="22"/>
    <n v="47"/>
    <n v="0"/>
    <n v="0"/>
    <n v="0"/>
    <n v="0"/>
    <n v="0"/>
    <n v="0"/>
    <n v="0"/>
    <n v="0"/>
    <n v="0"/>
    <n v="70"/>
    <n v="81"/>
    <n v="151"/>
    <n v="3"/>
    <n v="3"/>
    <n v="3"/>
    <n v="0"/>
    <n v="0"/>
    <n v="0"/>
    <n v="0"/>
    <n v="9"/>
    <n v="0"/>
    <n v="0"/>
    <n v="0"/>
    <n v="1"/>
    <n v="1"/>
    <n v="0"/>
    <n v="0"/>
    <n v="0"/>
    <n v="4"/>
    <n v="4"/>
    <n v="0"/>
    <n v="0"/>
    <n v="1"/>
    <n v="0"/>
    <n v="0"/>
    <n v="0"/>
    <n v="1"/>
    <n v="0"/>
    <n v="0"/>
    <n v="1"/>
    <n v="3"/>
    <n v="4"/>
    <n v="0"/>
    <n v="20"/>
    <n v="6"/>
    <n v="5"/>
    <n v="0"/>
    <n v="0"/>
    <n v="0"/>
    <n v="0"/>
    <n v="0"/>
    <n v="0"/>
    <n v="0"/>
    <n v="11"/>
    <n v="11"/>
    <n v="11"/>
    <n v="1"/>
  </r>
  <r>
    <s v="08DES0051P"/>
    <n v="1"/>
    <s v="SECUNDARIA GENERAL ES-43"/>
    <n v="53"/>
    <s v="PRAXEDIS G. GUERRERO"/>
    <n v="1"/>
    <s v="PRAXEDIS G. GUERRERO"/>
    <s v="CALLE CARRETERA JUAREZ-PORVENIR KILOMETRO 59"/>
    <n v="0"/>
    <s v="JUÁREZ"/>
    <s v="PÚBLICO"/>
    <x v="0"/>
    <x v="1"/>
    <x v="0"/>
    <x v="0"/>
    <s v="08FIS0122N"/>
    <s v="08FJE0004L"/>
    <s v="08ADG0005C"/>
    <n v="0"/>
    <n v="66"/>
    <n v="58"/>
    <n v="124"/>
    <n v="17"/>
    <n v="24"/>
    <n v="41"/>
    <n v="53"/>
    <n v="56"/>
    <n v="109"/>
    <n v="23"/>
    <n v="23"/>
    <n v="46"/>
    <n v="23"/>
    <n v="24"/>
    <n v="47"/>
    <n v="31"/>
    <n v="17"/>
    <n v="48"/>
    <n v="20"/>
    <n v="18"/>
    <n v="38"/>
    <n v="0"/>
    <n v="0"/>
    <n v="0"/>
    <n v="0"/>
    <n v="0"/>
    <n v="0"/>
    <n v="0"/>
    <n v="0"/>
    <n v="0"/>
    <n v="74"/>
    <n v="59"/>
    <n v="133"/>
    <n v="3"/>
    <n v="2"/>
    <n v="2"/>
    <n v="0"/>
    <n v="0"/>
    <n v="0"/>
    <n v="0"/>
    <n v="7"/>
    <n v="0"/>
    <n v="0"/>
    <n v="1"/>
    <n v="0"/>
    <n v="0"/>
    <n v="1"/>
    <n v="0"/>
    <n v="0"/>
    <n v="5"/>
    <n v="2"/>
    <n v="0"/>
    <n v="0"/>
    <n v="1"/>
    <n v="0"/>
    <n v="0"/>
    <n v="0"/>
    <n v="0"/>
    <n v="0"/>
    <n v="0"/>
    <n v="0"/>
    <n v="2"/>
    <n v="4"/>
    <n v="0"/>
    <n v="16"/>
    <n v="6"/>
    <n v="2"/>
    <n v="0"/>
    <n v="0"/>
    <n v="0"/>
    <n v="0"/>
    <n v="0"/>
    <n v="0"/>
    <n v="0"/>
    <n v="8"/>
    <n v="8"/>
    <n v="7"/>
    <n v="1"/>
  </r>
  <r>
    <s v="08DES0052O"/>
    <n v="1"/>
    <s v="SECUNDARIA GENERAL ES-44"/>
    <n v="65"/>
    <s v="URIQUE"/>
    <n v="1"/>
    <s v="URIQUE"/>
    <s v="NINGUNO NINGUNO"/>
    <n v="0"/>
    <s v="CREEL"/>
    <s v="PÚBLICO"/>
    <x v="0"/>
    <x v="1"/>
    <x v="0"/>
    <x v="0"/>
    <s v="08FIS0116C"/>
    <s v="08FJE0005K"/>
    <s v="08ADG0003E"/>
    <n v="0"/>
    <n v="41"/>
    <n v="39"/>
    <n v="80"/>
    <n v="16"/>
    <n v="10"/>
    <n v="26"/>
    <n v="40"/>
    <n v="39"/>
    <n v="79"/>
    <n v="4"/>
    <n v="9"/>
    <n v="13"/>
    <n v="5"/>
    <n v="9"/>
    <n v="14"/>
    <n v="10"/>
    <n v="9"/>
    <n v="19"/>
    <n v="12"/>
    <n v="14"/>
    <n v="26"/>
    <n v="0"/>
    <n v="0"/>
    <n v="0"/>
    <n v="0"/>
    <n v="0"/>
    <n v="0"/>
    <n v="0"/>
    <n v="0"/>
    <n v="0"/>
    <n v="27"/>
    <n v="32"/>
    <n v="59"/>
    <n v="2"/>
    <n v="2"/>
    <n v="2"/>
    <n v="0"/>
    <n v="0"/>
    <n v="0"/>
    <n v="0"/>
    <n v="6"/>
    <n v="0"/>
    <n v="0"/>
    <n v="0"/>
    <n v="1"/>
    <n v="0"/>
    <n v="1"/>
    <n v="0"/>
    <n v="0"/>
    <n v="4"/>
    <n v="3"/>
    <n v="0"/>
    <n v="0"/>
    <n v="0"/>
    <n v="0"/>
    <n v="0"/>
    <n v="0"/>
    <n v="1"/>
    <n v="0"/>
    <n v="0"/>
    <n v="0"/>
    <n v="1"/>
    <n v="1"/>
    <n v="0"/>
    <n v="12"/>
    <n v="5"/>
    <n v="3"/>
    <n v="0"/>
    <n v="0"/>
    <n v="0"/>
    <n v="0"/>
    <n v="0"/>
    <n v="0"/>
    <n v="0"/>
    <n v="8"/>
    <n v="11"/>
    <n v="11"/>
    <n v="1"/>
  </r>
  <r>
    <s v="08DES0053N"/>
    <n v="1"/>
    <s v="HEROES DE REFORMA"/>
    <n v="42"/>
    <s v="MANUEL BENAVIDES"/>
    <n v="1"/>
    <s v="MANUEL BENAVIDES"/>
    <s v="CALLE SICOMORO "/>
    <n v="0"/>
    <s v="OJINAGA"/>
    <s v="PÚBLICO"/>
    <x v="0"/>
    <x v="1"/>
    <x v="0"/>
    <x v="0"/>
    <s v="08FIS0107V"/>
    <s v="08FJE0001O"/>
    <s v="08ADG0056J"/>
    <n v="0"/>
    <n v="27"/>
    <n v="24"/>
    <n v="51"/>
    <n v="9"/>
    <n v="6"/>
    <n v="15"/>
    <n v="27"/>
    <n v="24"/>
    <n v="51"/>
    <n v="14"/>
    <n v="9"/>
    <n v="23"/>
    <n v="14"/>
    <n v="9"/>
    <n v="23"/>
    <n v="14"/>
    <n v="9"/>
    <n v="23"/>
    <n v="4"/>
    <n v="10"/>
    <n v="14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1"/>
    <n v="0"/>
    <n v="6"/>
    <n v="0"/>
    <n v="3"/>
    <n v="0"/>
    <n v="0"/>
    <n v="0"/>
    <n v="0"/>
    <n v="0"/>
    <n v="0"/>
    <n v="0"/>
    <n v="3"/>
    <n v="4"/>
    <n v="4"/>
    <n v="1"/>
  </r>
  <r>
    <s v="08DES0054M"/>
    <n v="1"/>
    <s v="VICENTE GUERRERO"/>
    <n v="5"/>
    <s v="ASCENSIÓN"/>
    <n v="1"/>
    <s v="ASCENSIĂ“N"/>
    <s v="CALLE KILOMETRO 172.5 CARRETERA A JANOS"/>
    <n v="2208"/>
    <s v="NVO. CASAS GRANDES"/>
    <s v="PÚBLICO"/>
    <x v="0"/>
    <x v="1"/>
    <x v="0"/>
    <x v="0"/>
    <s v="08FIS0117B"/>
    <s v="08FJE0008H"/>
    <s v="08ADG0013L"/>
    <n v="0"/>
    <n v="105"/>
    <n v="129"/>
    <n v="234"/>
    <n v="30"/>
    <n v="49"/>
    <n v="79"/>
    <n v="87"/>
    <n v="127"/>
    <n v="214"/>
    <n v="48"/>
    <n v="38"/>
    <n v="86"/>
    <n v="52"/>
    <n v="40"/>
    <n v="92"/>
    <n v="33"/>
    <n v="39"/>
    <n v="72"/>
    <n v="40"/>
    <n v="42"/>
    <n v="82"/>
    <n v="0"/>
    <n v="0"/>
    <n v="0"/>
    <n v="0"/>
    <n v="0"/>
    <n v="0"/>
    <n v="0"/>
    <n v="0"/>
    <n v="0"/>
    <n v="125"/>
    <n v="121"/>
    <n v="246"/>
    <n v="3"/>
    <n v="3"/>
    <n v="3"/>
    <n v="0"/>
    <n v="0"/>
    <n v="0"/>
    <n v="0"/>
    <n v="9"/>
    <n v="0"/>
    <n v="0"/>
    <n v="1"/>
    <n v="0"/>
    <n v="0"/>
    <n v="1"/>
    <n v="0"/>
    <n v="0"/>
    <n v="2"/>
    <n v="7"/>
    <n v="0"/>
    <n v="0"/>
    <n v="0"/>
    <n v="1"/>
    <n v="1"/>
    <n v="0"/>
    <n v="1"/>
    <n v="0"/>
    <n v="0"/>
    <n v="0"/>
    <n v="3"/>
    <n v="4"/>
    <n v="0"/>
    <n v="21"/>
    <n v="4"/>
    <n v="8"/>
    <n v="0"/>
    <n v="0"/>
    <n v="0"/>
    <n v="0"/>
    <n v="0"/>
    <n v="0"/>
    <n v="0"/>
    <n v="12"/>
    <n v="11"/>
    <n v="11"/>
    <n v="1"/>
  </r>
  <r>
    <s v="08DES0055L"/>
    <n v="1"/>
    <s v="ALFREDO CHAVEZ AMPARAN"/>
    <n v="44"/>
    <s v="MATAMOROS"/>
    <n v="1"/>
    <s v="MARIANO MATAMOROS"/>
    <s v="AVENIDA MATAMOROS"/>
    <n v="0"/>
    <s v="HIDALGO DEL PARRAL"/>
    <s v="PÚBLICO"/>
    <x v="0"/>
    <x v="1"/>
    <x v="0"/>
    <x v="0"/>
    <s v="08FIS0124L"/>
    <s v="08FJE0006J"/>
    <s v="08ADG0004D"/>
    <n v="0"/>
    <n v="88"/>
    <n v="101"/>
    <n v="189"/>
    <n v="29"/>
    <n v="28"/>
    <n v="57"/>
    <n v="70"/>
    <n v="93"/>
    <n v="163"/>
    <n v="33"/>
    <n v="24"/>
    <n v="57"/>
    <n v="33"/>
    <n v="24"/>
    <n v="57"/>
    <n v="22"/>
    <n v="35"/>
    <n v="57"/>
    <n v="31"/>
    <n v="31"/>
    <n v="62"/>
    <n v="0"/>
    <n v="0"/>
    <n v="0"/>
    <n v="0"/>
    <n v="0"/>
    <n v="0"/>
    <n v="0"/>
    <n v="0"/>
    <n v="0"/>
    <n v="86"/>
    <n v="90"/>
    <n v="176"/>
    <n v="2"/>
    <n v="2"/>
    <n v="2"/>
    <n v="0"/>
    <n v="0"/>
    <n v="0"/>
    <n v="0"/>
    <n v="6"/>
    <n v="0"/>
    <n v="0"/>
    <n v="0"/>
    <n v="1"/>
    <n v="1"/>
    <n v="0"/>
    <n v="0"/>
    <n v="0"/>
    <n v="3"/>
    <n v="3"/>
    <n v="0"/>
    <n v="0"/>
    <n v="1"/>
    <n v="0"/>
    <n v="0"/>
    <n v="0"/>
    <n v="0"/>
    <n v="0"/>
    <n v="0"/>
    <n v="1"/>
    <n v="2"/>
    <n v="3"/>
    <n v="0"/>
    <n v="15"/>
    <n v="4"/>
    <n v="4"/>
    <n v="0"/>
    <n v="0"/>
    <n v="0"/>
    <n v="0"/>
    <n v="0"/>
    <n v="0"/>
    <n v="0"/>
    <n v="8"/>
    <n v="8"/>
    <n v="8"/>
    <n v="1"/>
  </r>
  <r>
    <s v="08DES0056K"/>
    <n v="1"/>
    <s v="CRUZ CHAVEZ"/>
    <n v="22"/>
    <s v="DR. BELISARIO DOMÍNGUEZ"/>
    <n v="1"/>
    <s v="SAN LORENZO"/>
    <s v="CALLE BELISARIO DOMINGUEZ"/>
    <n v="0"/>
    <s v="CHIHUAHUA"/>
    <s v="PÚBLICO"/>
    <x v="0"/>
    <x v="1"/>
    <x v="0"/>
    <x v="0"/>
    <s v="08FIS0121O"/>
    <s v="08FJE0001O"/>
    <s v="08ADG0046C"/>
    <n v="0"/>
    <n v="24"/>
    <n v="22"/>
    <n v="46"/>
    <n v="13"/>
    <n v="9"/>
    <n v="22"/>
    <n v="24"/>
    <n v="22"/>
    <n v="46"/>
    <n v="7"/>
    <n v="2"/>
    <n v="9"/>
    <n v="7"/>
    <n v="2"/>
    <n v="9"/>
    <n v="7"/>
    <n v="6"/>
    <n v="13"/>
    <n v="3"/>
    <n v="7"/>
    <n v="10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4"/>
    <n v="1"/>
  </r>
  <r>
    <s v="08DES0057J"/>
    <n v="1"/>
    <s v="FRANCISCO VILLA"/>
    <n v="3"/>
    <s v="ALLENDE"/>
    <n v="86"/>
    <s v="PUEBLITO DE ALLENDE"/>
    <s v="CALLE CONSTITUCION"/>
    <n v="5"/>
    <s v="HIDALGO DEL PARRAL"/>
    <s v="PÚBLICO"/>
    <x v="0"/>
    <x v="1"/>
    <x v="0"/>
    <x v="0"/>
    <s v="08FIS0111H"/>
    <s v="08FJE0006J"/>
    <s v="08ADG0004D"/>
    <n v="0"/>
    <n v="50"/>
    <n v="46"/>
    <n v="96"/>
    <n v="10"/>
    <n v="11"/>
    <n v="21"/>
    <n v="40"/>
    <n v="38"/>
    <n v="78"/>
    <n v="16"/>
    <n v="16"/>
    <n v="32"/>
    <n v="18"/>
    <n v="17"/>
    <n v="35"/>
    <n v="22"/>
    <n v="19"/>
    <n v="41"/>
    <n v="14"/>
    <n v="13"/>
    <n v="27"/>
    <n v="0"/>
    <n v="0"/>
    <n v="0"/>
    <n v="0"/>
    <n v="0"/>
    <n v="0"/>
    <n v="0"/>
    <n v="0"/>
    <n v="0"/>
    <n v="54"/>
    <n v="49"/>
    <n v="103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0"/>
    <n v="0"/>
    <n v="0"/>
    <n v="1"/>
    <n v="0"/>
    <n v="1"/>
    <n v="4"/>
    <n v="1"/>
    <n v="0"/>
    <n v="14"/>
    <n v="2"/>
    <n v="6"/>
    <n v="0"/>
    <n v="0"/>
    <n v="0"/>
    <n v="0"/>
    <n v="0"/>
    <n v="0"/>
    <n v="0"/>
    <n v="8"/>
    <n v="7"/>
    <n v="7"/>
    <n v="1"/>
  </r>
  <r>
    <s v="08DES0058I"/>
    <n v="1"/>
    <s v="SECUNDARIA GENERAL ES-46"/>
    <n v="43"/>
    <s v="MATACHÍ"/>
    <n v="1"/>
    <s v="MATACHĂŤ"/>
    <s v="CALLE ABASOLO"/>
    <n v="905"/>
    <s v="MADERA"/>
    <s v="PÚBLICO"/>
    <x v="0"/>
    <x v="1"/>
    <x v="0"/>
    <x v="0"/>
    <s v="08FIS0119Z"/>
    <s v="08FJE0005K"/>
    <s v="08ADG0055K"/>
    <n v="0"/>
    <n v="44"/>
    <n v="27"/>
    <n v="71"/>
    <n v="10"/>
    <n v="5"/>
    <n v="15"/>
    <n v="41"/>
    <n v="24"/>
    <n v="65"/>
    <n v="10"/>
    <n v="9"/>
    <n v="19"/>
    <n v="10"/>
    <n v="9"/>
    <n v="19"/>
    <n v="14"/>
    <n v="14"/>
    <n v="28"/>
    <n v="18"/>
    <n v="6"/>
    <n v="24"/>
    <n v="0"/>
    <n v="0"/>
    <n v="0"/>
    <n v="0"/>
    <n v="0"/>
    <n v="0"/>
    <n v="0"/>
    <n v="0"/>
    <n v="0"/>
    <n v="42"/>
    <n v="29"/>
    <n v="71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6"/>
    <n v="6"/>
    <n v="1"/>
  </r>
  <r>
    <s v="08DES0059H"/>
    <n v="1"/>
    <s v="SECUNDARIA GENERAL ES-49"/>
    <n v="27"/>
    <s v="GUACHOCHI"/>
    <n v="70"/>
    <s v="ROCHEACHI"/>
    <s v="NINGUNO NINGUNO"/>
    <n v="0"/>
    <s v="GUACHOCHI"/>
    <s v="PÚBLICO"/>
    <x v="0"/>
    <x v="1"/>
    <x v="0"/>
    <x v="0"/>
    <s v="08FIS0112G"/>
    <s v="08FJE0006J"/>
    <s v="08ADG0006B"/>
    <n v="0"/>
    <n v="26"/>
    <n v="30"/>
    <n v="56"/>
    <n v="11"/>
    <n v="11"/>
    <n v="22"/>
    <n v="23"/>
    <n v="28"/>
    <n v="51"/>
    <n v="9"/>
    <n v="13"/>
    <n v="22"/>
    <n v="12"/>
    <n v="13"/>
    <n v="25"/>
    <n v="7"/>
    <n v="11"/>
    <n v="18"/>
    <n v="7"/>
    <n v="11"/>
    <n v="18"/>
    <n v="0"/>
    <n v="0"/>
    <n v="0"/>
    <n v="0"/>
    <n v="0"/>
    <n v="0"/>
    <n v="0"/>
    <n v="0"/>
    <n v="0"/>
    <n v="26"/>
    <n v="35"/>
    <n v="6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3"/>
    <n v="1"/>
  </r>
  <r>
    <s v="08DES0060X"/>
    <n v="1"/>
    <s v="SECUNDARIA GENERAL ES-47"/>
    <n v="45"/>
    <s v="MEOQUI"/>
    <n v="13"/>
    <s v="GUADALUPE VICTORIA"/>
    <s v="CALLE GUADALUPE VICTORIA"/>
    <n v="0"/>
    <s v="DELICIAS"/>
    <s v="PÚBLICO"/>
    <x v="0"/>
    <x v="1"/>
    <x v="0"/>
    <x v="0"/>
    <s v="08FIS0120P"/>
    <s v="08FJE0007I"/>
    <s v="08ADG0057I"/>
    <n v="0"/>
    <n v="107"/>
    <n v="93"/>
    <n v="200"/>
    <n v="30"/>
    <n v="33"/>
    <n v="63"/>
    <n v="102"/>
    <n v="92"/>
    <n v="194"/>
    <n v="35"/>
    <n v="44"/>
    <n v="79"/>
    <n v="35"/>
    <n v="44"/>
    <n v="79"/>
    <n v="41"/>
    <n v="31"/>
    <n v="72"/>
    <n v="36"/>
    <n v="32"/>
    <n v="68"/>
    <n v="0"/>
    <n v="0"/>
    <n v="0"/>
    <n v="0"/>
    <n v="0"/>
    <n v="0"/>
    <n v="0"/>
    <n v="0"/>
    <n v="0"/>
    <n v="112"/>
    <n v="107"/>
    <n v="219"/>
    <n v="3"/>
    <n v="2"/>
    <n v="2"/>
    <n v="0"/>
    <n v="0"/>
    <n v="0"/>
    <n v="0"/>
    <n v="7"/>
    <n v="0"/>
    <n v="0"/>
    <n v="1"/>
    <n v="0"/>
    <n v="1"/>
    <n v="0"/>
    <n v="0"/>
    <n v="0"/>
    <n v="3"/>
    <n v="5"/>
    <n v="0"/>
    <n v="0"/>
    <n v="0"/>
    <n v="1"/>
    <n v="0"/>
    <n v="0"/>
    <n v="0"/>
    <n v="0"/>
    <n v="0"/>
    <n v="0"/>
    <n v="7"/>
    <n v="3"/>
    <n v="0"/>
    <n v="21"/>
    <n v="3"/>
    <n v="6"/>
    <n v="0"/>
    <n v="0"/>
    <n v="0"/>
    <n v="0"/>
    <n v="0"/>
    <n v="0"/>
    <n v="0"/>
    <n v="9"/>
    <n v="8"/>
    <n v="8"/>
    <n v="1"/>
  </r>
  <r>
    <s v="08DES0062V"/>
    <n v="1"/>
    <s v="SECUNDARIA GENERAL ES-53"/>
    <n v="19"/>
    <s v="CHIHUAHUA"/>
    <n v="276"/>
    <s v="COLONIA NUEVO DELICIAS"/>
    <s v="CALLE BENITO JUAREZ"/>
    <n v="0"/>
    <s v="CHIHUAHUA"/>
    <s v="PÚBLICO"/>
    <x v="0"/>
    <x v="1"/>
    <x v="0"/>
    <x v="0"/>
    <s v="08FIS0125K"/>
    <s v="08FJE0001O"/>
    <s v="08ADG0046C"/>
    <n v="0"/>
    <n v="63"/>
    <n v="59"/>
    <n v="122"/>
    <n v="18"/>
    <n v="21"/>
    <n v="39"/>
    <n v="55"/>
    <n v="52"/>
    <n v="107"/>
    <n v="21"/>
    <n v="27"/>
    <n v="48"/>
    <n v="22"/>
    <n v="27"/>
    <n v="49"/>
    <n v="22"/>
    <n v="16"/>
    <n v="38"/>
    <n v="20"/>
    <n v="20"/>
    <n v="40"/>
    <n v="0"/>
    <n v="0"/>
    <n v="0"/>
    <n v="0"/>
    <n v="0"/>
    <n v="0"/>
    <n v="0"/>
    <n v="0"/>
    <n v="0"/>
    <n v="64"/>
    <n v="63"/>
    <n v="127"/>
    <n v="2"/>
    <n v="2"/>
    <n v="2"/>
    <n v="0"/>
    <n v="0"/>
    <n v="0"/>
    <n v="0"/>
    <n v="6"/>
    <n v="0"/>
    <n v="0"/>
    <n v="1"/>
    <n v="0"/>
    <n v="0"/>
    <n v="1"/>
    <n v="0"/>
    <n v="0"/>
    <n v="2"/>
    <n v="5"/>
    <n v="0"/>
    <n v="0"/>
    <n v="0"/>
    <n v="0"/>
    <n v="0"/>
    <n v="0"/>
    <n v="0"/>
    <n v="0"/>
    <n v="0"/>
    <n v="1"/>
    <n v="3"/>
    <n v="3"/>
    <n v="0"/>
    <n v="16"/>
    <n v="2"/>
    <n v="6"/>
    <n v="0"/>
    <n v="0"/>
    <n v="0"/>
    <n v="0"/>
    <n v="0"/>
    <n v="0"/>
    <n v="0"/>
    <n v="8"/>
    <n v="10"/>
    <n v="6"/>
    <n v="1"/>
  </r>
  <r>
    <s v="08DES0063U"/>
    <n v="1"/>
    <s v="ADOLFO LOPEZ MATEOS"/>
    <n v="31"/>
    <s v="GUERRERO"/>
    <n v="3"/>
    <s v="LA JUNTA"/>
    <s v="CALLE ZONA HABITACIONAL EST. ADOLFO LOPEZ MATEOS"/>
    <n v="0"/>
    <s v="CUAUHTÉMOC"/>
    <s v="PÚBLICO"/>
    <x v="0"/>
    <x v="1"/>
    <x v="0"/>
    <x v="0"/>
    <s v="08FIS0119Z"/>
    <s v="08FJE0005K"/>
    <s v="08ADG0010O"/>
    <n v="0"/>
    <n v="127"/>
    <n v="142"/>
    <n v="269"/>
    <n v="37"/>
    <n v="47"/>
    <n v="84"/>
    <n v="108"/>
    <n v="137"/>
    <n v="245"/>
    <n v="69"/>
    <n v="61"/>
    <n v="130"/>
    <n v="69"/>
    <n v="61"/>
    <n v="130"/>
    <n v="53"/>
    <n v="47"/>
    <n v="100"/>
    <n v="40"/>
    <n v="48"/>
    <n v="88"/>
    <n v="0"/>
    <n v="0"/>
    <n v="0"/>
    <n v="0"/>
    <n v="0"/>
    <n v="0"/>
    <n v="0"/>
    <n v="0"/>
    <n v="0"/>
    <n v="162"/>
    <n v="156"/>
    <n v="318"/>
    <n v="4"/>
    <n v="4"/>
    <n v="4"/>
    <n v="0"/>
    <n v="0"/>
    <n v="0"/>
    <n v="0"/>
    <n v="12"/>
    <n v="0"/>
    <n v="0"/>
    <n v="0"/>
    <n v="1"/>
    <n v="1"/>
    <n v="0"/>
    <n v="0"/>
    <n v="0"/>
    <n v="5"/>
    <n v="8"/>
    <n v="0"/>
    <n v="0"/>
    <n v="1"/>
    <n v="0"/>
    <n v="1"/>
    <n v="0"/>
    <n v="0"/>
    <n v="1"/>
    <n v="0"/>
    <n v="0"/>
    <n v="5"/>
    <n v="4"/>
    <n v="0"/>
    <n v="27"/>
    <n v="7"/>
    <n v="9"/>
    <n v="0"/>
    <n v="0"/>
    <n v="0"/>
    <n v="0"/>
    <n v="0"/>
    <n v="0"/>
    <n v="0"/>
    <n v="16"/>
    <n v="12"/>
    <n v="12"/>
    <n v="1"/>
  </r>
  <r>
    <s v="08DES0064T"/>
    <n v="1"/>
    <s v="JOSE MARTI"/>
    <n v="17"/>
    <s v="CUAUHTÉMOC"/>
    <n v="106"/>
    <s v="COLONIA OBREGĂ“N (RUBIO)"/>
    <s v="CALLE COLONIA ALVARO OBREGON (RUBIO)"/>
    <n v="0"/>
    <s v="CUAUHTÉMOC"/>
    <s v="PÚBLICO"/>
    <x v="0"/>
    <x v="1"/>
    <x v="0"/>
    <x v="0"/>
    <s v="08FIS0114E"/>
    <s v="08FJE0005K"/>
    <s v="08ADG0010O"/>
    <n v="0"/>
    <n v="187"/>
    <n v="205"/>
    <n v="392"/>
    <n v="61"/>
    <n v="65"/>
    <n v="126"/>
    <n v="187"/>
    <n v="205"/>
    <n v="392"/>
    <n v="64"/>
    <n v="59"/>
    <n v="123"/>
    <n v="68"/>
    <n v="59"/>
    <n v="127"/>
    <n v="69"/>
    <n v="76"/>
    <n v="145"/>
    <n v="52"/>
    <n v="70"/>
    <n v="122"/>
    <n v="0"/>
    <n v="0"/>
    <n v="0"/>
    <n v="0"/>
    <n v="0"/>
    <n v="0"/>
    <n v="0"/>
    <n v="0"/>
    <n v="0"/>
    <n v="189"/>
    <n v="205"/>
    <n v="394"/>
    <n v="4"/>
    <n v="4"/>
    <n v="4"/>
    <n v="0"/>
    <n v="0"/>
    <n v="0"/>
    <n v="0"/>
    <n v="12"/>
    <n v="0"/>
    <n v="0"/>
    <n v="0"/>
    <n v="1"/>
    <n v="0"/>
    <n v="1"/>
    <n v="0"/>
    <n v="0"/>
    <n v="4"/>
    <n v="9"/>
    <n v="0"/>
    <n v="0"/>
    <n v="0"/>
    <n v="0"/>
    <n v="0"/>
    <n v="0"/>
    <n v="0"/>
    <n v="0"/>
    <n v="0"/>
    <n v="0"/>
    <n v="2"/>
    <n v="4"/>
    <n v="0"/>
    <n v="21"/>
    <n v="4"/>
    <n v="9"/>
    <n v="0"/>
    <n v="0"/>
    <n v="0"/>
    <n v="0"/>
    <n v="0"/>
    <n v="0"/>
    <n v="0"/>
    <n v="13"/>
    <n v="13"/>
    <n v="12"/>
    <n v="1"/>
  </r>
  <r>
    <s v="08DES0065S"/>
    <n v="1"/>
    <s v="SECUNDARIA GENERAL ES-65"/>
    <n v="16"/>
    <s v="LA CRUZ"/>
    <n v="1"/>
    <s v="LA CRUZ"/>
    <s v="CALLE GILBERTO RANGEL O."/>
    <n v="65"/>
    <s v="DELICIAS"/>
    <s v="PÚBLICO"/>
    <x v="0"/>
    <x v="1"/>
    <x v="0"/>
    <x v="0"/>
    <s v="08FIS0110I"/>
    <s v="08FJE0007I"/>
    <s v="08ADG0057I"/>
    <n v="0"/>
    <n v="78"/>
    <n v="82"/>
    <n v="160"/>
    <n v="25"/>
    <n v="32"/>
    <n v="57"/>
    <n v="64"/>
    <n v="79"/>
    <n v="143"/>
    <n v="31"/>
    <n v="24"/>
    <n v="55"/>
    <n v="32"/>
    <n v="24"/>
    <n v="56"/>
    <n v="22"/>
    <n v="26"/>
    <n v="48"/>
    <n v="32"/>
    <n v="23"/>
    <n v="55"/>
    <n v="0"/>
    <n v="0"/>
    <n v="0"/>
    <n v="0"/>
    <n v="0"/>
    <n v="0"/>
    <n v="0"/>
    <n v="0"/>
    <n v="0"/>
    <n v="86"/>
    <n v="73"/>
    <n v="159"/>
    <n v="3"/>
    <n v="3"/>
    <n v="3"/>
    <n v="0"/>
    <n v="0"/>
    <n v="0"/>
    <n v="0"/>
    <n v="9"/>
    <n v="0"/>
    <n v="0"/>
    <n v="1"/>
    <n v="0"/>
    <n v="1"/>
    <n v="0"/>
    <n v="0"/>
    <n v="0"/>
    <n v="2"/>
    <n v="9"/>
    <n v="0"/>
    <n v="0"/>
    <n v="0"/>
    <n v="1"/>
    <n v="0"/>
    <n v="0"/>
    <n v="0"/>
    <n v="0"/>
    <n v="0"/>
    <n v="0"/>
    <n v="4"/>
    <n v="5"/>
    <n v="0"/>
    <n v="23"/>
    <n v="2"/>
    <n v="10"/>
    <n v="0"/>
    <n v="0"/>
    <n v="0"/>
    <n v="0"/>
    <n v="0"/>
    <n v="0"/>
    <n v="0"/>
    <n v="12"/>
    <n v="9"/>
    <n v="9"/>
    <n v="1"/>
  </r>
  <r>
    <s v="08DES0066R"/>
    <n v="1"/>
    <s v="NATALICIO DE JUAREZ ES-66"/>
    <n v="10"/>
    <s v="BUENAVENTURA"/>
    <n v="5"/>
    <s v="EJIDO BENITO JUĂREZ"/>
    <s v="CALLE ALVARO OBREGON "/>
    <n v="0"/>
    <s v="NVO. CASAS GRANDES"/>
    <s v="PÚBLICO"/>
    <x v="0"/>
    <x v="1"/>
    <x v="0"/>
    <x v="0"/>
    <s v="08FIS0117B"/>
    <s v="08FJE0008H"/>
    <s v="08ADG0013L"/>
    <n v="0"/>
    <n v="129"/>
    <n v="141"/>
    <n v="270"/>
    <n v="40"/>
    <n v="46"/>
    <n v="86"/>
    <n v="103"/>
    <n v="132"/>
    <n v="235"/>
    <n v="51"/>
    <n v="56"/>
    <n v="107"/>
    <n v="51"/>
    <n v="60"/>
    <n v="111"/>
    <n v="46"/>
    <n v="46"/>
    <n v="92"/>
    <n v="41"/>
    <n v="45"/>
    <n v="86"/>
    <n v="0"/>
    <n v="0"/>
    <n v="0"/>
    <n v="0"/>
    <n v="0"/>
    <n v="0"/>
    <n v="0"/>
    <n v="0"/>
    <n v="0"/>
    <n v="138"/>
    <n v="151"/>
    <n v="289"/>
    <n v="5"/>
    <n v="5"/>
    <n v="5"/>
    <n v="0"/>
    <n v="0"/>
    <n v="0"/>
    <n v="0"/>
    <n v="15"/>
    <n v="0"/>
    <n v="0"/>
    <n v="1"/>
    <n v="0"/>
    <n v="1"/>
    <n v="0"/>
    <n v="0"/>
    <n v="0"/>
    <n v="2"/>
    <n v="10"/>
    <n v="0"/>
    <n v="0"/>
    <n v="1"/>
    <n v="0"/>
    <n v="1"/>
    <n v="0"/>
    <n v="1"/>
    <n v="2"/>
    <n v="0"/>
    <n v="0"/>
    <n v="2"/>
    <n v="3"/>
    <n v="0"/>
    <n v="24"/>
    <n v="5"/>
    <n v="12"/>
    <n v="0"/>
    <n v="0"/>
    <n v="0"/>
    <n v="0"/>
    <n v="0"/>
    <n v="0"/>
    <n v="0"/>
    <n v="17"/>
    <n v="15"/>
    <n v="15"/>
    <n v="1"/>
  </r>
  <r>
    <s v="08DES0067Q"/>
    <n v="1"/>
    <s v="JOSE REYES ESTRADA"/>
    <n v="37"/>
    <s v="JUÁREZ"/>
    <n v="1"/>
    <s v="JUĂREZ"/>
    <s v="CALLE RENE MASCARENAS "/>
    <n v="0"/>
    <s v="JUÁREZ"/>
    <s v="PÚBLICO"/>
    <x v="0"/>
    <x v="1"/>
    <x v="0"/>
    <x v="0"/>
    <s v="08FIS0103Z"/>
    <s v="08FJE0004L"/>
    <s v="08ADG0005C"/>
    <n v="0"/>
    <n v="268"/>
    <n v="291"/>
    <n v="559"/>
    <n v="90"/>
    <n v="108"/>
    <n v="198"/>
    <n v="254"/>
    <n v="272"/>
    <n v="526"/>
    <n v="88"/>
    <n v="92"/>
    <n v="180"/>
    <n v="89"/>
    <n v="92"/>
    <n v="181"/>
    <n v="97"/>
    <n v="100"/>
    <n v="197"/>
    <n v="76"/>
    <n v="88"/>
    <n v="164"/>
    <n v="0"/>
    <n v="0"/>
    <n v="0"/>
    <n v="0"/>
    <n v="0"/>
    <n v="0"/>
    <n v="0"/>
    <n v="0"/>
    <n v="0"/>
    <n v="262"/>
    <n v="280"/>
    <n v="542"/>
    <n v="6"/>
    <n v="6"/>
    <n v="6"/>
    <n v="0"/>
    <n v="0"/>
    <n v="0"/>
    <n v="0"/>
    <n v="18"/>
    <n v="0"/>
    <n v="0"/>
    <n v="1"/>
    <n v="0"/>
    <n v="1"/>
    <n v="0"/>
    <n v="0"/>
    <n v="0"/>
    <n v="4"/>
    <n v="17"/>
    <n v="0"/>
    <n v="0"/>
    <n v="1"/>
    <n v="0"/>
    <n v="0"/>
    <n v="2"/>
    <n v="1"/>
    <n v="0"/>
    <n v="0"/>
    <n v="1"/>
    <n v="2"/>
    <n v="10"/>
    <n v="0"/>
    <n v="40"/>
    <n v="6"/>
    <n v="20"/>
    <n v="0"/>
    <n v="0"/>
    <n v="0"/>
    <n v="0"/>
    <n v="0"/>
    <n v="0"/>
    <n v="0"/>
    <n v="26"/>
    <n v="14"/>
    <n v="14"/>
    <n v="1"/>
  </r>
  <r>
    <s v="08DES0067Q"/>
    <n v="2"/>
    <s v="JOSE REYES ESTRADA"/>
    <n v="37"/>
    <s v="JUÁREZ"/>
    <n v="1"/>
    <s v="JUĂREZ"/>
    <s v="CALLE RENE MASCARENAS "/>
    <n v="0"/>
    <s v="JUÁREZ"/>
    <s v="PÚBLICO"/>
    <x v="0"/>
    <x v="1"/>
    <x v="0"/>
    <x v="0"/>
    <s v="08FIS0103Z"/>
    <s v="08FJE0004L"/>
    <s v="08ADG0005C"/>
    <n v="0"/>
    <n v="163"/>
    <n v="137"/>
    <n v="300"/>
    <n v="58"/>
    <n v="47"/>
    <n v="105"/>
    <n v="143"/>
    <n v="125"/>
    <n v="268"/>
    <n v="41"/>
    <n v="36"/>
    <n v="77"/>
    <n v="46"/>
    <n v="40"/>
    <n v="86"/>
    <n v="55"/>
    <n v="49"/>
    <n v="104"/>
    <n v="52"/>
    <n v="36"/>
    <n v="88"/>
    <n v="0"/>
    <n v="0"/>
    <n v="0"/>
    <n v="0"/>
    <n v="0"/>
    <n v="0"/>
    <n v="0"/>
    <n v="0"/>
    <n v="0"/>
    <n v="153"/>
    <n v="125"/>
    <n v="278"/>
    <n v="4"/>
    <n v="5"/>
    <n v="5"/>
    <n v="0"/>
    <n v="0"/>
    <n v="0"/>
    <n v="0"/>
    <n v="14"/>
    <n v="0"/>
    <n v="0"/>
    <n v="1"/>
    <n v="0"/>
    <n v="1"/>
    <n v="0"/>
    <n v="0"/>
    <n v="0"/>
    <n v="12"/>
    <n v="15"/>
    <n v="0"/>
    <n v="0"/>
    <n v="2"/>
    <n v="0"/>
    <n v="1"/>
    <n v="0"/>
    <n v="1"/>
    <n v="1"/>
    <n v="0"/>
    <n v="1"/>
    <n v="8"/>
    <n v="5"/>
    <n v="0"/>
    <n v="48"/>
    <n v="16"/>
    <n v="17"/>
    <n v="0"/>
    <n v="0"/>
    <n v="0"/>
    <n v="0"/>
    <n v="0"/>
    <n v="0"/>
    <n v="0"/>
    <n v="33"/>
    <n v="14"/>
    <n v="14"/>
    <n v="1"/>
  </r>
  <r>
    <s v="08DES0068P"/>
    <n v="1"/>
    <s v="JESUS OROZCO MENDOZA"/>
    <n v="6"/>
    <s v="BACHÍNIVA"/>
    <n v="1"/>
    <s v="BACHĂŤNIVA"/>
    <s v="AVENIDA ZARAGOZA"/>
    <n v="2"/>
    <s v="CUAUHTÉMOC"/>
    <s v="PÚBLICO"/>
    <x v="0"/>
    <x v="1"/>
    <x v="0"/>
    <x v="0"/>
    <s v="08FIS0114E"/>
    <s v="08FJE0005K"/>
    <s v="08ADG0010O"/>
    <n v="0"/>
    <n v="59"/>
    <n v="62"/>
    <n v="121"/>
    <n v="17"/>
    <n v="17"/>
    <n v="34"/>
    <n v="57"/>
    <n v="61"/>
    <n v="118"/>
    <n v="23"/>
    <n v="30"/>
    <n v="53"/>
    <n v="23"/>
    <n v="31"/>
    <n v="54"/>
    <n v="20"/>
    <n v="18"/>
    <n v="38"/>
    <n v="19"/>
    <n v="27"/>
    <n v="46"/>
    <n v="0"/>
    <n v="0"/>
    <n v="0"/>
    <n v="0"/>
    <n v="0"/>
    <n v="0"/>
    <n v="0"/>
    <n v="0"/>
    <n v="0"/>
    <n v="62"/>
    <n v="76"/>
    <n v="138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2"/>
    <n v="2"/>
    <n v="0"/>
    <n v="13"/>
    <n v="3"/>
    <n v="4"/>
    <n v="0"/>
    <n v="0"/>
    <n v="0"/>
    <n v="0"/>
    <n v="0"/>
    <n v="0"/>
    <n v="0"/>
    <n v="7"/>
    <n v="7"/>
    <n v="7"/>
    <n v="1"/>
  </r>
  <r>
    <s v="08DES0069O"/>
    <n v="1"/>
    <s v="GABINO ESTRADA VELO"/>
    <n v="19"/>
    <s v="CHIHUAHUA"/>
    <n v="1"/>
    <s v="CHIHUAHUA"/>
    <s v="CALLE MINA LA PERLA"/>
    <n v="6631"/>
    <s v="CHIHUAHUA"/>
    <s v="PÚBLICO"/>
    <x v="0"/>
    <x v="1"/>
    <x v="0"/>
    <x v="0"/>
    <s v="08FIS0108U"/>
    <s v="08FJE0001O"/>
    <s v="08ADG0046C"/>
    <n v="0"/>
    <n v="137"/>
    <n v="133"/>
    <n v="270"/>
    <n v="47"/>
    <n v="57"/>
    <n v="104"/>
    <n v="107"/>
    <n v="112"/>
    <n v="219"/>
    <n v="37"/>
    <n v="57"/>
    <n v="94"/>
    <n v="40"/>
    <n v="57"/>
    <n v="97"/>
    <n v="45"/>
    <n v="41"/>
    <n v="86"/>
    <n v="49"/>
    <n v="36"/>
    <n v="85"/>
    <n v="0"/>
    <n v="0"/>
    <n v="0"/>
    <n v="0"/>
    <n v="0"/>
    <n v="0"/>
    <n v="0"/>
    <n v="0"/>
    <n v="0"/>
    <n v="134"/>
    <n v="134"/>
    <n v="268"/>
    <n v="4"/>
    <n v="4"/>
    <n v="4"/>
    <n v="0"/>
    <n v="0"/>
    <n v="0"/>
    <n v="0"/>
    <n v="12"/>
    <n v="0"/>
    <n v="0"/>
    <n v="1"/>
    <n v="0"/>
    <n v="0"/>
    <n v="1"/>
    <n v="0"/>
    <n v="0"/>
    <n v="5"/>
    <n v="7"/>
    <n v="0"/>
    <n v="0"/>
    <n v="1"/>
    <n v="0"/>
    <n v="0"/>
    <n v="1"/>
    <n v="2"/>
    <n v="0"/>
    <n v="0"/>
    <n v="1"/>
    <n v="8"/>
    <n v="9"/>
    <n v="0"/>
    <n v="36"/>
    <n v="8"/>
    <n v="9"/>
    <n v="0"/>
    <n v="0"/>
    <n v="0"/>
    <n v="0"/>
    <n v="0"/>
    <n v="0"/>
    <n v="0"/>
    <n v="17"/>
    <n v="17"/>
    <n v="17"/>
    <n v="1"/>
  </r>
  <r>
    <s v="08DES0070D"/>
    <n v="1"/>
    <s v="OCTAVIO PAZ"/>
    <n v="56"/>
    <s v="ROSARIO"/>
    <n v="37"/>
    <s v="JUAN MENDOZA"/>
    <s v="CALLE JUAN MENDOZA "/>
    <n v="0"/>
    <s v="GUACHOCHI"/>
    <s v="PÚBLICO"/>
    <x v="0"/>
    <x v="1"/>
    <x v="0"/>
    <x v="0"/>
    <s v="08FIS0112G"/>
    <s v="08FJE0006J"/>
    <s v="08ADG0006B"/>
    <n v="0"/>
    <n v="28"/>
    <n v="30"/>
    <n v="58"/>
    <n v="9"/>
    <n v="14"/>
    <n v="23"/>
    <n v="27"/>
    <n v="30"/>
    <n v="57"/>
    <n v="8"/>
    <n v="12"/>
    <n v="20"/>
    <n v="8"/>
    <n v="12"/>
    <n v="20"/>
    <n v="6"/>
    <n v="10"/>
    <n v="16"/>
    <n v="12"/>
    <n v="6"/>
    <n v="18"/>
    <n v="0"/>
    <n v="0"/>
    <n v="0"/>
    <n v="0"/>
    <n v="0"/>
    <n v="0"/>
    <n v="0"/>
    <n v="0"/>
    <n v="0"/>
    <n v="26"/>
    <n v="28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ES0071C"/>
    <n v="1"/>
    <s v="OLIVIA FIERRO PIĂ‘A"/>
    <n v="37"/>
    <s v="JUÁREZ"/>
    <n v="1"/>
    <s v="JUĂREZ"/>
    <s v="CALLE FERNANDO MONTES DE OCA"/>
    <n v="0"/>
    <s v="JUÁREZ"/>
    <s v="PÚBLICO"/>
    <x v="0"/>
    <x v="1"/>
    <x v="0"/>
    <x v="0"/>
    <s v="08FIS0105X"/>
    <s v="08FJE0004L"/>
    <s v="08ADG0005C"/>
    <n v="0"/>
    <n v="117"/>
    <n v="69"/>
    <n v="186"/>
    <n v="37"/>
    <n v="23"/>
    <n v="60"/>
    <n v="117"/>
    <n v="69"/>
    <n v="186"/>
    <n v="40"/>
    <n v="17"/>
    <n v="57"/>
    <n v="41"/>
    <n v="18"/>
    <n v="59"/>
    <n v="37"/>
    <n v="27"/>
    <n v="64"/>
    <n v="41"/>
    <n v="25"/>
    <n v="66"/>
    <n v="0"/>
    <n v="0"/>
    <n v="0"/>
    <n v="0"/>
    <n v="0"/>
    <n v="0"/>
    <n v="0"/>
    <n v="0"/>
    <n v="0"/>
    <n v="119"/>
    <n v="70"/>
    <n v="189"/>
    <n v="4"/>
    <n v="3"/>
    <n v="4"/>
    <n v="0"/>
    <n v="0"/>
    <n v="0"/>
    <n v="0"/>
    <n v="11"/>
    <n v="0"/>
    <n v="0"/>
    <n v="0"/>
    <n v="1"/>
    <n v="0"/>
    <n v="1"/>
    <n v="0"/>
    <n v="0"/>
    <n v="4"/>
    <n v="9"/>
    <n v="0"/>
    <n v="0"/>
    <n v="0"/>
    <n v="1"/>
    <n v="1"/>
    <n v="0"/>
    <n v="0"/>
    <n v="1"/>
    <n v="0"/>
    <n v="2"/>
    <n v="4"/>
    <n v="4"/>
    <n v="0"/>
    <n v="28"/>
    <n v="5"/>
    <n v="13"/>
    <n v="0"/>
    <n v="0"/>
    <n v="0"/>
    <n v="0"/>
    <n v="0"/>
    <n v="0"/>
    <n v="0"/>
    <n v="18"/>
    <n v="13"/>
    <n v="12"/>
    <n v="1"/>
  </r>
  <r>
    <s v="08DES0072B"/>
    <n v="1"/>
    <s v="IVAN RENE VIDAL FUENTES"/>
    <n v="19"/>
    <s v="CHIHUAHUA"/>
    <n v="1"/>
    <s v="CHIHUAHUA"/>
    <s v="CALLE 14 1/2"/>
    <n v="1604"/>
    <s v="CHIHUAHUA"/>
    <s v="PÚBLICO"/>
    <x v="0"/>
    <x v="1"/>
    <x v="0"/>
    <x v="0"/>
    <s v="08FIS0108U"/>
    <s v="08FJE0001O"/>
    <s v="08ADG0046C"/>
    <n v="0"/>
    <n v="41"/>
    <n v="51"/>
    <n v="92"/>
    <n v="9"/>
    <n v="16"/>
    <n v="25"/>
    <n v="34"/>
    <n v="49"/>
    <n v="83"/>
    <n v="16"/>
    <n v="18"/>
    <n v="34"/>
    <n v="19"/>
    <n v="19"/>
    <n v="38"/>
    <n v="17"/>
    <n v="17"/>
    <n v="34"/>
    <n v="15"/>
    <n v="18"/>
    <n v="33"/>
    <n v="0"/>
    <n v="0"/>
    <n v="0"/>
    <n v="0"/>
    <n v="0"/>
    <n v="0"/>
    <n v="0"/>
    <n v="0"/>
    <n v="0"/>
    <n v="51"/>
    <n v="54"/>
    <n v="105"/>
    <n v="2"/>
    <n v="2"/>
    <n v="2"/>
    <n v="0"/>
    <n v="0"/>
    <n v="0"/>
    <n v="0"/>
    <n v="6"/>
    <n v="0"/>
    <n v="0"/>
    <n v="0"/>
    <n v="1"/>
    <n v="1"/>
    <n v="0"/>
    <n v="0"/>
    <n v="0"/>
    <n v="7"/>
    <n v="5"/>
    <n v="0"/>
    <n v="0"/>
    <n v="1"/>
    <n v="0"/>
    <n v="0"/>
    <n v="0"/>
    <n v="0"/>
    <n v="0"/>
    <n v="0"/>
    <n v="0"/>
    <n v="3"/>
    <n v="6"/>
    <n v="0"/>
    <n v="24"/>
    <n v="8"/>
    <n v="5"/>
    <n v="0"/>
    <n v="0"/>
    <n v="0"/>
    <n v="0"/>
    <n v="0"/>
    <n v="0"/>
    <n v="0"/>
    <n v="13"/>
    <n v="6"/>
    <n v="6"/>
    <n v="1"/>
  </r>
  <r>
    <s v="08DES0074Z"/>
    <n v="1"/>
    <s v="ESCUELA SECUNDARIA FEDERAL NO. 22 ES-109"/>
    <n v="37"/>
    <s v="JUÁREZ"/>
    <n v="1"/>
    <s v="JUĂREZ"/>
    <s v="CALLE CAMINO ORTĂŤZ RUBIO"/>
    <n v="0"/>
    <s v="JUÁREZ"/>
    <s v="PÚBLICO"/>
    <x v="0"/>
    <x v="1"/>
    <x v="0"/>
    <x v="0"/>
    <s v="08FIS0122N"/>
    <m/>
    <s v="08ADG0005C"/>
    <n v="0"/>
    <n v="76"/>
    <n v="74"/>
    <n v="150"/>
    <n v="13"/>
    <n v="16"/>
    <n v="29"/>
    <n v="64"/>
    <n v="68"/>
    <n v="132"/>
    <n v="30"/>
    <n v="29"/>
    <n v="59"/>
    <n v="32"/>
    <n v="29"/>
    <n v="61"/>
    <n v="33"/>
    <n v="33"/>
    <n v="66"/>
    <n v="26"/>
    <n v="34"/>
    <n v="60"/>
    <n v="0"/>
    <n v="0"/>
    <n v="0"/>
    <n v="0"/>
    <n v="0"/>
    <n v="0"/>
    <n v="0"/>
    <n v="0"/>
    <n v="0"/>
    <n v="91"/>
    <n v="96"/>
    <n v="187"/>
    <n v="3"/>
    <n v="3"/>
    <n v="3"/>
    <n v="0"/>
    <n v="0"/>
    <n v="0"/>
    <n v="0"/>
    <n v="9"/>
    <n v="0"/>
    <n v="0"/>
    <n v="0"/>
    <n v="1"/>
    <n v="0"/>
    <n v="0"/>
    <n v="0"/>
    <n v="0"/>
    <n v="5"/>
    <n v="13"/>
    <n v="0"/>
    <n v="0"/>
    <n v="2"/>
    <n v="1"/>
    <n v="0"/>
    <n v="1"/>
    <n v="1"/>
    <n v="0"/>
    <n v="0"/>
    <n v="1"/>
    <n v="0"/>
    <n v="4"/>
    <n v="0"/>
    <n v="29"/>
    <n v="8"/>
    <n v="16"/>
    <n v="0"/>
    <n v="0"/>
    <n v="0"/>
    <n v="0"/>
    <n v="0"/>
    <n v="0"/>
    <n v="0"/>
    <n v="24"/>
    <n v="13"/>
    <n v="12"/>
    <n v="1"/>
  </r>
  <r>
    <s v="08DES0075Z"/>
    <n v="1"/>
    <s v="SECUNDARIA GENERAL ES-75"/>
    <n v="53"/>
    <s v="PRAXEDIS G. GUERRERO"/>
    <n v="6"/>
    <s v="EL PORVENIR"/>
    <s v="CALLE CONOCIDO"/>
    <n v="0"/>
    <s v="JUÁREZ"/>
    <s v="PÚBLICO"/>
    <x v="0"/>
    <x v="1"/>
    <x v="0"/>
    <x v="0"/>
    <s v="08FIS0122N"/>
    <s v="08FJE0004L"/>
    <s v="08ADG0005C"/>
    <n v="0"/>
    <n v="44"/>
    <n v="33"/>
    <n v="77"/>
    <n v="13"/>
    <n v="9"/>
    <n v="22"/>
    <n v="44"/>
    <n v="33"/>
    <n v="77"/>
    <n v="16"/>
    <n v="19"/>
    <n v="35"/>
    <n v="16"/>
    <n v="19"/>
    <n v="35"/>
    <n v="11"/>
    <n v="11"/>
    <n v="22"/>
    <n v="18"/>
    <n v="13"/>
    <n v="31"/>
    <n v="0"/>
    <n v="0"/>
    <n v="0"/>
    <n v="0"/>
    <n v="0"/>
    <n v="0"/>
    <n v="0"/>
    <n v="0"/>
    <n v="0"/>
    <n v="45"/>
    <n v="43"/>
    <n v="88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ES0076Y"/>
    <n v="1"/>
    <s v="CONSTITUCION MEXICANA"/>
    <n v="6"/>
    <s v="BACHÍNIVA"/>
    <n v="14"/>
    <s v="EL PORVENIR"/>
    <s v="CALLE EL PORVENIR"/>
    <n v="0"/>
    <s v="CUAUHTÉMOC"/>
    <s v="PÚBLICO"/>
    <x v="0"/>
    <x v="1"/>
    <x v="0"/>
    <x v="0"/>
    <s v="08FIS0114E"/>
    <s v="08FJE0005K"/>
    <s v="08ADG0010O"/>
    <n v="0"/>
    <n v="23"/>
    <n v="21"/>
    <n v="44"/>
    <n v="6"/>
    <n v="8"/>
    <n v="14"/>
    <n v="23"/>
    <n v="21"/>
    <n v="44"/>
    <n v="7"/>
    <n v="3"/>
    <n v="10"/>
    <n v="8"/>
    <n v="3"/>
    <n v="11"/>
    <n v="12"/>
    <n v="9"/>
    <n v="21"/>
    <n v="6"/>
    <n v="5"/>
    <n v="11"/>
    <n v="0"/>
    <n v="0"/>
    <n v="0"/>
    <n v="0"/>
    <n v="0"/>
    <n v="0"/>
    <n v="0"/>
    <n v="0"/>
    <n v="0"/>
    <n v="26"/>
    <n v="17"/>
    <n v="43"/>
    <n v="1"/>
    <n v="1"/>
    <n v="1"/>
    <n v="0"/>
    <n v="0"/>
    <n v="0"/>
    <n v="0"/>
    <n v="3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3"/>
    <n v="3"/>
    <n v="1"/>
  </r>
  <r>
    <s v="08DES0079V"/>
    <n v="1"/>
    <s v="GABRIEL TEPORACA"/>
    <n v="27"/>
    <s v="GUACHOCHI"/>
    <n v="90"/>
    <s v="SAMACHIQUE"/>
    <s v="CALLE SAMACHIQUE"/>
    <n v="0"/>
    <s v="GUACHOCHI"/>
    <s v="PÚBLICO"/>
    <x v="0"/>
    <x v="1"/>
    <x v="0"/>
    <x v="0"/>
    <s v="08FIS0119Z"/>
    <s v="08FJE0005K"/>
    <s v="08ADG0003E"/>
    <n v="0"/>
    <n v="44"/>
    <n v="63"/>
    <n v="107"/>
    <n v="13"/>
    <n v="19"/>
    <n v="32"/>
    <n v="40"/>
    <n v="63"/>
    <n v="103"/>
    <n v="34"/>
    <n v="24"/>
    <n v="58"/>
    <n v="34"/>
    <n v="24"/>
    <n v="58"/>
    <n v="15"/>
    <n v="17"/>
    <n v="32"/>
    <n v="12"/>
    <n v="27"/>
    <n v="39"/>
    <n v="0"/>
    <n v="0"/>
    <n v="0"/>
    <n v="0"/>
    <n v="0"/>
    <n v="0"/>
    <n v="0"/>
    <n v="0"/>
    <n v="0"/>
    <n v="61"/>
    <n v="68"/>
    <n v="129"/>
    <n v="2"/>
    <n v="2"/>
    <n v="2"/>
    <n v="0"/>
    <n v="0"/>
    <n v="0"/>
    <n v="0"/>
    <n v="6"/>
    <n v="0"/>
    <n v="0"/>
    <n v="0"/>
    <n v="1"/>
    <n v="0"/>
    <n v="1"/>
    <n v="0"/>
    <n v="0"/>
    <n v="3"/>
    <n v="4"/>
    <n v="0"/>
    <n v="0"/>
    <n v="0"/>
    <n v="0"/>
    <n v="0"/>
    <n v="0"/>
    <n v="0"/>
    <n v="0"/>
    <n v="0"/>
    <n v="0"/>
    <n v="2"/>
    <n v="5"/>
    <n v="0"/>
    <n v="16"/>
    <n v="3"/>
    <n v="4"/>
    <n v="0"/>
    <n v="0"/>
    <n v="0"/>
    <n v="0"/>
    <n v="0"/>
    <n v="0"/>
    <n v="0"/>
    <n v="7"/>
    <n v="6"/>
    <n v="6"/>
    <n v="1"/>
  </r>
  <r>
    <s v="08DES0080K"/>
    <n v="1"/>
    <s v="SECUNDARIA GENERAL ES-78"/>
    <n v="10"/>
    <s v="BUENAVENTURA"/>
    <n v="82"/>
    <s v="CONSTITUCIĂ“N"/>
    <s v="CALLE FRANCISCO VILLA"/>
    <n v="0"/>
    <s v="NVO. CASAS GRANDES"/>
    <s v="PÚBLICO"/>
    <x v="0"/>
    <x v="1"/>
    <x v="0"/>
    <x v="0"/>
    <s v="08FIS0117B"/>
    <s v="08FJE0008H"/>
    <s v="08ADG0013L"/>
    <n v="0"/>
    <n v="76"/>
    <n v="80"/>
    <n v="156"/>
    <n v="23"/>
    <n v="25"/>
    <n v="48"/>
    <n v="75"/>
    <n v="80"/>
    <n v="155"/>
    <n v="24"/>
    <n v="32"/>
    <n v="56"/>
    <n v="24"/>
    <n v="32"/>
    <n v="56"/>
    <n v="31"/>
    <n v="31"/>
    <n v="62"/>
    <n v="19"/>
    <n v="18"/>
    <n v="37"/>
    <n v="0"/>
    <n v="0"/>
    <n v="0"/>
    <n v="0"/>
    <n v="0"/>
    <n v="0"/>
    <n v="0"/>
    <n v="0"/>
    <n v="0"/>
    <n v="74"/>
    <n v="81"/>
    <n v="155"/>
    <n v="2"/>
    <n v="2"/>
    <n v="2"/>
    <n v="0"/>
    <n v="0"/>
    <n v="0"/>
    <n v="0"/>
    <n v="6"/>
    <n v="0"/>
    <n v="0"/>
    <n v="0"/>
    <n v="1"/>
    <n v="1"/>
    <n v="0"/>
    <n v="0"/>
    <n v="0"/>
    <n v="3"/>
    <n v="3"/>
    <n v="0"/>
    <n v="0"/>
    <n v="0"/>
    <n v="1"/>
    <n v="0"/>
    <n v="0"/>
    <n v="0"/>
    <n v="1"/>
    <n v="0"/>
    <n v="0"/>
    <n v="1"/>
    <n v="1"/>
    <n v="0"/>
    <n v="12"/>
    <n v="3"/>
    <n v="5"/>
    <n v="0"/>
    <n v="0"/>
    <n v="0"/>
    <n v="0"/>
    <n v="0"/>
    <n v="0"/>
    <n v="0"/>
    <n v="8"/>
    <n v="6"/>
    <n v="6"/>
    <n v="1"/>
  </r>
  <r>
    <s v="08DES0082I"/>
    <n v="2"/>
    <s v="SECUNDARIA GENERAL ES-82"/>
    <n v="29"/>
    <s v="GUADALUPE Y CALVO"/>
    <n v="14"/>
    <s v="ATASCADEROS"/>
    <s v="NINGUNO NINGUNO"/>
    <n v="0"/>
    <s v="GUADALUPE Y CALVO"/>
    <s v="PÚBLICO"/>
    <x v="0"/>
    <x v="1"/>
    <x v="0"/>
    <x v="0"/>
    <s v="08FIS0113F"/>
    <s v="08FJE0006J"/>
    <s v="08ADG0007A"/>
    <n v="0"/>
    <n v="60"/>
    <n v="51"/>
    <n v="111"/>
    <n v="10"/>
    <n v="17"/>
    <n v="27"/>
    <n v="51"/>
    <n v="49"/>
    <n v="100"/>
    <n v="19"/>
    <n v="21"/>
    <n v="40"/>
    <n v="19"/>
    <n v="21"/>
    <n v="40"/>
    <n v="18"/>
    <n v="18"/>
    <n v="36"/>
    <n v="27"/>
    <n v="15"/>
    <n v="42"/>
    <n v="0"/>
    <n v="0"/>
    <n v="0"/>
    <n v="0"/>
    <n v="0"/>
    <n v="0"/>
    <n v="0"/>
    <n v="0"/>
    <n v="0"/>
    <n v="64"/>
    <n v="54"/>
    <n v="118"/>
    <n v="2"/>
    <n v="2"/>
    <n v="2"/>
    <n v="0"/>
    <n v="0"/>
    <n v="0"/>
    <n v="0"/>
    <n v="6"/>
    <n v="0"/>
    <n v="0"/>
    <n v="1"/>
    <n v="0"/>
    <n v="0"/>
    <n v="1"/>
    <n v="0"/>
    <n v="0"/>
    <n v="4"/>
    <n v="4"/>
    <n v="0"/>
    <n v="0"/>
    <n v="1"/>
    <n v="0"/>
    <n v="0"/>
    <n v="0"/>
    <n v="0"/>
    <n v="0"/>
    <n v="0"/>
    <n v="0"/>
    <n v="1"/>
    <n v="1"/>
    <n v="0"/>
    <n v="13"/>
    <n v="5"/>
    <n v="4"/>
    <n v="0"/>
    <n v="0"/>
    <n v="0"/>
    <n v="0"/>
    <n v="0"/>
    <n v="0"/>
    <n v="0"/>
    <n v="9"/>
    <n v="6"/>
    <n v="6"/>
    <n v="1"/>
  </r>
  <r>
    <s v="08DES0083H"/>
    <n v="1"/>
    <s v="SECUNDARIA GENERAL ES-80"/>
    <n v="29"/>
    <s v="GUADALUPE Y CALVO"/>
    <n v="15"/>
    <s v="BABORIGAME"/>
    <s v="CALLE MORELOS "/>
    <n v="0"/>
    <s v="GUADALUPE Y CALVO"/>
    <s v="PÚBLICO"/>
    <x v="0"/>
    <x v="1"/>
    <x v="0"/>
    <x v="0"/>
    <s v="08FIS0113F"/>
    <s v="08FJE0006J"/>
    <s v="08ADG0007A"/>
    <n v="0"/>
    <n v="132"/>
    <n v="153"/>
    <n v="285"/>
    <n v="41"/>
    <n v="48"/>
    <n v="89"/>
    <n v="128"/>
    <n v="151"/>
    <n v="279"/>
    <n v="51"/>
    <n v="61"/>
    <n v="112"/>
    <n v="52"/>
    <n v="63"/>
    <n v="115"/>
    <n v="46"/>
    <n v="60"/>
    <n v="106"/>
    <n v="43"/>
    <n v="49"/>
    <n v="92"/>
    <n v="0"/>
    <n v="0"/>
    <n v="0"/>
    <n v="0"/>
    <n v="0"/>
    <n v="0"/>
    <n v="0"/>
    <n v="0"/>
    <n v="0"/>
    <n v="141"/>
    <n v="172"/>
    <n v="313"/>
    <n v="4"/>
    <n v="4"/>
    <n v="4"/>
    <n v="0"/>
    <n v="0"/>
    <n v="0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1"/>
    <n v="0"/>
    <n v="2"/>
    <n v="3"/>
    <n v="0"/>
    <n v="20"/>
    <n v="7"/>
    <n v="7"/>
    <n v="0"/>
    <n v="0"/>
    <n v="0"/>
    <n v="0"/>
    <n v="0"/>
    <n v="0"/>
    <n v="0"/>
    <n v="14"/>
    <n v="14"/>
    <n v="14"/>
    <n v="1"/>
  </r>
  <r>
    <s v="08DES0084G"/>
    <n v="1"/>
    <s v="LEONA VICARIO"/>
    <n v="29"/>
    <s v="GUADALUPE Y CALVO"/>
    <n v="127"/>
    <s v="MESA DE SAN RAFAEL"/>
    <s v="CALLE MESA DE SAN RAFAEL"/>
    <n v="0"/>
    <s v="GUADALUPE Y CALVO"/>
    <s v="PÚBLICO"/>
    <x v="0"/>
    <x v="1"/>
    <x v="0"/>
    <x v="0"/>
    <s v="08FIS0113F"/>
    <s v="08FJE0006J"/>
    <s v="08ADG0007A"/>
    <n v="0"/>
    <n v="32"/>
    <n v="29"/>
    <n v="61"/>
    <n v="10"/>
    <n v="10"/>
    <n v="20"/>
    <n v="32"/>
    <n v="29"/>
    <n v="61"/>
    <n v="14"/>
    <n v="13"/>
    <n v="27"/>
    <n v="14"/>
    <n v="14"/>
    <n v="28"/>
    <n v="14"/>
    <n v="11"/>
    <n v="25"/>
    <n v="9"/>
    <n v="8"/>
    <n v="17"/>
    <n v="0"/>
    <n v="0"/>
    <n v="0"/>
    <n v="0"/>
    <n v="0"/>
    <n v="0"/>
    <n v="0"/>
    <n v="0"/>
    <n v="0"/>
    <n v="37"/>
    <n v="33"/>
    <n v="70"/>
    <n v="2"/>
    <n v="2"/>
    <n v="2"/>
    <n v="0"/>
    <n v="0"/>
    <n v="0"/>
    <n v="0"/>
    <n v="6"/>
    <n v="0"/>
    <n v="1"/>
    <n v="0"/>
    <n v="0"/>
    <n v="0"/>
    <n v="0"/>
    <n v="0"/>
    <n v="0"/>
    <n v="3"/>
    <n v="3"/>
    <n v="0"/>
    <n v="0"/>
    <n v="0"/>
    <n v="1"/>
    <n v="0"/>
    <n v="0"/>
    <n v="0"/>
    <n v="1"/>
    <n v="0"/>
    <n v="0"/>
    <n v="1"/>
    <n v="1"/>
    <n v="0"/>
    <n v="11"/>
    <n v="3"/>
    <n v="6"/>
    <n v="0"/>
    <n v="0"/>
    <n v="0"/>
    <n v="0"/>
    <n v="0"/>
    <n v="0"/>
    <n v="0"/>
    <n v="9"/>
    <n v="6"/>
    <n v="6"/>
    <n v="1"/>
  </r>
  <r>
    <s v="08DES0085F"/>
    <n v="1"/>
    <s v="SECUNDARIA GENERAL NO.10 ES-83"/>
    <n v="37"/>
    <s v="JUÁREZ"/>
    <n v="1"/>
    <s v="JUĂREZ"/>
    <s v="CALLE FERNANDO PACHECO PARRA"/>
    <n v="0"/>
    <s v="JUÁREZ"/>
    <s v="PÚBLICO"/>
    <x v="0"/>
    <x v="1"/>
    <x v="0"/>
    <x v="0"/>
    <s v="08FIS0103Z"/>
    <s v="08FJE0004L"/>
    <s v="08ADG0005C"/>
    <n v="0"/>
    <n v="161"/>
    <n v="126"/>
    <n v="287"/>
    <n v="49"/>
    <n v="36"/>
    <n v="85"/>
    <n v="133"/>
    <n v="115"/>
    <n v="248"/>
    <n v="55"/>
    <n v="40"/>
    <n v="95"/>
    <n v="58"/>
    <n v="42"/>
    <n v="100"/>
    <n v="48"/>
    <n v="46"/>
    <n v="94"/>
    <n v="57"/>
    <n v="45"/>
    <n v="102"/>
    <n v="0"/>
    <n v="0"/>
    <n v="0"/>
    <n v="0"/>
    <n v="0"/>
    <n v="0"/>
    <n v="0"/>
    <n v="0"/>
    <n v="0"/>
    <n v="163"/>
    <n v="133"/>
    <n v="296"/>
    <n v="4"/>
    <n v="4"/>
    <n v="4"/>
    <n v="0"/>
    <n v="0"/>
    <n v="0"/>
    <n v="0"/>
    <n v="12"/>
    <n v="0"/>
    <n v="0"/>
    <n v="1"/>
    <n v="0"/>
    <n v="1"/>
    <n v="0"/>
    <n v="0"/>
    <n v="0"/>
    <n v="5"/>
    <n v="15"/>
    <n v="0"/>
    <n v="0"/>
    <n v="1"/>
    <n v="1"/>
    <n v="0"/>
    <n v="0"/>
    <n v="0"/>
    <n v="0"/>
    <n v="0"/>
    <n v="0"/>
    <n v="8"/>
    <n v="4"/>
    <n v="0"/>
    <n v="36"/>
    <n v="6"/>
    <n v="16"/>
    <n v="0"/>
    <n v="0"/>
    <n v="0"/>
    <n v="0"/>
    <n v="0"/>
    <n v="0"/>
    <n v="0"/>
    <n v="22"/>
    <n v="13"/>
    <n v="13"/>
    <n v="1"/>
  </r>
  <r>
    <s v="08DES0086E"/>
    <n v="1"/>
    <s v="BENITO JUAREZ"/>
    <n v="31"/>
    <s v="GUERRERO"/>
    <n v="3"/>
    <s v="LA JUNTA"/>
    <s v="CALLE FERNANDO MONTES DE OCA"/>
    <n v="0"/>
    <s v="CUAUHTÉMOC"/>
    <s v="PÚBLICO"/>
    <x v="0"/>
    <x v="1"/>
    <x v="0"/>
    <x v="0"/>
    <s v="08FIS0119Z"/>
    <s v="08FJE0005K"/>
    <s v="08ADG0010O"/>
    <n v="0"/>
    <n v="84"/>
    <n v="71"/>
    <n v="155"/>
    <n v="19"/>
    <n v="17"/>
    <n v="36"/>
    <n v="70"/>
    <n v="66"/>
    <n v="136"/>
    <n v="28"/>
    <n v="27"/>
    <n v="55"/>
    <n v="30"/>
    <n v="29"/>
    <n v="59"/>
    <n v="28"/>
    <n v="25"/>
    <n v="53"/>
    <n v="35"/>
    <n v="30"/>
    <n v="65"/>
    <n v="0"/>
    <n v="0"/>
    <n v="0"/>
    <n v="0"/>
    <n v="0"/>
    <n v="0"/>
    <n v="0"/>
    <n v="0"/>
    <n v="0"/>
    <n v="93"/>
    <n v="84"/>
    <n v="177"/>
    <n v="3"/>
    <n v="3"/>
    <n v="2"/>
    <n v="0"/>
    <n v="0"/>
    <n v="0"/>
    <n v="0"/>
    <n v="8"/>
    <n v="0"/>
    <n v="0"/>
    <n v="1"/>
    <n v="0"/>
    <n v="0"/>
    <n v="1"/>
    <n v="0"/>
    <n v="0"/>
    <n v="4"/>
    <n v="6"/>
    <n v="0"/>
    <n v="0"/>
    <n v="1"/>
    <n v="0"/>
    <n v="0"/>
    <n v="0"/>
    <n v="0"/>
    <n v="0"/>
    <n v="0"/>
    <n v="0"/>
    <n v="2"/>
    <n v="1"/>
    <n v="0"/>
    <n v="16"/>
    <n v="5"/>
    <n v="6"/>
    <n v="0"/>
    <n v="0"/>
    <n v="0"/>
    <n v="0"/>
    <n v="0"/>
    <n v="0"/>
    <n v="0"/>
    <n v="11"/>
    <n v="11"/>
    <n v="11"/>
    <n v="1"/>
  </r>
  <r>
    <s v="08DES0087D"/>
    <n v="1"/>
    <s v="SECUNDARIA GENERAL ES-86"/>
    <n v="20"/>
    <s v="CHÍNIPAS"/>
    <n v="77"/>
    <s v="MILPILLAS"/>
    <s v="CALLE MILPILLAS"/>
    <n v="0"/>
    <s v="CREEL"/>
    <s v="PÚBLICO"/>
    <x v="0"/>
    <x v="1"/>
    <x v="0"/>
    <x v="0"/>
    <s v="08FIS0116C"/>
    <s v="08FJE0005K"/>
    <s v="08ADG0003E"/>
    <n v="0"/>
    <n v="14"/>
    <n v="23"/>
    <n v="37"/>
    <n v="5"/>
    <n v="5"/>
    <n v="10"/>
    <n v="14"/>
    <n v="23"/>
    <n v="37"/>
    <n v="6"/>
    <n v="3"/>
    <n v="9"/>
    <n v="6"/>
    <n v="3"/>
    <n v="9"/>
    <n v="4"/>
    <n v="8"/>
    <n v="12"/>
    <n v="5"/>
    <n v="10"/>
    <n v="15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ES0088C"/>
    <n v="1"/>
    <s v="SECUNDARIA FEDERAL ES-85 AMIGO TARAHUMARA"/>
    <n v="27"/>
    <s v="GUACHOCHI"/>
    <n v="701"/>
    <s v="SIQUIRICHI"/>
    <s v="CALLE SIQUIRICHI"/>
    <n v="0"/>
    <s v="GUACHOCHI"/>
    <s v="PÚBLICO"/>
    <x v="0"/>
    <x v="1"/>
    <x v="0"/>
    <x v="0"/>
    <s v="08FIS0112G"/>
    <s v="08FJE0006J"/>
    <s v="08ADG0006B"/>
    <n v="0"/>
    <n v="26"/>
    <n v="34"/>
    <n v="60"/>
    <n v="5"/>
    <n v="13"/>
    <n v="18"/>
    <n v="26"/>
    <n v="34"/>
    <n v="60"/>
    <n v="8"/>
    <n v="11"/>
    <n v="19"/>
    <n v="9"/>
    <n v="12"/>
    <n v="21"/>
    <n v="13"/>
    <n v="15"/>
    <n v="28"/>
    <n v="11"/>
    <n v="7"/>
    <n v="18"/>
    <n v="0"/>
    <n v="0"/>
    <n v="0"/>
    <n v="0"/>
    <n v="0"/>
    <n v="0"/>
    <n v="0"/>
    <n v="0"/>
    <n v="0"/>
    <n v="33"/>
    <n v="34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0"/>
    <n v="7"/>
    <n v="0"/>
    <n v="3"/>
    <n v="0"/>
    <n v="0"/>
    <n v="0"/>
    <n v="0"/>
    <n v="0"/>
    <n v="0"/>
    <n v="0"/>
    <n v="3"/>
    <n v="6"/>
    <n v="3"/>
    <n v="1"/>
  </r>
  <r>
    <s v="08DES0090R"/>
    <n v="1"/>
    <s v="SECUNDARIA GENERAL ES-91"/>
    <n v="50"/>
    <s v="NUEVO CASAS GRANDES"/>
    <n v="1"/>
    <s v="NUEVO CASAS GRANDES"/>
    <s v="CALLE LAGUNA FIERRO"/>
    <n v="0"/>
    <s v="NVO. CASAS GRANDES"/>
    <s v="PÚBLICO"/>
    <x v="0"/>
    <x v="1"/>
    <x v="0"/>
    <x v="0"/>
    <s v="08FIS0117B"/>
    <s v="08FJE0008H"/>
    <s v="08ADG0013L"/>
    <n v="0"/>
    <n v="190"/>
    <n v="167"/>
    <n v="357"/>
    <n v="60"/>
    <n v="53"/>
    <n v="113"/>
    <n v="174"/>
    <n v="162"/>
    <n v="336"/>
    <n v="47"/>
    <n v="60"/>
    <n v="107"/>
    <n v="47"/>
    <n v="62"/>
    <n v="109"/>
    <n v="66"/>
    <n v="61"/>
    <n v="127"/>
    <n v="58"/>
    <n v="46"/>
    <n v="104"/>
    <n v="0"/>
    <n v="0"/>
    <n v="0"/>
    <n v="0"/>
    <n v="0"/>
    <n v="0"/>
    <n v="0"/>
    <n v="0"/>
    <n v="0"/>
    <n v="171"/>
    <n v="169"/>
    <n v="340"/>
    <n v="4"/>
    <n v="4"/>
    <n v="4"/>
    <n v="0"/>
    <n v="0"/>
    <n v="0"/>
    <n v="0"/>
    <n v="12"/>
    <n v="0"/>
    <n v="0"/>
    <n v="0"/>
    <n v="1"/>
    <n v="1"/>
    <n v="0"/>
    <n v="0"/>
    <n v="0"/>
    <n v="7"/>
    <n v="9"/>
    <n v="0"/>
    <n v="0"/>
    <n v="1"/>
    <n v="0"/>
    <n v="0"/>
    <n v="1"/>
    <n v="0"/>
    <n v="1"/>
    <n v="0"/>
    <n v="1"/>
    <n v="5"/>
    <n v="3"/>
    <n v="0"/>
    <n v="30"/>
    <n v="8"/>
    <n v="12"/>
    <n v="0"/>
    <n v="0"/>
    <n v="0"/>
    <n v="0"/>
    <n v="0"/>
    <n v="0"/>
    <n v="0"/>
    <n v="20"/>
    <n v="17"/>
    <n v="12"/>
    <n v="1"/>
  </r>
  <r>
    <s v="08DES0091Q"/>
    <n v="1"/>
    <s v="SECUNDARIA GENERAL ES-88"/>
    <n v="65"/>
    <s v="URIQUE"/>
    <n v="275"/>
    <s v="LA LLUVIA DE ORO"/>
    <s v="CALLE CIENEGUITA LLUVIA DE ORO"/>
    <n v="0"/>
    <s v="CREEL"/>
    <s v="PÚBLICO"/>
    <x v="0"/>
    <x v="1"/>
    <x v="0"/>
    <x v="0"/>
    <s v="08FIS0116C"/>
    <s v="08FJE0005K"/>
    <s v="08ADG0003E"/>
    <n v="0"/>
    <n v="28"/>
    <n v="37"/>
    <n v="65"/>
    <n v="5"/>
    <n v="16"/>
    <n v="21"/>
    <n v="28"/>
    <n v="37"/>
    <n v="65"/>
    <n v="12"/>
    <n v="15"/>
    <n v="27"/>
    <n v="13"/>
    <n v="15"/>
    <n v="28"/>
    <n v="13"/>
    <n v="12"/>
    <n v="25"/>
    <n v="10"/>
    <n v="10"/>
    <n v="20"/>
    <n v="0"/>
    <n v="0"/>
    <n v="0"/>
    <n v="0"/>
    <n v="0"/>
    <n v="0"/>
    <n v="0"/>
    <n v="0"/>
    <n v="0"/>
    <n v="36"/>
    <n v="37"/>
    <n v="7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3"/>
    <n v="1"/>
    <n v="0"/>
    <n v="0"/>
    <n v="0"/>
    <n v="0"/>
    <n v="0"/>
    <n v="0"/>
    <n v="0"/>
    <n v="4"/>
    <n v="4"/>
    <n v="4"/>
    <n v="1"/>
  </r>
  <r>
    <s v="08DES0092P"/>
    <n v="1"/>
    <s v="JOSE VASCONCELOS"/>
    <n v="17"/>
    <s v="CUAUHTÉMOC"/>
    <n v="1"/>
    <s v="CUAUHTĂ‰MOC"/>
    <s v="CALLE XOCHIMILCO"/>
    <n v="0"/>
    <s v="CUAUHTÉMOC"/>
    <s v="PÚBLICO"/>
    <x v="0"/>
    <x v="1"/>
    <x v="0"/>
    <x v="0"/>
    <s v="08FIS0119Z"/>
    <s v="08FJE0005K"/>
    <s v="08ADG0010O"/>
    <n v="0"/>
    <n v="268"/>
    <n v="295"/>
    <n v="563"/>
    <n v="61"/>
    <n v="80"/>
    <n v="141"/>
    <n v="168"/>
    <n v="238"/>
    <n v="406"/>
    <n v="92"/>
    <n v="98"/>
    <n v="190"/>
    <n v="93"/>
    <n v="99"/>
    <n v="192"/>
    <n v="91"/>
    <n v="103"/>
    <n v="194"/>
    <n v="77"/>
    <n v="92"/>
    <n v="169"/>
    <n v="0"/>
    <n v="0"/>
    <n v="0"/>
    <n v="0"/>
    <n v="0"/>
    <n v="0"/>
    <n v="0"/>
    <n v="0"/>
    <n v="0"/>
    <n v="261"/>
    <n v="294"/>
    <n v="555"/>
    <n v="6"/>
    <n v="6"/>
    <n v="6"/>
    <n v="0"/>
    <n v="0"/>
    <n v="0"/>
    <n v="0"/>
    <n v="18"/>
    <n v="0"/>
    <n v="0"/>
    <n v="1"/>
    <n v="0"/>
    <n v="1"/>
    <n v="0"/>
    <n v="0"/>
    <n v="0"/>
    <n v="4"/>
    <n v="12"/>
    <n v="0"/>
    <n v="0"/>
    <n v="1"/>
    <n v="0"/>
    <n v="2"/>
    <n v="0"/>
    <n v="0"/>
    <n v="2"/>
    <n v="2"/>
    <n v="0"/>
    <n v="7"/>
    <n v="4"/>
    <n v="0"/>
    <n v="36"/>
    <n v="9"/>
    <n v="14"/>
    <n v="0"/>
    <n v="0"/>
    <n v="0"/>
    <n v="0"/>
    <n v="0"/>
    <n v="0"/>
    <n v="0"/>
    <n v="23"/>
    <n v="19"/>
    <n v="19"/>
    <n v="1"/>
  </r>
  <r>
    <s v="08DES0093O"/>
    <n v="1"/>
    <s v="JOSE REVUELTAS"/>
    <n v="29"/>
    <s v="GUADALUPE Y CALVO"/>
    <n v="253"/>
    <s v="TURUACHI"/>
    <s v="NINGUNO NINGUNO"/>
    <n v="0"/>
    <s v="GUADALUPE Y CALVO"/>
    <s v="PÚBLICO"/>
    <x v="0"/>
    <x v="1"/>
    <x v="0"/>
    <x v="0"/>
    <s v="08FIS0124L"/>
    <s v="08FJE0006J"/>
    <s v="08ADG0007A"/>
    <n v="0"/>
    <n v="58"/>
    <n v="64"/>
    <n v="122"/>
    <n v="20"/>
    <n v="12"/>
    <n v="32"/>
    <n v="49"/>
    <n v="51"/>
    <n v="100"/>
    <n v="14"/>
    <n v="16"/>
    <n v="30"/>
    <n v="14"/>
    <n v="16"/>
    <n v="30"/>
    <n v="20"/>
    <n v="28"/>
    <n v="48"/>
    <n v="12"/>
    <n v="16"/>
    <n v="28"/>
    <n v="0"/>
    <n v="0"/>
    <n v="0"/>
    <n v="0"/>
    <n v="0"/>
    <n v="0"/>
    <n v="0"/>
    <n v="0"/>
    <n v="0"/>
    <n v="46"/>
    <n v="60"/>
    <n v="106"/>
    <n v="2"/>
    <n v="2"/>
    <n v="2"/>
    <n v="0"/>
    <n v="0"/>
    <n v="0"/>
    <n v="0"/>
    <n v="6"/>
    <n v="0"/>
    <n v="0"/>
    <n v="0"/>
    <n v="1"/>
    <n v="1"/>
    <n v="0"/>
    <n v="0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0"/>
    <n v="0"/>
    <n v="0"/>
    <n v="0"/>
    <n v="0"/>
    <n v="0"/>
    <n v="0"/>
    <n v="8"/>
    <n v="8"/>
    <n v="6"/>
    <n v="1"/>
  </r>
  <r>
    <s v="08DES0094N"/>
    <n v="1"/>
    <s v="SALVADOR ALLENDE"/>
    <n v="37"/>
    <s v="JUÁREZ"/>
    <n v="1"/>
    <s v="JUĂREZ"/>
    <s v="CALLE CARRETERA PANAMERICANA KILOMETRO 17"/>
    <n v="0"/>
    <s v="JUÁREZ"/>
    <s v="PÚBLICO"/>
    <x v="0"/>
    <x v="1"/>
    <x v="0"/>
    <x v="0"/>
    <s v="08FIS0103Z"/>
    <s v="08FJE0004L"/>
    <s v="08ADG0005C"/>
    <n v="0"/>
    <n v="164"/>
    <n v="106"/>
    <n v="270"/>
    <n v="48"/>
    <n v="30"/>
    <n v="78"/>
    <n v="135"/>
    <n v="96"/>
    <n v="231"/>
    <n v="21"/>
    <n v="50"/>
    <n v="71"/>
    <n v="23"/>
    <n v="50"/>
    <n v="73"/>
    <n v="45"/>
    <n v="29"/>
    <n v="74"/>
    <n v="45"/>
    <n v="40"/>
    <n v="85"/>
    <n v="0"/>
    <n v="0"/>
    <n v="0"/>
    <n v="0"/>
    <n v="0"/>
    <n v="0"/>
    <n v="0"/>
    <n v="0"/>
    <n v="0"/>
    <n v="113"/>
    <n v="119"/>
    <n v="232"/>
    <n v="5"/>
    <n v="5"/>
    <n v="5"/>
    <n v="0"/>
    <n v="0"/>
    <n v="0"/>
    <n v="0"/>
    <n v="15"/>
    <n v="0"/>
    <n v="0"/>
    <n v="0"/>
    <n v="1"/>
    <n v="1"/>
    <n v="0"/>
    <n v="0"/>
    <n v="0"/>
    <n v="12"/>
    <n v="9"/>
    <n v="0"/>
    <n v="0"/>
    <n v="1"/>
    <n v="0"/>
    <n v="1"/>
    <n v="1"/>
    <n v="1"/>
    <n v="0"/>
    <n v="0"/>
    <n v="1"/>
    <n v="3"/>
    <n v="6"/>
    <n v="0"/>
    <n v="37"/>
    <n v="15"/>
    <n v="11"/>
    <n v="0"/>
    <n v="0"/>
    <n v="0"/>
    <n v="0"/>
    <n v="0"/>
    <n v="0"/>
    <n v="0"/>
    <n v="26"/>
    <n v="19"/>
    <n v="19"/>
    <n v="1"/>
  </r>
  <r>
    <s v="08DES0095M"/>
    <n v="1"/>
    <s v="MEXICO 68"/>
    <n v="37"/>
    <s v="JUÁREZ"/>
    <n v="1"/>
    <s v="JUĂREZ"/>
    <s v="CALLE GRADMA"/>
    <n v="7065"/>
    <s v="JUÁREZ"/>
    <s v="PÚBLICO"/>
    <x v="0"/>
    <x v="1"/>
    <x v="0"/>
    <x v="0"/>
    <s v="08FIS0101A"/>
    <s v="08FJE0004L"/>
    <s v="08ADG0005C"/>
    <n v="0"/>
    <n v="278"/>
    <n v="259"/>
    <n v="537"/>
    <n v="75"/>
    <n v="77"/>
    <n v="152"/>
    <n v="214"/>
    <n v="225"/>
    <n v="439"/>
    <n v="96"/>
    <n v="78"/>
    <n v="174"/>
    <n v="100"/>
    <n v="78"/>
    <n v="178"/>
    <n v="92"/>
    <n v="94"/>
    <n v="186"/>
    <n v="81"/>
    <n v="74"/>
    <n v="155"/>
    <n v="0"/>
    <n v="0"/>
    <n v="0"/>
    <n v="0"/>
    <n v="0"/>
    <n v="0"/>
    <n v="0"/>
    <n v="0"/>
    <n v="0"/>
    <n v="273"/>
    <n v="246"/>
    <n v="519"/>
    <n v="6"/>
    <n v="6"/>
    <n v="6"/>
    <n v="0"/>
    <n v="0"/>
    <n v="0"/>
    <n v="0"/>
    <n v="18"/>
    <n v="0"/>
    <n v="0"/>
    <n v="0"/>
    <n v="1"/>
    <n v="0"/>
    <n v="1"/>
    <n v="0"/>
    <n v="0"/>
    <n v="10"/>
    <n v="11"/>
    <n v="0"/>
    <n v="0"/>
    <n v="1"/>
    <n v="0"/>
    <n v="0"/>
    <n v="1"/>
    <n v="0"/>
    <n v="1"/>
    <n v="0"/>
    <n v="0"/>
    <n v="7"/>
    <n v="7"/>
    <n v="0"/>
    <n v="40"/>
    <n v="11"/>
    <n v="13"/>
    <n v="0"/>
    <n v="0"/>
    <n v="0"/>
    <n v="0"/>
    <n v="0"/>
    <n v="0"/>
    <n v="0"/>
    <n v="24"/>
    <n v="21"/>
    <n v="21"/>
    <n v="1"/>
  </r>
  <r>
    <s v="08DES0096L"/>
    <n v="1"/>
    <s v="TIERRA DE GENERALES"/>
    <n v="37"/>
    <s v="JUÁREZ"/>
    <n v="1"/>
    <s v="JUĂREZ"/>
    <s v="CALLE PUERTO LISBOA"/>
    <n v="1811"/>
    <s v="JUÁREZ"/>
    <s v="PÚBLICO"/>
    <x v="0"/>
    <x v="1"/>
    <x v="0"/>
    <x v="0"/>
    <s v="08FIS0122N"/>
    <s v="08FJE0004L"/>
    <s v="08ADG0005C"/>
    <n v="0"/>
    <n v="486"/>
    <n v="496"/>
    <n v="982"/>
    <n v="145"/>
    <n v="160"/>
    <n v="305"/>
    <n v="486"/>
    <n v="496"/>
    <n v="982"/>
    <n v="183"/>
    <n v="157"/>
    <n v="340"/>
    <n v="187"/>
    <n v="158"/>
    <n v="345"/>
    <n v="163"/>
    <n v="147"/>
    <n v="310"/>
    <n v="154"/>
    <n v="172"/>
    <n v="326"/>
    <n v="0"/>
    <n v="0"/>
    <n v="0"/>
    <n v="0"/>
    <n v="0"/>
    <n v="0"/>
    <n v="0"/>
    <n v="0"/>
    <n v="0"/>
    <n v="504"/>
    <n v="477"/>
    <n v="981"/>
    <n v="7"/>
    <n v="7"/>
    <n v="7"/>
    <n v="0"/>
    <n v="0"/>
    <n v="0"/>
    <n v="0"/>
    <n v="21"/>
    <n v="0"/>
    <n v="0"/>
    <n v="1"/>
    <n v="0"/>
    <n v="0"/>
    <n v="1"/>
    <n v="0"/>
    <n v="0"/>
    <n v="13"/>
    <n v="15"/>
    <n v="0"/>
    <n v="0"/>
    <n v="2"/>
    <n v="0"/>
    <n v="2"/>
    <n v="1"/>
    <n v="2"/>
    <n v="0"/>
    <n v="0"/>
    <n v="1"/>
    <n v="3"/>
    <n v="12"/>
    <n v="0"/>
    <n v="53"/>
    <n v="19"/>
    <n v="17"/>
    <n v="0"/>
    <n v="0"/>
    <n v="0"/>
    <n v="0"/>
    <n v="0"/>
    <n v="0"/>
    <n v="0"/>
    <n v="36"/>
    <n v="21"/>
    <n v="21"/>
    <n v="1"/>
  </r>
  <r>
    <s v="08DES0096L"/>
    <n v="2"/>
    <s v="TIERRA DE GENERALES"/>
    <n v="37"/>
    <s v="JUÁREZ"/>
    <n v="1"/>
    <s v="JUĂREZ"/>
    <s v="CALLE PUERTO LISBOA"/>
    <n v="1811"/>
    <s v="JUÁREZ"/>
    <s v="PÚBLICO"/>
    <x v="0"/>
    <x v="1"/>
    <x v="0"/>
    <x v="0"/>
    <s v="08FIS0122N"/>
    <s v="08FJE0004L"/>
    <s v="08ADG0005C"/>
    <n v="0"/>
    <n v="473"/>
    <n v="481"/>
    <n v="954"/>
    <n v="157"/>
    <n v="155"/>
    <n v="312"/>
    <n v="472"/>
    <n v="481"/>
    <n v="953"/>
    <n v="162"/>
    <n v="164"/>
    <n v="326"/>
    <n v="164"/>
    <n v="165"/>
    <n v="329"/>
    <n v="171"/>
    <n v="171"/>
    <n v="342"/>
    <n v="142"/>
    <n v="162"/>
    <n v="304"/>
    <n v="0"/>
    <n v="0"/>
    <n v="0"/>
    <n v="0"/>
    <n v="0"/>
    <n v="0"/>
    <n v="0"/>
    <n v="0"/>
    <n v="0"/>
    <n v="477"/>
    <n v="498"/>
    <n v="975"/>
    <n v="7"/>
    <n v="7"/>
    <n v="7"/>
    <n v="0"/>
    <n v="0"/>
    <n v="0"/>
    <n v="0"/>
    <n v="21"/>
    <n v="0"/>
    <n v="0"/>
    <n v="1"/>
    <n v="0"/>
    <n v="0"/>
    <n v="1"/>
    <n v="0"/>
    <n v="0"/>
    <n v="14"/>
    <n v="20"/>
    <n v="0"/>
    <n v="0"/>
    <n v="2"/>
    <n v="0"/>
    <n v="2"/>
    <n v="1"/>
    <n v="2"/>
    <n v="0"/>
    <n v="0"/>
    <n v="0"/>
    <n v="9"/>
    <n v="7"/>
    <n v="0"/>
    <n v="59"/>
    <n v="20"/>
    <n v="21"/>
    <n v="0"/>
    <n v="0"/>
    <n v="0"/>
    <n v="0"/>
    <n v="0"/>
    <n v="0"/>
    <n v="0"/>
    <n v="41"/>
    <n v="21"/>
    <n v="21"/>
    <n v="1"/>
  </r>
  <r>
    <s v="08DES0097K"/>
    <n v="1"/>
    <s v="SECUNDARIA FEDERAL NUM.14 ES-95 SERGIO OSVALDO ROMO"/>
    <n v="37"/>
    <s v="JUÁREZ"/>
    <n v="1"/>
    <s v="JUĂREZ"/>
    <s v="CALLE COAHUILA"/>
    <n v="380"/>
    <s v="JUÁREZ"/>
    <s v="PÚBLICO"/>
    <x v="0"/>
    <x v="1"/>
    <x v="0"/>
    <x v="0"/>
    <s v="08FIS0101A"/>
    <s v="08FJE0004L"/>
    <s v="08ADG0005C"/>
    <n v="0"/>
    <n v="289"/>
    <n v="305"/>
    <n v="594"/>
    <n v="91"/>
    <n v="90"/>
    <n v="181"/>
    <n v="245"/>
    <n v="297"/>
    <n v="542"/>
    <n v="120"/>
    <n v="110"/>
    <n v="230"/>
    <n v="122"/>
    <n v="113"/>
    <n v="235"/>
    <n v="101"/>
    <n v="110"/>
    <n v="211"/>
    <n v="74"/>
    <n v="98"/>
    <n v="172"/>
    <n v="0"/>
    <n v="0"/>
    <n v="0"/>
    <n v="0"/>
    <n v="0"/>
    <n v="0"/>
    <n v="0"/>
    <n v="0"/>
    <n v="0"/>
    <n v="297"/>
    <n v="321"/>
    <n v="618"/>
    <n v="6"/>
    <n v="6"/>
    <n v="6"/>
    <n v="0"/>
    <n v="0"/>
    <n v="0"/>
    <n v="0"/>
    <n v="18"/>
    <n v="0"/>
    <n v="0"/>
    <n v="1"/>
    <n v="0"/>
    <n v="0"/>
    <n v="1"/>
    <n v="0"/>
    <n v="0"/>
    <n v="14"/>
    <n v="10"/>
    <n v="0"/>
    <n v="0"/>
    <n v="1"/>
    <n v="0"/>
    <n v="0"/>
    <n v="0"/>
    <n v="0"/>
    <n v="1"/>
    <n v="0"/>
    <n v="0"/>
    <n v="6"/>
    <n v="4"/>
    <n v="0"/>
    <n v="38"/>
    <n v="15"/>
    <n v="11"/>
    <n v="0"/>
    <n v="0"/>
    <n v="0"/>
    <n v="0"/>
    <n v="0"/>
    <n v="0"/>
    <n v="0"/>
    <n v="26"/>
    <n v="20"/>
    <n v="19"/>
    <n v="1"/>
  </r>
  <r>
    <s v="08DES0097K"/>
    <n v="2"/>
    <s v="SECUNDARIA FEDERAL NUM.14 ES-95 SERGIO OSVALDO ROMO"/>
    <n v="37"/>
    <s v="JUÁREZ"/>
    <n v="1"/>
    <s v="JUĂREZ"/>
    <s v="CALLE COAHUILA"/>
    <n v="380"/>
    <s v="JUÁREZ"/>
    <s v="PÚBLICO"/>
    <x v="0"/>
    <x v="1"/>
    <x v="0"/>
    <x v="0"/>
    <s v="08FIS0101A"/>
    <s v="08FJE0004L"/>
    <s v="08ADG0005C"/>
    <n v="0"/>
    <n v="220"/>
    <n v="217"/>
    <n v="437"/>
    <n v="48"/>
    <n v="64"/>
    <n v="112"/>
    <n v="177"/>
    <n v="201"/>
    <n v="378"/>
    <n v="88"/>
    <n v="86"/>
    <n v="174"/>
    <n v="100"/>
    <n v="87"/>
    <n v="187"/>
    <n v="95"/>
    <n v="88"/>
    <n v="183"/>
    <n v="73"/>
    <n v="66"/>
    <n v="139"/>
    <n v="0"/>
    <n v="0"/>
    <n v="0"/>
    <n v="0"/>
    <n v="0"/>
    <n v="0"/>
    <n v="0"/>
    <n v="0"/>
    <n v="0"/>
    <n v="268"/>
    <n v="241"/>
    <n v="509"/>
    <n v="5"/>
    <n v="5"/>
    <n v="5"/>
    <n v="0"/>
    <n v="0"/>
    <n v="0"/>
    <n v="0"/>
    <n v="15"/>
    <n v="0"/>
    <n v="0"/>
    <n v="1"/>
    <n v="0"/>
    <n v="1"/>
    <n v="0"/>
    <n v="0"/>
    <n v="0"/>
    <n v="13"/>
    <n v="15"/>
    <n v="0"/>
    <n v="0"/>
    <n v="0"/>
    <n v="0"/>
    <n v="1"/>
    <n v="0"/>
    <n v="0"/>
    <n v="1"/>
    <n v="0"/>
    <n v="0"/>
    <n v="5"/>
    <n v="6"/>
    <n v="0"/>
    <n v="43"/>
    <n v="14"/>
    <n v="16"/>
    <n v="0"/>
    <n v="0"/>
    <n v="0"/>
    <n v="0"/>
    <n v="0"/>
    <n v="0"/>
    <n v="0"/>
    <n v="30"/>
    <n v="20"/>
    <n v="19"/>
    <n v="1"/>
  </r>
  <r>
    <s v="08DES0098J"/>
    <n v="1"/>
    <s v="VENCEDORES DEL DESIERTO"/>
    <n v="21"/>
    <s v="DELICIAS"/>
    <n v="1"/>
    <s v="DELICIAS"/>
    <s v="CALLE 9A SUR"/>
    <n v="1220"/>
    <s v="DELICIAS"/>
    <s v="PÚBLICO"/>
    <x v="0"/>
    <x v="1"/>
    <x v="0"/>
    <x v="0"/>
    <s v="08FIS0110I"/>
    <s v="08FJE0007I"/>
    <s v="08ADG0057I"/>
    <n v="0"/>
    <n v="380"/>
    <n v="392"/>
    <n v="772"/>
    <n v="116"/>
    <n v="136"/>
    <n v="252"/>
    <n v="344"/>
    <n v="370"/>
    <n v="714"/>
    <n v="144"/>
    <n v="117"/>
    <n v="261"/>
    <n v="145"/>
    <n v="117"/>
    <n v="262"/>
    <n v="133"/>
    <n v="131"/>
    <n v="264"/>
    <n v="120"/>
    <n v="111"/>
    <n v="231"/>
    <n v="0"/>
    <n v="0"/>
    <n v="0"/>
    <n v="0"/>
    <n v="0"/>
    <n v="0"/>
    <n v="0"/>
    <n v="0"/>
    <n v="0"/>
    <n v="398"/>
    <n v="359"/>
    <n v="757"/>
    <n v="6"/>
    <n v="6"/>
    <n v="6"/>
    <n v="0"/>
    <n v="0"/>
    <n v="0"/>
    <n v="0"/>
    <n v="18"/>
    <n v="0"/>
    <n v="0"/>
    <n v="1"/>
    <n v="0"/>
    <n v="0"/>
    <n v="1"/>
    <n v="0"/>
    <n v="0"/>
    <n v="4"/>
    <n v="16"/>
    <n v="0"/>
    <n v="0"/>
    <n v="2"/>
    <n v="0"/>
    <n v="1"/>
    <n v="2"/>
    <n v="1"/>
    <n v="1"/>
    <n v="1"/>
    <n v="1"/>
    <n v="7"/>
    <n v="9"/>
    <n v="0"/>
    <n v="47"/>
    <n v="9"/>
    <n v="20"/>
    <n v="0"/>
    <n v="0"/>
    <n v="0"/>
    <n v="0"/>
    <n v="0"/>
    <n v="0"/>
    <n v="0"/>
    <n v="29"/>
    <n v="24"/>
    <n v="24"/>
    <n v="1"/>
  </r>
  <r>
    <s v="08DES0098J"/>
    <n v="2"/>
    <s v="VENCEDORES DEL DESIERTO"/>
    <n v="21"/>
    <s v="DELICIAS"/>
    <n v="1"/>
    <s v="DELICIAS"/>
    <s v="CALLE 9A SUR"/>
    <n v="1220"/>
    <s v="DELICIAS"/>
    <s v="PÚBLICO"/>
    <x v="0"/>
    <x v="1"/>
    <x v="0"/>
    <x v="0"/>
    <s v="08FIS0110I"/>
    <s v="08FJE0007I"/>
    <s v="08ADG0057I"/>
    <n v="0"/>
    <n v="119"/>
    <n v="103"/>
    <n v="222"/>
    <n v="40"/>
    <n v="35"/>
    <n v="75"/>
    <n v="97"/>
    <n v="92"/>
    <n v="189"/>
    <n v="37"/>
    <n v="38"/>
    <n v="75"/>
    <n v="38"/>
    <n v="38"/>
    <n v="76"/>
    <n v="42"/>
    <n v="43"/>
    <n v="85"/>
    <n v="32"/>
    <n v="28"/>
    <n v="60"/>
    <n v="0"/>
    <n v="0"/>
    <n v="0"/>
    <n v="0"/>
    <n v="0"/>
    <n v="0"/>
    <n v="0"/>
    <n v="0"/>
    <n v="0"/>
    <n v="112"/>
    <n v="109"/>
    <n v="221"/>
    <n v="2"/>
    <n v="2"/>
    <n v="2"/>
    <n v="0"/>
    <n v="0"/>
    <n v="0"/>
    <n v="0"/>
    <n v="6"/>
    <n v="0"/>
    <n v="0"/>
    <n v="1"/>
    <n v="0"/>
    <n v="0"/>
    <n v="1"/>
    <n v="0"/>
    <n v="0"/>
    <n v="2"/>
    <n v="17"/>
    <n v="0"/>
    <n v="0"/>
    <n v="2"/>
    <n v="0"/>
    <n v="1"/>
    <n v="0"/>
    <n v="1"/>
    <n v="0"/>
    <n v="0"/>
    <n v="0"/>
    <n v="4"/>
    <n v="2"/>
    <n v="0"/>
    <n v="31"/>
    <n v="6"/>
    <n v="17"/>
    <n v="0"/>
    <n v="0"/>
    <n v="0"/>
    <n v="0"/>
    <n v="0"/>
    <n v="0"/>
    <n v="0"/>
    <n v="23"/>
    <n v="24"/>
    <n v="24"/>
    <n v="1"/>
  </r>
  <r>
    <s v="08DES0099I"/>
    <n v="1"/>
    <s v="SECUNDARIA GENERAL FEDERAL GENARO HERMOSILLO GUTIERREZ"/>
    <n v="2"/>
    <s v="ALDAMA"/>
    <n v="412"/>
    <s v="EL PORVENIR"/>
    <s v="CALLE KILOMETRO 6 CARRETERA ALDAMA"/>
    <n v="0"/>
    <s v="CHIHUAHUA"/>
    <s v="PÚBLICO"/>
    <x v="0"/>
    <x v="1"/>
    <x v="0"/>
    <x v="0"/>
    <s v="08FIS0107V"/>
    <s v="08FJE0001O"/>
    <s v="08ADG0046C"/>
    <n v="0"/>
    <n v="155"/>
    <n v="134"/>
    <n v="289"/>
    <n v="51"/>
    <n v="46"/>
    <n v="97"/>
    <n v="131"/>
    <n v="128"/>
    <n v="259"/>
    <n v="81"/>
    <n v="49"/>
    <n v="130"/>
    <n v="83"/>
    <n v="49"/>
    <n v="132"/>
    <n v="41"/>
    <n v="40"/>
    <n v="81"/>
    <n v="54"/>
    <n v="44"/>
    <n v="98"/>
    <n v="0"/>
    <n v="0"/>
    <n v="0"/>
    <n v="0"/>
    <n v="0"/>
    <n v="0"/>
    <n v="0"/>
    <n v="0"/>
    <n v="0"/>
    <n v="178"/>
    <n v="133"/>
    <n v="311"/>
    <n v="4"/>
    <n v="3"/>
    <n v="3"/>
    <n v="0"/>
    <n v="0"/>
    <n v="0"/>
    <n v="0"/>
    <n v="10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3"/>
    <n v="5"/>
    <n v="0"/>
    <n v="23"/>
    <n v="3"/>
    <n v="10"/>
    <n v="0"/>
    <n v="0"/>
    <n v="0"/>
    <n v="0"/>
    <n v="0"/>
    <n v="0"/>
    <n v="0"/>
    <n v="13"/>
    <n v="9"/>
    <n v="9"/>
    <n v="1"/>
  </r>
  <r>
    <s v="08DES0100H"/>
    <n v="2"/>
    <s v="MIGUEL DE CERVANTES SAAVEDRA"/>
    <n v="29"/>
    <s v="GUADALUPE Y CALVO"/>
    <n v="81"/>
    <s v="DOLORES"/>
    <s v="NINGUNO NINGUNO"/>
    <n v="0"/>
    <s v="GUADALUPE Y CALVO"/>
    <s v="PÚBLICO"/>
    <x v="0"/>
    <x v="1"/>
    <x v="0"/>
    <x v="0"/>
    <s v="08FIS0113F"/>
    <s v="08FJE0006J"/>
    <s v="08ADG0007A"/>
    <n v="0"/>
    <n v="21"/>
    <n v="19"/>
    <n v="40"/>
    <n v="4"/>
    <n v="7"/>
    <n v="11"/>
    <n v="21"/>
    <n v="19"/>
    <n v="40"/>
    <n v="8"/>
    <n v="10"/>
    <n v="18"/>
    <n v="8"/>
    <n v="10"/>
    <n v="18"/>
    <n v="5"/>
    <n v="6"/>
    <n v="11"/>
    <n v="13"/>
    <n v="7"/>
    <n v="20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4"/>
    <n v="1"/>
    <n v="0"/>
    <n v="0"/>
    <n v="0"/>
    <n v="0"/>
    <n v="0"/>
    <n v="0"/>
    <n v="0"/>
    <n v="5"/>
    <n v="3"/>
    <n v="3"/>
    <n v="1"/>
  </r>
  <r>
    <s v="08DES0101G"/>
    <n v="1"/>
    <s v="BATALLA DE SACRAMENTO"/>
    <n v="19"/>
    <s v="CHIHUAHUA"/>
    <n v="1"/>
    <s v="CHIHUAHUA"/>
    <s v="CALLE DEL MAGANESO"/>
    <n v="0"/>
    <s v="CHIHUAHUA"/>
    <s v="PÚBLICO"/>
    <x v="0"/>
    <x v="1"/>
    <x v="0"/>
    <x v="0"/>
    <s v="08FIS0125K"/>
    <s v="08FJE0001O"/>
    <s v="08ADG0046C"/>
    <n v="0"/>
    <n v="225"/>
    <n v="185"/>
    <n v="410"/>
    <n v="81"/>
    <n v="63"/>
    <n v="144"/>
    <n v="195"/>
    <n v="167"/>
    <n v="362"/>
    <n v="56"/>
    <n v="79"/>
    <n v="135"/>
    <n v="57"/>
    <n v="79"/>
    <n v="136"/>
    <n v="72"/>
    <n v="56"/>
    <n v="128"/>
    <n v="70"/>
    <n v="67"/>
    <n v="137"/>
    <n v="0"/>
    <n v="0"/>
    <n v="0"/>
    <n v="0"/>
    <n v="0"/>
    <n v="0"/>
    <n v="0"/>
    <n v="0"/>
    <n v="0"/>
    <n v="199"/>
    <n v="202"/>
    <n v="401"/>
    <n v="6"/>
    <n v="6"/>
    <n v="6"/>
    <n v="0"/>
    <n v="0"/>
    <n v="0"/>
    <n v="0"/>
    <n v="18"/>
    <n v="0"/>
    <n v="0"/>
    <n v="1"/>
    <n v="0"/>
    <n v="1"/>
    <n v="0"/>
    <n v="0"/>
    <n v="0"/>
    <n v="9"/>
    <n v="19"/>
    <n v="0"/>
    <n v="0"/>
    <n v="1"/>
    <n v="0"/>
    <n v="0"/>
    <n v="2"/>
    <n v="2"/>
    <n v="2"/>
    <n v="0"/>
    <n v="0"/>
    <n v="6"/>
    <n v="10"/>
    <n v="0"/>
    <n v="53"/>
    <n v="12"/>
    <n v="23"/>
    <n v="0"/>
    <n v="0"/>
    <n v="0"/>
    <n v="0"/>
    <n v="0"/>
    <n v="0"/>
    <n v="0"/>
    <n v="35"/>
    <n v="24"/>
    <n v="18"/>
    <n v="1"/>
  </r>
  <r>
    <s v="08DES0101G"/>
    <n v="2"/>
    <s v="BATALLA DE SACRAMENTO"/>
    <n v="19"/>
    <s v="CHIHUAHUA"/>
    <n v="1"/>
    <s v="CHIHUAHUA"/>
    <s v="CALLE DEL MAGANESO"/>
    <n v="0"/>
    <s v="CHIHUAHUA"/>
    <s v="PÚBLICO"/>
    <x v="0"/>
    <x v="1"/>
    <x v="0"/>
    <x v="0"/>
    <s v="08FIS0125K"/>
    <s v="08FJE0001O"/>
    <s v="08ADG0046C"/>
    <n v="0"/>
    <n v="181"/>
    <n v="166"/>
    <n v="347"/>
    <n v="67"/>
    <n v="60"/>
    <n v="127"/>
    <n v="135"/>
    <n v="131"/>
    <n v="266"/>
    <n v="40"/>
    <n v="38"/>
    <n v="78"/>
    <n v="46"/>
    <n v="39"/>
    <n v="85"/>
    <n v="59"/>
    <n v="59"/>
    <n v="118"/>
    <n v="55"/>
    <n v="55"/>
    <n v="110"/>
    <n v="0"/>
    <n v="0"/>
    <n v="0"/>
    <n v="0"/>
    <n v="0"/>
    <n v="0"/>
    <n v="0"/>
    <n v="0"/>
    <n v="0"/>
    <n v="160"/>
    <n v="153"/>
    <n v="313"/>
    <n v="5"/>
    <n v="6"/>
    <n v="6"/>
    <n v="0"/>
    <n v="0"/>
    <n v="0"/>
    <n v="0"/>
    <n v="17"/>
    <n v="0"/>
    <n v="0"/>
    <n v="1"/>
    <n v="0"/>
    <n v="0"/>
    <n v="0"/>
    <n v="0"/>
    <n v="0"/>
    <n v="13"/>
    <n v="30"/>
    <n v="0"/>
    <n v="0"/>
    <n v="2"/>
    <n v="1"/>
    <n v="2"/>
    <n v="0"/>
    <n v="3"/>
    <n v="5"/>
    <n v="0"/>
    <n v="0"/>
    <n v="6"/>
    <n v="7"/>
    <n v="0"/>
    <n v="70"/>
    <n v="20"/>
    <n v="36"/>
    <n v="0"/>
    <n v="0"/>
    <n v="0"/>
    <n v="0"/>
    <n v="0"/>
    <n v="0"/>
    <n v="0"/>
    <n v="56"/>
    <n v="24"/>
    <n v="18"/>
    <n v="1"/>
  </r>
  <r>
    <s v="08DES0102F"/>
    <n v="1"/>
    <s v="SECUNDARIA GENERAL NUM.15 ES-50"/>
    <n v="37"/>
    <s v="JUÁREZ"/>
    <n v="1"/>
    <s v="JUĂREZ"/>
    <s v="CALLE MESA CENTRAL"/>
    <n v="2324"/>
    <s v="JUÁREZ"/>
    <s v="PÚBLICO"/>
    <x v="0"/>
    <x v="1"/>
    <x v="0"/>
    <x v="0"/>
    <s v="08FIS0104Y"/>
    <s v="08FJE0004L"/>
    <s v="08ADG0005C"/>
    <n v="0"/>
    <n v="434"/>
    <n v="457"/>
    <n v="891"/>
    <n v="143"/>
    <n v="147"/>
    <n v="290"/>
    <n v="431"/>
    <n v="454"/>
    <n v="885"/>
    <n v="145"/>
    <n v="161"/>
    <n v="306"/>
    <n v="147"/>
    <n v="163"/>
    <n v="310"/>
    <n v="145"/>
    <n v="154"/>
    <n v="299"/>
    <n v="144"/>
    <n v="153"/>
    <n v="297"/>
    <n v="0"/>
    <n v="0"/>
    <n v="0"/>
    <n v="0"/>
    <n v="0"/>
    <n v="0"/>
    <n v="0"/>
    <n v="0"/>
    <n v="0"/>
    <n v="436"/>
    <n v="470"/>
    <n v="906"/>
    <n v="7"/>
    <n v="7"/>
    <n v="7"/>
    <n v="0"/>
    <n v="0"/>
    <n v="0"/>
    <n v="0"/>
    <n v="21"/>
    <n v="0"/>
    <n v="0"/>
    <n v="0"/>
    <n v="1"/>
    <n v="0"/>
    <n v="1"/>
    <n v="0"/>
    <n v="0"/>
    <n v="11"/>
    <n v="11"/>
    <n v="0"/>
    <n v="0"/>
    <n v="3"/>
    <n v="0"/>
    <n v="2"/>
    <n v="0"/>
    <n v="1"/>
    <n v="4"/>
    <n v="2"/>
    <n v="1"/>
    <n v="7"/>
    <n v="11"/>
    <n v="0"/>
    <n v="55"/>
    <n v="19"/>
    <n v="16"/>
    <n v="0"/>
    <n v="0"/>
    <n v="0"/>
    <n v="0"/>
    <n v="0"/>
    <n v="0"/>
    <n v="0"/>
    <n v="35"/>
    <n v="13"/>
    <n v="13"/>
    <n v="1"/>
  </r>
  <r>
    <s v="08DES0102F"/>
    <n v="2"/>
    <s v="SECUNDARIA GENERAL NUM.15 ES-50"/>
    <n v="37"/>
    <s v="JUÁREZ"/>
    <n v="1"/>
    <s v="JUĂREZ"/>
    <s v="CALLE MESA CENTRAL"/>
    <n v="2324"/>
    <s v="JUÁREZ"/>
    <s v="PÚBLICO"/>
    <x v="0"/>
    <x v="1"/>
    <x v="0"/>
    <x v="0"/>
    <s v="08FIS0104Y"/>
    <s v="08FJE0004L"/>
    <s v="08ADG0005C"/>
    <n v="0"/>
    <n v="367"/>
    <n v="422"/>
    <n v="789"/>
    <n v="129"/>
    <n v="140"/>
    <n v="269"/>
    <n v="363"/>
    <n v="420"/>
    <n v="783"/>
    <n v="118"/>
    <n v="147"/>
    <n v="265"/>
    <n v="125"/>
    <n v="148"/>
    <n v="273"/>
    <n v="116"/>
    <n v="150"/>
    <n v="266"/>
    <n v="118"/>
    <n v="127"/>
    <n v="245"/>
    <n v="0"/>
    <n v="0"/>
    <n v="0"/>
    <n v="0"/>
    <n v="0"/>
    <n v="0"/>
    <n v="0"/>
    <n v="0"/>
    <n v="0"/>
    <n v="359"/>
    <n v="425"/>
    <n v="784"/>
    <n v="7"/>
    <n v="7"/>
    <n v="7"/>
    <n v="0"/>
    <n v="0"/>
    <n v="0"/>
    <n v="0"/>
    <n v="21"/>
    <n v="0"/>
    <n v="0"/>
    <n v="0"/>
    <n v="1"/>
    <n v="1"/>
    <n v="0"/>
    <n v="0"/>
    <n v="0"/>
    <n v="14"/>
    <n v="16"/>
    <n v="0"/>
    <n v="0"/>
    <n v="3"/>
    <n v="0"/>
    <n v="4"/>
    <n v="0"/>
    <n v="1"/>
    <n v="2"/>
    <n v="3"/>
    <n v="0"/>
    <n v="5"/>
    <n v="6"/>
    <n v="0"/>
    <n v="56"/>
    <n v="25"/>
    <n v="18"/>
    <n v="0"/>
    <n v="0"/>
    <n v="0"/>
    <n v="0"/>
    <n v="0"/>
    <n v="0"/>
    <n v="0"/>
    <n v="43"/>
    <n v="13"/>
    <n v="13"/>
    <n v="1"/>
  </r>
  <r>
    <s v="08DES0103E"/>
    <n v="1"/>
    <s v="NETZAHUALCOYOTL"/>
    <n v="29"/>
    <s v="GUADALUPE Y CALVO"/>
    <n v="258"/>
    <s v="LAS YERBITAS [ASERRADERO]"/>
    <s v="NINGUNO NINGUNO"/>
    <n v="0"/>
    <s v="GUADALUPE Y CALVO"/>
    <s v="PÚBLICO"/>
    <x v="0"/>
    <x v="1"/>
    <x v="0"/>
    <x v="0"/>
    <s v="08FIS0124L"/>
    <s v="08FJE0006J"/>
    <s v="08ADG0007A"/>
    <n v="0"/>
    <n v="28"/>
    <n v="26"/>
    <n v="54"/>
    <n v="5"/>
    <n v="9"/>
    <n v="14"/>
    <n v="28"/>
    <n v="26"/>
    <n v="54"/>
    <n v="8"/>
    <n v="13"/>
    <n v="21"/>
    <n v="8"/>
    <n v="13"/>
    <n v="21"/>
    <n v="15"/>
    <n v="10"/>
    <n v="25"/>
    <n v="6"/>
    <n v="6"/>
    <n v="12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ES0105C"/>
    <n v="1"/>
    <s v="SECUNDARIA GENERAL ES-97 TORIBIO ORTEGA"/>
    <n v="20"/>
    <s v="CHÍNIPAS"/>
    <n v="1"/>
    <s v="CHĂŤNIPAS DE ALMADA"/>
    <s v="CALLE JUAREZ "/>
    <n v="0"/>
    <s v="CREEL"/>
    <s v="PÚBLICO"/>
    <x v="0"/>
    <x v="1"/>
    <x v="0"/>
    <x v="0"/>
    <s v="08FIS0116C"/>
    <s v="08FJE0005K"/>
    <s v="08ADG0003E"/>
    <n v="0"/>
    <n v="46"/>
    <n v="50"/>
    <n v="96"/>
    <n v="13"/>
    <n v="18"/>
    <n v="31"/>
    <n v="46"/>
    <n v="50"/>
    <n v="96"/>
    <n v="14"/>
    <n v="15"/>
    <n v="29"/>
    <n v="14"/>
    <n v="15"/>
    <n v="29"/>
    <n v="20"/>
    <n v="15"/>
    <n v="35"/>
    <n v="13"/>
    <n v="14"/>
    <n v="27"/>
    <n v="0"/>
    <n v="0"/>
    <n v="0"/>
    <n v="0"/>
    <n v="0"/>
    <n v="0"/>
    <n v="0"/>
    <n v="0"/>
    <n v="0"/>
    <n v="47"/>
    <n v="44"/>
    <n v="91"/>
    <n v="2"/>
    <n v="2"/>
    <n v="2"/>
    <n v="0"/>
    <n v="0"/>
    <n v="0"/>
    <n v="0"/>
    <n v="6"/>
    <n v="0"/>
    <n v="0"/>
    <n v="1"/>
    <n v="0"/>
    <n v="1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1"/>
    <n v="3"/>
    <n v="3"/>
    <n v="0"/>
    <n v="0"/>
    <n v="0"/>
    <n v="0"/>
    <n v="0"/>
    <n v="0"/>
    <n v="0"/>
    <n v="6"/>
    <n v="6"/>
    <n v="6"/>
    <n v="1"/>
  </r>
  <r>
    <s v="08DES0106B"/>
    <n v="1"/>
    <s v="SECUNDARIA GENERAL 16 ES-98"/>
    <n v="37"/>
    <s v="JUÁREZ"/>
    <n v="1"/>
    <s v="JUĂREZ"/>
    <s v="CALLE JUAN GRIS"/>
    <n v="8816"/>
    <s v="JUÁREZ"/>
    <s v="PÚBLICO"/>
    <x v="0"/>
    <x v="1"/>
    <x v="0"/>
    <x v="0"/>
    <s v="08FIS0103Z"/>
    <s v="08FJE0004L"/>
    <s v="08ADG0005C"/>
    <n v="0"/>
    <n v="322"/>
    <n v="348"/>
    <n v="670"/>
    <n v="106"/>
    <n v="124"/>
    <n v="230"/>
    <n v="318"/>
    <n v="347"/>
    <n v="665"/>
    <n v="121"/>
    <n v="112"/>
    <n v="233"/>
    <n v="123"/>
    <n v="112"/>
    <n v="235"/>
    <n v="106"/>
    <n v="98"/>
    <n v="204"/>
    <n v="102"/>
    <n v="124"/>
    <n v="226"/>
    <n v="0"/>
    <n v="0"/>
    <n v="0"/>
    <n v="0"/>
    <n v="0"/>
    <n v="0"/>
    <n v="0"/>
    <n v="0"/>
    <n v="0"/>
    <n v="331"/>
    <n v="334"/>
    <n v="665"/>
    <n v="7"/>
    <n v="7"/>
    <n v="7"/>
    <n v="0"/>
    <n v="0"/>
    <n v="0"/>
    <n v="0"/>
    <n v="21"/>
    <n v="0"/>
    <n v="0"/>
    <n v="0"/>
    <n v="1"/>
    <n v="0"/>
    <n v="1"/>
    <n v="0"/>
    <n v="0"/>
    <n v="10"/>
    <n v="18"/>
    <n v="0"/>
    <n v="0"/>
    <n v="1"/>
    <n v="0"/>
    <n v="0"/>
    <n v="1"/>
    <n v="3"/>
    <n v="1"/>
    <n v="0"/>
    <n v="0"/>
    <n v="5"/>
    <n v="7"/>
    <n v="0"/>
    <n v="48"/>
    <n v="14"/>
    <n v="20"/>
    <n v="0"/>
    <n v="0"/>
    <n v="0"/>
    <n v="0"/>
    <n v="0"/>
    <n v="0"/>
    <n v="0"/>
    <n v="34"/>
    <n v="30"/>
    <n v="30"/>
    <n v="1"/>
  </r>
  <r>
    <s v="08DES0106B"/>
    <n v="2"/>
    <s v="SECUNDARIA GENERAL 16 ES-98"/>
    <n v="37"/>
    <s v="JUÁREZ"/>
    <n v="1"/>
    <s v="JUĂREZ"/>
    <s v="CALLE JUAN GRIS"/>
    <n v="8816"/>
    <s v="JUÁREZ"/>
    <s v="PÚBLICO"/>
    <x v="0"/>
    <x v="1"/>
    <x v="0"/>
    <x v="0"/>
    <s v="08FIS0103Z"/>
    <s v="08FJE0004L"/>
    <s v="08ADG0005C"/>
    <n v="0"/>
    <n v="288"/>
    <n v="315"/>
    <n v="603"/>
    <n v="105"/>
    <n v="112"/>
    <n v="217"/>
    <n v="288"/>
    <n v="315"/>
    <n v="603"/>
    <n v="93"/>
    <n v="90"/>
    <n v="183"/>
    <n v="99"/>
    <n v="94"/>
    <n v="193"/>
    <n v="97"/>
    <n v="105"/>
    <n v="202"/>
    <n v="96"/>
    <n v="104"/>
    <n v="200"/>
    <n v="0"/>
    <n v="0"/>
    <n v="0"/>
    <n v="0"/>
    <n v="0"/>
    <n v="0"/>
    <n v="0"/>
    <n v="0"/>
    <n v="0"/>
    <n v="292"/>
    <n v="303"/>
    <n v="595"/>
    <n v="7"/>
    <n v="7"/>
    <n v="7"/>
    <n v="0"/>
    <n v="0"/>
    <n v="0"/>
    <n v="0"/>
    <n v="21"/>
    <n v="0"/>
    <n v="0"/>
    <n v="0"/>
    <n v="1"/>
    <n v="1"/>
    <n v="0"/>
    <n v="0"/>
    <n v="0"/>
    <n v="15"/>
    <n v="20"/>
    <n v="0"/>
    <n v="0"/>
    <n v="2"/>
    <n v="1"/>
    <n v="0"/>
    <n v="1"/>
    <n v="0"/>
    <n v="2"/>
    <n v="0"/>
    <n v="0"/>
    <n v="6"/>
    <n v="8"/>
    <n v="0"/>
    <n v="57"/>
    <n v="17"/>
    <n v="24"/>
    <n v="0"/>
    <n v="0"/>
    <n v="0"/>
    <n v="0"/>
    <n v="0"/>
    <n v="0"/>
    <n v="0"/>
    <n v="41"/>
    <n v="30"/>
    <n v="30"/>
    <n v="1"/>
  </r>
  <r>
    <s v="08DES0107A"/>
    <n v="1"/>
    <s v="SECUNDARIA FEDERAL NUM.17"/>
    <n v="37"/>
    <s v="JUÁREZ"/>
    <n v="1"/>
    <s v="JUĂREZ"/>
    <s v="CALLE IRMA FERRIZ DE REYES ESTRADA"/>
    <n v="3004"/>
    <s v="JUÁREZ"/>
    <s v="PÚBLICO"/>
    <x v="0"/>
    <x v="1"/>
    <x v="0"/>
    <x v="0"/>
    <s v="08FIS0104Y"/>
    <s v="08FJE0004L"/>
    <s v="08ADG0005C"/>
    <n v="0"/>
    <n v="366"/>
    <n v="433"/>
    <n v="799"/>
    <n v="132"/>
    <n v="160"/>
    <n v="292"/>
    <n v="366"/>
    <n v="432"/>
    <n v="798"/>
    <n v="126"/>
    <n v="149"/>
    <n v="275"/>
    <n v="128"/>
    <n v="149"/>
    <n v="277"/>
    <n v="108"/>
    <n v="149"/>
    <n v="257"/>
    <n v="122"/>
    <n v="137"/>
    <n v="259"/>
    <n v="0"/>
    <n v="0"/>
    <n v="0"/>
    <n v="0"/>
    <n v="0"/>
    <n v="0"/>
    <n v="0"/>
    <n v="0"/>
    <n v="0"/>
    <n v="358"/>
    <n v="435"/>
    <n v="793"/>
    <n v="7"/>
    <n v="7"/>
    <n v="7"/>
    <n v="0"/>
    <n v="0"/>
    <n v="0"/>
    <n v="0"/>
    <n v="21"/>
    <n v="0"/>
    <n v="0"/>
    <n v="0"/>
    <n v="1"/>
    <n v="1"/>
    <n v="0"/>
    <n v="0"/>
    <n v="0"/>
    <n v="7"/>
    <n v="15"/>
    <n v="0"/>
    <n v="0"/>
    <n v="3"/>
    <n v="0"/>
    <n v="1"/>
    <n v="0"/>
    <n v="3"/>
    <n v="1"/>
    <n v="0"/>
    <n v="0"/>
    <n v="5"/>
    <n v="10"/>
    <n v="0"/>
    <n v="47"/>
    <n v="14"/>
    <n v="16"/>
    <n v="0"/>
    <n v="0"/>
    <n v="0"/>
    <n v="0"/>
    <n v="0"/>
    <n v="0"/>
    <n v="0"/>
    <n v="30"/>
    <n v="21"/>
    <n v="21"/>
    <n v="1"/>
  </r>
  <r>
    <s v="08DES0107A"/>
    <n v="2"/>
    <s v="SECUNDARIA FEDERAL NUM.17"/>
    <n v="37"/>
    <s v="JUÁREZ"/>
    <n v="1"/>
    <s v="JUĂREZ"/>
    <s v="CALLE IRMA FERRIZ DE REYES ESTRADA"/>
    <n v="3004"/>
    <s v="JUÁREZ"/>
    <s v="PÚBLICO"/>
    <x v="0"/>
    <x v="1"/>
    <x v="0"/>
    <x v="0"/>
    <s v="08FIS0104Y"/>
    <s v="08FJE0004L"/>
    <s v="08ADG0005C"/>
    <n v="0"/>
    <n v="335"/>
    <n v="345"/>
    <n v="680"/>
    <n v="114"/>
    <n v="119"/>
    <n v="233"/>
    <n v="334"/>
    <n v="345"/>
    <n v="679"/>
    <n v="106"/>
    <n v="96"/>
    <n v="202"/>
    <n v="114"/>
    <n v="102"/>
    <n v="216"/>
    <n v="115"/>
    <n v="127"/>
    <n v="242"/>
    <n v="104"/>
    <n v="106"/>
    <n v="210"/>
    <n v="0"/>
    <n v="0"/>
    <n v="0"/>
    <n v="0"/>
    <n v="0"/>
    <n v="0"/>
    <n v="0"/>
    <n v="0"/>
    <n v="0"/>
    <n v="333"/>
    <n v="335"/>
    <n v="668"/>
    <n v="7"/>
    <n v="7"/>
    <n v="7"/>
    <n v="0"/>
    <n v="0"/>
    <n v="0"/>
    <n v="0"/>
    <n v="21"/>
    <n v="0"/>
    <n v="0"/>
    <n v="0"/>
    <n v="1"/>
    <n v="1"/>
    <n v="0"/>
    <n v="0"/>
    <n v="0"/>
    <n v="20"/>
    <n v="26"/>
    <n v="0"/>
    <n v="0"/>
    <n v="0"/>
    <n v="0"/>
    <n v="2"/>
    <n v="0"/>
    <n v="2"/>
    <n v="1"/>
    <n v="0"/>
    <n v="0"/>
    <n v="6"/>
    <n v="7"/>
    <n v="0"/>
    <n v="66"/>
    <n v="24"/>
    <n v="27"/>
    <n v="0"/>
    <n v="0"/>
    <n v="0"/>
    <n v="0"/>
    <n v="0"/>
    <n v="0"/>
    <n v="0"/>
    <n v="51"/>
    <n v="21"/>
    <n v="21"/>
    <n v="1"/>
  </r>
  <r>
    <s v="08DES0108Z"/>
    <n v="1"/>
    <s v="ESCUELA SECUNDARIA FEDERAL NUM. 11 CHIHUAHUENSES ILUSTRES"/>
    <n v="19"/>
    <s v="CHIHUAHUA"/>
    <n v="1"/>
    <s v="CHIHUAHUA"/>
    <s v="CALLE CHIMALAPA"/>
    <n v="15901"/>
    <s v="CHIHUAHUA"/>
    <s v="PÚBLICO"/>
    <x v="0"/>
    <x v="1"/>
    <x v="0"/>
    <x v="0"/>
    <s v="08FIS0109T"/>
    <s v="08FJE0001O"/>
    <s v="08ADG0046C"/>
    <n v="0"/>
    <n v="445"/>
    <n v="440"/>
    <n v="885"/>
    <n v="152"/>
    <n v="145"/>
    <n v="297"/>
    <n v="416"/>
    <n v="424"/>
    <n v="840"/>
    <n v="160"/>
    <n v="137"/>
    <n v="297"/>
    <n v="160"/>
    <n v="137"/>
    <n v="297"/>
    <n v="158"/>
    <n v="135"/>
    <n v="293"/>
    <n v="140"/>
    <n v="155"/>
    <n v="295"/>
    <n v="0"/>
    <n v="0"/>
    <n v="0"/>
    <n v="0"/>
    <n v="0"/>
    <n v="0"/>
    <n v="0"/>
    <n v="0"/>
    <n v="0"/>
    <n v="458"/>
    <n v="427"/>
    <n v="885"/>
    <n v="6"/>
    <n v="6"/>
    <n v="6"/>
    <n v="0"/>
    <n v="0"/>
    <n v="0"/>
    <n v="0"/>
    <n v="18"/>
    <n v="0"/>
    <n v="0"/>
    <n v="0"/>
    <n v="1"/>
    <n v="0"/>
    <n v="1"/>
    <n v="0"/>
    <n v="0"/>
    <n v="7"/>
    <n v="15"/>
    <n v="0"/>
    <n v="0"/>
    <n v="2"/>
    <n v="0"/>
    <n v="1"/>
    <n v="0"/>
    <n v="4"/>
    <n v="1"/>
    <n v="0"/>
    <n v="0"/>
    <n v="5"/>
    <n v="11"/>
    <n v="0"/>
    <n v="48"/>
    <n v="14"/>
    <n v="16"/>
    <n v="0"/>
    <n v="0"/>
    <n v="0"/>
    <n v="0"/>
    <n v="0"/>
    <n v="0"/>
    <n v="0"/>
    <n v="30"/>
    <n v="18"/>
    <n v="18"/>
    <n v="1"/>
  </r>
  <r>
    <s v="08DES0108Z"/>
    <n v="2"/>
    <s v="ESCUELA SECUNDARIA FEDERAL NUM. 11 CHIHUAHUENSES ILUSTRES"/>
    <n v="19"/>
    <s v="CHIHUAHUA"/>
    <n v="1"/>
    <s v="CHIHUAHUA"/>
    <s v="CALLE CHIMALAPA"/>
    <n v="15901"/>
    <s v="CHIHUAHUA"/>
    <s v="PÚBLICO"/>
    <x v="0"/>
    <x v="1"/>
    <x v="0"/>
    <x v="0"/>
    <s v="08FIS0109T"/>
    <s v="08FJE0001O"/>
    <s v="08ADG0046C"/>
    <n v="0"/>
    <n v="262"/>
    <n v="309"/>
    <n v="571"/>
    <n v="88"/>
    <n v="110"/>
    <n v="198"/>
    <n v="199"/>
    <n v="283"/>
    <n v="482"/>
    <n v="113"/>
    <n v="103"/>
    <n v="216"/>
    <n v="113"/>
    <n v="103"/>
    <n v="216"/>
    <n v="84"/>
    <n v="110"/>
    <n v="194"/>
    <n v="77"/>
    <n v="86"/>
    <n v="163"/>
    <n v="0"/>
    <n v="0"/>
    <n v="0"/>
    <n v="0"/>
    <n v="0"/>
    <n v="0"/>
    <n v="0"/>
    <n v="0"/>
    <n v="0"/>
    <n v="274"/>
    <n v="299"/>
    <n v="573"/>
    <n v="6"/>
    <n v="6"/>
    <n v="5"/>
    <n v="0"/>
    <n v="0"/>
    <n v="0"/>
    <n v="0"/>
    <n v="17"/>
    <n v="0"/>
    <n v="0"/>
    <n v="0"/>
    <n v="1"/>
    <n v="1"/>
    <n v="0"/>
    <n v="0"/>
    <n v="0"/>
    <n v="12"/>
    <n v="24"/>
    <n v="0"/>
    <n v="0"/>
    <n v="4"/>
    <n v="0"/>
    <n v="0"/>
    <n v="1"/>
    <n v="4"/>
    <n v="1"/>
    <n v="3"/>
    <n v="1"/>
    <n v="9"/>
    <n v="11"/>
    <n v="0"/>
    <n v="72"/>
    <n v="23"/>
    <n v="27"/>
    <n v="0"/>
    <n v="0"/>
    <n v="0"/>
    <n v="0"/>
    <n v="0"/>
    <n v="0"/>
    <n v="0"/>
    <n v="50"/>
    <n v="18"/>
    <n v="17"/>
    <n v="1"/>
  </r>
  <r>
    <s v="08DES0109Z"/>
    <n v="1"/>
    <s v="ESCUELA SECUNDARIA FEDERAL NUM. 18"/>
    <n v="37"/>
    <s v="JUÁREZ"/>
    <n v="1"/>
    <s v="JUĂREZ"/>
    <s v="CALLE MAR AZUL"/>
    <n v="3320"/>
    <s v="JUÁREZ"/>
    <s v="PÚBLICO"/>
    <x v="0"/>
    <x v="1"/>
    <x v="0"/>
    <x v="0"/>
    <s v="08FIS0104Y"/>
    <s v="08FJE0004L"/>
    <s v="08ADG0005C"/>
    <n v="0"/>
    <n v="477"/>
    <n v="507"/>
    <n v="984"/>
    <n v="164"/>
    <n v="170"/>
    <n v="334"/>
    <n v="469"/>
    <n v="506"/>
    <n v="975"/>
    <n v="176"/>
    <n v="155"/>
    <n v="331"/>
    <n v="177"/>
    <n v="157"/>
    <n v="334"/>
    <n v="152"/>
    <n v="166"/>
    <n v="318"/>
    <n v="142"/>
    <n v="162"/>
    <n v="304"/>
    <n v="0"/>
    <n v="0"/>
    <n v="0"/>
    <n v="0"/>
    <n v="0"/>
    <n v="0"/>
    <n v="0"/>
    <n v="0"/>
    <n v="0"/>
    <n v="471"/>
    <n v="485"/>
    <n v="956"/>
    <n v="7"/>
    <n v="7"/>
    <n v="7"/>
    <n v="0"/>
    <n v="0"/>
    <n v="0"/>
    <n v="0"/>
    <n v="21"/>
    <n v="0"/>
    <n v="0"/>
    <n v="1"/>
    <n v="0"/>
    <n v="1"/>
    <n v="0"/>
    <n v="0"/>
    <n v="0"/>
    <n v="5"/>
    <n v="22"/>
    <n v="0"/>
    <n v="0"/>
    <n v="1"/>
    <n v="0"/>
    <n v="1"/>
    <n v="2"/>
    <n v="2"/>
    <n v="2"/>
    <n v="0"/>
    <n v="0"/>
    <n v="6"/>
    <n v="5"/>
    <n v="0"/>
    <n v="48"/>
    <n v="9"/>
    <n v="26"/>
    <n v="0"/>
    <n v="0"/>
    <n v="0"/>
    <n v="0"/>
    <n v="0"/>
    <n v="0"/>
    <n v="0"/>
    <n v="35"/>
    <n v="21"/>
    <n v="21"/>
    <n v="1"/>
  </r>
  <r>
    <s v="08DES0109Z"/>
    <n v="2"/>
    <s v="ESCUELA SECUNDARIA FEDERAL NUM. 18"/>
    <n v="37"/>
    <s v="JUÁREZ"/>
    <n v="1"/>
    <s v="JUĂREZ"/>
    <s v="CALLE MAR AZUL"/>
    <n v="3320"/>
    <s v="JUÁREZ"/>
    <s v="PÚBLICO"/>
    <x v="0"/>
    <x v="1"/>
    <x v="0"/>
    <x v="0"/>
    <s v="08FIS0104Y"/>
    <s v="08FJE0004L"/>
    <s v="08ADG0005C"/>
    <n v="0"/>
    <n v="435"/>
    <n v="441"/>
    <n v="876"/>
    <n v="130"/>
    <n v="155"/>
    <n v="285"/>
    <n v="416"/>
    <n v="423"/>
    <n v="839"/>
    <n v="156"/>
    <n v="156"/>
    <n v="312"/>
    <n v="159"/>
    <n v="158"/>
    <n v="317"/>
    <n v="139"/>
    <n v="148"/>
    <n v="287"/>
    <n v="156"/>
    <n v="135"/>
    <n v="291"/>
    <n v="0"/>
    <n v="0"/>
    <n v="0"/>
    <n v="0"/>
    <n v="0"/>
    <n v="0"/>
    <n v="0"/>
    <n v="0"/>
    <n v="0"/>
    <n v="454"/>
    <n v="441"/>
    <n v="895"/>
    <n v="7"/>
    <n v="7"/>
    <n v="7"/>
    <n v="0"/>
    <n v="0"/>
    <n v="0"/>
    <n v="0"/>
    <n v="21"/>
    <n v="0"/>
    <n v="0"/>
    <n v="1"/>
    <n v="0"/>
    <n v="0"/>
    <n v="1"/>
    <n v="0"/>
    <n v="0"/>
    <n v="12"/>
    <n v="22"/>
    <n v="0"/>
    <n v="0"/>
    <n v="2"/>
    <n v="2"/>
    <n v="0"/>
    <n v="2"/>
    <n v="2"/>
    <n v="4"/>
    <n v="0"/>
    <n v="0"/>
    <n v="6"/>
    <n v="3"/>
    <n v="0"/>
    <n v="57"/>
    <n v="16"/>
    <n v="30"/>
    <n v="0"/>
    <n v="0"/>
    <n v="0"/>
    <n v="0"/>
    <n v="0"/>
    <n v="0"/>
    <n v="0"/>
    <n v="46"/>
    <n v="21"/>
    <n v="21"/>
    <n v="1"/>
  </r>
  <r>
    <s v="08DES0110O"/>
    <n v="1"/>
    <s v="ESCUELA SECUNDARIA FEDERAL ES-100"/>
    <n v="21"/>
    <s v="DELICIAS"/>
    <n v="1"/>
    <s v="DELICIAS"/>
    <s v="AVENIDA 14 ORIENTE"/>
    <n v="0"/>
    <s v="DELICIAS"/>
    <s v="PÚBLICO"/>
    <x v="0"/>
    <x v="1"/>
    <x v="0"/>
    <x v="0"/>
    <s v="08FIS0120P"/>
    <s v="08FJE0007I"/>
    <s v="08ADG0057I"/>
    <n v="0"/>
    <n v="186"/>
    <n v="204"/>
    <n v="390"/>
    <n v="48"/>
    <n v="63"/>
    <n v="111"/>
    <n v="180"/>
    <n v="198"/>
    <n v="378"/>
    <n v="58"/>
    <n v="58"/>
    <n v="116"/>
    <n v="58"/>
    <n v="58"/>
    <n v="116"/>
    <n v="77"/>
    <n v="70"/>
    <n v="147"/>
    <n v="59"/>
    <n v="66"/>
    <n v="125"/>
    <n v="0"/>
    <n v="0"/>
    <n v="0"/>
    <n v="0"/>
    <n v="0"/>
    <n v="0"/>
    <n v="0"/>
    <n v="0"/>
    <n v="0"/>
    <n v="194"/>
    <n v="194"/>
    <n v="388"/>
    <n v="4"/>
    <n v="4"/>
    <n v="4"/>
    <n v="0"/>
    <n v="0"/>
    <n v="0"/>
    <n v="0"/>
    <n v="12"/>
    <n v="0"/>
    <n v="0"/>
    <n v="1"/>
    <n v="0"/>
    <n v="0"/>
    <n v="1"/>
    <n v="0"/>
    <n v="0"/>
    <n v="5"/>
    <n v="10"/>
    <n v="1"/>
    <n v="0"/>
    <n v="0"/>
    <n v="0"/>
    <n v="1"/>
    <n v="0"/>
    <n v="0"/>
    <n v="1"/>
    <n v="0"/>
    <n v="0"/>
    <n v="3"/>
    <n v="10"/>
    <n v="0"/>
    <n v="33"/>
    <n v="6"/>
    <n v="11"/>
    <n v="0"/>
    <n v="0"/>
    <n v="0"/>
    <n v="0"/>
    <n v="0"/>
    <n v="0"/>
    <n v="0"/>
    <n v="17"/>
    <n v="16"/>
    <n v="16"/>
    <n v="1"/>
  </r>
  <r>
    <s v="08DES0110O"/>
    <n v="2"/>
    <s v="ESCUELA SECUNDARIA FEDERAL ES-100"/>
    <n v="21"/>
    <s v="DELICIAS"/>
    <n v="1"/>
    <s v="DELICIAS"/>
    <s v="AVENIDA 14 ORIENTE"/>
    <n v="0"/>
    <s v="DELICIAS"/>
    <s v="PÚBLICO"/>
    <x v="0"/>
    <x v="1"/>
    <x v="0"/>
    <x v="0"/>
    <s v="08FIS0120P"/>
    <s v="08FJE0007I"/>
    <s v="08ADG0057I"/>
    <n v="0"/>
    <n v="85"/>
    <n v="74"/>
    <n v="159"/>
    <n v="28"/>
    <n v="23"/>
    <n v="51"/>
    <n v="65"/>
    <n v="68"/>
    <n v="133"/>
    <n v="29"/>
    <n v="28"/>
    <n v="57"/>
    <n v="30"/>
    <n v="28"/>
    <n v="58"/>
    <n v="28"/>
    <n v="31"/>
    <n v="59"/>
    <n v="31"/>
    <n v="23"/>
    <n v="54"/>
    <n v="0"/>
    <n v="0"/>
    <n v="0"/>
    <n v="0"/>
    <n v="0"/>
    <n v="0"/>
    <n v="0"/>
    <n v="0"/>
    <n v="0"/>
    <n v="89"/>
    <n v="82"/>
    <n v="171"/>
    <n v="2"/>
    <n v="2"/>
    <n v="2"/>
    <n v="0"/>
    <n v="0"/>
    <n v="0"/>
    <n v="0"/>
    <n v="6"/>
    <n v="0"/>
    <n v="0"/>
    <n v="1"/>
    <n v="0"/>
    <n v="1"/>
    <n v="0"/>
    <n v="0"/>
    <n v="0"/>
    <n v="6"/>
    <n v="11"/>
    <n v="0"/>
    <n v="0"/>
    <n v="0"/>
    <n v="0"/>
    <n v="1"/>
    <n v="0"/>
    <n v="0"/>
    <n v="1"/>
    <n v="0"/>
    <n v="0"/>
    <n v="5"/>
    <n v="2"/>
    <n v="0"/>
    <n v="28"/>
    <n v="7"/>
    <n v="12"/>
    <n v="0"/>
    <n v="0"/>
    <n v="0"/>
    <n v="0"/>
    <n v="0"/>
    <n v="0"/>
    <n v="0"/>
    <n v="19"/>
    <n v="16"/>
    <n v="16"/>
    <n v="1"/>
  </r>
  <r>
    <s v="08DES0111N"/>
    <n v="1"/>
    <s v="ESCUELA SECUNDARIA FEDERAL NUM. 12"/>
    <n v="19"/>
    <s v="CHIHUAHUA"/>
    <n v="1"/>
    <s v="CHIHUAHUA"/>
    <s v="CALLE PASEOS DE ANDALUZ "/>
    <n v="0"/>
    <s v="CHIHUAHUA"/>
    <s v="PÚBLICO"/>
    <x v="0"/>
    <x v="1"/>
    <x v="0"/>
    <x v="0"/>
    <s v="08FIS0106W"/>
    <s v="08FJE0001O"/>
    <s v="08ADG0046C"/>
    <n v="0"/>
    <n v="280"/>
    <n v="298"/>
    <n v="578"/>
    <n v="92"/>
    <n v="91"/>
    <n v="183"/>
    <n v="207"/>
    <n v="258"/>
    <n v="465"/>
    <n v="107"/>
    <n v="86"/>
    <n v="193"/>
    <n v="108"/>
    <n v="87"/>
    <n v="195"/>
    <n v="91"/>
    <n v="92"/>
    <n v="183"/>
    <n v="88"/>
    <n v="104"/>
    <n v="192"/>
    <n v="0"/>
    <n v="0"/>
    <n v="0"/>
    <n v="0"/>
    <n v="0"/>
    <n v="0"/>
    <n v="0"/>
    <n v="0"/>
    <n v="0"/>
    <n v="287"/>
    <n v="283"/>
    <n v="570"/>
    <n v="5"/>
    <n v="5"/>
    <n v="5"/>
    <n v="0"/>
    <n v="0"/>
    <n v="0"/>
    <n v="0"/>
    <n v="15"/>
    <n v="0"/>
    <n v="0"/>
    <n v="0"/>
    <n v="1"/>
    <n v="0"/>
    <n v="1"/>
    <n v="0"/>
    <n v="0"/>
    <n v="5"/>
    <n v="8"/>
    <n v="0"/>
    <n v="0"/>
    <n v="1"/>
    <n v="0"/>
    <n v="0"/>
    <n v="1"/>
    <n v="0"/>
    <n v="1"/>
    <n v="0"/>
    <n v="0"/>
    <n v="4"/>
    <n v="9"/>
    <n v="0"/>
    <n v="31"/>
    <n v="6"/>
    <n v="10"/>
    <n v="0"/>
    <n v="0"/>
    <n v="0"/>
    <n v="0"/>
    <n v="0"/>
    <n v="0"/>
    <n v="0"/>
    <n v="16"/>
    <n v="15"/>
    <n v="15"/>
    <n v="1"/>
  </r>
  <r>
    <s v="08DES0111N"/>
    <n v="2"/>
    <s v="ESCUELA SECUNDARIA FEDERAL NUM. 12"/>
    <n v="19"/>
    <s v="CHIHUAHUA"/>
    <n v="1"/>
    <s v="CHIHUAHUA"/>
    <s v="CALLE PASEOS DE ANDALUZ "/>
    <n v="0"/>
    <s v="CHIHUAHUA"/>
    <s v="PÚBLICO"/>
    <x v="0"/>
    <x v="1"/>
    <x v="0"/>
    <x v="0"/>
    <s v="08FIS0106W"/>
    <s v="08FJE0001O"/>
    <s v="08ADG0046C"/>
    <n v="0"/>
    <n v="274"/>
    <n v="277"/>
    <n v="551"/>
    <n v="94"/>
    <n v="89"/>
    <n v="183"/>
    <n v="185"/>
    <n v="193"/>
    <n v="378"/>
    <n v="107"/>
    <n v="90"/>
    <n v="197"/>
    <n v="109"/>
    <n v="90"/>
    <n v="199"/>
    <n v="80"/>
    <n v="109"/>
    <n v="189"/>
    <n v="94"/>
    <n v="90"/>
    <n v="184"/>
    <n v="0"/>
    <n v="0"/>
    <n v="0"/>
    <n v="0"/>
    <n v="0"/>
    <n v="0"/>
    <n v="0"/>
    <n v="0"/>
    <n v="0"/>
    <n v="283"/>
    <n v="289"/>
    <n v="572"/>
    <n v="5"/>
    <n v="5"/>
    <n v="5"/>
    <n v="0"/>
    <n v="0"/>
    <n v="0"/>
    <n v="0"/>
    <n v="15"/>
    <n v="0"/>
    <n v="0"/>
    <n v="0"/>
    <n v="1"/>
    <n v="0"/>
    <n v="1"/>
    <n v="0"/>
    <n v="0"/>
    <n v="15"/>
    <n v="16"/>
    <n v="0"/>
    <n v="0"/>
    <n v="2"/>
    <n v="0"/>
    <n v="0"/>
    <n v="2"/>
    <n v="2"/>
    <n v="0"/>
    <n v="0"/>
    <n v="0"/>
    <n v="6"/>
    <n v="7"/>
    <n v="0"/>
    <n v="52"/>
    <n v="19"/>
    <n v="18"/>
    <n v="0"/>
    <n v="0"/>
    <n v="0"/>
    <n v="0"/>
    <n v="0"/>
    <n v="0"/>
    <n v="0"/>
    <n v="37"/>
    <n v="15"/>
    <n v="15"/>
    <n v="1"/>
  </r>
  <r>
    <s v="08DES0112M"/>
    <n v="1"/>
    <s v="ESCUELA SECUNDARIA FEDERAL NUM. 19"/>
    <n v="37"/>
    <s v="JUÁREZ"/>
    <n v="1"/>
    <s v="JUĂREZ"/>
    <s v="AVENIDA TALAMAS TAMANDARIS"/>
    <n v="0"/>
    <s v="JUÁREZ"/>
    <s v="PÚBLICO"/>
    <x v="0"/>
    <x v="1"/>
    <x v="0"/>
    <x v="0"/>
    <s v="08FIS0104Y"/>
    <s v="08FJE0004L"/>
    <s v="08ADG0005C"/>
    <n v="0"/>
    <n v="539"/>
    <n v="510"/>
    <n v="1049"/>
    <n v="160"/>
    <n v="167"/>
    <n v="327"/>
    <n v="530"/>
    <n v="507"/>
    <n v="1037"/>
    <n v="180"/>
    <n v="174"/>
    <n v="354"/>
    <n v="181"/>
    <n v="174"/>
    <n v="355"/>
    <n v="202"/>
    <n v="168"/>
    <n v="370"/>
    <n v="169"/>
    <n v="154"/>
    <n v="323"/>
    <n v="0"/>
    <n v="0"/>
    <n v="0"/>
    <n v="0"/>
    <n v="0"/>
    <n v="0"/>
    <n v="0"/>
    <n v="0"/>
    <n v="0"/>
    <n v="552"/>
    <n v="496"/>
    <n v="1048"/>
    <n v="7"/>
    <n v="7"/>
    <n v="7"/>
    <n v="0"/>
    <n v="0"/>
    <n v="0"/>
    <n v="0"/>
    <n v="21"/>
    <n v="0"/>
    <n v="0"/>
    <n v="0"/>
    <n v="1"/>
    <n v="0"/>
    <n v="1"/>
    <n v="0"/>
    <n v="0"/>
    <n v="11"/>
    <n v="19"/>
    <n v="0"/>
    <n v="0"/>
    <n v="1"/>
    <n v="0"/>
    <n v="1"/>
    <n v="1"/>
    <n v="0"/>
    <n v="0"/>
    <n v="0"/>
    <n v="0"/>
    <n v="4"/>
    <n v="8"/>
    <n v="0"/>
    <n v="47"/>
    <n v="13"/>
    <n v="20"/>
    <n v="0"/>
    <n v="0"/>
    <n v="0"/>
    <n v="0"/>
    <n v="0"/>
    <n v="0"/>
    <n v="0"/>
    <n v="33"/>
    <n v="19"/>
    <n v="19"/>
    <n v="1"/>
  </r>
  <r>
    <s v="08DES0112M"/>
    <n v="2"/>
    <s v="ESCUELA SECUNDARIA FEDERAL NUM. 19"/>
    <n v="37"/>
    <s v="JUÁREZ"/>
    <n v="1"/>
    <s v="JUĂREZ"/>
    <s v="AVENIDA TALAMAS TAMANDARIS"/>
    <n v="0"/>
    <s v="JUÁREZ"/>
    <s v="PÚBLICO"/>
    <x v="0"/>
    <x v="1"/>
    <x v="0"/>
    <x v="0"/>
    <s v="08FIS0104Y"/>
    <s v="08FJE0004L"/>
    <s v="08ADG0005C"/>
    <n v="0"/>
    <n v="492"/>
    <n v="447"/>
    <n v="939"/>
    <n v="143"/>
    <n v="146"/>
    <n v="289"/>
    <n v="482"/>
    <n v="443"/>
    <n v="925"/>
    <n v="181"/>
    <n v="173"/>
    <n v="354"/>
    <n v="186"/>
    <n v="176"/>
    <n v="362"/>
    <n v="191"/>
    <n v="153"/>
    <n v="344"/>
    <n v="181"/>
    <n v="155"/>
    <n v="336"/>
    <n v="0"/>
    <n v="0"/>
    <n v="0"/>
    <n v="0"/>
    <n v="0"/>
    <n v="0"/>
    <n v="0"/>
    <n v="0"/>
    <n v="0"/>
    <n v="558"/>
    <n v="484"/>
    <n v="1042"/>
    <n v="7"/>
    <n v="7"/>
    <n v="7"/>
    <n v="0"/>
    <n v="0"/>
    <n v="0"/>
    <n v="0"/>
    <n v="21"/>
    <n v="0"/>
    <n v="1"/>
    <n v="0"/>
    <n v="0"/>
    <n v="1"/>
    <n v="0"/>
    <n v="0"/>
    <n v="0"/>
    <n v="19"/>
    <n v="25"/>
    <n v="0"/>
    <n v="0"/>
    <n v="0"/>
    <n v="0"/>
    <n v="0"/>
    <n v="0"/>
    <n v="0"/>
    <n v="0"/>
    <n v="0"/>
    <n v="0"/>
    <n v="3"/>
    <n v="7"/>
    <n v="0"/>
    <n v="56"/>
    <n v="19"/>
    <n v="26"/>
    <n v="0"/>
    <n v="0"/>
    <n v="0"/>
    <n v="0"/>
    <n v="0"/>
    <n v="0"/>
    <n v="0"/>
    <n v="45"/>
    <n v="19"/>
    <n v="19"/>
    <n v="1"/>
  </r>
  <r>
    <s v="08DES0113L"/>
    <n v="1"/>
    <s v="ESCUELA SECUNDARIA FEDERAL CARMEN SERDAN"/>
    <n v="4"/>
    <s v="AQUILES SERDÁN"/>
    <n v="4"/>
    <s v="SAN GUILLERMO (SANTA ELENA)"/>
    <s v="CALLE MINA ALMACEĂ‘A"/>
    <n v="0"/>
    <s v="CHIHUAHUA"/>
    <s v="PÚBLICO"/>
    <x v="0"/>
    <x v="1"/>
    <x v="0"/>
    <x v="0"/>
    <s v="08FIS0123M"/>
    <s v="08FJE0001O"/>
    <s v="08ADG0046C"/>
    <n v="0"/>
    <n v="260"/>
    <n v="237"/>
    <n v="497"/>
    <n v="87"/>
    <n v="64"/>
    <n v="151"/>
    <n v="201"/>
    <n v="206"/>
    <n v="407"/>
    <n v="75"/>
    <n v="75"/>
    <n v="150"/>
    <n v="77"/>
    <n v="76"/>
    <n v="153"/>
    <n v="83"/>
    <n v="77"/>
    <n v="160"/>
    <n v="82"/>
    <n v="89"/>
    <n v="171"/>
    <n v="0"/>
    <n v="0"/>
    <n v="0"/>
    <n v="0"/>
    <n v="0"/>
    <n v="0"/>
    <n v="0"/>
    <n v="0"/>
    <n v="0"/>
    <n v="242"/>
    <n v="242"/>
    <n v="484"/>
    <n v="5"/>
    <n v="5"/>
    <n v="5"/>
    <n v="0"/>
    <n v="0"/>
    <n v="0"/>
    <n v="0"/>
    <n v="15"/>
    <n v="0"/>
    <n v="0"/>
    <n v="1"/>
    <n v="0"/>
    <n v="1"/>
    <n v="0"/>
    <n v="0"/>
    <n v="0"/>
    <n v="6"/>
    <n v="11"/>
    <n v="0"/>
    <n v="0"/>
    <n v="1"/>
    <n v="0"/>
    <n v="0"/>
    <n v="1"/>
    <n v="0"/>
    <n v="1"/>
    <n v="0"/>
    <n v="0"/>
    <n v="8"/>
    <n v="6"/>
    <n v="0"/>
    <n v="36"/>
    <n v="7"/>
    <n v="13"/>
    <n v="0"/>
    <n v="0"/>
    <n v="0"/>
    <n v="0"/>
    <n v="0"/>
    <n v="0"/>
    <n v="0"/>
    <n v="20"/>
    <n v="21"/>
    <n v="15"/>
    <n v="1"/>
  </r>
  <r>
    <s v="08DES0114K"/>
    <n v="1"/>
    <s v="ESCUELA SECUNDARIA FEDERAL NO. 15"/>
    <n v="19"/>
    <s v="CHIHUAHUA"/>
    <n v="1"/>
    <s v="CHIHUAHUA"/>
    <s v="AVENIDA CENTRAL"/>
    <n v="0"/>
    <s v="CHIHUAHUA"/>
    <s v="PÚBLICO"/>
    <x v="0"/>
    <x v="1"/>
    <x v="0"/>
    <x v="0"/>
    <s v="08FIS0106W"/>
    <s v="08FJE0001O"/>
    <s v="08ADG0046C"/>
    <n v="0"/>
    <n v="394"/>
    <n v="409"/>
    <n v="803"/>
    <n v="138"/>
    <n v="122"/>
    <n v="260"/>
    <n v="362"/>
    <n v="390"/>
    <n v="752"/>
    <n v="130"/>
    <n v="126"/>
    <n v="256"/>
    <n v="134"/>
    <n v="126"/>
    <n v="260"/>
    <n v="120"/>
    <n v="142"/>
    <n v="262"/>
    <n v="121"/>
    <n v="144"/>
    <n v="265"/>
    <n v="0"/>
    <n v="0"/>
    <n v="0"/>
    <n v="0"/>
    <n v="0"/>
    <n v="0"/>
    <n v="0"/>
    <n v="0"/>
    <n v="0"/>
    <n v="375"/>
    <n v="412"/>
    <n v="787"/>
    <n v="6"/>
    <n v="6"/>
    <n v="6"/>
    <n v="0"/>
    <n v="0"/>
    <n v="0"/>
    <n v="0"/>
    <n v="18"/>
    <n v="0"/>
    <n v="0"/>
    <n v="0"/>
    <n v="1"/>
    <n v="1"/>
    <n v="0"/>
    <n v="0"/>
    <n v="0"/>
    <n v="11"/>
    <n v="18"/>
    <n v="0"/>
    <n v="0"/>
    <n v="2"/>
    <n v="0"/>
    <n v="0"/>
    <n v="0"/>
    <n v="0"/>
    <n v="1"/>
    <n v="0"/>
    <n v="0"/>
    <n v="8"/>
    <n v="6"/>
    <n v="0"/>
    <n v="48"/>
    <n v="13"/>
    <n v="19"/>
    <n v="0"/>
    <n v="0"/>
    <n v="0"/>
    <n v="0"/>
    <n v="0"/>
    <n v="0"/>
    <n v="0"/>
    <n v="32"/>
    <n v="18"/>
    <n v="18"/>
    <n v="1"/>
  </r>
  <r>
    <s v="08DES0114K"/>
    <n v="2"/>
    <s v="ESCUELA SECUNDARIA FEDERAL NO. 15"/>
    <n v="19"/>
    <s v="CHIHUAHUA"/>
    <n v="1"/>
    <s v="CHIHUAHUA"/>
    <s v="AVENIDA CENTRAL"/>
    <n v="0"/>
    <s v="CHIHUAHUA"/>
    <s v="PÚBLICO"/>
    <x v="0"/>
    <x v="1"/>
    <x v="0"/>
    <x v="0"/>
    <s v="08FIS0106W"/>
    <s v="08FJE0001O"/>
    <s v="08ADG0046C"/>
    <n v="0"/>
    <n v="103"/>
    <n v="124"/>
    <n v="227"/>
    <n v="7"/>
    <n v="20"/>
    <n v="27"/>
    <n v="100"/>
    <n v="122"/>
    <n v="222"/>
    <n v="59"/>
    <n v="76"/>
    <n v="135"/>
    <n v="60"/>
    <n v="78"/>
    <n v="138"/>
    <n v="55"/>
    <n v="52"/>
    <n v="107"/>
    <n v="45"/>
    <n v="48"/>
    <n v="93"/>
    <n v="0"/>
    <n v="0"/>
    <n v="0"/>
    <n v="0"/>
    <n v="0"/>
    <n v="0"/>
    <n v="0"/>
    <n v="0"/>
    <n v="0"/>
    <n v="160"/>
    <n v="178"/>
    <n v="338"/>
    <n v="4"/>
    <n v="3"/>
    <n v="3"/>
    <n v="0"/>
    <n v="0"/>
    <n v="0"/>
    <n v="0"/>
    <n v="10"/>
    <n v="0"/>
    <n v="0"/>
    <n v="0"/>
    <n v="1"/>
    <n v="0"/>
    <n v="1"/>
    <n v="0"/>
    <n v="0"/>
    <n v="12"/>
    <n v="25"/>
    <n v="0"/>
    <n v="0"/>
    <n v="0"/>
    <n v="0"/>
    <n v="0"/>
    <n v="0"/>
    <n v="0"/>
    <n v="0"/>
    <n v="0"/>
    <n v="0"/>
    <n v="0"/>
    <n v="3"/>
    <n v="0"/>
    <n v="42"/>
    <n v="12"/>
    <n v="25"/>
    <n v="0"/>
    <n v="0"/>
    <n v="0"/>
    <n v="0"/>
    <n v="0"/>
    <n v="0"/>
    <n v="0"/>
    <n v="37"/>
    <n v="18"/>
    <n v="18"/>
    <n v="1"/>
  </r>
  <r>
    <s v="08DES0115J"/>
    <n v="1"/>
    <s v="ESCUELA SECUNDARIA FEDERAL NUM. 20"/>
    <n v="37"/>
    <s v="JUÁREZ"/>
    <n v="1"/>
    <s v="JUĂREZ"/>
    <s v="CALLE 5A "/>
    <n v="0"/>
    <s v="JUÁREZ"/>
    <s v="PÚBLICO"/>
    <x v="0"/>
    <x v="1"/>
    <x v="0"/>
    <x v="0"/>
    <s v="08FIS0122N"/>
    <s v="08FJE0004L"/>
    <s v="08ADG0005C"/>
    <n v="0"/>
    <n v="407"/>
    <n v="405"/>
    <n v="812"/>
    <n v="124"/>
    <n v="137"/>
    <n v="261"/>
    <n v="370"/>
    <n v="382"/>
    <n v="752"/>
    <n v="128"/>
    <n v="128"/>
    <n v="256"/>
    <n v="135"/>
    <n v="130"/>
    <n v="265"/>
    <n v="153"/>
    <n v="140"/>
    <n v="293"/>
    <n v="118"/>
    <n v="124"/>
    <n v="242"/>
    <n v="0"/>
    <n v="0"/>
    <n v="0"/>
    <n v="0"/>
    <n v="0"/>
    <n v="0"/>
    <n v="0"/>
    <n v="0"/>
    <n v="0"/>
    <n v="406"/>
    <n v="394"/>
    <n v="800"/>
    <n v="6"/>
    <n v="6"/>
    <n v="6"/>
    <n v="0"/>
    <n v="0"/>
    <n v="0"/>
    <n v="0"/>
    <n v="18"/>
    <n v="0"/>
    <n v="0"/>
    <n v="1"/>
    <n v="0"/>
    <n v="0"/>
    <n v="1"/>
    <n v="0"/>
    <n v="0"/>
    <n v="5"/>
    <n v="12"/>
    <n v="0"/>
    <n v="0"/>
    <n v="1"/>
    <n v="1"/>
    <n v="0"/>
    <n v="2"/>
    <n v="0"/>
    <n v="1"/>
    <n v="1"/>
    <n v="0"/>
    <n v="5"/>
    <n v="5"/>
    <n v="0"/>
    <n v="35"/>
    <n v="7"/>
    <n v="16"/>
    <n v="0"/>
    <n v="0"/>
    <n v="0"/>
    <n v="0"/>
    <n v="0"/>
    <n v="0"/>
    <n v="0"/>
    <n v="23"/>
    <n v="17"/>
    <n v="17"/>
    <n v="1"/>
  </r>
  <r>
    <s v="08DES0116I"/>
    <n v="1"/>
    <s v="ESCUELA SECUNDARIA FEDERAL NUM. 16"/>
    <n v="19"/>
    <s v="CHIHUAHUA"/>
    <n v="1"/>
    <s v="CHIHUAHUA"/>
    <s v="CAMINO A CARRIZALILLO "/>
    <n v="0"/>
    <s v="CHIHUAHUA"/>
    <s v="PÚBLICO"/>
    <x v="0"/>
    <x v="1"/>
    <x v="0"/>
    <x v="0"/>
    <s v="08FIS0123M"/>
    <s v="08FJE0001O"/>
    <s v="08ADG0046C"/>
    <n v="0"/>
    <n v="318"/>
    <n v="297"/>
    <n v="615"/>
    <n v="91"/>
    <n v="99"/>
    <n v="190"/>
    <n v="254"/>
    <n v="268"/>
    <n v="522"/>
    <n v="106"/>
    <n v="106"/>
    <n v="212"/>
    <n v="109"/>
    <n v="110"/>
    <n v="219"/>
    <n v="109"/>
    <n v="104"/>
    <n v="213"/>
    <n v="116"/>
    <n v="88"/>
    <n v="204"/>
    <n v="0"/>
    <n v="0"/>
    <n v="0"/>
    <n v="0"/>
    <n v="0"/>
    <n v="0"/>
    <n v="0"/>
    <n v="0"/>
    <n v="0"/>
    <n v="334"/>
    <n v="302"/>
    <n v="636"/>
    <n v="6"/>
    <n v="6"/>
    <n v="5"/>
    <n v="0"/>
    <n v="0"/>
    <n v="0"/>
    <n v="0"/>
    <n v="17"/>
    <n v="0"/>
    <n v="0"/>
    <n v="1"/>
    <n v="0"/>
    <n v="0"/>
    <n v="1"/>
    <n v="0"/>
    <n v="0"/>
    <n v="6"/>
    <n v="14"/>
    <n v="0"/>
    <n v="0"/>
    <n v="1"/>
    <n v="0"/>
    <n v="0"/>
    <n v="1"/>
    <n v="1"/>
    <n v="0"/>
    <n v="0"/>
    <n v="0"/>
    <n v="6"/>
    <n v="11"/>
    <n v="0"/>
    <n v="42"/>
    <n v="8"/>
    <n v="15"/>
    <n v="0"/>
    <n v="0"/>
    <n v="0"/>
    <n v="0"/>
    <n v="0"/>
    <n v="0"/>
    <n v="0"/>
    <n v="23"/>
    <n v="18"/>
    <n v="17"/>
    <n v="1"/>
  </r>
  <r>
    <s v="08DES0117H"/>
    <n v="1"/>
    <s v="ESCUELA SECUNDARIA FEDERAL 17"/>
    <n v="19"/>
    <s v="CHIHUAHUA"/>
    <n v="1"/>
    <s v="CHIHUAHUA"/>
    <s v="AVENIDA PASEOS DEL SOL"/>
    <n v="0"/>
    <s v="CHIHUAHUA"/>
    <s v="PÚBLICO"/>
    <x v="0"/>
    <x v="1"/>
    <x v="0"/>
    <x v="0"/>
    <s v="08FIS0106W"/>
    <s v="08FJE0001O"/>
    <s v="08ADG0046C"/>
    <n v="0"/>
    <n v="325"/>
    <n v="320"/>
    <n v="645"/>
    <n v="113"/>
    <n v="94"/>
    <n v="207"/>
    <n v="236"/>
    <n v="248"/>
    <n v="484"/>
    <n v="114"/>
    <n v="117"/>
    <n v="231"/>
    <n v="123"/>
    <n v="123"/>
    <n v="246"/>
    <n v="95"/>
    <n v="88"/>
    <n v="183"/>
    <n v="82"/>
    <n v="118"/>
    <n v="200"/>
    <n v="0"/>
    <n v="0"/>
    <n v="0"/>
    <n v="0"/>
    <n v="0"/>
    <n v="0"/>
    <n v="0"/>
    <n v="0"/>
    <n v="0"/>
    <n v="300"/>
    <n v="329"/>
    <n v="629"/>
    <n v="6"/>
    <n v="6"/>
    <n v="6"/>
    <n v="0"/>
    <n v="0"/>
    <n v="0"/>
    <n v="0"/>
    <n v="18"/>
    <n v="0"/>
    <n v="0"/>
    <n v="1"/>
    <n v="0"/>
    <n v="1"/>
    <n v="0"/>
    <n v="0"/>
    <n v="0"/>
    <n v="8"/>
    <n v="9"/>
    <n v="0"/>
    <n v="0"/>
    <n v="2"/>
    <n v="1"/>
    <n v="1"/>
    <n v="1"/>
    <n v="1"/>
    <n v="3"/>
    <n v="0"/>
    <n v="3"/>
    <n v="10"/>
    <n v="7"/>
    <n v="0"/>
    <n v="48"/>
    <n v="12"/>
    <n v="17"/>
    <n v="0"/>
    <n v="0"/>
    <n v="0"/>
    <n v="0"/>
    <n v="0"/>
    <n v="0"/>
    <n v="0"/>
    <n v="29"/>
    <n v="18"/>
    <n v="18"/>
    <n v="1"/>
  </r>
  <r>
    <s v="08DES0117H"/>
    <n v="2"/>
    <s v="ESCUELA SECUNDARIA FEDERAL 17"/>
    <n v="19"/>
    <s v="CHIHUAHUA"/>
    <n v="1"/>
    <s v="CHIHUAHUA"/>
    <s v="AVENIDA PASEOS DEL SOL"/>
    <n v="0"/>
    <s v="CHIHUAHUA"/>
    <s v="PÚBLICO"/>
    <x v="0"/>
    <x v="1"/>
    <x v="0"/>
    <x v="0"/>
    <s v="08FIS0106W"/>
    <s v="08FJE0001O"/>
    <s v="08ADG0046C"/>
    <n v="0"/>
    <n v="61"/>
    <n v="54"/>
    <n v="115"/>
    <n v="0"/>
    <n v="0"/>
    <n v="0"/>
    <n v="42"/>
    <n v="34"/>
    <n v="76"/>
    <n v="36"/>
    <n v="32"/>
    <n v="68"/>
    <n v="48"/>
    <n v="40"/>
    <n v="88"/>
    <n v="40"/>
    <n v="27"/>
    <n v="67"/>
    <n v="33"/>
    <n v="27"/>
    <n v="60"/>
    <n v="0"/>
    <n v="0"/>
    <n v="0"/>
    <n v="0"/>
    <n v="0"/>
    <n v="0"/>
    <n v="0"/>
    <n v="0"/>
    <n v="0"/>
    <n v="121"/>
    <n v="94"/>
    <n v="215"/>
    <n v="2"/>
    <n v="2"/>
    <n v="2"/>
    <n v="0"/>
    <n v="0"/>
    <n v="0"/>
    <n v="0"/>
    <n v="6"/>
    <n v="0"/>
    <n v="0"/>
    <n v="1"/>
    <n v="0"/>
    <n v="0"/>
    <n v="1"/>
    <n v="0"/>
    <n v="0"/>
    <n v="10"/>
    <n v="15"/>
    <n v="0"/>
    <n v="0"/>
    <n v="1"/>
    <n v="0"/>
    <n v="0"/>
    <n v="0"/>
    <n v="0"/>
    <n v="0"/>
    <n v="0"/>
    <n v="0"/>
    <n v="1"/>
    <n v="1"/>
    <n v="0"/>
    <n v="30"/>
    <n v="11"/>
    <n v="15"/>
    <n v="0"/>
    <n v="0"/>
    <n v="0"/>
    <n v="0"/>
    <n v="0"/>
    <n v="0"/>
    <n v="0"/>
    <n v="26"/>
    <n v="6"/>
    <n v="6"/>
    <n v="1"/>
  </r>
  <r>
    <s v="08DES0118G"/>
    <n v="1"/>
    <s v="ESCUELA SECUNDARIA FEDERAL NO. 21"/>
    <n v="37"/>
    <s v="JUÁREZ"/>
    <n v="1"/>
    <s v="JUĂREZ"/>
    <s v="CALLE PUERTO ALICANTE"/>
    <n v="0"/>
    <s v="JUÁREZ"/>
    <s v="PÚBLICO"/>
    <x v="0"/>
    <x v="1"/>
    <x v="0"/>
    <x v="0"/>
    <s v="08FIS0102Z"/>
    <s v="08FJE0004L"/>
    <s v="08ADG0005C"/>
    <n v="0"/>
    <n v="436"/>
    <n v="414"/>
    <n v="850"/>
    <n v="138"/>
    <n v="142"/>
    <n v="280"/>
    <n v="428"/>
    <n v="412"/>
    <n v="840"/>
    <n v="144"/>
    <n v="141"/>
    <n v="285"/>
    <n v="147"/>
    <n v="142"/>
    <n v="289"/>
    <n v="141"/>
    <n v="149"/>
    <n v="290"/>
    <n v="145"/>
    <n v="119"/>
    <n v="264"/>
    <n v="0"/>
    <n v="0"/>
    <n v="0"/>
    <n v="0"/>
    <n v="0"/>
    <n v="0"/>
    <n v="0"/>
    <n v="0"/>
    <n v="0"/>
    <n v="433"/>
    <n v="410"/>
    <n v="843"/>
    <n v="7"/>
    <n v="7"/>
    <n v="7"/>
    <n v="0"/>
    <n v="0"/>
    <n v="0"/>
    <n v="0"/>
    <n v="21"/>
    <n v="0"/>
    <n v="0"/>
    <n v="1"/>
    <n v="0"/>
    <n v="0"/>
    <n v="1"/>
    <n v="0"/>
    <n v="0"/>
    <n v="12"/>
    <n v="19"/>
    <n v="0"/>
    <n v="0"/>
    <n v="1"/>
    <n v="0"/>
    <n v="0"/>
    <n v="1"/>
    <n v="1"/>
    <n v="1"/>
    <n v="0"/>
    <n v="0"/>
    <n v="7"/>
    <n v="2"/>
    <n v="0"/>
    <n v="46"/>
    <n v="14"/>
    <n v="21"/>
    <n v="0"/>
    <n v="0"/>
    <n v="0"/>
    <n v="0"/>
    <n v="0"/>
    <n v="0"/>
    <n v="0"/>
    <n v="35"/>
    <n v="21"/>
    <n v="21"/>
    <n v="1"/>
  </r>
  <r>
    <s v="08DES0118G"/>
    <n v="2"/>
    <s v="ESCUELA SECUNDARIA FEDERAL NO. 21"/>
    <n v="37"/>
    <s v="JUÁREZ"/>
    <n v="1"/>
    <s v="JUĂREZ"/>
    <s v="CALLE PUERTO ALICANTE"/>
    <n v="0"/>
    <s v="JUÁREZ"/>
    <s v="PÚBLICO"/>
    <x v="0"/>
    <x v="1"/>
    <x v="0"/>
    <x v="0"/>
    <s v="08FIS0102Z"/>
    <s v="08FJE0004L"/>
    <s v="08ADG0005C"/>
    <n v="0"/>
    <n v="206"/>
    <n v="178"/>
    <n v="384"/>
    <n v="73"/>
    <n v="49"/>
    <n v="122"/>
    <n v="206"/>
    <n v="178"/>
    <n v="384"/>
    <n v="81"/>
    <n v="71"/>
    <n v="152"/>
    <n v="84"/>
    <n v="77"/>
    <n v="161"/>
    <n v="72"/>
    <n v="77"/>
    <n v="149"/>
    <n v="52"/>
    <n v="57"/>
    <n v="109"/>
    <n v="0"/>
    <n v="0"/>
    <n v="0"/>
    <n v="0"/>
    <n v="0"/>
    <n v="0"/>
    <n v="0"/>
    <n v="0"/>
    <n v="0"/>
    <n v="208"/>
    <n v="211"/>
    <n v="419"/>
    <n v="4"/>
    <n v="4"/>
    <n v="3"/>
    <n v="0"/>
    <n v="0"/>
    <n v="0"/>
    <n v="0"/>
    <n v="11"/>
    <n v="0"/>
    <n v="0"/>
    <n v="1"/>
    <n v="0"/>
    <n v="0"/>
    <n v="1"/>
    <n v="0"/>
    <n v="0"/>
    <n v="10"/>
    <n v="16"/>
    <n v="0"/>
    <n v="0"/>
    <n v="2"/>
    <n v="1"/>
    <n v="1"/>
    <n v="0"/>
    <n v="0"/>
    <n v="2"/>
    <n v="0"/>
    <n v="0"/>
    <n v="4"/>
    <n v="2"/>
    <n v="0"/>
    <n v="40"/>
    <n v="13"/>
    <n v="19"/>
    <n v="0"/>
    <n v="0"/>
    <n v="0"/>
    <n v="0"/>
    <n v="0"/>
    <n v="0"/>
    <n v="0"/>
    <n v="32"/>
    <n v="21"/>
    <n v="11"/>
    <n v="1"/>
  </r>
  <r>
    <s v="08DSN0001P"/>
    <n v="3"/>
    <s v="SECUNDARIA PARA TRABAJADORES 1"/>
    <n v="37"/>
    <s v="JUÁREZ"/>
    <n v="1"/>
    <s v="JUĂREZ"/>
    <s v="CALLE FERNANDO MONTES DE OCA"/>
    <n v="0"/>
    <s v="JUÁREZ"/>
    <s v="PÚBLICO"/>
    <x v="0"/>
    <x v="1"/>
    <x v="0"/>
    <x v="2"/>
    <s v="08FIS0105X"/>
    <s v="08FJE0004L"/>
    <s v="08ADG0005C"/>
    <n v="0"/>
    <n v="13"/>
    <n v="10"/>
    <n v="23"/>
    <n v="4"/>
    <n v="4"/>
    <n v="8"/>
    <n v="13"/>
    <n v="10"/>
    <n v="23"/>
    <n v="3"/>
    <n v="2"/>
    <n v="5"/>
    <n v="4"/>
    <n v="2"/>
    <n v="6"/>
    <n v="5"/>
    <n v="4"/>
    <n v="9"/>
    <n v="4"/>
    <n v="6"/>
    <n v="10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0"/>
    <n v="1"/>
    <n v="0"/>
    <n v="0"/>
    <n v="0"/>
    <n v="0"/>
    <n v="0"/>
    <n v="5"/>
    <n v="5"/>
    <n v="0"/>
    <n v="0"/>
    <n v="0"/>
    <n v="1"/>
    <n v="0"/>
    <n v="1"/>
    <n v="0"/>
    <n v="0"/>
    <n v="0"/>
    <n v="0"/>
    <n v="1"/>
    <n v="1"/>
    <n v="0"/>
    <n v="15"/>
    <n v="5"/>
    <n v="7"/>
    <n v="0"/>
    <n v="0"/>
    <n v="0"/>
    <n v="0"/>
    <n v="0"/>
    <n v="0"/>
    <n v="0"/>
    <n v="12"/>
    <n v="4"/>
    <n v="4"/>
    <n v="1"/>
  </r>
  <r>
    <s v="08DSN0002O"/>
    <n v="3"/>
    <s v="JUSTO SIERRA"/>
    <n v="19"/>
    <s v="CHIHUAHUA"/>
    <n v="1"/>
    <s v="CHIHUAHUA"/>
    <s v="CALLE 14 1/2"/>
    <n v="1604"/>
    <s v="CHIHUAHUA"/>
    <s v="PÚBLICO"/>
    <x v="0"/>
    <x v="1"/>
    <x v="0"/>
    <x v="2"/>
    <s v="08FIS0125K"/>
    <s v="08FJE0001O"/>
    <s v="08ADG0046C"/>
    <n v="0"/>
    <n v="37"/>
    <n v="21"/>
    <n v="58"/>
    <n v="11"/>
    <n v="5"/>
    <n v="16"/>
    <n v="23"/>
    <n v="13"/>
    <n v="36"/>
    <n v="2"/>
    <n v="3"/>
    <n v="5"/>
    <n v="5"/>
    <n v="4"/>
    <n v="9"/>
    <n v="11"/>
    <n v="7"/>
    <n v="18"/>
    <n v="10"/>
    <n v="6"/>
    <n v="16"/>
    <n v="0"/>
    <n v="0"/>
    <n v="0"/>
    <n v="0"/>
    <n v="0"/>
    <n v="0"/>
    <n v="0"/>
    <n v="0"/>
    <n v="0"/>
    <n v="26"/>
    <n v="17"/>
    <n v="43"/>
    <n v="2"/>
    <n v="2"/>
    <n v="1"/>
    <n v="0"/>
    <n v="0"/>
    <n v="0"/>
    <n v="0"/>
    <n v="5"/>
    <n v="0"/>
    <n v="0"/>
    <n v="1"/>
    <n v="0"/>
    <n v="1"/>
    <n v="0"/>
    <n v="0"/>
    <n v="0"/>
    <n v="5"/>
    <n v="9"/>
    <n v="0"/>
    <n v="0"/>
    <n v="1"/>
    <n v="0"/>
    <n v="0"/>
    <n v="0"/>
    <n v="0"/>
    <n v="0"/>
    <n v="0"/>
    <n v="0"/>
    <n v="3"/>
    <n v="4"/>
    <n v="0"/>
    <n v="24"/>
    <n v="6"/>
    <n v="9"/>
    <n v="0"/>
    <n v="0"/>
    <n v="0"/>
    <n v="0"/>
    <n v="0"/>
    <n v="0"/>
    <n v="0"/>
    <n v="15"/>
    <n v="5"/>
    <n v="5"/>
    <n v="1"/>
  </r>
  <r>
    <s v="08DSN0005L"/>
    <n v="3"/>
    <s v="SECUNDARIA PARA TRABAJADORES 5"/>
    <n v="17"/>
    <s v="CUAUHTÉMOC"/>
    <n v="1"/>
    <s v="CUAUHTĂ‰MOC"/>
    <s v="CALLE MANUEL OJINAGA"/>
    <n v="1400"/>
    <s v="CUAUHTÉMOC"/>
    <s v="PÚBLICO"/>
    <x v="0"/>
    <x v="1"/>
    <x v="0"/>
    <x v="2"/>
    <s v="08FIS0114E"/>
    <s v="08FJE0005K"/>
    <s v="08ADG0010O"/>
    <n v="0"/>
    <n v="35"/>
    <n v="37"/>
    <n v="72"/>
    <n v="8"/>
    <n v="16"/>
    <n v="24"/>
    <n v="35"/>
    <n v="37"/>
    <n v="72"/>
    <n v="7"/>
    <n v="4"/>
    <n v="11"/>
    <n v="8"/>
    <n v="6"/>
    <n v="14"/>
    <n v="11"/>
    <n v="19"/>
    <n v="30"/>
    <n v="14"/>
    <n v="7"/>
    <n v="21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2"/>
    <n v="0"/>
    <n v="13"/>
    <n v="5"/>
    <n v="4"/>
    <n v="0"/>
    <n v="0"/>
    <n v="0"/>
    <n v="0"/>
    <n v="0"/>
    <n v="0"/>
    <n v="0"/>
    <n v="9"/>
    <n v="3"/>
    <n v="3"/>
    <n v="1"/>
  </r>
  <r>
    <s v="08DST0001Z"/>
    <n v="1"/>
    <s v="SECUNDARIA TECNICA 1"/>
    <n v="37"/>
    <s v="JUÁREZ"/>
    <n v="1"/>
    <s v="JUĂREZ"/>
    <s v="CALLE EMILIO CARRANZA"/>
    <n v="0"/>
    <s v="JUÁREZ"/>
    <s v="PÚBLICO"/>
    <x v="0"/>
    <x v="1"/>
    <x v="3"/>
    <x v="0"/>
    <s v="08FZT0001H"/>
    <s v="08FJT0002F"/>
    <s v="08ADG0005C"/>
    <n v="0"/>
    <n v="390"/>
    <n v="428"/>
    <n v="818"/>
    <n v="102"/>
    <n v="134"/>
    <n v="236"/>
    <n v="384"/>
    <n v="414"/>
    <n v="798"/>
    <n v="158"/>
    <n v="177"/>
    <n v="335"/>
    <n v="159"/>
    <n v="177"/>
    <n v="336"/>
    <n v="147"/>
    <n v="153"/>
    <n v="300"/>
    <n v="129"/>
    <n v="130"/>
    <n v="259"/>
    <n v="0"/>
    <n v="0"/>
    <n v="0"/>
    <n v="0"/>
    <n v="0"/>
    <n v="0"/>
    <n v="0"/>
    <n v="0"/>
    <n v="0"/>
    <n v="435"/>
    <n v="460"/>
    <n v="895"/>
    <n v="7"/>
    <n v="7"/>
    <n v="7"/>
    <n v="0"/>
    <n v="0"/>
    <n v="0"/>
    <n v="0"/>
    <n v="21"/>
    <n v="0"/>
    <n v="0"/>
    <n v="1"/>
    <n v="0"/>
    <n v="1"/>
    <n v="0"/>
    <n v="0"/>
    <n v="0"/>
    <n v="12"/>
    <n v="11"/>
    <n v="0"/>
    <n v="0"/>
    <n v="2"/>
    <n v="2"/>
    <n v="0"/>
    <n v="1"/>
    <n v="2"/>
    <n v="3"/>
    <n v="0"/>
    <n v="0"/>
    <n v="6"/>
    <n v="9"/>
    <n v="0"/>
    <n v="50"/>
    <n v="16"/>
    <n v="17"/>
    <n v="0"/>
    <n v="0"/>
    <n v="0"/>
    <n v="0"/>
    <n v="0"/>
    <n v="0"/>
    <n v="0"/>
    <n v="33"/>
    <n v="22"/>
    <n v="21"/>
    <n v="1"/>
  </r>
  <r>
    <s v="08DST0001Z"/>
    <n v="2"/>
    <s v="SECUNDARIA TECNICA 1"/>
    <n v="37"/>
    <s v="JUÁREZ"/>
    <n v="1"/>
    <s v="JUĂREZ"/>
    <s v="CALLE EMILIO CARRANZA"/>
    <n v="0"/>
    <s v="JUÁREZ"/>
    <s v="PÚBLICO"/>
    <x v="0"/>
    <x v="1"/>
    <x v="3"/>
    <x v="0"/>
    <s v="08FZT0001H"/>
    <s v="08FJT0002F"/>
    <s v="08ADG0005C"/>
    <n v="0"/>
    <n v="282"/>
    <n v="290"/>
    <n v="572"/>
    <n v="73"/>
    <n v="95"/>
    <n v="168"/>
    <n v="264"/>
    <n v="279"/>
    <n v="543"/>
    <n v="87"/>
    <n v="121"/>
    <n v="208"/>
    <n v="95"/>
    <n v="126"/>
    <n v="221"/>
    <n v="113"/>
    <n v="107"/>
    <n v="220"/>
    <n v="90"/>
    <n v="91"/>
    <n v="181"/>
    <n v="0"/>
    <n v="0"/>
    <n v="0"/>
    <n v="0"/>
    <n v="0"/>
    <n v="0"/>
    <n v="0"/>
    <n v="0"/>
    <n v="0"/>
    <n v="298"/>
    <n v="324"/>
    <n v="622"/>
    <n v="5"/>
    <n v="5"/>
    <n v="5"/>
    <n v="0"/>
    <n v="0"/>
    <n v="0"/>
    <n v="0"/>
    <n v="15"/>
    <n v="0"/>
    <n v="0"/>
    <n v="1"/>
    <n v="0"/>
    <n v="0"/>
    <n v="1"/>
    <n v="0"/>
    <n v="0"/>
    <n v="4"/>
    <n v="12"/>
    <n v="0"/>
    <n v="0"/>
    <n v="1"/>
    <n v="1"/>
    <n v="1"/>
    <n v="0"/>
    <n v="2"/>
    <n v="2"/>
    <n v="0"/>
    <n v="0"/>
    <n v="6"/>
    <n v="7"/>
    <n v="0"/>
    <n v="38"/>
    <n v="8"/>
    <n v="15"/>
    <n v="0"/>
    <n v="0"/>
    <n v="0"/>
    <n v="0"/>
    <n v="0"/>
    <n v="0"/>
    <n v="0"/>
    <n v="23"/>
    <n v="22"/>
    <n v="15"/>
    <n v="1"/>
  </r>
  <r>
    <s v="08DST0002Z"/>
    <n v="1"/>
    <s v="SECUNDARIA TECNICA 2"/>
    <n v="19"/>
    <s v="CHIHUAHUA"/>
    <n v="1"/>
    <s v="CHIHUAHUA"/>
    <s v="CALLE FRANCISCO PIMENTEL"/>
    <n v="0"/>
    <s v="CHIHUAHUA"/>
    <s v="PÚBLICO"/>
    <x v="0"/>
    <x v="1"/>
    <x v="3"/>
    <x v="0"/>
    <s v="08FZT0006C"/>
    <s v="08FJT0003E"/>
    <s v="08ADG0046C"/>
    <n v="0"/>
    <n v="297"/>
    <n v="321"/>
    <n v="618"/>
    <n v="88"/>
    <n v="100"/>
    <n v="188"/>
    <n v="202"/>
    <n v="249"/>
    <n v="451"/>
    <n v="102"/>
    <n v="113"/>
    <n v="215"/>
    <n v="102"/>
    <n v="113"/>
    <n v="215"/>
    <n v="94"/>
    <n v="118"/>
    <n v="212"/>
    <n v="112"/>
    <n v="100"/>
    <n v="212"/>
    <n v="0"/>
    <n v="0"/>
    <n v="0"/>
    <n v="0"/>
    <n v="0"/>
    <n v="0"/>
    <n v="0"/>
    <n v="0"/>
    <n v="0"/>
    <n v="308"/>
    <n v="331"/>
    <n v="639"/>
    <n v="7"/>
    <n v="6"/>
    <n v="6"/>
    <n v="0"/>
    <n v="0"/>
    <n v="0"/>
    <n v="0"/>
    <n v="19"/>
    <n v="0"/>
    <n v="0"/>
    <n v="1"/>
    <n v="0"/>
    <n v="0"/>
    <n v="1"/>
    <n v="0"/>
    <n v="0"/>
    <n v="2"/>
    <n v="20"/>
    <n v="0"/>
    <n v="0"/>
    <n v="0"/>
    <n v="2"/>
    <n v="2"/>
    <n v="2"/>
    <n v="4"/>
    <n v="3"/>
    <n v="0"/>
    <n v="0"/>
    <n v="5"/>
    <n v="14"/>
    <n v="0"/>
    <n v="56"/>
    <n v="8"/>
    <n v="27"/>
    <n v="0"/>
    <n v="0"/>
    <n v="0"/>
    <n v="0"/>
    <n v="0"/>
    <n v="0"/>
    <n v="0"/>
    <n v="35"/>
    <n v="19"/>
    <n v="19"/>
    <n v="1"/>
  </r>
  <r>
    <s v="08DST0002Z"/>
    <n v="2"/>
    <s v="SECUNDARIA TECNICA 2"/>
    <n v="19"/>
    <s v="CHIHUAHUA"/>
    <n v="1"/>
    <s v="CHIHUAHUA"/>
    <s v="CALLE FRANCISCO PIMENTEL"/>
    <n v="0"/>
    <s v="CHIHUAHUA"/>
    <s v="PÚBLICO"/>
    <x v="0"/>
    <x v="1"/>
    <x v="3"/>
    <x v="0"/>
    <s v="08FZT0006C"/>
    <s v="08FJT0003E"/>
    <s v="08ADG0046C"/>
    <n v="0"/>
    <n v="48"/>
    <n v="55"/>
    <n v="103"/>
    <n v="15"/>
    <n v="11"/>
    <n v="26"/>
    <n v="21"/>
    <n v="39"/>
    <n v="60"/>
    <n v="10"/>
    <n v="8"/>
    <n v="18"/>
    <n v="12"/>
    <n v="8"/>
    <n v="20"/>
    <n v="15"/>
    <n v="17"/>
    <n v="32"/>
    <n v="18"/>
    <n v="18"/>
    <n v="36"/>
    <n v="0"/>
    <n v="0"/>
    <n v="0"/>
    <n v="0"/>
    <n v="0"/>
    <n v="0"/>
    <n v="0"/>
    <n v="0"/>
    <n v="0"/>
    <n v="45"/>
    <n v="43"/>
    <n v="88"/>
    <n v="1"/>
    <n v="1"/>
    <n v="2"/>
    <n v="0"/>
    <n v="0"/>
    <n v="0"/>
    <n v="0"/>
    <n v="4"/>
    <n v="0"/>
    <n v="0"/>
    <n v="1"/>
    <n v="0"/>
    <n v="0"/>
    <n v="0"/>
    <n v="0"/>
    <n v="0"/>
    <n v="3"/>
    <n v="12"/>
    <n v="0"/>
    <n v="0"/>
    <n v="1"/>
    <n v="1"/>
    <n v="1"/>
    <n v="1"/>
    <n v="0"/>
    <n v="2"/>
    <n v="0"/>
    <n v="0"/>
    <n v="3"/>
    <n v="3"/>
    <n v="0"/>
    <n v="28"/>
    <n v="5"/>
    <n v="16"/>
    <n v="0"/>
    <n v="0"/>
    <n v="0"/>
    <n v="0"/>
    <n v="0"/>
    <n v="0"/>
    <n v="0"/>
    <n v="21"/>
    <n v="19"/>
    <n v="4"/>
    <n v="1"/>
  </r>
  <r>
    <s v="08DST0003Y"/>
    <n v="1"/>
    <s v="SECUNDARIA TECNICA 3"/>
    <n v="21"/>
    <s v="DELICIAS"/>
    <n v="1"/>
    <s v="DELICIAS"/>
    <s v="CALLE RIO CHUVISCAR NORTE "/>
    <n v="0"/>
    <s v="DELICIAS"/>
    <s v="PÚBLICO"/>
    <x v="0"/>
    <x v="1"/>
    <x v="3"/>
    <x v="0"/>
    <s v="08FZT0009Z"/>
    <s v="08FJT0005C"/>
    <s v="08ADG0057I"/>
    <n v="0"/>
    <n v="229"/>
    <n v="207"/>
    <n v="436"/>
    <n v="67"/>
    <n v="56"/>
    <n v="123"/>
    <n v="190"/>
    <n v="184"/>
    <n v="374"/>
    <n v="101"/>
    <n v="89"/>
    <n v="190"/>
    <n v="108"/>
    <n v="94"/>
    <n v="202"/>
    <n v="101"/>
    <n v="95"/>
    <n v="196"/>
    <n v="60"/>
    <n v="56"/>
    <n v="116"/>
    <n v="0"/>
    <n v="0"/>
    <n v="0"/>
    <n v="0"/>
    <n v="0"/>
    <n v="0"/>
    <n v="0"/>
    <n v="0"/>
    <n v="0"/>
    <n v="269"/>
    <n v="245"/>
    <n v="514"/>
    <n v="5"/>
    <n v="4"/>
    <n v="4"/>
    <n v="0"/>
    <n v="0"/>
    <n v="0"/>
    <n v="0"/>
    <n v="13"/>
    <n v="0"/>
    <n v="0"/>
    <n v="1"/>
    <n v="0"/>
    <n v="1"/>
    <n v="0"/>
    <n v="0"/>
    <n v="0"/>
    <n v="4"/>
    <n v="10"/>
    <n v="0"/>
    <n v="0"/>
    <n v="3"/>
    <n v="0"/>
    <n v="1"/>
    <n v="0"/>
    <n v="2"/>
    <n v="2"/>
    <n v="1"/>
    <n v="0"/>
    <n v="11"/>
    <n v="9"/>
    <n v="0"/>
    <n v="45"/>
    <n v="11"/>
    <n v="12"/>
    <n v="0"/>
    <n v="0"/>
    <n v="0"/>
    <n v="0"/>
    <n v="0"/>
    <n v="0"/>
    <n v="0"/>
    <n v="23"/>
    <n v="18"/>
    <n v="14"/>
    <n v="1"/>
  </r>
  <r>
    <s v="08DST0004X"/>
    <n v="1"/>
    <s v="SECUNDARIA TECNICA 4"/>
    <n v="39"/>
    <s v="LÓPEZ"/>
    <n v="28"/>
    <s v="SALĂICES"/>
    <s v="CALLE SALAICES"/>
    <n v="0"/>
    <s v="HIDALGO DEL PARRAL"/>
    <s v="PÚBLICO"/>
    <x v="0"/>
    <x v="1"/>
    <x v="3"/>
    <x v="0"/>
    <s v="08FZT0010P"/>
    <s v="08FJT0004D"/>
    <s v="08ADG0004D"/>
    <n v="0"/>
    <n v="71"/>
    <n v="50"/>
    <n v="121"/>
    <n v="27"/>
    <n v="13"/>
    <n v="40"/>
    <n v="62"/>
    <n v="45"/>
    <n v="107"/>
    <n v="19"/>
    <n v="15"/>
    <n v="34"/>
    <n v="20"/>
    <n v="16"/>
    <n v="36"/>
    <n v="28"/>
    <n v="18"/>
    <n v="46"/>
    <n v="13"/>
    <n v="19"/>
    <n v="32"/>
    <n v="0"/>
    <n v="0"/>
    <n v="0"/>
    <n v="0"/>
    <n v="0"/>
    <n v="0"/>
    <n v="0"/>
    <n v="0"/>
    <n v="0"/>
    <n v="61"/>
    <n v="53"/>
    <n v="114"/>
    <n v="2"/>
    <n v="2"/>
    <n v="2"/>
    <n v="0"/>
    <n v="0"/>
    <n v="0"/>
    <n v="0"/>
    <n v="6"/>
    <n v="0"/>
    <n v="0"/>
    <n v="1"/>
    <n v="0"/>
    <n v="0"/>
    <n v="1"/>
    <n v="0"/>
    <n v="0"/>
    <n v="4"/>
    <n v="3"/>
    <n v="0"/>
    <n v="0"/>
    <n v="0"/>
    <n v="0"/>
    <n v="1"/>
    <n v="0"/>
    <n v="0"/>
    <n v="0"/>
    <n v="0"/>
    <n v="0"/>
    <n v="7"/>
    <n v="3"/>
    <n v="0"/>
    <n v="20"/>
    <n v="5"/>
    <n v="3"/>
    <n v="0"/>
    <n v="0"/>
    <n v="0"/>
    <n v="0"/>
    <n v="0"/>
    <n v="0"/>
    <n v="0"/>
    <n v="8"/>
    <n v="6"/>
    <n v="6"/>
    <n v="1"/>
  </r>
  <r>
    <s v="08DST0005W"/>
    <n v="1"/>
    <s v="SECUNDARIA TECNICA 5"/>
    <n v="17"/>
    <s v="CUAUHTÉMOC"/>
    <n v="1"/>
    <s v="CUAUHTĂ‰MOC"/>
    <s v="CALLE RIO GRIGALVA"/>
    <n v="0"/>
    <s v="CUAUHTÉMOC"/>
    <s v="PÚBLICO"/>
    <x v="0"/>
    <x v="1"/>
    <x v="3"/>
    <x v="0"/>
    <s v="08FZT0012N"/>
    <s v="08FJT0006B"/>
    <s v="08ADG0010O"/>
    <n v="0"/>
    <n v="140"/>
    <n v="136"/>
    <n v="276"/>
    <n v="52"/>
    <n v="40"/>
    <n v="92"/>
    <n v="110"/>
    <n v="126"/>
    <n v="236"/>
    <n v="50"/>
    <n v="38"/>
    <n v="88"/>
    <n v="52"/>
    <n v="42"/>
    <n v="94"/>
    <n v="45"/>
    <n v="48"/>
    <n v="93"/>
    <n v="41"/>
    <n v="54"/>
    <n v="95"/>
    <n v="0"/>
    <n v="0"/>
    <n v="0"/>
    <n v="0"/>
    <n v="0"/>
    <n v="0"/>
    <n v="0"/>
    <n v="0"/>
    <n v="0"/>
    <n v="138"/>
    <n v="144"/>
    <n v="282"/>
    <n v="3"/>
    <n v="3"/>
    <n v="3"/>
    <n v="0"/>
    <n v="0"/>
    <n v="0"/>
    <n v="0"/>
    <n v="9"/>
    <n v="0"/>
    <n v="0"/>
    <n v="1"/>
    <n v="0"/>
    <n v="0"/>
    <n v="1"/>
    <n v="0"/>
    <n v="0"/>
    <n v="4"/>
    <n v="5"/>
    <n v="0"/>
    <n v="0"/>
    <n v="0"/>
    <n v="1"/>
    <n v="1"/>
    <n v="1"/>
    <n v="3"/>
    <n v="1"/>
    <n v="1"/>
    <n v="0"/>
    <n v="6"/>
    <n v="6"/>
    <n v="0"/>
    <n v="31"/>
    <n v="9"/>
    <n v="8"/>
    <n v="0"/>
    <n v="0"/>
    <n v="0"/>
    <n v="0"/>
    <n v="0"/>
    <n v="0"/>
    <n v="0"/>
    <n v="17"/>
    <n v="15"/>
    <n v="15"/>
    <n v="1"/>
  </r>
  <r>
    <s v="08DST0006V"/>
    <n v="1"/>
    <s v="SECUNDARIA TECNICA 36"/>
    <n v="36"/>
    <s v="JIMÉNEZ"/>
    <n v="1"/>
    <s v="JOSĂ‰ MARIANO JIMĂ‰NEZ"/>
    <s v="CALLE SOR JUANA INES DE LA CRUZ"/>
    <n v="2103"/>
    <s v="HIDALGO DEL PARRAL"/>
    <s v="PÚBLICO"/>
    <x v="0"/>
    <x v="1"/>
    <x v="3"/>
    <x v="0"/>
    <s v="08FZT0010P"/>
    <s v="08FJT0004D"/>
    <s v="08ADG0004D"/>
    <n v="0"/>
    <n v="243"/>
    <n v="254"/>
    <n v="497"/>
    <n v="81"/>
    <n v="87"/>
    <n v="168"/>
    <n v="212"/>
    <n v="250"/>
    <n v="462"/>
    <n v="74"/>
    <n v="74"/>
    <n v="148"/>
    <n v="77"/>
    <n v="74"/>
    <n v="151"/>
    <n v="88"/>
    <n v="83"/>
    <n v="171"/>
    <n v="78"/>
    <n v="87"/>
    <n v="165"/>
    <n v="0"/>
    <n v="0"/>
    <n v="0"/>
    <n v="0"/>
    <n v="0"/>
    <n v="0"/>
    <n v="0"/>
    <n v="0"/>
    <n v="0"/>
    <n v="243"/>
    <n v="244"/>
    <n v="487"/>
    <n v="4"/>
    <n v="4"/>
    <n v="4"/>
    <n v="0"/>
    <n v="0"/>
    <n v="0"/>
    <n v="0"/>
    <n v="12"/>
    <n v="0"/>
    <n v="0"/>
    <n v="1"/>
    <n v="0"/>
    <n v="1"/>
    <n v="0"/>
    <n v="0"/>
    <n v="0"/>
    <n v="4"/>
    <n v="4"/>
    <n v="2"/>
    <n v="1"/>
    <n v="1"/>
    <n v="0"/>
    <n v="1"/>
    <n v="1"/>
    <n v="2"/>
    <n v="2"/>
    <n v="0"/>
    <n v="2"/>
    <n v="8"/>
    <n v="8"/>
    <n v="0"/>
    <n v="38"/>
    <n v="8"/>
    <n v="9"/>
    <n v="0"/>
    <n v="0"/>
    <n v="0"/>
    <n v="0"/>
    <n v="0"/>
    <n v="0"/>
    <n v="0"/>
    <n v="17"/>
    <n v="12"/>
    <n v="12"/>
    <n v="1"/>
  </r>
  <r>
    <s v="08DST0007U"/>
    <n v="1"/>
    <s v="SECUNDARIA TECNICA 7"/>
    <n v="31"/>
    <s v="GUERRERO"/>
    <n v="1"/>
    <s v="CIUDAD GUERRERO"/>
    <s v="CALLE MANUEL SAENZ"/>
    <n v="0"/>
    <s v="CUAUHTÉMOC"/>
    <s v="PÚBLICO"/>
    <x v="0"/>
    <x v="1"/>
    <x v="3"/>
    <x v="0"/>
    <s v="08FZT0015K"/>
    <s v="08FJT0006B"/>
    <s v="08ADG0010O"/>
    <n v="0"/>
    <n v="87"/>
    <n v="71"/>
    <n v="158"/>
    <n v="27"/>
    <n v="21"/>
    <n v="48"/>
    <n v="67"/>
    <n v="60"/>
    <n v="127"/>
    <n v="29"/>
    <n v="24"/>
    <n v="53"/>
    <n v="32"/>
    <n v="25"/>
    <n v="57"/>
    <n v="23"/>
    <n v="13"/>
    <n v="36"/>
    <n v="31"/>
    <n v="31"/>
    <n v="62"/>
    <n v="0"/>
    <n v="0"/>
    <n v="0"/>
    <n v="0"/>
    <n v="0"/>
    <n v="0"/>
    <n v="0"/>
    <n v="0"/>
    <n v="0"/>
    <n v="86"/>
    <n v="69"/>
    <n v="155"/>
    <n v="3"/>
    <n v="3"/>
    <n v="3"/>
    <n v="0"/>
    <n v="0"/>
    <n v="0"/>
    <n v="0"/>
    <n v="9"/>
    <n v="0"/>
    <n v="0"/>
    <n v="1"/>
    <n v="0"/>
    <n v="0"/>
    <n v="0"/>
    <n v="0"/>
    <n v="0"/>
    <n v="2"/>
    <n v="8"/>
    <n v="0"/>
    <n v="0"/>
    <n v="0"/>
    <n v="1"/>
    <n v="1"/>
    <n v="0"/>
    <n v="2"/>
    <n v="1"/>
    <n v="0"/>
    <n v="0"/>
    <n v="6"/>
    <n v="5"/>
    <n v="0"/>
    <n v="27"/>
    <n v="5"/>
    <n v="10"/>
    <n v="0"/>
    <n v="0"/>
    <n v="0"/>
    <n v="0"/>
    <n v="0"/>
    <n v="0"/>
    <n v="0"/>
    <n v="15"/>
    <n v="11"/>
    <n v="11"/>
    <n v="1"/>
  </r>
  <r>
    <s v="08DST0008T"/>
    <n v="1"/>
    <s v="SECUNDARIA TECNICA 8"/>
    <n v="50"/>
    <s v="NUEVO CASAS GRANDES"/>
    <n v="11"/>
    <s v="EJIDO HIDALGO"/>
    <s v="AVENIDA UNIVERSIDAD"/>
    <n v="3001"/>
    <s v="NVO. CASAS GRANDES"/>
    <s v="PÚBLICO"/>
    <x v="0"/>
    <x v="1"/>
    <x v="3"/>
    <x v="0"/>
    <s v="08FZT0013M"/>
    <s v="08FJT0007A"/>
    <s v="08ADG0013L"/>
    <n v="0"/>
    <n v="78"/>
    <n v="78"/>
    <n v="156"/>
    <n v="26"/>
    <n v="29"/>
    <n v="55"/>
    <n v="64"/>
    <n v="66"/>
    <n v="130"/>
    <n v="27"/>
    <n v="26"/>
    <n v="53"/>
    <n v="28"/>
    <n v="28"/>
    <n v="56"/>
    <n v="25"/>
    <n v="25"/>
    <n v="50"/>
    <n v="25"/>
    <n v="21"/>
    <n v="46"/>
    <n v="0"/>
    <n v="0"/>
    <n v="0"/>
    <n v="0"/>
    <n v="0"/>
    <n v="0"/>
    <n v="0"/>
    <n v="0"/>
    <n v="0"/>
    <n v="78"/>
    <n v="74"/>
    <n v="152"/>
    <n v="3"/>
    <n v="3"/>
    <n v="2"/>
    <n v="0"/>
    <n v="0"/>
    <n v="0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1"/>
    <n v="0"/>
    <n v="1"/>
    <n v="4"/>
    <n v="6"/>
    <n v="0"/>
    <n v="23"/>
    <n v="5"/>
    <n v="7"/>
    <n v="0"/>
    <n v="0"/>
    <n v="0"/>
    <n v="0"/>
    <n v="0"/>
    <n v="0"/>
    <n v="0"/>
    <n v="12"/>
    <n v="13"/>
    <n v="11"/>
    <n v="1"/>
  </r>
  <r>
    <s v="08DST0009S"/>
    <n v="1"/>
    <s v="SECUNDARIA TECNICA 9"/>
    <n v="27"/>
    <s v="GUACHOCHI"/>
    <n v="1"/>
    <s v="GUACHOCHI"/>
    <s v="PROLONGACIĂ“N ABRAHAM GONZALEZ"/>
    <n v="0"/>
    <s v="GUACHOCHI"/>
    <s v="PÚBLICO"/>
    <x v="0"/>
    <x v="1"/>
    <x v="3"/>
    <x v="0"/>
    <s v="08FZT0011O"/>
    <s v="08FJT0004D"/>
    <s v="08ADG0006B"/>
    <n v="0"/>
    <n v="204"/>
    <n v="211"/>
    <n v="415"/>
    <n v="64"/>
    <n v="67"/>
    <n v="131"/>
    <n v="182"/>
    <n v="205"/>
    <n v="387"/>
    <n v="67"/>
    <n v="75"/>
    <n v="142"/>
    <n v="67"/>
    <n v="75"/>
    <n v="142"/>
    <n v="77"/>
    <n v="71"/>
    <n v="148"/>
    <n v="65"/>
    <n v="73"/>
    <n v="138"/>
    <n v="0"/>
    <n v="0"/>
    <n v="0"/>
    <n v="0"/>
    <n v="0"/>
    <n v="0"/>
    <n v="0"/>
    <n v="0"/>
    <n v="0"/>
    <n v="209"/>
    <n v="219"/>
    <n v="428"/>
    <n v="4"/>
    <n v="4"/>
    <n v="4"/>
    <n v="0"/>
    <n v="0"/>
    <n v="0"/>
    <n v="0"/>
    <n v="12"/>
    <n v="0"/>
    <n v="0"/>
    <n v="0"/>
    <n v="1"/>
    <n v="1"/>
    <n v="0"/>
    <n v="0"/>
    <n v="0"/>
    <n v="3"/>
    <n v="11"/>
    <n v="0"/>
    <n v="0"/>
    <n v="2"/>
    <n v="0"/>
    <n v="1"/>
    <n v="0"/>
    <n v="3"/>
    <n v="2"/>
    <n v="0"/>
    <n v="0"/>
    <n v="6"/>
    <n v="11"/>
    <n v="0"/>
    <n v="41"/>
    <n v="9"/>
    <n v="13"/>
    <n v="0"/>
    <n v="0"/>
    <n v="0"/>
    <n v="0"/>
    <n v="0"/>
    <n v="0"/>
    <n v="0"/>
    <n v="22"/>
    <n v="22"/>
    <n v="20"/>
    <n v="1"/>
  </r>
  <r>
    <s v="08DST0010H"/>
    <n v="1"/>
    <s v="SECUNDARIA TECNICA 10"/>
    <n v="28"/>
    <s v="GUADALUPE"/>
    <n v="16"/>
    <s v="DOCTOR PORFIRIO PARRA (LA CASETA)"/>
    <s v="CALLE KILOMETRO 45 CARRETERA JUAREZ-PORVENIR"/>
    <n v="0"/>
    <s v="JUÁREZ"/>
    <s v="PÚBLICO"/>
    <x v="0"/>
    <x v="1"/>
    <x v="3"/>
    <x v="0"/>
    <s v="08FZT0017I"/>
    <s v="08FJT0002F"/>
    <s v="08ADG0005C"/>
    <n v="0"/>
    <n v="32"/>
    <n v="27"/>
    <n v="59"/>
    <n v="7"/>
    <n v="8"/>
    <n v="15"/>
    <n v="22"/>
    <n v="24"/>
    <n v="46"/>
    <n v="4"/>
    <n v="3"/>
    <n v="7"/>
    <n v="6"/>
    <n v="4"/>
    <n v="10"/>
    <n v="8"/>
    <n v="10"/>
    <n v="18"/>
    <n v="5"/>
    <n v="8"/>
    <n v="13"/>
    <n v="0"/>
    <n v="0"/>
    <n v="0"/>
    <n v="0"/>
    <n v="0"/>
    <n v="0"/>
    <n v="0"/>
    <n v="0"/>
    <n v="0"/>
    <n v="19"/>
    <n v="22"/>
    <n v="41"/>
    <n v="1"/>
    <n v="1"/>
    <n v="2"/>
    <n v="0"/>
    <n v="0"/>
    <n v="0"/>
    <n v="0"/>
    <n v="4"/>
    <n v="0"/>
    <n v="0"/>
    <n v="0"/>
    <n v="1"/>
    <n v="0"/>
    <n v="0"/>
    <n v="0"/>
    <n v="0"/>
    <n v="3"/>
    <n v="2"/>
    <n v="0"/>
    <n v="0"/>
    <n v="0"/>
    <n v="1"/>
    <n v="0"/>
    <n v="0"/>
    <n v="1"/>
    <n v="0"/>
    <n v="0"/>
    <n v="0"/>
    <n v="1"/>
    <n v="4"/>
    <n v="0"/>
    <n v="13"/>
    <n v="4"/>
    <n v="3"/>
    <n v="0"/>
    <n v="0"/>
    <n v="0"/>
    <n v="0"/>
    <n v="0"/>
    <n v="0"/>
    <n v="0"/>
    <n v="7"/>
    <n v="11"/>
    <n v="6"/>
    <n v="1"/>
  </r>
  <r>
    <s v="08DST0011G"/>
    <n v="1"/>
    <s v="SECUNDARIA TECNICA 11"/>
    <n v="40"/>
    <s v="MADERA"/>
    <n v="1"/>
    <s v="MADERA"/>
    <s v="PROLONGACIĂ“N VICENTE GUERRERO "/>
    <n v="0"/>
    <s v="MADERA"/>
    <s v="PÚBLICO"/>
    <x v="0"/>
    <x v="1"/>
    <x v="3"/>
    <x v="0"/>
    <s v="08FZT0014L"/>
    <s v="08FJT0006B"/>
    <s v="08ADG0055K"/>
    <n v="0"/>
    <n v="193"/>
    <n v="178"/>
    <n v="371"/>
    <n v="51"/>
    <n v="45"/>
    <n v="96"/>
    <n v="154"/>
    <n v="152"/>
    <n v="306"/>
    <n v="88"/>
    <n v="80"/>
    <n v="168"/>
    <n v="91"/>
    <n v="84"/>
    <n v="175"/>
    <n v="62"/>
    <n v="62"/>
    <n v="124"/>
    <n v="71"/>
    <n v="67"/>
    <n v="138"/>
    <n v="0"/>
    <n v="0"/>
    <n v="0"/>
    <n v="0"/>
    <n v="0"/>
    <n v="0"/>
    <n v="0"/>
    <n v="0"/>
    <n v="0"/>
    <n v="224"/>
    <n v="213"/>
    <n v="437"/>
    <n v="5"/>
    <n v="5"/>
    <n v="5"/>
    <n v="0"/>
    <n v="0"/>
    <n v="0"/>
    <n v="0"/>
    <n v="15"/>
    <n v="0"/>
    <n v="0"/>
    <n v="1"/>
    <n v="0"/>
    <n v="0"/>
    <n v="0"/>
    <n v="0"/>
    <n v="0"/>
    <n v="7"/>
    <n v="7"/>
    <n v="0"/>
    <n v="0"/>
    <n v="1"/>
    <n v="0"/>
    <n v="0"/>
    <n v="0"/>
    <n v="2"/>
    <n v="3"/>
    <n v="0"/>
    <n v="1"/>
    <n v="4"/>
    <n v="8"/>
    <n v="0"/>
    <n v="34"/>
    <n v="10"/>
    <n v="11"/>
    <n v="0"/>
    <n v="0"/>
    <n v="0"/>
    <n v="0"/>
    <n v="0"/>
    <n v="0"/>
    <n v="0"/>
    <n v="21"/>
    <n v="19"/>
    <n v="15"/>
    <n v="1"/>
  </r>
  <r>
    <s v="08DST0012F"/>
    <n v="1"/>
    <s v="SECUNDARIA TECNICA 12"/>
    <n v="47"/>
    <s v="MORIS"/>
    <n v="1"/>
    <s v="MORIS"/>
    <s v="AVENIDA AEROPUERTO"/>
    <n v="0"/>
    <s v="CREEL"/>
    <s v="PÚBLICO"/>
    <x v="0"/>
    <x v="1"/>
    <x v="3"/>
    <x v="0"/>
    <s v="08FZT0015K"/>
    <s v="08FJT0006B"/>
    <s v="08ADG0010O"/>
    <n v="0"/>
    <n v="61"/>
    <n v="55"/>
    <n v="116"/>
    <n v="22"/>
    <n v="18"/>
    <n v="40"/>
    <n v="58"/>
    <n v="55"/>
    <n v="113"/>
    <n v="21"/>
    <n v="24"/>
    <n v="45"/>
    <n v="21"/>
    <n v="24"/>
    <n v="45"/>
    <n v="26"/>
    <n v="16"/>
    <n v="42"/>
    <n v="7"/>
    <n v="19"/>
    <n v="26"/>
    <n v="0"/>
    <n v="0"/>
    <n v="0"/>
    <n v="0"/>
    <n v="0"/>
    <n v="0"/>
    <n v="0"/>
    <n v="0"/>
    <n v="0"/>
    <n v="54"/>
    <n v="59"/>
    <n v="113"/>
    <n v="2"/>
    <n v="2"/>
    <n v="2"/>
    <n v="0"/>
    <n v="0"/>
    <n v="0"/>
    <n v="0"/>
    <n v="6"/>
    <n v="0"/>
    <n v="1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5"/>
    <n v="2"/>
    <n v="0"/>
    <n v="15"/>
    <n v="2"/>
    <n v="6"/>
    <n v="0"/>
    <n v="0"/>
    <n v="0"/>
    <n v="0"/>
    <n v="0"/>
    <n v="0"/>
    <n v="0"/>
    <n v="8"/>
    <n v="8"/>
    <n v="6"/>
    <n v="1"/>
  </r>
  <r>
    <s v="08DST0013E"/>
    <n v="1"/>
    <s v="SECUNDARIA TECNICA 13"/>
    <n v="40"/>
    <s v="MADERA"/>
    <n v="26"/>
    <s v="NICOLĂS BRAVO"/>
    <s v="CALLE NICOLAS BRAVO"/>
    <n v="0"/>
    <s v="MADERA"/>
    <s v="PÚBLICO"/>
    <x v="0"/>
    <x v="1"/>
    <x v="3"/>
    <x v="0"/>
    <s v="08FZT0014L"/>
    <s v="08FJT0006B"/>
    <s v="08ADG0055K"/>
    <n v="0"/>
    <n v="25"/>
    <n v="34"/>
    <n v="59"/>
    <n v="12"/>
    <n v="6"/>
    <n v="18"/>
    <n v="21"/>
    <n v="31"/>
    <n v="52"/>
    <n v="14"/>
    <n v="13"/>
    <n v="27"/>
    <n v="14"/>
    <n v="13"/>
    <n v="27"/>
    <n v="8"/>
    <n v="16"/>
    <n v="24"/>
    <n v="5"/>
    <n v="11"/>
    <n v="16"/>
    <n v="0"/>
    <n v="0"/>
    <n v="0"/>
    <n v="0"/>
    <n v="0"/>
    <n v="0"/>
    <n v="0"/>
    <n v="0"/>
    <n v="0"/>
    <n v="27"/>
    <n v="40"/>
    <n v="67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0"/>
    <n v="1"/>
    <n v="0"/>
    <n v="0"/>
    <n v="0"/>
    <n v="0"/>
    <n v="0"/>
    <n v="0"/>
    <n v="4"/>
    <n v="1"/>
    <n v="0"/>
    <n v="15"/>
    <n v="4"/>
    <n v="5"/>
    <n v="0"/>
    <n v="0"/>
    <n v="0"/>
    <n v="0"/>
    <n v="0"/>
    <n v="0"/>
    <n v="0"/>
    <n v="9"/>
    <n v="8"/>
    <n v="8"/>
    <n v="1"/>
  </r>
  <r>
    <s v="08DST0014D"/>
    <n v="1"/>
    <s v="SECUNDARIA TECNICA 14"/>
    <n v="40"/>
    <s v="MADERA"/>
    <n v="113"/>
    <s v="EL LARGO"/>
    <s v="NINGUNO NINGUNO"/>
    <n v="0"/>
    <s v="MADERA"/>
    <s v="PÚBLICO"/>
    <x v="0"/>
    <x v="1"/>
    <x v="3"/>
    <x v="0"/>
    <s v="08FZT0014L"/>
    <s v="08FJT0006B"/>
    <s v="08ADG0055K"/>
    <n v="0"/>
    <n v="96"/>
    <n v="105"/>
    <n v="201"/>
    <n v="25"/>
    <n v="32"/>
    <n v="57"/>
    <n v="55"/>
    <n v="86"/>
    <n v="141"/>
    <n v="38"/>
    <n v="27"/>
    <n v="65"/>
    <n v="40"/>
    <n v="30"/>
    <n v="70"/>
    <n v="40"/>
    <n v="39"/>
    <n v="79"/>
    <n v="28"/>
    <n v="29"/>
    <n v="57"/>
    <n v="0"/>
    <n v="0"/>
    <n v="0"/>
    <n v="0"/>
    <n v="0"/>
    <n v="0"/>
    <n v="0"/>
    <n v="0"/>
    <n v="0"/>
    <n v="108"/>
    <n v="98"/>
    <n v="206"/>
    <n v="4"/>
    <n v="4"/>
    <n v="4"/>
    <n v="0"/>
    <n v="0"/>
    <n v="0"/>
    <n v="0"/>
    <n v="12"/>
    <n v="0"/>
    <n v="0"/>
    <n v="0"/>
    <n v="1"/>
    <n v="1"/>
    <n v="0"/>
    <n v="0"/>
    <n v="0"/>
    <n v="2"/>
    <n v="6"/>
    <n v="0"/>
    <n v="0"/>
    <n v="1"/>
    <n v="0"/>
    <n v="1"/>
    <n v="0"/>
    <n v="2"/>
    <n v="2"/>
    <n v="0"/>
    <n v="0"/>
    <n v="5"/>
    <n v="5"/>
    <n v="0"/>
    <n v="26"/>
    <n v="6"/>
    <n v="8"/>
    <n v="0"/>
    <n v="0"/>
    <n v="0"/>
    <n v="0"/>
    <n v="0"/>
    <n v="0"/>
    <n v="0"/>
    <n v="14"/>
    <n v="13"/>
    <n v="12"/>
    <n v="1"/>
  </r>
  <r>
    <s v="08DST0015C"/>
    <n v="1"/>
    <s v="SECUNDARIA TECNICA 15"/>
    <n v="37"/>
    <s v="JUÁREZ"/>
    <n v="1"/>
    <s v="JUĂREZ"/>
    <s v="CALLE CERRO DE LA PLATA APARTADO POSTAL 2299"/>
    <n v="0"/>
    <s v="JUÁREZ"/>
    <s v="PÚBLICO"/>
    <x v="0"/>
    <x v="1"/>
    <x v="3"/>
    <x v="0"/>
    <s v="08FZT0016J"/>
    <s v="08FJT0002F"/>
    <s v="08ADG0005C"/>
    <n v="0"/>
    <n v="263"/>
    <n v="218"/>
    <n v="481"/>
    <n v="87"/>
    <n v="59"/>
    <n v="146"/>
    <n v="263"/>
    <n v="218"/>
    <n v="481"/>
    <n v="86"/>
    <n v="80"/>
    <n v="166"/>
    <n v="86"/>
    <n v="80"/>
    <n v="166"/>
    <n v="93"/>
    <n v="75"/>
    <n v="168"/>
    <n v="73"/>
    <n v="76"/>
    <n v="149"/>
    <n v="0"/>
    <n v="0"/>
    <n v="0"/>
    <n v="0"/>
    <n v="0"/>
    <n v="0"/>
    <n v="0"/>
    <n v="0"/>
    <n v="0"/>
    <n v="252"/>
    <n v="231"/>
    <n v="483"/>
    <n v="6"/>
    <n v="6"/>
    <n v="6"/>
    <n v="0"/>
    <n v="0"/>
    <n v="0"/>
    <n v="0"/>
    <n v="18"/>
    <n v="0"/>
    <n v="0"/>
    <n v="0"/>
    <n v="1"/>
    <n v="1"/>
    <n v="0"/>
    <n v="0"/>
    <n v="0"/>
    <n v="6"/>
    <n v="17"/>
    <n v="0"/>
    <n v="0"/>
    <n v="1"/>
    <n v="0"/>
    <n v="0"/>
    <n v="2"/>
    <n v="3"/>
    <n v="3"/>
    <n v="0"/>
    <n v="0"/>
    <n v="5"/>
    <n v="8"/>
    <n v="0"/>
    <n v="47"/>
    <n v="10"/>
    <n v="22"/>
    <n v="0"/>
    <n v="0"/>
    <n v="0"/>
    <n v="0"/>
    <n v="0"/>
    <n v="0"/>
    <n v="0"/>
    <n v="32"/>
    <n v="24"/>
    <n v="24"/>
    <n v="1"/>
  </r>
  <r>
    <s v="08DST0015C"/>
    <n v="2"/>
    <s v="SECUNDARIA TECNICA 15"/>
    <n v="37"/>
    <s v="JUÁREZ"/>
    <n v="1"/>
    <s v="JUĂREZ"/>
    <s v="CALLE CERRO DE LA PLATA APARTADO POSTAL 2299"/>
    <n v="0"/>
    <s v="JUÁREZ"/>
    <s v="PÚBLICO"/>
    <x v="0"/>
    <x v="1"/>
    <x v="3"/>
    <x v="0"/>
    <s v="08FZT0016J"/>
    <s v="08FJT0002F"/>
    <s v="08ADG0005C"/>
    <n v="0"/>
    <n v="176"/>
    <n v="176"/>
    <n v="352"/>
    <n v="64"/>
    <n v="65"/>
    <n v="129"/>
    <n v="160"/>
    <n v="167"/>
    <n v="327"/>
    <n v="47"/>
    <n v="34"/>
    <n v="81"/>
    <n v="50"/>
    <n v="37"/>
    <n v="87"/>
    <n v="58"/>
    <n v="56"/>
    <n v="114"/>
    <n v="47"/>
    <n v="46"/>
    <n v="93"/>
    <n v="0"/>
    <n v="0"/>
    <n v="0"/>
    <n v="0"/>
    <n v="0"/>
    <n v="0"/>
    <n v="0"/>
    <n v="0"/>
    <n v="0"/>
    <n v="155"/>
    <n v="139"/>
    <n v="294"/>
    <n v="4"/>
    <n v="4"/>
    <n v="4"/>
    <n v="0"/>
    <n v="0"/>
    <n v="0"/>
    <n v="0"/>
    <n v="12"/>
    <n v="0"/>
    <n v="0"/>
    <n v="0"/>
    <n v="1"/>
    <n v="0"/>
    <n v="1"/>
    <n v="0"/>
    <n v="0"/>
    <n v="7"/>
    <n v="15"/>
    <n v="0"/>
    <n v="0"/>
    <n v="2"/>
    <n v="0"/>
    <n v="1"/>
    <n v="1"/>
    <n v="1"/>
    <n v="3"/>
    <n v="0"/>
    <n v="0"/>
    <n v="5"/>
    <n v="3"/>
    <n v="0"/>
    <n v="40"/>
    <n v="11"/>
    <n v="19"/>
    <n v="0"/>
    <n v="0"/>
    <n v="0"/>
    <n v="0"/>
    <n v="0"/>
    <n v="0"/>
    <n v="0"/>
    <n v="30"/>
    <n v="24"/>
    <n v="24"/>
    <n v="1"/>
  </r>
  <r>
    <s v="08DST0016B"/>
    <n v="1"/>
    <s v="SECUNDARIA TECNICA 16"/>
    <n v="36"/>
    <s v="JIMÉNEZ"/>
    <n v="148"/>
    <s v="TORREONCITOS"/>
    <s v="CALLE TORREONCITOS"/>
    <n v="0"/>
    <s v="HIDALGO DEL PARRAL"/>
    <s v="PÚBLICO"/>
    <x v="0"/>
    <x v="1"/>
    <x v="3"/>
    <x v="0"/>
    <s v="08FZT0010P"/>
    <s v="08FJT0004D"/>
    <s v="08ADG0004D"/>
    <n v="0"/>
    <n v="69"/>
    <n v="64"/>
    <n v="133"/>
    <n v="13"/>
    <n v="18"/>
    <n v="31"/>
    <n v="45"/>
    <n v="49"/>
    <n v="94"/>
    <n v="20"/>
    <n v="18"/>
    <n v="38"/>
    <n v="28"/>
    <n v="19"/>
    <n v="47"/>
    <n v="31"/>
    <n v="20"/>
    <n v="51"/>
    <n v="17"/>
    <n v="19"/>
    <n v="36"/>
    <n v="0"/>
    <n v="0"/>
    <n v="0"/>
    <n v="0"/>
    <n v="0"/>
    <n v="0"/>
    <n v="0"/>
    <n v="0"/>
    <n v="0"/>
    <n v="76"/>
    <n v="58"/>
    <n v="134"/>
    <n v="2"/>
    <n v="2"/>
    <n v="2"/>
    <n v="0"/>
    <n v="0"/>
    <n v="0"/>
    <n v="0"/>
    <n v="6"/>
    <n v="0"/>
    <n v="0"/>
    <n v="1"/>
    <n v="0"/>
    <n v="0"/>
    <n v="0"/>
    <n v="0"/>
    <n v="0"/>
    <n v="6"/>
    <n v="1"/>
    <n v="0"/>
    <n v="0"/>
    <n v="0"/>
    <n v="0"/>
    <n v="0"/>
    <n v="0"/>
    <n v="1"/>
    <n v="0"/>
    <n v="0"/>
    <n v="0"/>
    <n v="5"/>
    <n v="3"/>
    <n v="0"/>
    <n v="17"/>
    <n v="7"/>
    <n v="1"/>
    <n v="0"/>
    <n v="0"/>
    <n v="0"/>
    <n v="0"/>
    <n v="0"/>
    <n v="0"/>
    <n v="0"/>
    <n v="8"/>
    <n v="8"/>
    <n v="8"/>
    <n v="1"/>
  </r>
  <r>
    <s v="08DST0017A"/>
    <n v="1"/>
    <s v="SECUNDARIA TECNICA 17"/>
    <n v="10"/>
    <s v="BUENAVENTURA"/>
    <n v="1"/>
    <s v="SAN BUENAVENTURA"/>
    <s v="CALLE APARTADO POSTAL 28"/>
    <n v="0"/>
    <s v="NVO. CASAS GRANDES"/>
    <s v="PÚBLICO"/>
    <x v="0"/>
    <x v="1"/>
    <x v="3"/>
    <x v="0"/>
    <s v="08FZT0013M"/>
    <s v="08FJT0007A"/>
    <s v="08ADG0013L"/>
    <n v="0"/>
    <n v="97"/>
    <n v="114"/>
    <n v="211"/>
    <n v="26"/>
    <n v="35"/>
    <n v="61"/>
    <n v="75"/>
    <n v="102"/>
    <n v="177"/>
    <n v="54"/>
    <n v="49"/>
    <n v="103"/>
    <n v="55"/>
    <n v="49"/>
    <n v="104"/>
    <n v="36"/>
    <n v="51"/>
    <n v="87"/>
    <n v="30"/>
    <n v="24"/>
    <n v="54"/>
    <n v="0"/>
    <n v="0"/>
    <n v="0"/>
    <n v="0"/>
    <n v="0"/>
    <n v="0"/>
    <n v="0"/>
    <n v="0"/>
    <n v="0"/>
    <n v="121"/>
    <n v="124"/>
    <n v="245"/>
    <n v="3"/>
    <n v="3"/>
    <n v="2"/>
    <n v="0"/>
    <n v="0"/>
    <n v="0"/>
    <n v="0"/>
    <n v="8"/>
    <n v="0"/>
    <n v="0"/>
    <n v="1"/>
    <n v="0"/>
    <n v="0"/>
    <n v="0"/>
    <n v="0"/>
    <n v="0"/>
    <n v="1"/>
    <n v="4"/>
    <n v="0"/>
    <n v="0"/>
    <n v="1"/>
    <n v="0"/>
    <n v="0"/>
    <n v="0"/>
    <n v="2"/>
    <n v="0"/>
    <n v="0"/>
    <n v="1"/>
    <n v="5"/>
    <n v="3"/>
    <n v="0"/>
    <n v="18"/>
    <n v="4"/>
    <n v="5"/>
    <n v="0"/>
    <n v="0"/>
    <n v="0"/>
    <n v="0"/>
    <n v="0"/>
    <n v="0"/>
    <n v="0"/>
    <n v="9"/>
    <n v="10"/>
    <n v="9"/>
    <n v="1"/>
  </r>
  <r>
    <s v="08DST0018Z"/>
    <n v="1"/>
    <s v="SECUNDARIA TECNICA 40"/>
    <n v="19"/>
    <s v="CHIHUAHUA"/>
    <n v="1"/>
    <s v="CHIHUAHUA"/>
    <s v="CALLE PROFR. GUADALUPE GALLARDO "/>
    <n v="8903"/>
    <s v="CHIHUAHUA"/>
    <s v="PÚBLICO"/>
    <x v="0"/>
    <x v="1"/>
    <x v="3"/>
    <x v="0"/>
    <s v="08FZT0005D"/>
    <s v="08FJT0003E"/>
    <s v="08ADG0046C"/>
    <n v="0"/>
    <n v="268"/>
    <n v="285"/>
    <n v="553"/>
    <n v="88"/>
    <n v="87"/>
    <n v="175"/>
    <n v="233"/>
    <n v="266"/>
    <n v="499"/>
    <n v="113"/>
    <n v="99"/>
    <n v="212"/>
    <n v="114"/>
    <n v="100"/>
    <n v="214"/>
    <n v="95"/>
    <n v="95"/>
    <n v="190"/>
    <n v="84"/>
    <n v="102"/>
    <n v="186"/>
    <n v="0"/>
    <n v="0"/>
    <n v="0"/>
    <n v="0"/>
    <n v="0"/>
    <n v="0"/>
    <n v="0"/>
    <n v="0"/>
    <n v="0"/>
    <n v="293"/>
    <n v="297"/>
    <n v="590"/>
    <n v="6"/>
    <n v="5"/>
    <n v="5"/>
    <n v="0"/>
    <n v="0"/>
    <n v="0"/>
    <n v="0"/>
    <n v="16"/>
    <n v="0"/>
    <n v="0"/>
    <n v="0"/>
    <n v="1"/>
    <n v="0"/>
    <n v="1"/>
    <n v="0"/>
    <n v="0"/>
    <n v="6"/>
    <n v="11"/>
    <n v="0"/>
    <n v="0"/>
    <n v="1"/>
    <n v="0"/>
    <n v="0"/>
    <n v="2"/>
    <n v="3"/>
    <n v="2"/>
    <n v="0"/>
    <n v="2"/>
    <n v="4"/>
    <n v="10"/>
    <n v="0"/>
    <n v="43"/>
    <n v="10"/>
    <n v="17"/>
    <n v="0"/>
    <n v="0"/>
    <n v="0"/>
    <n v="0"/>
    <n v="0"/>
    <n v="0"/>
    <n v="0"/>
    <n v="27"/>
    <n v="16"/>
    <n v="15"/>
    <n v="1"/>
  </r>
  <r>
    <s v="08DST0018Z"/>
    <n v="2"/>
    <s v="SECUNDARIA TECNICA 40"/>
    <n v="19"/>
    <s v="CHIHUAHUA"/>
    <n v="1"/>
    <s v="CHIHUAHUA"/>
    <s v="CALLE PROFR. GUADALUPE GALLARDO "/>
    <n v="8903"/>
    <s v="CHIHUAHUA"/>
    <s v="PÚBLICO"/>
    <x v="0"/>
    <x v="1"/>
    <x v="3"/>
    <x v="0"/>
    <s v="08FZT0005D"/>
    <s v="08FJT0003E"/>
    <s v="08ADG0046C"/>
    <n v="0"/>
    <n v="126"/>
    <n v="144"/>
    <n v="270"/>
    <n v="37"/>
    <n v="51"/>
    <n v="88"/>
    <n v="87"/>
    <n v="125"/>
    <n v="212"/>
    <n v="67"/>
    <n v="37"/>
    <n v="104"/>
    <n v="67"/>
    <n v="37"/>
    <n v="104"/>
    <n v="38"/>
    <n v="46"/>
    <n v="84"/>
    <n v="42"/>
    <n v="39"/>
    <n v="81"/>
    <n v="0"/>
    <n v="0"/>
    <n v="0"/>
    <n v="0"/>
    <n v="0"/>
    <n v="0"/>
    <n v="0"/>
    <n v="0"/>
    <n v="0"/>
    <n v="147"/>
    <n v="122"/>
    <n v="269"/>
    <n v="3"/>
    <n v="3"/>
    <n v="3"/>
    <n v="0"/>
    <n v="0"/>
    <n v="0"/>
    <n v="0"/>
    <n v="9"/>
    <n v="0"/>
    <n v="0"/>
    <n v="0"/>
    <n v="1"/>
    <n v="0"/>
    <n v="0"/>
    <n v="0"/>
    <n v="0"/>
    <n v="8"/>
    <n v="10"/>
    <n v="0"/>
    <n v="0"/>
    <n v="1"/>
    <n v="0"/>
    <n v="0"/>
    <n v="1"/>
    <n v="1"/>
    <n v="1"/>
    <n v="0"/>
    <n v="1"/>
    <n v="10"/>
    <n v="6"/>
    <n v="0"/>
    <n v="40"/>
    <n v="10"/>
    <n v="13"/>
    <n v="0"/>
    <n v="0"/>
    <n v="0"/>
    <n v="0"/>
    <n v="0"/>
    <n v="0"/>
    <n v="0"/>
    <n v="23"/>
    <n v="15"/>
    <n v="15"/>
    <n v="1"/>
  </r>
  <r>
    <s v="08DST0019Z"/>
    <n v="1"/>
    <s v="SECUNDARIA TECNICA 19"/>
    <n v="34"/>
    <s v="IGNACIO ZARAGOZA"/>
    <n v="1"/>
    <s v="IGNACIO ZARAGOZA"/>
    <s v="CALLE SECUNDARIA TECNICA 19"/>
    <n v="0"/>
    <s v="MADERA"/>
    <s v="PÚBLICO"/>
    <x v="0"/>
    <x v="1"/>
    <x v="3"/>
    <x v="0"/>
    <s v="08FZT0014L"/>
    <s v="08FJT0007A"/>
    <s v="08ADG0055K"/>
    <n v="0"/>
    <n v="84"/>
    <n v="75"/>
    <n v="159"/>
    <n v="21"/>
    <n v="17"/>
    <n v="38"/>
    <n v="80"/>
    <n v="74"/>
    <n v="154"/>
    <n v="22"/>
    <n v="31"/>
    <n v="53"/>
    <n v="22"/>
    <n v="31"/>
    <n v="53"/>
    <n v="29"/>
    <n v="28"/>
    <n v="57"/>
    <n v="30"/>
    <n v="28"/>
    <n v="58"/>
    <n v="0"/>
    <n v="0"/>
    <n v="0"/>
    <n v="0"/>
    <n v="0"/>
    <n v="0"/>
    <n v="0"/>
    <n v="0"/>
    <n v="0"/>
    <n v="81"/>
    <n v="87"/>
    <n v="168"/>
    <n v="3"/>
    <n v="3"/>
    <n v="3"/>
    <n v="0"/>
    <n v="0"/>
    <n v="0"/>
    <n v="0"/>
    <n v="9"/>
    <n v="0"/>
    <n v="0"/>
    <n v="1"/>
    <n v="0"/>
    <n v="1"/>
    <n v="0"/>
    <n v="0"/>
    <n v="0"/>
    <n v="6"/>
    <n v="4"/>
    <n v="0"/>
    <n v="0"/>
    <n v="0"/>
    <n v="0"/>
    <n v="0"/>
    <n v="0"/>
    <n v="1"/>
    <n v="2"/>
    <n v="0"/>
    <n v="0"/>
    <n v="4"/>
    <n v="3"/>
    <n v="0"/>
    <n v="22"/>
    <n v="7"/>
    <n v="6"/>
    <n v="0"/>
    <n v="0"/>
    <n v="0"/>
    <n v="0"/>
    <n v="0"/>
    <n v="0"/>
    <n v="0"/>
    <n v="13"/>
    <n v="13"/>
    <n v="13"/>
    <n v="1"/>
  </r>
  <r>
    <s v="08DST0020O"/>
    <n v="1"/>
    <s v="SECUNDARIA TECNICA 20"/>
    <n v="52"/>
    <s v="OJINAGA"/>
    <n v="59"/>
    <s v="EL TECOLOTE"/>
    <s v="CALLE KILOMETRO 6 CARRETERA A CHIHUAHUA"/>
    <n v="0"/>
    <s v="OJINAGA"/>
    <s v="PÚBLICO"/>
    <x v="0"/>
    <x v="1"/>
    <x v="3"/>
    <x v="0"/>
    <s v="08FZT0005D"/>
    <s v="08FJT0003E"/>
    <s v="08ADG0056J"/>
    <n v="0"/>
    <n v="146"/>
    <n v="156"/>
    <n v="302"/>
    <n v="35"/>
    <n v="45"/>
    <n v="80"/>
    <n v="103"/>
    <n v="133"/>
    <n v="236"/>
    <n v="53"/>
    <n v="62"/>
    <n v="115"/>
    <n v="53"/>
    <n v="62"/>
    <n v="115"/>
    <n v="51"/>
    <n v="62"/>
    <n v="113"/>
    <n v="55"/>
    <n v="46"/>
    <n v="101"/>
    <n v="0"/>
    <n v="0"/>
    <n v="0"/>
    <n v="0"/>
    <n v="0"/>
    <n v="0"/>
    <n v="0"/>
    <n v="0"/>
    <n v="0"/>
    <n v="159"/>
    <n v="170"/>
    <n v="329"/>
    <n v="3"/>
    <n v="3"/>
    <n v="3"/>
    <n v="0"/>
    <n v="0"/>
    <n v="0"/>
    <n v="0"/>
    <n v="9"/>
    <n v="0"/>
    <n v="0"/>
    <n v="1"/>
    <n v="0"/>
    <n v="1"/>
    <n v="0"/>
    <n v="0"/>
    <n v="0"/>
    <n v="3"/>
    <n v="8"/>
    <n v="0"/>
    <n v="0"/>
    <n v="0"/>
    <n v="0"/>
    <n v="0"/>
    <n v="0"/>
    <n v="3"/>
    <n v="0"/>
    <n v="0"/>
    <n v="0"/>
    <n v="9"/>
    <n v="5"/>
    <n v="0"/>
    <n v="30"/>
    <n v="6"/>
    <n v="8"/>
    <n v="0"/>
    <n v="0"/>
    <n v="0"/>
    <n v="0"/>
    <n v="0"/>
    <n v="0"/>
    <n v="0"/>
    <n v="14"/>
    <n v="13"/>
    <n v="12"/>
    <n v="1"/>
  </r>
  <r>
    <s v="08DST0021N"/>
    <n v="1"/>
    <s v="SECUNDARIA TECNICA 21"/>
    <n v="45"/>
    <s v="MEOQUI"/>
    <n v="15"/>
    <s v="LĂZARO CĂRDENAS"/>
    <s v="CALLE KM.2 CARRETERA CARDENAS-JULIMES"/>
    <n v="0"/>
    <s v="DELICIAS"/>
    <s v="PÚBLICO"/>
    <x v="0"/>
    <x v="1"/>
    <x v="3"/>
    <x v="0"/>
    <s v="08FZT0008A"/>
    <s v="08FJT0005C"/>
    <s v="08ADG0057I"/>
    <n v="0"/>
    <n v="229"/>
    <n v="235"/>
    <n v="464"/>
    <n v="66"/>
    <n v="72"/>
    <n v="138"/>
    <n v="207"/>
    <n v="226"/>
    <n v="433"/>
    <n v="82"/>
    <n v="108"/>
    <n v="190"/>
    <n v="83"/>
    <n v="108"/>
    <n v="191"/>
    <n v="90"/>
    <n v="80"/>
    <n v="170"/>
    <n v="74"/>
    <n v="83"/>
    <n v="157"/>
    <n v="0"/>
    <n v="0"/>
    <n v="0"/>
    <n v="0"/>
    <n v="0"/>
    <n v="0"/>
    <n v="0"/>
    <n v="0"/>
    <n v="0"/>
    <n v="247"/>
    <n v="271"/>
    <n v="518"/>
    <n v="6"/>
    <n v="5"/>
    <n v="5"/>
    <n v="0"/>
    <n v="0"/>
    <n v="0"/>
    <n v="0"/>
    <n v="16"/>
    <n v="0"/>
    <n v="0"/>
    <n v="0"/>
    <n v="1"/>
    <n v="0"/>
    <n v="0"/>
    <n v="0"/>
    <n v="0"/>
    <n v="4"/>
    <n v="10"/>
    <n v="0"/>
    <n v="0"/>
    <n v="1"/>
    <n v="1"/>
    <n v="1"/>
    <n v="0"/>
    <n v="4"/>
    <n v="2"/>
    <n v="0"/>
    <n v="0"/>
    <n v="9"/>
    <n v="7"/>
    <n v="0"/>
    <n v="40"/>
    <n v="10"/>
    <n v="13"/>
    <n v="0"/>
    <n v="0"/>
    <n v="0"/>
    <n v="0"/>
    <n v="0"/>
    <n v="0"/>
    <n v="0"/>
    <n v="23"/>
    <n v="16"/>
    <n v="16"/>
    <n v="1"/>
  </r>
  <r>
    <s v="08DST0022M"/>
    <n v="1"/>
    <s v="SECUNDARIA TECNICA 22"/>
    <n v="12"/>
    <s v="CARICHÍ"/>
    <n v="1"/>
    <s v="CARICHĂŤ"/>
    <s v="CALLE OJINAGA"/>
    <n v="43"/>
    <s v="CUAUHTÉMOC"/>
    <s v="PÚBLICO"/>
    <x v="0"/>
    <x v="1"/>
    <x v="3"/>
    <x v="0"/>
    <s v="08FZT0015K"/>
    <s v="08FJT0006B"/>
    <s v="08ADG0010O"/>
    <n v="0"/>
    <n v="36"/>
    <n v="41"/>
    <n v="77"/>
    <n v="9"/>
    <n v="12"/>
    <n v="21"/>
    <n v="34"/>
    <n v="39"/>
    <n v="73"/>
    <n v="14"/>
    <n v="22"/>
    <n v="36"/>
    <n v="18"/>
    <n v="23"/>
    <n v="41"/>
    <n v="12"/>
    <n v="15"/>
    <n v="27"/>
    <n v="10"/>
    <n v="11"/>
    <n v="21"/>
    <n v="0"/>
    <n v="0"/>
    <n v="0"/>
    <n v="0"/>
    <n v="0"/>
    <n v="0"/>
    <n v="0"/>
    <n v="0"/>
    <n v="0"/>
    <n v="40"/>
    <n v="49"/>
    <n v="89"/>
    <n v="2"/>
    <n v="1"/>
    <n v="2"/>
    <n v="0"/>
    <n v="0"/>
    <n v="0"/>
    <n v="0"/>
    <n v="5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3"/>
    <n v="5"/>
    <n v="0"/>
    <n v="0"/>
    <n v="0"/>
    <n v="0"/>
    <n v="0"/>
    <n v="0"/>
    <n v="0"/>
    <n v="8"/>
    <n v="6"/>
    <n v="6"/>
    <n v="1"/>
  </r>
  <r>
    <s v="08DST0023L"/>
    <n v="1"/>
    <s v="SECUNDARIA TECNICA 23"/>
    <n v="7"/>
    <s v="BALLEZA"/>
    <n v="135"/>
    <s v="EJIDO EL VERGEL"/>
    <s v="CALLE EL VERGEL (EJIDO EL VERGEL)"/>
    <n v="0"/>
    <s v="GUACHOCHI"/>
    <s v="PÚBLICO"/>
    <x v="0"/>
    <x v="1"/>
    <x v="3"/>
    <x v="0"/>
    <s v="08FZT0011O"/>
    <s v="08FJT0004D"/>
    <s v="08ADG0004D"/>
    <n v="0"/>
    <n v="60"/>
    <n v="56"/>
    <n v="116"/>
    <n v="17"/>
    <n v="19"/>
    <n v="36"/>
    <n v="53"/>
    <n v="53"/>
    <n v="106"/>
    <n v="13"/>
    <n v="21"/>
    <n v="34"/>
    <n v="13"/>
    <n v="21"/>
    <n v="34"/>
    <n v="18"/>
    <n v="23"/>
    <n v="41"/>
    <n v="21"/>
    <n v="13"/>
    <n v="34"/>
    <n v="0"/>
    <n v="0"/>
    <n v="0"/>
    <n v="0"/>
    <n v="0"/>
    <n v="0"/>
    <n v="0"/>
    <n v="0"/>
    <n v="0"/>
    <n v="52"/>
    <n v="57"/>
    <n v="109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1"/>
    <n v="0"/>
    <n v="0"/>
    <n v="0"/>
    <n v="4"/>
    <n v="1"/>
    <n v="0"/>
    <n v="13"/>
    <n v="2"/>
    <n v="5"/>
    <n v="0"/>
    <n v="0"/>
    <n v="0"/>
    <n v="0"/>
    <n v="0"/>
    <n v="0"/>
    <n v="0"/>
    <n v="7"/>
    <n v="8"/>
    <n v="8"/>
    <n v="1"/>
  </r>
  <r>
    <s v="08DST0024K"/>
    <n v="1"/>
    <s v="SECUNDARIA TECNICA 24"/>
    <n v="35"/>
    <s v="JANOS"/>
    <n v="1"/>
    <s v="JANOS"/>
    <s v="CALLE KILOMETRO 1 CARRERERA A JUAREZ"/>
    <n v="0"/>
    <s v="NVO. CASAS GRANDES"/>
    <s v="PÚBLICO"/>
    <x v="0"/>
    <x v="1"/>
    <x v="3"/>
    <x v="0"/>
    <s v="08FZT0013M"/>
    <s v="08FJT0006B"/>
    <s v="08ADG0013L"/>
    <n v="0"/>
    <n v="75"/>
    <n v="43"/>
    <n v="118"/>
    <n v="26"/>
    <n v="9"/>
    <n v="35"/>
    <n v="58"/>
    <n v="43"/>
    <n v="101"/>
    <n v="25"/>
    <n v="20"/>
    <n v="45"/>
    <n v="27"/>
    <n v="20"/>
    <n v="47"/>
    <n v="23"/>
    <n v="19"/>
    <n v="42"/>
    <n v="25"/>
    <n v="12"/>
    <n v="37"/>
    <n v="0"/>
    <n v="0"/>
    <n v="0"/>
    <n v="0"/>
    <n v="0"/>
    <n v="0"/>
    <n v="0"/>
    <n v="0"/>
    <n v="0"/>
    <n v="75"/>
    <n v="51"/>
    <n v="126"/>
    <n v="2"/>
    <n v="2"/>
    <n v="2"/>
    <n v="0"/>
    <n v="0"/>
    <n v="0"/>
    <n v="0"/>
    <n v="6"/>
    <n v="0"/>
    <n v="0"/>
    <n v="1"/>
    <n v="0"/>
    <n v="0"/>
    <n v="0"/>
    <n v="0"/>
    <n v="0"/>
    <n v="4"/>
    <n v="1"/>
    <n v="0"/>
    <n v="0"/>
    <n v="1"/>
    <n v="0"/>
    <n v="0"/>
    <n v="0"/>
    <n v="1"/>
    <n v="1"/>
    <n v="0"/>
    <n v="0"/>
    <n v="4"/>
    <n v="4"/>
    <n v="0"/>
    <n v="17"/>
    <n v="6"/>
    <n v="2"/>
    <n v="0"/>
    <n v="0"/>
    <n v="0"/>
    <n v="0"/>
    <n v="0"/>
    <n v="0"/>
    <n v="0"/>
    <n v="8"/>
    <n v="9"/>
    <n v="6"/>
    <n v="1"/>
  </r>
  <r>
    <s v="08DST0025J"/>
    <n v="1"/>
    <s v="SECUNDARIA TECNICA 25"/>
    <n v="5"/>
    <s v="ASCENSIÓN"/>
    <n v="68"/>
    <s v="PUERTO PALOMAS DE VILLA"/>
    <s v="CALLE 18 DE MARZO"/>
    <n v="0"/>
    <s v="NVO. CASAS GRANDES"/>
    <s v="PÚBLICO"/>
    <x v="0"/>
    <x v="1"/>
    <x v="3"/>
    <x v="0"/>
    <s v="08FZT0013M"/>
    <s v="08FJT0007A"/>
    <s v="08ADG0013L"/>
    <n v="0"/>
    <n v="74"/>
    <n v="71"/>
    <n v="145"/>
    <n v="16"/>
    <n v="17"/>
    <n v="33"/>
    <n v="70"/>
    <n v="69"/>
    <n v="139"/>
    <n v="40"/>
    <n v="34"/>
    <n v="74"/>
    <n v="40"/>
    <n v="36"/>
    <n v="76"/>
    <n v="31"/>
    <n v="35"/>
    <n v="66"/>
    <n v="27"/>
    <n v="15"/>
    <n v="42"/>
    <n v="0"/>
    <n v="0"/>
    <n v="0"/>
    <n v="0"/>
    <n v="0"/>
    <n v="0"/>
    <n v="0"/>
    <n v="0"/>
    <n v="0"/>
    <n v="98"/>
    <n v="86"/>
    <n v="184"/>
    <n v="3"/>
    <n v="3"/>
    <n v="3"/>
    <n v="0"/>
    <n v="0"/>
    <n v="0"/>
    <n v="0"/>
    <n v="9"/>
    <n v="0"/>
    <n v="0"/>
    <n v="1"/>
    <n v="0"/>
    <n v="1"/>
    <n v="0"/>
    <n v="0"/>
    <n v="0"/>
    <n v="7"/>
    <n v="2"/>
    <n v="0"/>
    <n v="0"/>
    <n v="0"/>
    <n v="0"/>
    <n v="0"/>
    <n v="0"/>
    <n v="0"/>
    <n v="0"/>
    <n v="0"/>
    <n v="0"/>
    <n v="2"/>
    <n v="2"/>
    <n v="0"/>
    <n v="15"/>
    <n v="7"/>
    <n v="2"/>
    <n v="0"/>
    <n v="0"/>
    <n v="0"/>
    <n v="0"/>
    <n v="0"/>
    <n v="0"/>
    <n v="0"/>
    <n v="9"/>
    <n v="9"/>
    <n v="9"/>
    <n v="1"/>
  </r>
  <r>
    <s v="08DST0026I"/>
    <n v="1"/>
    <s v="SECUNDARIA TECNICA 26"/>
    <n v="9"/>
    <s v="BOCOYNA"/>
    <n v="169"/>
    <s v="SAN JUANITO"/>
    <s v="AVENIDA JUAREZ"/>
    <n v="1802"/>
    <s v="CREEL"/>
    <s v="PÚBLICO"/>
    <x v="0"/>
    <x v="1"/>
    <x v="3"/>
    <x v="0"/>
    <s v="08FZT0012N"/>
    <s v="08FJT0006B"/>
    <s v="08ADG0003E"/>
    <n v="0"/>
    <n v="118"/>
    <n v="109"/>
    <n v="227"/>
    <n v="41"/>
    <n v="35"/>
    <n v="76"/>
    <n v="113"/>
    <n v="108"/>
    <n v="221"/>
    <n v="54"/>
    <n v="52"/>
    <n v="106"/>
    <n v="55"/>
    <n v="52"/>
    <n v="107"/>
    <n v="44"/>
    <n v="52"/>
    <n v="96"/>
    <n v="37"/>
    <n v="28"/>
    <n v="65"/>
    <n v="0"/>
    <n v="0"/>
    <n v="0"/>
    <n v="0"/>
    <n v="0"/>
    <n v="0"/>
    <n v="0"/>
    <n v="0"/>
    <n v="0"/>
    <n v="136"/>
    <n v="132"/>
    <n v="268"/>
    <n v="4"/>
    <n v="4"/>
    <n v="4"/>
    <n v="0"/>
    <n v="0"/>
    <n v="0"/>
    <n v="0"/>
    <n v="12"/>
    <n v="0"/>
    <n v="0"/>
    <n v="1"/>
    <n v="0"/>
    <n v="0"/>
    <n v="1"/>
    <n v="0"/>
    <n v="0"/>
    <n v="4"/>
    <n v="6"/>
    <n v="0"/>
    <n v="0"/>
    <n v="0"/>
    <n v="1"/>
    <n v="1"/>
    <n v="0"/>
    <n v="1"/>
    <n v="1"/>
    <n v="0"/>
    <n v="0"/>
    <n v="6"/>
    <n v="6"/>
    <n v="0"/>
    <n v="28"/>
    <n v="6"/>
    <n v="8"/>
    <n v="0"/>
    <n v="0"/>
    <n v="0"/>
    <n v="0"/>
    <n v="0"/>
    <n v="0"/>
    <n v="0"/>
    <n v="14"/>
    <n v="16"/>
    <n v="15"/>
    <n v="1"/>
  </r>
  <r>
    <s v="08DST0027H"/>
    <n v="1"/>
    <s v="SECUNDARIA TECNICA 27"/>
    <n v="17"/>
    <s v="CUAUHTÉMOC"/>
    <n v="5"/>
    <s v="COLONIA ANĂHUAC"/>
    <s v="CALLE ARISIACHIC "/>
    <n v="101"/>
    <s v="CUAUHTÉMOC"/>
    <s v="PÚBLICO"/>
    <x v="0"/>
    <x v="1"/>
    <x v="3"/>
    <x v="0"/>
    <s v="08FZT0012N"/>
    <s v="08FJT0006B"/>
    <s v="08ADG0010O"/>
    <n v="0"/>
    <n v="186"/>
    <n v="174"/>
    <n v="360"/>
    <n v="55"/>
    <n v="47"/>
    <n v="102"/>
    <n v="164"/>
    <n v="163"/>
    <n v="327"/>
    <n v="63"/>
    <n v="75"/>
    <n v="138"/>
    <n v="63"/>
    <n v="75"/>
    <n v="138"/>
    <n v="64"/>
    <n v="68"/>
    <n v="132"/>
    <n v="65"/>
    <n v="58"/>
    <n v="123"/>
    <n v="0"/>
    <n v="0"/>
    <n v="0"/>
    <n v="0"/>
    <n v="0"/>
    <n v="0"/>
    <n v="0"/>
    <n v="0"/>
    <n v="0"/>
    <n v="192"/>
    <n v="201"/>
    <n v="393"/>
    <n v="4"/>
    <n v="4"/>
    <n v="4"/>
    <n v="0"/>
    <n v="0"/>
    <n v="0"/>
    <n v="0"/>
    <n v="12"/>
    <n v="0"/>
    <n v="0"/>
    <n v="0"/>
    <n v="1"/>
    <n v="1"/>
    <n v="0"/>
    <n v="0"/>
    <n v="0"/>
    <n v="4"/>
    <n v="9"/>
    <n v="0"/>
    <n v="0"/>
    <n v="1"/>
    <n v="0"/>
    <n v="0"/>
    <n v="1"/>
    <n v="2"/>
    <n v="2"/>
    <n v="0"/>
    <n v="0"/>
    <n v="7"/>
    <n v="5"/>
    <n v="0"/>
    <n v="33"/>
    <n v="7"/>
    <n v="12"/>
    <n v="0"/>
    <n v="0"/>
    <n v="0"/>
    <n v="0"/>
    <n v="0"/>
    <n v="0"/>
    <n v="0"/>
    <n v="19"/>
    <n v="18"/>
    <n v="15"/>
    <n v="1"/>
  </r>
  <r>
    <s v="08DST0028G"/>
    <n v="1"/>
    <s v="SECUNDARIA TECNICA 28"/>
    <n v="31"/>
    <s v="GUERRERO"/>
    <n v="128"/>
    <s v="TOMOCHI"/>
    <s v="CALLE PROGRESO"/>
    <n v="13"/>
    <s v="CUAUHTÉMOC"/>
    <s v="PÚBLICO"/>
    <x v="0"/>
    <x v="1"/>
    <x v="3"/>
    <x v="0"/>
    <s v="08FZT0015K"/>
    <s v="08FJT0006B"/>
    <s v="08ADG0010O"/>
    <n v="0"/>
    <n v="69"/>
    <n v="73"/>
    <n v="142"/>
    <n v="21"/>
    <n v="18"/>
    <n v="39"/>
    <n v="64"/>
    <n v="73"/>
    <n v="137"/>
    <n v="36"/>
    <n v="29"/>
    <n v="65"/>
    <n v="37"/>
    <n v="29"/>
    <n v="66"/>
    <n v="19"/>
    <n v="25"/>
    <n v="44"/>
    <n v="27"/>
    <n v="29"/>
    <n v="56"/>
    <n v="0"/>
    <n v="0"/>
    <n v="0"/>
    <n v="0"/>
    <n v="0"/>
    <n v="0"/>
    <n v="0"/>
    <n v="0"/>
    <n v="0"/>
    <n v="83"/>
    <n v="83"/>
    <n v="166"/>
    <n v="2"/>
    <n v="3"/>
    <n v="2"/>
    <n v="0"/>
    <n v="0"/>
    <n v="0"/>
    <n v="0"/>
    <n v="7"/>
    <n v="1"/>
    <n v="0"/>
    <n v="0"/>
    <n v="0"/>
    <n v="0"/>
    <n v="0"/>
    <n v="0"/>
    <n v="0"/>
    <n v="2"/>
    <n v="3"/>
    <n v="0"/>
    <n v="0"/>
    <n v="0"/>
    <n v="1"/>
    <n v="0"/>
    <n v="0"/>
    <n v="1"/>
    <n v="0"/>
    <n v="0"/>
    <n v="1"/>
    <n v="4"/>
    <n v="2"/>
    <n v="0"/>
    <n v="15"/>
    <n v="4"/>
    <n v="5"/>
    <n v="0"/>
    <n v="0"/>
    <n v="0"/>
    <n v="0"/>
    <n v="0"/>
    <n v="0"/>
    <n v="0"/>
    <n v="9"/>
    <n v="9"/>
    <n v="8"/>
    <n v="1"/>
  </r>
  <r>
    <s v="08DST0029F"/>
    <n v="1"/>
    <s v="SECUNDARIA TECNICA 29"/>
    <n v="19"/>
    <s v="CHIHUAHUA"/>
    <n v="1"/>
    <s v="CHIHUAHUA"/>
    <s v="AVENIDA LOS PINOS"/>
    <n v="9001"/>
    <s v="CHIHUAHUA"/>
    <s v="PÚBLICO"/>
    <x v="0"/>
    <x v="1"/>
    <x v="3"/>
    <x v="0"/>
    <s v="08FZT0006C"/>
    <s v="08FJT0003E"/>
    <s v="08ADG0046C"/>
    <n v="0"/>
    <n v="207"/>
    <n v="231"/>
    <n v="438"/>
    <n v="57"/>
    <n v="65"/>
    <n v="122"/>
    <n v="160"/>
    <n v="192"/>
    <n v="352"/>
    <n v="67"/>
    <n v="86"/>
    <n v="153"/>
    <n v="67"/>
    <n v="86"/>
    <n v="153"/>
    <n v="62"/>
    <n v="87"/>
    <n v="149"/>
    <n v="76"/>
    <n v="66"/>
    <n v="142"/>
    <n v="0"/>
    <n v="0"/>
    <n v="0"/>
    <n v="0"/>
    <n v="0"/>
    <n v="0"/>
    <n v="0"/>
    <n v="0"/>
    <n v="0"/>
    <n v="205"/>
    <n v="239"/>
    <n v="444"/>
    <n v="5"/>
    <n v="5"/>
    <n v="5"/>
    <n v="0"/>
    <n v="0"/>
    <n v="0"/>
    <n v="0"/>
    <n v="15"/>
    <n v="0"/>
    <n v="0"/>
    <n v="0"/>
    <n v="1"/>
    <n v="1"/>
    <n v="0"/>
    <n v="0"/>
    <n v="0"/>
    <n v="4"/>
    <n v="19"/>
    <n v="0"/>
    <n v="0"/>
    <n v="1"/>
    <n v="0"/>
    <n v="0"/>
    <n v="2"/>
    <n v="2"/>
    <n v="0"/>
    <n v="0"/>
    <n v="1"/>
    <n v="8"/>
    <n v="12"/>
    <n v="0"/>
    <n v="51"/>
    <n v="7"/>
    <n v="22"/>
    <n v="0"/>
    <n v="0"/>
    <n v="0"/>
    <n v="0"/>
    <n v="0"/>
    <n v="0"/>
    <n v="0"/>
    <n v="29"/>
    <n v="17"/>
    <n v="17"/>
    <n v="1"/>
  </r>
  <r>
    <s v="08DST0029F"/>
    <n v="2"/>
    <s v="SECUNDARIA TECNICA 29"/>
    <n v="19"/>
    <s v="CHIHUAHUA"/>
    <n v="1"/>
    <s v="CHIHUAHUA"/>
    <s v="AVENIDA LOS PINOS"/>
    <n v="9001"/>
    <s v="CHIHUAHUA"/>
    <s v="PÚBLICO"/>
    <x v="0"/>
    <x v="1"/>
    <x v="3"/>
    <x v="0"/>
    <s v="08FZT0006C"/>
    <s v="08FJT0003E"/>
    <s v="08ADG0046C"/>
    <n v="0"/>
    <n v="129"/>
    <n v="113"/>
    <n v="242"/>
    <n v="36"/>
    <n v="35"/>
    <n v="71"/>
    <n v="91"/>
    <n v="95"/>
    <n v="186"/>
    <n v="38"/>
    <n v="44"/>
    <n v="82"/>
    <n v="44"/>
    <n v="45"/>
    <n v="89"/>
    <n v="46"/>
    <n v="47"/>
    <n v="93"/>
    <n v="42"/>
    <n v="32"/>
    <n v="74"/>
    <n v="0"/>
    <n v="0"/>
    <n v="0"/>
    <n v="0"/>
    <n v="0"/>
    <n v="0"/>
    <n v="0"/>
    <n v="0"/>
    <n v="0"/>
    <n v="132"/>
    <n v="124"/>
    <n v="256"/>
    <n v="4"/>
    <n v="4"/>
    <n v="4"/>
    <n v="0"/>
    <n v="0"/>
    <n v="0"/>
    <n v="0"/>
    <n v="12"/>
    <n v="0"/>
    <n v="0"/>
    <n v="0"/>
    <n v="1"/>
    <n v="0"/>
    <n v="1"/>
    <n v="0"/>
    <n v="0"/>
    <n v="10"/>
    <n v="18"/>
    <n v="0"/>
    <n v="0"/>
    <n v="2"/>
    <n v="0"/>
    <n v="1"/>
    <n v="0"/>
    <n v="3"/>
    <n v="1"/>
    <n v="0"/>
    <n v="0"/>
    <n v="8"/>
    <n v="7"/>
    <n v="0"/>
    <n v="52"/>
    <n v="16"/>
    <n v="19"/>
    <n v="0"/>
    <n v="0"/>
    <n v="0"/>
    <n v="0"/>
    <n v="0"/>
    <n v="0"/>
    <n v="0"/>
    <n v="35"/>
    <n v="14"/>
    <n v="14"/>
    <n v="1"/>
  </r>
  <r>
    <s v="08DST0030V"/>
    <n v="1"/>
    <s v="SECUNDARIA TECNICA 30"/>
    <n v="37"/>
    <s v="JUÁREZ"/>
    <n v="1"/>
    <s v="JUĂREZ"/>
    <s v="CALLE PONCIANO.ARRIAGA "/>
    <n v="0"/>
    <s v="JUÁREZ"/>
    <s v="PÚBLICO"/>
    <x v="0"/>
    <x v="1"/>
    <x v="3"/>
    <x v="0"/>
    <s v="08FZT0017I"/>
    <s v="08FJT0002F"/>
    <s v="08ADG0005C"/>
    <n v="0"/>
    <n v="452"/>
    <n v="492"/>
    <n v="944"/>
    <n v="164"/>
    <n v="160"/>
    <n v="324"/>
    <n v="406"/>
    <n v="457"/>
    <n v="863"/>
    <n v="160"/>
    <n v="173"/>
    <n v="333"/>
    <n v="161"/>
    <n v="175"/>
    <n v="336"/>
    <n v="148"/>
    <n v="170"/>
    <n v="318"/>
    <n v="147"/>
    <n v="173"/>
    <n v="320"/>
    <n v="0"/>
    <n v="0"/>
    <n v="0"/>
    <n v="0"/>
    <n v="0"/>
    <n v="0"/>
    <n v="0"/>
    <n v="0"/>
    <n v="0"/>
    <n v="456"/>
    <n v="518"/>
    <n v="974"/>
    <n v="7"/>
    <n v="7"/>
    <n v="7"/>
    <n v="0"/>
    <n v="0"/>
    <n v="0"/>
    <n v="0"/>
    <n v="21"/>
    <n v="0"/>
    <n v="0"/>
    <n v="1"/>
    <n v="0"/>
    <n v="0"/>
    <n v="1"/>
    <n v="0"/>
    <n v="0"/>
    <n v="8"/>
    <n v="15"/>
    <n v="0"/>
    <n v="0"/>
    <n v="2"/>
    <n v="0"/>
    <n v="3"/>
    <n v="0"/>
    <n v="3"/>
    <n v="5"/>
    <n v="0"/>
    <n v="4"/>
    <n v="7"/>
    <n v="9"/>
    <n v="0"/>
    <n v="58"/>
    <n v="16"/>
    <n v="24"/>
    <n v="0"/>
    <n v="0"/>
    <n v="0"/>
    <n v="0"/>
    <n v="0"/>
    <n v="0"/>
    <n v="0"/>
    <n v="40"/>
    <n v="21"/>
    <n v="21"/>
    <n v="1"/>
  </r>
  <r>
    <s v="08DST0030V"/>
    <n v="2"/>
    <s v="SECUNDARIA TECNICA 30"/>
    <n v="37"/>
    <s v="JUÁREZ"/>
    <n v="1"/>
    <s v="JUĂREZ"/>
    <s v="CALLE PONCIANO.ARRIAGA "/>
    <n v="0"/>
    <s v="JUÁREZ"/>
    <s v="PÚBLICO"/>
    <x v="0"/>
    <x v="1"/>
    <x v="3"/>
    <x v="0"/>
    <s v="08FZT0017I"/>
    <s v="08FJT0002F"/>
    <s v="08ADG0005C"/>
    <n v="0"/>
    <n v="396"/>
    <n v="403"/>
    <n v="799"/>
    <n v="131"/>
    <n v="138"/>
    <n v="269"/>
    <n v="276"/>
    <n v="336"/>
    <n v="612"/>
    <n v="156"/>
    <n v="118"/>
    <n v="274"/>
    <n v="165"/>
    <n v="127"/>
    <n v="292"/>
    <n v="133"/>
    <n v="119"/>
    <n v="252"/>
    <n v="117"/>
    <n v="120"/>
    <n v="237"/>
    <n v="0"/>
    <n v="0"/>
    <n v="0"/>
    <n v="0"/>
    <n v="0"/>
    <n v="0"/>
    <n v="0"/>
    <n v="0"/>
    <n v="0"/>
    <n v="415"/>
    <n v="366"/>
    <n v="781"/>
    <n v="7"/>
    <n v="7"/>
    <n v="7"/>
    <n v="0"/>
    <n v="0"/>
    <n v="0"/>
    <n v="0"/>
    <n v="21"/>
    <n v="0"/>
    <n v="0"/>
    <n v="1"/>
    <n v="0"/>
    <n v="1"/>
    <n v="0"/>
    <n v="0"/>
    <n v="0"/>
    <n v="9"/>
    <n v="20"/>
    <n v="0"/>
    <n v="0"/>
    <n v="3"/>
    <n v="0"/>
    <n v="2"/>
    <n v="1"/>
    <n v="3"/>
    <n v="2"/>
    <n v="0"/>
    <n v="4"/>
    <n v="5"/>
    <n v="9"/>
    <n v="0"/>
    <n v="60"/>
    <n v="17"/>
    <n v="27"/>
    <n v="0"/>
    <n v="0"/>
    <n v="0"/>
    <n v="0"/>
    <n v="0"/>
    <n v="0"/>
    <n v="0"/>
    <n v="44"/>
    <n v="21"/>
    <n v="21"/>
    <n v="1"/>
  </r>
  <r>
    <s v="08DST0031U"/>
    <n v="1"/>
    <s v="SECUNDARIA TECNICA 31"/>
    <n v="32"/>
    <s v="HIDALGO DEL PARRAL"/>
    <n v="1"/>
    <s v="HIDALGO DEL PARRAL"/>
    <s v="CALLE CARRETERA ANILLO PERIMETRAL SUR LUIS DONALDO COLOSIO"/>
    <n v="1031"/>
    <s v="HIDALGO DEL PARRAL"/>
    <s v="PÚBLICO"/>
    <x v="0"/>
    <x v="1"/>
    <x v="3"/>
    <x v="0"/>
    <s v="08FZT0011O"/>
    <s v="08FJT0004D"/>
    <s v="08ADG0004D"/>
    <n v="0"/>
    <n v="237"/>
    <n v="185"/>
    <n v="422"/>
    <n v="67"/>
    <n v="59"/>
    <n v="126"/>
    <n v="168"/>
    <n v="156"/>
    <n v="324"/>
    <n v="74"/>
    <n v="50"/>
    <n v="124"/>
    <n v="84"/>
    <n v="53"/>
    <n v="137"/>
    <n v="76"/>
    <n v="65"/>
    <n v="141"/>
    <n v="87"/>
    <n v="55"/>
    <n v="142"/>
    <n v="0"/>
    <n v="0"/>
    <n v="0"/>
    <n v="0"/>
    <n v="0"/>
    <n v="0"/>
    <n v="0"/>
    <n v="0"/>
    <n v="0"/>
    <n v="247"/>
    <n v="173"/>
    <n v="420"/>
    <n v="5"/>
    <n v="5"/>
    <n v="5"/>
    <n v="0"/>
    <n v="0"/>
    <n v="0"/>
    <n v="0"/>
    <n v="15"/>
    <n v="0"/>
    <n v="0"/>
    <n v="1"/>
    <n v="0"/>
    <n v="1"/>
    <n v="0"/>
    <n v="0"/>
    <n v="0"/>
    <n v="10"/>
    <n v="8"/>
    <n v="0"/>
    <n v="0"/>
    <n v="2"/>
    <n v="0"/>
    <n v="1"/>
    <n v="1"/>
    <n v="1"/>
    <n v="3"/>
    <n v="0"/>
    <n v="1"/>
    <n v="8"/>
    <n v="6"/>
    <n v="0"/>
    <n v="43"/>
    <n v="14"/>
    <n v="13"/>
    <n v="0"/>
    <n v="0"/>
    <n v="0"/>
    <n v="0"/>
    <n v="0"/>
    <n v="0"/>
    <n v="0"/>
    <n v="27"/>
    <n v="15"/>
    <n v="15"/>
    <n v="1"/>
  </r>
  <r>
    <s v="08DST0032T"/>
    <n v="1"/>
    <s v="SECUNDARIA TECNICA 32"/>
    <n v="19"/>
    <s v="CHIHUAHUA"/>
    <n v="1"/>
    <s v="CHIHUAHUA"/>
    <s v="CALLE 38A"/>
    <n v="0"/>
    <s v="CHIHUAHUA"/>
    <s v="PÚBLICO"/>
    <x v="0"/>
    <x v="1"/>
    <x v="3"/>
    <x v="0"/>
    <s v="08FZT0007B"/>
    <s v="08FJT0003E"/>
    <s v="08ADG0046C"/>
    <n v="0"/>
    <n v="202"/>
    <n v="207"/>
    <n v="409"/>
    <n v="61"/>
    <n v="64"/>
    <n v="125"/>
    <n v="132"/>
    <n v="168"/>
    <n v="300"/>
    <n v="80"/>
    <n v="68"/>
    <n v="148"/>
    <n v="80"/>
    <n v="68"/>
    <n v="148"/>
    <n v="69"/>
    <n v="79"/>
    <n v="148"/>
    <n v="70"/>
    <n v="63"/>
    <n v="133"/>
    <n v="0"/>
    <n v="0"/>
    <n v="0"/>
    <n v="0"/>
    <n v="0"/>
    <n v="0"/>
    <n v="0"/>
    <n v="0"/>
    <n v="0"/>
    <n v="219"/>
    <n v="210"/>
    <n v="429"/>
    <n v="5"/>
    <n v="5"/>
    <n v="5"/>
    <n v="0"/>
    <n v="0"/>
    <n v="0"/>
    <n v="0"/>
    <n v="15"/>
    <n v="0"/>
    <n v="0"/>
    <n v="0"/>
    <n v="1"/>
    <n v="0"/>
    <n v="1"/>
    <n v="0"/>
    <n v="0"/>
    <n v="5"/>
    <n v="15"/>
    <n v="0"/>
    <n v="0"/>
    <n v="2"/>
    <n v="0"/>
    <n v="0"/>
    <n v="0"/>
    <n v="0"/>
    <n v="3"/>
    <n v="0"/>
    <n v="0"/>
    <n v="8"/>
    <n v="13"/>
    <n v="0"/>
    <n v="48"/>
    <n v="7"/>
    <n v="18"/>
    <n v="0"/>
    <n v="0"/>
    <n v="0"/>
    <n v="0"/>
    <n v="0"/>
    <n v="0"/>
    <n v="0"/>
    <n v="25"/>
    <n v="15"/>
    <n v="15"/>
    <n v="1"/>
  </r>
  <r>
    <s v="08DST0032T"/>
    <n v="2"/>
    <s v="SECUNDARIA TECNICA 32"/>
    <n v="19"/>
    <s v="CHIHUAHUA"/>
    <n v="1"/>
    <s v="CHIHUAHUA"/>
    <s v="CALLE 38A"/>
    <n v="0"/>
    <s v="CHIHUAHUA"/>
    <s v="PÚBLICO"/>
    <x v="0"/>
    <x v="1"/>
    <x v="3"/>
    <x v="0"/>
    <s v="08FZT0007B"/>
    <s v="08FJT0003E"/>
    <s v="08ADG0046C"/>
    <n v="0"/>
    <n v="91"/>
    <n v="83"/>
    <n v="174"/>
    <n v="24"/>
    <n v="29"/>
    <n v="53"/>
    <n v="68"/>
    <n v="67"/>
    <n v="135"/>
    <n v="23"/>
    <n v="22"/>
    <n v="45"/>
    <n v="27"/>
    <n v="25"/>
    <n v="52"/>
    <n v="29"/>
    <n v="33"/>
    <n v="62"/>
    <n v="37"/>
    <n v="26"/>
    <n v="63"/>
    <n v="0"/>
    <n v="0"/>
    <n v="0"/>
    <n v="0"/>
    <n v="0"/>
    <n v="0"/>
    <n v="0"/>
    <n v="0"/>
    <n v="0"/>
    <n v="93"/>
    <n v="84"/>
    <n v="177"/>
    <n v="2"/>
    <n v="2"/>
    <n v="2"/>
    <n v="0"/>
    <n v="0"/>
    <n v="0"/>
    <n v="0"/>
    <n v="6"/>
    <n v="0"/>
    <n v="0"/>
    <n v="0"/>
    <n v="1"/>
    <n v="1"/>
    <n v="0"/>
    <n v="0"/>
    <n v="0"/>
    <n v="5"/>
    <n v="10"/>
    <n v="0"/>
    <n v="0"/>
    <n v="0"/>
    <n v="0"/>
    <n v="1"/>
    <n v="0"/>
    <n v="0"/>
    <n v="3"/>
    <n v="0"/>
    <n v="0"/>
    <n v="5"/>
    <n v="5"/>
    <n v="0"/>
    <n v="31"/>
    <n v="6"/>
    <n v="13"/>
    <n v="0"/>
    <n v="0"/>
    <n v="0"/>
    <n v="0"/>
    <n v="0"/>
    <n v="0"/>
    <n v="0"/>
    <n v="19"/>
    <n v="15"/>
    <n v="6"/>
    <n v="1"/>
  </r>
  <r>
    <s v="08DST0033S"/>
    <n v="1"/>
    <s v="SECUNDARIA TECNICA 37"/>
    <n v="37"/>
    <s v="JUÁREZ"/>
    <n v="1"/>
    <s v="JUĂREZ"/>
    <s v="CALLE ROSETILLA"/>
    <n v="5701"/>
    <s v="JUÁREZ"/>
    <s v="PÚBLICO"/>
    <x v="0"/>
    <x v="1"/>
    <x v="3"/>
    <x v="0"/>
    <s v="08FZT0017I"/>
    <s v="08FJT0002F"/>
    <s v="08ADG0005C"/>
    <n v="0"/>
    <n v="265"/>
    <n v="264"/>
    <n v="529"/>
    <n v="88"/>
    <n v="94"/>
    <n v="182"/>
    <n v="264"/>
    <n v="264"/>
    <n v="528"/>
    <n v="85"/>
    <n v="103"/>
    <n v="188"/>
    <n v="85"/>
    <n v="105"/>
    <n v="190"/>
    <n v="92"/>
    <n v="94"/>
    <n v="186"/>
    <n v="84"/>
    <n v="77"/>
    <n v="161"/>
    <n v="0"/>
    <n v="0"/>
    <n v="0"/>
    <n v="0"/>
    <n v="0"/>
    <n v="0"/>
    <n v="0"/>
    <n v="0"/>
    <n v="0"/>
    <n v="261"/>
    <n v="276"/>
    <n v="537"/>
    <n v="6"/>
    <n v="6"/>
    <n v="6"/>
    <n v="0"/>
    <n v="0"/>
    <n v="0"/>
    <n v="0"/>
    <n v="18"/>
    <n v="0"/>
    <n v="0"/>
    <n v="1"/>
    <n v="0"/>
    <n v="0"/>
    <n v="1"/>
    <n v="0"/>
    <n v="0"/>
    <n v="4"/>
    <n v="16"/>
    <n v="0"/>
    <n v="0"/>
    <n v="1"/>
    <n v="0"/>
    <n v="0"/>
    <n v="2"/>
    <n v="3"/>
    <n v="2"/>
    <n v="0"/>
    <n v="0"/>
    <n v="5"/>
    <n v="9"/>
    <n v="0"/>
    <n v="44"/>
    <n v="8"/>
    <n v="20"/>
    <n v="0"/>
    <n v="0"/>
    <n v="0"/>
    <n v="0"/>
    <n v="0"/>
    <n v="0"/>
    <n v="0"/>
    <n v="28"/>
    <n v="18"/>
    <n v="18"/>
    <n v="1"/>
  </r>
  <r>
    <s v="08DST0033S"/>
    <n v="2"/>
    <s v="SECUNDARIA TECNICA 37"/>
    <n v="37"/>
    <s v="JUÁREZ"/>
    <n v="1"/>
    <s v="JUĂREZ"/>
    <s v="CALLE ROSETILLA"/>
    <n v="5701"/>
    <s v="JUÁREZ"/>
    <s v="PÚBLICO"/>
    <x v="0"/>
    <x v="1"/>
    <x v="3"/>
    <x v="0"/>
    <s v="08FZT0017I"/>
    <s v="08FJT0002F"/>
    <s v="08ADG0005C"/>
    <n v="0"/>
    <n v="126"/>
    <n v="124"/>
    <n v="250"/>
    <n v="42"/>
    <n v="35"/>
    <n v="77"/>
    <n v="126"/>
    <n v="124"/>
    <n v="250"/>
    <n v="36"/>
    <n v="37"/>
    <n v="73"/>
    <n v="36"/>
    <n v="37"/>
    <n v="73"/>
    <n v="34"/>
    <n v="56"/>
    <n v="90"/>
    <n v="49"/>
    <n v="40"/>
    <n v="89"/>
    <n v="0"/>
    <n v="0"/>
    <n v="0"/>
    <n v="0"/>
    <n v="0"/>
    <n v="0"/>
    <n v="0"/>
    <n v="0"/>
    <n v="0"/>
    <n v="119"/>
    <n v="133"/>
    <n v="252"/>
    <n v="3"/>
    <n v="3"/>
    <n v="3"/>
    <n v="0"/>
    <n v="0"/>
    <n v="0"/>
    <n v="0"/>
    <n v="9"/>
    <n v="0"/>
    <n v="0"/>
    <n v="1"/>
    <n v="0"/>
    <n v="1"/>
    <n v="0"/>
    <n v="0"/>
    <n v="0"/>
    <n v="9"/>
    <n v="15"/>
    <n v="0"/>
    <n v="0"/>
    <n v="1"/>
    <n v="0"/>
    <n v="0"/>
    <n v="1"/>
    <n v="1"/>
    <n v="2"/>
    <n v="0"/>
    <n v="0"/>
    <n v="7"/>
    <n v="3"/>
    <n v="0"/>
    <n v="41"/>
    <n v="11"/>
    <n v="18"/>
    <n v="0"/>
    <n v="0"/>
    <n v="0"/>
    <n v="0"/>
    <n v="0"/>
    <n v="0"/>
    <n v="0"/>
    <n v="29"/>
    <n v="54"/>
    <n v="54"/>
    <n v="1"/>
  </r>
  <r>
    <s v="08DST0034R"/>
    <n v="1"/>
    <s v="SECUNDARIA TECNICA 39"/>
    <n v="45"/>
    <s v="MEOQUI"/>
    <n v="1"/>
    <s v="PEDRO MEOQUI"/>
    <s v="CALLE CATALPAS"/>
    <n v="1700"/>
    <s v="DELICIAS"/>
    <s v="PÚBLICO"/>
    <x v="0"/>
    <x v="1"/>
    <x v="3"/>
    <x v="0"/>
    <s v="08FZT0009Z"/>
    <s v="08FJT0005C"/>
    <s v="08ADG0057I"/>
    <n v="0"/>
    <n v="250"/>
    <n v="263"/>
    <n v="513"/>
    <n v="74"/>
    <n v="76"/>
    <n v="150"/>
    <n v="208"/>
    <n v="232"/>
    <n v="440"/>
    <n v="72"/>
    <n v="98"/>
    <n v="170"/>
    <n v="76"/>
    <n v="103"/>
    <n v="179"/>
    <n v="75"/>
    <n v="92"/>
    <n v="167"/>
    <n v="89"/>
    <n v="83"/>
    <n v="172"/>
    <n v="0"/>
    <n v="0"/>
    <n v="0"/>
    <n v="0"/>
    <n v="0"/>
    <n v="0"/>
    <n v="0"/>
    <n v="0"/>
    <n v="0"/>
    <n v="240"/>
    <n v="278"/>
    <n v="518"/>
    <n v="5"/>
    <n v="5"/>
    <n v="5"/>
    <n v="0"/>
    <n v="0"/>
    <n v="0"/>
    <n v="0"/>
    <n v="15"/>
    <n v="0"/>
    <n v="0"/>
    <n v="0"/>
    <n v="1"/>
    <n v="1"/>
    <n v="0"/>
    <n v="0"/>
    <n v="0"/>
    <n v="5"/>
    <n v="9"/>
    <n v="0"/>
    <n v="0"/>
    <n v="1"/>
    <n v="1"/>
    <n v="1"/>
    <n v="1"/>
    <n v="2"/>
    <n v="1"/>
    <n v="0"/>
    <n v="2"/>
    <n v="6"/>
    <n v="9"/>
    <n v="0"/>
    <n v="40"/>
    <n v="9"/>
    <n v="14"/>
    <n v="0"/>
    <n v="0"/>
    <n v="0"/>
    <n v="0"/>
    <n v="0"/>
    <n v="0"/>
    <n v="0"/>
    <n v="23"/>
    <n v="15"/>
    <n v="15"/>
    <n v="1"/>
  </r>
  <r>
    <s v="08DST0035Q"/>
    <n v="1"/>
    <s v="SECUNDARIA TECNICA 41"/>
    <n v="37"/>
    <s v="JUÁREZ"/>
    <n v="1"/>
    <s v="JUĂREZ"/>
    <s v="CALLE BATALLA PAREDON "/>
    <n v="9439"/>
    <s v="JUÁREZ"/>
    <s v="PÚBLICO"/>
    <x v="0"/>
    <x v="1"/>
    <x v="3"/>
    <x v="0"/>
    <s v="08FZT0004E"/>
    <s v="08FJT0002F"/>
    <s v="08ADG0005C"/>
    <n v="0"/>
    <n v="353"/>
    <n v="375"/>
    <n v="728"/>
    <n v="104"/>
    <n v="137"/>
    <n v="241"/>
    <n v="343"/>
    <n v="372"/>
    <n v="715"/>
    <n v="121"/>
    <n v="129"/>
    <n v="250"/>
    <n v="121"/>
    <n v="129"/>
    <n v="250"/>
    <n v="136"/>
    <n v="132"/>
    <n v="268"/>
    <n v="106"/>
    <n v="110"/>
    <n v="216"/>
    <n v="0"/>
    <n v="0"/>
    <n v="0"/>
    <n v="0"/>
    <n v="0"/>
    <n v="0"/>
    <n v="0"/>
    <n v="0"/>
    <n v="0"/>
    <n v="363"/>
    <n v="371"/>
    <n v="734"/>
    <n v="7"/>
    <n v="7"/>
    <n v="7"/>
    <n v="0"/>
    <n v="0"/>
    <n v="0"/>
    <n v="0"/>
    <n v="21"/>
    <n v="0"/>
    <n v="0"/>
    <n v="1"/>
    <n v="0"/>
    <n v="1"/>
    <n v="0"/>
    <n v="0"/>
    <n v="0"/>
    <n v="8"/>
    <n v="16"/>
    <n v="1"/>
    <n v="1"/>
    <n v="1"/>
    <n v="0"/>
    <n v="2"/>
    <n v="1"/>
    <n v="2"/>
    <n v="3"/>
    <n v="0"/>
    <n v="3"/>
    <n v="4"/>
    <n v="7"/>
    <n v="0"/>
    <n v="51"/>
    <n v="13"/>
    <n v="23"/>
    <n v="0"/>
    <n v="0"/>
    <n v="0"/>
    <n v="0"/>
    <n v="0"/>
    <n v="0"/>
    <n v="0"/>
    <n v="36"/>
    <n v="21"/>
    <n v="21"/>
    <n v="1"/>
  </r>
  <r>
    <s v="08DST0035Q"/>
    <n v="2"/>
    <s v="SECUNDARIA TECNICA 41"/>
    <n v="37"/>
    <s v="JUÁREZ"/>
    <n v="1"/>
    <s v="JUĂREZ"/>
    <s v="CALLE BATALLA PAREDON "/>
    <n v="9439"/>
    <s v="JUÁREZ"/>
    <s v="PÚBLICO"/>
    <x v="0"/>
    <x v="1"/>
    <x v="3"/>
    <x v="0"/>
    <s v="08FZT0004E"/>
    <s v="08FJT0002F"/>
    <s v="08ADG0005C"/>
    <n v="0"/>
    <n v="278"/>
    <n v="265"/>
    <n v="543"/>
    <n v="95"/>
    <n v="93"/>
    <n v="188"/>
    <n v="224"/>
    <n v="243"/>
    <n v="467"/>
    <n v="94"/>
    <n v="90"/>
    <n v="184"/>
    <n v="99"/>
    <n v="91"/>
    <n v="190"/>
    <n v="84"/>
    <n v="90"/>
    <n v="174"/>
    <n v="87"/>
    <n v="70"/>
    <n v="157"/>
    <n v="0"/>
    <n v="0"/>
    <n v="0"/>
    <n v="0"/>
    <n v="0"/>
    <n v="0"/>
    <n v="0"/>
    <n v="0"/>
    <n v="0"/>
    <n v="270"/>
    <n v="251"/>
    <n v="521"/>
    <n v="6"/>
    <n v="6"/>
    <n v="6"/>
    <n v="0"/>
    <n v="0"/>
    <n v="0"/>
    <n v="0"/>
    <n v="18"/>
    <n v="0"/>
    <n v="0"/>
    <n v="1"/>
    <n v="0"/>
    <n v="1"/>
    <n v="0"/>
    <n v="0"/>
    <n v="0"/>
    <n v="10"/>
    <n v="14"/>
    <n v="1"/>
    <n v="1"/>
    <n v="3"/>
    <n v="0"/>
    <n v="2"/>
    <n v="1"/>
    <n v="2"/>
    <n v="5"/>
    <n v="0"/>
    <n v="2"/>
    <n v="4"/>
    <n v="4"/>
    <n v="0"/>
    <n v="51"/>
    <n v="17"/>
    <n v="22"/>
    <n v="0"/>
    <n v="0"/>
    <n v="0"/>
    <n v="0"/>
    <n v="0"/>
    <n v="0"/>
    <n v="0"/>
    <n v="39"/>
    <n v="18"/>
    <n v="18"/>
    <n v="1"/>
  </r>
  <r>
    <s v="08DST0036P"/>
    <n v="1"/>
    <s v="SECUNDARIA TECNICA 42"/>
    <n v="19"/>
    <s v="CHIHUAHUA"/>
    <n v="1"/>
    <s v="CHIHUAHUA"/>
    <s v="CALLE LERDO DE TEJADA"/>
    <n v="6305"/>
    <s v="CHIHUAHUA"/>
    <s v="PÚBLICO"/>
    <x v="0"/>
    <x v="1"/>
    <x v="3"/>
    <x v="0"/>
    <s v="08FZT0006C"/>
    <s v="08FJT0003E"/>
    <s v="08ADG0046C"/>
    <n v="0"/>
    <n v="198"/>
    <n v="202"/>
    <n v="400"/>
    <n v="62"/>
    <n v="56"/>
    <n v="118"/>
    <n v="142"/>
    <n v="171"/>
    <n v="313"/>
    <n v="80"/>
    <n v="72"/>
    <n v="152"/>
    <n v="82"/>
    <n v="72"/>
    <n v="154"/>
    <n v="66"/>
    <n v="63"/>
    <n v="129"/>
    <n v="72"/>
    <n v="84"/>
    <n v="156"/>
    <n v="0"/>
    <n v="0"/>
    <n v="0"/>
    <n v="0"/>
    <n v="0"/>
    <n v="0"/>
    <n v="0"/>
    <n v="0"/>
    <n v="0"/>
    <n v="220"/>
    <n v="219"/>
    <n v="439"/>
    <n v="5"/>
    <n v="5"/>
    <n v="5"/>
    <n v="0"/>
    <n v="0"/>
    <n v="0"/>
    <n v="0"/>
    <n v="15"/>
    <n v="0"/>
    <n v="0"/>
    <n v="0"/>
    <n v="1"/>
    <n v="0"/>
    <n v="1"/>
    <n v="0"/>
    <n v="0"/>
    <n v="7"/>
    <n v="15"/>
    <n v="0"/>
    <n v="0"/>
    <n v="1"/>
    <n v="0"/>
    <n v="0"/>
    <n v="0"/>
    <n v="2"/>
    <n v="2"/>
    <n v="0"/>
    <n v="0"/>
    <n v="5"/>
    <n v="15"/>
    <n v="0"/>
    <n v="49"/>
    <n v="10"/>
    <n v="17"/>
    <n v="0"/>
    <n v="0"/>
    <n v="0"/>
    <n v="0"/>
    <n v="0"/>
    <n v="0"/>
    <n v="0"/>
    <n v="27"/>
    <n v="20"/>
    <n v="20"/>
    <n v="1"/>
  </r>
  <r>
    <s v="08DST0037O"/>
    <n v="1"/>
    <s v="SECUNDARIA TECNICA 43"/>
    <n v="21"/>
    <s v="DELICIAS"/>
    <n v="1"/>
    <s v="DELICIAS"/>
    <s v="CALLE DORADOS DE VILLA"/>
    <n v="0"/>
    <s v="DELICIAS"/>
    <s v="PÚBLICO"/>
    <x v="0"/>
    <x v="1"/>
    <x v="3"/>
    <x v="0"/>
    <s v="08FZT0009Z"/>
    <s v="08FJT0005C"/>
    <s v="08ADG0057I"/>
    <n v="0"/>
    <n v="207"/>
    <n v="184"/>
    <n v="391"/>
    <n v="73"/>
    <n v="67"/>
    <n v="140"/>
    <n v="156"/>
    <n v="162"/>
    <n v="318"/>
    <n v="64"/>
    <n v="66"/>
    <n v="130"/>
    <n v="66"/>
    <n v="71"/>
    <n v="137"/>
    <n v="67"/>
    <n v="59"/>
    <n v="126"/>
    <n v="53"/>
    <n v="54"/>
    <n v="107"/>
    <n v="0"/>
    <n v="0"/>
    <n v="0"/>
    <n v="0"/>
    <n v="0"/>
    <n v="0"/>
    <n v="0"/>
    <n v="0"/>
    <n v="0"/>
    <n v="186"/>
    <n v="184"/>
    <n v="370"/>
    <n v="5"/>
    <n v="5"/>
    <n v="5"/>
    <n v="0"/>
    <n v="0"/>
    <n v="0"/>
    <n v="0"/>
    <n v="15"/>
    <n v="0"/>
    <n v="0"/>
    <n v="1"/>
    <n v="0"/>
    <n v="1"/>
    <n v="0"/>
    <n v="0"/>
    <n v="0"/>
    <n v="4"/>
    <n v="13"/>
    <n v="0"/>
    <n v="0"/>
    <n v="1"/>
    <n v="1"/>
    <n v="1"/>
    <n v="1"/>
    <n v="3"/>
    <n v="2"/>
    <n v="0"/>
    <n v="2"/>
    <n v="7"/>
    <n v="13"/>
    <n v="0"/>
    <n v="50"/>
    <n v="9"/>
    <n v="19"/>
    <n v="0"/>
    <n v="0"/>
    <n v="0"/>
    <n v="0"/>
    <n v="0"/>
    <n v="0"/>
    <n v="0"/>
    <n v="28"/>
    <n v="25"/>
    <n v="25"/>
    <n v="1"/>
  </r>
  <r>
    <s v="08DST0038N"/>
    <n v="1"/>
    <s v="SECUNDARIA TECNICA 38"/>
    <n v="37"/>
    <s v="JUÁREZ"/>
    <n v="1"/>
    <s v="JUĂREZ"/>
    <s v="CALLE IMPRESORES"/>
    <n v="0"/>
    <s v="JUÁREZ"/>
    <s v="PÚBLICO"/>
    <x v="0"/>
    <x v="1"/>
    <x v="3"/>
    <x v="0"/>
    <s v="08FZT0001H"/>
    <s v="08FJT0002F"/>
    <s v="08ADG0005C"/>
    <n v="0"/>
    <n v="159"/>
    <n v="139"/>
    <n v="298"/>
    <n v="45"/>
    <n v="52"/>
    <n v="97"/>
    <n v="142"/>
    <n v="132"/>
    <n v="274"/>
    <n v="50"/>
    <n v="39"/>
    <n v="89"/>
    <n v="51"/>
    <n v="40"/>
    <n v="91"/>
    <n v="46"/>
    <n v="45"/>
    <n v="91"/>
    <n v="65"/>
    <n v="43"/>
    <n v="108"/>
    <n v="0"/>
    <n v="0"/>
    <n v="0"/>
    <n v="0"/>
    <n v="0"/>
    <n v="0"/>
    <n v="0"/>
    <n v="0"/>
    <n v="0"/>
    <n v="162"/>
    <n v="128"/>
    <n v="290"/>
    <n v="3"/>
    <n v="3"/>
    <n v="3"/>
    <n v="0"/>
    <n v="0"/>
    <n v="0"/>
    <n v="0"/>
    <n v="9"/>
    <n v="0"/>
    <n v="0"/>
    <n v="0"/>
    <n v="1"/>
    <n v="0"/>
    <n v="1"/>
    <n v="0"/>
    <n v="0"/>
    <n v="3"/>
    <n v="12"/>
    <n v="0"/>
    <n v="0"/>
    <n v="0"/>
    <n v="0"/>
    <n v="1"/>
    <n v="0"/>
    <n v="0"/>
    <n v="0"/>
    <n v="0"/>
    <n v="0"/>
    <n v="7"/>
    <n v="4"/>
    <n v="0"/>
    <n v="29"/>
    <n v="4"/>
    <n v="12"/>
    <n v="0"/>
    <n v="0"/>
    <n v="0"/>
    <n v="0"/>
    <n v="0"/>
    <n v="0"/>
    <n v="0"/>
    <n v="16"/>
    <n v="14"/>
    <n v="9"/>
    <n v="1"/>
  </r>
  <r>
    <s v="08DST0039M"/>
    <n v="1"/>
    <s v="SECUNDARIA TECNICA 6"/>
    <n v="48"/>
    <s v="NAMIQUIPA"/>
    <n v="65"/>
    <s v="SANTA ANA"/>
    <s v="CALLE KILOMETRO 1 CARRETERA SOTO MAYNEZ"/>
    <n v="0"/>
    <s v="CUAUHTÉMOC"/>
    <s v="PÚBLICO"/>
    <x v="0"/>
    <x v="1"/>
    <x v="3"/>
    <x v="0"/>
    <s v="08FZT0014L"/>
    <s v="08FJT0006B"/>
    <s v="08ADG0010O"/>
    <n v="0"/>
    <n v="100"/>
    <n v="87"/>
    <n v="187"/>
    <n v="34"/>
    <n v="23"/>
    <n v="57"/>
    <n v="88"/>
    <n v="83"/>
    <n v="171"/>
    <n v="30"/>
    <n v="27"/>
    <n v="57"/>
    <n v="34"/>
    <n v="28"/>
    <n v="62"/>
    <n v="36"/>
    <n v="34"/>
    <n v="70"/>
    <n v="26"/>
    <n v="26"/>
    <n v="52"/>
    <n v="0"/>
    <n v="0"/>
    <n v="0"/>
    <n v="0"/>
    <n v="0"/>
    <n v="0"/>
    <n v="0"/>
    <n v="0"/>
    <n v="0"/>
    <n v="96"/>
    <n v="88"/>
    <n v="184"/>
    <n v="3"/>
    <n v="3"/>
    <n v="3"/>
    <n v="0"/>
    <n v="0"/>
    <n v="0"/>
    <n v="0"/>
    <n v="9"/>
    <n v="0"/>
    <n v="0"/>
    <n v="0"/>
    <n v="1"/>
    <n v="1"/>
    <n v="0"/>
    <n v="0"/>
    <n v="0"/>
    <n v="1"/>
    <n v="9"/>
    <n v="0"/>
    <n v="0"/>
    <n v="1"/>
    <n v="0"/>
    <n v="0"/>
    <n v="1"/>
    <n v="1"/>
    <n v="1"/>
    <n v="0"/>
    <n v="0"/>
    <n v="7"/>
    <n v="4"/>
    <n v="0"/>
    <n v="27"/>
    <n v="3"/>
    <n v="11"/>
    <n v="0"/>
    <n v="0"/>
    <n v="0"/>
    <n v="0"/>
    <n v="0"/>
    <n v="0"/>
    <n v="0"/>
    <n v="14"/>
    <n v="9"/>
    <n v="9"/>
    <n v="1"/>
  </r>
  <r>
    <s v="08DST0040B"/>
    <n v="1"/>
    <s v="SECUNDARIA TECNICA 18"/>
    <n v="67"/>
    <s v="VALLE DE ZARAGOZA"/>
    <n v="1"/>
    <s v="VALLE DE ZARAGOZA"/>
    <s v="AVENIDA LERDO"/>
    <n v="0"/>
    <s v="HIDALGO DEL PARRAL"/>
    <s v="PÚBLICO"/>
    <x v="0"/>
    <x v="1"/>
    <x v="3"/>
    <x v="0"/>
    <s v="08FZT0007B"/>
    <s v="08FJT0003E"/>
    <s v="08ADG0004D"/>
    <n v="0"/>
    <n v="80"/>
    <n v="80"/>
    <n v="160"/>
    <n v="15"/>
    <n v="31"/>
    <n v="46"/>
    <n v="76"/>
    <n v="78"/>
    <n v="154"/>
    <n v="30"/>
    <n v="32"/>
    <n v="62"/>
    <n v="31"/>
    <n v="32"/>
    <n v="63"/>
    <n v="33"/>
    <n v="28"/>
    <n v="61"/>
    <n v="31"/>
    <n v="23"/>
    <n v="54"/>
    <n v="0"/>
    <n v="0"/>
    <n v="0"/>
    <n v="0"/>
    <n v="0"/>
    <n v="0"/>
    <n v="0"/>
    <n v="0"/>
    <n v="0"/>
    <n v="95"/>
    <n v="83"/>
    <n v="178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0"/>
    <n v="1"/>
    <n v="2"/>
    <n v="1"/>
    <n v="0"/>
    <n v="0"/>
    <n v="5"/>
    <n v="4"/>
    <n v="0"/>
    <n v="21"/>
    <n v="6"/>
    <n v="5"/>
    <n v="0"/>
    <n v="0"/>
    <n v="0"/>
    <n v="0"/>
    <n v="0"/>
    <n v="0"/>
    <n v="0"/>
    <n v="11"/>
    <n v="9"/>
    <n v="6"/>
    <n v="1"/>
  </r>
  <r>
    <s v="08DST0041A"/>
    <n v="1"/>
    <s v="SECUNDARIA TECNICA 33"/>
    <n v="37"/>
    <s v="JUÁREZ"/>
    <n v="1"/>
    <s v="JUĂREZ"/>
    <s v="CALLE RANCHO MATANUCO"/>
    <n v="0"/>
    <s v="JUÁREZ"/>
    <s v="PÚBLICO"/>
    <x v="0"/>
    <x v="1"/>
    <x v="3"/>
    <x v="0"/>
    <s v="08FZT0001H"/>
    <s v="08FJT0002F"/>
    <s v="08ADG0005C"/>
    <n v="0"/>
    <n v="336"/>
    <n v="372"/>
    <n v="708"/>
    <n v="103"/>
    <n v="133"/>
    <n v="236"/>
    <n v="328"/>
    <n v="371"/>
    <n v="699"/>
    <n v="110"/>
    <n v="111"/>
    <n v="221"/>
    <n v="110"/>
    <n v="111"/>
    <n v="221"/>
    <n v="128"/>
    <n v="112"/>
    <n v="240"/>
    <n v="100"/>
    <n v="129"/>
    <n v="229"/>
    <n v="0"/>
    <n v="0"/>
    <n v="0"/>
    <n v="0"/>
    <n v="0"/>
    <n v="0"/>
    <n v="0"/>
    <n v="0"/>
    <n v="0"/>
    <n v="338"/>
    <n v="352"/>
    <n v="690"/>
    <n v="5"/>
    <n v="5"/>
    <n v="5"/>
    <n v="0"/>
    <n v="0"/>
    <n v="0"/>
    <n v="0"/>
    <n v="15"/>
    <n v="0"/>
    <n v="0"/>
    <n v="1"/>
    <n v="0"/>
    <n v="1"/>
    <n v="0"/>
    <n v="0"/>
    <n v="0"/>
    <n v="6"/>
    <n v="6"/>
    <n v="0"/>
    <n v="0"/>
    <n v="1"/>
    <n v="0"/>
    <n v="0"/>
    <n v="1"/>
    <n v="1"/>
    <n v="3"/>
    <n v="0"/>
    <n v="1"/>
    <n v="7"/>
    <n v="11"/>
    <n v="0"/>
    <n v="39"/>
    <n v="8"/>
    <n v="11"/>
    <n v="0"/>
    <n v="0"/>
    <n v="0"/>
    <n v="0"/>
    <n v="0"/>
    <n v="0"/>
    <n v="0"/>
    <n v="19"/>
    <n v="15"/>
    <n v="15"/>
    <n v="1"/>
  </r>
  <r>
    <s v="08DST0041A"/>
    <n v="2"/>
    <s v="SECUNDARIA TECNICA 33"/>
    <n v="37"/>
    <s v="JUÁREZ"/>
    <n v="1"/>
    <s v="JUĂREZ"/>
    <s v="CALLE RANCHO MATANUCO"/>
    <n v="0"/>
    <s v="JUÁREZ"/>
    <s v="PÚBLICO"/>
    <x v="0"/>
    <x v="1"/>
    <x v="3"/>
    <x v="0"/>
    <s v="08FZT0001H"/>
    <s v="08FJT0002F"/>
    <s v="08ADG0005C"/>
    <n v="0"/>
    <n v="177"/>
    <n v="197"/>
    <n v="374"/>
    <n v="68"/>
    <n v="65"/>
    <n v="133"/>
    <n v="171"/>
    <n v="190"/>
    <n v="361"/>
    <n v="72"/>
    <n v="60"/>
    <n v="132"/>
    <n v="73"/>
    <n v="60"/>
    <n v="133"/>
    <n v="48"/>
    <n v="55"/>
    <n v="103"/>
    <n v="58"/>
    <n v="63"/>
    <n v="121"/>
    <n v="0"/>
    <n v="0"/>
    <n v="0"/>
    <n v="0"/>
    <n v="0"/>
    <n v="0"/>
    <n v="0"/>
    <n v="0"/>
    <n v="0"/>
    <n v="179"/>
    <n v="178"/>
    <n v="357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3"/>
    <n v="0"/>
    <n v="0"/>
    <n v="1"/>
    <n v="1"/>
    <n v="3"/>
    <n v="1"/>
    <n v="0"/>
    <n v="6"/>
    <n v="7"/>
    <n v="0"/>
    <n v="48"/>
    <n v="16"/>
    <n v="17"/>
    <n v="0"/>
    <n v="0"/>
    <n v="0"/>
    <n v="0"/>
    <n v="0"/>
    <n v="0"/>
    <n v="0"/>
    <n v="33"/>
    <n v="15"/>
    <n v="15"/>
    <n v="1"/>
  </r>
  <r>
    <s v="08DST0042Z"/>
    <n v="1"/>
    <s v="SECUNDARIA TECNICA 34"/>
    <n v="21"/>
    <s v="DELICIAS"/>
    <n v="1"/>
    <s v="DELICIAS"/>
    <s v="CALLE CARRETERA A ROSETILLA KM.3.5"/>
    <n v="0"/>
    <s v="DELICIAS"/>
    <s v="PÚBLICO"/>
    <x v="0"/>
    <x v="1"/>
    <x v="3"/>
    <x v="0"/>
    <s v="08FZT0009Z"/>
    <s v="08FJT0005C"/>
    <s v="08ADG0057I"/>
    <n v="0"/>
    <n v="228"/>
    <n v="234"/>
    <n v="462"/>
    <n v="57"/>
    <n v="66"/>
    <n v="123"/>
    <n v="181"/>
    <n v="218"/>
    <n v="399"/>
    <n v="106"/>
    <n v="92"/>
    <n v="198"/>
    <n v="113"/>
    <n v="99"/>
    <n v="212"/>
    <n v="101"/>
    <n v="80"/>
    <n v="181"/>
    <n v="76"/>
    <n v="82"/>
    <n v="158"/>
    <n v="0"/>
    <n v="0"/>
    <n v="0"/>
    <n v="0"/>
    <n v="0"/>
    <n v="0"/>
    <n v="0"/>
    <n v="0"/>
    <n v="0"/>
    <n v="290"/>
    <n v="261"/>
    <n v="551"/>
    <n v="5"/>
    <n v="5"/>
    <n v="5"/>
    <n v="0"/>
    <n v="0"/>
    <n v="0"/>
    <n v="0"/>
    <n v="15"/>
    <n v="0"/>
    <n v="0"/>
    <n v="0"/>
    <n v="1"/>
    <n v="0"/>
    <n v="1"/>
    <n v="0"/>
    <n v="0"/>
    <n v="8"/>
    <n v="10"/>
    <n v="0"/>
    <n v="0"/>
    <n v="2"/>
    <n v="0"/>
    <n v="3"/>
    <n v="0"/>
    <n v="5"/>
    <n v="0"/>
    <n v="0"/>
    <n v="3"/>
    <n v="8"/>
    <n v="8"/>
    <n v="0"/>
    <n v="49"/>
    <n v="18"/>
    <n v="13"/>
    <n v="0"/>
    <n v="0"/>
    <n v="0"/>
    <n v="0"/>
    <n v="0"/>
    <n v="0"/>
    <n v="0"/>
    <n v="31"/>
    <n v="30"/>
    <n v="30"/>
    <n v="1"/>
  </r>
  <r>
    <s v="08DST0043Z"/>
    <n v="1"/>
    <s v="SECUNDARIA TECNICA 35"/>
    <n v="11"/>
    <s v="CAMARGO"/>
    <n v="1"/>
    <s v="SANTA ROSALĂŤA DE CAMARGO"/>
    <s v="CALLE EDUCACION TECNOLOGICA "/>
    <n v="0"/>
    <s v="DELICIAS"/>
    <s v="PÚBLICO"/>
    <x v="0"/>
    <x v="1"/>
    <x v="3"/>
    <x v="0"/>
    <s v="08FZT0010P"/>
    <s v="08FJT0005C"/>
    <s v="08ADG0057I"/>
    <n v="0"/>
    <n v="287"/>
    <n v="307"/>
    <n v="594"/>
    <n v="73"/>
    <n v="85"/>
    <n v="158"/>
    <n v="200"/>
    <n v="234"/>
    <n v="434"/>
    <n v="103"/>
    <n v="100"/>
    <n v="203"/>
    <n v="103"/>
    <n v="101"/>
    <n v="204"/>
    <n v="103"/>
    <n v="80"/>
    <n v="183"/>
    <n v="87"/>
    <n v="104"/>
    <n v="191"/>
    <n v="0"/>
    <n v="0"/>
    <n v="0"/>
    <n v="0"/>
    <n v="0"/>
    <n v="0"/>
    <n v="0"/>
    <n v="0"/>
    <n v="0"/>
    <n v="293"/>
    <n v="285"/>
    <n v="578"/>
    <n v="6"/>
    <n v="6"/>
    <n v="6"/>
    <n v="0"/>
    <n v="0"/>
    <n v="0"/>
    <n v="0"/>
    <n v="18"/>
    <n v="0"/>
    <n v="0"/>
    <n v="1"/>
    <n v="0"/>
    <n v="1"/>
    <n v="0"/>
    <n v="0"/>
    <n v="0"/>
    <n v="8"/>
    <n v="11"/>
    <n v="0"/>
    <n v="0"/>
    <n v="4"/>
    <n v="0"/>
    <n v="2"/>
    <n v="0"/>
    <n v="6"/>
    <n v="0"/>
    <n v="0"/>
    <n v="0"/>
    <n v="6"/>
    <n v="11"/>
    <n v="0"/>
    <n v="50"/>
    <n v="20"/>
    <n v="11"/>
    <n v="0"/>
    <n v="0"/>
    <n v="0"/>
    <n v="0"/>
    <n v="0"/>
    <n v="0"/>
    <n v="0"/>
    <n v="31"/>
    <n v="18"/>
    <n v="18"/>
    <n v="1"/>
  </r>
  <r>
    <s v="08DST0044Y"/>
    <n v="1"/>
    <s v="SECUNDARIA TECNICA 44"/>
    <n v="37"/>
    <s v="JUÁREZ"/>
    <n v="1"/>
    <s v="JUĂREZ"/>
    <s v="CALLE NEPTUNO"/>
    <n v="1903"/>
    <s v="JUÁREZ"/>
    <s v="PÚBLICO"/>
    <x v="0"/>
    <x v="1"/>
    <x v="3"/>
    <x v="0"/>
    <s v="08FZT0002G"/>
    <s v="08FJT0002F"/>
    <s v="08ADG0005C"/>
    <n v="0"/>
    <n v="414"/>
    <n v="464"/>
    <n v="878"/>
    <n v="145"/>
    <n v="142"/>
    <n v="287"/>
    <n v="362"/>
    <n v="422"/>
    <n v="784"/>
    <n v="135"/>
    <n v="134"/>
    <n v="269"/>
    <n v="135"/>
    <n v="134"/>
    <n v="269"/>
    <n v="139"/>
    <n v="147"/>
    <n v="286"/>
    <n v="128"/>
    <n v="170"/>
    <n v="298"/>
    <n v="0"/>
    <n v="0"/>
    <n v="0"/>
    <n v="0"/>
    <n v="0"/>
    <n v="0"/>
    <n v="0"/>
    <n v="0"/>
    <n v="0"/>
    <n v="402"/>
    <n v="451"/>
    <n v="853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2"/>
    <n v="0"/>
    <n v="2"/>
    <n v="0"/>
    <n v="0"/>
    <n v="0"/>
    <n v="0"/>
    <n v="3"/>
    <n v="2"/>
    <n v="9"/>
    <n v="0"/>
    <n v="43"/>
    <n v="11"/>
    <n v="19"/>
    <n v="0"/>
    <n v="0"/>
    <n v="0"/>
    <n v="0"/>
    <n v="0"/>
    <n v="0"/>
    <n v="0"/>
    <n v="30"/>
    <n v="18"/>
    <n v="18"/>
    <n v="1"/>
  </r>
  <r>
    <s v="08DST0044Y"/>
    <n v="2"/>
    <s v="SECUNDARIA TECNICA 44"/>
    <n v="37"/>
    <s v="JUÁREZ"/>
    <n v="1"/>
    <s v="JUĂREZ"/>
    <s v="CALLE NEPTUNO"/>
    <n v="1903"/>
    <s v="JUÁREZ"/>
    <s v="PÚBLICO"/>
    <x v="0"/>
    <x v="1"/>
    <x v="3"/>
    <x v="0"/>
    <s v="08FZT0002G"/>
    <s v="08FJT0002F"/>
    <s v="08ADG0005C"/>
    <n v="0"/>
    <n v="337"/>
    <n v="322"/>
    <n v="659"/>
    <n v="113"/>
    <n v="100"/>
    <n v="213"/>
    <n v="292"/>
    <n v="287"/>
    <n v="579"/>
    <n v="89"/>
    <n v="112"/>
    <n v="201"/>
    <n v="92"/>
    <n v="114"/>
    <n v="206"/>
    <n v="103"/>
    <n v="105"/>
    <n v="208"/>
    <n v="114"/>
    <n v="95"/>
    <n v="209"/>
    <n v="0"/>
    <n v="0"/>
    <n v="0"/>
    <n v="0"/>
    <n v="0"/>
    <n v="0"/>
    <n v="0"/>
    <n v="0"/>
    <n v="0"/>
    <n v="309"/>
    <n v="314"/>
    <n v="623"/>
    <n v="6"/>
    <n v="6"/>
    <n v="6"/>
    <n v="0"/>
    <n v="0"/>
    <n v="0"/>
    <n v="0"/>
    <n v="18"/>
    <n v="0"/>
    <n v="0"/>
    <n v="1"/>
    <n v="0"/>
    <n v="0"/>
    <n v="1"/>
    <n v="0"/>
    <n v="0"/>
    <n v="12"/>
    <n v="23"/>
    <n v="0"/>
    <n v="0"/>
    <n v="3"/>
    <n v="1"/>
    <n v="2"/>
    <n v="0"/>
    <n v="1"/>
    <n v="2"/>
    <n v="2"/>
    <n v="2"/>
    <n v="5"/>
    <n v="6"/>
    <n v="0"/>
    <n v="61"/>
    <n v="20"/>
    <n v="28"/>
    <n v="0"/>
    <n v="0"/>
    <n v="0"/>
    <n v="0"/>
    <n v="0"/>
    <n v="0"/>
    <n v="0"/>
    <n v="48"/>
    <n v="18"/>
    <n v="18"/>
    <n v="1"/>
  </r>
  <r>
    <s v="08DST0045X"/>
    <n v="1"/>
    <s v="SECUNDARIA TECNICA 45"/>
    <n v="55"/>
    <s v="ROSALES"/>
    <n v="1"/>
    <s v="SANTA CRUZ DE ROSALES"/>
    <s v="CALLE 5 DE MAYO"/>
    <n v="0"/>
    <s v="DELICIAS"/>
    <s v="PÚBLICO"/>
    <x v="0"/>
    <x v="1"/>
    <x v="3"/>
    <x v="0"/>
    <s v="08FZT0009Z"/>
    <s v="08FJT0005C"/>
    <s v="08ADG0057I"/>
    <n v="0"/>
    <n v="99"/>
    <n v="109"/>
    <n v="208"/>
    <n v="35"/>
    <n v="28"/>
    <n v="63"/>
    <n v="94"/>
    <n v="104"/>
    <n v="198"/>
    <n v="43"/>
    <n v="31"/>
    <n v="74"/>
    <n v="43"/>
    <n v="32"/>
    <n v="75"/>
    <n v="30"/>
    <n v="40"/>
    <n v="70"/>
    <n v="37"/>
    <n v="41"/>
    <n v="78"/>
    <n v="0"/>
    <n v="0"/>
    <n v="0"/>
    <n v="0"/>
    <n v="0"/>
    <n v="0"/>
    <n v="0"/>
    <n v="0"/>
    <n v="0"/>
    <n v="110"/>
    <n v="113"/>
    <n v="223"/>
    <n v="2"/>
    <n v="2"/>
    <n v="3"/>
    <n v="0"/>
    <n v="0"/>
    <n v="0"/>
    <n v="0"/>
    <n v="7"/>
    <n v="0"/>
    <n v="0"/>
    <n v="0"/>
    <n v="1"/>
    <n v="0"/>
    <n v="1"/>
    <n v="0"/>
    <n v="0"/>
    <n v="6"/>
    <n v="7"/>
    <n v="0"/>
    <n v="0"/>
    <n v="1"/>
    <n v="0"/>
    <n v="0"/>
    <n v="0"/>
    <n v="0"/>
    <n v="1"/>
    <n v="0"/>
    <n v="0"/>
    <n v="6"/>
    <n v="8"/>
    <n v="0"/>
    <n v="31"/>
    <n v="7"/>
    <n v="8"/>
    <n v="0"/>
    <n v="0"/>
    <n v="0"/>
    <n v="0"/>
    <n v="0"/>
    <n v="0"/>
    <n v="0"/>
    <n v="15"/>
    <n v="9"/>
    <n v="9"/>
    <n v="1"/>
  </r>
  <r>
    <s v="08DST0046W"/>
    <n v="1"/>
    <s v="SECUNDARIA TECNICA 46"/>
    <n v="19"/>
    <s v="CHIHUAHUA"/>
    <n v="1"/>
    <s v="CHIHUAHUA"/>
    <s v="CALLE PELICANO"/>
    <n v="5901"/>
    <s v="CHIHUAHUA"/>
    <s v="PÚBLICO"/>
    <x v="0"/>
    <x v="1"/>
    <x v="3"/>
    <x v="0"/>
    <s v="08FZT0008A"/>
    <s v="08FJT0003E"/>
    <s v="08ADG0046C"/>
    <n v="0"/>
    <n v="203"/>
    <n v="178"/>
    <n v="381"/>
    <n v="60"/>
    <n v="62"/>
    <n v="122"/>
    <n v="169"/>
    <n v="168"/>
    <n v="337"/>
    <n v="63"/>
    <n v="57"/>
    <n v="120"/>
    <n v="67"/>
    <n v="59"/>
    <n v="126"/>
    <n v="62"/>
    <n v="58"/>
    <n v="120"/>
    <n v="80"/>
    <n v="60"/>
    <n v="140"/>
    <n v="0"/>
    <n v="0"/>
    <n v="0"/>
    <n v="0"/>
    <n v="0"/>
    <n v="0"/>
    <n v="0"/>
    <n v="0"/>
    <n v="0"/>
    <n v="209"/>
    <n v="177"/>
    <n v="386"/>
    <n v="4"/>
    <n v="5"/>
    <n v="4"/>
    <n v="0"/>
    <n v="0"/>
    <n v="0"/>
    <n v="0"/>
    <n v="13"/>
    <n v="0"/>
    <n v="0"/>
    <n v="1"/>
    <n v="0"/>
    <n v="1"/>
    <n v="0"/>
    <n v="0"/>
    <n v="0"/>
    <n v="1"/>
    <n v="13"/>
    <n v="0"/>
    <n v="0"/>
    <n v="1"/>
    <n v="1"/>
    <n v="0"/>
    <n v="2"/>
    <n v="2"/>
    <n v="2"/>
    <n v="0"/>
    <n v="2"/>
    <n v="6"/>
    <n v="13"/>
    <n v="0"/>
    <n v="45"/>
    <n v="4"/>
    <n v="20"/>
    <n v="0"/>
    <n v="0"/>
    <n v="0"/>
    <n v="0"/>
    <n v="0"/>
    <n v="0"/>
    <n v="0"/>
    <n v="24"/>
    <n v="17"/>
    <n v="13"/>
    <n v="1"/>
  </r>
  <r>
    <s v="08DST0047V"/>
    <n v="1"/>
    <s v="SECUNDARIA TECNICA 47"/>
    <n v="37"/>
    <s v="JUÁREZ"/>
    <n v="1"/>
    <s v="JUĂREZ"/>
    <s v="CALLE GABRIEL GARCIA MARQUEZ "/>
    <n v="0"/>
    <s v="JUÁREZ"/>
    <s v="PÚBLICO"/>
    <x v="0"/>
    <x v="1"/>
    <x v="3"/>
    <x v="0"/>
    <s v="08FZT0001H"/>
    <s v="08FJT0002F"/>
    <s v="08ADG0005C"/>
    <n v="0"/>
    <n v="249"/>
    <n v="235"/>
    <n v="484"/>
    <n v="88"/>
    <n v="86"/>
    <n v="174"/>
    <n v="211"/>
    <n v="224"/>
    <n v="435"/>
    <n v="56"/>
    <n v="73"/>
    <n v="129"/>
    <n v="56"/>
    <n v="73"/>
    <n v="129"/>
    <n v="76"/>
    <n v="79"/>
    <n v="155"/>
    <n v="84"/>
    <n v="62"/>
    <n v="146"/>
    <n v="0"/>
    <n v="0"/>
    <n v="0"/>
    <n v="0"/>
    <n v="0"/>
    <n v="0"/>
    <n v="0"/>
    <n v="0"/>
    <n v="0"/>
    <n v="216"/>
    <n v="214"/>
    <n v="430"/>
    <n v="5"/>
    <n v="5"/>
    <n v="5"/>
    <n v="0"/>
    <n v="0"/>
    <n v="0"/>
    <n v="0"/>
    <n v="15"/>
    <n v="0"/>
    <n v="0"/>
    <n v="1"/>
    <n v="0"/>
    <n v="1"/>
    <n v="0"/>
    <n v="0"/>
    <n v="0"/>
    <n v="3"/>
    <n v="16"/>
    <n v="0"/>
    <n v="0"/>
    <n v="1"/>
    <n v="0"/>
    <n v="0"/>
    <n v="0"/>
    <n v="2"/>
    <n v="1"/>
    <n v="0"/>
    <n v="0"/>
    <n v="3"/>
    <n v="12"/>
    <n v="0"/>
    <n v="40"/>
    <n v="6"/>
    <n v="17"/>
    <n v="0"/>
    <n v="0"/>
    <n v="0"/>
    <n v="0"/>
    <n v="0"/>
    <n v="0"/>
    <n v="0"/>
    <n v="23"/>
    <n v="20"/>
    <n v="15"/>
    <n v="1"/>
  </r>
  <r>
    <s v="08DST0047V"/>
    <n v="2"/>
    <s v="SECUNDARIA TECNICA 47"/>
    <n v="37"/>
    <s v="JUÁREZ"/>
    <n v="1"/>
    <s v="JUĂREZ"/>
    <s v="CALLE GABRIEL GARCIA MARQUEZ "/>
    <n v="0"/>
    <s v="JUÁREZ"/>
    <s v="PÚBLICO"/>
    <x v="0"/>
    <x v="1"/>
    <x v="3"/>
    <x v="0"/>
    <s v="08FZT0001H"/>
    <s v="08FJT0002F"/>
    <s v="08ADG0005C"/>
    <n v="0"/>
    <n v="110"/>
    <n v="103"/>
    <n v="213"/>
    <n v="37"/>
    <n v="31"/>
    <n v="68"/>
    <n v="89"/>
    <n v="91"/>
    <n v="180"/>
    <n v="32"/>
    <n v="37"/>
    <n v="69"/>
    <n v="34"/>
    <n v="38"/>
    <n v="72"/>
    <n v="33"/>
    <n v="37"/>
    <n v="70"/>
    <n v="40"/>
    <n v="31"/>
    <n v="71"/>
    <n v="0"/>
    <n v="0"/>
    <n v="0"/>
    <n v="0"/>
    <n v="0"/>
    <n v="0"/>
    <n v="0"/>
    <n v="0"/>
    <n v="0"/>
    <n v="107"/>
    <n v="106"/>
    <n v="213"/>
    <n v="3"/>
    <n v="3"/>
    <n v="3"/>
    <n v="0"/>
    <n v="0"/>
    <n v="0"/>
    <n v="0"/>
    <n v="9"/>
    <n v="0"/>
    <n v="0"/>
    <n v="1"/>
    <n v="0"/>
    <n v="1"/>
    <n v="0"/>
    <n v="0"/>
    <n v="0"/>
    <n v="5"/>
    <n v="18"/>
    <n v="0"/>
    <n v="0"/>
    <n v="1"/>
    <n v="0"/>
    <n v="0"/>
    <n v="1"/>
    <n v="0"/>
    <n v="1"/>
    <n v="0"/>
    <n v="0"/>
    <n v="5"/>
    <n v="7"/>
    <n v="0"/>
    <n v="40"/>
    <n v="6"/>
    <n v="20"/>
    <n v="0"/>
    <n v="0"/>
    <n v="0"/>
    <n v="0"/>
    <n v="0"/>
    <n v="0"/>
    <n v="0"/>
    <n v="26"/>
    <n v="20"/>
    <n v="9"/>
    <n v="1"/>
  </r>
  <r>
    <s v="08DST0048U"/>
    <n v="1"/>
    <s v="SECUNDARIA TECNICA 48"/>
    <n v="37"/>
    <s v="JUÁREZ"/>
    <n v="1"/>
    <s v="JUĂREZ"/>
    <s v="CALLE CHECOSLOVAQUIA"/>
    <n v="335"/>
    <s v="JUÁREZ"/>
    <s v="PÚBLICO"/>
    <x v="0"/>
    <x v="1"/>
    <x v="3"/>
    <x v="0"/>
    <s v="08FZT0017I"/>
    <s v="08FJT0002F"/>
    <s v="08ADG0005C"/>
    <n v="0"/>
    <n v="241"/>
    <n v="228"/>
    <n v="469"/>
    <n v="83"/>
    <n v="66"/>
    <n v="149"/>
    <n v="204"/>
    <n v="201"/>
    <n v="405"/>
    <n v="78"/>
    <n v="70"/>
    <n v="148"/>
    <n v="78"/>
    <n v="71"/>
    <n v="149"/>
    <n v="73"/>
    <n v="83"/>
    <n v="156"/>
    <n v="69"/>
    <n v="68"/>
    <n v="137"/>
    <n v="0"/>
    <n v="0"/>
    <n v="0"/>
    <n v="0"/>
    <n v="0"/>
    <n v="0"/>
    <n v="0"/>
    <n v="0"/>
    <n v="0"/>
    <n v="220"/>
    <n v="222"/>
    <n v="442"/>
    <n v="5"/>
    <n v="5"/>
    <n v="5"/>
    <n v="0"/>
    <n v="0"/>
    <n v="0"/>
    <n v="0"/>
    <n v="15"/>
    <n v="0"/>
    <n v="0"/>
    <n v="0"/>
    <n v="1"/>
    <n v="0"/>
    <n v="1"/>
    <n v="0"/>
    <n v="0"/>
    <n v="8"/>
    <n v="12"/>
    <n v="0"/>
    <n v="0"/>
    <n v="0"/>
    <n v="1"/>
    <n v="1"/>
    <n v="1"/>
    <n v="3"/>
    <n v="1"/>
    <n v="0"/>
    <n v="2"/>
    <n v="5"/>
    <n v="9"/>
    <n v="0"/>
    <n v="45"/>
    <n v="12"/>
    <n v="17"/>
    <n v="0"/>
    <n v="0"/>
    <n v="0"/>
    <n v="0"/>
    <n v="0"/>
    <n v="0"/>
    <n v="0"/>
    <n v="29"/>
    <n v="16"/>
    <n v="16"/>
    <n v="1"/>
  </r>
  <r>
    <s v="08DST0048U"/>
    <n v="2"/>
    <s v="SECUNDARIA TECNICA 48"/>
    <n v="37"/>
    <s v="JUÁREZ"/>
    <n v="1"/>
    <s v="JUĂREZ"/>
    <s v="CALLE CHECOSLOVAQUIA"/>
    <n v="335"/>
    <s v="JUÁREZ"/>
    <s v="PÚBLICO"/>
    <x v="0"/>
    <x v="1"/>
    <x v="3"/>
    <x v="0"/>
    <s v="08FZT0017I"/>
    <s v="08FJT0002F"/>
    <s v="08ADG0005C"/>
    <n v="0"/>
    <n v="187"/>
    <n v="199"/>
    <n v="386"/>
    <n v="44"/>
    <n v="59"/>
    <n v="103"/>
    <n v="122"/>
    <n v="170"/>
    <n v="292"/>
    <n v="72"/>
    <n v="52"/>
    <n v="124"/>
    <n v="86"/>
    <n v="55"/>
    <n v="141"/>
    <n v="67"/>
    <n v="67"/>
    <n v="134"/>
    <n v="46"/>
    <n v="54"/>
    <n v="100"/>
    <n v="0"/>
    <n v="0"/>
    <n v="0"/>
    <n v="0"/>
    <n v="0"/>
    <n v="0"/>
    <n v="0"/>
    <n v="0"/>
    <n v="0"/>
    <n v="199"/>
    <n v="176"/>
    <n v="375"/>
    <n v="5"/>
    <n v="4"/>
    <n v="4"/>
    <n v="0"/>
    <n v="0"/>
    <n v="0"/>
    <n v="0"/>
    <n v="13"/>
    <n v="0"/>
    <n v="0"/>
    <n v="0"/>
    <n v="1"/>
    <n v="1"/>
    <n v="0"/>
    <n v="0"/>
    <n v="0"/>
    <n v="7"/>
    <n v="11"/>
    <n v="0"/>
    <n v="0"/>
    <n v="3"/>
    <n v="1"/>
    <n v="1"/>
    <n v="2"/>
    <n v="4"/>
    <n v="1"/>
    <n v="0"/>
    <n v="2"/>
    <n v="6"/>
    <n v="5"/>
    <n v="0"/>
    <n v="45"/>
    <n v="15"/>
    <n v="17"/>
    <n v="0"/>
    <n v="0"/>
    <n v="0"/>
    <n v="0"/>
    <n v="0"/>
    <n v="0"/>
    <n v="0"/>
    <n v="32"/>
    <n v="16"/>
    <n v="16"/>
    <n v="1"/>
  </r>
  <r>
    <s v="08DST0049T"/>
    <n v="1"/>
    <s v="SECUNDARIA TECNICA 49"/>
    <n v="50"/>
    <s v="NUEVO CASAS GRANDES"/>
    <n v="1"/>
    <s v="NUEVO CASAS GRANDES"/>
    <s v="CALLE MADRE SELVA"/>
    <n v="0"/>
    <s v="NVO. CASAS GRANDES"/>
    <s v="PÚBLICO"/>
    <x v="0"/>
    <x v="1"/>
    <x v="3"/>
    <x v="0"/>
    <s v="08FZT0013M"/>
    <s v="08FJT0007A"/>
    <s v="08ADG0013L"/>
    <n v="0"/>
    <n v="223"/>
    <n v="266"/>
    <n v="489"/>
    <n v="65"/>
    <n v="91"/>
    <n v="156"/>
    <n v="206"/>
    <n v="249"/>
    <n v="455"/>
    <n v="79"/>
    <n v="100"/>
    <n v="179"/>
    <n v="80"/>
    <n v="100"/>
    <n v="180"/>
    <n v="86"/>
    <n v="92"/>
    <n v="178"/>
    <n v="73"/>
    <n v="89"/>
    <n v="162"/>
    <n v="0"/>
    <n v="0"/>
    <n v="0"/>
    <n v="0"/>
    <n v="0"/>
    <n v="0"/>
    <n v="0"/>
    <n v="0"/>
    <n v="0"/>
    <n v="239"/>
    <n v="281"/>
    <n v="520"/>
    <n v="4"/>
    <n v="4"/>
    <n v="4"/>
    <n v="0"/>
    <n v="0"/>
    <n v="0"/>
    <n v="0"/>
    <n v="12"/>
    <n v="0"/>
    <n v="0"/>
    <n v="0"/>
    <n v="1"/>
    <n v="0"/>
    <n v="1"/>
    <n v="0"/>
    <n v="0"/>
    <n v="6"/>
    <n v="9"/>
    <n v="0"/>
    <n v="0"/>
    <n v="1"/>
    <n v="0"/>
    <n v="0"/>
    <n v="1"/>
    <n v="0"/>
    <n v="2"/>
    <n v="0"/>
    <n v="0"/>
    <n v="5"/>
    <n v="8"/>
    <n v="0"/>
    <n v="34"/>
    <n v="7"/>
    <n v="12"/>
    <n v="0"/>
    <n v="0"/>
    <n v="0"/>
    <n v="0"/>
    <n v="0"/>
    <n v="0"/>
    <n v="0"/>
    <n v="19"/>
    <n v="15"/>
    <n v="15"/>
    <n v="1"/>
  </r>
  <r>
    <s v="08DST0050I"/>
    <n v="1"/>
    <s v="SECUNDARIA TECNICA 50"/>
    <n v="19"/>
    <s v="CHIHUAHUA"/>
    <n v="1"/>
    <s v="CHIHUAHUA"/>
    <s v="CALLE JUSTINIANI"/>
    <n v="0"/>
    <s v="CHIHUAHUA"/>
    <s v="PÚBLICO"/>
    <x v="0"/>
    <x v="1"/>
    <x v="3"/>
    <x v="0"/>
    <s v="08FZT0005D"/>
    <s v="08FJT0003E"/>
    <s v="08ADG0046C"/>
    <n v="0"/>
    <n v="135"/>
    <n v="151"/>
    <n v="286"/>
    <n v="42"/>
    <n v="43"/>
    <n v="85"/>
    <n v="102"/>
    <n v="139"/>
    <n v="241"/>
    <n v="42"/>
    <n v="49"/>
    <n v="91"/>
    <n v="42"/>
    <n v="49"/>
    <n v="91"/>
    <n v="61"/>
    <n v="54"/>
    <n v="115"/>
    <n v="36"/>
    <n v="52"/>
    <n v="88"/>
    <n v="0"/>
    <n v="0"/>
    <n v="0"/>
    <n v="0"/>
    <n v="0"/>
    <n v="0"/>
    <n v="0"/>
    <n v="0"/>
    <n v="0"/>
    <n v="139"/>
    <n v="155"/>
    <n v="294"/>
    <n v="4"/>
    <n v="4"/>
    <n v="4"/>
    <n v="0"/>
    <n v="0"/>
    <n v="0"/>
    <n v="0"/>
    <n v="12"/>
    <n v="0"/>
    <n v="0"/>
    <n v="1"/>
    <n v="0"/>
    <n v="0"/>
    <n v="1"/>
    <n v="0"/>
    <n v="0"/>
    <n v="8"/>
    <n v="7"/>
    <n v="0"/>
    <n v="0"/>
    <n v="1"/>
    <n v="0"/>
    <n v="0"/>
    <n v="1"/>
    <n v="1"/>
    <n v="2"/>
    <n v="0"/>
    <n v="0"/>
    <n v="5"/>
    <n v="11"/>
    <n v="0"/>
    <n v="38"/>
    <n v="10"/>
    <n v="10"/>
    <n v="0"/>
    <n v="0"/>
    <n v="0"/>
    <n v="0"/>
    <n v="0"/>
    <n v="0"/>
    <n v="0"/>
    <n v="20"/>
    <n v="19"/>
    <n v="19"/>
    <n v="1"/>
  </r>
  <r>
    <s v="08DST0051H"/>
    <n v="1"/>
    <s v="SECUNDARIA TECNICA 51"/>
    <n v="17"/>
    <s v="CUAUHTÉMOC"/>
    <n v="1"/>
    <s v="CUAUHTĂ‰MOC"/>
    <s v="CALLE ARGENTINA"/>
    <n v="0"/>
    <s v="CUAUHTÉMOC"/>
    <s v="PÚBLICO"/>
    <x v="0"/>
    <x v="1"/>
    <x v="3"/>
    <x v="0"/>
    <s v="08FZT0012N"/>
    <s v="08FJT0006B"/>
    <s v="08ADG0010O"/>
    <n v="0"/>
    <n v="471"/>
    <n v="441"/>
    <n v="912"/>
    <n v="135"/>
    <n v="138"/>
    <n v="273"/>
    <n v="340"/>
    <n v="379"/>
    <n v="719"/>
    <n v="173"/>
    <n v="167"/>
    <n v="340"/>
    <n v="176"/>
    <n v="168"/>
    <n v="344"/>
    <n v="169"/>
    <n v="154"/>
    <n v="323"/>
    <n v="154"/>
    <n v="145"/>
    <n v="299"/>
    <n v="0"/>
    <n v="0"/>
    <n v="0"/>
    <n v="0"/>
    <n v="0"/>
    <n v="0"/>
    <n v="0"/>
    <n v="0"/>
    <n v="0"/>
    <n v="499"/>
    <n v="467"/>
    <n v="966"/>
    <n v="7"/>
    <n v="7"/>
    <n v="7"/>
    <n v="0"/>
    <n v="0"/>
    <n v="0"/>
    <n v="0"/>
    <n v="21"/>
    <n v="0"/>
    <n v="0"/>
    <n v="0"/>
    <n v="1"/>
    <n v="1"/>
    <n v="0"/>
    <n v="0"/>
    <n v="0"/>
    <n v="7"/>
    <n v="17"/>
    <n v="0"/>
    <n v="0"/>
    <n v="1"/>
    <n v="0"/>
    <n v="1"/>
    <n v="1"/>
    <n v="1"/>
    <n v="4"/>
    <n v="0"/>
    <n v="0"/>
    <n v="7"/>
    <n v="11"/>
    <n v="0"/>
    <n v="52"/>
    <n v="10"/>
    <n v="22"/>
    <n v="0"/>
    <n v="0"/>
    <n v="0"/>
    <n v="0"/>
    <n v="0"/>
    <n v="0"/>
    <n v="0"/>
    <n v="32"/>
    <n v="28"/>
    <n v="28"/>
    <n v="1"/>
  </r>
  <r>
    <s v="08DST0052G"/>
    <n v="1"/>
    <s v="SECUNDARIA TECNICA 52"/>
    <n v="21"/>
    <s v="DELICIAS"/>
    <n v="1"/>
    <s v="DELICIAS"/>
    <s v="CALLE PLAZA VENUSTIANO CARRANZA "/>
    <n v="0"/>
    <s v="DELICIAS"/>
    <s v="PÚBLICO"/>
    <x v="0"/>
    <x v="1"/>
    <x v="3"/>
    <x v="0"/>
    <s v="08FZT0009Z"/>
    <s v="08FJT0005C"/>
    <s v="08ADG0057I"/>
    <n v="0"/>
    <n v="427"/>
    <n v="496"/>
    <n v="923"/>
    <n v="138"/>
    <n v="166"/>
    <n v="304"/>
    <n v="390"/>
    <n v="468"/>
    <n v="858"/>
    <n v="175"/>
    <n v="141"/>
    <n v="316"/>
    <n v="175"/>
    <n v="142"/>
    <n v="317"/>
    <n v="143"/>
    <n v="169"/>
    <n v="312"/>
    <n v="148"/>
    <n v="162"/>
    <n v="310"/>
    <n v="0"/>
    <n v="0"/>
    <n v="0"/>
    <n v="0"/>
    <n v="0"/>
    <n v="0"/>
    <n v="0"/>
    <n v="0"/>
    <n v="0"/>
    <n v="466"/>
    <n v="473"/>
    <n v="939"/>
    <n v="6"/>
    <n v="6"/>
    <n v="6"/>
    <n v="0"/>
    <n v="0"/>
    <n v="0"/>
    <n v="0"/>
    <n v="18"/>
    <n v="0"/>
    <n v="0"/>
    <n v="0"/>
    <n v="1"/>
    <n v="1"/>
    <n v="0"/>
    <n v="0"/>
    <n v="0"/>
    <n v="6"/>
    <n v="12"/>
    <n v="0"/>
    <n v="0"/>
    <n v="1"/>
    <n v="1"/>
    <n v="3"/>
    <n v="0"/>
    <n v="2"/>
    <n v="3"/>
    <n v="1"/>
    <n v="2"/>
    <n v="6"/>
    <n v="12"/>
    <n v="0"/>
    <n v="51"/>
    <n v="13"/>
    <n v="18"/>
    <n v="0"/>
    <n v="0"/>
    <n v="0"/>
    <n v="0"/>
    <n v="0"/>
    <n v="0"/>
    <n v="0"/>
    <n v="31"/>
    <n v="19"/>
    <n v="19"/>
    <n v="1"/>
  </r>
  <r>
    <s v="08DST0052G"/>
    <n v="2"/>
    <s v="SECUNDARIA TECNICA 52"/>
    <n v="21"/>
    <s v="DELICIAS"/>
    <n v="1"/>
    <s v="DELICIAS"/>
    <s v="CALLE PLAZA VENUSTIANO CARRANZA "/>
    <n v="0"/>
    <s v="DELICIAS"/>
    <s v="PÚBLICO"/>
    <x v="0"/>
    <x v="1"/>
    <x v="3"/>
    <x v="0"/>
    <s v="08FZT0009Z"/>
    <s v="08FJT0005C"/>
    <s v="08ADG0057I"/>
    <n v="0"/>
    <n v="297"/>
    <n v="317"/>
    <n v="614"/>
    <n v="104"/>
    <n v="102"/>
    <n v="206"/>
    <n v="262"/>
    <n v="296"/>
    <n v="558"/>
    <n v="110"/>
    <n v="116"/>
    <n v="226"/>
    <n v="110"/>
    <n v="117"/>
    <n v="227"/>
    <n v="91"/>
    <n v="100"/>
    <n v="191"/>
    <n v="91"/>
    <n v="104"/>
    <n v="195"/>
    <n v="0"/>
    <n v="0"/>
    <n v="0"/>
    <n v="0"/>
    <n v="0"/>
    <n v="0"/>
    <n v="0"/>
    <n v="0"/>
    <n v="0"/>
    <n v="292"/>
    <n v="321"/>
    <n v="613"/>
    <n v="6"/>
    <n v="6"/>
    <n v="6"/>
    <n v="0"/>
    <n v="0"/>
    <n v="0"/>
    <n v="0"/>
    <n v="18"/>
    <n v="0"/>
    <n v="0"/>
    <n v="0"/>
    <n v="1"/>
    <n v="0"/>
    <n v="1"/>
    <n v="0"/>
    <n v="0"/>
    <n v="8"/>
    <n v="22"/>
    <n v="0"/>
    <n v="0"/>
    <n v="3"/>
    <n v="1"/>
    <n v="3"/>
    <n v="0"/>
    <n v="2"/>
    <n v="3"/>
    <n v="3"/>
    <n v="2"/>
    <n v="7"/>
    <n v="11"/>
    <n v="0"/>
    <n v="67"/>
    <n v="19"/>
    <n v="28"/>
    <n v="0"/>
    <n v="0"/>
    <n v="0"/>
    <n v="0"/>
    <n v="0"/>
    <n v="0"/>
    <n v="0"/>
    <n v="47"/>
    <n v="20"/>
    <n v="19"/>
    <n v="1"/>
  </r>
  <r>
    <s v="08DST0053F"/>
    <n v="1"/>
    <s v="SECUNDARIA TECNICA 53"/>
    <n v="32"/>
    <s v="HIDALGO DEL PARRAL"/>
    <n v="1"/>
    <s v="HIDALGO DEL PARRAL"/>
    <s v="AVENIDA SOLIDARIDAD"/>
    <n v="3"/>
    <s v="HIDALGO DEL PARRAL"/>
    <s v="PÚBLICO"/>
    <x v="0"/>
    <x v="1"/>
    <x v="3"/>
    <x v="0"/>
    <s v="08FZT0011O"/>
    <s v="08FJT0004D"/>
    <s v="08ADG0004D"/>
    <n v="0"/>
    <n v="214"/>
    <n v="254"/>
    <n v="468"/>
    <n v="64"/>
    <n v="83"/>
    <n v="147"/>
    <n v="148"/>
    <n v="207"/>
    <n v="355"/>
    <n v="102"/>
    <n v="79"/>
    <n v="181"/>
    <n v="103"/>
    <n v="80"/>
    <n v="183"/>
    <n v="84"/>
    <n v="94"/>
    <n v="178"/>
    <n v="57"/>
    <n v="68"/>
    <n v="125"/>
    <n v="0"/>
    <n v="0"/>
    <n v="0"/>
    <n v="0"/>
    <n v="0"/>
    <n v="0"/>
    <n v="0"/>
    <n v="0"/>
    <n v="0"/>
    <n v="244"/>
    <n v="242"/>
    <n v="486"/>
    <n v="5"/>
    <n v="5"/>
    <n v="5"/>
    <n v="0"/>
    <n v="0"/>
    <n v="0"/>
    <n v="0"/>
    <n v="15"/>
    <n v="0"/>
    <n v="0"/>
    <n v="1"/>
    <n v="0"/>
    <n v="1"/>
    <n v="0"/>
    <n v="0"/>
    <n v="0"/>
    <n v="15"/>
    <n v="7"/>
    <n v="0"/>
    <n v="0"/>
    <n v="2"/>
    <n v="1"/>
    <n v="0"/>
    <n v="1"/>
    <n v="4"/>
    <n v="1"/>
    <n v="0"/>
    <n v="0"/>
    <n v="7"/>
    <n v="11"/>
    <n v="0"/>
    <n v="51"/>
    <n v="21"/>
    <n v="10"/>
    <n v="0"/>
    <n v="0"/>
    <n v="0"/>
    <n v="0"/>
    <n v="0"/>
    <n v="0"/>
    <n v="0"/>
    <n v="31"/>
    <n v="16"/>
    <n v="15"/>
    <n v="1"/>
  </r>
  <r>
    <s v="08DST0053F"/>
    <n v="2"/>
    <s v="SECUNDARIA TECNICA 53"/>
    <n v="32"/>
    <s v="HIDALGO DEL PARRAL"/>
    <n v="1"/>
    <s v="HIDALGO DEL PARRAL"/>
    <s v="AVENIDA SOLIDARIDAD"/>
    <n v="3"/>
    <s v="HIDALGO DEL PARRAL"/>
    <s v="PÚBLICO"/>
    <x v="0"/>
    <x v="1"/>
    <x v="3"/>
    <x v="0"/>
    <s v="08FZT0011O"/>
    <s v="08FJT0004D"/>
    <s v="08ADG0004D"/>
    <n v="0"/>
    <n v="88"/>
    <n v="100"/>
    <n v="188"/>
    <n v="27"/>
    <n v="29"/>
    <n v="56"/>
    <n v="63"/>
    <n v="90"/>
    <n v="153"/>
    <n v="24"/>
    <n v="23"/>
    <n v="47"/>
    <n v="24"/>
    <n v="23"/>
    <n v="47"/>
    <n v="31"/>
    <n v="35"/>
    <n v="66"/>
    <n v="20"/>
    <n v="31"/>
    <n v="51"/>
    <n v="0"/>
    <n v="0"/>
    <n v="0"/>
    <n v="0"/>
    <n v="0"/>
    <n v="0"/>
    <n v="0"/>
    <n v="0"/>
    <n v="0"/>
    <n v="75"/>
    <n v="89"/>
    <n v="164"/>
    <n v="2"/>
    <n v="2"/>
    <n v="2"/>
    <n v="0"/>
    <n v="0"/>
    <n v="0"/>
    <n v="0"/>
    <n v="6"/>
    <n v="0"/>
    <n v="0"/>
    <n v="1"/>
    <n v="0"/>
    <n v="0"/>
    <n v="1"/>
    <n v="0"/>
    <n v="0"/>
    <n v="12"/>
    <n v="4"/>
    <n v="0"/>
    <n v="0"/>
    <n v="1"/>
    <n v="1"/>
    <n v="0"/>
    <n v="0"/>
    <n v="2"/>
    <n v="1"/>
    <n v="0"/>
    <n v="0"/>
    <n v="3"/>
    <n v="3"/>
    <n v="0"/>
    <n v="29"/>
    <n v="15"/>
    <n v="6"/>
    <n v="0"/>
    <n v="0"/>
    <n v="0"/>
    <n v="0"/>
    <n v="0"/>
    <n v="0"/>
    <n v="0"/>
    <n v="21"/>
    <n v="16"/>
    <n v="6"/>
    <n v="1"/>
  </r>
  <r>
    <s v="08DST0054E"/>
    <n v="1"/>
    <s v="SECUNDARIA TECNICA 54"/>
    <n v="62"/>
    <s v="SAUCILLO"/>
    <n v="480"/>
    <s v="EJIDO CONCHOS"/>
    <s v="CALLE COLONIA SAN ANTONIO"/>
    <n v="0"/>
    <s v="DELICIAS"/>
    <s v="PÚBLICO"/>
    <x v="0"/>
    <x v="1"/>
    <x v="3"/>
    <x v="0"/>
    <s v="08FZT0010P"/>
    <s v="08FJT0005C"/>
    <s v="08ADG0057I"/>
    <n v="0"/>
    <n v="72"/>
    <n v="95"/>
    <n v="167"/>
    <n v="15"/>
    <n v="31"/>
    <n v="46"/>
    <n v="50"/>
    <n v="85"/>
    <n v="135"/>
    <n v="41"/>
    <n v="33"/>
    <n v="74"/>
    <n v="41"/>
    <n v="33"/>
    <n v="74"/>
    <n v="20"/>
    <n v="33"/>
    <n v="53"/>
    <n v="28"/>
    <n v="28"/>
    <n v="56"/>
    <n v="0"/>
    <n v="0"/>
    <n v="0"/>
    <n v="0"/>
    <n v="0"/>
    <n v="0"/>
    <n v="0"/>
    <n v="0"/>
    <n v="0"/>
    <n v="89"/>
    <n v="94"/>
    <n v="183"/>
    <n v="2"/>
    <n v="2"/>
    <n v="2"/>
    <n v="0"/>
    <n v="0"/>
    <n v="0"/>
    <n v="0"/>
    <n v="6"/>
    <n v="0"/>
    <n v="0"/>
    <n v="1"/>
    <n v="0"/>
    <n v="1"/>
    <n v="0"/>
    <n v="0"/>
    <n v="0"/>
    <n v="2"/>
    <n v="5"/>
    <n v="0"/>
    <n v="0"/>
    <n v="1"/>
    <n v="0"/>
    <n v="1"/>
    <n v="0"/>
    <n v="1"/>
    <n v="0"/>
    <n v="0"/>
    <n v="0"/>
    <n v="8"/>
    <n v="2"/>
    <n v="0"/>
    <n v="22"/>
    <n v="5"/>
    <n v="5"/>
    <n v="0"/>
    <n v="0"/>
    <n v="0"/>
    <n v="0"/>
    <n v="0"/>
    <n v="0"/>
    <n v="0"/>
    <n v="10"/>
    <n v="7"/>
    <n v="7"/>
    <n v="1"/>
  </r>
  <r>
    <s v="08DST0055D"/>
    <n v="1"/>
    <s v="SECUNDARIA TECNICA 55"/>
    <n v="37"/>
    <s v="JUÁREZ"/>
    <n v="1"/>
    <s v="JUĂREZ"/>
    <s v="CALLE NUEVA ZELANDA"/>
    <n v="0"/>
    <s v="JUÁREZ"/>
    <s v="PÚBLICO"/>
    <x v="0"/>
    <x v="1"/>
    <x v="3"/>
    <x v="0"/>
    <s v="08FZT0003F"/>
    <s v="08FJT0002F"/>
    <s v="08ADG0005C"/>
    <n v="0"/>
    <n v="327"/>
    <n v="364"/>
    <n v="691"/>
    <n v="117"/>
    <n v="108"/>
    <n v="225"/>
    <n v="325"/>
    <n v="363"/>
    <n v="688"/>
    <n v="115"/>
    <n v="119"/>
    <n v="234"/>
    <n v="115"/>
    <n v="119"/>
    <n v="234"/>
    <n v="108"/>
    <n v="132"/>
    <n v="240"/>
    <n v="102"/>
    <n v="119"/>
    <n v="221"/>
    <n v="0"/>
    <n v="0"/>
    <n v="0"/>
    <n v="0"/>
    <n v="0"/>
    <n v="0"/>
    <n v="0"/>
    <n v="0"/>
    <n v="0"/>
    <n v="325"/>
    <n v="370"/>
    <n v="695"/>
    <n v="5"/>
    <n v="5"/>
    <n v="5"/>
    <n v="0"/>
    <n v="0"/>
    <n v="0"/>
    <n v="0"/>
    <n v="15"/>
    <n v="0"/>
    <n v="0"/>
    <n v="1"/>
    <n v="0"/>
    <n v="1"/>
    <n v="0"/>
    <n v="0"/>
    <n v="0"/>
    <n v="6"/>
    <n v="15"/>
    <n v="0"/>
    <n v="0"/>
    <n v="2"/>
    <n v="0"/>
    <n v="2"/>
    <n v="1"/>
    <n v="1"/>
    <n v="3"/>
    <n v="2"/>
    <n v="1"/>
    <n v="4"/>
    <n v="8"/>
    <n v="0"/>
    <n v="47"/>
    <n v="13"/>
    <n v="20"/>
    <n v="0"/>
    <n v="0"/>
    <n v="0"/>
    <n v="0"/>
    <n v="0"/>
    <n v="0"/>
    <n v="0"/>
    <n v="33"/>
    <n v="25"/>
    <n v="15"/>
    <n v="1"/>
  </r>
  <r>
    <s v="08DST0055D"/>
    <n v="2"/>
    <s v="SECUNDARIA TECNICA 55"/>
    <n v="37"/>
    <s v="JUÁREZ"/>
    <n v="1"/>
    <s v="JUĂREZ"/>
    <s v="CALLE NUEVA ZELANDA"/>
    <n v="0"/>
    <s v="JUÁREZ"/>
    <s v="PÚBLICO"/>
    <x v="0"/>
    <x v="1"/>
    <x v="3"/>
    <x v="0"/>
    <s v="08FZT0003F"/>
    <s v="08FJT0002F"/>
    <s v="08ADG0005C"/>
    <n v="0"/>
    <n v="258"/>
    <n v="226"/>
    <n v="484"/>
    <n v="78"/>
    <n v="78"/>
    <n v="156"/>
    <n v="232"/>
    <n v="218"/>
    <n v="450"/>
    <n v="71"/>
    <n v="71"/>
    <n v="142"/>
    <n v="74"/>
    <n v="72"/>
    <n v="146"/>
    <n v="86"/>
    <n v="69"/>
    <n v="155"/>
    <n v="83"/>
    <n v="65"/>
    <n v="148"/>
    <n v="0"/>
    <n v="0"/>
    <n v="0"/>
    <n v="0"/>
    <n v="0"/>
    <n v="0"/>
    <n v="0"/>
    <n v="0"/>
    <n v="0"/>
    <n v="243"/>
    <n v="206"/>
    <n v="449"/>
    <n v="5"/>
    <n v="5"/>
    <n v="5"/>
    <n v="0"/>
    <n v="0"/>
    <n v="0"/>
    <n v="0"/>
    <n v="15"/>
    <n v="0"/>
    <n v="0"/>
    <n v="1"/>
    <n v="0"/>
    <n v="1"/>
    <n v="0"/>
    <n v="0"/>
    <n v="0"/>
    <n v="10"/>
    <n v="17"/>
    <n v="0"/>
    <n v="0"/>
    <n v="2"/>
    <n v="0"/>
    <n v="1"/>
    <n v="1"/>
    <n v="3"/>
    <n v="0"/>
    <n v="0"/>
    <n v="4"/>
    <n v="4"/>
    <n v="4"/>
    <n v="0"/>
    <n v="48"/>
    <n v="16"/>
    <n v="22"/>
    <n v="0"/>
    <n v="0"/>
    <n v="0"/>
    <n v="0"/>
    <n v="0"/>
    <n v="0"/>
    <n v="0"/>
    <n v="38"/>
    <n v="25"/>
    <n v="15"/>
    <n v="1"/>
  </r>
  <r>
    <s v="08DST0056C"/>
    <n v="1"/>
    <s v="SECUNDARIA TECNICA 56"/>
    <n v="37"/>
    <s v="JUÁREZ"/>
    <n v="1"/>
    <s v="JUĂREZ"/>
    <s v="AVENIDA 16 DE SEPTIEMBRE"/>
    <n v="7950"/>
    <s v="JUÁREZ"/>
    <s v="PÚBLICO"/>
    <x v="0"/>
    <x v="1"/>
    <x v="3"/>
    <x v="0"/>
    <s v="08FZT0002G"/>
    <s v="08FJT0002F"/>
    <s v="08ADG0005C"/>
    <n v="0"/>
    <n v="341"/>
    <n v="421"/>
    <n v="762"/>
    <n v="93"/>
    <n v="163"/>
    <n v="256"/>
    <n v="251"/>
    <n v="370"/>
    <n v="621"/>
    <n v="126"/>
    <n v="144"/>
    <n v="270"/>
    <n v="129"/>
    <n v="147"/>
    <n v="276"/>
    <n v="130"/>
    <n v="117"/>
    <n v="247"/>
    <n v="101"/>
    <n v="128"/>
    <n v="229"/>
    <n v="0"/>
    <n v="0"/>
    <n v="0"/>
    <n v="0"/>
    <n v="0"/>
    <n v="0"/>
    <n v="0"/>
    <n v="0"/>
    <n v="0"/>
    <n v="360"/>
    <n v="392"/>
    <n v="752"/>
    <n v="7"/>
    <n v="7"/>
    <n v="7"/>
    <n v="0"/>
    <n v="0"/>
    <n v="0"/>
    <n v="0"/>
    <n v="21"/>
    <n v="1"/>
    <n v="0"/>
    <n v="0"/>
    <n v="0"/>
    <n v="0"/>
    <n v="1"/>
    <n v="0"/>
    <n v="0"/>
    <n v="8"/>
    <n v="16"/>
    <n v="0"/>
    <n v="0"/>
    <n v="2"/>
    <n v="0"/>
    <n v="1"/>
    <n v="1"/>
    <n v="0"/>
    <n v="0"/>
    <n v="1"/>
    <n v="0"/>
    <n v="2"/>
    <n v="10"/>
    <n v="0"/>
    <n v="43"/>
    <n v="13"/>
    <n v="17"/>
    <n v="0"/>
    <n v="0"/>
    <n v="0"/>
    <n v="0"/>
    <n v="0"/>
    <n v="0"/>
    <n v="0"/>
    <n v="30"/>
    <n v="26"/>
    <n v="21"/>
    <n v="1"/>
  </r>
  <r>
    <s v="08DST0056C"/>
    <n v="2"/>
    <s v="SECUNDARIA TECNICA 56"/>
    <n v="37"/>
    <s v="JUÁREZ"/>
    <n v="1"/>
    <s v="JUĂREZ"/>
    <s v="AVENIDA 16 DE SEPTIEMBRE"/>
    <n v="7950"/>
    <s v="JUÁREZ"/>
    <s v="PÚBLICO"/>
    <x v="0"/>
    <x v="1"/>
    <x v="3"/>
    <x v="0"/>
    <s v="08FZT0002G"/>
    <s v="08FJT0002F"/>
    <s v="08ADG0005C"/>
    <n v="0"/>
    <n v="244"/>
    <n v="300"/>
    <n v="544"/>
    <n v="71"/>
    <n v="87"/>
    <n v="158"/>
    <n v="180"/>
    <n v="262"/>
    <n v="442"/>
    <n v="105"/>
    <n v="119"/>
    <n v="224"/>
    <n v="111"/>
    <n v="124"/>
    <n v="235"/>
    <n v="100"/>
    <n v="113"/>
    <n v="213"/>
    <n v="79"/>
    <n v="91"/>
    <n v="170"/>
    <n v="0"/>
    <n v="0"/>
    <n v="0"/>
    <n v="0"/>
    <n v="0"/>
    <n v="0"/>
    <n v="0"/>
    <n v="0"/>
    <n v="0"/>
    <n v="290"/>
    <n v="328"/>
    <n v="618"/>
    <n v="6"/>
    <n v="6"/>
    <n v="6"/>
    <n v="0"/>
    <n v="0"/>
    <n v="0"/>
    <n v="0"/>
    <n v="18"/>
    <n v="0"/>
    <n v="0"/>
    <n v="1"/>
    <n v="0"/>
    <n v="0"/>
    <n v="1"/>
    <n v="0"/>
    <n v="0"/>
    <n v="11"/>
    <n v="27"/>
    <n v="0"/>
    <n v="0"/>
    <n v="2"/>
    <n v="0"/>
    <n v="1"/>
    <n v="1"/>
    <n v="1"/>
    <n v="0"/>
    <n v="1"/>
    <n v="0"/>
    <n v="7"/>
    <n v="4"/>
    <n v="0"/>
    <n v="57"/>
    <n v="16"/>
    <n v="28"/>
    <n v="0"/>
    <n v="0"/>
    <n v="0"/>
    <n v="0"/>
    <n v="0"/>
    <n v="0"/>
    <n v="0"/>
    <n v="44"/>
    <n v="26"/>
    <n v="18"/>
    <n v="1"/>
  </r>
  <r>
    <s v="08DST0057B"/>
    <n v="1"/>
    <s v="SECUNDARIA TECNICA 57"/>
    <n v="19"/>
    <s v="CHIHUAHUA"/>
    <n v="1"/>
    <s v="CHIHUAHUA"/>
    <s v="CALLE EDUCACION "/>
    <n v="0"/>
    <s v="CHIHUAHUA"/>
    <s v="PÚBLICO"/>
    <x v="0"/>
    <x v="1"/>
    <x v="3"/>
    <x v="0"/>
    <s v="08FZT0007B"/>
    <s v="08FJT0003E"/>
    <s v="08ADG0046C"/>
    <n v="0"/>
    <n v="270"/>
    <n v="254"/>
    <n v="524"/>
    <n v="96"/>
    <n v="89"/>
    <n v="185"/>
    <n v="238"/>
    <n v="235"/>
    <n v="473"/>
    <n v="86"/>
    <n v="73"/>
    <n v="159"/>
    <n v="86"/>
    <n v="73"/>
    <n v="159"/>
    <n v="85"/>
    <n v="77"/>
    <n v="162"/>
    <n v="88"/>
    <n v="95"/>
    <n v="183"/>
    <n v="0"/>
    <n v="0"/>
    <n v="0"/>
    <n v="0"/>
    <n v="0"/>
    <n v="0"/>
    <n v="0"/>
    <n v="0"/>
    <n v="0"/>
    <n v="259"/>
    <n v="245"/>
    <n v="504"/>
    <n v="5"/>
    <n v="5"/>
    <n v="5"/>
    <n v="0"/>
    <n v="0"/>
    <n v="0"/>
    <n v="0"/>
    <n v="15"/>
    <n v="0"/>
    <n v="0"/>
    <n v="1"/>
    <n v="0"/>
    <n v="0"/>
    <n v="1"/>
    <n v="0"/>
    <n v="0"/>
    <n v="12"/>
    <n v="13"/>
    <n v="0"/>
    <n v="0"/>
    <n v="0"/>
    <n v="0"/>
    <n v="0"/>
    <n v="1"/>
    <n v="1"/>
    <n v="2"/>
    <n v="0"/>
    <n v="1"/>
    <n v="6"/>
    <n v="16"/>
    <n v="0"/>
    <n v="54"/>
    <n v="13"/>
    <n v="17"/>
    <n v="0"/>
    <n v="0"/>
    <n v="0"/>
    <n v="0"/>
    <n v="0"/>
    <n v="0"/>
    <n v="0"/>
    <n v="30"/>
    <n v="16"/>
    <n v="15"/>
    <n v="1"/>
  </r>
  <r>
    <s v="08DST0057B"/>
    <n v="2"/>
    <s v="SECUNDARIA TECNICA 57"/>
    <n v="19"/>
    <s v="CHIHUAHUA"/>
    <n v="1"/>
    <s v="CHIHUAHUA"/>
    <s v="CALLE EDUCACION "/>
    <n v="0"/>
    <s v="CHIHUAHUA"/>
    <s v="PÚBLICO"/>
    <x v="0"/>
    <x v="1"/>
    <x v="3"/>
    <x v="0"/>
    <s v="08FZT0007B"/>
    <s v="08FJT0003E"/>
    <s v="08ADG0046C"/>
    <n v="0"/>
    <n v="120"/>
    <n v="112"/>
    <n v="232"/>
    <n v="33"/>
    <n v="29"/>
    <n v="62"/>
    <n v="62"/>
    <n v="67"/>
    <n v="129"/>
    <n v="31"/>
    <n v="35"/>
    <n v="66"/>
    <n v="35"/>
    <n v="38"/>
    <n v="73"/>
    <n v="43"/>
    <n v="41"/>
    <n v="84"/>
    <n v="32"/>
    <n v="23"/>
    <n v="55"/>
    <n v="0"/>
    <n v="0"/>
    <n v="0"/>
    <n v="0"/>
    <n v="0"/>
    <n v="0"/>
    <n v="0"/>
    <n v="0"/>
    <n v="0"/>
    <n v="110"/>
    <n v="102"/>
    <n v="212"/>
    <n v="3"/>
    <n v="3"/>
    <n v="4"/>
    <n v="0"/>
    <n v="0"/>
    <n v="0"/>
    <n v="0"/>
    <n v="10"/>
    <n v="0"/>
    <n v="0"/>
    <n v="1"/>
    <n v="0"/>
    <n v="1"/>
    <n v="0"/>
    <n v="0"/>
    <n v="0"/>
    <n v="9"/>
    <n v="10"/>
    <n v="0"/>
    <n v="0"/>
    <n v="2"/>
    <n v="0"/>
    <n v="2"/>
    <n v="1"/>
    <n v="1"/>
    <n v="2"/>
    <n v="0"/>
    <n v="0"/>
    <n v="7"/>
    <n v="7"/>
    <n v="0"/>
    <n v="43"/>
    <n v="14"/>
    <n v="13"/>
    <n v="0"/>
    <n v="0"/>
    <n v="0"/>
    <n v="0"/>
    <n v="0"/>
    <n v="0"/>
    <n v="0"/>
    <n v="27"/>
    <n v="10"/>
    <n v="10"/>
    <n v="1"/>
  </r>
  <r>
    <s v="08DST0058A"/>
    <n v="1"/>
    <s v="SECUNDARIA TECNICA 58"/>
    <n v="19"/>
    <s v="CHIHUAHUA"/>
    <n v="1"/>
    <s v="CHIHUAHUA"/>
    <s v="CALLE NARCISA HERNANDEZ"/>
    <n v="1820"/>
    <s v="CHIHUAHUA"/>
    <s v="PÚBLICO"/>
    <x v="0"/>
    <x v="1"/>
    <x v="3"/>
    <x v="0"/>
    <s v="08FZT0007B"/>
    <s v="08FJT0003E"/>
    <s v="08ADG0046C"/>
    <n v="0"/>
    <n v="183"/>
    <n v="165"/>
    <n v="348"/>
    <n v="56"/>
    <n v="60"/>
    <n v="116"/>
    <n v="131"/>
    <n v="138"/>
    <n v="269"/>
    <n v="65"/>
    <n v="51"/>
    <n v="116"/>
    <n v="65"/>
    <n v="52"/>
    <n v="117"/>
    <n v="60"/>
    <n v="57"/>
    <n v="117"/>
    <n v="63"/>
    <n v="46"/>
    <n v="109"/>
    <n v="0"/>
    <n v="0"/>
    <n v="0"/>
    <n v="0"/>
    <n v="0"/>
    <n v="0"/>
    <n v="0"/>
    <n v="0"/>
    <n v="0"/>
    <n v="188"/>
    <n v="155"/>
    <n v="343"/>
    <n v="4"/>
    <n v="4"/>
    <n v="4"/>
    <n v="0"/>
    <n v="0"/>
    <n v="0"/>
    <n v="0"/>
    <n v="12"/>
    <n v="0"/>
    <n v="0"/>
    <n v="0"/>
    <n v="1"/>
    <n v="1"/>
    <n v="0"/>
    <n v="0"/>
    <n v="0"/>
    <n v="1"/>
    <n v="12"/>
    <n v="0"/>
    <n v="0"/>
    <n v="1"/>
    <n v="0"/>
    <n v="0"/>
    <n v="1"/>
    <n v="3"/>
    <n v="2"/>
    <n v="0"/>
    <n v="2"/>
    <n v="9"/>
    <n v="7"/>
    <n v="0"/>
    <n v="40"/>
    <n v="5"/>
    <n v="17"/>
    <n v="0"/>
    <n v="0"/>
    <n v="0"/>
    <n v="0"/>
    <n v="0"/>
    <n v="0"/>
    <n v="0"/>
    <n v="22"/>
    <n v="12"/>
    <n v="12"/>
    <n v="1"/>
  </r>
  <r>
    <s v="08DST0058A"/>
    <n v="2"/>
    <s v="SECUNDARIA TECNICA 58"/>
    <n v="19"/>
    <s v="CHIHUAHUA"/>
    <n v="1"/>
    <s v="CHIHUAHUA"/>
    <s v="CALLE NARCISA HERNANDEZ"/>
    <n v="1820"/>
    <s v="CHIHUAHUA"/>
    <s v="PÚBLICO"/>
    <x v="0"/>
    <x v="1"/>
    <x v="3"/>
    <x v="0"/>
    <s v="08FZT0007B"/>
    <s v="08FJT0003E"/>
    <s v="08ADG0046C"/>
    <n v="0"/>
    <n v="116"/>
    <n v="104"/>
    <n v="220"/>
    <n v="33"/>
    <n v="37"/>
    <n v="70"/>
    <n v="81"/>
    <n v="74"/>
    <n v="155"/>
    <n v="36"/>
    <n v="31"/>
    <n v="67"/>
    <n v="40"/>
    <n v="32"/>
    <n v="72"/>
    <n v="38"/>
    <n v="29"/>
    <n v="67"/>
    <n v="32"/>
    <n v="30"/>
    <n v="62"/>
    <n v="0"/>
    <n v="0"/>
    <n v="0"/>
    <n v="0"/>
    <n v="0"/>
    <n v="0"/>
    <n v="0"/>
    <n v="0"/>
    <n v="0"/>
    <n v="110"/>
    <n v="91"/>
    <n v="201"/>
    <n v="3"/>
    <n v="3"/>
    <n v="3"/>
    <n v="0"/>
    <n v="0"/>
    <n v="0"/>
    <n v="0"/>
    <n v="9"/>
    <n v="0"/>
    <n v="0"/>
    <n v="0"/>
    <n v="1"/>
    <n v="0"/>
    <n v="1"/>
    <n v="0"/>
    <n v="0"/>
    <n v="10"/>
    <n v="15"/>
    <n v="0"/>
    <n v="0"/>
    <n v="2"/>
    <n v="0"/>
    <n v="1"/>
    <n v="1"/>
    <n v="2"/>
    <n v="0"/>
    <n v="0"/>
    <n v="0"/>
    <n v="8"/>
    <n v="5"/>
    <n v="0"/>
    <n v="46"/>
    <n v="15"/>
    <n v="16"/>
    <n v="0"/>
    <n v="0"/>
    <n v="0"/>
    <n v="0"/>
    <n v="0"/>
    <n v="0"/>
    <n v="0"/>
    <n v="31"/>
    <n v="12"/>
    <n v="9"/>
    <n v="1"/>
  </r>
  <r>
    <s v="08DST0059Z"/>
    <n v="1"/>
    <s v="SECUNDARIA TECNICA 59"/>
    <n v="27"/>
    <s v="GUACHOCHI"/>
    <n v="1"/>
    <s v="GUACHOCHI"/>
    <s v="CALLE ZACATEPEC"/>
    <n v="0"/>
    <s v="GUACHOCHI"/>
    <s v="PÚBLICO"/>
    <x v="0"/>
    <x v="1"/>
    <x v="3"/>
    <x v="0"/>
    <s v="08FZT0011O"/>
    <s v="08FJT0004D"/>
    <s v="08ADG0006B"/>
    <n v="0"/>
    <n v="94"/>
    <n v="92"/>
    <n v="186"/>
    <n v="33"/>
    <n v="35"/>
    <n v="68"/>
    <n v="67"/>
    <n v="87"/>
    <n v="154"/>
    <n v="31"/>
    <n v="38"/>
    <n v="69"/>
    <n v="31"/>
    <n v="38"/>
    <n v="69"/>
    <n v="26"/>
    <n v="27"/>
    <n v="53"/>
    <n v="29"/>
    <n v="30"/>
    <n v="59"/>
    <n v="0"/>
    <n v="0"/>
    <n v="0"/>
    <n v="0"/>
    <n v="0"/>
    <n v="0"/>
    <n v="0"/>
    <n v="0"/>
    <n v="0"/>
    <n v="86"/>
    <n v="95"/>
    <n v="181"/>
    <n v="3"/>
    <n v="3"/>
    <n v="3"/>
    <n v="0"/>
    <n v="0"/>
    <n v="0"/>
    <n v="0"/>
    <n v="9"/>
    <n v="0"/>
    <n v="1"/>
    <n v="0"/>
    <n v="0"/>
    <n v="0"/>
    <n v="0"/>
    <n v="0"/>
    <n v="0"/>
    <n v="1"/>
    <n v="8"/>
    <n v="0"/>
    <n v="0"/>
    <n v="0"/>
    <n v="1"/>
    <n v="0"/>
    <n v="0"/>
    <n v="2"/>
    <n v="1"/>
    <n v="0"/>
    <n v="0"/>
    <n v="3"/>
    <n v="5"/>
    <n v="0"/>
    <n v="22"/>
    <n v="3"/>
    <n v="11"/>
    <n v="0"/>
    <n v="0"/>
    <n v="0"/>
    <n v="0"/>
    <n v="0"/>
    <n v="0"/>
    <n v="0"/>
    <n v="14"/>
    <n v="11"/>
    <n v="11"/>
    <n v="1"/>
  </r>
  <r>
    <s v="08DST0060P"/>
    <n v="1"/>
    <s v="SECUNDARIA TECNICA 60"/>
    <n v="37"/>
    <s v="JUÁREZ"/>
    <n v="1"/>
    <s v="JUĂREZ"/>
    <s v="AVENIDA MANUEL J. CLOUTHIER "/>
    <n v="9970"/>
    <s v="JUÁREZ"/>
    <s v="PÚBLICO"/>
    <x v="0"/>
    <x v="1"/>
    <x v="3"/>
    <x v="0"/>
    <s v="08FZT0003F"/>
    <s v="08FJT0002F"/>
    <s v="08ADG0005C"/>
    <n v="0"/>
    <n v="309"/>
    <n v="363"/>
    <n v="672"/>
    <n v="98"/>
    <n v="123"/>
    <n v="221"/>
    <n v="259"/>
    <n v="334"/>
    <n v="593"/>
    <n v="121"/>
    <n v="125"/>
    <n v="246"/>
    <n v="121"/>
    <n v="125"/>
    <n v="246"/>
    <n v="95"/>
    <n v="124"/>
    <n v="219"/>
    <n v="103"/>
    <n v="110"/>
    <n v="213"/>
    <n v="0"/>
    <n v="0"/>
    <n v="0"/>
    <n v="0"/>
    <n v="0"/>
    <n v="0"/>
    <n v="0"/>
    <n v="0"/>
    <n v="0"/>
    <n v="319"/>
    <n v="359"/>
    <n v="678"/>
    <n v="6"/>
    <n v="6"/>
    <n v="6"/>
    <n v="0"/>
    <n v="0"/>
    <n v="0"/>
    <n v="0"/>
    <n v="18"/>
    <n v="0"/>
    <n v="0"/>
    <n v="1"/>
    <n v="0"/>
    <n v="1"/>
    <n v="0"/>
    <n v="0"/>
    <n v="0"/>
    <n v="8"/>
    <n v="16"/>
    <n v="0"/>
    <n v="0"/>
    <n v="0"/>
    <n v="1"/>
    <n v="0"/>
    <n v="2"/>
    <n v="3"/>
    <n v="3"/>
    <n v="0"/>
    <n v="0"/>
    <n v="5"/>
    <n v="7"/>
    <n v="0"/>
    <n v="47"/>
    <n v="11"/>
    <n v="22"/>
    <n v="0"/>
    <n v="0"/>
    <n v="0"/>
    <n v="0"/>
    <n v="0"/>
    <n v="0"/>
    <n v="0"/>
    <n v="33"/>
    <n v="20"/>
    <n v="20"/>
    <n v="1"/>
  </r>
  <r>
    <s v="08DST0060P"/>
    <n v="2"/>
    <s v="SECUNDARIA TECNICA 60"/>
    <n v="37"/>
    <s v="JUÁREZ"/>
    <n v="1"/>
    <s v="JUĂREZ"/>
    <s v="AVENIDA MANUEL J. CLOUTHIER "/>
    <n v="9970"/>
    <s v="JUÁREZ"/>
    <s v="PÚBLICO"/>
    <x v="0"/>
    <x v="1"/>
    <x v="3"/>
    <x v="0"/>
    <s v="08FZT0003F"/>
    <s v="08FJT0002F"/>
    <s v="08ADG0005C"/>
    <n v="0"/>
    <n v="308"/>
    <n v="284"/>
    <n v="592"/>
    <n v="104"/>
    <n v="103"/>
    <n v="207"/>
    <n v="283"/>
    <n v="279"/>
    <n v="562"/>
    <n v="97"/>
    <n v="98"/>
    <n v="195"/>
    <n v="99"/>
    <n v="99"/>
    <n v="198"/>
    <n v="111"/>
    <n v="91"/>
    <n v="202"/>
    <n v="89"/>
    <n v="87"/>
    <n v="176"/>
    <n v="0"/>
    <n v="0"/>
    <n v="0"/>
    <n v="0"/>
    <n v="0"/>
    <n v="0"/>
    <n v="0"/>
    <n v="0"/>
    <n v="0"/>
    <n v="299"/>
    <n v="277"/>
    <n v="576"/>
    <n v="6"/>
    <n v="6"/>
    <n v="6"/>
    <n v="0"/>
    <n v="0"/>
    <n v="0"/>
    <n v="0"/>
    <n v="18"/>
    <n v="0"/>
    <n v="0"/>
    <n v="1"/>
    <n v="0"/>
    <n v="1"/>
    <n v="0"/>
    <n v="0"/>
    <n v="0"/>
    <n v="14"/>
    <n v="17"/>
    <n v="0"/>
    <n v="0"/>
    <n v="1"/>
    <n v="0"/>
    <n v="0"/>
    <n v="2"/>
    <n v="6"/>
    <n v="1"/>
    <n v="0"/>
    <n v="0"/>
    <n v="5"/>
    <n v="7"/>
    <n v="0"/>
    <n v="55"/>
    <n v="21"/>
    <n v="20"/>
    <n v="0"/>
    <n v="0"/>
    <n v="0"/>
    <n v="0"/>
    <n v="0"/>
    <n v="0"/>
    <n v="0"/>
    <n v="41"/>
    <n v="20"/>
    <n v="20"/>
    <n v="1"/>
  </r>
  <r>
    <s v="08DST0061O"/>
    <n v="1"/>
    <s v="SECUNDARIA TECNICA 61"/>
    <n v="19"/>
    <s v="CHIHUAHUA"/>
    <n v="1"/>
    <s v="CHIHUAHUA"/>
    <s v="CALLE DE LA POESIA"/>
    <n v="2701"/>
    <s v="CHIHUAHUA"/>
    <s v="PÚBLICO"/>
    <x v="0"/>
    <x v="1"/>
    <x v="3"/>
    <x v="0"/>
    <s v="08FZT0008A"/>
    <s v="08FJT0003E"/>
    <s v="08ADG0046C"/>
    <n v="0"/>
    <n v="296"/>
    <n v="290"/>
    <n v="586"/>
    <n v="99"/>
    <n v="97"/>
    <n v="196"/>
    <n v="248"/>
    <n v="273"/>
    <n v="521"/>
    <n v="98"/>
    <n v="81"/>
    <n v="179"/>
    <n v="100"/>
    <n v="81"/>
    <n v="181"/>
    <n v="98"/>
    <n v="91"/>
    <n v="189"/>
    <n v="86"/>
    <n v="103"/>
    <n v="189"/>
    <n v="0"/>
    <n v="0"/>
    <n v="0"/>
    <n v="0"/>
    <n v="0"/>
    <n v="0"/>
    <n v="0"/>
    <n v="0"/>
    <n v="0"/>
    <n v="284"/>
    <n v="275"/>
    <n v="559"/>
    <n v="5"/>
    <n v="5"/>
    <n v="5"/>
    <n v="0"/>
    <n v="0"/>
    <n v="0"/>
    <n v="0"/>
    <n v="15"/>
    <n v="0"/>
    <n v="0"/>
    <n v="1"/>
    <n v="0"/>
    <n v="0"/>
    <n v="1"/>
    <n v="0"/>
    <n v="0"/>
    <n v="7"/>
    <n v="15"/>
    <n v="0"/>
    <n v="0"/>
    <n v="1"/>
    <n v="0"/>
    <n v="1"/>
    <n v="0"/>
    <n v="0"/>
    <n v="5"/>
    <n v="0"/>
    <n v="0"/>
    <n v="8"/>
    <n v="13"/>
    <n v="0"/>
    <n v="52"/>
    <n v="9"/>
    <n v="20"/>
    <n v="0"/>
    <n v="0"/>
    <n v="0"/>
    <n v="0"/>
    <n v="0"/>
    <n v="0"/>
    <n v="0"/>
    <n v="29"/>
    <n v="17"/>
    <n v="17"/>
    <n v="1"/>
  </r>
  <r>
    <s v="08DST0062N"/>
    <n v="1"/>
    <s v="SECUNDARIA TECNICA 62"/>
    <n v="19"/>
    <s v="CHIHUAHUA"/>
    <n v="1"/>
    <s v="CHIHUAHUA"/>
    <s v="CALLE 72"/>
    <n v="4407"/>
    <s v="CHIHUAHUA"/>
    <s v="PÚBLICO"/>
    <x v="0"/>
    <x v="1"/>
    <x v="3"/>
    <x v="0"/>
    <s v="08FZT0007B"/>
    <s v="08FJT0003E"/>
    <s v="08ADG0046C"/>
    <n v="0"/>
    <n v="253"/>
    <n v="230"/>
    <n v="483"/>
    <n v="65"/>
    <n v="69"/>
    <n v="134"/>
    <n v="173"/>
    <n v="201"/>
    <n v="374"/>
    <n v="86"/>
    <n v="75"/>
    <n v="161"/>
    <n v="86"/>
    <n v="75"/>
    <n v="161"/>
    <n v="93"/>
    <n v="91"/>
    <n v="184"/>
    <n v="83"/>
    <n v="58"/>
    <n v="141"/>
    <n v="0"/>
    <n v="0"/>
    <n v="0"/>
    <n v="0"/>
    <n v="0"/>
    <n v="0"/>
    <n v="0"/>
    <n v="0"/>
    <n v="0"/>
    <n v="262"/>
    <n v="224"/>
    <n v="486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0"/>
    <n v="2"/>
    <n v="0"/>
    <n v="2"/>
    <n v="1"/>
    <n v="0"/>
    <n v="2"/>
    <n v="6"/>
    <n v="10"/>
    <n v="0"/>
    <n v="40"/>
    <n v="11"/>
    <n v="11"/>
    <n v="0"/>
    <n v="0"/>
    <n v="0"/>
    <n v="0"/>
    <n v="0"/>
    <n v="0"/>
    <n v="0"/>
    <n v="22"/>
    <n v="16"/>
    <n v="16"/>
    <n v="1"/>
  </r>
  <r>
    <s v="08DST0064L"/>
    <n v="1"/>
    <s v="SECUNDARIA TECNICA 64"/>
    <n v="37"/>
    <s v="JUÁREZ"/>
    <n v="1"/>
    <s v="JUĂREZ"/>
    <s v="CALLE VALLE DE IGUALA"/>
    <n v="1131"/>
    <s v="JUÁREZ"/>
    <s v="PÚBLICO"/>
    <x v="0"/>
    <x v="1"/>
    <x v="3"/>
    <x v="0"/>
    <s v="08FZT0002G"/>
    <s v="08FJT0002F"/>
    <s v="08ADG0005C"/>
    <n v="0"/>
    <n v="320"/>
    <n v="343"/>
    <n v="663"/>
    <n v="102"/>
    <n v="131"/>
    <n v="233"/>
    <n v="261"/>
    <n v="299"/>
    <n v="560"/>
    <n v="105"/>
    <n v="93"/>
    <n v="198"/>
    <n v="106"/>
    <n v="93"/>
    <n v="199"/>
    <n v="104"/>
    <n v="111"/>
    <n v="215"/>
    <n v="106"/>
    <n v="101"/>
    <n v="207"/>
    <n v="0"/>
    <n v="0"/>
    <n v="0"/>
    <n v="0"/>
    <n v="0"/>
    <n v="0"/>
    <n v="0"/>
    <n v="0"/>
    <n v="0"/>
    <n v="316"/>
    <n v="305"/>
    <n v="621"/>
    <n v="5"/>
    <n v="5"/>
    <n v="5"/>
    <n v="0"/>
    <n v="0"/>
    <n v="0"/>
    <n v="0"/>
    <n v="15"/>
    <n v="0"/>
    <n v="0"/>
    <n v="1"/>
    <n v="0"/>
    <n v="0"/>
    <n v="1"/>
    <n v="0"/>
    <n v="0"/>
    <n v="5"/>
    <n v="16"/>
    <n v="0"/>
    <n v="0"/>
    <n v="2"/>
    <n v="0"/>
    <n v="0"/>
    <n v="2"/>
    <n v="2"/>
    <n v="2"/>
    <n v="2"/>
    <n v="0"/>
    <n v="3"/>
    <n v="8"/>
    <n v="0"/>
    <n v="44"/>
    <n v="11"/>
    <n v="20"/>
    <n v="0"/>
    <n v="0"/>
    <n v="0"/>
    <n v="0"/>
    <n v="0"/>
    <n v="0"/>
    <n v="0"/>
    <n v="31"/>
    <n v="20"/>
    <n v="15"/>
    <n v="1"/>
  </r>
  <r>
    <s v="08DST0064L"/>
    <n v="2"/>
    <s v="SECUNDARIA TECNICA 64"/>
    <n v="37"/>
    <s v="JUÁREZ"/>
    <n v="1"/>
    <s v="JUĂREZ"/>
    <s v="CALLE VALLE DE IGUALA"/>
    <n v="1131"/>
    <s v="JUÁREZ"/>
    <s v="PÚBLICO"/>
    <x v="0"/>
    <x v="1"/>
    <x v="3"/>
    <x v="0"/>
    <s v="08FZT0002G"/>
    <s v="08FJT0002F"/>
    <s v="08ADG0005C"/>
    <n v="0"/>
    <n v="275"/>
    <n v="299"/>
    <n v="574"/>
    <n v="88"/>
    <n v="88"/>
    <n v="176"/>
    <n v="202"/>
    <n v="263"/>
    <n v="465"/>
    <n v="91"/>
    <n v="86"/>
    <n v="177"/>
    <n v="96"/>
    <n v="87"/>
    <n v="183"/>
    <n v="76"/>
    <n v="91"/>
    <n v="167"/>
    <n v="101"/>
    <n v="106"/>
    <n v="207"/>
    <n v="0"/>
    <n v="0"/>
    <n v="0"/>
    <n v="0"/>
    <n v="0"/>
    <n v="0"/>
    <n v="0"/>
    <n v="0"/>
    <n v="0"/>
    <n v="273"/>
    <n v="284"/>
    <n v="557"/>
    <n v="5"/>
    <n v="5"/>
    <n v="5"/>
    <n v="0"/>
    <n v="0"/>
    <n v="0"/>
    <n v="0"/>
    <n v="15"/>
    <n v="0"/>
    <n v="0"/>
    <n v="1"/>
    <n v="0"/>
    <n v="0"/>
    <n v="1"/>
    <n v="0"/>
    <n v="0"/>
    <n v="10"/>
    <n v="20"/>
    <n v="0"/>
    <n v="0"/>
    <n v="2"/>
    <n v="0"/>
    <n v="2"/>
    <n v="0"/>
    <n v="2"/>
    <n v="2"/>
    <n v="2"/>
    <n v="1"/>
    <n v="7"/>
    <n v="4"/>
    <n v="0"/>
    <n v="54"/>
    <n v="18"/>
    <n v="23"/>
    <n v="0"/>
    <n v="0"/>
    <n v="0"/>
    <n v="0"/>
    <n v="0"/>
    <n v="0"/>
    <n v="0"/>
    <n v="41"/>
    <n v="20"/>
    <n v="15"/>
    <n v="1"/>
  </r>
  <r>
    <s v="08DST0065K"/>
    <n v="1"/>
    <s v="SECUNDARIA TECNICA 69"/>
    <n v="17"/>
    <s v="CUAUHTÉMOC"/>
    <n v="1"/>
    <s v="CUAUHTĂ‰MOC"/>
    <s v="CALLE PARQUE LERDO"/>
    <n v="0"/>
    <s v="CUAUHTÉMOC"/>
    <s v="PÚBLICO"/>
    <x v="0"/>
    <x v="1"/>
    <x v="3"/>
    <x v="0"/>
    <s v="08FZT0012N"/>
    <s v="08FJT0006B"/>
    <s v="08ADG0010O"/>
    <n v="0"/>
    <n v="423"/>
    <n v="408"/>
    <n v="831"/>
    <n v="128"/>
    <n v="127"/>
    <n v="255"/>
    <n v="334"/>
    <n v="368"/>
    <n v="702"/>
    <n v="155"/>
    <n v="159"/>
    <n v="314"/>
    <n v="155"/>
    <n v="159"/>
    <n v="314"/>
    <n v="145"/>
    <n v="151"/>
    <n v="296"/>
    <n v="125"/>
    <n v="118"/>
    <n v="243"/>
    <n v="0"/>
    <n v="0"/>
    <n v="0"/>
    <n v="0"/>
    <n v="0"/>
    <n v="0"/>
    <n v="0"/>
    <n v="0"/>
    <n v="0"/>
    <n v="425"/>
    <n v="428"/>
    <n v="853"/>
    <n v="7"/>
    <n v="7"/>
    <n v="7"/>
    <n v="0"/>
    <n v="0"/>
    <n v="0"/>
    <n v="0"/>
    <n v="21"/>
    <n v="0"/>
    <n v="0"/>
    <n v="0"/>
    <n v="1"/>
    <n v="1"/>
    <n v="0"/>
    <n v="0"/>
    <n v="0"/>
    <n v="4"/>
    <n v="13"/>
    <n v="0"/>
    <n v="0"/>
    <n v="1"/>
    <n v="1"/>
    <n v="0"/>
    <n v="2"/>
    <n v="3"/>
    <n v="1"/>
    <n v="0"/>
    <n v="2"/>
    <n v="9"/>
    <n v="12"/>
    <n v="0"/>
    <n v="50"/>
    <n v="8"/>
    <n v="19"/>
    <n v="0"/>
    <n v="0"/>
    <n v="0"/>
    <n v="0"/>
    <n v="0"/>
    <n v="0"/>
    <n v="0"/>
    <n v="27"/>
    <n v="20"/>
    <n v="20"/>
    <n v="1"/>
  </r>
  <r>
    <s v="08DST0066J"/>
    <n v="1"/>
    <s v="SECUNDARIA TECNICA 70"/>
    <n v="32"/>
    <s v="HIDALGO DEL PARRAL"/>
    <n v="1"/>
    <s v="HIDALGO DEL PARRAL"/>
    <s v="CALLE 9 DE MAYO"/>
    <n v="0"/>
    <s v="HIDALGO DEL PARRAL"/>
    <s v="PÚBLICO"/>
    <x v="0"/>
    <x v="1"/>
    <x v="3"/>
    <x v="0"/>
    <s v="08FZT0011O"/>
    <s v="08FJT0004D"/>
    <s v="08ADG0004D"/>
    <n v="0"/>
    <n v="163"/>
    <n v="166"/>
    <n v="329"/>
    <n v="42"/>
    <n v="46"/>
    <n v="88"/>
    <n v="104"/>
    <n v="156"/>
    <n v="260"/>
    <n v="73"/>
    <n v="73"/>
    <n v="146"/>
    <n v="79"/>
    <n v="76"/>
    <n v="155"/>
    <n v="63"/>
    <n v="62"/>
    <n v="125"/>
    <n v="43"/>
    <n v="61"/>
    <n v="104"/>
    <n v="0"/>
    <n v="0"/>
    <n v="0"/>
    <n v="0"/>
    <n v="0"/>
    <n v="0"/>
    <n v="0"/>
    <n v="0"/>
    <n v="0"/>
    <n v="185"/>
    <n v="199"/>
    <n v="384"/>
    <n v="5"/>
    <n v="5"/>
    <n v="5"/>
    <n v="0"/>
    <n v="0"/>
    <n v="0"/>
    <n v="0"/>
    <n v="15"/>
    <n v="0"/>
    <n v="0"/>
    <n v="0"/>
    <n v="1"/>
    <n v="1"/>
    <n v="0"/>
    <n v="0"/>
    <n v="0"/>
    <n v="7"/>
    <n v="11"/>
    <n v="0"/>
    <n v="0"/>
    <n v="2"/>
    <n v="0"/>
    <n v="0"/>
    <n v="1"/>
    <n v="2"/>
    <n v="0"/>
    <n v="0"/>
    <n v="0"/>
    <n v="6"/>
    <n v="10"/>
    <n v="0"/>
    <n v="41"/>
    <n v="11"/>
    <n v="12"/>
    <n v="0"/>
    <n v="0"/>
    <n v="0"/>
    <n v="0"/>
    <n v="0"/>
    <n v="0"/>
    <n v="0"/>
    <n v="23"/>
    <n v="15"/>
    <n v="15"/>
    <n v="1"/>
  </r>
  <r>
    <s v="08DST0067I"/>
    <n v="1"/>
    <s v="SECUNDARIA TECNICA 71"/>
    <n v="17"/>
    <s v="CUAUHTÉMOC"/>
    <n v="1"/>
    <s v="CUAUHTĂ‰MOC"/>
    <s v="CALLE ESTADO DE GUERRERO"/>
    <n v="2040"/>
    <s v="CUAUHTÉMOC"/>
    <s v="PÚBLICO"/>
    <x v="0"/>
    <x v="1"/>
    <x v="3"/>
    <x v="0"/>
    <s v="08FZT0012N"/>
    <s v="08FJT0006B"/>
    <s v="08ADG0010O"/>
    <n v="0"/>
    <n v="271"/>
    <n v="326"/>
    <n v="597"/>
    <n v="97"/>
    <n v="84"/>
    <n v="181"/>
    <n v="218"/>
    <n v="294"/>
    <n v="512"/>
    <n v="103"/>
    <n v="114"/>
    <n v="217"/>
    <n v="106"/>
    <n v="114"/>
    <n v="220"/>
    <n v="84"/>
    <n v="121"/>
    <n v="205"/>
    <n v="75"/>
    <n v="117"/>
    <n v="192"/>
    <n v="0"/>
    <n v="0"/>
    <n v="0"/>
    <n v="0"/>
    <n v="0"/>
    <n v="0"/>
    <n v="0"/>
    <n v="0"/>
    <n v="0"/>
    <n v="265"/>
    <n v="352"/>
    <n v="617"/>
    <n v="5"/>
    <n v="5"/>
    <n v="5"/>
    <n v="0"/>
    <n v="0"/>
    <n v="0"/>
    <n v="0"/>
    <n v="15"/>
    <n v="0"/>
    <n v="0"/>
    <n v="0"/>
    <n v="1"/>
    <n v="0"/>
    <n v="1"/>
    <n v="0"/>
    <n v="0"/>
    <n v="5"/>
    <n v="11"/>
    <n v="0"/>
    <n v="0"/>
    <n v="1"/>
    <n v="1"/>
    <n v="0"/>
    <n v="1"/>
    <n v="0"/>
    <n v="4"/>
    <n v="0"/>
    <n v="0"/>
    <n v="7"/>
    <n v="8"/>
    <n v="0"/>
    <n v="40"/>
    <n v="6"/>
    <n v="17"/>
    <n v="0"/>
    <n v="0"/>
    <n v="0"/>
    <n v="0"/>
    <n v="0"/>
    <n v="0"/>
    <n v="0"/>
    <n v="23"/>
    <n v="20"/>
    <n v="20"/>
    <n v="1"/>
  </r>
  <r>
    <s v="08DST0068H"/>
    <n v="1"/>
    <s v="SECUNDARIA TECNICA 72"/>
    <n v="19"/>
    <s v="CHIHUAHUA"/>
    <n v="1"/>
    <s v="CHIHUAHUA"/>
    <s v="CALLE PASEOS DE SAUCILLO"/>
    <n v="13915"/>
    <s v="CHIHUAHUA"/>
    <s v="PÚBLICO"/>
    <x v="0"/>
    <x v="1"/>
    <x v="3"/>
    <x v="0"/>
    <s v="08FZT0005D"/>
    <s v="08FJT0003E"/>
    <s v="08ADG0046C"/>
    <n v="0"/>
    <n v="261"/>
    <n v="293"/>
    <n v="554"/>
    <n v="76"/>
    <n v="108"/>
    <n v="184"/>
    <n v="208"/>
    <n v="260"/>
    <n v="468"/>
    <n v="107"/>
    <n v="87"/>
    <n v="194"/>
    <n v="107"/>
    <n v="87"/>
    <n v="194"/>
    <n v="95"/>
    <n v="92"/>
    <n v="187"/>
    <n v="87"/>
    <n v="92"/>
    <n v="179"/>
    <n v="0"/>
    <n v="0"/>
    <n v="0"/>
    <n v="0"/>
    <n v="0"/>
    <n v="0"/>
    <n v="0"/>
    <n v="0"/>
    <n v="0"/>
    <n v="289"/>
    <n v="271"/>
    <n v="560"/>
    <n v="4"/>
    <n v="4"/>
    <n v="4"/>
    <n v="0"/>
    <n v="0"/>
    <n v="0"/>
    <n v="0"/>
    <n v="12"/>
    <n v="0"/>
    <n v="0"/>
    <n v="1"/>
    <n v="0"/>
    <n v="1"/>
    <n v="0"/>
    <n v="0"/>
    <n v="0"/>
    <n v="9"/>
    <n v="10"/>
    <n v="0"/>
    <n v="0"/>
    <n v="0"/>
    <n v="1"/>
    <n v="1"/>
    <n v="0"/>
    <n v="1"/>
    <n v="1"/>
    <n v="0"/>
    <n v="0"/>
    <n v="7"/>
    <n v="11"/>
    <n v="0"/>
    <n v="43"/>
    <n v="11"/>
    <n v="12"/>
    <n v="0"/>
    <n v="0"/>
    <n v="0"/>
    <n v="0"/>
    <n v="0"/>
    <n v="0"/>
    <n v="0"/>
    <n v="23"/>
    <n v="14"/>
    <n v="14"/>
    <n v="1"/>
  </r>
  <r>
    <s v="08DST0068H"/>
    <n v="2"/>
    <s v="SECUNDARIA TECNICA 72"/>
    <n v="19"/>
    <s v="CHIHUAHUA"/>
    <n v="1"/>
    <s v="CHIHUAHUA"/>
    <s v="CALLE PASEOS DE SAUCILLO"/>
    <n v="13915"/>
    <s v="CHIHUAHUA"/>
    <s v="PÚBLICO"/>
    <x v="0"/>
    <x v="1"/>
    <x v="3"/>
    <x v="0"/>
    <s v="08FZT0005D"/>
    <s v="08FJT0003E"/>
    <s v="08ADG0046C"/>
    <n v="0"/>
    <n v="190"/>
    <n v="184"/>
    <n v="374"/>
    <n v="68"/>
    <n v="67"/>
    <n v="135"/>
    <n v="139"/>
    <n v="158"/>
    <n v="297"/>
    <n v="76"/>
    <n v="72"/>
    <n v="148"/>
    <n v="76"/>
    <n v="73"/>
    <n v="149"/>
    <n v="60"/>
    <n v="59"/>
    <n v="119"/>
    <n v="59"/>
    <n v="61"/>
    <n v="120"/>
    <n v="0"/>
    <n v="0"/>
    <n v="0"/>
    <n v="0"/>
    <n v="0"/>
    <n v="0"/>
    <n v="0"/>
    <n v="0"/>
    <n v="0"/>
    <n v="195"/>
    <n v="193"/>
    <n v="388"/>
    <n v="4"/>
    <n v="4"/>
    <n v="4"/>
    <n v="0"/>
    <n v="0"/>
    <n v="0"/>
    <n v="0"/>
    <n v="12"/>
    <n v="0"/>
    <n v="0"/>
    <n v="1"/>
    <n v="0"/>
    <n v="0"/>
    <n v="1"/>
    <n v="0"/>
    <n v="0"/>
    <n v="8"/>
    <n v="20"/>
    <n v="0"/>
    <n v="0"/>
    <n v="0"/>
    <n v="1"/>
    <n v="0"/>
    <n v="0"/>
    <n v="1"/>
    <n v="1"/>
    <n v="0"/>
    <n v="0"/>
    <n v="6"/>
    <n v="8"/>
    <n v="0"/>
    <n v="47"/>
    <n v="9"/>
    <n v="22"/>
    <n v="0"/>
    <n v="0"/>
    <n v="0"/>
    <n v="0"/>
    <n v="0"/>
    <n v="0"/>
    <n v="0"/>
    <n v="31"/>
    <n v="14"/>
    <n v="14"/>
    <n v="1"/>
  </r>
  <r>
    <s v="08DST0073T"/>
    <n v="1"/>
    <s v="SECUNDARIA TECNICA 73"/>
    <n v="37"/>
    <s v="JUÁREZ"/>
    <n v="1"/>
    <s v="JUĂREZ"/>
    <s v="CALLE AEROMOZA"/>
    <n v="9455"/>
    <s v="JUÁREZ"/>
    <s v="PÚBLICO"/>
    <x v="0"/>
    <x v="1"/>
    <x v="3"/>
    <x v="0"/>
    <s v="08FZT0002G"/>
    <s v="08FJT0002F"/>
    <s v="08ADG0005C"/>
    <n v="0"/>
    <n v="348"/>
    <n v="326"/>
    <n v="674"/>
    <n v="104"/>
    <n v="109"/>
    <n v="213"/>
    <n v="312"/>
    <n v="312"/>
    <n v="624"/>
    <n v="115"/>
    <n v="109"/>
    <n v="224"/>
    <n v="116"/>
    <n v="111"/>
    <n v="227"/>
    <n v="124"/>
    <n v="111"/>
    <n v="235"/>
    <n v="105"/>
    <n v="107"/>
    <n v="212"/>
    <n v="0"/>
    <n v="0"/>
    <n v="0"/>
    <n v="0"/>
    <n v="0"/>
    <n v="0"/>
    <n v="0"/>
    <n v="0"/>
    <n v="0"/>
    <n v="345"/>
    <n v="329"/>
    <n v="674"/>
    <n v="5"/>
    <n v="5"/>
    <n v="5"/>
    <n v="0"/>
    <n v="0"/>
    <n v="0"/>
    <n v="0"/>
    <n v="15"/>
    <n v="0"/>
    <n v="0"/>
    <n v="0"/>
    <n v="1"/>
    <n v="0"/>
    <n v="1"/>
    <n v="0"/>
    <n v="0"/>
    <n v="4"/>
    <n v="10"/>
    <n v="0"/>
    <n v="0"/>
    <n v="2"/>
    <n v="0"/>
    <n v="1"/>
    <n v="1"/>
    <n v="0"/>
    <n v="2"/>
    <n v="0"/>
    <n v="2"/>
    <n v="3"/>
    <n v="8"/>
    <n v="0"/>
    <n v="35"/>
    <n v="7"/>
    <n v="15"/>
    <n v="0"/>
    <n v="0"/>
    <n v="0"/>
    <n v="0"/>
    <n v="0"/>
    <n v="0"/>
    <n v="0"/>
    <n v="22"/>
    <n v="15"/>
    <n v="15"/>
    <n v="1"/>
  </r>
  <r>
    <s v="08DST0073T"/>
    <n v="2"/>
    <s v="SECUNDARIA TECNICA 73"/>
    <n v="37"/>
    <s v="JUÁREZ"/>
    <n v="1"/>
    <s v="JUĂREZ"/>
    <s v="CALLE AEROMOZA"/>
    <n v="9455"/>
    <s v="JUÁREZ"/>
    <s v="PÚBLICO"/>
    <x v="0"/>
    <x v="1"/>
    <x v="3"/>
    <x v="0"/>
    <s v="08FZT0002G"/>
    <s v="08FJT0002F"/>
    <s v="08ADG0005C"/>
    <n v="0"/>
    <n v="200"/>
    <n v="215"/>
    <n v="415"/>
    <n v="66"/>
    <n v="73"/>
    <n v="139"/>
    <n v="191"/>
    <n v="209"/>
    <n v="400"/>
    <n v="75"/>
    <n v="52"/>
    <n v="127"/>
    <n v="77"/>
    <n v="54"/>
    <n v="131"/>
    <n v="62"/>
    <n v="70"/>
    <n v="132"/>
    <n v="66"/>
    <n v="63"/>
    <n v="129"/>
    <n v="0"/>
    <n v="0"/>
    <n v="0"/>
    <n v="0"/>
    <n v="0"/>
    <n v="0"/>
    <n v="0"/>
    <n v="0"/>
    <n v="0"/>
    <n v="205"/>
    <n v="187"/>
    <n v="392"/>
    <n v="3"/>
    <n v="3"/>
    <n v="3"/>
    <n v="0"/>
    <n v="0"/>
    <n v="0"/>
    <n v="0"/>
    <n v="9"/>
    <n v="0"/>
    <n v="0"/>
    <n v="0"/>
    <n v="1"/>
    <n v="1"/>
    <n v="0"/>
    <n v="0"/>
    <n v="0"/>
    <n v="5"/>
    <n v="14"/>
    <n v="0"/>
    <n v="0"/>
    <n v="3"/>
    <n v="0"/>
    <n v="1"/>
    <n v="1"/>
    <n v="1"/>
    <n v="1"/>
    <n v="0"/>
    <n v="2"/>
    <n v="5"/>
    <n v="3"/>
    <n v="0"/>
    <n v="38"/>
    <n v="10"/>
    <n v="18"/>
    <n v="0"/>
    <n v="0"/>
    <n v="0"/>
    <n v="0"/>
    <n v="0"/>
    <n v="0"/>
    <n v="0"/>
    <n v="28"/>
    <n v="15"/>
    <n v="15"/>
    <n v="1"/>
  </r>
  <r>
    <s v="08DST0074S"/>
    <n v="1"/>
    <s v="SECUNDARIA TECNICA 74"/>
    <n v="19"/>
    <s v="CHIHUAHUA"/>
    <n v="1"/>
    <s v="CHIHUAHUA"/>
    <s v="CALLE SORGO"/>
    <n v="0"/>
    <s v="CHIHUAHUA"/>
    <s v="PÚBLICO"/>
    <x v="0"/>
    <x v="1"/>
    <x v="3"/>
    <x v="0"/>
    <s v="08FZT0008A"/>
    <s v="08FJT0003E"/>
    <s v="08ADG0046C"/>
    <n v="0"/>
    <n v="151"/>
    <n v="163"/>
    <n v="314"/>
    <n v="42"/>
    <n v="59"/>
    <n v="101"/>
    <n v="134"/>
    <n v="158"/>
    <n v="292"/>
    <n v="62"/>
    <n v="60"/>
    <n v="122"/>
    <n v="63"/>
    <n v="60"/>
    <n v="123"/>
    <n v="57"/>
    <n v="49"/>
    <n v="106"/>
    <n v="50"/>
    <n v="59"/>
    <n v="109"/>
    <n v="0"/>
    <n v="0"/>
    <n v="0"/>
    <n v="0"/>
    <n v="0"/>
    <n v="0"/>
    <n v="0"/>
    <n v="0"/>
    <n v="0"/>
    <n v="170"/>
    <n v="168"/>
    <n v="338"/>
    <n v="4"/>
    <n v="4"/>
    <n v="4"/>
    <n v="0"/>
    <n v="0"/>
    <n v="0"/>
    <n v="0"/>
    <n v="12"/>
    <n v="0"/>
    <n v="0"/>
    <n v="0"/>
    <n v="1"/>
    <n v="1"/>
    <n v="0"/>
    <n v="0"/>
    <n v="0"/>
    <n v="5"/>
    <n v="9"/>
    <n v="0"/>
    <n v="0"/>
    <n v="1"/>
    <n v="0"/>
    <n v="0"/>
    <n v="2"/>
    <n v="1"/>
    <n v="2"/>
    <n v="1"/>
    <n v="2"/>
    <n v="2"/>
    <n v="10"/>
    <n v="0"/>
    <n v="37"/>
    <n v="8"/>
    <n v="15"/>
    <n v="0"/>
    <n v="0"/>
    <n v="0"/>
    <n v="0"/>
    <n v="0"/>
    <n v="0"/>
    <n v="0"/>
    <n v="23"/>
    <n v="18"/>
    <n v="18"/>
    <n v="1"/>
  </r>
  <r>
    <s v="08DST0074S"/>
    <n v="2"/>
    <s v="SECUNDARIA TECNICA 74"/>
    <n v="19"/>
    <s v="CHIHUAHUA"/>
    <n v="1"/>
    <s v="CHIHUAHUA"/>
    <s v="CALLE SORGO"/>
    <n v="0"/>
    <s v="CHIHUAHUA"/>
    <s v="PÚBLICO"/>
    <x v="0"/>
    <x v="1"/>
    <x v="3"/>
    <x v="0"/>
    <s v="08FZT0008A"/>
    <s v="08FJT0003E"/>
    <s v="08ADG0046C"/>
    <n v="0"/>
    <n v="138"/>
    <n v="153"/>
    <n v="291"/>
    <n v="48"/>
    <n v="48"/>
    <n v="96"/>
    <n v="110"/>
    <n v="139"/>
    <n v="249"/>
    <n v="48"/>
    <n v="59"/>
    <n v="107"/>
    <n v="53"/>
    <n v="62"/>
    <n v="115"/>
    <n v="47"/>
    <n v="48"/>
    <n v="95"/>
    <n v="37"/>
    <n v="44"/>
    <n v="81"/>
    <n v="0"/>
    <n v="0"/>
    <n v="0"/>
    <n v="0"/>
    <n v="0"/>
    <n v="0"/>
    <n v="0"/>
    <n v="0"/>
    <n v="0"/>
    <n v="137"/>
    <n v="154"/>
    <n v="291"/>
    <n v="4"/>
    <n v="4"/>
    <n v="4"/>
    <n v="0"/>
    <n v="0"/>
    <n v="0"/>
    <n v="0"/>
    <n v="12"/>
    <n v="0"/>
    <n v="0"/>
    <n v="0"/>
    <n v="1"/>
    <n v="1"/>
    <n v="0"/>
    <n v="0"/>
    <n v="0"/>
    <n v="5"/>
    <n v="13"/>
    <n v="0"/>
    <n v="0"/>
    <n v="2"/>
    <n v="2"/>
    <n v="1"/>
    <n v="0"/>
    <n v="4"/>
    <n v="1"/>
    <n v="1"/>
    <n v="1"/>
    <n v="10"/>
    <n v="8"/>
    <n v="0"/>
    <n v="50"/>
    <n v="13"/>
    <n v="17"/>
    <n v="0"/>
    <n v="0"/>
    <n v="0"/>
    <n v="0"/>
    <n v="0"/>
    <n v="0"/>
    <n v="0"/>
    <n v="30"/>
    <n v="18"/>
    <n v="18"/>
    <n v="1"/>
  </r>
  <r>
    <s v="08DST0075R"/>
    <n v="1"/>
    <s v="SECUNDARIA TECNICA 75"/>
    <n v="37"/>
    <s v="JUÁREZ"/>
    <n v="1"/>
    <s v="JUĂREZ"/>
    <s v="CALLE EJIDO MEOQUI"/>
    <n v="0"/>
    <s v="JUÁREZ"/>
    <s v="PÚBLICO"/>
    <x v="0"/>
    <x v="1"/>
    <x v="3"/>
    <x v="0"/>
    <s v="08FZT0016J"/>
    <s v="08FJT0002F"/>
    <s v="08ADG0005C"/>
    <n v="0"/>
    <n v="247"/>
    <n v="267"/>
    <n v="514"/>
    <n v="80"/>
    <n v="90"/>
    <n v="170"/>
    <n v="221"/>
    <n v="237"/>
    <n v="458"/>
    <n v="93"/>
    <n v="83"/>
    <n v="176"/>
    <n v="93"/>
    <n v="84"/>
    <n v="177"/>
    <n v="77"/>
    <n v="96"/>
    <n v="173"/>
    <n v="86"/>
    <n v="78"/>
    <n v="164"/>
    <n v="0"/>
    <n v="0"/>
    <n v="0"/>
    <n v="0"/>
    <n v="0"/>
    <n v="0"/>
    <n v="0"/>
    <n v="0"/>
    <n v="0"/>
    <n v="256"/>
    <n v="258"/>
    <n v="514"/>
    <n v="5"/>
    <n v="5"/>
    <n v="5"/>
    <n v="0"/>
    <n v="0"/>
    <n v="0"/>
    <n v="0"/>
    <n v="15"/>
    <n v="0"/>
    <n v="0"/>
    <n v="1"/>
    <n v="0"/>
    <n v="1"/>
    <n v="0"/>
    <n v="0"/>
    <n v="0"/>
    <n v="9"/>
    <n v="16"/>
    <n v="0"/>
    <n v="0"/>
    <n v="1"/>
    <n v="0"/>
    <n v="0"/>
    <n v="1"/>
    <n v="0"/>
    <n v="0"/>
    <n v="0"/>
    <n v="0"/>
    <n v="5"/>
    <n v="5"/>
    <n v="0"/>
    <n v="39"/>
    <n v="10"/>
    <n v="17"/>
    <n v="0"/>
    <n v="0"/>
    <n v="0"/>
    <n v="0"/>
    <n v="0"/>
    <n v="0"/>
    <n v="0"/>
    <n v="27"/>
    <n v="19"/>
    <n v="19"/>
    <n v="1"/>
  </r>
  <r>
    <s v="08DST0075R"/>
    <n v="2"/>
    <s v="SECUNDARIA TECNICA 75"/>
    <n v="37"/>
    <s v="JUÁREZ"/>
    <n v="1"/>
    <s v="JUĂREZ"/>
    <s v="CALLE EJIDO MEOQUI"/>
    <n v="0"/>
    <s v="JUÁREZ"/>
    <s v="PÚBLICO"/>
    <x v="0"/>
    <x v="1"/>
    <x v="3"/>
    <x v="0"/>
    <s v="08FZT0016J"/>
    <s v="08FJT0002F"/>
    <s v="08ADG0005C"/>
    <n v="0"/>
    <n v="259"/>
    <n v="230"/>
    <n v="489"/>
    <n v="75"/>
    <n v="62"/>
    <n v="137"/>
    <n v="201"/>
    <n v="195"/>
    <n v="396"/>
    <n v="79"/>
    <n v="85"/>
    <n v="164"/>
    <n v="84"/>
    <n v="87"/>
    <n v="171"/>
    <n v="90"/>
    <n v="85"/>
    <n v="175"/>
    <n v="90"/>
    <n v="69"/>
    <n v="159"/>
    <n v="0"/>
    <n v="0"/>
    <n v="0"/>
    <n v="0"/>
    <n v="0"/>
    <n v="0"/>
    <n v="0"/>
    <n v="0"/>
    <n v="0"/>
    <n v="264"/>
    <n v="241"/>
    <n v="505"/>
    <n v="5"/>
    <n v="5"/>
    <n v="4"/>
    <n v="0"/>
    <n v="0"/>
    <n v="0"/>
    <n v="0"/>
    <n v="14"/>
    <n v="0"/>
    <n v="0"/>
    <n v="1"/>
    <n v="0"/>
    <n v="0"/>
    <n v="1"/>
    <n v="0"/>
    <n v="0"/>
    <n v="13"/>
    <n v="15"/>
    <n v="0"/>
    <n v="0"/>
    <n v="2"/>
    <n v="0"/>
    <n v="0"/>
    <n v="2"/>
    <n v="0"/>
    <n v="1"/>
    <n v="0"/>
    <n v="0"/>
    <n v="6"/>
    <n v="7"/>
    <n v="0"/>
    <n v="48"/>
    <n v="15"/>
    <n v="18"/>
    <n v="0"/>
    <n v="0"/>
    <n v="0"/>
    <n v="0"/>
    <n v="0"/>
    <n v="0"/>
    <n v="0"/>
    <n v="33"/>
    <n v="19"/>
    <n v="19"/>
    <n v="1"/>
  </r>
  <r>
    <s v="08DST0076Q"/>
    <n v="1"/>
    <s v="SECUNDARIA TECNICA 76"/>
    <n v="9"/>
    <s v="BOCOYNA"/>
    <n v="185"/>
    <s v="SISOGUICHI"/>
    <s v="CALLE SISOGUICHI"/>
    <n v="0"/>
    <s v="CREEL"/>
    <s v="PÚBLICO"/>
    <x v="0"/>
    <x v="1"/>
    <x v="3"/>
    <x v="0"/>
    <s v="08FZT0012N"/>
    <s v="08FJT0006B"/>
    <s v="08ADG0003E"/>
    <n v="0"/>
    <n v="37"/>
    <n v="36"/>
    <n v="73"/>
    <n v="13"/>
    <n v="16"/>
    <n v="29"/>
    <n v="31"/>
    <n v="35"/>
    <n v="66"/>
    <n v="9"/>
    <n v="9"/>
    <n v="18"/>
    <n v="10"/>
    <n v="9"/>
    <n v="19"/>
    <n v="14"/>
    <n v="14"/>
    <n v="28"/>
    <n v="6"/>
    <n v="7"/>
    <n v="13"/>
    <n v="0"/>
    <n v="0"/>
    <n v="0"/>
    <n v="0"/>
    <n v="0"/>
    <n v="0"/>
    <n v="0"/>
    <n v="0"/>
    <n v="0"/>
    <n v="30"/>
    <n v="30"/>
    <n v="60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2"/>
    <n v="1"/>
    <n v="0"/>
    <n v="11"/>
    <n v="2"/>
    <n v="5"/>
    <n v="0"/>
    <n v="0"/>
    <n v="0"/>
    <n v="0"/>
    <n v="0"/>
    <n v="0"/>
    <n v="0"/>
    <n v="7"/>
    <n v="5"/>
    <n v="5"/>
    <n v="1"/>
  </r>
  <r>
    <s v="08DST0077P"/>
    <n v="1"/>
    <s v="SECUNDARIA TECNICA 77"/>
    <n v="19"/>
    <s v="CHIHUAHUA"/>
    <n v="1"/>
    <s v="CHIHUAHUA"/>
    <s v="PERIFĂ‰RICO R. ALMADA"/>
    <n v="1406"/>
    <s v="CHIHUAHUA"/>
    <s v="PÚBLICO"/>
    <x v="0"/>
    <x v="1"/>
    <x v="3"/>
    <x v="0"/>
    <s v="08FZT0006C"/>
    <s v="08FJT0003E"/>
    <s v="08ADG0046C"/>
    <n v="0"/>
    <n v="149"/>
    <n v="144"/>
    <n v="293"/>
    <n v="38"/>
    <n v="40"/>
    <n v="78"/>
    <n v="110"/>
    <n v="126"/>
    <n v="236"/>
    <n v="46"/>
    <n v="45"/>
    <n v="91"/>
    <n v="47"/>
    <n v="46"/>
    <n v="93"/>
    <n v="51"/>
    <n v="51"/>
    <n v="102"/>
    <n v="54"/>
    <n v="48"/>
    <n v="102"/>
    <n v="0"/>
    <n v="0"/>
    <n v="0"/>
    <n v="0"/>
    <n v="0"/>
    <n v="0"/>
    <n v="0"/>
    <n v="0"/>
    <n v="0"/>
    <n v="152"/>
    <n v="145"/>
    <n v="297"/>
    <n v="4"/>
    <n v="4"/>
    <n v="3"/>
    <n v="0"/>
    <n v="0"/>
    <n v="0"/>
    <n v="0"/>
    <n v="11"/>
    <n v="0"/>
    <n v="0"/>
    <n v="1"/>
    <n v="0"/>
    <n v="0"/>
    <n v="1"/>
    <n v="0"/>
    <n v="0"/>
    <n v="6"/>
    <n v="9"/>
    <n v="0"/>
    <n v="0"/>
    <n v="0"/>
    <n v="1"/>
    <n v="0"/>
    <n v="0"/>
    <n v="2"/>
    <n v="1"/>
    <n v="0"/>
    <n v="0"/>
    <n v="7"/>
    <n v="10"/>
    <n v="0"/>
    <n v="38"/>
    <n v="8"/>
    <n v="11"/>
    <n v="0"/>
    <n v="0"/>
    <n v="0"/>
    <n v="0"/>
    <n v="0"/>
    <n v="0"/>
    <n v="0"/>
    <n v="19"/>
    <n v="13"/>
    <n v="10"/>
    <n v="1"/>
  </r>
  <r>
    <s v="08DST0078O"/>
    <n v="1"/>
    <s v="SECUNDARIA TECNICA 78"/>
    <n v="19"/>
    <s v="CHIHUAHUA"/>
    <n v="1"/>
    <s v="CHIHUAHUA"/>
    <s v="CALLE MINA CERRO COLORADO"/>
    <n v="3350"/>
    <s v="CHIHUAHUA"/>
    <s v="PÚBLICO"/>
    <x v="0"/>
    <x v="1"/>
    <x v="3"/>
    <x v="0"/>
    <s v="08FZT0006C"/>
    <s v="08FJT0003E"/>
    <s v="08ADG0046C"/>
    <n v="0"/>
    <n v="268"/>
    <n v="246"/>
    <n v="514"/>
    <n v="60"/>
    <n v="74"/>
    <n v="134"/>
    <n v="185"/>
    <n v="199"/>
    <n v="384"/>
    <n v="102"/>
    <n v="78"/>
    <n v="180"/>
    <n v="104"/>
    <n v="79"/>
    <n v="183"/>
    <n v="105"/>
    <n v="78"/>
    <n v="183"/>
    <n v="81"/>
    <n v="89"/>
    <n v="170"/>
    <n v="0"/>
    <n v="0"/>
    <n v="0"/>
    <n v="0"/>
    <n v="0"/>
    <n v="0"/>
    <n v="0"/>
    <n v="0"/>
    <n v="0"/>
    <n v="290"/>
    <n v="246"/>
    <n v="536"/>
    <n v="5"/>
    <n v="5"/>
    <n v="5"/>
    <n v="0"/>
    <n v="0"/>
    <n v="0"/>
    <n v="0"/>
    <n v="15"/>
    <n v="0"/>
    <n v="0"/>
    <n v="1"/>
    <n v="0"/>
    <n v="0"/>
    <n v="1"/>
    <n v="0"/>
    <n v="0"/>
    <n v="9"/>
    <n v="6"/>
    <n v="0"/>
    <n v="0"/>
    <n v="1"/>
    <n v="0"/>
    <n v="1"/>
    <n v="1"/>
    <n v="1"/>
    <n v="1"/>
    <n v="0"/>
    <n v="2"/>
    <n v="13"/>
    <n v="6"/>
    <n v="0"/>
    <n v="43"/>
    <n v="12"/>
    <n v="10"/>
    <n v="0"/>
    <n v="0"/>
    <n v="0"/>
    <n v="0"/>
    <n v="0"/>
    <n v="0"/>
    <n v="0"/>
    <n v="22"/>
    <n v="15"/>
    <n v="15"/>
    <n v="1"/>
  </r>
  <r>
    <s v="08DST0079N"/>
    <n v="1"/>
    <s v="SECUNDARIA TECNICA 81"/>
    <n v="17"/>
    <s v="CUAUHTÉMOC"/>
    <n v="11"/>
    <s v="BUSTILLOS"/>
    <s v="NINGUNO NINGUNO"/>
    <n v="0"/>
    <s v="CUAUHTÉMOC"/>
    <s v="PÚBLICO"/>
    <x v="0"/>
    <x v="1"/>
    <x v="3"/>
    <x v="0"/>
    <s v="08FZT0012N"/>
    <s v="08FJT0006B"/>
    <s v="08ADG0010O"/>
    <n v="0"/>
    <n v="50"/>
    <n v="47"/>
    <n v="97"/>
    <n v="18"/>
    <n v="20"/>
    <n v="38"/>
    <n v="40"/>
    <n v="46"/>
    <n v="86"/>
    <n v="19"/>
    <n v="15"/>
    <n v="34"/>
    <n v="19"/>
    <n v="15"/>
    <n v="34"/>
    <n v="19"/>
    <n v="11"/>
    <n v="30"/>
    <n v="9"/>
    <n v="15"/>
    <n v="24"/>
    <n v="0"/>
    <n v="0"/>
    <n v="0"/>
    <n v="0"/>
    <n v="0"/>
    <n v="0"/>
    <n v="0"/>
    <n v="0"/>
    <n v="0"/>
    <n v="47"/>
    <n v="41"/>
    <n v="88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0"/>
    <n v="0"/>
    <n v="0"/>
    <n v="1"/>
    <n v="0"/>
    <n v="0"/>
    <n v="3"/>
    <n v="2"/>
    <n v="0"/>
    <n v="12"/>
    <n v="3"/>
    <n v="3"/>
    <n v="0"/>
    <n v="0"/>
    <n v="0"/>
    <n v="0"/>
    <n v="0"/>
    <n v="0"/>
    <n v="0"/>
    <n v="6"/>
    <n v="6"/>
    <n v="3"/>
    <n v="1"/>
  </r>
  <r>
    <s v="08DST0081B"/>
    <n v="1"/>
    <s v="SECUNDARIA TECNICA 82"/>
    <n v="37"/>
    <s v="JUÁREZ"/>
    <n v="1"/>
    <s v="JUĂREZ"/>
    <s v="CALLE RODOLFO FIERRO"/>
    <n v="5839"/>
    <s v="JUÁREZ"/>
    <s v="PÚBLICO"/>
    <x v="0"/>
    <x v="1"/>
    <x v="3"/>
    <x v="0"/>
    <s v="08FZT0017I"/>
    <m/>
    <s v="08ADG0005C"/>
    <n v="0"/>
    <n v="142"/>
    <n v="154"/>
    <n v="296"/>
    <n v="50"/>
    <n v="53"/>
    <n v="103"/>
    <n v="142"/>
    <n v="154"/>
    <n v="296"/>
    <n v="45"/>
    <n v="47"/>
    <n v="92"/>
    <n v="49"/>
    <n v="48"/>
    <n v="97"/>
    <n v="51"/>
    <n v="50"/>
    <n v="101"/>
    <n v="42"/>
    <n v="51"/>
    <n v="93"/>
    <n v="0"/>
    <n v="0"/>
    <n v="0"/>
    <n v="0"/>
    <n v="0"/>
    <n v="0"/>
    <n v="0"/>
    <n v="0"/>
    <n v="0"/>
    <n v="142"/>
    <n v="149"/>
    <n v="291"/>
    <n v="5"/>
    <n v="5"/>
    <n v="5"/>
    <n v="0"/>
    <n v="0"/>
    <n v="0"/>
    <n v="0"/>
    <n v="15"/>
    <n v="0"/>
    <n v="0"/>
    <n v="0"/>
    <n v="1"/>
    <n v="0"/>
    <n v="0"/>
    <n v="0"/>
    <n v="0"/>
    <n v="5"/>
    <n v="12"/>
    <n v="0"/>
    <n v="0"/>
    <n v="1"/>
    <n v="0"/>
    <n v="1"/>
    <n v="1"/>
    <n v="0"/>
    <n v="2"/>
    <n v="0"/>
    <n v="1"/>
    <n v="10"/>
    <n v="3"/>
    <n v="0"/>
    <n v="37"/>
    <n v="7"/>
    <n v="16"/>
    <n v="0"/>
    <n v="0"/>
    <n v="0"/>
    <n v="0"/>
    <n v="0"/>
    <n v="0"/>
    <n v="0"/>
    <n v="23"/>
    <n v="15"/>
    <n v="15"/>
    <n v="1"/>
  </r>
  <r>
    <s v="08DST0082A"/>
    <n v="1"/>
    <s v="SECUNDARIA TECNICA 80"/>
    <n v="37"/>
    <s v="JUÁREZ"/>
    <n v="1"/>
    <s v="JUĂREZ"/>
    <s v="CALLE PALACIO DE MITLA"/>
    <n v="1040"/>
    <s v="JUÁREZ"/>
    <s v="PÚBLICO"/>
    <x v="0"/>
    <x v="1"/>
    <x v="3"/>
    <x v="0"/>
    <s v="08FZT0003F"/>
    <s v="08FJT0002F"/>
    <s v="08ADG0005C"/>
    <n v="0"/>
    <n v="438"/>
    <n v="434"/>
    <n v="872"/>
    <n v="134"/>
    <n v="147"/>
    <n v="281"/>
    <n v="422"/>
    <n v="426"/>
    <n v="848"/>
    <n v="139"/>
    <n v="159"/>
    <n v="298"/>
    <n v="140"/>
    <n v="159"/>
    <n v="299"/>
    <n v="153"/>
    <n v="147"/>
    <n v="300"/>
    <n v="155"/>
    <n v="142"/>
    <n v="297"/>
    <n v="0"/>
    <n v="0"/>
    <n v="0"/>
    <n v="0"/>
    <n v="0"/>
    <n v="0"/>
    <n v="0"/>
    <n v="0"/>
    <n v="0"/>
    <n v="448"/>
    <n v="448"/>
    <n v="896"/>
    <n v="6"/>
    <n v="6"/>
    <n v="6"/>
    <n v="0"/>
    <n v="0"/>
    <n v="0"/>
    <n v="0"/>
    <n v="18"/>
    <n v="0"/>
    <n v="0"/>
    <n v="1"/>
    <n v="0"/>
    <n v="0"/>
    <n v="1"/>
    <n v="0"/>
    <n v="0"/>
    <n v="6"/>
    <n v="20"/>
    <n v="0"/>
    <n v="0"/>
    <n v="2"/>
    <n v="0"/>
    <n v="0"/>
    <n v="0"/>
    <n v="0"/>
    <n v="0"/>
    <n v="0"/>
    <n v="0"/>
    <n v="5"/>
    <n v="6"/>
    <n v="0"/>
    <n v="41"/>
    <n v="8"/>
    <n v="20"/>
    <n v="0"/>
    <n v="0"/>
    <n v="0"/>
    <n v="0"/>
    <n v="0"/>
    <n v="0"/>
    <n v="0"/>
    <n v="28"/>
    <n v="18"/>
    <n v="18"/>
    <n v="1"/>
  </r>
  <r>
    <s v="08DST0082A"/>
    <n v="2"/>
    <s v="SECUNDARIA TECNICA 80"/>
    <n v="37"/>
    <s v="JUÁREZ"/>
    <n v="1"/>
    <s v="JUĂREZ"/>
    <s v="CALLE PALACIO DE MITLA"/>
    <n v="1040"/>
    <s v="JUÁREZ"/>
    <s v="PÚBLICO"/>
    <x v="0"/>
    <x v="1"/>
    <x v="3"/>
    <x v="0"/>
    <s v="08FZT0003F"/>
    <s v="08FJT0002F"/>
    <s v="08ADG0005C"/>
    <n v="0"/>
    <n v="348"/>
    <n v="321"/>
    <n v="669"/>
    <n v="115"/>
    <n v="87"/>
    <n v="202"/>
    <n v="335"/>
    <n v="316"/>
    <n v="651"/>
    <n v="110"/>
    <n v="127"/>
    <n v="237"/>
    <n v="110"/>
    <n v="129"/>
    <n v="239"/>
    <n v="116"/>
    <n v="112"/>
    <n v="228"/>
    <n v="113"/>
    <n v="118"/>
    <n v="231"/>
    <n v="0"/>
    <n v="0"/>
    <n v="0"/>
    <n v="0"/>
    <n v="0"/>
    <n v="0"/>
    <n v="0"/>
    <n v="0"/>
    <n v="0"/>
    <n v="339"/>
    <n v="359"/>
    <n v="698"/>
    <n v="5"/>
    <n v="5"/>
    <n v="5"/>
    <n v="0"/>
    <n v="0"/>
    <n v="0"/>
    <n v="0"/>
    <n v="15"/>
    <n v="0"/>
    <n v="0"/>
    <n v="1"/>
    <n v="0"/>
    <n v="0"/>
    <n v="1"/>
    <n v="0"/>
    <n v="0"/>
    <n v="9"/>
    <n v="25"/>
    <n v="0"/>
    <n v="0"/>
    <n v="0"/>
    <n v="0"/>
    <n v="1"/>
    <n v="0"/>
    <n v="1"/>
    <n v="1"/>
    <n v="0"/>
    <n v="0"/>
    <n v="7"/>
    <n v="5"/>
    <n v="0"/>
    <n v="51"/>
    <n v="11"/>
    <n v="26"/>
    <n v="0"/>
    <n v="0"/>
    <n v="0"/>
    <n v="0"/>
    <n v="0"/>
    <n v="0"/>
    <n v="0"/>
    <n v="37"/>
    <n v="18"/>
    <n v="18"/>
    <n v="1"/>
  </r>
  <r>
    <s v="08DST0083Z"/>
    <n v="1"/>
    <s v="SECUNDARIA TECNICA 84"/>
    <n v="37"/>
    <s v="JUÁREZ"/>
    <n v="1"/>
    <s v="JUĂREZ"/>
    <s v="CALLE CARLOS CHAVIRA BECERRA"/>
    <n v="720"/>
    <s v="JUÁREZ"/>
    <s v="PÚBLICO"/>
    <x v="0"/>
    <x v="1"/>
    <x v="3"/>
    <x v="0"/>
    <s v="08FZT0003F"/>
    <s v="08FJT0002F"/>
    <s v="08ADG0005C"/>
    <n v="0"/>
    <n v="431"/>
    <n v="428"/>
    <n v="859"/>
    <n v="117"/>
    <n v="147"/>
    <n v="264"/>
    <n v="396"/>
    <n v="410"/>
    <n v="806"/>
    <n v="149"/>
    <n v="150"/>
    <n v="299"/>
    <n v="149"/>
    <n v="151"/>
    <n v="300"/>
    <n v="147"/>
    <n v="127"/>
    <n v="274"/>
    <n v="161"/>
    <n v="147"/>
    <n v="308"/>
    <n v="0"/>
    <n v="0"/>
    <n v="0"/>
    <n v="0"/>
    <n v="0"/>
    <n v="0"/>
    <n v="0"/>
    <n v="0"/>
    <n v="0"/>
    <n v="457"/>
    <n v="425"/>
    <n v="882"/>
    <n v="7"/>
    <n v="7"/>
    <n v="7"/>
    <n v="0"/>
    <n v="0"/>
    <n v="0"/>
    <n v="0"/>
    <n v="21"/>
    <n v="0"/>
    <n v="0"/>
    <n v="0"/>
    <n v="1"/>
    <n v="0"/>
    <n v="1"/>
    <n v="0"/>
    <n v="0"/>
    <n v="9"/>
    <n v="17"/>
    <n v="0"/>
    <n v="0"/>
    <n v="1"/>
    <n v="0"/>
    <n v="0"/>
    <n v="2"/>
    <n v="4"/>
    <n v="1"/>
    <n v="1"/>
    <n v="0"/>
    <n v="3"/>
    <n v="7"/>
    <n v="0"/>
    <n v="47"/>
    <n v="15"/>
    <n v="20"/>
    <n v="0"/>
    <n v="0"/>
    <n v="0"/>
    <n v="0"/>
    <n v="0"/>
    <n v="0"/>
    <n v="0"/>
    <n v="35"/>
    <n v="21"/>
    <n v="21"/>
    <n v="1"/>
  </r>
  <r>
    <s v="08DST0083Z"/>
    <n v="2"/>
    <s v="SECUNDARIA TECNICA 84"/>
    <n v="37"/>
    <s v="JUÁREZ"/>
    <n v="1"/>
    <s v="JUĂREZ"/>
    <s v="CALLE CARLOS CHAVIRA BECERRA"/>
    <n v="720"/>
    <s v="JUÁREZ"/>
    <s v="PÚBLICO"/>
    <x v="0"/>
    <x v="1"/>
    <x v="3"/>
    <x v="0"/>
    <s v="08FZT0003F"/>
    <s v="08FJT0002F"/>
    <s v="08ADG0005C"/>
    <n v="0"/>
    <n v="390"/>
    <n v="381"/>
    <n v="771"/>
    <n v="112"/>
    <n v="116"/>
    <n v="228"/>
    <n v="351"/>
    <n v="356"/>
    <n v="707"/>
    <n v="156"/>
    <n v="141"/>
    <n v="297"/>
    <n v="159"/>
    <n v="142"/>
    <n v="301"/>
    <n v="143"/>
    <n v="137"/>
    <n v="280"/>
    <n v="143"/>
    <n v="136"/>
    <n v="279"/>
    <n v="0"/>
    <n v="0"/>
    <n v="0"/>
    <n v="0"/>
    <n v="0"/>
    <n v="0"/>
    <n v="0"/>
    <n v="0"/>
    <n v="0"/>
    <n v="445"/>
    <n v="415"/>
    <n v="860"/>
    <n v="7"/>
    <n v="7"/>
    <n v="7"/>
    <n v="0"/>
    <n v="0"/>
    <n v="0"/>
    <n v="0"/>
    <n v="21"/>
    <n v="0"/>
    <n v="0"/>
    <n v="0"/>
    <n v="1"/>
    <n v="0"/>
    <n v="0"/>
    <n v="0"/>
    <n v="0"/>
    <n v="14"/>
    <n v="23"/>
    <n v="0"/>
    <n v="0"/>
    <n v="1"/>
    <n v="0"/>
    <n v="0"/>
    <n v="2"/>
    <n v="3"/>
    <n v="0"/>
    <n v="0"/>
    <n v="0"/>
    <n v="5"/>
    <n v="5"/>
    <n v="0"/>
    <n v="54"/>
    <n v="18"/>
    <n v="25"/>
    <n v="0"/>
    <n v="0"/>
    <n v="0"/>
    <n v="0"/>
    <n v="0"/>
    <n v="0"/>
    <n v="0"/>
    <n v="43"/>
    <n v="21"/>
    <n v="21"/>
    <n v="1"/>
  </r>
  <r>
    <s v="08DST0084Z"/>
    <n v="1"/>
    <s v="SECUNDARIA TECNICA 79"/>
    <n v="37"/>
    <s v="JUÁREZ"/>
    <n v="1"/>
    <s v="JUĂREZ"/>
    <s v="CALLE GENERAL ANTONIO NORZAGARAY"/>
    <n v="1650"/>
    <s v="JUÁREZ"/>
    <s v="PÚBLICO"/>
    <x v="0"/>
    <x v="1"/>
    <x v="3"/>
    <x v="0"/>
    <s v="08FZT0004E"/>
    <s v="08FJT0002F"/>
    <s v="08ADG0005C"/>
    <n v="0"/>
    <n v="408"/>
    <n v="396"/>
    <n v="804"/>
    <n v="145"/>
    <n v="125"/>
    <n v="270"/>
    <n v="377"/>
    <n v="382"/>
    <n v="759"/>
    <n v="133"/>
    <n v="140"/>
    <n v="273"/>
    <n v="133"/>
    <n v="140"/>
    <n v="273"/>
    <n v="122"/>
    <n v="131"/>
    <n v="253"/>
    <n v="136"/>
    <n v="140"/>
    <n v="276"/>
    <n v="0"/>
    <n v="0"/>
    <n v="0"/>
    <n v="0"/>
    <n v="0"/>
    <n v="0"/>
    <n v="0"/>
    <n v="0"/>
    <n v="0"/>
    <n v="391"/>
    <n v="411"/>
    <n v="802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1"/>
    <n v="1"/>
    <n v="1"/>
    <n v="2"/>
    <n v="1"/>
    <n v="1"/>
    <n v="0"/>
    <n v="1"/>
    <n v="2"/>
    <n v="4"/>
    <n v="5"/>
    <n v="0"/>
    <n v="42"/>
    <n v="13"/>
    <n v="17"/>
    <n v="0"/>
    <n v="0"/>
    <n v="0"/>
    <n v="0"/>
    <n v="0"/>
    <n v="0"/>
    <n v="0"/>
    <n v="30"/>
    <n v="18"/>
    <n v="18"/>
    <n v="1"/>
  </r>
  <r>
    <s v="08DST0084Z"/>
    <n v="2"/>
    <s v="SECUNDARIA TECNICA 79"/>
    <n v="37"/>
    <s v="JUÁREZ"/>
    <n v="1"/>
    <s v="JUĂREZ"/>
    <s v="CALLE GENERAL ANTONIO NORZAGARAY"/>
    <n v="1650"/>
    <s v="JUÁREZ"/>
    <s v="PÚBLICO"/>
    <x v="0"/>
    <x v="1"/>
    <x v="3"/>
    <x v="0"/>
    <s v="08FZT0004E"/>
    <s v="08FJT0002F"/>
    <s v="08ADG0005C"/>
    <n v="0"/>
    <n v="334"/>
    <n v="358"/>
    <n v="692"/>
    <n v="113"/>
    <n v="120"/>
    <n v="233"/>
    <n v="318"/>
    <n v="350"/>
    <n v="668"/>
    <n v="117"/>
    <n v="112"/>
    <n v="229"/>
    <n v="120"/>
    <n v="113"/>
    <n v="233"/>
    <n v="112"/>
    <n v="118"/>
    <n v="230"/>
    <n v="114"/>
    <n v="111"/>
    <n v="225"/>
    <n v="0"/>
    <n v="0"/>
    <n v="0"/>
    <n v="0"/>
    <n v="0"/>
    <n v="0"/>
    <n v="0"/>
    <n v="0"/>
    <n v="0"/>
    <n v="346"/>
    <n v="342"/>
    <n v="688"/>
    <n v="6"/>
    <n v="6"/>
    <n v="6"/>
    <n v="0"/>
    <n v="0"/>
    <n v="0"/>
    <n v="0"/>
    <n v="18"/>
    <n v="0"/>
    <n v="0"/>
    <n v="0"/>
    <n v="1"/>
    <n v="0"/>
    <n v="1"/>
    <n v="0"/>
    <n v="0"/>
    <n v="11"/>
    <n v="12"/>
    <n v="0"/>
    <n v="0"/>
    <n v="2"/>
    <n v="1"/>
    <n v="3"/>
    <n v="1"/>
    <n v="0"/>
    <n v="3"/>
    <n v="0"/>
    <n v="3"/>
    <n v="6"/>
    <n v="3"/>
    <n v="0"/>
    <n v="47"/>
    <n v="16"/>
    <n v="20"/>
    <n v="0"/>
    <n v="0"/>
    <n v="0"/>
    <n v="0"/>
    <n v="0"/>
    <n v="0"/>
    <n v="0"/>
    <n v="36"/>
    <n v="18"/>
    <n v="18"/>
    <n v="1"/>
  </r>
  <r>
    <s v="08DST0085Y"/>
    <n v="1"/>
    <s v="SECUNDARIA TECNICA 85"/>
    <n v="27"/>
    <s v="GUACHOCHI"/>
    <n v="127"/>
    <s v="NOROGACHI"/>
    <s v="CALLE NOROGACHI"/>
    <n v="0"/>
    <s v="GUACHOCHI"/>
    <s v="PÚBLICO"/>
    <x v="0"/>
    <x v="1"/>
    <x v="3"/>
    <x v="0"/>
    <s v="08FZT0011O"/>
    <s v="08FJT0004D"/>
    <s v="08ADG0006B"/>
    <n v="0"/>
    <n v="55"/>
    <n v="73"/>
    <n v="128"/>
    <n v="14"/>
    <n v="20"/>
    <n v="34"/>
    <n v="48"/>
    <n v="69"/>
    <n v="117"/>
    <n v="25"/>
    <n v="25"/>
    <n v="50"/>
    <n v="25"/>
    <n v="25"/>
    <n v="50"/>
    <n v="22"/>
    <n v="20"/>
    <n v="42"/>
    <n v="15"/>
    <n v="28"/>
    <n v="43"/>
    <n v="0"/>
    <n v="0"/>
    <n v="0"/>
    <n v="0"/>
    <n v="0"/>
    <n v="0"/>
    <n v="0"/>
    <n v="0"/>
    <n v="0"/>
    <n v="62"/>
    <n v="73"/>
    <n v="135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4"/>
    <n v="3"/>
    <n v="0"/>
    <n v="16"/>
    <n v="4"/>
    <n v="4"/>
    <n v="0"/>
    <n v="0"/>
    <n v="0"/>
    <n v="0"/>
    <n v="0"/>
    <n v="0"/>
    <n v="0"/>
    <n v="8"/>
    <n v="9"/>
    <n v="9"/>
    <n v="1"/>
  </r>
  <r>
    <s v="08DST0086X"/>
    <n v="1"/>
    <s v="SECUNDARIA TECNICA 86"/>
    <n v="37"/>
    <s v="JUÁREZ"/>
    <n v="1"/>
    <s v="JUĂREZ"/>
    <s v="CALLE FERVOR PATRIO"/>
    <n v="6412"/>
    <s v="JUÁREZ"/>
    <s v="PÚBLICO"/>
    <x v="0"/>
    <x v="1"/>
    <x v="3"/>
    <x v="0"/>
    <s v="08FZT0001H"/>
    <s v="08FJT0002F"/>
    <s v="08ADG0005C"/>
    <n v="0"/>
    <n v="211"/>
    <n v="183"/>
    <n v="394"/>
    <n v="64"/>
    <n v="56"/>
    <n v="120"/>
    <n v="179"/>
    <n v="171"/>
    <n v="350"/>
    <n v="66"/>
    <n v="57"/>
    <n v="123"/>
    <n v="66"/>
    <n v="58"/>
    <n v="124"/>
    <n v="64"/>
    <n v="63"/>
    <n v="127"/>
    <n v="81"/>
    <n v="54"/>
    <n v="135"/>
    <n v="0"/>
    <n v="0"/>
    <n v="0"/>
    <n v="0"/>
    <n v="0"/>
    <n v="0"/>
    <n v="0"/>
    <n v="0"/>
    <n v="0"/>
    <n v="211"/>
    <n v="175"/>
    <n v="386"/>
    <n v="4"/>
    <n v="4"/>
    <n v="4"/>
    <n v="0"/>
    <n v="0"/>
    <n v="0"/>
    <n v="0"/>
    <n v="12"/>
    <n v="0"/>
    <n v="0"/>
    <n v="1"/>
    <n v="0"/>
    <n v="0"/>
    <n v="1"/>
    <n v="0"/>
    <n v="0"/>
    <n v="5"/>
    <n v="9"/>
    <n v="0"/>
    <n v="0"/>
    <n v="1"/>
    <n v="0"/>
    <n v="1"/>
    <n v="0"/>
    <n v="0"/>
    <n v="2"/>
    <n v="0"/>
    <n v="0"/>
    <n v="4"/>
    <n v="8"/>
    <n v="0"/>
    <n v="32"/>
    <n v="7"/>
    <n v="11"/>
    <n v="0"/>
    <n v="0"/>
    <n v="0"/>
    <n v="0"/>
    <n v="0"/>
    <n v="0"/>
    <n v="0"/>
    <n v="18"/>
    <n v="12"/>
    <n v="12"/>
    <n v="1"/>
  </r>
  <r>
    <s v="08DST0087W"/>
    <n v="1"/>
    <s v="SECUNDARIA TECNICA 87"/>
    <n v="27"/>
    <s v="GUACHOCHI"/>
    <n v="16"/>
    <s v="BASIHUARE"/>
    <s v="CALLE CONOCIDO"/>
    <n v="0"/>
    <s v="GUACHOCHI"/>
    <s v="PÚBLICO"/>
    <x v="0"/>
    <x v="1"/>
    <x v="3"/>
    <x v="0"/>
    <s v="08FZT0015K"/>
    <s v="08FJT0006B"/>
    <s v="08ADG0003E"/>
    <n v="0"/>
    <n v="9"/>
    <n v="13"/>
    <n v="22"/>
    <n v="4"/>
    <n v="4"/>
    <n v="8"/>
    <n v="8"/>
    <n v="13"/>
    <n v="21"/>
    <n v="10"/>
    <n v="5"/>
    <n v="15"/>
    <n v="11"/>
    <n v="5"/>
    <n v="16"/>
    <n v="3"/>
    <n v="6"/>
    <n v="9"/>
    <n v="0"/>
    <n v="3"/>
    <n v="3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4"/>
    <n v="0"/>
    <n v="8"/>
    <n v="2"/>
    <n v="2"/>
    <n v="0"/>
    <n v="0"/>
    <n v="0"/>
    <n v="0"/>
    <n v="0"/>
    <n v="0"/>
    <n v="0"/>
    <n v="4"/>
    <n v="3"/>
    <n v="3"/>
    <n v="1"/>
  </r>
  <r>
    <s v="08DST0088V"/>
    <n v="1"/>
    <s v="SECUNDARIA TECNICA 88 COMPLEJO EDUCATIVO ARTEMIO DE LA VEGA"/>
    <n v="37"/>
    <s v="JUÁREZ"/>
    <n v="1"/>
    <s v="JUĂREZ"/>
    <s v="CALLE ARQUITECTOS"/>
    <n v="2115"/>
    <s v="JUÁREZ"/>
    <s v="PÚBLICO"/>
    <x v="0"/>
    <x v="1"/>
    <x v="3"/>
    <x v="0"/>
    <s v="08FZT0004E"/>
    <s v="08FJT0002F"/>
    <s v="08ADG0005C"/>
    <n v="0"/>
    <n v="317"/>
    <n v="338"/>
    <n v="655"/>
    <n v="113"/>
    <n v="122"/>
    <n v="235"/>
    <n v="299"/>
    <n v="328"/>
    <n v="627"/>
    <n v="91"/>
    <n v="104"/>
    <n v="195"/>
    <n v="91"/>
    <n v="104"/>
    <n v="195"/>
    <n v="110"/>
    <n v="100"/>
    <n v="210"/>
    <n v="93"/>
    <n v="118"/>
    <n v="211"/>
    <n v="0"/>
    <n v="0"/>
    <n v="0"/>
    <n v="0"/>
    <n v="0"/>
    <n v="0"/>
    <n v="0"/>
    <n v="0"/>
    <n v="0"/>
    <n v="294"/>
    <n v="322"/>
    <n v="616"/>
    <n v="6"/>
    <n v="6"/>
    <n v="6"/>
    <n v="0"/>
    <n v="0"/>
    <n v="0"/>
    <n v="0"/>
    <n v="18"/>
    <n v="0"/>
    <n v="0"/>
    <n v="1"/>
    <n v="0"/>
    <n v="0"/>
    <n v="1"/>
    <n v="0"/>
    <n v="0"/>
    <n v="8"/>
    <n v="12"/>
    <n v="0"/>
    <n v="0"/>
    <n v="1"/>
    <n v="0"/>
    <n v="1"/>
    <n v="1"/>
    <n v="0"/>
    <n v="3"/>
    <n v="0"/>
    <n v="2"/>
    <n v="1"/>
    <n v="9"/>
    <n v="0"/>
    <n v="40"/>
    <n v="10"/>
    <n v="18"/>
    <n v="0"/>
    <n v="0"/>
    <n v="0"/>
    <n v="0"/>
    <n v="0"/>
    <n v="0"/>
    <n v="0"/>
    <n v="28"/>
    <n v="26"/>
    <n v="22"/>
    <n v="1"/>
  </r>
  <r>
    <s v="08DST0088V"/>
    <n v="2"/>
    <s v="SECUNDARIA TECNICA 88 COMPLEJO EDUCATIVO ARTEMIO DE LA VEGA"/>
    <n v="37"/>
    <s v="JUÁREZ"/>
    <n v="1"/>
    <s v="JUĂREZ"/>
    <s v="CALLE ARQUITECTOS"/>
    <n v="2115"/>
    <s v="JUÁREZ"/>
    <s v="PÚBLICO"/>
    <x v="0"/>
    <x v="1"/>
    <x v="3"/>
    <x v="0"/>
    <s v="08FZT0004E"/>
    <s v="08FJT0002F"/>
    <s v="08ADG0005C"/>
    <n v="0"/>
    <n v="307"/>
    <n v="297"/>
    <n v="604"/>
    <n v="97"/>
    <n v="120"/>
    <n v="217"/>
    <n v="295"/>
    <n v="284"/>
    <n v="579"/>
    <n v="83"/>
    <n v="95"/>
    <n v="178"/>
    <n v="84"/>
    <n v="95"/>
    <n v="179"/>
    <n v="106"/>
    <n v="76"/>
    <n v="182"/>
    <n v="93"/>
    <n v="94"/>
    <n v="187"/>
    <n v="0"/>
    <n v="0"/>
    <n v="0"/>
    <n v="0"/>
    <n v="0"/>
    <n v="0"/>
    <n v="0"/>
    <n v="0"/>
    <n v="0"/>
    <n v="283"/>
    <n v="265"/>
    <n v="548"/>
    <n v="6"/>
    <n v="6"/>
    <n v="6"/>
    <n v="0"/>
    <n v="0"/>
    <n v="0"/>
    <n v="0"/>
    <n v="18"/>
    <n v="0"/>
    <n v="0"/>
    <n v="1"/>
    <n v="0"/>
    <n v="1"/>
    <n v="0"/>
    <n v="0"/>
    <n v="0"/>
    <n v="14"/>
    <n v="23"/>
    <n v="0"/>
    <n v="0"/>
    <n v="2"/>
    <n v="0"/>
    <n v="0"/>
    <n v="0"/>
    <n v="1"/>
    <n v="0"/>
    <n v="0"/>
    <n v="1"/>
    <n v="7"/>
    <n v="2"/>
    <n v="0"/>
    <n v="52"/>
    <n v="17"/>
    <n v="24"/>
    <n v="0"/>
    <n v="0"/>
    <n v="0"/>
    <n v="0"/>
    <n v="0"/>
    <n v="0"/>
    <n v="0"/>
    <n v="41"/>
    <n v="26"/>
    <n v="22"/>
    <n v="1"/>
  </r>
  <r>
    <s v="08DST0089U"/>
    <n v="1"/>
    <s v="SECUNDARIA TECNICA 89"/>
    <n v="37"/>
    <s v="JUÁREZ"/>
    <n v="1"/>
    <s v="JUĂREZ"/>
    <s v="CALLE JESUS DOMINGUEZ SOTO "/>
    <n v="441"/>
    <s v="JUÁREZ"/>
    <s v="PÚBLICO"/>
    <x v="0"/>
    <x v="1"/>
    <x v="3"/>
    <x v="0"/>
    <s v="08FZT0016J"/>
    <s v="08FJT0002F"/>
    <s v="08ADG0005C"/>
    <n v="0"/>
    <n v="455"/>
    <n v="415"/>
    <n v="870"/>
    <n v="148"/>
    <n v="128"/>
    <n v="276"/>
    <n v="324"/>
    <n v="333"/>
    <n v="657"/>
    <n v="155"/>
    <n v="125"/>
    <n v="280"/>
    <n v="162"/>
    <n v="126"/>
    <n v="288"/>
    <n v="152"/>
    <n v="135"/>
    <n v="287"/>
    <n v="138"/>
    <n v="138"/>
    <n v="276"/>
    <n v="0"/>
    <n v="0"/>
    <n v="0"/>
    <n v="0"/>
    <n v="0"/>
    <n v="0"/>
    <n v="0"/>
    <n v="0"/>
    <n v="0"/>
    <n v="452"/>
    <n v="399"/>
    <n v="851"/>
    <n v="6"/>
    <n v="6"/>
    <n v="6"/>
    <n v="0"/>
    <n v="0"/>
    <n v="0"/>
    <n v="0"/>
    <n v="18"/>
    <n v="0"/>
    <n v="0"/>
    <n v="1"/>
    <n v="0"/>
    <n v="1"/>
    <n v="0"/>
    <n v="0"/>
    <n v="0"/>
    <n v="7"/>
    <n v="11"/>
    <n v="0"/>
    <n v="0"/>
    <n v="2"/>
    <n v="0"/>
    <n v="2"/>
    <n v="0"/>
    <n v="0"/>
    <n v="1"/>
    <n v="1"/>
    <n v="1"/>
    <n v="5"/>
    <n v="8"/>
    <n v="0"/>
    <n v="40"/>
    <n v="12"/>
    <n v="13"/>
    <n v="0"/>
    <n v="0"/>
    <n v="0"/>
    <n v="0"/>
    <n v="0"/>
    <n v="0"/>
    <n v="0"/>
    <n v="25"/>
    <n v="21"/>
    <n v="18"/>
    <n v="1"/>
  </r>
  <r>
    <s v="08DST0090J"/>
    <n v="1"/>
    <s v="ESCUELA SECUNDARIA TECNICA NO.90"/>
    <n v="37"/>
    <s v="JUÁREZ"/>
    <n v="1"/>
    <s v="JUĂREZ"/>
    <s v="CALLE PASEO CAĂ‘ADA"/>
    <n v="0"/>
    <s v="JUÁREZ"/>
    <s v="PÚBLICO"/>
    <x v="0"/>
    <x v="1"/>
    <x v="3"/>
    <x v="0"/>
    <s v="08FZT0016J"/>
    <s v="08FJT0002F"/>
    <s v="08ADG0005C"/>
    <n v="0"/>
    <n v="397"/>
    <n v="405"/>
    <n v="802"/>
    <n v="135"/>
    <n v="133"/>
    <n v="268"/>
    <n v="396"/>
    <n v="405"/>
    <n v="801"/>
    <n v="143"/>
    <n v="139"/>
    <n v="282"/>
    <n v="144"/>
    <n v="140"/>
    <n v="284"/>
    <n v="136"/>
    <n v="135"/>
    <n v="271"/>
    <n v="132"/>
    <n v="136"/>
    <n v="268"/>
    <n v="0"/>
    <n v="0"/>
    <n v="0"/>
    <n v="0"/>
    <n v="0"/>
    <n v="0"/>
    <n v="0"/>
    <n v="0"/>
    <n v="0"/>
    <n v="412"/>
    <n v="411"/>
    <n v="823"/>
    <n v="7"/>
    <n v="7"/>
    <n v="7"/>
    <n v="0"/>
    <n v="0"/>
    <n v="0"/>
    <n v="0"/>
    <n v="21"/>
    <n v="0"/>
    <n v="0"/>
    <n v="0"/>
    <n v="1"/>
    <n v="1"/>
    <n v="0"/>
    <n v="0"/>
    <n v="0"/>
    <n v="12"/>
    <n v="13"/>
    <n v="0"/>
    <n v="0"/>
    <n v="2"/>
    <n v="0"/>
    <n v="2"/>
    <n v="0"/>
    <n v="0"/>
    <n v="3"/>
    <n v="1"/>
    <n v="2"/>
    <n v="2"/>
    <n v="10"/>
    <n v="0"/>
    <n v="49"/>
    <n v="17"/>
    <n v="18"/>
    <n v="0"/>
    <n v="0"/>
    <n v="0"/>
    <n v="0"/>
    <n v="0"/>
    <n v="0"/>
    <n v="0"/>
    <n v="35"/>
    <n v="23"/>
    <n v="23"/>
    <n v="1"/>
  </r>
  <r>
    <s v="08DST0090J"/>
    <n v="2"/>
    <s v="ESCUELA SECUNDARIA TECNICA NO.90"/>
    <n v="37"/>
    <s v="JUÁREZ"/>
    <n v="1"/>
    <s v="JUĂREZ"/>
    <s v="CALLE PASEO CAĂ‘ADA"/>
    <n v="0"/>
    <s v="JUÁREZ"/>
    <s v="PÚBLICO"/>
    <x v="0"/>
    <x v="1"/>
    <x v="3"/>
    <x v="0"/>
    <s v="08FZT0016J"/>
    <s v="08FJT0002F"/>
    <s v="08ADG0005C"/>
    <n v="0"/>
    <n v="422"/>
    <n v="381"/>
    <n v="803"/>
    <n v="126"/>
    <n v="112"/>
    <n v="238"/>
    <n v="412"/>
    <n v="372"/>
    <n v="784"/>
    <n v="134"/>
    <n v="139"/>
    <n v="273"/>
    <n v="136"/>
    <n v="141"/>
    <n v="277"/>
    <n v="153"/>
    <n v="125"/>
    <n v="278"/>
    <n v="127"/>
    <n v="130"/>
    <n v="257"/>
    <n v="0"/>
    <n v="0"/>
    <n v="0"/>
    <n v="0"/>
    <n v="0"/>
    <n v="0"/>
    <n v="0"/>
    <n v="0"/>
    <n v="0"/>
    <n v="416"/>
    <n v="396"/>
    <n v="812"/>
    <n v="7"/>
    <n v="7"/>
    <n v="7"/>
    <n v="0"/>
    <n v="0"/>
    <n v="0"/>
    <n v="0"/>
    <n v="21"/>
    <n v="0"/>
    <n v="0"/>
    <n v="0"/>
    <n v="1"/>
    <n v="1"/>
    <n v="0"/>
    <n v="0"/>
    <n v="0"/>
    <n v="16"/>
    <n v="12"/>
    <n v="0"/>
    <n v="0"/>
    <n v="2"/>
    <n v="1"/>
    <n v="3"/>
    <n v="1"/>
    <n v="0"/>
    <n v="2"/>
    <n v="2"/>
    <n v="2"/>
    <n v="7"/>
    <n v="5"/>
    <n v="0"/>
    <n v="55"/>
    <n v="23"/>
    <n v="18"/>
    <n v="0"/>
    <n v="0"/>
    <n v="0"/>
    <n v="0"/>
    <n v="0"/>
    <n v="0"/>
    <n v="0"/>
    <n v="41"/>
    <n v="23"/>
    <n v="23"/>
    <n v="1"/>
  </r>
  <r>
    <s v="08DST0091I"/>
    <n v="1"/>
    <s v="SECUNDARIA TECNICA NUM. 91"/>
    <n v="37"/>
    <s v="JUÁREZ"/>
    <n v="1"/>
    <s v="JUĂREZ"/>
    <s v="CALLE ACUEDUCTO"/>
    <n v="8317"/>
    <s v="JUÁREZ"/>
    <s v="PÚBLICO"/>
    <x v="0"/>
    <x v="1"/>
    <x v="3"/>
    <x v="0"/>
    <s v="08FZT0017I"/>
    <s v="08FJT0002F"/>
    <s v="08ADG0005C"/>
    <n v="0"/>
    <n v="447"/>
    <n v="389"/>
    <n v="836"/>
    <n v="159"/>
    <n v="141"/>
    <n v="300"/>
    <n v="430"/>
    <n v="384"/>
    <n v="814"/>
    <n v="156"/>
    <n v="145"/>
    <n v="301"/>
    <n v="157"/>
    <n v="145"/>
    <n v="302"/>
    <n v="149"/>
    <n v="122"/>
    <n v="271"/>
    <n v="132"/>
    <n v="124"/>
    <n v="256"/>
    <n v="0"/>
    <n v="0"/>
    <n v="0"/>
    <n v="0"/>
    <n v="0"/>
    <n v="0"/>
    <n v="0"/>
    <n v="0"/>
    <n v="0"/>
    <n v="438"/>
    <n v="391"/>
    <n v="829"/>
    <n v="7"/>
    <n v="6"/>
    <n v="6"/>
    <n v="0"/>
    <n v="0"/>
    <n v="0"/>
    <n v="0"/>
    <n v="19"/>
    <n v="0"/>
    <n v="0"/>
    <n v="0"/>
    <n v="1"/>
    <n v="1"/>
    <n v="0"/>
    <n v="0"/>
    <n v="0"/>
    <n v="8"/>
    <n v="14"/>
    <n v="0"/>
    <n v="0"/>
    <n v="2"/>
    <n v="0"/>
    <n v="0"/>
    <n v="1"/>
    <n v="0"/>
    <n v="2"/>
    <n v="0"/>
    <n v="0"/>
    <n v="5"/>
    <n v="8"/>
    <n v="0"/>
    <n v="42"/>
    <n v="10"/>
    <n v="17"/>
    <n v="0"/>
    <n v="0"/>
    <n v="0"/>
    <n v="0"/>
    <n v="0"/>
    <n v="0"/>
    <n v="0"/>
    <n v="27"/>
    <n v="16"/>
    <n v="16"/>
    <n v="1"/>
  </r>
  <r>
    <s v="08DST0091I"/>
    <n v="2"/>
    <s v="SECUNDARIA TECNICA NUM. 91"/>
    <n v="37"/>
    <s v="JUÁREZ"/>
    <n v="1"/>
    <s v="JUĂREZ"/>
    <s v="CALLE ACUEDUCTO"/>
    <n v="8317"/>
    <s v="JUÁREZ"/>
    <s v="PÚBLICO"/>
    <x v="0"/>
    <x v="1"/>
    <x v="3"/>
    <x v="0"/>
    <s v="08FZT0017I"/>
    <s v="08FJT0002F"/>
    <s v="08ADG0005C"/>
    <n v="0"/>
    <n v="373"/>
    <n v="359"/>
    <n v="732"/>
    <n v="106"/>
    <n v="112"/>
    <n v="218"/>
    <n v="338"/>
    <n v="324"/>
    <n v="662"/>
    <n v="131"/>
    <n v="115"/>
    <n v="246"/>
    <n v="133"/>
    <n v="116"/>
    <n v="249"/>
    <n v="144"/>
    <n v="122"/>
    <n v="266"/>
    <n v="119"/>
    <n v="121"/>
    <n v="240"/>
    <n v="0"/>
    <n v="0"/>
    <n v="0"/>
    <n v="0"/>
    <n v="0"/>
    <n v="0"/>
    <n v="0"/>
    <n v="0"/>
    <n v="0"/>
    <n v="396"/>
    <n v="359"/>
    <n v="755"/>
    <n v="6"/>
    <n v="6"/>
    <n v="6"/>
    <n v="0"/>
    <n v="0"/>
    <n v="0"/>
    <n v="0"/>
    <n v="18"/>
    <n v="0"/>
    <n v="0"/>
    <n v="0"/>
    <n v="1"/>
    <n v="0"/>
    <n v="1"/>
    <n v="0"/>
    <n v="0"/>
    <n v="10"/>
    <n v="22"/>
    <n v="0"/>
    <n v="0"/>
    <n v="2"/>
    <n v="0"/>
    <n v="2"/>
    <n v="2"/>
    <n v="0"/>
    <n v="3"/>
    <n v="0"/>
    <n v="1"/>
    <n v="3"/>
    <n v="9"/>
    <n v="0"/>
    <n v="56"/>
    <n v="14"/>
    <n v="28"/>
    <n v="0"/>
    <n v="0"/>
    <n v="0"/>
    <n v="0"/>
    <n v="0"/>
    <n v="0"/>
    <n v="0"/>
    <n v="42"/>
    <n v="16"/>
    <n v="16"/>
    <n v="1"/>
  </r>
  <r>
    <s v="08DST0092H"/>
    <n v="1"/>
    <s v="SECUNDARIA TECNICA 92"/>
    <n v="19"/>
    <s v="CHIHUAHUA"/>
    <n v="1"/>
    <s v="CHIHUAHUA"/>
    <s v="CALLE RIO COLUMBIA"/>
    <n v="0"/>
    <s v="CHIHUAHUA"/>
    <s v="PÚBLICO"/>
    <x v="0"/>
    <x v="1"/>
    <x v="3"/>
    <x v="0"/>
    <s v="08FZT0008A"/>
    <s v="08FJT0003E"/>
    <s v="08ADG0046C"/>
    <n v="0"/>
    <n v="346"/>
    <n v="356"/>
    <n v="702"/>
    <n v="114"/>
    <n v="125"/>
    <n v="239"/>
    <n v="240"/>
    <n v="289"/>
    <n v="529"/>
    <n v="135"/>
    <n v="118"/>
    <n v="253"/>
    <n v="137"/>
    <n v="118"/>
    <n v="255"/>
    <n v="124"/>
    <n v="112"/>
    <n v="236"/>
    <n v="109"/>
    <n v="122"/>
    <n v="231"/>
    <n v="0"/>
    <n v="0"/>
    <n v="0"/>
    <n v="0"/>
    <n v="0"/>
    <n v="0"/>
    <n v="0"/>
    <n v="0"/>
    <n v="0"/>
    <n v="370"/>
    <n v="352"/>
    <n v="722"/>
    <n v="6"/>
    <n v="6"/>
    <n v="6"/>
    <n v="0"/>
    <n v="0"/>
    <n v="0"/>
    <n v="0"/>
    <n v="18"/>
    <n v="0"/>
    <n v="0"/>
    <n v="0"/>
    <n v="1"/>
    <n v="1"/>
    <n v="0"/>
    <n v="0"/>
    <n v="0"/>
    <n v="9"/>
    <n v="17"/>
    <n v="0"/>
    <n v="0"/>
    <n v="1"/>
    <n v="1"/>
    <n v="0"/>
    <n v="1"/>
    <n v="0"/>
    <n v="0"/>
    <n v="0"/>
    <n v="0"/>
    <n v="5"/>
    <n v="10"/>
    <n v="0"/>
    <n v="46"/>
    <n v="10"/>
    <n v="19"/>
    <n v="0"/>
    <n v="0"/>
    <n v="0"/>
    <n v="0"/>
    <n v="0"/>
    <n v="0"/>
    <n v="0"/>
    <n v="29"/>
    <n v="20"/>
    <n v="20"/>
    <n v="1"/>
  </r>
  <r>
    <s v="08DST0092H"/>
    <n v="2"/>
    <s v="SECUNDARIA TECNICA 92"/>
    <n v="19"/>
    <s v="CHIHUAHUA"/>
    <n v="1"/>
    <s v="CHIHUAHUA"/>
    <s v="CALLE RIO COLUMBIA"/>
    <n v="0"/>
    <s v="CHIHUAHUA"/>
    <s v="PÚBLICO"/>
    <x v="0"/>
    <x v="1"/>
    <x v="3"/>
    <x v="0"/>
    <s v="08FZT0008A"/>
    <s v="08FJT0003E"/>
    <s v="08ADG0046C"/>
    <n v="0"/>
    <n v="222"/>
    <n v="227"/>
    <n v="449"/>
    <n v="48"/>
    <n v="52"/>
    <n v="100"/>
    <n v="156"/>
    <n v="194"/>
    <n v="350"/>
    <n v="102"/>
    <n v="101"/>
    <n v="203"/>
    <n v="105"/>
    <n v="103"/>
    <n v="208"/>
    <n v="89"/>
    <n v="95"/>
    <n v="184"/>
    <n v="79"/>
    <n v="77"/>
    <n v="156"/>
    <n v="0"/>
    <n v="0"/>
    <n v="0"/>
    <n v="0"/>
    <n v="0"/>
    <n v="0"/>
    <n v="0"/>
    <n v="0"/>
    <n v="0"/>
    <n v="273"/>
    <n v="275"/>
    <n v="548"/>
    <n v="5"/>
    <n v="5"/>
    <n v="4"/>
    <n v="0"/>
    <n v="0"/>
    <n v="0"/>
    <n v="0"/>
    <n v="14"/>
    <n v="0"/>
    <n v="0"/>
    <n v="0"/>
    <n v="1"/>
    <n v="0"/>
    <n v="1"/>
    <n v="0"/>
    <n v="0"/>
    <n v="11"/>
    <n v="19"/>
    <n v="0"/>
    <n v="0"/>
    <n v="3"/>
    <n v="1"/>
    <n v="0"/>
    <n v="2"/>
    <n v="0"/>
    <n v="0"/>
    <n v="0"/>
    <n v="0"/>
    <n v="7"/>
    <n v="5"/>
    <n v="0"/>
    <n v="50"/>
    <n v="14"/>
    <n v="22"/>
    <n v="0"/>
    <n v="0"/>
    <n v="0"/>
    <n v="0"/>
    <n v="0"/>
    <n v="0"/>
    <n v="0"/>
    <n v="36"/>
    <n v="15"/>
    <n v="15"/>
    <n v="1"/>
  </r>
  <r>
    <s v="08DST0093G"/>
    <n v="1"/>
    <s v="SECUNDARIA TECNICA 93"/>
    <n v="37"/>
    <s v="JUÁREZ"/>
    <n v="1"/>
    <s v="JUĂREZ"/>
    <s v="CALLE COSTA DE GOMERA "/>
    <n v="0"/>
    <s v="JUÁREZ"/>
    <s v="PÚBLICO"/>
    <x v="0"/>
    <x v="1"/>
    <x v="3"/>
    <x v="0"/>
    <s v="08FZT0016J"/>
    <s v="08FJT0002F"/>
    <s v="08ADG0005C"/>
    <n v="0"/>
    <n v="403"/>
    <n v="393"/>
    <n v="796"/>
    <n v="110"/>
    <n v="129"/>
    <n v="239"/>
    <n v="315"/>
    <n v="330"/>
    <n v="645"/>
    <n v="160"/>
    <n v="169"/>
    <n v="329"/>
    <n v="167"/>
    <n v="176"/>
    <n v="343"/>
    <n v="162"/>
    <n v="131"/>
    <n v="293"/>
    <n v="117"/>
    <n v="130"/>
    <n v="247"/>
    <n v="0"/>
    <n v="0"/>
    <n v="0"/>
    <n v="0"/>
    <n v="0"/>
    <n v="0"/>
    <n v="0"/>
    <n v="0"/>
    <n v="0"/>
    <n v="446"/>
    <n v="437"/>
    <n v="883"/>
    <n v="7"/>
    <n v="7"/>
    <n v="6"/>
    <n v="0"/>
    <n v="0"/>
    <n v="0"/>
    <n v="0"/>
    <n v="20"/>
    <n v="0"/>
    <n v="0"/>
    <n v="1"/>
    <n v="0"/>
    <n v="0"/>
    <n v="0"/>
    <n v="0"/>
    <n v="0"/>
    <n v="10"/>
    <n v="18"/>
    <n v="0"/>
    <n v="0"/>
    <n v="2"/>
    <n v="0"/>
    <n v="1"/>
    <n v="1"/>
    <n v="0"/>
    <n v="0"/>
    <n v="1"/>
    <n v="1"/>
    <n v="8"/>
    <n v="2"/>
    <n v="0"/>
    <n v="45"/>
    <n v="14"/>
    <n v="20"/>
    <n v="0"/>
    <n v="0"/>
    <n v="0"/>
    <n v="0"/>
    <n v="0"/>
    <n v="0"/>
    <n v="0"/>
    <n v="34"/>
    <n v="20"/>
    <n v="20"/>
    <n v="1"/>
  </r>
  <r>
    <s v="08DST0093G"/>
    <n v="2"/>
    <s v="SECUNDARIA TECNICA 93"/>
    <n v="37"/>
    <s v="JUÁREZ"/>
    <n v="1"/>
    <s v="JUĂREZ"/>
    <s v="CALLE COSTA DE GOMERA "/>
    <n v="0"/>
    <s v="JUÁREZ"/>
    <s v="PÚBLICO"/>
    <x v="0"/>
    <x v="1"/>
    <x v="3"/>
    <x v="0"/>
    <s v="08FZT0016J"/>
    <s v="08FJT0002F"/>
    <s v="08ADG0005C"/>
    <n v="0"/>
    <n v="376"/>
    <n v="381"/>
    <n v="757"/>
    <n v="96"/>
    <n v="102"/>
    <n v="198"/>
    <n v="296"/>
    <n v="311"/>
    <n v="607"/>
    <n v="170"/>
    <n v="156"/>
    <n v="326"/>
    <n v="174"/>
    <n v="163"/>
    <n v="337"/>
    <n v="141"/>
    <n v="130"/>
    <n v="271"/>
    <n v="130"/>
    <n v="112"/>
    <n v="242"/>
    <n v="0"/>
    <n v="0"/>
    <n v="0"/>
    <n v="0"/>
    <n v="0"/>
    <n v="0"/>
    <n v="0"/>
    <n v="0"/>
    <n v="0"/>
    <n v="445"/>
    <n v="405"/>
    <n v="850"/>
    <n v="7"/>
    <n v="6"/>
    <n v="6"/>
    <n v="0"/>
    <n v="0"/>
    <n v="0"/>
    <n v="0"/>
    <n v="19"/>
    <n v="0"/>
    <n v="0"/>
    <n v="1"/>
    <n v="0"/>
    <n v="0"/>
    <n v="1"/>
    <n v="0"/>
    <n v="0"/>
    <n v="14"/>
    <n v="19"/>
    <n v="0"/>
    <n v="0"/>
    <n v="3"/>
    <n v="0"/>
    <n v="1"/>
    <n v="0"/>
    <n v="1"/>
    <n v="1"/>
    <n v="1"/>
    <n v="1"/>
    <n v="6"/>
    <n v="1"/>
    <n v="0"/>
    <n v="50"/>
    <n v="20"/>
    <n v="21"/>
    <n v="0"/>
    <n v="0"/>
    <n v="0"/>
    <n v="0"/>
    <n v="0"/>
    <n v="0"/>
    <n v="0"/>
    <n v="41"/>
    <n v="20"/>
    <n v="20"/>
    <n v="1"/>
  </r>
  <r>
    <s v="08DST0094F"/>
    <n v="1"/>
    <s v="SECUNDARIA TECNICA 94"/>
    <n v="37"/>
    <s v="JUÁREZ"/>
    <n v="1"/>
    <s v="JUĂREZ"/>
    <s v="CALLE PASEOS DE SAN ISIDRO "/>
    <n v="0"/>
    <s v="JUÁREZ"/>
    <s v="PÚBLICO"/>
    <x v="0"/>
    <x v="1"/>
    <x v="3"/>
    <x v="0"/>
    <s v="08FZT0003F"/>
    <s v="08FJT0002F"/>
    <s v="08ADG0005C"/>
    <n v="0"/>
    <n v="356"/>
    <n v="373"/>
    <n v="729"/>
    <n v="99"/>
    <n v="134"/>
    <n v="233"/>
    <n v="343"/>
    <n v="364"/>
    <n v="707"/>
    <n v="123"/>
    <n v="117"/>
    <n v="240"/>
    <n v="123"/>
    <n v="117"/>
    <n v="240"/>
    <n v="130"/>
    <n v="110"/>
    <n v="240"/>
    <n v="125"/>
    <n v="132"/>
    <n v="257"/>
    <n v="0"/>
    <n v="0"/>
    <n v="0"/>
    <n v="0"/>
    <n v="0"/>
    <n v="0"/>
    <n v="0"/>
    <n v="0"/>
    <n v="0"/>
    <n v="378"/>
    <n v="359"/>
    <n v="737"/>
    <n v="6"/>
    <n v="7"/>
    <n v="7"/>
    <n v="0"/>
    <n v="0"/>
    <n v="0"/>
    <n v="0"/>
    <n v="20"/>
    <n v="0"/>
    <n v="0"/>
    <n v="0"/>
    <n v="1"/>
    <n v="0"/>
    <n v="1"/>
    <n v="0"/>
    <n v="0"/>
    <n v="11"/>
    <n v="23"/>
    <n v="0"/>
    <n v="0"/>
    <n v="3"/>
    <n v="0"/>
    <n v="0"/>
    <n v="1"/>
    <n v="1"/>
    <n v="1"/>
    <n v="0"/>
    <n v="1"/>
    <n v="3"/>
    <n v="9"/>
    <n v="0"/>
    <n v="55"/>
    <n v="15"/>
    <n v="26"/>
    <n v="0"/>
    <n v="0"/>
    <n v="0"/>
    <n v="0"/>
    <n v="0"/>
    <n v="0"/>
    <n v="0"/>
    <n v="41"/>
    <n v="27"/>
    <n v="27"/>
    <n v="1"/>
  </r>
  <r>
    <s v="08DST0094F"/>
    <n v="2"/>
    <s v="SECUNDARIA TECNICA 94"/>
    <n v="37"/>
    <s v="JUÁREZ"/>
    <n v="1"/>
    <s v="JUĂREZ"/>
    <s v="CALLE PASEOS DE SAN ISIDRO "/>
    <n v="0"/>
    <s v="JUÁREZ"/>
    <s v="PÚBLICO"/>
    <x v="0"/>
    <x v="1"/>
    <x v="3"/>
    <x v="0"/>
    <s v="08FZT0003F"/>
    <s v="08FJT0002F"/>
    <s v="08ADG0005C"/>
    <n v="0"/>
    <n v="245"/>
    <n v="253"/>
    <n v="498"/>
    <n v="68"/>
    <n v="68"/>
    <n v="136"/>
    <n v="238"/>
    <n v="250"/>
    <n v="488"/>
    <n v="139"/>
    <n v="127"/>
    <n v="266"/>
    <n v="143"/>
    <n v="128"/>
    <n v="271"/>
    <n v="99"/>
    <n v="107"/>
    <n v="206"/>
    <n v="74"/>
    <n v="74"/>
    <n v="148"/>
    <n v="0"/>
    <n v="0"/>
    <n v="0"/>
    <n v="0"/>
    <n v="0"/>
    <n v="0"/>
    <n v="0"/>
    <n v="0"/>
    <n v="0"/>
    <n v="316"/>
    <n v="309"/>
    <n v="625"/>
    <n v="7"/>
    <n v="5"/>
    <n v="5"/>
    <n v="0"/>
    <n v="0"/>
    <n v="0"/>
    <n v="0"/>
    <n v="17"/>
    <n v="0"/>
    <n v="1"/>
    <n v="0"/>
    <n v="0"/>
    <n v="0"/>
    <n v="1"/>
    <n v="0"/>
    <n v="0"/>
    <n v="11"/>
    <n v="23"/>
    <n v="0"/>
    <n v="0"/>
    <n v="2"/>
    <n v="0"/>
    <n v="1"/>
    <n v="1"/>
    <n v="0"/>
    <n v="0"/>
    <n v="0"/>
    <n v="1"/>
    <n v="3"/>
    <n v="2"/>
    <n v="0"/>
    <n v="46"/>
    <n v="14"/>
    <n v="26"/>
    <n v="0"/>
    <n v="0"/>
    <n v="0"/>
    <n v="0"/>
    <n v="0"/>
    <n v="0"/>
    <n v="0"/>
    <n v="40"/>
    <n v="26"/>
    <n v="26"/>
    <n v="1"/>
  </r>
  <r>
    <s v="08DST0095E"/>
    <n v="1"/>
    <s v="SECUNDARIA TECNICA 95"/>
    <n v="37"/>
    <s v="JUÁREZ"/>
    <n v="1"/>
    <s v="JUĂREZ"/>
    <s v="CALLE VISTA MANANTIAL DE LAS FLORES"/>
    <n v="0"/>
    <s v="JUÁREZ"/>
    <s v="PÚBLICO"/>
    <x v="0"/>
    <x v="1"/>
    <x v="3"/>
    <x v="0"/>
    <s v="08FZT0002G"/>
    <s v="08FJT0002F"/>
    <s v="08ADG0005C"/>
    <n v="0"/>
    <n v="324"/>
    <n v="321"/>
    <n v="645"/>
    <n v="104"/>
    <n v="103"/>
    <n v="207"/>
    <n v="284"/>
    <n v="306"/>
    <n v="590"/>
    <n v="114"/>
    <n v="128"/>
    <n v="242"/>
    <n v="116"/>
    <n v="128"/>
    <n v="244"/>
    <n v="117"/>
    <n v="117"/>
    <n v="234"/>
    <n v="90"/>
    <n v="98"/>
    <n v="188"/>
    <n v="0"/>
    <n v="0"/>
    <n v="0"/>
    <n v="0"/>
    <n v="0"/>
    <n v="0"/>
    <n v="0"/>
    <n v="0"/>
    <n v="0"/>
    <n v="323"/>
    <n v="343"/>
    <n v="666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0"/>
    <n v="0"/>
    <n v="0"/>
    <n v="1"/>
    <n v="1"/>
    <n v="5"/>
    <n v="5"/>
    <n v="0"/>
    <n v="32"/>
    <n v="9"/>
    <n v="11"/>
    <n v="0"/>
    <n v="0"/>
    <n v="0"/>
    <n v="0"/>
    <n v="0"/>
    <n v="0"/>
    <n v="0"/>
    <n v="20"/>
    <n v="15"/>
    <n v="15"/>
    <n v="1"/>
  </r>
  <r>
    <s v="08DST0096D"/>
    <n v="1"/>
    <s v="SECUNDARIA TECNICA 96"/>
    <n v="19"/>
    <s v="CHIHUAHUA"/>
    <n v="1"/>
    <s v="CHIHUAHUA"/>
    <s v="CALLE HIDROELECTRICA CHICOACEN "/>
    <n v="0"/>
    <s v="CHIHUAHUA"/>
    <s v="PÚBLICO"/>
    <x v="0"/>
    <x v="1"/>
    <x v="3"/>
    <x v="0"/>
    <s v="08FZT0005D"/>
    <s v="08FJT0003E"/>
    <s v="08ADG0046C"/>
    <n v="0"/>
    <n v="381"/>
    <n v="402"/>
    <n v="783"/>
    <n v="127"/>
    <n v="130"/>
    <n v="257"/>
    <n v="319"/>
    <n v="372"/>
    <n v="691"/>
    <n v="129"/>
    <n v="121"/>
    <n v="250"/>
    <n v="130"/>
    <n v="121"/>
    <n v="251"/>
    <n v="124"/>
    <n v="146"/>
    <n v="270"/>
    <n v="134"/>
    <n v="130"/>
    <n v="264"/>
    <n v="0"/>
    <n v="0"/>
    <n v="0"/>
    <n v="0"/>
    <n v="0"/>
    <n v="0"/>
    <n v="0"/>
    <n v="0"/>
    <n v="0"/>
    <n v="388"/>
    <n v="397"/>
    <n v="785"/>
    <n v="6"/>
    <n v="6"/>
    <n v="6"/>
    <n v="0"/>
    <n v="0"/>
    <n v="0"/>
    <n v="0"/>
    <n v="18"/>
    <n v="0"/>
    <n v="0"/>
    <n v="0"/>
    <n v="1"/>
    <n v="1"/>
    <n v="0"/>
    <n v="0"/>
    <n v="0"/>
    <n v="7"/>
    <n v="17"/>
    <n v="0"/>
    <n v="0"/>
    <n v="1"/>
    <n v="1"/>
    <n v="1"/>
    <n v="0"/>
    <n v="2"/>
    <n v="2"/>
    <n v="0"/>
    <n v="0"/>
    <n v="8"/>
    <n v="12"/>
    <n v="0"/>
    <n v="53"/>
    <n v="11"/>
    <n v="20"/>
    <n v="0"/>
    <n v="0"/>
    <n v="0"/>
    <n v="0"/>
    <n v="0"/>
    <n v="0"/>
    <n v="0"/>
    <n v="31"/>
    <n v="18"/>
    <n v="18"/>
    <n v="1"/>
  </r>
  <r>
    <s v="08DST0096D"/>
    <n v="2"/>
    <s v="SECUNDARIA TECNICA 96"/>
    <n v="19"/>
    <s v="CHIHUAHUA"/>
    <n v="1"/>
    <s v="CHIHUAHUA"/>
    <s v="CALLE HIDROELECTRICA CHICOACEN "/>
    <n v="0"/>
    <s v="CHIHUAHUA"/>
    <s v="PÚBLICO"/>
    <x v="0"/>
    <x v="1"/>
    <x v="3"/>
    <x v="0"/>
    <s v="08FZT0005D"/>
    <s v="08FJT0003E"/>
    <s v="08ADG0046C"/>
    <n v="0"/>
    <n v="241"/>
    <n v="204"/>
    <n v="445"/>
    <n v="77"/>
    <n v="68"/>
    <n v="145"/>
    <n v="192"/>
    <n v="184"/>
    <n v="376"/>
    <n v="85"/>
    <n v="83"/>
    <n v="168"/>
    <n v="89"/>
    <n v="85"/>
    <n v="174"/>
    <n v="96"/>
    <n v="69"/>
    <n v="165"/>
    <n v="61"/>
    <n v="56"/>
    <n v="117"/>
    <n v="0"/>
    <n v="0"/>
    <n v="0"/>
    <n v="0"/>
    <n v="0"/>
    <n v="0"/>
    <n v="0"/>
    <n v="0"/>
    <n v="0"/>
    <n v="246"/>
    <n v="210"/>
    <n v="456"/>
    <n v="5"/>
    <n v="4"/>
    <n v="3"/>
    <n v="0"/>
    <n v="0"/>
    <n v="0"/>
    <n v="0"/>
    <n v="12"/>
    <n v="0"/>
    <n v="0"/>
    <n v="0"/>
    <n v="1"/>
    <n v="1"/>
    <n v="0"/>
    <n v="0"/>
    <n v="0"/>
    <n v="9"/>
    <n v="20"/>
    <n v="0"/>
    <n v="0"/>
    <n v="1"/>
    <n v="2"/>
    <n v="1"/>
    <n v="2"/>
    <n v="3"/>
    <n v="2"/>
    <n v="0"/>
    <n v="3"/>
    <n v="7"/>
    <n v="3"/>
    <n v="0"/>
    <n v="55"/>
    <n v="14"/>
    <n v="29"/>
    <n v="0"/>
    <n v="0"/>
    <n v="0"/>
    <n v="0"/>
    <n v="0"/>
    <n v="0"/>
    <n v="0"/>
    <n v="43"/>
    <n v="18"/>
    <n v="12"/>
    <n v="1"/>
  </r>
  <r>
    <s v="08DST0097C"/>
    <n v="1"/>
    <s v="SECUNDARIA TECNICA 97"/>
    <n v="37"/>
    <s v="JUÁREZ"/>
    <n v="1"/>
    <s v="JUĂREZ"/>
    <s v="CALLE MEZQUITAL"/>
    <n v="10580"/>
    <s v="JUÁREZ"/>
    <s v="PÚBLICO"/>
    <x v="0"/>
    <x v="1"/>
    <x v="3"/>
    <x v="0"/>
    <s v="08FZT0004E"/>
    <s v="08FJT0002F"/>
    <s v="08ADG0005C"/>
    <n v="0"/>
    <n v="347"/>
    <n v="354"/>
    <n v="701"/>
    <n v="124"/>
    <n v="116"/>
    <n v="240"/>
    <n v="321"/>
    <n v="325"/>
    <n v="646"/>
    <n v="125"/>
    <n v="108"/>
    <n v="233"/>
    <n v="133"/>
    <n v="112"/>
    <n v="245"/>
    <n v="107"/>
    <n v="130"/>
    <n v="237"/>
    <n v="109"/>
    <n v="105"/>
    <n v="214"/>
    <n v="0"/>
    <n v="0"/>
    <n v="0"/>
    <n v="0"/>
    <n v="0"/>
    <n v="0"/>
    <n v="0"/>
    <n v="0"/>
    <n v="0"/>
    <n v="349"/>
    <n v="347"/>
    <n v="696"/>
    <n v="6"/>
    <n v="6"/>
    <n v="6"/>
    <n v="0"/>
    <n v="0"/>
    <n v="0"/>
    <n v="0"/>
    <n v="18"/>
    <n v="0"/>
    <n v="0"/>
    <n v="1"/>
    <n v="0"/>
    <n v="1"/>
    <n v="0"/>
    <n v="0"/>
    <n v="0"/>
    <n v="6"/>
    <n v="14"/>
    <n v="0"/>
    <n v="0"/>
    <n v="1"/>
    <n v="1"/>
    <n v="0"/>
    <n v="2"/>
    <n v="0"/>
    <n v="3"/>
    <n v="2"/>
    <n v="1"/>
    <n v="5"/>
    <n v="4"/>
    <n v="0"/>
    <n v="41"/>
    <n v="9"/>
    <n v="21"/>
    <n v="0"/>
    <n v="0"/>
    <n v="0"/>
    <n v="0"/>
    <n v="0"/>
    <n v="0"/>
    <n v="0"/>
    <n v="30"/>
    <n v="22"/>
    <n v="20"/>
    <n v="1"/>
  </r>
  <r>
    <s v="08DST0097C"/>
    <n v="2"/>
    <s v="SECUNDARIA TECNICA 97"/>
    <n v="37"/>
    <s v="JUÁREZ"/>
    <n v="1"/>
    <s v="JUĂREZ"/>
    <s v="CALLE MEZQUITAL"/>
    <n v="10580"/>
    <s v="JUÁREZ"/>
    <s v="PÚBLICO"/>
    <x v="0"/>
    <x v="1"/>
    <x v="3"/>
    <x v="0"/>
    <s v="08FZT0004E"/>
    <s v="08FJT0002F"/>
    <s v="08ADG0005C"/>
    <n v="0"/>
    <n v="118"/>
    <n v="96"/>
    <n v="214"/>
    <n v="25"/>
    <n v="15"/>
    <n v="40"/>
    <n v="97"/>
    <n v="88"/>
    <n v="185"/>
    <n v="68"/>
    <n v="52"/>
    <n v="120"/>
    <n v="77"/>
    <n v="57"/>
    <n v="134"/>
    <n v="67"/>
    <n v="48"/>
    <n v="115"/>
    <n v="19"/>
    <n v="25"/>
    <n v="44"/>
    <n v="0"/>
    <n v="0"/>
    <n v="0"/>
    <n v="0"/>
    <n v="0"/>
    <n v="0"/>
    <n v="0"/>
    <n v="0"/>
    <n v="0"/>
    <n v="163"/>
    <n v="130"/>
    <n v="293"/>
    <n v="3"/>
    <n v="3"/>
    <n v="1"/>
    <n v="0"/>
    <n v="0"/>
    <n v="0"/>
    <n v="0"/>
    <n v="7"/>
    <n v="0"/>
    <n v="0"/>
    <n v="1"/>
    <n v="0"/>
    <n v="0"/>
    <n v="0"/>
    <n v="0"/>
    <n v="0"/>
    <n v="8"/>
    <n v="10"/>
    <n v="0"/>
    <n v="0"/>
    <n v="0"/>
    <n v="2"/>
    <n v="0"/>
    <n v="2"/>
    <n v="0"/>
    <n v="2"/>
    <n v="1"/>
    <n v="1"/>
    <n v="2"/>
    <n v="2"/>
    <n v="0"/>
    <n v="31"/>
    <n v="9"/>
    <n v="17"/>
    <n v="0"/>
    <n v="0"/>
    <n v="0"/>
    <n v="0"/>
    <n v="0"/>
    <n v="0"/>
    <n v="0"/>
    <n v="26"/>
    <n v="22"/>
    <n v="7"/>
    <n v="1"/>
  </r>
  <r>
    <s v="08DST0098B"/>
    <n v="1"/>
    <s v="SECUNDARIA TECNICA 98"/>
    <n v="37"/>
    <s v="JUÁREZ"/>
    <n v="1"/>
    <s v="JUĂREZ"/>
    <s v="CALLE HACIENDA DE ORIENTE"/>
    <n v="0"/>
    <s v="JUÁREZ"/>
    <s v="PÚBLICO"/>
    <x v="0"/>
    <x v="1"/>
    <x v="3"/>
    <x v="0"/>
    <s v="08FZT0004E"/>
    <m/>
    <s v="08ADG0005C"/>
    <n v="0"/>
    <n v="384"/>
    <n v="417"/>
    <n v="801"/>
    <n v="123"/>
    <n v="111"/>
    <n v="234"/>
    <n v="348"/>
    <n v="397"/>
    <n v="745"/>
    <n v="154"/>
    <n v="137"/>
    <n v="291"/>
    <n v="156"/>
    <n v="138"/>
    <n v="294"/>
    <n v="136"/>
    <n v="153"/>
    <n v="289"/>
    <n v="117"/>
    <n v="148"/>
    <n v="265"/>
    <n v="0"/>
    <n v="0"/>
    <n v="0"/>
    <n v="0"/>
    <n v="0"/>
    <n v="0"/>
    <n v="0"/>
    <n v="0"/>
    <n v="0"/>
    <n v="409"/>
    <n v="439"/>
    <n v="848"/>
    <n v="6"/>
    <n v="6"/>
    <n v="6"/>
    <n v="0"/>
    <n v="0"/>
    <n v="0"/>
    <n v="0"/>
    <n v="18"/>
    <n v="0"/>
    <n v="0"/>
    <n v="0"/>
    <n v="1"/>
    <n v="0"/>
    <n v="1"/>
    <n v="0"/>
    <n v="0"/>
    <n v="9"/>
    <n v="18"/>
    <n v="0"/>
    <n v="0"/>
    <n v="1"/>
    <n v="0"/>
    <n v="0"/>
    <n v="1"/>
    <n v="0"/>
    <n v="1"/>
    <n v="0"/>
    <n v="0"/>
    <n v="2"/>
    <n v="9"/>
    <n v="0"/>
    <n v="43"/>
    <n v="10"/>
    <n v="20"/>
    <n v="0"/>
    <n v="0"/>
    <n v="0"/>
    <n v="0"/>
    <n v="0"/>
    <n v="0"/>
    <n v="0"/>
    <n v="30"/>
    <n v="20"/>
    <n v="18"/>
    <n v="1"/>
  </r>
  <r>
    <s v="08DST0099A"/>
    <n v="1"/>
    <s v="SECUNDARIA TĂ‰CNICA 99"/>
    <n v="19"/>
    <s v="CHIHUAHUA"/>
    <n v="1"/>
    <s v="CHIHUAHUA"/>
    <s v="BOULEVARD ROMANZZA"/>
    <n v="0"/>
    <s v="CHIHUAHUA"/>
    <s v="PÚBLICO"/>
    <x v="0"/>
    <x v="1"/>
    <x v="3"/>
    <x v="0"/>
    <s v="08FZT0008A"/>
    <m/>
    <s v="08ADG0046C"/>
    <n v="0"/>
    <n v="239"/>
    <n v="239"/>
    <n v="478"/>
    <n v="59"/>
    <n v="74"/>
    <n v="133"/>
    <n v="183"/>
    <n v="208"/>
    <n v="391"/>
    <n v="70"/>
    <n v="71"/>
    <n v="141"/>
    <n v="71"/>
    <n v="72"/>
    <n v="143"/>
    <n v="92"/>
    <n v="90"/>
    <n v="182"/>
    <n v="92"/>
    <n v="74"/>
    <n v="166"/>
    <n v="0"/>
    <n v="0"/>
    <n v="0"/>
    <n v="0"/>
    <n v="0"/>
    <n v="0"/>
    <n v="0"/>
    <n v="0"/>
    <n v="0"/>
    <n v="255"/>
    <n v="236"/>
    <n v="491"/>
    <n v="5"/>
    <n v="5"/>
    <n v="5"/>
    <n v="0"/>
    <n v="0"/>
    <n v="0"/>
    <n v="0"/>
    <n v="15"/>
    <n v="0"/>
    <n v="0"/>
    <n v="1"/>
    <n v="0"/>
    <n v="1"/>
    <n v="0"/>
    <n v="0"/>
    <n v="0"/>
    <n v="5"/>
    <n v="15"/>
    <n v="0"/>
    <n v="0"/>
    <n v="1"/>
    <n v="0"/>
    <n v="1"/>
    <n v="1"/>
    <n v="3"/>
    <n v="2"/>
    <n v="1"/>
    <n v="1"/>
    <n v="5"/>
    <n v="8"/>
    <n v="0"/>
    <n v="45"/>
    <n v="11"/>
    <n v="19"/>
    <n v="0"/>
    <n v="0"/>
    <n v="0"/>
    <n v="0"/>
    <n v="0"/>
    <n v="0"/>
    <n v="0"/>
    <n v="30"/>
    <n v="18"/>
    <n v="15"/>
    <n v="1"/>
  </r>
  <r>
    <s v="08DTV0001N"/>
    <n v="1"/>
    <s v="LAZARO CARDENAS DEL RIO"/>
    <n v="13"/>
    <s v="CASAS GRANDES"/>
    <n v="35"/>
    <s v="EJIDO HERNĂNDEZ (JOBALES)"/>
    <s v="CALLE EJIDO HERNANDEZ (JOBALES)"/>
    <n v="0"/>
    <s v="NVO. CASAS GRANDES"/>
    <s v="PÚBLICO"/>
    <x v="0"/>
    <x v="1"/>
    <x v="4"/>
    <x v="0"/>
    <s v="08FTV0031F"/>
    <m/>
    <s v="08ADG0013L"/>
    <n v="0"/>
    <n v="5"/>
    <n v="6"/>
    <n v="11"/>
    <n v="0"/>
    <n v="4"/>
    <n v="4"/>
    <n v="5"/>
    <n v="6"/>
    <n v="11"/>
    <n v="1"/>
    <n v="0"/>
    <n v="1"/>
    <n v="3"/>
    <n v="1"/>
    <n v="4"/>
    <n v="2"/>
    <n v="2"/>
    <n v="4"/>
    <n v="3"/>
    <n v="0"/>
    <n v="3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02M"/>
    <n v="1"/>
    <s v="FRANCISCO VILLA"/>
    <n v="13"/>
    <s v="CASAS GRANDES"/>
    <n v="16"/>
    <s v="EJIDO IGNACIO ZARAGOZA (EL WILLY)"/>
    <s v="CALLE EJIDO IGNACIO ZARAGOZA (EL WILLY)"/>
    <n v="0"/>
    <s v="NVO. CASAS GRANDES"/>
    <s v="PÚBLICO"/>
    <x v="0"/>
    <x v="1"/>
    <x v="4"/>
    <x v="0"/>
    <s v="08FTV0031F"/>
    <m/>
    <s v="08ADG0013L"/>
    <n v="0"/>
    <n v="7"/>
    <n v="12"/>
    <n v="19"/>
    <n v="5"/>
    <n v="4"/>
    <n v="9"/>
    <n v="6"/>
    <n v="11"/>
    <n v="17"/>
    <n v="2"/>
    <n v="2"/>
    <n v="4"/>
    <n v="2"/>
    <n v="2"/>
    <n v="4"/>
    <n v="1"/>
    <n v="3"/>
    <n v="4"/>
    <n v="1"/>
    <n v="2"/>
    <n v="3"/>
    <n v="0"/>
    <n v="0"/>
    <n v="0"/>
    <n v="0"/>
    <n v="0"/>
    <n v="0"/>
    <n v="0"/>
    <n v="0"/>
    <n v="0"/>
    <n v="4"/>
    <n v="7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4K"/>
    <n v="1"/>
    <s v="LUIS DONALDO COLOSIO MURRIETA"/>
    <n v="35"/>
    <s v="JANOS"/>
    <n v="17"/>
    <s v="TRES ĂLAMOS"/>
    <s v="AVENIDA LOPEZ MATEOS"/>
    <n v="0"/>
    <s v="NVO. CASAS GRANDES"/>
    <s v="PÚBLICO"/>
    <x v="0"/>
    <x v="1"/>
    <x v="4"/>
    <x v="0"/>
    <s v="08FTV0031F"/>
    <m/>
    <s v="08ADG0013L"/>
    <n v="0"/>
    <n v="25"/>
    <n v="42"/>
    <n v="67"/>
    <n v="11"/>
    <n v="11"/>
    <n v="22"/>
    <n v="23"/>
    <n v="39"/>
    <n v="62"/>
    <n v="14"/>
    <n v="14"/>
    <n v="28"/>
    <n v="14"/>
    <n v="14"/>
    <n v="28"/>
    <n v="7"/>
    <n v="15"/>
    <n v="22"/>
    <n v="7"/>
    <n v="18"/>
    <n v="25"/>
    <n v="0"/>
    <n v="0"/>
    <n v="0"/>
    <n v="0"/>
    <n v="0"/>
    <n v="0"/>
    <n v="0"/>
    <n v="0"/>
    <n v="0"/>
    <n v="28"/>
    <n v="47"/>
    <n v="75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TV0005J"/>
    <n v="1"/>
    <s v="FRANCISCO I. MADERO"/>
    <n v="50"/>
    <s v="NUEVO CASAS GRANDES"/>
    <n v="12"/>
    <s v="FRANCISCO I. MADERO"/>
    <s v="AVENIDA CONSTITUCION"/>
    <n v="304"/>
    <s v="NVO. CASAS GRANDES"/>
    <s v="PÚBLICO"/>
    <x v="0"/>
    <x v="1"/>
    <x v="4"/>
    <x v="0"/>
    <s v="08FTV0031F"/>
    <m/>
    <s v="08ADG0013L"/>
    <n v="0"/>
    <n v="65"/>
    <n v="47"/>
    <n v="112"/>
    <n v="17"/>
    <n v="11"/>
    <n v="28"/>
    <n v="47"/>
    <n v="39"/>
    <n v="86"/>
    <n v="16"/>
    <n v="13"/>
    <n v="29"/>
    <n v="16"/>
    <n v="13"/>
    <n v="29"/>
    <n v="28"/>
    <n v="18"/>
    <n v="46"/>
    <n v="17"/>
    <n v="17"/>
    <n v="34"/>
    <n v="0"/>
    <n v="0"/>
    <n v="0"/>
    <n v="0"/>
    <n v="0"/>
    <n v="0"/>
    <n v="0"/>
    <n v="0"/>
    <n v="0"/>
    <n v="61"/>
    <n v="48"/>
    <n v="109"/>
    <n v="2"/>
    <n v="3"/>
    <n v="2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DTV0006I"/>
    <n v="1"/>
    <s v="GENERAL TORIBIO ORTEGA"/>
    <n v="15"/>
    <s v="COYAME DEL SOTOL"/>
    <n v="70"/>
    <s v="SAN PEDRO"/>
    <s v="NINGUNO NINGUNO"/>
    <n v="0"/>
    <s v="OJINAGA"/>
    <s v="PÚBLICO"/>
    <x v="0"/>
    <x v="1"/>
    <x v="4"/>
    <x v="0"/>
    <s v="08FTV0012R"/>
    <m/>
    <s v="08ADG0056J"/>
    <n v="0"/>
    <n v="9"/>
    <n v="3"/>
    <n v="12"/>
    <n v="3"/>
    <n v="1"/>
    <n v="4"/>
    <n v="9"/>
    <n v="2"/>
    <n v="11"/>
    <n v="1"/>
    <n v="4"/>
    <n v="5"/>
    <n v="1"/>
    <n v="4"/>
    <n v="5"/>
    <n v="4"/>
    <n v="2"/>
    <n v="6"/>
    <n v="2"/>
    <n v="0"/>
    <n v="2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08G"/>
    <n v="1"/>
    <s v="ADOLFO LOPEZ MATEOS"/>
    <n v="1"/>
    <s v="AHUMADA"/>
    <n v="70"/>
    <s v="OJO CALIENTE [COLONIA SECA]"/>
    <s v="CALLE OJO CALIENTE (COLONIA SECA)"/>
    <n v="0"/>
    <s v="JUÁREZ"/>
    <s v="PÚBLICO"/>
    <x v="0"/>
    <x v="1"/>
    <x v="4"/>
    <x v="0"/>
    <s v="08FTV0030G"/>
    <m/>
    <s v="08ADG0005C"/>
    <n v="0"/>
    <n v="10"/>
    <n v="14"/>
    <n v="24"/>
    <n v="2"/>
    <n v="6"/>
    <n v="8"/>
    <n v="5"/>
    <n v="13"/>
    <n v="18"/>
    <n v="7"/>
    <n v="7"/>
    <n v="14"/>
    <n v="8"/>
    <n v="8"/>
    <n v="16"/>
    <n v="3"/>
    <n v="7"/>
    <n v="10"/>
    <n v="4"/>
    <n v="2"/>
    <n v="6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09F"/>
    <n v="1"/>
    <s v="BENITO JUAREZ"/>
    <n v="31"/>
    <s v="GUERRERO"/>
    <n v="123"/>
    <s v="TEMECHI (TEMEYCHI)"/>
    <s v="CALLE TEMEYCHI"/>
    <n v="0"/>
    <s v="CUAUHTÉMOC"/>
    <s v="PÚBLICO"/>
    <x v="0"/>
    <x v="1"/>
    <x v="4"/>
    <x v="0"/>
    <s v="08FTV0032E"/>
    <m/>
    <s v="08ADG0010O"/>
    <n v="0"/>
    <n v="2"/>
    <n v="4"/>
    <n v="6"/>
    <n v="0"/>
    <n v="0"/>
    <n v="0"/>
    <n v="2"/>
    <n v="4"/>
    <n v="6"/>
    <n v="2"/>
    <n v="0"/>
    <n v="2"/>
    <n v="2"/>
    <n v="0"/>
    <n v="2"/>
    <n v="1"/>
    <n v="3"/>
    <n v="4"/>
    <n v="1"/>
    <n v="1"/>
    <n v="2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0V"/>
    <n v="1"/>
    <s v="VICENTE GUERRERO"/>
    <n v="31"/>
    <s v="GUERRERO"/>
    <n v="245"/>
    <s v="LO DE GIL (OREGIL)"/>
    <s v="CALLE LO DE GIL"/>
    <n v="0"/>
    <s v="CUAUHTÉMOC"/>
    <s v="PÚBLICO"/>
    <x v="0"/>
    <x v="1"/>
    <x v="4"/>
    <x v="0"/>
    <s v="08FTV0032E"/>
    <m/>
    <s v="08ADG0010O"/>
    <n v="0"/>
    <n v="5"/>
    <n v="6"/>
    <n v="11"/>
    <n v="2"/>
    <n v="1"/>
    <n v="3"/>
    <n v="5"/>
    <n v="6"/>
    <n v="11"/>
    <n v="0"/>
    <n v="2"/>
    <n v="2"/>
    <n v="0"/>
    <n v="2"/>
    <n v="2"/>
    <n v="3"/>
    <n v="2"/>
    <n v="5"/>
    <n v="0"/>
    <n v="2"/>
    <n v="2"/>
    <n v="0"/>
    <n v="0"/>
    <n v="0"/>
    <n v="0"/>
    <n v="0"/>
    <n v="0"/>
    <n v="0"/>
    <n v="0"/>
    <n v="0"/>
    <n v="3"/>
    <n v="6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1U"/>
    <n v="1"/>
    <s v="TELESECUNDARIA 6209"/>
    <n v="63"/>
    <s v="TEMÓSACHIC"/>
    <n v="7"/>
    <s v="BABĂŤCORA DE CONOACHIC"/>
    <s v="CALLE CONOCIDO"/>
    <n v="0"/>
    <s v="MADERA"/>
    <s v="PÚBLICO"/>
    <x v="0"/>
    <x v="1"/>
    <x v="4"/>
    <x v="0"/>
    <s v="08FTV0031F"/>
    <m/>
    <s v="08ADG0010O"/>
    <n v="0"/>
    <n v="7"/>
    <n v="8"/>
    <n v="15"/>
    <n v="2"/>
    <n v="2"/>
    <n v="4"/>
    <n v="7"/>
    <n v="8"/>
    <n v="15"/>
    <n v="4"/>
    <n v="1"/>
    <n v="5"/>
    <n v="4"/>
    <n v="1"/>
    <n v="5"/>
    <n v="4"/>
    <n v="4"/>
    <n v="8"/>
    <n v="1"/>
    <n v="2"/>
    <n v="3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12T"/>
    <n v="1"/>
    <s v="MIGUEL HIDALGO"/>
    <n v="31"/>
    <s v="GUERRERO"/>
    <n v="67"/>
    <s v="CUEVA DEL TORO (NATAHUACHI)"/>
    <s v="CALLE NATAHUACHI"/>
    <n v="0"/>
    <s v="CUAUHTÉMOC"/>
    <s v="PÚBLICO"/>
    <x v="0"/>
    <x v="1"/>
    <x v="4"/>
    <x v="0"/>
    <s v="08FTV0036A"/>
    <m/>
    <s v="08ADG0003E"/>
    <n v="0"/>
    <n v="10"/>
    <n v="8"/>
    <n v="18"/>
    <n v="3"/>
    <n v="2"/>
    <n v="5"/>
    <n v="10"/>
    <n v="8"/>
    <n v="18"/>
    <n v="5"/>
    <n v="5"/>
    <n v="10"/>
    <n v="5"/>
    <n v="5"/>
    <n v="10"/>
    <n v="4"/>
    <n v="1"/>
    <n v="5"/>
    <n v="0"/>
    <n v="1"/>
    <n v="1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14R"/>
    <n v="1"/>
    <s v="FRANCISCO SARABIA TINOCO"/>
    <n v="29"/>
    <s v="GUADALUPE Y CALVO"/>
    <n v="219"/>
    <s v="SANTA ROSALĂŤA DE NABOGAME"/>
    <s v="CALLE SANTA ROSALIA DE NABOGAME"/>
    <n v="0"/>
    <s v="GUADALUPE Y CALVO"/>
    <s v="PÚBLICO"/>
    <x v="0"/>
    <x v="1"/>
    <x v="4"/>
    <x v="0"/>
    <s v="08FTV0038Z"/>
    <m/>
    <s v="08ADG0007A"/>
    <n v="0"/>
    <n v="18"/>
    <n v="17"/>
    <n v="35"/>
    <n v="3"/>
    <n v="8"/>
    <n v="11"/>
    <n v="15"/>
    <n v="16"/>
    <n v="31"/>
    <n v="2"/>
    <n v="4"/>
    <n v="6"/>
    <n v="2"/>
    <n v="4"/>
    <n v="6"/>
    <n v="7"/>
    <n v="6"/>
    <n v="13"/>
    <n v="4"/>
    <n v="1"/>
    <n v="5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3"/>
    <n v="1"/>
  </r>
  <r>
    <s v="08DTV0015Q"/>
    <n v="1"/>
    <s v="EL PICHAGUE"/>
    <n v="33"/>
    <s v="HUEJOTITÁN"/>
    <n v="38"/>
    <s v="PICHAGUE"/>
    <s v="CALLE PICHAGUE"/>
    <n v="0"/>
    <s v="GUACHOCHI"/>
    <s v="PÚBLICO"/>
    <x v="0"/>
    <x v="1"/>
    <x v="4"/>
    <x v="0"/>
    <s v="08FTV0033D"/>
    <m/>
    <s v="08ADG0004D"/>
    <n v="0"/>
    <n v="3"/>
    <n v="5"/>
    <n v="8"/>
    <n v="2"/>
    <n v="1"/>
    <n v="3"/>
    <n v="3"/>
    <n v="5"/>
    <n v="8"/>
    <n v="5"/>
    <n v="2"/>
    <n v="7"/>
    <n v="5"/>
    <n v="2"/>
    <n v="7"/>
    <n v="1"/>
    <n v="1"/>
    <n v="2"/>
    <n v="0"/>
    <n v="4"/>
    <n v="4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016P"/>
    <n v="1"/>
    <s v="LAZARO CARDENAS DEL RIO"/>
    <n v="29"/>
    <s v="GUADALUPE Y CALVO"/>
    <n v="113"/>
    <s v="LLANO GRANDE"/>
    <s v="CALLE LLANO GRANDE"/>
    <n v="0"/>
    <s v="GUADALUPE Y CALVO"/>
    <s v="PÚBLICO"/>
    <x v="0"/>
    <x v="1"/>
    <x v="4"/>
    <x v="0"/>
    <s v="08FTV0038Z"/>
    <m/>
    <s v="08ADG0007A"/>
    <n v="0"/>
    <n v="25"/>
    <n v="24"/>
    <n v="49"/>
    <n v="6"/>
    <n v="10"/>
    <n v="16"/>
    <n v="25"/>
    <n v="24"/>
    <n v="49"/>
    <n v="10"/>
    <n v="12"/>
    <n v="22"/>
    <n v="10"/>
    <n v="12"/>
    <n v="22"/>
    <n v="13"/>
    <n v="6"/>
    <n v="19"/>
    <n v="4"/>
    <n v="7"/>
    <n v="1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6"/>
    <n v="3"/>
    <n v="1"/>
  </r>
  <r>
    <s v="08DTV0018N"/>
    <n v="1"/>
    <s v="TELESECUNDARIA 6186"/>
    <n v="46"/>
    <s v="MORELOS"/>
    <n v="535"/>
    <s v="MESA DEL FRIJOLAR"/>
    <s v="CALLE PRINCIPAL"/>
    <n v="0"/>
    <s v="GUACHOCHI"/>
    <s v="PÚBLICO"/>
    <x v="0"/>
    <x v="1"/>
    <x v="4"/>
    <x v="0"/>
    <s v="08FTV0041M"/>
    <m/>
    <s v="08ADG0006B"/>
    <n v="0"/>
    <n v="17"/>
    <n v="15"/>
    <n v="32"/>
    <n v="4"/>
    <n v="3"/>
    <n v="7"/>
    <n v="17"/>
    <n v="15"/>
    <n v="32"/>
    <n v="3"/>
    <n v="6"/>
    <n v="9"/>
    <n v="3"/>
    <n v="6"/>
    <n v="9"/>
    <n v="11"/>
    <n v="8"/>
    <n v="19"/>
    <n v="2"/>
    <n v="4"/>
    <n v="6"/>
    <n v="0"/>
    <n v="0"/>
    <n v="0"/>
    <n v="0"/>
    <n v="0"/>
    <n v="0"/>
    <n v="0"/>
    <n v="0"/>
    <n v="0"/>
    <n v="16"/>
    <n v="18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9M"/>
    <n v="1"/>
    <s v="JOSE IGNACIO PAVON"/>
    <n v="8"/>
    <s v="BATOPILAS DE MANUEL GÓMEZ MORÍN"/>
    <n v="174"/>
    <s v="SAN IGNACIO"/>
    <s v="NINGUNO NINGUNO"/>
    <n v="0"/>
    <s v="CREEL"/>
    <s v="PÚBLICO"/>
    <x v="0"/>
    <x v="1"/>
    <x v="4"/>
    <x v="0"/>
    <s v="08FTV0041M"/>
    <m/>
    <s v="08ADG0006B"/>
    <n v="0"/>
    <n v="18"/>
    <n v="20"/>
    <n v="38"/>
    <n v="10"/>
    <n v="7"/>
    <n v="17"/>
    <n v="18"/>
    <n v="20"/>
    <n v="38"/>
    <n v="5"/>
    <n v="5"/>
    <n v="10"/>
    <n v="5"/>
    <n v="5"/>
    <n v="10"/>
    <n v="3"/>
    <n v="8"/>
    <n v="11"/>
    <n v="4"/>
    <n v="4"/>
    <n v="8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21A"/>
    <n v="1"/>
    <s v="JUAN DE LA BARRERA"/>
    <n v="51"/>
    <s v="OCAMPO"/>
    <n v="31"/>
    <s v="HUEVACHI"/>
    <s v="CALLE HUEVACHI"/>
    <n v="0"/>
    <s v="CREEL"/>
    <s v="PÚBLICO"/>
    <x v="0"/>
    <x v="1"/>
    <x v="4"/>
    <x v="0"/>
    <s v="08FTV0035B"/>
    <m/>
    <s v="08ADG0010O"/>
    <n v="0"/>
    <n v="15"/>
    <n v="13"/>
    <n v="28"/>
    <n v="3"/>
    <n v="3"/>
    <n v="6"/>
    <n v="15"/>
    <n v="13"/>
    <n v="28"/>
    <n v="10"/>
    <n v="1"/>
    <n v="11"/>
    <n v="12"/>
    <n v="2"/>
    <n v="14"/>
    <n v="9"/>
    <n v="3"/>
    <n v="12"/>
    <n v="7"/>
    <n v="10"/>
    <n v="17"/>
    <n v="0"/>
    <n v="0"/>
    <n v="0"/>
    <n v="0"/>
    <n v="0"/>
    <n v="0"/>
    <n v="0"/>
    <n v="0"/>
    <n v="0"/>
    <n v="28"/>
    <n v="15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22Z"/>
    <n v="1"/>
    <s v="16 DE SEPTIEMBRE"/>
    <n v="51"/>
    <s v="OCAMPO"/>
    <n v="58"/>
    <s v="EL SAUCILLO"/>
    <s v="CALLE RANCHO SAUCILLO"/>
    <n v="0"/>
    <s v="CREEL"/>
    <s v="PÚBLICO"/>
    <x v="0"/>
    <x v="1"/>
    <x v="4"/>
    <x v="0"/>
    <s v="08FTV0035B"/>
    <m/>
    <s v="08ADG0010O"/>
    <n v="0"/>
    <n v="3"/>
    <n v="9"/>
    <n v="12"/>
    <n v="1"/>
    <n v="2"/>
    <n v="3"/>
    <n v="3"/>
    <n v="9"/>
    <n v="12"/>
    <n v="2"/>
    <n v="2"/>
    <n v="4"/>
    <n v="2"/>
    <n v="2"/>
    <n v="4"/>
    <n v="2"/>
    <n v="3"/>
    <n v="5"/>
    <n v="0"/>
    <n v="4"/>
    <n v="4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23Z"/>
    <n v="1"/>
    <s v="MELCHOR OCAMPO"/>
    <n v="30"/>
    <s v="GUAZAPARES"/>
    <n v="47"/>
    <s v="GUAZAPARES"/>
    <s v="NINGUNO NINGUNO"/>
    <n v="0"/>
    <s v="CREEL"/>
    <s v="PÚBLICO"/>
    <x v="0"/>
    <x v="1"/>
    <x v="4"/>
    <x v="0"/>
    <s v="08FTV0039Y"/>
    <m/>
    <s v="08ADG0003E"/>
    <n v="0"/>
    <n v="32"/>
    <n v="41"/>
    <n v="73"/>
    <n v="5"/>
    <n v="5"/>
    <n v="10"/>
    <n v="29"/>
    <n v="41"/>
    <n v="70"/>
    <n v="9"/>
    <n v="12"/>
    <n v="21"/>
    <n v="9"/>
    <n v="12"/>
    <n v="21"/>
    <n v="15"/>
    <n v="19"/>
    <n v="34"/>
    <n v="13"/>
    <n v="18"/>
    <n v="31"/>
    <n v="0"/>
    <n v="0"/>
    <n v="0"/>
    <n v="0"/>
    <n v="0"/>
    <n v="0"/>
    <n v="0"/>
    <n v="0"/>
    <n v="0"/>
    <n v="37"/>
    <n v="49"/>
    <n v="86"/>
    <n v="1"/>
    <n v="2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0"/>
    <n v="0"/>
    <n v="0"/>
    <n v="0"/>
    <n v="0"/>
    <n v="5"/>
    <n v="5"/>
    <n v="4"/>
    <n v="1"/>
  </r>
  <r>
    <s v="08DTV0025X"/>
    <n v="1"/>
    <s v="JOSEFINA VEGA ORTIZ"/>
    <n v="40"/>
    <s v="MADERA"/>
    <n v="42"/>
    <s v="TRES OJITOS"/>
    <s v="CALLE TRES OJITOS"/>
    <n v="0"/>
    <s v="MADERA"/>
    <s v="PÚBLICO"/>
    <x v="0"/>
    <x v="1"/>
    <x v="4"/>
    <x v="0"/>
    <s v="08FTV0031F"/>
    <m/>
    <s v="08ADG0055K"/>
    <n v="0"/>
    <n v="10"/>
    <n v="10"/>
    <n v="20"/>
    <n v="1"/>
    <n v="3"/>
    <n v="4"/>
    <n v="10"/>
    <n v="9"/>
    <n v="19"/>
    <n v="1"/>
    <n v="2"/>
    <n v="3"/>
    <n v="1"/>
    <n v="3"/>
    <n v="4"/>
    <n v="6"/>
    <n v="6"/>
    <n v="12"/>
    <n v="4"/>
    <n v="0"/>
    <n v="4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26W"/>
    <n v="1"/>
    <s v="ROMULO ESCOBAR"/>
    <n v="47"/>
    <s v="MORIS"/>
    <n v="78"/>
    <s v="EL PILAR"/>
    <s v="NINGUNO NINGUNO"/>
    <n v="0"/>
    <s v="CREEL"/>
    <s v="PÚBLICO"/>
    <x v="0"/>
    <x v="1"/>
    <x v="4"/>
    <x v="0"/>
    <s v="08FTV0035B"/>
    <m/>
    <s v="08ADG0010O"/>
    <n v="0"/>
    <n v="28"/>
    <n v="23"/>
    <n v="51"/>
    <n v="4"/>
    <n v="6"/>
    <n v="10"/>
    <n v="28"/>
    <n v="23"/>
    <n v="51"/>
    <n v="5"/>
    <n v="9"/>
    <n v="14"/>
    <n v="5"/>
    <n v="10"/>
    <n v="15"/>
    <n v="7"/>
    <n v="5"/>
    <n v="12"/>
    <n v="13"/>
    <n v="7"/>
    <n v="20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028U"/>
    <n v="1"/>
    <s v="JESUS JOSE PEREZ"/>
    <n v="29"/>
    <s v="GUADALUPE Y CALVO"/>
    <n v="310"/>
    <s v="RANCHO DE ENMEDIO"/>
    <s v="NINGUNO NINGUNO"/>
    <n v="0"/>
    <s v="GUADALUPE Y CALVO"/>
    <s v="PÚBLICO"/>
    <x v="0"/>
    <x v="1"/>
    <x v="4"/>
    <x v="0"/>
    <s v="08FTV0038Z"/>
    <m/>
    <s v="08ADG0007A"/>
    <n v="0"/>
    <n v="33"/>
    <n v="27"/>
    <n v="60"/>
    <n v="4"/>
    <n v="12"/>
    <n v="16"/>
    <n v="30"/>
    <n v="26"/>
    <n v="56"/>
    <n v="9"/>
    <n v="11"/>
    <n v="20"/>
    <n v="9"/>
    <n v="11"/>
    <n v="20"/>
    <n v="16"/>
    <n v="8"/>
    <n v="24"/>
    <n v="11"/>
    <n v="7"/>
    <n v="18"/>
    <n v="0"/>
    <n v="0"/>
    <n v="0"/>
    <n v="0"/>
    <n v="0"/>
    <n v="0"/>
    <n v="0"/>
    <n v="0"/>
    <n v="0"/>
    <n v="36"/>
    <n v="26"/>
    <n v="62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DTV0031H"/>
    <n v="1"/>
    <s v="OCTAVIO PAZ"/>
    <n v="54"/>
    <s v="RIVA PALACIO"/>
    <n v="75"/>
    <s v="SAINAPUCHI (LA GARITA)"/>
    <s v="CALLE SAINAPUCHI (LA GARITA)"/>
    <n v="0"/>
    <s v="CHIHUAHUA"/>
    <s v="PÚBLICO"/>
    <x v="0"/>
    <x v="1"/>
    <x v="4"/>
    <x v="0"/>
    <s v="08FTV0031F"/>
    <m/>
    <s v="08ADG0010O"/>
    <n v="0"/>
    <n v="27"/>
    <n v="18"/>
    <n v="45"/>
    <n v="8"/>
    <n v="6"/>
    <n v="14"/>
    <n v="27"/>
    <n v="18"/>
    <n v="45"/>
    <n v="20"/>
    <n v="10"/>
    <n v="30"/>
    <n v="21"/>
    <n v="10"/>
    <n v="31"/>
    <n v="14"/>
    <n v="10"/>
    <n v="24"/>
    <n v="10"/>
    <n v="3"/>
    <n v="13"/>
    <n v="0"/>
    <n v="0"/>
    <n v="0"/>
    <n v="0"/>
    <n v="0"/>
    <n v="0"/>
    <n v="0"/>
    <n v="0"/>
    <n v="0"/>
    <n v="45"/>
    <n v="23"/>
    <n v="68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6"/>
    <n v="6"/>
    <n v="1"/>
  </r>
  <r>
    <s v="08DTV0032G"/>
    <n v="1"/>
    <s v="MIGUEL QUIĂ‘ONES PEDROZA"/>
    <n v="31"/>
    <s v="GUERRERO"/>
    <n v="15"/>
    <s v="ARISIACHI (EL TERRERO)"/>
    <s v="NINGUNO NINGUNO"/>
    <n v="0"/>
    <s v="CUAUHTÉMOC"/>
    <s v="PÚBLICO"/>
    <x v="0"/>
    <x v="1"/>
    <x v="4"/>
    <x v="0"/>
    <s v="08FTV0035B"/>
    <m/>
    <s v="08ADG0010O"/>
    <n v="0"/>
    <n v="7"/>
    <n v="23"/>
    <n v="30"/>
    <n v="1"/>
    <n v="6"/>
    <n v="7"/>
    <n v="6"/>
    <n v="23"/>
    <n v="29"/>
    <n v="8"/>
    <n v="3"/>
    <n v="11"/>
    <n v="8"/>
    <n v="3"/>
    <n v="11"/>
    <n v="2"/>
    <n v="9"/>
    <n v="11"/>
    <n v="5"/>
    <n v="8"/>
    <n v="13"/>
    <n v="0"/>
    <n v="0"/>
    <n v="0"/>
    <n v="0"/>
    <n v="0"/>
    <n v="0"/>
    <n v="0"/>
    <n v="0"/>
    <n v="0"/>
    <n v="15"/>
    <n v="20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034E"/>
    <n v="1"/>
    <s v="DIEGO RIVERA"/>
    <n v="7"/>
    <s v="BALLEZA"/>
    <n v="22"/>
    <s v="BAQUIRIACHI"/>
    <s v="NINGUNO NINGUNO"/>
    <n v="0"/>
    <s v="GUACHOCHI"/>
    <s v="PÚBLICO"/>
    <x v="0"/>
    <x v="1"/>
    <x v="4"/>
    <x v="0"/>
    <s v="08FTV0033D"/>
    <m/>
    <s v="08ADG0004D"/>
    <n v="0"/>
    <n v="14"/>
    <n v="11"/>
    <n v="25"/>
    <n v="7"/>
    <n v="3"/>
    <n v="10"/>
    <n v="14"/>
    <n v="11"/>
    <n v="25"/>
    <n v="8"/>
    <n v="9"/>
    <n v="17"/>
    <n v="9"/>
    <n v="9"/>
    <n v="18"/>
    <n v="4"/>
    <n v="5"/>
    <n v="9"/>
    <n v="3"/>
    <n v="4"/>
    <n v="7"/>
    <n v="0"/>
    <n v="0"/>
    <n v="0"/>
    <n v="0"/>
    <n v="0"/>
    <n v="0"/>
    <n v="0"/>
    <n v="0"/>
    <n v="0"/>
    <n v="16"/>
    <n v="18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35D"/>
    <n v="1"/>
    <s v="SEBASTIAN LERDO DE TEJADA"/>
    <n v="11"/>
    <s v="CAMARGO"/>
    <n v="644"/>
    <s v="LEYES DE REFORMA"/>
    <s v="CALLE LEYES DE REFORMA"/>
    <n v="0"/>
    <s v="DELICIAS"/>
    <s v="PÚBLICO"/>
    <x v="0"/>
    <x v="1"/>
    <x v="4"/>
    <x v="0"/>
    <s v="08FTV0012R"/>
    <m/>
    <s v="08ADG0057I"/>
    <n v="0"/>
    <n v="10"/>
    <n v="17"/>
    <n v="27"/>
    <n v="4"/>
    <n v="2"/>
    <n v="6"/>
    <n v="10"/>
    <n v="16"/>
    <n v="26"/>
    <n v="12"/>
    <n v="3"/>
    <n v="15"/>
    <n v="12"/>
    <n v="3"/>
    <n v="15"/>
    <n v="4"/>
    <n v="7"/>
    <n v="11"/>
    <n v="3"/>
    <n v="6"/>
    <n v="9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036C"/>
    <n v="1"/>
    <s v="PAULO FREIRE"/>
    <n v="21"/>
    <s v="DELICIAS"/>
    <n v="18"/>
    <s v="COLONIA ARMENDĂRIZ"/>
    <s v="CALLE COLONIA ARMENDARIZ"/>
    <n v="0"/>
    <s v="DELICIAS"/>
    <s v="PÚBLICO"/>
    <x v="0"/>
    <x v="1"/>
    <x v="4"/>
    <x v="0"/>
    <s v="08FTV0012R"/>
    <m/>
    <s v="08ADG0057I"/>
    <n v="0"/>
    <n v="26"/>
    <n v="21"/>
    <n v="47"/>
    <n v="7"/>
    <n v="9"/>
    <n v="16"/>
    <n v="25"/>
    <n v="21"/>
    <n v="46"/>
    <n v="8"/>
    <n v="6"/>
    <n v="14"/>
    <n v="8"/>
    <n v="6"/>
    <n v="14"/>
    <n v="12"/>
    <n v="6"/>
    <n v="18"/>
    <n v="7"/>
    <n v="7"/>
    <n v="14"/>
    <n v="0"/>
    <n v="0"/>
    <n v="0"/>
    <n v="0"/>
    <n v="0"/>
    <n v="0"/>
    <n v="0"/>
    <n v="0"/>
    <n v="0"/>
    <n v="27"/>
    <n v="19"/>
    <n v="46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037B"/>
    <n v="1"/>
    <s v="ANA FRANK"/>
    <n v="19"/>
    <s v="CHIHUAHUA"/>
    <n v="253"/>
    <s v="EL CHARCO"/>
    <s v="CALLE IGNACIO RODRIGUEZ"/>
    <n v="1206"/>
    <s v="CHIHUAHUA"/>
    <s v="PÚBLICO"/>
    <x v="0"/>
    <x v="1"/>
    <x v="4"/>
    <x v="0"/>
    <s v="08FTV0030G"/>
    <m/>
    <s v="08ADG0046C"/>
    <n v="0"/>
    <n v="23"/>
    <n v="27"/>
    <n v="50"/>
    <n v="3"/>
    <n v="8"/>
    <n v="11"/>
    <n v="10"/>
    <n v="19"/>
    <n v="29"/>
    <n v="11"/>
    <n v="7"/>
    <n v="18"/>
    <n v="13"/>
    <n v="9"/>
    <n v="22"/>
    <n v="11"/>
    <n v="5"/>
    <n v="16"/>
    <n v="7"/>
    <n v="9"/>
    <n v="16"/>
    <n v="0"/>
    <n v="0"/>
    <n v="0"/>
    <n v="0"/>
    <n v="0"/>
    <n v="0"/>
    <n v="0"/>
    <n v="0"/>
    <n v="0"/>
    <n v="31"/>
    <n v="23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  <n v="1"/>
  </r>
  <r>
    <s v="08DTV0039Z"/>
    <n v="1"/>
    <s v="EMILIANO ZAPATA"/>
    <n v="17"/>
    <s v="CUAUHTÉMOC"/>
    <n v="113"/>
    <s v="LA QUEMADA"/>
    <s v="CALLE CAMPECHE"/>
    <n v="0"/>
    <s v="CUAUHTÉMOC"/>
    <s v="PÚBLICO"/>
    <x v="0"/>
    <x v="1"/>
    <x v="4"/>
    <x v="0"/>
    <s v="08FTV0031F"/>
    <m/>
    <s v="08ADG0010O"/>
    <n v="0"/>
    <n v="35"/>
    <n v="33"/>
    <n v="68"/>
    <n v="11"/>
    <n v="13"/>
    <n v="24"/>
    <n v="26"/>
    <n v="31"/>
    <n v="57"/>
    <n v="15"/>
    <n v="16"/>
    <n v="31"/>
    <n v="18"/>
    <n v="17"/>
    <n v="35"/>
    <n v="6"/>
    <n v="8"/>
    <n v="14"/>
    <n v="12"/>
    <n v="10"/>
    <n v="22"/>
    <n v="0"/>
    <n v="0"/>
    <n v="0"/>
    <n v="0"/>
    <n v="0"/>
    <n v="0"/>
    <n v="0"/>
    <n v="0"/>
    <n v="0"/>
    <n v="36"/>
    <n v="35"/>
    <n v="71"/>
    <n v="2"/>
    <n v="1"/>
    <n v="2"/>
    <n v="0"/>
    <n v="0"/>
    <n v="0"/>
    <n v="0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5"/>
    <n v="5"/>
    <n v="1"/>
  </r>
  <r>
    <s v="08DTV0040P"/>
    <n v="1"/>
    <s v="MARĂŤA MELCHOR PĂ‰REZ"/>
    <n v="29"/>
    <s v="GUADALUPE Y CALVO"/>
    <n v="512"/>
    <s v="BARBECHITOS"/>
    <s v="NINGUNO NINGUNO"/>
    <n v="0"/>
    <s v="GUADALUPE Y CALVO"/>
    <s v="PÚBLICO"/>
    <x v="0"/>
    <x v="1"/>
    <x v="4"/>
    <x v="0"/>
    <s v="08FTV0034C"/>
    <m/>
    <s v="08ADG0007A"/>
    <n v="0"/>
    <n v="27"/>
    <n v="33"/>
    <n v="60"/>
    <n v="6"/>
    <n v="10"/>
    <n v="16"/>
    <n v="18"/>
    <n v="27"/>
    <n v="45"/>
    <n v="7"/>
    <n v="12"/>
    <n v="19"/>
    <n v="7"/>
    <n v="12"/>
    <n v="19"/>
    <n v="14"/>
    <n v="10"/>
    <n v="24"/>
    <n v="7"/>
    <n v="13"/>
    <n v="20"/>
    <n v="0"/>
    <n v="0"/>
    <n v="0"/>
    <n v="0"/>
    <n v="0"/>
    <n v="0"/>
    <n v="0"/>
    <n v="0"/>
    <n v="0"/>
    <n v="28"/>
    <n v="35"/>
    <n v="63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041O"/>
    <n v="1"/>
    <s v="JOSĂ‰ DOLORES TEPEYAC"/>
    <n v="65"/>
    <s v="URIQUE"/>
    <n v="39"/>
    <s v="LA REFORMA"/>
    <s v="NINGUNO NINGUNO"/>
    <n v="0"/>
    <s v="CREEL"/>
    <s v="PÚBLICO"/>
    <x v="0"/>
    <x v="1"/>
    <x v="4"/>
    <x v="0"/>
    <s v="08FTV0040N"/>
    <m/>
    <s v="08ADG0003E"/>
    <n v="0"/>
    <n v="16"/>
    <n v="14"/>
    <n v="30"/>
    <n v="6"/>
    <n v="5"/>
    <n v="11"/>
    <n v="16"/>
    <n v="14"/>
    <n v="30"/>
    <n v="4"/>
    <n v="5"/>
    <n v="9"/>
    <n v="4"/>
    <n v="5"/>
    <n v="9"/>
    <n v="7"/>
    <n v="5"/>
    <n v="12"/>
    <n v="3"/>
    <n v="4"/>
    <n v="7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42N"/>
    <n v="1"/>
    <s v="AQUILES SERDAN"/>
    <n v="67"/>
    <s v="VALLE DE ZARAGOZA"/>
    <n v="34"/>
    <s v="SALITRITO"/>
    <s v="CALLE SALITRITO"/>
    <n v="0"/>
    <s v="HIDALGO DEL PARRAL"/>
    <s v="PÚBLICO"/>
    <x v="0"/>
    <x v="1"/>
    <x v="4"/>
    <x v="0"/>
    <s v="08FTV0033D"/>
    <m/>
    <s v="08ADG0004D"/>
    <n v="0"/>
    <n v="13"/>
    <n v="12"/>
    <n v="25"/>
    <n v="6"/>
    <n v="3"/>
    <n v="9"/>
    <n v="13"/>
    <n v="11"/>
    <n v="24"/>
    <n v="3"/>
    <n v="2"/>
    <n v="5"/>
    <n v="3"/>
    <n v="2"/>
    <n v="5"/>
    <n v="4"/>
    <n v="3"/>
    <n v="7"/>
    <n v="3"/>
    <n v="5"/>
    <n v="8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43M"/>
    <n v="1"/>
    <s v="FRANCISCO GONZALEZ BOCANEGRA"/>
    <n v="20"/>
    <s v="CHÍNIPAS"/>
    <n v="49"/>
    <s v="GOROGACHI"/>
    <s v="CALLE GOROGACHI"/>
    <n v="0"/>
    <s v="CREEL"/>
    <s v="PÚBLICO"/>
    <x v="0"/>
    <x v="1"/>
    <x v="4"/>
    <x v="0"/>
    <s v="08FTV0039Y"/>
    <m/>
    <s v="08ADG0003E"/>
    <n v="0"/>
    <n v="4"/>
    <n v="9"/>
    <n v="13"/>
    <n v="2"/>
    <n v="1"/>
    <n v="3"/>
    <n v="4"/>
    <n v="9"/>
    <n v="13"/>
    <n v="2"/>
    <n v="1"/>
    <n v="3"/>
    <n v="2"/>
    <n v="1"/>
    <n v="3"/>
    <n v="0"/>
    <n v="5"/>
    <n v="5"/>
    <n v="1"/>
    <n v="3"/>
    <n v="4"/>
    <n v="0"/>
    <n v="0"/>
    <n v="0"/>
    <n v="0"/>
    <n v="0"/>
    <n v="0"/>
    <n v="0"/>
    <n v="0"/>
    <n v="0"/>
    <n v="3"/>
    <n v="9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44L"/>
    <n v="1"/>
    <s v="ALVARO OBREGON"/>
    <n v="40"/>
    <s v="MADERA"/>
    <n v="64"/>
    <s v="MESA DE LA SIMONA"/>
    <s v="CALLE MESA DE LA SIMONA"/>
    <n v="0"/>
    <s v="MADERA"/>
    <s v="PÚBLICO"/>
    <x v="0"/>
    <x v="1"/>
    <x v="4"/>
    <x v="0"/>
    <s v="08FTV0031F"/>
    <m/>
    <s v="08ADG0055K"/>
    <n v="0"/>
    <n v="7"/>
    <n v="10"/>
    <n v="17"/>
    <n v="0"/>
    <n v="4"/>
    <n v="4"/>
    <n v="6"/>
    <n v="10"/>
    <n v="16"/>
    <n v="0"/>
    <n v="2"/>
    <n v="2"/>
    <n v="0"/>
    <n v="2"/>
    <n v="2"/>
    <n v="2"/>
    <n v="6"/>
    <n v="8"/>
    <n v="4"/>
    <n v="0"/>
    <n v="4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47I"/>
    <n v="1"/>
    <s v="RAFAEL RAMIREZ"/>
    <n v="6"/>
    <s v="BACHÍNIVA"/>
    <n v="11"/>
    <s v="FRANCISCO I. MADERO"/>
    <s v="CALLE FRANCISCO I. MADERO"/>
    <n v="0"/>
    <s v="CUAUHTÉMOC"/>
    <s v="PÚBLICO"/>
    <x v="0"/>
    <x v="1"/>
    <x v="4"/>
    <x v="0"/>
    <s v="08FTV0031F"/>
    <m/>
    <s v="08ADG0010O"/>
    <n v="0"/>
    <n v="20"/>
    <n v="44"/>
    <n v="64"/>
    <n v="5"/>
    <n v="10"/>
    <n v="15"/>
    <n v="20"/>
    <n v="43"/>
    <n v="63"/>
    <n v="10"/>
    <n v="12"/>
    <n v="22"/>
    <n v="10"/>
    <n v="12"/>
    <n v="22"/>
    <n v="4"/>
    <n v="19"/>
    <n v="23"/>
    <n v="8"/>
    <n v="10"/>
    <n v="18"/>
    <n v="0"/>
    <n v="0"/>
    <n v="0"/>
    <n v="0"/>
    <n v="0"/>
    <n v="0"/>
    <n v="0"/>
    <n v="0"/>
    <n v="0"/>
    <n v="22"/>
    <n v="41"/>
    <n v="6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050W"/>
    <n v="1"/>
    <s v="TELESECUNDARIA FEDERALIZADA"/>
    <n v="27"/>
    <s v="GUACHOCHI"/>
    <n v="336"/>
    <s v="EL AGUAJE"/>
    <s v="NINGUNO NINGUNO"/>
    <n v="0"/>
    <s v="GUACHOCHI"/>
    <s v="PÚBLICO"/>
    <x v="0"/>
    <x v="1"/>
    <x v="4"/>
    <x v="0"/>
    <s v="08FTV0037Z"/>
    <m/>
    <s v="08ADG0006B"/>
    <n v="0"/>
    <n v="30"/>
    <n v="32"/>
    <n v="62"/>
    <n v="5"/>
    <n v="9"/>
    <n v="14"/>
    <n v="26"/>
    <n v="32"/>
    <n v="58"/>
    <n v="12"/>
    <n v="4"/>
    <n v="16"/>
    <n v="12"/>
    <n v="4"/>
    <n v="16"/>
    <n v="10"/>
    <n v="13"/>
    <n v="23"/>
    <n v="9"/>
    <n v="10"/>
    <n v="19"/>
    <n v="0"/>
    <n v="0"/>
    <n v="0"/>
    <n v="0"/>
    <n v="0"/>
    <n v="0"/>
    <n v="0"/>
    <n v="0"/>
    <n v="0"/>
    <n v="31"/>
    <n v="27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3"/>
    <n v="3"/>
    <n v="1"/>
  </r>
  <r>
    <s v="08DTV0051V"/>
    <n v="1"/>
    <s v="JOSE VASCONCELOS"/>
    <n v="3"/>
    <s v="ALLENDE"/>
    <n v="71"/>
    <s v="TALAMANTES"/>
    <s v="NINGUNO NINGUNO"/>
    <n v="0"/>
    <s v="HIDALGO DEL PARRAL"/>
    <s v="PÚBLICO"/>
    <x v="0"/>
    <x v="1"/>
    <x v="4"/>
    <x v="0"/>
    <s v="08FTV0033D"/>
    <m/>
    <s v="08ADG0004D"/>
    <n v="0"/>
    <n v="9"/>
    <n v="2"/>
    <n v="11"/>
    <n v="4"/>
    <n v="0"/>
    <n v="4"/>
    <n v="9"/>
    <n v="2"/>
    <n v="11"/>
    <n v="1"/>
    <n v="0"/>
    <n v="1"/>
    <n v="3"/>
    <n v="1"/>
    <n v="4"/>
    <n v="5"/>
    <n v="0"/>
    <n v="5"/>
    <n v="1"/>
    <n v="1"/>
    <n v="2"/>
    <n v="0"/>
    <n v="0"/>
    <n v="0"/>
    <n v="0"/>
    <n v="0"/>
    <n v="0"/>
    <n v="0"/>
    <n v="0"/>
    <n v="0"/>
    <n v="9"/>
    <n v="2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53T"/>
    <n v="1"/>
    <s v="LUIS PASTEUR"/>
    <n v="29"/>
    <s v="GUADALUPE Y CALVO"/>
    <n v="1905"/>
    <s v="EL ZAPOTE"/>
    <s v="CALLE EL ZAPOTE"/>
    <n v="0"/>
    <s v="GUADALUPE Y CALVO"/>
    <s v="PÚBLICO"/>
    <x v="0"/>
    <x v="1"/>
    <x v="4"/>
    <x v="0"/>
    <s v="08FTV0013Q"/>
    <m/>
    <s v="08ADG0007A"/>
    <n v="0"/>
    <n v="16"/>
    <n v="16"/>
    <n v="32"/>
    <n v="4"/>
    <n v="5"/>
    <n v="9"/>
    <n v="16"/>
    <n v="16"/>
    <n v="32"/>
    <n v="2"/>
    <n v="10"/>
    <n v="12"/>
    <n v="2"/>
    <n v="10"/>
    <n v="12"/>
    <n v="5"/>
    <n v="6"/>
    <n v="11"/>
    <n v="8"/>
    <n v="5"/>
    <n v="13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54S"/>
    <n v="1"/>
    <s v="TELESECUNDARIA FEDERALIZADA"/>
    <n v="29"/>
    <s v="GUADALUPE Y CALVO"/>
    <n v="38"/>
    <s v="SAN SIMĂ“N (CALABAZAS)"/>
    <s v="CALLE SAN SIMON (CALABAZAS)"/>
    <n v="0"/>
    <s v="GUADALUPE Y CALVO"/>
    <s v="PÚBLICO"/>
    <x v="0"/>
    <x v="1"/>
    <x v="4"/>
    <x v="0"/>
    <s v="08FTV0013Q"/>
    <m/>
    <s v="08ADG0007A"/>
    <n v="0"/>
    <n v="9"/>
    <n v="7"/>
    <n v="16"/>
    <n v="3"/>
    <n v="2"/>
    <n v="5"/>
    <n v="9"/>
    <n v="6"/>
    <n v="15"/>
    <n v="0"/>
    <n v="2"/>
    <n v="2"/>
    <n v="0"/>
    <n v="2"/>
    <n v="2"/>
    <n v="1"/>
    <n v="5"/>
    <n v="6"/>
    <n v="5"/>
    <n v="1"/>
    <n v="6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57P"/>
    <n v="1"/>
    <s v="JAIME NUNO"/>
    <n v="47"/>
    <s v="MORIS"/>
    <n v="114"/>
    <s v="TALAYOTES"/>
    <s v="CALLE TALAYOTES"/>
    <n v="0"/>
    <s v="CREEL"/>
    <s v="PÚBLICO"/>
    <x v="0"/>
    <x v="1"/>
    <x v="4"/>
    <x v="0"/>
    <s v="08FTV0035B"/>
    <m/>
    <s v="08ADG0010O"/>
    <n v="0"/>
    <n v="4"/>
    <n v="9"/>
    <n v="13"/>
    <n v="1"/>
    <n v="2"/>
    <n v="3"/>
    <n v="4"/>
    <n v="9"/>
    <n v="13"/>
    <n v="2"/>
    <n v="4"/>
    <n v="6"/>
    <n v="2"/>
    <n v="4"/>
    <n v="6"/>
    <n v="0"/>
    <n v="3"/>
    <n v="3"/>
    <n v="3"/>
    <n v="3"/>
    <n v="6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58O"/>
    <n v="1"/>
    <s v="FRANCISCO R. ALMADA"/>
    <n v="30"/>
    <s v="GUAZAPARES"/>
    <n v="45"/>
    <s v="GUAJIPA"/>
    <s v="NINGUNO NINGUNO"/>
    <n v="0"/>
    <s v="CREEL"/>
    <s v="PÚBLICO"/>
    <x v="0"/>
    <x v="1"/>
    <x v="4"/>
    <x v="0"/>
    <s v="08FTV0039Y"/>
    <m/>
    <s v="08ADG0003E"/>
    <n v="0"/>
    <n v="20"/>
    <n v="16"/>
    <n v="36"/>
    <n v="4"/>
    <n v="5"/>
    <n v="9"/>
    <n v="20"/>
    <n v="16"/>
    <n v="36"/>
    <n v="10"/>
    <n v="14"/>
    <n v="24"/>
    <n v="10"/>
    <n v="15"/>
    <n v="25"/>
    <n v="7"/>
    <n v="5"/>
    <n v="12"/>
    <n v="10"/>
    <n v="5"/>
    <n v="15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59N"/>
    <n v="1"/>
    <s v="IGNACIO VALENZUELA"/>
    <n v="20"/>
    <s v="CHÍNIPAS"/>
    <n v="66"/>
    <s v="IGNACIO VALENZUELA LAGARDA (LORETO)"/>
    <s v="CALLE IGNACIO VALENZUELA (LORETO)"/>
    <n v="0"/>
    <s v="CREEL"/>
    <s v="PÚBLICO"/>
    <x v="0"/>
    <x v="1"/>
    <x v="4"/>
    <x v="0"/>
    <s v="08FTV0039Y"/>
    <m/>
    <s v="08ADG0003E"/>
    <n v="0"/>
    <n v="40"/>
    <n v="22"/>
    <n v="62"/>
    <n v="14"/>
    <n v="3"/>
    <n v="17"/>
    <n v="40"/>
    <n v="22"/>
    <n v="62"/>
    <n v="6"/>
    <n v="11"/>
    <n v="17"/>
    <n v="6"/>
    <n v="11"/>
    <n v="17"/>
    <n v="11"/>
    <n v="9"/>
    <n v="20"/>
    <n v="12"/>
    <n v="9"/>
    <n v="21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060C"/>
    <n v="1"/>
    <s v="TEPOCHCALLI"/>
    <n v="66"/>
    <s v="URUACHI"/>
    <n v="152"/>
    <s v="PALMARITO (AGUA CALIENTE)"/>
    <s v="CALLE PALMARITO (AGUA CALIENTE)"/>
    <n v="0"/>
    <s v="CREEL"/>
    <s v="PÚBLICO"/>
    <x v="0"/>
    <x v="1"/>
    <x v="4"/>
    <x v="0"/>
    <s v="08FTV0035B"/>
    <m/>
    <s v="08ADG0010O"/>
    <n v="0"/>
    <n v="2"/>
    <n v="5"/>
    <n v="7"/>
    <n v="0"/>
    <n v="2"/>
    <n v="2"/>
    <n v="2"/>
    <n v="5"/>
    <n v="7"/>
    <n v="1"/>
    <n v="2"/>
    <n v="3"/>
    <n v="1"/>
    <n v="2"/>
    <n v="3"/>
    <n v="1"/>
    <n v="2"/>
    <n v="3"/>
    <n v="1"/>
    <n v="1"/>
    <n v="2"/>
    <n v="0"/>
    <n v="0"/>
    <n v="0"/>
    <n v="0"/>
    <n v="0"/>
    <n v="0"/>
    <n v="0"/>
    <n v="0"/>
    <n v="0"/>
    <n v="3"/>
    <n v="5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1B"/>
    <n v="1"/>
    <s v="BICENTENARIO DE LA INDEPENDENCIA"/>
    <n v="66"/>
    <s v="URUACHI"/>
    <n v="17"/>
    <s v="ARECHUYVO"/>
    <s v="NINGUNO NINGUNO"/>
    <n v="0"/>
    <s v="CREEL"/>
    <s v="PÚBLICO"/>
    <x v="0"/>
    <x v="1"/>
    <x v="4"/>
    <x v="0"/>
    <s v="08FTV0035B"/>
    <m/>
    <s v="08ADG0010O"/>
    <n v="0"/>
    <n v="20"/>
    <n v="26"/>
    <n v="46"/>
    <n v="7"/>
    <n v="8"/>
    <n v="15"/>
    <n v="20"/>
    <n v="26"/>
    <n v="46"/>
    <n v="4"/>
    <n v="7"/>
    <n v="11"/>
    <n v="5"/>
    <n v="7"/>
    <n v="12"/>
    <n v="5"/>
    <n v="9"/>
    <n v="14"/>
    <n v="7"/>
    <n v="5"/>
    <n v="12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2A"/>
    <n v="1"/>
    <s v="TELESECUNDARIA FEDERALIZADA"/>
    <n v="27"/>
    <s v="GUACHOCHI"/>
    <n v="5"/>
    <s v="AGUA ESCONDIDA"/>
    <s v="CALLE CONOCIDO"/>
    <n v="0"/>
    <s v="GUACHOCHI"/>
    <s v="PÚBLICO"/>
    <x v="0"/>
    <x v="1"/>
    <x v="4"/>
    <x v="0"/>
    <s v="08FTV0037Z"/>
    <m/>
    <s v="08ADG0006B"/>
    <n v="0"/>
    <n v="45"/>
    <n v="30"/>
    <n v="75"/>
    <n v="17"/>
    <n v="5"/>
    <n v="22"/>
    <n v="45"/>
    <n v="30"/>
    <n v="75"/>
    <n v="19"/>
    <n v="15"/>
    <n v="34"/>
    <n v="26"/>
    <n v="16"/>
    <n v="42"/>
    <n v="13"/>
    <n v="16"/>
    <n v="29"/>
    <n v="13"/>
    <n v="11"/>
    <n v="24"/>
    <n v="0"/>
    <n v="0"/>
    <n v="0"/>
    <n v="0"/>
    <n v="0"/>
    <n v="0"/>
    <n v="0"/>
    <n v="0"/>
    <n v="0"/>
    <n v="52"/>
    <n v="43"/>
    <n v="95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4"/>
    <n v="4"/>
    <n v="1"/>
  </r>
  <r>
    <s v="08DTV0063Z"/>
    <n v="1"/>
    <s v="TELESECUNDARIA FEDERAL"/>
    <n v="40"/>
    <s v="MADERA"/>
    <n v="1"/>
    <s v="MADERA"/>
    <s v="PROLONGACIĂ“N DE LA INTERNACIONAL "/>
    <n v="0"/>
    <s v="MADERA"/>
    <s v="PÚBLICO"/>
    <x v="0"/>
    <x v="1"/>
    <x v="4"/>
    <x v="0"/>
    <s v="08FTV0031F"/>
    <m/>
    <s v="08ADG0055K"/>
    <n v="0"/>
    <n v="14"/>
    <n v="16"/>
    <n v="30"/>
    <n v="4"/>
    <n v="5"/>
    <n v="9"/>
    <n v="3"/>
    <n v="7"/>
    <n v="10"/>
    <n v="4"/>
    <n v="5"/>
    <n v="9"/>
    <n v="8"/>
    <n v="6"/>
    <n v="14"/>
    <n v="2"/>
    <n v="5"/>
    <n v="7"/>
    <n v="6"/>
    <n v="4"/>
    <n v="10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4Z"/>
    <n v="1"/>
    <s v="AMADO NERVO"/>
    <n v="12"/>
    <s v="CARICHÍ"/>
    <n v="46"/>
    <s v="SAN JOSĂ‰ BAQUEACHI"/>
    <s v="CALLE SAN JOSE BAQUIACHI"/>
    <n v="0"/>
    <s v="CUAUHTÉMOC"/>
    <s v="PÚBLICO"/>
    <x v="0"/>
    <x v="1"/>
    <x v="4"/>
    <x v="0"/>
    <s v="08FTV0032E"/>
    <m/>
    <s v="08ADG0010O"/>
    <n v="0"/>
    <n v="12"/>
    <n v="7"/>
    <n v="19"/>
    <n v="0"/>
    <n v="1"/>
    <n v="1"/>
    <n v="12"/>
    <n v="7"/>
    <n v="19"/>
    <n v="4"/>
    <n v="3"/>
    <n v="7"/>
    <n v="4"/>
    <n v="3"/>
    <n v="7"/>
    <n v="5"/>
    <n v="3"/>
    <n v="8"/>
    <n v="3"/>
    <n v="2"/>
    <n v="5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65Y"/>
    <n v="1"/>
    <s v="TELESECUNDARIA FEDERALIZADA"/>
    <n v="46"/>
    <s v="MORELOS"/>
    <n v="14"/>
    <s v="ĂNIMAS DE ARRIBA (EJIDO)"/>
    <s v="CALLE LAS ANIMAS"/>
    <n v="0"/>
    <s v="GUACHOCHI"/>
    <s v="PÚBLICO"/>
    <x v="0"/>
    <x v="1"/>
    <x v="4"/>
    <x v="0"/>
    <s v="08FTV0041M"/>
    <m/>
    <s v="08ADG0006B"/>
    <n v="0"/>
    <n v="6"/>
    <n v="5"/>
    <n v="11"/>
    <n v="3"/>
    <n v="1"/>
    <n v="4"/>
    <n v="6"/>
    <n v="5"/>
    <n v="11"/>
    <n v="1"/>
    <n v="3"/>
    <n v="4"/>
    <n v="1"/>
    <n v="3"/>
    <n v="4"/>
    <n v="0"/>
    <n v="2"/>
    <n v="2"/>
    <n v="2"/>
    <n v="2"/>
    <n v="4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66X"/>
    <n v="1"/>
    <s v="EMMA CATALINA ENCINAS AGUAYO"/>
    <n v="29"/>
    <s v="GUADALUPE Y CALVO"/>
    <n v="126"/>
    <s v="MESA DE SAN JOSĂ‰"/>
    <s v="CALLE MESA DE SAN JOSE"/>
    <n v="0"/>
    <s v="GUADALUPE Y CALVO"/>
    <s v="PÚBLICO"/>
    <x v="0"/>
    <x v="1"/>
    <x v="4"/>
    <x v="0"/>
    <s v="08FTV0038Z"/>
    <m/>
    <s v="08ADG0007A"/>
    <n v="0"/>
    <n v="11"/>
    <n v="6"/>
    <n v="17"/>
    <n v="3"/>
    <n v="4"/>
    <n v="7"/>
    <n v="11"/>
    <n v="6"/>
    <n v="17"/>
    <n v="1"/>
    <n v="2"/>
    <n v="3"/>
    <n v="1"/>
    <n v="2"/>
    <n v="3"/>
    <n v="4"/>
    <n v="1"/>
    <n v="5"/>
    <n v="6"/>
    <n v="2"/>
    <n v="8"/>
    <n v="0"/>
    <n v="0"/>
    <n v="0"/>
    <n v="0"/>
    <n v="0"/>
    <n v="0"/>
    <n v="0"/>
    <n v="0"/>
    <n v="0"/>
    <n v="11"/>
    <n v="5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67W"/>
    <n v="1"/>
    <s v="SOR JUANA INES DE LA CRUZ"/>
    <n v="29"/>
    <s v="GUADALUPE Y CALVO"/>
    <n v="480"/>
    <s v="MESA DE LA CRUZ"/>
    <s v="CALLE MESA DE LA CRUZ"/>
    <n v="0"/>
    <s v="GUADALUPE Y CALVO"/>
    <s v="PÚBLICO"/>
    <x v="0"/>
    <x v="1"/>
    <x v="4"/>
    <x v="0"/>
    <s v="08FTV0038Z"/>
    <m/>
    <s v="08ADG0007A"/>
    <n v="0"/>
    <n v="14"/>
    <n v="13"/>
    <n v="27"/>
    <n v="5"/>
    <n v="1"/>
    <n v="6"/>
    <n v="9"/>
    <n v="13"/>
    <n v="22"/>
    <n v="2"/>
    <n v="6"/>
    <n v="8"/>
    <n v="4"/>
    <n v="6"/>
    <n v="10"/>
    <n v="5"/>
    <n v="5"/>
    <n v="10"/>
    <n v="1"/>
    <n v="7"/>
    <n v="8"/>
    <n v="0"/>
    <n v="0"/>
    <n v="0"/>
    <n v="0"/>
    <n v="0"/>
    <n v="0"/>
    <n v="0"/>
    <n v="0"/>
    <n v="0"/>
    <n v="10"/>
    <n v="18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DTV0068V"/>
    <n v="1"/>
    <s v="TELESECUNDARIA FEDERAL"/>
    <n v="29"/>
    <s v="GUADALUPE Y CALVO"/>
    <n v="78"/>
    <s v="CHINATĂš"/>
    <s v="CALLE CHINATU"/>
    <n v="0"/>
    <s v="GUADALUPE Y CALVO"/>
    <s v="PÚBLICO"/>
    <x v="0"/>
    <x v="1"/>
    <x v="4"/>
    <x v="0"/>
    <s v="08FTV0034C"/>
    <m/>
    <s v="08ADG0007A"/>
    <n v="0"/>
    <n v="12"/>
    <n v="14"/>
    <n v="26"/>
    <n v="4"/>
    <n v="5"/>
    <n v="9"/>
    <n v="12"/>
    <n v="14"/>
    <n v="26"/>
    <n v="7"/>
    <n v="5"/>
    <n v="12"/>
    <n v="9"/>
    <n v="5"/>
    <n v="14"/>
    <n v="8"/>
    <n v="7"/>
    <n v="15"/>
    <n v="6"/>
    <n v="4"/>
    <n v="10"/>
    <n v="0"/>
    <n v="0"/>
    <n v="0"/>
    <n v="0"/>
    <n v="0"/>
    <n v="0"/>
    <n v="0"/>
    <n v="0"/>
    <n v="0"/>
    <n v="23"/>
    <n v="16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069U"/>
    <n v="1"/>
    <s v="LEONA VICARIO"/>
    <n v="29"/>
    <s v="GUADALUPE Y CALVO"/>
    <n v="47"/>
    <s v="LA CATEDRAL"/>
    <s v="NINGUNO NINGUNO"/>
    <n v="0"/>
    <s v="GUADALUPE Y CALVO"/>
    <s v="PÚBLICO"/>
    <x v="0"/>
    <x v="1"/>
    <x v="4"/>
    <x v="0"/>
    <s v="08FTV0034C"/>
    <m/>
    <s v="08ADG0007A"/>
    <n v="0"/>
    <n v="14"/>
    <n v="8"/>
    <n v="22"/>
    <n v="3"/>
    <n v="3"/>
    <n v="6"/>
    <n v="8"/>
    <n v="6"/>
    <n v="14"/>
    <n v="15"/>
    <n v="10"/>
    <n v="25"/>
    <n v="17"/>
    <n v="10"/>
    <n v="27"/>
    <n v="1"/>
    <n v="4"/>
    <n v="5"/>
    <n v="7"/>
    <n v="2"/>
    <n v="9"/>
    <n v="0"/>
    <n v="0"/>
    <n v="0"/>
    <n v="0"/>
    <n v="0"/>
    <n v="0"/>
    <n v="0"/>
    <n v="0"/>
    <n v="0"/>
    <n v="25"/>
    <n v="16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FELIPE CARRILLO PUERTO"/>
    <n v="31"/>
    <s v="GUERRERO"/>
    <n v="4"/>
    <s v="AGUA CALIENTE"/>
    <s v="CALLE CONOCIDO"/>
    <n v="0"/>
    <s v="CUAUHTÉMOC"/>
    <s v="PÚBLICO"/>
    <x v="0"/>
    <x v="1"/>
    <x v="4"/>
    <x v="0"/>
    <s v="08FTV0032E"/>
    <m/>
    <s v="08ADG0010O"/>
    <n v="0"/>
    <n v="6"/>
    <n v="8"/>
    <n v="14"/>
    <n v="2"/>
    <n v="3"/>
    <n v="5"/>
    <n v="3"/>
    <n v="8"/>
    <n v="11"/>
    <n v="0"/>
    <n v="0"/>
    <n v="0"/>
    <n v="2"/>
    <n v="0"/>
    <n v="2"/>
    <n v="0"/>
    <n v="2"/>
    <n v="2"/>
    <n v="2"/>
    <n v="2"/>
    <n v="4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72H"/>
    <n v="1"/>
    <s v="TELESECUNDARIA FEDERALIZADA"/>
    <n v="27"/>
    <s v="GUACHOCHI"/>
    <n v="26"/>
    <s v="CIENEGUITA"/>
    <s v="CALLE CIENEGUITAS"/>
    <n v="0"/>
    <s v="GUACHOCHI"/>
    <s v="PÚBLICO"/>
    <x v="0"/>
    <x v="1"/>
    <x v="4"/>
    <x v="0"/>
    <s v="08FTV0037Z"/>
    <m/>
    <s v="08ADG0006B"/>
    <n v="0"/>
    <n v="17"/>
    <n v="24"/>
    <n v="41"/>
    <n v="8"/>
    <n v="9"/>
    <n v="17"/>
    <n v="17"/>
    <n v="23"/>
    <n v="40"/>
    <n v="16"/>
    <n v="12"/>
    <n v="28"/>
    <n v="18"/>
    <n v="13"/>
    <n v="31"/>
    <n v="3"/>
    <n v="8"/>
    <n v="11"/>
    <n v="5"/>
    <n v="7"/>
    <n v="12"/>
    <n v="0"/>
    <n v="0"/>
    <n v="0"/>
    <n v="0"/>
    <n v="0"/>
    <n v="0"/>
    <n v="0"/>
    <n v="0"/>
    <n v="0"/>
    <n v="26"/>
    <n v="28"/>
    <n v="54"/>
    <n v="2"/>
    <n v="1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DTV0073G"/>
    <n v="1"/>
    <s v="JOSEFA ORTIZ DE DOMINGUEZ"/>
    <n v="66"/>
    <s v="URUACHI"/>
    <n v="105"/>
    <s v="JICAMORACHI"/>
    <s v="CALLE PUERTO DE JICAMORACHI"/>
    <n v="0"/>
    <s v="CREEL"/>
    <s v="PÚBLICO"/>
    <x v="0"/>
    <x v="1"/>
    <x v="4"/>
    <x v="0"/>
    <s v="08FTV0035B"/>
    <m/>
    <s v="08ADG0010O"/>
    <n v="0"/>
    <n v="22"/>
    <n v="12"/>
    <n v="34"/>
    <n v="8"/>
    <n v="4"/>
    <n v="12"/>
    <n v="22"/>
    <n v="12"/>
    <n v="34"/>
    <n v="6"/>
    <n v="7"/>
    <n v="13"/>
    <n v="6"/>
    <n v="7"/>
    <n v="13"/>
    <n v="8"/>
    <n v="2"/>
    <n v="10"/>
    <n v="7"/>
    <n v="5"/>
    <n v="12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74F"/>
    <n v="1"/>
    <s v="TELESECUNDARIA FEDERALIZADA"/>
    <n v="27"/>
    <s v="GUACHOCHI"/>
    <n v="976"/>
    <s v="NACACHI"/>
    <s v="CALLE NACACHI"/>
    <n v="0"/>
    <s v="GUACHOCHI"/>
    <s v="PÚBLICO"/>
    <x v="0"/>
    <x v="1"/>
    <x v="4"/>
    <x v="0"/>
    <s v="08FTV0037Z"/>
    <m/>
    <s v="08ADG0006B"/>
    <n v="0"/>
    <n v="5"/>
    <n v="4"/>
    <n v="9"/>
    <n v="0"/>
    <n v="0"/>
    <n v="0"/>
    <n v="3"/>
    <n v="3"/>
    <n v="6"/>
    <n v="2"/>
    <n v="1"/>
    <n v="3"/>
    <n v="2"/>
    <n v="1"/>
    <n v="3"/>
    <n v="1"/>
    <n v="3"/>
    <n v="4"/>
    <n v="2"/>
    <n v="3"/>
    <n v="5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76D"/>
    <n v="1"/>
    <s v="REYNALDO MANCINAS ALCARAZ"/>
    <n v="8"/>
    <s v="BATOPILAS DE MANUEL GÓMEZ MORÍN"/>
    <n v="2"/>
    <s v="ABOREACHI"/>
    <s v="NINGUNO NINGUNO"/>
    <n v="0"/>
    <s v="CREEL"/>
    <s v="PÚBLICO"/>
    <x v="0"/>
    <x v="1"/>
    <x v="4"/>
    <x v="0"/>
    <s v="08FTV0041M"/>
    <m/>
    <s v="08ADG0006B"/>
    <n v="0"/>
    <n v="13"/>
    <n v="9"/>
    <n v="22"/>
    <n v="4"/>
    <n v="1"/>
    <n v="5"/>
    <n v="12"/>
    <n v="8"/>
    <n v="20"/>
    <n v="5"/>
    <n v="4"/>
    <n v="9"/>
    <n v="6"/>
    <n v="5"/>
    <n v="11"/>
    <n v="7"/>
    <n v="6"/>
    <n v="13"/>
    <n v="5"/>
    <n v="3"/>
    <n v="8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6"/>
    <n v="6"/>
    <n v="1"/>
  </r>
  <r>
    <s v="08DTV0077C"/>
    <n v="1"/>
    <s v="MARIA MONTESSORI"/>
    <n v="29"/>
    <s v="GUADALUPE Y CALVO"/>
    <n v="166"/>
    <s v="PINOS ALTOS"/>
    <s v="NINGUNO NINGUNO"/>
    <n v="0"/>
    <s v="GUADALUPE Y CALVO"/>
    <s v="PÚBLICO"/>
    <x v="0"/>
    <x v="1"/>
    <x v="4"/>
    <x v="0"/>
    <s v="08FTV0034C"/>
    <m/>
    <s v="08ADG0007A"/>
    <n v="0"/>
    <n v="15"/>
    <n v="14"/>
    <n v="29"/>
    <n v="3"/>
    <n v="3"/>
    <n v="6"/>
    <n v="15"/>
    <n v="14"/>
    <n v="29"/>
    <n v="8"/>
    <n v="4"/>
    <n v="12"/>
    <n v="9"/>
    <n v="7"/>
    <n v="16"/>
    <n v="9"/>
    <n v="9"/>
    <n v="18"/>
    <n v="3"/>
    <n v="4"/>
    <n v="7"/>
    <n v="0"/>
    <n v="0"/>
    <n v="0"/>
    <n v="0"/>
    <n v="0"/>
    <n v="0"/>
    <n v="0"/>
    <n v="0"/>
    <n v="0"/>
    <n v="21"/>
    <n v="20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078B"/>
    <n v="1"/>
    <s v="15 DE MAYO"/>
    <n v="9"/>
    <s v="BOCOYNA"/>
    <n v="188"/>
    <s v="SOJAHUACHI"/>
    <s v="CALLE SOJAHUACHI"/>
    <n v="0"/>
    <s v="CREEL"/>
    <s v="PÚBLICO"/>
    <x v="0"/>
    <x v="1"/>
    <x v="4"/>
    <x v="0"/>
    <s v="08FTV0032E"/>
    <m/>
    <s v="08ADG0010O"/>
    <n v="0"/>
    <n v="10"/>
    <n v="13"/>
    <n v="23"/>
    <n v="1"/>
    <n v="1"/>
    <n v="2"/>
    <n v="10"/>
    <n v="13"/>
    <n v="23"/>
    <n v="8"/>
    <n v="7"/>
    <n v="15"/>
    <n v="8"/>
    <n v="7"/>
    <n v="15"/>
    <n v="5"/>
    <n v="5"/>
    <n v="10"/>
    <n v="2"/>
    <n v="7"/>
    <n v="9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79A"/>
    <n v="1"/>
    <s v="SAUL VENANCIO ANCHONDO LOZOYA"/>
    <n v="29"/>
    <s v="GUADALUPE Y CALVO"/>
    <n v="1510"/>
    <s v="CIĂ‰NEGA DE ARAUJO"/>
    <s v="CALLE CIENEGA DE ARAUJO"/>
    <n v="0"/>
    <s v="GUADALUPE Y CALVO"/>
    <s v="PÚBLICO"/>
    <x v="0"/>
    <x v="1"/>
    <x v="4"/>
    <x v="0"/>
    <s v="08FTV0013Q"/>
    <m/>
    <s v="08ADG0007A"/>
    <n v="0"/>
    <n v="16"/>
    <n v="18"/>
    <n v="34"/>
    <n v="5"/>
    <n v="3"/>
    <n v="8"/>
    <n v="16"/>
    <n v="18"/>
    <n v="34"/>
    <n v="3"/>
    <n v="5"/>
    <n v="8"/>
    <n v="3"/>
    <n v="5"/>
    <n v="8"/>
    <n v="7"/>
    <n v="8"/>
    <n v="15"/>
    <n v="3"/>
    <n v="5"/>
    <n v="8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80Q"/>
    <n v="1"/>
    <s v="TELESECUNDARIA FEDERALIZADA"/>
    <n v="29"/>
    <s v="GUADALUPE Y CALVO"/>
    <n v="91"/>
    <s v="EL GRANIZO"/>
    <s v="CALLE EL GRANIZO"/>
    <n v="0"/>
    <s v="GUADALUPE Y CALVO"/>
    <s v="PÚBLICO"/>
    <x v="0"/>
    <x v="1"/>
    <x v="4"/>
    <x v="0"/>
    <s v="08FTV0034C"/>
    <m/>
    <s v="08ADG0007A"/>
    <n v="0"/>
    <n v="8"/>
    <n v="8"/>
    <n v="16"/>
    <n v="1"/>
    <n v="1"/>
    <n v="2"/>
    <n v="8"/>
    <n v="8"/>
    <n v="16"/>
    <n v="3"/>
    <n v="2"/>
    <n v="5"/>
    <n v="3"/>
    <n v="2"/>
    <n v="5"/>
    <n v="3"/>
    <n v="5"/>
    <n v="8"/>
    <n v="3"/>
    <n v="1"/>
    <n v="4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81P"/>
    <n v="1"/>
    <s v="ALVARO GĂLVEZ FUENTES"/>
    <n v="29"/>
    <s v="GUADALUPE Y CALVO"/>
    <n v="234"/>
    <s v="TALAYOTES"/>
    <s v="NINGUNO NINGUNO"/>
    <n v="0"/>
    <s v="GUADALUPE Y CALVO"/>
    <s v="PÚBLICO"/>
    <x v="0"/>
    <x v="1"/>
    <x v="4"/>
    <x v="0"/>
    <s v="08FTV0034C"/>
    <m/>
    <s v="08ADG0007A"/>
    <n v="0"/>
    <n v="8"/>
    <n v="7"/>
    <n v="15"/>
    <n v="1"/>
    <n v="2"/>
    <n v="3"/>
    <n v="7"/>
    <n v="4"/>
    <n v="11"/>
    <n v="2"/>
    <n v="6"/>
    <n v="8"/>
    <n v="3"/>
    <n v="6"/>
    <n v="9"/>
    <n v="2"/>
    <n v="4"/>
    <n v="6"/>
    <n v="7"/>
    <n v="2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82O"/>
    <n v="1"/>
    <s v="MESA DE LA REFORMA"/>
    <n v="29"/>
    <s v="GUADALUPE Y CALVO"/>
    <n v="30"/>
    <s v="BUENAVISTA DE REFORMA"/>
    <s v="CALLE MESA DE LA REFORMA"/>
    <n v="0"/>
    <s v="GUADALUPE Y CALVO"/>
    <s v="PÚBLICO"/>
    <x v="0"/>
    <x v="1"/>
    <x v="4"/>
    <x v="0"/>
    <s v="08FTV0038Z"/>
    <m/>
    <s v="08ADG0007A"/>
    <n v="0"/>
    <n v="18"/>
    <n v="13"/>
    <n v="31"/>
    <n v="3"/>
    <n v="4"/>
    <n v="7"/>
    <n v="18"/>
    <n v="13"/>
    <n v="31"/>
    <n v="5"/>
    <n v="9"/>
    <n v="14"/>
    <n v="5"/>
    <n v="9"/>
    <n v="14"/>
    <n v="10"/>
    <n v="3"/>
    <n v="13"/>
    <n v="1"/>
    <n v="6"/>
    <n v="7"/>
    <n v="0"/>
    <n v="0"/>
    <n v="0"/>
    <n v="0"/>
    <n v="0"/>
    <n v="0"/>
    <n v="0"/>
    <n v="0"/>
    <n v="0"/>
    <n v="16"/>
    <n v="18"/>
    <n v="3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84M"/>
    <n v="1"/>
    <s v="TENOCHTLI"/>
    <n v="65"/>
    <s v="URIQUE"/>
    <n v="18"/>
    <s v="CUITECO"/>
    <s v="CALLE CUITECO"/>
    <n v="0"/>
    <s v="CREEL"/>
    <s v="PÚBLICO"/>
    <x v="0"/>
    <x v="1"/>
    <x v="4"/>
    <x v="0"/>
    <s v="08FTV0036A"/>
    <m/>
    <s v="08ADG0003E"/>
    <n v="0"/>
    <n v="33"/>
    <n v="29"/>
    <n v="62"/>
    <n v="3"/>
    <n v="8"/>
    <n v="11"/>
    <n v="25"/>
    <n v="27"/>
    <n v="52"/>
    <n v="14"/>
    <n v="14"/>
    <n v="28"/>
    <n v="14"/>
    <n v="14"/>
    <n v="28"/>
    <n v="17"/>
    <n v="11"/>
    <n v="28"/>
    <n v="11"/>
    <n v="10"/>
    <n v="21"/>
    <n v="0"/>
    <n v="0"/>
    <n v="0"/>
    <n v="0"/>
    <n v="0"/>
    <n v="0"/>
    <n v="0"/>
    <n v="0"/>
    <n v="0"/>
    <n v="42"/>
    <n v="35"/>
    <n v="77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1"/>
    <n v="0"/>
    <n v="8"/>
    <n v="3"/>
    <n v="2"/>
    <n v="0"/>
    <n v="0"/>
    <n v="0"/>
    <n v="0"/>
    <n v="0"/>
    <n v="0"/>
    <n v="0"/>
    <n v="5"/>
    <n v="6"/>
    <n v="6"/>
    <n v="1"/>
  </r>
  <r>
    <s v="08DTV0087J"/>
    <n v="1"/>
    <s v="LUIS URIAS BELDERRAIN"/>
    <n v="1"/>
    <s v="AHUMADA"/>
    <n v="327"/>
    <s v="SAN LORENCITO"/>
    <s v="CALLE SAN LORENCITO"/>
    <n v="0"/>
    <s v="JUÁREZ"/>
    <s v="PÚBLICO"/>
    <x v="0"/>
    <x v="1"/>
    <x v="4"/>
    <x v="0"/>
    <s v="08FTV0030G"/>
    <m/>
    <s v="08ADG0005C"/>
    <n v="0"/>
    <n v="11"/>
    <n v="13"/>
    <n v="24"/>
    <n v="1"/>
    <n v="4"/>
    <n v="5"/>
    <n v="6"/>
    <n v="11"/>
    <n v="17"/>
    <n v="7"/>
    <n v="8"/>
    <n v="15"/>
    <n v="7"/>
    <n v="8"/>
    <n v="15"/>
    <n v="6"/>
    <n v="4"/>
    <n v="10"/>
    <n v="4"/>
    <n v="4"/>
    <n v="8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088I"/>
    <n v="1"/>
    <s v="GENERAL CARLOS PACHECO (EL TERRERO)"/>
    <n v="7"/>
    <s v="BALLEZA"/>
    <n v="54"/>
    <s v="GENERAL CARLOS PACHECO (EL TERRERO)"/>
    <s v="NINGUNO NINGUNO"/>
    <n v="0"/>
    <s v="GUACHOCHI"/>
    <s v="PÚBLICO"/>
    <x v="0"/>
    <x v="1"/>
    <x v="4"/>
    <x v="0"/>
    <s v="08FTV0033D"/>
    <m/>
    <s v="08ADG0004D"/>
    <n v="0"/>
    <n v="34"/>
    <n v="25"/>
    <n v="59"/>
    <n v="6"/>
    <n v="5"/>
    <n v="11"/>
    <n v="31"/>
    <n v="22"/>
    <n v="53"/>
    <n v="10"/>
    <n v="11"/>
    <n v="21"/>
    <n v="11"/>
    <n v="12"/>
    <n v="23"/>
    <n v="9"/>
    <n v="10"/>
    <n v="19"/>
    <n v="19"/>
    <n v="9"/>
    <n v="28"/>
    <n v="0"/>
    <n v="0"/>
    <n v="0"/>
    <n v="0"/>
    <n v="0"/>
    <n v="0"/>
    <n v="0"/>
    <n v="0"/>
    <n v="0"/>
    <n v="39"/>
    <n v="31"/>
    <n v="70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5"/>
    <n v="2"/>
    <n v="1"/>
    <n v="0"/>
    <n v="0"/>
    <n v="0"/>
    <n v="0"/>
    <n v="0"/>
    <n v="0"/>
    <n v="0"/>
    <n v="3"/>
    <n v="3"/>
    <n v="3"/>
    <n v="1"/>
  </r>
  <r>
    <s v="08DTV0089H"/>
    <n v="1"/>
    <s v="TELESECUNDARIA FEDERALIZADA"/>
    <n v="29"/>
    <s v="GUADALUPE Y CALVO"/>
    <n v="759"/>
    <s v="ASERRADERO EL PORVENIR"/>
    <s v="CALLE EL PORVENIR"/>
    <n v="0"/>
    <s v="GUADALUPE Y CALVO"/>
    <s v="PÚBLICO"/>
    <x v="0"/>
    <x v="1"/>
    <x v="4"/>
    <x v="0"/>
    <s v="08FTV0034C"/>
    <m/>
    <s v="08ADG0007A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090X"/>
    <n v="1"/>
    <s v="JOSE VASCONCELOS"/>
    <n v="29"/>
    <s v="GUADALUPE Y CALVO"/>
    <n v="207"/>
    <s v="SAN JUAN NEPOMUCENO"/>
    <s v="CALLE SAN JUAN NEPOMUSENO"/>
    <n v="0"/>
    <s v="GUADALUPE Y CALVO"/>
    <s v="PÚBLICO"/>
    <x v="0"/>
    <x v="1"/>
    <x v="4"/>
    <x v="0"/>
    <s v="08FTV0013Q"/>
    <m/>
    <s v="08ADG0007A"/>
    <n v="0"/>
    <n v="12"/>
    <n v="21"/>
    <n v="33"/>
    <n v="4"/>
    <n v="2"/>
    <n v="6"/>
    <n v="12"/>
    <n v="21"/>
    <n v="33"/>
    <n v="7"/>
    <n v="7"/>
    <n v="14"/>
    <n v="7"/>
    <n v="7"/>
    <n v="14"/>
    <n v="4"/>
    <n v="11"/>
    <n v="15"/>
    <n v="3"/>
    <n v="9"/>
    <n v="12"/>
    <n v="0"/>
    <n v="0"/>
    <n v="0"/>
    <n v="0"/>
    <n v="0"/>
    <n v="0"/>
    <n v="0"/>
    <n v="0"/>
    <n v="0"/>
    <n v="14"/>
    <n v="27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091W"/>
    <n v="1"/>
    <s v="INDEPENDENCIA"/>
    <n v="37"/>
    <s v="JUÁREZ"/>
    <n v="1"/>
    <s v="JUĂREZ"/>
    <s v="CALLE HORTENCIA LICON"/>
    <n v="11640"/>
    <s v="JUÁREZ"/>
    <s v="PÚBLICO"/>
    <x v="0"/>
    <x v="1"/>
    <x v="4"/>
    <x v="0"/>
    <s v="08FTV0030G"/>
    <m/>
    <s v="08ADG0005C"/>
    <n v="0"/>
    <n v="217"/>
    <n v="227"/>
    <n v="444"/>
    <n v="75"/>
    <n v="81"/>
    <n v="156"/>
    <n v="203"/>
    <n v="222"/>
    <n v="425"/>
    <n v="87"/>
    <n v="80"/>
    <n v="167"/>
    <n v="92"/>
    <n v="81"/>
    <n v="173"/>
    <n v="78"/>
    <n v="71"/>
    <n v="149"/>
    <n v="65"/>
    <n v="80"/>
    <n v="145"/>
    <n v="0"/>
    <n v="0"/>
    <n v="0"/>
    <n v="0"/>
    <n v="0"/>
    <n v="0"/>
    <n v="0"/>
    <n v="0"/>
    <n v="0"/>
    <n v="235"/>
    <n v="232"/>
    <n v="467"/>
    <n v="6"/>
    <n v="6"/>
    <n v="5"/>
    <n v="0"/>
    <n v="0"/>
    <n v="0"/>
    <n v="0"/>
    <n v="17"/>
    <n v="0"/>
    <n v="0"/>
    <n v="0"/>
    <n v="1"/>
    <n v="0"/>
    <n v="0"/>
    <n v="0"/>
    <n v="0"/>
    <n v="9"/>
    <n v="8"/>
    <n v="0"/>
    <n v="0"/>
    <n v="0"/>
    <n v="0"/>
    <n v="0"/>
    <n v="0"/>
    <n v="0"/>
    <n v="0"/>
    <n v="0"/>
    <n v="0"/>
    <n v="1"/>
    <n v="2"/>
    <n v="0"/>
    <n v="21"/>
    <n v="9"/>
    <n v="8"/>
    <n v="0"/>
    <n v="0"/>
    <n v="0"/>
    <n v="0"/>
    <n v="0"/>
    <n v="0"/>
    <n v="0"/>
    <n v="17"/>
    <n v="17"/>
    <n v="15"/>
    <n v="1"/>
  </r>
  <r>
    <s v="08DTV0092V"/>
    <n v="1"/>
    <s v="ELISA GRIENSEN"/>
    <n v="4"/>
    <s v="AQUILES SERDÁN"/>
    <n v="1"/>
    <s v="SANTA EULALIA"/>
    <s v="BOULEVARD EL MINERAL"/>
    <n v="0"/>
    <s v="CHIHUAHUA"/>
    <s v="PÚBLICO"/>
    <x v="0"/>
    <x v="1"/>
    <x v="4"/>
    <x v="0"/>
    <s v="08FTV0030G"/>
    <m/>
    <m/>
    <n v="0"/>
    <n v="125"/>
    <n v="135"/>
    <n v="260"/>
    <n v="29"/>
    <n v="39"/>
    <n v="68"/>
    <n v="94"/>
    <n v="114"/>
    <n v="208"/>
    <n v="50"/>
    <n v="64"/>
    <n v="114"/>
    <n v="50"/>
    <n v="64"/>
    <n v="114"/>
    <n v="51"/>
    <n v="50"/>
    <n v="101"/>
    <n v="44"/>
    <n v="45"/>
    <n v="89"/>
    <n v="0"/>
    <n v="0"/>
    <n v="0"/>
    <n v="0"/>
    <n v="0"/>
    <n v="0"/>
    <n v="0"/>
    <n v="0"/>
    <n v="0"/>
    <n v="145"/>
    <n v="159"/>
    <n v="304"/>
    <n v="4"/>
    <n v="4"/>
    <n v="3"/>
    <n v="0"/>
    <n v="0"/>
    <n v="0"/>
    <n v="0"/>
    <n v="11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2"/>
    <n v="0"/>
    <n v="0"/>
    <n v="14"/>
    <n v="6"/>
    <n v="5"/>
    <n v="0"/>
    <n v="0"/>
    <n v="0"/>
    <n v="0"/>
    <n v="0"/>
    <n v="0"/>
    <n v="0"/>
    <n v="11"/>
    <n v="12"/>
    <n v="12"/>
    <n v="1"/>
  </r>
  <r>
    <s v="08DTV0093U"/>
    <n v="1"/>
    <s v="AGUSTĂŤN MELGAR"/>
    <n v="7"/>
    <s v="BALLEZA"/>
    <n v="57"/>
    <s v="EJIDO GUAJOLOTES"/>
    <s v="CALLE EJIDO GUAJOLOTES"/>
    <n v="0"/>
    <s v="GUACHOCHI"/>
    <s v="PÚBLICO"/>
    <x v="0"/>
    <x v="1"/>
    <x v="4"/>
    <x v="0"/>
    <s v="08FTV0033D"/>
    <m/>
    <s v="08ADG0004D"/>
    <n v="0"/>
    <n v="27"/>
    <n v="12"/>
    <n v="39"/>
    <n v="10"/>
    <n v="2"/>
    <n v="12"/>
    <n v="27"/>
    <n v="12"/>
    <n v="39"/>
    <n v="8"/>
    <n v="7"/>
    <n v="15"/>
    <n v="8"/>
    <n v="7"/>
    <n v="15"/>
    <n v="7"/>
    <n v="5"/>
    <n v="12"/>
    <n v="10"/>
    <n v="5"/>
    <n v="15"/>
    <n v="0"/>
    <n v="0"/>
    <n v="0"/>
    <n v="0"/>
    <n v="0"/>
    <n v="0"/>
    <n v="0"/>
    <n v="0"/>
    <n v="0"/>
    <n v="25"/>
    <n v="17"/>
    <n v="42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5"/>
    <n v="4"/>
    <n v="1"/>
  </r>
  <r>
    <s v="08DTV0095S"/>
    <n v="1"/>
    <s v="JAIME SABINES"/>
    <n v="63"/>
    <s v="TEMÓSACHIC"/>
    <n v="70"/>
    <s v="TUTUACA"/>
    <s v="CALLE TUTUACA"/>
    <n v="0"/>
    <s v="MADERA"/>
    <s v="PÚBLICO"/>
    <x v="0"/>
    <x v="1"/>
    <x v="4"/>
    <x v="0"/>
    <s v="08FTV0035B"/>
    <m/>
    <s v="08ADG0010O"/>
    <n v="0"/>
    <n v="6"/>
    <n v="4"/>
    <n v="10"/>
    <n v="2"/>
    <n v="1"/>
    <n v="3"/>
    <n v="6"/>
    <n v="4"/>
    <n v="10"/>
    <n v="3"/>
    <n v="2"/>
    <n v="5"/>
    <n v="3"/>
    <n v="2"/>
    <n v="5"/>
    <n v="3"/>
    <n v="2"/>
    <n v="5"/>
    <n v="2"/>
    <n v="1"/>
    <n v="3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96R"/>
    <n v="1"/>
    <s v="FELIPE ANGELES"/>
    <n v="67"/>
    <s v="VALLE DE ZARAGOZA"/>
    <n v="36"/>
    <s v="SAN FELIPE DE JESĂšS"/>
    <s v="CALLE SAN FELIPE DE JESUS"/>
    <n v="0"/>
    <s v="HIDALGO DEL PARRAL"/>
    <s v="PÚBLICO"/>
    <x v="0"/>
    <x v="1"/>
    <x v="4"/>
    <x v="0"/>
    <s v="08FTV0033D"/>
    <m/>
    <s v="08ADG0004D"/>
    <n v="0"/>
    <n v="2"/>
    <n v="1"/>
    <n v="3"/>
    <n v="0"/>
    <n v="0"/>
    <n v="0"/>
    <n v="2"/>
    <n v="1"/>
    <n v="3"/>
    <n v="1"/>
    <n v="3"/>
    <n v="4"/>
    <n v="1"/>
    <n v="3"/>
    <n v="4"/>
    <n v="1"/>
    <n v="2"/>
    <n v="3"/>
    <n v="2"/>
    <n v="1"/>
    <n v="3"/>
    <n v="0"/>
    <n v="0"/>
    <n v="0"/>
    <n v="0"/>
    <n v="0"/>
    <n v="0"/>
    <n v="0"/>
    <n v="0"/>
    <n v="0"/>
    <n v="4"/>
    <n v="6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7Q"/>
    <n v="1"/>
    <s v="CHARLES ROBERT DARWIN"/>
    <n v="7"/>
    <s v="BALLEZA"/>
    <n v="91"/>
    <s v="LOS PILARES"/>
    <s v="CALLE PILARES"/>
    <n v="0"/>
    <s v="GUACHOCHI"/>
    <s v="PÚBLICO"/>
    <x v="0"/>
    <x v="1"/>
    <x v="4"/>
    <x v="0"/>
    <s v="08FTV0033D"/>
    <m/>
    <s v="08ADG0004D"/>
    <n v="0"/>
    <n v="5"/>
    <n v="2"/>
    <n v="7"/>
    <n v="0"/>
    <n v="2"/>
    <n v="2"/>
    <n v="5"/>
    <n v="2"/>
    <n v="7"/>
    <n v="1"/>
    <n v="1"/>
    <n v="2"/>
    <n v="1"/>
    <n v="2"/>
    <n v="3"/>
    <n v="1"/>
    <n v="0"/>
    <n v="1"/>
    <n v="3"/>
    <n v="0"/>
    <n v="3"/>
    <n v="0"/>
    <n v="0"/>
    <n v="0"/>
    <n v="0"/>
    <n v="0"/>
    <n v="0"/>
    <n v="0"/>
    <n v="0"/>
    <n v="0"/>
    <n v="5"/>
    <n v="2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98P"/>
    <n v="1"/>
    <s v="TELESECUNDARIA FEDERAL"/>
    <n v="20"/>
    <s v="CHÍNIPAS"/>
    <n v="15"/>
    <s v="BENJAMĂŤN M. CHAPARRO (SANTA ANA)"/>
    <s v="CALLE BENJAMIN M. CHAPARRO (SANTA ANA)"/>
    <n v="0"/>
    <s v="CREEL"/>
    <s v="PÚBLICO"/>
    <x v="0"/>
    <x v="1"/>
    <x v="4"/>
    <x v="0"/>
    <s v="08FTV0039Y"/>
    <m/>
    <s v="08ADG0003E"/>
    <n v="0"/>
    <n v="3"/>
    <n v="4"/>
    <n v="7"/>
    <n v="0"/>
    <n v="0"/>
    <n v="0"/>
    <n v="3"/>
    <n v="4"/>
    <n v="7"/>
    <n v="3"/>
    <n v="2"/>
    <n v="5"/>
    <n v="3"/>
    <n v="2"/>
    <n v="5"/>
    <n v="3"/>
    <n v="0"/>
    <n v="3"/>
    <n v="0"/>
    <n v="4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00N"/>
    <n v="1"/>
    <s v="ROBERTO ĂLVAREZ VARGAS"/>
    <n v="7"/>
    <s v="BALLEZA"/>
    <n v="59"/>
    <s v="EJIDO GUAZARACHI"/>
    <s v="NINGUNO NINGUNO"/>
    <n v="0"/>
    <s v="GUACHOCHI"/>
    <s v="PÚBLICO"/>
    <x v="0"/>
    <x v="1"/>
    <x v="4"/>
    <x v="0"/>
    <s v="08FTV0033D"/>
    <m/>
    <s v="08ADG0004D"/>
    <n v="0"/>
    <n v="11"/>
    <n v="14"/>
    <n v="25"/>
    <n v="0"/>
    <n v="8"/>
    <n v="8"/>
    <n v="11"/>
    <n v="14"/>
    <n v="25"/>
    <n v="4"/>
    <n v="4"/>
    <n v="8"/>
    <n v="4"/>
    <n v="4"/>
    <n v="8"/>
    <n v="8"/>
    <n v="3"/>
    <n v="11"/>
    <n v="3"/>
    <n v="2"/>
    <n v="5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1M"/>
    <n v="1"/>
    <s v="QUETZALCOATL"/>
    <n v="9"/>
    <s v="BOCOYNA"/>
    <n v="16"/>
    <s v="BAHUINOCACHI"/>
    <s v="CALLE BAHUINOCACHI"/>
    <n v="0"/>
    <s v="CREEL"/>
    <s v="PÚBLICO"/>
    <x v="0"/>
    <x v="1"/>
    <x v="4"/>
    <x v="0"/>
    <s v="08FTV0032E"/>
    <m/>
    <s v="08ADG0010O"/>
    <n v="0"/>
    <n v="10"/>
    <n v="13"/>
    <n v="23"/>
    <n v="3"/>
    <n v="3"/>
    <n v="6"/>
    <n v="10"/>
    <n v="12"/>
    <n v="22"/>
    <n v="7"/>
    <n v="10"/>
    <n v="17"/>
    <n v="7"/>
    <n v="10"/>
    <n v="17"/>
    <n v="3"/>
    <n v="2"/>
    <n v="5"/>
    <n v="3"/>
    <n v="6"/>
    <n v="9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DTV0102L"/>
    <n v="1"/>
    <s v="JUSTO SIERRA"/>
    <n v="31"/>
    <s v="GUERRERO"/>
    <n v="66"/>
    <s v="MIĂ‘ACA"/>
    <s v="NINGUNO NINGUNO"/>
    <n v="0"/>
    <s v="CUAUHTÉMOC"/>
    <s v="PÚBLICO"/>
    <x v="0"/>
    <x v="1"/>
    <x v="4"/>
    <x v="0"/>
    <s v="08FTV0032E"/>
    <m/>
    <s v="08ADG0010O"/>
    <n v="0"/>
    <n v="4"/>
    <n v="12"/>
    <n v="16"/>
    <n v="3"/>
    <n v="6"/>
    <n v="9"/>
    <n v="4"/>
    <n v="12"/>
    <n v="16"/>
    <n v="3"/>
    <n v="4"/>
    <n v="7"/>
    <n v="3"/>
    <n v="4"/>
    <n v="7"/>
    <n v="0"/>
    <n v="2"/>
    <n v="2"/>
    <n v="1"/>
    <n v="3"/>
    <n v="4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04J"/>
    <n v="1"/>
    <s v="FRANCISCO VILLA"/>
    <n v="29"/>
    <s v="GUADALUPE Y CALVO"/>
    <n v="195"/>
    <s v="SAN FRANCISCO DE CHINATĂš"/>
    <s v="NINGUNO NINGUNO"/>
    <n v="0"/>
    <s v="GUADALUPE Y CALVO"/>
    <s v="PÚBLICO"/>
    <x v="0"/>
    <x v="1"/>
    <x v="4"/>
    <x v="0"/>
    <s v="08FTV0034C"/>
    <m/>
    <s v="08ADG0007A"/>
    <n v="0"/>
    <n v="22"/>
    <n v="17"/>
    <n v="39"/>
    <n v="2"/>
    <n v="2"/>
    <n v="4"/>
    <n v="19"/>
    <n v="14"/>
    <n v="33"/>
    <n v="4"/>
    <n v="3"/>
    <n v="7"/>
    <n v="7"/>
    <n v="5"/>
    <n v="12"/>
    <n v="7"/>
    <n v="4"/>
    <n v="11"/>
    <n v="10"/>
    <n v="6"/>
    <n v="16"/>
    <n v="0"/>
    <n v="0"/>
    <n v="0"/>
    <n v="0"/>
    <n v="0"/>
    <n v="0"/>
    <n v="0"/>
    <n v="0"/>
    <n v="0"/>
    <n v="24"/>
    <n v="15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105I"/>
    <n v="1"/>
    <s v="TELESECUNDARIA FEDERAL"/>
    <n v="29"/>
    <s v="GUADALUPE Y CALVO"/>
    <n v="136"/>
    <s v="NABOGAME"/>
    <s v="CALLE NAVOGAME"/>
    <n v="0"/>
    <s v="GUADALUPE Y CALVO"/>
    <s v="PÚBLICO"/>
    <x v="0"/>
    <x v="1"/>
    <x v="4"/>
    <x v="0"/>
    <s v="08FTV0013Q"/>
    <m/>
    <s v="08ADG0007A"/>
    <n v="0"/>
    <n v="17"/>
    <n v="20"/>
    <n v="37"/>
    <n v="4"/>
    <n v="6"/>
    <n v="10"/>
    <n v="11"/>
    <n v="17"/>
    <n v="28"/>
    <n v="5"/>
    <n v="8"/>
    <n v="13"/>
    <n v="8"/>
    <n v="9"/>
    <n v="17"/>
    <n v="7"/>
    <n v="10"/>
    <n v="17"/>
    <n v="5"/>
    <n v="3"/>
    <n v="8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06H"/>
    <n v="1"/>
    <s v="FRANCISCO VILLA"/>
    <n v="7"/>
    <s v="BALLEZA"/>
    <n v="94"/>
    <s v="EJIDO LA PINTA"/>
    <s v="NINGUNO NINGUNO"/>
    <n v="0"/>
    <s v="GUACHOCHI"/>
    <s v="PÚBLICO"/>
    <x v="0"/>
    <x v="1"/>
    <x v="4"/>
    <x v="0"/>
    <s v="08FTV0033D"/>
    <m/>
    <s v="08ADG0004D"/>
    <n v="0"/>
    <n v="12"/>
    <n v="10"/>
    <n v="22"/>
    <n v="3"/>
    <n v="3"/>
    <n v="6"/>
    <n v="12"/>
    <n v="10"/>
    <n v="22"/>
    <n v="7"/>
    <n v="5"/>
    <n v="12"/>
    <n v="8"/>
    <n v="5"/>
    <n v="13"/>
    <n v="6"/>
    <n v="7"/>
    <n v="13"/>
    <n v="3"/>
    <n v="0"/>
    <n v="3"/>
    <n v="0"/>
    <n v="0"/>
    <n v="0"/>
    <n v="0"/>
    <n v="0"/>
    <n v="0"/>
    <n v="0"/>
    <n v="0"/>
    <n v="0"/>
    <n v="17"/>
    <n v="12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7G"/>
    <n v="1"/>
    <s v="TELESECUNDARIA FEDERALIZADA"/>
    <n v="27"/>
    <s v="GUACHOCHI"/>
    <n v="91"/>
    <s v="CHOGUITA"/>
    <s v="CALLE CONOCIDO"/>
    <n v="0"/>
    <s v="GUACHOCHI"/>
    <s v="PÚBLICO"/>
    <x v="0"/>
    <x v="1"/>
    <x v="4"/>
    <x v="0"/>
    <s v="08FTV0037Z"/>
    <m/>
    <s v="08ADG0006B"/>
    <n v="0"/>
    <n v="38"/>
    <n v="45"/>
    <n v="83"/>
    <n v="6"/>
    <n v="7"/>
    <n v="13"/>
    <n v="35"/>
    <n v="40"/>
    <n v="75"/>
    <n v="17"/>
    <n v="12"/>
    <n v="29"/>
    <n v="17"/>
    <n v="12"/>
    <n v="29"/>
    <n v="13"/>
    <n v="21"/>
    <n v="34"/>
    <n v="14"/>
    <n v="12"/>
    <n v="26"/>
    <n v="0"/>
    <n v="0"/>
    <n v="0"/>
    <n v="0"/>
    <n v="0"/>
    <n v="0"/>
    <n v="0"/>
    <n v="0"/>
    <n v="0"/>
    <n v="44"/>
    <n v="45"/>
    <n v="89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DTV0108F"/>
    <n v="1"/>
    <s v="FELIX BUSTILLOS SANCHEZ"/>
    <n v="27"/>
    <s v="GUACHOCHI"/>
    <n v="759"/>
    <s v="AGUA AZUL"/>
    <s v="CALLE AGUA AZUL"/>
    <n v="0"/>
    <s v="GUACHOCHI"/>
    <s v="PÚBLICO"/>
    <x v="0"/>
    <x v="1"/>
    <x v="4"/>
    <x v="0"/>
    <s v="08FTV0037Z"/>
    <m/>
    <s v="08ADG0006B"/>
    <n v="0"/>
    <n v="37"/>
    <n v="43"/>
    <n v="80"/>
    <n v="15"/>
    <n v="11"/>
    <n v="26"/>
    <n v="37"/>
    <n v="41"/>
    <n v="78"/>
    <n v="13"/>
    <n v="16"/>
    <n v="29"/>
    <n v="14"/>
    <n v="21"/>
    <n v="35"/>
    <n v="13"/>
    <n v="15"/>
    <n v="28"/>
    <n v="10"/>
    <n v="15"/>
    <n v="25"/>
    <n v="0"/>
    <n v="0"/>
    <n v="0"/>
    <n v="0"/>
    <n v="0"/>
    <n v="0"/>
    <n v="0"/>
    <n v="0"/>
    <n v="0"/>
    <n v="37"/>
    <n v="51"/>
    <n v="88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6"/>
    <n v="6"/>
    <n v="1"/>
  </r>
  <r>
    <s v="08DTV0109E"/>
    <n v="1"/>
    <s v="SALVADOR DALI"/>
    <n v="27"/>
    <s v="GUACHOCHI"/>
    <n v="52"/>
    <s v="LOMA DEL MANZANO"/>
    <s v="CALLE LOMAS DEL MANZANO"/>
    <n v="0"/>
    <s v="GUACHOCHI"/>
    <s v="PÚBLICO"/>
    <x v="0"/>
    <x v="1"/>
    <x v="4"/>
    <x v="0"/>
    <s v="08FTV0037Z"/>
    <m/>
    <s v="08ADG0006B"/>
    <n v="0"/>
    <n v="25"/>
    <n v="24"/>
    <n v="49"/>
    <n v="5"/>
    <n v="3"/>
    <n v="8"/>
    <n v="25"/>
    <n v="24"/>
    <n v="49"/>
    <n v="10"/>
    <n v="14"/>
    <n v="24"/>
    <n v="14"/>
    <n v="16"/>
    <n v="30"/>
    <n v="12"/>
    <n v="11"/>
    <n v="23"/>
    <n v="10"/>
    <n v="9"/>
    <n v="19"/>
    <n v="0"/>
    <n v="0"/>
    <n v="0"/>
    <n v="0"/>
    <n v="0"/>
    <n v="0"/>
    <n v="0"/>
    <n v="0"/>
    <n v="0"/>
    <n v="36"/>
    <n v="36"/>
    <n v="7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10U"/>
    <n v="1"/>
    <s v="MAKAWI"/>
    <n v="30"/>
    <s v="GUAZAPARES"/>
    <n v="66"/>
    <s v="MONTERDE (MONTERDE VIEJO)"/>
    <s v="NINGUNO NINGUNO"/>
    <n v="0"/>
    <s v="CREEL"/>
    <s v="PÚBLICO"/>
    <x v="0"/>
    <x v="1"/>
    <x v="4"/>
    <x v="0"/>
    <s v="08FTV0036A"/>
    <m/>
    <s v="08ADG0003E"/>
    <n v="0"/>
    <n v="23"/>
    <n v="23"/>
    <n v="46"/>
    <n v="8"/>
    <n v="4"/>
    <n v="12"/>
    <n v="23"/>
    <n v="23"/>
    <n v="46"/>
    <n v="8"/>
    <n v="16"/>
    <n v="24"/>
    <n v="8"/>
    <n v="17"/>
    <n v="25"/>
    <n v="9"/>
    <n v="9"/>
    <n v="18"/>
    <n v="7"/>
    <n v="10"/>
    <n v="17"/>
    <n v="0"/>
    <n v="0"/>
    <n v="0"/>
    <n v="0"/>
    <n v="0"/>
    <n v="0"/>
    <n v="0"/>
    <n v="0"/>
    <n v="0"/>
    <n v="24"/>
    <n v="36"/>
    <n v="6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11T"/>
    <n v="1"/>
    <s v="FRANCISCO VILLA"/>
    <n v="30"/>
    <s v="GUAZAPARES"/>
    <n v="93"/>
    <s v="SANTA MATILDE"/>
    <s v="NINGUNO NINGUNO"/>
    <n v="0"/>
    <s v="CREEL"/>
    <s v="PÚBLICO"/>
    <x v="0"/>
    <x v="1"/>
    <x v="4"/>
    <x v="0"/>
    <s v="08FTV0039Y"/>
    <m/>
    <s v="08ADG0003E"/>
    <n v="0"/>
    <n v="3"/>
    <n v="9"/>
    <n v="12"/>
    <n v="0"/>
    <n v="2"/>
    <n v="2"/>
    <n v="3"/>
    <n v="9"/>
    <n v="12"/>
    <n v="1"/>
    <n v="1"/>
    <n v="2"/>
    <n v="1"/>
    <n v="1"/>
    <n v="2"/>
    <n v="4"/>
    <n v="5"/>
    <n v="9"/>
    <n v="0"/>
    <n v="3"/>
    <n v="3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12S"/>
    <n v="1"/>
    <s v="CUAUHTEMOC"/>
    <n v="31"/>
    <s v="GUERRERO"/>
    <n v="116"/>
    <s v="SANTA ROSA DE ARISIACHI"/>
    <s v="CALLE SANTA ROSA DE ARISIACHI"/>
    <n v="0"/>
    <s v="CUAUHTÉMOC"/>
    <s v="PÚBLICO"/>
    <x v="0"/>
    <x v="1"/>
    <x v="4"/>
    <x v="0"/>
    <s v="08FTV0035B"/>
    <m/>
    <s v="08ADG0010O"/>
    <n v="0"/>
    <n v="19"/>
    <n v="19"/>
    <n v="38"/>
    <n v="3"/>
    <n v="7"/>
    <n v="10"/>
    <n v="19"/>
    <n v="19"/>
    <n v="38"/>
    <n v="5"/>
    <n v="5"/>
    <n v="10"/>
    <n v="5"/>
    <n v="5"/>
    <n v="10"/>
    <n v="9"/>
    <n v="6"/>
    <n v="15"/>
    <n v="6"/>
    <n v="6"/>
    <n v="12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DTV0113R"/>
    <n v="1"/>
    <s v="JAIME TORRES BODET"/>
    <n v="31"/>
    <s v="GUERRERO"/>
    <n v="57"/>
    <s v="EL JAGĂśEY"/>
    <s v="CALLE EL JAGUEY"/>
    <n v="0"/>
    <s v="CUAUHTÉMOC"/>
    <s v="PÚBLICO"/>
    <x v="0"/>
    <x v="1"/>
    <x v="4"/>
    <x v="0"/>
    <s v="08FTV0032E"/>
    <m/>
    <s v="08ADG0010O"/>
    <n v="0"/>
    <n v="9"/>
    <n v="5"/>
    <n v="14"/>
    <n v="1"/>
    <n v="0"/>
    <n v="1"/>
    <n v="9"/>
    <n v="5"/>
    <n v="14"/>
    <n v="0"/>
    <n v="6"/>
    <n v="6"/>
    <n v="0"/>
    <n v="6"/>
    <n v="6"/>
    <n v="4"/>
    <n v="3"/>
    <n v="7"/>
    <n v="4"/>
    <n v="2"/>
    <n v="6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14Q"/>
    <n v="1"/>
    <s v="TELESECUNDARIA FEDERALIZADA"/>
    <n v="9"/>
    <s v="BOCOYNA"/>
    <n v="77"/>
    <s v="SAN JOSĂ‰ DE GUACAYVO"/>
    <s v="NINGUNO NINGUNO"/>
    <n v="0"/>
    <s v="CREEL"/>
    <s v="PÚBLICO"/>
    <x v="0"/>
    <x v="1"/>
    <x v="4"/>
    <x v="0"/>
    <s v="08FTV0036A"/>
    <m/>
    <s v="08ADG0003E"/>
    <n v="0"/>
    <n v="51"/>
    <n v="41"/>
    <n v="92"/>
    <n v="17"/>
    <n v="15"/>
    <n v="32"/>
    <n v="51"/>
    <n v="41"/>
    <n v="92"/>
    <n v="8"/>
    <n v="6"/>
    <n v="14"/>
    <n v="9"/>
    <n v="6"/>
    <n v="15"/>
    <n v="15"/>
    <n v="19"/>
    <n v="34"/>
    <n v="18"/>
    <n v="7"/>
    <n v="25"/>
    <n v="0"/>
    <n v="0"/>
    <n v="0"/>
    <n v="0"/>
    <n v="0"/>
    <n v="0"/>
    <n v="0"/>
    <n v="0"/>
    <n v="0"/>
    <n v="42"/>
    <n v="32"/>
    <n v="74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16O"/>
    <n v="1"/>
    <s v="8 DE MAYO"/>
    <n v="1"/>
    <s v="AHUMADA"/>
    <n v="1"/>
    <s v="MIGUEL AHUMADA"/>
    <s v="CALLE DIVISIĂ“N DEL NORTE"/>
    <n v="0"/>
    <s v="JUÁREZ"/>
    <s v="PÚBLICO"/>
    <x v="0"/>
    <x v="1"/>
    <x v="4"/>
    <x v="0"/>
    <s v="08FTV0030G"/>
    <m/>
    <s v="08ADG0005C"/>
    <n v="0"/>
    <n v="86"/>
    <n v="87"/>
    <n v="173"/>
    <n v="24"/>
    <n v="31"/>
    <n v="55"/>
    <n v="71"/>
    <n v="82"/>
    <n v="153"/>
    <n v="26"/>
    <n v="35"/>
    <n v="61"/>
    <n v="31"/>
    <n v="38"/>
    <n v="69"/>
    <n v="39"/>
    <n v="29"/>
    <n v="68"/>
    <n v="22"/>
    <n v="24"/>
    <n v="46"/>
    <n v="0"/>
    <n v="0"/>
    <n v="0"/>
    <n v="0"/>
    <n v="0"/>
    <n v="0"/>
    <n v="0"/>
    <n v="0"/>
    <n v="0"/>
    <n v="92"/>
    <n v="91"/>
    <n v="183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0"/>
    <n v="0"/>
    <n v="0"/>
    <n v="0"/>
    <n v="0"/>
    <n v="0"/>
    <n v="0"/>
    <n v="9"/>
    <n v="11"/>
    <n v="9"/>
    <n v="1"/>
  </r>
  <r>
    <s v="08DTV0118M"/>
    <n v="1"/>
    <s v="ROSARIO CASTELLANOS"/>
    <n v="17"/>
    <s v="CUAUHTÉMOC"/>
    <n v="112"/>
    <s v="EJIDO PROGRESO (SAN IGNACIO)"/>
    <s v="CALLE EJIDO PROGRESO (SAN IGNACIO)"/>
    <n v="0"/>
    <s v="CUAUHTÉMOC"/>
    <s v="PÚBLICO"/>
    <x v="0"/>
    <x v="1"/>
    <x v="4"/>
    <x v="0"/>
    <s v="08FTV0031F"/>
    <m/>
    <s v="08ADG0010O"/>
    <n v="0"/>
    <n v="6"/>
    <n v="10"/>
    <n v="16"/>
    <n v="1"/>
    <n v="2"/>
    <n v="3"/>
    <n v="6"/>
    <n v="10"/>
    <n v="16"/>
    <n v="8"/>
    <n v="7"/>
    <n v="15"/>
    <n v="8"/>
    <n v="7"/>
    <n v="15"/>
    <n v="7"/>
    <n v="8"/>
    <n v="15"/>
    <n v="3"/>
    <n v="4"/>
    <n v="7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0A"/>
    <n v="1"/>
    <s v="LUIS DONALDO COLOSIO MURRIETA"/>
    <n v="20"/>
    <s v="CHÍNIPAS"/>
    <n v="72"/>
    <s v="LOS LLANITOS"/>
    <s v="CALLE LOS LLANITOS"/>
    <n v="0"/>
    <s v="CREEL"/>
    <s v="PÚBLICO"/>
    <x v="0"/>
    <x v="1"/>
    <x v="4"/>
    <x v="0"/>
    <s v="08FTV0039Y"/>
    <m/>
    <s v="08ADG0003E"/>
    <n v="0"/>
    <n v="5"/>
    <n v="5"/>
    <n v="10"/>
    <n v="1"/>
    <n v="0"/>
    <n v="1"/>
    <n v="5"/>
    <n v="5"/>
    <n v="10"/>
    <n v="0"/>
    <n v="1"/>
    <n v="1"/>
    <n v="0"/>
    <n v="1"/>
    <n v="1"/>
    <n v="2"/>
    <n v="4"/>
    <n v="6"/>
    <n v="2"/>
    <n v="1"/>
    <n v="3"/>
    <n v="0"/>
    <n v="0"/>
    <n v="0"/>
    <n v="0"/>
    <n v="0"/>
    <n v="0"/>
    <n v="0"/>
    <n v="0"/>
    <n v="0"/>
    <n v="4"/>
    <n v="6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1Z"/>
    <n v="1"/>
    <s v="PABLO GOMEZ RAMIREZ"/>
    <n v="21"/>
    <s v="DELICIAS"/>
    <n v="59"/>
    <s v="EJIDO KILĂ“METRO OCHENTA Y SEIS CUATRO (EL DIEZ)"/>
    <s v="AVENIDA OCOTILLO "/>
    <n v="0"/>
    <s v="DELICIAS"/>
    <s v="PÚBLICO"/>
    <x v="0"/>
    <x v="1"/>
    <x v="4"/>
    <x v="0"/>
    <s v="08FTV0012R"/>
    <m/>
    <s v="08ADG0057I"/>
    <n v="0"/>
    <n v="26"/>
    <n v="26"/>
    <n v="52"/>
    <n v="7"/>
    <n v="8"/>
    <n v="15"/>
    <n v="10"/>
    <n v="16"/>
    <n v="26"/>
    <n v="14"/>
    <n v="10"/>
    <n v="24"/>
    <n v="17"/>
    <n v="12"/>
    <n v="29"/>
    <n v="11"/>
    <n v="11"/>
    <n v="22"/>
    <n v="5"/>
    <n v="7"/>
    <n v="12"/>
    <n v="0"/>
    <n v="0"/>
    <n v="0"/>
    <n v="0"/>
    <n v="0"/>
    <n v="0"/>
    <n v="0"/>
    <n v="0"/>
    <n v="0"/>
    <n v="33"/>
    <n v="30"/>
    <n v="63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3"/>
    <n v="1"/>
  </r>
  <r>
    <s v="08DTV0122Z"/>
    <n v="1"/>
    <s v="BENJAMIN M. CHAPARRO CERVANTES"/>
    <n v="20"/>
    <s v="CHÍNIPAS"/>
    <n v="52"/>
    <s v="GUADALUPE VICTORIA"/>
    <s v="NINGUNO NINGUNO"/>
    <n v="0"/>
    <s v="CREEL"/>
    <s v="PÚBLICO"/>
    <x v="0"/>
    <x v="1"/>
    <x v="4"/>
    <x v="0"/>
    <s v="08FTV0039Y"/>
    <m/>
    <s v="08ADG0003E"/>
    <n v="0"/>
    <n v="13"/>
    <n v="16"/>
    <n v="29"/>
    <n v="2"/>
    <n v="5"/>
    <n v="7"/>
    <n v="13"/>
    <n v="16"/>
    <n v="29"/>
    <n v="6"/>
    <n v="1"/>
    <n v="7"/>
    <n v="6"/>
    <n v="1"/>
    <n v="7"/>
    <n v="7"/>
    <n v="6"/>
    <n v="13"/>
    <n v="4"/>
    <n v="5"/>
    <n v="9"/>
    <n v="0"/>
    <n v="0"/>
    <n v="0"/>
    <n v="0"/>
    <n v="0"/>
    <n v="0"/>
    <n v="0"/>
    <n v="0"/>
    <n v="0"/>
    <n v="17"/>
    <n v="12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3Y"/>
    <n v="1"/>
    <s v="ANTONIO DE SILVA"/>
    <n v="66"/>
    <s v="URUACHI"/>
    <n v="186"/>
    <s v="HACIENDA SĂENZ (SANTĂŤSIMO DE ABAJO)"/>
    <s v="CALLE HACIENDA DE LOS SAENZ"/>
    <n v="0"/>
    <s v="CREEL"/>
    <s v="PÚBLICO"/>
    <x v="0"/>
    <x v="1"/>
    <x v="4"/>
    <x v="0"/>
    <s v="08FTV0035B"/>
    <m/>
    <s v="08ADG0010O"/>
    <n v="0"/>
    <n v="6"/>
    <n v="11"/>
    <n v="17"/>
    <n v="2"/>
    <n v="2"/>
    <n v="4"/>
    <n v="6"/>
    <n v="11"/>
    <n v="17"/>
    <n v="2"/>
    <n v="5"/>
    <n v="7"/>
    <n v="2"/>
    <n v="5"/>
    <n v="7"/>
    <n v="3"/>
    <n v="5"/>
    <n v="8"/>
    <n v="1"/>
    <n v="3"/>
    <n v="4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4X"/>
    <n v="1"/>
    <s v="VALENTINA RAMIREZ AVITIA"/>
    <n v="66"/>
    <s v="URUACHI"/>
    <n v="716"/>
    <s v="EL MANZANO"/>
    <s v="CALLE EL MANZANO"/>
    <n v="0"/>
    <s v="CREEL"/>
    <s v="PÚBLICO"/>
    <x v="0"/>
    <x v="1"/>
    <x v="4"/>
    <x v="0"/>
    <s v="08FTV0036A"/>
    <m/>
    <s v="08ADG0003E"/>
    <n v="0"/>
    <n v="19"/>
    <n v="15"/>
    <n v="34"/>
    <n v="5"/>
    <n v="7"/>
    <n v="12"/>
    <n v="19"/>
    <n v="14"/>
    <n v="33"/>
    <n v="4"/>
    <n v="4"/>
    <n v="8"/>
    <n v="4"/>
    <n v="4"/>
    <n v="8"/>
    <n v="7"/>
    <n v="2"/>
    <n v="9"/>
    <n v="7"/>
    <n v="5"/>
    <n v="12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5W"/>
    <n v="1"/>
    <s v="JUSTO SIERRA"/>
    <n v="29"/>
    <s v="GUADALUPE Y CALVO"/>
    <n v="57"/>
    <s v="COLORADAS DE LOS CHĂVEZ"/>
    <s v="NINGUNO NINGUNO"/>
    <n v="0"/>
    <s v="GUADALUPE Y CALVO"/>
    <s v="PÚBLICO"/>
    <x v="0"/>
    <x v="1"/>
    <x v="4"/>
    <x v="0"/>
    <s v="08FTV0034C"/>
    <m/>
    <s v="08ADG0007A"/>
    <n v="0"/>
    <n v="16"/>
    <n v="16"/>
    <n v="32"/>
    <n v="4"/>
    <n v="5"/>
    <n v="9"/>
    <n v="16"/>
    <n v="16"/>
    <n v="32"/>
    <n v="4"/>
    <n v="2"/>
    <n v="6"/>
    <n v="4"/>
    <n v="2"/>
    <n v="6"/>
    <n v="9"/>
    <n v="8"/>
    <n v="17"/>
    <n v="3"/>
    <n v="2"/>
    <n v="5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26V"/>
    <n v="1"/>
    <s v="SIMON BOLIVAR"/>
    <n v="31"/>
    <s v="GUERRERO"/>
    <n v="55"/>
    <s v="HEREDIA Y ANEXAS (LAS RANAS DE HEREDIA)"/>
    <s v="CALLE SAN PABLO DE LA SIERRA"/>
    <n v="0"/>
    <s v="CUAUHTÉMOC"/>
    <s v="PÚBLICO"/>
    <x v="0"/>
    <x v="1"/>
    <x v="4"/>
    <x v="0"/>
    <s v="08FTV0032E"/>
    <m/>
    <s v="08ADG0010O"/>
    <n v="0"/>
    <n v="10"/>
    <n v="4"/>
    <n v="14"/>
    <n v="2"/>
    <n v="2"/>
    <n v="4"/>
    <n v="10"/>
    <n v="4"/>
    <n v="14"/>
    <n v="0"/>
    <n v="4"/>
    <n v="4"/>
    <n v="0"/>
    <n v="4"/>
    <n v="4"/>
    <n v="4"/>
    <n v="1"/>
    <n v="5"/>
    <n v="4"/>
    <n v="1"/>
    <n v="5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127U"/>
    <n v="1"/>
    <s v="BENITO JUĂREZ GARCĂŤA"/>
    <n v="29"/>
    <s v="GUADALUPE Y CALVO"/>
    <n v="196"/>
    <s v="SAN FRANCISCO DE LA JOYA"/>
    <s v="CALLE SAN FRANCISCO DE LA JOYA"/>
    <n v="0"/>
    <s v="GUADALUPE Y CALVO"/>
    <s v="PÚBLICO"/>
    <x v="0"/>
    <x v="1"/>
    <x v="4"/>
    <x v="0"/>
    <s v="08FTV0038Z"/>
    <m/>
    <s v="08ADG0007A"/>
    <n v="0"/>
    <n v="4"/>
    <n v="11"/>
    <n v="15"/>
    <n v="1"/>
    <n v="2"/>
    <n v="3"/>
    <n v="4"/>
    <n v="11"/>
    <n v="15"/>
    <n v="3"/>
    <n v="3"/>
    <n v="6"/>
    <n v="3"/>
    <n v="3"/>
    <n v="6"/>
    <n v="1"/>
    <n v="7"/>
    <n v="8"/>
    <n v="2"/>
    <n v="2"/>
    <n v="4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TELESECUNDARIA FEDERALIZADA"/>
    <n v="7"/>
    <s v="BALLEZA"/>
    <n v="67"/>
    <s v="LOS LIRIOS"/>
    <s v="CALLE LOS LIRIOS"/>
    <n v="0"/>
    <s v="GUACHOCHI"/>
    <s v="PÚBLICO"/>
    <x v="0"/>
    <x v="1"/>
    <x v="4"/>
    <x v="0"/>
    <s v="08FTV0033D"/>
    <m/>
    <s v="08ADG0004D"/>
    <n v="0"/>
    <n v="5"/>
    <n v="4"/>
    <n v="9"/>
    <n v="0"/>
    <n v="2"/>
    <n v="2"/>
    <n v="5"/>
    <n v="4"/>
    <n v="9"/>
    <n v="2"/>
    <n v="10"/>
    <n v="12"/>
    <n v="3"/>
    <n v="10"/>
    <n v="13"/>
    <n v="2"/>
    <n v="1"/>
    <n v="3"/>
    <n v="1"/>
    <n v="1"/>
    <n v="2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29S"/>
    <n v="1"/>
    <s v="JAIME NUNĂ“ ROCA"/>
    <n v="7"/>
    <s v="BALLEZA"/>
    <n v="88"/>
    <s v="PICHIQUE"/>
    <s v="TERRACERIA TRAMO PICHIQUE CARRETERA 20 GUACHOCHI-BALLEZA"/>
    <n v="0"/>
    <s v="GUACHOCHI"/>
    <s v="PÚBLICO"/>
    <x v="0"/>
    <x v="1"/>
    <x v="4"/>
    <x v="0"/>
    <s v="08FTV0033D"/>
    <m/>
    <s v="08ADG0004D"/>
    <n v="0"/>
    <n v="44"/>
    <n v="46"/>
    <n v="90"/>
    <n v="6"/>
    <n v="4"/>
    <n v="10"/>
    <n v="44"/>
    <n v="46"/>
    <n v="90"/>
    <n v="21"/>
    <n v="15"/>
    <n v="36"/>
    <n v="21"/>
    <n v="15"/>
    <n v="36"/>
    <n v="19"/>
    <n v="16"/>
    <n v="35"/>
    <n v="12"/>
    <n v="17"/>
    <n v="29"/>
    <n v="0"/>
    <n v="0"/>
    <n v="0"/>
    <n v="0"/>
    <n v="0"/>
    <n v="0"/>
    <n v="0"/>
    <n v="0"/>
    <n v="0"/>
    <n v="52"/>
    <n v="48"/>
    <n v="100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4"/>
    <n v="4"/>
    <n v="1"/>
  </r>
  <r>
    <s v="08DTV0130H"/>
    <n v="1"/>
    <s v="TELESECUNDARIA FEDERALIZADA"/>
    <n v="27"/>
    <s v="GUACHOCHI"/>
    <n v="189"/>
    <s v="SEHUERACHI"/>
    <s v="CALLE SEHUERACHI"/>
    <n v="0"/>
    <s v="GUACHOCHI"/>
    <s v="PÚBLICO"/>
    <x v="0"/>
    <x v="1"/>
    <x v="4"/>
    <x v="0"/>
    <s v="08FTV0037Z"/>
    <m/>
    <s v="08ADG0006B"/>
    <n v="0"/>
    <n v="19"/>
    <n v="17"/>
    <n v="36"/>
    <n v="4"/>
    <n v="1"/>
    <n v="5"/>
    <n v="19"/>
    <n v="17"/>
    <n v="36"/>
    <n v="12"/>
    <n v="4"/>
    <n v="16"/>
    <n v="12"/>
    <n v="4"/>
    <n v="16"/>
    <n v="12"/>
    <n v="8"/>
    <n v="20"/>
    <n v="4"/>
    <n v="7"/>
    <n v="11"/>
    <n v="0"/>
    <n v="0"/>
    <n v="0"/>
    <n v="0"/>
    <n v="0"/>
    <n v="0"/>
    <n v="0"/>
    <n v="0"/>
    <n v="0"/>
    <n v="28"/>
    <n v="19"/>
    <n v="47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31G"/>
    <n v="1"/>
    <s v="DAVID ALFARO SIQUEIROS"/>
    <n v="11"/>
    <s v="CAMARGO"/>
    <n v="122"/>
    <s v="LA PERLA"/>
    <s v="CALLE HIDALGO"/>
    <n v="6"/>
    <s v="DELICIAS"/>
    <s v="PÚBLICO"/>
    <x v="0"/>
    <x v="1"/>
    <x v="4"/>
    <x v="0"/>
    <s v="08FTV0012R"/>
    <m/>
    <s v="08ADG0057I"/>
    <n v="0"/>
    <n v="8"/>
    <n v="5"/>
    <n v="13"/>
    <n v="4"/>
    <n v="4"/>
    <n v="8"/>
    <n v="8"/>
    <n v="5"/>
    <n v="13"/>
    <n v="4"/>
    <n v="3"/>
    <n v="7"/>
    <n v="4"/>
    <n v="3"/>
    <n v="7"/>
    <n v="1"/>
    <n v="0"/>
    <n v="1"/>
    <n v="2"/>
    <n v="0"/>
    <n v="2"/>
    <n v="0"/>
    <n v="0"/>
    <n v="0"/>
    <n v="0"/>
    <n v="0"/>
    <n v="0"/>
    <n v="0"/>
    <n v="0"/>
    <n v="0"/>
    <n v="7"/>
    <n v="3"/>
    <n v="10"/>
    <n v="2"/>
    <n v="1"/>
    <n v="1"/>
    <n v="0"/>
    <n v="0"/>
    <n v="0"/>
    <n v="0"/>
    <n v="4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132F"/>
    <n v="1"/>
    <s v="GUADALUPE VICTORIA"/>
    <n v="20"/>
    <s v="CHÍNIPAS"/>
    <n v="83"/>
    <s v="PALMAREJO"/>
    <s v="NINGUNO NINGUNO"/>
    <n v="0"/>
    <s v="CREEL"/>
    <s v="PÚBLICO"/>
    <x v="0"/>
    <x v="1"/>
    <x v="4"/>
    <x v="0"/>
    <s v="08FTV0039Y"/>
    <m/>
    <s v="08ADG0003E"/>
    <n v="0"/>
    <n v="19"/>
    <n v="11"/>
    <n v="30"/>
    <n v="9"/>
    <n v="4"/>
    <n v="13"/>
    <n v="19"/>
    <n v="11"/>
    <n v="30"/>
    <n v="8"/>
    <n v="9"/>
    <n v="17"/>
    <n v="8"/>
    <n v="9"/>
    <n v="17"/>
    <n v="9"/>
    <n v="3"/>
    <n v="12"/>
    <n v="4"/>
    <n v="3"/>
    <n v="7"/>
    <n v="0"/>
    <n v="0"/>
    <n v="0"/>
    <n v="0"/>
    <n v="0"/>
    <n v="0"/>
    <n v="0"/>
    <n v="0"/>
    <n v="0"/>
    <n v="21"/>
    <n v="15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133E"/>
    <n v="1"/>
    <s v="JOSE VASCONCELOS"/>
    <n v="29"/>
    <s v="GUADALUPE Y CALVO"/>
    <n v="156"/>
    <s v="PIE DE LA CUESTA"/>
    <s v="CALLE PIE DE LA CUESTA"/>
    <n v="0"/>
    <s v="GUADALUPE Y CALVO"/>
    <s v="PÚBLICO"/>
    <x v="0"/>
    <x v="1"/>
    <x v="4"/>
    <x v="0"/>
    <s v="08FTV0034C"/>
    <m/>
    <s v="08ADG0007A"/>
    <n v="0"/>
    <n v="6"/>
    <n v="8"/>
    <n v="14"/>
    <n v="0"/>
    <n v="2"/>
    <n v="2"/>
    <n v="6"/>
    <n v="8"/>
    <n v="14"/>
    <n v="5"/>
    <n v="3"/>
    <n v="8"/>
    <n v="7"/>
    <n v="3"/>
    <n v="10"/>
    <n v="2"/>
    <n v="6"/>
    <n v="8"/>
    <n v="5"/>
    <n v="0"/>
    <n v="5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34D"/>
    <n v="1"/>
    <s v="TELESECUNDARIA FEDERALIZADA"/>
    <n v="9"/>
    <s v="BOCOYNA"/>
    <n v="80"/>
    <s v="HUETOSACACHI"/>
    <s v="CALLE HUETOSACACHI"/>
    <n v="0"/>
    <s v="CREEL"/>
    <s v="PÚBLICO"/>
    <x v="0"/>
    <x v="1"/>
    <x v="4"/>
    <x v="0"/>
    <s v="08FTV0036A"/>
    <m/>
    <s v="08ADG0003E"/>
    <n v="0"/>
    <n v="18"/>
    <n v="14"/>
    <n v="32"/>
    <n v="5"/>
    <n v="3"/>
    <n v="8"/>
    <n v="15"/>
    <n v="10"/>
    <n v="25"/>
    <n v="5"/>
    <n v="5"/>
    <n v="10"/>
    <n v="10"/>
    <n v="14"/>
    <n v="24"/>
    <n v="5"/>
    <n v="4"/>
    <n v="9"/>
    <n v="4"/>
    <n v="5"/>
    <n v="9"/>
    <n v="0"/>
    <n v="0"/>
    <n v="0"/>
    <n v="0"/>
    <n v="0"/>
    <n v="0"/>
    <n v="0"/>
    <n v="0"/>
    <n v="0"/>
    <n v="19"/>
    <n v="23"/>
    <n v="42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135C"/>
    <n v="1"/>
    <s v="LORENA YADIRA PEREZ GONZĂLEZ"/>
    <n v="9"/>
    <s v="BOCOYNA"/>
    <n v="45"/>
    <s v="CHOGUITA"/>
    <s v="NINGUNO NINGUNO"/>
    <n v="0"/>
    <s v="CREEL"/>
    <s v="PÚBLICO"/>
    <x v="0"/>
    <x v="1"/>
    <x v="4"/>
    <x v="0"/>
    <s v="08FTV0036A"/>
    <m/>
    <s v="08ADG0003E"/>
    <n v="0"/>
    <n v="18"/>
    <n v="19"/>
    <n v="37"/>
    <n v="5"/>
    <n v="6"/>
    <n v="11"/>
    <n v="18"/>
    <n v="19"/>
    <n v="37"/>
    <n v="8"/>
    <n v="14"/>
    <n v="22"/>
    <n v="9"/>
    <n v="15"/>
    <n v="24"/>
    <n v="9"/>
    <n v="6"/>
    <n v="15"/>
    <n v="5"/>
    <n v="9"/>
    <n v="14"/>
    <n v="0"/>
    <n v="0"/>
    <n v="0"/>
    <n v="0"/>
    <n v="0"/>
    <n v="0"/>
    <n v="0"/>
    <n v="0"/>
    <n v="0"/>
    <n v="23"/>
    <n v="30"/>
    <n v="53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137A"/>
    <n v="1"/>
    <s v="FRANCISCO GONZALEZ BOCANEGRA"/>
    <n v="47"/>
    <s v="MORIS"/>
    <n v="335"/>
    <s v="LA CIENEGUITA DE RODRĂŤGUEZ"/>
    <s v="CALLE LA CIENEGUITA DE RODRIGUEZ"/>
    <n v="0"/>
    <s v="CREEL"/>
    <s v="PÚBLICO"/>
    <x v="0"/>
    <x v="1"/>
    <x v="4"/>
    <x v="0"/>
    <s v="08FTV0035B"/>
    <m/>
    <s v="08ADG0010O"/>
    <n v="0"/>
    <n v="11"/>
    <n v="11"/>
    <n v="22"/>
    <n v="3"/>
    <n v="3"/>
    <n v="6"/>
    <n v="11"/>
    <n v="11"/>
    <n v="22"/>
    <n v="5"/>
    <n v="5"/>
    <n v="10"/>
    <n v="5"/>
    <n v="5"/>
    <n v="10"/>
    <n v="2"/>
    <n v="4"/>
    <n v="6"/>
    <n v="3"/>
    <n v="3"/>
    <n v="6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38Z"/>
    <n v="1"/>
    <s v="ROBERTO FIERRO"/>
    <n v="17"/>
    <s v="CUAUHTÉMOC"/>
    <n v="32"/>
    <s v="CASA COLORADA"/>
    <s v="CALLE CASA COLORADA"/>
    <n v="0"/>
    <s v="CUAUHTÉMOC"/>
    <s v="PÚBLICO"/>
    <x v="0"/>
    <x v="1"/>
    <x v="4"/>
    <x v="0"/>
    <s v="08FTV0032E"/>
    <m/>
    <s v="08ADG0010O"/>
    <n v="0"/>
    <n v="11"/>
    <n v="13"/>
    <n v="24"/>
    <n v="2"/>
    <n v="3"/>
    <n v="5"/>
    <n v="11"/>
    <n v="13"/>
    <n v="24"/>
    <n v="6"/>
    <n v="4"/>
    <n v="10"/>
    <n v="6"/>
    <n v="5"/>
    <n v="11"/>
    <n v="6"/>
    <n v="7"/>
    <n v="13"/>
    <n v="5"/>
    <n v="4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39Z"/>
    <n v="1"/>
    <s v="RUFINO TAMAYO"/>
    <n v="29"/>
    <s v="GUADALUPE Y CALVO"/>
    <n v="262"/>
    <s v="COLORADAS DE LOS VILLANUEVA (CUEVAS COLORADAS)"/>
    <s v="NINGUNO NINGUNO"/>
    <n v="0"/>
    <s v="GUADALUPE Y CALVO"/>
    <s v="PÚBLICO"/>
    <x v="0"/>
    <x v="1"/>
    <x v="4"/>
    <x v="0"/>
    <s v="08FTV0034C"/>
    <m/>
    <s v="08ADG0007A"/>
    <n v="0"/>
    <n v="7"/>
    <n v="13"/>
    <n v="20"/>
    <n v="2"/>
    <n v="5"/>
    <n v="7"/>
    <n v="7"/>
    <n v="13"/>
    <n v="20"/>
    <n v="1"/>
    <n v="2"/>
    <n v="3"/>
    <n v="1"/>
    <n v="2"/>
    <n v="3"/>
    <n v="2"/>
    <n v="4"/>
    <n v="6"/>
    <n v="2"/>
    <n v="2"/>
    <n v="4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1N"/>
    <n v="1"/>
    <s v="JESĂšS URUETA"/>
    <n v="30"/>
    <s v="GUAZAPARES"/>
    <n v="51"/>
    <s v="HORMIGUEROS"/>
    <s v="NINGUNO NINGUNO"/>
    <n v="0"/>
    <s v="CREEL"/>
    <s v="PÚBLICO"/>
    <x v="0"/>
    <x v="1"/>
    <x v="4"/>
    <x v="0"/>
    <s v="08FTV0039Y"/>
    <m/>
    <s v="08ADG0003E"/>
    <n v="0"/>
    <n v="8"/>
    <n v="5"/>
    <n v="13"/>
    <n v="2"/>
    <n v="1"/>
    <n v="3"/>
    <n v="7"/>
    <n v="5"/>
    <n v="12"/>
    <n v="2"/>
    <n v="0"/>
    <n v="2"/>
    <n v="2"/>
    <n v="0"/>
    <n v="2"/>
    <n v="5"/>
    <n v="0"/>
    <n v="5"/>
    <n v="1"/>
    <n v="4"/>
    <n v="5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2M"/>
    <n v="1"/>
    <s v="RAFAEL RAMĂŤREZ CASTAĂ‘EDA"/>
    <n v="27"/>
    <s v="GUACHOCHI"/>
    <n v="210"/>
    <s v="HUICHAGOACHI"/>
    <s v="NINGUNO NINGUNO"/>
    <n v="0"/>
    <s v="GUACHOCHI"/>
    <s v="PÚBLICO"/>
    <x v="0"/>
    <x v="1"/>
    <x v="4"/>
    <x v="0"/>
    <s v="08FTV0037Z"/>
    <m/>
    <s v="08ADG0006B"/>
    <n v="0"/>
    <n v="30"/>
    <n v="29"/>
    <n v="59"/>
    <n v="6"/>
    <n v="4"/>
    <n v="10"/>
    <n v="30"/>
    <n v="29"/>
    <n v="59"/>
    <n v="14"/>
    <n v="9"/>
    <n v="23"/>
    <n v="14"/>
    <n v="9"/>
    <n v="23"/>
    <n v="14"/>
    <n v="15"/>
    <n v="29"/>
    <n v="10"/>
    <n v="9"/>
    <n v="19"/>
    <n v="0"/>
    <n v="0"/>
    <n v="0"/>
    <n v="0"/>
    <n v="0"/>
    <n v="0"/>
    <n v="0"/>
    <n v="0"/>
    <n v="0"/>
    <n v="38"/>
    <n v="33"/>
    <n v="71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143L"/>
    <n v="1"/>
    <s v="TELESECUNDARIA FEDERALIZADA"/>
    <n v="46"/>
    <s v="MORELOS"/>
    <n v="175"/>
    <s v="SOROBUENA"/>
    <s v="NINGUNO NINGUNO"/>
    <n v="0"/>
    <s v="GUACHOCHI"/>
    <s v="PÚBLICO"/>
    <x v="0"/>
    <x v="1"/>
    <x v="4"/>
    <x v="0"/>
    <s v="08FTV0041M"/>
    <m/>
    <s v="08ADG0006B"/>
    <n v="0"/>
    <n v="5"/>
    <n v="0"/>
    <n v="5"/>
    <n v="3"/>
    <n v="0"/>
    <n v="3"/>
    <n v="5"/>
    <n v="0"/>
    <n v="5"/>
    <n v="2"/>
    <n v="5"/>
    <n v="7"/>
    <n v="2"/>
    <n v="5"/>
    <n v="7"/>
    <n v="2"/>
    <n v="0"/>
    <n v="2"/>
    <n v="0"/>
    <n v="0"/>
    <n v="0"/>
    <n v="0"/>
    <n v="0"/>
    <n v="0"/>
    <n v="0"/>
    <n v="0"/>
    <n v="0"/>
    <n v="0"/>
    <n v="0"/>
    <n v="0"/>
    <n v="4"/>
    <n v="5"/>
    <n v="9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3"/>
    <n v="1"/>
  </r>
  <r>
    <s v="08DTV0144K"/>
    <n v="1"/>
    <s v="MARIE CURIE"/>
    <n v="7"/>
    <s v="BALLEZA"/>
    <n v="238"/>
    <s v="SAN JUAN DE LOS ITURRALDE"/>
    <s v="NINGUNO NINGUNO"/>
    <n v="0"/>
    <s v="GUACHOCHI"/>
    <s v="PÚBLICO"/>
    <x v="0"/>
    <x v="1"/>
    <x v="4"/>
    <x v="0"/>
    <s v="08FTV0033D"/>
    <m/>
    <s v="08ADG0004D"/>
    <n v="0"/>
    <n v="5"/>
    <n v="8"/>
    <n v="13"/>
    <n v="3"/>
    <n v="4"/>
    <n v="7"/>
    <n v="5"/>
    <n v="8"/>
    <n v="13"/>
    <n v="3"/>
    <n v="2"/>
    <n v="5"/>
    <n v="3"/>
    <n v="2"/>
    <n v="5"/>
    <n v="0"/>
    <n v="1"/>
    <n v="1"/>
    <n v="1"/>
    <n v="5"/>
    <n v="6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45J"/>
    <n v="1"/>
    <s v="FRIDA KAHLO"/>
    <n v="65"/>
    <s v="URIQUE"/>
    <n v="48"/>
    <s v="TUBARES"/>
    <s v="NINGUNO NINGUNO"/>
    <n v="0"/>
    <s v="CREEL"/>
    <s v="PÚBLICO"/>
    <x v="0"/>
    <x v="1"/>
    <x v="4"/>
    <x v="0"/>
    <s v="08FTV0040N"/>
    <m/>
    <s v="08ADG0003E"/>
    <n v="0"/>
    <n v="10"/>
    <n v="15"/>
    <n v="25"/>
    <n v="3"/>
    <n v="4"/>
    <n v="7"/>
    <n v="10"/>
    <n v="15"/>
    <n v="25"/>
    <n v="4"/>
    <n v="2"/>
    <n v="6"/>
    <n v="4"/>
    <n v="2"/>
    <n v="6"/>
    <n v="5"/>
    <n v="4"/>
    <n v="9"/>
    <n v="2"/>
    <n v="6"/>
    <n v="8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6I"/>
    <n v="1"/>
    <s v="ĂLVARO OBREGĂ“N"/>
    <n v="46"/>
    <s v="MORELOS"/>
    <n v="100"/>
    <s v="RANCHO MESA LOS LEALES"/>
    <s v="NINGUNO NINGUNO"/>
    <n v="0"/>
    <s v="GUACHOCHI"/>
    <s v="PÚBLICO"/>
    <x v="0"/>
    <x v="1"/>
    <x v="4"/>
    <x v="0"/>
    <s v="08FTV0041M"/>
    <m/>
    <s v="08ADG0006B"/>
    <n v="0"/>
    <n v="10"/>
    <n v="7"/>
    <n v="17"/>
    <n v="1"/>
    <n v="1"/>
    <n v="2"/>
    <n v="10"/>
    <n v="7"/>
    <n v="17"/>
    <n v="0"/>
    <n v="4"/>
    <n v="4"/>
    <n v="0"/>
    <n v="4"/>
    <n v="4"/>
    <n v="5"/>
    <n v="3"/>
    <n v="8"/>
    <n v="3"/>
    <n v="3"/>
    <n v="6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147H"/>
    <n v="1"/>
    <s v="RAMON LOPEZ PEREZ"/>
    <n v="8"/>
    <s v="BATOPILAS DE MANUEL GÓMEZ MORÍN"/>
    <n v="219"/>
    <s v="MESA DE LA YERBABUENA"/>
    <s v="NINGUNO NINGUNO"/>
    <n v="0"/>
    <s v="CREEL"/>
    <s v="PÚBLICO"/>
    <x v="0"/>
    <x v="1"/>
    <x v="4"/>
    <x v="0"/>
    <s v="08FTV0041M"/>
    <m/>
    <s v="08ADG0006B"/>
    <n v="0"/>
    <n v="12"/>
    <n v="19"/>
    <n v="31"/>
    <n v="2"/>
    <n v="6"/>
    <n v="8"/>
    <n v="9"/>
    <n v="16"/>
    <n v="25"/>
    <n v="6"/>
    <n v="5"/>
    <n v="11"/>
    <n v="6"/>
    <n v="5"/>
    <n v="11"/>
    <n v="2"/>
    <n v="7"/>
    <n v="9"/>
    <n v="5"/>
    <n v="5"/>
    <n v="10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48G"/>
    <n v="1"/>
    <s v="FRIDA KAHLO"/>
    <n v="65"/>
    <s v="URIQUE"/>
    <n v="1757"/>
    <s v="SEGORACHI"/>
    <s v="NINGUNO NINGUNO"/>
    <n v="0"/>
    <s v="CREEL"/>
    <s v="PÚBLICO"/>
    <x v="0"/>
    <x v="1"/>
    <x v="4"/>
    <x v="0"/>
    <s v="08FTV0040N"/>
    <m/>
    <s v="08ADG0003E"/>
    <n v="0"/>
    <n v="8"/>
    <n v="10"/>
    <n v="18"/>
    <n v="1"/>
    <n v="6"/>
    <n v="7"/>
    <n v="8"/>
    <n v="10"/>
    <n v="18"/>
    <n v="6"/>
    <n v="2"/>
    <n v="8"/>
    <n v="6"/>
    <n v="2"/>
    <n v="8"/>
    <n v="2"/>
    <n v="1"/>
    <n v="3"/>
    <n v="5"/>
    <n v="3"/>
    <n v="8"/>
    <n v="0"/>
    <n v="0"/>
    <n v="0"/>
    <n v="0"/>
    <n v="0"/>
    <n v="0"/>
    <n v="0"/>
    <n v="0"/>
    <n v="0"/>
    <n v="13"/>
    <n v="6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49F"/>
    <n v="1"/>
    <s v="TEPOX"/>
    <n v="27"/>
    <s v="GUACHOCHI"/>
    <n v="31"/>
    <s v="CUSĂRARE"/>
    <s v="NINGUNO NINGUNO"/>
    <n v="0"/>
    <s v="GUACHOCHI"/>
    <s v="PÚBLICO"/>
    <x v="0"/>
    <x v="1"/>
    <x v="4"/>
    <x v="0"/>
    <s v="08FTV0036A"/>
    <m/>
    <s v="08ADG0003E"/>
    <n v="0"/>
    <n v="36"/>
    <n v="37"/>
    <n v="73"/>
    <n v="0"/>
    <n v="5"/>
    <n v="5"/>
    <n v="30"/>
    <n v="34"/>
    <n v="64"/>
    <n v="22"/>
    <n v="27"/>
    <n v="49"/>
    <n v="25"/>
    <n v="28"/>
    <n v="53"/>
    <n v="18"/>
    <n v="14"/>
    <n v="32"/>
    <n v="17"/>
    <n v="18"/>
    <n v="35"/>
    <n v="0"/>
    <n v="0"/>
    <n v="0"/>
    <n v="0"/>
    <n v="0"/>
    <n v="0"/>
    <n v="0"/>
    <n v="0"/>
    <n v="0"/>
    <n v="60"/>
    <n v="60"/>
    <n v="120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8"/>
    <n v="4"/>
    <n v="2"/>
    <n v="0"/>
    <n v="0"/>
    <n v="0"/>
    <n v="0"/>
    <n v="0"/>
    <n v="0"/>
    <n v="0"/>
    <n v="6"/>
    <n v="6"/>
    <n v="6"/>
    <n v="1"/>
  </r>
  <r>
    <s v="08DTV0150V"/>
    <n v="1"/>
    <s v="TELESECUNDARIA FEDERALIZADA"/>
    <n v="29"/>
    <s v="GUADALUPE Y CALVO"/>
    <n v="372"/>
    <s v="EL SAUCITO DE ARAUJO"/>
    <s v="CALLE SAUCITO DE ARAUJO"/>
    <n v="0"/>
    <s v="GUADALUPE Y CALVO"/>
    <s v="PÚBLICO"/>
    <x v="0"/>
    <x v="1"/>
    <x v="4"/>
    <x v="0"/>
    <s v="08FTV0013Q"/>
    <m/>
    <s v="08ADG0007A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151U"/>
    <n v="1"/>
    <s v="SOY JUANA INES DE LA CRUZ"/>
    <n v="8"/>
    <s v="BATOPILAS DE MANUEL GÓMEZ MORÍN"/>
    <n v="195"/>
    <s v="SORICHIQUE"/>
    <s v="NINGUNO NINGUNO"/>
    <n v="0"/>
    <s v="CREEL"/>
    <s v="PÚBLICO"/>
    <x v="0"/>
    <x v="1"/>
    <x v="4"/>
    <x v="0"/>
    <s v="08FTV0041M"/>
    <m/>
    <s v="08ADG0006B"/>
    <n v="0"/>
    <n v="28"/>
    <n v="24"/>
    <n v="52"/>
    <n v="16"/>
    <n v="8"/>
    <n v="24"/>
    <n v="26"/>
    <n v="24"/>
    <n v="50"/>
    <n v="8"/>
    <n v="15"/>
    <n v="23"/>
    <n v="8"/>
    <n v="15"/>
    <n v="23"/>
    <n v="8"/>
    <n v="7"/>
    <n v="15"/>
    <n v="3"/>
    <n v="9"/>
    <n v="12"/>
    <n v="0"/>
    <n v="0"/>
    <n v="0"/>
    <n v="0"/>
    <n v="0"/>
    <n v="0"/>
    <n v="0"/>
    <n v="0"/>
    <n v="0"/>
    <n v="19"/>
    <n v="31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52T"/>
    <n v="1"/>
    <s v="IGNACIO MANUEL ALTAMIRANO"/>
    <n v="29"/>
    <s v="GUADALUPE Y CALVO"/>
    <n v="255"/>
    <s v="EL VENADITO"/>
    <s v="CALLE EL VENADITO"/>
    <n v="0"/>
    <s v="GUADALUPE Y CALVO"/>
    <s v="PÚBLICO"/>
    <x v="0"/>
    <x v="1"/>
    <x v="4"/>
    <x v="0"/>
    <s v="08FTV0038Z"/>
    <m/>
    <s v="08ADG0007A"/>
    <n v="0"/>
    <n v="41"/>
    <n v="36"/>
    <n v="77"/>
    <n v="6"/>
    <n v="8"/>
    <n v="14"/>
    <n v="41"/>
    <n v="36"/>
    <n v="77"/>
    <n v="21"/>
    <n v="16"/>
    <n v="37"/>
    <n v="21"/>
    <n v="16"/>
    <n v="37"/>
    <n v="24"/>
    <n v="18"/>
    <n v="42"/>
    <n v="11"/>
    <n v="10"/>
    <n v="21"/>
    <n v="0"/>
    <n v="0"/>
    <n v="0"/>
    <n v="0"/>
    <n v="0"/>
    <n v="0"/>
    <n v="0"/>
    <n v="0"/>
    <n v="0"/>
    <n v="56"/>
    <n v="44"/>
    <n v="100"/>
    <n v="2"/>
    <n v="2"/>
    <n v="1"/>
    <n v="0"/>
    <n v="0"/>
    <n v="0"/>
    <n v="0"/>
    <n v="5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DTV0154R"/>
    <n v="1"/>
    <s v="MIGUEL MIRAMĂ“N"/>
    <n v="21"/>
    <s v="DELICIAS"/>
    <n v="55"/>
    <s v="COLONIA CUAUHTĂ‰MOC"/>
    <s v="AVENIDA TARAHUMARAS"/>
    <n v="0"/>
    <s v="DELICIAS"/>
    <s v="PÚBLICO"/>
    <x v="0"/>
    <x v="1"/>
    <x v="4"/>
    <x v="0"/>
    <s v="08FTV0012R"/>
    <m/>
    <s v="08ADG0057I"/>
    <n v="0"/>
    <n v="31"/>
    <n v="27"/>
    <n v="58"/>
    <n v="10"/>
    <n v="6"/>
    <n v="16"/>
    <n v="30"/>
    <n v="27"/>
    <n v="57"/>
    <n v="10"/>
    <n v="7"/>
    <n v="17"/>
    <n v="11"/>
    <n v="7"/>
    <n v="18"/>
    <n v="15"/>
    <n v="10"/>
    <n v="25"/>
    <n v="6"/>
    <n v="12"/>
    <n v="18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DTV0155Q"/>
    <n v="1"/>
    <s v="ADELITAS MEXICANAS"/>
    <n v="29"/>
    <s v="GUADALUPE Y CALVO"/>
    <n v="637"/>
    <s v="MILPILLAS DE ARRIBA"/>
    <s v="CALLE MILPILLAS DE ARRIBA"/>
    <n v="0"/>
    <s v="GUADALUPE Y CALVO"/>
    <s v="PÚBLICO"/>
    <x v="0"/>
    <x v="1"/>
    <x v="4"/>
    <x v="0"/>
    <s v="08FTV0038Z"/>
    <m/>
    <s v="08ADG0007A"/>
    <n v="0"/>
    <n v="7"/>
    <n v="15"/>
    <n v="22"/>
    <n v="1"/>
    <n v="4"/>
    <n v="5"/>
    <n v="3"/>
    <n v="9"/>
    <n v="12"/>
    <n v="0"/>
    <n v="1"/>
    <n v="1"/>
    <n v="3"/>
    <n v="4"/>
    <n v="7"/>
    <n v="3"/>
    <n v="4"/>
    <n v="7"/>
    <n v="0"/>
    <n v="1"/>
    <n v="1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56P"/>
    <n v="1"/>
    <s v="TELESECUNDARIA FEDERALIZADA"/>
    <n v="27"/>
    <s v="GUACHOCHI"/>
    <n v="1118"/>
    <s v="HUELEYBO"/>
    <s v="CALLE HUELEYVO"/>
    <n v="0"/>
    <s v="GUACHOCHI"/>
    <s v="PÚBLICO"/>
    <x v="0"/>
    <x v="1"/>
    <x v="4"/>
    <x v="0"/>
    <s v="08FTV0037Z"/>
    <m/>
    <s v="08ADG0006B"/>
    <n v="0"/>
    <n v="17"/>
    <n v="31"/>
    <n v="48"/>
    <n v="5"/>
    <n v="8"/>
    <n v="13"/>
    <n v="17"/>
    <n v="31"/>
    <n v="48"/>
    <n v="12"/>
    <n v="17"/>
    <n v="29"/>
    <n v="13"/>
    <n v="19"/>
    <n v="32"/>
    <n v="8"/>
    <n v="10"/>
    <n v="18"/>
    <n v="4"/>
    <n v="13"/>
    <n v="17"/>
    <n v="0"/>
    <n v="0"/>
    <n v="0"/>
    <n v="0"/>
    <n v="0"/>
    <n v="0"/>
    <n v="0"/>
    <n v="0"/>
    <n v="0"/>
    <n v="25"/>
    <n v="42"/>
    <n v="67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TV0157O"/>
    <n v="1"/>
    <s v="TELESECUNDARIA FEDERALIZADA"/>
    <n v="9"/>
    <s v="BOCOYNA"/>
    <n v="53"/>
    <s v="GONOGOCHI"/>
    <s v="CALLE SAN IGNACIO DE ARARECO"/>
    <n v="0"/>
    <s v="CREEL"/>
    <s v="PÚBLICO"/>
    <x v="0"/>
    <x v="1"/>
    <x v="4"/>
    <x v="0"/>
    <s v="08FTV0036A"/>
    <m/>
    <s v="08ADG0003E"/>
    <n v="0"/>
    <n v="35"/>
    <n v="26"/>
    <n v="61"/>
    <n v="10"/>
    <n v="6"/>
    <n v="16"/>
    <n v="35"/>
    <n v="26"/>
    <n v="61"/>
    <n v="20"/>
    <n v="15"/>
    <n v="35"/>
    <n v="22"/>
    <n v="16"/>
    <n v="38"/>
    <n v="19"/>
    <n v="16"/>
    <n v="35"/>
    <n v="7"/>
    <n v="5"/>
    <n v="12"/>
    <n v="0"/>
    <n v="0"/>
    <n v="0"/>
    <n v="0"/>
    <n v="0"/>
    <n v="0"/>
    <n v="0"/>
    <n v="0"/>
    <n v="0"/>
    <n v="48"/>
    <n v="37"/>
    <n v="85"/>
    <n v="2"/>
    <n v="3"/>
    <n v="1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7"/>
    <n v="7"/>
    <n v="1"/>
  </r>
  <r>
    <s v="08DTV0158N"/>
    <n v="1"/>
    <s v="LĂZARO CARDENAS DEL RĂŤO"/>
    <n v="65"/>
    <s v="URIQUE"/>
    <n v="33"/>
    <s v="LAS MORAS"/>
    <s v="NINGUNO NINGUNO"/>
    <n v="0"/>
    <s v="CREEL"/>
    <s v="PÚBLICO"/>
    <x v="0"/>
    <x v="1"/>
    <x v="4"/>
    <x v="0"/>
    <s v="08FTV0040N"/>
    <m/>
    <s v="08ADG0003E"/>
    <n v="0"/>
    <n v="23"/>
    <n v="21"/>
    <n v="44"/>
    <n v="4"/>
    <n v="4"/>
    <n v="8"/>
    <n v="20"/>
    <n v="12"/>
    <n v="32"/>
    <n v="8"/>
    <n v="12"/>
    <n v="20"/>
    <n v="9"/>
    <n v="14"/>
    <n v="23"/>
    <n v="6"/>
    <n v="8"/>
    <n v="14"/>
    <n v="11"/>
    <n v="4"/>
    <n v="15"/>
    <n v="0"/>
    <n v="0"/>
    <n v="0"/>
    <n v="0"/>
    <n v="0"/>
    <n v="0"/>
    <n v="0"/>
    <n v="0"/>
    <n v="0"/>
    <n v="26"/>
    <n v="26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0B"/>
    <n v="1"/>
    <s v="TELESECUNDARIA FEDERAL PORFIRIO YAĂ‘EZ BARRANCO"/>
    <n v="27"/>
    <s v="GUACHOCHI"/>
    <n v="24"/>
    <s v="CIĂ‰NEGA DE NOROGACHI"/>
    <s v="CALLE CIENEGA DE NOROGACHI (LA CIENEGA)"/>
    <n v="0"/>
    <s v="GUACHOCHI"/>
    <s v="PÚBLICO"/>
    <x v="0"/>
    <x v="1"/>
    <x v="4"/>
    <x v="0"/>
    <s v="08FTV0037Z"/>
    <m/>
    <s v="08ADG0006B"/>
    <n v="0"/>
    <n v="39"/>
    <n v="27"/>
    <n v="66"/>
    <n v="4"/>
    <n v="6"/>
    <n v="10"/>
    <n v="38"/>
    <n v="27"/>
    <n v="65"/>
    <n v="15"/>
    <n v="15"/>
    <n v="30"/>
    <n v="15"/>
    <n v="15"/>
    <n v="30"/>
    <n v="15"/>
    <n v="8"/>
    <n v="23"/>
    <n v="13"/>
    <n v="9"/>
    <n v="22"/>
    <n v="0"/>
    <n v="0"/>
    <n v="0"/>
    <n v="0"/>
    <n v="0"/>
    <n v="0"/>
    <n v="0"/>
    <n v="0"/>
    <n v="0"/>
    <n v="43"/>
    <n v="32"/>
    <n v="75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4"/>
    <n v="4"/>
    <n v="1"/>
  </r>
  <r>
    <s v="08DTV0161A"/>
    <n v="1"/>
    <s v="TELESECUNDARIA FEDERALIZADA"/>
    <n v="27"/>
    <s v="GUACHOCHI"/>
    <n v="172"/>
    <s v="BASIGOCHI DE ABOREACHI"/>
    <s v="NINGUNO NINGUNO"/>
    <n v="0"/>
    <s v="GUACHOCHI"/>
    <s v="PÚBLICO"/>
    <x v="0"/>
    <x v="1"/>
    <x v="4"/>
    <x v="0"/>
    <s v="08FTV0037Z"/>
    <m/>
    <s v="08ADG0006B"/>
    <n v="0"/>
    <n v="18"/>
    <n v="12"/>
    <n v="30"/>
    <n v="3"/>
    <n v="2"/>
    <n v="5"/>
    <n v="18"/>
    <n v="12"/>
    <n v="30"/>
    <n v="2"/>
    <n v="4"/>
    <n v="6"/>
    <n v="5"/>
    <n v="8"/>
    <n v="13"/>
    <n v="6"/>
    <n v="6"/>
    <n v="12"/>
    <n v="9"/>
    <n v="4"/>
    <n v="13"/>
    <n v="0"/>
    <n v="0"/>
    <n v="0"/>
    <n v="0"/>
    <n v="0"/>
    <n v="0"/>
    <n v="0"/>
    <n v="0"/>
    <n v="0"/>
    <n v="20"/>
    <n v="18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2Z"/>
    <n v="1"/>
    <s v="BAUTISTA MORENO NACHAKACHI"/>
    <n v="27"/>
    <s v="GUACHOCHI"/>
    <n v="541"/>
    <s v="RAHUIHUARACHI"/>
    <s v="NINGUNO NINGUNO"/>
    <n v="0"/>
    <s v="GUACHOCHI"/>
    <s v="PÚBLICO"/>
    <x v="0"/>
    <x v="1"/>
    <x v="4"/>
    <x v="0"/>
    <s v="08FTV0037Z"/>
    <m/>
    <s v="08ADG0006B"/>
    <n v="0"/>
    <n v="16"/>
    <n v="22"/>
    <n v="38"/>
    <n v="2"/>
    <n v="7"/>
    <n v="9"/>
    <n v="16"/>
    <n v="22"/>
    <n v="38"/>
    <n v="13"/>
    <n v="7"/>
    <n v="20"/>
    <n v="13"/>
    <n v="7"/>
    <n v="20"/>
    <n v="10"/>
    <n v="4"/>
    <n v="14"/>
    <n v="4"/>
    <n v="11"/>
    <n v="15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63Z"/>
    <n v="1"/>
    <s v="TELESECUNDARIA FEDERALIZADA"/>
    <n v="7"/>
    <s v="BALLEZA"/>
    <n v="65"/>
    <s v="LAGUNA JUANOTA"/>
    <s v="CALLE LAGUNA JUANOTA"/>
    <n v="0"/>
    <s v="GUACHOCHI"/>
    <s v="PÚBLICO"/>
    <x v="0"/>
    <x v="1"/>
    <x v="4"/>
    <x v="0"/>
    <s v="08FTV0033D"/>
    <m/>
    <s v="08ADG0004D"/>
    <n v="0"/>
    <n v="13"/>
    <n v="8"/>
    <n v="21"/>
    <n v="1"/>
    <n v="2"/>
    <n v="3"/>
    <n v="13"/>
    <n v="8"/>
    <n v="21"/>
    <n v="10"/>
    <n v="9"/>
    <n v="19"/>
    <n v="10"/>
    <n v="9"/>
    <n v="19"/>
    <n v="4"/>
    <n v="6"/>
    <n v="10"/>
    <n v="8"/>
    <n v="0"/>
    <n v="8"/>
    <n v="0"/>
    <n v="0"/>
    <n v="0"/>
    <n v="0"/>
    <n v="0"/>
    <n v="0"/>
    <n v="0"/>
    <n v="0"/>
    <n v="0"/>
    <n v="22"/>
    <n v="15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164Y"/>
    <n v="1"/>
    <s v="NAPU WE RULUA"/>
    <n v="27"/>
    <s v="GUACHOCHI"/>
    <n v="39"/>
    <s v="GUAHUACHIQUE"/>
    <s v="CALLE GUAHUACHIQUE"/>
    <n v="0"/>
    <s v="GUACHOCHI"/>
    <s v="PÚBLICO"/>
    <x v="0"/>
    <x v="1"/>
    <x v="4"/>
    <x v="0"/>
    <s v="08FTV0040N"/>
    <m/>
    <s v="08ADG0003E"/>
    <n v="0"/>
    <n v="17"/>
    <n v="15"/>
    <n v="32"/>
    <n v="7"/>
    <n v="5"/>
    <n v="12"/>
    <n v="17"/>
    <n v="15"/>
    <n v="32"/>
    <n v="4"/>
    <n v="7"/>
    <n v="11"/>
    <n v="4"/>
    <n v="8"/>
    <n v="12"/>
    <n v="7"/>
    <n v="8"/>
    <n v="15"/>
    <n v="3"/>
    <n v="3"/>
    <n v="6"/>
    <n v="0"/>
    <n v="0"/>
    <n v="0"/>
    <n v="0"/>
    <n v="0"/>
    <n v="0"/>
    <n v="0"/>
    <n v="0"/>
    <n v="0"/>
    <n v="14"/>
    <n v="19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7"/>
    <n v="3"/>
    <n v="1"/>
  </r>
  <r>
    <s v="08DTV0166W"/>
    <n v="1"/>
    <s v="FERNANDO MONTES DE OCA"/>
    <n v="66"/>
    <s v="URUACHI"/>
    <n v="494"/>
    <s v="CALAVERAS"/>
    <s v="CALLE CALAVERAS"/>
    <n v="0"/>
    <s v="CREEL"/>
    <s v="PÚBLICO"/>
    <x v="0"/>
    <x v="1"/>
    <x v="4"/>
    <x v="0"/>
    <s v="08FTV0035B"/>
    <m/>
    <s v="08ADG0010O"/>
    <n v="0"/>
    <n v="9"/>
    <n v="3"/>
    <n v="12"/>
    <n v="4"/>
    <n v="0"/>
    <n v="4"/>
    <n v="9"/>
    <n v="3"/>
    <n v="12"/>
    <n v="3"/>
    <n v="5"/>
    <n v="8"/>
    <n v="3"/>
    <n v="5"/>
    <n v="8"/>
    <n v="4"/>
    <n v="1"/>
    <n v="5"/>
    <n v="1"/>
    <n v="2"/>
    <n v="3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67V"/>
    <n v="1"/>
    <s v="TELESECUNDARIA FEDERALIZADA"/>
    <n v="9"/>
    <s v="BOCOYNA"/>
    <n v="129"/>
    <s v="ESTACIĂ“N PITORREAL"/>
    <s v="CALLE MESA PITORREAL"/>
    <n v="0"/>
    <s v="CREEL"/>
    <s v="PÚBLICO"/>
    <x v="0"/>
    <x v="1"/>
    <x v="4"/>
    <x v="0"/>
    <s v="08FTV0036A"/>
    <m/>
    <s v="08ADG0003E"/>
    <n v="0"/>
    <n v="8"/>
    <n v="9"/>
    <n v="17"/>
    <n v="1"/>
    <n v="2"/>
    <n v="3"/>
    <n v="8"/>
    <n v="9"/>
    <n v="17"/>
    <n v="6"/>
    <n v="2"/>
    <n v="8"/>
    <n v="6"/>
    <n v="2"/>
    <n v="8"/>
    <n v="4"/>
    <n v="5"/>
    <n v="9"/>
    <n v="3"/>
    <n v="2"/>
    <n v="5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68U"/>
    <n v="1"/>
    <s v="FRIDA KAHLO"/>
    <n v="65"/>
    <s v="URIQUE"/>
    <n v="1506"/>
    <s v="GUAGUEYVO"/>
    <s v="CALLE GUAGUEYVO"/>
    <n v="0"/>
    <s v="CREEL"/>
    <s v="PÚBLICO"/>
    <x v="0"/>
    <x v="1"/>
    <x v="4"/>
    <x v="0"/>
    <s v="08FTV0040N"/>
    <m/>
    <s v="08ADG0003E"/>
    <n v="0"/>
    <n v="22"/>
    <n v="13"/>
    <n v="35"/>
    <n v="1"/>
    <n v="2"/>
    <n v="3"/>
    <n v="22"/>
    <n v="13"/>
    <n v="35"/>
    <n v="8"/>
    <n v="5"/>
    <n v="13"/>
    <n v="8"/>
    <n v="5"/>
    <n v="13"/>
    <n v="9"/>
    <n v="8"/>
    <n v="17"/>
    <n v="12"/>
    <n v="4"/>
    <n v="16"/>
    <n v="0"/>
    <n v="0"/>
    <n v="0"/>
    <n v="0"/>
    <n v="0"/>
    <n v="0"/>
    <n v="0"/>
    <n v="0"/>
    <n v="0"/>
    <n v="29"/>
    <n v="17"/>
    <n v="4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9T"/>
    <n v="1"/>
    <s v="TELESECUNDARIA FEDERALIZADA"/>
    <n v="27"/>
    <s v="GUACHOCHI"/>
    <n v="382"/>
    <s v="ABOREACHI"/>
    <s v="CALLE CONOCIDO"/>
    <n v="0"/>
    <s v="GUACHOCHI"/>
    <s v="PÚBLICO"/>
    <x v="0"/>
    <x v="1"/>
    <x v="4"/>
    <x v="0"/>
    <s v="08FTV0037Z"/>
    <m/>
    <s v="08ADG0006B"/>
    <n v="0"/>
    <n v="19"/>
    <n v="29"/>
    <n v="48"/>
    <n v="2"/>
    <n v="3"/>
    <n v="5"/>
    <n v="10"/>
    <n v="19"/>
    <n v="29"/>
    <n v="7"/>
    <n v="1"/>
    <n v="8"/>
    <n v="9"/>
    <n v="4"/>
    <n v="13"/>
    <n v="6"/>
    <n v="8"/>
    <n v="14"/>
    <n v="7"/>
    <n v="11"/>
    <n v="18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70I"/>
    <n v="1"/>
    <s v="JOSEFA ORTĂŤZ DE DOMĂŤNGUEZ"/>
    <n v="29"/>
    <s v="GUADALUPE Y CALVO"/>
    <n v="1333"/>
    <s v="MESA DEL DURAZNO"/>
    <s v="CALLE MEZA DEL DURAZNO"/>
    <n v="0"/>
    <s v="GUADALUPE Y CALVO"/>
    <s v="PÚBLICO"/>
    <x v="0"/>
    <x v="1"/>
    <x v="4"/>
    <x v="0"/>
    <s v="08FTV0038Z"/>
    <m/>
    <s v="08ADG0007A"/>
    <n v="0"/>
    <n v="19"/>
    <n v="16"/>
    <n v="35"/>
    <n v="5"/>
    <n v="4"/>
    <n v="9"/>
    <n v="19"/>
    <n v="16"/>
    <n v="35"/>
    <n v="6"/>
    <n v="5"/>
    <n v="11"/>
    <n v="6"/>
    <n v="5"/>
    <n v="11"/>
    <n v="8"/>
    <n v="6"/>
    <n v="14"/>
    <n v="6"/>
    <n v="6"/>
    <n v="12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1H"/>
    <n v="1"/>
    <s v="FELIPE ĂNGELES"/>
    <n v="20"/>
    <s v="CHÍNIPAS"/>
    <n v="37"/>
    <s v="LAS CHINACAS"/>
    <s v="NINGUNO NINGUNO"/>
    <n v="0"/>
    <s v="CREEL"/>
    <s v="PÚBLICO"/>
    <x v="0"/>
    <x v="1"/>
    <x v="4"/>
    <x v="0"/>
    <s v="08FTV0039Y"/>
    <m/>
    <s v="08ADG0003E"/>
    <n v="0"/>
    <n v="7"/>
    <n v="10"/>
    <n v="17"/>
    <n v="1"/>
    <n v="3"/>
    <n v="4"/>
    <n v="7"/>
    <n v="10"/>
    <n v="17"/>
    <n v="4"/>
    <n v="5"/>
    <n v="9"/>
    <n v="6"/>
    <n v="6"/>
    <n v="12"/>
    <n v="4"/>
    <n v="3"/>
    <n v="7"/>
    <n v="3"/>
    <n v="4"/>
    <n v="7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72G"/>
    <n v="1"/>
    <s v="TELESECUNDARIA FEDERALIZADA"/>
    <n v="65"/>
    <s v="URIQUE"/>
    <n v="1877"/>
    <s v="CORAREACHI"/>
    <s v="CALLE CORAREACHI"/>
    <n v="0"/>
    <s v="CREEL"/>
    <s v="PÚBLICO"/>
    <x v="0"/>
    <x v="1"/>
    <x v="4"/>
    <x v="0"/>
    <s v="08FTV0040N"/>
    <m/>
    <s v="08ADG0003E"/>
    <n v="0"/>
    <n v="25"/>
    <n v="20"/>
    <n v="45"/>
    <n v="5"/>
    <n v="8"/>
    <n v="13"/>
    <n v="25"/>
    <n v="20"/>
    <n v="45"/>
    <n v="13"/>
    <n v="8"/>
    <n v="21"/>
    <n v="13"/>
    <n v="8"/>
    <n v="21"/>
    <n v="11"/>
    <n v="7"/>
    <n v="18"/>
    <n v="9"/>
    <n v="5"/>
    <n v="14"/>
    <n v="0"/>
    <n v="0"/>
    <n v="0"/>
    <n v="0"/>
    <n v="0"/>
    <n v="0"/>
    <n v="0"/>
    <n v="0"/>
    <n v="0"/>
    <n v="33"/>
    <n v="20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73F"/>
    <n v="1"/>
    <s v="TELESECUNDARIA FEDERALIZADA"/>
    <n v="7"/>
    <s v="BALLEZA"/>
    <n v="55"/>
    <s v="RANCHERĂŤA GUACHAMOACHI"/>
    <s v="CALLE RANCHERIA GUACHAMOACHI"/>
    <n v="0"/>
    <s v="GUACHOCHI"/>
    <s v="PÚBLICO"/>
    <x v="0"/>
    <x v="1"/>
    <x v="4"/>
    <x v="0"/>
    <s v="08FTV0033D"/>
    <m/>
    <s v="08ADG0004D"/>
    <n v="0"/>
    <n v="7"/>
    <n v="16"/>
    <n v="23"/>
    <n v="1"/>
    <n v="2"/>
    <n v="3"/>
    <n v="6"/>
    <n v="13"/>
    <n v="19"/>
    <n v="2"/>
    <n v="1"/>
    <n v="3"/>
    <n v="2"/>
    <n v="1"/>
    <n v="3"/>
    <n v="2"/>
    <n v="8"/>
    <n v="10"/>
    <n v="3"/>
    <n v="5"/>
    <n v="8"/>
    <n v="0"/>
    <n v="0"/>
    <n v="0"/>
    <n v="0"/>
    <n v="0"/>
    <n v="0"/>
    <n v="0"/>
    <n v="0"/>
    <n v="0"/>
    <n v="7"/>
    <n v="14"/>
    <n v="2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4E"/>
    <n v="1"/>
    <s v="TELESECUNDARIA FEDERALIZADA"/>
    <n v="30"/>
    <s v="GUAZAPARES"/>
    <n v="109"/>
    <s v="TEPOCHIQUE"/>
    <s v="CALLE TEPOCHIQUE"/>
    <n v="0"/>
    <s v="CREEL"/>
    <s v="PÚBLICO"/>
    <x v="0"/>
    <x v="1"/>
    <x v="4"/>
    <x v="0"/>
    <s v="08FTV0039Y"/>
    <m/>
    <s v="08ADG0003E"/>
    <n v="0"/>
    <n v="6"/>
    <n v="6"/>
    <n v="12"/>
    <n v="4"/>
    <n v="0"/>
    <n v="4"/>
    <n v="6"/>
    <n v="6"/>
    <n v="12"/>
    <n v="2"/>
    <n v="5"/>
    <n v="7"/>
    <n v="2"/>
    <n v="5"/>
    <n v="7"/>
    <n v="1"/>
    <n v="3"/>
    <n v="4"/>
    <n v="2"/>
    <n v="3"/>
    <n v="5"/>
    <n v="0"/>
    <n v="0"/>
    <n v="0"/>
    <n v="0"/>
    <n v="0"/>
    <n v="0"/>
    <n v="0"/>
    <n v="0"/>
    <n v="0"/>
    <n v="5"/>
    <n v="11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75D"/>
    <n v="1"/>
    <s v="TELESECUNDARIA FEDERALIZADA"/>
    <n v="29"/>
    <s v="GUADALUPE Y CALVO"/>
    <n v="1736"/>
    <s v="CIĂ‰NEGA DE SILVA"/>
    <s v="CALLE CONOCIDO"/>
    <n v="0"/>
    <s v="GUADALUPE Y CALVO"/>
    <s v="PÚBLICO"/>
    <x v="0"/>
    <x v="1"/>
    <x v="4"/>
    <x v="0"/>
    <s v="08FTV0013Q"/>
    <m/>
    <s v="08ADG0007A"/>
    <n v="0"/>
    <n v="8"/>
    <n v="5"/>
    <n v="13"/>
    <n v="4"/>
    <n v="2"/>
    <n v="6"/>
    <n v="8"/>
    <n v="5"/>
    <n v="13"/>
    <n v="3"/>
    <n v="2"/>
    <n v="5"/>
    <n v="3"/>
    <n v="2"/>
    <n v="5"/>
    <n v="2"/>
    <n v="2"/>
    <n v="4"/>
    <n v="1"/>
    <n v="0"/>
    <n v="1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76C"/>
    <n v="1"/>
    <s v="LAZARO CARDENAS DEL RIO"/>
    <n v="8"/>
    <s v="BATOPILAS DE MANUEL GÓMEZ MORÍN"/>
    <n v="153"/>
    <s v="KIRARE"/>
    <s v="CALLE KIRARE"/>
    <n v="0"/>
    <s v="CREEL"/>
    <s v="PÚBLICO"/>
    <x v="0"/>
    <x v="1"/>
    <x v="4"/>
    <x v="0"/>
    <s v="08FTV0041M"/>
    <m/>
    <s v="08ADG0003E"/>
    <n v="0"/>
    <n v="19"/>
    <n v="32"/>
    <n v="51"/>
    <n v="5"/>
    <n v="9"/>
    <n v="14"/>
    <n v="19"/>
    <n v="32"/>
    <n v="51"/>
    <n v="6"/>
    <n v="6"/>
    <n v="12"/>
    <n v="6"/>
    <n v="6"/>
    <n v="12"/>
    <n v="6"/>
    <n v="9"/>
    <n v="15"/>
    <n v="8"/>
    <n v="14"/>
    <n v="22"/>
    <n v="0"/>
    <n v="0"/>
    <n v="0"/>
    <n v="0"/>
    <n v="0"/>
    <n v="0"/>
    <n v="0"/>
    <n v="0"/>
    <n v="0"/>
    <n v="20"/>
    <n v="29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77B"/>
    <n v="1"/>
    <s v="ANTONIO QUINTANA"/>
    <n v="65"/>
    <s v="URIQUE"/>
    <n v="30"/>
    <s v="MESA DE ARTURO"/>
    <s v="NINGUNO NINGUNO"/>
    <n v="0"/>
    <s v="CREEL"/>
    <s v="PÚBLICO"/>
    <x v="0"/>
    <x v="1"/>
    <x v="4"/>
    <x v="0"/>
    <s v="08FTV0040N"/>
    <m/>
    <s v="08ADG0003E"/>
    <n v="0"/>
    <n v="1"/>
    <n v="4"/>
    <n v="5"/>
    <n v="0"/>
    <n v="0"/>
    <n v="0"/>
    <n v="1"/>
    <n v="4"/>
    <n v="5"/>
    <n v="0"/>
    <n v="2"/>
    <n v="2"/>
    <n v="1"/>
    <n v="2"/>
    <n v="3"/>
    <n v="1"/>
    <n v="3"/>
    <n v="4"/>
    <n v="0"/>
    <n v="0"/>
    <n v="0"/>
    <n v="0"/>
    <n v="0"/>
    <n v="0"/>
    <n v="0"/>
    <n v="0"/>
    <n v="0"/>
    <n v="0"/>
    <n v="0"/>
    <n v="0"/>
    <n v="2"/>
    <n v="5"/>
    <n v="7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78A"/>
    <n v="1"/>
    <s v="TELESECUNDARIA FEDERALIZADA"/>
    <n v="37"/>
    <s v="JUÁREZ"/>
    <n v="1"/>
    <s v="JUĂREZ"/>
    <s v="CALLE JOSE REYES BAEZA"/>
    <n v="0"/>
    <s v="JUÁREZ"/>
    <s v="PÚBLICO"/>
    <x v="0"/>
    <x v="1"/>
    <x v="4"/>
    <x v="0"/>
    <s v="08FTV0030G"/>
    <m/>
    <s v="08ADG0005C"/>
    <n v="0"/>
    <n v="88"/>
    <n v="79"/>
    <n v="167"/>
    <n v="31"/>
    <n v="24"/>
    <n v="55"/>
    <n v="83"/>
    <n v="75"/>
    <n v="158"/>
    <n v="30"/>
    <n v="27"/>
    <n v="57"/>
    <n v="30"/>
    <n v="28"/>
    <n v="58"/>
    <n v="29"/>
    <n v="29"/>
    <n v="58"/>
    <n v="29"/>
    <n v="22"/>
    <n v="51"/>
    <n v="0"/>
    <n v="0"/>
    <n v="0"/>
    <n v="0"/>
    <n v="0"/>
    <n v="0"/>
    <n v="0"/>
    <n v="0"/>
    <n v="0"/>
    <n v="88"/>
    <n v="79"/>
    <n v="167"/>
    <n v="2"/>
    <n v="3"/>
    <n v="3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0"/>
    <n v="8"/>
    <n v="1"/>
  </r>
  <r>
    <s v="08DTV0179Z"/>
    <n v="1"/>
    <s v="TELESECUNDARIA FEDERALIZADA"/>
    <n v="29"/>
    <s v="GUADALUPE Y CALVO"/>
    <n v="185"/>
    <s v="REDONDEADOS"/>
    <s v="CALLE REDONDEADOS"/>
    <n v="0"/>
    <s v="GUADALUPE Y CALVO"/>
    <s v="PÚBLICO"/>
    <x v="0"/>
    <x v="1"/>
    <x v="4"/>
    <x v="0"/>
    <s v="08FTV0034C"/>
    <m/>
    <s v="08ADG0007A"/>
    <n v="0"/>
    <n v="5"/>
    <n v="5"/>
    <n v="10"/>
    <n v="2"/>
    <n v="1"/>
    <n v="3"/>
    <n v="5"/>
    <n v="5"/>
    <n v="10"/>
    <n v="1"/>
    <n v="1"/>
    <n v="2"/>
    <n v="1"/>
    <n v="1"/>
    <n v="2"/>
    <n v="3"/>
    <n v="4"/>
    <n v="7"/>
    <n v="1"/>
    <n v="0"/>
    <n v="1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1O"/>
    <n v="1"/>
    <s v="TELESECUNDARIA FEDERALIZADA"/>
    <n v="27"/>
    <s v="GUACHOCHI"/>
    <n v="1747"/>
    <s v="HUILLORARE"/>
    <s v="NINGUNO NINGUNO"/>
    <n v="0"/>
    <s v="GUACHOCHI"/>
    <s v="PÚBLICO"/>
    <x v="0"/>
    <x v="1"/>
    <x v="4"/>
    <x v="0"/>
    <s v="08FTV0037Z"/>
    <m/>
    <s v="08ADG0006B"/>
    <n v="0"/>
    <n v="17"/>
    <n v="10"/>
    <n v="27"/>
    <n v="3"/>
    <n v="4"/>
    <n v="7"/>
    <n v="17"/>
    <n v="10"/>
    <n v="27"/>
    <n v="3"/>
    <n v="6"/>
    <n v="9"/>
    <n v="3"/>
    <n v="6"/>
    <n v="9"/>
    <n v="8"/>
    <n v="2"/>
    <n v="10"/>
    <n v="7"/>
    <n v="3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82N"/>
    <n v="1"/>
    <s v="TELESECUNDARIA FEDERALIZADA"/>
    <n v="29"/>
    <s v="GUADALUPE Y CALVO"/>
    <n v="640"/>
    <s v="LA QUEBRADA"/>
    <s v="CALLE LA QUEBRADA"/>
    <n v="0"/>
    <s v="GUADALUPE Y CALVO"/>
    <s v="PÚBLICO"/>
    <x v="0"/>
    <x v="1"/>
    <x v="4"/>
    <x v="0"/>
    <s v="08FTV0013Q"/>
    <m/>
    <s v="08ADG0007A"/>
    <n v="0"/>
    <n v="7"/>
    <n v="13"/>
    <n v="20"/>
    <n v="0"/>
    <n v="1"/>
    <n v="1"/>
    <n v="3"/>
    <n v="8"/>
    <n v="11"/>
    <n v="1"/>
    <n v="4"/>
    <n v="5"/>
    <n v="4"/>
    <n v="6"/>
    <n v="10"/>
    <n v="3"/>
    <n v="7"/>
    <n v="10"/>
    <n v="1"/>
    <n v="1"/>
    <n v="2"/>
    <n v="0"/>
    <n v="0"/>
    <n v="0"/>
    <n v="0"/>
    <n v="0"/>
    <n v="0"/>
    <n v="0"/>
    <n v="0"/>
    <n v="0"/>
    <n v="8"/>
    <n v="14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83M"/>
    <n v="1"/>
    <s v="TELESECUNDARIA FEDERALIZADA"/>
    <n v="27"/>
    <s v="GUACHOCHI"/>
    <n v="1962"/>
    <s v="MURACHARACHI"/>
    <s v="NINGUNO NINGUNO"/>
    <n v="0"/>
    <s v="GUACHOCHI"/>
    <s v="PÚBLICO"/>
    <x v="0"/>
    <x v="1"/>
    <x v="4"/>
    <x v="0"/>
    <s v="08FTV0037Z"/>
    <m/>
    <s v="08ADG0006B"/>
    <n v="0"/>
    <n v="16"/>
    <n v="15"/>
    <n v="31"/>
    <n v="4"/>
    <n v="4"/>
    <n v="8"/>
    <n v="5"/>
    <n v="12"/>
    <n v="17"/>
    <n v="6"/>
    <n v="6"/>
    <n v="12"/>
    <n v="16"/>
    <n v="9"/>
    <n v="25"/>
    <n v="2"/>
    <n v="9"/>
    <n v="11"/>
    <n v="5"/>
    <n v="4"/>
    <n v="9"/>
    <n v="0"/>
    <n v="0"/>
    <n v="0"/>
    <n v="0"/>
    <n v="0"/>
    <n v="0"/>
    <n v="0"/>
    <n v="0"/>
    <n v="0"/>
    <n v="23"/>
    <n v="22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4L"/>
    <n v="1"/>
    <s v="OCTAVIO PAZ"/>
    <n v="7"/>
    <s v="BALLEZA"/>
    <n v="366"/>
    <s v="BAGUEACHI"/>
    <s v="CALLE CONOCIDO"/>
    <n v="0"/>
    <s v="GUACHOCHI"/>
    <s v="PÚBLICO"/>
    <x v="0"/>
    <x v="1"/>
    <x v="4"/>
    <x v="0"/>
    <s v="08FTV0033D"/>
    <m/>
    <s v="08ADG0004D"/>
    <n v="0"/>
    <n v="36"/>
    <n v="29"/>
    <n v="65"/>
    <n v="11"/>
    <n v="3"/>
    <n v="14"/>
    <n v="36"/>
    <n v="29"/>
    <n v="65"/>
    <n v="15"/>
    <n v="8"/>
    <n v="23"/>
    <n v="15"/>
    <n v="8"/>
    <n v="23"/>
    <n v="17"/>
    <n v="13"/>
    <n v="30"/>
    <n v="6"/>
    <n v="11"/>
    <n v="17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3"/>
    <n v="1"/>
  </r>
  <r>
    <s v="08DTV0185K"/>
    <n v="1"/>
    <s v="TELESECUNDARIA FEDERALIZADA"/>
    <n v="9"/>
    <s v="BOCOYNA"/>
    <n v="152"/>
    <s v="ROCHIVO"/>
    <s v="CALLE ROCHIVO"/>
    <n v="0"/>
    <s v="CREEL"/>
    <s v="PÚBLICO"/>
    <x v="0"/>
    <x v="1"/>
    <x v="4"/>
    <x v="0"/>
    <s v="08FTV0036A"/>
    <m/>
    <s v="08ADG0003E"/>
    <n v="0"/>
    <n v="13"/>
    <n v="6"/>
    <n v="19"/>
    <n v="0"/>
    <n v="2"/>
    <n v="2"/>
    <n v="13"/>
    <n v="6"/>
    <n v="19"/>
    <n v="3"/>
    <n v="4"/>
    <n v="7"/>
    <n v="3"/>
    <n v="4"/>
    <n v="7"/>
    <n v="7"/>
    <n v="2"/>
    <n v="9"/>
    <n v="6"/>
    <n v="2"/>
    <n v="8"/>
    <n v="0"/>
    <n v="0"/>
    <n v="0"/>
    <n v="0"/>
    <n v="0"/>
    <n v="0"/>
    <n v="0"/>
    <n v="0"/>
    <n v="0"/>
    <n v="16"/>
    <n v="8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186J"/>
    <n v="1"/>
    <s v="GUADALUPE VICTORIA"/>
    <n v="30"/>
    <s v="GUAZAPARES"/>
    <n v="1148"/>
    <s v="MESA DE OCOVIACHI"/>
    <s v="NINGUNO NINGUNO"/>
    <n v="0"/>
    <s v="CREEL"/>
    <s v="PÚBLICO"/>
    <x v="0"/>
    <x v="1"/>
    <x v="4"/>
    <x v="0"/>
    <s v="08FTV0039Y"/>
    <m/>
    <s v="08ADG0003E"/>
    <n v="0"/>
    <n v="12"/>
    <n v="6"/>
    <n v="18"/>
    <n v="1"/>
    <n v="0"/>
    <n v="1"/>
    <n v="12"/>
    <n v="6"/>
    <n v="18"/>
    <n v="6"/>
    <n v="9"/>
    <n v="15"/>
    <n v="6"/>
    <n v="9"/>
    <n v="15"/>
    <n v="8"/>
    <n v="1"/>
    <n v="9"/>
    <n v="3"/>
    <n v="4"/>
    <n v="7"/>
    <n v="0"/>
    <n v="0"/>
    <n v="0"/>
    <n v="0"/>
    <n v="0"/>
    <n v="0"/>
    <n v="0"/>
    <n v="0"/>
    <n v="0"/>
    <n v="17"/>
    <n v="14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188H"/>
    <n v="1"/>
    <s v="MOHINORA"/>
    <n v="29"/>
    <s v="GUADALUPE Y CALVO"/>
    <n v="142"/>
    <s v="OJO FRĂŤO DE ARRIBA"/>
    <s v="CALLE OJO FRIO DE ARRIBA"/>
    <n v="0"/>
    <s v="GUADALUPE Y CALVO"/>
    <s v="PÚBLICO"/>
    <x v="0"/>
    <x v="1"/>
    <x v="4"/>
    <x v="0"/>
    <s v="08FTV0038Z"/>
    <m/>
    <s v="08ADG0007A"/>
    <n v="0"/>
    <n v="8"/>
    <n v="9"/>
    <n v="17"/>
    <n v="5"/>
    <n v="3"/>
    <n v="8"/>
    <n v="6"/>
    <n v="6"/>
    <n v="12"/>
    <n v="2"/>
    <n v="0"/>
    <n v="2"/>
    <n v="3"/>
    <n v="2"/>
    <n v="5"/>
    <n v="2"/>
    <n v="3"/>
    <n v="5"/>
    <n v="0"/>
    <n v="1"/>
    <n v="1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89G"/>
    <n v="1"/>
    <s v="JOSĂ‰ VASCONCELOS CALDERĂ“N"/>
    <n v="29"/>
    <s v="GUADALUPE Y CALVO"/>
    <n v="47"/>
    <s v="LA CATEDRAL"/>
    <s v="NINGUNO NINGUNO"/>
    <n v="0"/>
    <s v="GUADALUPE Y CALVO"/>
    <s v="PÚBLICO"/>
    <x v="0"/>
    <x v="1"/>
    <x v="4"/>
    <x v="0"/>
    <s v="08FTV0034C"/>
    <m/>
    <s v="08ADG0007A"/>
    <n v="0"/>
    <n v="15"/>
    <n v="13"/>
    <n v="28"/>
    <n v="2"/>
    <n v="6"/>
    <n v="8"/>
    <n v="15"/>
    <n v="13"/>
    <n v="28"/>
    <n v="7"/>
    <n v="5"/>
    <n v="12"/>
    <n v="7"/>
    <n v="5"/>
    <n v="12"/>
    <n v="9"/>
    <n v="2"/>
    <n v="11"/>
    <n v="4"/>
    <n v="5"/>
    <n v="9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0W"/>
    <n v="1"/>
    <s v="JUAN ESCUTIA"/>
    <n v="65"/>
    <s v="URIQUE"/>
    <n v="19"/>
    <s v="CHURO"/>
    <s v="CALLE EL CHURO"/>
    <n v="0"/>
    <s v="CREEL"/>
    <s v="PÚBLICO"/>
    <x v="0"/>
    <x v="1"/>
    <x v="4"/>
    <x v="0"/>
    <s v="08FTV0040N"/>
    <m/>
    <s v="08ADG0003E"/>
    <n v="0"/>
    <n v="14"/>
    <n v="15"/>
    <n v="29"/>
    <n v="2"/>
    <n v="6"/>
    <n v="8"/>
    <n v="14"/>
    <n v="15"/>
    <n v="29"/>
    <n v="4"/>
    <n v="9"/>
    <n v="13"/>
    <n v="4"/>
    <n v="10"/>
    <n v="14"/>
    <n v="7"/>
    <n v="3"/>
    <n v="10"/>
    <n v="6"/>
    <n v="5"/>
    <n v="11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191V"/>
    <n v="1"/>
    <s v="TELESECUNDARIA FEDERALIZADA"/>
    <n v="37"/>
    <s v="JUÁREZ"/>
    <n v="1"/>
    <s v="JUĂREZ"/>
    <s v="CALLE CREEL"/>
    <n v="0"/>
    <s v="JUÁREZ"/>
    <s v="PÚBLICO"/>
    <x v="0"/>
    <x v="1"/>
    <x v="4"/>
    <x v="0"/>
    <s v="08FTV0030G"/>
    <m/>
    <s v="08ADG0005C"/>
    <n v="0"/>
    <n v="108"/>
    <n v="118"/>
    <n v="226"/>
    <n v="33"/>
    <n v="46"/>
    <n v="79"/>
    <n v="53"/>
    <n v="96"/>
    <n v="149"/>
    <n v="52"/>
    <n v="32"/>
    <n v="84"/>
    <n v="72"/>
    <n v="36"/>
    <n v="108"/>
    <n v="28"/>
    <n v="38"/>
    <n v="66"/>
    <n v="27"/>
    <n v="35"/>
    <n v="62"/>
    <n v="0"/>
    <n v="0"/>
    <n v="0"/>
    <n v="0"/>
    <n v="0"/>
    <n v="0"/>
    <n v="0"/>
    <n v="0"/>
    <n v="0"/>
    <n v="127"/>
    <n v="109"/>
    <n v="236"/>
    <n v="4"/>
    <n v="3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2"/>
    <n v="0"/>
    <n v="0"/>
    <n v="13"/>
    <n v="4"/>
    <n v="6"/>
    <n v="0"/>
    <n v="0"/>
    <n v="0"/>
    <n v="0"/>
    <n v="0"/>
    <n v="0"/>
    <n v="0"/>
    <n v="10"/>
    <n v="10"/>
    <n v="10"/>
    <n v="1"/>
  </r>
  <r>
    <s v="08DTV0192U"/>
    <n v="1"/>
    <s v="ESCUADRON 201"/>
    <n v="40"/>
    <s v="MADERA"/>
    <n v="18"/>
    <s v="DOLORES (MINERAL DE DOLORES)"/>
    <s v="CALLE MINERAL DE DOLORES"/>
    <n v="0"/>
    <s v="MADERA"/>
    <s v="PÚBLICO"/>
    <x v="0"/>
    <x v="1"/>
    <x v="4"/>
    <x v="0"/>
    <s v="08FTV0031F"/>
    <m/>
    <s v="08ADG0055K"/>
    <n v="0"/>
    <n v="4"/>
    <n v="11"/>
    <n v="15"/>
    <n v="1"/>
    <n v="3"/>
    <n v="4"/>
    <n v="4"/>
    <n v="11"/>
    <n v="15"/>
    <n v="1"/>
    <n v="3"/>
    <n v="4"/>
    <n v="1"/>
    <n v="3"/>
    <n v="4"/>
    <n v="0"/>
    <n v="3"/>
    <n v="3"/>
    <n v="3"/>
    <n v="3"/>
    <n v="6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93T"/>
    <n v="1"/>
    <s v="TELESECUNDARIA FEDERALIZADA"/>
    <n v="46"/>
    <s v="MORELOS"/>
    <n v="167"/>
    <s v="SANTA ANA"/>
    <s v="CALLE SANTA ANA"/>
    <n v="0"/>
    <s v="GUACHOCHI"/>
    <s v="PÚBLICO"/>
    <x v="0"/>
    <x v="1"/>
    <x v="4"/>
    <x v="0"/>
    <s v="08FTV0041M"/>
    <m/>
    <s v="08ADG0006B"/>
    <n v="0"/>
    <n v="13"/>
    <n v="10"/>
    <n v="23"/>
    <n v="4"/>
    <n v="4"/>
    <n v="8"/>
    <n v="11"/>
    <n v="8"/>
    <n v="19"/>
    <n v="7"/>
    <n v="5"/>
    <n v="12"/>
    <n v="9"/>
    <n v="7"/>
    <n v="16"/>
    <n v="3"/>
    <n v="4"/>
    <n v="7"/>
    <n v="4"/>
    <n v="1"/>
    <n v="5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94S"/>
    <n v="1"/>
    <s v="MIGUEL HIDALGO"/>
    <n v="8"/>
    <s v="BATOPILAS DE MANUEL GÓMEZ MORÍN"/>
    <n v="181"/>
    <s v="SAN JUAN DE DIOS (AGUA CALIENTE)"/>
    <s v="CALLE SAN JUAN DE DIOS (AGUA CALIENTE)"/>
    <n v="0"/>
    <s v="CREEL"/>
    <s v="PÚBLICO"/>
    <x v="0"/>
    <x v="1"/>
    <x v="4"/>
    <x v="0"/>
    <s v="08FTV0041M"/>
    <m/>
    <s v="08ADG0003E"/>
    <n v="0"/>
    <n v="6"/>
    <n v="4"/>
    <n v="10"/>
    <n v="2"/>
    <n v="1"/>
    <n v="3"/>
    <n v="6"/>
    <n v="4"/>
    <n v="10"/>
    <n v="0"/>
    <n v="2"/>
    <n v="2"/>
    <n v="0"/>
    <n v="2"/>
    <n v="2"/>
    <n v="2"/>
    <n v="0"/>
    <n v="2"/>
    <n v="2"/>
    <n v="3"/>
    <n v="5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95R"/>
    <n v="1"/>
    <s v="EMILIANO ZUĂ‘IGA"/>
    <n v="29"/>
    <s v="GUADALUPE Y CALVO"/>
    <n v="669"/>
    <s v="LA MESA DE LOS HONGOS"/>
    <s v="CALLE MESA DE LOS HONGOS"/>
    <n v="0"/>
    <s v="GUADALUPE Y CALVO"/>
    <s v="PÚBLICO"/>
    <x v="0"/>
    <x v="1"/>
    <x v="4"/>
    <x v="0"/>
    <s v="08FTV0038Z"/>
    <m/>
    <s v="08ADG0007A"/>
    <n v="0"/>
    <n v="14"/>
    <n v="9"/>
    <n v="23"/>
    <n v="3"/>
    <n v="2"/>
    <n v="5"/>
    <n v="14"/>
    <n v="9"/>
    <n v="23"/>
    <n v="3"/>
    <n v="0"/>
    <n v="3"/>
    <n v="3"/>
    <n v="0"/>
    <n v="3"/>
    <n v="11"/>
    <n v="3"/>
    <n v="14"/>
    <n v="1"/>
    <n v="3"/>
    <n v="4"/>
    <n v="0"/>
    <n v="0"/>
    <n v="0"/>
    <n v="0"/>
    <n v="0"/>
    <n v="0"/>
    <n v="0"/>
    <n v="0"/>
    <n v="0"/>
    <n v="15"/>
    <n v="6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6Q"/>
    <n v="1"/>
    <s v="TELESECUNDARIA FEDERALIZADA"/>
    <n v="29"/>
    <s v="GUADALUPE Y CALVO"/>
    <n v="781"/>
    <s v="AGUA AMARILLA"/>
    <s v="CALLE AGUA AMARILLA"/>
    <n v="0"/>
    <s v="GUADALUPE Y CALVO"/>
    <s v="PÚBLICO"/>
    <x v="0"/>
    <x v="1"/>
    <x v="4"/>
    <x v="0"/>
    <s v="08FTV0034C"/>
    <m/>
    <s v="08ADG0007A"/>
    <n v="0"/>
    <n v="14"/>
    <n v="26"/>
    <n v="40"/>
    <n v="6"/>
    <n v="6"/>
    <n v="12"/>
    <n v="14"/>
    <n v="26"/>
    <n v="40"/>
    <n v="3"/>
    <n v="8"/>
    <n v="11"/>
    <n v="3"/>
    <n v="8"/>
    <n v="11"/>
    <n v="5"/>
    <n v="12"/>
    <n v="17"/>
    <n v="3"/>
    <n v="8"/>
    <n v="11"/>
    <n v="0"/>
    <n v="0"/>
    <n v="0"/>
    <n v="0"/>
    <n v="0"/>
    <n v="0"/>
    <n v="0"/>
    <n v="0"/>
    <n v="0"/>
    <n v="11"/>
    <n v="28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DTV0197P"/>
    <n v="1"/>
    <s v="SERVANDO QUIMARE"/>
    <n v="8"/>
    <s v="BATOPILAS DE MANUEL GÓMEZ MORÍN"/>
    <n v="553"/>
    <s v="MUNERACHI"/>
    <s v="NINGUNO NINGUNO"/>
    <n v="0"/>
    <s v="CREEL"/>
    <s v="PÚBLICO"/>
    <x v="0"/>
    <x v="1"/>
    <x v="4"/>
    <x v="0"/>
    <s v="08FTV0041M"/>
    <m/>
    <s v="08ADG0003E"/>
    <n v="0"/>
    <n v="30"/>
    <n v="28"/>
    <n v="58"/>
    <n v="4"/>
    <n v="2"/>
    <n v="6"/>
    <n v="27"/>
    <n v="22"/>
    <n v="49"/>
    <n v="5"/>
    <n v="5"/>
    <n v="10"/>
    <n v="6"/>
    <n v="10"/>
    <n v="16"/>
    <n v="18"/>
    <n v="13"/>
    <n v="31"/>
    <n v="6"/>
    <n v="7"/>
    <n v="13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98O"/>
    <n v="1"/>
    <s v="TELESECUNDARIA FEDERALIZADA"/>
    <n v="7"/>
    <s v="BALLEZA"/>
    <n v="92"/>
    <s v="RANCHERĂŤA PINALEJO"/>
    <s v="CALLE RANCHERIA PINALEJO"/>
    <n v="0"/>
    <s v="GUACHOCHI"/>
    <s v="PÚBLICO"/>
    <x v="0"/>
    <x v="1"/>
    <x v="4"/>
    <x v="0"/>
    <s v="08FTV0033D"/>
    <m/>
    <s v="08ADG0004D"/>
    <n v="0"/>
    <n v="8"/>
    <n v="2"/>
    <n v="10"/>
    <n v="3"/>
    <n v="0"/>
    <n v="3"/>
    <n v="8"/>
    <n v="2"/>
    <n v="10"/>
    <n v="4"/>
    <n v="0"/>
    <n v="4"/>
    <n v="4"/>
    <n v="0"/>
    <n v="4"/>
    <n v="2"/>
    <n v="0"/>
    <n v="2"/>
    <n v="2"/>
    <n v="2"/>
    <n v="4"/>
    <n v="0"/>
    <n v="0"/>
    <n v="0"/>
    <n v="0"/>
    <n v="0"/>
    <n v="0"/>
    <n v="0"/>
    <n v="0"/>
    <n v="0"/>
    <n v="8"/>
    <n v="2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9N"/>
    <n v="1"/>
    <s v="TELESECUNDARIA FEDERAL 20 DE NOVIEMBRE"/>
    <n v="66"/>
    <s v="URUACHI"/>
    <n v="720"/>
    <s v="ROCOROYVO"/>
    <s v="NINGUNO NINGUNO"/>
    <n v="0"/>
    <s v="CREEL"/>
    <s v="PÚBLICO"/>
    <x v="0"/>
    <x v="1"/>
    <x v="4"/>
    <x v="0"/>
    <s v="08FTV0035B"/>
    <m/>
    <s v="08ADG0010O"/>
    <n v="0"/>
    <n v="16"/>
    <n v="26"/>
    <n v="42"/>
    <n v="6"/>
    <n v="10"/>
    <n v="16"/>
    <n v="16"/>
    <n v="26"/>
    <n v="42"/>
    <n v="7"/>
    <n v="4"/>
    <n v="11"/>
    <n v="7"/>
    <n v="4"/>
    <n v="11"/>
    <n v="9"/>
    <n v="7"/>
    <n v="16"/>
    <n v="2"/>
    <n v="8"/>
    <n v="10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00M"/>
    <n v="1"/>
    <s v="AGUSTĂŤN MELGAR"/>
    <n v="65"/>
    <s v="URIQUE"/>
    <n v="164"/>
    <s v="SAN PABLO"/>
    <s v="CALLE SAN PABLO"/>
    <n v="0"/>
    <s v="CREEL"/>
    <s v="PÚBLICO"/>
    <x v="0"/>
    <x v="1"/>
    <x v="4"/>
    <x v="0"/>
    <s v="08FTV0040N"/>
    <m/>
    <s v="08ADG0003E"/>
    <n v="0"/>
    <n v="12"/>
    <n v="11"/>
    <n v="23"/>
    <n v="1"/>
    <n v="5"/>
    <n v="6"/>
    <n v="12"/>
    <n v="11"/>
    <n v="23"/>
    <n v="0"/>
    <n v="3"/>
    <n v="3"/>
    <n v="0"/>
    <n v="3"/>
    <n v="3"/>
    <n v="5"/>
    <n v="3"/>
    <n v="8"/>
    <n v="7"/>
    <n v="3"/>
    <n v="10"/>
    <n v="0"/>
    <n v="0"/>
    <n v="0"/>
    <n v="0"/>
    <n v="0"/>
    <n v="0"/>
    <n v="0"/>
    <n v="0"/>
    <n v="0"/>
    <n v="12"/>
    <n v="9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01L"/>
    <n v="1"/>
    <s v="TELESECUNDARIA FEDERALIZADA"/>
    <n v="27"/>
    <s v="GUACHOCHI"/>
    <n v="679"/>
    <s v="RANCHERĂŤA OGUIVO"/>
    <s v="CALLE RANCHERIA OGUIVO"/>
    <n v="0"/>
    <s v="GUACHOCHI"/>
    <s v="PÚBLICO"/>
    <x v="0"/>
    <x v="1"/>
    <x v="4"/>
    <x v="0"/>
    <s v="08FTV0037Z"/>
    <m/>
    <s v="08ADG0006B"/>
    <n v="0"/>
    <n v="21"/>
    <n v="20"/>
    <n v="41"/>
    <n v="2"/>
    <n v="7"/>
    <n v="9"/>
    <n v="13"/>
    <n v="16"/>
    <n v="29"/>
    <n v="4"/>
    <n v="5"/>
    <n v="9"/>
    <n v="6"/>
    <n v="6"/>
    <n v="12"/>
    <n v="16"/>
    <n v="9"/>
    <n v="25"/>
    <n v="1"/>
    <n v="2"/>
    <n v="3"/>
    <n v="0"/>
    <n v="0"/>
    <n v="0"/>
    <n v="0"/>
    <n v="0"/>
    <n v="0"/>
    <n v="0"/>
    <n v="0"/>
    <n v="0"/>
    <n v="23"/>
    <n v="17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02K"/>
    <n v="1"/>
    <s v="TELESECUNDARIA FEDERALIZADA"/>
    <n v="27"/>
    <s v="GUACHOCHI"/>
    <n v="84"/>
    <s v="TATAHUICHI"/>
    <s v="CALLE TATAHUICHI"/>
    <n v="0"/>
    <s v="GUACHOCHI"/>
    <s v="PÚBLICO"/>
    <x v="0"/>
    <x v="1"/>
    <x v="4"/>
    <x v="0"/>
    <s v="08FTV0037Z"/>
    <m/>
    <s v="08ADG0006B"/>
    <n v="0"/>
    <n v="21"/>
    <n v="21"/>
    <n v="42"/>
    <n v="3"/>
    <n v="5"/>
    <n v="8"/>
    <n v="20"/>
    <n v="19"/>
    <n v="39"/>
    <n v="8"/>
    <n v="6"/>
    <n v="14"/>
    <n v="8"/>
    <n v="6"/>
    <n v="14"/>
    <n v="10"/>
    <n v="10"/>
    <n v="20"/>
    <n v="7"/>
    <n v="3"/>
    <n v="10"/>
    <n v="0"/>
    <n v="0"/>
    <n v="0"/>
    <n v="0"/>
    <n v="0"/>
    <n v="0"/>
    <n v="0"/>
    <n v="0"/>
    <n v="0"/>
    <n v="25"/>
    <n v="19"/>
    <n v="4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3J"/>
    <n v="1"/>
    <s v="HERMILIA GALINDO ACOSTA"/>
    <n v="7"/>
    <s v="BALLEZA"/>
    <n v="135"/>
    <s v="EJIDO EL VERGEL"/>
    <s v="NINGUNO NINGUNO"/>
    <n v="0"/>
    <s v="GUACHOCHI"/>
    <s v="PÚBLICO"/>
    <x v="0"/>
    <x v="1"/>
    <x v="4"/>
    <x v="0"/>
    <s v="08FTV0033D"/>
    <m/>
    <s v="08ADG0004D"/>
    <n v="0"/>
    <n v="4"/>
    <n v="10"/>
    <n v="14"/>
    <n v="1"/>
    <n v="2"/>
    <n v="3"/>
    <n v="4"/>
    <n v="10"/>
    <n v="14"/>
    <n v="11"/>
    <n v="7"/>
    <n v="18"/>
    <n v="15"/>
    <n v="9"/>
    <n v="24"/>
    <n v="5"/>
    <n v="5"/>
    <n v="10"/>
    <n v="1"/>
    <n v="7"/>
    <n v="8"/>
    <n v="0"/>
    <n v="0"/>
    <n v="0"/>
    <n v="0"/>
    <n v="0"/>
    <n v="0"/>
    <n v="0"/>
    <n v="0"/>
    <n v="0"/>
    <n v="21"/>
    <n v="21"/>
    <n v="4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204I"/>
    <n v="1"/>
    <s v="TELESECUNDARIA FEDERAL MANUEL OJINAGA CASTAĂ‘EDA"/>
    <n v="66"/>
    <s v="URUACHI"/>
    <n v="92"/>
    <s v="GUACHEACHI"/>
    <s v="CALLE GUACHEACHI"/>
    <n v="0"/>
    <s v="CREEL"/>
    <s v="PÚBLICO"/>
    <x v="0"/>
    <x v="1"/>
    <x v="4"/>
    <x v="0"/>
    <s v="08FTV0035B"/>
    <m/>
    <s v="08ADG0010O"/>
    <n v="0"/>
    <n v="14"/>
    <n v="14"/>
    <n v="28"/>
    <n v="5"/>
    <n v="6"/>
    <n v="11"/>
    <n v="14"/>
    <n v="14"/>
    <n v="28"/>
    <n v="7"/>
    <n v="8"/>
    <n v="15"/>
    <n v="7"/>
    <n v="8"/>
    <n v="15"/>
    <n v="4"/>
    <n v="6"/>
    <n v="10"/>
    <n v="5"/>
    <n v="2"/>
    <n v="7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1"/>
    <n v="1"/>
  </r>
  <r>
    <s v="08DTV0205H"/>
    <n v="1"/>
    <s v="JUSTO SIERRA"/>
    <n v="32"/>
    <s v="HIDALGO DEL PARRAL"/>
    <n v="291"/>
    <s v="COMUNIDAD SAN ANDRĂ‰S"/>
    <s v="CALLE CARRETERA VIA CORTA A CHIHUAHUA KILOMETRO 5"/>
    <n v="0"/>
    <s v="HIDALGO DEL PARRAL"/>
    <s v="PÚBLICO"/>
    <x v="0"/>
    <x v="1"/>
    <x v="4"/>
    <x v="0"/>
    <s v="08FTV0033D"/>
    <m/>
    <s v="08ADG0004D"/>
    <n v="0"/>
    <n v="26"/>
    <n v="38"/>
    <n v="64"/>
    <n v="6"/>
    <n v="8"/>
    <n v="14"/>
    <n v="24"/>
    <n v="36"/>
    <n v="60"/>
    <n v="17"/>
    <n v="15"/>
    <n v="32"/>
    <n v="19"/>
    <n v="15"/>
    <n v="34"/>
    <n v="10"/>
    <n v="14"/>
    <n v="24"/>
    <n v="10"/>
    <n v="14"/>
    <n v="24"/>
    <n v="0"/>
    <n v="0"/>
    <n v="0"/>
    <n v="0"/>
    <n v="0"/>
    <n v="0"/>
    <n v="0"/>
    <n v="0"/>
    <n v="0"/>
    <n v="39"/>
    <n v="43"/>
    <n v="82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0"/>
    <n v="0"/>
    <n v="0"/>
    <n v="0"/>
    <n v="0"/>
    <n v="4"/>
    <n v="4"/>
    <n v="4"/>
    <n v="1"/>
  </r>
  <r>
    <s v="08DTV0206G"/>
    <n v="1"/>
    <s v="TELESECUNDARIA FEDERALIZADA"/>
    <n v="27"/>
    <s v="GUACHOCHI"/>
    <n v="76"/>
    <s v="SANTA ANITA"/>
    <s v="CALLE SANTA ANITA"/>
    <n v="0"/>
    <s v="GUACHOCHI"/>
    <s v="PÚBLICO"/>
    <x v="0"/>
    <x v="1"/>
    <x v="4"/>
    <x v="0"/>
    <s v="08FTV0037Z"/>
    <m/>
    <s v="08ADG0006B"/>
    <n v="0"/>
    <n v="26"/>
    <n v="30"/>
    <n v="56"/>
    <n v="10"/>
    <n v="8"/>
    <n v="18"/>
    <n v="26"/>
    <n v="30"/>
    <n v="56"/>
    <n v="6"/>
    <n v="10"/>
    <n v="16"/>
    <n v="6"/>
    <n v="10"/>
    <n v="16"/>
    <n v="7"/>
    <n v="13"/>
    <n v="20"/>
    <n v="8"/>
    <n v="10"/>
    <n v="18"/>
    <n v="0"/>
    <n v="0"/>
    <n v="0"/>
    <n v="0"/>
    <n v="0"/>
    <n v="0"/>
    <n v="0"/>
    <n v="0"/>
    <n v="0"/>
    <n v="21"/>
    <n v="33"/>
    <n v="5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07F"/>
    <n v="1"/>
    <s v="TELESECUNDARIA FEDERALIZADA"/>
    <n v="29"/>
    <s v="GUADALUPE Y CALVO"/>
    <n v="143"/>
    <s v="OJUELOS"/>
    <s v="CALLE OJUELOS"/>
    <n v="0"/>
    <s v="GUADALUPE Y CALVO"/>
    <s v="PÚBLICO"/>
    <x v="0"/>
    <x v="1"/>
    <x v="4"/>
    <x v="0"/>
    <s v="08FTV0034C"/>
    <m/>
    <s v="08ADG0007A"/>
    <n v="0"/>
    <n v="12"/>
    <n v="13"/>
    <n v="25"/>
    <n v="5"/>
    <n v="6"/>
    <n v="11"/>
    <n v="12"/>
    <n v="13"/>
    <n v="25"/>
    <n v="7"/>
    <n v="6"/>
    <n v="13"/>
    <n v="7"/>
    <n v="6"/>
    <n v="13"/>
    <n v="5"/>
    <n v="3"/>
    <n v="8"/>
    <n v="2"/>
    <n v="4"/>
    <n v="6"/>
    <n v="0"/>
    <n v="0"/>
    <n v="0"/>
    <n v="0"/>
    <n v="0"/>
    <n v="0"/>
    <n v="0"/>
    <n v="0"/>
    <n v="0"/>
    <n v="14"/>
    <n v="13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209D"/>
    <n v="1"/>
    <s v="TELESECUNDARIA FEDERALIZADA"/>
    <n v="1"/>
    <s v="AHUMADA"/>
    <n v="79"/>
    <s v="LAS PLAYAS"/>
    <s v="CALLE PLAYAS"/>
    <n v="0"/>
    <s v="JUÁREZ"/>
    <s v="PÚBLICO"/>
    <x v="0"/>
    <x v="1"/>
    <x v="4"/>
    <x v="0"/>
    <s v="08FTV0030G"/>
    <m/>
    <s v="08ADG0005C"/>
    <n v="0"/>
    <n v="13"/>
    <n v="5"/>
    <n v="18"/>
    <n v="6"/>
    <n v="1"/>
    <n v="7"/>
    <n v="11"/>
    <n v="3"/>
    <n v="14"/>
    <n v="2"/>
    <n v="4"/>
    <n v="6"/>
    <n v="3"/>
    <n v="5"/>
    <n v="8"/>
    <n v="5"/>
    <n v="3"/>
    <n v="8"/>
    <n v="2"/>
    <n v="0"/>
    <n v="2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10T"/>
    <n v="1"/>
    <s v="SOR JUANA INĂ‰S DE LA CRUZ"/>
    <n v="65"/>
    <s v="URIQUE"/>
    <n v="24"/>
    <s v="GUAPALAYNA"/>
    <s v="NINGUNO NINGUNO"/>
    <n v="0"/>
    <s v="CREEL"/>
    <s v="PÚBLICO"/>
    <x v="0"/>
    <x v="1"/>
    <x v="4"/>
    <x v="0"/>
    <s v="08FTV0040N"/>
    <m/>
    <s v="08ADG0003E"/>
    <n v="0"/>
    <n v="40"/>
    <n v="29"/>
    <n v="69"/>
    <n v="8"/>
    <n v="8"/>
    <n v="16"/>
    <n v="39"/>
    <n v="27"/>
    <n v="66"/>
    <n v="7"/>
    <n v="10"/>
    <n v="17"/>
    <n v="7"/>
    <n v="10"/>
    <n v="17"/>
    <n v="12"/>
    <n v="7"/>
    <n v="19"/>
    <n v="20"/>
    <n v="12"/>
    <n v="32"/>
    <n v="0"/>
    <n v="0"/>
    <n v="0"/>
    <n v="0"/>
    <n v="0"/>
    <n v="0"/>
    <n v="0"/>
    <n v="0"/>
    <n v="0"/>
    <n v="39"/>
    <n v="29"/>
    <n v="6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  <n v="1"/>
  </r>
  <r>
    <s v="08DTV0211S"/>
    <n v="1"/>
    <s v="FRANCISCO VILLA"/>
    <n v="65"/>
    <s v="URIQUE"/>
    <n v="808"/>
    <s v="PIEDRAS VERDES (TRIGUITO)"/>
    <s v="CALLE PIEDRAS VERDES (TRIGUITO)"/>
    <n v="0"/>
    <s v="CREEL"/>
    <s v="PÚBLICO"/>
    <x v="0"/>
    <x v="1"/>
    <x v="4"/>
    <x v="0"/>
    <s v="08FTV0040N"/>
    <m/>
    <s v="08ADG0003E"/>
    <n v="0"/>
    <n v="33"/>
    <n v="17"/>
    <n v="50"/>
    <n v="3"/>
    <n v="2"/>
    <n v="5"/>
    <n v="33"/>
    <n v="17"/>
    <n v="50"/>
    <n v="13"/>
    <n v="12"/>
    <n v="25"/>
    <n v="13"/>
    <n v="12"/>
    <n v="25"/>
    <n v="13"/>
    <n v="6"/>
    <n v="19"/>
    <n v="19"/>
    <n v="8"/>
    <n v="27"/>
    <n v="0"/>
    <n v="0"/>
    <n v="0"/>
    <n v="0"/>
    <n v="0"/>
    <n v="0"/>
    <n v="0"/>
    <n v="0"/>
    <n v="0"/>
    <n v="45"/>
    <n v="26"/>
    <n v="71"/>
    <n v="2"/>
    <n v="1"/>
    <n v="1"/>
    <n v="0"/>
    <n v="0"/>
    <n v="0"/>
    <n v="0"/>
    <n v="4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212R"/>
    <n v="1"/>
    <s v="VENUSTIANO CARRANZA"/>
    <n v="8"/>
    <s v="BATOPILAS DE MANUEL GÓMEZ MORÍN"/>
    <n v="584"/>
    <s v="EL RODEO"/>
    <s v="NINGUNO NINGUNO"/>
    <n v="0"/>
    <s v="CREEL"/>
    <s v="PÚBLICO"/>
    <x v="0"/>
    <x v="1"/>
    <x v="4"/>
    <x v="0"/>
    <s v="08FTV0041M"/>
    <m/>
    <s v="08ADG0003E"/>
    <n v="0"/>
    <n v="7"/>
    <n v="8"/>
    <n v="15"/>
    <n v="6"/>
    <n v="3"/>
    <n v="9"/>
    <n v="7"/>
    <n v="8"/>
    <n v="15"/>
    <n v="1"/>
    <n v="2"/>
    <n v="3"/>
    <n v="1"/>
    <n v="2"/>
    <n v="3"/>
    <n v="1"/>
    <n v="3"/>
    <n v="4"/>
    <n v="0"/>
    <n v="2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3Q"/>
    <n v="1"/>
    <s v="TELESECUNDARIA FEDERALIZADA"/>
    <n v="29"/>
    <s v="GUADALUPE Y CALVO"/>
    <n v="187"/>
    <s v="ALISITOS DE OLIVA (ALISITOS DE ABAJO)"/>
    <s v="CALLE ALISITOS DE OLIVA"/>
    <n v="0"/>
    <s v="GUADALUPE Y CALVO"/>
    <s v="PÚBLICO"/>
    <x v="0"/>
    <x v="1"/>
    <x v="4"/>
    <x v="0"/>
    <s v="08FTV0013Q"/>
    <m/>
    <s v="08ADG0007A"/>
    <n v="0"/>
    <n v="4"/>
    <n v="6"/>
    <n v="10"/>
    <n v="1"/>
    <n v="3"/>
    <n v="4"/>
    <n v="4"/>
    <n v="6"/>
    <n v="10"/>
    <n v="0"/>
    <n v="3"/>
    <n v="3"/>
    <n v="0"/>
    <n v="3"/>
    <n v="3"/>
    <n v="0"/>
    <n v="1"/>
    <n v="1"/>
    <n v="3"/>
    <n v="2"/>
    <n v="5"/>
    <n v="0"/>
    <n v="0"/>
    <n v="0"/>
    <n v="0"/>
    <n v="0"/>
    <n v="0"/>
    <n v="0"/>
    <n v="0"/>
    <n v="0"/>
    <n v="3"/>
    <n v="6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4P"/>
    <n v="1"/>
    <s v="JOSE VASCONCELOS"/>
    <n v="9"/>
    <s v="BOCOYNA"/>
    <n v="241"/>
    <s v="HOJASICHI"/>
    <s v="CALLE HOJACHICHI (HOJASICHI)"/>
    <n v="0"/>
    <s v="CREEL"/>
    <s v="PÚBLICO"/>
    <x v="0"/>
    <x v="1"/>
    <x v="4"/>
    <x v="0"/>
    <s v="08FTV0032E"/>
    <m/>
    <s v="08ADG0010O"/>
    <n v="0"/>
    <n v="2"/>
    <n v="7"/>
    <n v="9"/>
    <n v="1"/>
    <n v="3"/>
    <n v="4"/>
    <n v="2"/>
    <n v="7"/>
    <n v="9"/>
    <n v="3"/>
    <n v="4"/>
    <n v="7"/>
    <n v="3"/>
    <n v="4"/>
    <n v="7"/>
    <n v="1"/>
    <n v="1"/>
    <n v="2"/>
    <n v="0"/>
    <n v="2"/>
    <n v="2"/>
    <n v="0"/>
    <n v="0"/>
    <n v="0"/>
    <n v="0"/>
    <n v="0"/>
    <n v="0"/>
    <n v="0"/>
    <n v="0"/>
    <n v="0"/>
    <n v="4"/>
    <n v="7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5O"/>
    <n v="1"/>
    <s v="TELESECUNDARIA FEDERALIZADA"/>
    <n v="9"/>
    <s v="BOCOYNA"/>
    <n v="170"/>
    <s v="SAN LUIS DE MAJIMACHI"/>
    <s v="CALLE SAN LUIS DE MAJIMACHI"/>
    <n v="0"/>
    <s v="CREEL"/>
    <s v="PÚBLICO"/>
    <x v="0"/>
    <x v="1"/>
    <x v="4"/>
    <x v="0"/>
    <s v="08FTV0036A"/>
    <m/>
    <s v="08ADG0003E"/>
    <n v="0"/>
    <n v="5"/>
    <n v="3"/>
    <n v="8"/>
    <n v="1"/>
    <n v="1"/>
    <n v="2"/>
    <n v="5"/>
    <n v="3"/>
    <n v="8"/>
    <n v="3"/>
    <n v="4"/>
    <n v="7"/>
    <n v="3"/>
    <n v="4"/>
    <n v="7"/>
    <n v="3"/>
    <n v="1"/>
    <n v="4"/>
    <n v="1"/>
    <n v="1"/>
    <n v="2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6N"/>
    <n v="1"/>
    <s v="TELESECUNDARIA FEDERALIZADA"/>
    <n v="66"/>
    <s v="URUACHI"/>
    <n v="233"/>
    <s v="LAS TROJAS"/>
    <s v="CALLE MESA DE LAS TROJAS"/>
    <n v="0"/>
    <s v="CREEL"/>
    <s v="PÚBLICO"/>
    <x v="0"/>
    <x v="1"/>
    <x v="4"/>
    <x v="0"/>
    <s v="08FTV0035B"/>
    <m/>
    <s v="08ADG0010O"/>
    <n v="0"/>
    <n v="7"/>
    <n v="4"/>
    <n v="11"/>
    <n v="3"/>
    <n v="2"/>
    <n v="5"/>
    <n v="7"/>
    <n v="4"/>
    <n v="11"/>
    <n v="2"/>
    <n v="2"/>
    <n v="4"/>
    <n v="2"/>
    <n v="2"/>
    <n v="4"/>
    <n v="2"/>
    <n v="0"/>
    <n v="2"/>
    <n v="2"/>
    <n v="3"/>
    <n v="5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17M"/>
    <n v="1"/>
    <s v="TELESECUNDARIA FEDERALIZADA"/>
    <n v="31"/>
    <s v="GUERRERO"/>
    <n v="221"/>
    <s v="CIENEGUITA"/>
    <s v="CALLE CIENEGUITA"/>
    <n v="0"/>
    <s v="CUAUHTÉMOC"/>
    <s v="PÚBLICO"/>
    <x v="0"/>
    <x v="1"/>
    <x v="4"/>
    <x v="0"/>
    <s v="08FTV0035B"/>
    <m/>
    <s v="08ADG0010O"/>
    <n v="0"/>
    <n v="9"/>
    <n v="8"/>
    <n v="17"/>
    <n v="1"/>
    <n v="3"/>
    <n v="4"/>
    <n v="8"/>
    <n v="8"/>
    <n v="16"/>
    <n v="1"/>
    <n v="4"/>
    <n v="5"/>
    <n v="1"/>
    <n v="4"/>
    <n v="5"/>
    <n v="6"/>
    <n v="3"/>
    <n v="9"/>
    <n v="1"/>
    <n v="1"/>
    <n v="2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218L"/>
    <n v="1"/>
    <s v="TELESECUNDARIA FEDERALIZADA"/>
    <n v="9"/>
    <s v="BOCOYNA"/>
    <n v="352"/>
    <s v="TALAYOTES (TALAYOTES DE LOS VOLCANES)"/>
    <s v="CALLE TALAYOTES DE VOLCANES"/>
    <n v="0"/>
    <s v="CREEL"/>
    <s v="PÚBLICO"/>
    <x v="0"/>
    <x v="1"/>
    <x v="4"/>
    <x v="0"/>
    <s v="08FTV0036A"/>
    <m/>
    <s v="08ADG0003E"/>
    <n v="0"/>
    <n v="6"/>
    <n v="5"/>
    <n v="11"/>
    <n v="4"/>
    <n v="4"/>
    <n v="8"/>
    <n v="6"/>
    <n v="5"/>
    <n v="11"/>
    <n v="1"/>
    <n v="2"/>
    <n v="3"/>
    <n v="2"/>
    <n v="2"/>
    <n v="4"/>
    <n v="3"/>
    <n v="0"/>
    <n v="3"/>
    <n v="2"/>
    <n v="5"/>
    <n v="7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9K"/>
    <n v="1"/>
    <s v="RAFAEL RAMIREZ"/>
    <n v="19"/>
    <s v="CHIHUAHUA"/>
    <n v="498"/>
    <s v="COLONIA AGRĂŤCOLA FRANCISCO VILLA"/>
    <s v="CALLE CENTRO LADRILLERO NORTE"/>
    <n v="0"/>
    <s v="CHIHUAHUA"/>
    <s v="PÚBLICO"/>
    <x v="0"/>
    <x v="1"/>
    <x v="4"/>
    <x v="0"/>
    <s v="08FTV0030G"/>
    <m/>
    <s v="08ADG0046C"/>
    <n v="0"/>
    <n v="153"/>
    <n v="126"/>
    <n v="279"/>
    <n v="41"/>
    <n v="37"/>
    <n v="78"/>
    <n v="127"/>
    <n v="115"/>
    <n v="242"/>
    <n v="48"/>
    <n v="59"/>
    <n v="107"/>
    <n v="53"/>
    <n v="62"/>
    <n v="115"/>
    <n v="62"/>
    <n v="44"/>
    <n v="106"/>
    <n v="47"/>
    <n v="46"/>
    <n v="93"/>
    <n v="0"/>
    <n v="0"/>
    <n v="0"/>
    <n v="0"/>
    <n v="0"/>
    <n v="0"/>
    <n v="0"/>
    <n v="0"/>
    <n v="0"/>
    <n v="162"/>
    <n v="152"/>
    <n v="314"/>
    <n v="4"/>
    <n v="4"/>
    <n v="4"/>
    <n v="0"/>
    <n v="0"/>
    <n v="0"/>
    <n v="0"/>
    <n v="12"/>
    <n v="0"/>
    <n v="0"/>
    <n v="0"/>
    <n v="1"/>
    <n v="0"/>
    <n v="0"/>
    <n v="0"/>
    <n v="0"/>
    <n v="7"/>
    <n v="5"/>
    <n v="0"/>
    <n v="0"/>
    <n v="0"/>
    <n v="0"/>
    <n v="0"/>
    <n v="0"/>
    <n v="0"/>
    <n v="0"/>
    <n v="0"/>
    <n v="0"/>
    <n v="1"/>
    <n v="1"/>
    <n v="0"/>
    <n v="15"/>
    <n v="7"/>
    <n v="5"/>
    <n v="0"/>
    <n v="0"/>
    <n v="0"/>
    <n v="0"/>
    <n v="0"/>
    <n v="0"/>
    <n v="0"/>
    <n v="12"/>
    <n v="12"/>
    <n v="12"/>
    <n v="1"/>
  </r>
  <r>
    <s v="08DTV0220Z"/>
    <n v="1"/>
    <s v="CENTAURO DEL NORTE"/>
    <n v="31"/>
    <s v="GUERRERO"/>
    <n v="174"/>
    <s v="EL TERRERO"/>
    <s v="CALLE EL TERRERO"/>
    <n v="0"/>
    <s v="CUAUHTÉMOC"/>
    <s v="PÚBLICO"/>
    <x v="0"/>
    <x v="1"/>
    <x v="4"/>
    <x v="0"/>
    <s v="08FTV0032E"/>
    <m/>
    <s v="08ADG0010O"/>
    <n v="0"/>
    <n v="16"/>
    <n v="10"/>
    <n v="26"/>
    <n v="5"/>
    <n v="4"/>
    <n v="9"/>
    <n v="16"/>
    <n v="10"/>
    <n v="26"/>
    <n v="3"/>
    <n v="4"/>
    <n v="7"/>
    <n v="3"/>
    <n v="4"/>
    <n v="7"/>
    <n v="4"/>
    <n v="4"/>
    <n v="8"/>
    <n v="6"/>
    <n v="2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21Z"/>
    <n v="1"/>
    <s v="JOSEFA ORTIZ DE DOMINGUEZ"/>
    <n v="65"/>
    <s v="URIQUE"/>
    <n v="3"/>
    <s v="AREPONAPUCHI"/>
    <s v="CALLE AREPONAPUCHI"/>
    <n v="0"/>
    <s v="CREEL"/>
    <s v="PÚBLICO"/>
    <x v="0"/>
    <x v="1"/>
    <x v="4"/>
    <x v="0"/>
    <s v="08FTV0036A"/>
    <m/>
    <s v="08ADG0003E"/>
    <n v="0"/>
    <n v="14"/>
    <n v="20"/>
    <n v="34"/>
    <n v="9"/>
    <n v="9"/>
    <n v="18"/>
    <n v="14"/>
    <n v="20"/>
    <n v="34"/>
    <n v="3"/>
    <n v="7"/>
    <n v="10"/>
    <n v="3"/>
    <n v="7"/>
    <n v="10"/>
    <n v="1"/>
    <n v="6"/>
    <n v="7"/>
    <n v="4"/>
    <n v="6"/>
    <n v="10"/>
    <n v="0"/>
    <n v="0"/>
    <n v="0"/>
    <n v="0"/>
    <n v="0"/>
    <n v="0"/>
    <n v="0"/>
    <n v="0"/>
    <n v="0"/>
    <n v="8"/>
    <n v="19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2"/>
    <n v="1"/>
  </r>
  <r>
    <s v="08DTV0222Y"/>
    <n v="1"/>
    <s v="EDGAR YABIN ESCĂRCEGA ORPINEDA"/>
    <n v="29"/>
    <s v="GUADALUPE Y CALVO"/>
    <n v="208"/>
    <s v="SAN JULIĂN"/>
    <s v="NINGUNO NINGUNO"/>
    <n v="0"/>
    <s v="GUADALUPE Y CALVO"/>
    <s v="PÚBLICO"/>
    <x v="0"/>
    <x v="1"/>
    <x v="4"/>
    <x v="0"/>
    <s v="08FTV0034C"/>
    <m/>
    <s v="08ADG0007A"/>
    <n v="0"/>
    <n v="7"/>
    <n v="5"/>
    <n v="12"/>
    <n v="0"/>
    <n v="2"/>
    <n v="2"/>
    <n v="7"/>
    <n v="5"/>
    <n v="12"/>
    <n v="4"/>
    <n v="2"/>
    <n v="6"/>
    <n v="4"/>
    <n v="2"/>
    <n v="6"/>
    <n v="4"/>
    <n v="1"/>
    <n v="5"/>
    <n v="3"/>
    <n v="1"/>
    <n v="4"/>
    <n v="0"/>
    <n v="0"/>
    <n v="0"/>
    <n v="0"/>
    <n v="0"/>
    <n v="0"/>
    <n v="0"/>
    <n v="0"/>
    <n v="0"/>
    <n v="11"/>
    <n v="4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23X"/>
    <n v="1"/>
    <s v="TELESECUNDARIA FEDERALIZADA"/>
    <n v="51"/>
    <s v="OCAMPO"/>
    <n v="275"/>
    <s v="EL PERIQUITO (EJIDO SANTA EDUVIGES)"/>
    <s v="CALLE EL PERIQUITO (EJIDO SANTA EDUWIGES)"/>
    <n v="0"/>
    <s v="CREEL"/>
    <s v="PÚBLICO"/>
    <x v="0"/>
    <x v="1"/>
    <x v="4"/>
    <x v="0"/>
    <s v="08FTV0035B"/>
    <m/>
    <s v="08ADG0010O"/>
    <n v="0"/>
    <n v="5"/>
    <n v="7"/>
    <n v="12"/>
    <n v="0"/>
    <n v="4"/>
    <n v="4"/>
    <n v="5"/>
    <n v="7"/>
    <n v="12"/>
    <n v="5"/>
    <n v="5"/>
    <n v="10"/>
    <n v="5"/>
    <n v="5"/>
    <n v="10"/>
    <n v="2"/>
    <n v="1"/>
    <n v="3"/>
    <n v="2"/>
    <n v="3"/>
    <n v="5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24W"/>
    <n v="1"/>
    <s v="FELIPE ANGELES"/>
    <n v="12"/>
    <s v="CARICHÍ"/>
    <n v="7"/>
    <s v="BACABUREACHI"/>
    <s v="CALLE BACABUREACHI"/>
    <n v="0"/>
    <s v="CUAUHTÉMOC"/>
    <s v="PÚBLICO"/>
    <x v="0"/>
    <x v="1"/>
    <x v="4"/>
    <x v="0"/>
    <s v="08FTV0032E"/>
    <m/>
    <s v="08ADG0010O"/>
    <n v="0"/>
    <n v="6"/>
    <n v="5"/>
    <n v="11"/>
    <n v="1"/>
    <n v="3"/>
    <n v="4"/>
    <n v="6"/>
    <n v="5"/>
    <n v="11"/>
    <n v="1"/>
    <n v="3"/>
    <n v="4"/>
    <n v="1"/>
    <n v="3"/>
    <n v="4"/>
    <n v="0"/>
    <n v="2"/>
    <n v="2"/>
    <n v="5"/>
    <n v="1"/>
    <n v="6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5V"/>
    <n v="1"/>
    <s v="NIĂ‘OS HEROES"/>
    <n v="65"/>
    <s v="URIQUE"/>
    <n v="366"/>
    <s v="GUADALUPE CORONADO"/>
    <s v="NINGUNO NINGUNO"/>
    <n v="0"/>
    <s v="CREEL"/>
    <s v="PÚBLICO"/>
    <x v="0"/>
    <x v="1"/>
    <x v="4"/>
    <x v="0"/>
    <s v="08FTV0040N"/>
    <m/>
    <s v="08ADG0003E"/>
    <n v="0"/>
    <n v="11"/>
    <n v="10"/>
    <n v="21"/>
    <n v="4"/>
    <n v="3"/>
    <n v="7"/>
    <n v="11"/>
    <n v="10"/>
    <n v="21"/>
    <n v="3"/>
    <n v="6"/>
    <n v="9"/>
    <n v="3"/>
    <n v="6"/>
    <n v="9"/>
    <n v="5"/>
    <n v="2"/>
    <n v="7"/>
    <n v="2"/>
    <n v="4"/>
    <n v="6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6U"/>
    <n v="1"/>
    <s v="TELESECUNDARIA FEDERALIZADA"/>
    <n v="27"/>
    <s v="GUACHOCHI"/>
    <n v="334"/>
    <s v="TALPA"/>
    <s v="NINGUNO NINGUNO"/>
    <n v="0"/>
    <s v="GUACHOCHI"/>
    <s v="PÚBLICO"/>
    <x v="0"/>
    <x v="1"/>
    <x v="4"/>
    <x v="0"/>
    <s v="08FTV0037Z"/>
    <m/>
    <s v="08ADG0006B"/>
    <n v="0"/>
    <n v="26"/>
    <n v="30"/>
    <n v="56"/>
    <n v="5"/>
    <n v="6"/>
    <n v="11"/>
    <n v="26"/>
    <n v="30"/>
    <n v="56"/>
    <n v="6"/>
    <n v="2"/>
    <n v="8"/>
    <n v="8"/>
    <n v="4"/>
    <n v="12"/>
    <n v="9"/>
    <n v="12"/>
    <n v="21"/>
    <n v="8"/>
    <n v="6"/>
    <n v="14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7T"/>
    <n v="1"/>
    <s v="TELESECUNDARIA FEDERALIZADA"/>
    <n v="7"/>
    <s v="BALLEZA"/>
    <n v="222"/>
    <s v="SAN ANTONIO DE ARRIBA"/>
    <s v="CALLE SAN ANTONIO DE ARRIBA"/>
    <n v="0"/>
    <s v="GUACHOCHI"/>
    <s v="PÚBLICO"/>
    <x v="0"/>
    <x v="1"/>
    <x v="4"/>
    <x v="0"/>
    <s v="08FTV0033D"/>
    <m/>
    <s v="08ADG0004D"/>
    <n v="0"/>
    <n v="6"/>
    <n v="9"/>
    <n v="15"/>
    <n v="3"/>
    <n v="0"/>
    <n v="3"/>
    <n v="6"/>
    <n v="9"/>
    <n v="15"/>
    <n v="3"/>
    <n v="1"/>
    <n v="4"/>
    <n v="3"/>
    <n v="1"/>
    <n v="4"/>
    <n v="2"/>
    <n v="4"/>
    <n v="6"/>
    <n v="0"/>
    <n v="5"/>
    <n v="5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8S"/>
    <n v="1"/>
    <s v="TELESECUNDARIA FEDERALIZADA"/>
    <n v="7"/>
    <s v="BALLEZA"/>
    <n v="227"/>
    <s v="LAS DELICIAS"/>
    <s v="CALLE LAS DELICIAS SEGORACHI"/>
    <n v="0"/>
    <s v="GUACHOCHI"/>
    <s v="PÚBLICO"/>
    <x v="0"/>
    <x v="1"/>
    <x v="4"/>
    <x v="0"/>
    <s v="08FTV0033D"/>
    <m/>
    <s v="08ADG0004D"/>
    <n v="0"/>
    <n v="14"/>
    <n v="13"/>
    <n v="27"/>
    <n v="2"/>
    <n v="2"/>
    <n v="4"/>
    <n v="13"/>
    <n v="12"/>
    <n v="25"/>
    <n v="7"/>
    <n v="4"/>
    <n v="11"/>
    <n v="7"/>
    <n v="4"/>
    <n v="11"/>
    <n v="6"/>
    <n v="8"/>
    <n v="14"/>
    <n v="5"/>
    <n v="3"/>
    <n v="8"/>
    <n v="0"/>
    <n v="0"/>
    <n v="0"/>
    <n v="0"/>
    <n v="0"/>
    <n v="0"/>
    <n v="0"/>
    <n v="0"/>
    <n v="0"/>
    <n v="18"/>
    <n v="15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29R"/>
    <n v="1"/>
    <s v="MARĂŤA MANUELA MEDINA"/>
    <n v="29"/>
    <s v="GUADALUPE Y CALVO"/>
    <n v="152"/>
    <s v="PALOS MUERTOS"/>
    <s v="CALLE PALOS MUERTOS"/>
    <n v="0"/>
    <s v="GUADALUPE Y CALVO"/>
    <s v="PÚBLICO"/>
    <x v="0"/>
    <x v="1"/>
    <x v="4"/>
    <x v="0"/>
    <s v="08FTV0038Z"/>
    <m/>
    <s v="08ADG0007A"/>
    <n v="0"/>
    <n v="33"/>
    <n v="36"/>
    <n v="69"/>
    <n v="2"/>
    <n v="6"/>
    <n v="8"/>
    <n v="32"/>
    <n v="33"/>
    <n v="65"/>
    <n v="14"/>
    <n v="11"/>
    <n v="25"/>
    <n v="15"/>
    <n v="12"/>
    <n v="27"/>
    <n v="18"/>
    <n v="16"/>
    <n v="34"/>
    <n v="11"/>
    <n v="12"/>
    <n v="23"/>
    <n v="0"/>
    <n v="0"/>
    <n v="0"/>
    <n v="0"/>
    <n v="0"/>
    <n v="0"/>
    <n v="0"/>
    <n v="0"/>
    <n v="0"/>
    <n v="44"/>
    <n v="40"/>
    <n v="84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DTV0230G"/>
    <n v="1"/>
    <s v="16 DE NOVIEMBRE"/>
    <n v="8"/>
    <s v="BATOPILAS DE MANUEL GÓMEZ MORÍN"/>
    <n v="1"/>
    <s v="BATOPILAS DE MANUEL GĂ“MEZ MORĂŤN"/>
    <s v="CALLE HUISUCHI"/>
    <n v="0"/>
    <s v="CREEL"/>
    <s v="PÚBLICO"/>
    <x v="0"/>
    <x v="1"/>
    <x v="4"/>
    <x v="0"/>
    <s v="08FTV0041M"/>
    <m/>
    <s v="08ADG0006B"/>
    <n v="0"/>
    <n v="14"/>
    <n v="19"/>
    <n v="33"/>
    <n v="2"/>
    <n v="4"/>
    <n v="6"/>
    <n v="14"/>
    <n v="19"/>
    <n v="33"/>
    <n v="6"/>
    <n v="8"/>
    <n v="14"/>
    <n v="6"/>
    <n v="8"/>
    <n v="14"/>
    <n v="7"/>
    <n v="4"/>
    <n v="11"/>
    <n v="5"/>
    <n v="11"/>
    <n v="16"/>
    <n v="0"/>
    <n v="0"/>
    <n v="0"/>
    <n v="0"/>
    <n v="0"/>
    <n v="0"/>
    <n v="0"/>
    <n v="0"/>
    <n v="0"/>
    <n v="18"/>
    <n v="23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1F"/>
    <n v="1"/>
    <s v="FRANCISCO VILLA"/>
    <n v="46"/>
    <s v="MORELOS"/>
    <n v="165"/>
    <s v="SAN MIGUEL"/>
    <s v="NINGUNO NINGUNO"/>
    <n v="0"/>
    <s v="GUACHOCHI"/>
    <s v="PÚBLICO"/>
    <x v="0"/>
    <x v="1"/>
    <x v="4"/>
    <x v="0"/>
    <s v="08FTV0041M"/>
    <m/>
    <s v="08ADG0006B"/>
    <n v="0"/>
    <n v="7"/>
    <n v="17"/>
    <n v="24"/>
    <n v="2"/>
    <n v="5"/>
    <n v="7"/>
    <n v="5"/>
    <n v="15"/>
    <n v="20"/>
    <n v="5"/>
    <n v="6"/>
    <n v="11"/>
    <n v="5"/>
    <n v="6"/>
    <n v="11"/>
    <n v="1"/>
    <n v="7"/>
    <n v="8"/>
    <n v="3"/>
    <n v="5"/>
    <n v="8"/>
    <n v="0"/>
    <n v="0"/>
    <n v="0"/>
    <n v="0"/>
    <n v="0"/>
    <n v="0"/>
    <n v="0"/>
    <n v="0"/>
    <n v="0"/>
    <n v="9"/>
    <n v="18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2E"/>
    <n v="1"/>
    <s v="BENITO JUĂREZ"/>
    <n v="30"/>
    <s v="GUAZAPARES"/>
    <n v="331"/>
    <s v="TIERRA BLANCA"/>
    <s v="NINGUNO NINGUNO"/>
    <n v="0"/>
    <s v="CREEL"/>
    <s v="PÚBLICO"/>
    <x v="0"/>
    <x v="1"/>
    <x v="4"/>
    <x v="0"/>
    <s v="08FTV0039Y"/>
    <m/>
    <s v="08ADG0003E"/>
    <n v="0"/>
    <n v="21"/>
    <n v="29"/>
    <n v="50"/>
    <n v="4"/>
    <n v="4"/>
    <n v="8"/>
    <n v="21"/>
    <n v="29"/>
    <n v="50"/>
    <n v="5"/>
    <n v="7"/>
    <n v="12"/>
    <n v="5"/>
    <n v="7"/>
    <n v="12"/>
    <n v="7"/>
    <n v="12"/>
    <n v="19"/>
    <n v="9"/>
    <n v="12"/>
    <n v="21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33D"/>
    <n v="1"/>
    <s v="TELESECUNDARIA FEDERALIZADA"/>
    <n v="27"/>
    <s v="GUACHOCHI"/>
    <n v="565"/>
    <s v="ROJACHIQUE"/>
    <s v="CAMINO ROCHEACHI ROJACHIQUE"/>
    <n v="0"/>
    <s v="GUACHOCHI"/>
    <s v="PÚBLICO"/>
    <x v="0"/>
    <x v="1"/>
    <x v="4"/>
    <x v="0"/>
    <s v="08FTV0037Z"/>
    <m/>
    <s v="08ADG0006B"/>
    <n v="0"/>
    <n v="20"/>
    <n v="23"/>
    <n v="43"/>
    <n v="10"/>
    <n v="4"/>
    <n v="14"/>
    <n v="20"/>
    <n v="23"/>
    <n v="43"/>
    <n v="4"/>
    <n v="15"/>
    <n v="19"/>
    <n v="4"/>
    <n v="15"/>
    <n v="19"/>
    <n v="3"/>
    <n v="8"/>
    <n v="11"/>
    <n v="7"/>
    <n v="11"/>
    <n v="18"/>
    <n v="0"/>
    <n v="0"/>
    <n v="0"/>
    <n v="0"/>
    <n v="0"/>
    <n v="0"/>
    <n v="0"/>
    <n v="0"/>
    <n v="0"/>
    <n v="14"/>
    <n v="34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34C"/>
    <n v="1"/>
    <s v="TELESECUNDARIA FEDERALIZADA"/>
    <n v="29"/>
    <s v="GUADALUPE Y CALVO"/>
    <n v="620"/>
    <s v="LA SOLEDAD"/>
    <s v="CALLE LA SOLEDAD DE ABAJO"/>
    <n v="0"/>
    <s v="GUADALUPE Y CALVO"/>
    <s v="PÚBLICO"/>
    <x v="0"/>
    <x v="1"/>
    <x v="4"/>
    <x v="0"/>
    <s v="08FTV0013Q"/>
    <m/>
    <s v="08ADG0007A"/>
    <n v="0"/>
    <n v="5"/>
    <n v="6"/>
    <n v="11"/>
    <n v="1"/>
    <n v="2"/>
    <n v="3"/>
    <n v="5"/>
    <n v="6"/>
    <n v="11"/>
    <n v="1"/>
    <n v="1"/>
    <n v="2"/>
    <n v="1"/>
    <n v="1"/>
    <n v="2"/>
    <n v="3"/>
    <n v="2"/>
    <n v="5"/>
    <n v="1"/>
    <n v="2"/>
    <n v="3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35B"/>
    <n v="1"/>
    <s v="TELESECUNDARIA FEDERALIZADA"/>
    <n v="29"/>
    <s v="GUADALUPE Y CALVO"/>
    <n v="367"/>
    <s v="SAN FRANCISCO DE LOS SALGUEIRO"/>
    <s v="CALLE SAN FRANCISCO DE LOS SALGUEIRO"/>
    <n v="0"/>
    <s v="GUADALUPE Y CALVO"/>
    <s v="PÚBLICO"/>
    <x v="0"/>
    <x v="1"/>
    <x v="4"/>
    <x v="0"/>
    <s v="08FTV0013Q"/>
    <m/>
    <s v="08ADG0007A"/>
    <n v="0"/>
    <n v="3"/>
    <n v="3"/>
    <n v="6"/>
    <n v="0"/>
    <n v="1"/>
    <n v="1"/>
    <n v="3"/>
    <n v="3"/>
    <n v="6"/>
    <n v="2"/>
    <n v="1"/>
    <n v="3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4"/>
    <n v="2"/>
    <n v="6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6A"/>
    <n v="1"/>
    <s v="TELESECUNDARIA FEDERALIZADA"/>
    <n v="29"/>
    <s v="GUADALUPE Y CALVO"/>
    <n v="245"/>
    <s v="TOHAYANA"/>
    <s v="CALLE CARRETERA DE LAS ALGORROBAS A LA TRAMPA KILOMETRO 14"/>
    <n v="0"/>
    <s v="GUADALUPE Y CALVO"/>
    <s v="PÚBLICO"/>
    <x v="0"/>
    <x v="1"/>
    <x v="4"/>
    <x v="0"/>
    <s v="08FTV0013Q"/>
    <m/>
    <s v="08ADG0007A"/>
    <n v="0"/>
    <n v="8"/>
    <n v="15"/>
    <n v="23"/>
    <n v="1"/>
    <n v="6"/>
    <n v="7"/>
    <n v="8"/>
    <n v="15"/>
    <n v="23"/>
    <n v="3"/>
    <n v="4"/>
    <n v="7"/>
    <n v="3"/>
    <n v="4"/>
    <n v="7"/>
    <n v="1"/>
    <n v="1"/>
    <n v="2"/>
    <n v="6"/>
    <n v="8"/>
    <n v="14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7Z"/>
    <n v="1"/>
    <s v="TELESECUNDARIA FEDERALIZADA"/>
    <n v="7"/>
    <s v="BALLEZA"/>
    <n v="68"/>
    <s v="LOS LLANITOS"/>
    <s v="CALLE LOS LLANITOS"/>
    <n v="0"/>
    <s v="GUACHOCHI"/>
    <s v="PÚBLICO"/>
    <x v="0"/>
    <x v="1"/>
    <x v="4"/>
    <x v="0"/>
    <s v="08FTV0033D"/>
    <m/>
    <s v="08ADG0004D"/>
    <n v="0"/>
    <n v="4"/>
    <n v="3"/>
    <n v="7"/>
    <n v="1"/>
    <n v="1"/>
    <n v="2"/>
    <n v="4"/>
    <n v="3"/>
    <n v="7"/>
    <n v="1"/>
    <n v="1"/>
    <n v="2"/>
    <n v="1"/>
    <n v="1"/>
    <n v="2"/>
    <n v="1"/>
    <n v="0"/>
    <n v="1"/>
    <n v="1"/>
    <n v="2"/>
    <n v="3"/>
    <n v="0"/>
    <n v="0"/>
    <n v="0"/>
    <n v="0"/>
    <n v="0"/>
    <n v="0"/>
    <n v="0"/>
    <n v="0"/>
    <n v="0"/>
    <n v="3"/>
    <n v="3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38Z"/>
    <n v="1"/>
    <s v="AMELIA EARHART"/>
    <n v="27"/>
    <s v="GUACHOCHI"/>
    <n v="761"/>
    <s v="BOQUIMOBA"/>
    <s v="CALLE BOQUIMOBA"/>
    <n v="0"/>
    <s v="GUACHOCHI"/>
    <s v="PÚBLICO"/>
    <x v="0"/>
    <x v="1"/>
    <x v="4"/>
    <x v="0"/>
    <s v="08FTV0037Z"/>
    <m/>
    <s v="08ADG0006B"/>
    <n v="0"/>
    <n v="14"/>
    <n v="15"/>
    <n v="29"/>
    <n v="3"/>
    <n v="3"/>
    <n v="6"/>
    <n v="14"/>
    <n v="15"/>
    <n v="29"/>
    <n v="2"/>
    <n v="11"/>
    <n v="13"/>
    <n v="2"/>
    <n v="11"/>
    <n v="13"/>
    <n v="6"/>
    <n v="4"/>
    <n v="10"/>
    <n v="5"/>
    <n v="8"/>
    <n v="13"/>
    <n v="0"/>
    <n v="0"/>
    <n v="0"/>
    <n v="0"/>
    <n v="0"/>
    <n v="0"/>
    <n v="0"/>
    <n v="0"/>
    <n v="0"/>
    <n v="13"/>
    <n v="23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9Y"/>
    <n v="1"/>
    <s v="NIĂ‘OS HEROES"/>
    <n v="12"/>
    <s v="CARICHÍ"/>
    <n v="25"/>
    <s v="HUAHUACHĂ‰RARE"/>
    <s v="CALLE GUAHUACHERARE"/>
    <n v="0"/>
    <s v="CUAUHTÉMOC"/>
    <s v="PÚBLICO"/>
    <x v="0"/>
    <x v="1"/>
    <x v="4"/>
    <x v="0"/>
    <s v="08FTV0032E"/>
    <m/>
    <s v="08ADG0010O"/>
    <n v="0"/>
    <n v="6"/>
    <n v="13"/>
    <n v="19"/>
    <n v="0"/>
    <n v="4"/>
    <n v="4"/>
    <n v="6"/>
    <n v="13"/>
    <n v="19"/>
    <n v="3"/>
    <n v="8"/>
    <n v="11"/>
    <n v="3"/>
    <n v="8"/>
    <n v="11"/>
    <n v="4"/>
    <n v="5"/>
    <n v="9"/>
    <n v="2"/>
    <n v="3"/>
    <n v="5"/>
    <n v="0"/>
    <n v="0"/>
    <n v="0"/>
    <n v="0"/>
    <n v="0"/>
    <n v="0"/>
    <n v="0"/>
    <n v="0"/>
    <n v="0"/>
    <n v="9"/>
    <n v="16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0N"/>
    <n v="1"/>
    <s v="JOSE VASCONCELOS"/>
    <n v="19"/>
    <s v="CHIHUAHUA"/>
    <n v="258"/>
    <s v="LA ESPERANZA"/>
    <s v="NINGUNO NINGUNO"/>
    <n v="0"/>
    <s v="CHIHUAHUA"/>
    <s v="PÚBLICO"/>
    <x v="0"/>
    <x v="1"/>
    <x v="4"/>
    <x v="0"/>
    <s v="08FTV0030G"/>
    <m/>
    <s v="08ADG0046C"/>
    <n v="0"/>
    <n v="3"/>
    <n v="4"/>
    <n v="7"/>
    <n v="0"/>
    <n v="1"/>
    <n v="1"/>
    <n v="3"/>
    <n v="4"/>
    <n v="7"/>
    <n v="3"/>
    <n v="4"/>
    <n v="7"/>
    <n v="3"/>
    <n v="4"/>
    <n v="7"/>
    <n v="0"/>
    <n v="0"/>
    <n v="0"/>
    <n v="1"/>
    <n v="3"/>
    <n v="4"/>
    <n v="0"/>
    <n v="0"/>
    <n v="0"/>
    <n v="0"/>
    <n v="0"/>
    <n v="0"/>
    <n v="0"/>
    <n v="0"/>
    <n v="0"/>
    <n v="4"/>
    <n v="7"/>
    <n v="11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1M"/>
    <n v="1"/>
    <s v="GABRIEL TEPORACA"/>
    <n v="30"/>
    <s v="GUAZAPARES"/>
    <n v="180"/>
    <s v="CORARAYVO"/>
    <s v="CAMINO VECINAL DE GUAZAPARES A CORARAYVO KILOMETRO 20"/>
    <n v="0"/>
    <s v="CREEL"/>
    <s v="PÚBLICO"/>
    <x v="0"/>
    <x v="1"/>
    <x v="4"/>
    <x v="0"/>
    <s v="08FTV0039Y"/>
    <m/>
    <s v="08ADG0003E"/>
    <n v="0"/>
    <n v="19"/>
    <n v="16"/>
    <n v="35"/>
    <n v="4"/>
    <n v="5"/>
    <n v="9"/>
    <n v="19"/>
    <n v="16"/>
    <n v="35"/>
    <n v="9"/>
    <n v="10"/>
    <n v="19"/>
    <n v="9"/>
    <n v="10"/>
    <n v="19"/>
    <n v="11"/>
    <n v="8"/>
    <n v="19"/>
    <n v="5"/>
    <n v="4"/>
    <n v="9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42L"/>
    <n v="1"/>
    <s v="FRIDA KAHLO"/>
    <n v="29"/>
    <s v="GUADALUPE Y CALVO"/>
    <n v="1"/>
    <s v="GUADALUPE Y CALVO"/>
    <s v="CALLE SAN IGNACIO DE LOYOLA"/>
    <n v="0"/>
    <s v="GUADALUPE Y CALVO"/>
    <s v="PÚBLICO"/>
    <x v="0"/>
    <x v="1"/>
    <x v="4"/>
    <x v="0"/>
    <s v="08FTV0038Z"/>
    <m/>
    <s v="08ADG0007A"/>
    <n v="0"/>
    <n v="62"/>
    <n v="63"/>
    <n v="125"/>
    <n v="18"/>
    <n v="14"/>
    <n v="32"/>
    <n v="44"/>
    <n v="53"/>
    <n v="97"/>
    <n v="17"/>
    <n v="26"/>
    <n v="43"/>
    <n v="23"/>
    <n v="32"/>
    <n v="55"/>
    <n v="26"/>
    <n v="27"/>
    <n v="53"/>
    <n v="17"/>
    <n v="19"/>
    <n v="36"/>
    <n v="0"/>
    <n v="0"/>
    <n v="0"/>
    <n v="0"/>
    <n v="0"/>
    <n v="0"/>
    <n v="0"/>
    <n v="0"/>
    <n v="0"/>
    <n v="66"/>
    <n v="78"/>
    <n v="144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0"/>
    <n v="0"/>
    <n v="0"/>
    <n v="0"/>
    <n v="0"/>
    <n v="5"/>
    <n v="6"/>
    <n v="5"/>
    <n v="1"/>
  </r>
  <r>
    <s v="08DTV0243K"/>
    <n v="1"/>
    <s v="CUITLĂHUAC"/>
    <n v="9"/>
    <s v="BOCOYNA"/>
    <n v="161"/>
    <s v="SAGOACHI"/>
    <s v="NINGUNO NINGUNO"/>
    <n v="0"/>
    <s v="CREEL"/>
    <s v="PÚBLICO"/>
    <x v="0"/>
    <x v="1"/>
    <x v="4"/>
    <x v="0"/>
    <s v="08FTV0036A"/>
    <m/>
    <m/>
    <n v="0"/>
    <n v="16"/>
    <n v="16"/>
    <n v="32"/>
    <n v="3"/>
    <n v="2"/>
    <n v="5"/>
    <n v="16"/>
    <n v="16"/>
    <n v="32"/>
    <n v="4"/>
    <n v="2"/>
    <n v="6"/>
    <n v="4"/>
    <n v="3"/>
    <n v="7"/>
    <n v="5"/>
    <n v="6"/>
    <n v="11"/>
    <n v="7"/>
    <n v="6"/>
    <n v="13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1"/>
    <n v="1"/>
    <n v="1"/>
  </r>
  <r>
    <s v="08DTV0244J"/>
    <n v="1"/>
    <s v="GALILEO GALILEI"/>
    <n v="17"/>
    <s v="CUAUHTÉMOC"/>
    <n v="1"/>
    <s v="CUAUHTĂ‰MOC"/>
    <s v="CALLE EJĂ‰RCITO NACIONAL"/>
    <n v="0"/>
    <s v="CUAUHTÉMOC"/>
    <s v="PÚBLICO"/>
    <x v="0"/>
    <x v="1"/>
    <x v="4"/>
    <x v="0"/>
    <s v="08FTV0031F"/>
    <m/>
    <m/>
    <n v="0"/>
    <n v="48"/>
    <n v="32"/>
    <n v="80"/>
    <n v="13"/>
    <n v="13"/>
    <n v="26"/>
    <n v="45"/>
    <n v="31"/>
    <n v="76"/>
    <n v="16"/>
    <n v="15"/>
    <n v="31"/>
    <n v="17"/>
    <n v="15"/>
    <n v="32"/>
    <n v="26"/>
    <n v="15"/>
    <n v="41"/>
    <n v="15"/>
    <n v="6"/>
    <n v="21"/>
    <n v="0"/>
    <n v="0"/>
    <n v="0"/>
    <n v="0"/>
    <n v="0"/>
    <n v="0"/>
    <n v="0"/>
    <n v="0"/>
    <n v="0"/>
    <n v="58"/>
    <n v="36"/>
    <n v="94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0"/>
    <n v="0"/>
    <n v="0"/>
    <n v="0"/>
    <n v="0"/>
    <n v="5"/>
    <n v="4"/>
    <n v="4"/>
    <n v="1"/>
  </r>
  <r>
    <s v="08DTV0245I"/>
    <n v="1"/>
    <s v="LĂZARO CĂRDENAS DEL RIO"/>
    <n v="65"/>
    <s v="URIQUE"/>
    <n v="315"/>
    <s v="CIENEGUITA DE BARRANCA"/>
    <s v="NINGUNO NINGUNO"/>
    <n v="0"/>
    <s v="CREEL"/>
    <s v="PÚBLICO"/>
    <x v="0"/>
    <x v="1"/>
    <x v="4"/>
    <x v="0"/>
    <s v="08FTV0040N"/>
    <m/>
    <m/>
    <n v="0"/>
    <n v="21"/>
    <n v="14"/>
    <n v="35"/>
    <n v="7"/>
    <n v="5"/>
    <n v="12"/>
    <n v="21"/>
    <n v="14"/>
    <n v="35"/>
    <n v="5"/>
    <n v="3"/>
    <n v="8"/>
    <n v="5"/>
    <n v="3"/>
    <n v="8"/>
    <n v="6"/>
    <n v="5"/>
    <n v="11"/>
    <n v="8"/>
    <n v="4"/>
    <n v="12"/>
    <n v="0"/>
    <n v="0"/>
    <n v="0"/>
    <n v="0"/>
    <n v="0"/>
    <n v="0"/>
    <n v="0"/>
    <n v="0"/>
    <n v="0"/>
    <n v="19"/>
    <n v="12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46H"/>
    <n v="1"/>
    <s v="CHIHUAHUA"/>
    <n v="19"/>
    <s v="CHIHUAHUA"/>
    <n v="1"/>
    <s v="CHIHUAHUA"/>
    <s v="CALLE RIO OULU"/>
    <n v="0"/>
    <s v="CHIHUAHUA"/>
    <s v="PÚBLICO"/>
    <x v="0"/>
    <x v="1"/>
    <x v="4"/>
    <x v="0"/>
    <s v="08FTV0030G"/>
    <m/>
    <m/>
    <n v="0"/>
    <n v="120"/>
    <n v="109"/>
    <n v="229"/>
    <n v="29"/>
    <n v="36"/>
    <n v="65"/>
    <n v="110"/>
    <n v="103"/>
    <n v="213"/>
    <n v="48"/>
    <n v="42"/>
    <n v="90"/>
    <n v="48"/>
    <n v="42"/>
    <n v="90"/>
    <n v="50"/>
    <n v="37"/>
    <n v="87"/>
    <n v="39"/>
    <n v="31"/>
    <n v="70"/>
    <n v="0"/>
    <n v="0"/>
    <n v="0"/>
    <n v="0"/>
    <n v="0"/>
    <n v="0"/>
    <n v="0"/>
    <n v="0"/>
    <n v="0"/>
    <n v="137"/>
    <n v="110"/>
    <n v="247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1"/>
    <n v="0"/>
    <n v="12"/>
    <n v="6"/>
    <n v="3"/>
    <n v="0"/>
    <n v="0"/>
    <n v="0"/>
    <n v="0"/>
    <n v="0"/>
    <n v="0"/>
    <n v="0"/>
    <n v="9"/>
    <n v="10"/>
    <n v="8"/>
    <n v="1"/>
  </r>
  <r>
    <s v="08DTV0247G"/>
    <n v="1"/>
    <s v="ABRAHAM LINCOLN"/>
    <n v="17"/>
    <s v="CUAUHTÉMOC"/>
    <n v="686"/>
    <s v="ANĂHUAC [CUENCA LECHERA]"/>
    <s v="NINGUNO NINGUNO"/>
    <n v="0"/>
    <s v="CUAUHTÉMOC"/>
    <s v="PÚBLICO"/>
    <x v="0"/>
    <x v="1"/>
    <x v="4"/>
    <x v="0"/>
    <s v="08FTV0031F"/>
    <m/>
    <m/>
    <n v="0"/>
    <n v="8"/>
    <n v="10"/>
    <n v="18"/>
    <n v="1"/>
    <n v="2"/>
    <n v="3"/>
    <n v="8"/>
    <n v="10"/>
    <n v="18"/>
    <n v="4"/>
    <n v="5"/>
    <n v="9"/>
    <n v="4"/>
    <n v="5"/>
    <n v="9"/>
    <n v="2"/>
    <n v="3"/>
    <n v="5"/>
    <n v="4"/>
    <n v="4"/>
    <n v="8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8F"/>
    <n v="1"/>
    <s v="MARĂŤA JOSEFA MEDRANO DE URIBE"/>
    <n v="62"/>
    <s v="SAUCILLO"/>
    <n v="1"/>
    <s v="SAUCILLO"/>
    <s v="AVENIDA CHIHUAHUA"/>
    <n v="0"/>
    <s v="DELICIAS"/>
    <s v="PÚBLICO"/>
    <x v="0"/>
    <x v="1"/>
    <x v="4"/>
    <x v="0"/>
    <s v="08FTV0012R"/>
    <m/>
    <m/>
    <n v="0"/>
    <n v="29"/>
    <n v="42"/>
    <n v="71"/>
    <n v="10"/>
    <n v="12"/>
    <n v="22"/>
    <n v="23"/>
    <n v="36"/>
    <n v="59"/>
    <n v="10"/>
    <n v="5"/>
    <n v="15"/>
    <n v="10"/>
    <n v="5"/>
    <n v="15"/>
    <n v="12"/>
    <n v="11"/>
    <n v="23"/>
    <n v="11"/>
    <n v="19"/>
    <n v="30"/>
    <n v="0"/>
    <n v="0"/>
    <n v="0"/>
    <n v="0"/>
    <n v="0"/>
    <n v="0"/>
    <n v="0"/>
    <n v="0"/>
    <n v="0"/>
    <n v="33"/>
    <n v="35"/>
    <n v="68"/>
    <n v="1"/>
    <n v="1"/>
    <n v="2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5"/>
    <n v="5"/>
    <n v="1"/>
  </r>
  <r>
    <s v="08DTV0249E"/>
    <n v="1"/>
    <s v="MIGUEL LEANDRO GUERRA"/>
    <n v="29"/>
    <s v="GUADALUPE Y CALVO"/>
    <n v="235"/>
    <s v="EL TALAYOTITO"/>
    <s v="NINGUNO NINGUNO"/>
    <n v="0"/>
    <s v="GUADALUPE Y CALVO"/>
    <s v="PÚBLICO"/>
    <x v="0"/>
    <x v="1"/>
    <x v="4"/>
    <x v="0"/>
    <s v="08FTV0034C"/>
    <m/>
    <s v="08ADG0007A"/>
    <n v="0"/>
    <n v="12"/>
    <n v="10"/>
    <n v="22"/>
    <n v="5"/>
    <n v="3"/>
    <n v="8"/>
    <n v="11"/>
    <n v="9"/>
    <n v="20"/>
    <n v="7"/>
    <n v="6"/>
    <n v="13"/>
    <n v="7"/>
    <n v="6"/>
    <n v="13"/>
    <n v="1"/>
    <n v="3"/>
    <n v="4"/>
    <n v="6"/>
    <n v="3"/>
    <n v="9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50U"/>
    <n v="1"/>
    <s v="MANUEL GĂ“MEZ MORĂŤN"/>
    <n v="19"/>
    <s v="CHIHUAHUA"/>
    <n v="247"/>
    <s v="EJIDO ESTACIĂ“N TERRAZAS Y MINAS DEL COBRE"/>
    <s v="CALLE GUADALUPE VICTORIA"/>
    <n v="2500"/>
    <s v="CHIHUAHUA"/>
    <s v="PÚBLICO"/>
    <x v="0"/>
    <x v="1"/>
    <x v="4"/>
    <x v="0"/>
    <s v="08FTV0030G"/>
    <m/>
    <m/>
    <n v="0"/>
    <n v="20"/>
    <n v="16"/>
    <n v="36"/>
    <n v="5"/>
    <n v="6"/>
    <n v="11"/>
    <n v="19"/>
    <n v="16"/>
    <n v="35"/>
    <n v="12"/>
    <n v="4"/>
    <n v="16"/>
    <n v="12"/>
    <n v="4"/>
    <n v="16"/>
    <n v="8"/>
    <n v="7"/>
    <n v="15"/>
    <n v="7"/>
    <n v="3"/>
    <n v="10"/>
    <n v="0"/>
    <n v="0"/>
    <n v="0"/>
    <n v="0"/>
    <n v="0"/>
    <n v="0"/>
    <n v="0"/>
    <n v="0"/>
    <n v="0"/>
    <n v="27"/>
    <n v="14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251T"/>
    <n v="1"/>
    <s v="TELESECUNDARIA FEDERALIZADA"/>
    <n v="54"/>
    <s v="RIVA PALACIO"/>
    <n v="1"/>
    <s v="SAN ANDRĂ‰S"/>
    <s v="CALLE LOTE"/>
    <n v="1779"/>
    <s v="CHIHUAHUA"/>
    <s v="PÚBLICO"/>
    <x v="0"/>
    <x v="1"/>
    <x v="4"/>
    <x v="0"/>
    <s v="08FTV0031F"/>
    <m/>
    <m/>
    <n v="0"/>
    <n v="24"/>
    <n v="19"/>
    <n v="43"/>
    <n v="7"/>
    <n v="3"/>
    <n v="10"/>
    <n v="24"/>
    <n v="19"/>
    <n v="43"/>
    <n v="7"/>
    <n v="7"/>
    <n v="14"/>
    <n v="7"/>
    <n v="7"/>
    <n v="14"/>
    <n v="10"/>
    <n v="7"/>
    <n v="17"/>
    <n v="6"/>
    <n v="6"/>
    <n v="12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52S"/>
    <n v="1"/>
    <s v="SOR JUANA INĂ‰S DE LA CRUZ"/>
    <n v="65"/>
    <s v="URIQUE"/>
    <n v="285"/>
    <s v="MOGOTAVO"/>
    <s v="NINGUNO NINGUNO"/>
    <n v="0"/>
    <s v="CREEL"/>
    <s v="PÚBLICO"/>
    <x v="0"/>
    <x v="1"/>
    <x v="4"/>
    <x v="0"/>
    <s v="08FTV0036A"/>
    <m/>
    <s v="08ADG0003E"/>
    <n v="0"/>
    <n v="14"/>
    <n v="8"/>
    <n v="22"/>
    <n v="3"/>
    <n v="2"/>
    <n v="5"/>
    <n v="14"/>
    <n v="8"/>
    <n v="22"/>
    <n v="3"/>
    <n v="2"/>
    <n v="5"/>
    <n v="3"/>
    <n v="2"/>
    <n v="5"/>
    <n v="8"/>
    <n v="3"/>
    <n v="11"/>
    <n v="3"/>
    <n v="4"/>
    <n v="7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53R"/>
    <n v="1"/>
    <s v="IGNACIO MANUEL ALTAMIRANO"/>
    <n v="29"/>
    <s v="GUADALUPE Y CALVO"/>
    <n v="15"/>
    <s v="BABORIGAME"/>
    <s v="NINGUNO NINGUNO"/>
    <n v="0"/>
    <s v="GUADALUPE Y CALVO"/>
    <s v="PÚBLICO"/>
    <x v="0"/>
    <x v="1"/>
    <x v="4"/>
    <x v="0"/>
    <s v="08FTV0038Z"/>
    <m/>
    <m/>
    <n v="0"/>
    <n v="14"/>
    <n v="20"/>
    <n v="34"/>
    <n v="3"/>
    <n v="3"/>
    <n v="6"/>
    <n v="10"/>
    <n v="14"/>
    <n v="24"/>
    <n v="17"/>
    <n v="17"/>
    <n v="34"/>
    <n v="18"/>
    <n v="19"/>
    <n v="37"/>
    <n v="7"/>
    <n v="12"/>
    <n v="19"/>
    <n v="2"/>
    <n v="2"/>
    <n v="4"/>
    <n v="0"/>
    <n v="0"/>
    <n v="0"/>
    <n v="0"/>
    <n v="0"/>
    <n v="0"/>
    <n v="0"/>
    <n v="0"/>
    <n v="0"/>
    <n v="27"/>
    <n v="33"/>
    <n v="60"/>
    <n v="2"/>
    <n v="1"/>
    <n v="1"/>
    <n v="0"/>
    <n v="0"/>
    <n v="0"/>
    <n v="0"/>
    <n v="4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1"/>
    <n v="1"/>
    <n v="1"/>
  </r>
  <r>
    <s v="08DTV0254Q"/>
    <n v="1"/>
    <s v="NIĂ‘OS HĂ‰ROES"/>
    <n v="20"/>
    <s v="CHÍNIPAS"/>
    <n v="56"/>
    <s v="GUAZIZACO"/>
    <s v="NINGUNO NINGUNO"/>
    <n v="0"/>
    <s v="CREEL"/>
    <s v="PÚBLICO"/>
    <x v="0"/>
    <x v="1"/>
    <x v="4"/>
    <x v="0"/>
    <s v="08FTV0039Y"/>
    <m/>
    <m/>
    <n v="0"/>
    <n v="10"/>
    <n v="8"/>
    <n v="18"/>
    <n v="4"/>
    <n v="2"/>
    <n v="6"/>
    <n v="10"/>
    <n v="8"/>
    <n v="18"/>
    <n v="2"/>
    <n v="5"/>
    <n v="7"/>
    <n v="2"/>
    <n v="5"/>
    <n v="7"/>
    <n v="3"/>
    <n v="5"/>
    <n v="8"/>
    <n v="3"/>
    <n v="1"/>
    <n v="4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55P"/>
    <n v="1"/>
    <s v="TELESECUNDARIA FEDERALIZADA"/>
    <n v="27"/>
    <s v="GUACHOCHI"/>
    <n v="518"/>
    <s v="EL ALAMITO"/>
    <s v="NINGUNO NINGUNO"/>
    <n v="0"/>
    <s v="GUACHOCHI"/>
    <s v="PÚBLICO"/>
    <x v="0"/>
    <x v="1"/>
    <x v="4"/>
    <x v="0"/>
    <s v="08FTV0037Z"/>
    <m/>
    <m/>
    <n v="0"/>
    <n v="11"/>
    <n v="9"/>
    <n v="20"/>
    <n v="0"/>
    <n v="3"/>
    <n v="3"/>
    <n v="9"/>
    <n v="9"/>
    <n v="18"/>
    <n v="8"/>
    <n v="5"/>
    <n v="13"/>
    <n v="10"/>
    <n v="5"/>
    <n v="15"/>
    <n v="8"/>
    <n v="3"/>
    <n v="11"/>
    <n v="3"/>
    <n v="8"/>
    <n v="11"/>
    <n v="0"/>
    <n v="0"/>
    <n v="0"/>
    <n v="0"/>
    <n v="0"/>
    <n v="0"/>
    <n v="0"/>
    <n v="0"/>
    <n v="0"/>
    <n v="21"/>
    <n v="16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56O"/>
    <n v="1"/>
    <s v="XIMENA HERNĂNDEZ CHAPARRO"/>
    <n v="20"/>
    <s v="CHÍNIPAS"/>
    <n v="404"/>
    <s v="SAN ANTONIO"/>
    <s v="NINGUNO NINGUNO"/>
    <n v="0"/>
    <s v="CREEL"/>
    <s v="PÚBLICO"/>
    <x v="0"/>
    <x v="1"/>
    <x v="4"/>
    <x v="0"/>
    <s v="08FTV0039Y"/>
    <m/>
    <s v="08ADG0003E"/>
    <n v="0"/>
    <n v="3"/>
    <n v="5"/>
    <n v="8"/>
    <n v="1"/>
    <n v="0"/>
    <n v="1"/>
    <n v="3"/>
    <n v="5"/>
    <n v="8"/>
    <n v="6"/>
    <n v="4"/>
    <n v="10"/>
    <n v="6"/>
    <n v="4"/>
    <n v="10"/>
    <n v="3"/>
    <n v="1"/>
    <n v="4"/>
    <n v="0"/>
    <n v="4"/>
    <n v="4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57N"/>
    <n v="1"/>
    <s v="TELESECUNDARIA FEDERALIZADA"/>
    <n v="55"/>
    <s v="ROSALES"/>
    <n v="3"/>
    <s v="BARRANCO BLANCO"/>
    <s v="NINGUNO NINGUNO"/>
    <n v="0"/>
    <s v="DELICIAS"/>
    <s v="PÚBLICO"/>
    <x v="0"/>
    <x v="1"/>
    <x v="4"/>
    <x v="0"/>
    <s v="08FTV0012R"/>
    <m/>
    <m/>
    <n v="0"/>
    <n v="7"/>
    <n v="8"/>
    <n v="15"/>
    <n v="3"/>
    <n v="1"/>
    <n v="4"/>
    <n v="7"/>
    <n v="8"/>
    <n v="15"/>
    <n v="4"/>
    <n v="1"/>
    <n v="5"/>
    <n v="5"/>
    <n v="2"/>
    <n v="7"/>
    <n v="0"/>
    <n v="1"/>
    <n v="1"/>
    <n v="5"/>
    <n v="5"/>
    <n v="10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58M"/>
    <n v="1"/>
    <s v="TELESECUNDARIA FEDERALIZADA"/>
    <n v="20"/>
    <s v="CHÍNIPAS"/>
    <n v="423"/>
    <s v="SAN RAFAEL DE ORIVO"/>
    <s v="NINGUNO NINGUNO"/>
    <n v="0"/>
    <s v="CREEL"/>
    <s v="PÚBLICO"/>
    <x v="0"/>
    <x v="1"/>
    <x v="4"/>
    <x v="0"/>
    <s v="08FTV0039Y"/>
    <m/>
    <s v="08ADG0003E"/>
    <n v="0"/>
    <n v="0"/>
    <n v="0"/>
    <n v="0"/>
    <n v="0"/>
    <n v="0"/>
    <n v="0"/>
    <n v="0"/>
    <n v="0"/>
    <n v="0"/>
    <n v="7"/>
    <n v="6"/>
    <n v="13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59L"/>
    <n v="1"/>
    <s v="TELESECUNDARIA FEDERALIZADA"/>
    <n v="37"/>
    <s v="JUÁREZ"/>
    <n v="1"/>
    <s v="JUĂREZ"/>
    <s v="CALLE RIO PANUCO"/>
    <n v="0"/>
    <s v="JUÁREZ"/>
    <s v="PÚBLICO"/>
    <x v="0"/>
    <x v="1"/>
    <x v="4"/>
    <x v="0"/>
    <s v="08FTV0030G"/>
    <m/>
    <m/>
    <n v="0"/>
    <n v="0"/>
    <n v="0"/>
    <n v="0"/>
    <n v="0"/>
    <n v="0"/>
    <n v="0"/>
    <n v="0"/>
    <n v="0"/>
    <n v="0"/>
    <n v="3"/>
    <n v="9"/>
    <n v="12"/>
    <n v="3"/>
    <n v="10"/>
    <n v="13"/>
    <n v="9"/>
    <n v="5"/>
    <n v="14"/>
    <n v="1"/>
    <n v="9"/>
    <n v="10"/>
    <n v="0"/>
    <n v="0"/>
    <n v="0"/>
    <n v="0"/>
    <n v="0"/>
    <n v="0"/>
    <n v="0"/>
    <n v="0"/>
    <n v="0"/>
    <n v="13"/>
    <n v="24"/>
    <n v="3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DTV0260A"/>
    <n v="1"/>
    <s v="TELESECUNDARIA FEDERALIZADA"/>
    <n v="29"/>
    <s v="GUADALUPE Y CALVO"/>
    <n v="1151"/>
    <s v="TIERRA FLOJA"/>
    <s v="NINGUNO NINGUNO"/>
    <n v="0"/>
    <s v="GUADALUPE Y CALVO"/>
    <s v="PÚBLICO"/>
    <x v="0"/>
    <x v="1"/>
    <x v="4"/>
    <x v="0"/>
    <s v="08FTV0038Z"/>
    <m/>
    <s v="08ADG0007A"/>
    <n v="0"/>
    <n v="0"/>
    <n v="0"/>
    <n v="0"/>
    <n v="0"/>
    <n v="0"/>
    <n v="0"/>
    <n v="0"/>
    <n v="0"/>
    <n v="0"/>
    <n v="4"/>
    <n v="5"/>
    <n v="9"/>
    <n v="4"/>
    <n v="5"/>
    <n v="9"/>
    <n v="2"/>
    <n v="4"/>
    <n v="6"/>
    <n v="1"/>
    <n v="1"/>
    <n v="2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ZS0001U"/>
    <n v="1"/>
    <s v="ASCENSION/CAINMI"/>
    <n v="5"/>
    <s v="ASCENSIÓN"/>
    <n v="1"/>
    <s v="ASCENSIĂ“N"/>
    <s v="CALLE HORTALIZAS"/>
    <n v="3571"/>
    <s v="NVO. CASAS GRANDES"/>
    <s v="PÚBLICO"/>
    <x v="0"/>
    <x v="1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16I"/>
    <n v="1"/>
    <s v="SECUNDARIA ESTATAL 3013"/>
    <n v="19"/>
    <s v="CHIHUAHUA"/>
    <n v="1"/>
    <s v="CHIHUAHUA"/>
    <s v="CALLE 10A"/>
    <n v="0"/>
    <s v="CHIHUAHUA"/>
    <s v="PÚBLICO"/>
    <x v="1"/>
    <x v="1"/>
    <x v="0"/>
    <x v="0"/>
    <s v="08FIS0011I"/>
    <m/>
    <m/>
    <n v="0"/>
    <n v="312"/>
    <n v="359"/>
    <n v="671"/>
    <n v="101"/>
    <n v="120"/>
    <n v="221"/>
    <n v="274"/>
    <n v="325"/>
    <n v="599"/>
    <n v="130"/>
    <n v="118"/>
    <n v="248"/>
    <n v="132"/>
    <n v="118"/>
    <n v="250"/>
    <n v="105"/>
    <n v="117"/>
    <n v="222"/>
    <n v="100"/>
    <n v="117"/>
    <n v="217"/>
    <n v="0"/>
    <n v="0"/>
    <n v="0"/>
    <n v="0"/>
    <n v="0"/>
    <n v="0"/>
    <n v="0"/>
    <n v="0"/>
    <n v="0"/>
    <n v="337"/>
    <n v="352"/>
    <n v="689"/>
    <n v="7"/>
    <n v="7"/>
    <n v="7"/>
    <n v="0"/>
    <n v="0"/>
    <n v="0"/>
    <n v="0"/>
    <n v="21"/>
    <n v="0"/>
    <n v="0"/>
    <n v="1"/>
    <n v="0"/>
    <n v="1"/>
    <n v="0"/>
    <n v="0"/>
    <n v="0"/>
    <n v="9"/>
    <n v="18"/>
    <n v="0"/>
    <n v="0"/>
    <n v="2"/>
    <n v="2"/>
    <n v="0"/>
    <n v="4"/>
    <n v="5"/>
    <n v="2"/>
    <n v="1"/>
    <n v="2"/>
    <n v="6"/>
    <n v="12"/>
    <n v="0"/>
    <n v="65"/>
    <n v="17"/>
    <n v="28"/>
    <n v="0"/>
    <n v="0"/>
    <n v="0"/>
    <n v="0"/>
    <n v="0"/>
    <n v="0"/>
    <n v="0"/>
    <n v="45"/>
    <n v="26"/>
    <n v="26"/>
    <n v="1"/>
  </r>
  <r>
    <s v="08EES0017H"/>
    <n v="1"/>
    <s v="SECUNDARIA ESTATAL 3014"/>
    <n v="21"/>
    <s v="DELICIAS"/>
    <n v="1"/>
    <s v="DELICIAS"/>
    <s v="CALLE RIO SACRAMENTO"/>
    <n v="1201"/>
    <s v="DELICIAS"/>
    <s v="PÚBLICO"/>
    <x v="1"/>
    <x v="1"/>
    <x v="0"/>
    <x v="0"/>
    <s v="08FIS0024M"/>
    <m/>
    <m/>
    <n v="0"/>
    <n v="256"/>
    <n v="226"/>
    <n v="482"/>
    <n v="90"/>
    <n v="62"/>
    <n v="152"/>
    <n v="185"/>
    <n v="180"/>
    <n v="365"/>
    <n v="69"/>
    <n v="70"/>
    <n v="139"/>
    <n v="72"/>
    <n v="74"/>
    <n v="146"/>
    <n v="111"/>
    <n v="95"/>
    <n v="206"/>
    <n v="64"/>
    <n v="75"/>
    <n v="139"/>
    <n v="0"/>
    <n v="0"/>
    <n v="0"/>
    <n v="0"/>
    <n v="0"/>
    <n v="0"/>
    <n v="0"/>
    <n v="0"/>
    <n v="0"/>
    <n v="247"/>
    <n v="244"/>
    <n v="491"/>
    <n v="6"/>
    <n v="6"/>
    <n v="6"/>
    <n v="0"/>
    <n v="0"/>
    <n v="0"/>
    <n v="0"/>
    <n v="18"/>
    <n v="0"/>
    <n v="0"/>
    <n v="1"/>
    <n v="0"/>
    <n v="0"/>
    <n v="1"/>
    <n v="0"/>
    <n v="0"/>
    <n v="8"/>
    <n v="12"/>
    <n v="0"/>
    <n v="0"/>
    <n v="2"/>
    <n v="0"/>
    <n v="2"/>
    <n v="1"/>
    <n v="1"/>
    <n v="3"/>
    <n v="0"/>
    <n v="0"/>
    <n v="8"/>
    <n v="11"/>
    <n v="0"/>
    <n v="50"/>
    <n v="13"/>
    <n v="16"/>
    <n v="0"/>
    <n v="0"/>
    <n v="0"/>
    <n v="0"/>
    <n v="0"/>
    <n v="0"/>
    <n v="0"/>
    <n v="29"/>
    <n v="25"/>
    <n v="25"/>
    <n v="1"/>
  </r>
  <r>
    <s v="08EES0020V"/>
    <n v="1"/>
    <s v="SECUNDARIA ESTATAL 3049 CONCORDIA"/>
    <n v="19"/>
    <s v="CHIHUAHUA"/>
    <n v="1"/>
    <s v="CHIHUAHUA"/>
    <s v="CALLE JUAREZ"/>
    <n v="0"/>
    <s v="CHIHUAHUA"/>
    <s v="PÚBLICO"/>
    <x v="1"/>
    <x v="1"/>
    <x v="0"/>
    <x v="0"/>
    <s v="08FIS0011I"/>
    <m/>
    <m/>
    <n v="0"/>
    <n v="256"/>
    <n v="278"/>
    <n v="534"/>
    <n v="82"/>
    <n v="87"/>
    <n v="169"/>
    <n v="153"/>
    <n v="207"/>
    <n v="360"/>
    <n v="99"/>
    <n v="99"/>
    <n v="198"/>
    <n v="105"/>
    <n v="103"/>
    <n v="208"/>
    <n v="70"/>
    <n v="97"/>
    <n v="167"/>
    <n v="85"/>
    <n v="94"/>
    <n v="179"/>
    <n v="0"/>
    <n v="0"/>
    <n v="0"/>
    <n v="0"/>
    <n v="0"/>
    <n v="0"/>
    <n v="0"/>
    <n v="0"/>
    <n v="0"/>
    <n v="260"/>
    <n v="294"/>
    <n v="554"/>
    <n v="7"/>
    <n v="6"/>
    <n v="5"/>
    <n v="0"/>
    <n v="0"/>
    <n v="0"/>
    <n v="0"/>
    <n v="18"/>
    <n v="0"/>
    <n v="0"/>
    <n v="1"/>
    <n v="0"/>
    <n v="1"/>
    <n v="0"/>
    <n v="0"/>
    <n v="0"/>
    <n v="6"/>
    <n v="19"/>
    <n v="0"/>
    <n v="0"/>
    <n v="1"/>
    <n v="1"/>
    <n v="2"/>
    <n v="1"/>
    <n v="1"/>
    <n v="4"/>
    <n v="0"/>
    <n v="1"/>
    <n v="7"/>
    <n v="8"/>
    <n v="0"/>
    <n v="53"/>
    <n v="10"/>
    <n v="26"/>
    <n v="0"/>
    <n v="0"/>
    <n v="0"/>
    <n v="0"/>
    <n v="0"/>
    <n v="0"/>
    <n v="0"/>
    <n v="36"/>
    <n v="22"/>
    <n v="22"/>
    <n v="1"/>
  </r>
  <r>
    <s v="08EES0023S"/>
    <n v="1"/>
    <s v="SECUNDARIA ESTATAL 3026"/>
    <n v="45"/>
    <s v="MEOQUI"/>
    <n v="1"/>
    <s v="PEDRO MEOQUI"/>
    <s v="CALLE ZARAGOZA"/>
    <n v="2010"/>
    <s v="DELICIAS"/>
    <s v="PÚBLICO"/>
    <x v="1"/>
    <x v="1"/>
    <x v="0"/>
    <x v="0"/>
    <s v="08FIS0024M"/>
    <m/>
    <m/>
    <n v="0"/>
    <n v="220"/>
    <n v="238"/>
    <n v="458"/>
    <n v="68"/>
    <n v="70"/>
    <n v="138"/>
    <n v="131"/>
    <n v="193"/>
    <n v="324"/>
    <n v="94"/>
    <n v="78"/>
    <n v="172"/>
    <n v="102"/>
    <n v="81"/>
    <n v="183"/>
    <n v="66"/>
    <n v="92"/>
    <n v="158"/>
    <n v="60"/>
    <n v="72"/>
    <n v="132"/>
    <n v="0"/>
    <n v="0"/>
    <n v="0"/>
    <n v="0"/>
    <n v="0"/>
    <n v="0"/>
    <n v="0"/>
    <n v="0"/>
    <n v="0"/>
    <n v="228"/>
    <n v="245"/>
    <n v="473"/>
    <n v="6"/>
    <n v="6"/>
    <n v="6"/>
    <n v="0"/>
    <n v="0"/>
    <n v="0"/>
    <n v="0"/>
    <n v="18"/>
    <n v="0"/>
    <n v="0"/>
    <n v="1"/>
    <n v="0"/>
    <n v="0"/>
    <n v="0"/>
    <n v="0"/>
    <n v="0"/>
    <n v="8"/>
    <n v="16"/>
    <n v="0"/>
    <n v="0"/>
    <n v="1"/>
    <n v="2"/>
    <n v="0"/>
    <n v="2"/>
    <n v="2"/>
    <n v="2"/>
    <n v="0"/>
    <n v="0"/>
    <n v="13"/>
    <n v="5"/>
    <n v="0"/>
    <n v="52"/>
    <n v="11"/>
    <n v="22"/>
    <n v="0"/>
    <n v="0"/>
    <n v="0"/>
    <n v="0"/>
    <n v="0"/>
    <n v="0"/>
    <n v="0"/>
    <n v="33"/>
    <n v="18"/>
    <n v="18"/>
    <n v="1"/>
  </r>
  <r>
    <s v="08EES0024R"/>
    <n v="1"/>
    <s v="SECUNDARIA ESTATAL 3023"/>
    <n v="19"/>
    <s v="CHIHUAHUA"/>
    <n v="1"/>
    <s v="CHIHUAHUA"/>
    <s v="CALLE DESIERTO DEL SAHARA "/>
    <n v="0"/>
    <s v="CHIHUAHUA"/>
    <s v="PÚBLICO"/>
    <x v="1"/>
    <x v="1"/>
    <x v="0"/>
    <x v="0"/>
    <s v="08FIS0001B"/>
    <m/>
    <m/>
    <n v="0"/>
    <n v="154"/>
    <n v="166"/>
    <n v="320"/>
    <n v="33"/>
    <n v="48"/>
    <n v="81"/>
    <n v="121"/>
    <n v="152"/>
    <n v="273"/>
    <n v="74"/>
    <n v="64"/>
    <n v="138"/>
    <n v="77"/>
    <n v="64"/>
    <n v="141"/>
    <n v="61"/>
    <n v="63"/>
    <n v="124"/>
    <n v="58"/>
    <n v="55"/>
    <n v="113"/>
    <n v="0"/>
    <n v="0"/>
    <n v="0"/>
    <n v="0"/>
    <n v="0"/>
    <n v="0"/>
    <n v="0"/>
    <n v="0"/>
    <n v="0"/>
    <n v="196"/>
    <n v="182"/>
    <n v="378"/>
    <n v="4"/>
    <n v="4"/>
    <n v="4"/>
    <n v="0"/>
    <n v="0"/>
    <n v="0"/>
    <n v="0"/>
    <n v="12"/>
    <n v="0"/>
    <n v="0"/>
    <n v="1"/>
    <n v="0"/>
    <n v="0"/>
    <n v="1"/>
    <n v="0"/>
    <n v="0"/>
    <n v="7"/>
    <n v="14"/>
    <n v="0"/>
    <n v="0"/>
    <n v="2"/>
    <n v="1"/>
    <n v="0"/>
    <n v="1"/>
    <n v="2"/>
    <n v="2"/>
    <n v="0"/>
    <n v="0"/>
    <n v="5"/>
    <n v="4"/>
    <n v="0"/>
    <n v="40"/>
    <n v="11"/>
    <n v="18"/>
    <n v="0"/>
    <n v="0"/>
    <n v="0"/>
    <n v="0"/>
    <n v="0"/>
    <n v="0"/>
    <n v="0"/>
    <n v="29"/>
    <n v="11"/>
    <n v="11"/>
    <n v="1"/>
  </r>
  <r>
    <s v="08EES0025Q"/>
    <n v="1"/>
    <s v="SECUNDARIA ESTATAL 3036 SECCION XLII"/>
    <n v="36"/>
    <s v="JIMÉNEZ"/>
    <n v="1"/>
    <s v="JOSĂ‰ MARIANO JIMĂ‰NEZ"/>
    <s v="PROLONGACIĂ“N 5 DE FEBRERO"/>
    <n v="0"/>
    <s v="HIDALGO DEL PARRAL"/>
    <s v="PÚBLICO"/>
    <x v="1"/>
    <x v="1"/>
    <x v="0"/>
    <x v="0"/>
    <s v="08FIS0003Z"/>
    <m/>
    <m/>
    <n v="0"/>
    <n v="184"/>
    <n v="201"/>
    <n v="385"/>
    <n v="48"/>
    <n v="46"/>
    <n v="94"/>
    <n v="154"/>
    <n v="168"/>
    <n v="322"/>
    <n v="62"/>
    <n v="64"/>
    <n v="126"/>
    <n v="65"/>
    <n v="71"/>
    <n v="136"/>
    <n v="84"/>
    <n v="82"/>
    <n v="166"/>
    <n v="45"/>
    <n v="63"/>
    <n v="108"/>
    <n v="0"/>
    <n v="0"/>
    <n v="0"/>
    <n v="0"/>
    <n v="0"/>
    <n v="0"/>
    <n v="0"/>
    <n v="0"/>
    <n v="0"/>
    <n v="194"/>
    <n v="216"/>
    <n v="410"/>
    <n v="5"/>
    <n v="5"/>
    <n v="5"/>
    <n v="0"/>
    <n v="0"/>
    <n v="0"/>
    <n v="0"/>
    <n v="15"/>
    <n v="0"/>
    <n v="0"/>
    <n v="0"/>
    <n v="1"/>
    <n v="1"/>
    <n v="0"/>
    <n v="0"/>
    <n v="0"/>
    <n v="5"/>
    <n v="11"/>
    <n v="0"/>
    <n v="0"/>
    <n v="2"/>
    <n v="0"/>
    <n v="0"/>
    <n v="3"/>
    <n v="1"/>
    <n v="2"/>
    <n v="0"/>
    <n v="2"/>
    <n v="4"/>
    <n v="9"/>
    <n v="0"/>
    <n v="41"/>
    <n v="8"/>
    <n v="18"/>
    <n v="0"/>
    <n v="0"/>
    <n v="0"/>
    <n v="0"/>
    <n v="0"/>
    <n v="0"/>
    <n v="0"/>
    <n v="26"/>
    <n v="23"/>
    <n v="15"/>
    <n v="1"/>
  </r>
  <r>
    <s v="08EES0028N"/>
    <n v="1"/>
    <s v="SECUNDARIA ESTATAL 3068 TIERRA Y LIBERTAD"/>
    <n v="25"/>
    <s v="GÓMEZ FARÍAS"/>
    <n v="1"/>
    <s v="VALENTĂŤN GĂ“MEZ FARĂŤAS"/>
    <s v="CALLE 13A "/>
    <n v="0"/>
    <s v="MADERA"/>
    <s v="PÚBLICO"/>
    <x v="1"/>
    <x v="1"/>
    <x v="0"/>
    <x v="0"/>
    <s v="08FIS0025L"/>
    <m/>
    <m/>
    <n v="0"/>
    <n v="104"/>
    <n v="95"/>
    <n v="199"/>
    <n v="29"/>
    <n v="33"/>
    <n v="62"/>
    <n v="87"/>
    <n v="80"/>
    <n v="167"/>
    <n v="39"/>
    <n v="37"/>
    <n v="76"/>
    <n v="42"/>
    <n v="40"/>
    <n v="82"/>
    <n v="42"/>
    <n v="22"/>
    <n v="64"/>
    <n v="31"/>
    <n v="33"/>
    <n v="64"/>
    <n v="0"/>
    <n v="0"/>
    <n v="0"/>
    <n v="0"/>
    <n v="0"/>
    <n v="0"/>
    <n v="0"/>
    <n v="0"/>
    <n v="0"/>
    <n v="115"/>
    <n v="95"/>
    <n v="210"/>
    <n v="3"/>
    <n v="2"/>
    <n v="3"/>
    <n v="0"/>
    <n v="0"/>
    <n v="0"/>
    <n v="0"/>
    <n v="8"/>
    <n v="0"/>
    <n v="0"/>
    <n v="1"/>
    <n v="0"/>
    <n v="1"/>
    <n v="0"/>
    <n v="0"/>
    <n v="0"/>
    <n v="1"/>
    <n v="9"/>
    <n v="0"/>
    <n v="0"/>
    <n v="1"/>
    <n v="0"/>
    <n v="0"/>
    <n v="1"/>
    <n v="0"/>
    <n v="2"/>
    <n v="0"/>
    <n v="0"/>
    <n v="3"/>
    <n v="4"/>
    <n v="0"/>
    <n v="23"/>
    <n v="2"/>
    <n v="12"/>
    <n v="0"/>
    <n v="0"/>
    <n v="0"/>
    <n v="0"/>
    <n v="0"/>
    <n v="0"/>
    <n v="0"/>
    <n v="14"/>
    <n v="13"/>
    <n v="12"/>
    <n v="1"/>
  </r>
  <r>
    <s v="08EES0029M"/>
    <n v="1"/>
    <s v="SECUNDARIA ESTATAL 3069 HĂ‰ROES DE MĂ‰XICO"/>
    <n v="48"/>
    <s v="NAMIQUIPA"/>
    <n v="1"/>
    <s v="NAMIQUIPA"/>
    <s v="AVENIDA BELLAS ARTES "/>
    <n v="301"/>
    <s v="CUAUHTÉMOC"/>
    <s v="PÚBLICO"/>
    <x v="1"/>
    <x v="1"/>
    <x v="0"/>
    <x v="0"/>
    <s v="08FIS0025L"/>
    <m/>
    <m/>
    <n v="0"/>
    <n v="46"/>
    <n v="45"/>
    <n v="91"/>
    <n v="11"/>
    <n v="12"/>
    <n v="23"/>
    <n v="38"/>
    <n v="45"/>
    <n v="83"/>
    <n v="11"/>
    <n v="11"/>
    <n v="22"/>
    <n v="14"/>
    <n v="11"/>
    <n v="25"/>
    <n v="15"/>
    <n v="18"/>
    <n v="33"/>
    <n v="14"/>
    <n v="15"/>
    <n v="29"/>
    <n v="0"/>
    <n v="0"/>
    <n v="0"/>
    <n v="0"/>
    <n v="0"/>
    <n v="0"/>
    <n v="0"/>
    <n v="0"/>
    <n v="0"/>
    <n v="43"/>
    <n v="44"/>
    <n v="8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1"/>
    <n v="1"/>
    <n v="2"/>
    <n v="0"/>
    <n v="11"/>
    <n v="2"/>
    <n v="5"/>
    <n v="0"/>
    <n v="0"/>
    <n v="0"/>
    <n v="0"/>
    <n v="0"/>
    <n v="0"/>
    <n v="0"/>
    <n v="7"/>
    <n v="7"/>
    <n v="3"/>
    <n v="1"/>
  </r>
  <r>
    <s v="08EES0030B"/>
    <n v="1"/>
    <s v="SECUNDARIA ESTATAL 3071 CLUB SERTOMA"/>
    <n v="17"/>
    <s v="CUAUHTÉMOC"/>
    <n v="1"/>
    <s v="CUAUHTĂ‰MOC"/>
    <s v="CALLE VALENTIN GOMEZ FARIAS E IGNACIO RAMIREZ"/>
    <n v="0"/>
    <s v="CUAUHTÉMOC"/>
    <s v="PÚBLICO"/>
    <x v="1"/>
    <x v="1"/>
    <x v="0"/>
    <x v="0"/>
    <s v="08FIS0025L"/>
    <m/>
    <m/>
    <n v="0"/>
    <n v="222"/>
    <n v="176"/>
    <n v="398"/>
    <n v="69"/>
    <n v="56"/>
    <n v="125"/>
    <n v="145"/>
    <n v="134"/>
    <n v="279"/>
    <n v="74"/>
    <n v="72"/>
    <n v="146"/>
    <n v="78"/>
    <n v="73"/>
    <n v="151"/>
    <n v="80"/>
    <n v="71"/>
    <n v="151"/>
    <n v="65"/>
    <n v="58"/>
    <n v="123"/>
    <n v="0"/>
    <n v="0"/>
    <n v="0"/>
    <n v="0"/>
    <n v="0"/>
    <n v="0"/>
    <n v="0"/>
    <n v="0"/>
    <n v="0"/>
    <n v="223"/>
    <n v="202"/>
    <n v="425"/>
    <n v="4"/>
    <n v="4"/>
    <n v="4"/>
    <n v="0"/>
    <n v="0"/>
    <n v="0"/>
    <n v="0"/>
    <n v="12"/>
    <n v="0"/>
    <n v="0"/>
    <n v="0"/>
    <n v="1"/>
    <n v="1"/>
    <n v="0"/>
    <n v="0"/>
    <n v="0"/>
    <n v="4"/>
    <n v="12"/>
    <n v="0"/>
    <n v="0"/>
    <n v="1"/>
    <n v="0"/>
    <n v="0"/>
    <n v="0"/>
    <n v="3"/>
    <n v="2"/>
    <n v="0"/>
    <n v="0"/>
    <n v="6"/>
    <n v="7"/>
    <n v="0"/>
    <n v="37"/>
    <n v="8"/>
    <n v="14"/>
    <n v="0"/>
    <n v="0"/>
    <n v="0"/>
    <n v="0"/>
    <n v="0"/>
    <n v="0"/>
    <n v="0"/>
    <n v="22"/>
    <n v="17"/>
    <n v="17"/>
    <n v="1"/>
  </r>
  <r>
    <s v="08EES0031A"/>
    <n v="1"/>
    <s v="SECUNDARIA ESTATAL 3070 REVOLUCIĂ“N"/>
    <n v="48"/>
    <s v="NAMIQUIPA"/>
    <n v="61"/>
    <s v="EL TERRERO"/>
    <s v="AVENIDA REVOLUCIĂ“N"/>
    <n v="0"/>
    <s v="CUAUHTÉMOC"/>
    <s v="PÚBLICO"/>
    <x v="1"/>
    <x v="1"/>
    <x v="0"/>
    <x v="0"/>
    <s v="08FIS0025L"/>
    <m/>
    <m/>
    <n v="0"/>
    <n v="62"/>
    <n v="67"/>
    <n v="129"/>
    <n v="24"/>
    <n v="25"/>
    <n v="49"/>
    <n v="58"/>
    <n v="64"/>
    <n v="122"/>
    <n v="19"/>
    <n v="22"/>
    <n v="41"/>
    <n v="19"/>
    <n v="23"/>
    <n v="42"/>
    <n v="17"/>
    <n v="21"/>
    <n v="38"/>
    <n v="19"/>
    <n v="22"/>
    <n v="41"/>
    <n v="0"/>
    <n v="0"/>
    <n v="0"/>
    <n v="0"/>
    <n v="0"/>
    <n v="0"/>
    <n v="0"/>
    <n v="0"/>
    <n v="0"/>
    <n v="55"/>
    <n v="66"/>
    <n v="121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0"/>
    <n v="1"/>
    <n v="1"/>
    <n v="0"/>
    <n v="0"/>
    <n v="1"/>
    <n v="1"/>
    <n v="5"/>
    <n v="0"/>
    <n v="17"/>
    <n v="4"/>
    <n v="6"/>
    <n v="0"/>
    <n v="0"/>
    <n v="0"/>
    <n v="0"/>
    <n v="0"/>
    <n v="0"/>
    <n v="0"/>
    <n v="10"/>
    <n v="6"/>
    <n v="6"/>
    <n v="1"/>
  </r>
  <r>
    <s v="08EES0032Z"/>
    <n v="1"/>
    <s v="ESCUELA SECUNDARIA 3072 BENITO JUĂREZ GARCĂŤA"/>
    <n v="18"/>
    <s v="CUSIHUIRIACHI"/>
    <n v="18"/>
    <s v="CERRO PRIETO DE ARRIBA"/>
    <s v="NINGUNO NINGUNO"/>
    <n v="0"/>
    <s v="CUAUHTÉMOC"/>
    <s v="PÚBLICO"/>
    <x v="1"/>
    <x v="1"/>
    <x v="0"/>
    <x v="0"/>
    <s v="08FIS0004Z"/>
    <m/>
    <m/>
    <n v="0"/>
    <n v="18"/>
    <n v="20"/>
    <n v="38"/>
    <n v="6"/>
    <n v="5"/>
    <n v="11"/>
    <n v="15"/>
    <n v="20"/>
    <n v="35"/>
    <n v="7"/>
    <n v="3"/>
    <n v="10"/>
    <n v="8"/>
    <n v="3"/>
    <n v="11"/>
    <n v="4"/>
    <n v="11"/>
    <n v="15"/>
    <n v="5"/>
    <n v="6"/>
    <n v="11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0"/>
    <n v="1"/>
    <n v="1"/>
    <n v="0"/>
    <n v="0"/>
    <n v="0"/>
    <n v="0"/>
    <n v="2"/>
    <n v="0"/>
    <n v="10"/>
    <n v="4"/>
    <n v="3"/>
    <n v="0"/>
    <n v="0"/>
    <n v="0"/>
    <n v="0"/>
    <n v="0"/>
    <n v="0"/>
    <n v="0"/>
    <n v="7"/>
    <n v="3"/>
    <n v="3"/>
    <n v="1"/>
  </r>
  <r>
    <s v="08EES0033Z"/>
    <n v="1"/>
    <s v="SECUNDARIA ESTATAL 3075 NIĂ‘OS HEROES"/>
    <n v="31"/>
    <s v="GUERRERO"/>
    <n v="76"/>
    <s v="PĂRAMO DE MORELOS"/>
    <s v="NINGUNO NINGUNO"/>
    <n v="0"/>
    <s v="CUAUHTÉMOC"/>
    <s v="PÚBLICO"/>
    <x v="1"/>
    <x v="1"/>
    <x v="0"/>
    <x v="0"/>
    <s v="08FIS0025L"/>
    <m/>
    <m/>
    <n v="0"/>
    <n v="29"/>
    <n v="24"/>
    <n v="53"/>
    <n v="2"/>
    <n v="8"/>
    <n v="10"/>
    <n v="22"/>
    <n v="23"/>
    <n v="45"/>
    <n v="6"/>
    <n v="9"/>
    <n v="15"/>
    <n v="6"/>
    <n v="9"/>
    <n v="15"/>
    <n v="14"/>
    <n v="7"/>
    <n v="21"/>
    <n v="11"/>
    <n v="7"/>
    <n v="18"/>
    <n v="0"/>
    <n v="0"/>
    <n v="0"/>
    <n v="0"/>
    <n v="0"/>
    <n v="0"/>
    <n v="0"/>
    <n v="0"/>
    <n v="0"/>
    <n v="31"/>
    <n v="23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3"/>
    <n v="0"/>
    <n v="11"/>
    <n v="3"/>
    <n v="3"/>
    <n v="0"/>
    <n v="0"/>
    <n v="0"/>
    <n v="0"/>
    <n v="0"/>
    <n v="0"/>
    <n v="0"/>
    <n v="6"/>
    <n v="4"/>
    <n v="4"/>
    <n v="1"/>
  </r>
  <r>
    <s v="08EES0034Y"/>
    <n v="1"/>
    <s v="SECUNDARIA ESTATAL 3073 DR. BELISARIO DOMINGUEZ"/>
    <n v="17"/>
    <s v="CUAUHTÉMOC"/>
    <n v="5"/>
    <s v="COLONIA ANĂHUAC"/>
    <s v="CALLE LĂZARO CĂRDENAS"/>
    <n v="450"/>
    <s v="CUAUHTÉMOC"/>
    <s v="PÚBLICO"/>
    <x v="1"/>
    <x v="1"/>
    <x v="0"/>
    <x v="0"/>
    <s v="08FIS0025L"/>
    <m/>
    <m/>
    <n v="0"/>
    <n v="124"/>
    <n v="109"/>
    <n v="233"/>
    <n v="30"/>
    <n v="35"/>
    <n v="65"/>
    <n v="62"/>
    <n v="75"/>
    <n v="137"/>
    <n v="26"/>
    <n v="32"/>
    <n v="58"/>
    <n v="31"/>
    <n v="34"/>
    <n v="65"/>
    <n v="50"/>
    <n v="43"/>
    <n v="93"/>
    <n v="49"/>
    <n v="36"/>
    <n v="85"/>
    <n v="0"/>
    <n v="0"/>
    <n v="0"/>
    <n v="0"/>
    <n v="0"/>
    <n v="0"/>
    <n v="0"/>
    <n v="0"/>
    <n v="0"/>
    <n v="130"/>
    <n v="113"/>
    <n v="243"/>
    <n v="2"/>
    <n v="3"/>
    <n v="3"/>
    <n v="0"/>
    <n v="0"/>
    <n v="0"/>
    <n v="0"/>
    <n v="8"/>
    <n v="0"/>
    <n v="0"/>
    <n v="1"/>
    <n v="0"/>
    <n v="1"/>
    <n v="0"/>
    <n v="0"/>
    <n v="0"/>
    <n v="2"/>
    <n v="7"/>
    <n v="0"/>
    <n v="0"/>
    <n v="1"/>
    <n v="1"/>
    <n v="0"/>
    <n v="0"/>
    <n v="1"/>
    <n v="1"/>
    <n v="1"/>
    <n v="0"/>
    <n v="3"/>
    <n v="5"/>
    <n v="0"/>
    <n v="24"/>
    <n v="5"/>
    <n v="9"/>
    <n v="0"/>
    <n v="0"/>
    <n v="0"/>
    <n v="0"/>
    <n v="0"/>
    <n v="0"/>
    <n v="0"/>
    <n v="14"/>
    <n v="12"/>
    <n v="12"/>
    <n v="1"/>
  </r>
  <r>
    <s v="08EES0035X"/>
    <n v="1"/>
    <s v="SECUNDARIA ESTATAL 3074 VENUSTIANO CARRANZA"/>
    <n v="63"/>
    <s v="TEMÓSACHIC"/>
    <n v="1"/>
    <s v="TEMĂ“SACHIC"/>
    <s v="CALLE HIDALGO"/>
    <n v="502"/>
    <s v="MADERA"/>
    <s v="PÚBLICO"/>
    <x v="1"/>
    <x v="1"/>
    <x v="0"/>
    <x v="0"/>
    <s v="08FIS0025L"/>
    <m/>
    <m/>
    <n v="0"/>
    <n v="61"/>
    <n v="50"/>
    <n v="111"/>
    <n v="16"/>
    <n v="15"/>
    <n v="31"/>
    <n v="55"/>
    <n v="49"/>
    <n v="104"/>
    <n v="23"/>
    <n v="22"/>
    <n v="45"/>
    <n v="24"/>
    <n v="22"/>
    <n v="46"/>
    <n v="21"/>
    <n v="15"/>
    <n v="36"/>
    <n v="23"/>
    <n v="19"/>
    <n v="42"/>
    <n v="0"/>
    <n v="0"/>
    <n v="0"/>
    <n v="0"/>
    <n v="0"/>
    <n v="0"/>
    <n v="0"/>
    <n v="0"/>
    <n v="0"/>
    <n v="68"/>
    <n v="56"/>
    <n v="124"/>
    <n v="2"/>
    <n v="2"/>
    <n v="2"/>
    <n v="0"/>
    <n v="0"/>
    <n v="0"/>
    <n v="0"/>
    <n v="6"/>
    <n v="0"/>
    <n v="0"/>
    <n v="0"/>
    <n v="1"/>
    <n v="0"/>
    <n v="0"/>
    <n v="0"/>
    <n v="0"/>
    <n v="1"/>
    <n v="9"/>
    <n v="0"/>
    <n v="0"/>
    <n v="1"/>
    <n v="0"/>
    <n v="0"/>
    <n v="0"/>
    <n v="0"/>
    <n v="0"/>
    <n v="0"/>
    <n v="0"/>
    <n v="1"/>
    <n v="4"/>
    <n v="0"/>
    <n v="17"/>
    <n v="2"/>
    <n v="9"/>
    <n v="0"/>
    <n v="0"/>
    <n v="0"/>
    <n v="0"/>
    <n v="0"/>
    <n v="0"/>
    <n v="0"/>
    <n v="11"/>
    <n v="11"/>
    <n v="7"/>
    <n v="1"/>
  </r>
  <r>
    <s v="08EES0036W"/>
    <n v="2"/>
    <s v="SECUNDARIA ESTATAL 3076"/>
    <n v="21"/>
    <s v="DELICIAS"/>
    <n v="1"/>
    <s v="DELICIAS"/>
    <s v="CALLE RIO SACRAMENTO"/>
    <n v="1201"/>
    <s v="DELICIAS"/>
    <s v="PÚBLICO"/>
    <x v="1"/>
    <x v="1"/>
    <x v="0"/>
    <x v="0"/>
    <s v="08FIS0024M"/>
    <m/>
    <m/>
    <n v="0"/>
    <n v="21"/>
    <n v="19"/>
    <n v="40"/>
    <n v="6"/>
    <n v="2"/>
    <n v="8"/>
    <n v="16"/>
    <n v="9"/>
    <n v="25"/>
    <n v="1"/>
    <n v="2"/>
    <n v="3"/>
    <n v="1"/>
    <n v="2"/>
    <n v="3"/>
    <n v="7"/>
    <n v="3"/>
    <n v="10"/>
    <n v="4"/>
    <n v="6"/>
    <n v="10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2"/>
    <n v="0"/>
    <n v="1"/>
    <n v="0"/>
    <n v="1"/>
    <n v="0"/>
    <n v="0"/>
    <n v="0"/>
    <n v="1"/>
    <n v="1"/>
    <n v="0"/>
    <n v="13"/>
    <n v="7"/>
    <n v="3"/>
    <n v="0"/>
    <n v="0"/>
    <n v="0"/>
    <n v="0"/>
    <n v="0"/>
    <n v="0"/>
    <n v="0"/>
    <n v="10"/>
    <n v="3"/>
    <n v="3"/>
    <n v="1"/>
  </r>
  <r>
    <s v="08EES0037V"/>
    <n v="1"/>
    <s v="ESCUELA SECUNDARIA ESTATAL NO. 3077 &quot;URUACHI&quot;"/>
    <n v="66"/>
    <s v="URUACHI"/>
    <n v="1"/>
    <s v="URUACHI"/>
    <s v="NINGUNO NINGUNO"/>
    <n v="0"/>
    <s v="CREEL"/>
    <s v="PÚBLICO"/>
    <x v="1"/>
    <x v="1"/>
    <x v="0"/>
    <x v="0"/>
    <s v="08FIS0004Z"/>
    <m/>
    <m/>
    <n v="0"/>
    <n v="56"/>
    <n v="54"/>
    <n v="110"/>
    <n v="20"/>
    <n v="11"/>
    <n v="31"/>
    <n v="56"/>
    <n v="53"/>
    <n v="109"/>
    <n v="23"/>
    <n v="19"/>
    <n v="42"/>
    <n v="23"/>
    <n v="19"/>
    <n v="42"/>
    <n v="17"/>
    <n v="19"/>
    <n v="36"/>
    <n v="17"/>
    <n v="22"/>
    <n v="39"/>
    <n v="0"/>
    <n v="0"/>
    <n v="0"/>
    <n v="0"/>
    <n v="0"/>
    <n v="0"/>
    <n v="0"/>
    <n v="0"/>
    <n v="0"/>
    <n v="57"/>
    <n v="60"/>
    <n v="117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3"/>
    <n v="5"/>
    <n v="0"/>
    <n v="0"/>
    <n v="0"/>
    <n v="0"/>
    <n v="0"/>
    <n v="0"/>
    <n v="0"/>
    <n v="8"/>
    <n v="7"/>
    <n v="6"/>
    <n v="1"/>
  </r>
  <r>
    <s v="08EES0038U"/>
    <n v="1"/>
    <s v="ESCUELA SECUNDARIA ESTATAL NO. 3080 &quot;PLAN DE AYUTLA&quot;"/>
    <n v="9"/>
    <s v="BOCOYNA"/>
    <n v="169"/>
    <s v="SAN JUANITO"/>
    <s v="CALLE TEPORACA"/>
    <n v="0"/>
    <s v="CREEL"/>
    <s v="PÚBLICO"/>
    <x v="1"/>
    <x v="1"/>
    <x v="0"/>
    <x v="0"/>
    <s v="08FIS0004Z"/>
    <m/>
    <m/>
    <n v="0"/>
    <n v="100"/>
    <n v="109"/>
    <n v="209"/>
    <n v="36"/>
    <n v="42"/>
    <n v="78"/>
    <n v="82"/>
    <n v="101"/>
    <n v="183"/>
    <n v="18"/>
    <n v="35"/>
    <n v="53"/>
    <n v="19"/>
    <n v="35"/>
    <n v="54"/>
    <n v="30"/>
    <n v="30"/>
    <n v="60"/>
    <n v="34"/>
    <n v="32"/>
    <n v="66"/>
    <n v="0"/>
    <n v="0"/>
    <n v="0"/>
    <n v="0"/>
    <n v="0"/>
    <n v="0"/>
    <n v="0"/>
    <n v="0"/>
    <n v="0"/>
    <n v="83"/>
    <n v="97"/>
    <n v="180"/>
    <n v="3"/>
    <n v="3"/>
    <n v="3"/>
    <n v="0"/>
    <n v="0"/>
    <n v="0"/>
    <n v="0"/>
    <n v="9"/>
    <n v="0"/>
    <n v="0"/>
    <n v="1"/>
    <n v="0"/>
    <n v="0"/>
    <n v="1"/>
    <n v="0"/>
    <n v="0"/>
    <n v="7"/>
    <n v="8"/>
    <n v="0"/>
    <n v="0"/>
    <n v="1"/>
    <n v="0"/>
    <n v="0"/>
    <n v="0"/>
    <n v="0"/>
    <n v="0"/>
    <n v="0"/>
    <n v="0"/>
    <n v="2"/>
    <n v="6"/>
    <n v="0"/>
    <n v="26"/>
    <n v="8"/>
    <n v="8"/>
    <n v="0"/>
    <n v="0"/>
    <n v="0"/>
    <n v="0"/>
    <n v="0"/>
    <n v="0"/>
    <n v="0"/>
    <n v="16"/>
    <n v="12"/>
    <n v="12"/>
    <n v="1"/>
  </r>
  <r>
    <s v="08EES0039T"/>
    <n v="1"/>
    <s v="ESCUELA SECUNDARIA ESTATAL NO. 3079 &quot;ABRAHAM GONZALEZ&quot;"/>
    <n v="9"/>
    <s v="BOCOYNA"/>
    <n v="1"/>
    <s v="BOCOYNA"/>
    <s v="AVENIDA GRAN VISIĂ“N"/>
    <n v="0"/>
    <s v="CREEL"/>
    <s v="PÚBLICO"/>
    <x v="1"/>
    <x v="1"/>
    <x v="0"/>
    <x v="0"/>
    <s v="08FIS0004Z"/>
    <m/>
    <m/>
    <n v="0"/>
    <n v="34"/>
    <n v="25"/>
    <n v="59"/>
    <n v="10"/>
    <n v="8"/>
    <n v="18"/>
    <n v="25"/>
    <n v="22"/>
    <n v="47"/>
    <n v="8"/>
    <n v="3"/>
    <n v="11"/>
    <n v="13"/>
    <n v="4"/>
    <n v="17"/>
    <n v="13"/>
    <n v="11"/>
    <n v="24"/>
    <n v="9"/>
    <n v="5"/>
    <n v="14"/>
    <n v="0"/>
    <n v="0"/>
    <n v="0"/>
    <n v="0"/>
    <n v="0"/>
    <n v="0"/>
    <n v="0"/>
    <n v="0"/>
    <n v="0"/>
    <n v="35"/>
    <n v="20"/>
    <n v="55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0"/>
    <n v="0"/>
    <n v="0"/>
    <n v="1"/>
    <n v="0"/>
    <n v="0"/>
    <n v="1"/>
    <n v="1"/>
    <n v="0"/>
    <n v="10"/>
    <n v="3"/>
    <n v="4"/>
    <n v="0"/>
    <n v="0"/>
    <n v="0"/>
    <n v="0"/>
    <n v="0"/>
    <n v="0"/>
    <n v="0"/>
    <n v="7"/>
    <n v="6"/>
    <n v="3"/>
    <n v="1"/>
  </r>
  <r>
    <s v="08EES0040I"/>
    <n v="1"/>
    <s v="ESCUELA SECUNDARIA ESTATAL NO. 3078 &quot;ADOLFO LOPEZ MATEOS&quot;"/>
    <n v="9"/>
    <s v="BOCOYNA"/>
    <n v="34"/>
    <s v="CREEL"/>
    <s v="CALLE ADOLFO LĂ“PEZ MATEOS"/>
    <n v="0"/>
    <s v="CREEL"/>
    <s v="PÚBLICO"/>
    <x v="1"/>
    <x v="1"/>
    <x v="0"/>
    <x v="0"/>
    <s v="08FIS0004Z"/>
    <m/>
    <m/>
    <n v="0"/>
    <n v="186"/>
    <n v="180"/>
    <n v="366"/>
    <n v="61"/>
    <n v="49"/>
    <n v="110"/>
    <n v="123"/>
    <n v="139"/>
    <n v="262"/>
    <n v="56"/>
    <n v="60"/>
    <n v="116"/>
    <n v="59"/>
    <n v="62"/>
    <n v="121"/>
    <n v="55"/>
    <n v="53"/>
    <n v="108"/>
    <n v="58"/>
    <n v="66"/>
    <n v="124"/>
    <n v="0"/>
    <n v="0"/>
    <n v="0"/>
    <n v="0"/>
    <n v="0"/>
    <n v="0"/>
    <n v="0"/>
    <n v="0"/>
    <n v="0"/>
    <n v="172"/>
    <n v="181"/>
    <n v="353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2"/>
    <n v="0"/>
    <n v="1"/>
    <n v="1"/>
    <n v="1"/>
    <n v="3"/>
    <n v="0"/>
    <n v="2"/>
    <n v="7"/>
    <n v="8"/>
    <n v="0"/>
    <n v="42"/>
    <n v="9"/>
    <n v="16"/>
    <n v="0"/>
    <n v="0"/>
    <n v="0"/>
    <n v="0"/>
    <n v="0"/>
    <n v="0"/>
    <n v="0"/>
    <n v="25"/>
    <n v="15"/>
    <n v="15"/>
    <n v="1"/>
  </r>
  <r>
    <s v="08EES0041H"/>
    <n v="2"/>
    <s v="ESCUELA SECUNDARIA ESTATAL NO. 3081 &quot;FRANCISCO I. MADERO&quot;"/>
    <n v="37"/>
    <s v="JUÁREZ"/>
    <n v="1"/>
    <s v="JUĂREZ"/>
    <s v="CALLE MANUEL OJINAGA"/>
    <n v="0"/>
    <s v="JUÁREZ"/>
    <s v="PÚBLICO"/>
    <x v="1"/>
    <x v="1"/>
    <x v="0"/>
    <x v="0"/>
    <s v="08FIS0002A"/>
    <m/>
    <m/>
    <n v="0"/>
    <n v="0"/>
    <n v="0"/>
    <n v="0"/>
    <n v="0"/>
    <n v="0"/>
    <n v="0"/>
    <n v="0"/>
    <n v="0"/>
    <n v="0"/>
    <n v="38"/>
    <n v="42"/>
    <n v="80"/>
    <n v="48"/>
    <n v="46"/>
    <n v="94"/>
    <n v="54"/>
    <n v="40"/>
    <n v="94"/>
    <n v="29"/>
    <n v="34"/>
    <n v="63"/>
    <n v="0"/>
    <n v="0"/>
    <n v="0"/>
    <n v="0"/>
    <n v="0"/>
    <n v="0"/>
    <n v="0"/>
    <n v="0"/>
    <n v="0"/>
    <n v="131"/>
    <n v="120"/>
    <n v="251"/>
    <n v="3"/>
    <n v="3"/>
    <n v="2"/>
    <n v="0"/>
    <n v="0"/>
    <n v="0"/>
    <n v="0"/>
    <n v="8"/>
    <n v="0"/>
    <n v="0"/>
    <n v="0"/>
    <n v="1"/>
    <n v="0"/>
    <n v="0"/>
    <n v="0"/>
    <n v="0"/>
    <n v="4"/>
    <n v="7"/>
    <n v="0"/>
    <n v="0"/>
    <n v="1"/>
    <n v="0"/>
    <n v="0"/>
    <n v="1"/>
    <n v="1"/>
    <n v="1"/>
    <n v="0"/>
    <n v="0"/>
    <n v="5"/>
    <n v="4"/>
    <n v="0"/>
    <n v="25"/>
    <n v="6"/>
    <n v="9"/>
    <n v="0"/>
    <n v="0"/>
    <n v="0"/>
    <n v="0"/>
    <n v="0"/>
    <n v="0"/>
    <n v="0"/>
    <n v="15"/>
    <n v="9"/>
    <n v="9"/>
    <n v="1"/>
  </r>
  <r>
    <s v="08EES0042G"/>
    <n v="1"/>
    <s v="SECUNDARIA ESTATAL 3017"/>
    <n v="2"/>
    <s v="ALDAMA"/>
    <n v="1"/>
    <s v="JUAN ALDAMA"/>
    <s v="CALLE CUAUHTEMOC "/>
    <n v="0"/>
    <s v="CHIHUAHUA"/>
    <s v="PÚBLICO"/>
    <x v="1"/>
    <x v="1"/>
    <x v="0"/>
    <x v="0"/>
    <s v="08FIS0011I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3F"/>
    <n v="1"/>
    <s v="SECUNDARIA ESTATAL 3101"/>
    <n v="19"/>
    <s v="CHIHUAHUA"/>
    <n v="1"/>
    <s v="CHIHUAHUA"/>
    <s v="CALLE DEZA Y ULLOA"/>
    <n v="0"/>
    <s v="CHIHUAHUA"/>
    <s v="PÚBLICO"/>
    <x v="1"/>
    <x v="1"/>
    <x v="0"/>
    <x v="0"/>
    <s v="08FIS0001B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4E"/>
    <n v="1"/>
    <s v="SECUNDARIA ESTATAL 3083"/>
    <n v="37"/>
    <s v="JUÁREZ"/>
    <n v="1"/>
    <s v="JUĂREZ"/>
    <s v="CALLE IRAN"/>
    <n v="7442"/>
    <s v="JUÁREZ"/>
    <s v="PÚBLICO"/>
    <x v="1"/>
    <x v="1"/>
    <x v="0"/>
    <x v="0"/>
    <s v="08FIS000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5D"/>
    <n v="2"/>
    <s v="SECUNDARIA ESTATAL 3084"/>
    <n v="37"/>
    <s v="JUÁREZ"/>
    <n v="1"/>
    <s v="JUĂREZ"/>
    <s v="CALLE MANUEL N LOPEZ"/>
    <n v="121"/>
    <s v="JUÁREZ"/>
    <s v="PÚBLICO"/>
    <x v="1"/>
    <x v="1"/>
    <x v="0"/>
    <x v="0"/>
    <s v="08FIS000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6C"/>
    <n v="1"/>
    <s v="SECUNDARIA ESTATAL 3089"/>
    <n v="37"/>
    <s v="JUÁREZ"/>
    <n v="635"/>
    <s v="SAN ISIDRO (RĂŤO GRANDE)"/>
    <s v="CALLE REVOLUCION "/>
    <n v="206"/>
    <s v="JUÁREZ"/>
    <s v="PÚBLICO"/>
    <x v="1"/>
    <x v="1"/>
    <x v="0"/>
    <x v="0"/>
    <s v="08FIS000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7B"/>
    <n v="1"/>
    <s v="SECUNDARIA ESTATAL 3086"/>
    <n v="37"/>
    <s v="JUÁREZ"/>
    <n v="1"/>
    <s v="JUĂREZ"/>
    <s v="CALLE ALBERTO ĂLVAREZ"/>
    <n v="0"/>
    <s v="JUÁREZ"/>
    <s v="PÚBLICO"/>
    <x v="1"/>
    <x v="1"/>
    <x v="0"/>
    <x v="0"/>
    <s v="08FIS0014F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8A"/>
    <n v="1"/>
    <s v="SECUNDARIA ESTATAL 3085 MELCHOR OCAMPO"/>
    <n v="19"/>
    <s v="CHIHUAHUA"/>
    <n v="1"/>
    <s v="CHIHUAHUA"/>
    <s v="CALLE 67"/>
    <n v="0"/>
    <s v="CHIHUAHUA"/>
    <s v="PÚBLICO"/>
    <x v="1"/>
    <x v="1"/>
    <x v="0"/>
    <x v="0"/>
    <s v="08FIS0011I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49Z"/>
    <n v="1"/>
    <s v="SECUNDARIA ESTATAL 3088 TUTUACA"/>
    <n v="22"/>
    <s v="DR. BELISARIO DOMÍNGUEZ"/>
    <n v="16"/>
    <s v="TUTUACA (SANTA BĂRBARA DE TUTUACA)"/>
    <s v="NINGUNO NINGUNO"/>
    <n v="0"/>
    <s v="CHIHUAHUA"/>
    <s v="PÚBLICO"/>
    <x v="1"/>
    <x v="1"/>
    <x v="0"/>
    <x v="0"/>
    <s v="08FIS0009U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50P"/>
    <n v="1"/>
    <s v="SECUNDARIA ESTATAL 3090 JESUS URUETA"/>
    <n v="37"/>
    <s v="JUÁREZ"/>
    <n v="1"/>
    <s v="JUĂREZ"/>
    <s v="CALLE GALEANA"/>
    <n v="650"/>
    <s v="JUÁREZ"/>
    <s v="PÚBLICO"/>
    <x v="1"/>
    <x v="1"/>
    <x v="0"/>
    <x v="0"/>
    <s v="08FIS0014F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51O"/>
    <n v="2"/>
    <s v="SECUNDARIA ESTATAL 3087"/>
    <n v="37"/>
    <s v="JUÁREZ"/>
    <n v="1"/>
    <s v="JUĂREZ"/>
    <s v="CALLE ALBERTO ĂLVAREZ"/>
    <n v="0"/>
    <s v="JUÁREZ"/>
    <s v="PÚBLICO"/>
    <x v="1"/>
    <x v="1"/>
    <x v="0"/>
    <x v="0"/>
    <s v="08FIS0014F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52N"/>
    <n v="1"/>
    <s v="SECUNDARIA ESTATAL 3015 SOR JUANA INES DE LA CRUZ"/>
    <n v="19"/>
    <s v="CHIHUAHUA"/>
    <n v="1"/>
    <s v="CHIHUAHUA"/>
    <s v="AVENIDA FRANCISCO VILLA"/>
    <n v="0"/>
    <s v="CHIHUAHUA"/>
    <s v="PÚBLICO"/>
    <x v="1"/>
    <x v="1"/>
    <x v="0"/>
    <x v="0"/>
    <s v="08FIS0009U"/>
    <m/>
    <m/>
    <n v="0"/>
    <n v="369"/>
    <n v="376"/>
    <n v="745"/>
    <n v="109"/>
    <n v="130"/>
    <n v="239"/>
    <n v="287"/>
    <n v="327"/>
    <n v="614"/>
    <n v="111"/>
    <n v="120"/>
    <n v="231"/>
    <n v="111"/>
    <n v="120"/>
    <n v="231"/>
    <n v="126"/>
    <n v="125"/>
    <n v="251"/>
    <n v="125"/>
    <n v="114"/>
    <n v="239"/>
    <n v="0"/>
    <n v="0"/>
    <n v="0"/>
    <n v="0"/>
    <n v="0"/>
    <n v="0"/>
    <n v="0"/>
    <n v="0"/>
    <n v="0"/>
    <n v="362"/>
    <n v="359"/>
    <n v="721"/>
    <n v="6"/>
    <n v="7"/>
    <n v="6"/>
    <n v="0"/>
    <n v="0"/>
    <n v="0"/>
    <n v="0"/>
    <n v="19"/>
    <n v="0"/>
    <n v="0"/>
    <n v="1"/>
    <n v="0"/>
    <n v="0"/>
    <n v="0"/>
    <n v="0"/>
    <n v="0"/>
    <n v="3"/>
    <n v="27"/>
    <n v="0"/>
    <n v="0"/>
    <n v="0"/>
    <n v="3"/>
    <n v="1"/>
    <n v="1"/>
    <n v="3"/>
    <n v="5"/>
    <n v="0"/>
    <n v="0"/>
    <n v="8"/>
    <n v="8"/>
    <n v="0"/>
    <n v="60"/>
    <n v="7"/>
    <n v="36"/>
    <n v="0"/>
    <n v="0"/>
    <n v="0"/>
    <n v="0"/>
    <n v="0"/>
    <n v="0"/>
    <n v="0"/>
    <n v="43"/>
    <n v="19"/>
    <n v="19"/>
    <n v="1"/>
  </r>
  <r>
    <s v="08EES0053M"/>
    <n v="1"/>
    <s v="SECUNDARIA ESTATAL 3082 LAZARO CARDENAS"/>
    <n v="37"/>
    <s v="JUÁREZ"/>
    <n v="1"/>
    <s v="JUĂREZ"/>
    <s v="CALLE MANUEL N LOPEZ"/>
    <n v="121"/>
    <s v="JUÁREZ"/>
    <s v="PÚBLICO"/>
    <x v="1"/>
    <x v="1"/>
    <x v="0"/>
    <x v="0"/>
    <s v="08FIS000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ES0058H"/>
    <n v="1"/>
    <s v="SECUNDARIA ESTATAL 3020 CENTRO ESCOLAR CENTENARIO"/>
    <n v="19"/>
    <s v="CHIHUAHUA"/>
    <n v="1"/>
    <s v="CHIHUAHUA"/>
    <s v="AVENIDA PALMA REAL"/>
    <n v="0"/>
    <s v="CHIHUAHUA"/>
    <s v="PÚBLICO"/>
    <x v="1"/>
    <x v="1"/>
    <x v="0"/>
    <x v="0"/>
    <s v="08FIS0001B"/>
    <m/>
    <m/>
    <n v="0"/>
    <n v="152"/>
    <n v="145"/>
    <n v="297"/>
    <n v="49"/>
    <n v="44"/>
    <n v="93"/>
    <n v="122"/>
    <n v="130"/>
    <n v="252"/>
    <n v="54"/>
    <n v="66"/>
    <n v="120"/>
    <n v="56"/>
    <n v="66"/>
    <n v="122"/>
    <n v="60"/>
    <n v="55"/>
    <n v="115"/>
    <n v="43"/>
    <n v="48"/>
    <n v="91"/>
    <n v="0"/>
    <n v="0"/>
    <n v="0"/>
    <n v="0"/>
    <n v="0"/>
    <n v="0"/>
    <n v="0"/>
    <n v="0"/>
    <n v="0"/>
    <n v="159"/>
    <n v="169"/>
    <n v="328"/>
    <n v="4"/>
    <n v="4"/>
    <n v="3"/>
    <n v="0"/>
    <n v="0"/>
    <n v="0"/>
    <n v="0"/>
    <n v="11"/>
    <n v="0"/>
    <n v="0"/>
    <n v="0"/>
    <n v="1"/>
    <n v="0"/>
    <n v="1"/>
    <n v="0"/>
    <n v="0"/>
    <n v="4"/>
    <n v="9"/>
    <n v="0"/>
    <n v="0"/>
    <n v="1"/>
    <n v="1"/>
    <n v="1"/>
    <n v="0"/>
    <n v="0"/>
    <n v="3"/>
    <n v="0"/>
    <n v="0"/>
    <n v="4"/>
    <n v="6"/>
    <n v="0"/>
    <n v="31"/>
    <n v="6"/>
    <n v="13"/>
    <n v="0"/>
    <n v="0"/>
    <n v="0"/>
    <n v="0"/>
    <n v="0"/>
    <n v="0"/>
    <n v="0"/>
    <n v="19"/>
    <n v="11"/>
    <n v="11"/>
    <n v="1"/>
  </r>
  <r>
    <s v="08EES0068O"/>
    <n v="2"/>
    <s v="SECUNDARIA ESTATAL 3001"/>
    <n v="37"/>
    <s v="JUÁREZ"/>
    <n v="1"/>
    <s v="JUĂREZ"/>
    <s v="CALLE VICENTE GUERRERO"/>
    <n v="0"/>
    <s v="JUÁREZ"/>
    <s v="PÚBLICO"/>
    <x v="1"/>
    <x v="1"/>
    <x v="0"/>
    <x v="0"/>
    <s v="08FIS0002A"/>
    <m/>
    <m/>
    <n v="0"/>
    <n v="181"/>
    <n v="181"/>
    <n v="362"/>
    <n v="54"/>
    <n v="49"/>
    <n v="103"/>
    <n v="115"/>
    <n v="157"/>
    <n v="272"/>
    <n v="66"/>
    <n v="70"/>
    <n v="136"/>
    <n v="76"/>
    <n v="72"/>
    <n v="148"/>
    <n v="64"/>
    <n v="71"/>
    <n v="135"/>
    <n v="53"/>
    <n v="65"/>
    <n v="118"/>
    <n v="0"/>
    <n v="0"/>
    <n v="0"/>
    <n v="0"/>
    <n v="0"/>
    <n v="0"/>
    <n v="0"/>
    <n v="0"/>
    <n v="0"/>
    <n v="193"/>
    <n v="208"/>
    <n v="401"/>
    <n v="5"/>
    <n v="5"/>
    <n v="5"/>
    <n v="0"/>
    <n v="0"/>
    <n v="0"/>
    <n v="0"/>
    <n v="15"/>
    <n v="0"/>
    <n v="0"/>
    <n v="0"/>
    <n v="1"/>
    <n v="1"/>
    <n v="0"/>
    <n v="0"/>
    <n v="0"/>
    <n v="6"/>
    <n v="11"/>
    <n v="0"/>
    <n v="0"/>
    <n v="3"/>
    <n v="0"/>
    <n v="1"/>
    <n v="1"/>
    <n v="2"/>
    <n v="0"/>
    <n v="1"/>
    <n v="1"/>
    <n v="5"/>
    <n v="8"/>
    <n v="0"/>
    <n v="41"/>
    <n v="13"/>
    <n v="13"/>
    <n v="0"/>
    <n v="0"/>
    <n v="0"/>
    <n v="0"/>
    <n v="0"/>
    <n v="0"/>
    <n v="0"/>
    <n v="26"/>
    <n v="22"/>
    <n v="22"/>
    <n v="1"/>
  </r>
  <r>
    <s v="08EES0069N"/>
    <n v="1"/>
    <s v="SECUNDARIA ESTATAL 3002"/>
    <n v="37"/>
    <s v="JUÁREZ"/>
    <n v="1"/>
    <s v="JUĂREZ"/>
    <s v="CALLE PLAN DE AYALA"/>
    <n v="0"/>
    <s v="JUÁREZ"/>
    <s v="PÚBLICO"/>
    <x v="1"/>
    <x v="1"/>
    <x v="0"/>
    <x v="0"/>
    <s v="08FIS0002A"/>
    <m/>
    <m/>
    <n v="0"/>
    <n v="364"/>
    <n v="378"/>
    <n v="742"/>
    <n v="117"/>
    <n v="126"/>
    <n v="243"/>
    <n v="284"/>
    <n v="332"/>
    <n v="616"/>
    <n v="139"/>
    <n v="132"/>
    <n v="271"/>
    <n v="142"/>
    <n v="134"/>
    <n v="276"/>
    <n v="126"/>
    <n v="134"/>
    <n v="260"/>
    <n v="112"/>
    <n v="108"/>
    <n v="220"/>
    <n v="0"/>
    <n v="0"/>
    <n v="0"/>
    <n v="0"/>
    <n v="0"/>
    <n v="0"/>
    <n v="0"/>
    <n v="0"/>
    <n v="0"/>
    <n v="380"/>
    <n v="376"/>
    <n v="756"/>
    <n v="8"/>
    <n v="8"/>
    <n v="8"/>
    <n v="0"/>
    <n v="0"/>
    <n v="0"/>
    <n v="0"/>
    <n v="24"/>
    <n v="0"/>
    <n v="0"/>
    <n v="1"/>
    <n v="0"/>
    <n v="1"/>
    <n v="0"/>
    <n v="0"/>
    <n v="0"/>
    <n v="11"/>
    <n v="17"/>
    <n v="0"/>
    <n v="0"/>
    <n v="2"/>
    <n v="0"/>
    <n v="3"/>
    <n v="2"/>
    <n v="1"/>
    <n v="4"/>
    <n v="0"/>
    <n v="2"/>
    <n v="6"/>
    <n v="16"/>
    <n v="0"/>
    <n v="66"/>
    <n v="17"/>
    <n v="25"/>
    <n v="0"/>
    <n v="0"/>
    <n v="0"/>
    <n v="0"/>
    <n v="0"/>
    <n v="0"/>
    <n v="0"/>
    <n v="42"/>
    <n v="31"/>
    <n v="24"/>
    <n v="1"/>
  </r>
  <r>
    <s v="08EES0070C"/>
    <n v="2"/>
    <s v="SECUNDARIA ESTATAL 3003"/>
    <n v="37"/>
    <s v="JUÁREZ"/>
    <n v="1"/>
    <s v="JUĂREZ"/>
    <s v="CALLE AGUASCALIENTES"/>
    <n v="0"/>
    <s v="JUÁREZ"/>
    <s v="PÚBLICO"/>
    <x v="1"/>
    <x v="1"/>
    <x v="0"/>
    <x v="0"/>
    <s v="08FIS0014F"/>
    <m/>
    <m/>
    <n v="0"/>
    <n v="201"/>
    <n v="136"/>
    <n v="337"/>
    <n v="71"/>
    <n v="43"/>
    <n v="114"/>
    <n v="164"/>
    <n v="114"/>
    <n v="278"/>
    <n v="56"/>
    <n v="69"/>
    <n v="125"/>
    <n v="61"/>
    <n v="70"/>
    <n v="131"/>
    <n v="81"/>
    <n v="56"/>
    <n v="137"/>
    <n v="44"/>
    <n v="33"/>
    <n v="77"/>
    <n v="0"/>
    <n v="0"/>
    <n v="0"/>
    <n v="0"/>
    <n v="0"/>
    <n v="0"/>
    <n v="0"/>
    <n v="0"/>
    <n v="0"/>
    <n v="186"/>
    <n v="159"/>
    <n v="345"/>
    <n v="5"/>
    <n v="5"/>
    <n v="5"/>
    <n v="0"/>
    <n v="0"/>
    <n v="0"/>
    <n v="0"/>
    <n v="15"/>
    <n v="0"/>
    <n v="1"/>
    <n v="0"/>
    <n v="0"/>
    <n v="0"/>
    <n v="1"/>
    <n v="0"/>
    <n v="0"/>
    <n v="7"/>
    <n v="17"/>
    <n v="0"/>
    <n v="0"/>
    <n v="1"/>
    <n v="0"/>
    <n v="2"/>
    <n v="0"/>
    <n v="0"/>
    <n v="0"/>
    <n v="0"/>
    <n v="0"/>
    <n v="5"/>
    <n v="6"/>
    <n v="0"/>
    <n v="40"/>
    <n v="10"/>
    <n v="18"/>
    <n v="0"/>
    <n v="0"/>
    <n v="0"/>
    <n v="0"/>
    <n v="0"/>
    <n v="0"/>
    <n v="0"/>
    <n v="28"/>
    <n v="25"/>
    <n v="19"/>
    <n v="1"/>
  </r>
  <r>
    <s v="08EES0071B"/>
    <n v="1"/>
    <s v="SECUNDARIA ESTATAL 3004 JUAN ALANIS"/>
    <n v="37"/>
    <s v="JUÁREZ"/>
    <n v="1"/>
    <s v="JUĂREZ"/>
    <s v="CALLEJĂ“N ALLENDE"/>
    <n v="0"/>
    <s v="JUÁREZ"/>
    <s v="PÚBLICO"/>
    <x v="1"/>
    <x v="1"/>
    <x v="0"/>
    <x v="0"/>
    <s v="08FIS0002A"/>
    <m/>
    <m/>
    <n v="0"/>
    <n v="296"/>
    <n v="301"/>
    <n v="597"/>
    <n v="88"/>
    <n v="89"/>
    <n v="177"/>
    <n v="224"/>
    <n v="248"/>
    <n v="472"/>
    <n v="106"/>
    <n v="92"/>
    <n v="198"/>
    <n v="121"/>
    <n v="97"/>
    <n v="218"/>
    <n v="90"/>
    <n v="108"/>
    <n v="198"/>
    <n v="104"/>
    <n v="112"/>
    <n v="216"/>
    <n v="0"/>
    <n v="0"/>
    <n v="0"/>
    <n v="0"/>
    <n v="0"/>
    <n v="0"/>
    <n v="0"/>
    <n v="0"/>
    <n v="0"/>
    <n v="315"/>
    <n v="317"/>
    <n v="632"/>
    <n v="6"/>
    <n v="6"/>
    <n v="6"/>
    <n v="0"/>
    <n v="0"/>
    <n v="0"/>
    <n v="0"/>
    <n v="18"/>
    <n v="0"/>
    <n v="0"/>
    <n v="1"/>
    <n v="0"/>
    <n v="0"/>
    <n v="1"/>
    <n v="0"/>
    <n v="0"/>
    <n v="10"/>
    <n v="12"/>
    <n v="0"/>
    <n v="0"/>
    <n v="2"/>
    <n v="0"/>
    <n v="0"/>
    <n v="0"/>
    <n v="3"/>
    <n v="2"/>
    <n v="1"/>
    <n v="2"/>
    <n v="10"/>
    <n v="7"/>
    <n v="0"/>
    <n v="51"/>
    <n v="16"/>
    <n v="16"/>
    <n v="0"/>
    <n v="0"/>
    <n v="0"/>
    <n v="0"/>
    <n v="0"/>
    <n v="0"/>
    <n v="0"/>
    <n v="32"/>
    <n v="24"/>
    <n v="24"/>
    <n v="1"/>
  </r>
  <r>
    <s v="08EES0072A"/>
    <n v="2"/>
    <s v="SECUNDARIA ESTATAL 3005 CENTRO ESCOLAR BENITO JUAREZ"/>
    <n v="19"/>
    <s v="CHIHUAHUA"/>
    <n v="1"/>
    <s v="CHIHUAHUA"/>
    <s v="CALLE MARIO JIMENEZ"/>
    <n v="401"/>
    <s v="CHIHUAHUA"/>
    <s v="PÚBLICO"/>
    <x v="1"/>
    <x v="1"/>
    <x v="0"/>
    <x v="0"/>
    <s v="08FIS0009U"/>
    <m/>
    <m/>
    <n v="0"/>
    <n v="205"/>
    <n v="211"/>
    <n v="416"/>
    <n v="73"/>
    <n v="78"/>
    <n v="151"/>
    <n v="168"/>
    <n v="181"/>
    <n v="349"/>
    <n v="66"/>
    <n v="72"/>
    <n v="138"/>
    <n v="71"/>
    <n v="76"/>
    <n v="147"/>
    <n v="60"/>
    <n v="62"/>
    <n v="122"/>
    <n v="58"/>
    <n v="67"/>
    <n v="125"/>
    <n v="0"/>
    <n v="0"/>
    <n v="0"/>
    <n v="0"/>
    <n v="0"/>
    <n v="0"/>
    <n v="0"/>
    <n v="0"/>
    <n v="0"/>
    <n v="189"/>
    <n v="205"/>
    <n v="394"/>
    <n v="6"/>
    <n v="6"/>
    <n v="6"/>
    <n v="0"/>
    <n v="0"/>
    <n v="0"/>
    <n v="0"/>
    <n v="18"/>
    <n v="0"/>
    <n v="0"/>
    <n v="1"/>
    <n v="0"/>
    <n v="1"/>
    <n v="0"/>
    <n v="0"/>
    <n v="0"/>
    <n v="13"/>
    <n v="14"/>
    <n v="0"/>
    <n v="0"/>
    <n v="6"/>
    <n v="2"/>
    <n v="1"/>
    <n v="3"/>
    <n v="6"/>
    <n v="1"/>
    <n v="1"/>
    <n v="0"/>
    <n v="10"/>
    <n v="12"/>
    <n v="0"/>
    <n v="71"/>
    <n v="27"/>
    <n v="20"/>
    <n v="0"/>
    <n v="0"/>
    <n v="0"/>
    <n v="0"/>
    <n v="0"/>
    <n v="0"/>
    <n v="0"/>
    <n v="47"/>
    <n v="18"/>
    <n v="18"/>
    <n v="1"/>
  </r>
  <r>
    <s v="08EES0074Z"/>
    <n v="1"/>
    <s v="SECUNDARIA ESTATAL 3007 VALENTIN GOMEZ FARIAS"/>
    <n v="32"/>
    <s v="HIDALGO DEL PARRAL"/>
    <n v="1"/>
    <s v="HIDALGO DEL PARRAL"/>
    <s v="CALLE ANILLO PERIMETRAL SUR"/>
    <n v="0"/>
    <s v="HIDALGO DEL PARRAL"/>
    <s v="PÚBLICO"/>
    <x v="1"/>
    <x v="1"/>
    <x v="0"/>
    <x v="0"/>
    <s v="08FIS0003Z"/>
    <m/>
    <m/>
    <n v="0"/>
    <n v="399"/>
    <n v="408"/>
    <n v="807"/>
    <n v="112"/>
    <n v="141"/>
    <n v="253"/>
    <n v="311"/>
    <n v="372"/>
    <n v="683"/>
    <n v="164"/>
    <n v="137"/>
    <n v="301"/>
    <n v="166"/>
    <n v="138"/>
    <n v="304"/>
    <n v="157"/>
    <n v="148"/>
    <n v="305"/>
    <n v="118"/>
    <n v="114"/>
    <n v="232"/>
    <n v="0"/>
    <n v="0"/>
    <n v="0"/>
    <n v="0"/>
    <n v="0"/>
    <n v="0"/>
    <n v="0"/>
    <n v="0"/>
    <n v="0"/>
    <n v="441"/>
    <n v="400"/>
    <n v="841"/>
    <n v="10"/>
    <n v="10"/>
    <n v="9"/>
    <n v="0"/>
    <n v="0"/>
    <n v="0"/>
    <n v="0"/>
    <n v="29"/>
    <n v="0"/>
    <n v="0"/>
    <n v="1"/>
    <n v="0"/>
    <n v="0"/>
    <n v="0"/>
    <n v="0"/>
    <n v="0"/>
    <n v="13"/>
    <n v="29"/>
    <n v="0"/>
    <n v="0"/>
    <n v="5"/>
    <n v="0"/>
    <n v="0"/>
    <n v="0"/>
    <n v="2"/>
    <n v="6"/>
    <n v="0"/>
    <n v="0"/>
    <n v="13"/>
    <n v="11"/>
    <n v="0"/>
    <n v="80"/>
    <n v="20"/>
    <n v="35"/>
    <n v="0"/>
    <n v="0"/>
    <n v="0"/>
    <n v="0"/>
    <n v="0"/>
    <n v="0"/>
    <n v="0"/>
    <n v="55"/>
    <n v="29"/>
    <n v="29"/>
    <n v="1"/>
  </r>
  <r>
    <s v="08EES0075Y"/>
    <n v="1"/>
    <s v="SECUNDARIA ESTATAL 3008 CENTRO ESCOLAR BENITO JUAREZ"/>
    <n v="19"/>
    <s v="CHIHUAHUA"/>
    <n v="1"/>
    <s v="CHIHUAHUA"/>
    <s v="CALLE MARIO JIMENEZ"/>
    <n v="401"/>
    <s v="CHIHUAHUA"/>
    <s v="PÚBLICO"/>
    <x v="1"/>
    <x v="1"/>
    <x v="0"/>
    <x v="0"/>
    <s v="08FIS0009U"/>
    <m/>
    <m/>
    <n v="0"/>
    <n v="517"/>
    <n v="547"/>
    <n v="1064"/>
    <n v="154"/>
    <n v="164"/>
    <n v="318"/>
    <n v="463"/>
    <n v="525"/>
    <n v="988"/>
    <n v="199"/>
    <n v="230"/>
    <n v="429"/>
    <n v="199"/>
    <n v="230"/>
    <n v="429"/>
    <n v="200"/>
    <n v="184"/>
    <n v="384"/>
    <n v="170"/>
    <n v="201"/>
    <n v="371"/>
    <n v="0"/>
    <n v="0"/>
    <n v="0"/>
    <n v="0"/>
    <n v="0"/>
    <n v="0"/>
    <n v="0"/>
    <n v="0"/>
    <n v="0"/>
    <n v="569"/>
    <n v="615"/>
    <n v="1184"/>
    <n v="9"/>
    <n v="8"/>
    <n v="8"/>
    <n v="0"/>
    <n v="0"/>
    <n v="0"/>
    <n v="0"/>
    <n v="25"/>
    <n v="0"/>
    <n v="0"/>
    <n v="0"/>
    <n v="1"/>
    <n v="1"/>
    <n v="0"/>
    <n v="0"/>
    <n v="0"/>
    <n v="8"/>
    <n v="27"/>
    <n v="0"/>
    <n v="0"/>
    <n v="5"/>
    <n v="0"/>
    <n v="3"/>
    <n v="2"/>
    <n v="4"/>
    <n v="5"/>
    <n v="0"/>
    <n v="0"/>
    <n v="10"/>
    <n v="13"/>
    <n v="0"/>
    <n v="79"/>
    <n v="20"/>
    <n v="34"/>
    <n v="0"/>
    <n v="0"/>
    <n v="0"/>
    <n v="0"/>
    <n v="0"/>
    <n v="0"/>
    <n v="0"/>
    <n v="54"/>
    <n v="25"/>
    <n v="25"/>
    <n v="1"/>
  </r>
  <r>
    <s v="08EES0076X"/>
    <n v="1"/>
    <s v="SECUNDARIA ESTATAL 3009 CENTRO ESCOLAR CENTENARIO"/>
    <n v="19"/>
    <s v="CHIHUAHUA"/>
    <n v="1"/>
    <s v="CHIHUAHUA"/>
    <s v="CALLE J DE LA LUZ CORRAL "/>
    <n v="3114"/>
    <s v="CHIHUAHUA"/>
    <s v="PÚBLICO"/>
    <x v="1"/>
    <x v="1"/>
    <x v="0"/>
    <x v="0"/>
    <s v="08FIS0001B"/>
    <m/>
    <m/>
    <n v="0"/>
    <n v="301"/>
    <n v="335"/>
    <n v="636"/>
    <n v="93"/>
    <n v="120"/>
    <n v="213"/>
    <n v="263"/>
    <n v="311"/>
    <n v="574"/>
    <n v="100"/>
    <n v="85"/>
    <n v="185"/>
    <n v="102"/>
    <n v="86"/>
    <n v="188"/>
    <n v="106"/>
    <n v="111"/>
    <n v="217"/>
    <n v="98"/>
    <n v="109"/>
    <n v="207"/>
    <n v="0"/>
    <n v="0"/>
    <n v="0"/>
    <n v="0"/>
    <n v="0"/>
    <n v="0"/>
    <n v="0"/>
    <n v="0"/>
    <n v="0"/>
    <n v="306"/>
    <n v="306"/>
    <n v="612"/>
    <n v="5"/>
    <n v="5"/>
    <n v="5"/>
    <n v="0"/>
    <n v="0"/>
    <n v="0"/>
    <n v="0"/>
    <n v="15"/>
    <n v="0"/>
    <n v="0"/>
    <n v="1"/>
    <n v="0"/>
    <n v="0"/>
    <n v="1"/>
    <n v="0"/>
    <n v="0"/>
    <n v="4"/>
    <n v="21"/>
    <n v="0"/>
    <n v="0"/>
    <n v="1"/>
    <n v="0"/>
    <n v="1"/>
    <n v="1"/>
    <n v="0"/>
    <n v="8"/>
    <n v="0"/>
    <n v="0"/>
    <n v="5"/>
    <n v="11"/>
    <n v="0"/>
    <n v="54"/>
    <n v="6"/>
    <n v="30"/>
    <n v="0"/>
    <n v="0"/>
    <n v="0"/>
    <n v="0"/>
    <n v="0"/>
    <n v="0"/>
    <n v="0"/>
    <n v="36"/>
    <n v="15"/>
    <n v="15"/>
    <n v="1"/>
  </r>
  <r>
    <s v="08EES0077W"/>
    <n v="1"/>
    <s v="SECUNDARIA ESTATAL 3010 HEROES FERROCARRILEROS"/>
    <n v="19"/>
    <s v="CHIHUAHUA"/>
    <n v="1"/>
    <s v="CHIHUAHUA"/>
    <s v="CALLE RIO LERMA"/>
    <n v="0"/>
    <s v="CHIHUAHUA"/>
    <s v="PÚBLICO"/>
    <x v="1"/>
    <x v="1"/>
    <x v="0"/>
    <x v="0"/>
    <s v="08FIS0011I"/>
    <m/>
    <m/>
    <n v="0"/>
    <n v="266"/>
    <n v="218"/>
    <n v="484"/>
    <n v="75"/>
    <n v="73"/>
    <n v="148"/>
    <n v="185"/>
    <n v="176"/>
    <n v="361"/>
    <n v="108"/>
    <n v="103"/>
    <n v="211"/>
    <n v="112"/>
    <n v="104"/>
    <n v="216"/>
    <n v="102"/>
    <n v="76"/>
    <n v="178"/>
    <n v="78"/>
    <n v="72"/>
    <n v="150"/>
    <n v="0"/>
    <n v="0"/>
    <n v="0"/>
    <n v="0"/>
    <n v="0"/>
    <n v="0"/>
    <n v="0"/>
    <n v="0"/>
    <n v="0"/>
    <n v="292"/>
    <n v="252"/>
    <n v="544"/>
    <n v="7"/>
    <n v="6"/>
    <n v="6"/>
    <n v="0"/>
    <n v="0"/>
    <n v="0"/>
    <n v="0"/>
    <n v="19"/>
    <n v="0"/>
    <n v="0"/>
    <n v="0"/>
    <n v="1"/>
    <n v="0"/>
    <n v="1"/>
    <n v="0"/>
    <n v="0"/>
    <n v="7"/>
    <n v="24"/>
    <n v="0"/>
    <n v="0"/>
    <n v="1"/>
    <n v="1"/>
    <n v="2"/>
    <n v="1"/>
    <n v="3"/>
    <n v="4"/>
    <n v="1"/>
    <n v="1"/>
    <n v="8"/>
    <n v="9"/>
    <n v="0"/>
    <n v="64"/>
    <n v="14"/>
    <n v="31"/>
    <n v="0"/>
    <n v="0"/>
    <n v="0"/>
    <n v="0"/>
    <n v="0"/>
    <n v="0"/>
    <n v="0"/>
    <n v="45"/>
    <n v="23"/>
    <n v="23"/>
    <n v="1"/>
  </r>
  <r>
    <s v="08EES0106A"/>
    <n v="1"/>
    <s v="SECUNDARIA ESTATAL 3039 BENITO JUAREZ"/>
    <n v="5"/>
    <s v="ASCENSIÓN"/>
    <n v="1"/>
    <s v="ASCENSIĂ“N"/>
    <s v="AVENIDA DOS NACIONES"/>
    <n v="928"/>
    <s v="NVO. CASAS GRANDES"/>
    <s v="PÚBLICO"/>
    <x v="1"/>
    <x v="1"/>
    <x v="0"/>
    <x v="0"/>
    <s v="08FIS0001B"/>
    <m/>
    <m/>
    <n v="0"/>
    <n v="215"/>
    <n v="242"/>
    <n v="457"/>
    <n v="60"/>
    <n v="78"/>
    <n v="138"/>
    <n v="211"/>
    <n v="238"/>
    <n v="449"/>
    <n v="83"/>
    <n v="97"/>
    <n v="180"/>
    <n v="84"/>
    <n v="97"/>
    <n v="181"/>
    <n v="79"/>
    <n v="69"/>
    <n v="148"/>
    <n v="71"/>
    <n v="79"/>
    <n v="150"/>
    <n v="0"/>
    <n v="0"/>
    <n v="0"/>
    <n v="0"/>
    <n v="0"/>
    <n v="0"/>
    <n v="0"/>
    <n v="0"/>
    <n v="0"/>
    <n v="234"/>
    <n v="245"/>
    <n v="479"/>
    <n v="6"/>
    <n v="6"/>
    <n v="5"/>
    <n v="0"/>
    <n v="0"/>
    <n v="0"/>
    <n v="0"/>
    <n v="17"/>
    <n v="0"/>
    <n v="0"/>
    <n v="0"/>
    <n v="1"/>
    <n v="0"/>
    <n v="0"/>
    <n v="0"/>
    <n v="0"/>
    <n v="6"/>
    <n v="14"/>
    <n v="0"/>
    <n v="0"/>
    <n v="4"/>
    <n v="0"/>
    <n v="2"/>
    <n v="0"/>
    <n v="2"/>
    <n v="0"/>
    <n v="0"/>
    <n v="0"/>
    <n v="8"/>
    <n v="8"/>
    <n v="0"/>
    <n v="45"/>
    <n v="14"/>
    <n v="14"/>
    <n v="0"/>
    <n v="0"/>
    <n v="0"/>
    <n v="0"/>
    <n v="0"/>
    <n v="0"/>
    <n v="0"/>
    <n v="28"/>
    <n v="17"/>
    <n v="17"/>
    <n v="1"/>
  </r>
  <r>
    <s v="08EES0108Z"/>
    <n v="1"/>
    <s v="SECUNDARIA ESTATAL 3047 ABRAHAM GONZALEZ"/>
    <n v="10"/>
    <s v="BUENAVENTURA"/>
    <n v="1"/>
    <s v="SAN BUENAVENTURA"/>
    <s v="CALLE ANAHUAC"/>
    <n v="321"/>
    <s v="NVO. CASAS GRANDES"/>
    <s v="PÚBLICO"/>
    <x v="1"/>
    <x v="1"/>
    <x v="0"/>
    <x v="0"/>
    <s v="08FIS0001B"/>
    <m/>
    <m/>
    <n v="0"/>
    <n v="163"/>
    <n v="176"/>
    <n v="339"/>
    <n v="43"/>
    <n v="57"/>
    <n v="100"/>
    <n v="103"/>
    <n v="135"/>
    <n v="238"/>
    <n v="47"/>
    <n v="39"/>
    <n v="86"/>
    <n v="62"/>
    <n v="47"/>
    <n v="109"/>
    <n v="57"/>
    <n v="68"/>
    <n v="125"/>
    <n v="45"/>
    <n v="41"/>
    <n v="86"/>
    <n v="0"/>
    <n v="0"/>
    <n v="0"/>
    <n v="0"/>
    <n v="0"/>
    <n v="0"/>
    <n v="0"/>
    <n v="0"/>
    <n v="0"/>
    <n v="164"/>
    <n v="156"/>
    <n v="320"/>
    <n v="4"/>
    <n v="5"/>
    <n v="4"/>
    <n v="0"/>
    <n v="0"/>
    <n v="0"/>
    <n v="0"/>
    <n v="13"/>
    <n v="1"/>
    <n v="0"/>
    <n v="0"/>
    <n v="0"/>
    <n v="0"/>
    <n v="0"/>
    <n v="0"/>
    <n v="0"/>
    <n v="10"/>
    <n v="8"/>
    <n v="0"/>
    <n v="0"/>
    <n v="0"/>
    <n v="1"/>
    <n v="0"/>
    <n v="0"/>
    <n v="0"/>
    <n v="0"/>
    <n v="0"/>
    <n v="0"/>
    <n v="6"/>
    <n v="7"/>
    <n v="0"/>
    <n v="33"/>
    <n v="11"/>
    <n v="9"/>
    <n v="0"/>
    <n v="0"/>
    <n v="0"/>
    <n v="0"/>
    <n v="0"/>
    <n v="0"/>
    <n v="0"/>
    <n v="20"/>
    <n v="15"/>
    <n v="15"/>
    <n v="1"/>
  </r>
  <r>
    <s v="08EES0110N"/>
    <n v="1"/>
    <s v="SECUNDARIA ESTATAL 3018 JUSTO SIERRA"/>
    <n v="17"/>
    <s v="CUAUHTÉMOC"/>
    <n v="1"/>
    <s v="CUAUHTĂ‰MOC"/>
    <s v="CALLE 3A"/>
    <n v="301"/>
    <s v="CUAUHTÉMOC"/>
    <s v="PÚBLICO"/>
    <x v="1"/>
    <x v="1"/>
    <x v="0"/>
    <x v="0"/>
    <s v="08FIS0004Z"/>
    <m/>
    <m/>
    <n v="0"/>
    <n v="320"/>
    <n v="297"/>
    <n v="617"/>
    <n v="86"/>
    <n v="79"/>
    <n v="165"/>
    <n v="179"/>
    <n v="211"/>
    <n v="390"/>
    <n v="103"/>
    <n v="145"/>
    <n v="248"/>
    <n v="109"/>
    <n v="149"/>
    <n v="258"/>
    <n v="114"/>
    <n v="110"/>
    <n v="224"/>
    <n v="110"/>
    <n v="106"/>
    <n v="216"/>
    <n v="0"/>
    <n v="0"/>
    <n v="0"/>
    <n v="0"/>
    <n v="0"/>
    <n v="0"/>
    <n v="0"/>
    <n v="0"/>
    <n v="0"/>
    <n v="333"/>
    <n v="365"/>
    <n v="698"/>
    <n v="6"/>
    <n v="6"/>
    <n v="6"/>
    <n v="0"/>
    <n v="0"/>
    <n v="0"/>
    <n v="0"/>
    <n v="18"/>
    <n v="1"/>
    <n v="0"/>
    <n v="0"/>
    <n v="0"/>
    <n v="0"/>
    <n v="0"/>
    <n v="0"/>
    <n v="0"/>
    <n v="12"/>
    <n v="16"/>
    <n v="0"/>
    <n v="0"/>
    <n v="1"/>
    <n v="0"/>
    <n v="1"/>
    <n v="0"/>
    <n v="0"/>
    <n v="2"/>
    <n v="0"/>
    <n v="0"/>
    <n v="6"/>
    <n v="11"/>
    <n v="0"/>
    <n v="50"/>
    <n v="15"/>
    <n v="18"/>
    <n v="0"/>
    <n v="0"/>
    <n v="0"/>
    <n v="0"/>
    <n v="0"/>
    <n v="0"/>
    <n v="0"/>
    <n v="33"/>
    <n v="18"/>
    <n v="18"/>
    <n v="1"/>
  </r>
  <r>
    <s v="08EES0113K"/>
    <n v="1"/>
    <s v="SECUNDARIA ESTATAL 3040"/>
    <n v="28"/>
    <s v="GUADALUPE"/>
    <n v="1"/>
    <s v="GUADALUPE"/>
    <s v="CALLE GUADALUPE DISTRITO BRAVO"/>
    <n v="0"/>
    <s v="JUÁREZ"/>
    <s v="PÚBLICO"/>
    <x v="1"/>
    <x v="1"/>
    <x v="0"/>
    <x v="0"/>
    <s v="08FIS0002A"/>
    <m/>
    <m/>
    <n v="0"/>
    <n v="113"/>
    <n v="105"/>
    <n v="218"/>
    <n v="28"/>
    <n v="34"/>
    <n v="62"/>
    <n v="80"/>
    <n v="88"/>
    <n v="168"/>
    <n v="42"/>
    <n v="33"/>
    <n v="75"/>
    <n v="42"/>
    <n v="34"/>
    <n v="76"/>
    <n v="47"/>
    <n v="30"/>
    <n v="77"/>
    <n v="35"/>
    <n v="35"/>
    <n v="70"/>
    <n v="0"/>
    <n v="0"/>
    <n v="0"/>
    <n v="0"/>
    <n v="0"/>
    <n v="0"/>
    <n v="0"/>
    <n v="0"/>
    <n v="0"/>
    <n v="124"/>
    <n v="99"/>
    <n v="223"/>
    <n v="4"/>
    <n v="3"/>
    <n v="3"/>
    <n v="0"/>
    <n v="0"/>
    <n v="0"/>
    <n v="0"/>
    <n v="10"/>
    <n v="0"/>
    <n v="0"/>
    <n v="0"/>
    <n v="1"/>
    <n v="0"/>
    <n v="1"/>
    <n v="0"/>
    <n v="0"/>
    <n v="5"/>
    <n v="8"/>
    <n v="0"/>
    <n v="0"/>
    <n v="1"/>
    <n v="0"/>
    <n v="1"/>
    <n v="0"/>
    <n v="0"/>
    <n v="0"/>
    <n v="0"/>
    <n v="0"/>
    <n v="4"/>
    <n v="5"/>
    <n v="0"/>
    <n v="26"/>
    <n v="7"/>
    <n v="8"/>
    <n v="0"/>
    <n v="0"/>
    <n v="0"/>
    <n v="0"/>
    <n v="0"/>
    <n v="0"/>
    <n v="0"/>
    <n v="15"/>
    <n v="13"/>
    <n v="13"/>
    <n v="1"/>
  </r>
  <r>
    <s v="08EES0114J"/>
    <n v="1"/>
    <s v="SECUNDARIA ESTATAL 3035 ABRAHAM GONZALEZ"/>
    <n v="31"/>
    <s v="GUERRERO"/>
    <n v="1"/>
    <s v="CIUDAD GUERRERO"/>
    <s v="CALLE FRANCISCO I MADERO"/>
    <n v="101"/>
    <s v="CUAUHTÉMOC"/>
    <s v="PÚBLICO"/>
    <x v="1"/>
    <x v="1"/>
    <x v="0"/>
    <x v="0"/>
    <s v="08FIS0025L"/>
    <m/>
    <m/>
    <n v="0"/>
    <n v="217"/>
    <n v="235"/>
    <n v="452"/>
    <n v="65"/>
    <n v="81"/>
    <n v="146"/>
    <n v="184"/>
    <n v="221"/>
    <n v="405"/>
    <n v="85"/>
    <n v="85"/>
    <n v="170"/>
    <n v="87"/>
    <n v="86"/>
    <n v="173"/>
    <n v="89"/>
    <n v="93"/>
    <n v="182"/>
    <n v="55"/>
    <n v="64"/>
    <n v="119"/>
    <n v="0"/>
    <n v="0"/>
    <n v="0"/>
    <n v="0"/>
    <n v="0"/>
    <n v="0"/>
    <n v="0"/>
    <n v="0"/>
    <n v="0"/>
    <n v="231"/>
    <n v="243"/>
    <n v="474"/>
    <n v="5"/>
    <n v="5"/>
    <n v="5"/>
    <n v="0"/>
    <n v="0"/>
    <n v="0"/>
    <n v="0"/>
    <n v="15"/>
    <n v="0"/>
    <n v="0"/>
    <n v="0"/>
    <n v="1"/>
    <n v="0"/>
    <n v="0"/>
    <n v="0"/>
    <n v="0"/>
    <n v="3"/>
    <n v="17"/>
    <n v="0"/>
    <n v="0"/>
    <n v="2"/>
    <n v="0"/>
    <n v="1"/>
    <n v="0"/>
    <n v="1"/>
    <n v="3"/>
    <n v="0"/>
    <n v="0"/>
    <n v="6"/>
    <n v="9"/>
    <n v="0"/>
    <n v="43"/>
    <n v="7"/>
    <n v="20"/>
    <n v="0"/>
    <n v="0"/>
    <n v="0"/>
    <n v="0"/>
    <n v="0"/>
    <n v="0"/>
    <n v="0"/>
    <n v="27"/>
    <n v="21"/>
    <n v="21"/>
    <n v="1"/>
  </r>
  <r>
    <s v="08EES0115I"/>
    <n v="1"/>
    <s v="SECUNDARIA ESTATAL 3029 GUADALUPE VICTORIA"/>
    <n v="40"/>
    <s v="MADERA"/>
    <n v="1"/>
    <s v="MADERA"/>
    <s v="CALLE VICENTE GUERRERO "/>
    <n v="101"/>
    <s v="MADERA"/>
    <s v="PÚBLICO"/>
    <x v="1"/>
    <x v="1"/>
    <x v="0"/>
    <x v="0"/>
    <s v="08FIS0025L"/>
    <m/>
    <m/>
    <n v="0"/>
    <n v="177"/>
    <n v="199"/>
    <n v="376"/>
    <n v="53"/>
    <n v="62"/>
    <n v="115"/>
    <n v="130"/>
    <n v="173"/>
    <n v="303"/>
    <n v="62"/>
    <n v="62"/>
    <n v="124"/>
    <n v="64"/>
    <n v="65"/>
    <n v="129"/>
    <n v="63"/>
    <n v="75"/>
    <n v="138"/>
    <n v="54"/>
    <n v="61"/>
    <n v="115"/>
    <n v="0"/>
    <n v="0"/>
    <n v="0"/>
    <n v="0"/>
    <n v="0"/>
    <n v="0"/>
    <n v="0"/>
    <n v="0"/>
    <n v="0"/>
    <n v="181"/>
    <n v="201"/>
    <n v="382"/>
    <n v="5"/>
    <n v="5"/>
    <n v="5"/>
    <n v="0"/>
    <n v="0"/>
    <n v="0"/>
    <n v="0"/>
    <n v="15"/>
    <n v="0"/>
    <n v="1"/>
    <n v="0"/>
    <n v="0"/>
    <n v="0"/>
    <n v="0"/>
    <n v="0"/>
    <n v="0"/>
    <n v="3"/>
    <n v="12"/>
    <n v="0"/>
    <n v="0"/>
    <n v="2"/>
    <n v="0"/>
    <n v="0"/>
    <n v="0"/>
    <n v="2"/>
    <n v="2"/>
    <n v="1"/>
    <n v="1"/>
    <n v="7"/>
    <n v="8"/>
    <n v="0"/>
    <n v="39"/>
    <n v="8"/>
    <n v="16"/>
    <n v="0"/>
    <n v="0"/>
    <n v="0"/>
    <n v="0"/>
    <n v="0"/>
    <n v="0"/>
    <n v="0"/>
    <n v="24"/>
    <n v="15"/>
    <n v="15"/>
    <n v="1"/>
  </r>
  <r>
    <s v="08EES0118F"/>
    <n v="1"/>
    <s v="SECUNDARIA ESTATAL 3048 ERNESTO LOZANO"/>
    <n v="49"/>
    <s v="NONOAVA"/>
    <n v="1"/>
    <s v="NONOAVA"/>
    <s v="CALLE ZARAGOZA"/>
    <n v="0"/>
    <s v="CHIHUAHUA"/>
    <s v="PÚBLICO"/>
    <x v="1"/>
    <x v="1"/>
    <x v="0"/>
    <x v="0"/>
    <s v="08FIS0009U"/>
    <m/>
    <m/>
    <n v="0"/>
    <n v="75"/>
    <n v="75"/>
    <n v="150"/>
    <n v="24"/>
    <n v="21"/>
    <n v="45"/>
    <n v="54"/>
    <n v="62"/>
    <n v="116"/>
    <n v="26"/>
    <n v="28"/>
    <n v="54"/>
    <n v="27"/>
    <n v="28"/>
    <n v="55"/>
    <n v="25"/>
    <n v="28"/>
    <n v="53"/>
    <n v="23"/>
    <n v="25"/>
    <n v="48"/>
    <n v="0"/>
    <n v="0"/>
    <n v="0"/>
    <n v="0"/>
    <n v="0"/>
    <n v="0"/>
    <n v="0"/>
    <n v="0"/>
    <n v="0"/>
    <n v="75"/>
    <n v="81"/>
    <n v="156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1"/>
    <n v="1"/>
    <n v="0"/>
    <n v="1"/>
    <n v="0"/>
    <n v="0"/>
    <n v="0"/>
    <n v="2"/>
    <n v="5"/>
    <n v="0"/>
    <n v="19"/>
    <n v="5"/>
    <n v="5"/>
    <n v="0"/>
    <n v="0"/>
    <n v="0"/>
    <n v="0"/>
    <n v="0"/>
    <n v="0"/>
    <n v="0"/>
    <n v="10"/>
    <n v="10"/>
    <n v="10"/>
    <n v="1"/>
  </r>
  <r>
    <s v="08EES0119E"/>
    <n v="1"/>
    <s v="SECUNDARIA ESTATAL 3051 FILOMENO PARRA"/>
    <n v="57"/>
    <s v="SAN FRANCISCO DE BORJA"/>
    <n v="1"/>
    <s v="SAN FRANCISCO DE BORJA"/>
    <s v="AVENIDA JUAREZ "/>
    <n v="15"/>
    <s v="CHIHUAHUA"/>
    <s v="PÚBLICO"/>
    <x v="1"/>
    <x v="1"/>
    <x v="0"/>
    <x v="0"/>
    <s v="08FIS0009U"/>
    <m/>
    <m/>
    <n v="0"/>
    <n v="29"/>
    <n v="45"/>
    <n v="74"/>
    <n v="12"/>
    <n v="15"/>
    <n v="27"/>
    <n v="28"/>
    <n v="44"/>
    <n v="72"/>
    <n v="14"/>
    <n v="14"/>
    <n v="28"/>
    <n v="14"/>
    <n v="14"/>
    <n v="28"/>
    <n v="7"/>
    <n v="15"/>
    <n v="22"/>
    <n v="9"/>
    <n v="15"/>
    <n v="24"/>
    <n v="0"/>
    <n v="0"/>
    <n v="0"/>
    <n v="0"/>
    <n v="0"/>
    <n v="0"/>
    <n v="0"/>
    <n v="0"/>
    <n v="0"/>
    <n v="30"/>
    <n v="44"/>
    <n v="74"/>
    <n v="1"/>
    <n v="1"/>
    <n v="1"/>
    <n v="0"/>
    <n v="0"/>
    <n v="0"/>
    <n v="0"/>
    <n v="3"/>
    <n v="0"/>
    <n v="0"/>
    <n v="0"/>
    <n v="1"/>
    <n v="0"/>
    <n v="0"/>
    <n v="0"/>
    <n v="0"/>
    <n v="4"/>
    <n v="0"/>
    <n v="0"/>
    <n v="0"/>
    <n v="0"/>
    <n v="1"/>
    <n v="0"/>
    <n v="0"/>
    <n v="0"/>
    <n v="0"/>
    <n v="0"/>
    <n v="0"/>
    <n v="1"/>
    <n v="1"/>
    <n v="0"/>
    <n v="8"/>
    <n v="4"/>
    <n v="1"/>
    <n v="0"/>
    <n v="0"/>
    <n v="0"/>
    <n v="0"/>
    <n v="0"/>
    <n v="0"/>
    <n v="0"/>
    <n v="5"/>
    <n v="4"/>
    <n v="4"/>
    <n v="1"/>
  </r>
  <r>
    <s v="08EES0121T"/>
    <n v="1"/>
    <s v="SECUNDARIA ESTATAL 3052 PRAXEDIS GINER DURAN"/>
    <n v="30"/>
    <s v="GUAZAPARES"/>
    <n v="1"/>
    <s v="TĂ‰MORIS"/>
    <s v="AVENIDA LOPEZ MATEOS"/>
    <n v="20"/>
    <s v="CREEL"/>
    <s v="PÚBLICO"/>
    <x v="1"/>
    <x v="1"/>
    <x v="0"/>
    <x v="0"/>
    <s v="08FIS0004Z"/>
    <m/>
    <m/>
    <n v="0"/>
    <n v="131"/>
    <n v="145"/>
    <n v="276"/>
    <n v="42"/>
    <n v="37"/>
    <n v="79"/>
    <n v="100"/>
    <n v="131"/>
    <n v="231"/>
    <n v="47"/>
    <n v="58"/>
    <n v="105"/>
    <n v="47"/>
    <n v="58"/>
    <n v="105"/>
    <n v="43"/>
    <n v="53"/>
    <n v="96"/>
    <n v="45"/>
    <n v="56"/>
    <n v="101"/>
    <n v="0"/>
    <n v="0"/>
    <n v="0"/>
    <n v="0"/>
    <n v="0"/>
    <n v="0"/>
    <n v="0"/>
    <n v="0"/>
    <n v="0"/>
    <n v="135"/>
    <n v="167"/>
    <n v="302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1"/>
    <n v="0"/>
    <n v="0"/>
    <n v="1"/>
    <n v="0"/>
    <n v="0"/>
    <n v="1"/>
    <n v="0"/>
    <n v="2"/>
    <n v="7"/>
    <n v="0"/>
    <n v="23"/>
    <n v="5"/>
    <n v="8"/>
    <n v="0"/>
    <n v="0"/>
    <n v="0"/>
    <n v="0"/>
    <n v="0"/>
    <n v="0"/>
    <n v="0"/>
    <n v="13"/>
    <n v="9"/>
    <n v="9"/>
    <n v="1"/>
  </r>
  <r>
    <s v="08EES0122S"/>
    <n v="1"/>
    <s v="SECUNDARIA ESTATAL 3019 JAIME TORRES BODET"/>
    <n v="3"/>
    <s v="ALLENDE"/>
    <n v="1"/>
    <s v="VALLE DE IGNACIO ALLENDE"/>
    <s v="CALLE VICENTE GUERRERO"/>
    <n v="0"/>
    <s v="HIDALGO DEL PARRAL"/>
    <s v="PÚBLICO"/>
    <x v="1"/>
    <x v="1"/>
    <x v="0"/>
    <x v="0"/>
    <s v="08FIS0003Z"/>
    <m/>
    <m/>
    <n v="0"/>
    <n v="108"/>
    <n v="117"/>
    <n v="225"/>
    <n v="31"/>
    <n v="28"/>
    <n v="59"/>
    <n v="87"/>
    <n v="100"/>
    <n v="187"/>
    <n v="33"/>
    <n v="27"/>
    <n v="60"/>
    <n v="36"/>
    <n v="29"/>
    <n v="65"/>
    <n v="34"/>
    <n v="50"/>
    <n v="84"/>
    <n v="44"/>
    <n v="40"/>
    <n v="84"/>
    <n v="0"/>
    <n v="0"/>
    <n v="0"/>
    <n v="0"/>
    <n v="0"/>
    <n v="0"/>
    <n v="0"/>
    <n v="0"/>
    <n v="0"/>
    <n v="114"/>
    <n v="119"/>
    <n v="233"/>
    <n v="3"/>
    <n v="3"/>
    <n v="3"/>
    <n v="0"/>
    <n v="0"/>
    <n v="0"/>
    <n v="0"/>
    <n v="9"/>
    <n v="0"/>
    <n v="0"/>
    <n v="0"/>
    <n v="1"/>
    <n v="0"/>
    <n v="1"/>
    <n v="0"/>
    <n v="0"/>
    <n v="6"/>
    <n v="9"/>
    <n v="0"/>
    <n v="0"/>
    <n v="1"/>
    <n v="0"/>
    <n v="1"/>
    <n v="0"/>
    <n v="1"/>
    <n v="2"/>
    <n v="0"/>
    <n v="0"/>
    <n v="6"/>
    <n v="3"/>
    <n v="0"/>
    <n v="31"/>
    <n v="9"/>
    <n v="11"/>
    <n v="0"/>
    <n v="0"/>
    <n v="0"/>
    <n v="0"/>
    <n v="0"/>
    <n v="0"/>
    <n v="0"/>
    <n v="20"/>
    <n v="14"/>
    <n v="14"/>
    <n v="1"/>
  </r>
  <r>
    <s v="08EES0126O"/>
    <n v="1"/>
    <s v="SECUNDARIA ESTATAL 3012"/>
    <n v="37"/>
    <s v="JUÁREZ"/>
    <n v="1"/>
    <s v="JUĂREZ"/>
    <s v="CALLE NIĂ‘OS HEROES"/>
    <n v="5215"/>
    <s v="JUÁREZ"/>
    <s v="PÚBLICO"/>
    <x v="1"/>
    <x v="1"/>
    <x v="0"/>
    <x v="0"/>
    <s v="08FIS0014F"/>
    <m/>
    <m/>
    <n v="0"/>
    <n v="360"/>
    <n v="350"/>
    <n v="710"/>
    <n v="123"/>
    <n v="104"/>
    <n v="227"/>
    <n v="294"/>
    <n v="313"/>
    <n v="607"/>
    <n v="111"/>
    <n v="125"/>
    <n v="236"/>
    <n v="112"/>
    <n v="126"/>
    <n v="238"/>
    <n v="126"/>
    <n v="122"/>
    <n v="248"/>
    <n v="110"/>
    <n v="125"/>
    <n v="235"/>
    <n v="0"/>
    <n v="0"/>
    <n v="0"/>
    <n v="0"/>
    <n v="0"/>
    <n v="0"/>
    <n v="0"/>
    <n v="0"/>
    <n v="0"/>
    <n v="348"/>
    <n v="373"/>
    <n v="721"/>
    <n v="7"/>
    <n v="7"/>
    <n v="7"/>
    <n v="0"/>
    <n v="0"/>
    <n v="0"/>
    <n v="0"/>
    <n v="21"/>
    <n v="1"/>
    <n v="0"/>
    <n v="0"/>
    <n v="0"/>
    <n v="0"/>
    <n v="1"/>
    <n v="0"/>
    <n v="0"/>
    <n v="7"/>
    <n v="21"/>
    <n v="0"/>
    <n v="0"/>
    <n v="2"/>
    <n v="0"/>
    <n v="2"/>
    <n v="1"/>
    <n v="1"/>
    <n v="2"/>
    <n v="0"/>
    <n v="0"/>
    <n v="8"/>
    <n v="10"/>
    <n v="0"/>
    <n v="56"/>
    <n v="13"/>
    <n v="24"/>
    <n v="0"/>
    <n v="0"/>
    <n v="0"/>
    <n v="0"/>
    <n v="0"/>
    <n v="0"/>
    <n v="0"/>
    <n v="37"/>
    <n v="25"/>
    <n v="21"/>
    <n v="1"/>
  </r>
  <r>
    <s v="08EES0128M"/>
    <n v="1"/>
    <s v="SECUNDARIA ESTATAL 3022"/>
    <n v="52"/>
    <s v="OJINAGA"/>
    <n v="1"/>
    <s v="MANUEL OJINAGA"/>
    <s v="CALLE MADERO"/>
    <n v="0"/>
    <s v="OJINAGA"/>
    <s v="PÚBLICO"/>
    <x v="1"/>
    <x v="1"/>
    <x v="0"/>
    <x v="0"/>
    <s v="08FIS0011I"/>
    <m/>
    <m/>
    <n v="0"/>
    <n v="119"/>
    <n v="119"/>
    <n v="238"/>
    <n v="33"/>
    <n v="34"/>
    <n v="67"/>
    <n v="70"/>
    <n v="86"/>
    <n v="156"/>
    <n v="49"/>
    <n v="49"/>
    <n v="98"/>
    <n v="57"/>
    <n v="55"/>
    <n v="112"/>
    <n v="41"/>
    <n v="40"/>
    <n v="81"/>
    <n v="30"/>
    <n v="47"/>
    <n v="77"/>
    <n v="0"/>
    <n v="0"/>
    <n v="0"/>
    <n v="0"/>
    <n v="0"/>
    <n v="0"/>
    <n v="0"/>
    <n v="0"/>
    <n v="0"/>
    <n v="128"/>
    <n v="142"/>
    <n v="270"/>
    <n v="3"/>
    <n v="3"/>
    <n v="3"/>
    <n v="0"/>
    <n v="0"/>
    <n v="0"/>
    <n v="0"/>
    <n v="9"/>
    <n v="0"/>
    <n v="0"/>
    <n v="1"/>
    <n v="0"/>
    <n v="0"/>
    <n v="1"/>
    <n v="0"/>
    <n v="0"/>
    <n v="6"/>
    <n v="3"/>
    <n v="0"/>
    <n v="0"/>
    <n v="2"/>
    <n v="0"/>
    <n v="0"/>
    <n v="0"/>
    <n v="1"/>
    <n v="2"/>
    <n v="0"/>
    <n v="0"/>
    <n v="7"/>
    <n v="3"/>
    <n v="0"/>
    <n v="26"/>
    <n v="9"/>
    <n v="5"/>
    <n v="0"/>
    <n v="0"/>
    <n v="0"/>
    <n v="0"/>
    <n v="0"/>
    <n v="0"/>
    <n v="0"/>
    <n v="14"/>
    <n v="16"/>
    <n v="12"/>
    <n v="1"/>
  </r>
  <r>
    <s v="08EES0131Z"/>
    <n v="1"/>
    <s v="SECUNDARIA ESTATAL 3043 MARTIN H. BARRIOS ALVAREZ"/>
    <n v="19"/>
    <s v="CHIHUAHUA"/>
    <n v="1"/>
    <s v="CHIHUAHUA"/>
    <s v="CALLE SANTIAGO DE CHILE"/>
    <n v="0"/>
    <s v="CHIHUAHUA"/>
    <s v="PÚBLICO"/>
    <x v="1"/>
    <x v="1"/>
    <x v="0"/>
    <x v="0"/>
    <s v="08FIS0001B"/>
    <m/>
    <m/>
    <n v="0"/>
    <n v="209"/>
    <n v="188"/>
    <n v="397"/>
    <n v="67"/>
    <n v="61"/>
    <n v="128"/>
    <n v="174"/>
    <n v="175"/>
    <n v="349"/>
    <n v="62"/>
    <n v="77"/>
    <n v="139"/>
    <n v="62"/>
    <n v="77"/>
    <n v="139"/>
    <n v="70"/>
    <n v="59"/>
    <n v="129"/>
    <n v="66"/>
    <n v="68"/>
    <n v="134"/>
    <n v="0"/>
    <n v="0"/>
    <n v="0"/>
    <n v="0"/>
    <n v="0"/>
    <n v="0"/>
    <n v="0"/>
    <n v="0"/>
    <n v="0"/>
    <n v="198"/>
    <n v="204"/>
    <n v="402"/>
    <n v="4"/>
    <n v="4"/>
    <n v="4"/>
    <n v="0"/>
    <n v="0"/>
    <n v="0"/>
    <n v="0"/>
    <n v="12"/>
    <n v="0"/>
    <n v="0"/>
    <n v="0"/>
    <n v="1"/>
    <n v="1"/>
    <n v="0"/>
    <n v="0"/>
    <n v="0"/>
    <n v="3"/>
    <n v="16"/>
    <n v="0"/>
    <n v="0"/>
    <n v="1"/>
    <n v="0"/>
    <n v="1"/>
    <n v="0"/>
    <n v="1"/>
    <n v="4"/>
    <n v="0"/>
    <n v="0"/>
    <n v="4"/>
    <n v="11"/>
    <n v="0"/>
    <n v="43"/>
    <n v="6"/>
    <n v="20"/>
    <n v="0"/>
    <n v="0"/>
    <n v="0"/>
    <n v="0"/>
    <n v="0"/>
    <n v="0"/>
    <n v="0"/>
    <n v="26"/>
    <n v="12"/>
    <n v="12"/>
    <n v="1"/>
  </r>
  <r>
    <s v="08EES0147A"/>
    <n v="1"/>
    <s v="SECUNDARIA ESTATAL 3011 CENTRO ESCOLAR MA EDMEE ALVAREZ"/>
    <n v="19"/>
    <s v="CHIHUAHUA"/>
    <n v="1"/>
    <s v="CHIHUAHUA"/>
    <s v="CALLE SANCHEZ ALVAREZ"/>
    <n v="815"/>
    <s v="CHIHUAHUA"/>
    <s v="PÚBLICO"/>
    <x v="1"/>
    <x v="1"/>
    <x v="0"/>
    <x v="0"/>
    <s v="08FIS0009U"/>
    <m/>
    <m/>
    <n v="0"/>
    <n v="247"/>
    <n v="243"/>
    <n v="490"/>
    <n v="82"/>
    <n v="88"/>
    <n v="170"/>
    <n v="192"/>
    <n v="223"/>
    <n v="415"/>
    <n v="72"/>
    <n v="82"/>
    <n v="154"/>
    <n v="73"/>
    <n v="82"/>
    <n v="155"/>
    <n v="77"/>
    <n v="92"/>
    <n v="169"/>
    <n v="81"/>
    <n v="69"/>
    <n v="150"/>
    <n v="0"/>
    <n v="0"/>
    <n v="0"/>
    <n v="0"/>
    <n v="0"/>
    <n v="0"/>
    <n v="0"/>
    <n v="0"/>
    <n v="0"/>
    <n v="231"/>
    <n v="243"/>
    <n v="474"/>
    <n v="6"/>
    <n v="6"/>
    <n v="6"/>
    <n v="0"/>
    <n v="0"/>
    <n v="0"/>
    <n v="0"/>
    <n v="18"/>
    <n v="0"/>
    <n v="0"/>
    <n v="1"/>
    <n v="0"/>
    <n v="0"/>
    <n v="1"/>
    <n v="0"/>
    <n v="0"/>
    <n v="8"/>
    <n v="21"/>
    <n v="0"/>
    <n v="0"/>
    <n v="2"/>
    <n v="0"/>
    <n v="2"/>
    <n v="0"/>
    <n v="5"/>
    <n v="3"/>
    <n v="0"/>
    <n v="0"/>
    <n v="8"/>
    <n v="10"/>
    <n v="0"/>
    <n v="61"/>
    <n v="17"/>
    <n v="24"/>
    <n v="0"/>
    <n v="0"/>
    <n v="0"/>
    <n v="0"/>
    <n v="0"/>
    <n v="0"/>
    <n v="0"/>
    <n v="41"/>
    <n v="18"/>
    <n v="18"/>
    <n v="1"/>
  </r>
  <r>
    <s v="08EES0151N"/>
    <n v="1"/>
    <s v="SECUNDARIA ESTATAL 3016"/>
    <n v="37"/>
    <s v="JUÁREZ"/>
    <n v="1"/>
    <s v="JUĂREZ"/>
    <s v="AVENIDA LOPEZ MATEOS"/>
    <n v="0"/>
    <s v="JUÁREZ"/>
    <s v="PÚBLICO"/>
    <x v="1"/>
    <x v="1"/>
    <x v="0"/>
    <x v="0"/>
    <s v="08FIS0002A"/>
    <m/>
    <m/>
    <n v="0"/>
    <n v="270"/>
    <n v="293"/>
    <n v="563"/>
    <n v="83"/>
    <n v="78"/>
    <n v="161"/>
    <n v="246"/>
    <n v="277"/>
    <n v="523"/>
    <n v="98"/>
    <n v="107"/>
    <n v="205"/>
    <n v="99"/>
    <n v="108"/>
    <n v="207"/>
    <n v="100"/>
    <n v="108"/>
    <n v="208"/>
    <n v="94"/>
    <n v="103"/>
    <n v="197"/>
    <n v="0"/>
    <n v="0"/>
    <n v="0"/>
    <n v="0"/>
    <n v="0"/>
    <n v="0"/>
    <n v="0"/>
    <n v="0"/>
    <n v="0"/>
    <n v="293"/>
    <n v="319"/>
    <n v="612"/>
    <n v="6"/>
    <n v="6"/>
    <n v="6"/>
    <n v="0"/>
    <n v="0"/>
    <n v="0"/>
    <n v="0"/>
    <n v="18"/>
    <n v="0"/>
    <n v="0"/>
    <n v="1"/>
    <n v="0"/>
    <n v="0"/>
    <n v="1"/>
    <n v="0"/>
    <n v="0"/>
    <n v="4"/>
    <n v="18"/>
    <n v="0"/>
    <n v="0"/>
    <n v="1"/>
    <n v="1"/>
    <n v="3"/>
    <n v="0"/>
    <n v="1"/>
    <n v="1"/>
    <n v="0"/>
    <n v="2"/>
    <n v="8"/>
    <n v="10"/>
    <n v="0"/>
    <n v="51"/>
    <n v="9"/>
    <n v="22"/>
    <n v="0"/>
    <n v="0"/>
    <n v="0"/>
    <n v="0"/>
    <n v="0"/>
    <n v="0"/>
    <n v="0"/>
    <n v="31"/>
    <n v="24"/>
    <n v="24"/>
    <n v="1"/>
  </r>
  <r>
    <s v="08EES0164R"/>
    <n v="1"/>
    <s v="SECUNDARIA ESTATAL 3024 HEROES FERROCARRILEROS"/>
    <n v="19"/>
    <s v="CHIHUAHUA"/>
    <n v="1"/>
    <s v="CHIHUAHUA"/>
    <s v="CALLE ZEUS"/>
    <n v="0"/>
    <s v="CHIHUAHUA"/>
    <s v="PÚBLICO"/>
    <x v="1"/>
    <x v="1"/>
    <x v="0"/>
    <x v="0"/>
    <s v="08FIS0001B"/>
    <m/>
    <m/>
    <n v="0"/>
    <n v="432"/>
    <n v="426"/>
    <n v="858"/>
    <n v="138"/>
    <n v="142"/>
    <n v="280"/>
    <n v="336"/>
    <n v="360"/>
    <n v="696"/>
    <n v="115"/>
    <n v="105"/>
    <n v="220"/>
    <n v="122"/>
    <n v="109"/>
    <n v="231"/>
    <n v="141"/>
    <n v="134"/>
    <n v="275"/>
    <n v="142"/>
    <n v="128"/>
    <n v="270"/>
    <n v="0"/>
    <n v="0"/>
    <n v="0"/>
    <n v="0"/>
    <n v="0"/>
    <n v="0"/>
    <n v="0"/>
    <n v="0"/>
    <n v="0"/>
    <n v="405"/>
    <n v="371"/>
    <n v="776"/>
    <n v="8"/>
    <n v="8"/>
    <n v="8"/>
    <n v="0"/>
    <n v="0"/>
    <n v="0"/>
    <n v="0"/>
    <n v="24"/>
    <n v="0"/>
    <n v="0"/>
    <n v="0"/>
    <n v="1"/>
    <n v="0"/>
    <n v="1"/>
    <n v="0"/>
    <n v="0"/>
    <n v="8"/>
    <n v="18"/>
    <n v="0"/>
    <n v="0"/>
    <n v="2"/>
    <n v="2"/>
    <n v="2"/>
    <n v="1"/>
    <n v="5"/>
    <n v="5"/>
    <n v="0"/>
    <n v="0"/>
    <n v="11"/>
    <n v="10"/>
    <n v="0"/>
    <n v="66"/>
    <n v="17"/>
    <n v="26"/>
    <n v="0"/>
    <n v="0"/>
    <n v="0"/>
    <n v="0"/>
    <n v="0"/>
    <n v="0"/>
    <n v="0"/>
    <n v="43"/>
    <n v="24"/>
    <n v="24"/>
    <n v="1"/>
  </r>
  <r>
    <s v="08EES0165Q"/>
    <n v="2"/>
    <s v="SECUNDARIA ESTATAL 3025 CENTRO ESCOLAR MA EDMEE ALVAREZ"/>
    <n v="19"/>
    <s v="CHIHUAHUA"/>
    <n v="1"/>
    <s v="CHIHUAHUA"/>
    <s v="CALLE SANCHEZ ALVAREZ"/>
    <n v="815"/>
    <s v="CHIHUAHUA"/>
    <s v="PÚBLICO"/>
    <x v="1"/>
    <x v="1"/>
    <x v="0"/>
    <x v="0"/>
    <s v="08FIS0009U"/>
    <m/>
    <m/>
    <n v="0"/>
    <n v="73"/>
    <n v="65"/>
    <n v="138"/>
    <n v="30"/>
    <n v="30"/>
    <n v="60"/>
    <n v="44"/>
    <n v="41"/>
    <n v="85"/>
    <n v="15"/>
    <n v="12"/>
    <n v="27"/>
    <n v="18"/>
    <n v="12"/>
    <n v="30"/>
    <n v="20"/>
    <n v="15"/>
    <n v="35"/>
    <n v="17"/>
    <n v="15"/>
    <n v="32"/>
    <n v="0"/>
    <n v="0"/>
    <n v="0"/>
    <n v="0"/>
    <n v="0"/>
    <n v="0"/>
    <n v="0"/>
    <n v="0"/>
    <n v="0"/>
    <n v="55"/>
    <n v="42"/>
    <n v="97"/>
    <n v="2"/>
    <n v="2"/>
    <n v="2"/>
    <n v="0"/>
    <n v="0"/>
    <n v="0"/>
    <n v="0"/>
    <n v="6"/>
    <n v="0"/>
    <n v="0"/>
    <n v="0"/>
    <n v="1"/>
    <n v="0"/>
    <n v="0"/>
    <n v="0"/>
    <n v="0"/>
    <n v="3"/>
    <n v="5"/>
    <n v="0"/>
    <n v="0"/>
    <n v="1"/>
    <n v="0"/>
    <n v="0"/>
    <n v="1"/>
    <n v="4"/>
    <n v="0"/>
    <n v="1"/>
    <n v="1"/>
    <n v="4"/>
    <n v="2"/>
    <n v="0"/>
    <n v="23"/>
    <n v="9"/>
    <n v="7"/>
    <n v="0"/>
    <n v="0"/>
    <n v="0"/>
    <n v="0"/>
    <n v="0"/>
    <n v="0"/>
    <n v="0"/>
    <n v="16"/>
    <n v="6"/>
    <n v="6"/>
    <n v="1"/>
  </r>
  <r>
    <s v="08EES0175X"/>
    <n v="1"/>
    <s v="SECUNDARIA ESTATAL 3021 CLUB DE LEONES"/>
    <n v="50"/>
    <s v="NUEVO CASAS GRANDES"/>
    <n v="1"/>
    <s v="NUEVO CASAS GRANDES"/>
    <s v="CALLEJĂ“N 19"/>
    <n v="305"/>
    <s v="NVO. CASAS GRANDES"/>
    <s v="PÚBLICO"/>
    <x v="1"/>
    <x v="1"/>
    <x v="0"/>
    <x v="0"/>
    <s v="08FIS0001B"/>
    <m/>
    <m/>
    <n v="0"/>
    <n v="171"/>
    <n v="150"/>
    <n v="321"/>
    <n v="54"/>
    <n v="48"/>
    <n v="102"/>
    <n v="129"/>
    <n v="132"/>
    <n v="261"/>
    <n v="69"/>
    <n v="59"/>
    <n v="128"/>
    <n v="72"/>
    <n v="60"/>
    <n v="132"/>
    <n v="54"/>
    <n v="53"/>
    <n v="107"/>
    <n v="59"/>
    <n v="49"/>
    <n v="108"/>
    <n v="0"/>
    <n v="0"/>
    <n v="0"/>
    <n v="0"/>
    <n v="0"/>
    <n v="0"/>
    <n v="0"/>
    <n v="0"/>
    <n v="0"/>
    <n v="185"/>
    <n v="162"/>
    <n v="347"/>
    <n v="4"/>
    <n v="4"/>
    <n v="4"/>
    <n v="0"/>
    <n v="0"/>
    <n v="0"/>
    <n v="0"/>
    <n v="12"/>
    <n v="0"/>
    <n v="0"/>
    <n v="1"/>
    <n v="0"/>
    <n v="1"/>
    <n v="0"/>
    <n v="0"/>
    <n v="0"/>
    <n v="3"/>
    <n v="0"/>
    <n v="6"/>
    <n v="3"/>
    <n v="2"/>
    <n v="0"/>
    <n v="0"/>
    <n v="1"/>
    <n v="3"/>
    <n v="1"/>
    <n v="0"/>
    <n v="3"/>
    <n v="6"/>
    <n v="6"/>
    <n v="0"/>
    <n v="36"/>
    <n v="8"/>
    <n v="5"/>
    <n v="0"/>
    <n v="0"/>
    <n v="0"/>
    <n v="0"/>
    <n v="0"/>
    <n v="0"/>
    <n v="0"/>
    <n v="13"/>
    <n v="15"/>
    <n v="12"/>
    <n v="1"/>
  </r>
  <r>
    <s v="08EES0177V"/>
    <n v="1"/>
    <s v="SECUNDARIA ESTATAL 3006 PEDRO ZULOAGA"/>
    <n v="19"/>
    <s v="CHIHUAHUA"/>
    <n v="1"/>
    <s v="CHIHUAHUA"/>
    <s v="CALLE NICOLAS BRAVO"/>
    <n v="0"/>
    <s v="CHIHUAHUA"/>
    <s v="PÚBLICO"/>
    <x v="1"/>
    <x v="1"/>
    <x v="0"/>
    <x v="0"/>
    <s v="08FIS0011I"/>
    <m/>
    <m/>
    <n v="0"/>
    <n v="215"/>
    <n v="174"/>
    <n v="389"/>
    <n v="67"/>
    <n v="45"/>
    <n v="112"/>
    <n v="201"/>
    <n v="167"/>
    <n v="368"/>
    <n v="78"/>
    <n v="77"/>
    <n v="155"/>
    <n v="79"/>
    <n v="77"/>
    <n v="156"/>
    <n v="86"/>
    <n v="72"/>
    <n v="158"/>
    <n v="59"/>
    <n v="57"/>
    <n v="116"/>
    <n v="0"/>
    <n v="0"/>
    <n v="0"/>
    <n v="0"/>
    <n v="0"/>
    <n v="0"/>
    <n v="0"/>
    <n v="0"/>
    <n v="0"/>
    <n v="224"/>
    <n v="206"/>
    <n v="430"/>
    <n v="5"/>
    <n v="5"/>
    <n v="5"/>
    <n v="0"/>
    <n v="0"/>
    <n v="0"/>
    <n v="0"/>
    <n v="15"/>
    <n v="0"/>
    <n v="0"/>
    <n v="1"/>
    <n v="0"/>
    <n v="1"/>
    <n v="0"/>
    <n v="0"/>
    <n v="0"/>
    <n v="7"/>
    <n v="17"/>
    <n v="0"/>
    <n v="0"/>
    <n v="1"/>
    <n v="1"/>
    <n v="0"/>
    <n v="0"/>
    <n v="3"/>
    <n v="5"/>
    <n v="0"/>
    <n v="0"/>
    <n v="5"/>
    <n v="9"/>
    <n v="0"/>
    <n v="50"/>
    <n v="11"/>
    <n v="23"/>
    <n v="0"/>
    <n v="0"/>
    <n v="0"/>
    <n v="0"/>
    <n v="0"/>
    <n v="0"/>
    <n v="0"/>
    <n v="34"/>
    <n v="16"/>
    <n v="15"/>
    <n v="1"/>
  </r>
  <r>
    <s v="08EES0179T"/>
    <n v="1"/>
    <s v="SECUNDARIA ESTATAL 3030 JUSTO SIERRA"/>
    <n v="60"/>
    <s v="SANTA BÁRBARA"/>
    <n v="1"/>
    <s v="SANTA BĂRBARA"/>
    <s v="CALLE SEBASTIAN LERDO DE TEJADA"/>
    <n v="1"/>
    <s v="HIDALGO DEL PARRAL"/>
    <s v="PÚBLICO"/>
    <x v="1"/>
    <x v="1"/>
    <x v="0"/>
    <x v="0"/>
    <s v="08FIS0003Z"/>
    <m/>
    <m/>
    <n v="0"/>
    <n v="177"/>
    <n v="174"/>
    <n v="351"/>
    <n v="49"/>
    <n v="59"/>
    <n v="108"/>
    <n v="152"/>
    <n v="154"/>
    <n v="306"/>
    <n v="78"/>
    <n v="83"/>
    <n v="161"/>
    <n v="78"/>
    <n v="83"/>
    <n v="161"/>
    <n v="69"/>
    <n v="55"/>
    <n v="124"/>
    <n v="59"/>
    <n v="57"/>
    <n v="116"/>
    <n v="0"/>
    <n v="0"/>
    <n v="0"/>
    <n v="0"/>
    <n v="0"/>
    <n v="0"/>
    <n v="0"/>
    <n v="0"/>
    <n v="0"/>
    <n v="206"/>
    <n v="195"/>
    <n v="401"/>
    <n v="5"/>
    <n v="4"/>
    <n v="4"/>
    <n v="0"/>
    <n v="0"/>
    <n v="0"/>
    <n v="0"/>
    <n v="13"/>
    <n v="0"/>
    <n v="0"/>
    <n v="0"/>
    <n v="1"/>
    <n v="0"/>
    <n v="0"/>
    <n v="0"/>
    <n v="0"/>
    <n v="7"/>
    <n v="12"/>
    <n v="0"/>
    <n v="0"/>
    <n v="0"/>
    <n v="1"/>
    <n v="0"/>
    <n v="0"/>
    <n v="2"/>
    <n v="1"/>
    <n v="0"/>
    <n v="0"/>
    <n v="8"/>
    <n v="5"/>
    <n v="0"/>
    <n v="37"/>
    <n v="9"/>
    <n v="14"/>
    <n v="0"/>
    <n v="0"/>
    <n v="0"/>
    <n v="0"/>
    <n v="0"/>
    <n v="0"/>
    <n v="0"/>
    <n v="23"/>
    <n v="13"/>
    <n v="13"/>
    <n v="1"/>
  </r>
  <r>
    <s v="08EES0180I"/>
    <n v="1"/>
    <s v="SECUNDARIA ESTATAL 3053"/>
    <n v="55"/>
    <s v="ROSALES"/>
    <n v="11"/>
    <s v="CONGREGACIĂ“N DE ESTACIĂ“N ORTĂŤZ"/>
    <s v="CALLE TERMINAL"/>
    <n v="9001"/>
    <s v="DELICIAS"/>
    <s v="PÚBLICO"/>
    <x v="1"/>
    <x v="1"/>
    <x v="0"/>
    <x v="0"/>
    <s v="08FIS0024M"/>
    <m/>
    <m/>
    <n v="0"/>
    <n v="64"/>
    <n v="73"/>
    <n v="137"/>
    <n v="13"/>
    <n v="21"/>
    <n v="34"/>
    <n v="53"/>
    <n v="62"/>
    <n v="115"/>
    <n v="15"/>
    <n v="15"/>
    <n v="30"/>
    <n v="22"/>
    <n v="18"/>
    <n v="40"/>
    <n v="23"/>
    <n v="23"/>
    <n v="46"/>
    <n v="29"/>
    <n v="25"/>
    <n v="54"/>
    <n v="0"/>
    <n v="0"/>
    <n v="0"/>
    <n v="0"/>
    <n v="0"/>
    <n v="0"/>
    <n v="0"/>
    <n v="0"/>
    <n v="0"/>
    <n v="74"/>
    <n v="66"/>
    <n v="140"/>
    <n v="2"/>
    <n v="2"/>
    <n v="2"/>
    <n v="0"/>
    <n v="0"/>
    <n v="0"/>
    <n v="0"/>
    <n v="6"/>
    <n v="0"/>
    <n v="0"/>
    <n v="0"/>
    <n v="1"/>
    <n v="0"/>
    <n v="0"/>
    <n v="0"/>
    <n v="0"/>
    <n v="4"/>
    <n v="7"/>
    <n v="0"/>
    <n v="0"/>
    <n v="1"/>
    <n v="0"/>
    <n v="0"/>
    <n v="1"/>
    <n v="1"/>
    <n v="0"/>
    <n v="0"/>
    <n v="0"/>
    <n v="4"/>
    <n v="3"/>
    <n v="0"/>
    <n v="22"/>
    <n v="6"/>
    <n v="8"/>
    <n v="0"/>
    <n v="0"/>
    <n v="0"/>
    <n v="0"/>
    <n v="0"/>
    <n v="0"/>
    <n v="0"/>
    <n v="14"/>
    <n v="6"/>
    <n v="6"/>
    <n v="1"/>
  </r>
  <r>
    <s v="08EES0181H"/>
    <n v="1"/>
    <s v="SECUNDARIA ESTATAL 3032"/>
    <n v="11"/>
    <s v="CAMARGO"/>
    <n v="1"/>
    <s v="SANTA ROSALĂŤA DE CAMARGO"/>
    <s v="CALLE BENITO JUAREZ"/>
    <n v="0"/>
    <s v="DELICIAS"/>
    <s v="PÚBLICO"/>
    <x v="1"/>
    <x v="1"/>
    <x v="0"/>
    <x v="0"/>
    <s v="08FIS0024M"/>
    <m/>
    <m/>
    <n v="0"/>
    <n v="175"/>
    <n v="163"/>
    <n v="338"/>
    <n v="53"/>
    <n v="46"/>
    <n v="99"/>
    <n v="110"/>
    <n v="122"/>
    <n v="232"/>
    <n v="49"/>
    <n v="73"/>
    <n v="122"/>
    <n v="55"/>
    <n v="78"/>
    <n v="133"/>
    <n v="69"/>
    <n v="63"/>
    <n v="132"/>
    <n v="53"/>
    <n v="59"/>
    <n v="112"/>
    <n v="0"/>
    <n v="0"/>
    <n v="0"/>
    <n v="0"/>
    <n v="0"/>
    <n v="0"/>
    <n v="0"/>
    <n v="0"/>
    <n v="0"/>
    <n v="177"/>
    <n v="200"/>
    <n v="377"/>
    <n v="4"/>
    <n v="4"/>
    <n v="4"/>
    <n v="0"/>
    <n v="0"/>
    <n v="0"/>
    <n v="0"/>
    <n v="12"/>
    <n v="0"/>
    <n v="0"/>
    <n v="0"/>
    <n v="1"/>
    <n v="0"/>
    <n v="1"/>
    <n v="0"/>
    <n v="0"/>
    <n v="8"/>
    <n v="7"/>
    <n v="0"/>
    <n v="0"/>
    <n v="3"/>
    <n v="0"/>
    <n v="0"/>
    <n v="0"/>
    <n v="1"/>
    <n v="3"/>
    <n v="0"/>
    <n v="1"/>
    <n v="4"/>
    <n v="8"/>
    <n v="0"/>
    <n v="37"/>
    <n v="12"/>
    <n v="11"/>
    <n v="0"/>
    <n v="0"/>
    <n v="0"/>
    <n v="0"/>
    <n v="0"/>
    <n v="0"/>
    <n v="0"/>
    <n v="23"/>
    <n v="18"/>
    <n v="12"/>
    <n v="1"/>
  </r>
  <r>
    <s v="08EES0182G"/>
    <n v="2"/>
    <s v="SECUNDARIA ESTATAL 3046"/>
    <n v="19"/>
    <s v="CHIHUAHUA"/>
    <n v="1"/>
    <s v="CHIHUAHUA"/>
    <s v="CALLE MIGUEL TRILLO"/>
    <n v="0"/>
    <s v="CHIHUAHUA"/>
    <s v="PÚBLICO"/>
    <x v="1"/>
    <x v="1"/>
    <x v="0"/>
    <x v="0"/>
    <s v="08FIS0011I"/>
    <m/>
    <m/>
    <n v="0"/>
    <n v="132"/>
    <n v="114"/>
    <n v="246"/>
    <n v="33"/>
    <n v="31"/>
    <n v="64"/>
    <n v="51"/>
    <n v="69"/>
    <n v="120"/>
    <n v="57"/>
    <n v="39"/>
    <n v="96"/>
    <n v="78"/>
    <n v="52"/>
    <n v="130"/>
    <n v="53"/>
    <n v="41"/>
    <n v="94"/>
    <n v="35"/>
    <n v="28"/>
    <n v="63"/>
    <n v="0"/>
    <n v="0"/>
    <n v="0"/>
    <n v="0"/>
    <n v="0"/>
    <n v="0"/>
    <n v="0"/>
    <n v="0"/>
    <n v="0"/>
    <n v="166"/>
    <n v="121"/>
    <n v="287"/>
    <n v="4"/>
    <n v="3"/>
    <n v="3"/>
    <n v="0"/>
    <n v="0"/>
    <n v="0"/>
    <n v="0"/>
    <n v="10"/>
    <n v="0"/>
    <n v="0"/>
    <n v="0"/>
    <n v="1"/>
    <n v="1"/>
    <n v="0"/>
    <n v="0"/>
    <n v="0"/>
    <n v="7"/>
    <n v="14"/>
    <n v="0"/>
    <n v="0"/>
    <n v="2"/>
    <n v="2"/>
    <n v="1"/>
    <n v="1"/>
    <n v="1"/>
    <n v="3"/>
    <n v="1"/>
    <n v="0"/>
    <n v="5"/>
    <n v="2"/>
    <n v="0"/>
    <n v="41"/>
    <n v="12"/>
    <n v="20"/>
    <n v="0"/>
    <n v="0"/>
    <n v="0"/>
    <n v="0"/>
    <n v="0"/>
    <n v="0"/>
    <n v="0"/>
    <n v="32"/>
    <n v="10"/>
    <n v="10"/>
    <n v="1"/>
  </r>
  <r>
    <s v="08EES0183F"/>
    <n v="1"/>
    <s v="SECUNDARIA ESTATAL 3031 JOSE MARIA LUIS MORA"/>
    <n v="32"/>
    <s v="HIDALGO DEL PARRAL"/>
    <n v="1"/>
    <s v="HIDALGO DEL PARRAL"/>
    <s v="CALLE VARA DE SAN JUAN"/>
    <n v="0"/>
    <s v="HIDALGO DEL PARRAL"/>
    <s v="PÚBLICO"/>
    <x v="1"/>
    <x v="1"/>
    <x v="0"/>
    <x v="0"/>
    <s v="08FIS0003Z"/>
    <m/>
    <m/>
    <n v="0"/>
    <n v="200"/>
    <n v="167"/>
    <n v="367"/>
    <n v="47"/>
    <n v="47"/>
    <n v="94"/>
    <n v="118"/>
    <n v="141"/>
    <n v="259"/>
    <n v="56"/>
    <n v="44"/>
    <n v="100"/>
    <n v="60"/>
    <n v="46"/>
    <n v="106"/>
    <n v="77"/>
    <n v="59"/>
    <n v="136"/>
    <n v="57"/>
    <n v="55"/>
    <n v="112"/>
    <n v="0"/>
    <n v="0"/>
    <n v="0"/>
    <n v="0"/>
    <n v="0"/>
    <n v="0"/>
    <n v="0"/>
    <n v="0"/>
    <n v="0"/>
    <n v="194"/>
    <n v="160"/>
    <n v="354"/>
    <n v="4"/>
    <n v="4"/>
    <n v="4"/>
    <n v="0"/>
    <n v="0"/>
    <n v="0"/>
    <n v="0"/>
    <n v="12"/>
    <n v="0"/>
    <n v="0"/>
    <n v="0"/>
    <n v="1"/>
    <n v="1"/>
    <n v="0"/>
    <n v="0"/>
    <n v="0"/>
    <n v="6"/>
    <n v="11"/>
    <n v="0"/>
    <n v="0"/>
    <n v="1"/>
    <n v="1"/>
    <n v="1"/>
    <n v="1"/>
    <n v="1"/>
    <n v="3"/>
    <n v="1"/>
    <n v="1"/>
    <n v="5"/>
    <n v="7"/>
    <n v="0"/>
    <n v="41"/>
    <n v="10"/>
    <n v="17"/>
    <n v="0"/>
    <n v="0"/>
    <n v="0"/>
    <n v="0"/>
    <n v="0"/>
    <n v="0"/>
    <n v="0"/>
    <n v="27"/>
    <n v="12"/>
    <n v="12"/>
    <n v="1"/>
  </r>
  <r>
    <s v="08EES0184E"/>
    <n v="1"/>
    <s v="SECUNDARIA ESTATAL 3033 FELIX U. GOMEZ"/>
    <n v="1"/>
    <s v="AHUMADA"/>
    <n v="1"/>
    <s v="MIGUEL AHUMADA"/>
    <s v="CALLE BRASIL"/>
    <n v="704"/>
    <s v="JUÁREZ"/>
    <s v="PÚBLICO"/>
    <x v="1"/>
    <x v="1"/>
    <x v="0"/>
    <x v="0"/>
    <s v="08FIS0014F"/>
    <m/>
    <m/>
    <n v="0"/>
    <n v="175"/>
    <n v="204"/>
    <n v="379"/>
    <n v="57"/>
    <n v="69"/>
    <n v="126"/>
    <n v="121"/>
    <n v="175"/>
    <n v="296"/>
    <n v="61"/>
    <n v="71"/>
    <n v="132"/>
    <n v="67"/>
    <n v="74"/>
    <n v="141"/>
    <n v="57"/>
    <n v="78"/>
    <n v="135"/>
    <n v="53"/>
    <n v="52"/>
    <n v="105"/>
    <n v="0"/>
    <n v="0"/>
    <n v="0"/>
    <n v="0"/>
    <n v="0"/>
    <n v="0"/>
    <n v="0"/>
    <n v="0"/>
    <n v="0"/>
    <n v="177"/>
    <n v="204"/>
    <n v="381"/>
    <n v="4"/>
    <n v="4"/>
    <n v="4"/>
    <n v="0"/>
    <n v="0"/>
    <n v="0"/>
    <n v="0"/>
    <n v="12"/>
    <n v="0"/>
    <n v="0"/>
    <n v="1"/>
    <n v="0"/>
    <n v="0"/>
    <n v="0"/>
    <n v="0"/>
    <n v="0"/>
    <n v="10"/>
    <n v="7"/>
    <n v="0"/>
    <n v="0"/>
    <n v="3"/>
    <n v="0"/>
    <n v="0"/>
    <n v="0"/>
    <n v="0"/>
    <n v="2"/>
    <n v="0"/>
    <n v="0"/>
    <n v="8"/>
    <n v="6"/>
    <n v="0"/>
    <n v="37"/>
    <n v="13"/>
    <n v="9"/>
    <n v="0"/>
    <n v="0"/>
    <n v="0"/>
    <n v="0"/>
    <n v="0"/>
    <n v="0"/>
    <n v="0"/>
    <n v="22"/>
    <n v="17"/>
    <n v="17"/>
    <n v="1"/>
  </r>
  <r>
    <s v="08EES0185D"/>
    <n v="1"/>
    <s v="SECUNDARIA ESTATAL 3044 MIGUEL JIMENEZ REALIVAZQUEZ"/>
    <n v="19"/>
    <s v="CHIHUAHUA"/>
    <n v="1"/>
    <s v="CHIHUAHUA"/>
    <s v="CALLE ALONDRA"/>
    <n v="4105"/>
    <s v="CHIHUAHUA"/>
    <s v="PÚBLICO"/>
    <x v="1"/>
    <x v="1"/>
    <x v="0"/>
    <x v="0"/>
    <s v="08FIS0001B"/>
    <m/>
    <m/>
    <n v="0"/>
    <n v="308"/>
    <n v="299"/>
    <n v="607"/>
    <n v="98"/>
    <n v="93"/>
    <n v="191"/>
    <n v="249"/>
    <n v="266"/>
    <n v="515"/>
    <n v="87"/>
    <n v="101"/>
    <n v="188"/>
    <n v="87"/>
    <n v="101"/>
    <n v="188"/>
    <n v="109"/>
    <n v="90"/>
    <n v="199"/>
    <n v="101"/>
    <n v="111"/>
    <n v="212"/>
    <n v="0"/>
    <n v="0"/>
    <n v="0"/>
    <n v="0"/>
    <n v="0"/>
    <n v="0"/>
    <n v="0"/>
    <n v="0"/>
    <n v="0"/>
    <n v="297"/>
    <n v="302"/>
    <n v="599"/>
    <n v="6"/>
    <n v="6"/>
    <n v="6"/>
    <n v="0"/>
    <n v="0"/>
    <n v="0"/>
    <n v="0"/>
    <n v="18"/>
    <n v="0"/>
    <n v="0"/>
    <n v="0"/>
    <n v="1"/>
    <n v="0"/>
    <n v="1"/>
    <n v="0"/>
    <n v="0"/>
    <n v="3"/>
    <n v="22"/>
    <n v="0"/>
    <n v="0"/>
    <n v="3"/>
    <n v="0"/>
    <n v="0"/>
    <n v="0"/>
    <n v="4"/>
    <n v="5"/>
    <n v="1"/>
    <n v="3"/>
    <n v="8"/>
    <n v="9"/>
    <n v="0"/>
    <n v="60"/>
    <n v="11"/>
    <n v="30"/>
    <n v="0"/>
    <n v="0"/>
    <n v="0"/>
    <n v="0"/>
    <n v="0"/>
    <n v="0"/>
    <n v="0"/>
    <n v="41"/>
    <n v="24"/>
    <n v="24"/>
    <n v="1"/>
  </r>
  <r>
    <s v="08EES0187B"/>
    <n v="1"/>
    <s v="SECUNDARIA ESTATAL 3034 FRANCISCO R. ALMADA"/>
    <n v="24"/>
    <s v="SANTA ISABEL"/>
    <n v="1"/>
    <s v="SANTA ISABEL"/>
    <s v="AVENIDA CENTENARIO"/>
    <n v="34"/>
    <s v="CHIHUAHUA"/>
    <s v="PÚBLICO"/>
    <x v="1"/>
    <x v="1"/>
    <x v="0"/>
    <x v="0"/>
    <s v="08FIS0009U"/>
    <m/>
    <m/>
    <n v="0"/>
    <n v="87"/>
    <n v="110"/>
    <n v="197"/>
    <n v="27"/>
    <n v="35"/>
    <n v="62"/>
    <n v="50"/>
    <n v="95"/>
    <n v="145"/>
    <n v="36"/>
    <n v="34"/>
    <n v="70"/>
    <n v="39"/>
    <n v="35"/>
    <n v="74"/>
    <n v="26"/>
    <n v="41"/>
    <n v="67"/>
    <n v="26"/>
    <n v="31"/>
    <n v="57"/>
    <n v="0"/>
    <n v="0"/>
    <n v="0"/>
    <n v="0"/>
    <n v="0"/>
    <n v="0"/>
    <n v="0"/>
    <n v="0"/>
    <n v="0"/>
    <n v="91"/>
    <n v="107"/>
    <n v="198"/>
    <n v="3"/>
    <n v="3"/>
    <n v="3"/>
    <n v="0"/>
    <n v="0"/>
    <n v="0"/>
    <n v="0"/>
    <n v="9"/>
    <n v="0"/>
    <n v="0"/>
    <n v="0"/>
    <n v="1"/>
    <n v="0"/>
    <n v="1"/>
    <n v="0"/>
    <n v="0"/>
    <n v="2"/>
    <n v="10"/>
    <n v="0"/>
    <n v="0"/>
    <n v="1"/>
    <n v="0"/>
    <n v="1"/>
    <n v="1"/>
    <n v="1"/>
    <n v="2"/>
    <n v="0"/>
    <n v="0"/>
    <n v="3"/>
    <n v="7"/>
    <n v="0"/>
    <n v="30"/>
    <n v="5"/>
    <n v="13"/>
    <n v="0"/>
    <n v="0"/>
    <n v="0"/>
    <n v="0"/>
    <n v="0"/>
    <n v="0"/>
    <n v="0"/>
    <n v="18"/>
    <n v="15"/>
    <n v="15"/>
    <n v="1"/>
  </r>
  <r>
    <s v="08EES0192N"/>
    <n v="1"/>
    <s v="SECUNDARIA ESTATAL 3055 FRANCISCA LOZANO OLIVAS"/>
    <n v="32"/>
    <s v="HIDALGO DEL PARRAL"/>
    <n v="1"/>
    <s v="HIDALGO DEL PARRAL"/>
    <s v="PROLONGACIĂ“N OJINAGA "/>
    <n v="0"/>
    <s v="HIDALGO DEL PARRAL"/>
    <s v="PÚBLICO"/>
    <x v="1"/>
    <x v="1"/>
    <x v="0"/>
    <x v="0"/>
    <s v="08FIS0003Z"/>
    <m/>
    <m/>
    <n v="0"/>
    <n v="312"/>
    <n v="362"/>
    <n v="674"/>
    <n v="114"/>
    <n v="122"/>
    <n v="236"/>
    <n v="256"/>
    <n v="318"/>
    <n v="574"/>
    <n v="112"/>
    <n v="128"/>
    <n v="240"/>
    <n v="112"/>
    <n v="129"/>
    <n v="241"/>
    <n v="86"/>
    <n v="110"/>
    <n v="196"/>
    <n v="109"/>
    <n v="123"/>
    <n v="232"/>
    <n v="0"/>
    <n v="0"/>
    <n v="0"/>
    <n v="0"/>
    <n v="0"/>
    <n v="0"/>
    <n v="0"/>
    <n v="0"/>
    <n v="0"/>
    <n v="307"/>
    <n v="362"/>
    <n v="669"/>
    <n v="5"/>
    <n v="5"/>
    <n v="5"/>
    <n v="0"/>
    <n v="0"/>
    <n v="0"/>
    <n v="0"/>
    <n v="15"/>
    <n v="0"/>
    <n v="0"/>
    <n v="1"/>
    <n v="0"/>
    <n v="1"/>
    <n v="0"/>
    <n v="0"/>
    <n v="0"/>
    <n v="8"/>
    <n v="15"/>
    <n v="0"/>
    <n v="0"/>
    <n v="3"/>
    <n v="1"/>
    <n v="0"/>
    <n v="2"/>
    <n v="3"/>
    <n v="4"/>
    <n v="1"/>
    <n v="1"/>
    <n v="7"/>
    <n v="6"/>
    <n v="0"/>
    <n v="53"/>
    <n v="15"/>
    <n v="23"/>
    <n v="0"/>
    <n v="0"/>
    <n v="0"/>
    <n v="0"/>
    <n v="0"/>
    <n v="0"/>
    <n v="0"/>
    <n v="38"/>
    <n v="15"/>
    <n v="15"/>
    <n v="1"/>
  </r>
  <r>
    <s v="08EES0193M"/>
    <n v="1"/>
    <s v="SECUNDARIA ESTATAL 3042"/>
    <n v="37"/>
    <s v="JUÁREZ"/>
    <n v="1"/>
    <s v="JUĂREZ"/>
    <s v="CALLE PRADERAS DEL SOL"/>
    <n v="0"/>
    <s v="JUÁREZ"/>
    <s v="PÚBLICO"/>
    <x v="1"/>
    <x v="1"/>
    <x v="0"/>
    <x v="0"/>
    <s v="08FIS0014F"/>
    <m/>
    <m/>
    <n v="0"/>
    <n v="517"/>
    <n v="544"/>
    <n v="1061"/>
    <n v="147"/>
    <n v="166"/>
    <n v="313"/>
    <n v="351"/>
    <n v="460"/>
    <n v="811"/>
    <n v="175"/>
    <n v="165"/>
    <n v="340"/>
    <n v="177"/>
    <n v="165"/>
    <n v="342"/>
    <n v="159"/>
    <n v="191"/>
    <n v="350"/>
    <n v="181"/>
    <n v="183"/>
    <n v="364"/>
    <n v="0"/>
    <n v="0"/>
    <n v="0"/>
    <n v="0"/>
    <n v="0"/>
    <n v="0"/>
    <n v="0"/>
    <n v="0"/>
    <n v="0"/>
    <n v="517"/>
    <n v="539"/>
    <n v="1056"/>
    <n v="8"/>
    <n v="9"/>
    <n v="9"/>
    <n v="0"/>
    <n v="0"/>
    <n v="0"/>
    <n v="0"/>
    <n v="26"/>
    <n v="0"/>
    <n v="0"/>
    <n v="1"/>
    <n v="0"/>
    <n v="0"/>
    <n v="0"/>
    <n v="0"/>
    <n v="0"/>
    <n v="9"/>
    <n v="21"/>
    <n v="0"/>
    <n v="0"/>
    <n v="4"/>
    <n v="1"/>
    <n v="1"/>
    <n v="2"/>
    <n v="1"/>
    <n v="2"/>
    <n v="0"/>
    <n v="3"/>
    <n v="12"/>
    <n v="14"/>
    <n v="0"/>
    <n v="71"/>
    <n v="15"/>
    <n v="29"/>
    <n v="0"/>
    <n v="0"/>
    <n v="0"/>
    <n v="0"/>
    <n v="0"/>
    <n v="0"/>
    <n v="0"/>
    <n v="44"/>
    <n v="26"/>
    <n v="24"/>
    <n v="1"/>
  </r>
  <r>
    <s v="08EES0194L"/>
    <n v="1"/>
    <s v="SECUNDARIA ESTATAL 3038 EMILIANO ZAPATA"/>
    <n v="17"/>
    <s v="CUAUHTÉMOC"/>
    <n v="1"/>
    <s v="CUAUHTĂ‰MOC"/>
    <s v="CALLE 4A"/>
    <n v="100"/>
    <s v="CUAUHTÉMOC"/>
    <s v="PÚBLICO"/>
    <x v="1"/>
    <x v="1"/>
    <x v="0"/>
    <x v="0"/>
    <s v="08FIS0004Z"/>
    <m/>
    <m/>
    <n v="0"/>
    <n v="322"/>
    <n v="363"/>
    <n v="685"/>
    <n v="87"/>
    <n v="115"/>
    <n v="202"/>
    <n v="216"/>
    <n v="287"/>
    <n v="503"/>
    <n v="111"/>
    <n v="133"/>
    <n v="244"/>
    <n v="111"/>
    <n v="133"/>
    <n v="244"/>
    <n v="112"/>
    <n v="126"/>
    <n v="238"/>
    <n v="98"/>
    <n v="115"/>
    <n v="213"/>
    <n v="0"/>
    <n v="0"/>
    <n v="0"/>
    <n v="0"/>
    <n v="0"/>
    <n v="0"/>
    <n v="0"/>
    <n v="0"/>
    <n v="0"/>
    <n v="321"/>
    <n v="374"/>
    <n v="695"/>
    <n v="5"/>
    <n v="6"/>
    <n v="5"/>
    <n v="0"/>
    <n v="0"/>
    <n v="0"/>
    <n v="0"/>
    <n v="16"/>
    <n v="0"/>
    <n v="0"/>
    <n v="1"/>
    <n v="0"/>
    <n v="0"/>
    <n v="1"/>
    <n v="0"/>
    <n v="0"/>
    <n v="9"/>
    <n v="17"/>
    <n v="0"/>
    <n v="0"/>
    <n v="1"/>
    <n v="1"/>
    <n v="0"/>
    <n v="0"/>
    <n v="0"/>
    <n v="2"/>
    <n v="0"/>
    <n v="0"/>
    <n v="3"/>
    <n v="16"/>
    <n v="0"/>
    <n v="51"/>
    <n v="10"/>
    <n v="20"/>
    <n v="0"/>
    <n v="0"/>
    <n v="0"/>
    <n v="0"/>
    <n v="0"/>
    <n v="0"/>
    <n v="0"/>
    <n v="30"/>
    <n v="17"/>
    <n v="16"/>
    <n v="1"/>
  </r>
  <r>
    <s v="08EES0196J"/>
    <n v="1"/>
    <s v="SECUNDARIA ESTATAL 3054 JAIME TORRES BODET"/>
    <n v="62"/>
    <s v="SAUCILLO"/>
    <n v="41"/>
    <s v="LAS VARAS"/>
    <s v="CALLE LAS VARAS"/>
    <n v="0"/>
    <s v="DELICIAS"/>
    <s v="PÚBLICO"/>
    <x v="1"/>
    <x v="1"/>
    <x v="0"/>
    <x v="0"/>
    <s v="08FIS0024M"/>
    <m/>
    <m/>
    <n v="0"/>
    <n v="90"/>
    <n v="107"/>
    <n v="197"/>
    <n v="24"/>
    <n v="33"/>
    <n v="57"/>
    <n v="68"/>
    <n v="88"/>
    <n v="156"/>
    <n v="30"/>
    <n v="39"/>
    <n v="69"/>
    <n v="30"/>
    <n v="39"/>
    <n v="69"/>
    <n v="29"/>
    <n v="42"/>
    <n v="71"/>
    <n v="24"/>
    <n v="23"/>
    <n v="47"/>
    <n v="0"/>
    <n v="0"/>
    <n v="0"/>
    <n v="0"/>
    <n v="0"/>
    <n v="0"/>
    <n v="0"/>
    <n v="0"/>
    <n v="0"/>
    <n v="83"/>
    <n v="104"/>
    <n v="187"/>
    <n v="3"/>
    <n v="3"/>
    <n v="2"/>
    <n v="0"/>
    <n v="0"/>
    <n v="0"/>
    <n v="0"/>
    <n v="8"/>
    <n v="0"/>
    <n v="0"/>
    <n v="1"/>
    <n v="0"/>
    <n v="0"/>
    <n v="1"/>
    <n v="0"/>
    <n v="0"/>
    <n v="1"/>
    <n v="6"/>
    <n v="0"/>
    <n v="0"/>
    <n v="3"/>
    <n v="0"/>
    <n v="0"/>
    <n v="2"/>
    <n v="1"/>
    <n v="1"/>
    <n v="0"/>
    <n v="0"/>
    <n v="3"/>
    <n v="7"/>
    <n v="0"/>
    <n v="26"/>
    <n v="5"/>
    <n v="9"/>
    <n v="0"/>
    <n v="0"/>
    <n v="0"/>
    <n v="0"/>
    <n v="0"/>
    <n v="0"/>
    <n v="0"/>
    <n v="14"/>
    <n v="13"/>
    <n v="7"/>
    <n v="1"/>
  </r>
  <r>
    <s v="08EES0197I"/>
    <n v="1"/>
    <s v="SECUNDARIA ESTATAL 3058 MARIA ELISA GRIENSEN ZAMBRANO"/>
    <n v="32"/>
    <s v="HIDALGO DEL PARRAL"/>
    <n v="1"/>
    <s v="HIDALGO DEL PARRAL"/>
    <s v="CALLE ALBERTO VAZQUEZ DEL MERCADO"/>
    <n v="0"/>
    <s v="HIDALGO DEL PARRAL"/>
    <s v="PÚBLICO"/>
    <x v="1"/>
    <x v="1"/>
    <x v="0"/>
    <x v="0"/>
    <s v="08FIS0003Z"/>
    <m/>
    <m/>
    <n v="0"/>
    <n v="146"/>
    <n v="171"/>
    <n v="317"/>
    <n v="48"/>
    <n v="52"/>
    <n v="100"/>
    <n v="101"/>
    <n v="136"/>
    <n v="237"/>
    <n v="71"/>
    <n v="73"/>
    <n v="144"/>
    <n v="73"/>
    <n v="76"/>
    <n v="149"/>
    <n v="50"/>
    <n v="57"/>
    <n v="107"/>
    <n v="38"/>
    <n v="53"/>
    <n v="91"/>
    <n v="0"/>
    <n v="0"/>
    <n v="0"/>
    <n v="0"/>
    <n v="0"/>
    <n v="0"/>
    <n v="0"/>
    <n v="0"/>
    <n v="0"/>
    <n v="161"/>
    <n v="186"/>
    <n v="347"/>
    <n v="4"/>
    <n v="4"/>
    <n v="4"/>
    <n v="0"/>
    <n v="0"/>
    <n v="0"/>
    <n v="0"/>
    <n v="12"/>
    <n v="0"/>
    <n v="0"/>
    <n v="1"/>
    <n v="0"/>
    <n v="0"/>
    <n v="0"/>
    <n v="0"/>
    <n v="0"/>
    <n v="10"/>
    <n v="13"/>
    <n v="0"/>
    <n v="0"/>
    <n v="1"/>
    <n v="0"/>
    <n v="0"/>
    <n v="0"/>
    <n v="1"/>
    <n v="1"/>
    <n v="0"/>
    <n v="0"/>
    <n v="8"/>
    <n v="4"/>
    <n v="0"/>
    <n v="39"/>
    <n v="12"/>
    <n v="14"/>
    <n v="0"/>
    <n v="0"/>
    <n v="0"/>
    <n v="0"/>
    <n v="0"/>
    <n v="0"/>
    <n v="0"/>
    <n v="26"/>
    <n v="14"/>
    <n v="12"/>
    <n v="1"/>
  </r>
  <r>
    <s v="08EES0198H"/>
    <n v="1"/>
    <s v="SECUNDARIA ESTATAL 3059 PLUTARCO ELIAS CALLES"/>
    <n v="19"/>
    <s v="CHIHUAHUA"/>
    <n v="1"/>
    <s v="CHIHUAHUA"/>
    <s v="CALLE ALFONSO SOSA VERA"/>
    <n v="0"/>
    <s v="CHIHUAHUA"/>
    <s v="PÚBLICO"/>
    <x v="1"/>
    <x v="1"/>
    <x v="0"/>
    <x v="0"/>
    <s v="08FIS0001B"/>
    <m/>
    <m/>
    <n v="0"/>
    <n v="303"/>
    <n v="272"/>
    <n v="575"/>
    <n v="80"/>
    <n v="76"/>
    <n v="156"/>
    <n v="172"/>
    <n v="189"/>
    <n v="361"/>
    <n v="94"/>
    <n v="102"/>
    <n v="196"/>
    <n v="100"/>
    <n v="103"/>
    <n v="203"/>
    <n v="98"/>
    <n v="89"/>
    <n v="187"/>
    <n v="97"/>
    <n v="103"/>
    <n v="200"/>
    <n v="0"/>
    <n v="0"/>
    <n v="0"/>
    <n v="0"/>
    <n v="0"/>
    <n v="0"/>
    <n v="0"/>
    <n v="0"/>
    <n v="0"/>
    <n v="295"/>
    <n v="295"/>
    <n v="590"/>
    <n v="6"/>
    <n v="6"/>
    <n v="6"/>
    <n v="0"/>
    <n v="0"/>
    <n v="0"/>
    <n v="0"/>
    <n v="18"/>
    <n v="0"/>
    <n v="0"/>
    <n v="1"/>
    <n v="0"/>
    <n v="0"/>
    <n v="0"/>
    <n v="0"/>
    <n v="0"/>
    <n v="6"/>
    <n v="15"/>
    <n v="0"/>
    <n v="0"/>
    <n v="1"/>
    <n v="1"/>
    <n v="0"/>
    <n v="0"/>
    <n v="1"/>
    <n v="5"/>
    <n v="0"/>
    <n v="0"/>
    <n v="11"/>
    <n v="8"/>
    <n v="0"/>
    <n v="49"/>
    <n v="8"/>
    <n v="21"/>
    <n v="0"/>
    <n v="0"/>
    <n v="0"/>
    <n v="0"/>
    <n v="0"/>
    <n v="0"/>
    <n v="0"/>
    <n v="29"/>
    <n v="37"/>
    <n v="18"/>
    <n v="1"/>
  </r>
  <r>
    <s v="08EES0199G"/>
    <n v="1"/>
    <s v="SECUNDARIA ESTATAL 3060"/>
    <n v="19"/>
    <s v="CHIHUAHUA"/>
    <n v="1"/>
    <s v="CHIHUAHUA"/>
    <s v="CALLE RODOLFO FIERRO"/>
    <n v="0"/>
    <s v="CHIHUAHUA"/>
    <s v="PÚBLICO"/>
    <x v="1"/>
    <x v="1"/>
    <x v="0"/>
    <x v="0"/>
    <s v="08FIS0011I"/>
    <m/>
    <m/>
    <n v="0"/>
    <n v="161"/>
    <n v="151"/>
    <n v="312"/>
    <n v="50"/>
    <n v="56"/>
    <n v="106"/>
    <n v="142"/>
    <n v="139"/>
    <n v="281"/>
    <n v="67"/>
    <n v="45"/>
    <n v="112"/>
    <n v="69"/>
    <n v="45"/>
    <n v="114"/>
    <n v="62"/>
    <n v="48"/>
    <n v="110"/>
    <n v="51"/>
    <n v="44"/>
    <n v="95"/>
    <n v="0"/>
    <n v="0"/>
    <n v="0"/>
    <n v="0"/>
    <n v="0"/>
    <n v="0"/>
    <n v="0"/>
    <n v="0"/>
    <n v="0"/>
    <n v="182"/>
    <n v="137"/>
    <n v="319"/>
    <n v="3"/>
    <n v="3"/>
    <n v="3"/>
    <n v="0"/>
    <n v="0"/>
    <n v="0"/>
    <n v="0"/>
    <n v="9"/>
    <n v="0"/>
    <n v="0"/>
    <n v="1"/>
    <n v="0"/>
    <n v="0"/>
    <n v="1"/>
    <n v="0"/>
    <n v="0"/>
    <n v="4"/>
    <n v="12"/>
    <n v="0"/>
    <n v="0"/>
    <n v="1"/>
    <n v="0"/>
    <n v="0"/>
    <n v="1"/>
    <n v="3"/>
    <n v="2"/>
    <n v="0"/>
    <n v="0"/>
    <n v="4"/>
    <n v="5"/>
    <n v="0"/>
    <n v="34"/>
    <n v="8"/>
    <n v="15"/>
    <n v="0"/>
    <n v="0"/>
    <n v="0"/>
    <n v="0"/>
    <n v="0"/>
    <n v="0"/>
    <n v="0"/>
    <n v="23"/>
    <n v="14"/>
    <n v="14"/>
    <n v="1"/>
  </r>
  <r>
    <s v="08EES0200F"/>
    <n v="1"/>
    <s v="SECUNDARIA ESTATAL 3061"/>
    <n v="37"/>
    <s v="JUÁREZ"/>
    <n v="1"/>
    <s v="JUĂREZ"/>
    <s v="CALLE MALLAS"/>
    <n v="7805"/>
    <s v="JUÁREZ"/>
    <s v="PÚBLICO"/>
    <x v="1"/>
    <x v="1"/>
    <x v="0"/>
    <x v="0"/>
    <s v="08FIS0002A"/>
    <m/>
    <m/>
    <n v="0"/>
    <n v="273"/>
    <n v="267"/>
    <n v="540"/>
    <n v="81"/>
    <n v="82"/>
    <n v="163"/>
    <n v="238"/>
    <n v="254"/>
    <n v="492"/>
    <n v="138"/>
    <n v="128"/>
    <n v="266"/>
    <n v="139"/>
    <n v="128"/>
    <n v="267"/>
    <n v="103"/>
    <n v="106"/>
    <n v="209"/>
    <n v="74"/>
    <n v="81"/>
    <n v="155"/>
    <n v="0"/>
    <n v="0"/>
    <n v="0"/>
    <n v="0"/>
    <n v="0"/>
    <n v="0"/>
    <n v="0"/>
    <n v="0"/>
    <n v="0"/>
    <n v="316"/>
    <n v="315"/>
    <n v="631"/>
    <n v="6"/>
    <n v="5"/>
    <n v="4"/>
    <n v="0"/>
    <n v="0"/>
    <n v="0"/>
    <n v="0"/>
    <n v="15"/>
    <n v="1"/>
    <n v="0"/>
    <n v="0"/>
    <n v="0"/>
    <n v="0"/>
    <n v="0"/>
    <n v="0"/>
    <n v="0"/>
    <n v="6"/>
    <n v="18"/>
    <n v="0"/>
    <n v="0"/>
    <n v="1"/>
    <n v="0"/>
    <n v="0"/>
    <n v="0"/>
    <n v="2"/>
    <n v="0"/>
    <n v="0"/>
    <n v="0"/>
    <n v="4"/>
    <n v="11"/>
    <n v="0"/>
    <n v="43"/>
    <n v="10"/>
    <n v="18"/>
    <n v="0"/>
    <n v="0"/>
    <n v="0"/>
    <n v="0"/>
    <n v="0"/>
    <n v="0"/>
    <n v="0"/>
    <n v="28"/>
    <n v="15"/>
    <n v="15"/>
    <n v="1"/>
  </r>
  <r>
    <s v="08EES0201E"/>
    <n v="1"/>
    <s v="SECUNDARIA ESTATAL 3062 PROFR. JESĂšS IGNACIO GONZĂLEZ MEDINA"/>
    <n v="50"/>
    <s v="NUEVO CASAS GRANDES"/>
    <n v="1"/>
    <s v="NUEVO CASAS GRANDES"/>
    <s v="AVENIDA PASEO DE LA REFORMA "/>
    <n v="1900"/>
    <s v="NVO. CASAS GRANDES"/>
    <s v="PÚBLICO"/>
    <x v="1"/>
    <x v="1"/>
    <x v="0"/>
    <x v="0"/>
    <s v="08FIS0001B"/>
    <m/>
    <m/>
    <n v="0"/>
    <n v="202"/>
    <n v="199"/>
    <n v="401"/>
    <n v="56"/>
    <n v="61"/>
    <n v="117"/>
    <n v="153"/>
    <n v="171"/>
    <n v="324"/>
    <n v="58"/>
    <n v="66"/>
    <n v="124"/>
    <n v="61"/>
    <n v="70"/>
    <n v="131"/>
    <n v="76"/>
    <n v="70"/>
    <n v="146"/>
    <n v="62"/>
    <n v="64"/>
    <n v="126"/>
    <n v="0"/>
    <n v="0"/>
    <n v="0"/>
    <n v="0"/>
    <n v="0"/>
    <n v="0"/>
    <n v="0"/>
    <n v="0"/>
    <n v="0"/>
    <n v="199"/>
    <n v="204"/>
    <n v="403"/>
    <n v="5"/>
    <n v="5"/>
    <n v="5"/>
    <n v="0"/>
    <n v="0"/>
    <n v="0"/>
    <n v="0"/>
    <n v="15"/>
    <n v="0"/>
    <n v="0"/>
    <n v="0"/>
    <n v="1"/>
    <n v="0"/>
    <n v="1"/>
    <n v="0"/>
    <n v="0"/>
    <n v="8"/>
    <n v="7"/>
    <n v="0"/>
    <n v="0"/>
    <n v="3"/>
    <n v="1"/>
    <n v="0"/>
    <n v="2"/>
    <n v="1"/>
    <n v="3"/>
    <n v="1"/>
    <n v="1"/>
    <n v="8"/>
    <n v="7"/>
    <n v="0"/>
    <n v="44"/>
    <n v="13"/>
    <n v="14"/>
    <n v="0"/>
    <n v="0"/>
    <n v="0"/>
    <n v="0"/>
    <n v="0"/>
    <n v="0"/>
    <n v="0"/>
    <n v="27"/>
    <n v="15"/>
    <n v="15"/>
    <n v="1"/>
  </r>
  <r>
    <s v="08EES0202D"/>
    <n v="1"/>
    <s v="SECUNDARIA ESTATAL 3063"/>
    <n v="11"/>
    <s v="CAMARGO"/>
    <n v="1"/>
    <s v="SANTA ROSALĂŤA DE CAMARGO"/>
    <s v="CALLE NOVENA"/>
    <n v="600"/>
    <s v="DELICIAS"/>
    <s v="PÚBLICO"/>
    <x v="1"/>
    <x v="1"/>
    <x v="0"/>
    <x v="0"/>
    <s v="08FIS0024M"/>
    <m/>
    <m/>
    <n v="0"/>
    <n v="263"/>
    <n v="273"/>
    <n v="536"/>
    <n v="57"/>
    <n v="98"/>
    <n v="155"/>
    <n v="191"/>
    <n v="228"/>
    <n v="419"/>
    <n v="106"/>
    <n v="101"/>
    <n v="207"/>
    <n v="107"/>
    <n v="101"/>
    <n v="208"/>
    <n v="102"/>
    <n v="79"/>
    <n v="181"/>
    <n v="83"/>
    <n v="87"/>
    <n v="170"/>
    <n v="0"/>
    <n v="0"/>
    <n v="0"/>
    <n v="0"/>
    <n v="0"/>
    <n v="0"/>
    <n v="0"/>
    <n v="0"/>
    <n v="0"/>
    <n v="292"/>
    <n v="267"/>
    <n v="559"/>
    <n v="6"/>
    <n v="6"/>
    <n v="6"/>
    <n v="0"/>
    <n v="0"/>
    <n v="0"/>
    <n v="0"/>
    <n v="18"/>
    <n v="0"/>
    <n v="0"/>
    <n v="0"/>
    <n v="1"/>
    <n v="0"/>
    <n v="1"/>
    <n v="0"/>
    <n v="0"/>
    <n v="7"/>
    <n v="15"/>
    <n v="0"/>
    <n v="0"/>
    <n v="2"/>
    <n v="2"/>
    <n v="1"/>
    <n v="0"/>
    <n v="2"/>
    <n v="2"/>
    <n v="0"/>
    <n v="0"/>
    <n v="9"/>
    <n v="8"/>
    <n v="0"/>
    <n v="50"/>
    <n v="12"/>
    <n v="19"/>
    <n v="0"/>
    <n v="0"/>
    <n v="0"/>
    <n v="0"/>
    <n v="0"/>
    <n v="0"/>
    <n v="0"/>
    <n v="31"/>
    <n v="21"/>
    <n v="21"/>
    <n v="1"/>
  </r>
  <r>
    <s v="08EES0203C"/>
    <n v="1"/>
    <s v="SECUNDARIA ESTATAL 3064 GUADALUPE VICTORIA"/>
    <n v="19"/>
    <s v="CHIHUAHUA"/>
    <n v="1"/>
    <s v="CHIHUAHUA"/>
    <s v="CALLE GONZALO DE SANDOVAL"/>
    <n v="3816"/>
    <s v="CHIHUAHUA"/>
    <s v="PÚBLICO"/>
    <x v="1"/>
    <x v="1"/>
    <x v="0"/>
    <x v="0"/>
    <s v="08FIS0011I"/>
    <m/>
    <m/>
    <n v="0"/>
    <n v="266"/>
    <n v="333"/>
    <n v="599"/>
    <n v="76"/>
    <n v="94"/>
    <n v="170"/>
    <n v="164"/>
    <n v="260"/>
    <n v="424"/>
    <n v="108"/>
    <n v="105"/>
    <n v="213"/>
    <n v="109"/>
    <n v="105"/>
    <n v="214"/>
    <n v="95"/>
    <n v="117"/>
    <n v="212"/>
    <n v="77"/>
    <n v="118"/>
    <n v="195"/>
    <n v="0"/>
    <n v="0"/>
    <n v="0"/>
    <n v="0"/>
    <n v="0"/>
    <n v="0"/>
    <n v="0"/>
    <n v="0"/>
    <n v="0"/>
    <n v="281"/>
    <n v="340"/>
    <n v="621"/>
    <n v="6"/>
    <n v="6"/>
    <n v="6"/>
    <n v="0"/>
    <n v="0"/>
    <n v="0"/>
    <n v="0"/>
    <n v="18"/>
    <n v="0"/>
    <n v="1"/>
    <n v="0"/>
    <n v="0"/>
    <n v="0"/>
    <n v="1"/>
    <n v="0"/>
    <n v="0"/>
    <n v="8"/>
    <n v="22"/>
    <n v="0"/>
    <n v="0"/>
    <n v="2"/>
    <n v="0"/>
    <n v="0"/>
    <n v="2"/>
    <n v="3"/>
    <n v="1"/>
    <n v="0"/>
    <n v="0"/>
    <n v="8"/>
    <n v="10"/>
    <n v="0"/>
    <n v="58"/>
    <n v="13"/>
    <n v="26"/>
    <n v="0"/>
    <n v="0"/>
    <n v="0"/>
    <n v="0"/>
    <n v="0"/>
    <n v="0"/>
    <n v="0"/>
    <n v="39"/>
    <n v="19"/>
    <n v="18"/>
    <n v="1"/>
  </r>
  <r>
    <s v="08EES0204B"/>
    <n v="1"/>
    <s v="SECUNDARIA ESTATAL 3065 DAVID ALFARO SIQUEIROS"/>
    <n v="19"/>
    <s v="CHIHUAHUA"/>
    <n v="1"/>
    <s v="CHIHUAHUA"/>
    <s v="CALLE JOSE GIL FORTOUL "/>
    <n v="0"/>
    <s v="CHIHUAHUA"/>
    <s v="PÚBLICO"/>
    <x v="1"/>
    <x v="1"/>
    <x v="0"/>
    <x v="0"/>
    <s v="08FIS0011I"/>
    <m/>
    <m/>
    <n v="0"/>
    <n v="141"/>
    <n v="149"/>
    <n v="290"/>
    <n v="48"/>
    <n v="43"/>
    <n v="91"/>
    <n v="116"/>
    <n v="135"/>
    <n v="251"/>
    <n v="51"/>
    <n v="52"/>
    <n v="103"/>
    <n v="51"/>
    <n v="52"/>
    <n v="103"/>
    <n v="39"/>
    <n v="50"/>
    <n v="89"/>
    <n v="42"/>
    <n v="48"/>
    <n v="90"/>
    <n v="0"/>
    <n v="0"/>
    <n v="0"/>
    <n v="0"/>
    <n v="0"/>
    <n v="0"/>
    <n v="0"/>
    <n v="0"/>
    <n v="0"/>
    <n v="132"/>
    <n v="150"/>
    <n v="282"/>
    <n v="3"/>
    <n v="3"/>
    <n v="3"/>
    <n v="0"/>
    <n v="0"/>
    <n v="0"/>
    <n v="0"/>
    <n v="9"/>
    <n v="0"/>
    <n v="0"/>
    <n v="0"/>
    <n v="1"/>
    <n v="0"/>
    <n v="1"/>
    <n v="0"/>
    <n v="0"/>
    <n v="3"/>
    <n v="13"/>
    <n v="0"/>
    <n v="0"/>
    <n v="1"/>
    <n v="0"/>
    <n v="0"/>
    <n v="0"/>
    <n v="2"/>
    <n v="1"/>
    <n v="0"/>
    <n v="0"/>
    <n v="5"/>
    <n v="6"/>
    <n v="0"/>
    <n v="33"/>
    <n v="6"/>
    <n v="14"/>
    <n v="0"/>
    <n v="0"/>
    <n v="0"/>
    <n v="0"/>
    <n v="0"/>
    <n v="0"/>
    <n v="0"/>
    <n v="20"/>
    <n v="11"/>
    <n v="9"/>
    <n v="1"/>
  </r>
  <r>
    <s v="08EES0205A"/>
    <n v="2"/>
    <s v="SECUNDARIA ESTATAL 3066 PLUTARCO ELIAS CALLES"/>
    <n v="19"/>
    <s v="CHIHUAHUA"/>
    <n v="1"/>
    <s v="CHIHUAHUA"/>
    <s v="CALLE ALFONSO SOSA VERA"/>
    <n v="0"/>
    <s v="CHIHUAHUA"/>
    <s v="PÚBLICO"/>
    <x v="1"/>
    <x v="1"/>
    <x v="0"/>
    <x v="0"/>
    <s v="08FIS0001B"/>
    <m/>
    <m/>
    <n v="0"/>
    <n v="95"/>
    <n v="73"/>
    <n v="168"/>
    <n v="25"/>
    <n v="20"/>
    <n v="45"/>
    <n v="54"/>
    <n v="50"/>
    <n v="104"/>
    <n v="24"/>
    <n v="18"/>
    <n v="42"/>
    <n v="34"/>
    <n v="26"/>
    <n v="60"/>
    <n v="37"/>
    <n v="27"/>
    <n v="64"/>
    <n v="40"/>
    <n v="18"/>
    <n v="58"/>
    <n v="0"/>
    <n v="0"/>
    <n v="0"/>
    <n v="0"/>
    <n v="0"/>
    <n v="0"/>
    <n v="0"/>
    <n v="0"/>
    <n v="0"/>
    <n v="111"/>
    <n v="71"/>
    <n v="182"/>
    <n v="2"/>
    <n v="2"/>
    <n v="2"/>
    <n v="0"/>
    <n v="0"/>
    <n v="0"/>
    <n v="0"/>
    <n v="6"/>
    <n v="0"/>
    <n v="0"/>
    <n v="0"/>
    <n v="1"/>
    <n v="0"/>
    <n v="0"/>
    <n v="0"/>
    <n v="0"/>
    <n v="3"/>
    <n v="7"/>
    <n v="0"/>
    <n v="0"/>
    <n v="2"/>
    <n v="1"/>
    <n v="1"/>
    <n v="1"/>
    <n v="1"/>
    <n v="2"/>
    <n v="0"/>
    <n v="0"/>
    <n v="4"/>
    <n v="4"/>
    <n v="0"/>
    <n v="27"/>
    <n v="7"/>
    <n v="11"/>
    <n v="0"/>
    <n v="0"/>
    <n v="0"/>
    <n v="0"/>
    <n v="0"/>
    <n v="0"/>
    <n v="0"/>
    <n v="18"/>
    <n v="6"/>
    <n v="6"/>
    <n v="1"/>
  </r>
  <r>
    <s v="08EES0206Z"/>
    <n v="2"/>
    <s v="SECUNDARIA ESTATAL 3067"/>
    <n v="37"/>
    <s v="JUÁREZ"/>
    <n v="1"/>
    <s v="JUĂREZ"/>
    <s v="CALLE PRADERAS DEL SOL"/>
    <n v="0"/>
    <s v="JUÁREZ"/>
    <s v="PÚBLICO"/>
    <x v="1"/>
    <x v="1"/>
    <x v="0"/>
    <x v="0"/>
    <s v="08FIS0014F"/>
    <m/>
    <m/>
    <n v="0"/>
    <n v="449"/>
    <n v="505"/>
    <n v="954"/>
    <n v="138"/>
    <n v="188"/>
    <n v="326"/>
    <n v="402"/>
    <n v="477"/>
    <n v="879"/>
    <n v="191"/>
    <n v="179"/>
    <n v="370"/>
    <n v="193"/>
    <n v="184"/>
    <n v="377"/>
    <n v="171"/>
    <n v="158"/>
    <n v="329"/>
    <n v="139"/>
    <n v="168"/>
    <n v="307"/>
    <n v="0"/>
    <n v="0"/>
    <n v="0"/>
    <n v="0"/>
    <n v="0"/>
    <n v="0"/>
    <n v="0"/>
    <n v="0"/>
    <n v="0"/>
    <n v="503"/>
    <n v="510"/>
    <n v="1013"/>
    <n v="8"/>
    <n v="8"/>
    <n v="8"/>
    <n v="0"/>
    <n v="0"/>
    <n v="0"/>
    <n v="0"/>
    <n v="24"/>
    <n v="0"/>
    <n v="0"/>
    <n v="1"/>
    <n v="0"/>
    <n v="1"/>
    <n v="0"/>
    <n v="0"/>
    <n v="0"/>
    <n v="17"/>
    <n v="13"/>
    <n v="0"/>
    <n v="0"/>
    <n v="4"/>
    <n v="1"/>
    <n v="2"/>
    <n v="2"/>
    <n v="1"/>
    <n v="2"/>
    <n v="0"/>
    <n v="0"/>
    <n v="15"/>
    <n v="9"/>
    <n v="0"/>
    <n v="68"/>
    <n v="24"/>
    <n v="18"/>
    <n v="0"/>
    <n v="0"/>
    <n v="0"/>
    <n v="0"/>
    <n v="0"/>
    <n v="0"/>
    <n v="0"/>
    <n v="42"/>
    <n v="26"/>
    <n v="24"/>
    <n v="1"/>
  </r>
  <r>
    <s v="08EST0006U"/>
    <n v="1"/>
    <s v="SECUNDARIA TECNICA 3101"/>
    <n v="19"/>
    <s v="CHIHUAHUA"/>
    <n v="1"/>
    <s v="CHIHUAHUA"/>
    <s v="CALLE DEZA Y ULLOA"/>
    <n v="0"/>
    <s v="CHIHUAHUA"/>
    <s v="PÚBLICO"/>
    <x v="1"/>
    <x v="1"/>
    <x v="3"/>
    <x v="0"/>
    <s v="08FIS0001B"/>
    <m/>
    <m/>
    <n v="0"/>
    <n v="217"/>
    <n v="195"/>
    <n v="412"/>
    <n v="75"/>
    <n v="74"/>
    <n v="149"/>
    <n v="176"/>
    <n v="172"/>
    <n v="348"/>
    <n v="84"/>
    <n v="71"/>
    <n v="155"/>
    <n v="89"/>
    <n v="73"/>
    <n v="162"/>
    <n v="68"/>
    <n v="62"/>
    <n v="130"/>
    <n v="69"/>
    <n v="60"/>
    <n v="129"/>
    <n v="0"/>
    <n v="0"/>
    <n v="0"/>
    <n v="0"/>
    <n v="0"/>
    <n v="0"/>
    <n v="0"/>
    <n v="0"/>
    <n v="0"/>
    <n v="226"/>
    <n v="195"/>
    <n v="421"/>
    <n v="5"/>
    <n v="4"/>
    <n v="4"/>
    <n v="0"/>
    <n v="0"/>
    <n v="0"/>
    <n v="0"/>
    <n v="13"/>
    <n v="1"/>
    <n v="0"/>
    <n v="0"/>
    <n v="0"/>
    <n v="0"/>
    <n v="1"/>
    <n v="0"/>
    <n v="0"/>
    <n v="10"/>
    <n v="9"/>
    <n v="0"/>
    <n v="0"/>
    <n v="4"/>
    <n v="1"/>
    <n v="1"/>
    <n v="0"/>
    <n v="0"/>
    <n v="4"/>
    <n v="0"/>
    <n v="0"/>
    <n v="4"/>
    <n v="8"/>
    <n v="0"/>
    <n v="43"/>
    <n v="16"/>
    <n v="14"/>
    <n v="0"/>
    <n v="0"/>
    <n v="0"/>
    <n v="0"/>
    <n v="0"/>
    <n v="0"/>
    <n v="0"/>
    <n v="30"/>
    <n v="13"/>
    <n v="13"/>
    <n v="1"/>
  </r>
  <r>
    <s v="08EST0013D"/>
    <n v="1"/>
    <s v="SECUNDARIA TECNICA INDUSTRIAL 3017"/>
    <n v="2"/>
    <s v="ALDAMA"/>
    <n v="1"/>
    <s v="JUAN ALDAMA"/>
    <s v="CALLE CUAUHTEMOC "/>
    <n v="0"/>
    <s v="CHIHUAHUA"/>
    <s v="PÚBLICO"/>
    <x v="1"/>
    <x v="1"/>
    <x v="3"/>
    <x v="0"/>
    <s v="08FIS0011I"/>
    <m/>
    <m/>
    <n v="0"/>
    <n v="258"/>
    <n v="253"/>
    <n v="511"/>
    <n v="76"/>
    <n v="86"/>
    <n v="162"/>
    <n v="173"/>
    <n v="210"/>
    <n v="383"/>
    <n v="74"/>
    <n v="64"/>
    <n v="138"/>
    <n v="84"/>
    <n v="68"/>
    <n v="152"/>
    <n v="85"/>
    <n v="84"/>
    <n v="169"/>
    <n v="86"/>
    <n v="75"/>
    <n v="161"/>
    <n v="0"/>
    <n v="0"/>
    <n v="0"/>
    <n v="0"/>
    <n v="0"/>
    <n v="0"/>
    <n v="0"/>
    <n v="0"/>
    <n v="0"/>
    <n v="255"/>
    <n v="227"/>
    <n v="482"/>
    <n v="5"/>
    <n v="6"/>
    <n v="6"/>
    <n v="0"/>
    <n v="0"/>
    <n v="0"/>
    <n v="0"/>
    <n v="17"/>
    <n v="0"/>
    <n v="0"/>
    <n v="0"/>
    <n v="1"/>
    <n v="0"/>
    <n v="1"/>
    <n v="0"/>
    <n v="0"/>
    <n v="7"/>
    <n v="17"/>
    <n v="0"/>
    <n v="0"/>
    <n v="2"/>
    <n v="0"/>
    <n v="1"/>
    <n v="1"/>
    <n v="2"/>
    <n v="2"/>
    <n v="0"/>
    <n v="1"/>
    <n v="6"/>
    <n v="8"/>
    <n v="0"/>
    <n v="49"/>
    <n v="12"/>
    <n v="21"/>
    <n v="0"/>
    <n v="0"/>
    <n v="0"/>
    <n v="0"/>
    <n v="0"/>
    <n v="0"/>
    <n v="0"/>
    <n v="33"/>
    <n v="17"/>
    <n v="17"/>
    <n v="1"/>
  </r>
  <r>
    <s v="08ETV0001M"/>
    <n v="1"/>
    <s v="TELESECUNDARIA 6002"/>
    <n v="55"/>
    <s v="ROSALES"/>
    <n v="7"/>
    <s v="LA GARITA"/>
    <s v="CALLE LA GARITA"/>
    <n v="0"/>
    <s v="DELICIAS"/>
    <s v="PÚBLICO"/>
    <x v="1"/>
    <x v="1"/>
    <x v="4"/>
    <x v="0"/>
    <s v="08FTV0002K"/>
    <m/>
    <m/>
    <n v="0"/>
    <n v="7"/>
    <n v="9"/>
    <n v="16"/>
    <n v="4"/>
    <n v="2"/>
    <n v="6"/>
    <n v="6"/>
    <n v="9"/>
    <n v="15"/>
    <n v="4"/>
    <n v="1"/>
    <n v="5"/>
    <n v="5"/>
    <n v="1"/>
    <n v="6"/>
    <n v="1"/>
    <n v="5"/>
    <n v="6"/>
    <n v="3"/>
    <n v="6"/>
    <n v="9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002L"/>
    <n v="1"/>
    <s v="TELESECUNDARIA 6020"/>
    <n v="44"/>
    <s v="MATAMOROS"/>
    <n v="58"/>
    <s v="SANTA ROSALĂŤA (LA MAROMA)"/>
    <s v="CALLE BENITO JUAREZ"/>
    <n v="3"/>
    <s v="HIDALGO DEL PARRAL"/>
    <s v="PÚBLICO"/>
    <x v="1"/>
    <x v="1"/>
    <x v="4"/>
    <x v="0"/>
    <s v="08FTV0005H"/>
    <m/>
    <m/>
    <n v="0"/>
    <n v="6"/>
    <n v="7"/>
    <n v="13"/>
    <n v="2"/>
    <n v="3"/>
    <n v="5"/>
    <n v="6"/>
    <n v="7"/>
    <n v="13"/>
    <n v="1"/>
    <n v="2"/>
    <n v="3"/>
    <n v="2"/>
    <n v="3"/>
    <n v="5"/>
    <n v="3"/>
    <n v="3"/>
    <n v="6"/>
    <n v="1"/>
    <n v="1"/>
    <n v="2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ETV0003K"/>
    <n v="1"/>
    <s v="TELESECUNDARIA 6004"/>
    <n v="55"/>
    <s v="ROSALES"/>
    <n v="60"/>
    <s v="EX-HACIENDA CASA BLANCA"/>
    <s v="CALLE CASA BLANCA"/>
    <n v="0"/>
    <s v="DELICIAS"/>
    <s v="PÚBLICO"/>
    <x v="1"/>
    <x v="1"/>
    <x v="4"/>
    <x v="0"/>
    <s v="08FTV0002K"/>
    <m/>
    <m/>
    <n v="0"/>
    <n v="5"/>
    <n v="11"/>
    <n v="16"/>
    <n v="2"/>
    <n v="3"/>
    <n v="5"/>
    <n v="5"/>
    <n v="11"/>
    <n v="16"/>
    <n v="4"/>
    <n v="4"/>
    <n v="8"/>
    <n v="5"/>
    <n v="5"/>
    <n v="10"/>
    <n v="0"/>
    <n v="4"/>
    <n v="4"/>
    <n v="2"/>
    <n v="7"/>
    <n v="9"/>
    <n v="0"/>
    <n v="0"/>
    <n v="0"/>
    <n v="0"/>
    <n v="0"/>
    <n v="0"/>
    <n v="0"/>
    <n v="0"/>
    <n v="0"/>
    <n v="7"/>
    <n v="16"/>
    <n v="2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04J"/>
    <n v="1"/>
    <s v="TELESECUNDARIA 6019"/>
    <n v="44"/>
    <s v="MATAMOROS"/>
    <n v="18"/>
    <s v="CIĂ‰NEGA DE CENICEROS"/>
    <s v="NINGUNO NINGUNO"/>
    <n v="0"/>
    <s v="HIDALGO DEL PARRAL"/>
    <s v="PÚBLICO"/>
    <x v="1"/>
    <x v="1"/>
    <x v="4"/>
    <x v="0"/>
    <s v="08FTV0005H"/>
    <m/>
    <m/>
    <n v="0"/>
    <n v="8"/>
    <n v="8"/>
    <n v="16"/>
    <n v="3"/>
    <n v="5"/>
    <n v="8"/>
    <n v="8"/>
    <n v="8"/>
    <n v="16"/>
    <n v="4"/>
    <n v="4"/>
    <n v="8"/>
    <n v="4"/>
    <n v="5"/>
    <n v="9"/>
    <n v="3"/>
    <n v="4"/>
    <n v="7"/>
    <n v="6"/>
    <n v="2"/>
    <n v="8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5I"/>
    <n v="1"/>
    <s v="TELESECUNDARIA 6018"/>
    <n v="45"/>
    <s v="MEOQUI"/>
    <n v="7"/>
    <s v="ESTACIĂ“N CONSUELO"/>
    <s v="CALLE ENCINO"/>
    <n v="0"/>
    <s v="DELICIAS"/>
    <s v="PÚBLICO"/>
    <x v="1"/>
    <x v="1"/>
    <x v="4"/>
    <x v="0"/>
    <s v="08FTV0002K"/>
    <m/>
    <m/>
    <n v="0"/>
    <n v="95"/>
    <n v="85"/>
    <n v="180"/>
    <n v="31"/>
    <n v="25"/>
    <n v="56"/>
    <n v="76"/>
    <n v="75"/>
    <n v="151"/>
    <n v="27"/>
    <n v="21"/>
    <n v="48"/>
    <n v="35"/>
    <n v="26"/>
    <n v="61"/>
    <n v="35"/>
    <n v="32"/>
    <n v="67"/>
    <n v="19"/>
    <n v="23"/>
    <n v="42"/>
    <n v="0"/>
    <n v="0"/>
    <n v="0"/>
    <n v="0"/>
    <n v="0"/>
    <n v="0"/>
    <n v="0"/>
    <n v="0"/>
    <n v="0"/>
    <n v="89"/>
    <n v="81"/>
    <n v="170"/>
    <n v="3"/>
    <n v="3"/>
    <n v="2"/>
    <n v="0"/>
    <n v="0"/>
    <n v="0"/>
    <n v="0"/>
    <n v="8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1"/>
    <n v="2"/>
    <n v="0"/>
    <n v="12"/>
    <n v="5"/>
    <n v="3"/>
    <n v="0"/>
    <n v="0"/>
    <n v="0"/>
    <n v="0"/>
    <n v="0"/>
    <n v="0"/>
    <n v="0"/>
    <n v="8"/>
    <n v="10"/>
    <n v="8"/>
    <n v="1"/>
  </r>
  <r>
    <s v="08ETV0006H"/>
    <n v="1"/>
    <s v="TELESECUNDARIA 6017"/>
    <n v="21"/>
    <s v="DELICIAS"/>
    <n v="108"/>
    <s v="COLONIA NICOLĂS BRAVO (KILĂ“METRO NOVENTA Y DOS)"/>
    <s v="CALLE COLONIA NICOLAS BRAVO KILOMETRO 92"/>
    <n v="0"/>
    <s v="DELICIAS"/>
    <s v="PÚBLICO"/>
    <x v="1"/>
    <x v="1"/>
    <x v="4"/>
    <x v="0"/>
    <s v="08FTV0002K"/>
    <m/>
    <m/>
    <n v="0"/>
    <n v="52"/>
    <n v="54"/>
    <n v="106"/>
    <n v="14"/>
    <n v="12"/>
    <n v="26"/>
    <n v="37"/>
    <n v="48"/>
    <n v="85"/>
    <n v="21"/>
    <n v="11"/>
    <n v="32"/>
    <n v="21"/>
    <n v="12"/>
    <n v="33"/>
    <n v="20"/>
    <n v="21"/>
    <n v="41"/>
    <n v="14"/>
    <n v="17"/>
    <n v="31"/>
    <n v="0"/>
    <n v="0"/>
    <n v="0"/>
    <n v="0"/>
    <n v="0"/>
    <n v="0"/>
    <n v="0"/>
    <n v="0"/>
    <n v="0"/>
    <n v="55"/>
    <n v="50"/>
    <n v="105"/>
    <n v="2"/>
    <n v="2"/>
    <n v="2"/>
    <n v="0"/>
    <n v="0"/>
    <n v="0"/>
    <n v="0"/>
    <n v="6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2"/>
    <n v="1"/>
    <n v="0"/>
    <n v="10"/>
    <n v="6"/>
    <n v="0"/>
    <n v="0"/>
    <n v="0"/>
    <n v="0"/>
    <n v="0"/>
    <n v="0"/>
    <n v="0"/>
    <n v="0"/>
    <n v="6"/>
    <n v="6"/>
    <n v="6"/>
    <n v="1"/>
  </r>
  <r>
    <s v="08ETV0007G"/>
    <n v="1"/>
    <s v="TELESECUNDARIA 6016"/>
    <n v="62"/>
    <s v="SAUCILLO"/>
    <n v="23"/>
    <s v="ORRANTEĂ‘O"/>
    <s v="CALLE EL ORRANTEĂ‘O"/>
    <n v="0"/>
    <s v="DELICIAS"/>
    <s v="PÚBLICO"/>
    <x v="1"/>
    <x v="1"/>
    <x v="4"/>
    <x v="0"/>
    <s v="08FTV0002K"/>
    <m/>
    <m/>
    <n v="0"/>
    <n v="26"/>
    <n v="15"/>
    <n v="41"/>
    <n v="7"/>
    <n v="7"/>
    <n v="14"/>
    <n v="25"/>
    <n v="15"/>
    <n v="40"/>
    <n v="7"/>
    <n v="1"/>
    <n v="8"/>
    <n v="8"/>
    <n v="1"/>
    <n v="9"/>
    <n v="11"/>
    <n v="4"/>
    <n v="15"/>
    <n v="9"/>
    <n v="5"/>
    <n v="14"/>
    <n v="0"/>
    <n v="0"/>
    <n v="0"/>
    <n v="0"/>
    <n v="0"/>
    <n v="0"/>
    <n v="0"/>
    <n v="0"/>
    <n v="0"/>
    <n v="28"/>
    <n v="10"/>
    <n v="3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08F"/>
    <n v="1"/>
    <s v="TELESECUNDARIA 6005"/>
    <n v="38"/>
    <s v="JULIMES"/>
    <n v="12"/>
    <s v="COLONIA ESPERANZA"/>
    <s v="CALLE COLONIA ESPERANZA"/>
    <n v="0"/>
    <s v="DELICIAS"/>
    <s v="PÚBLICO"/>
    <x v="1"/>
    <x v="1"/>
    <x v="4"/>
    <x v="0"/>
    <s v="08FTV0002K"/>
    <m/>
    <m/>
    <n v="2"/>
    <n v="8"/>
    <n v="6"/>
    <n v="14"/>
    <n v="3"/>
    <n v="4"/>
    <n v="7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09E"/>
    <n v="1"/>
    <s v="TELESECUNDARIA 6003"/>
    <n v="55"/>
    <s v="ROSALES"/>
    <n v="8"/>
    <s v="KILĂ“METRO NOVENTA Y NUEVE"/>
    <s v="CALLE KILOMETRO 99"/>
    <n v="0"/>
    <s v="DELICIAS"/>
    <s v="PÚBLICO"/>
    <x v="1"/>
    <x v="1"/>
    <x v="4"/>
    <x v="0"/>
    <s v="08FTV0002K"/>
    <m/>
    <m/>
    <n v="0"/>
    <n v="30"/>
    <n v="12"/>
    <n v="42"/>
    <n v="6"/>
    <n v="0"/>
    <n v="6"/>
    <n v="29"/>
    <n v="11"/>
    <n v="40"/>
    <n v="4"/>
    <n v="1"/>
    <n v="5"/>
    <n v="4"/>
    <n v="1"/>
    <n v="5"/>
    <n v="8"/>
    <n v="7"/>
    <n v="15"/>
    <n v="14"/>
    <n v="5"/>
    <n v="19"/>
    <n v="0"/>
    <n v="0"/>
    <n v="0"/>
    <n v="0"/>
    <n v="0"/>
    <n v="0"/>
    <n v="0"/>
    <n v="0"/>
    <n v="0"/>
    <n v="26"/>
    <n v="13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2"/>
    <n v="0"/>
    <n v="0"/>
    <n v="0"/>
    <n v="0"/>
    <n v="0"/>
    <n v="0"/>
    <n v="0"/>
    <n v="0"/>
    <n v="2"/>
    <n v="3"/>
    <n v="3"/>
    <n v="1"/>
  </r>
  <r>
    <s v="08ETV0010U"/>
    <n v="1"/>
    <s v="TELESECUNDARIA 6013"/>
    <n v="3"/>
    <s v="ALLENDE"/>
    <n v="16"/>
    <s v="COLONIA BĂšFALO"/>
    <s v="CALLE COLONIA B+FALO"/>
    <n v="0"/>
    <s v="HIDALGO DEL PARRAL"/>
    <s v="PÚBLICO"/>
    <x v="1"/>
    <x v="1"/>
    <x v="4"/>
    <x v="0"/>
    <s v="08FTV0007F"/>
    <m/>
    <m/>
    <n v="0"/>
    <n v="25"/>
    <n v="29"/>
    <n v="54"/>
    <n v="5"/>
    <n v="5"/>
    <n v="10"/>
    <n v="24"/>
    <n v="23"/>
    <n v="47"/>
    <n v="5"/>
    <n v="6"/>
    <n v="11"/>
    <n v="5"/>
    <n v="9"/>
    <n v="14"/>
    <n v="6"/>
    <n v="9"/>
    <n v="15"/>
    <n v="17"/>
    <n v="11"/>
    <n v="28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4"/>
    <n v="1"/>
  </r>
  <r>
    <s v="08ETV0011T"/>
    <n v="1"/>
    <s v="TELESECUNDARIA 6012"/>
    <n v="48"/>
    <s v="NAMIQUIPA"/>
    <n v="44"/>
    <s v="NUEVO NAMIQUIPA"/>
    <s v="CALLE NUEVO NAMIQUIPA"/>
    <n v="0"/>
    <s v="CUAUHTÉMOC"/>
    <s v="PÚBLICO"/>
    <x v="1"/>
    <x v="1"/>
    <x v="4"/>
    <x v="0"/>
    <s v="08FTV0009D"/>
    <m/>
    <m/>
    <n v="0"/>
    <n v="9"/>
    <n v="9"/>
    <n v="18"/>
    <n v="1"/>
    <n v="2"/>
    <n v="3"/>
    <n v="9"/>
    <n v="9"/>
    <n v="18"/>
    <n v="4"/>
    <n v="3"/>
    <n v="7"/>
    <n v="4"/>
    <n v="3"/>
    <n v="7"/>
    <n v="6"/>
    <n v="3"/>
    <n v="9"/>
    <n v="2"/>
    <n v="4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012S"/>
    <n v="1"/>
    <s v="TELESECUNDARIA 6001"/>
    <n v="36"/>
    <s v="JIMÉNEZ"/>
    <n v="71"/>
    <s v="LIBERTAD (DOLORES)"/>
    <s v="CALLE LIBERTAD"/>
    <n v="0"/>
    <s v="HIDALGO DEL PARRAL"/>
    <s v="PÚBLICO"/>
    <x v="1"/>
    <x v="1"/>
    <x v="4"/>
    <x v="0"/>
    <s v="08FTV0007F"/>
    <m/>
    <m/>
    <n v="0"/>
    <n v="57"/>
    <n v="48"/>
    <n v="105"/>
    <n v="19"/>
    <n v="14"/>
    <n v="33"/>
    <n v="48"/>
    <n v="42"/>
    <n v="90"/>
    <n v="15"/>
    <n v="13"/>
    <n v="28"/>
    <n v="20"/>
    <n v="14"/>
    <n v="34"/>
    <n v="14"/>
    <n v="16"/>
    <n v="30"/>
    <n v="16"/>
    <n v="19"/>
    <n v="35"/>
    <n v="0"/>
    <n v="0"/>
    <n v="0"/>
    <n v="0"/>
    <n v="0"/>
    <n v="0"/>
    <n v="0"/>
    <n v="0"/>
    <n v="0"/>
    <n v="50"/>
    <n v="49"/>
    <n v="99"/>
    <n v="2"/>
    <n v="2"/>
    <n v="2"/>
    <n v="0"/>
    <n v="0"/>
    <n v="0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4"/>
    <n v="2"/>
    <n v="0"/>
    <n v="0"/>
    <n v="0"/>
    <n v="0"/>
    <n v="0"/>
    <n v="0"/>
    <n v="0"/>
    <n v="6"/>
    <n v="6"/>
    <n v="6"/>
    <n v="1"/>
  </r>
  <r>
    <s v="08ETV0013R"/>
    <n v="1"/>
    <s v="TELESECUNDARIA 6010"/>
    <n v="16"/>
    <s v="LA CRUZ"/>
    <n v="4"/>
    <s v="CORRALEĂ‘O DE JUĂREZ"/>
    <s v="CALLE CONOCIDO"/>
    <n v="0"/>
    <s v="DELICIAS"/>
    <s v="PÚBLICO"/>
    <x v="1"/>
    <x v="1"/>
    <x v="4"/>
    <x v="0"/>
    <s v="08FTV0007F"/>
    <m/>
    <m/>
    <n v="0"/>
    <n v="15"/>
    <n v="8"/>
    <n v="23"/>
    <n v="7"/>
    <n v="4"/>
    <n v="11"/>
    <n v="15"/>
    <n v="8"/>
    <n v="23"/>
    <n v="5"/>
    <n v="5"/>
    <n v="10"/>
    <n v="10"/>
    <n v="6"/>
    <n v="16"/>
    <n v="4"/>
    <n v="4"/>
    <n v="8"/>
    <n v="4"/>
    <n v="1"/>
    <n v="5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15P"/>
    <n v="1"/>
    <s v="TELESECUNDARIA 6008"/>
    <n v="19"/>
    <s v="CHIHUAHUA"/>
    <n v="499"/>
    <s v="EJIDO NUEVO SACRAMENTO"/>
    <s v="CALLE SACRAMENTO"/>
    <n v="0"/>
    <s v="CHIHUAHUA"/>
    <s v="PÚBLICO"/>
    <x v="1"/>
    <x v="1"/>
    <x v="4"/>
    <x v="0"/>
    <s v="08FTV0003J"/>
    <m/>
    <m/>
    <n v="0"/>
    <n v="35"/>
    <n v="28"/>
    <n v="63"/>
    <n v="7"/>
    <n v="8"/>
    <n v="15"/>
    <n v="31"/>
    <n v="27"/>
    <n v="58"/>
    <n v="22"/>
    <n v="14"/>
    <n v="36"/>
    <n v="29"/>
    <n v="16"/>
    <n v="45"/>
    <n v="17"/>
    <n v="16"/>
    <n v="33"/>
    <n v="12"/>
    <n v="13"/>
    <n v="25"/>
    <n v="0"/>
    <n v="0"/>
    <n v="0"/>
    <n v="0"/>
    <n v="0"/>
    <n v="0"/>
    <n v="0"/>
    <n v="0"/>
    <n v="0"/>
    <n v="58"/>
    <n v="45"/>
    <n v="103"/>
    <n v="2"/>
    <n v="2"/>
    <n v="1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3"/>
    <n v="1"/>
  </r>
  <r>
    <s v="08ETV0016O"/>
    <n v="1"/>
    <s v="TELESECUNDARIA 6007"/>
    <n v="38"/>
    <s v="JULIMES"/>
    <n v="29"/>
    <s v="LABOR NUEVA"/>
    <s v="CALLE LABOR NUEVA"/>
    <n v="0"/>
    <s v="DELICIAS"/>
    <s v="PÚBLICO"/>
    <x v="1"/>
    <x v="1"/>
    <x v="4"/>
    <x v="0"/>
    <s v="08FTV0002K"/>
    <m/>
    <m/>
    <n v="0"/>
    <n v="13"/>
    <n v="6"/>
    <n v="19"/>
    <n v="6"/>
    <n v="2"/>
    <n v="8"/>
    <n v="13"/>
    <n v="6"/>
    <n v="19"/>
    <n v="0"/>
    <n v="6"/>
    <n v="6"/>
    <n v="2"/>
    <n v="6"/>
    <n v="8"/>
    <n v="5"/>
    <n v="2"/>
    <n v="7"/>
    <n v="5"/>
    <n v="0"/>
    <n v="5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7N"/>
    <n v="1"/>
    <s v="TELESECUNDARIA 6022"/>
    <n v="21"/>
    <s v="DELICIAS"/>
    <n v="49"/>
    <s v="COLONIA EL ALAMITO"/>
    <s v="CALLE 20 DE NOVIEMBRE"/>
    <n v="0"/>
    <s v="DELICIAS"/>
    <s v="PÚBLICO"/>
    <x v="1"/>
    <x v="1"/>
    <x v="4"/>
    <x v="0"/>
    <s v="08FTV0002K"/>
    <m/>
    <m/>
    <n v="0"/>
    <n v="23"/>
    <n v="21"/>
    <n v="44"/>
    <n v="3"/>
    <n v="7"/>
    <n v="10"/>
    <n v="18"/>
    <n v="15"/>
    <n v="33"/>
    <n v="3"/>
    <n v="7"/>
    <n v="10"/>
    <n v="6"/>
    <n v="7"/>
    <n v="13"/>
    <n v="6"/>
    <n v="9"/>
    <n v="15"/>
    <n v="11"/>
    <n v="7"/>
    <n v="18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ETV0018M"/>
    <n v="1"/>
    <s v="TELESECUNDARIA 6233"/>
    <n v="19"/>
    <s v="CHIHUAHUA"/>
    <n v="1"/>
    <s v="CHIHUAHUA"/>
    <s v="CALLE PRIVADA CESSNA"/>
    <n v="0"/>
    <s v="CHIHUAHUA"/>
    <s v="PÚBLICO"/>
    <x v="1"/>
    <x v="1"/>
    <x v="4"/>
    <x v="0"/>
    <s v="08FTV0006G"/>
    <m/>
    <m/>
    <n v="0"/>
    <n v="27"/>
    <n v="20"/>
    <n v="47"/>
    <n v="9"/>
    <n v="4"/>
    <n v="13"/>
    <n v="24"/>
    <n v="20"/>
    <n v="44"/>
    <n v="7"/>
    <n v="4"/>
    <n v="11"/>
    <n v="9"/>
    <n v="4"/>
    <n v="13"/>
    <n v="15"/>
    <n v="11"/>
    <n v="26"/>
    <n v="2"/>
    <n v="12"/>
    <n v="14"/>
    <n v="0"/>
    <n v="0"/>
    <n v="0"/>
    <n v="0"/>
    <n v="0"/>
    <n v="0"/>
    <n v="0"/>
    <n v="0"/>
    <n v="0"/>
    <n v="26"/>
    <n v="27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19L"/>
    <n v="1"/>
    <s v="TELESECUNDARIA 6021"/>
    <n v="38"/>
    <s v="JULIMES"/>
    <n v="1"/>
    <s v="JULIMES"/>
    <s v="CALLE JUAREZ "/>
    <n v="0"/>
    <s v="DELICIAS"/>
    <s v="PÚBLICO"/>
    <x v="1"/>
    <x v="1"/>
    <x v="4"/>
    <x v="0"/>
    <s v="08FTV0002K"/>
    <m/>
    <m/>
    <n v="0"/>
    <n v="50"/>
    <n v="52"/>
    <n v="102"/>
    <n v="12"/>
    <n v="17"/>
    <n v="29"/>
    <n v="41"/>
    <n v="48"/>
    <n v="89"/>
    <n v="18"/>
    <n v="12"/>
    <n v="30"/>
    <n v="21"/>
    <n v="15"/>
    <n v="36"/>
    <n v="20"/>
    <n v="18"/>
    <n v="38"/>
    <n v="13"/>
    <n v="14"/>
    <n v="27"/>
    <n v="0"/>
    <n v="0"/>
    <n v="0"/>
    <n v="0"/>
    <n v="0"/>
    <n v="0"/>
    <n v="0"/>
    <n v="0"/>
    <n v="0"/>
    <n v="54"/>
    <n v="47"/>
    <n v="101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ETV0020A"/>
    <n v="1"/>
    <s v="TELESECUNDARIA 6014"/>
    <n v="15"/>
    <s v="COYAME DEL SOTOL"/>
    <n v="1"/>
    <s v="SANTIAGO DE COYAME"/>
    <s v="CALLE IGNACIO RAMIREZ "/>
    <n v="0"/>
    <s v="OJINAGA"/>
    <s v="PÚBLICO"/>
    <x v="1"/>
    <x v="1"/>
    <x v="4"/>
    <x v="0"/>
    <s v="08FTV0003J"/>
    <m/>
    <m/>
    <n v="0"/>
    <n v="27"/>
    <n v="25"/>
    <n v="52"/>
    <n v="7"/>
    <n v="11"/>
    <n v="18"/>
    <n v="27"/>
    <n v="25"/>
    <n v="52"/>
    <n v="9"/>
    <n v="11"/>
    <n v="20"/>
    <n v="9"/>
    <n v="11"/>
    <n v="20"/>
    <n v="9"/>
    <n v="8"/>
    <n v="17"/>
    <n v="8"/>
    <n v="5"/>
    <n v="13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21Z"/>
    <n v="1"/>
    <s v="TELESECUNDARIA 6006"/>
    <n v="38"/>
    <s v="JULIMES"/>
    <n v="28"/>
    <s v="HACIENDA HUMBOLDT (EJIDO JULIMES)"/>
    <s v="CALLE JULIMES"/>
    <n v="0"/>
    <s v="DELICIAS"/>
    <s v="PÚBLICO"/>
    <x v="1"/>
    <x v="1"/>
    <x v="4"/>
    <x v="0"/>
    <s v="08FTV0002K"/>
    <m/>
    <m/>
    <n v="0"/>
    <n v="14"/>
    <n v="10"/>
    <n v="24"/>
    <n v="7"/>
    <n v="1"/>
    <n v="8"/>
    <n v="14"/>
    <n v="10"/>
    <n v="24"/>
    <n v="4"/>
    <n v="3"/>
    <n v="7"/>
    <n v="4"/>
    <n v="3"/>
    <n v="7"/>
    <n v="4"/>
    <n v="2"/>
    <n v="6"/>
    <n v="3"/>
    <n v="6"/>
    <n v="9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22Z"/>
    <n v="1"/>
    <s v="TELESECUNDARIA 6023"/>
    <n v="2"/>
    <s v="ALDAMA"/>
    <n v="47"/>
    <s v="MACLOVIO HERRERA (ESTACIĂ“N FALOMIR)"/>
    <s v="NINGUNO NINGUNO"/>
    <n v="0"/>
    <s v="CHIHUAHUA"/>
    <s v="PÚBLICO"/>
    <x v="1"/>
    <x v="1"/>
    <x v="4"/>
    <x v="0"/>
    <s v="08FTV0003J"/>
    <m/>
    <m/>
    <n v="0"/>
    <n v="24"/>
    <n v="32"/>
    <n v="56"/>
    <n v="7"/>
    <n v="14"/>
    <n v="21"/>
    <n v="21"/>
    <n v="30"/>
    <n v="51"/>
    <n v="2"/>
    <n v="7"/>
    <n v="9"/>
    <n v="2"/>
    <n v="7"/>
    <n v="9"/>
    <n v="7"/>
    <n v="6"/>
    <n v="13"/>
    <n v="8"/>
    <n v="11"/>
    <n v="19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23Y"/>
    <n v="1"/>
    <s v="TELESECUNDARIA 6024"/>
    <n v="31"/>
    <s v="GUERRERO"/>
    <n v="72"/>
    <s v="PACHERA"/>
    <s v="CONTINUACIĂ“N CARRETERA LA JUNTA PACHERA"/>
    <n v="0"/>
    <s v="CUAUHTÉMOC"/>
    <s v="PÚBLICO"/>
    <x v="1"/>
    <x v="1"/>
    <x v="4"/>
    <x v="0"/>
    <s v="08FTV0010T"/>
    <m/>
    <m/>
    <n v="0"/>
    <n v="18"/>
    <n v="12"/>
    <n v="30"/>
    <n v="5"/>
    <n v="3"/>
    <n v="8"/>
    <n v="18"/>
    <n v="12"/>
    <n v="30"/>
    <n v="6"/>
    <n v="4"/>
    <n v="10"/>
    <n v="6"/>
    <n v="4"/>
    <n v="10"/>
    <n v="5"/>
    <n v="4"/>
    <n v="9"/>
    <n v="8"/>
    <n v="6"/>
    <n v="14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TV0024X"/>
    <n v="1"/>
    <s v="TELESECUNDARIA 6025"/>
    <n v="31"/>
    <s v="GUERRERO"/>
    <n v="121"/>
    <s v="TACUBA"/>
    <s v="CALLE TACUBA"/>
    <n v="0"/>
    <s v="CUAUHTÉMOC"/>
    <s v="PÚBLICO"/>
    <x v="1"/>
    <x v="1"/>
    <x v="4"/>
    <x v="0"/>
    <s v="08FTV0010T"/>
    <m/>
    <m/>
    <n v="0"/>
    <n v="23"/>
    <n v="19"/>
    <n v="42"/>
    <n v="9"/>
    <n v="8"/>
    <n v="17"/>
    <n v="22"/>
    <n v="19"/>
    <n v="41"/>
    <n v="6"/>
    <n v="6"/>
    <n v="12"/>
    <n v="7"/>
    <n v="6"/>
    <n v="13"/>
    <n v="7"/>
    <n v="2"/>
    <n v="9"/>
    <n v="8"/>
    <n v="6"/>
    <n v="14"/>
    <n v="0"/>
    <n v="0"/>
    <n v="0"/>
    <n v="0"/>
    <n v="0"/>
    <n v="0"/>
    <n v="0"/>
    <n v="0"/>
    <n v="0"/>
    <n v="22"/>
    <n v="14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25W"/>
    <n v="1"/>
    <s v="TELESECUNDARIA 6026"/>
    <n v="2"/>
    <s v="ALDAMA"/>
    <n v="98"/>
    <s v="EMILIANO ZAPATA (SAN IGNACIO)"/>
    <s v="AVENIDA NIĂ‘OS HEROES"/>
    <n v="0"/>
    <s v="CHIHUAHUA"/>
    <s v="PÚBLICO"/>
    <x v="1"/>
    <x v="1"/>
    <x v="4"/>
    <x v="0"/>
    <s v="08FTV0003J"/>
    <m/>
    <m/>
    <n v="0"/>
    <n v="12"/>
    <n v="8"/>
    <n v="20"/>
    <n v="7"/>
    <n v="3"/>
    <n v="10"/>
    <n v="12"/>
    <n v="8"/>
    <n v="20"/>
    <n v="2"/>
    <n v="3"/>
    <n v="5"/>
    <n v="5"/>
    <n v="5"/>
    <n v="10"/>
    <n v="1"/>
    <n v="1"/>
    <n v="2"/>
    <n v="4"/>
    <n v="6"/>
    <n v="10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26V"/>
    <n v="1"/>
    <s v="TELESECUNDARIA 6027"/>
    <n v="36"/>
    <s v="JIMÉNEZ"/>
    <n v="51"/>
    <s v="ESCALĂ“N"/>
    <s v="CALLE ESCALON"/>
    <n v="0"/>
    <s v="HIDALGO DEL PARRAL"/>
    <s v="PÚBLICO"/>
    <x v="1"/>
    <x v="1"/>
    <x v="4"/>
    <x v="0"/>
    <s v="08FTV0007F"/>
    <m/>
    <m/>
    <n v="0"/>
    <n v="20"/>
    <n v="29"/>
    <n v="49"/>
    <n v="2"/>
    <n v="5"/>
    <n v="7"/>
    <n v="17"/>
    <n v="23"/>
    <n v="40"/>
    <n v="12"/>
    <n v="8"/>
    <n v="20"/>
    <n v="15"/>
    <n v="10"/>
    <n v="25"/>
    <n v="7"/>
    <n v="12"/>
    <n v="19"/>
    <n v="7"/>
    <n v="13"/>
    <n v="20"/>
    <n v="0"/>
    <n v="0"/>
    <n v="0"/>
    <n v="0"/>
    <n v="0"/>
    <n v="0"/>
    <n v="0"/>
    <n v="0"/>
    <n v="0"/>
    <n v="29"/>
    <n v="35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5"/>
    <n v="5"/>
    <n v="1"/>
  </r>
  <r>
    <s v="08ETV0028T"/>
    <n v="1"/>
    <s v="TELESECUNDARIA 6029"/>
    <n v="12"/>
    <s v="CARICHÍ"/>
    <n v="16"/>
    <s v="CIĂ‰NEGA DE OJOS AZULES"/>
    <s v="CALLE CIENEGA DE OJOS AZULES"/>
    <n v="0"/>
    <s v="CUAUHTÉMOC"/>
    <s v="PÚBLICO"/>
    <x v="1"/>
    <x v="1"/>
    <x v="4"/>
    <x v="0"/>
    <s v="08FTV0004I"/>
    <m/>
    <m/>
    <n v="0"/>
    <n v="27"/>
    <n v="33"/>
    <n v="60"/>
    <n v="8"/>
    <n v="9"/>
    <n v="17"/>
    <n v="27"/>
    <n v="33"/>
    <n v="60"/>
    <n v="13"/>
    <n v="4"/>
    <n v="17"/>
    <n v="13"/>
    <n v="4"/>
    <n v="17"/>
    <n v="8"/>
    <n v="12"/>
    <n v="20"/>
    <n v="6"/>
    <n v="11"/>
    <n v="17"/>
    <n v="0"/>
    <n v="0"/>
    <n v="0"/>
    <n v="0"/>
    <n v="0"/>
    <n v="0"/>
    <n v="0"/>
    <n v="0"/>
    <n v="0"/>
    <n v="27"/>
    <n v="27"/>
    <n v="5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29S"/>
    <n v="1"/>
    <s v="TELESECUNDARIA 6030"/>
    <n v="65"/>
    <s v="URIQUE"/>
    <n v="12"/>
    <s v="CEROCAHUI"/>
    <s v="CALLE CEROCAHUI"/>
    <n v="0"/>
    <s v="CREEL"/>
    <s v="PÚBLICO"/>
    <x v="1"/>
    <x v="1"/>
    <x v="4"/>
    <x v="0"/>
    <s v="08FTV0011S"/>
    <m/>
    <m/>
    <n v="0"/>
    <n v="50"/>
    <n v="49"/>
    <n v="99"/>
    <n v="13"/>
    <n v="16"/>
    <n v="29"/>
    <n v="49"/>
    <n v="48"/>
    <n v="97"/>
    <n v="24"/>
    <n v="16"/>
    <n v="40"/>
    <n v="24"/>
    <n v="16"/>
    <n v="40"/>
    <n v="21"/>
    <n v="18"/>
    <n v="39"/>
    <n v="19"/>
    <n v="14"/>
    <n v="33"/>
    <n v="0"/>
    <n v="0"/>
    <n v="0"/>
    <n v="0"/>
    <n v="0"/>
    <n v="0"/>
    <n v="0"/>
    <n v="0"/>
    <n v="0"/>
    <n v="64"/>
    <n v="48"/>
    <n v="112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9"/>
    <n v="6"/>
    <n v="1"/>
  </r>
  <r>
    <s v="08ETV0031G"/>
    <n v="1"/>
    <s v="TELESECUNDARIA 6032"/>
    <n v="64"/>
    <s v="EL TULE"/>
    <n v="1"/>
    <s v="EL TULE"/>
    <s v="CALLE EL TULE"/>
    <n v="0"/>
    <s v="GUACHOCHI"/>
    <s v="PÚBLICO"/>
    <x v="1"/>
    <x v="1"/>
    <x v="4"/>
    <x v="0"/>
    <s v="08FTV0005H"/>
    <m/>
    <m/>
    <n v="0"/>
    <n v="19"/>
    <n v="22"/>
    <n v="41"/>
    <n v="8"/>
    <n v="4"/>
    <n v="12"/>
    <n v="18"/>
    <n v="22"/>
    <n v="40"/>
    <n v="4"/>
    <n v="2"/>
    <n v="6"/>
    <n v="5"/>
    <n v="4"/>
    <n v="9"/>
    <n v="8"/>
    <n v="13"/>
    <n v="21"/>
    <n v="6"/>
    <n v="4"/>
    <n v="10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36B"/>
    <n v="1"/>
    <s v="TELESECUNDARIA 6036"/>
    <n v="10"/>
    <s v="BUENAVENTURA"/>
    <n v="30"/>
    <s v="SAN LORENZO"/>
    <s v="CALLE FERNANDO MONTES DE OCA"/>
    <n v="0"/>
    <s v="NVO. CASAS GRANDES"/>
    <s v="PÚBLICO"/>
    <x v="1"/>
    <x v="1"/>
    <x v="4"/>
    <x v="0"/>
    <s v="08FTV0001L"/>
    <m/>
    <m/>
    <n v="0"/>
    <n v="28"/>
    <n v="20"/>
    <n v="48"/>
    <n v="10"/>
    <n v="4"/>
    <n v="14"/>
    <n v="21"/>
    <n v="18"/>
    <n v="39"/>
    <n v="6"/>
    <n v="8"/>
    <n v="14"/>
    <n v="8"/>
    <n v="9"/>
    <n v="17"/>
    <n v="6"/>
    <n v="9"/>
    <n v="15"/>
    <n v="5"/>
    <n v="7"/>
    <n v="12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37A"/>
    <n v="1"/>
    <s v="TELESECUNDARIA 6037"/>
    <n v="11"/>
    <s v="CAMARGO"/>
    <n v="155"/>
    <s v="SAN IGNACIO"/>
    <s v="CALLE SAN IGNACIO"/>
    <n v="0"/>
    <s v="DELICIAS"/>
    <s v="PÚBLICO"/>
    <x v="1"/>
    <x v="1"/>
    <x v="4"/>
    <x v="0"/>
    <s v="08FTV0007F"/>
    <m/>
    <m/>
    <n v="0"/>
    <n v="24"/>
    <n v="17"/>
    <n v="41"/>
    <n v="4"/>
    <n v="8"/>
    <n v="12"/>
    <n v="20"/>
    <n v="15"/>
    <n v="35"/>
    <n v="7"/>
    <n v="6"/>
    <n v="13"/>
    <n v="8"/>
    <n v="8"/>
    <n v="16"/>
    <n v="11"/>
    <n v="5"/>
    <n v="16"/>
    <n v="7"/>
    <n v="6"/>
    <n v="13"/>
    <n v="0"/>
    <n v="0"/>
    <n v="0"/>
    <n v="0"/>
    <n v="0"/>
    <n v="0"/>
    <n v="0"/>
    <n v="0"/>
    <n v="0"/>
    <n v="26"/>
    <n v="19"/>
    <n v="4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3"/>
    <n v="3"/>
    <n v="1"/>
  </r>
  <r>
    <s v="08ETV0038Z"/>
    <n v="1"/>
    <s v="TELESECUNDARIA 6038"/>
    <n v="13"/>
    <s v="CASAS GRANDES"/>
    <n v="18"/>
    <s v="JUAN MATA ORTĂŤZ (PEARSON)"/>
    <s v="CALLE JUAN MATA ORTIZ (PEARSON)"/>
    <n v="0"/>
    <s v="NVO. CASAS GRANDES"/>
    <s v="PÚBLICO"/>
    <x v="1"/>
    <x v="1"/>
    <x v="4"/>
    <x v="0"/>
    <s v="08FTV0001L"/>
    <m/>
    <m/>
    <n v="0"/>
    <n v="24"/>
    <n v="27"/>
    <n v="51"/>
    <n v="3"/>
    <n v="10"/>
    <n v="13"/>
    <n v="18"/>
    <n v="27"/>
    <n v="45"/>
    <n v="7"/>
    <n v="11"/>
    <n v="18"/>
    <n v="7"/>
    <n v="11"/>
    <n v="18"/>
    <n v="13"/>
    <n v="12"/>
    <n v="25"/>
    <n v="7"/>
    <n v="4"/>
    <n v="11"/>
    <n v="0"/>
    <n v="0"/>
    <n v="0"/>
    <n v="0"/>
    <n v="0"/>
    <n v="0"/>
    <n v="0"/>
    <n v="0"/>
    <n v="0"/>
    <n v="27"/>
    <n v="27"/>
    <n v="54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5"/>
    <n v="4"/>
    <n v="1"/>
  </r>
  <r>
    <s v="08ETV0042M"/>
    <n v="1"/>
    <s v="TELESECUNDARIA 6042"/>
    <n v="17"/>
    <s v="CUAUHTÉMOC"/>
    <n v="1"/>
    <s v="CUAUHTĂ‰MOC"/>
    <s v="CALLE TENOCHTITLAN"/>
    <n v="0"/>
    <s v="CUAUHTÉMOC"/>
    <s v="PÚBLICO"/>
    <x v="1"/>
    <x v="1"/>
    <x v="4"/>
    <x v="0"/>
    <s v="08FTV0004I"/>
    <m/>
    <m/>
    <n v="0"/>
    <n v="39"/>
    <n v="39"/>
    <n v="78"/>
    <n v="14"/>
    <n v="9"/>
    <n v="23"/>
    <n v="39"/>
    <n v="39"/>
    <n v="78"/>
    <n v="15"/>
    <n v="4"/>
    <n v="19"/>
    <n v="15"/>
    <n v="4"/>
    <n v="19"/>
    <n v="17"/>
    <n v="17"/>
    <n v="34"/>
    <n v="10"/>
    <n v="11"/>
    <n v="21"/>
    <n v="0"/>
    <n v="0"/>
    <n v="0"/>
    <n v="0"/>
    <n v="0"/>
    <n v="0"/>
    <n v="0"/>
    <n v="0"/>
    <n v="0"/>
    <n v="42"/>
    <n v="32"/>
    <n v="7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43L"/>
    <n v="1"/>
    <s v="TELESECUNDARIA 6043"/>
    <n v="17"/>
    <s v="CUAUHTÉMOC"/>
    <n v="1"/>
    <s v="CUAUHTĂ‰MOC"/>
    <s v="CALLE MORELOS"/>
    <n v="0"/>
    <s v="CUAUHTÉMOC"/>
    <s v="PÚBLICO"/>
    <x v="1"/>
    <x v="1"/>
    <x v="4"/>
    <x v="0"/>
    <s v="08FTV0004I"/>
    <m/>
    <m/>
    <n v="0"/>
    <n v="52"/>
    <n v="47"/>
    <n v="99"/>
    <n v="17"/>
    <n v="13"/>
    <n v="30"/>
    <n v="51"/>
    <n v="47"/>
    <n v="98"/>
    <n v="13"/>
    <n v="6"/>
    <n v="19"/>
    <n v="17"/>
    <n v="8"/>
    <n v="25"/>
    <n v="19"/>
    <n v="15"/>
    <n v="34"/>
    <n v="23"/>
    <n v="19"/>
    <n v="42"/>
    <n v="0"/>
    <n v="0"/>
    <n v="0"/>
    <n v="0"/>
    <n v="0"/>
    <n v="0"/>
    <n v="0"/>
    <n v="0"/>
    <n v="0"/>
    <n v="59"/>
    <n v="42"/>
    <n v="101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1"/>
    <n v="2"/>
    <n v="0"/>
    <n v="9"/>
    <n v="4"/>
    <n v="1"/>
    <n v="0"/>
    <n v="0"/>
    <n v="0"/>
    <n v="0"/>
    <n v="0"/>
    <n v="0"/>
    <n v="0"/>
    <n v="5"/>
    <n v="5"/>
    <n v="5"/>
    <n v="1"/>
  </r>
  <r>
    <s v="08ETV0046I"/>
    <n v="1"/>
    <s v="TELESECUNDARIA 6046"/>
    <n v="19"/>
    <s v="CHIHUAHUA"/>
    <n v="303"/>
    <s v="COLONIA SOTO"/>
    <s v="CALLE SOTO"/>
    <n v="0"/>
    <s v="CHIHUAHUA"/>
    <s v="PÚBLICO"/>
    <x v="1"/>
    <x v="1"/>
    <x v="4"/>
    <x v="0"/>
    <s v="08FTV0006G"/>
    <m/>
    <m/>
    <n v="0"/>
    <n v="13"/>
    <n v="6"/>
    <n v="19"/>
    <n v="4"/>
    <n v="0"/>
    <n v="4"/>
    <n v="12"/>
    <n v="4"/>
    <n v="16"/>
    <n v="1"/>
    <n v="4"/>
    <n v="5"/>
    <n v="1"/>
    <n v="4"/>
    <n v="5"/>
    <n v="5"/>
    <n v="2"/>
    <n v="7"/>
    <n v="5"/>
    <n v="3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47H"/>
    <n v="1"/>
    <s v="TELESECUNDARIA 6047"/>
    <n v="21"/>
    <s v="DELICIAS"/>
    <n v="1"/>
    <s v="DELICIAS"/>
    <s v="AVENIDA NICOLAS BARRON"/>
    <n v="701"/>
    <s v="DELICIAS"/>
    <s v="PÚBLICO"/>
    <x v="1"/>
    <x v="1"/>
    <x v="4"/>
    <x v="0"/>
    <s v="08FTV0002K"/>
    <m/>
    <m/>
    <n v="0"/>
    <n v="66"/>
    <n v="50"/>
    <n v="116"/>
    <n v="18"/>
    <n v="11"/>
    <n v="29"/>
    <n v="56"/>
    <n v="48"/>
    <n v="104"/>
    <n v="25"/>
    <n v="31"/>
    <n v="56"/>
    <n v="29"/>
    <n v="33"/>
    <n v="62"/>
    <n v="22"/>
    <n v="19"/>
    <n v="41"/>
    <n v="25"/>
    <n v="22"/>
    <n v="47"/>
    <n v="0"/>
    <n v="0"/>
    <n v="0"/>
    <n v="0"/>
    <n v="0"/>
    <n v="0"/>
    <n v="0"/>
    <n v="0"/>
    <n v="0"/>
    <n v="76"/>
    <n v="74"/>
    <n v="150"/>
    <n v="3"/>
    <n v="2"/>
    <n v="2"/>
    <n v="0"/>
    <n v="0"/>
    <n v="0"/>
    <n v="0"/>
    <n v="7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7"/>
    <n v="7"/>
    <n v="1"/>
  </r>
  <r>
    <s v="08ETV0048G"/>
    <n v="1"/>
    <s v="TELESECUNDARIA 6048"/>
    <n v="21"/>
    <s v="DELICIAS"/>
    <n v="2"/>
    <s v="COLONIA ABRAHAM GONZĂLEZ (LA QUEMADA)"/>
    <s v="PRIVADA EULALIO MERAZ"/>
    <n v="0"/>
    <s v="DELICIAS"/>
    <s v="PÚBLICO"/>
    <x v="1"/>
    <x v="1"/>
    <x v="4"/>
    <x v="0"/>
    <s v="08FTV0002K"/>
    <m/>
    <m/>
    <n v="0"/>
    <n v="53"/>
    <n v="45"/>
    <n v="98"/>
    <n v="20"/>
    <n v="8"/>
    <n v="28"/>
    <n v="51"/>
    <n v="43"/>
    <n v="94"/>
    <n v="21"/>
    <n v="15"/>
    <n v="36"/>
    <n v="23"/>
    <n v="16"/>
    <n v="39"/>
    <n v="24"/>
    <n v="23"/>
    <n v="47"/>
    <n v="6"/>
    <n v="10"/>
    <n v="16"/>
    <n v="0"/>
    <n v="0"/>
    <n v="0"/>
    <n v="0"/>
    <n v="0"/>
    <n v="0"/>
    <n v="0"/>
    <n v="0"/>
    <n v="0"/>
    <n v="53"/>
    <n v="49"/>
    <n v="10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6"/>
    <n v="5"/>
    <n v="1"/>
  </r>
  <r>
    <s v="08ETV0049F"/>
    <n v="1"/>
    <s v="TELESECUNDARIA 6049 &quot;REBECA SABATA&quot;"/>
    <n v="23"/>
    <s v="GALEANA"/>
    <n v="37"/>
    <s v="ABDENAGO C. GARCĂŤA (LAGUNITAS)"/>
    <s v="CALLE HEROES DEL CARRIZAL "/>
    <n v="708"/>
    <s v="NVO. CASAS GRANDES"/>
    <s v="PÚBLICO"/>
    <x v="1"/>
    <x v="1"/>
    <x v="4"/>
    <x v="0"/>
    <s v="08FTV0001L"/>
    <m/>
    <m/>
    <n v="0"/>
    <n v="49"/>
    <n v="34"/>
    <n v="83"/>
    <n v="10"/>
    <n v="5"/>
    <n v="15"/>
    <n v="49"/>
    <n v="34"/>
    <n v="83"/>
    <n v="18"/>
    <n v="13"/>
    <n v="31"/>
    <n v="19"/>
    <n v="13"/>
    <n v="32"/>
    <n v="17"/>
    <n v="15"/>
    <n v="32"/>
    <n v="24"/>
    <n v="16"/>
    <n v="40"/>
    <n v="0"/>
    <n v="0"/>
    <n v="0"/>
    <n v="0"/>
    <n v="0"/>
    <n v="0"/>
    <n v="0"/>
    <n v="0"/>
    <n v="0"/>
    <n v="60"/>
    <n v="44"/>
    <n v="104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0"/>
    <n v="0"/>
    <n v="0"/>
    <n v="0"/>
    <n v="0"/>
    <n v="0"/>
    <n v="0"/>
    <n v="6"/>
    <n v="6"/>
    <n v="6"/>
    <n v="1"/>
  </r>
  <r>
    <s v="08ETV0051U"/>
    <n v="1"/>
    <s v="TELESECUNDARIA 6051"/>
    <n v="17"/>
    <s v="CUAUHTÉMOC"/>
    <n v="99"/>
    <s v="NAPAVECHI"/>
    <s v="CALLE NAPAVECHI"/>
    <n v="0"/>
    <s v="CUAUHTÉMOC"/>
    <s v="PÚBLICO"/>
    <x v="1"/>
    <x v="1"/>
    <x v="4"/>
    <x v="0"/>
    <s v="08FTV0004I"/>
    <m/>
    <m/>
    <n v="0"/>
    <n v="15"/>
    <n v="21"/>
    <n v="36"/>
    <n v="3"/>
    <n v="9"/>
    <n v="12"/>
    <n v="15"/>
    <n v="21"/>
    <n v="36"/>
    <n v="2"/>
    <n v="10"/>
    <n v="12"/>
    <n v="2"/>
    <n v="10"/>
    <n v="12"/>
    <n v="3"/>
    <n v="9"/>
    <n v="12"/>
    <n v="7"/>
    <n v="3"/>
    <n v="10"/>
    <n v="0"/>
    <n v="0"/>
    <n v="0"/>
    <n v="0"/>
    <n v="0"/>
    <n v="0"/>
    <n v="0"/>
    <n v="0"/>
    <n v="0"/>
    <n v="12"/>
    <n v="22"/>
    <n v="34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52T"/>
    <n v="1"/>
    <s v="TELESECUNDARIA 6052"/>
    <n v="48"/>
    <s v="NAMIQUIPA"/>
    <n v="48"/>
    <s v="EL PACĂŤFICO"/>
    <s v="NINGUNO NINGUNO"/>
    <n v="0"/>
    <s v="CUAUHTÉMOC"/>
    <s v="PÚBLICO"/>
    <x v="1"/>
    <x v="1"/>
    <x v="4"/>
    <x v="0"/>
    <s v="08FTV0009D"/>
    <m/>
    <m/>
    <n v="0"/>
    <n v="14"/>
    <n v="8"/>
    <n v="22"/>
    <n v="7"/>
    <n v="4"/>
    <n v="11"/>
    <n v="14"/>
    <n v="8"/>
    <n v="22"/>
    <n v="3"/>
    <n v="5"/>
    <n v="8"/>
    <n v="4"/>
    <n v="5"/>
    <n v="9"/>
    <n v="4"/>
    <n v="3"/>
    <n v="7"/>
    <n v="6"/>
    <n v="2"/>
    <n v="8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058N"/>
    <n v="1"/>
    <s v="TELESECUNDARIA 6058"/>
    <n v="63"/>
    <s v="TEMÓSACHIC"/>
    <n v="16"/>
    <s v="COCOMORACHIC"/>
    <s v="CALLE COCOMORACHI"/>
    <n v="0"/>
    <s v="MADERA"/>
    <s v="PÚBLICO"/>
    <x v="1"/>
    <x v="1"/>
    <x v="4"/>
    <x v="0"/>
    <s v="08FTV0010T"/>
    <m/>
    <m/>
    <n v="0"/>
    <n v="12"/>
    <n v="7"/>
    <n v="19"/>
    <n v="4"/>
    <n v="3"/>
    <n v="7"/>
    <n v="12"/>
    <n v="7"/>
    <n v="19"/>
    <n v="3"/>
    <n v="2"/>
    <n v="5"/>
    <n v="3"/>
    <n v="2"/>
    <n v="5"/>
    <n v="1"/>
    <n v="1"/>
    <n v="2"/>
    <n v="7"/>
    <n v="3"/>
    <n v="10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059M"/>
    <n v="1"/>
    <s v="TELESECUNDARIA 6059"/>
    <n v="31"/>
    <s v="GUERRERO"/>
    <n v="117"/>
    <s v="SANTO TOMĂS"/>
    <s v="CALLE SANTO TOMAS"/>
    <n v="0"/>
    <s v="CUAUHTÉMOC"/>
    <s v="PÚBLICO"/>
    <x v="1"/>
    <x v="1"/>
    <x v="4"/>
    <x v="0"/>
    <s v="08FTV0010T"/>
    <m/>
    <m/>
    <n v="0"/>
    <n v="7"/>
    <n v="5"/>
    <n v="12"/>
    <n v="1"/>
    <n v="3"/>
    <n v="4"/>
    <n v="3"/>
    <n v="4"/>
    <n v="7"/>
    <n v="2"/>
    <n v="2"/>
    <n v="4"/>
    <n v="2"/>
    <n v="3"/>
    <n v="5"/>
    <n v="2"/>
    <n v="4"/>
    <n v="6"/>
    <n v="3"/>
    <n v="2"/>
    <n v="5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4"/>
    <n v="2"/>
    <n v="1"/>
  </r>
  <r>
    <s v="08ETV0060B"/>
    <n v="1"/>
    <s v="TELESECUNDARIA 6060"/>
    <n v="31"/>
    <s v="GUERRERO"/>
    <n v="23"/>
    <s v="BASĂšCHIL"/>
    <s v="CALLE COLONIA CENTRO"/>
    <n v="0"/>
    <s v="CUAUHTÉMOC"/>
    <s v="PÚBLICO"/>
    <x v="1"/>
    <x v="1"/>
    <x v="4"/>
    <x v="0"/>
    <s v="08FTV0010T"/>
    <m/>
    <m/>
    <n v="0"/>
    <n v="60"/>
    <n v="39"/>
    <n v="99"/>
    <n v="25"/>
    <n v="13"/>
    <n v="38"/>
    <n v="60"/>
    <n v="39"/>
    <n v="99"/>
    <n v="19"/>
    <n v="15"/>
    <n v="34"/>
    <n v="22"/>
    <n v="16"/>
    <n v="38"/>
    <n v="18"/>
    <n v="11"/>
    <n v="29"/>
    <n v="19"/>
    <n v="16"/>
    <n v="35"/>
    <n v="0"/>
    <n v="0"/>
    <n v="0"/>
    <n v="0"/>
    <n v="0"/>
    <n v="0"/>
    <n v="0"/>
    <n v="0"/>
    <n v="0"/>
    <n v="59"/>
    <n v="43"/>
    <n v="10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3"/>
    <n v="0"/>
    <n v="0"/>
    <n v="10"/>
    <n v="2"/>
    <n v="4"/>
    <n v="0"/>
    <n v="0"/>
    <n v="0"/>
    <n v="0"/>
    <n v="0"/>
    <n v="0"/>
    <n v="0"/>
    <n v="6"/>
    <n v="7"/>
    <n v="7"/>
    <n v="1"/>
  </r>
  <r>
    <s v="08ETV0063Z"/>
    <n v="1"/>
    <s v="TELESECUNDARIA 6063"/>
    <n v="33"/>
    <s v="HUEJOTITÁN"/>
    <n v="1"/>
    <s v="HUEJOTITĂN"/>
    <s v="CALLE HUEJOTITAN"/>
    <n v="0"/>
    <s v="GUACHOCHI"/>
    <s v="PÚBLICO"/>
    <x v="1"/>
    <x v="1"/>
    <x v="4"/>
    <x v="0"/>
    <s v="08FTV0005H"/>
    <m/>
    <m/>
    <n v="0"/>
    <n v="12"/>
    <n v="13"/>
    <n v="25"/>
    <n v="4"/>
    <n v="7"/>
    <n v="11"/>
    <n v="11"/>
    <n v="12"/>
    <n v="23"/>
    <n v="7"/>
    <n v="4"/>
    <n v="11"/>
    <n v="7"/>
    <n v="4"/>
    <n v="11"/>
    <n v="4"/>
    <n v="2"/>
    <n v="6"/>
    <n v="4"/>
    <n v="3"/>
    <n v="7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4Y"/>
    <n v="1"/>
    <s v="TELESECUNDARIA 6064"/>
    <n v="34"/>
    <s v="IGNACIO ZARAGOZA"/>
    <n v="16"/>
    <s v="FRANCISCO I. MADERO (SAN MIGUEL)"/>
    <s v="CALLE LAURELES"/>
    <n v="0"/>
    <s v="MADERA"/>
    <s v="PÚBLICO"/>
    <x v="1"/>
    <x v="1"/>
    <x v="4"/>
    <x v="0"/>
    <s v="08FTV0009D"/>
    <m/>
    <m/>
    <n v="0"/>
    <n v="10"/>
    <n v="17"/>
    <n v="27"/>
    <n v="2"/>
    <n v="7"/>
    <n v="9"/>
    <n v="10"/>
    <n v="17"/>
    <n v="27"/>
    <n v="8"/>
    <n v="5"/>
    <n v="13"/>
    <n v="8"/>
    <n v="5"/>
    <n v="13"/>
    <n v="5"/>
    <n v="4"/>
    <n v="9"/>
    <n v="2"/>
    <n v="6"/>
    <n v="8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2"/>
    <n v="1"/>
  </r>
  <r>
    <s v="08ETV0066W"/>
    <n v="1"/>
    <s v="TELESECUNDARIA 6066"/>
    <n v="36"/>
    <s v="JIMÉNEZ"/>
    <n v="179"/>
    <s v="LAGUNA DE PALOMAS (ESTACIĂ“N CARRILLO)"/>
    <s v="CALLE LAGUNA DE PALOMAS (ESTACION CARRILLO)"/>
    <n v="0"/>
    <s v="HIDALGO DEL PARRAL"/>
    <s v="PÚBLICO"/>
    <x v="1"/>
    <x v="1"/>
    <x v="4"/>
    <x v="0"/>
    <s v="08FTV0007F"/>
    <m/>
    <m/>
    <n v="0"/>
    <n v="12"/>
    <n v="9"/>
    <n v="21"/>
    <n v="3"/>
    <n v="2"/>
    <n v="5"/>
    <n v="12"/>
    <n v="9"/>
    <n v="21"/>
    <n v="8"/>
    <n v="1"/>
    <n v="9"/>
    <n v="8"/>
    <n v="1"/>
    <n v="9"/>
    <n v="4"/>
    <n v="2"/>
    <n v="6"/>
    <n v="5"/>
    <n v="5"/>
    <n v="10"/>
    <n v="0"/>
    <n v="0"/>
    <n v="0"/>
    <n v="0"/>
    <n v="0"/>
    <n v="0"/>
    <n v="0"/>
    <n v="0"/>
    <n v="0"/>
    <n v="17"/>
    <n v="8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8U"/>
    <n v="1"/>
    <s v="TELESECUNDARIA 6068"/>
    <n v="40"/>
    <s v="MADERA"/>
    <n v="31"/>
    <s v="NUEVA MADERA"/>
    <s v="CALLE SEGUNDA"/>
    <n v="0"/>
    <s v="MADERA"/>
    <s v="PÚBLICO"/>
    <x v="1"/>
    <x v="1"/>
    <x v="4"/>
    <x v="0"/>
    <s v="08FTV0010T"/>
    <m/>
    <m/>
    <n v="0"/>
    <n v="11"/>
    <n v="11"/>
    <n v="22"/>
    <n v="4"/>
    <n v="7"/>
    <n v="11"/>
    <n v="11"/>
    <n v="11"/>
    <n v="22"/>
    <n v="3"/>
    <n v="4"/>
    <n v="7"/>
    <n v="3"/>
    <n v="4"/>
    <n v="7"/>
    <n v="5"/>
    <n v="2"/>
    <n v="7"/>
    <n v="2"/>
    <n v="3"/>
    <n v="5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70I"/>
    <n v="1"/>
    <s v="TELESECUNDARIA 6070"/>
    <n v="40"/>
    <s v="MADERA"/>
    <n v="30"/>
    <s v="LA NORTEĂ‘A"/>
    <s v="CALLE LA NORTEĂ‘A"/>
    <n v="0"/>
    <s v="MADERA"/>
    <s v="PÚBLICO"/>
    <x v="1"/>
    <x v="1"/>
    <x v="4"/>
    <x v="0"/>
    <s v="08FTV0010T"/>
    <m/>
    <m/>
    <n v="0"/>
    <n v="9"/>
    <n v="14"/>
    <n v="23"/>
    <n v="2"/>
    <n v="2"/>
    <n v="4"/>
    <n v="9"/>
    <n v="14"/>
    <n v="23"/>
    <n v="6"/>
    <n v="8"/>
    <n v="14"/>
    <n v="6"/>
    <n v="8"/>
    <n v="14"/>
    <n v="4"/>
    <n v="6"/>
    <n v="10"/>
    <n v="3"/>
    <n v="5"/>
    <n v="8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ETV0071H"/>
    <n v="1"/>
    <s v="TELESECUNDARIA 6071"/>
    <n v="43"/>
    <s v="MATACHÍ"/>
    <n v="2"/>
    <s v="EJIDO BUENAVISTA (BUENAVISTA)"/>
    <s v="CALLE BUENAVISTA"/>
    <n v="0"/>
    <s v="MADERA"/>
    <s v="PÚBLICO"/>
    <x v="1"/>
    <x v="1"/>
    <x v="4"/>
    <x v="0"/>
    <s v="08FTV0010T"/>
    <m/>
    <m/>
    <n v="0"/>
    <n v="9"/>
    <n v="5"/>
    <n v="14"/>
    <n v="3"/>
    <n v="3"/>
    <n v="6"/>
    <n v="8"/>
    <n v="4"/>
    <n v="12"/>
    <n v="0"/>
    <n v="0"/>
    <n v="0"/>
    <n v="2"/>
    <n v="0"/>
    <n v="2"/>
    <n v="2"/>
    <n v="1"/>
    <n v="3"/>
    <n v="3"/>
    <n v="1"/>
    <n v="4"/>
    <n v="0"/>
    <n v="0"/>
    <n v="0"/>
    <n v="0"/>
    <n v="0"/>
    <n v="0"/>
    <n v="0"/>
    <n v="0"/>
    <n v="0"/>
    <n v="7"/>
    <n v="2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72G"/>
    <n v="1"/>
    <s v="TELESECUNDARIA 6072"/>
    <n v="43"/>
    <s v="MATACHÍ"/>
    <n v="7"/>
    <s v="TEJOLOCACHI"/>
    <s v="NINGUNO NINGUNO"/>
    <n v="0"/>
    <s v="MADERA"/>
    <s v="PÚBLICO"/>
    <x v="1"/>
    <x v="1"/>
    <x v="4"/>
    <x v="0"/>
    <s v="08FTV0010T"/>
    <m/>
    <m/>
    <n v="0"/>
    <n v="7"/>
    <n v="3"/>
    <n v="10"/>
    <n v="3"/>
    <n v="1"/>
    <n v="4"/>
    <n v="7"/>
    <n v="3"/>
    <n v="10"/>
    <n v="8"/>
    <n v="4"/>
    <n v="12"/>
    <n v="8"/>
    <n v="4"/>
    <n v="12"/>
    <n v="2"/>
    <n v="1"/>
    <n v="3"/>
    <n v="4"/>
    <n v="1"/>
    <n v="5"/>
    <n v="0"/>
    <n v="0"/>
    <n v="0"/>
    <n v="0"/>
    <n v="0"/>
    <n v="0"/>
    <n v="0"/>
    <n v="0"/>
    <n v="0"/>
    <n v="14"/>
    <n v="6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3F"/>
    <n v="1"/>
    <s v="TELESECUNDARIA 6073"/>
    <n v="45"/>
    <s v="MEOQUI"/>
    <n v="8"/>
    <s v="COLONIA FELIPE ĂNGELES"/>
    <s v="CALLE NOGALERA"/>
    <n v="0"/>
    <s v="DELICIAS"/>
    <s v="PÚBLICO"/>
    <x v="1"/>
    <x v="1"/>
    <x v="4"/>
    <x v="0"/>
    <s v="08FTV0002K"/>
    <m/>
    <m/>
    <n v="0"/>
    <n v="19"/>
    <n v="28"/>
    <n v="47"/>
    <n v="5"/>
    <n v="7"/>
    <n v="12"/>
    <n v="9"/>
    <n v="25"/>
    <n v="34"/>
    <n v="9"/>
    <n v="9"/>
    <n v="18"/>
    <n v="12"/>
    <n v="11"/>
    <n v="23"/>
    <n v="15"/>
    <n v="16"/>
    <n v="31"/>
    <n v="6"/>
    <n v="13"/>
    <n v="19"/>
    <n v="0"/>
    <n v="0"/>
    <n v="0"/>
    <n v="0"/>
    <n v="0"/>
    <n v="0"/>
    <n v="0"/>
    <n v="0"/>
    <n v="0"/>
    <n v="33"/>
    <n v="40"/>
    <n v="73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074E"/>
    <n v="1"/>
    <s v="TELESECUNDARIA 6074"/>
    <n v="38"/>
    <s v="JULIMES"/>
    <n v="41"/>
    <s v="LA REGINA"/>
    <s v="CALLE CARRETERA MEOQUI A JULIMES KM 18"/>
    <n v="0"/>
    <s v="DELICIAS"/>
    <s v="PÚBLICO"/>
    <x v="1"/>
    <x v="1"/>
    <x v="4"/>
    <x v="0"/>
    <s v="08FTV0002K"/>
    <m/>
    <m/>
    <n v="0"/>
    <n v="41"/>
    <n v="42"/>
    <n v="83"/>
    <n v="8"/>
    <n v="13"/>
    <n v="21"/>
    <n v="30"/>
    <n v="33"/>
    <n v="63"/>
    <n v="15"/>
    <n v="9"/>
    <n v="24"/>
    <n v="17"/>
    <n v="9"/>
    <n v="26"/>
    <n v="19"/>
    <n v="11"/>
    <n v="30"/>
    <n v="17"/>
    <n v="17"/>
    <n v="34"/>
    <n v="0"/>
    <n v="0"/>
    <n v="0"/>
    <n v="0"/>
    <n v="0"/>
    <n v="0"/>
    <n v="0"/>
    <n v="0"/>
    <n v="0"/>
    <n v="53"/>
    <n v="37"/>
    <n v="90"/>
    <n v="2"/>
    <n v="2"/>
    <n v="2"/>
    <n v="0"/>
    <n v="0"/>
    <n v="0"/>
    <n v="0"/>
    <n v="6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5"/>
    <n v="5"/>
    <n v="1"/>
  </r>
  <r>
    <s v="08ETV0075D"/>
    <n v="1"/>
    <s v="TELESECUNDARIA 6075"/>
    <n v="48"/>
    <s v="NAMIQUIPA"/>
    <n v="40"/>
    <s v="INDEPENDENCIA (COLOGACHI)"/>
    <s v="CALLE COLONIA ING. GILBERTO FLORES MUNOZ"/>
    <n v="0"/>
    <s v="CUAUHTÉMOC"/>
    <s v="PÚBLICO"/>
    <x v="1"/>
    <x v="1"/>
    <x v="4"/>
    <x v="0"/>
    <s v="08FTV0009D"/>
    <m/>
    <m/>
    <n v="0"/>
    <n v="19"/>
    <n v="20"/>
    <n v="39"/>
    <n v="5"/>
    <n v="7"/>
    <n v="12"/>
    <n v="19"/>
    <n v="20"/>
    <n v="39"/>
    <n v="8"/>
    <n v="4"/>
    <n v="12"/>
    <n v="10"/>
    <n v="4"/>
    <n v="14"/>
    <n v="10"/>
    <n v="6"/>
    <n v="16"/>
    <n v="4"/>
    <n v="7"/>
    <n v="11"/>
    <n v="0"/>
    <n v="0"/>
    <n v="0"/>
    <n v="0"/>
    <n v="0"/>
    <n v="0"/>
    <n v="0"/>
    <n v="0"/>
    <n v="0"/>
    <n v="24"/>
    <n v="17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076C"/>
    <n v="1"/>
    <s v="TELESECUNDARIA 6076"/>
    <n v="55"/>
    <s v="ROSALES"/>
    <n v="170"/>
    <s v="SALĂ“N DE ACTOS (AMPLIACIĂ“N CUARENTA Y SIETE)"/>
    <s v="CALLE AMPLIACIĂ“N"/>
    <n v="47"/>
    <s v="DELICIAS"/>
    <s v="PÚBLICO"/>
    <x v="1"/>
    <x v="1"/>
    <x v="4"/>
    <x v="0"/>
    <s v="08FTV0002K"/>
    <m/>
    <m/>
    <n v="0"/>
    <n v="25"/>
    <n v="28"/>
    <n v="53"/>
    <n v="12"/>
    <n v="6"/>
    <n v="18"/>
    <n v="25"/>
    <n v="28"/>
    <n v="53"/>
    <n v="8"/>
    <n v="14"/>
    <n v="22"/>
    <n v="9"/>
    <n v="14"/>
    <n v="23"/>
    <n v="14"/>
    <n v="17"/>
    <n v="31"/>
    <n v="10"/>
    <n v="9"/>
    <n v="19"/>
    <n v="0"/>
    <n v="0"/>
    <n v="0"/>
    <n v="0"/>
    <n v="0"/>
    <n v="0"/>
    <n v="0"/>
    <n v="0"/>
    <n v="0"/>
    <n v="33"/>
    <n v="40"/>
    <n v="73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5"/>
    <n v="4"/>
    <n v="1"/>
  </r>
  <r>
    <s v="08ETV0077B"/>
    <n v="1"/>
    <s v="TELESECUNDARIA 6077"/>
    <n v="58"/>
    <s v="SAN FRANCISCO DE CONCHOS"/>
    <n v="1"/>
    <s v="SAN FRANCISCO DE CONCHOS"/>
    <s v="CALLE SAN FRANCISCO DE CONCHOS"/>
    <n v="0"/>
    <s v="DELICIAS"/>
    <s v="PÚBLICO"/>
    <x v="1"/>
    <x v="1"/>
    <x v="4"/>
    <x v="0"/>
    <s v="08FTV0007F"/>
    <m/>
    <m/>
    <n v="0"/>
    <n v="49"/>
    <n v="46"/>
    <n v="95"/>
    <n v="13"/>
    <n v="12"/>
    <n v="25"/>
    <n v="39"/>
    <n v="43"/>
    <n v="82"/>
    <n v="18"/>
    <n v="11"/>
    <n v="29"/>
    <n v="18"/>
    <n v="12"/>
    <n v="30"/>
    <n v="21"/>
    <n v="16"/>
    <n v="37"/>
    <n v="16"/>
    <n v="15"/>
    <n v="31"/>
    <n v="0"/>
    <n v="0"/>
    <n v="0"/>
    <n v="0"/>
    <n v="0"/>
    <n v="0"/>
    <n v="0"/>
    <n v="0"/>
    <n v="0"/>
    <n v="55"/>
    <n v="43"/>
    <n v="98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079Z"/>
    <n v="1"/>
    <s v="TELESECUNDARIA 6079"/>
    <n v="11"/>
    <s v="CAMARGO"/>
    <n v="16"/>
    <s v="ALTA VISTA"/>
    <s v="CALLE RANCHO ALTAVISTA"/>
    <n v="0"/>
    <s v="DELICIAS"/>
    <s v="PÚBLICO"/>
    <x v="1"/>
    <x v="1"/>
    <x v="4"/>
    <x v="0"/>
    <s v="08FTV0007F"/>
    <m/>
    <m/>
    <n v="0"/>
    <n v="19"/>
    <n v="21"/>
    <n v="40"/>
    <n v="4"/>
    <n v="5"/>
    <n v="9"/>
    <n v="13"/>
    <n v="13"/>
    <n v="26"/>
    <n v="4"/>
    <n v="4"/>
    <n v="8"/>
    <n v="7"/>
    <n v="8"/>
    <n v="15"/>
    <n v="8"/>
    <n v="5"/>
    <n v="13"/>
    <n v="7"/>
    <n v="6"/>
    <n v="13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0P"/>
    <n v="1"/>
    <s v="TELESECUNDARIA 6080"/>
    <n v="63"/>
    <s v="TEMÓSACHIC"/>
    <n v="66"/>
    <s v="TOSANACHI"/>
    <s v="CALLE TOSANACHI"/>
    <n v="0"/>
    <s v="MADERA"/>
    <s v="PÚBLICO"/>
    <x v="1"/>
    <x v="1"/>
    <x v="4"/>
    <x v="0"/>
    <s v="08FTV0010T"/>
    <m/>
    <m/>
    <n v="0"/>
    <n v="7"/>
    <n v="11"/>
    <n v="18"/>
    <n v="3"/>
    <n v="5"/>
    <n v="8"/>
    <n v="7"/>
    <n v="11"/>
    <n v="18"/>
    <n v="2"/>
    <n v="1"/>
    <n v="3"/>
    <n v="2"/>
    <n v="1"/>
    <n v="3"/>
    <n v="0"/>
    <n v="4"/>
    <n v="4"/>
    <n v="4"/>
    <n v="1"/>
    <n v="5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82N"/>
    <n v="1"/>
    <s v="TELESECUNDARIA 6082"/>
    <n v="1"/>
    <s v="AHUMADA"/>
    <n v="7"/>
    <s v="ĂLAMOS DE PEĂ‘A"/>
    <s v="CALLE ALAMOS DE PEĂ‘A"/>
    <n v="0"/>
    <s v="JUÁREZ"/>
    <s v="PÚBLICO"/>
    <x v="1"/>
    <x v="1"/>
    <x v="4"/>
    <x v="0"/>
    <s v="08FTV0003J"/>
    <m/>
    <m/>
    <n v="0"/>
    <n v="19"/>
    <n v="16"/>
    <n v="35"/>
    <n v="6"/>
    <n v="4"/>
    <n v="10"/>
    <n v="19"/>
    <n v="16"/>
    <n v="35"/>
    <n v="8"/>
    <n v="10"/>
    <n v="18"/>
    <n v="9"/>
    <n v="10"/>
    <n v="19"/>
    <n v="11"/>
    <n v="7"/>
    <n v="18"/>
    <n v="5"/>
    <n v="8"/>
    <n v="13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3M"/>
    <n v="1"/>
    <s v="TELESECUNDARIA 6083"/>
    <n v="5"/>
    <s v="ASCENSIÓN"/>
    <n v="34"/>
    <s v="GUADALUPE VICTORIA"/>
    <s v="CALLE JOSE MARIA MORELOS "/>
    <n v="0"/>
    <s v="NVO. CASAS GRANDES"/>
    <s v="PÚBLICO"/>
    <x v="1"/>
    <x v="1"/>
    <x v="4"/>
    <x v="0"/>
    <s v="08FTV0001L"/>
    <m/>
    <m/>
    <n v="0"/>
    <n v="26"/>
    <n v="21"/>
    <n v="47"/>
    <n v="2"/>
    <n v="4"/>
    <n v="6"/>
    <n v="25"/>
    <n v="21"/>
    <n v="46"/>
    <n v="10"/>
    <n v="10"/>
    <n v="20"/>
    <n v="11"/>
    <n v="12"/>
    <n v="23"/>
    <n v="13"/>
    <n v="5"/>
    <n v="18"/>
    <n v="8"/>
    <n v="13"/>
    <n v="21"/>
    <n v="0"/>
    <n v="0"/>
    <n v="0"/>
    <n v="0"/>
    <n v="0"/>
    <n v="0"/>
    <n v="0"/>
    <n v="0"/>
    <n v="0"/>
    <n v="32"/>
    <n v="30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4"/>
    <n v="3"/>
    <n v="1"/>
  </r>
  <r>
    <s v="08ETV0086J"/>
    <n v="1"/>
    <s v="TELESECUNDARIA 6086"/>
    <n v="11"/>
    <s v="CAMARGO"/>
    <n v="109"/>
    <s v="ORTEGUEĂ‘O"/>
    <s v="CALLE ORTEGUEĂ‘O"/>
    <n v="0"/>
    <s v="DELICIAS"/>
    <s v="PÚBLICO"/>
    <x v="1"/>
    <x v="1"/>
    <x v="4"/>
    <x v="0"/>
    <s v="08FTV0007F"/>
    <m/>
    <m/>
    <n v="0"/>
    <n v="8"/>
    <n v="5"/>
    <n v="13"/>
    <n v="2"/>
    <n v="0"/>
    <n v="2"/>
    <n v="5"/>
    <n v="4"/>
    <n v="9"/>
    <n v="1"/>
    <n v="3"/>
    <n v="4"/>
    <n v="2"/>
    <n v="3"/>
    <n v="5"/>
    <n v="3"/>
    <n v="0"/>
    <n v="3"/>
    <n v="4"/>
    <n v="4"/>
    <n v="8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87I"/>
    <n v="1"/>
    <s v="TELESECUNDARIA 6087"/>
    <n v="18"/>
    <s v="CUSIHUIRIACHI"/>
    <n v="4"/>
    <s v="LOS ĂLAMOS DE CERRO PRIETO"/>
    <s v="CALLE ALAMOS DE CERRO PRIETO"/>
    <n v="0"/>
    <s v="CUAUHTÉMOC"/>
    <s v="PÚBLICO"/>
    <x v="1"/>
    <x v="1"/>
    <x v="4"/>
    <x v="0"/>
    <s v="08FTV0004I"/>
    <m/>
    <m/>
    <n v="0"/>
    <n v="29"/>
    <n v="22"/>
    <n v="51"/>
    <n v="7"/>
    <n v="6"/>
    <n v="13"/>
    <n v="27"/>
    <n v="20"/>
    <n v="47"/>
    <n v="4"/>
    <n v="8"/>
    <n v="12"/>
    <n v="4"/>
    <n v="9"/>
    <n v="13"/>
    <n v="13"/>
    <n v="3"/>
    <n v="16"/>
    <n v="5"/>
    <n v="8"/>
    <n v="13"/>
    <n v="0"/>
    <n v="0"/>
    <n v="0"/>
    <n v="0"/>
    <n v="0"/>
    <n v="0"/>
    <n v="0"/>
    <n v="0"/>
    <n v="0"/>
    <n v="22"/>
    <n v="20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ETV0089G"/>
    <n v="1"/>
    <s v="TELESECUNDARIA 6089"/>
    <n v="27"/>
    <s v="GUACHOCHI"/>
    <n v="6"/>
    <s v="AGUA ZARCA"/>
    <s v="CALLE MANUEL BERNAL"/>
    <n v="242"/>
    <s v="GUACHOCHI"/>
    <s v="PÚBLICO"/>
    <x v="1"/>
    <x v="1"/>
    <x v="4"/>
    <x v="0"/>
    <s v="08FTV0008E"/>
    <m/>
    <m/>
    <n v="0"/>
    <n v="23"/>
    <n v="27"/>
    <n v="50"/>
    <n v="9"/>
    <n v="8"/>
    <n v="17"/>
    <n v="23"/>
    <n v="27"/>
    <n v="50"/>
    <n v="16"/>
    <n v="13"/>
    <n v="29"/>
    <n v="20"/>
    <n v="17"/>
    <n v="37"/>
    <n v="7"/>
    <n v="13"/>
    <n v="20"/>
    <n v="11"/>
    <n v="9"/>
    <n v="20"/>
    <n v="0"/>
    <n v="0"/>
    <n v="0"/>
    <n v="0"/>
    <n v="0"/>
    <n v="0"/>
    <n v="0"/>
    <n v="0"/>
    <n v="0"/>
    <n v="38"/>
    <n v="39"/>
    <n v="77"/>
    <n v="2"/>
    <n v="2"/>
    <n v="2"/>
    <n v="0"/>
    <n v="0"/>
    <n v="0"/>
    <n v="0"/>
    <n v="6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3"/>
    <n v="3"/>
    <n v="1"/>
  </r>
  <r>
    <s v="08ETV0091V"/>
    <n v="1"/>
    <s v="TELESECUNDARIA 6091"/>
    <n v="31"/>
    <s v="GUERRERO"/>
    <n v="91"/>
    <s v="RANCHOS DE SANTIAGO"/>
    <s v="CALLE RANCHOS DE SANTIAGO"/>
    <n v="0"/>
    <s v="CUAUHTÉMOC"/>
    <s v="PÚBLICO"/>
    <x v="1"/>
    <x v="1"/>
    <x v="4"/>
    <x v="0"/>
    <s v="08FTV0004I"/>
    <m/>
    <m/>
    <n v="0"/>
    <n v="7"/>
    <n v="6"/>
    <n v="13"/>
    <n v="1"/>
    <n v="1"/>
    <n v="2"/>
    <n v="7"/>
    <n v="6"/>
    <n v="13"/>
    <n v="2"/>
    <n v="6"/>
    <n v="8"/>
    <n v="2"/>
    <n v="6"/>
    <n v="8"/>
    <n v="3"/>
    <n v="1"/>
    <n v="4"/>
    <n v="3"/>
    <n v="4"/>
    <n v="7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92U"/>
    <n v="1"/>
    <s v="TELESECUNDARIA 6092"/>
    <n v="35"/>
    <s v="JANOS"/>
    <n v="12"/>
    <s v="CASA DE JANOS"/>
    <s v="CALLE CONOCIDO"/>
    <n v="0"/>
    <s v="NVO. CASAS GRANDES"/>
    <s v="PÚBLICO"/>
    <x v="1"/>
    <x v="1"/>
    <x v="4"/>
    <x v="0"/>
    <s v="08FTV0001L"/>
    <m/>
    <m/>
    <n v="0"/>
    <n v="8"/>
    <n v="9"/>
    <n v="17"/>
    <n v="2"/>
    <n v="2"/>
    <n v="4"/>
    <n v="7"/>
    <n v="9"/>
    <n v="16"/>
    <n v="5"/>
    <n v="3"/>
    <n v="8"/>
    <n v="5"/>
    <n v="3"/>
    <n v="8"/>
    <n v="3"/>
    <n v="5"/>
    <n v="8"/>
    <n v="3"/>
    <n v="1"/>
    <n v="4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3T"/>
    <n v="1"/>
    <s v="TELESECUNDARIA 6093"/>
    <n v="35"/>
    <s v="JANOS"/>
    <n v="72"/>
    <s v="MONTE VERDE (ALTAMIRA)"/>
    <s v="CALLE IGNACIO MEJIA"/>
    <n v="0"/>
    <s v="NVO. CASAS GRANDES"/>
    <s v="PÚBLICO"/>
    <x v="1"/>
    <x v="1"/>
    <x v="4"/>
    <x v="0"/>
    <s v="08FTV0001L"/>
    <m/>
    <m/>
    <n v="0"/>
    <n v="15"/>
    <n v="32"/>
    <n v="47"/>
    <n v="5"/>
    <n v="10"/>
    <n v="15"/>
    <n v="15"/>
    <n v="32"/>
    <n v="47"/>
    <n v="13"/>
    <n v="4"/>
    <n v="17"/>
    <n v="13"/>
    <n v="4"/>
    <n v="17"/>
    <n v="6"/>
    <n v="11"/>
    <n v="17"/>
    <n v="4"/>
    <n v="8"/>
    <n v="12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94S"/>
    <n v="1"/>
    <s v="TELESECUNDARIA 6094"/>
    <n v="44"/>
    <s v="MATAMOROS"/>
    <n v="68"/>
    <s v="EL VERANO (EJIDO DE BORJAS)"/>
    <s v="CALLE LAZARO CARDENAS"/>
    <n v="0"/>
    <s v="HIDALGO DEL PARRAL"/>
    <s v="PÚBLICO"/>
    <x v="1"/>
    <x v="1"/>
    <x v="4"/>
    <x v="0"/>
    <s v="08FTV0005H"/>
    <m/>
    <m/>
    <n v="0"/>
    <n v="10"/>
    <n v="10"/>
    <n v="20"/>
    <n v="4"/>
    <n v="5"/>
    <n v="9"/>
    <n v="10"/>
    <n v="10"/>
    <n v="20"/>
    <n v="6"/>
    <n v="1"/>
    <n v="7"/>
    <n v="8"/>
    <n v="1"/>
    <n v="9"/>
    <n v="4"/>
    <n v="1"/>
    <n v="5"/>
    <n v="4"/>
    <n v="4"/>
    <n v="8"/>
    <n v="0"/>
    <n v="0"/>
    <n v="0"/>
    <n v="0"/>
    <n v="0"/>
    <n v="0"/>
    <n v="0"/>
    <n v="0"/>
    <n v="0"/>
    <n v="16"/>
    <n v="6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95R"/>
    <n v="1"/>
    <s v="TELESECUNDARIA 6095"/>
    <n v="48"/>
    <s v="NAMIQUIPA"/>
    <n v="54"/>
    <s v="SALVADOR GĂ“MEZ Y GĂ“MEZ (EL NOGAL)"/>
    <s v="CALLE SALVADOR GOMEZ "/>
    <n v="0"/>
    <s v="CUAUHTÉMOC"/>
    <s v="PÚBLICO"/>
    <x v="1"/>
    <x v="1"/>
    <x v="4"/>
    <x v="0"/>
    <s v="08FTV0009D"/>
    <m/>
    <m/>
    <n v="0"/>
    <n v="10"/>
    <n v="3"/>
    <n v="13"/>
    <n v="3"/>
    <n v="1"/>
    <n v="4"/>
    <n v="10"/>
    <n v="3"/>
    <n v="13"/>
    <n v="1"/>
    <n v="3"/>
    <n v="4"/>
    <n v="1"/>
    <n v="3"/>
    <n v="4"/>
    <n v="9"/>
    <n v="2"/>
    <n v="11"/>
    <n v="0"/>
    <n v="0"/>
    <n v="0"/>
    <n v="0"/>
    <n v="0"/>
    <n v="0"/>
    <n v="0"/>
    <n v="0"/>
    <n v="0"/>
    <n v="0"/>
    <n v="0"/>
    <n v="0"/>
    <n v="10"/>
    <n v="5"/>
    <n v="15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ETV0096Q"/>
    <n v="1"/>
    <s v="TELESECUNDARIA 6096"/>
    <n v="48"/>
    <s v="NAMIQUIPA"/>
    <n v="74"/>
    <s v="NUEVO SANTA CLARA"/>
    <s v="CALLE SANTA CLARA"/>
    <n v="0"/>
    <s v="CUAUHTÉMOC"/>
    <s v="PÚBLICO"/>
    <x v="1"/>
    <x v="1"/>
    <x v="4"/>
    <x v="0"/>
    <s v="08FTV0009D"/>
    <m/>
    <m/>
    <n v="0"/>
    <n v="13"/>
    <n v="20"/>
    <n v="33"/>
    <n v="2"/>
    <n v="2"/>
    <n v="4"/>
    <n v="12"/>
    <n v="20"/>
    <n v="32"/>
    <n v="6"/>
    <n v="8"/>
    <n v="14"/>
    <n v="9"/>
    <n v="8"/>
    <n v="17"/>
    <n v="4"/>
    <n v="12"/>
    <n v="16"/>
    <n v="6"/>
    <n v="6"/>
    <n v="12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97P"/>
    <n v="1"/>
    <s v="TELESECUNDARIA 6097"/>
    <n v="48"/>
    <s v="NAMIQUIPA"/>
    <n v="38"/>
    <s v="LA GUAJOLOTA"/>
    <s v="CALLE LA GUAJOLOTA"/>
    <n v="0"/>
    <s v="CUAUHTÉMOC"/>
    <s v="PÚBLICO"/>
    <x v="1"/>
    <x v="1"/>
    <x v="4"/>
    <x v="0"/>
    <s v="08FTV0009D"/>
    <m/>
    <m/>
    <n v="0"/>
    <n v="8"/>
    <n v="10"/>
    <n v="18"/>
    <n v="1"/>
    <n v="1"/>
    <n v="2"/>
    <n v="6"/>
    <n v="7"/>
    <n v="13"/>
    <n v="3"/>
    <n v="3"/>
    <n v="6"/>
    <n v="4"/>
    <n v="4"/>
    <n v="8"/>
    <n v="4"/>
    <n v="5"/>
    <n v="9"/>
    <n v="5"/>
    <n v="4"/>
    <n v="9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98O"/>
    <n v="1"/>
    <s v="TELESECUNDARIA 6098"/>
    <n v="51"/>
    <s v="OCAMPO"/>
    <n v="149"/>
    <s v="HUAJUMAR (SAN ISIDRO HUAJUMAR)"/>
    <s v="CALLE SAN ISIDRO HUAJUMAR"/>
    <n v="0"/>
    <s v="CREEL"/>
    <s v="PÚBLICO"/>
    <x v="1"/>
    <x v="1"/>
    <x v="4"/>
    <x v="0"/>
    <s v="08FTV0011S"/>
    <m/>
    <m/>
    <n v="0"/>
    <n v="51"/>
    <n v="42"/>
    <n v="93"/>
    <n v="21"/>
    <n v="12"/>
    <n v="33"/>
    <n v="48"/>
    <n v="41"/>
    <n v="89"/>
    <n v="17"/>
    <n v="14"/>
    <n v="31"/>
    <n v="17"/>
    <n v="14"/>
    <n v="31"/>
    <n v="13"/>
    <n v="13"/>
    <n v="26"/>
    <n v="15"/>
    <n v="16"/>
    <n v="31"/>
    <n v="0"/>
    <n v="0"/>
    <n v="0"/>
    <n v="0"/>
    <n v="0"/>
    <n v="0"/>
    <n v="0"/>
    <n v="0"/>
    <n v="0"/>
    <n v="45"/>
    <n v="43"/>
    <n v="88"/>
    <n v="2"/>
    <n v="1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ETV0099N"/>
    <n v="1"/>
    <s v="TELESECUNDARIA 6099"/>
    <n v="56"/>
    <s v="ROSARIO"/>
    <n v="49"/>
    <s v="SAN JAVIER"/>
    <s v="NINGUNO NINGUNO"/>
    <n v="0"/>
    <s v="GUACHOCHI"/>
    <s v="PÚBLICO"/>
    <x v="1"/>
    <x v="1"/>
    <x v="4"/>
    <x v="0"/>
    <s v="08FTV0005H"/>
    <m/>
    <m/>
    <n v="0"/>
    <n v="10"/>
    <n v="2"/>
    <n v="12"/>
    <n v="3"/>
    <n v="1"/>
    <n v="4"/>
    <n v="10"/>
    <n v="2"/>
    <n v="12"/>
    <n v="3"/>
    <n v="0"/>
    <n v="3"/>
    <n v="3"/>
    <n v="0"/>
    <n v="3"/>
    <n v="2"/>
    <n v="3"/>
    <n v="5"/>
    <n v="4"/>
    <n v="2"/>
    <n v="6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5"/>
    <n v="4"/>
    <n v="1"/>
  </r>
  <r>
    <s v="08ETV0100M"/>
    <n v="1"/>
    <s v="TELESECUNDARIA 6100"/>
    <n v="60"/>
    <s v="SANTA BÁRBARA"/>
    <n v="29"/>
    <s v="PUNTO ALEGRE"/>
    <s v="NINGUNO NINGUNO"/>
    <n v="0"/>
    <s v="HIDALGO DEL PARRAL"/>
    <s v="PÚBLICO"/>
    <x v="1"/>
    <x v="1"/>
    <x v="4"/>
    <x v="0"/>
    <s v="08FTV0005H"/>
    <m/>
    <m/>
    <n v="0"/>
    <n v="77"/>
    <n v="77"/>
    <n v="154"/>
    <n v="20"/>
    <n v="22"/>
    <n v="42"/>
    <n v="60"/>
    <n v="72"/>
    <n v="132"/>
    <n v="27"/>
    <n v="23"/>
    <n v="50"/>
    <n v="34"/>
    <n v="27"/>
    <n v="61"/>
    <n v="28"/>
    <n v="29"/>
    <n v="57"/>
    <n v="25"/>
    <n v="16"/>
    <n v="41"/>
    <n v="0"/>
    <n v="0"/>
    <n v="0"/>
    <n v="0"/>
    <n v="0"/>
    <n v="0"/>
    <n v="0"/>
    <n v="0"/>
    <n v="0"/>
    <n v="87"/>
    <n v="72"/>
    <n v="159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2"/>
    <n v="0"/>
    <n v="12"/>
    <n v="4"/>
    <n v="4"/>
    <n v="0"/>
    <n v="0"/>
    <n v="0"/>
    <n v="0"/>
    <n v="0"/>
    <n v="0"/>
    <n v="0"/>
    <n v="8"/>
    <n v="6"/>
    <n v="6"/>
    <n v="1"/>
  </r>
  <r>
    <s v="08ETV0102K"/>
    <n v="1"/>
    <s v="TELESECUNDARIA 6102"/>
    <n v="62"/>
    <s v="SAUCILLO"/>
    <n v="35"/>
    <s v="SANTA GERTRUDIS (LA HACIENDA)"/>
    <s v="NINGUNO NINGUNO"/>
    <n v="0"/>
    <s v="DELICIAS"/>
    <s v="PÚBLICO"/>
    <x v="1"/>
    <x v="1"/>
    <x v="4"/>
    <x v="0"/>
    <s v="08FTV0002K"/>
    <m/>
    <m/>
    <n v="0"/>
    <n v="20"/>
    <n v="11"/>
    <n v="31"/>
    <n v="4"/>
    <n v="4"/>
    <n v="8"/>
    <n v="20"/>
    <n v="11"/>
    <n v="31"/>
    <n v="7"/>
    <n v="5"/>
    <n v="12"/>
    <n v="7"/>
    <n v="5"/>
    <n v="12"/>
    <n v="9"/>
    <n v="5"/>
    <n v="14"/>
    <n v="6"/>
    <n v="2"/>
    <n v="8"/>
    <n v="0"/>
    <n v="0"/>
    <n v="0"/>
    <n v="0"/>
    <n v="0"/>
    <n v="0"/>
    <n v="0"/>
    <n v="0"/>
    <n v="0"/>
    <n v="22"/>
    <n v="12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03J"/>
    <n v="1"/>
    <s v="TELESECUNDARIA 6103"/>
    <n v="62"/>
    <s v="SAUCILLO"/>
    <n v="40"/>
    <s v="PUERTO DEL TORO"/>
    <s v="AVENIDA RIO CONCHOS NORTE"/>
    <n v="405"/>
    <s v="DELICIAS"/>
    <s v="PÚBLICO"/>
    <x v="1"/>
    <x v="1"/>
    <x v="4"/>
    <x v="0"/>
    <s v="08FTV0002K"/>
    <m/>
    <m/>
    <n v="0"/>
    <n v="25"/>
    <n v="39"/>
    <n v="64"/>
    <n v="7"/>
    <n v="8"/>
    <n v="15"/>
    <n v="24"/>
    <n v="33"/>
    <n v="57"/>
    <n v="12"/>
    <n v="8"/>
    <n v="20"/>
    <n v="12"/>
    <n v="8"/>
    <n v="20"/>
    <n v="12"/>
    <n v="20"/>
    <n v="32"/>
    <n v="15"/>
    <n v="15"/>
    <n v="30"/>
    <n v="0"/>
    <n v="0"/>
    <n v="0"/>
    <n v="0"/>
    <n v="0"/>
    <n v="0"/>
    <n v="0"/>
    <n v="0"/>
    <n v="0"/>
    <n v="39"/>
    <n v="43"/>
    <n v="82"/>
    <n v="1"/>
    <n v="2"/>
    <n v="2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ETV0104I"/>
    <n v="1"/>
    <s v="TELESECUNDARIA 6104"/>
    <n v="65"/>
    <s v="URIQUE"/>
    <n v="5"/>
    <s v="BAHUICHIVO"/>
    <s v="CALLE BAHUICHIVO"/>
    <n v="0"/>
    <s v="CREEL"/>
    <s v="PÚBLICO"/>
    <x v="1"/>
    <x v="1"/>
    <x v="4"/>
    <x v="0"/>
    <s v="08FTV0011S"/>
    <m/>
    <m/>
    <n v="0"/>
    <n v="68"/>
    <n v="49"/>
    <n v="117"/>
    <n v="21"/>
    <n v="12"/>
    <n v="33"/>
    <n v="67"/>
    <n v="48"/>
    <n v="115"/>
    <n v="16"/>
    <n v="16"/>
    <n v="32"/>
    <n v="17"/>
    <n v="19"/>
    <n v="36"/>
    <n v="23"/>
    <n v="21"/>
    <n v="44"/>
    <n v="22"/>
    <n v="14"/>
    <n v="36"/>
    <n v="0"/>
    <n v="0"/>
    <n v="0"/>
    <n v="0"/>
    <n v="0"/>
    <n v="0"/>
    <n v="0"/>
    <n v="0"/>
    <n v="0"/>
    <n v="62"/>
    <n v="54"/>
    <n v="116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9"/>
    <n v="6"/>
    <n v="1"/>
  </r>
  <r>
    <s v="08ETV0105H"/>
    <n v="1"/>
    <s v="TELESECUNDARIA 6105"/>
    <n v="31"/>
    <s v="GUERRERO"/>
    <n v="651"/>
    <s v="SAN JUAN DE SANTO TOMĂS"/>
    <s v="CALLE SAN JUAN DE STO TOMAS"/>
    <n v="0"/>
    <s v="CUAUHTÉMOC"/>
    <s v="PÚBLICO"/>
    <x v="1"/>
    <x v="1"/>
    <x v="4"/>
    <x v="0"/>
    <s v="08FTV0009D"/>
    <m/>
    <m/>
    <n v="0"/>
    <n v="9"/>
    <n v="6"/>
    <n v="15"/>
    <n v="5"/>
    <n v="3"/>
    <n v="8"/>
    <n v="6"/>
    <n v="6"/>
    <n v="12"/>
    <n v="2"/>
    <n v="1"/>
    <n v="3"/>
    <n v="2"/>
    <n v="1"/>
    <n v="3"/>
    <n v="4"/>
    <n v="1"/>
    <n v="5"/>
    <n v="1"/>
    <n v="3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106G"/>
    <n v="1"/>
    <s v="TELESECUNDARIA 6106"/>
    <n v="51"/>
    <s v="OCAMPO"/>
    <n v="1"/>
    <s v="MELCHOR OCAMPO"/>
    <s v="NINGUNO NINGUNO"/>
    <n v="0"/>
    <s v="CREEL"/>
    <s v="PÚBLICO"/>
    <x v="1"/>
    <x v="1"/>
    <x v="4"/>
    <x v="0"/>
    <s v="08FTV0011S"/>
    <m/>
    <m/>
    <n v="0"/>
    <n v="18"/>
    <n v="11"/>
    <n v="29"/>
    <n v="7"/>
    <n v="4"/>
    <n v="11"/>
    <n v="17"/>
    <n v="11"/>
    <n v="28"/>
    <n v="6"/>
    <n v="5"/>
    <n v="11"/>
    <n v="6"/>
    <n v="5"/>
    <n v="11"/>
    <n v="6"/>
    <n v="1"/>
    <n v="7"/>
    <n v="4"/>
    <n v="5"/>
    <n v="9"/>
    <n v="0"/>
    <n v="0"/>
    <n v="0"/>
    <n v="0"/>
    <n v="0"/>
    <n v="0"/>
    <n v="0"/>
    <n v="0"/>
    <n v="0"/>
    <n v="16"/>
    <n v="11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7F"/>
    <n v="1"/>
    <s v="TELESECUNDARIA 6107"/>
    <n v="23"/>
    <s v="GALEANA"/>
    <n v="1"/>
    <s v="HERMENEGILDO GALEANA"/>
    <s v="AVENIDA PROGRESO"/>
    <n v="320"/>
    <s v="NVO. CASAS GRANDES"/>
    <s v="PÚBLICO"/>
    <x v="1"/>
    <x v="1"/>
    <x v="4"/>
    <x v="0"/>
    <s v="08FTV0001L"/>
    <m/>
    <m/>
    <n v="0"/>
    <n v="26"/>
    <n v="18"/>
    <n v="44"/>
    <n v="6"/>
    <n v="5"/>
    <n v="11"/>
    <n v="26"/>
    <n v="18"/>
    <n v="44"/>
    <n v="8"/>
    <n v="8"/>
    <n v="16"/>
    <n v="8"/>
    <n v="9"/>
    <n v="17"/>
    <n v="16"/>
    <n v="3"/>
    <n v="19"/>
    <n v="5"/>
    <n v="11"/>
    <n v="1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08E"/>
    <n v="1"/>
    <s v="TELESECUNDARIA 6108 &quot;PROFRA. IRMA GUADALUPE GĂ“MEZ BOJĂ“RQUEZ&quot;"/>
    <n v="61"/>
    <s v="SATEVÓ"/>
    <n v="73"/>
    <s v="SAN JOSĂ‰ DEL SITIO"/>
    <s v="CALLE SAN JOSE DEL SITIO"/>
    <n v="0"/>
    <s v="CHIHUAHUA"/>
    <s v="PÚBLICO"/>
    <x v="1"/>
    <x v="1"/>
    <x v="4"/>
    <x v="0"/>
    <s v="08FTV0006G"/>
    <m/>
    <m/>
    <n v="0"/>
    <n v="13"/>
    <n v="27"/>
    <n v="40"/>
    <n v="4"/>
    <n v="5"/>
    <n v="9"/>
    <n v="12"/>
    <n v="27"/>
    <n v="39"/>
    <n v="7"/>
    <n v="6"/>
    <n v="13"/>
    <n v="7"/>
    <n v="6"/>
    <n v="13"/>
    <n v="6"/>
    <n v="12"/>
    <n v="18"/>
    <n v="6"/>
    <n v="9"/>
    <n v="15"/>
    <n v="0"/>
    <n v="0"/>
    <n v="0"/>
    <n v="0"/>
    <n v="0"/>
    <n v="0"/>
    <n v="0"/>
    <n v="0"/>
    <n v="0"/>
    <n v="19"/>
    <n v="27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9D"/>
    <n v="1"/>
    <s v="TELESECUNDARIA 6109"/>
    <n v="64"/>
    <s v="EL TULE"/>
    <n v="6"/>
    <s v="VAQUETEROS (SAN JOSĂ‰ DE VAQUETEROS)"/>
    <s v="CALLE VAQUETEROS SAN JOSE"/>
    <n v="0"/>
    <s v="GUACHOCHI"/>
    <s v="PÚBLICO"/>
    <x v="1"/>
    <x v="1"/>
    <x v="4"/>
    <x v="0"/>
    <s v="08FTV0005H"/>
    <m/>
    <m/>
    <n v="0"/>
    <n v="10"/>
    <n v="9"/>
    <n v="19"/>
    <n v="2"/>
    <n v="3"/>
    <n v="5"/>
    <n v="10"/>
    <n v="9"/>
    <n v="19"/>
    <n v="2"/>
    <n v="3"/>
    <n v="5"/>
    <n v="3"/>
    <n v="3"/>
    <n v="6"/>
    <n v="3"/>
    <n v="1"/>
    <n v="4"/>
    <n v="4"/>
    <n v="5"/>
    <n v="9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112R"/>
    <n v="1"/>
    <s v="TELESECUNDARIA 6112"/>
    <n v="40"/>
    <s v="MADERA"/>
    <n v="47"/>
    <s v="SOCORRO RIVERA"/>
    <s v="CALLE SOCORRO RIVERA"/>
    <n v="0"/>
    <s v="MADERA"/>
    <s v="PÚBLICO"/>
    <x v="1"/>
    <x v="1"/>
    <x v="4"/>
    <x v="0"/>
    <s v="08FTV0010T"/>
    <m/>
    <m/>
    <n v="0"/>
    <n v="12"/>
    <n v="8"/>
    <n v="20"/>
    <n v="4"/>
    <n v="3"/>
    <n v="7"/>
    <n v="12"/>
    <n v="8"/>
    <n v="20"/>
    <n v="4"/>
    <n v="4"/>
    <n v="8"/>
    <n v="5"/>
    <n v="4"/>
    <n v="9"/>
    <n v="3"/>
    <n v="2"/>
    <n v="5"/>
    <n v="5"/>
    <n v="3"/>
    <n v="8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14P"/>
    <n v="1"/>
    <s v="TELESECUNDARIA 6114"/>
    <n v="29"/>
    <s v="GUADALUPE Y CALVO"/>
    <n v="211"/>
    <s v="SAN PEDRO DE CHINATĂš (RANCHERĂŤA SAN PEDRO)"/>
    <s v="CALLE SAN PEDRO DE CHINATU (RANCHERIA SAN PEDRO)"/>
    <n v="0"/>
    <s v="GUADALUPE Y CALVO"/>
    <s v="PÚBLICO"/>
    <x v="1"/>
    <x v="1"/>
    <x v="4"/>
    <x v="0"/>
    <s v="08FTV0005H"/>
    <m/>
    <m/>
    <n v="0"/>
    <n v="32"/>
    <n v="24"/>
    <n v="56"/>
    <n v="14"/>
    <n v="9"/>
    <n v="23"/>
    <n v="20"/>
    <n v="18"/>
    <n v="38"/>
    <n v="7"/>
    <n v="12"/>
    <n v="19"/>
    <n v="9"/>
    <n v="15"/>
    <n v="24"/>
    <n v="9"/>
    <n v="11"/>
    <n v="20"/>
    <n v="9"/>
    <n v="8"/>
    <n v="17"/>
    <n v="0"/>
    <n v="0"/>
    <n v="0"/>
    <n v="0"/>
    <n v="0"/>
    <n v="0"/>
    <n v="0"/>
    <n v="0"/>
    <n v="0"/>
    <n v="27"/>
    <n v="34"/>
    <n v="61"/>
    <n v="2"/>
    <n v="2"/>
    <n v="2"/>
    <n v="0"/>
    <n v="0"/>
    <n v="0"/>
    <n v="0"/>
    <n v="6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ETV0116N"/>
    <n v="1"/>
    <s v="TELESECUNDARIA 6116"/>
    <n v="19"/>
    <s v="CHIHUAHUA"/>
    <n v="1"/>
    <s v="CHIHUAHUA"/>
    <s v="CALLE ESTAĂ‘O"/>
    <n v="18108"/>
    <s v="CHIHUAHUA"/>
    <s v="PÚBLICO"/>
    <x v="1"/>
    <x v="1"/>
    <x v="4"/>
    <x v="0"/>
    <s v="08FTV0003J"/>
    <m/>
    <m/>
    <n v="0"/>
    <n v="59"/>
    <n v="45"/>
    <n v="104"/>
    <n v="12"/>
    <n v="19"/>
    <n v="31"/>
    <n v="41"/>
    <n v="38"/>
    <n v="79"/>
    <n v="24"/>
    <n v="15"/>
    <n v="39"/>
    <n v="31"/>
    <n v="17"/>
    <n v="48"/>
    <n v="28"/>
    <n v="15"/>
    <n v="43"/>
    <n v="22"/>
    <n v="11"/>
    <n v="33"/>
    <n v="0"/>
    <n v="0"/>
    <n v="0"/>
    <n v="0"/>
    <n v="0"/>
    <n v="0"/>
    <n v="0"/>
    <n v="0"/>
    <n v="0"/>
    <n v="81"/>
    <n v="43"/>
    <n v="124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7"/>
    <n v="6"/>
    <n v="1"/>
  </r>
  <r>
    <s v="08ETV0117M"/>
    <n v="1"/>
    <s v="TELESECUNDARIA 6117"/>
    <n v="19"/>
    <s v="CHIHUAHUA"/>
    <n v="1"/>
    <s v="CHIHUAHUA"/>
    <s v="BOULEVARD JUAN PABLO II"/>
    <n v="9300"/>
    <s v="CHIHUAHUA"/>
    <s v="PÚBLICO"/>
    <x v="1"/>
    <x v="1"/>
    <x v="4"/>
    <x v="0"/>
    <s v="08FTV0003J"/>
    <m/>
    <m/>
    <n v="0"/>
    <n v="140"/>
    <n v="129"/>
    <n v="269"/>
    <n v="38"/>
    <n v="33"/>
    <n v="71"/>
    <n v="126"/>
    <n v="125"/>
    <n v="251"/>
    <n v="55"/>
    <n v="36"/>
    <n v="91"/>
    <n v="72"/>
    <n v="39"/>
    <n v="111"/>
    <n v="80"/>
    <n v="48"/>
    <n v="128"/>
    <n v="42"/>
    <n v="55"/>
    <n v="97"/>
    <n v="0"/>
    <n v="0"/>
    <n v="0"/>
    <n v="0"/>
    <n v="0"/>
    <n v="0"/>
    <n v="0"/>
    <n v="0"/>
    <n v="0"/>
    <n v="194"/>
    <n v="142"/>
    <n v="336"/>
    <n v="5"/>
    <n v="5"/>
    <n v="4"/>
    <n v="0"/>
    <n v="0"/>
    <n v="0"/>
    <n v="0"/>
    <n v="14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1"/>
    <n v="2"/>
    <n v="0"/>
    <n v="18"/>
    <n v="7"/>
    <n v="7"/>
    <n v="0"/>
    <n v="0"/>
    <n v="0"/>
    <n v="0"/>
    <n v="0"/>
    <n v="0"/>
    <n v="0"/>
    <n v="14"/>
    <n v="8"/>
    <n v="8"/>
    <n v="1"/>
  </r>
  <r>
    <s v="08ETV0119K"/>
    <n v="1"/>
    <s v="TELESECUNDARIA 6118"/>
    <n v="1"/>
    <s v="AHUMADA"/>
    <n v="351"/>
    <s v="VILLA AHUMADA Y ANEXAS"/>
    <s v="CALLE EJIDO VILLA AHUMADA "/>
    <n v="0"/>
    <s v="JUÁREZ"/>
    <s v="PÚBLICO"/>
    <x v="1"/>
    <x v="1"/>
    <x v="4"/>
    <x v="0"/>
    <s v="08FTV0003J"/>
    <m/>
    <m/>
    <n v="0"/>
    <n v="6"/>
    <n v="10"/>
    <n v="16"/>
    <n v="0"/>
    <n v="2"/>
    <n v="2"/>
    <n v="3"/>
    <n v="6"/>
    <n v="9"/>
    <n v="1"/>
    <n v="2"/>
    <n v="3"/>
    <n v="2"/>
    <n v="4"/>
    <n v="6"/>
    <n v="3"/>
    <n v="4"/>
    <n v="7"/>
    <n v="1"/>
    <n v="1"/>
    <n v="2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ETV0120Z"/>
    <n v="1"/>
    <s v="TELESECUNDARIA 6121"/>
    <n v="26"/>
    <s v="GRAN MORELOS"/>
    <n v="18"/>
    <s v="LA PAZ"/>
    <s v="CALLE LA PAZ"/>
    <n v="0"/>
    <s v="CHIHUAHUA"/>
    <s v="PÚBLICO"/>
    <x v="1"/>
    <x v="1"/>
    <x v="4"/>
    <x v="0"/>
    <s v="08FTV0006G"/>
    <m/>
    <m/>
    <n v="0"/>
    <n v="36"/>
    <n v="23"/>
    <n v="59"/>
    <n v="15"/>
    <n v="9"/>
    <n v="24"/>
    <n v="34"/>
    <n v="23"/>
    <n v="57"/>
    <n v="14"/>
    <n v="4"/>
    <n v="18"/>
    <n v="16"/>
    <n v="5"/>
    <n v="21"/>
    <n v="12"/>
    <n v="12"/>
    <n v="24"/>
    <n v="12"/>
    <n v="6"/>
    <n v="18"/>
    <n v="0"/>
    <n v="0"/>
    <n v="0"/>
    <n v="0"/>
    <n v="0"/>
    <n v="0"/>
    <n v="0"/>
    <n v="0"/>
    <n v="0"/>
    <n v="40"/>
    <n v="23"/>
    <n v="63"/>
    <n v="2"/>
    <n v="2"/>
    <n v="2"/>
    <n v="0"/>
    <n v="0"/>
    <n v="0"/>
    <n v="0"/>
    <n v="6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6"/>
    <n v="6"/>
    <n v="1"/>
  </r>
  <r>
    <s v="08ETV0121Z"/>
    <n v="1"/>
    <s v="TELESECUNDARIA 6124"/>
    <n v="48"/>
    <s v="NAMIQUIPA"/>
    <n v="2"/>
    <s v="ADOLFO RUIZ CORTĂŤNEZ (PROVIDENCIA)"/>
    <s v="CALLE 9 DE MAYO"/>
    <n v="0"/>
    <s v="CUAUHTÉMOC"/>
    <s v="PÚBLICO"/>
    <x v="1"/>
    <x v="1"/>
    <x v="4"/>
    <x v="0"/>
    <s v="08FTV0009D"/>
    <m/>
    <m/>
    <n v="0"/>
    <n v="19"/>
    <n v="11"/>
    <n v="30"/>
    <n v="5"/>
    <n v="0"/>
    <n v="5"/>
    <n v="18"/>
    <n v="11"/>
    <n v="29"/>
    <n v="10"/>
    <n v="5"/>
    <n v="15"/>
    <n v="10"/>
    <n v="5"/>
    <n v="15"/>
    <n v="9"/>
    <n v="7"/>
    <n v="16"/>
    <n v="7"/>
    <n v="10"/>
    <n v="17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2Y"/>
    <n v="1"/>
    <s v="TELESECUNDARIA 6123"/>
    <n v="48"/>
    <s v="NAMIQUIPA"/>
    <n v="37"/>
    <s v="GUADALUPE VICTORIA (EL PICACHO)"/>
    <s v="CALLE GUADALUPE VICTORIA"/>
    <n v="0"/>
    <s v="CUAUHTÉMOC"/>
    <s v="PÚBLICO"/>
    <x v="1"/>
    <x v="1"/>
    <x v="4"/>
    <x v="0"/>
    <s v="08FTV0009D"/>
    <m/>
    <m/>
    <n v="0"/>
    <n v="14"/>
    <n v="11"/>
    <n v="25"/>
    <n v="2"/>
    <n v="2"/>
    <n v="4"/>
    <n v="14"/>
    <n v="11"/>
    <n v="25"/>
    <n v="3"/>
    <n v="2"/>
    <n v="5"/>
    <n v="3"/>
    <n v="2"/>
    <n v="5"/>
    <n v="3"/>
    <n v="4"/>
    <n v="7"/>
    <n v="9"/>
    <n v="4"/>
    <n v="13"/>
    <n v="0"/>
    <n v="0"/>
    <n v="0"/>
    <n v="0"/>
    <n v="0"/>
    <n v="0"/>
    <n v="0"/>
    <n v="0"/>
    <n v="0"/>
    <n v="15"/>
    <n v="10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23X"/>
    <n v="1"/>
    <s v="TELESECUNDARIA 6119"/>
    <n v="18"/>
    <s v="CUSIHUIRIACHI"/>
    <n v="69"/>
    <s v="SAN BERNABĂ‰"/>
    <s v="CALLE SAN BERNABE"/>
    <n v="0"/>
    <s v="CUAUHTÉMOC"/>
    <s v="PÚBLICO"/>
    <x v="1"/>
    <x v="1"/>
    <x v="4"/>
    <x v="0"/>
    <s v="08FTV0004I"/>
    <m/>
    <m/>
    <n v="0"/>
    <n v="28"/>
    <n v="27"/>
    <n v="55"/>
    <n v="7"/>
    <n v="11"/>
    <n v="18"/>
    <n v="27"/>
    <n v="26"/>
    <n v="53"/>
    <n v="14"/>
    <n v="6"/>
    <n v="20"/>
    <n v="15"/>
    <n v="6"/>
    <n v="21"/>
    <n v="12"/>
    <n v="9"/>
    <n v="21"/>
    <n v="8"/>
    <n v="8"/>
    <n v="16"/>
    <n v="0"/>
    <n v="0"/>
    <n v="0"/>
    <n v="0"/>
    <n v="0"/>
    <n v="0"/>
    <n v="0"/>
    <n v="0"/>
    <n v="0"/>
    <n v="35"/>
    <n v="23"/>
    <n v="5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24W"/>
    <n v="1"/>
    <s v="TELESECUNDARIA 6122"/>
    <n v="21"/>
    <s v="DELICIAS"/>
    <n v="609"/>
    <s v="COLONIA CAMPESINA"/>
    <s v="AVENIDA DE LOS NOGALES"/>
    <n v="123"/>
    <s v="DELICIAS"/>
    <s v="PÚBLICO"/>
    <x v="1"/>
    <x v="1"/>
    <x v="4"/>
    <x v="0"/>
    <s v="08FTV0002K"/>
    <m/>
    <m/>
    <n v="0"/>
    <n v="56"/>
    <n v="47"/>
    <n v="103"/>
    <n v="19"/>
    <n v="9"/>
    <n v="28"/>
    <n v="43"/>
    <n v="42"/>
    <n v="85"/>
    <n v="16"/>
    <n v="10"/>
    <n v="26"/>
    <n v="20"/>
    <n v="11"/>
    <n v="31"/>
    <n v="21"/>
    <n v="16"/>
    <n v="37"/>
    <n v="16"/>
    <n v="22"/>
    <n v="38"/>
    <n v="0"/>
    <n v="0"/>
    <n v="0"/>
    <n v="0"/>
    <n v="0"/>
    <n v="0"/>
    <n v="0"/>
    <n v="0"/>
    <n v="0"/>
    <n v="57"/>
    <n v="49"/>
    <n v="106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1"/>
    <n v="0"/>
    <n v="0"/>
    <n v="0"/>
    <n v="0"/>
    <n v="0"/>
    <n v="2"/>
    <n v="1"/>
    <n v="0"/>
    <n v="11"/>
    <n v="4"/>
    <n v="3"/>
    <n v="0"/>
    <n v="0"/>
    <n v="0"/>
    <n v="0"/>
    <n v="0"/>
    <n v="0"/>
    <n v="0"/>
    <n v="7"/>
    <n v="6"/>
    <n v="6"/>
    <n v="1"/>
  </r>
  <r>
    <s v="08ETV0125V"/>
    <n v="1"/>
    <s v="TELESECUNDARIA 6126"/>
    <n v="8"/>
    <s v="BATOPILAS DE MANUEL GÓMEZ MORÍN"/>
    <n v="223"/>
    <s v="YOQUIVO"/>
    <s v="NINGUNO NINGUNO"/>
    <n v="0"/>
    <s v="CREEL"/>
    <s v="PÚBLICO"/>
    <x v="1"/>
    <x v="1"/>
    <x v="4"/>
    <x v="0"/>
    <s v="08FTV0008E"/>
    <m/>
    <m/>
    <n v="0"/>
    <n v="30"/>
    <n v="18"/>
    <n v="48"/>
    <n v="8"/>
    <n v="1"/>
    <n v="9"/>
    <n v="30"/>
    <n v="18"/>
    <n v="48"/>
    <n v="9"/>
    <n v="10"/>
    <n v="19"/>
    <n v="9"/>
    <n v="10"/>
    <n v="19"/>
    <n v="13"/>
    <n v="10"/>
    <n v="23"/>
    <n v="8"/>
    <n v="7"/>
    <n v="15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6U"/>
    <n v="1"/>
    <s v="TELESECUNDARIA 6120"/>
    <n v="13"/>
    <s v="CASAS GRANDES"/>
    <n v="17"/>
    <s v="COLONIA JUĂREZ"/>
    <s v="CALLE ANAHUAC"/>
    <n v="0"/>
    <s v="NVO. CASAS GRANDES"/>
    <s v="PÚBLICO"/>
    <x v="1"/>
    <x v="1"/>
    <x v="4"/>
    <x v="0"/>
    <s v="08FTV0001L"/>
    <m/>
    <m/>
    <n v="0"/>
    <n v="48"/>
    <n v="51"/>
    <n v="99"/>
    <n v="14"/>
    <n v="18"/>
    <n v="32"/>
    <n v="42"/>
    <n v="49"/>
    <n v="91"/>
    <n v="15"/>
    <n v="7"/>
    <n v="22"/>
    <n v="17"/>
    <n v="7"/>
    <n v="24"/>
    <n v="18"/>
    <n v="13"/>
    <n v="31"/>
    <n v="17"/>
    <n v="23"/>
    <n v="40"/>
    <n v="0"/>
    <n v="0"/>
    <n v="0"/>
    <n v="0"/>
    <n v="0"/>
    <n v="0"/>
    <n v="0"/>
    <n v="0"/>
    <n v="0"/>
    <n v="52"/>
    <n v="43"/>
    <n v="95"/>
    <n v="2"/>
    <n v="2"/>
    <n v="2"/>
    <n v="0"/>
    <n v="0"/>
    <n v="0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4"/>
    <n v="2"/>
    <n v="0"/>
    <n v="0"/>
    <n v="0"/>
    <n v="0"/>
    <n v="0"/>
    <n v="0"/>
    <n v="0"/>
    <n v="6"/>
    <n v="6"/>
    <n v="6"/>
    <n v="1"/>
  </r>
  <r>
    <s v="08ETV0127T"/>
    <n v="1"/>
    <s v="TELESECUNDARIA 6127"/>
    <n v="46"/>
    <s v="MORELOS"/>
    <n v="254"/>
    <s v="CIĂ‰NEGA PRIETA"/>
    <s v="NINGUNO NINGUNO"/>
    <n v="0"/>
    <s v="GUACHOCHI"/>
    <s v="PÚBLICO"/>
    <x v="1"/>
    <x v="1"/>
    <x v="4"/>
    <x v="0"/>
    <s v="08FTV0008E"/>
    <m/>
    <m/>
    <n v="0"/>
    <n v="17"/>
    <n v="19"/>
    <n v="36"/>
    <n v="3"/>
    <n v="7"/>
    <n v="10"/>
    <n v="16"/>
    <n v="18"/>
    <n v="34"/>
    <n v="7"/>
    <n v="8"/>
    <n v="15"/>
    <n v="7"/>
    <n v="9"/>
    <n v="16"/>
    <n v="9"/>
    <n v="6"/>
    <n v="15"/>
    <n v="6"/>
    <n v="4"/>
    <n v="10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2"/>
    <n v="2"/>
    <n v="1"/>
  </r>
  <r>
    <s v="08ETV0128S"/>
    <n v="1"/>
    <s v="TELESECUNDARIA 6128"/>
    <n v="46"/>
    <s v="MORELOS"/>
    <n v="1"/>
    <s v="MORELOS"/>
    <s v="CALLEJĂ“N PROLONGACIĂ“N AGUSTIN MELGAR"/>
    <n v="0"/>
    <s v="GUACHOCHI"/>
    <s v="PÚBLICO"/>
    <x v="1"/>
    <x v="1"/>
    <x v="4"/>
    <x v="0"/>
    <s v="08FTV0008E"/>
    <m/>
    <m/>
    <n v="0"/>
    <n v="49"/>
    <n v="57"/>
    <n v="106"/>
    <n v="17"/>
    <n v="20"/>
    <n v="37"/>
    <n v="49"/>
    <n v="57"/>
    <n v="106"/>
    <n v="21"/>
    <n v="31"/>
    <n v="52"/>
    <n v="29"/>
    <n v="36"/>
    <n v="65"/>
    <n v="18"/>
    <n v="17"/>
    <n v="35"/>
    <n v="19"/>
    <n v="29"/>
    <n v="48"/>
    <n v="0"/>
    <n v="0"/>
    <n v="0"/>
    <n v="0"/>
    <n v="0"/>
    <n v="0"/>
    <n v="0"/>
    <n v="0"/>
    <n v="0"/>
    <n v="66"/>
    <n v="82"/>
    <n v="148"/>
    <n v="3"/>
    <n v="2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2"/>
    <n v="1"/>
    <n v="0"/>
    <n v="11"/>
    <n v="3"/>
    <n v="4"/>
    <n v="0"/>
    <n v="0"/>
    <n v="0"/>
    <n v="0"/>
    <n v="0"/>
    <n v="0"/>
    <n v="0"/>
    <n v="7"/>
    <n v="7"/>
    <n v="7"/>
    <n v="1"/>
  </r>
  <r>
    <s v="08ETV0129R"/>
    <n v="1"/>
    <s v="TELESECUNDARIA 6130"/>
    <n v="66"/>
    <s v="URUACHI"/>
    <n v="304"/>
    <s v="GOSOGACHI"/>
    <s v="CALLE GOSOGACHI"/>
    <n v="0"/>
    <s v="CREEL"/>
    <s v="PÚBLICO"/>
    <x v="1"/>
    <x v="1"/>
    <x v="4"/>
    <x v="0"/>
    <s v="08FTV0011S"/>
    <m/>
    <m/>
    <n v="0"/>
    <n v="15"/>
    <n v="14"/>
    <n v="29"/>
    <n v="6"/>
    <n v="3"/>
    <n v="9"/>
    <n v="15"/>
    <n v="14"/>
    <n v="29"/>
    <n v="7"/>
    <n v="10"/>
    <n v="17"/>
    <n v="7"/>
    <n v="11"/>
    <n v="18"/>
    <n v="7"/>
    <n v="5"/>
    <n v="12"/>
    <n v="2"/>
    <n v="11"/>
    <n v="13"/>
    <n v="0"/>
    <n v="0"/>
    <n v="0"/>
    <n v="0"/>
    <n v="0"/>
    <n v="0"/>
    <n v="0"/>
    <n v="0"/>
    <n v="0"/>
    <n v="16"/>
    <n v="27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5"/>
    <n v="3"/>
    <n v="1"/>
  </r>
  <r>
    <s v="08ETV0130G"/>
    <n v="1"/>
    <s v="TELESECUNDARIA 6129"/>
    <n v="56"/>
    <s v="ROSARIO"/>
    <n v="1"/>
    <s v="VALLE DEL ROSARIO"/>
    <s v="NINGUNO NINGUNO"/>
    <n v="0"/>
    <s v="GUACHOCHI"/>
    <s v="PÚBLICO"/>
    <x v="1"/>
    <x v="1"/>
    <x v="4"/>
    <x v="0"/>
    <s v="08FTV0005H"/>
    <m/>
    <m/>
    <n v="0"/>
    <n v="21"/>
    <n v="20"/>
    <n v="41"/>
    <n v="5"/>
    <n v="6"/>
    <n v="11"/>
    <n v="20"/>
    <n v="19"/>
    <n v="39"/>
    <n v="8"/>
    <n v="5"/>
    <n v="13"/>
    <n v="8"/>
    <n v="5"/>
    <n v="13"/>
    <n v="3"/>
    <n v="7"/>
    <n v="10"/>
    <n v="7"/>
    <n v="6"/>
    <n v="13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31F"/>
    <n v="1"/>
    <s v="TELESECUNDARIA 6134"/>
    <n v="22"/>
    <s v="DR. BELISARIO DOMÍNGUEZ"/>
    <n v="14"/>
    <s v="SANTA MARĂŤA DE CUEVAS"/>
    <s v="CALLE SANTA MARIA DE CUEVAS"/>
    <n v="0"/>
    <s v="CHIHUAHUA"/>
    <s v="PÚBLICO"/>
    <x v="1"/>
    <x v="1"/>
    <x v="4"/>
    <x v="0"/>
    <s v="08FTV0006G"/>
    <m/>
    <m/>
    <n v="0"/>
    <n v="17"/>
    <n v="14"/>
    <n v="31"/>
    <n v="4"/>
    <n v="8"/>
    <n v="12"/>
    <n v="17"/>
    <n v="14"/>
    <n v="31"/>
    <n v="6"/>
    <n v="6"/>
    <n v="12"/>
    <n v="6"/>
    <n v="6"/>
    <n v="12"/>
    <n v="5"/>
    <n v="2"/>
    <n v="7"/>
    <n v="8"/>
    <n v="4"/>
    <n v="12"/>
    <n v="0"/>
    <n v="0"/>
    <n v="0"/>
    <n v="0"/>
    <n v="0"/>
    <n v="0"/>
    <n v="0"/>
    <n v="0"/>
    <n v="0"/>
    <n v="19"/>
    <n v="12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2E"/>
    <n v="1"/>
    <s v="TELESECUNDARIA 6133"/>
    <n v="51"/>
    <s v="OCAMPO"/>
    <n v="17"/>
    <s v="CAJURICHI"/>
    <s v="CALLE CAJURICHI"/>
    <n v="0"/>
    <s v="CREEL"/>
    <s v="PÚBLICO"/>
    <x v="1"/>
    <x v="1"/>
    <x v="4"/>
    <x v="0"/>
    <s v="08FTV0011S"/>
    <m/>
    <m/>
    <n v="0"/>
    <n v="43"/>
    <n v="49"/>
    <n v="92"/>
    <n v="12"/>
    <n v="14"/>
    <n v="26"/>
    <n v="35"/>
    <n v="44"/>
    <n v="79"/>
    <n v="8"/>
    <n v="14"/>
    <n v="22"/>
    <n v="13"/>
    <n v="15"/>
    <n v="28"/>
    <n v="9"/>
    <n v="12"/>
    <n v="21"/>
    <n v="11"/>
    <n v="18"/>
    <n v="29"/>
    <n v="0"/>
    <n v="0"/>
    <n v="0"/>
    <n v="0"/>
    <n v="0"/>
    <n v="0"/>
    <n v="0"/>
    <n v="0"/>
    <n v="0"/>
    <n v="33"/>
    <n v="45"/>
    <n v="78"/>
    <n v="2"/>
    <n v="1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0"/>
    <n v="0"/>
    <n v="0"/>
    <n v="0"/>
    <n v="0"/>
    <n v="5"/>
    <n v="5"/>
    <n v="5"/>
    <n v="1"/>
  </r>
  <r>
    <s v="08ETV0133D"/>
    <n v="1"/>
    <s v="TELESECUNDARIA 6132"/>
    <n v="41"/>
    <s v="MAGUARICHI"/>
    <n v="1"/>
    <s v="MAGUARICHI"/>
    <s v="PRIVADA DE CEDRO"/>
    <n v="0"/>
    <s v="CREEL"/>
    <s v="PÚBLICO"/>
    <x v="1"/>
    <x v="1"/>
    <x v="4"/>
    <x v="0"/>
    <s v="08FTV0011S"/>
    <m/>
    <m/>
    <n v="0"/>
    <n v="25"/>
    <n v="25"/>
    <n v="50"/>
    <n v="5"/>
    <n v="7"/>
    <n v="12"/>
    <n v="22"/>
    <n v="25"/>
    <n v="47"/>
    <n v="7"/>
    <n v="7"/>
    <n v="14"/>
    <n v="9"/>
    <n v="11"/>
    <n v="20"/>
    <n v="11"/>
    <n v="14"/>
    <n v="25"/>
    <n v="8"/>
    <n v="9"/>
    <n v="17"/>
    <n v="0"/>
    <n v="0"/>
    <n v="0"/>
    <n v="0"/>
    <n v="0"/>
    <n v="0"/>
    <n v="0"/>
    <n v="0"/>
    <n v="0"/>
    <n v="28"/>
    <n v="34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6"/>
    <n v="3"/>
    <n v="1"/>
  </r>
  <r>
    <s v="08ETV0134C"/>
    <n v="1"/>
    <s v="TELESECUNDARIA 6131"/>
    <n v="19"/>
    <s v="CHIHUAHUA"/>
    <n v="1"/>
    <s v="CHIHUAHUA"/>
    <s v="CALLE JULIO ACOSTA"/>
    <n v="1912"/>
    <s v="CHIHUAHUA"/>
    <s v="PÚBLICO"/>
    <x v="1"/>
    <x v="1"/>
    <x v="4"/>
    <x v="0"/>
    <s v="08FTV0006G"/>
    <m/>
    <m/>
    <n v="0"/>
    <n v="71"/>
    <n v="73"/>
    <n v="144"/>
    <n v="17"/>
    <n v="17"/>
    <n v="34"/>
    <n v="48"/>
    <n v="60"/>
    <n v="108"/>
    <n v="21"/>
    <n v="23"/>
    <n v="44"/>
    <n v="26"/>
    <n v="23"/>
    <n v="49"/>
    <n v="30"/>
    <n v="23"/>
    <n v="53"/>
    <n v="22"/>
    <n v="26"/>
    <n v="48"/>
    <n v="0"/>
    <n v="0"/>
    <n v="0"/>
    <n v="0"/>
    <n v="0"/>
    <n v="0"/>
    <n v="0"/>
    <n v="0"/>
    <n v="0"/>
    <n v="78"/>
    <n v="72"/>
    <n v="150"/>
    <n v="2"/>
    <n v="3"/>
    <n v="2"/>
    <n v="0"/>
    <n v="0"/>
    <n v="0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1"/>
    <n v="2"/>
    <n v="0"/>
    <n v="11"/>
    <n v="4"/>
    <n v="3"/>
    <n v="0"/>
    <n v="0"/>
    <n v="0"/>
    <n v="0"/>
    <n v="0"/>
    <n v="0"/>
    <n v="0"/>
    <n v="7"/>
    <n v="7"/>
    <n v="7"/>
    <n v="1"/>
  </r>
  <r>
    <s v="08ETV0135B"/>
    <n v="1"/>
    <s v="TELESECUNDARIA 6135"/>
    <n v="48"/>
    <s v="NAMIQUIPA"/>
    <n v="47"/>
    <s v="EL OSO"/>
    <s v="CALLE EL OSO"/>
    <n v="0"/>
    <s v="CUAUHTÉMOC"/>
    <s v="PÚBLICO"/>
    <x v="1"/>
    <x v="1"/>
    <x v="4"/>
    <x v="0"/>
    <s v="08FTV0009D"/>
    <m/>
    <m/>
    <n v="0"/>
    <n v="11"/>
    <n v="11"/>
    <n v="22"/>
    <n v="5"/>
    <n v="3"/>
    <n v="8"/>
    <n v="11"/>
    <n v="11"/>
    <n v="22"/>
    <n v="6"/>
    <n v="8"/>
    <n v="14"/>
    <n v="6"/>
    <n v="8"/>
    <n v="14"/>
    <n v="7"/>
    <n v="2"/>
    <n v="9"/>
    <n v="0"/>
    <n v="6"/>
    <n v="6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37Z"/>
    <n v="1"/>
    <s v="TELESECUNDARIA 6136"/>
    <n v="46"/>
    <s v="MORELOS"/>
    <n v="333"/>
    <s v="LAJITAS DE PALMIRA"/>
    <s v="CALLE LAJITAS DE PALMIRA"/>
    <n v="0"/>
    <s v="GUACHOCHI"/>
    <s v="PÚBLICO"/>
    <x v="1"/>
    <x v="1"/>
    <x v="4"/>
    <x v="0"/>
    <s v="08FTV0008E"/>
    <m/>
    <m/>
    <n v="0"/>
    <n v="7"/>
    <n v="10"/>
    <n v="17"/>
    <n v="1"/>
    <n v="1"/>
    <n v="2"/>
    <n v="5"/>
    <n v="6"/>
    <n v="11"/>
    <n v="6"/>
    <n v="6"/>
    <n v="12"/>
    <n v="7"/>
    <n v="7"/>
    <n v="14"/>
    <n v="4"/>
    <n v="6"/>
    <n v="10"/>
    <n v="3"/>
    <n v="2"/>
    <n v="5"/>
    <n v="0"/>
    <n v="0"/>
    <n v="0"/>
    <n v="0"/>
    <n v="0"/>
    <n v="0"/>
    <n v="0"/>
    <n v="0"/>
    <n v="0"/>
    <n v="14"/>
    <n v="15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8Z"/>
    <n v="1"/>
    <s v="TELESECUNDARIA 6137"/>
    <n v="46"/>
    <s v="MORELOS"/>
    <n v="134"/>
    <s v="POTRERO DE LOS BOJĂ“RQUEZ [MINERAL]"/>
    <s v="NINGUNO NINGUNO"/>
    <n v="0"/>
    <s v="GUACHOCHI"/>
    <s v="PÚBLICO"/>
    <x v="1"/>
    <x v="1"/>
    <x v="4"/>
    <x v="0"/>
    <s v="08FTV0008E"/>
    <m/>
    <m/>
    <n v="0"/>
    <n v="14"/>
    <n v="12"/>
    <n v="26"/>
    <n v="3"/>
    <n v="2"/>
    <n v="5"/>
    <n v="12"/>
    <n v="12"/>
    <n v="24"/>
    <n v="4"/>
    <n v="4"/>
    <n v="8"/>
    <n v="4"/>
    <n v="4"/>
    <n v="8"/>
    <n v="6"/>
    <n v="4"/>
    <n v="10"/>
    <n v="5"/>
    <n v="6"/>
    <n v="11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39Y"/>
    <n v="1"/>
    <s v="TELESECUNDARIA 6142"/>
    <n v="36"/>
    <s v="JIMÉNEZ"/>
    <n v="121"/>
    <s v="SAN FELIPE"/>
    <s v="CALLE SAN FELIPE"/>
    <n v="0"/>
    <s v="HIDALGO DEL PARRAL"/>
    <s v="PÚBLICO"/>
    <x v="1"/>
    <x v="1"/>
    <x v="4"/>
    <x v="0"/>
    <s v="08FTV0007F"/>
    <m/>
    <m/>
    <n v="0"/>
    <n v="14"/>
    <n v="13"/>
    <n v="27"/>
    <n v="5"/>
    <n v="2"/>
    <n v="7"/>
    <n v="14"/>
    <n v="12"/>
    <n v="26"/>
    <n v="3"/>
    <n v="7"/>
    <n v="10"/>
    <n v="3"/>
    <n v="8"/>
    <n v="11"/>
    <n v="7"/>
    <n v="7"/>
    <n v="14"/>
    <n v="6"/>
    <n v="8"/>
    <n v="14"/>
    <n v="0"/>
    <n v="0"/>
    <n v="0"/>
    <n v="0"/>
    <n v="0"/>
    <n v="0"/>
    <n v="0"/>
    <n v="0"/>
    <n v="0"/>
    <n v="16"/>
    <n v="23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40N"/>
    <n v="1"/>
    <s v="TELESECUNDARIA 6139"/>
    <n v="18"/>
    <s v="CUSIHUIRIACHI"/>
    <n v="26"/>
    <s v="CHOPEQUE"/>
    <s v="CALLE EL CHOPEQUE"/>
    <n v="0"/>
    <s v="CUAUHTÉMOC"/>
    <s v="PÚBLICO"/>
    <x v="1"/>
    <x v="1"/>
    <x v="4"/>
    <x v="0"/>
    <s v="08FTV0004I"/>
    <m/>
    <m/>
    <n v="0"/>
    <n v="35"/>
    <n v="10"/>
    <n v="45"/>
    <n v="5"/>
    <n v="1"/>
    <n v="6"/>
    <n v="35"/>
    <n v="10"/>
    <n v="45"/>
    <n v="2"/>
    <n v="2"/>
    <n v="4"/>
    <n v="4"/>
    <n v="2"/>
    <n v="6"/>
    <n v="20"/>
    <n v="1"/>
    <n v="21"/>
    <n v="9"/>
    <n v="8"/>
    <n v="17"/>
    <n v="0"/>
    <n v="0"/>
    <n v="0"/>
    <n v="0"/>
    <n v="0"/>
    <n v="0"/>
    <n v="0"/>
    <n v="0"/>
    <n v="0"/>
    <n v="33"/>
    <n v="11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41M"/>
    <n v="1"/>
    <s v="TELESECUNDARIA 6144"/>
    <n v="59"/>
    <s v="SAN FRANCISCO DEL ORO"/>
    <n v="36"/>
    <s v="SAN JOSĂ‰ DE LOS BAYLĂ“N"/>
    <s v="CALLE SAN JOSE DE LOS BAILON"/>
    <n v="0"/>
    <s v="HIDALGO DEL PARRAL"/>
    <s v="PÚBLICO"/>
    <x v="1"/>
    <x v="1"/>
    <x v="4"/>
    <x v="0"/>
    <s v="08FTV0005H"/>
    <m/>
    <m/>
    <n v="0"/>
    <n v="20"/>
    <n v="22"/>
    <n v="42"/>
    <n v="7"/>
    <n v="6"/>
    <n v="13"/>
    <n v="20"/>
    <n v="22"/>
    <n v="42"/>
    <n v="9"/>
    <n v="4"/>
    <n v="13"/>
    <n v="10"/>
    <n v="6"/>
    <n v="16"/>
    <n v="8"/>
    <n v="10"/>
    <n v="18"/>
    <n v="7"/>
    <n v="5"/>
    <n v="12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44J"/>
    <n v="1"/>
    <s v="TELESECUNDARIA 6140"/>
    <n v="27"/>
    <s v="GUACHOCHI"/>
    <n v="86"/>
    <s v="TĂ“NACHI"/>
    <s v="CALLE TONACHI"/>
    <n v="0"/>
    <s v="GUACHOCHI"/>
    <s v="PÚBLICO"/>
    <x v="1"/>
    <x v="1"/>
    <x v="4"/>
    <x v="0"/>
    <s v="08FTV0008E"/>
    <m/>
    <m/>
    <n v="0"/>
    <n v="29"/>
    <n v="31"/>
    <n v="60"/>
    <n v="4"/>
    <n v="12"/>
    <n v="16"/>
    <n v="20"/>
    <n v="27"/>
    <n v="47"/>
    <n v="12"/>
    <n v="14"/>
    <n v="26"/>
    <n v="14"/>
    <n v="17"/>
    <n v="31"/>
    <n v="13"/>
    <n v="15"/>
    <n v="28"/>
    <n v="12"/>
    <n v="7"/>
    <n v="19"/>
    <n v="0"/>
    <n v="0"/>
    <n v="0"/>
    <n v="0"/>
    <n v="0"/>
    <n v="0"/>
    <n v="0"/>
    <n v="0"/>
    <n v="0"/>
    <n v="39"/>
    <n v="39"/>
    <n v="78"/>
    <n v="2"/>
    <n v="2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1"/>
    <n v="0"/>
    <n v="9"/>
    <n v="0"/>
    <n v="5"/>
    <n v="0"/>
    <n v="0"/>
    <n v="0"/>
    <n v="0"/>
    <n v="0"/>
    <n v="0"/>
    <n v="0"/>
    <n v="5"/>
    <n v="5"/>
    <n v="5"/>
    <n v="1"/>
  </r>
  <r>
    <s v="08ETV0145I"/>
    <n v="1"/>
    <s v="TELESECUNDARIA 6145"/>
    <n v="8"/>
    <s v="BATOPILAS DE MANUEL GÓMEZ MORÍN"/>
    <n v="145"/>
    <s v="POLANCO (RANCHERĂŤA MINERAL POLANCO)"/>
    <s v="CALLE POLANCO"/>
    <n v="0"/>
    <s v="CREEL"/>
    <s v="PÚBLICO"/>
    <x v="1"/>
    <x v="1"/>
    <x v="4"/>
    <x v="0"/>
    <s v="08FTV0008E"/>
    <m/>
    <m/>
    <n v="0"/>
    <n v="25"/>
    <n v="37"/>
    <n v="62"/>
    <n v="4"/>
    <n v="14"/>
    <n v="18"/>
    <n v="24"/>
    <n v="35"/>
    <n v="59"/>
    <n v="11"/>
    <n v="19"/>
    <n v="30"/>
    <n v="12"/>
    <n v="20"/>
    <n v="32"/>
    <n v="11"/>
    <n v="19"/>
    <n v="30"/>
    <n v="10"/>
    <n v="5"/>
    <n v="15"/>
    <n v="0"/>
    <n v="0"/>
    <n v="0"/>
    <n v="0"/>
    <n v="0"/>
    <n v="0"/>
    <n v="0"/>
    <n v="0"/>
    <n v="0"/>
    <n v="33"/>
    <n v="44"/>
    <n v="77"/>
    <n v="2"/>
    <n v="2"/>
    <n v="1"/>
    <n v="0"/>
    <n v="0"/>
    <n v="0"/>
    <n v="0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7"/>
    <n v="7"/>
    <n v="1"/>
  </r>
  <r>
    <s v="08ETV0148F"/>
    <n v="1"/>
    <s v="TELESECUNDARIA 6148"/>
    <n v="31"/>
    <s v="GUERRERO"/>
    <n v="300"/>
    <s v="SAN PABLO"/>
    <s v="CALLE SAN PABLO DE LA SIERRA"/>
    <n v="0"/>
    <s v="CUAUHTÉMOC"/>
    <s v="PÚBLICO"/>
    <x v="1"/>
    <x v="1"/>
    <x v="4"/>
    <x v="0"/>
    <s v="08FTV0011S"/>
    <m/>
    <m/>
    <n v="0"/>
    <n v="15"/>
    <n v="16"/>
    <n v="31"/>
    <n v="4"/>
    <n v="4"/>
    <n v="8"/>
    <n v="15"/>
    <n v="16"/>
    <n v="31"/>
    <n v="6"/>
    <n v="3"/>
    <n v="9"/>
    <n v="6"/>
    <n v="3"/>
    <n v="9"/>
    <n v="7"/>
    <n v="6"/>
    <n v="13"/>
    <n v="4"/>
    <n v="5"/>
    <n v="9"/>
    <n v="0"/>
    <n v="0"/>
    <n v="0"/>
    <n v="0"/>
    <n v="0"/>
    <n v="0"/>
    <n v="0"/>
    <n v="0"/>
    <n v="0"/>
    <n v="17"/>
    <n v="14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150U"/>
    <n v="1"/>
    <s v="TELESECUNDARIA 6151"/>
    <n v="66"/>
    <s v="URUACHI"/>
    <n v="820"/>
    <s v="EL REBAJE"/>
    <s v="CALLE EL REVAJE"/>
    <n v="0"/>
    <s v="CREEL"/>
    <s v="PÚBLICO"/>
    <x v="1"/>
    <x v="1"/>
    <x v="4"/>
    <x v="0"/>
    <s v="08FTV0011S"/>
    <m/>
    <m/>
    <n v="0"/>
    <n v="7"/>
    <n v="9"/>
    <n v="16"/>
    <n v="1"/>
    <n v="1"/>
    <n v="2"/>
    <n v="5"/>
    <n v="5"/>
    <n v="10"/>
    <n v="2"/>
    <n v="3"/>
    <n v="5"/>
    <n v="2"/>
    <n v="5"/>
    <n v="7"/>
    <n v="3"/>
    <n v="1"/>
    <n v="4"/>
    <n v="3"/>
    <n v="3"/>
    <n v="6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51T"/>
    <n v="1"/>
    <s v="TELESECUNDARIA 6158"/>
    <n v="21"/>
    <s v="DELICIAS"/>
    <n v="858"/>
    <s v="COLONIA REVOLUCIĂ“N"/>
    <s v="CALLE DIVISION DEL NORTE "/>
    <n v="0"/>
    <s v="DELICIAS"/>
    <s v="PÚBLICO"/>
    <x v="1"/>
    <x v="1"/>
    <x v="4"/>
    <x v="0"/>
    <s v="08FTV0002K"/>
    <m/>
    <m/>
    <n v="0"/>
    <n v="109"/>
    <n v="113"/>
    <n v="222"/>
    <n v="41"/>
    <n v="37"/>
    <n v="78"/>
    <n v="92"/>
    <n v="94"/>
    <n v="186"/>
    <n v="42"/>
    <n v="41"/>
    <n v="83"/>
    <n v="45"/>
    <n v="47"/>
    <n v="92"/>
    <n v="32"/>
    <n v="37"/>
    <n v="69"/>
    <n v="31"/>
    <n v="24"/>
    <n v="55"/>
    <n v="0"/>
    <n v="0"/>
    <n v="0"/>
    <n v="0"/>
    <n v="0"/>
    <n v="0"/>
    <n v="0"/>
    <n v="0"/>
    <n v="0"/>
    <n v="108"/>
    <n v="108"/>
    <n v="216"/>
    <n v="4"/>
    <n v="3"/>
    <n v="3"/>
    <n v="0"/>
    <n v="0"/>
    <n v="0"/>
    <n v="0"/>
    <n v="10"/>
    <n v="0"/>
    <n v="0"/>
    <n v="1"/>
    <n v="0"/>
    <n v="0"/>
    <n v="0"/>
    <n v="0"/>
    <n v="0"/>
    <n v="1"/>
    <n v="9"/>
    <n v="0"/>
    <n v="0"/>
    <n v="0"/>
    <n v="0"/>
    <n v="0"/>
    <n v="0"/>
    <n v="0"/>
    <n v="0"/>
    <n v="0"/>
    <n v="0"/>
    <n v="2"/>
    <n v="1"/>
    <n v="0"/>
    <n v="14"/>
    <n v="1"/>
    <n v="9"/>
    <n v="0"/>
    <n v="0"/>
    <n v="0"/>
    <n v="0"/>
    <n v="0"/>
    <n v="0"/>
    <n v="0"/>
    <n v="10"/>
    <n v="10"/>
    <n v="10"/>
    <n v="1"/>
  </r>
  <r>
    <s v="08ETV0152S"/>
    <n v="1"/>
    <s v="TELESECUNDARIA 6153"/>
    <n v="23"/>
    <s v="GALEANA"/>
    <n v="5"/>
    <s v="COLONIA LEBARĂ“N"/>
    <s v="CALLE DEPORTIVA"/>
    <n v="0"/>
    <s v="NVO. CASAS GRANDES"/>
    <s v="PÚBLICO"/>
    <x v="1"/>
    <x v="1"/>
    <x v="4"/>
    <x v="0"/>
    <s v="08FTV0001L"/>
    <m/>
    <m/>
    <n v="0"/>
    <n v="63"/>
    <n v="78"/>
    <n v="141"/>
    <n v="19"/>
    <n v="22"/>
    <n v="41"/>
    <n v="62"/>
    <n v="75"/>
    <n v="137"/>
    <n v="35"/>
    <n v="23"/>
    <n v="58"/>
    <n v="36"/>
    <n v="24"/>
    <n v="60"/>
    <n v="21"/>
    <n v="28"/>
    <n v="49"/>
    <n v="22"/>
    <n v="29"/>
    <n v="51"/>
    <n v="0"/>
    <n v="0"/>
    <n v="0"/>
    <n v="0"/>
    <n v="0"/>
    <n v="0"/>
    <n v="0"/>
    <n v="0"/>
    <n v="0"/>
    <n v="79"/>
    <n v="81"/>
    <n v="160"/>
    <n v="3"/>
    <n v="3"/>
    <n v="3"/>
    <n v="0"/>
    <n v="0"/>
    <n v="0"/>
    <n v="0"/>
    <n v="9"/>
    <n v="0"/>
    <n v="0"/>
    <n v="1"/>
    <n v="0"/>
    <n v="0"/>
    <n v="0"/>
    <n v="0"/>
    <n v="0"/>
    <n v="4"/>
    <n v="5"/>
    <n v="0"/>
    <n v="0"/>
    <n v="0"/>
    <n v="0"/>
    <n v="0"/>
    <n v="0"/>
    <n v="0"/>
    <n v="0"/>
    <n v="0"/>
    <n v="0"/>
    <n v="2"/>
    <n v="1"/>
    <n v="0"/>
    <n v="13"/>
    <n v="4"/>
    <n v="5"/>
    <n v="0"/>
    <n v="0"/>
    <n v="0"/>
    <n v="0"/>
    <n v="0"/>
    <n v="0"/>
    <n v="0"/>
    <n v="9"/>
    <n v="12"/>
    <n v="9"/>
    <n v="1"/>
  </r>
  <r>
    <s v="08ETV0154Q"/>
    <n v="1"/>
    <s v="TELESECUNDARIA 6155"/>
    <n v="19"/>
    <s v="CHIHUAHUA"/>
    <n v="1"/>
    <s v="CHIHUAHUA"/>
    <s v="CALLE 122"/>
    <n v="0"/>
    <s v="CHIHUAHUA"/>
    <s v="PÚBLICO"/>
    <x v="1"/>
    <x v="1"/>
    <x v="4"/>
    <x v="0"/>
    <s v="08FTV0006G"/>
    <m/>
    <m/>
    <n v="0"/>
    <n v="68"/>
    <n v="77"/>
    <n v="145"/>
    <n v="15"/>
    <n v="14"/>
    <n v="29"/>
    <n v="55"/>
    <n v="67"/>
    <n v="122"/>
    <n v="29"/>
    <n v="20"/>
    <n v="49"/>
    <n v="33"/>
    <n v="25"/>
    <n v="58"/>
    <n v="20"/>
    <n v="30"/>
    <n v="50"/>
    <n v="31"/>
    <n v="29"/>
    <n v="60"/>
    <n v="0"/>
    <n v="0"/>
    <n v="0"/>
    <n v="0"/>
    <n v="0"/>
    <n v="0"/>
    <n v="0"/>
    <n v="0"/>
    <n v="0"/>
    <n v="84"/>
    <n v="84"/>
    <n v="168"/>
    <n v="2"/>
    <n v="3"/>
    <n v="3"/>
    <n v="0"/>
    <n v="0"/>
    <n v="0"/>
    <n v="0"/>
    <n v="8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3"/>
    <n v="0"/>
    <n v="12"/>
    <n v="3"/>
    <n v="3"/>
    <n v="0"/>
    <n v="0"/>
    <n v="0"/>
    <n v="0"/>
    <n v="0"/>
    <n v="0"/>
    <n v="0"/>
    <n v="6"/>
    <n v="7"/>
    <n v="6"/>
    <n v="1"/>
  </r>
  <r>
    <s v="08ETV0155P"/>
    <n v="1"/>
    <s v="TELESECUNDARIA 6150"/>
    <n v="50"/>
    <s v="NUEVO CASAS GRANDES"/>
    <n v="8"/>
    <s v="GUADALUPE"/>
    <s v="CALLE GUADALUPE VICTORIA"/>
    <n v="0"/>
    <s v="NVO. CASAS GRANDES"/>
    <s v="PÚBLICO"/>
    <x v="1"/>
    <x v="1"/>
    <x v="4"/>
    <x v="0"/>
    <s v="08FTV0001L"/>
    <m/>
    <m/>
    <n v="0"/>
    <n v="18"/>
    <n v="6"/>
    <n v="24"/>
    <n v="4"/>
    <n v="1"/>
    <n v="5"/>
    <n v="18"/>
    <n v="6"/>
    <n v="24"/>
    <n v="4"/>
    <n v="9"/>
    <n v="13"/>
    <n v="4"/>
    <n v="9"/>
    <n v="13"/>
    <n v="7"/>
    <n v="2"/>
    <n v="9"/>
    <n v="7"/>
    <n v="2"/>
    <n v="9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56O"/>
    <n v="1"/>
    <s v="TELESECUNDARIA 6152"/>
    <n v="35"/>
    <s v="JANOS"/>
    <n v="4"/>
    <s v="ALTAMIRANO"/>
    <s v="CALLE EJIDO ALTAMIRANO"/>
    <n v="0"/>
    <s v="NVO. CASAS GRANDES"/>
    <s v="PÚBLICO"/>
    <x v="1"/>
    <x v="1"/>
    <x v="4"/>
    <x v="0"/>
    <s v="08FTV0001L"/>
    <m/>
    <m/>
    <n v="0"/>
    <n v="6"/>
    <n v="12"/>
    <n v="18"/>
    <n v="1"/>
    <n v="4"/>
    <n v="5"/>
    <n v="6"/>
    <n v="12"/>
    <n v="18"/>
    <n v="1"/>
    <n v="4"/>
    <n v="5"/>
    <n v="1"/>
    <n v="5"/>
    <n v="6"/>
    <n v="4"/>
    <n v="2"/>
    <n v="6"/>
    <n v="1"/>
    <n v="6"/>
    <n v="7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57N"/>
    <n v="1"/>
    <s v="TELESECUNDARIA 6154"/>
    <n v="35"/>
    <s v="JANOS"/>
    <n v="49"/>
    <s v="PANCHO VILLA (LA MORITA)"/>
    <s v="CALLE PANCHO VILLA (LA MORITA)"/>
    <n v="0"/>
    <s v="NVO. CASAS GRANDES"/>
    <s v="PÚBLICO"/>
    <x v="1"/>
    <x v="1"/>
    <x v="4"/>
    <x v="0"/>
    <s v="08FTV0001L"/>
    <m/>
    <m/>
    <n v="0"/>
    <n v="31"/>
    <n v="23"/>
    <n v="54"/>
    <n v="7"/>
    <n v="7"/>
    <n v="14"/>
    <n v="31"/>
    <n v="23"/>
    <n v="54"/>
    <n v="8"/>
    <n v="5"/>
    <n v="13"/>
    <n v="8"/>
    <n v="5"/>
    <n v="13"/>
    <n v="9"/>
    <n v="8"/>
    <n v="17"/>
    <n v="15"/>
    <n v="7"/>
    <n v="22"/>
    <n v="0"/>
    <n v="0"/>
    <n v="0"/>
    <n v="0"/>
    <n v="0"/>
    <n v="0"/>
    <n v="0"/>
    <n v="0"/>
    <n v="0"/>
    <n v="32"/>
    <n v="20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58M"/>
    <n v="1"/>
    <s v="TELESECUNDARIA 6157"/>
    <n v="35"/>
    <s v="JANOS"/>
    <n v="27"/>
    <s v="FERNĂNDEZ LEAL"/>
    <s v="CALLE 16 DE SEPTIEMBRE"/>
    <n v="0"/>
    <s v="NVO. CASAS GRANDES"/>
    <s v="PÚBLICO"/>
    <x v="1"/>
    <x v="1"/>
    <x v="4"/>
    <x v="0"/>
    <s v="08FTV0001L"/>
    <m/>
    <m/>
    <n v="0"/>
    <n v="21"/>
    <n v="23"/>
    <n v="44"/>
    <n v="4"/>
    <n v="5"/>
    <n v="9"/>
    <n v="21"/>
    <n v="23"/>
    <n v="44"/>
    <n v="14"/>
    <n v="7"/>
    <n v="21"/>
    <n v="14"/>
    <n v="7"/>
    <n v="21"/>
    <n v="9"/>
    <n v="9"/>
    <n v="18"/>
    <n v="4"/>
    <n v="10"/>
    <n v="14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159L"/>
    <n v="1"/>
    <s v="TELESECUNDARIA 6159"/>
    <n v="18"/>
    <s v="CUSIHUIRIACHI"/>
    <n v="19"/>
    <s v="COLONIA CUSI (OJO DE AGUA)"/>
    <s v="CALLE OJO DE AGUA"/>
    <n v="0"/>
    <s v="CUAUHTÉMOC"/>
    <s v="PÚBLICO"/>
    <x v="1"/>
    <x v="1"/>
    <x v="4"/>
    <x v="0"/>
    <s v="08FTV0004I"/>
    <m/>
    <m/>
    <n v="0"/>
    <n v="30"/>
    <n v="22"/>
    <n v="52"/>
    <n v="7"/>
    <n v="5"/>
    <n v="12"/>
    <n v="30"/>
    <n v="22"/>
    <n v="52"/>
    <n v="7"/>
    <n v="9"/>
    <n v="16"/>
    <n v="7"/>
    <n v="9"/>
    <n v="16"/>
    <n v="12"/>
    <n v="8"/>
    <n v="20"/>
    <n v="11"/>
    <n v="6"/>
    <n v="17"/>
    <n v="0"/>
    <n v="0"/>
    <n v="0"/>
    <n v="0"/>
    <n v="0"/>
    <n v="0"/>
    <n v="0"/>
    <n v="0"/>
    <n v="0"/>
    <n v="30"/>
    <n v="23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160A"/>
    <n v="1"/>
    <s v="TELESECUNDARIA 6160"/>
    <n v="31"/>
    <s v="GUERRERO"/>
    <n v="24"/>
    <s v="BOQUILLA Y ANEXAS (BAJE DE AGUA)"/>
    <s v="CALLE BOQUILLA "/>
    <n v="0"/>
    <s v="CUAUHTÉMOC"/>
    <s v="PÚBLICO"/>
    <x v="1"/>
    <x v="1"/>
    <x v="4"/>
    <x v="0"/>
    <s v="08FTV0010T"/>
    <m/>
    <m/>
    <n v="0"/>
    <n v="4"/>
    <n v="4"/>
    <n v="8"/>
    <n v="2"/>
    <n v="1"/>
    <n v="3"/>
    <n v="4"/>
    <n v="4"/>
    <n v="8"/>
    <n v="4"/>
    <n v="0"/>
    <n v="4"/>
    <n v="4"/>
    <n v="0"/>
    <n v="4"/>
    <n v="1"/>
    <n v="4"/>
    <n v="5"/>
    <n v="1"/>
    <n v="0"/>
    <n v="1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ETV0161Z"/>
    <n v="1"/>
    <s v="TELESECUNDARIA 6161"/>
    <n v="51"/>
    <s v="OCAMPO"/>
    <n v="10"/>
    <s v="BASASEACHI"/>
    <s v="CALLE OCAMPO"/>
    <n v="0"/>
    <s v="CREEL"/>
    <s v="PÚBLICO"/>
    <x v="1"/>
    <x v="1"/>
    <x v="4"/>
    <x v="0"/>
    <s v="08FTV0011S"/>
    <m/>
    <m/>
    <n v="0"/>
    <n v="161"/>
    <n v="141"/>
    <n v="302"/>
    <n v="51"/>
    <n v="37"/>
    <n v="88"/>
    <n v="159"/>
    <n v="138"/>
    <n v="297"/>
    <n v="51"/>
    <n v="52"/>
    <n v="103"/>
    <n v="54"/>
    <n v="54"/>
    <n v="108"/>
    <n v="51"/>
    <n v="55"/>
    <n v="106"/>
    <n v="56"/>
    <n v="46"/>
    <n v="102"/>
    <n v="0"/>
    <n v="0"/>
    <n v="0"/>
    <n v="0"/>
    <n v="0"/>
    <n v="0"/>
    <n v="0"/>
    <n v="0"/>
    <n v="0"/>
    <n v="161"/>
    <n v="155"/>
    <n v="316"/>
    <n v="6"/>
    <n v="6"/>
    <n v="6"/>
    <n v="0"/>
    <n v="0"/>
    <n v="0"/>
    <n v="0"/>
    <n v="18"/>
    <n v="0"/>
    <n v="0"/>
    <n v="0"/>
    <n v="1"/>
    <n v="0"/>
    <n v="0"/>
    <n v="0"/>
    <n v="0"/>
    <n v="8"/>
    <n v="10"/>
    <n v="0"/>
    <n v="0"/>
    <n v="0"/>
    <n v="0"/>
    <n v="0"/>
    <n v="0"/>
    <n v="0"/>
    <n v="0"/>
    <n v="0"/>
    <n v="0"/>
    <n v="1"/>
    <n v="2"/>
    <n v="0"/>
    <n v="22"/>
    <n v="8"/>
    <n v="10"/>
    <n v="0"/>
    <n v="0"/>
    <n v="0"/>
    <n v="0"/>
    <n v="0"/>
    <n v="0"/>
    <n v="0"/>
    <n v="18"/>
    <n v="15"/>
    <n v="15"/>
    <n v="1"/>
  </r>
  <r>
    <s v="08ETV0162Z"/>
    <n v="1"/>
    <s v="TELESECUNDARIA 6162"/>
    <n v="9"/>
    <s v="BOCOYNA"/>
    <n v="124"/>
    <s v="PANALACHI"/>
    <s v="CALLE PANALACHI"/>
    <n v="0"/>
    <s v="CREEL"/>
    <s v="PÚBLICO"/>
    <x v="1"/>
    <x v="1"/>
    <x v="4"/>
    <x v="0"/>
    <s v="08FTV0011S"/>
    <m/>
    <m/>
    <n v="0"/>
    <n v="15"/>
    <n v="20"/>
    <n v="35"/>
    <n v="3"/>
    <n v="6"/>
    <n v="9"/>
    <n v="15"/>
    <n v="20"/>
    <n v="35"/>
    <n v="6"/>
    <n v="11"/>
    <n v="17"/>
    <n v="6"/>
    <n v="11"/>
    <n v="17"/>
    <n v="5"/>
    <n v="5"/>
    <n v="10"/>
    <n v="5"/>
    <n v="8"/>
    <n v="13"/>
    <n v="0"/>
    <n v="0"/>
    <n v="0"/>
    <n v="0"/>
    <n v="0"/>
    <n v="0"/>
    <n v="0"/>
    <n v="0"/>
    <n v="0"/>
    <n v="16"/>
    <n v="24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63Y"/>
    <n v="1"/>
    <s v="TELESECUNDARIA 6163"/>
    <n v="36"/>
    <s v="JIMÉNEZ"/>
    <n v="1"/>
    <s v="JOSĂ‰ MARIANO JIMĂ‰NEZ"/>
    <s v="CALLE CARRETERA LIBRE A CAMARGO"/>
    <n v="0"/>
    <s v="HIDALGO DEL PARRAL"/>
    <s v="PÚBLICO"/>
    <x v="1"/>
    <x v="1"/>
    <x v="4"/>
    <x v="0"/>
    <s v="08FTV0007F"/>
    <m/>
    <m/>
    <n v="0"/>
    <n v="62"/>
    <n v="64"/>
    <n v="126"/>
    <n v="14"/>
    <n v="16"/>
    <n v="30"/>
    <n v="61"/>
    <n v="64"/>
    <n v="125"/>
    <n v="28"/>
    <n v="19"/>
    <n v="47"/>
    <n v="30"/>
    <n v="25"/>
    <n v="55"/>
    <n v="29"/>
    <n v="32"/>
    <n v="61"/>
    <n v="18"/>
    <n v="23"/>
    <n v="41"/>
    <n v="0"/>
    <n v="0"/>
    <n v="0"/>
    <n v="0"/>
    <n v="0"/>
    <n v="0"/>
    <n v="0"/>
    <n v="0"/>
    <n v="0"/>
    <n v="77"/>
    <n v="80"/>
    <n v="157"/>
    <n v="2"/>
    <n v="3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2"/>
    <n v="1"/>
    <n v="0"/>
    <n v="11"/>
    <n v="5"/>
    <n v="2"/>
    <n v="0"/>
    <n v="0"/>
    <n v="0"/>
    <n v="0"/>
    <n v="0"/>
    <n v="0"/>
    <n v="0"/>
    <n v="7"/>
    <n v="8"/>
    <n v="6"/>
    <n v="1"/>
  </r>
  <r>
    <s v="08ETV0164X"/>
    <n v="1"/>
    <s v="TELESECUNDARIA 6164"/>
    <n v="7"/>
    <s v="BALLEZA"/>
    <n v="70"/>
    <s v="LA MAGDALENA"/>
    <s v="NINGUNO NINGUNO"/>
    <n v="0"/>
    <s v="GUACHOCHI"/>
    <s v="PÚBLICO"/>
    <x v="1"/>
    <x v="1"/>
    <x v="4"/>
    <x v="0"/>
    <s v="08FTV0005H"/>
    <m/>
    <m/>
    <n v="0"/>
    <n v="51"/>
    <n v="32"/>
    <n v="83"/>
    <n v="19"/>
    <n v="9"/>
    <n v="28"/>
    <n v="51"/>
    <n v="32"/>
    <n v="83"/>
    <n v="15"/>
    <n v="12"/>
    <n v="27"/>
    <n v="17"/>
    <n v="16"/>
    <n v="33"/>
    <n v="12"/>
    <n v="17"/>
    <n v="29"/>
    <n v="18"/>
    <n v="8"/>
    <n v="26"/>
    <n v="0"/>
    <n v="0"/>
    <n v="0"/>
    <n v="0"/>
    <n v="0"/>
    <n v="0"/>
    <n v="0"/>
    <n v="0"/>
    <n v="0"/>
    <n v="47"/>
    <n v="41"/>
    <n v="88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ETV0165W"/>
    <n v="1"/>
    <s v="TELESECUNDARIA 6165"/>
    <n v="46"/>
    <s v="MORELOS"/>
    <n v="178"/>
    <s v="EL TABLĂ“N"/>
    <s v="CAMINO PRINCIPAL DE MORELOS EL TABLON A 50KM"/>
    <n v="0"/>
    <s v="GUACHOCHI"/>
    <s v="PÚBLICO"/>
    <x v="1"/>
    <x v="1"/>
    <x v="4"/>
    <x v="0"/>
    <s v="08FTV0008E"/>
    <m/>
    <m/>
    <n v="0"/>
    <n v="37"/>
    <n v="30"/>
    <n v="67"/>
    <n v="5"/>
    <n v="8"/>
    <n v="13"/>
    <n v="15"/>
    <n v="18"/>
    <n v="33"/>
    <n v="7"/>
    <n v="12"/>
    <n v="19"/>
    <n v="17"/>
    <n v="19"/>
    <n v="36"/>
    <n v="9"/>
    <n v="9"/>
    <n v="18"/>
    <n v="13"/>
    <n v="6"/>
    <n v="19"/>
    <n v="0"/>
    <n v="0"/>
    <n v="0"/>
    <n v="0"/>
    <n v="0"/>
    <n v="0"/>
    <n v="0"/>
    <n v="0"/>
    <n v="0"/>
    <n v="39"/>
    <n v="34"/>
    <n v="73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5"/>
    <n v="4"/>
    <n v="1"/>
  </r>
  <r>
    <s v="08ETV0166V"/>
    <n v="1"/>
    <s v="TELESECUNDARIA 6174"/>
    <n v="63"/>
    <s v="TEMÓSACHIC"/>
    <n v="74"/>
    <s v="YEPACHIC"/>
    <s v="CALLE YEPACHI"/>
    <n v="0"/>
    <s v="MADERA"/>
    <s v="PÚBLICO"/>
    <x v="1"/>
    <x v="1"/>
    <x v="4"/>
    <x v="0"/>
    <s v="08FTV0011S"/>
    <m/>
    <m/>
    <n v="0"/>
    <n v="42"/>
    <n v="51"/>
    <n v="93"/>
    <n v="4"/>
    <n v="9"/>
    <n v="13"/>
    <n v="24"/>
    <n v="32"/>
    <n v="56"/>
    <n v="10"/>
    <n v="14"/>
    <n v="24"/>
    <n v="19"/>
    <n v="26"/>
    <n v="45"/>
    <n v="18"/>
    <n v="15"/>
    <n v="33"/>
    <n v="12"/>
    <n v="12"/>
    <n v="24"/>
    <n v="0"/>
    <n v="0"/>
    <n v="0"/>
    <n v="0"/>
    <n v="0"/>
    <n v="0"/>
    <n v="0"/>
    <n v="0"/>
    <n v="0"/>
    <n v="49"/>
    <n v="53"/>
    <n v="102"/>
    <n v="2"/>
    <n v="2"/>
    <n v="2"/>
    <n v="0"/>
    <n v="0"/>
    <n v="0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0"/>
    <n v="0"/>
    <n v="7"/>
    <n v="2"/>
    <n v="3"/>
    <n v="0"/>
    <n v="0"/>
    <n v="0"/>
    <n v="0"/>
    <n v="0"/>
    <n v="0"/>
    <n v="0"/>
    <n v="5"/>
    <n v="6"/>
    <n v="6"/>
    <n v="1"/>
  </r>
  <r>
    <s v="08ETV0167U"/>
    <n v="1"/>
    <s v="TELESECUNDARIA 6175"/>
    <n v="31"/>
    <s v="GUERRERO"/>
    <n v="89"/>
    <s v="RANCHO BLANCO"/>
    <s v="CALLE RANCHO BLANCO"/>
    <n v="0"/>
    <s v="CUAUHTÉMOC"/>
    <s v="PÚBLICO"/>
    <x v="1"/>
    <x v="1"/>
    <x v="4"/>
    <x v="0"/>
    <s v="08FTV0011S"/>
    <m/>
    <m/>
    <n v="0"/>
    <n v="11"/>
    <n v="11"/>
    <n v="22"/>
    <n v="3"/>
    <n v="6"/>
    <n v="9"/>
    <n v="11"/>
    <n v="11"/>
    <n v="22"/>
    <n v="6"/>
    <n v="5"/>
    <n v="11"/>
    <n v="7"/>
    <n v="5"/>
    <n v="12"/>
    <n v="3"/>
    <n v="4"/>
    <n v="7"/>
    <n v="5"/>
    <n v="0"/>
    <n v="5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68T"/>
    <n v="1"/>
    <s v="TELESECUNDARIA 6166"/>
    <n v="19"/>
    <s v="CHIHUAHUA"/>
    <n v="1"/>
    <s v="CHIHUAHUA"/>
    <s v="CALLE 3A"/>
    <n v="6900"/>
    <s v="CHIHUAHUA"/>
    <s v="PÚBLICO"/>
    <x v="1"/>
    <x v="1"/>
    <x v="4"/>
    <x v="0"/>
    <s v="08FTV0003J"/>
    <m/>
    <m/>
    <n v="0"/>
    <n v="54"/>
    <n v="29"/>
    <n v="83"/>
    <n v="21"/>
    <n v="7"/>
    <n v="28"/>
    <n v="45"/>
    <n v="26"/>
    <n v="71"/>
    <n v="20"/>
    <n v="6"/>
    <n v="26"/>
    <n v="23"/>
    <n v="6"/>
    <n v="29"/>
    <n v="26"/>
    <n v="12"/>
    <n v="38"/>
    <n v="11"/>
    <n v="8"/>
    <n v="19"/>
    <n v="0"/>
    <n v="0"/>
    <n v="0"/>
    <n v="0"/>
    <n v="0"/>
    <n v="0"/>
    <n v="0"/>
    <n v="0"/>
    <n v="0"/>
    <n v="60"/>
    <n v="26"/>
    <n v="86"/>
    <n v="2"/>
    <n v="2"/>
    <n v="1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3"/>
    <n v="2"/>
    <n v="0"/>
    <n v="0"/>
    <n v="0"/>
    <n v="0"/>
    <n v="0"/>
    <n v="0"/>
    <n v="0"/>
    <n v="5"/>
    <n v="7"/>
    <n v="5"/>
    <n v="1"/>
  </r>
  <r>
    <s v="08ETV0169S"/>
    <n v="1"/>
    <s v="TELESECUNDARIA 6167"/>
    <n v="11"/>
    <s v="CAMARGO"/>
    <n v="51"/>
    <s v="LA ENRAMADA"/>
    <s v="CALLE LA ENRAMADA"/>
    <n v="0"/>
    <s v="DELICIAS"/>
    <s v="PÚBLICO"/>
    <x v="1"/>
    <x v="1"/>
    <x v="4"/>
    <x v="0"/>
    <s v="08FTV0007F"/>
    <m/>
    <m/>
    <n v="0"/>
    <n v="11"/>
    <n v="13"/>
    <n v="24"/>
    <n v="4"/>
    <n v="4"/>
    <n v="8"/>
    <n v="11"/>
    <n v="12"/>
    <n v="23"/>
    <n v="8"/>
    <n v="4"/>
    <n v="12"/>
    <n v="8"/>
    <n v="5"/>
    <n v="13"/>
    <n v="3"/>
    <n v="3"/>
    <n v="6"/>
    <n v="4"/>
    <n v="5"/>
    <n v="9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70H"/>
    <n v="1"/>
    <s v="TELESECUNDARIA 6168"/>
    <n v="5"/>
    <s v="ASCENSIÓN"/>
    <n v="1038"/>
    <s v="LEY SEIS DE ENERO"/>
    <s v="CALLE KILOMETRO 112 CARRETERA JUAREZ-N.CASAS GRANDES"/>
    <n v="0"/>
    <s v="NVO. CASAS GRANDES"/>
    <s v="PÚBLICO"/>
    <x v="1"/>
    <x v="1"/>
    <x v="4"/>
    <x v="0"/>
    <s v="08FTV0001L"/>
    <m/>
    <m/>
    <n v="0"/>
    <n v="25"/>
    <n v="36"/>
    <n v="61"/>
    <n v="6"/>
    <n v="13"/>
    <n v="19"/>
    <n v="15"/>
    <n v="26"/>
    <n v="41"/>
    <n v="6"/>
    <n v="12"/>
    <n v="18"/>
    <n v="9"/>
    <n v="14"/>
    <n v="23"/>
    <n v="11"/>
    <n v="15"/>
    <n v="26"/>
    <n v="7"/>
    <n v="7"/>
    <n v="14"/>
    <n v="0"/>
    <n v="0"/>
    <n v="0"/>
    <n v="0"/>
    <n v="0"/>
    <n v="0"/>
    <n v="0"/>
    <n v="0"/>
    <n v="0"/>
    <n v="27"/>
    <n v="36"/>
    <n v="6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6"/>
    <n v="6"/>
    <n v="1"/>
  </r>
  <r>
    <s v="08ETV0171G"/>
    <n v="1"/>
    <s v="TELESECUNDARIA 6169"/>
    <n v="19"/>
    <s v="CHIHUAHUA"/>
    <n v="280"/>
    <s v="COLONIA OCAMPO (HACIENDA EL TORREĂ“N)"/>
    <s v="CALLE KILOMETRO 33 CARRETERA A CIUDAD JUAREZ"/>
    <n v="0"/>
    <s v="CHIHUAHUA"/>
    <s v="PÚBLICO"/>
    <x v="1"/>
    <x v="1"/>
    <x v="4"/>
    <x v="0"/>
    <s v="08FTV0003J"/>
    <m/>
    <m/>
    <n v="0"/>
    <n v="62"/>
    <n v="74"/>
    <n v="136"/>
    <n v="22"/>
    <n v="19"/>
    <n v="41"/>
    <n v="61"/>
    <n v="74"/>
    <n v="135"/>
    <n v="27"/>
    <n v="34"/>
    <n v="61"/>
    <n v="28"/>
    <n v="34"/>
    <n v="62"/>
    <n v="22"/>
    <n v="26"/>
    <n v="48"/>
    <n v="14"/>
    <n v="29"/>
    <n v="43"/>
    <n v="0"/>
    <n v="0"/>
    <n v="0"/>
    <n v="0"/>
    <n v="0"/>
    <n v="0"/>
    <n v="0"/>
    <n v="0"/>
    <n v="0"/>
    <n v="64"/>
    <n v="89"/>
    <n v="153"/>
    <n v="3"/>
    <n v="3"/>
    <n v="2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3"/>
    <n v="0"/>
    <n v="0"/>
    <n v="12"/>
    <n v="5"/>
    <n v="3"/>
    <n v="0"/>
    <n v="0"/>
    <n v="0"/>
    <n v="0"/>
    <n v="0"/>
    <n v="0"/>
    <n v="0"/>
    <n v="8"/>
    <n v="8"/>
    <n v="8"/>
    <n v="1"/>
  </r>
  <r>
    <s v="08ETV0172F"/>
    <n v="1"/>
    <s v="TELESECUNDARIA 6170"/>
    <n v="12"/>
    <s v="CARICHÍ"/>
    <n v="51"/>
    <s v="TAJIRACHI"/>
    <s v="CALLE TAJIRACHI"/>
    <n v="0"/>
    <s v="CUAUHTÉMOC"/>
    <s v="PÚBLICO"/>
    <x v="1"/>
    <x v="1"/>
    <x v="4"/>
    <x v="0"/>
    <s v="08FTV0004I"/>
    <m/>
    <m/>
    <n v="0"/>
    <n v="11"/>
    <n v="11"/>
    <n v="22"/>
    <n v="4"/>
    <n v="3"/>
    <n v="7"/>
    <n v="11"/>
    <n v="11"/>
    <n v="22"/>
    <n v="4"/>
    <n v="4"/>
    <n v="8"/>
    <n v="4"/>
    <n v="4"/>
    <n v="8"/>
    <n v="3"/>
    <n v="2"/>
    <n v="5"/>
    <n v="3"/>
    <n v="7"/>
    <n v="10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73E"/>
    <n v="1"/>
    <s v="TELESECUNDARIA 6171"/>
    <n v="27"/>
    <s v="GUACHOCHI"/>
    <n v="913"/>
    <s v="LAGUNA DE ABOREACHI"/>
    <s v="CAMINO TRAMO CREEL GUACHOCHI IZQUIERDO KILOMETRO 115+84"/>
    <n v="0"/>
    <s v="GUACHOCHI"/>
    <s v="PÚBLICO"/>
    <x v="1"/>
    <x v="1"/>
    <x v="4"/>
    <x v="0"/>
    <s v="08FTV0008E"/>
    <m/>
    <m/>
    <n v="0"/>
    <n v="12"/>
    <n v="26"/>
    <n v="38"/>
    <n v="2"/>
    <n v="8"/>
    <n v="10"/>
    <n v="11"/>
    <n v="26"/>
    <n v="37"/>
    <n v="3"/>
    <n v="8"/>
    <n v="11"/>
    <n v="6"/>
    <n v="8"/>
    <n v="14"/>
    <n v="9"/>
    <n v="11"/>
    <n v="20"/>
    <n v="4"/>
    <n v="8"/>
    <n v="12"/>
    <n v="0"/>
    <n v="0"/>
    <n v="0"/>
    <n v="0"/>
    <n v="0"/>
    <n v="0"/>
    <n v="0"/>
    <n v="0"/>
    <n v="0"/>
    <n v="19"/>
    <n v="27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74D"/>
    <n v="1"/>
    <s v="TELESECUNDARIA 6172"/>
    <n v="37"/>
    <s v="JUÁREZ"/>
    <n v="633"/>
    <s v="SAMALAYUCA"/>
    <s v="CALLE VICENTE GUERRERO"/>
    <n v="155"/>
    <s v="JUÁREZ"/>
    <s v="PÚBLICO"/>
    <x v="1"/>
    <x v="1"/>
    <x v="4"/>
    <x v="0"/>
    <s v="08FTV0003J"/>
    <m/>
    <m/>
    <n v="0"/>
    <n v="48"/>
    <n v="47"/>
    <n v="95"/>
    <n v="11"/>
    <n v="10"/>
    <n v="21"/>
    <n v="24"/>
    <n v="41"/>
    <n v="65"/>
    <n v="16"/>
    <n v="18"/>
    <n v="34"/>
    <n v="17"/>
    <n v="19"/>
    <n v="36"/>
    <n v="17"/>
    <n v="17"/>
    <n v="34"/>
    <n v="22"/>
    <n v="17"/>
    <n v="39"/>
    <n v="0"/>
    <n v="0"/>
    <n v="0"/>
    <n v="0"/>
    <n v="0"/>
    <n v="0"/>
    <n v="0"/>
    <n v="0"/>
    <n v="0"/>
    <n v="56"/>
    <n v="53"/>
    <n v="109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8"/>
    <n v="6"/>
    <n v="1"/>
  </r>
  <r>
    <s v="08ETV0178Z"/>
    <n v="1"/>
    <s v="TELESECUNDARIA 6179"/>
    <n v="13"/>
    <s v="CASAS GRANDES"/>
    <n v="311"/>
    <s v="SECCIĂ“N ENRĂŤQUEZ"/>
    <s v="CALLE SECCION ENRIQUEZ"/>
    <n v="0"/>
    <s v="NVO. CASAS GRANDES"/>
    <s v="PÚBLICO"/>
    <x v="1"/>
    <x v="1"/>
    <x v="4"/>
    <x v="0"/>
    <s v="08FTV0001L"/>
    <m/>
    <m/>
    <n v="0"/>
    <n v="25"/>
    <n v="23"/>
    <n v="48"/>
    <n v="10"/>
    <n v="5"/>
    <n v="15"/>
    <n v="21"/>
    <n v="20"/>
    <n v="41"/>
    <n v="3"/>
    <n v="9"/>
    <n v="12"/>
    <n v="7"/>
    <n v="12"/>
    <n v="19"/>
    <n v="4"/>
    <n v="9"/>
    <n v="13"/>
    <n v="4"/>
    <n v="5"/>
    <n v="9"/>
    <n v="0"/>
    <n v="0"/>
    <n v="0"/>
    <n v="0"/>
    <n v="0"/>
    <n v="0"/>
    <n v="0"/>
    <n v="0"/>
    <n v="0"/>
    <n v="15"/>
    <n v="26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182M"/>
    <n v="1"/>
    <s v="TELESECUNDARIA 6184"/>
    <n v="17"/>
    <s v="CUAUHTÉMOC"/>
    <n v="93"/>
    <s v="LĂZARO CĂRDENAS"/>
    <s v="CALLE PRESIDENCIA SECCIONAL"/>
    <n v="0"/>
    <s v="CUAUHTÉMOC"/>
    <s v="PÚBLICO"/>
    <x v="1"/>
    <x v="1"/>
    <x v="4"/>
    <x v="0"/>
    <s v="08FTV0004I"/>
    <m/>
    <m/>
    <n v="0"/>
    <n v="20"/>
    <n v="22"/>
    <n v="42"/>
    <n v="6"/>
    <n v="8"/>
    <n v="14"/>
    <n v="20"/>
    <n v="22"/>
    <n v="42"/>
    <n v="6"/>
    <n v="14"/>
    <n v="20"/>
    <n v="6"/>
    <n v="14"/>
    <n v="20"/>
    <n v="5"/>
    <n v="9"/>
    <n v="14"/>
    <n v="11"/>
    <n v="5"/>
    <n v="16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90V"/>
    <n v="1"/>
    <s v="TELESECUNDARIA 6197"/>
    <n v="19"/>
    <s v="CHIHUAHUA"/>
    <n v="243"/>
    <s v="LA CASITA"/>
    <s v="NINGUNO NINGUNO"/>
    <n v="0"/>
    <s v="CHIHUAHUA"/>
    <s v="PÚBLICO"/>
    <x v="1"/>
    <x v="1"/>
    <x v="4"/>
    <x v="0"/>
    <s v="08FTV0006G"/>
    <m/>
    <m/>
    <n v="0"/>
    <n v="0"/>
    <n v="0"/>
    <n v="0"/>
    <n v="0"/>
    <n v="0"/>
    <n v="0"/>
    <n v="0"/>
    <n v="0"/>
    <n v="0"/>
    <n v="4"/>
    <n v="1"/>
    <n v="5"/>
    <n v="5"/>
    <n v="2"/>
    <n v="7"/>
    <n v="4"/>
    <n v="1"/>
    <n v="5"/>
    <n v="3"/>
    <n v="0"/>
    <n v="3"/>
    <n v="0"/>
    <n v="0"/>
    <n v="0"/>
    <n v="0"/>
    <n v="0"/>
    <n v="0"/>
    <n v="0"/>
    <n v="0"/>
    <n v="0"/>
    <n v="12"/>
    <n v="3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92T"/>
    <n v="1"/>
    <s v="TELESECUNDARIA 6199"/>
    <n v="27"/>
    <s v="GUACHOCHI"/>
    <n v="25"/>
    <s v="RANCHERĂŤA CIĂ‰NEGA PRIETA"/>
    <s v="CALLE RANCHERIA CIENEGA PRIETA"/>
    <n v="0"/>
    <s v="GUACHOCHI"/>
    <s v="PÚBLICO"/>
    <x v="1"/>
    <x v="1"/>
    <x v="4"/>
    <x v="0"/>
    <s v="08FTV0008E"/>
    <m/>
    <m/>
    <n v="0"/>
    <n v="23"/>
    <n v="20"/>
    <n v="43"/>
    <n v="5"/>
    <n v="5"/>
    <n v="10"/>
    <n v="23"/>
    <n v="20"/>
    <n v="43"/>
    <n v="9"/>
    <n v="10"/>
    <n v="19"/>
    <n v="10"/>
    <n v="10"/>
    <n v="20"/>
    <n v="17"/>
    <n v="8"/>
    <n v="25"/>
    <n v="1"/>
    <n v="6"/>
    <n v="7"/>
    <n v="0"/>
    <n v="0"/>
    <n v="0"/>
    <n v="0"/>
    <n v="0"/>
    <n v="0"/>
    <n v="0"/>
    <n v="0"/>
    <n v="0"/>
    <n v="28"/>
    <n v="24"/>
    <n v="5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4"/>
    <n v="3"/>
    <n v="1"/>
  </r>
  <r>
    <s v="08ETV0203I"/>
    <n v="1"/>
    <s v="TELESECUNDARIA 6225"/>
    <n v="31"/>
    <s v="GUERRERO"/>
    <n v="77"/>
    <s v="PEDERNALES"/>
    <s v="CALLE PEDERNALES"/>
    <n v="0"/>
    <s v="CUAUHTÉMOC"/>
    <s v="PÚBLICO"/>
    <x v="1"/>
    <x v="1"/>
    <x v="4"/>
    <x v="0"/>
    <s v="08FTV0004I"/>
    <m/>
    <m/>
    <n v="0"/>
    <n v="10"/>
    <n v="10"/>
    <n v="20"/>
    <n v="2"/>
    <n v="4"/>
    <n v="6"/>
    <n v="10"/>
    <n v="10"/>
    <n v="20"/>
    <n v="2"/>
    <n v="1"/>
    <n v="3"/>
    <n v="2"/>
    <n v="1"/>
    <n v="3"/>
    <n v="4"/>
    <n v="3"/>
    <n v="7"/>
    <n v="4"/>
    <n v="4"/>
    <n v="8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ETV0204H"/>
    <n v="1"/>
    <s v="TELESECUNDARIA 6226"/>
    <n v="50"/>
    <s v="NUEVO CASAS GRANDES"/>
    <n v="3"/>
    <s v="BUENA FE"/>
    <s v="AVENIDA DE LAS MISIONES"/>
    <n v="0"/>
    <s v="NVO. CASAS GRANDES"/>
    <s v="PÚBLICO"/>
    <x v="1"/>
    <x v="1"/>
    <x v="4"/>
    <x v="0"/>
    <s v="08FTV0001L"/>
    <m/>
    <m/>
    <n v="0"/>
    <n v="61"/>
    <n v="55"/>
    <n v="116"/>
    <n v="17"/>
    <n v="18"/>
    <n v="35"/>
    <n v="61"/>
    <n v="55"/>
    <n v="116"/>
    <n v="15"/>
    <n v="24"/>
    <n v="39"/>
    <n v="17"/>
    <n v="27"/>
    <n v="44"/>
    <n v="25"/>
    <n v="20"/>
    <n v="45"/>
    <n v="23"/>
    <n v="17"/>
    <n v="40"/>
    <n v="0"/>
    <n v="0"/>
    <n v="0"/>
    <n v="0"/>
    <n v="0"/>
    <n v="0"/>
    <n v="0"/>
    <n v="0"/>
    <n v="0"/>
    <n v="65"/>
    <n v="64"/>
    <n v="129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205G"/>
    <n v="1"/>
    <s v="TELESECUNDARIA 6227"/>
    <n v="19"/>
    <s v="CHIHUAHUA"/>
    <n v="1"/>
    <s v="CHIHUAHUA"/>
    <s v="CALLE 74"/>
    <n v="0"/>
    <s v="CHIHUAHUA"/>
    <s v="PÚBLICO"/>
    <x v="1"/>
    <x v="1"/>
    <x v="4"/>
    <x v="0"/>
    <s v="08FTV0006G"/>
    <m/>
    <m/>
    <n v="0"/>
    <n v="173"/>
    <n v="146"/>
    <n v="319"/>
    <n v="52"/>
    <n v="45"/>
    <n v="97"/>
    <n v="171"/>
    <n v="146"/>
    <n v="317"/>
    <n v="61"/>
    <n v="59"/>
    <n v="120"/>
    <n v="64"/>
    <n v="59"/>
    <n v="123"/>
    <n v="72"/>
    <n v="46"/>
    <n v="118"/>
    <n v="49"/>
    <n v="60"/>
    <n v="109"/>
    <n v="0"/>
    <n v="0"/>
    <n v="0"/>
    <n v="0"/>
    <n v="0"/>
    <n v="0"/>
    <n v="0"/>
    <n v="0"/>
    <n v="0"/>
    <n v="185"/>
    <n v="165"/>
    <n v="350"/>
    <n v="4"/>
    <n v="4"/>
    <n v="4"/>
    <n v="0"/>
    <n v="0"/>
    <n v="0"/>
    <n v="0"/>
    <n v="1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4"/>
    <n v="2"/>
    <n v="0"/>
    <n v="19"/>
    <n v="8"/>
    <n v="4"/>
    <n v="0"/>
    <n v="0"/>
    <n v="0"/>
    <n v="0"/>
    <n v="0"/>
    <n v="0"/>
    <n v="0"/>
    <n v="12"/>
    <n v="13"/>
    <n v="12"/>
    <n v="1"/>
  </r>
  <r>
    <s v="08ETV0205G"/>
    <n v="2"/>
    <s v="TELESECUNDARIA 6227"/>
    <n v="19"/>
    <s v="CHIHUAHUA"/>
    <n v="1"/>
    <s v="CHIHUAHUA"/>
    <s v="CALLE 74"/>
    <n v="0"/>
    <s v="CHIHUAHUA"/>
    <s v="PÚBLICO"/>
    <x v="1"/>
    <x v="1"/>
    <x v="4"/>
    <x v="0"/>
    <s v="08FTV0006G"/>
    <m/>
    <m/>
    <n v="0"/>
    <n v="31"/>
    <n v="42"/>
    <n v="73"/>
    <n v="8"/>
    <n v="14"/>
    <n v="22"/>
    <n v="30"/>
    <n v="42"/>
    <n v="72"/>
    <n v="18"/>
    <n v="9"/>
    <n v="27"/>
    <n v="20"/>
    <n v="10"/>
    <n v="30"/>
    <n v="12"/>
    <n v="14"/>
    <n v="26"/>
    <n v="7"/>
    <n v="18"/>
    <n v="25"/>
    <n v="0"/>
    <n v="0"/>
    <n v="0"/>
    <n v="0"/>
    <n v="0"/>
    <n v="0"/>
    <n v="0"/>
    <n v="0"/>
    <n v="0"/>
    <n v="39"/>
    <n v="42"/>
    <n v="81"/>
    <n v="1"/>
    <n v="1"/>
    <n v="1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13"/>
    <n v="3"/>
    <n v="1"/>
  </r>
  <r>
    <s v="08ETV0206F"/>
    <n v="1"/>
    <s v="TELESECUNDARIA 6228"/>
    <n v="37"/>
    <s v="JUÁREZ"/>
    <n v="1"/>
    <s v="JUĂREZ"/>
    <s v="CALLE SONETO 148"/>
    <n v="2542"/>
    <s v="JUÁREZ"/>
    <s v="PÚBLICO"/>
    <x v="1"/>
    <x v="1"/>
    <x v="4"/>
    <x v="0"/>
    <s v="08FTV0003J"/>
    <m/>
    <m/>
    <n v="0"/>
    <n v="130"/>
    <n v="135"/>
    <n v="265"/>
    <n v="47"/>
    <n v="37"/>
    <n v="84"/>
    <n v="119"/>
    <n v="130"/>
    <n v="249"/>
    <n v="47"/>
    <n v="41"/>
    <n v="88"/>
    <n v="52"/>
    <n v="44"/>
    <n v="96"/>
    <n v="40"/>
    <n v="42"/>
    <n v="82"/>
    <n v="40"/>
    <n v="53"/>
    <n v="93"/>
    <n v="0"/>
    <n v="0"/>
    <n v="0"/>
    <n v="0"/>
    <n v="0"/>
    <n v="0"/>
    <n v="0"/>
    <n v="0"/>
    <n v="0"/>
    <n v="132"/>
    <n v="139"/>
    <n v="271"/>
    <n v="4"/>
    <n v="4"/>
    <n v="4"/>
    <n v="0"/>
    <n v="0"/>
    <n v="0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3"/>
    <n v="1"/>
    <n v="0"/>
    <n v="17"/>
    <n v="4"/>
    <n v="8"/>
    <n v="0"/>
    <n v="0"/>
    <n v="0"/>
    <n v="0"/>
    <n v="0"/>
    <n v="0"/>
    <n v="0"/>
    <n v="12"/>
    <n v="12"/>
    <n v="12"/>
    <n v="1"/>
  </r>
  <r>
    <s v="08ETV0207E"/>
    <n v="1"/>
    <s v="TELESECUNDARIA 6229"/>
    <n v="20"/>
    <s v="CHÍNIPAS"/>
    <n v="1"/>
    <s v="CHĂŤNIPAS DE ALMADA"/>
    <s v="CALLE JUAREZ "/>
    <n v="0"/>
    <s v="CREEL"/>
    <s v="PÚBLICO"/>
    <x v="1"/>
    <x v="1"/>
    <x v="4"/>
    <x v="0"/>
    <s v="08FTV0011S"/>
    <m/>
    <m/>
    <n v="0"/>
    <n v="17"/>
    <n v="12"/>
    <n v="29"/>
    <n v="5"/>
    <n v="5"/>
    <n v="10"/>
    <n v="17"/>
    <n v="12"/>
    <n v="29"/>
    <n v="6"/>
    <n v="4"/>
    <n v="10"/>
    <n v="6"/>
    <n v="4"/>
    <n v="10"/>
    <n v="9"/>
    <n v="2"/>
    <n v="11"/>
    <n v="7"/>
    <n v="10"/>
    <n v="17"/>
    <n v="0"/>
    <n v="0"/>
    <n v="0"/>
    <n v="0"/>
    <n v="0"/>
    <n v="0"/>
    <n v="0"/>
    <n v="0"/>
    <n v="0"/>
    <n v="22"/>
    <n v="16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5"/>
    <n v="3"/>
    <n v="1"/>
  </r>
  <r>
    <s v="08ETV0208D"/>
    <n v="1"/>
    <s v="TELESECUNDARIA 6230"/>
    <n v="29"/>
    <s v="GUADALUPE Y CALVO"/>
    <n v="54"/>
    <s v="CINCO LLAGAS"/>
    <s v="CALLE EJIDO CINCO LLAGAS"/>
    <n v="0"/>
    <s v="GUADALUPE Y CALVO"/>
    <s v="PÚBLICO"/>
    <x v="1"/>
    <x v="1"/>
    <x v="4"/>
    <x v="0"/>
    <s v="08FTV0005H"/>
    <m/>
    <m/>
    <n v="0"/>
    <n v="8"/>
    <n v="10"/>
    <n v="18"/>
    <n v="2"/>
    <n v="1"/>
    <n v="3"/>
    <n v="8"/>
    <n v="10"/>
    <n v="18"/>
    <n v="2"/>
    <n v="7"/>
    <n v="9"/>
    <n v="2"/>
    <n v="7"/>
    <n v="9"/>
    <n v="4"/>
    <n v="3"/>
    <n v="7"/>
    <n v="1"/>
    <n v="5"/>
    <n v="6"/>
    <n v="0"/>
    <n v="0"/>
    <n v="0"/>
    <n v="0"/>
    <n v="0"/>
    <n v="0"/>
    <n v="0"/>
    <n v="0"/>
    <n v="0"/>
    <n v="7"/>
    <n v="15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209C"/>
    <n v="1"/>
    <s v="TELESECUNDARIA 6231"/>
    <n v="36"/>
    <s v="JIMÉNEZ"/>
    <n v="183"/>
    <s v="LAS GLORIAS"/>
    <s v="CALLE LAS GLORIAS"/>
    <n v="0"/>
    <s v="HIDALGO DEL PARRAL"/>
    <s v="PÚBLICO"/>
    <x v="1"/>
    <x v="1"/>
    <x v="4"/>
    <x v="0"/>
    <s v="08FTV0007F"/>
    <m/>
    <m/>
    <n v="0"/>
    <n v="19"/>
    <n v="11"/>
    <n v="30"/>
    <n v="9"/>
    <n v="1"/>
    <n v="10"/>
    <n v="19"/>
    <n v="11"/>
    <n v="30"/>
    <n v="6"/>
    <n v="6"/>
    <n v="12"/>
    <n v="7"/>
    <n v="7"/>
    <n v="14"/>
    <n v="4"/>
    <n v="8"/>
    <n v="12"/>
    <n v="10"/>
    <n v="7"/>
    <n v="17"/>
    <n v="0"/>
    <n v="0"/>
    <n v="0"/>
    <n v="0"/>
    <n v="0"/>
    <n v="0"/>
    <n v="0"/>
    <n v="0"/>
    <n v="0"/>
    <n v="21"/>
    <n v="22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10S"/>
    <n v="1"/>
    <s v="TELESECUNDARIA 6232"/>
    <n v="17"/>
    <s v="CUAUHTÉMOC"/>
    <n v="1"/>
    <s v="CUAUHTĂ‰MOC"/>
    <s v="AVENIDA AGUILAS"/>
    <n v="0"/>
    <s v="CUAUHTÉMOC"/>
    <s v="PÚBLICO"/>
    <x v="1"/>
    <x v="1"/>
    <x v="4"/>
    <x v="0"/>
    <s v="08FTV0004I"/>
    <m/>
    <m/>
    <n v="0"/>
    <n v="90"/>
    <n v="79"/>
    <n v="169"/>
    <n v="31"/>
    <n v="27"/>
    <n v="58"/>
    <n v="89"/>
    <n v="79"/>
    <n v="168"/>
    <n v="27"/>
    <n v="29"/>
    <n v="56"/>
    <n v="33"/>
    <n v="31"/>
    <n v="64"/>
    <n v="37"/>
    <n v="28"/>
    <n v="65"/>
    <n v="28"/>
    <n v="30"/>
    <n v="58"/>
    <n v="0"/>
    <n v="0"/>
    <n v="0"/>
    <n v="0"/>
    <n v="0"/>
    <n v="0"/>
    <n v="0"/>
    <n v="0"/>
    <n v="0"/>
    <n v="98"/>
    <n v="89"/>
    <n v="187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PES0004J"/>
    <n v="1"/>
    <s v="SECUNDARIA PARTICULAR SISOGUICHI"/>
    <n v="9"/>
    <s v="BOCOYNA"/>
    <n v="185"/>
    <s v="SISOGUICHI"/>
    <s v="NINGUNO NINGUNO"/>
    <n v="0"/>
    <s v="CREEL"/>
    <s v="PARTICULAR"/>
    <x v="2"/>
    <x v="1"/>
    <x v="0"/>
    <x v="0"/>
    <s v="08FIS0004Z"/>
    <m/>
    <s v="08ADG0011N"/>
    <n v="0"/>
    <n v="61"/>
    <n v="68"/>
    <n v="129"/>
    <n v="7"/>
    <n v="18"/>
    <n v="25"/>
    <n v="61"/>
    <n v="68"/>
    <n v="129"/>
    <n v="30"/>
    <n v="23"/>
    <n v="53"/>
    <n v="31"/>
    <n v="23"/>
    <n v="54"/>
    <n v="29"/>
    <n v="28"/>
    <n v="57"/>
    <n v="20"/>
    <n v="19"/>
    <n v="39"/>
    <n v="0"/>
    <n v="0"/>
    <n v="0"/>
    <n v="0"/>
    <n v="0"/>
    <n v="0"/>
    <n v="0"/>
    <n v="0"/>
    <n v="0"/>
    <n v="80"/>
    <n v="70"/>
    <n v="150"/>
    <n v="2"/>
    <n v="2"/>
    <n v="1"/>
    <n v="0"/>
    <n v="0"/>
    <n v="0"/>
    <n v="0"/>
    <n v="5"/>
    <n v="0"/>
    <n v="0"/>
    <n v="1"/>
    <n v="0"/>
    <n v="0"/>
    <n v="0"/>
    <n v="0"/>
    <n v="0"/>
    <n v="1"/>
    <n v="5"/>
    <n v="0"/>
    <n v="0"/>
    <n v="0"/>
    <n v="0"/>
    <n v="0"/>
    <n v="0"/>
    <n v="0"/>
    <n v="1"/>
    <n v="0"/>
    <n v="0"/>
    <n v="0"/>
    <n v="1"/>
    <n v="0"/>
    <n v="9"/>
    <n v="1"/>
    <n v="6"/>
    <n v="0"/>
    <n v="0"/>
    <n v="0"/>
    <n v="0"/>
    <n v="0"/>
    <n v="0"/>
    <n v="0"/>
    <n v="7"/>
    <n v="6"/>
    <n v="6"/>
    <n v="1"/>
  </r>
  <r>
    <s v="08PES0007G"/>
    <n v="1"/>
    <s v="COLEGIO LA ABUNDANCIA"/>
    <n v="10"/>
    <s v="BUENAVENTURA"/>
    <n v="276"/>
    <s v="COLONIA EL VALLE"/>
    <s v="CALLE PRIMERA"/>
    <n v="0"/>
    <s v="NVO. CASAS GRANDES"/>
    <s v="PARTICULAR"/>
    <x v="2"/>
    <x v="1"/>
    <x v="0"/>
    <x v="0"/>
    <s v="08FIS0005Y"/>
    <m/>
    <m/>
    <n v="0"/>
    <n v="9"/>
    <n v="13"/>
    <n v="22"/>
    <n v="3"/>
    <n v="3"/>
    <n v="6"/>
    <n v="9"/>
    <n v="13"/>
    <n v="22"/>
    <n v="2"/>
    <n v="0"/>
    <n v="2"/>
    <n v="2"/>
    <n v="0"/>
    <n v="2"/>
    <n v="4"/>
    <n v="6"/>
    <n v="10"/>
    <n v="1"/>
    <n v="5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2"/>
    <n v="1"/>
  </r>
  <r>
    <s v="08PES0011T"/>
    <n v="1"/>
    <s v="SECUNDARIA PARTICULAR SAN FELIPE DEL REAL"/>
    <n v="19"/>
    <s v="CHIHUAHUA"/>
    <n v="1"/>
    <s v="CHIHUAHUA"/>
    <s v="CALLE KENNEDY"/>
    <n v="35"/>
    <s v="CHIHUAHUA"/>
    <s v="PARTICULAR"/>
    <x v="2"/>
    <x v="1"/>
    <x v="0"/>
    <x v="0"/>
    <s v="08FIS0007W"/>
    <m/>
    <s v="08ADG0011N"/>
    <n v="0"/>
    <n v="175"/>
    <n v="181"/>
    <n v="356"/>
    <n v="48"/>
    <n v="60"/>
    <n v="108"/>
    <n v="141"/>
    <n v="159"/>
    <n v="300"/>
    <n v="55"/>
    <n v="45"/>
    <n v="100"/>
    <n v="55"/>
    <n v="45"/>
    <n v="100"/>
    <n v="62"/>
    <n v="54"/>
    <n v="116"/>
    <n v="63"/>
    <n v="62"/>
    <n v="125"/>
    <n v="0"/>
    <n v="0"/>
    <n v="0"/>
    <n v="0"/>
    <n v="0"/>
    <n v="0"/>
    <n v="0"/>
    <n v="0"/>
    <n v="0"/>
    <n v="180"/>
    <n v="161"/>
    <n v="341"/>
    <n v="4"/>
    <n v="4"/>
    <n v="4"/>
    <n v="0"/>
    <n v="0"/>
    <n v="0"/>
    <n v="0"/>
    <n v="12"/>
    <n v="0"/>
    <n v="0"/>
    <n v="1"/>
    <n v="0"/>
    <n v="1"/>
    <n v="0"/>
    <n v="0"/>
    <n v="0"/>
    <n v="3"/>
    <n v="17"/>
    <n v="0"/>
    <n v="0"/>
    <n v="2"/>
    <n v="0"/>
    <n v="3"/>
    <n v="0"/>
    <n v="2"/>
    <n v="0"/>
    <n v="3"/>
    <n v="3"/>
    <n v="3"/>
    <n v="8"/>
    <n v="0"/>
    <n v="46"/>
    <n v="13"/>
    <n v="20"/>
    <n v="0"/>
    <n v="0"/>
    <n v="0"/>
    <n v="0"/>
    <n v="0"/>
    <n v="0"/>
    <n v="0"/>
    <n v="33"/>
    <n v="12"/>
    <n v="12"/>
    <n v="1"/>
  </r>
  <r>
    <s v="08PES0012S"/>
    <n v="1"/>
    <s v="SECUNDARIA PARTICULAR ALVARO OBREGON"/>
    <n v="17"/>
    <s v="CUAUHTÉMOC"/>
    <n v="106"/>
    <s v="COLONIA OBREGĂ“N (RUBIO)"/>
    <s v="CALLE KILOMETRO 11 CARRETERA CUAUHTEMOC"/>
    <n v="0"/>
    <s v="CUAUHTÉMOC"/>
    <s v="PARTICULAR"/>
    <x v="2"/>
    <x v="1"/>
    <x v="0"/>
    <x v="0"/>
    <s v="08FIS0025L"/>
    <m/>
    <s v="08ADG0011N"/>
    <n v="0"/>
    <n v="69"/>
    <n v="57"/>
    <n v="126"/>
    <n v="18"/>
    <n v="15"/>
    <n v="33"/>
    <n v="67"/>
    <n v="56"/>
    <n v="123"/>
    <n v="23"/>
    <n v="21"/>
    <n v="44"/>
    <n v="23"/>
    <n v="21"/>
    <n v="44"/>
    <n v="33"/>
    <n v="19"/>
    <n v="52"/>
    <n v="17"/>
    <n v="20"/>
    <n v="37"/>
    <n v="0"/>
    <n v="0"/>
    <n v="0"/>
    <n v="0"/>
    <n v="0"/>
    <n v="0"/>
    <n v="0"/>
    <n v="0"/>
    <n v="0"/>
    <n v="73"/>
    <n v="60"/>
    <n v="133"/>
    <n v="2"/>
    <n v="2"/>
    <n v="2"/>
    <n v="0"/>
    <n v="0"/>
    <n v="0"/>
    <n v="0"/>
    <n v="6"/>
    <n v="1"/>
    <n v="0"/>
    <n v="0"/>
    <n v="0"/>
    <n v="0"/>
    <n v="0"/>
    <n v="0"/>
    <n v="0"/>
    <n v="1"/>
    <n v="5"/>
    <n v="0"/>
    <n v="0"/>
    <n v="2"/>
    <n v="0"/>
    <n v="0"/>
    <n v="0"/>
    <n v="1"/>
    <n v="0"/>
    <n v="0"/>
    <n v="1"/>
    <n v="0"/>
    <n v="2"/>
    <n v="0"/>
    <n v="13"/>
    <n v="5"/>
    <n v="6"/>
    <n v="0"/>
    <n v="0"/>
    <n v="0"/>
    <n v="0"/>
    <n v="0"/>
    <n v="0"/>
    <n v="0"/>
    <n v="11"/>
    <n v="3"/>
    <n v="3"/>
    <n v="1"/>
  </r>
  <r>
    <s v="08PES0017N"/>
    <n v="1"/>
    <s v="SECUNDARIA DEL MAGISTERIO 8392 TIERRA Y LIBERTAD"/>
    <n v="37"/>
    <s v="JUÁREZ"/>
    <n v="1"/>
    <s v="JUĂREZ"/>
    <s v="CAMINO VIEJO A SAN JOSE"/>
    <n v="0"/>
    <s v="JUÁREZ"/>
    <s v="PARTICULAR"/>
    <x v="2"/>
    <x v="1"/>
    <x v="0"/>
    <x v="0"/>
    <s v="08FIS0014F"/>
    <m/>
    <s v="08ADG0011N"/>
    <n v="0"/>
    <n v="140"/>
    <n v="96"/>
    <n v="236"/>
    <n v="50"/>
    <n v="29"/>
    <n v="79"/>
    <n v="118"/>
    <n v="92"/>
    <n v="210"/>
    <n v="35"/>
    <n v="30"/>
    <n v="65"/>
    <n v="37"/>
    <n v="31"/>
    <n v="68"/>
    <n v="44"/>
    <n v="30"/>
    <n v="74"/>
    <n v="47"/>
    <n v="37"/>
    <n v="84"/>
    <n v="0"/>
    <n v="0"/>
    <n v="0"/>
    <n v="0"/>
    <n v="0"/>
    <n v="0"/>
    <n v="0"/>
    <n v="0"/>
    <n v="0"/>
    <n v="128"/>
    <n v="98"/>
    <n v="226"/>
    <n v="3"/>
    <n v="3"/>
    <n v="4"/>
    <n v="0"/>
    <n v="0"/>
    <n v="0"/>
    <n v="0"/>
    <n v="10"/>
    <n v="0"/>
    <n v="1"/>
    <n v="0"/>
    <n v="0"/>
    <n v="0"/>
    <n v="0"/>
    <n v="0"/>
    <n v="0"/>
    <n v="1"/>
    <n v="12"/>
    <n v="0"/>
    <n v="0"/>
    <n v="0"/>
    <n v="1"/>
    <n v="2"/>
    <n v="0"/>
    <n v="0"/>
    <n v="2"/>
    <n v="0"/>
    <n v="0"/>
    <n v="4"/>
    <n v="7"/>
    <n v="0"/>
    <n v="30"/>
    <n v="3"/>
    <n v="16"/>
    <n v="0"/>
    <n v="0"/>
    <n v="0"/>
    <n v="0"/>
    <n v="0"/>
    <n v="0"/>
    <n v="0"/>
    <n v="19"/>
    <n v="13"/>
    <n v="10"/>
    <n v="1"/>
  </r>
  <r>
    <s v="08PES0019L"/>
    <n v="1"/>
    <s v="COLEGIO LATINO AMERICANO"/>
    <n v="37"/>
    <s v="JUÁREZ"/>
    <n v="1"/>
    <s v="JUĂREZ"/>
    <s v="CALLE PLUTARCO ELIAS S"/>
    <n v="651"/>
    <s v="JUÁREZ"/>
    <s v="PARTICULAR"/>
    <x v="2"/>
    <x v="1"/>
    <x v="0"/>
    <x v="0"/>
    <s v="08FIS0005Y"/>
    <m/>
    <s v="08ADG0011N"/>
    <n v="0"/>
    <n v="34"/>
    <n v="45"/>
    <n v="79"/>
    <n v="4"/>
    <n v="17"/>
    <n v="21"/>
    <n v="34"/>
    <n v="45"/>
    <n v="79"/>
    <n v="9"/>
    <n v="5"/>
    <n v="14"/>
    <n v="9"/>
    <n v="5"/>
    <n v="14"/>
    <n v="10"/>
    <n v="13"/>
    <n v="23"/>
    <n v="14"/>
    <n v="10"/>
    <n v="24"/>
    <n v="0"/>
    <n v="0"/>
    <n v="0"/>
    <n v="0"/>
    <n v="0"/>
    <n v="0"/>
    <n v="0"/>
    <n v="0"/>
    <n v="0"/>
    <n v="33"/>
    <n v="28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7"/>
    <n v="0"/>
    <n v="0"/>
    <n v="1"/>
    <n v="0"/>
    <n v="1"/>
    <n v="2"/>
    <n v="0"/>
    <n v="1"/>
    <n v="1"/>
    <n v="0"/>
    <n v="4"/>
    <n v="4"/>
    <n v="0"/>
    <n v="22"/>
    <n v="3"/>
    <n v="10"/>
    <n v="0"/>
    <n v="0"/>
    <n v="0"/>
    <n v="0"/>
    <n v="0"/>
    <n v="0"/>
    <n v="0"/>
    <n v="13"/>
    <n v="6"/>
    <n v="6"/>
    <n v="1"/>
  </r>
  <r>
    <s v="08PES0020A"/>
    <n v="1"/>
    <s v="COLEGIO UN MEJOR MAĂ‘ANA"/>
    <n v="17"/>
    <s v="CUAUHTÉMOC"/>
    <n v="1"/>
    <s v="CUAUHTĂ‰MOC"/>
    <s v="CALLE PALMERAS"/>
    <n v="5400"/>
    <s v="CUAUHTÉMOC"/>
    <s v="PARTICULAR"/>
    <x v="2"/>
    <x v="1"/>
    <x v="0"/>
    <x v="0"/>
    <s v="08FIS0004Z"/>
    <m/>
    <m/>
    <n v="0"/>
    <n v="20"/>
    <n v="24"/>
    <n v="44"/>
    <n v="5"/>
    <n v="5"/>
    <n v="10"/>
    <n v="18"/>
    <n v="23"/>
    <n v="41"/>
    <n v="10"/>
    <n v="3"/>
    <n v="13"/>
    <n v="13"/>
    <n v="3"/>
    <n v="16"/>
    <n v="8"/>
    <n v="6"/>
    <n v="14"/>
    <n v="5"/>
    <n v="13"/>
    <n v="18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3"/>
    <n v="3"/>
    <n v="1"/>
  </r>
  <r>
    <s v="08PES0022Z"/>
    <n v="1"/>
    <s v="SECUNDARIA PARTICULAR FRAY FELIPE DE JESUS"/>
    <n v="50"/>
    <s v="NUEVO CASAS GRANDES"/>
    <n v="1"/>
    <s v="NUEVO CASAS GRANDES"/>
    <s v="CALLE HILARIO CHAVEZ JOYA"/>
    <n v="1803"/>
    <s v="NVO. CASAS GRANDES"/>
    <s v="PARTICULAR"/>
    <x v="2"/>
    <x v="1"/>
    <x v="0"/>
    <x v="0"/>
    <s v="08FIS0007W"/>
    <m/>
    <s v="08ADG0011N"/>
    <n v="0"/>
    <n v="65"/>
    <n v="61"/>
    <n v="126"/>
    <n v="21"/>
    <n v="28"/>
    <n v="49"/>
    <n v="63"/>
    <n v="61"/>
    <n v="124"/>
    <n v="23"/>
    <n v="31"/>
    <n v="54"/>
    <n v="24"/>
    <n v="31"/>
    <n v="55"/>
    <n v="27"/>
    <n v="15"/>
    <n v="42"/>
    <n v="15"/>
    <n v="17"/>
    <n v="32"/>
    <n v="0"/>
    <n v="0"/>
    <n v="0"/>
    <n v="0"/>
    <n v="0"/>
    <n v="0"/>
    <n v="0"/>
    <n v="0"/>
    <n v="0"/>
    <n v="66"/>
    <n v="63"/>
    <n v="129"/>
    <n v="2"/>
    <n v="2"/>
    <n v="1"/>
    <n v="0"/>
    <n v="0"/>
    <n v="0"/>
    <n v="0"/>
    <n v="5"/>
    <n v="0"/>
    <n v="0"/>
    <n v="1"/>
    <n v="0"/>
    <n v="0"/>
    <n v="1"/>
    <n v="0"/>
    <n v="0"/>
    <n v="1"/>
    <n v="6"/>
    <n v="0"/>
    <n v="0"/>
    <n v="1"/>
    <n v="0"/>
    <n v="0"/>
    <n v="0"/>
    <n v="0"/>
    <n v="0"/>
    <n v="0"/>
    <n v="0"/>
    <n v="1"/>
    <n v="1"/>
    <n v="0"/>
    <n v="12"/>
    <n v="2"/>
    <n v="6"/>
    <n v="0"/>
    <n v="0"/>
    <n v="0"/>
    <n v="0"/>
    <n v="0"/>
    <n v="0"/>
    <n v="0"/>
    <n v="8"/>
    <n v="6"/>
    <n v="5"/>
    <n v="1"/>
  </r>
  <r>
    <s v="08PES0024X"/>
    <n v="2"/>
    <s v="COLEGIO S. PARKER GAMWELL"/>
    <n v="37"/>
    <s v="JUÁREZ"/>
    <n v="1"/>
    <s v="JUĂREZ"/>
    <s v="CALLE ASNOS"/>
    <n v="8705"/>
    <s v="JUÁREZ"/>
    <s v="PARTICULAR"/>
    <x v="2"/>
    <x v="1"/>
    <x v="0"/>
    <x v="0"/>
    <s v="08FIS0005Y"/>
    <m/>
    <m/>
    <n v="0"/>
    <n v="12"/>
    <n v="18"/>
    <n v="30"/>
    <n v="5"/>
    <n v="2"/>
    <n v="7"/>
    <n v="8"/>
    <n v="12"/>
    <n v="20"/>
    <n v="4"/>
    <n v="5"/>
    <n v="9"/>
    <n v="4"/>
    <n v="6"/>
    <n v="10"/>
    <n v="4"/>
    <n v="6"/>
    <n v="10"/>
    <n v="2"/>
    <n v="3"/>
    <n v="5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1"/>
    <n v="0"/>
    <n v="6"/>
    <n v="4"/>
    <n v="1"/>
    <n v="0"/>
    <n v="0"/>
    <n v="0"/>
    <n v="0"/>
    <n v="0"/>
    <n v="0"/>
    <n v="0"/>
    <n v="5"/>
    <n v="3"/>
    <n v="3"/>
    <n v="1"/>
  </r>
  <r>
    <s v="08PES0028T"/>
    <n v="1"/>
    <s v="SECUNDARIA PARTICULAR FRANCISCO VILLA"/>
    <n v="37"/>
    <s v="JUÁREZ"/>
    <n v="1"/>
    <s v="JUĂREZ"/>
    <s v="CALLE INSURGENTES ORIENTE"/>
    <n v="766"/>
    <s v="JUÁREZ"/>
    <s v="PARTICULAR"/>
    <x v="2"/>
    <x v="1"/>
    <x v="0"/>
    <x v="0"/>
    <s v="08FIS0005Y"/>
    <m/>
    <s v="08ADG0011N"/>
    <n v="0"/>
    <n v="26"/>
    <n v="21"/>
    <n v="47"/>
    <n v="8"/>
    <n v="9"/>
    <n v="17"/>
    <n v="21"/>
    <n v="20"/>
    <n v="41"/>
    <n v="3"/>
    <n v="6"/>
    <n v="9"/>
    <n v="5"/>
    <n v="6"/>
    <n v="11"/>
    <n v="10"/>
    <n v="9"/>
    <n v="19"/>
    <n v="7"/>
    <n v="8"/>
    <n v="15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1"/>
    <n v="1"/>
    <n v="3"/>
    <n v="0"/>
    <n v="14"/>
    <n v="4"/>
    <n v="4"/>
    <n v="0"/>
    <n v="0"/>
    <n v="0"/>
    <n v="0"/>
    <n v="0"/>
    <n v="0"/>
    <n v="0"/>
    <n v="8"/>
    <n v="12"/>
    <n v="3"/>
    <n v="1"/>
  </r>
  <r>
    <s v="08PES0034D"/>
    <n v="1"/>
    <s v="SECUNDARIA PARTICULAR MONTESINOS"/>
    <n v="37"/>
    <s v="JUÁREZ"/>
    <n v="1"/>
    <s v="JUĂREZ"/>
    <s v="CALLE ALMOLOYA"/>
    <n v="4010"/>
    <s v="JUÁREZ"/>
    <s v="PARTICULAR"/>
    <x v="2"/>
    <x v="1"/>
    <x v="0"/>
    <x v="0"/>
    <s v="08FIS0005Y"/>
    <m/>
    <s v="08ADG0011N"/>
    <n v="0"/>
    <n v="100"/>
    <n v="102"/>
    <n v="202"/>
    <n v="30"/>
    <n v="34"/>
    <n v="64"/>
    <n v="92"/>
    <n v="93"/>
    <n v="185"/>
    <n v="35"/>
    <n v="35"/>
    <n v="70"/>
    <n v="35"/>
    <n v="35"/>
    <n v="70"/>
    <n v="36"/>
    <n v="33"/>
    <n v="69"/>
    <n v="32"/>
    <n v="35"/>
    <n v="67"/>
    <n v="0"/>
    <n v="0"/>
    <n v="0"/>
    <n v="0"/>
    <n v="0"/>
    <n v="0"/>
    <n v="0"/>
    <n v="0"/>
    <n v="0"/>
    <n v="103"/>
    <n v="103"/>
    <n v="206"/>
    <n v="2"/>
    <n v="2"/>
    <n v="2"/>
    <n v="0"/>
    <n v="0"/>
    <n v="0"/>
    <n v="0"/>
    <n v="6"/>
    <n v="0"/>
    <n v="0"/>
    <n v="1"/>
    <n v="0"/>
    <n v="0"/>
    <n v="0"/>
    <n v="0"/>
    <n v="0"/>
    <n v="3"/>
    <n v="6"/>
    <n v="0"/>
    <n v="0"/>
    <n v="1"/>
    <n v="0"/>
    <n v="1"/>
    <n v="0"/>
    <n v="0"/>
    <n v="1"/>
    <n v="0"/>
    <n v="0"/>
    <n v="2"/>
    <n v="3"/>
    <n v="0"/>
    <n v="18"/>
    <n v="5"/>
    <n v="7"/>
    <n v="0"/>
    <n v="0"/>
    <n v="0"/>
    <n v="0"/>
    <n v="0"/>
    <n v="0"/>
    <n v="0"/>
    <n v="12"/>
    <n v="6"/>
    <n v="6"/>
    <n v="1"/>
  </r>
  <r>
    <s v="08PES0041N"/>
    <n v="1"/>
    <s v="BELMONT COLEGIO BILINGĂśE"/>
    <n v="19"/>
    <s v="CHIHUAHUA"/>
    <n v="1"/>
    <s v="CHIHUAHUA"/>
    <s v="AVENIDA DE LAS TORRES"/>
    <n v="9507"/>
    <s v="CHIHUAHUA"/>
    <s v="PARTICULAR"/>
    <x v="2"/>
    <x v="1"/>
    <x v="0"/>
    <x v="0"/>
    <s v="08FIS0008V"/>
    <m/>
    <m/>
    <n v="0"/>
    <n v="146"/>
    <n v="117"/>
    <n v="263"/>
    <n v="53"/>
    <n v="33"/>
    <n v="86"/>
    <n v="146"/>
    <n v="117"/>
    <n v="263"/>
    <n v="49"/>
    <n v="44"/>
    <n v="93"/>
    <n v="49"/>
    <n v="44"/>
    <n v="93"/>
    <n v="42"/>
    <n v="46"/>
    <n v="88"/>
    <n v="50"/>
    <n v="40"/>
    <n v="90"/>
    <n v="0"/>
    <n v="0"/>
    <n v="0"/>
    <n v="0"/>
    <n v="0"/>
    <n v="0"/>
    <n v="0"/>
    <n v="0"/>
    <n v="0"/>
    <n v="141"/>
    <n v="130"/>
    <n v="271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0"/>
    <n v="0"/>
    <n v="0"/>
    <n v="2"/>
    <n v="1"/>
    <n v="1"/>
    <n v="7"/>
    <n v="0"/>
    <n v="22"/>
    <n v="7"/>
    <n v="6"/>
    <n v="0"/>
    <n v="0"/>
    <n v="0"/>
    <n v="0"/>
    <n v="0"/>
    <n v="0"/>
    <n v="0"/>
    <n v="13"/>
    <n v="9"/>
    <n v="9"/>
    <n v="1"/>
  </r>
  <r>
    <s v="08PES0043L"/>
    <n v="1"/>
    <s v="SECUNDARIA LYMER VISION ANAPRA"/>
    <n v="37"/>
    <s v="JUÁREZ"/>
    <n v="1"/>
    <s v="JUĂREZ"/>
    <s v="CALLE RĂBANO"/>
    <n v="10727"/>
    <s v="JUÁREZ"/>
    <s v="PARTICULAR"/>
    <x v="2"/>
    <x v="1"/>
    <x v="0"/>
    <x v="0"/>
    <s v="08FIS0005Y"/>
    <m/>
    <s v="08ADG0005C"/>
    <n v="0"/>
    <n v="65"/>
    <n v="62"/>
    <n v="127"/>
    <n v="16"/>
    <n v="19"/>
    <n v="35"/>
    <n v="57"/>
    <n v="56"/>
    <n v="113"/>
    <n v="13"/>
    <n v="18"/>
    <n v="31"/>
    <n v="17"/>
    <n v="18"/>
    <n v="35"/>
    <n v="26"/>
    <n v="16"/>
    <n v="42"/>
    <n v="15"/>
    <n v="20"/>
    <n v="35"/>
    <n v="0"/>
    <n v="0"/>
    <n v="0"/>
    <n v="0"/>
    <n v="0"/>
    <n v="0"/>
    <n v="0"/>
    <n v="0"/>
    <n v="0"/>
    <n v="58"/>
    <n v="54"/>
    <n v="112"/>
    <n v="1"/>
    <n v="2"/>
    <n v="1"/>
    <n v="0"/>
    <n v="0"/>
    <n v="0"/>
    <n v="0"/>
    <n v="4"/>
    <n v="0"/>
    <n v="0"/>
    <n v="0"/>
    <n v="1"/>
    <n v="0"/>
    <n v="1"/>
    <n v="0"/>
    <n v="0"/>
    <n v="0"/>
    <n v="5"/>
    <n v="0"/>
    <n v="0"/>
    <n v="1"/>
    <n v="0"/>
    <n v="0"/>
    <n v="0"/>
    <n v="0"/>
    <n v="0"/>
    <n v="1"/>
    <n v="0"/>
    <n v="0"/>
    <n v="1"/>
    <n v="0"/>
    <n v="10"/>
    <n v="2"/>
    <n v="5"/>
    <n v="0"/>
    <n v="0"/>
    <n v="0"/>
    <n v="0"/>
    <n v="0"/>
    <n v="0"/>
    <n v="0"/>
    <n v="7"/>
    <n v="16"/>
    <n v="4"/>
    <n v="1"/>
  </r>
  <r>
    <s v="08PES0046I"/>
    <n v="1"/>
    <s v="COLEGIO BILINGĂśE ĂGUILA DE GUACHOCHI"/>
    <n v="27"/>
    <s v="GUACHOCHI"/>
    <n v="3129"/>
    <s v="LA LAJA"/>
    <s v="NINGUNO NINGUNO"/>
    <n v="0"/>
    <s v="GUACHOCHI"/>
    <s v="PARTICULAR"/>
    <x v="2"/>
    <x v="1"/>
    <x v="0"/>
    <x v="0"/>
    <s v="08FIS0003Z"/>
    <m/>
    <s v="08ADG0006B"/>
    <n v="0"/>
    <n v="16"/>
    <n v="17"/>
    <n v="33"/>
    <n v="10"/>
    <n v="9"/>
    <n v="19"/>
    <n v="16"/>
    <n v="17"/>
    <n v="33"/>
    <n v="4"/>
    <n v="4"/>
    <n v="8"/>
    <n v="4"/>
    <n v="4"/>
    <n v="8"/>
    <n v="0"/>
    <n v="3"/>
    <n v="3"/>
    <n v="4"/>
    <n v="3"/>
    <n v="7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0"/>
    <n v="2"/>
    <n v="4"/>
    <n v="4"/>
    <n v="1"/>
  </r>
  <r>
    <s v="08PES0048G"/>
    <n v="1"/>
    <s v="COLEGIO REGIONAL DE MĂ‰XICO, UNIDAD AEROPUERTO"/>
    <n v="37"/>
    <s v="JUÁREZ"/>
    <n v="1"/>
    <s v="JUĂREZ"/>
    <s v="CALLE NUEVO LEON"/>
    <n v="6930"/>
    <s v="JUÁREZ"/>
    <s v="PARTICULAR"/>
    <x v="2"/>
    <x v="1"/>
    <x v="0"/>
    <x v="0"/>
    <s v="08FIS0005Y"/>
    <m/>
    <m/>
    <n v="0"/>
    <n v="33"/>
    <n v="28"/>
    <n v="61"/>
    <n v="10"/>
    <n v="9"/>
    <n v="19"/>
    <n v="33"/>
    <n v="28"/>
    <n v="61"/>
    <n v="10"/>
    <n v="12"/>
    <n v="22"/>
    <n v="10"/>
    <n v="12"/>
    <n v="22"/>
    <n v="8"/>
    <n v="8"/>
    <n v="16"/>
    <n v="11"/>
    <n v="10"/>
    <n v="21"/>
    <n v="0"/>
    <n v="0"/>
    <n v="0"/>
    <n v="0"/>
    <n v="0"/>
    <n v="0"/>
    <n v="0"/>
    <n v="0"/>
    <n v="0"/>
    <n v="29"/>
    <n v="30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ES0049F"/>
    <n v="1"/>
    <s v="COLEGIO REGIONAL DE MĂ‰XICO, UNIDAD JUĂREZ ZARAGOZA"/>
    <n v="37"/>
    <s v="JUÁREZ"/>
    <n v="1"/>
    <s v="JUĂREZ"/>
    <s v="CALLE RAMIRO VEGA VALDEZ"/>
    <n v="860"/>
    <s v="JUÁREZ"/>
    <s v="PARTICULAR"/>
    <x v="2"/>
    <x v="1"/>
    <x v="0"/>
    <x v="0"/>
    <s v="08FIS0005Y"/>
    <m/>
    <m/>
    <n v="0"/>
    <n v="41"/>
    <n v="51"/>
    <n v="92"/>
    <n v="10"/>
    <n v="18"/>
    <n v="28"/>
    <n v="41"/>
    <n v="51"/>
    <n v="92"/>
    <n v="24"/>
    <n v="26"/>
    <n v="50"/>
    <n v="24"/>
    <n v="26"/>
    <n v="50"/>
    <n v="14"/>
    <n v="12"/>
    <n v="26"/>
    <n v="13"/>
    <n v="13"/>
    <n v="26"/>
    <n v="0"/>
    <n v="0"/>
    <n v="0"/>
    <n v="0"/>
    <n v="0"/>
    <n v="0"/>
    <n v="0"/>
    <n v="0"/>
    <n v="0"/>
    <n v="51"/>
    <n v="51"/>
    <n v="102"/>
    <n v="2"/>
    <n v="1"/>
    <n v="1"/>
    <n v="0"/>
    <n v="0"/>
    <n v="0"/>
    <n v="0"/>
    <n v="4"/>
    <n v="0"/>
    <n v="0"/>
    <n v="0"/>
    <n v="1"/>
    <n v="0"/>
    <n v="0"/>
    <n v="0"/>
    <n v="0"/>
    <n v="0"/>
    <n v="5"/>
    <n v="0"/>
    <n v="0"/>
    <n v="1"/>
    <n v="0"/>
    <n v="1"/>
    <n v="0"/>
    <n v="0"/>
    <n v="2"/>
    <n v="0"/>
    <n v="0"/>
    <n v="0"/>
    <n v="3"/>
    <n v="0"/>
    <n v="13"/>
    <n v="2"/>
    <n v="7"/>
    <n v="0"/>
    <n v="0"/>
    <n v="0"/>
    <n v="0"/>
    <n v="0"/>
    <n v="0"/>
    <n v="0"/>
    <n v="9"/>
    <n v="4"/>
    <n v="4"/>
    <n v="1"/>
  </r>
  <r>
    <s v="08PES0052T"/>
    <n v="1"/>
    <s v="COLEGIO RIBERAS"/>
    <n v="19"/>
    <s v="CHIHUAHUA"/>
    <n v="1"/>
    <s v="CHIHUAHUA"/>
    <s v="AVENIDA RIO URUGUAY"/>
    <n v="1400"/>
    <s v="CHIHUAHUA"/>
    <s v="PARTICULAR"/>
    <x v="2"/>
    <x v="1"/>
    <x v="0"/>
    <x v="0"/>
    <s v="08FIS0007W"/>
    <m/>
    <m/>
    <n v="0"/>
    <n v="89"/>
    <n v="94"/>
    <n v="183"/>
    <n v="26"/>
    <n v="35"/>
    <n v="61"/>
    <n v="75"/>
    <n v="92"/>
    <n v="167"/>
    <n v="35"/>
    <n v="26"/>
    <n v="61"/>
    <n v="35"/>
    <n v="26"/>
    <n v="61"/>
    <n v="27"/>
    <n v="32"/>
    <n v="59"/>
    <n v="31"/>
    <n v="25"/>
    <n v="56"/>
    <n v="0"/>
    <n v="0"/>
    <n v="0"/>
    <n v="0"/>
    <n v="0"/>
    <n v="0"/>
    <n v="0"/>
    <n v="0"/>
    <n v="0"/>
    <n v="93"/>
    <n v="83"/>
    <n v="176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1"/>
    <n v="0"/>
    <n v="1"/>
    <n v="0"/>
    <n v="0"/>
    <n v="1"/>
    <n v="0"/>
    <n v="0"/>
    <n v="1"/>
    <n v="0"/>
    <n v="1"/>
    <n v="0"/>
    <n v="12"/>
    <n v="4"/>
    <n v="5"/>
    <n v="0"/>
    <n v="0"/>
    <n v="0"/>
    <n v="0"/>
    <n v="0"/>
    <n v="0"/>
    <n v="0"/>
    <n v="9"/>
    <n v="12"/>
    <n v="12"/>
    <n v="1"/>
  </r>
  <r>
    <s v="08PES0053S"/>
    <n v="1"/>
    <s v="COLEGIO BILINGĂśE GESTALT OJINAGA"/>
    <n v="52"/>
    <s v="OJINAGA"/>
    <n v="1"/>
    <s v="MANUEL OJINAGA"/>
    <s v="AVENIDA NIĂ‘OS HĂ‰ROES"/>
    <n v="902"/>
    <s v="OJINAGA"/>
    <s v="PARTICULAR"/>
    <x v="2"/>
    <x v="1"/>
    <x v="0"/>
    <x v="0"/>
    <s v="08FIS0011I"/>
    <m/>
    <s v="08ADG0056J"/>
    <n v="0"/>
    <n v="21"/>
    <n v="20"/>
    <n v="41"/>
    <n v="9"/>
    <n v="9"/>
    <n v="18"/>
    <n v="21"/>
    <n v="20"/>
    <n v="41"/>
    <n v="5"/>
    <n v="6"/>
    <n v="11"/>
    <n v="5"/>
    <n v="6"/>
    <n v="11"/>
    <n v="4"/>
    <n v="4"/>
    <n v="8"/>
    <n v="1"/>
    <n v="5"/>
    <n v="6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0"/>
    <n v="0"/>
    <n v="0"/>
    <n v="0"/>
    <n v="0"/>
    <n v="1"/>
    <n v="0"/>
    <n v="1"/>
    <n v="0"/>
    <n v="8"/>
    <n v="3"/>
    <n v="3"/>
    <n v="0"/>
    <n v="0"/>
    <n v="0"/>
    <n v="0"/>
    <n v="0"/>
    <n v="0"/>
    <n v="0"/>
    <n v="6"/>
    <n v="3"/>
    <n v="3"/>
    <n v="1"/>
  </r>
  <r>
    <s v="08PES0054R"/>
    <n v="1"/>
    <s v="SECUNDARIA PARTICULAR LUIS URIAS BELDERRAIN"/>
    <n v="37"/>
    <s v="JUÁREZ"/>
    <n v="1"/>
    <s v="JUĂREZ"/>
    <s v="CALLE JOAQUIN TERRAZAS"/>
    <n v="320"/>
    <s v="JUÁREZ"/>
    <s v="PARTICULAR"/>
    <x v="2"/>
    <x v="1"/>
    <x v="0"/>
    <x v="0"/>
    <s v="08FIS0005Y"/>
    <m/>
    <s v="08ADG0011N"/>
    <n v="0"/>
    <n v="21"/>
    <n v="12"/>
    <n v="33"/>
    <n v="7"/>
    <n v="4"/>
    <n v="11"/>
    <n v="15"/>
    <n v="10"/>
    <n v="25"/>
    <n v="4"/>
    <n v="10"/>
    <n v="14"/>
    <n v="6"/>
    <n v="11"/>
    <n v="17"/>
    <n v="7"/>
    <n v="2"/>
    <n v="9"/>
    <n v="4"/>
    <n v="3"/>
    <n v="7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3"/>
    <n v="0"/>
    <n v="11"/>
    <n v="1"/>
    <n v="6"/>
    <n v="0"/>
    <n v="0"/>
    <n v="0"/>
    <n v="0"/>
    <n v="0"/>
    <n v="0"/>
    <n v="0"/>
    <n v="7"/>
    <n v="6"/>
    <n v="3"/>
    <n v="1"/>
  </r>
  <r>
    <s v="08PES0055Q"/>
    <n v="1"/>
    <s v="HIGHPOINT INTERNATIONAL SCHOOL CHIHUAHUA"/>
    <n v="19"/>
    <s v="CHIHUAHUA"/>
    <n v="1"/>
    <s v="CHIHUAHUA"/>
    <s v="CALLE HEROICO COLEGIO MILITAR"/>
    <n v="4700"/>
    <s v="CHIHUAHUA"/>
    <s v="PARTICULAR"/>
    <x v="2"/>
    <x v="1"/>
    <x v="0"/>
    <x v="0"/>
    <s v="08FIS0106W"/>
    <s v="08FJE0001O"/>
    <s v="08ADG0046C"/>
    <n v="0"/>
    <n v="317"/>
    <n v="275"/>
    <n v="592"/>
    <n v="101"/>
    <n v="100"/>
    <n v="201"/>
    <n v="302"/>
    <n v="269"/>
    <n v="571"/>
    <n v="112"/>
    <n v="99"/>
    <n v="211"/>
    <n v="112"/>
    <n v="99"/>
    <n v="211"/>
    <n v="124"/>
    <n v="90"/>
    <n v="214"/>
    <n v="98"/>
    <n v="92"/>
    <n v="190"/>
    <n v="0"/>
    <n v="0"/>
    <n v="0"/>
    <n v="0"/>
    <n v="0"/>
    <n v="0"/>
    <n v="0"/>
    <n v="0"/>
    <n v="0"/>
    <n v="334"/>
    <n v="281"/>
    <n v="615"/>
    <n v="8"/>
    <n v="8"/>
    <n v="7"/>
    <n v="0"/>
    <n v="0"/>
    <n v="0"/>
    <n v="0"/>
    <n v="23"/>
    <n v="0"/>
    <n v="0"/>
    <n v="0"/>
    <n v="1"/>
    <n v="0"/>
    <n v="0"/>
    <n v="0"/>
    <n v="0"/>
    <n v="8"/>
    <n v="35"/>
    <n v="0"/>
    <n v="0"/>
    <n v="4"/>
    <n v="0"/>
    <n v="0"/>
    <n v="0"/>
    <n v="3"/>
    <n v="1"/>
    <n v="0"/>
    <n v="1"/>
    <n v="13"/>
    <n v="21"/>
    <n v="0"/>
    <n v="87"/>
    <n v="15"/>
    <n v="37"/>
    <n v="0"/>
    <n v="0"/>
    <n v="0"/>
    <n v="0"/>
    <n v="0"/>
    <n v="0"/>
    <n v="0"/>
    <n v="52"/>
    <n v="23"/>
    <n v="23"/>
    <n v="1"/>
  </r>
  <r>
    <s v="08PES0056P"/>
    <n v="1"/>
    <s v="COLEGIO MĂ‰XICO EUROPEO LOIRE"/>
    <n v="37"/>
    <s v="JUÁREZ"/>
    <n v="1"/>
    <s v="JUĂREZ"/>
    <s v="CALLE VALENTĂŤN FUENTES"/>
    <n v="1194"/>
    <s v="JUÁREZ"/>
    <s v="PARTICULAR"/>
    <x v="2"/>
    <x v="1"/>
    <x v="0"/>
    <x v="0"/>
    <s v="08FIS0005Y"/>
    <m/>
    <m/>
    <n v="0"/>
    <n v="15"/>
    <n v="1"/>
    <n v="16"/>
    <n v="1"/>
    <n v="0"/>
    <n v="1"/>
    <n v="14"/>
    <n v="1"/>
    <n v="15"/>
    <n v="1"/>
    <n v="0"/>
    <n v="1"/>
    <n v="1"/>
    <n v="0"/>
    <n v="1"/>
    <n v="6"/>
    <n v="1"/>
    <n v="7"/>
    <n v="2"/>
    <n v="0"/>
    <n v="2"/>
    <n v="0"/>
    <n v="0"/>
    <n v="0"/>
    <n v="0"/>
    <n v="0"/>
    <n v="0"/>
    <n v="0"/>
    <n v="0"/>
    <n v="0"/>
    <n v="9"/>
    <n v="1"/>
    <n v="10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PES0057O"/>
    <n v="1"/>
    <s v="COLEGIO BUHSAB"/>
    <n v="37"/>
    <s v="JUÁREZ"/>
    <n v="1"/>
    <s v="JUĂREZ"/>
    <s v="CALLE CAMINO VIEJO A SAN JOSĂ‰"/>
    <n v="11045"/>
    <s v="JUÁREZ"/>
    <s v="PARTICULAR"/>
    <x v="2"/>
    <x v="1"/>
    <x v="0"/>
    <x v="0"/>
    <s v="08FIS0005Y"/>
    <m/>
    <m/>
    <n v="0"/>
    <n v="26"/>
    <n v="29"/>
    <n v="55"/>
    <n v="9"/>
    <n v="9"/>
    <n v="18"/>
    <n v="26"/>
    <n v="29"/>
    <n v="55"/>
    <n v="7"/>
    <n v="10"/>
    <n v="17"/>
    <n v="7"/>
    <n v="10"/>
    <n v="17"/>
    <n v="10"/>
    <n v="14"/>
    <n v="24"/>
    <n v="10"/>
    <n v="13"/>
    <n v="23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1"/>
    <n v="0"/>
    <n v="1"/>
    <n v="0"/>
    <n v="8"/>
    <n v="3"/>
    <n v="3"/>
    <n v="0"/>
    <n v="0"/>
    <n v="0"/>
    <n v="0"/>
    <n v="0"/>
    <n v="0"/>
    <n v="0"/>
    <n v="6"/>
    <n v="3"/>
    <n v="3"/>
    <n v="1"/>
  </r>
  <r>
    <s v="08PES0058N"/>
    <n v="1"/>
    <s v="COLEGIO NACIONAL CUMBRES"/>
    <n v="50"/>
    <s v="NUEVO CASAS GRANDES"/>
    <n v="1"/>
    <s v="NUEVO CASAS GRANDES"/>
    <s v="CALLE AQUILES SERDĂN"/>
    <n v="400"/>
    <s v="NVO. CASAS GRANDES"/>
    <s v="PARTICULAR"/>
    <x v="2"/>
    <x v="1"/>
    <x v="0"/>
    <x v="0"/>
    <s v="08FIS0005Y"/>
    <m/>
    <m/>
    <n v="0"/>
    <n v="31"/>
    <n v="46"/>
    <n v="77"/>
    <n v="8"/>
    <n v="7"/>
    <n v="15"/>
    <n v="29"/>
    <n v="46"/>
    <n v="75"/>
    <n v="18"/>
    <n v="16"/>
    <n v="34"/>
    <n v="18"/>
    <n v="16"/>
    <n v="34"/>
    <n v="9"/>
    <n v="15"/>
    <n v="24"/>
    <n v="10"/>
    <n v="16"/>
    <n v="26"/>
    <n v="0"/>
    <n v="0"/>
    <n v="0"/>
    <n v="0"/>
    <n v="0"/>
    <n v="0"/>
    <n v="0"/>
    <n v="0"/>
    <n v="0"/>
    <n v="37"/>
    <n v="47"/>
    <n v="8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2"/>
    <n v="3"/>
    <n v="0"/>
    <n v="0"/>
    <n v="0"/>
    <n v="0"/>
    <n v="0"/>
    <n v="0"/>
    <n v="0"/>
    <n v="5"/>
    <n v="12"/>
    <n v="3"/>
    <n v="1"/>
  </r>
  <r>
    <s v="08PES0059M"/>
    <n v="1"/>
    <s v="SECUNDARIA ZAZU"/>
    <n v="37"/>
    <s v="JUÁREZ"/>
    <n v="1"/>
    <s v="JUĂREZ"/>
    <s v="CALLE MUTUALISMO"/>
    <n v="3111"/>
    <s v="JUÁREZ"/>
    <s v="PARTICULAR"/>
    <x v="2"/>
    <x v="1"/>
    <x v="0"/>
    <x v="0"/>
    <m/>
    <m/>
    <m/>
    <n v="0"/>
    <n v="38"/>
    <n v="36"/>
    <n v="74"/>
    <n v="10"/>
    <n v="10"/>
    <n v="20"/>
    <n v="35"/>
    <n v="32"/>
    <n v="67"/>
    <n v="12"/>
    <n v="12"/>
    <n v="24"/>
    <n v="12"/>
    <n v="12"/>
    <n v="24"/>
    <n v="13"/>
    <n v="14"/>
    <n v="27"/>
    <n v="13"/>
    <n v="13"/>
    <n v="26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1"/>
    <n v="0"/>
    <n v="1"/>
    <n v="0"/>
    <n v="0"/>
    <n v="1"/>
    <n v="2"/>
    <n v="0"/>
    <n v="0"/>
    <n v="1"/>
    <n v="0"/>
    <n v="0"/>
    <n v="0"/>
    <n v="11"/>
    <n v="5"/>
    <n v="5"/>
    <n v="0"/>
    <n v="0"/>
    <n v="0"/>
    <n v="0"/>
    <n v="0"/>
    <n v="0"/>
    <n v="0"/>
    <n v="10"/>
    <n v="3"/>
    <n v="3"/>
    <n v="1"/>
  </r>
  <r>
    <s v="08PES0068U"/>
    <n v="1"/>
    <s v="COLEGIO CANADIENSE MAPLE BEAR"/>
    <n v="19"/>
    <s v="CHIHUAHUA"/>
    <n v="1"/>
    <s v="CHIHUAHUA"/>
    <s v="CALLE MARIA MONTESSORI"/>
    <n v="3901"/>
    <s v="CHIHUAHUA"/>
    <s v="PARTICULAR"/>
    <x v="2"/>
    <x v="1"/>
    <x v="0"/>
    <x v="0"/>
    <s v="08FIS0008V"/>
    <m/>
    <m/>
    <n v="0"/>
    <n v="23"/>
    <n v="12"/>
    <n v="35"/>
    <n v="0"/>
    <n v="0"/>
    <n v="0"/>
    <n v="23"/>
    <n v="12"/>
    <n v="35"/>
    <n v="11"/>
    <n v="5"/>
    <n v="16"/>
    <n v="11"/>
    <n v="5"/>
    <n v="16"/>
    <n v="14"/>
    <n v="5"/>
    <n v="19"/>
    <n v="13"/>
    <n v="6"/>
    <n v="19"/>
    <n v="0"/>
    <n v="0"/>
    <n v="0"/>
    <n v="0"/>
    <n v="0"/>
    <n v="0"/>
    <n v="0"/>
    <n v="0"/>
    <n v="0"/>
    <n v="38"/>
    <n v="16"/>
    <n v="54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1"/>
    <n v="1"/>
    <n v="0"/>
    <n v="0"/>
    <n v="0"/>
    <n v="1"/>
    <n v="0"/>
    <n v="2"/>
    <n v="0"/>
    <n v="14"/>
    <n v="5"/>
    <n v="6"/>
    <n v="0"/>
    <n v="0"/>
    <n v="0"/>
    <n v="0"/>
    <n v="0"/>
    <n v="0"/>
    <n v="0"/>
    <n v="11"/>
    <n v="3"/>
    <n v="3"/>
    <n v="1"/>
  </r>
  <r>
    <s v="08PES0069T"/>
    <n v="2"/>
    <s v="SECUNDARIA BILINGĂśE INSTITUCIONES EDUCATIVAS PALMORE"/>
    <n v="19"/>
    <s v="CHIHUAHUA"/>
    <n v="1"/>
    <s v="CHIHUAHUA"/>
    <s v="CALLE IGNACIO ALLENDE"/>
    <n v="2403"/>
    <s v="CHIHUAHUA"/>
    <s v="PARTICULAR"/>
    <x v="2"/>
    <x v="1"/>
    <x v="0"/>
    <x v="0"/>
    <s v="08FIS0008V"/>
    <m/>
    <m/>
    <n v="0"/>
    <n v="132"/>
    <n v="175"/>
    <n v="307"/>
    <n v="35"/>
    <n v="43"/>
    <n v="78"/>
    <n v="130"/>
    <n v="175"/>
    <n v="305"/>
    <n v="68"/>
    <n v="87"/>
    <n v="155"/>
    <n v="68"/>
    <n v="87"/>
    <n v="155"/>
    <n v="56"/>
    <n v="69"/>
    <n v="125"/>
    <n v="42"/>
    <n v="61"/>
    <n v="103"/>
    <n v="0"/>
    <n v="0"/>
    <n v="0"/>
    <n v="0"/>
    <n v="0"/>
    <n v="0"/>
    <n v="0"/>
    <n v="0"/>
    <n v="0"/>
    <n v="166"/>
    <n v="217"/>
    <n v="383"/>
    <n v="6"/>
    <n v="4"/>
    <n v="3"/>
    <n v="0"/>
    <n v="0"/>
    <n v="0"/>
    <n v="0"/>
    <n v="13"/>
    <n v="0"/>
    <n v="0"/>
    <n v="0"/>
    <n v="1"/>
    <n v="0"/>
    <n v="0"/>
    <n v="0"/>
    <n v="0"/>
    <n v="5"/>
    <n v="8"/>
    <n v="0"/>
    <n v="0"/>
    <n v="2"/>
    <n v="0"/>
    <n v="1"/>
    <n v="2"/>
    <n v="0"/>
    <n v="1"/>
    <n v="1"/>
    <n v="5"/>
    <n v="5"/>
    <n v="14"/>
    <n v="0"/>
    <n v="45"/>
    <n v="9"/>
    <n v="16"/>
    <n v="0"/>
    <n v="0"/>
    <n v="0"/>
    <n v="0"/>
    <n v="0"/>
    <n v="0"/>
    <n v="0"/>
    <n v="25"/>
    <n v="13"/>
    <n v="13"/>
    <n v="1"/>
  </r>
  <r>
    <s v="08PES0071H"/>
    <n v="1"/>
    <s v="SECUNDARIA RAB"/>
    <n v="37"/>
    <s v="JUÁREZ"/>
    <n v="1"/>
    <s v="JUĂREZ"/>
    <s v="CALLE AVENA"/>
    <n v="8611"/>
    <s v="JUÁREZ"/>
    <s v="PARTICULAR"/>
    <x v="2"/>
    <x v="1"/>
    <x v="0"/>
    <x v="0"/>
    <s v="08FIS0005Y"/>
    <m/>
    <m/>
    <n v="0"/>
    <n v="18"/>
    <n v="15"/>
    <n v="33"/>
    <n v="5"/>
    <n v="2"/>
    <n v="7"/>
    <n v="17"/>
    <n v="15"/>
    <n v="32"/>
    <n v="8"/>
    <n v="9"/>
    <n v="17"/>
    <n v="8"/>
    <n v="9"/>
    <n v="17"/>
    <n v="10"/>
    <n v="2"/>
    <n v="12"/>
    <n v="3"/>
    <n v="7"/>
    <n v="10"/>
    <n v="0"/>
    <n v="0"/>
    <n v="0"/>
    <n v="0"/>
    <n v="0"/>
    <n v="0"/>
    <n v="0"/>
    <n v="0"/>
    <n v="0"/>
    <n v="21"/>
    <n v="18"/>
    <n v="39"/>
    <n v="2"/>
    <n v="1"/>
    <n v="1"/>
    <n v="0"/>
    <n v="0"/>
    <n v="0"/>
    <n v="0"/>
    <n v="4"/>
    <n v="0"/>
    <n v="0"/>
    <n v="0"/>
    <n v="1"/>
    <n v="0"/>
    <n v="0"/>
    <n v="0"/>
    <n v="0"/>
    <n v="4"/>
    <n v="3"/>
    <n v="0"/>
    <n v="0"/>
    <n v="1"/>
    <n v="0"/>
    <n v="0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3"/>
    <n v="3"/>
    <n v="1"/>
  </r>
  <r>
    <s v="08PES0072G"/>
    <n v="1"/>
    <s v="COLEGIO HENRI MARION"/>
    <n v="37"/>
    <s v="JUÁREZ"/>
    <n v="1"/>
    <s v="JUĂREZ"/>
    <s v="CALLE SANDIA"/>
    <n v="6710"/>
    <s v="JUÁREZ"/>
    <s v="PARTICULAR"/>
    <x v="2"/>
    <x v="1"/>
    <x v="0"/>
    <x v="0"/>
    <s v="08FIS0005Y"/>
    <m/>
    <m/>
    <n v="0"/>
    <n v="36"/>
    <n v="26"/>
    <n v="62"/>
    <n v="5"/>
    <n v="4"/>
    <n v="9"/>
    <n v="36"/>
    <n v="26"/>
    <n v="62"/>
    <n v="14"/>
    <n v="11"/>
    <n v="25"/>
    <n v="15"/>
    <n v="12"/>
    <n v="27"/>
    <n v="10"/>
    <n v="3"/>
    <n v="13"/>
    <n v="15"/>
    <n v="5"/>
    <n v="20"/>
    <n v="0"/>
    <n v="0"/>
    <n v="0"/>
    <n v="0"/>
    <n v="0"/>
    <n v="0"/>
    <n v="0"/>
    <n v="0"/>
    <n v="0"/>
    <n v="40"/>
    <n v="20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1"/>
    <n v="0"/>
    <n v="0"/>
    <n v="0"/>
    <n v="0"/>
    <n v="1"/>
    <n v="0"/>
    <n v="2"/>
    <n v="1"/>
    <n v="0"/>
    <n v="11"/>
    <n v="3"/>
    <n v="4"/>
    <n v="0"/>
    <n v="0"/>
    <n v="0"/>
    <n v="0"/>
    <n v="0"/>
    <n v="0"/>
    <n v="0"/>
    <n v="7"/>
    <n v="3"/>
    <n v="3"/>
    <n v="1"/>
  </r>
  <r>
    <s v="08PES0073F"/>
    <n v="1"/>
    <s v="AMERICAN SCHOOL CHIHUAHUA"/>
    <n v="19"/>
    <s v="CHIHUAHUA"/>
    <n v="1"/>
    <s v="CHIHUAHUA"/>
    <s v="AVENIDA TEĂ“FILO BORUNDA ORTIZ"/>
    <n v="12404"/>
    <s v="CHIHUAHUA"/>
    <s v="PARTICULAR"/>
    <x v="2"/>
    <x v="1"/>
    <x v="0"/>
    <x v="0"/>
    <s v="08FIS0008V"/>
    <m/>
    <m/>
    <n v="0"/>
    <n v="18"/>
    <n v="11"/>
    <n v="29"/>
    <n v="0"/>
    <n v="0"/>
    <n v="0"/>
    <n v="17"/>
    <n v="11"/>
    <n v="28"/>
    <n v="16"/>
    <n v="4"/>
    <n v="20"/>
    <n v="16"/>
    <n v="4"/>
    <n v="20"/>
    <n v="5"/>
    <n v="5"/>
    <n v="10"/>
    <n v="4"/>
    <n v="9"/>
    <n v="13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1"/>
    <n v="0"/>
    <n v="0"/>
    <n v="2"/>
    <n v="0"/>
    <n v="3"/>
    <n v="0"/>
    <n v="16"/>
    <n v="5"/>
    <n v="7"/>
    <n v="0"/>
    <n v="0"/>
    <n v="0"/>
    <n v="0"/>
    <n v="0"/>
    <n v="0"/>
    <n v="0"/>
    <n v="12"/>
    <n v="3"/>
    <n v="3"/>
    <n v="1"/>
  </r>
  <r>
    <s v="08PES0074E"/>
    <n v="1"/>
    <s v="COLEGIO ALSUPERARTE SECUNDARIA"/>
    <n v="19"/>
    <s v="CHIHUAHUA"/>
    <n v="1"/>
    <s v="CHIHUAHUA"/>
    <s v="CALLE DESIERTO DE MOJAVE"/>
    <n v="2102"/>
    <s v="CHIHUAHUA"/>
    <s v="PARTICULAR"/>
    <x v="2"/>
    <x v="1"/>
    <x v="0"/>
    <x v="0"/>
    <s v="08FIS0008V"/>
    <m/>
    <m/>
    <n v="0"/>
    <n v="30"/>
    <n v="29"/>
    <n v="59"/>
    <n v="0"/>
    <n v="0"/>
    <n v="0"/>
    <n v="30"/>
    <n v="29"/>
    <n v="59"/>
    <n v="34"/>
    <n v="29"/>
    <n v="63"/>
    <n v="34"/>
    <n v="29"/>
    <n v="63"/>
    <n v="30"/>
    <n v="32"/>
    <n v="62"/>
    <n v="0"/>
    <n v="0"/>
    <n v="0"/>
    <n v="0"/>
    <n v="0"/>
    <n v="0"/>
    <n v="0"/>
    <n v="0"/>
    <n v="0"/>
    <n v="0"/>
    <n v="0"/>
    <n v="0"/>
    <n v="64"/>
    <n v="61"/>
    <n v="125"/>
    <n v="2"/>
    <n v="2"/>
    <n v="0"/>
    <n v="0"/>
    <n v="0"/>
    <n v="0"/>
    <n v="0"/>
    <n v="4"/>
    <n v="1"/>
    <n v="0"/>
    <n v="0"/>
    <n v="0"/>
    <n v="0"/>
    <n v="0"/>
    <n v="0"/>
    <n v="0"/>
    <n v="2"/>
    <n v="4"/>
    <n v="0"/>
    <n v="0"/>
    <n v="0"/>
    <n v="1"/>
    <n v="1"/>
    <n v="1"/>
    <n v="0"/>
    <n v="1"/>
    <n v="2"/>
    <n v="0"/>
    <n v="0"/>
    <n v="2"/>
    <n v="0"/>
    <n v="15"/>
    <n v="6"/>
    <n v="7"/>
    <n v="0"/>
    <n v="0"/>
    <n v="0"/>
    <n v="0"/>
    <n v="0"/>
    <n v="0"/>
    <n v="0"/>
    <n v="13"/>
    <n v="6"/>
    <n v="4"/>
    <n v="1"/>
  </r>
  <r>
    <s v="08PES0075D"/>
    <n v="1"/>
    <s v="CENTRO EDUCATIVO SALESIANO DOMINGO SAVIO"/>
    <n v="37"/>
    <s v="JUÁREZ"/>
    <n v="1"/>
    <s v="JUĂREZ"/>
    <s v="CALLE FIDEL ĂVILA"/>
    <n v="4326"/>
    <s v="JUÁREZ"/>
    <s v="PARTICULAR"/>
    <x v="2"/>
    <x v="1"/>
    <x v="0"/>
    <x v="0"/>
    <s v="08FIS0005Y"/>
    <m/>
    <m/>
    <n v="0"/>
    <n v="19"/>
    <n v="24"/>
    <n v="43"/>
    <n v="4"/>
    <n v="3"/>
    <n v="7"/>
    <n v="19"/>
    <n v="24"/>
    <n v="43"/>
    <n v="6"/>
    <n v="10"/>
    <n v="16"/>
    <n v="8"/>
    <n v="11"/>
    <n v="19"/>
    <n v="9"/>
    <n v="11"/>
    <n v="20"/>
    <n v="2"/>
    <n v="8"/>
    <n v="10"/>
    <n v="0"/>
    <n v="0"/>
    <n v="0"/>
    <n v="0"/>
    <n v="0"/>
    <n v="0"/>
    <n v="0"/>
    <n v="0"/>
    <n v="0"/>
    <n v="19"/>
    <n v="30"/>
    <n v="49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  <n v="1"/>
  </r>
  <r>
    <s v="08PES0076C"/>
    <n v="1"/>
    <s v="SECUNDARIA LOMAS DEL VALLE CHIHUAHUA"/>
    <n v="19"/>
    <s v="CHIHUAHUA"/>
    <n v="1"/>
    <s v="CHIHUAHUA"/>
    <s v="CALLE ANTONIO DE MONTES"/>
    <n v="2107"/>
    <s v="CHIHUAHUA"/>
    <s v="PARTICULAR"/>
    <x v="2"/>
    <x v="1"/>
    <x v="0"/>
    <x v="0"/>
    <s v="08FIS0008V"/>
    <m/>
    <m/>
    <n v="0"/>
    <n v="0"/>
    <n v="0"/>
    <n v="0"/>
    <n v="0"/>
    <n v="0"/>
    <n v="0"/>
    <n v="0"/>
    <n v="0"/>
    <n v="0"/>
    <n v="1"/>
    <n v="5"/>
    <n v="6"/>
    <n v="1"/>
    <n v="5"/>
    <n v="6"/>
    <n v="0"/>
    <n v="0"/>
    <n v="0"/>
    <n v="1"/>
    <n v="0"/>
    <n v="1"/>
    <n v="0"/>
    <n v="0"/>
    <n v="0"/>
    <n v="0"/>
    <n v="0"/>
    <n v="0"/>
    <n v="0"/>
    <n v="0"/>
    <n v="0"/>
    <n v="2"/>
    <n v="5"/>
    <n v="7"/>
    <n v="1"/>
    <n v="0"/>
    <n v="1"/>
    <n v="0"/>
    <n v="0"/>
    <n v="0"/>
    <n v="0"/>
    <n v="2"/>
    <n v="0"/>
    <n v="1"/>
    <n v="0"/>
    <n v="0"/>
    <n v="0"/>
    <n v="0"/>
    <n v="0"/>
    <n v="0"/>
    <n v="4"/>
    <n v="0"/>
    <n v="0"/>
    <n v="0"/>
    <n v="1"/>
    <n v="0"/>
    <n v="1"/>
    <n v="0"/>
    <n v="0"/>
    <n v="1"/>
    <n v="0"/>
    <n v="0"/>
    <n v="0"/>
    <n v="0"/>
    <n v="0"/>
    <n v="8"/>
    <n v="6"/>
    <n v="2"/>
    <n v="0"/>
    <n v="0"/>
    <n v="0"/>
    <n v="0"/>
    <n v="0"/>
    <n v="0"/>
    <n v="0"/>
    <n v="8"/>
    <n v="3"/>
    <n v="3"/>
    <n v="1"/>
  </r>
  <r>
    <s v="08PES0077B"/>
    <n v="1"/>
    <s v="COLEGIO SECUNDARIA MARĂŤA MARTĂŤNEZ"/>
    <n v="37"/>
    <s v="JUÁREZ"/>
    <n v="1"/>
    <s v="JUĂREZ"/>
    <s v="CALLE FRANCISCA GOMEZ VELETA"/>
    <n v="7920"/>
    <s v="JUÁREZ"/>
    <s v="PARTICULAR"/>
    <x v="2"/>
    <x v="1"/>
    <x v="0"/>
    <x v="0"/>
    <s v="08FIS0005Y"/>
    <m/>
    <m/>
    <n v="0"/>
    <n v="0"/>
    <n v="0"/>
    <n v="0"/>
    <n v="0"/>
    <n v="0"/>
    <n v="0"/>
    <n v="0"/>
    <n v="0"/>
    <n v="0"/>
    <n v="4"/>
    <n v="1"/>
    <n v="5"/>
    <n v="4"/>
    <n v="1"/>
    <n v="5"/>
    <n v="2"/>
    <n v="4"/>
    <n v="6"/>
    <n v="2"/>
    <n v="1"/>
    <n v="3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0"/>
    <n v="10"/>
    <n v="2"/>
    <n v="6"/>
    <n v="0"/>
    <n v="0"/>
    <n v="0"/>
    <n v="0"/>
    <n v="0"/>
    <n v="0"/>
    <n v="0"/>
    <n v="8"/>
    <n v="3"/>
    <n v="3"/>
    <n v="1"/>
  </r>
  <r>
    <s v="08PES0078A"/>
    <n v="1"/>
    <s v="INSTITUTO AMERICA"/>
    <n v="19"/>
    <s v="CHIHUAHUA"/>
    <n v="1"/>
    <s v="CHIHUAHUA"/>
    <s v="AVENIDA DE LA CANTERA"/>
    <n v="9700"/>
    <s v="CHIHUAHUA"/>
    <s v="PARTICULAR"/>
    <x v="2"/>
    <x v="1"/>
    <x v="0"/>
    <x v="0"/>
    <s v="08FIS0006X"/>
    <m/>
    <s v="08ADG0011N"/>
    <n v="0"/>
    <n v="137"/>
    <n v="148"/>
    <n v="285"/>
    <n v="36"/>
    <n v="38"/>
    <n v="74"/>
    <n v="121"/>
    <n v="143"/>
    <n v="264"/>
    <n v="32"/>
    <n v="48"/>
    <n v="80"/>
    <n v="32"/>
    <n v="48"/>
    <n v="80"/>
    <n v="48"/>
    <n v="50"/>
    <n v="98"/>
    <n v="46"/>
    <n v="54"/>
    <n v="100"/>
    <n v="0"/>
    <n v="0"/>
    <n v="0"/>
    <n v="0"/>
    <n v="0"/>
    <n v="0"/>
    <n v="0"/>
    <n v="0"/>
    <n v="0"/>
    <n v="126"/>
    <n v="152"/>
    <n v="278"/>
    <n v="3"/>
    <n v="4"/>
    <n v="4"/>
    <n v="0"/>
    <n v="0"/>
    <n v="0"/>
    <n v="0"/>
    <n v="11"/>
    <n v="0"/>
    <n v="0"/>
    <n v="0"/>
    <n v="1"/>
    <n v="0"/>
    <n v="0"/>
    <n v="0"/>
    <n v="0"/>
    <n v="3"/>
    <n v="7"/>
    <n v="0"/>
    <n v="0"/>
    <n v="2"/>
    <n v="0"/>
    <n v="0"/>
    <n v="1"/>
    <n v="0"/>
    <n v="1"/>
    <n v="0"/>
    <n v="0"/>
    <n v="2"/>
    <n v="6"/>
    <n v="0"/>
    <n v="23"/>
    <n v="5"/>
    <n v="9"/>
    <n v="0"/>
    <n v="0"/>
    <n v="0"/>
    <n v="0"/>
    <n v="0"/>
    <n v="0"/>
    <n v="0"/>
    <n v="14"/>
    <n v="11"/>
    <n v="11"/>
    <n v="1"/>
  </r>
  <r>
    <s v="08PES0081O"/>
    <n v="1"/>
    <s v="INSTITUTO TERESA DE AVILA A.C."/>
    <n v="37"/>
    <s v="JUÁREZ"/>
    <n v="1"/>
    <s v="JUĂREZ"/>
    <s v="CALLE BOSQUES DE JACARANDA"/>
    <n v="7810"/>
    <s v="JUÁREZ"/>
    <s v="PARTICULAR"/>
    <x v="2"/>
    <x v="1"/>
    <x v="0"/>
    <x v="0"/>
    <s v="08FIS0005Y"/>
    <m/>
    <s v="08ADG0011N"/>
    <n v="0"/>
    <n v="47"/>
    <n v="56"/>
    <n v="103"/>
    <n v="15"/>
    <n v="16"/>
    <n v="31"/>
    <n v="43"/>
    <n v="52"/>
    <n v="95"/>
    <n v="18"/>
    <n v="21"/>
    <n v="39"/>
    <n v="18"/>
    <n v="21"/>
    <n v="39"/>
    <n v="16"/>
    <n v="14"/>
    <n v="30"/>
    <n v="18"/>
    <n v="21"/>
    <n v="39"/>
    <n v="0"/>
    <n v="0"/>
    <n v="0"/>
    <n v="0"/>
    <n v="0"/>
    <n v="0"/>
    <n v="0"/>
    <n v="0"/>
    <n v="0"/>
    <n v="52"/>
    <n v="56"/>
    <n v="108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1"/>
    <n v="3"/>
    <n v="4"/>
    <n v="0"/>
    <n v="16"/>
    <n v="3"/>
    <n v="5"/>
    <n v="0"/>
    <n v="0"/>
    <n v="0"/>
    <n v="0"/>
    <n v="0"/>
    <n v="0"/>
    <n v="0"/>
    <n v="8"/>
    <n v="9"/>
    <n v="9"/>
    <n v="1"/>
  </r>
  <r>
    <s v="08PES0083M"/>
    <n v="1"/>
    <s v="COLEGIO GRACIA Y VERDAD"/>
    <n v="19"/>
    <s v="CHIHUAHUA"/>
    <n v="1"/>
    <s v="CHIHUAHUA"/>
    <s v="CALLE SAN MIGUEL EL GRANDE"/>
    <n v="5800"/>
    <s v="CHIHUAHUA"/>
    <s v="PARTICULAR"/>
    <x v="2"/>
    <x v="1"/>
    <x v="0"/>
    <x v="0"/>
    <s v="08FIS0007W"/>
    <m/>
    <m/>
    <n v="0"/>
    <n v="0"/>
    <n v="0"/>
    <n v="0"/>
    <n v="0"/>
    <n v="0"/>
    <n v="0"/>
    <n v="0"/>
    <n v="0"/>
    <n v="0"/>
    <n v="4"/>
    <n v="11"/>
    <n v="15"/>
    <n v="4"/>
    <n v="11"/>
    <n v="15"/>
    <n v="1"/>
    <n v="5"/>
    <n v="6"/>
    <n v="2"/>
    <n v="3"/>
    <n v="5"/>
    <n v="0"/>
    <n v="0"/>
    <n v="0"/>
    <n v="0"/>
    <n v="0"/>
    <n v="0"/>
    <n v="0"/>
    <n v="0"/>
    <n v="0"/>
    <n v="7"/>
    <n v="19"/>
    <n v="26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1"/>
    <n v="0"/>
    <n v="1"/>
    <n v="0"/>
    <n v="9"/>
    <n v="3"/>
    <n v="4"/>
    <n v="0"/>
    <n v="0"/>
    <n v="0"/>
    <n v="0"/>
    <n v="0"/>
    <n v="0"/>
    <n v="0"/>
    <n v="7"/>
    <n v="3"/>
    <n v="3"/>
    <n v="1"/>
  </r>
  <r>
    <s v="08PES0084L"/>
    <n v="1"/>
    <s v="INSTITUTO CRISTOBAL COLON"/>
    <n v="17"/>
    <s v="CUAUHTÉMOC"/>
    <n v="1"/>
    <s v="CUAUHTĂ‰MOC"/>
    <s v="CALLE 19"/>
    <n v="34"/>
    <s v="CUAUHTÉMOC"/>
    <s v="PARTICULAR"/>
    <x v="2"/>
    <x v="1"/>
    <x v="0"/>
    <x v="0"/>
    <s v="08FIS0004Z"/>
    <m/>
    <s v="08ADG0011N"/>
    <n v="0"/>
    <n v="71"/>
    <n v="73"/>
    <n v="144"/>
    <n v="21"/>
    <n v="22"/>
    <n v="43"/>
    <n v="68"/>
    <n v="69"/>
    <n v="137"/>
    <n v="17"/>
    <n v="18"/>
    <n v="35"/>
    <n v="17"/>
    <n v="18"/>
    <n v="35"/>
    <n v="25"/>
    <n v="26"/>
    <n v="51"/>
    <n v="25"/>
    <n v="24"/>
    <n v="49"/>
    <n v="0"/>
    <n v="0"/>
    <n v="0"/>
    <n v="0"/>
    <n v="0"/>
    <n v="0"/>
    <n v="0"/>
    <n v="0"/>
    <n v="0"/>
    <n v="67"/>
    <n v="68"/>
    <n v="135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6"/>
    <n v="6"/>
    <n v="1"/>
  </r>
  <r>
    <s v="08PES0087I"/>
    <n v="1"/>
    <s v="INSTITUTO GIL ESPARZA A.C."/>
    <n v="19"/>
    <s v="CHIHUAHUA"/>
    <n v="1"/>
    <s v="CHIHUAHUA"/>
    <s v="CALLE 10A"/>
    <n v="2410"/>
    <s v="CHIHUAHUA"/>
    <s v="PARTICULAR"/>
    <x v="2"/>
    <x v="1"/>
    <x v="0"/>
    <x v="0"/>
    <s v="08FIS0006X"/>
    <m/>
    <s v="08ADG0011N"/>
    <n v="0"/>
    <n v="84"/>
    <n v="98"/>
    <n v="182"/>
    <n v="14"/>
    <n v="26"/>
    <n v="40"/>
    <n v="82"/>
    <n v="98"/>
    <n v="180"/>
    <n v="18"/>
    <n v="31"/>
    <n v="49"/>
    <n v="18"/>
    <n v="31"/>
    <n v="49"/>
    <n v="34"/>
    <n v="38"/>
    <n v="72"/>
    <n v="35"/>
    <n v="35"/>
    <n v="70"/>
    <n v="0"/>
    <n v="0"/>
    <n v="0"/>
    <n v="0"/>
    <n v="0"/>
    <n v="0"/>
    <n v="0"/>
    <n v="0"/>
    <n v="0"/>
    <n v="87"/>
    <n v="104"/>
    <n v="191"/>
    <n v="2"/>
    <n v="3"/>
    <n v="3"/>
    <n v="0"/>
    <n v="0"/>
    <n v="0"/>
    <n v="0"/>
    <n v="8"/>
    <n v="0"/>
    <n v="0"/>
    <n v="0"/>
    <n v="1"/>
    <n v="0"/>
    <n v="1"/>
    <n v="0"/>
    <n v="0"/>
    <n v="2"/>
    <n v="8"/>
    <n v="0"/>
    <n v="0"/>
    <n v="1"/>
    <n v="0"/>
    <n v="1"/>
    <n v="2"/>
    <n v="0"/>
    <n v="1"/>
    <n v="1"/>
    <n v="0"/>
    <n v="2"/>
    <n v="2"/>
    <n v="0"/>
    <n v="22"/>
    <n v="5"/>
    <n v="11"/>
    <n v="0"/>
    <n v="0"/>
    <n v="0"/>
    <n v="0"/>
    <n v="0"/>
    <n v="0"/>
    <n v="0"/>
    <n v="16"/>
    <n v="8"/>
    <n v="8"/>
    <n v="1"/>
  </r>
  <r>
    <s v="08PES0088H"/>
    <n v="1"/>
    <s v="SECUNDARIA PARTICULAR ACADEMIA JUAREZ"/>
    <n v="13"/>
    <s v="CASAS GRANDES"/>
    <n v="17"/>
    <s v="COLONIA JUĂREZ"/>
    <s v="CALLE SONORA"/>
    <n v="0"/>
    <s v="NVO. CASAS GRANDES"/>
    <s v="PARTICULAR"/>
    <x v="2"/>
    <x v="1"/>
    <x v="0"/>
    <x v="0"/>
    <s v="08FIS0005Y"/>
    <m/>
    <s v="08ADG0011N"/>
    <n v="0"/>
    <n v="92"/>
    <n v="107"/>
    <n v="199"/>
    <n v="32"/>
    <n v="41"/>
    <n v="73"/>
    <n v="91"/>
    <n v="104"/>
    <n v="195"/>
    <n v="32"/>
    <n v="39"/>
    <n v="71"/>
    <n v="32"/>
    <n v="40"/>
    <n v="72"/>
    <n v="36"/>
    <n v="33"/>
    <n v="69"/>
    <n v="24"/>
    <n v="36"/>
    <n v="60"/>
    <n v="0"/>
    <n v="0"/>
    <n v="0"/>
    <n v="0"/>
    <n v="0"/>
    <n v="0"/>
    <n v="0"/>
    <n v="0"/>
    <n v="0"/>
    <n v="92"/>
    <n v="109"/>
    <n v="201"/>
    <n v="3"/>
    <n v="3"/>
    <n v="3"/>
    <n v="0"/>
    <n v="0"/>
    <n v="0"/>
    <n v="0"/>
    <n v="9"/>
    <n v="0"/>
    <n v="0"/>
    <n v="1"/>
    <n v="0"/>
    <n v="0"/>
    <n v="0"/>
    <n v="0"/>
    <n v="0"/>
    <n v="2"/>
    <n v="10"/>
    <n v="0"/>
    <n v="0"/>
    <n v="2"/>
    <n v="1"/>
    <n v="0"/>
    <n v="1"/>
    <n v="1"/>
    <n v="0"/>
    <n v="0"/>
    <n v="0"/>
    <n v="3"/>
    <n v="2"/>
    <n v="0"/>
    <n v="23"/>
    <n v="5"/>
    <n v="12"/>
    <n v="0"/>
    <n v="0"/>
    <n v="0"/>
    <n v="0"/>
    <n v="0"/>
    <n v="0"/>
    <n v="0"/>
    <n v="17"/>
    <n v="13"/>
    <n v="12"/>
    <n v="1"/>
  </r>
  <r>
    <s v="08PES0089G"/>
    <n v="1"/>
    <s v="COLEGIO INGLĂ‰S DE DURANGO, CAMPUS CHIHUAHUA"/>
    <n v="19"/>
    <s v="CHIHUAHUA"/>
    <n v="1"/>
    <s v="CHIHUAHUA"/>
    <s v="PROLONGACIĂ“N AVENIDA DE LA CANTERA"/>
    <n v="9901"/>
    <s v="CHIHUAHUA"/>
    <s v="PARTICULAR"/>
    <x v="2"/>
    <x v="1"/>
    <x v="0"/>
    <x v="0"/>
    <s v="08FIS0008V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090W"/>
    <n v="1"/>
    <s v="LICEO INTERNACIONAL CHIHUAHUA"/>
    <n v="19"/>
    <s v="CHIHUAHUA"/>
    <n v="1"/>
    <s v="CHIHUAHUA"/>
    <s v="AVENIDA DIVISIĂ“N DEL NORTE"/>
    <n v="102"/>
    <s v="CHIHUAHUA"/>
    <s v="PARTICULAR"/>
    <x v="2"/>
    <x v="1"/>
    <x v="0"/>
    <x v="0"/>
    <s v="08FIS0007W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095R"/>
    <n v="4"/>
    <s v="INSTITUTO LA SALLE DE CHIHUAHUA"/>
    <n v="19"/>
    <s v="CHIHUAHUA"/>
    <n v="1"/>
    <s v="CHIHUAHUA"/>
    <s v="AVENIDA INSTITUTO POLITECNICO NACIONAL"/>
    <n v="5100"/>
    <s v="CHIHUAHUA"/>
    <s v="PARTICULAR"/>
    <x v="2"/>
    <x v="1"/>
    <x v="0"/>
    <x v="0"/>
    <s v="08FIS0007W"/>
    <m/>
    <s v="08ADG0011N"/>
    <n v="0"/>
    <n v="206"/>
    <n v="181"/>
    <n v="387"/>
    <n v="52"/>
    <n v="68"/>
    <n v="120"/>
    <n v="149"/>
    <n v="152"/>
    <n v="301"/>
    <n v="60"/>
    <n v="52"/>
    <n v="112"/>
    <n v="61"/>
    <n v="52"/>
    <n v="113"/>
    <n v="84"/>
    <n v="63"/>
    <n v="147"/>
    <n v="80"/>
    <n v="55"/>
    <n v="135"/>
    <n v="0"/>
    <n v="0"/>
    <n v="0"/>
    <n v="0"/>
    <n v="0"/>
    <n v="0"/>
    <n v="0"/>
    <n v="0"/>
    <n v="0"/>
    <n v="225"/>
    <n v="170"/>
    <n v="395"/>
    <n v="4"/>
    <n v="5"/>
    <n v="4"/>
    <n v="0"/>
    <n v="0"/>
    <n v="0"/>
    <n v="0"/>
    <n v="13"/>
    <n v="0"/>
    <n v="0"/>
    <n v="0"/>
    <n v="1"/>
    <n v="0"/>
    <n v="0"/>
    <n v="0"/>
    <n v="0"/>
    <n v="2"/>
    <n v="7"/>
    <n v="0"/>
    <n v="0"/>
    <n v="2"/>
    <n v="1"/>
    <n v="4"/>
    <n v="1"/>
    <n v="0"/>
    <n v="0"/>
    <n v="0"/>
    <n v="1"/>
    <n v="2"/>
    <n v="10"/>
    <n v="0"/>
    <n v="31"/>
    <n v="8"/>
    <n v="10"/>
    <n v="0"/>
    <n v="0"/>
    <n v="0"/>
    <n v="0"/>
    <n v="0"/>
    <n v="0"/>
    <n v="0"/>
    <n v="18"/>
    <n v="19"/>
    <n v="19"/>
    <n v="1"/>
  </r>
  <r>
    <s v="08PES0098O"/>
    <n v="1"/>
    <s v="INSTITUTO MEXICO DE CD JUAREZ A.C."/>
    <n v="37"/>
    <s v="JUÁREZ"/>
    <n v="1"/>
    <s v="JUĂREZ"/>
    <s v="CALLE COLEGIO MEXICO"/>
    <n v="1960"/>
    <s v="JUÁREZ"/>
    <s v="PARTICULAR"/>
    <x v="2"/>
    <x v="1"/>
    <x v="0"/>
    <x v="0"/>
    <s v="08FIS0005Y"/>
    <m/>
    <s v="08ADG0011N"/>
    <n v="0"/>
    <n v="105"/>
    <n v="99"/>
    <n v="204"/>
    <n v="29"/>
    <n v="31"/>
    <n v="60"/>
    <n v="105"/>
    <n v="99"/>
    <n v="204"/>
    <n v="39"/>
    <n v="46"/>
    <n v="85"/>
    <n v="39"/>
    <n v="46"/>
    <n v="85"/>
    <n v="44"/>
    <n v="37"/>
    <n v="81"/>
    <n v="35"/>
    <n v="28"/>
    <n v="63"/>
    <n v="0"/>
    <n v="0"/>
    <n v="0"/>
    <n v="0"/>
    <n v="0"/>
    <n v="0"/>
    <n v="0"/>
    <n v="0"/>
    <n v="0"/>
    <n v="118"/>
    <n v="111"/>
    <n v="229"/>
    <n v="3"/>
    <n v="3"/>
    <n v="2"/>
    <n v="0"/>
    <n v="0"/>
    <n v="0"/>
    <n v="0"/>
    <n v="8"/>
    <n v="0"/>
    <n v="0"/>
    <n v="0"/>
    <n v="1"/>
    <n v="0"/>
    <n v="0"/>
    <n v="0"/>
    <n v="0"/>
    <n v="3"/>
    <n v="8"/>
    <n v="0"/>
    <n v="0"/>
    <n v="1"/>
    <n v="0"/>
    <n v="2"/>
    <n v="0"/>
    <n v="0"/>
    <n v="1"/>
    <n v="2"/>
    <n v="0"/>
    <n v="1"/>
    <n v="2"/>
    <n v="0"/>
    <n v="21"/>
    <n v="8"/>
    <n v="9"/>
    <n v="0"/>
    <n v="0"/>
    <n v="0"/>
    <n v="0"/>
    <n v="0"/>
    <n v="0"/>
    <n v="0"/>
    <n v="17"/>
    <n v="8"/>
    <n v="8"/>
    <n v="1"/>
  </r>
  <r>
    <s v="08PES0101L"/>
    <n v="1"/>
    <s v="SECUNDARIA PARTICULAR YERMO Y PARRES"/>
    <n v="12"/>
    <s v="CARICHÍ"/>
    <n v="1"/>
    <s v="CARICHĂŤ"/>
    <s v="CALLE ALFONSO LIGORI"/>
    <n v="0"/>
    <s v="CUAUHTÉMOC"/>
    <s v="PARTICULAR"/>
    <x v="2"/>
    <x v="1"/>
    <x v="0"/>
    <x v="0"/>
    <s v="08FIS0004Z"/>
    <m/>
    <s v="08ADG0011N"/>
    <n v="0"/>
    <n v="17"/>
    <n v="77"/>
    <n v="94"/>
    <n v="9"/>
    <n v="14"/>
    <n v="23"/>
    <n v="14"/>
    <n v="77"/>
    <n v="91"/>
    <n v="8"/>
    <n v="39"/>
    <n v="47"/>
    <n v="9"/>
    <n v="42"/>
    <n v="51"/>
    <n v="7"/>
    <n v="30"/>
    <n v="37"/>
    <n v="1"/>
    <n v="22"/>
    <n v="23"/>
    <n v="0"/>
    <n v="0"/>
    <n v="0"/>
    <n v="0"/>
    <n v="0"/>
    <n v="0"/>
    <n v="0"/>
    <n v="0"/>
    <n v="0"/>
    <n v="17"/>
    <n v="94"/>
    <n v="111"/>
    <n v="2"/>
    <n v="1"/>
    <n v="1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0"/>
    <n v="3"/>
    <n v="4"/>
    <n v="3"/>
    <n v="1"/>
  </r>
  <r>
    <s v="08PES0146H"/>
    <n v="1"/>
    <s v="INSTITUTO REGIONAL DE JIMENEZ"/>
    <n v="36"/>
    <s v="JIMÉNEZ"/>
    <n v="1"/>
    <s v="JOSĂ‰ MARIANO JIMĂ‰NEZ"/>
    <s v="AVENIDA SOR JUANA INES DE LA CRUZ"/>
    <n v="1200"/>
    <s v="HIDALGO DEL PARRAL"/>
    <s v="PARTICULAR"/>
    <x v="2"/>
    <x v="1"/>
    <x v="0"/>
    <x v="0"/>
    <s v="08FIS0003Z"/>
    <m/>
    <s v="08ADG0011N"/>
    <n v="0"/>
    <n v="10"/>
    <n v="23"/>
    <n v="33"/>
    <n v="6"/>
    <n v="6"/>
    <n v="12"/>
    <n v="10"/>
    <n v="23"/>
    <n v="33"/>
    <n v="10"/>
    <n v="11"/>
    <n v="21"/>
    <n v="10"/>
    <n v="11"/>
    <n v="21"/>
    <n v="3"/>
    <n v="9"/>
    <n v="12"/>
    <n v="2"/>
    <n v="5"/>
    <n v="7"/>
    <n v="0"/>
    <n v="0"/>
    <n v="0"/>
    <n v="0"/>
    <n v="0"/>
    <n v="0"/>
    <n v="0"/>
    <n v="0"/>
    <n v="0"/>
    <n v="15"/>
    <n v="25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1"/>
    <n v="0"/>
    <n v="0"/>
    <n v="2"/>
    <n v="0"/>
    <n v="12"/>
    <n v="2"/>
    <n v="7"/>
    <n v="0"/>
    <n v="0"/>
    <n v="0"/>
    <n v="0"/>
    <n v="0"/>
    <n v="0"/>
    <n v="0"/>
    <n v="9"/>
    <n v="3"/>
    <n v="3"/>
    <n v="1"/>
  </r>
  <r>
    <s v="08PES0152S"/>
    <n v="1"/>
    <s v="SECUNDARIA PARTICULAR JUAN DE LA BARRERA"/>
    <n v="37"/>
    <s v="JUÁREZ"/>
    <n v="1"/>
    <s v="JUĂREZ"/>
    <s v="CALLE SALTILLO SUR"/>
    <n v="1186"/>
    <s v="JUÁREZ"/>
    <s v="PARTICULAR"/>
    <x v="2"/>
    <x v="1"/>
    <x v="0"/>
    <x v="0"/>
    <s v="08FIS0005Y"/>
    <m/>
    <s v="08ADG0011N"/>
    <n v="0"/>
    <n v="19"/>
    <n v="19"/>
    <n v="38"/>
    <n v="5"/>
    <n v="4"/>
    <n v="9"/>
    <n v="18"/>
    <n v="18"/>
    <n v="36"/>
    <n v="7"/>
    <n v="7"/>
    <n v="14"/>
    <n v="7"/>
    <n v="7"/>
    <n v="14"/>
    <n v="10"/>
    <n v="4"/>
    <n v="14"/>
    <n v="5"/>
    <n v="6"/>
    <n v="11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0"/>
    <n v="1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181N"/>
    <n v="2"/>
    <s v="SECUNDARIA PARTICULAR EL PROGRESO"/>
    <n v="29"/>
    <s v="GUADALUPE Y CALVO"/>
    <n v="29"/>
    <s v="BUENA VISTA (MESA REDONDA)"/>
    <s v="CALLE BUENAVISTA VISTA (MESA REDONDA)"/>
    <n v="0"/>
    <s v="GUADALUPE Y CALVO"/>
    <s v="PARTICULAR"/>
    <x v="2"/>
    <x v="1"/>
    <x v="0"/>
    <x v="0"/>
    <s v="08FIS0003Z"/>
    <m/>
    <s v="08ADG0011N"/>
    <n v="0"/>
    <n v="14"/>
    <n v="15"/>
    <n v="29"/>
    <n v="6"/>
    <n v="9"/>
    <n v="15"/>
    <n v="12"/>
    <n v="14"/>
    <n v="26"/>
    <n v="1"/>
    <n v="3"/>
    <n v="4"/>
    <n v="1"/>
    <n v="3"/>
    <n v="4"/>
    <n v="2"/>
    <n v="2"/>
    <n v="4"/>
    <n v="5"/>
    <n v="1"/>
    <n v="6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PES0182M"/>
    <n v="1"/>
    <s v="INSTITUTO IBEROAMERICANO SAN PATRICIO"/>
    <n v="37"/>
    <s v="JUÁREZ"/>
    <n v="1"/>
    <s v="JUĂREZ"/>
    <s v="CAMINO VIEJO SAN JOSE"/>
    <n v="6135"/>
    <s v="JUÁREZ"/>
    <s v="PARTICULAR"/>
    <x v="2"/>
    <x v="1"/>
    <x v="0"/>
    <x v="0"/>
    <s v="08FIS0005Y"/>
    <m/>
    <s v="08ADG0011N"/>
    <n v="0"/>
    <n v="75"/>
    <n v="95"/>
    <n v="170"/>
    <n v="21"/>
    <n v="29"/>
    <n v="50"/>
    <n v="75"/>
    <n v="95"/>
    <n v="170"/>
    <n v="29"/>
    <n v="33"/>
    <n v="62"/>
    <n v="29"/>
    <n v="33"/>
    <n v="62"/>
    <n v="26"/>
    <n v="37"/>
    <n v="63"/>
    <n v="17"/>
    <n v="32"/>
    <n v="49"/>
    <n v="0"/>
    <n v="0"/>
    <n v="0"/>
    <n v="0"/>
    <n v="0"/>
    <n v="0"/>
    <n v="0"/>
    <n v="0"/>
    <n v="0"/>
    <n v="72"/>
    <n v="102"/>
    <n v="174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3"/>
    <n v="0"/>
    <n v="0"/>
    <n v="0"/>
    <n v="0"/>
    <n v="0"/>
    <n v="1"/>
    <n v="3"/>
    <n v="2"/>
    <n v="4"/>
    <n v="0"/>
    <n v="24"/>
    <n v="7"/>
    <n v="10"/>
    <n v="0"/>
    <n v="0"/>
    <n v="0"/>
    <n v="0"/>
    <n v="0"/>
    <n v="0"/>
    <n v="0"/>
    <n v="17"/>
    <n v="13"/>
    <n v="13"/>
    <n v="1"/>
  </r>
  <r>
    <s v="08PES0186I"/>
    <n v="1"/>
    <s v="SECUNDARIA PARTICULAR MANUEL BERNARDO AGUIRRE"/>
    <n v="19"/>
    <s v="CHIHUAHUA"/>
    <n v="1"/>
    <s v="CHIHUAHUA"/>
    <s v="CALLE 3RA."/>
    <n v="1409"/>
    <s v="CHIHUAHUA"/>
    <s v="PARTICULAR"/>
    <x v="2"/>
    <x v="1"/>
    <x v="0"/>
    <x v="0"/>
    <s v="08FIS0006X"/>
    <m/>
    <s v="08ADG0011N"/>
    <n v="0"/>
    <n v="12"/>
    <n v="13"/>
    <n v="25"/>
    <n v="4"/>
    <n v="4"/>
    <n v="8"/>
    <n v="12"/>
    <n v="13"/>
    <n v="25"/>
    <n v="7"/>
    <n v="3"/>
    <n v="10"/>
    <n v="7"/>
    <n v="3"/>
    <n v="10"/>
    <n v="5"/>
    <n v="4"/>
    <n v="9"/>
    <n v="3"/>
    <n v="4"/>
    <n v="7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6"/>
    <n v="3"/>
    <n v="1"/>
  </r>
  <r>
    <s v="08PES0191U"/>
    <n v="1"/>
    <s v="SECUNDARIA PARTICULAR COLEGIO DE CHIHUAHUA"/>
    <n v="19"/>
    <s v="CHIHUAHUA"/>
    <n v="1"/>
    <s v="CHIHUAHUA"/>
    <s v="CALLE JUAN MARIA SALVATIERRA"/>
    <n v="3809"/>
    <s v="CHIHUAHUA"/>
    <s v="PARTICULAR"/>
    <x v="2"/>
    <x v="1"/>
    <x v="0"/>
    <x v="0"/>
    <s v="08FIS0006X"/>
    <m/>
    <s v="08ADG0011N"/>
    <n v="0"/>
    <n v="105"/>
    <n v="122"/>
    <n v="227"/>
    <n v="35"/>
    <n v="44"/>
    <n v="79"/>
    <n v="104"/>
    <n v="116"/>
    <n v="220"/>
    <n v="38"/>
    <n v="44"/>
    <n v="82"/>
    <n v="38"/>
    <n v="44"/>
    <n v="82"/>
    <n v="32"/>
    <n v="40"/>
    <n v="72"/>
    <n v="34"/>
    <n v="38"/>
    <n v="72"/>
    <n v="0"/>
    <n v="0"/>
    <n v="0"/>
    <n v="0"/>
    <n v="0"/>
    <n v="0"/>
    <n v="0"/>
    <n v="0"/>
    <n v="0"/>
    <n v="104"/>
    <n v="122"/>
    <n v="226"/>
    <n v="3"/>
    <n v="3"/>
    <n v="3"/>
    <n v="0"/>
    <n v="0"/>
    <n v="0"/>
    <n v="0"/>
    <n v="9"/>
    <n v="0"/>
    <n v="0"/>
    <n v="0"/>
    <n v="1"/>
    <n v="0"/>
    <n v="1"/>
    <n v="0"/>
    <n v="0"/>
    <n v="6"/>
    <n v="9"/>
    <n v="0"/>
    <n v="0"/>
    <n v="0"/>
    <n v="0"/>
    <n v="0"/>
    <n v="0"/>
    <n v="0"/>
    <n v="1"/>
    <n v="0"/>
    <n v="3"/>
    <n v="3"/>
    <n v="6"/>
    <n v="0"/>
    <n v="30"/>
    <n v="6"/>
    <n v="13"/>
    <n v="0"/>
    <n v="0"/>
    <n v="0"/>
    <n v="0"/>
    <n v="0"/>
    <n v="0"/>
    <n v="0"/>
    <n v="19"/>
    <n v="10"/>
    <n v="10"/>
    <n v="1"/>
  </r>
  <r>
    <s v="08PES0192T"/>
    <n v="1"/>
    <s v="SECUNDARIA PARTICULAR CRISTOBAL COLON"/>
    <n v="37"/>
    <s v="JUÁREZ"/>
    <n v="1"/>
    <s v="JUĂREZ"/>
    <s v="BOULEVARD OSCAR FLORES SANCHEZ"/>
    <n v="6315"/>
    <s v="JUÁREZ"/>
    <s v="PARTICULAR"/>
    <x v="2"/>
    <x v="1"/>
    <x v="0"/>
    <x v="0"/>
    <s v="08FIS0005Y"/>
    <m/>
    <s v="08ADG0011N"/>
    <n v="0"/>
    <n v="23"/>
    <n v="14"/>
    <n v="37"/>
    <n v="5"/>
    <n v="1"/>
    <n v="6"/>
    <n v="23"/>
    <n v="13"/>
    <n v="36"/>
    <n v="8"/>
    <n v="7"/>
    <n v="15"/>
    <n v="8"/>
    <n v="7"/>
    <n v="15"/>
    <n v="11"/>
    <n v="5"/>
    <n v="16"/>
    <n v="6"/>
    <n v="3"/>
    <n v="9"/>
    <n v="0"/>
    <n v="0"/>
    <n v="0"/>
    <n v="0"/>
    <n v="0"/>
    <n v="0"/>
    <n v="0"/>
    <n v="0"/>
    <n v="0"/>
    <n v="25"/>
    <n v="15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1"/>
    <n v="0"/>
    <n v="0"/>
    <n v="0"/>
    <n v="1"/>
    <n v="0"/>
    <n v="7"/>
    <n v="1"/>
    <n v="4"/>
    <n v="0"/>
    <n v="0"/>
    <n v="0"/>
    <n v="0"/>
    <n v="0"/>
    <n v="0"/>
    <n v="0"/>
    <n v="5"/>
    <n v="17"/>
    <n v="3"/>
    <n v="1"/>
  </r>
  <r>
    <s v="08PES0195Q"/>
    <n v="1"/>
    <s v="COLEGIO REGIONAL DEL NORTE"/>
    <n v="19"/>
    <s v="CHIHUAHUA"/>
    <n v="1"/>
    <s v="CHIHUAHUA"/>
    <s v="AVENIDA LA CANTERA KILOMETRO 3.5"/>
    <n v="0"/>
    <s v="CHIHUAHUA"/>
    <s v="PARTICULAR"/>
    <x v="2"/>
    <x v="1"/>
    <x v="0"/>
    <x v="0"/>
    <s v="08FIS0008V"/>
    <m/>
    <s v="08ADG0011N"/>
    <n v="0"/>
    <n v="70"/>
    <n v="60"/>
    <n v="130"/>
    <n v="26"/>
    <n v="19"/>
    <n v="45"/>
    <n v="63"/>
    <n v="59"/>
    <n v="122"/>
    <n v="20"/>
    <n v="19"/>
    <n v="39"/>
    <n v="20"/>
    <n v="19"/>
    <n v="39"/>
    <n v="23"/>
    <n v="22"/>
    <n v="45"/>
    <n v="23"/>
    <n v="17"/>
    <n v="40"/>
    <n v="0"/>
    <n v="0"/>
    <n v="0"/>
    <n v="0"/>
    <n v="0"/>
    <n v="0"/>
    <n v="0"/>
    <n v="0"/>
    <n v="0"/>
    <n v="66"/>
    <n v="58"/>
    <n v="124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1"/>
    <n v="0"/>
    <n v="0"/>
    <n v="1"/>
    <n v="0"/>
    <n v="1"/>
    <n v="1"/>
    <n v="0"/>
    <n v="0"/>
    <n v="2"/>
    <n v="0"/>
    <n v="14"/>
    <n v="4"/>
    <n v="7"/>
    <n v="0"/>
    <n v="0"/>
    <n v="0"/>
    <n v="0"/>
    <n v="0"/>
    <n v="0"/>
    <n v="0"/>
    <n v="11"/>
    <n v="6"/>
    <n v="6"/>
    <n v="1"/>
  </r>
  <r>
    <s v="08PES0199M"/>
    <n v="1"/>
    <s v="INSTITUTO EDUCATIVO S.M.,S.C."/>
    <n v="37"/>
    <s v="JUÁREZ"/>
    <n v="1"/>
    <s v="JUĂREZ"/>
    <s v="CAMINO VIEJO A SAN JOSE"/>
    <n v="8971"/>
    <s v="JUÁREZ"/>
    <s v="PARTICULAR"/>
    <x v="2"/>
    <x v="1"/>
    <x v="0"/>
    <x v="0"/>
    <s v="08FIS0005Y"/>
    <m/>
    <s v="08ADG0011N"/>
    <n v="0"/>
    <n v="62"/>
    <n v="76"/>
    <n v="138"/>
    <n v="21"/>
    <n v="24"/>
    <n v="45"/>
    <n v="60"/>
    <n v="76"/>
    <n v="136"/>
    <n v="17"/>
    <n v="17"/>
    <n v="34"/>
    <n v="17"/>
    <n v="17"/>
    <n v="34"/>
    <n v="22"/>
    <n v="19"/>
    <n v="41"/>
    <n v="17"/>
    <n v="24"/>
    <n v="41"/>
    <n v="0"/>
    <n v="0"/>
    <n v="0"/>
    <n v="0"/>
    <n v="0"/>
    <n v="0"/>
    <n v="0"/>
    <n v="0"/>
    <n v="0"/>
    <n v="56"/>
    <n v="60"/>
    <n v="116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1"/>
    <n v="1"/>
    <n v="1"/>
    <n v="0"/>
    <n v="0"/>
    <n v="2"/>
    <n v="0"/>
    <n v="0"/>
    <n v="3"/>
    <n v="1"/>
    <n v="0"/>
    <n v="15"/>
    <n v="3"/>
    <n v="7"/>
    <n v="0"/>
    <n v="0"/>
    <n v="0"/>
    <n v="0"/>
    <n v="0"/>
    <n v="0"/>
    <n v="0"/>
    <n v="10"/>
    <n v="6"/>
    <n v="6"/>
    <n v="1"/>
  </r>
  <r>
    <s v="08PES0201K"/>
    <n v="4"/>
    <s v="SECUNDARIA PARTICULAR PLANCARTE"/>
    <n v="20"/>
    <s v="CHÍNIPAS"/>
    <n v="1"/>
    <s v="CHĂŤNIPAS DE ALMADA"/>
    <s v="CALLE HIDALGO"/>
    <n v="19"/>
    <s v="CREEL"/>
    <s v="PARTICULAR"/>
    <x v="2"/>
    <x v="1"/>
    <x v="0"/>
    <x v="0"/>
    <s v="08FIS0004Z"/>
    <m/>
    <s v="08ADG0011N"/>
    <n v="0"/>
    <n v="15"/>
    <n v="25"/>
    <n v="40"/>
    <n v="6"/>
    <n v="9"/>
    <n v="15"/>
    <n v="15"/>
    <n v="25"/>
    <n v="40"/>
    <n v="9"/>
    <n v="9"/>
    <n v="18"/>
    <n v="9"/>
    <n v="9"/>
    <n v="18"/>
    <n v="6"/>
    <n v="8"/>
    <n v="14"/>
    <n v="3"/>
    <n v="7"/>
    <n v="10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0"/>
    <n v="0"/>
    <n v="0"/>
    <n v="0"/>
    <n v="0"/>
    <n v="5"/>
    <n v="3"/>
    <n v="3"/>
    <n v="1"/>
  </r>
  <r>
    <s v="08PES0202J"/>
    <n v="1"/>
    <s v="INSTITUTO LAS AMERICAS DE PARRAL A.C."/>
    <n v="32"/>
    <s v="HIDALGO DEL PARRAL"/>
    <n v="1"/>
    <s v="HIDALGO DEL PARRAL"/>
    <s v="CALLE SOR JUANA INES DE LA CRUZ"/>
    <n v="2"/>
    <s v="HIDALGO DEL PARRAL"/>
    <s v="PARTICULAR"/>
    <x v="2"/>
    <x v="1"/>
    <x v="0"/>
    <x v="0"/>
    <s v="08FIS0003Z"/>
    <m/>
    <s v="08ADG0011N"/>
    <n v="0"/>
    <n v="57"/>
    <n v="57"/>
    <n v="114"/>
    <n v="17"/>
    <n v="23"/>
    <n v="40"/>
    <n v="56"/>
    <n v="53"/>
    <n v="109"/>
    <n v="23"/>
    <n v="19"/>
    <n v="42"/>
    <n v="23"/>
    <n v="20"/>
    <n v="43"/>
    <n v="25"/>
    <n v="16"/>
    <n v="41"/>
    <n v="12"/>
    <n v="22"/>
    <n v="34"/>
    <n v="0"/>
    <n v="0"/>
    <n v="0"/>
    <n v="0"/>
    <n v="0"/>
    <n v="0"/>
    <n v="0"/>
    <n v="0"/>
    <n v="0"/>
    <n v="60"/>
    <n v="58"/>
    <n v="118"/>
    <n v="2"/>
    <n v="2"/>
    <n v="1"/>
    <n v="0"/>
    <n v="0"/>
    <n v="0"/>
    <n v="0"/>
    <n v="5"/>
    <n v="1"/>
    <n v="0"/>
    <n v="0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1"/>
    <n v="0"/>
    <n v="12"/>
    <n v="3"/>
    <n v="8"/>
    <n v="0"/>
    <n v="0"/>
    <n v="0"/>
    <n v="0"/>
    <n v="0"/>
    <n v="0"/>
    <n v="0"/>
    <n v="11"/>
    <n v="6"/>
    <n v="6"/>
    <n v="1"/>
  </r>
  <r>
    <s v="08PES0208D"/>
    <n v="1"/>
    <s v="COLEGIO EVEREST CHIHUAHUA"/>
    <n v="19"/>
    <s v="CHIHUAHUA"/>
    <n v="1"/>
    <s v="CHIHUAHUA"/>
    <s v="AVENIDA COLEGIO"/>
    <n v="2000"/>
    <s v="CHIHUAHUA"/>
    <s v="PARTICULAR"/>
    <x v="2"/>
    <x v="1"/>
    <x v="0"/>
    <x v="0"/>
    <s v="08FIS0007W"/>
    <m/>
    <s v="08ADG0011N"/>
    <n v="0"/>
    <n v="29"/>
    <n v="30"/>
    <n v="59"/>
    <n v="20"/>
    <n v="6"/>
    <n v="26"/>
    <n v="23"/>
    <n v="27"/>
    <n v="50"/>
    <n v="7"/>
    <n v="12"/>
    <n v="19"/>
    <n v="7"/>
    <n v="12"/>
    <n v="19"/>
    <n v="0"/>
    <n v="10"/>
    <n v="10"/>
    <n v="4"/>
    <n v="3"/>
    <n v="7"/>
    <n v="0"/>
    <n v="0"/>
    <n v="0"/>
    <n v="0"/>
    <n v="0"/>
    <n v="0"/>
    <n v="0"/>
    <n v="0"/>
    <n v="0"/>
    <n v="11"/>
    <n v="25"/>
    <n v="36"/>
    <n v="2"/>
    <n v="1"/>
    <n v="2"/>
    <n v="0"/>
    <n v="0"/>
    <n v="0"/>
    <n v="0"/>
    <n v="5"/>
    <n v="0"/>
    <n v="0"/>
    <n v="0"/>
    <n v="1"/>
    <n v="0"/>
    <n v="0"/>
    <n v="0"/>
    <n v="0"/>
    <n v="1"/>
    <n v="3"/>
    <n v="0"/>
    <n v="0"/>
    <n v="1"/>
    <n v="1"/>
    <n v="0"/>
    <n v="1"/>
    <n v="0"/>
    <n v="1"/>
    <n v="1"/>
    <n v="0"/>
    <n v="0"/>
    <n v="1"/>
    <n v="0"/>
    <n v="11"/>
    <n v="3"/>
    <n v="6"/>
    <n v="0"/>
    <n v="0"/>
    <n v="0"/>
    <n v="0"/>
    <n v="0"/>
    <n v="0"/>
    <n v="0"/>
    <n v="9"/>
    <n v="5"/>
    <n v="5"/>
    <n v="1"/>
  </r>
  <r>
    <s v="08PES0210S"/>
    <n v="1"/>
    <s v="INSTITUTO BILINGUE MEXICO MODERNO"/>
    <n v="19"/>
    <s v="CHIHUAHUA"/>
    <n v="1"/>
    <s v="CHIHUAHUA"/>
    <s v="PROLONGACIĂ“N GONZALEZ COSSIO"/>
    <n v="9903"/>
    <s v="CHIHUAHUA"/>
    <s v="PARTICULAR"/>
    <x v="2"/>
    <x v="1"/>
    <x v="0"/>
    <x v="0"/>
    <s v="08FIS0006X"/>
    <m/>
    <s v="08ADG0011N"/>
    <n v="0"/>
    <n v="44"/>
    <n v="47"/>
    <n v="91"/>
    <n v="15"/>
    <n v="15"/>
    <n v="30"/>
    <n v="44"/>
    <n v="43"/>
    <n v="87"/>
    <n v="22"/>
    <n v="17"/>
    <n v="39"/>
    <n v="22"/>
    <n v="17"/>
    <n v="39"/>
    <n v="18"/>
    <n v="13"/>
    <n v="31"/>
    <n v="13"/>
    <n v="14"/>
    <n v="27"/>
    <n v="0"/>
    <n v="0"/>
    <n v="0"/>
    <n v="0"/>
    <n v="0"/>
    <n v="0"/>
    <n v="0"/>
    <n v="0"/>
    <n v="0"/>
    <n v="53"/>
    <n v="44"/>
    <n v="97"/>
    <n v="2"/>
    <n v="2"/>
    <n v="1"/>
    <n v="0"/>
    <n v="0"/>
    <n v="0"/>
    <n v="0"/>
    <n v="5"/>
    <n v="0"/>
    <n v="0"/>
    <n v="1"/>
    <n v="0"/>
    <n v="0"/>
    <n v="0"/>
    <n v="0"/>
    <n v="0"/>
    <n v="1"/>
    <n v="7"/>
    <n v="0"/>
    <n v="0"/>
    <n v="1"/>
    <n v="0"/>
    <n v="1"/>
    <n v="0"/>
    <n v="0"/>
    <n v="0"/>
    <n v="0"/>
    <n v="2"/>
    <n v="2"/>
    <n v="8"/>
    <n v="0"/>
    <n v="23"/>
    <n v="3"/>
    <n v="9"/>
    <n v="0"/>
    <n v="0"/>
    <n v="0"/>
    <n v="0"/>
    <n v="0"/>
    <n v="0"/>
    <n v="0"/>
    <n v="12"/>
    <n v="5"/>
    <n v="5"/>
    <n v="1"/>
  </r>
  <r>
    <s v="08PES0211R"/>
    <n v="1"/>
    <s v="SECUNDARIA PARTICULAR JOSEFA VILLEGAS OROZCO"/>
    <n v="37"/>
    <s v="JUÁREZ"/>
    <n v="1"/>
    <s v="JUĂREZ"/>
    <s v="CALLE TETZALEZ"/>
    <n v="1820"/>
    <s v="JUÁREZ"/>
    <s v="PARTICULAR"/>
    <x v="2"/>
    <x v="1"/>
    <x v="0"/>
    <x v="0"/>
    <s v="08FIS0005Y"/>
    <m/>
    <s v="08ADG0011N"/>
    <n v="0"/>
    <n v="50"/>
    <n v="58"/>
    <n v="108"/>
    <n v="12"/>
    <n v="14"/>
    <n v="26"/>
    <n v="41"/>
    <n v="51"/>
    <n v="92"/>
    <n v="15"/>
    <n v="23"/>
    <n v="38"/>
    <n v="16"/>
    <n v="24"/>
    <n v="40"/>
    <n v="22"/>
    <n v="25"/>
    <n v="47"/>
    <n v="14"/>
    <n v="15"/>
    <n v="29"/>
    <n v="0"/>
    <n v="0"/>
    <n v="0"/>
    <n v="0"/>
    <n v="0"/>
    <n v="0"/>
    <n v="0"/>
    <n v="0"/>
    <n v="0"/>
    <n v="52"/>
    <n v="64"/>
    <n v="116"/>
    <n v="1"/>
    <n v="2"/>
    <n v="1"/>
    <n v="0"/>
    <n v="0"/>
    <n v="0"/>
    <n v="0"/>
    <n v="4"/>
    <n v="0"/>
    <n v="0"/>
    <n v="0"/>
    <n v="1"/>
    <n v="0"/>
    <n v="1"/>
    <n v="0"/>
    <n v="0"/>
    <n v="4"/>
    <n v="2"/>
    <n v="0"/>
    <n v="0"/>
    <n v="1"/>
    <n v="0"/>
    <n v="1"/>
    <n v="0"/>
    <n v="0"/>
    <n v="1"/>
    <n v="1"/>
    <n v="0"/>
    <n v="0"/>
    <n v="3"/>
    <n v="0"/>
    <n v="15"/>
    <n v="7"/>
    <n v="3"/>
    <n v="0"/>
    <n v="0"/>
    <n v="0"/>
    <n v="0"/>
    <n v="0"/>
    <n v="0"/>
    <n v="0"/>
    <n v="10"/>
    <n v="6"/>
    <n v="5"/>
    <n v="1"/>
  </r>
  <r>
    <s v="08PES0212Q"/>
    <n v="1"/>
    <s v="SECUNDARIA PARTICULAR ESPABI"/>
    <n v="19"/>
    <s v="CHIHUAHUA"/>
    <n v="1"/>
    <s v="CHIHUAHUA"/>
    <s v="AVENIDA FUENTE TREVI"/>
    <n v="7201"/>
    <s v="CHIHUAHUA"/>
    <s v="PARTICULAR"/>
    <x v="2"/>
    <x v="1"/>
    <x v="0"/>
    <x v="0"/>
    <s v="08FIS0007W"/>
    <m/>
    <s v="08ADG0011N"/>
    <n v="0"/>
    <n v="64"/>
    <n v="67"/>
    <n v="131"/>
    <n v="18"/>
    <n v="25"/>
    <n v="43"/>
    <n v="64"/>
    <n v="67"/>
    <n v="131"/>
    <n v="15"/>
    <n v="22"/>
    <n v="37"/>
    <n v="15"/>
    <n v="22"/>
    <n v="37"/>
    <n v="23"/>
    <n v="10"/>
    <n v="33"/>
    <n v="21"/>
    <n v="29"/>
    <n v="50"/>
    <n v="0"/>
    <n v="0"/>
    <n v="0"/>
    <n v="0"/>
    <n v="0"/>
    <n v="0"/>
    <n v="0"/>
    <n v="0"/>
    <n v="0"/>
    <n v="59"/>
    <n v="61"/>
    <n v="120"/>
    <n v="2"/>
    <n v="2"/>
    <n v="3"/>
    <n v="0"/>
    <n v="0"/>
    <n v="0"/>
    <n v="0"/>
    <n v="7"/>
    <n v="0"/>
    <n v="0"/>
    <n v="0"/>
    <n v="1"/>
    <n v="0"/>
    <n v="0"/>
    <n v="0"/>
    <n v="0"/>
    <n v="2"/>
    <n v="6"/>
    <n v="0"/>
    <n v="0"/>
    <n v="1"/>
    <n v="0"/>
    <n v="2"/>
    <n v="0"/>
    <n v="1"/>
    <n v="0"/>
    <n v="0"/>
    <n v="0"/>
    <n v="1"/>
    <n v="6"/>
    <n v="0"/>
    <n v="20"/>
    <n v="6"/>
    <n v="6"/>
    <n v="0"/>
    <n v="0"/>
    <n v="0"/>
    <n v="0"/>
    <n v="0"/>
    <n v="0"/>
    <n v="0"/>
    <n v="12"/>
    <n v="8"/>
    <n v="7"/>
    <n v="1"/>
  </r>
  <r>
    <s v="08PES0214O"/>
    <n v="1"/>
    <s v="SECUNDARIA PARTICULAR COLEGIO JUAREZ"/>
    <n v="37"/>
    <s v="JUÁREZ"/>
    <n v="1"/>
    <s v="JUĂREZ"/>
    <s v="CAMINO A ESCUDERO"/>
    <n v="9851"/>
    <s v="JUÁREZ"/>
    <s v="PARTICULAR"/>
    <x v="2"/>
    <x v="1"/>
    <x v="0"/>
    <x v="0"/>
    <s v="08FIS0005Y"/>
    <m/>
    <s v="08ADG0011N"/>
    <n v="0"/>
    <n v="61"/>
    <n v="56"/>
    <n v="117"/>
    <n v="13"/>
    <n v="21"/>
    <n v="34"/>
    <n v="61"/>
    <n v="56"/>
    <n v="117"/>
    <n v="17"/>
    <n v="21"/>
    <n v="38"/>
    <n v="17"/>
    <n v="22"/>
    <n v="39"/>
    <n v="19"/>
    <n v="10"/>
    <n v="29"/>
    <n v="19"/>
    <n v="12"/>
    <n v="31"/>
    <n v="0"/>
    <n v="0"/>
    <n v="0"/>
    <n v="0"/>
    <n v="0"/>
    <n v="0"/>
    <n v="0"/>
    <n v="0"/>
    <n v="0"/>
    <n v="55"/>
    <n v="44"/>
    <n v="99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0"/>
    <n v="0"/>
    <n v="0"/>
    <n v="2"/>
    <n v="1"/>
    <n v="0"/>
    <n v="0"/>
    <n v="1"/>
    <n v="1"/>
    <n v="1"/>
    <n v="0"/>
    <n v="12"/>
    <n v="1"/>
    <n v="8"/>
    <n v="0"/>
    <n v="0"/>
    <n v="0"/>
    <n v="0"/>
    <n v="0"/>
    <n v="0"/>
    <n v="0"/>
    <n v="9"/>
    <n v="6"/>
    <n v="6"/>
    <n v="1"/>
  </r>
  <r>
    <s v="08PES0215N"/>
    <n v="1"/>
    <s v="COLEGIO CAMPESTRE DE MĂ‰XICO"/>
    <n v="37"/>
    <s v="JUÁREZ"/>
    <n v="1"/>
    <s v="JUĂREZ"/>
    <s v="CALLE FULTON"/>
    <n v="920"/>
    <s v="JUÁREZ"/>
    <s v="PARTICULAR"/>
    <x v="2"/>
    <x v="1"/>
    <x v="0"/>
    <x v="0"/>
    <s v="08FMS0001O"/>
    <m/>
    <s v="08ADG0011N"/>
    <n v="0"/>
    <n v="23"/>
    <n v="10"/>
    <n v="33"/>
    <n v="6"/>
    <n v="2"/>
    <n v="8"/>
    <n v="23"/>
    <n v="10"/>
    <n v="33"/>
    <n v="17"/>
    <n v="6"/>
    <n v="23"/>
    <n v="17"/>
    <n v="6"/>
    <n v="23"/>
    <n v="7"/>
    <n v="5"/>
    <n v="12"/>
    <n v="8"/>
    <n v="3"/>
    <n v="11"/>
    <n v="0"/>
    <n v="0"/>
    <n v="0"/>
    <n v="0"/>
    <n v="0"/>
    <n v="0"/>
    <n v="0"/>
    <n v="0"/>
    <n v="0"/>
    <n v="32"/>
    <n v="14"/>
    <n v="4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1"/>
    <n v="0"/>
    <n v="0"/>
    <n v="0"/>
    <n v="0"/>
    <n v="0"/>
    <n v="0"/>
    <n v="1"/>
    <n v="0"/>
    <n v="7"/>
    <n v="3"/>
    <n v="2"/>
    <n v="0"/>
    <n v="0"/>
    <n v="0"/>
    <n v="0"/>
    <n v="0"/>
    <n v="0"/>
    <n v="0"/>
    <n v="5"/>
    <n v="3"/>
    <n v="3"/>
    <n v="1"/>
  </r>
  <r>
    <s v="08PES0216M"/>
    <n v="1"/>
    <s v="SECUNDARIA SOR JUANA INES DE LA CRUZ"/>
    <n v="9"/>
    <s v="BOCOYNA"/>
    <n v="169"/>
    <s v="SAN JUANITO"/>
    <s v="CALLE FRANCISCO I. MADERO"/>
    <n v="0"/>
    <s v="CREEL"/>
    <s v="PARTICULAR"/>
    <x v="2"/>
    <x v="1"/>
    <x v="0"/>
    <x v="0"/>
    <s v="08FIS0004Z"/>
    <m/>
    <s v="08ADG0011N"/>
    <n v="0"/>
    <n v="25"/>
    <n v="24"/>
    <n v="49"/>
    <n v="7"/>
    <n v="7"/>
    <n v="14"/>
    <n v="23"/>
    <n v="24"/>
    <n v="47"/>
    <n v="4"/>
    <n v="1"/>
    <n v="5"/>
    <n v="5"/>
    <n v="1"/>
    <n v="6"/>
    <n v="6"/>
    <n v="11"/>
    <n v="17"/>
    <n v="7"/>
    <n v="7"/>
    <n v="14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1"/>
    <n v="0"/>
    <n v="1"/>
    <n v="0"/>
    <n v="0"/>
    <n v="1"/>
    <n v="0"/>
    <n v="0"/>
    <n v="1"/>
    <n v="0"/>
    <n v="10"/>
    <n v="4"/>
    <n v="4"/>
    <n v="0"/>
    <n v="0"/>
    <n v="0"/>
    <n v="0"/>
    <n v="0"/>
    <n v="0"/>
    <n v="0"/>
    <n v="8"/>
    <n v="3"/>
    <n v="3"/>
    <n v="1"/>
  </r>
  <r>
    <s v="08PES0217L"/>
    <n v="1"/>
    <s v="SECUNDARIA PARTICULAR VISION MEXICO"/>
    <n v="37"/>
    <s v="JUÁREZ"/>
    <n v="1"/>
    <s v="JUĂREZ"/>
    <s v="PROLONGACIĂ“N VICENTE GUERRERO"/>
    <n v="8951"/>
    <s v="JUÁREZ"/>
    <s v="PARTICULAR"/>
    <x v="2"/>
    <x v="1"/>
    <x v="0"/>
    <x v="0"/>
    <s v="08FIS0005Y"/>
    <m/>
    <s v="08ADG0011N"/>
    <n v="0"/>
    <n v="44"/>
    <n v="50"/>
    <n v="94"/>
    <n v="12"/>
    <n v="15"/>
    <n v="27"/>
    <n v="35"/>
    <n v="44"/>
    <n v="79"/>
    <n v="21"/>
    <n v="21"/>
    <n v="42"/>
    <n v="21"/>
    <n v="21"/>
    <n v="42"/>
    <n v="14"/>
    <n v="18"/>
    <n v="32"/>
    <n v="7"/>
    <n v="15"/>
    <n v="22"/>
    <n v="0"/>
    <n v="0"/>
    <n v="0"/>
    <n v="0"/>
    <n v="0"/>
    <n v="0"/>
    <n v="0"/>
    <n v="0"/>
    <n v="0"/>
    <n v="42"/>
    <n v="54"/>
    <n v="96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2"/>
    <n v="1"/>
    <n v="1"/>
    <n v="0"/>
    <n v="1"/>
    <n v="2"/>
    <n v="0"/>
    <n v="0"/>
    <n v="3"/>
    <n v="0"/>
    <n v="16"/>
    <n v="5"/>
    <n v="7"/>
    <n v="0"/>
    <n v="0"/>
    <n v="0"/>
    <n v="0"/>
    <n v="0"/>
    <n v="0"/>
    <n v="0"/>
    <n v="12"/>
    <n v="10"/>
    <n v="10"/>
    <n v="1"/>
  </r>
  <r>
    <s v="08PES0218K"/>
    <n v="1"/>
    <s v="SECUNDARIA PARTICULAR INSTITUTO IGNACIO ZARAGOZA"/>
    <n v="37"/>
    <s v="JUÁREZ"/>
    <n v="1"/>
    <s v="JUĂREZ"/>
    <s v="CALLE MELQUIADES ALANIS ORIENTE"/>
    <n v="4825"/>
    <s v="JUÁREZ"/>
    <s v="PARTICULAR"/>
    <x v="2"/>
    <x v="1"/>
    <x v="0"/>
    <x v="0"/>
    <s v="08FIS0005Y"/>
    <m/>
    <s v="08ADG0011N"/>
    <n v="0"/>
    <n v="30"/>
    <n v="28"/>
    <n v="58"/>
    <n v="7"/>
    <n v="10"/>
    <n v="17"/>
    <n v="30"/>
    <n v="28"/>
    <n v="58"/>
    <n v="4"/>
    <n v="6"/>
    <n v="10"/>
    <n v="4"/>
    <n v="6"/>
    <n v="10"/>
    <n v="16"/>
    <n v="8"/>
    <n v="24"/>
    <n v="6"/>
    <n v="9"/>
    <n v="15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1"/>
    <n v="0"/>
    <n v="1"/>
    <n v="0"/>
    <n v="0"/>
    <n v="0"/>
    <n v="0"/>
    <n v="0"/>
    <n v="3"/>
    <n v="4"/>
    <n v="0"/>
    <n v="15"/>
    <n v="2"/>
    <n v="4"/>
    <n v="0"/>
    <n v="0"/>
    <n v="0"/>
    <n v="0"/>
    <n v="0"/>
    <n v="0"/>
    <n v="0"/>
    <n v="6"/>
    <n v="3"/>
    <n v="3"/>
    <n v="1"/>
  </r>
  <r>
    <s v="08PES0219J"/>
    <n v="1"/>
    <s v="SECUNDARIA PARTICULAR ENCUENTRO CON LA PATRIA"/>
    <n v="37"/>
    <s v="JUÁREZ"/>
    <n v="1"/>
    <s v="JUĂREZ"/>
    <s v="CALLE NICOLAS BRAVO"/>
    <n v="709"/>
    <s v="JUÁREZ"/>
    <s v="PARTICULAR"/>
    <x v="2"/>
    <x v="1"/>
    <x v="0"/>
    <x v="0"/>
    <s v="08FIS0005Y"/>
    <m/>
    <s v="08ADG0011N"/>
    <n v="0"/>
    <n v="51"/>
    <n v="54"/>
    <n v="105"/>
    <n v="15"/>
    <n v="15"/>
    <n v="30"/>
    <n v="47"/>
    <n v="53"/>
    <n v="100"/>
    <n v="19"/>
    <n v="16"/>
    <n v="35"/>
    <n v="19"/>
    <n v="17"/>
    <n v="36"/>
    <n v="15"/>
    <n v="16"/>
    <n v="31"/>
    <n v="16"/>
    <n v="21"/>
    <n v="37"/>
    <n v="0"/>
    <n v="0"/>
    <n v="0"/>
    <n v="0"/>
    <n v="0"/>
    <n v="0"/>
    <n v="0"/>
    <n v="0"/>
    <n v="0"/>
    <n v="50"/>
    <n v="54"/>
    <n v="104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1"/>
    <n v="1"/>
    <n v="0"/>
    <n v="1"/>
    <n v="2"/>
    <n v="2"/>
    <n v="0"/>
    <n v="12"/>
    <n v="3"/>
    <n v="5"/>
    <n v="0"/>
    <n v="0"/>
    <n v="0"/>
    <n v="0"/>
    <n v="0"/>
    <n v="0"/>
    <n v="0"/>
    <n v="8"/>
    <n v="5"/>
    <n v="3"/>
    <n v="1"/>
  </r>
  <r>
    <s v="08PES0221Y"/>
    <n v="1"/>
    <s v="INSTITUTO BILINGĂśE PATRIA Y CULTURA"/>
    <n v="37"/>
    <s v="JUÁREZ"/>
    <n v="1"/>
    <s v="JUĂREZ"/>
    <s v="CALLE MELQUIADES ALANIS"/>
    <n v="5825"/>
    <s v="JUÁREZ"/>
    <s v="PARTICULAR"/>
    <x v="2"/>
    <x v="1"/>
    <x v="0"/>
    <x v="0"/>
    <s v="08FIS0005Y"/>
    <m/>
    <s v="08ADG0011N"/>
    <n v="0"/>
    <n v="37"/>
    <n v="30"/>
    <n v="67"/>
    <n v="12"/>
    <n v="13"/>
    <n v="25"/>
    <n v="36"/>
    <n v="28"/>
    <n v="64"/>
    <n v="8"/>
    <n v="17"/>
    <n v="25"/>
    <n v="8"/>
    <n v="17"/>
    <n v="25"/>
    <n v="7"/>
    <n v="8"/>
    <n v="15"/>
    <n v="9"/>
    <n v="8"/>
    <n v="17"/>
    <n v="0"/>
    <n v="0"/>
    <n v="0"/>
    <n v="0"/>
    <n v="0"/>
    <n v="0"/>
    <n v="0"/>
    <n v="0"/>
    <n v="0"/>
    <n v="24"/>
    <n v="33"/>
    <n v="57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1"/>
    <n v="0"/>
    <n v="5"/>
    <n v="0"/>
    <n v="13"/>
    <n v="2"/>
    <n v="5"/>
    <n v="0"/>
    <n v="0"/>
    <n v="0"/>
    <n v="0"/>
    <n v="0"/>
    <n v="0"/>
    <n v="0"/>
    <n v="7"/>
    <n v="4"/>
    <n v="3"/>
    <n v="1"/>
  </r>
  <r>
    <s v="08PES0222X"/>
    <n v="1"/>
    <s v="INSTITUTO VALLADOLID NORTE"/>
    <n v="19"/>
    <s v="CHIHUAHUA"/>
    <n v="1"/>
    <s v="CHIHUAHUA"/>
    <s v="CALLE MANUEL GARCIA"/>
    <n v="10501"/>
    <s v="CHIHUAHUA"/>
    <s v="PARTICULAR"/>
    <x v="2"/>
    <x v="1"/>
    <x v="0"/>
    <x v="0"/>
    <s v="08FIS0006X"/>
    <m/>
    <s v="08ADG0011N"/>
    <n v="0"/>
    <n v="38"/>
    <n v="37"/>
    <n v="75"/>
    <n v="12"/>
    <n v="10"/>
    <n v="22"/>
    <n v="38"/>
    <n v="37"/>
    <n v="75"/>
    <n v="13"/>
    <n v="18"/>
    <n v="31"/>
    <n v="13"/>
    <n v="18"/>
    <n v="31"/>
    <n v="12"/>
    <n v="14"/>
    <n v="26"/>
    <n v="15"/>
    <n v="10"/>
    <n v="25"/>
    <n v="0"/>
    <n v="0"/>
    <n v="0"/>
    <n v="0"/>
    <n v="0"/>
    <n v="0"/>
    <n v="0"/>
    <n v="0"/>
    <n v="0"/>
    <n v="40"/>
    <n v="42"/>
    <n v="8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2"/>
    <n v="0"/>
    <n v="9"/>
    <n v="1"/>
    <n v="4"/>
    <n v="0"/>
    <n v="0"/>
    <n v="0"/>
    <n v="0"/>
    <n v="0"/>
    <n v="0"/>
    <n v="0"/>
    <n v="5"/>
    <n v="3"/>
    <n v="3"/>
    <n v="1"/>
  </r>
  <r>
    <s v="08PES0223W"/>
    <n v="1"/>
    <s v="SECUNDARIA BILINGUE LA ESPERANZA"/>
    <n v="17"/>
    <s v="CUAUHTÉMOC"/>
    <n v="1"/>
    <s v="CUAUHTĂ‰MOC"/>
    <s v="CALLE MARTIN LUTHER CAMPO MENONITA 101 A.P. 52"/>
    <n v="23"/>
    <s v="CUAUHTÉMOC"/>
    <s v="PARTICULAR"/>
    <x v="2"/>
    <x v="1"/>
    <x v="0"/>
    <x v="0"/>
    <s v="08FIS0025L"/>
    <m/>
    <s v="08ADG0011N"/>
    <n v="0"/>
    <n v="36"/>
    <n v="42"/>
    <n v="78"/>
    <n v="14"/>
    <n v="11"/>
    <n v="25"/>
    <n v="36"/>
    <n v="42"/>
    <n v="78"/>
    <n v="19"/>
    <n v="22"/>
    <n v="41"/>
    <n v="19"/>
    <n v="22"/>
    <n v="41"/>
    <n v="11"/>
    <n v="19"/>
    <n v="30"/>
    <n v="9"/>
    <n v="11"/>
    <n v="20"/>
    <n v="0"/>
    <n v="0"/>
    <n v="0"/>
    <n v="0"/>
    <n v="0"/>
    <n v="0"/>
    <n v="0"/>
    <n v="0"/>
    <n v="0"/>
    <n v="39"/>
    <n v="52"/>
    <n v="91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PES0224V"/>
    <n v="1"/>
    <s v="SECUNDARIA PARTICULAR ALEJANDRO MAGNO"/>
    <n v="37"/>
    <s v="JUÁREZ"/>
    <n v="1"/>
    <s v="JUĂREZ"/>
    <s v="CALLE SANDIA"/>
    <n v="6080"/>
    <s v="JUÁREZ"/>
    <s v="PARTICULAR"/>
    <x v="2"/>
    <x v="1"/>
    <x v="0"/>
    <x v="0"/>
    <s v="08FIS0005Y"/>
    <m/>
    <s v="08ADG0011N"/>
    <n v="0"/>
    <n v="69"/>
    <n v="69"/>
    <n v="138"/>
    <n v="15"/>
    <n v="11"/>
    <n v="26"/>
    <n v="69"/>
    <n v="69"/>
    <n v="138"/>
    <n v="32"/>
    <n v="39"/>
    <n v="71"/>
    <n v="32"/>
    <n v="39"/>
    <n v="71"/>
    <n v="30"/>
    <n v="35"/>
    <n v="65"/>
    <n v="23"/>
    <n v="25"/>
    <n v="48"/>
    <n v="0"/>
    <n v="0"/>
    <n v="0"/>
    <n v="0"/>
    <n v="0"/>
    <n v="0"/>
    <n v="0"/>
    <n v="0"/>
    <n v="0"/>
    <n v="85"/>
    <n v="99"/>
    <n v="184"/>
    <n v="3"/>
    <n v="3"/>
    <n v="2"/>
    <n v="0"/>
    <n v="0"/>
    <n v="0"/>
    <n v="0"/>
    <n v="8"/>
    <n v="0"/>
    <n v="0"/>
    <n v="1"/>
    <n v="0"/>
    <n v="0"/>
    <n v="0"/>
    <n v="0"/>
    <n v="0"/>
    <n v="2"/>
    <n v="4"/>
    <n v="0"/>
    <n v="0"/>
    <n v="1"/>
    <n v="0"/>
    <n v="0"/>
    <n v="1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9"/>
    <n v="1"/>
  </r>
  <r>
    <s v="08PES0226T"/>
    <n v="1"/>
    <s v="SECUNDARIA COLEGIO AMERICANO DE CD. JUAREZ"/>
    <n v="37"/>
    <s v="JUÁREZ"/>
    <n v="1"/>
    <s v="JUĂREZ"/>
    <s v="AVENIDA DEL CHARRO"/>
    <n v="1006"/>
    <s v="JUÁREZ"/>
    <s v="PARTICULAR"/>
    <x v="2"/>
    <x v="1"/>
    <x v="0"/>
    <x v="0"/>
    <s v="08FIS0005Y"/>
    <m/>
    <s v="08ADG0011N"/>
    <n v="0"/>
    <n v="68"/>
    <n v="65"/>
    <n v="133"/>
    <n v="17"/>
    <n v="21"/>
    <n v="38"/>
    <n v="68"/>
    <n v="65"/>
    <n v="133"/>
    <n v="25"/>
    <n v="19"/>
    <n v="44"/>
    <n v="25"/>
    <n v="19"/>
    <n v="44"/>
    <n v="26"/>
    <n v="18"/>
    <n v="44"/>
    <n v="19"/>
    <n v="18"/>
    <n v="37"/>
    <n v="0"/>
    <n v="0"/>
    <n v="0"/>
    <n v="0"/>
    <n v="0"/>
    <n v="0"/>
    <n v="0"/>
    <n v="0"/>
    <n v="0"/>
    <n v="70"/>
    <n v="55"/>
    <n v="125"/>
    <n v="2"/>
    <n v="2"/>
    <n v="2"/>
    <n v="0"/>
    <n v="0"/>
    <n v="0"/>
    <n v="0"/>
    <n v="6"/>
    <n v="0"/>
    <n v="0"/>
    <n v="1"/>
    <n v="0"/>
    <n v="0"/>
    <n v="0"/>
    <n v="0"/>
    <n v="0"/>
    <n v="4"/>
    <n v="7"/>
    <n v="0"/>
    <n v="0"/>
    <n v="1"/>
    <n v="0"/>
    <n v="0"/>
    <n v="1"/>
    <n v="0"/>
    <n v="1"/>
    <n v="0"/>
    <n v="0"/>
    <n v="3"/>
    <n v="4"/>
    <n v="0"/>
    <n v="22"/>
    <n v="5"/>
    <n v="9"/>
    <n v="0"/>
    <n v="0"/>
    <n v="0"/>
    <n v="0"/>
    <n v="0"/>
    <n v="0"/>
    <n v="0"/>
    <n v="14"/>
    <n v="6"/>
    <n v="6"/>
    <n v="1"/>
  </r>
  <r>
    <s v="08PES0227S"/>
    <n v="1"/>
    <s v="SECUNDARIA PARTICULAR CADETES DEL 47"/>
    <n v="37"/>
    <s v="JUÁREZ"/>
    <n v="1"/>
    <s v="JUĂREZ"/>
    <s v="CALLE VILLAHERMOSA"/>
    <n v="1648"/>
    <s v="JUÁREZ"/>
    <s v="PARTICULAR"/>
    <x v="2"/>
    <x v="1"/>
    <x v="0"/>
    <x v="0"/>
    <s v="08FIS0005Y"/>
    <m/>
    <s v="08ADG0011N"/>
    <n v="0"/>
    <n v="31"/>
    <n v="11"/>
    <n v="42"/>
    <n v="6"/>
    <n v="1"/>
    <n v="7"/>
    <n v="19"/>
    <n v="8"/>
    <n v="27"/>
    <n v="10"/>
    <n v="4"/>
    <n v="14"/>
    <n v="13"/>
    <n v="4"/>
    <n v="17"/>
    <n v="16"/>
    <n v="7"/>
    <n v="23"/>
    <n v="13"/>
    <n v="5"/>
    <n v="18"/>
    <n v="0"/>
    <n v="0"/>
    <n v="0"/>
    <n v="0"/>
    <n v="0"/>
    <n v="0"/>
    <n v="0"/>
    <n v="0"/>
    <n v="0"/>
    <n v="42"/>
    <n v="16"/>
    <n v="58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PES0228R"/>
    <n v="1"/>
    <s v="SECUNDARIA PARTICULAR REPABE RARAMURI"/>
    <n v="27"/>
    <s v="GUACHOCHI"/>
    <n v="1"/>
    <s v="GUACHOCHI"/>
    <s v="PRIVADA DE JOHN F. KENNEDY "/>
    <n v="0"/>
    <s v="GUACHOCHI"/>
    <s v="PARTICULAR"/>
    <x v="2"/>
    <x v="1"/>
    <x v="0"/>
    <x v="0"/>
    <s v="08FIS0003Z"/>
    <m/>
    <s v="08ADG0011N"/>
    <n v="0"/>
    <n v="13"/>
    <n v="11"/>
    <n v="24"/>
    <n v="2"/>
    <n v="2"/>
    <n v="4"/>
    <n v="11"/>
    <n v="10"/>
    <n v="21"/>
    <n v="3"/>
    <n v="4"/>
    <n v="7"/>
    <n v="3"/>
    <n v="4"/>
    <n v="7"/>
    <n v="2"/>
    <n v="3"/>
    <n v="5"/>
    <n v="5"/>
    <n v="4"/>
    <n v="9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0"/>
    <n v="0"/>
    <n v="1"/>
    <n v="1"/>
    <n v="0"/>
    <n v="0"/>
    <n v="1"/>
    <n v="3"/>
    <n v="0"/>
    <n v="13"/>
    <n v="4"/>
    <n v="4"/>
    <n v="0"/>
    <n v="0"/>
    <n v="0"/>
    <n v="0"/>
    <n v="0"/>
    <n v="0"/>
    <n v="0"/>
    <n v="8"/>
    <n v="3"/>
    <n v="3"/>
    <n v="1"/>
  </r>
  <r>
    <s v="08PES0231E"/>
    <n v="1"/>
    <s v="COLEGIO BILINGUE MADISON"/>
    <n v="19"/>
    <s v="CHIHUAHUA"/>
    <n v="1"/>
    <s v="CHIHUAHUA"/>
    <s v="CALLE FUENTE DE TREVI"/>
    <n v="7001"/>
    <s v="CHIHUAHUA"/>
    <s v="PARTICULAR"/>
    <x v="2"/>
    <x v="1"/>
    <x v="0"/>
    <x v="0"/>
    <s v="08FIS0109T"/>
    <s v="08FJE0001O"/>
    <s v="08ADG0011N"/>
    <n v="0"/>
    <n v="17"/>
    <n v="20"/>
    <n v="37"/>
    <n v="4"/>
    <n v="7"/>
    <n v="11"/>
    <n v="17"/>
    <n v="20"/>
    <n v="37"/>
    <n v="0"/>
    <n v="0"/>
    <n v="0"/>
    <n v="0"/>
    <n v="0"/>
    <n v="0"/>
    <n v="4"/>
    <n v="6"/>
    <n v="10"/>
    <n v="6"/>
    <n v="7"/>
    <n v="13"/>
    <n v="0"/>
    <n v="0"/>
    <n v="0"/>
    <n v="0"/>
    <n v="0"/>
    <n v="0"/>
    <n v="0"/>
    <n v="0"/>
    <n v="0"/>
    <n v="10"/>
    <n v="13"/>
    <n v="23"/>
    <n v="0"/>
    <n v="1"/>
    <n v="1"/>
    <n v="0"/>
    <n v="0"/>
    <n v="0"/>
    <n v="0"/>
    <n v="2"/>
    <n v="0"/>
    <n v="0"/>
    <n v="0"/>
    <n v="1"/>
    <n v="0"/>
    <n v="0"/>
    <n v="0"/>
    <n v="0"/>
    <n v="2"/>
    <n v="3"/>
    <n v="0"/>
    <n v="0"/>
    <n v="1"/>
    <n v="0"/>
    <n v="0"/>
    <n v="1"/>
    <n v="0"/>
    <n v="1"/>
    <n v="0"/>
    <n v="0"/>
    <n v="0"/>
    <n v="2"/>
    <n v="0"/>
    <n v="11"/>
    <n v="3"/>
    <n v="5"/>
    <n v="0"/>
    <n v="0"/>
    <n v="0"/>
    <n v="0"/>
    <n v="0"/>
    <n v="0"/>
    <n v="0"/>
    <n v="8"/>
    <n v="2"/>
    <n v="2"/>
    <n v="1"/>
  </r>
  <r>
    <s v="08PES0236Z"/>
    <n v="1"/>
    <s v="SECUNDARIA LATINOAMERICANA BILINGUE"/>
    <n v="19"/>
    <s v="CHIHUAHUA"/>
    <n v="1"/>
    <s v="CHIHUAHUA"/>
    <s v="CALLE BRASIL"/>
    <n v="305"/>
    <s v="CHIHUAHUA"/>
    <s v="PARTICULAR"/>
    <x v="2"/>
    <x v="1"/>
    <x v="0"/>
    <x v="0"/>
    <s v="08FIS0008V"/>
    <m/>
    <s v="08ADG0011N"/>
    <n v="0"/>
    <n v="35"/>
    <n v="31"/>
    <n v="66"/>
    <n v="12"/>
    <n v="9"/>
    <n v="21"/>
    <n v="33"/>
    <n v="31"/>
    <n v="64"/>
    <n v="17"/>
    <n v="7"/>
    <n v="24"/>
    <n v="17"/>
    <n v="7"/>
    <n v="24"/>
    <n v="8"/>
    <n v="8"/>
    <n v="16"/>
    <n v="10"/>
    <n v="9"/>
    <n v="19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1"/>
    <n v="1"/>
    <n v="0"/>
    <n v="1"/>
    <n v="0"/>
    <n v="0"/>
    <n v="0"/>
    <n v="3"/>
    <n v="5"/>
    <n v="0"/>
    <n v="16"/>
    <n v="2"/>
    <n v="5"/>
    <n v="0"/>
    <n v="0"/>
    <n v="0"/>
    <n v="0"/>
    <n v="0"/>
    <n v="0"/>
    <n v="0"/>
    <n v="7"/>
    <n v="6"/>
    <n v="3"/>
    <n v="1"/>
  </r>
  <r>
    <s v="08PES0239X"/>
    <n v="1"/>
    <s v="LA ESPERANZA"/>
    <n v="9"/>
    <s v="BOCOYNA"/>
    <n v="195"/>
    <s v="LA TINAJA"/>
    <s v="CALLE LA TINAJA"/>
    <n v="0"/>
    <s v="CREEL"/>
    <s v="PARTICULAR"/>
    <x v="2"/>
    <x v="1"/>
    <x v="0"/>
    <x v="0"/>
    <s v="08FIS0116C"/>
    <s v="08FJE0005K"/>
    <s v="08ADG0003E"/>
    <n v="0"/>
    <n v="37"/>
    <n v="27"/>
    <n v="64"/>
    <n v="12"/>
    <n v="6"/>
    <n v="18"/>
    <n v="37"/>
    <n v="27"/>
    <n v="64"/>
    <n v="12"/>
    <n v="6"/>
    <n v="18"/>
    <n v="12"/>
    <n v="6"/>
    <n v="18"/>
    <n v="16"/>
    <n v="9"/>
    <n v="25"/>
    <n v="9"/>
    <n v="13"/>
    <n v="22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PES0240M"/>
    <n v="1"/>
    <s v="INSTITUTO MIGUEL DE CERVANTES"/>
    <n v="32"/>
    <s v="HIDALGO DEL PARRAL"/>
    <n v="1"/>
    <s v="HIDALGO DEL PARRAL"/>
    <s v="PROLONGACIĂ“N OJINAGA "/>
    <n v="0"/>
    <s v="HIDALGO DEL PARRAL"/>
    <s v="PARTICULAR"/>
    <x v="2"/>
    <x v="1"/>
    <x v="0"/>
    <x v="0"/>
    <s v="08FIS0003Z"/>
    <m/>
    <s v="08ADG0011N"/>
    <n v="0"/>
    <n v="80"/>
    <n v="84"/>
    <n v="164"/>
    <n v="22"/>
    <n v="24"/>
    <n v="46"/>
    <n v="76"/>
    <n v="83"/>
    <n v="159"/>
    <n v="21"/>
    <n v="24"/>
    <n v="45"/>
    <n v="23"/>
    <n v="24"/>
    <n v="47"/>
    <n v="27"/>
    <n v="34"/>
    <n v="61"/>
    <n v="32"/>
    <n v="23"/>
    <n v="55"/>
    <n v="0"/>
    <n v="0"/>
    <n v="0"/>
    <n v="0"/>
    <n v="0"/>
    <n v="0"/>
    <n v="0"/>
    <n v="0"/>
    <n v="0"/>
    <n v="82"/>
    <n v="81"/>
    <n v="163"/>
    <n v="3"/>
    <n v="3"/>
    <n v="3"/>
    <n v="0"/>
    <n v="0"/>
    <n v="0"/>
    <n v="0"/>
    <n v="9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1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243J"/>
    <n v="1"/>
    <s v="SECUNDARIA INSTITUTO AMADO NERVO"/>
    <n v="11"/>
    <s v="CAMARGO"/>
    <n v="1"/>
    <s v="SANTA ROSALĂŤA DE CAMARGO"/>
    <s v="CALLE VICENTE GUERRERO"/>
    <n v="1001"/>
    <s v="DELICIAS"/>
    <s v="PARTICULAR"/>
    <x v="2"/>
    <x v="1"/>
    <x v="0"/>
    <x v="0"/>
    <s v="08FIS0024M"/>
    <m/>
    <s v="08ADG0011N"/>
    <n v="0"/>
    <n v="29"/>
    <n v="26"/>
    <n v="55"/>
    <n v="11"/>
    <n v="6"/>
    <n v="17"/>
    <n v="29"/>
    <n v="26"/>
    <n v="55"/>
    <n v="10"/>
    <n v="7"/>
    <n v="17"/>
    <n v="10"/>
    <n v="7"/>
    <n v="17"/>
    <n v="8"/>
    <n v="7"/>
    <n v="15"/>
    <n v="13"/>
    <n v="12"/>
    <n v="25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2"/>
    <n v="1"/>
    <n v="0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PES0244I"/>
    <n v="1"/>
    <s v="SECUNDARIA ELIZABETH SETON"/>
    <n v="19"/>
    <s v="CHIHUAHUA"/>
    <n v="1"/>
    <s v="CHIHUAHUA"/>
    <s v="RETORNO HACIENDAS DEL VALLE"/>
    <n v="6721"/>
    <s v="CHIHUAHUA"/>
    <s v="PARTICULAR"/>
    <x v="2"/>
    <x v="1"/>
    <x v="0"/>
    <x v="0"/>
    <s v="08FIS0008V"/>
    <m/>
    <s v="08ADG0011N"/>
    <n v="0"/>
    <n v="41"/>
    <n v="47"/>
    <n v="88"/>
    <n v="9"/>
    <n v="10"/>
    <n v="19"/>
    <n v="40"/>
    <n v="45"/>
    <n v="85"/>
    <n v="13"/>
    <n v="31"/>
    <n v="44"/>
    <n v="13"/>
    <n v="31"/>
    <n v="44"/>
    <n v="13"/>
    <n v="13"/>
    <n v="26"/>
    <n v="19"/>
    <n v="20"/>
    <n v="39"/>
    <n v="0"/>
    <n v="0"/>
    <n v="0"/>
    <n v="0"/>
    <n v="0"/>
    <n v="0"/>
    <n v="0"/>
    <n v="0"/>
    <n v="0"/>
    <n v="45"/>
    <n v="64"/>
    <n v="109"/>
    <n v="2"/>
    <n v="2"/>
    <n v="2"/>
    <n v="0"/>
    <n v="0"/>
    <n v="0"/>
    <n v="0"/>
    <n v="6"/>
    <n v="0"/>
    <n v="0"/>
    <n v="0"/>
    <n v="1"/>
    <n v="0"/>
    <n v="0"/>
    <n v="0"/>
    <n v="0"/>
    <n v="1"/>
    <n v="8"/>
    <n v="0"/>
    <n v="0"/>
    <n v="1"/>
    <n v="0"/>
    <n v="0"/>
    <n v="1"/>
    <n v="1"/>
    <n v="0"/>
    <n v="0"/>
    <n v="3"/>
    <n v="1"/>
    <n v="2"/>
    <n v="0"/>
    <n v="19"/>
    <n v="3"/>
    <n v="12"/>
    <n v="0"/>
    <n v="0"/>
    <n v="0"/>
    <n v="0"/>
    <n v="0"/>
    <n v="0"/>
    <n v="0"/>
    <n v="15"/>
    <n v="9"/>
    <n v="6"/>
    <n v="1"/>
  </r>
  <r>
    <s v="08PES0245H"/>
    <n v="1"/>
    <s v="HIGHPOINT INTERNATIONAL SCHOOL CIUDAD JUAREZ"/>
    <n v="37"/>
    <s v="JUÁREZ"/>
    <n v="1"/>
    <s v="JUĂREZ"/>
    <s v="BOULEVARD TOMAS FERNANDEZ CAMPOS"/>
    <n v="8945"/>
    <s v="JUÁREZ"/>
    <s v="PARTICULAR"/>
    <x v="2"/>
    <x v="1"/>
    <x v="0"/>
    <x v="0"/>
    <s v="08FIS0103Z"/>
    <s v="08FJE0004L"/>
    <s v="08ADG0005C"/>
    <n v="0"/>
    <n v="268"/>
    <n v="240"/>
    <n v="508"/>
    <n v="82"/>
    <n v="64"/>
    <n v="146"/>
    <n v="267"/>
    <n v="238"/>
    <n v="505"/>
    <n v="97"/>
    <n v="98"/>
    <n v="195"/>
    <n v="97"/>
    <n v="98"/>
    <n v="195"/>
    <n v="94"/>
    <n v="91"/>
    <n v="185"/>
    <n v="96"/>
    <n v="84"/>
    <n v="180"/>
    <n v="0"/>
    <n v="0"/>
    <n v="0"/>
    <n v="0"/>
    <n v="0"/>
    <n v="0"/>
    <n v="0"/>
    <n v="0"/>
    <n v="0"/>
    <n v="287"/>
    <n v="273"/>
    <n v="560"/>
    <n v="8"/>
    <n v="8"/>
    <n v="8"/>
    <n v="0"/>
    <n v="0"/>
    <n v="0"/>
    <n v="0"/>
    <n v="24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5"/>
    <n v="25"/>
    <n v="1"/>
  </r>
  <r>
    <s v="08PES0246G"/>
    <n v="1"/>
    <s v="SECUNDARIA PARTICULAR IBERO DE MEXICO"/>
    <n v="37"/>
    <s v="JUÁREZ"/>
    <n v="1"/>
    <s v="JUĂREZ"/>
    <s v="AVENIDA VICTOR HUGO"/>
    <n v="1109"/>
    <s v="JUÁREZ"/>
    <s v="PARTICULAR"/>
    <x v="2"/>
    <x v="1"/>
    <x v="0"/>
    <x v="0"/>
    <s v="08FIS0005Y"/>
    <m/>
    <s v="08ADG0011N"/>
    <n v="0"/>
    <n v="43"/>
    <n v="41"/>
    <n v="84"/>
    <n v="11"/>
    <n v="13"/>
    <n v="24"/>
    <n v="40"/>
    <n v="40"/>
    <n v="80"/>
    <n v="15"/>
    <n v="13"/>
    <n v="28"/>
    <n v="15"/>
    <n v="13"/>
    <n v="28"/>
    <n v="21"/>
    <n v="13"/>
    <n v="34"/>
    <n v="7"/>
    <n v="11"/>
    <n v="18"/>
    <n v="0"/>
    <n v="0"/>
    <n v="0"/>
    <n v="0"/>
    <n v="0"/>
    <n v="0"/>
    <n v="0"/>
    <n v="0"/>
    <n v="0"/>
    <n v="43"/>
    <n v="37"/>
    <n v="80"/>
    <n v="2"/>
    <n v="2"/>
    <n v="1"/>
    <n v="0"/>
    <n v="0"/>
    <n v="0"/>
    <n v="0"/>
    <n v="5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0"/>
    <n v="2"/>
    <n v="2"/>
    <n v="2"/>
    <n v="0"/>
    <n v="12"/>
    <n v="2"/>
    <n v="5"/>
    <n v="0"/>
    <n v="0"/>
    <n v="0"/>
    <n v="0"/>
    <n v="0"/>
    <n v="0"/>
    <n v="0"/>
    <n v="7"/>
    <n v="6"/>
    <n v="6"/>
    <n v="1"/>
  </r>
  <r>
    <s v="08PES0247F"/>
    <n v="1"/>
    <s v="COLEGIO PIERRE FAURE"/>
    <n v="17"/>
    <s v="CUAUHTÉMOC"/>
    <n v="1"/>
    <s v="CUAUHTĂ‰MOC"/>
    <s v="BOULEVARD JORGE CASTILLO CABRERA"/>
    <n v="2285"/>
    <s v="CUAUHTÉMOC"/>
    <s v="PARTICULAR"/>
    <x v="2"/>
    <x v="1"/>
    <x v="0"/>
    <x v="0"/>
    <s v="08FIS0004Z"/>
    <m/>
    <s v="08ADG0011N"/>
    <n v="0"/>
    <n v="77"/>
    <n v="60"/>
    <n v="137"/>
    <n v="19"/>
    <n v="20"/>
    <n v="39"/>
    <n v="43"/>
    <n v="39"/>
    <n v="82"/>
    <n v="26"/>
    <n v="28"/>
    <n v="54"/>
    <n v="27"/>
    <n v="28"/>
    <n v="55"/>
    <n v="28"/>
    <n v="24"/>
    <n v="52"/>
    <n v="28"/>
    <n v="17"/>
    <n v="45"/>
    <n v="0"/>
    <n v="0"/>
    <n v="0"/>
    <n v="0"/>
    <n v="0"/>
    <n v="0"/>
    <n v="0"/>
    <n v="0"/>
    <n v="0"/>
    <n v="83"/>
    <n v="69"/>
    <n v="152"/>
    <n v="2"/>
    <n v="2"/>
    <n v="2"/>
    <n v="0"/>
    <n v="0"/>
    <n v="0"/>
    <n v="0"/>
    <n v="6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6"/>
    <n v="1"/>
  </r>
  <r>
    <s v="08PES0250T"/>
    <n v="1"/>
    <s v="COLEGIO BILING_E CARSON DE CIUDAD DELICIAS"/>
    <n v="21"/>
    <s v="DELICIAS"/>
    <n v="1"/>
    <s v="DELICIAS"/>
    <s v="AVENIDA 50 ANIVERSARIO"/>
    <n v="1709"/>
    <s v="DELICIAS"/>
    <s v="PARTICULAR"/>
    <x v="2"/>
    <x v="1"/>
    <x v="0"/>
    <x v="0"/>
    <s v="08FIS0120P"/>
    <m/>
    <s v="08ADG0057I"/>
    <n v="0"/>
    <n v="39"/>
    <n v="31"/>
    <n v="70"/>
    <n v="16"/>
    <n v="12"/>
    <n v="28"/>
    <n v="38"/>
    <n v="31"/>
    <n v="69"/>
    <n v="11"/>
    <n v="16"/>
    <n v="27"/>
    <n v="11"/>
    <n v="16"/>
    <n v="27"/>
    <n v="8"/>
    <n v="8"/>
    <n v="16"/>
    <n v="13"/>
    <n v="13"/>
    <n v="26"/>
    <n v="0"/>
    <n v="0"/>
    <n v="0"/>
    <n v="0"/>
    <n v="0"/>
    <n v="0"/>
    <n v="0"/>
    <n v="0"/>
    <n v="0"/>
    <n v="32"/>
    <n v="37"/>
    <n v="69"/>
    <n v="1"/>
    <n v="1"/>
    <n v="1"/>
    <n v="0"/>
    <n v="0"/>
    <n v="0"/>
    <n v="0"/>
    <n v="3"/>
    <n v="0"/>
    <n v="0"/>
    <n v="0"/>
    <n v="1"/>
    <n v="0"/>
    <n v="0"/>
    <n v="0"/>
    <n v="0"/>
    <n v="1"/>
    <n v="5"/>
    <n v="0"/>
    <n v="0"/>
    <n v="0"/>
    <n v="0"/>
    <n v="0"/>
    <n v="1"/>
    <n v="1"/>
    <n v="0"/>
    <n v="0"/>
    <n v="1"/>
    <n v="3"/>
    <n v="2"/>
    <n v="0"/>
    <n v="15"/>
    <n v="2"/>
    <n v="7"/>
    <n v="0"/>
    <n v="0"/>
    <n v="0"/>
    <n v="0"/>
    <n v="0"/>
    <n v="0"/>
    <n v="0"/>
    <n v="9"/>
    <n v="4"/>
    <n v="4"/>
    <n v="1"/>
  </r>
  <r>
    <s v="08PES0251S"/>
    <n v="1"/>
    <s v="INSTITUTO ROSARIO CASTELLANOS"/>
    <n v="37"/>
    <s v="JUÁREZ"/>
    <n v="1"/>
    <s v="JUĂREZ"/>
    <s v="CALLE VENUSTIANO CARRANZA"/>
    <n v="1518"/>
    <s v="JUÁREZ"/>
    <s v="PARTICULAR"/>
    <x v="2"/>
    <x v="1"/>
    <x v="0"/>
    <x v="0"/>
    <s v="08FIS0005Y"/>
    <m/>
    <s v="08ADG0011N"/>
    <n v="0"/>
    <n v="105"/>
    <n v="83"/>
    <n v="188"/>
    <n v="35"/>
    <n v="23"/>
    <n v="58"/>
    <n v="103"/>
    <n v="83"/>
    <n v="186"/>
    <n v="29"/>
    <n v="30"/>
    <n v="59"/>
    <n v="30"/>
    <n v="31"/>
    <n v="61"/>
    <n v="37"/>
    <n v="32"/>
    <n v="69"/>
    <n v="34"/>
    <n v="21"/>
    <n v="55"/>
    <n v="0"/>
    <n v="0"/>
    <n v="0"/>
    <n v="0"/>
    <n v="0"/>
    <n v="0"/>
    <n v="0"/>
    <n v="0"/>
    <n v="0"/>
    <n v="101"/>
    <n v="84"/>
    <n v="185"/>
    <n v="2"/>
    <n v="2"/>
    <n v="2"/>
    <n v="0"/>
    <n v="0"/>
    <n v="0"/>
    <n v="0"/>
    <n v="6"/>
    <n v="0"/>
    <n v="0"/>
    <n v="0"/>
    <n v="1"/>
    <n v="0"/>
    <n v="0"/>
    <n v="0"/>
    <n v="0"/>
    <n v="3"/>
    <n v="10"/>
    <n v="0"/>
    <n v="0"/>
    <n v="1"/>
    <n v="0"/>
    <n v="0"/>
    <n v="0"/>
    <n v="0"/>
    <n v="0"/>
    <n v="0"/>
    <n v="0"/>
    <n v="0"/>
    <n v="0"/>
    <n v="0"/>
    <n v="15"/>
    <n v="4"/>
    <n v="10"/>
    <n v="0"/>
    <n v="0"/>
    <n v="0"/>
    <n v="0"/>
    <n v="0"/>
    <n v="0"/>
    <n v="0"/>
    <n v="14"/>
    <n v="6"/>
    <n v="6"/>
    <n v="1"/>
  </r>
  <r>
    <s v="08PES0252R"/>
    <n v="1"/>
    <s v="SECUNDARIA PARTICULAR OXFORD"/>
    <n v="19"/>
    <s v="CHIHUAHUA"/>
    <n v="1"/>
    <s v="CHIHUAHUA"/>
    <s v="CALLE 20A."/>
    <n v="1811"/>
    <s v="CHIHUAHUA"/>
    <s v="PARTICULAR"/>
    <x v="2"/>
    <x v="1"/>
    <x v="0"/>
    <x v="0"/>
    <s v="08FIS0008V"/>
    <m/>
    <s v="08ADG0011N"/>
    <n v="0"/>
    <n v="21"/>
    <n v="32"/>
    <n v="53"/>
    <n v="5"/>
    <n v="12"/>
    <n v="17"/>
    <n v="21"/>
    <n v="32"/>
    <n v="53"/>
    <n v="7"/>
    <n v="6"/>
    <n v="13"/>
    <n v="7"/>
    <n v="6"/>
    <n v="13"/>
    <n v="12"/>
    <n v="14"/>
    <n v="26"/>
    <n v="4"/>
    <n v="5"/>
    <n v="9"/>
    <n v="0"/>
    <n v="0"/>
    <n v="0"/>
    <n v="0"/>
    <n v="0"/>
    <n v="0"/>
    <n v="0"/>
    <n v="0"/>
    <n v="0"/>
    <n v="23"/>
    <n v="25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0"/>
    <n v="0"/>
    <n v="0"/>
    <n v="1"/>
    <n v="1"/>
    <n v="0"/>
    <n v="12"/>
    <n v="3"/>
    <n v="7"/>
    <n v="0"/>
    <n v="0"/>
    <n v="0"/>
    <n v="0"/>
    <n v="0"/>
    <n v="0"/>
    <n v="0"/>
    <n v="10"/>
    <n v="7"/>
    <n v="7"/>
    <n v="1"/>
  </r>
  <r>
    <s v="08PES0253Q"/>
    <n v="1"/>
    <s v="CENTRO EDUCATIVO MULTICULTURAL YERMO Y PARRES"/>
    <n v="37"/>
    <s v="JUÁREZ"/>
    <n v="1"/>
    <s v="JUĂREZ"/>
    <s v="CALLE PUERTO ANZIO"/>
    <n v="1804"/>
    <s v="JUÁREZ"/>
    <s v="PARTICULAR"/>
    <x v="2"/>
    <x v="1"/>
    <x v="0"/>
    <x v="0"/>
    <s v="08FIS0005Y"/>
    <m/>
    <s v="08ADG0011N"/>
    <n v="0"/>
    <n v="82"/>
    <n v="116"/>
    <n v="198"/>
    <n v="27"/>
    <n v="34"/>
    <n v="61"/>
    <n v="81"/>
    <n v="114"/>
    <n v="195"/>
    <n v="39"/>
    <n v="32"/>
    <n v="71"/>
    <n v="39"/>
    <n v="32"/>
    <n v="71"/>
    <n v="33"/>
    <n v="40"/>
    <n v="73"/>
    <n v="26"/>
    <n v="38"/>
    <n v="64"/>
    <n v="0"/>
    <n v="0"/>
    <n v="0"/>
    <n v="0"/>
    <n v="0"/>
    <n v="0"/>
    <n v="0"/>
    <n v="0"/>
    <n v="0"/>
    <n v="98"/>
    <n v="110"/>
    <n v="20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0"/>
    <n v="1"/>
    <n v="0"/>
    <n v="1"/>
    <n v="0"/>
    <n v="1"/>
    <n v="0"/>
    <n v="1"/>
    <n v="0"/>
    <n v="4"/>
    <n v="0"/>
    <n v="17"/>
    <n v="2"/>
    <n v="10"/>
    <n v="0"/>
    <n v="0"/>
    <n v="0"/>
    <n v="0"/>
    <n v="0"/>
    <n v="0"/>
    <n v="0"/>
    <n v="12"/>
    <n v="6"/>
    <n v="6"/>
    <n v="1"/>
  </r>
  <r>
    <s v="08PES0255O"/>
    <n v="1"/>
    <s v="SECUNDARIA LINCOLN"/>
    <n v="19"/>
    <s v="CHIHUAHUA"/>
    <n v="1"/>
    <s v="CHIHUAHUA"/>
    <s v="CALLE EUCALIPTO"/>
    <n v="2515"/>
    <s v="CHIHUAHUA"/>
    <s v="PARTICULAR"/>
    <x v="2"/>
    <x v="1"/>
    <x v="0"/>
    <x v="0"/>
    <s v="08FIS0007W"/>
    <m/>
    <s v="08ADG0011N"/>
    <n v="0"/>
    <n v="37"/>
    <n v="28"/>
    <n v="65"/>
    <n v="12"/>
    <n v="14"/>
    <n v="26"/>
    <n v="37"/>
    <n v="28"/>
    <n v="65"/>
    <n v="12"/>
    <n v="11"/>
    <n v="23"/>
    <n v="12"/>
    <n v="11"/>
    <n v="23"/>
    <n v="15"/>
    <n v="4"/>
    <n v="19"/>
    <n v="9"/>
    <n v="8"/>
    <n v="17"/>
    <n v="0"/>
    <n v="0"/>
    <n v="0"/>
    <n v="0"/>
    <n v="0"/>
    <n v="0"/>
    <n v="0"/>
    <n v="0"/>
    <n v="0"/>
    <n v="36"/>
    <n v="23"/>
    <n v="59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14"/>
    <n v="3"/>
    <n v="1"/>
  </r>
  <r>
    <s v="08PES0257M"/>
    <n v="1"/>
    <s v="CENTRO EDUCATIVO SAN ANGEL"/>
    <n v="19"/>
    <s v="CHIHUAHUA"/>
    <n v="1"/>
    <s v="CHIHUAHUA"/>
    <s v="CALLE DEZA "/>
    <n v="801"/>
    <s v="CHIHUAHUA"/>
    <s v="PARTICULAR"/>
    <x v="2"/>
    <x v="1"/>
    <x v="0"/>
    <x v="0"/>
    <s v="08FIS0007W"/>
    <m/>
    <s v="08ADG0011N"/>
    <n v="0"/>
    <n v="33"/>
    <n v="23"/>
    <n v="56"/>
    <n v="11"/>
    <n v="11"/>
    <n v="22"/>
    <n v="27"/>
    <n v="23"/>
    <n v="50"/>
    <n v="10"/>
    <n v="0"/>
    <n v="10"/>
    <n v="10"/>
    <n v="1"/>
    <n v="11"/>
    <n v="6"/>
    <n v="1"/>
    <n v="7"/>
    <n v="16"/>
    <n v="7"/>
    <n v="23"/>
    <n v="0"/>
    <n v="0"/>
    <n v="0"/>
    <n v="0"/>
    <n v="0"/>
    <n v="0"/>
    <n v="0"/>
    <n v="0"/>
    <n v="0"/>
    <n v="32"/>
    <n v="9"/>
    <n v="41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PES0258L"/>
    <n v="1"/>
    <s v="COLEGIO MEXICO LIBRE"/>
    <n v="37"/>
    <s v="JUÁREZ"/>
    <n v="1"/>
    <s v="JUĂREZ"/>
    <s v="CALLE DE LA ROCA"/>
    <n v="4003"/>
    <s v="JUÁREZ"/>
    <s v="PARTICULAR"/>
    <x v="2"/>
    <x v="1"/>
    <x v="0"/>
    <x v="0"/>
    <s v="08FIS0102Z"/>
    <m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60Z"/>
    <n v="1"/>
    <s v="COLEGIO MONTESSORI DE CHIHUAHUA"/>
    <n v="19"/>
    <s v="CHIHUAHUA"/>
    <n v="1"/>
    <s v="CHIHUAHUA"/>
    <s v="CALLE LATERAL PERIFĂ‰RICO DE LA JUVENTUD"/>
    <n v="7507"/>
    <s v="CHIHUAHUA"/>
    <s v="PARTICULAR"/>
    <x v="2"/>
    <x v="1"/>
    <x v="0"/>
    <x v="0"/>
    <s v="08FIS0006X"/>
    <m/>
    <s v="08ADG0011N"/>
    <n v="0"/>
    <n v="52"/>
    <n v="62"/>
    <n v="114"/>
    <n v="22"/>
    <n v="17"/>
    <n v="39"/>
    <n v="51"/>
    <n v="58"/>
    <n v="109"/>
    <n v="19"/>
    <n v="27"/>
    <n v="46"/>
    <n v="19"/>
    <n v="27"/>
    <n v="46"/>
    <n v="15"/>
    <n v="19"/>
    <n v="34"/>
    <n v="14"/>
    <n v="29"/>
    <n v="43"/>
    <n v="0"/>
    <n v="0"/>
    <n v="0"/>
    <n v="0"/>
    <n v="0"/>
    <n v="0"/>
    <n v="0"/>
    <n v="0"/>
    <n v="0"/>
    <n v="48"/>
    <n v="75"/>
    <n v="123"/>
    <n v="2"/>
    <n v="2"/>
    <n v="2"/>
    <n v="0"/>
    <n v="0"/>
    <n v="0"/>
    <n v="0"/>
    <n v="6"/>
    <n v="1"/>
    <n v="0"/>
    <n v="0"/>
    <n v="0"/>
    <n v="0"/>
    <n v="0"/>
    <n v="0"/>
    <n v="0"/>
    <n v="8"/>
    <n v="3"/>
    <n v="0"/>
    <n v="0"/>
    <n v="0"/>
    <n v="0"/>
    <n v="0"/>
    <n v="2"/>
    <n v="0"/>
    <n v="1"/>
    <n v="1"/>
    <n v="0"/>
    <n v="1"/>
    <n v="5"/>
    <n v="0"/>
    <n v="22"/>
    <n v="10"/>
    <n v="6"/>
    <n v="0"/>
    <n v="0"/>
    <n v="0"/>
    <n v="0"/>
    <n v="0"/>
    <n v="0"/>
    <n v="0"/>
    <n v="16"/>
    <n v="8"/>
    <n v="8"/>
    <n v="1"/>
  </r>
  <r>
    <s v="08PES0262Y"/>
    <n v="1"/>
    <s v="INSTITUTO GAUDI DE EDUCACION INTEGRAL, S. C."/>
    <n v="21"/>
    <s v="DELICIAS"/>
    <n v="1"/>
    <s v="DELICIAS"/>
    <s v="CALLE 2A NORTE"/>
    <n v="306"/>
    <s v="DELICIAS"/>
    <s v="PARTICULAR"/>
    <x v="2"/>
    <x v="1"/>
    <x v="0"/>
    <x v="0"/>
    <s v="08FIS0120P"/>
    <m/>
    <s v="08ADG0057I"/>
    <n v="0"/>
    <n v="28"/>
    <n v="17"/>
    <n v="45"/>
    <n v="10"/>
    <n v="4"/>
    <n v="14"/>
    <n v="21"/>
    <n v="13"/>
    <n v="34"/>
    <n v="6"/>
    <n v="4"/>
    <n v="10"/>
    <n v="6"/>
    <n v="4"/>
    <n v="10"/>
    <n v="10"/>
    <n v="10"/>
    <n v="20"/>
    <n v="9"/>
    <n v="5"/>
    <n v="14"/>
    <n v="0"/>
    <n v="0"/>
    <n v="0"/>
    <n v="0"/>
    <n v="0"/>
    <n v="0"/>
    <n v="0"/>
    <n v="0"/>
    <n v="0"/>
    <n v="25"/>
    <n v="19"/>
    <n v="44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1"/>
    <n v="0"/>
    <n v="0"/>
    <n v="2"/>
    <n v="0"/>
    <n v="10"/>
    <n v="3"/>
    <n v="4"/>
    <n v="0"/>
    <n v="0"/>
    <n v="0"/>
    <n v="0"/>
    <n v="0"/>
    <n v="0"/>
    <n v="0"/>
    <n v="7"/>
    <n v="5"/>
    <n v="5"/>
    <n v="1"/>
  </r>
  <r>
    <s v="08PES0263X"/>
    <n v="1"/>
    <s v="COLEGIO PANAMERICANO BILINGUE"/>
    <n v="37"/>
    <s v="JUÁREZ"/>
    <n v="1"/>
    <s v="JUĂREZ"/>
    <s v="CALLE MARIA MARTINEZ"/>
    <n v="2850"/>
    <s v="JUÁREZ"/>
    <s v="PARTICULAR"/>
    <x v="2"/>
    <x v="1"/>
    <x v="0"/>
    <x v="0"/>
    <s v="08FIS0005Y"/>
    <m/>
    <s v="08ADG0011N"/>
    <n v="0"/>
    <n v="20"/>
    <n v="23"/>
    <n v="43"/>
    <n v="6"/>
    <n v="9"/>
    <n v="15"/>
    <n v="19"/>
    <n v="23"/>
    <n v="42"/>
    <n v="8"/>
    <n v="7"/>
    <n v="15"/>
    <n v="8"/>
    <n v="7"/>
    <n v="15"/>
    <n v="2"/>
    <n v="5"/>
    <n v="7"/>
    <n v="4"/>
    <n v="6"/>
    <n v="10"/>
    <n v="0"/>
    <n v="0"/>
    <n v="0"/>
    <n v="0"/>
    <n v="0"/>
    <n v="0"/>
    <n v="0"/>
    <n v="0"/>
    <n v="0"/>
    <n v="14"/>
    <n v="18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0"/>
    <n v="0"/>
    <n v="1"/>
    <n v="0"/>
    <n v="0"/>
    <n v="1"/>
    <n v="1"/>
    <n v="2"/>
    <n v="0"/>
    <n v="11"/>
    <n v="4"/>
    <n v="3"/>
    <n v="0"/>
    <n v="0"/>
    <n v="0"/>
    <n v="0"/>
    <n v="0"/>
    <n v="0"/>
    <n v="0"/>
    <n v="7"/>
    <n v="7"/>
    <n v="3"/>
    <n v="1"/>
  </r>
  <r>
    <s v="08PES0264W"/>
    <n v="1"/>
    <s v="INSTITUTO MODERNO"/>
    <n v="37"/>
    <s v="JUÁREZ"/>
    <n v="1"/>
    <s v="JUĂREZ"/>
    <s v="AVENIDA REFORMA"/>
    <n v="1238"/>
    <s v="JUÁREZ"/>
    <s v="PARTICULAR"/>
    <x v="2"/>
    <x v="1"/>
    <x v="0"/>
    <x v="0"/>
    <s v="08FIS0005Y"/>
    <m/>
    <s v="08ADG0011N"/>
    <n v="0"/>
    <n v="26"/>
    <n v="24"/>
    <n v="50"/>
    <n v="8"/>
    <n v="9"/>
    <n v="17"/>
    <n v="25"/>
    <n v="24"/>
    <n v="49"/>
    <n v="8"/>
    <n v="7"/>
    <n v="15"/>
    <n v="9"/>
    <n v="7"/>
    <n v="16"/>
    <n v="13"/>
    <n v="8"/>
    <n v="21"/>
    <n v="5"/>
    <n v="8"/>
    <n v="13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1"/>
    <n v="0"/>
    <n v="0"/>
    <n v="0"/>
    <n v="1"/>
    <n v="0"/>
    <n v="0"/>
    <n v="1"/>
    <n v="0"/>
    <n v="1"/>
    <n v="0"/>
    <n v="10"/>
    <n v="3"/>
    <n v="6"/>
    <n v="0"/>
    <n v="0"/>
    <n v="0"/>
    <n v="0"/>
    <n v="0"/>
    <n v="0"/>
    <n v="0"/>
    <n v="9"/>
    <n v="4"/>
    <n v="4"/>
    <n v="1"/>
  </r>
  <r>
    <s v="08PES0265V"/>
    <n v="2"/>
    <s v="INSTITUTO VICENTINO DE CIUDAD JUAREZ"/>
    <n v="37"/>
    <s v="JUÁREZ"/>
    <n v="1"/>
    <s v="JUĂREZ"/>
    <s v="CALLE TARASCOS"/>
    <n v="6524"/>
    <s v="JUÁREZ"/>
    <s v="PARTICULAR"/>
    <x v="2"/>
    <x v="1"/>
    <x v="0"/>
    <x v="0"/>
    <s v="08FIS0005Y"/>
    <m/>
    <s v="08ADG0011N"/>
    <n v="0"/>
    <n v="31"/>
    <n v="31"/>
    <n v="62"/>
    <n v="11"/>
    <n v="12"/>
    <n v="23"/>
    <n v="31"/>
    <n v="31"/>
    <n v="62"/>
    <n v="7"/>
    <n v="7"/>
    <n v="14"/>
    <n v="8"/>
    <n v="7"/>
    <n v="15"/>
    <n v="9"/>
    <n v="16"/>
    <n v="25"/>
    <n v="8"/>
    <n v="8"/>
    <n v="16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2"/>
    <n v="0"/>
    <n v="12"/>
    <n v="4"/>
    <n v="5"/>
    <n v="0"/>
    <n v="0"/>
    <n v="0"/>
    <n v="0"/>
    <n v="0"/>
    <n v="0"/>
    <n v="0"/>
    <n v="9"/>
    <n v="3"/>
    <n v="3"/>
    <n v="1"/>
  </r>
  <r>
    <s v="08PES0266U"/>
    <n v="1"/>
    <s v="SECUNDARIA DEL COLEGIO LA PAZ"/>
    <n v="21"/>
    <s v="DELICIAS"/>
    <n v="1"/>
    <s v="DELICIAS"/>
    <s v="CALLE CUARTA ORIENTE"/>
    <n v="416"/>
    <s v="DELICIAS"/>
    <s v="PARTICULAR"/>
    <x v="2"/>
    <x v="1"/>
    <x v="0"/>
    <x v="0"/>
    <s v="08FIS0024M"/>
    <m/>
    <s v="08ADG0011N"/>
    <n v="0"/>
    <n v="64"/>
    <n v="62"/>
    <n v="126"/>
    <n v="18"/>
    <n v="15"/>
    <n v="33"/>
    <n v="58"/>
    <n v="61"/>
    <n v="119"/>
    <n v="27"/>
    <n v="33"/>
    <n v="60"/>
    <n v="27"/>
    <n v="33"/>
    <n v="60"/>
    <n v="24"/>
    <n v="20"/>
    <n v="44"/>
    <n v="20"/>
    <n v="24"/>
    <n v="44"/>
    <n v="0"/>
    <n v="0"/>
    <n v="0"/>
    <n v="0"/>
    <n v="0"/>
    <n v="0"/>
    <n v="0"/>
    <n v="0"/>
    <n v="0"/>
    <n v="71"/>
    <n v="77"/>
    <n v="148"/>
    <n v="3"/>
    <n v="2"/>
    <n v="2"/>
    <n v="0"/>
    <n v="0"/>
    <n v="0"/>
    <n v="0"/>
    <n v="7"/>
    <n v="0"/>
    <n v="0"/>
    <n v="0"/>
    <n v="1"/>
    <n v="0"/>
    <n v="0"/>
    <n v="0"/>
    <n v="0"/>
    <n v="5"/>
    <n v="3"/>
    <n v="0"/>
    <n v="0"/>
    <n v="1"/>
    <n v="0"/>
    <n v="1"/>
    <n v="0"/>
    <n v="0"/>
    <n v="1"/>
    <n v="0"/>
    <n v="0"/>
    <n v="1"/>
    <n v="2"/>
    <n v="0"/>
    <n v="15"/>
    <n v="7"/>
    <n v="4"/>
    <n v="0"/>
    <n v="0"/>
    <n v="0"/>
    <n v="0"/>
    <n v="0"/>
    <n v="0"/>
    <n v="0"/>
    <n v="11"/>
    <n v="7"/>
    <n v="7"/>
    <n v="1"/>
  </r>
  <r>
    <s v="08PES0270G"/>
    <n v="1"/>
    <s v="COLEGIO BELEN BILINGUE"/>
    <n v="19"/>
    <s v="CHIHUAHUA"/>
    <n v="1"/>
    <s v="CHIHUAHUA"/>
    <s v="AVENIDA NUEVO MILENIO"/>
    <n v="4603"/>
    <s v="CHIHUAHUA"/>
    <s v="PARTICULAR"/>
    <x v="2"/>
    <x v="1"/>
    <x v="0"/>
    <x v="0"/>
    <s v="08FIS0118A"/>
    <s v="08FJE0001O"/>
    <s v="08ADG0046C"/>
    <n v="0"/>
    <n v="139"/>
    <n v="139"/>
    <n v="278"/>
    <n v="44"/>
    <n v="42"/>
    <n v="86"/>
    <n v="121"/>
    <n v="127"/>
    <n v="248"/>
    <n v="52"/>
    <n v="40"/>
    <n v="92"/>
    <n v="53"/>
    <n v="40"/>
    <n v="93"/>
    <n v="55"/>
    <n v="42"/>
    <n v="97"/>
    <n v="36"/>
    <n v="54"/>
    <n v="90"/>
    <n v="0"/>
    <n v="0"/>
    <n v="0"/>
    <n v="0"/>
    <n v="0"/>
    <n v="0"/>
    <n v="0"/>
    <n v="0"/>
    <n v="0"/>
    <n v="144"/>
    <n v="136"/>
    <n v="280"/>
    <n v="3"/>
    <n v="3"/>
    <n v="3"/>
    <n v="0"/>
    <n v="0"/>
    <n v="0"/>
    <n v="0"/>
    <n v="9"/>
    <n v="0"/>
    <n v="1"/>
    <n v="0"/>
    <n v="0"/>
    <n v="0"/>
    <n v="0"/>
    <n v="0"/>
    <n v="0"/>
    <n v="4"/>
    <n v="10"/>
    <n v="0"/>
    <n v="2"/>
    <n v="1"/>
    <n v="1"/>
    <n v="0"/>
    <n v="0"/>
    <n v="1"/>
    <n v="0"/>
    <n v="1"/>
    <n v="2"/>
    <n v="1"/>
    <n v="6"/>
    <n v="0"/>
    <n v="30"/>
    <n v="7"/>
    <n v="14"/>
    <n v="0"/>
    <n v="0"/>
    <n v="0"/>
    <n v="0"/>
    <n v="0"/>
    <n v="0"/>
    <n v="0"/>
    <n v="21"/>
    <n v="16"/>
    <n v="16"/>
    <n v="1"/>
  </r>
  <r>
    <s v="08PES0271F"/>
    <n v="1"/>
    <s v="INSTITUTO BILINGĂśE CONETL"/>
    <n v="37"/>
    <s v="JUÁREZ"/>
    <n v="1"/>
    <s v="JUĂREZ"/>
    <s v="CALLE SIMONA BARBA"/>
    <n v="6581"/>
    <s v="JUÁREZ"/>
    <s v="PARTICULAR"/>
    <x v="2"/>
    <x v="1"/>
    <x v="0"/>
    <x v="0"/>
    <s v="08FIS0005Y"/>
    <m/>
    <s v="08ADG0011N"/>
    <n v="0"/>
    <n v="46"/>
    <n v="43"/>
    <n v="89"/>
    <n v="13"/>
    <n v="7"/>
    <n v="20"/>
    <n v="46"/>
    <n v="43"/>
    <n v="89"/>
    <n v="22"/>
    <n v="9"/>
    <n v="31"/>
    <n v="22"/>
    <n v="9"/>
    <n v="31"/>
    <n v="18"/>
    <n v="17"/>
    <n v="35"/>
    <n v="12"/>
    <n v="9"/>
    <n v="21"/>
    <n v="0"/>
    <n v="0"/>
    <n v="0"/>
    <n v="0"/>
    <n v="0"/>
    <n v="0"/>
    <n v="0"/>
    <n v="0"/>
    <n v="0"/>
    <n v="52"/>
    <n v="35"/>
    <n v="87"/>
    <n v="1"/>
    <n v="1"/>
    <n v="1"/>
    <n v="0"/>
    <n v="0"/>
    <n v="0"/>
    <n v="0"/>
    <n v="3"/>
    <n v="0"/>
    <n v="0"/>
    <n v="1"/>
    <n v="0"/>
    <n v="0"/>
    <n v="0"/>
    <n v="0"/>
    <n v="0"/>
    <n v="3"/>
    <n v="2"/>
    <n v="0"/>
    <n v="0"/>
    <n v="1"/>
    <n v="0"/>
    <n v="1"/>
    <n v="0"/>
    <n v="1"/>
    <n v="0"/>
    <n v="0"/>
    <n v="1"/>
    <n v="3"/>
    <n v="4"/>
    <n v="0"/>
    <n v="17"/>
    <n v="6"/>
    <n v="3"/>
    <n v="0"/>
    <n v="0"/>
    <n v="0"/>
    <n v="0"/>
    <n v="0"/>
    <n v="0"/>
    <n v="0"/>
    <n v="9"/>
    <n v="3"/>
    <n v="3"/>
    <n v="1"/>
  </r>
  <r>
    <s v="08PES0272E"/>
    <n v="1"/>
    <s v="COLEGIO BILINGUE RUDYARD KIPLING"/>
    <n v="19"/>
    <s v="CHIHUAHUA"/>
    <n v="1"/>
    <s v="CHIHUAHUA"/>
    <s v="CALLE LUIS DE ANGOSTURAS"/>
    <n v="606"/>
    <s v="CHIHUAHUA"/>
    <s v="PARTICULAR"/>
    <x v="2"/>
    <x v="1"/>
    <x v="0"/>
    <x v="0"/>
    <s v="08FIS0007W"/>
    <m/>
    <s v="08ADG0011N"/>
    <n v="0"/>
    <n v="20"/>
    <n v="19"/>
    <n v="39"/>
    <n v="3"/>
    <n v="6"/>
    <n v="9"/>
    <n v="20"/>
    <n v="19"/>
    <n v="39"/>
    <n v="9"/>
    <n v="7"/>
    <n v="16"/>
    <n v="9"/>
    <n v="7"/>
    <n v="16"/>
    <n v="9"/>
    <n v="5"/>
    <n v="14"/>
    <n v="5"/>
    <n v="9"/>
    <n v="14"/>
    <n v="0"/>
    <n v="0"/>
    <n v="0"/>
    <n v="0"/>
    <n v="0"/>
    <n v="0"/>
    <n v="0"/>
    <n v="0"/>
    <n v="0"/>
    <n v="23"/>
    <n v="21"/>
    <n v="44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2"/>
    <n v="0"/>
    <n v="1"/>
    <n v="0"/>
    <n v="0"/>
    <n v="1"/>
    <n v="0"/>
    <n v="0"/>
    <n v="2"/>
    <n v="4"/>
    <n v="0"/>
    <n v="15"/>
    <n v="6"/>
    <n v="2"/>
    <n v="0"/>
    <n v="0"/>
    <n v="0"/>
    <n v="0"/>
    <n v="0"/>
    <n v="0"/>
    <n v="0"/>
    <n v="8"/>
    <n v="6"/>
    <n v="6"/>
    <n v="1"/>
  </r>
  <r>
    <s v="08PES0273D"/>
    <n v="1"/>
    <s v="INSTITUTO BILINGUE LONDON"/>
    <n v="19"/>
    <s v="CHIHUAHUA"/>
    <n v="1"/>
    <s v="CHIHUAHUA"/>
    <s v="CALLE ANTONIO DE MONTES"/>
    <n v="1303"/>
    <s v="CHIHUAHUA"/>
    <s v="PARTICULAR"/>
    <x v="2"/>
    <x v="1"/>
    <x v="0"/>
    <x v="0"/>
    <s v="08FIS0123M"/>
    <s v="08FJE0001O"/>
    <s v="08ADG0046C"/>
    <n v="0"/>
    <n v="31"/>
    <n v="15"/>
    <n v="46"/>
    <n v="12"/>
    <n v="5"/>
    <n v="17"/>
    <n v="31"/>
    <n v="15"/>
    <n v="46"/>
    <n v="11"/>
    <n v="8"/>
    <n v="19"/>
    <n v="11"/>
    <n v="8"/>
    <n v="19"/>
    <n v="9"/>
    <n v="8"/>
    <n v="17"/>
    <n v="11"/>
    <n v="3"/>
    <n v="14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0"/>
    <n v="0"/>
    <n v="0"/>
    <n v="1"/>
    <n v="0"/>
    <n v="0"/>
    <n v="0"/>
    <n v="0"/>
    <n v="3"/>
    <n v="6"/>
    <n v="0"/>
    <n v="0"/>
    <n v="2"/>
    <n v="0"/>
    <n v="0"/>
    <n v="2"/>
    <n v="0"/>
    <n v="1"/>
    <n v="0"/>
    <n v="1"/>
    <n v="1"/>
    <n v="1"/>
    <n v="0"/>
    <n v="18"/>
    <n v="5"/>
    <n v="10"/>
    <n v="0"/>
    <n v="0"/>
    <n v="0"/>
    <n v="0"/>
    <n v="0"/>
    <n v="0"/>
    <n v="0"/>
    <n v="15"/>
    <n v="3"/>
    <n v="3"/>
    <n v="1"/>
  </r>
  <r>
    <s v="08PES0274C"/>
    <n v="1"/>
    <s v="INSTITUTO BLAS PASCAL"/>
    <n v="50"/>
    <s v="NUEVO CASAS GRANDES"/>
    <n v="1"/>
    <s v="NUEVO CASAS GRANDES"/>
    <s v="CALLE LIBRAMIENTO GOMEZ MORIN"/>
    <n v="1000"/>
    <s v="NVO. CASAS GRANDES"/>
    <s v="PARTICULAR"/>
    <x v="2"/>
    <x v="1"/>
    <x v="0"/>
    <x v="0"/>
    <s v="08FIS0005Y"/>
    <m/>
    <s v="08ADG0011N"/>
    <n v="0"/>
    <n v="42"/>
    <n v="45"/>
    <n v="87"/>
    <n v="12"/>
    <n v="17"/>
    <n v="29"/>
    <n v="42"/>
    <n v="45"/>
    <n v="87"/>
    <n v="7"/>
    <n v="17"/>
    <n v="24"/>
    <n v="7"/>
    <n v="17"/>
    <n v="24"/>
    <n v="13"/>
    <n v="12"/>
    <n v="25"/>
    <n v="14"/>
    <n v="16"/>
    <n v="30"/>
    <n v="0"/>
    <n v="0"/>
    <n v="0"/>
    <n v="0"/>
    <n v="0"/>
    <n v="0"/>
    <n v="0"/>
    <n v="0"/>
    <n v="0"/>
    <n v="34"/>
    <n v="45"/>
    <n v="79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3"/>
    <n v="3"/>
    <n v="1"/>
  </r>
  <r>
    <s v="08PES0276A"/>
    <n v="1"/>
    <s v="COLEGIO ALBERT EINSTEIN"/>
    <n v="19"/>
    <s v="CHIHUAHUA"/>
    <n v="1"/>
    <s v="CHIHUAHUA"/>
    <s v="PROLONGACIĂ“N ABOLICIĂ“N DE LA ESCLAVITUD"/>
    <n v="9504"/>
    <s v="CHIHUAHUA"/>
    <s v="PARTICULAR"/>
    <x v="2"/>
    <x v="1"/>
    <x v="0"/>
    <x v="0"/>
    <s v="08FIS0108U"/>
    <s v="08FJE0001O"/>
    <s v="08ADG0046C"/>
    <n v="0"/>
    <n v="48"/>
    <n v="28"/>
    <n v="76"/>
    <n v="20"/>
    <n v="7"/>
    <n v="27"/>
    <n v="48"/>
    <n v="28"/>
    <n v="76"/>
    <n v="9"/>
    <n v="9"/>
    <n v="18"/>
    <n v="11"/>
    <n v="9"/>
    <n v="20"/>
    <n v="17"/>
    <n v="11"/>
    <n v="28"/>
    <n v="14"/>
    <n v="11"/>
    <n v="25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2"/>
    <n v="4"/>
    <n v="1"/>
  </r>
  <r>
    <s v="08PES0277Z"/>
    <n v="1"/>
    <s v="COLEGIO INDEPENDENCIA"/>
    <n v="37"/>
    <s v="JUÁREZ"/>
    <n v="1"/>
    <s v="JUĂREZ"/>
    <s v="CALLE DE LA LABRANZA"/>
    <n v="7430"/>
    <s v="JUÁREZ"/>
    <s v="PARTICULAR"/>
    <x v="2"/>
    <x v="1"/>
    <x v="0"/>
    <x v="0"/>
    <s v="08FIS0005Y"/>
    <m/>
    <s v="08ADG0011N"/>
    <n v="0"/>
    <n v="61"/>
    <n v="47"/>
    <n v="108"/>
    <n v="25"/>
    <n v="22"/>
    <n v="47"/>
    <n v="61"/>
    <n v="47"/>
    <n v="108"/>
    <n v="22"/>
    <n v="13"/>
    <n v="35"/>
    <n v="22"/>
    <n v="13"/>
    <n v="35"/>
    <n v="22"/>
    <n v="17"/>
    <n v="39"/>
    <n v="10"/>
    <n v="6"/>
    <n v="16"/>
    <n v="0"/>
    <n v="0"/>
    <n v="0"/>
    <n v="0"/>
    <n v="0"/>
    <n v="0"/>
    <n v="0"/>
    <n v="0"/>
    <n v="0"/>
    <n v="54"/>
    <n v="36"/>
    <n v="90"/>
    <n v="1"/>
    <n v="2"/>
    <n v="2"/>
    <n v="0"/>
    <n v="0"/>
    <n v="0"/>
    <n v="0"/>
    <n v="5"/>
    <n v="0"/>
    <n v="0"/>
    <n v="1"/>
    <n v="0"/>
    <n v="0"/>
    <n v="0"/>
    <n v="0"/>
    <n v="0"/>
    <n v="3"/>
    <n v="4"/>
    <n v="0"/>
    <n v="0"/>
    <n v="1"/>
    <n v="0"/>
    <n v="0"/>
    <n v="1"/>
    <n v="1"/>
    <n v="0"/>
    <n v="0"/>
    <n v="0"/>
    <n v="1"/>
    <n v="3"/>
    <n v="0"/>
    <n v="15"/>
    <n v="5"/>
    <n v="5"/>
    <n v="0"/>
    <n v="0"/>
    <n v="0"/>
    <n v="0"/>
    <n v="0"/>
    <n v="0"/>
    <n v="0"/>
    <n v="10"/>
    <n v="6"/>
    <n v="5"/>
    <n v="1"/>
  </r>
  <r>
    <s v="08PES0279Y"/>
    <n v="1"/>
    <s v="COLEGIO BILINGUE PALABRA VIVA"/>
    <n v="19"/>
    <s v="CHIHUAHUA"/>
    <n v="1"/>
    <s v="CHIHUAHUA"/>
    <s v="AVENIDA TOMAS VALLES VIVAR"/>
    <n v="7311"/>
    <s v="CHIHUAHUA"/>
    <s v="PARTICULAR"/>
    <x v="2"/>
    <x v="1"/>
    <x v="0"/>
    <x v="0"/>
    <s v="08FIS0008V"/>
    <m/>
    <s v="08ADG0011N"/>
    <n v="0"/>
    <n v="20"/>
    <n v="18"/>
    <n v="38"/>
    <n v="4"/>
    <n v="4"/>
    <n v="8"/>
    <n v="13"/>
    <n v="16"/>
    <n v="29"/>
    <n v="14"/>
    <n v="7"/>
    <n v="21"/>
    <n v="14"/>
    <n v="7"/>
    <n v="21"/>
    <n v="10"/>
    <n v="6"/>
    <n v="16"/>
    <n v="5"/>
    <n v="10"/>
    <n v="15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1"/>
    <n v="0"/>
    <n v="1"/>
    <n v="1"/>
    <n v="2"/>
    <n v="1"/>
    <n v="0"/>
    <n v="0"/>
    <n v="1"/>
    <n v="2"/>
    <n v="2"/>
    <n v="0"/>
    <n v="15"/>
    <n v="3"/>
    <n v="6"/>
    <n v="0"/>
    <n v="0"/>
    <n v="0"/>
    <n v="0"/>
    <n v="0"/>
    <n v="0"/>
    <n v="0"/>
    <n v="9"/>
    <n v="3"/>
    <n v="3"/>
    <n v="1"/>
  </r>
  <r>
    <s v="08PES0280N"/>
    <n v="1"/>
    <s v="COLEGIO LA ROCA"/>
    <n v="21"/>
    <s v="DELICIAS"/>
    <n v="1"/>
    <s v="DELICIAS"/>
    <s v="CALLE CENTRAL PONIENTE"/>
    <n v="2400"/>
    <s v="DELICIAS"/>
    <s v="PARTICULAR"/>
    <x v="2"/>
    <x v="1"/>
    <x v="0"/>
    <x v="0"/>
    <s v="08FIS0024M"/>
    <m/>
    <s v="08ADG0011N"/>
    <n v="0"/>
    <n v="62"/>
    <n v="66"/>
    <n v="128"/>
    <n v="12"/>
    <n v="18"/>
    <n v="30"/>
    <n v="42"/>
    <n v="52"/>
    <n v="94"/>
    <n v="18"/>
    <n v="34"/>
    <n v="52"/>
    <n v="18"/>
    <n v="34"/>
    <n v="52"/>
    <n v="28"/>
    <n v="30"/>
    <n v="58"/>
    <n v="26"/>
    <n v="19"/>
    <n v="45"/>
    <n v="0"/>
    <n v="0"/>
    <n v="0"/>
    <n v="0"/>
    <n v="0"/>
    <n v="0"/>
    <n v="0"/>
    <n v="0"/>
    <n v="0"/>
    <n v="72"/>
    <n v="83"/>
    <n v="155"/>
    <n v="2"/>
    <n v="2"/>
    <n v="2"/>
    <n v="0"/>
    <n v="0"/>
    <n v="0"/>
    <n v="0"/>
    <n v="6"/>
    <n v="0"/>
    <n v="0"/>
    <n v="1"/>
    <n v="0"/>
    <n v="0"/>
    <n v="0"/>
    <n v="0"/>
    <n v="0"/>
    <n v="3"/>
    <n v="6"/>
    <n v="0"/>
    <n v="0"/>
    <n v="1"/>
    <n v="0"/>
    <n v="1"/>
    <n v="0"/>
    <n v="0"/>
    <n v="1"/>
    <n v="0"/>
    <n v="2"/>
    <n v="1"/>
    <n v="2"/>
    <n v="0"/>
    <n v="18"/>
    <n v="5"/>
    <n v="9"/>
    <n v="0"/>
    <n v="0"/>
    <n v="0"/>
    <n v="0"/>
    <n v="0"/>
    <n v="0"/>
    <n v="0"/>
    <n v="14"/>
    <n v="6"/>
    <n v="6"/>
    <n v="1"/>
  </r>
  <r>
    <s v="08PES0281M"/>
    <n v="1"/>
    <s v="COLEGIO INGLES"/>
    <n v="37"/>
    <s v="JUÁREZ"/>
    <n v="1"/>
    <s v="JUĂREZ"/>
    <s v="CAMINO VIEJO A SAN JOSE"/>
    <n v="8130"/>
    <s v="JUÁREZ"/>
    <s v="PARTICULAR"/>
    <x v="2"/>
    <x v="1"/>
    <x v="0"/>
    <x v="0"/>
    <s v="08FIS0005Y"/>
    <m/>
    <s v="08ADG0011N"/>
    <n v="0"/>
    <n v="27"/>
    <n v="22"/>
    <n v="49"/>
    <n v="7"/>
    <n v="10"/>
    <n v="17"/>
    <n v="27"/>
    <n v="22"/>
    <n v="49"/>
    <n v="2"/>
    <n v="2"/>
    <n v="4"/>
    <n v="2"/>
    <n v="2"/>
    <n v="4"/>
    <n v="8"/>
    <n v="1"/>
    <n v="9"/>
    <n v="5"/>
    <n v="4"/>
    <n v="9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PES0282L"/>
    <n v="1"/>
    <s v="COLEGIO SANTA MARIA"/>
    <n v="37"/>
    <s v="JUÁREZ"/>
    <n v="1"/>
    <s v="JUĂREZ"/>
    <s v="CALLE OASIS DE MONGOLIA"/>
    <n v="2050"/>
    <s v="JUÁREZ"/>
    <s v="PARTICULAR"/>
    <x v="2"/>
    <x v="1"/>
    <x v="0"/>
    <x v="0"/>
    <s v="08FIS0005Y"/>
    <m/>
    <s v="08ADG0011N"/>
    <n v="0"/>
    <n v="146"/>
    <n v="184"/>
    <n v="330"/>
    <n v="41"/>
    <n v="66"/>
    <n v="107"/>
    <n v="122"/>
    <n v="165"/>
    <n v="287"/>
    <n v="64"/>
    <n v="70"/>
    <n v="134"/>
    <n v="66"/>
    <n v="71"/>
    <n v="137"/>
    <n v="52"/>
    <n v="54"/>
    <n v="106"/>
    <n v="46"/>
    <n v="57"/>
    <n v="103"/>
    <n v="0"/>
    <n v="0"/>
    <n v="0"/>
    <n v="0"/>
    <n v="0"/>
    <n v="0"/>
    <n v="0"/>
    <n v="0"/>
    <n v="0"/>
    <n v="164"/>
    <n v="182"/>
    <n v="346"/>
    <n v="5"/>
    <n v="4"/>
    <n v="4"/>
    <n v="0"/>
    <n v="0"/>
    <n v="0"/>
    <n v="0"/>
    <n v="13"/>
    <n v="0"/>
    <n v="0"/>
    <n v="0"/>
    <n v="1"/>
    <n v="0"/>
    <n v="0"/>
    <n v="0"/>
    <n v="0"/>
    <n v="6"/>
    <n v="8"/>
    <n v="0"/>
    <n v="0"/>
    <n v="2"/>
    <n v="0"/>
    <n v="0"/>
    <n v="0"/>
    <n v="0"/>
    <n v="1"/>
    <n v="0"/>
    <n v="1"/>
    <n v="0"/>
    <n v="4"/>
    <n v="0"/>
    <n v="23"/>
    <n v="8"/>
    <n v="10"/>
    <n v="0"/>
    <n v="0"/>
    <n v="0"/>
    <n v="0"/>
    <n v="0"/>
    <n v="0"/>
    <n v="0"/>
    <n v="18"/>
    <n v="13"/>
    <n v="13"/>
    <n v="1"/>
  </r>
  <r>
    <s v="08PES0284J"/>
    <n v="1"/>
    <s v="INSTITUTO VALLADOLID SUR"/>
    <n v="19"/>
    <s v="CHIHUAHUA"/>
    <n v="1"/>
    <s v="CHIHUAHUA"/>
    <s v="AVENIDA PALESTINA"/>
    <n v="10702"/>
    <s v="CHIHUAHUA"/>
    <s v="PARTICULAR"/>
    <x v="2"/>
    <x v="1"/>
    <x v="0"/>
    <x v="0"/>
    <s v="08FIS0006X"/>
    <m/>
    <s v="08ADG0011N"/>
    <n v="0"/>
    <n v="64"/>
    <n v="63"/>
    <n v="127"/>
    <n v="26"/>
    <n v="21"/>
    <n v="47"/>
    <n v="52"/>
    <n v="53"/>
    <n v="105"/>
    <n v="19"/>
    <n v="22"/>
    <n v="41"/>
    <n v="21"/>
    <n v="22"/>
    <n v="43"/>
    <n v="18"/>
    <n v="26"/>
    <n v="44"/>
    <n v="12"/>
    <n v="16"/>
    <n v="28"/>
    <n v="0"/>
    <n v="0"/>
    <n v="0"/>
    <n v="0"/>
    <n v="0"/>
    <n v="0"/>
    <n v="0"/>
    <n v="0"/>
    <n v="0"/>
    <n v="51"/>
    <n v="64"/>
    <n v="115"/>
    <n v="2"/>
    <n v="2"/>
    <n v="1"/>
    <n v="0"/>
    <n v="0"/>
    <n v="0"/>
    <n v="0"/>
    <n v="5"/>
    <n v="0"/>
    <n v="0"/>
    <n v="0"/>
    <n v="1"/>
    <n v="0"/>
    <n v="0"/>
    <n v="0"/>
    <n v="0"/>
    <n v="2"/>
    <n v="3"/>
    <n v="0"/>
    <n v="0"/>
    <n v="1"/>
    <n v="0"/>
    <n v="1"/>
    <n v="0"/>
    <n v="0"/>
    <n v="2"/>
    <n v="0"/>
    <n v="1"/>
    <n v="0"/>
    <n v="1"/>
    <n v="0"/>
    <n v="12"/>
    <n v="4"/>
    <n v="6"/>
    <n v="0"/>
    <n v="0"/>
    <n v="0"/>
    <n v="0"/>
    <n v="0"/>
    <n v="0"/>
    <n v="0"/>
    <n v="10"/>
    <n v="5"/>
    <n v="5"/>
    <n v="1"/>
  </r>
  <r>
    <s v="08PES0285I"/>
    <n v="1"/>
    <s v="SECUNDARIA SANTO TOMAS DE AQUINO"/>
    <n v="37"/>
    <s v="JUÁREZ"/>
    <n v="1"/>
    <s v="JUĂREZ"/>
    <s v="CALLE PAPAYA"/>
    <n v="6665"/>
    <s v="JUÁREZ"/>
    <s v="PARTICULAR"/>
    <x v="2"/>
    <x v="1"/>
    <x v="0"/>
    <x v="0"/>
    <s v="08FIS0005Y"/>
    <m/>
    <s v="08ADG0011N"/>
    <n v="0"/>
    <n v="68"/>
    <n v="84"/>
    <n v="152"/>
    <n v="16"/>
    <n v="39"/>
    <n v="55"/>
    <n v="64"/>
    <n v="80"/>
    <n v="144"/>
    <n v="21"/>
    <n v="31"/>
    <n v="52"/>
    <n v="21"/>
    <n v="31"/>
    <n v="52"/>
    <n v="24"/>
    <n v="26"/>
    <n v="50"/>
    <n v="29"/>
    <n v="21"/>
    <n v="50"/>
    <n v="0"/>
    <n v="0"/>
    <n v="0"/>
    <n v="0"/>
    <n v="0"/>
    <n v="0"/>
    <n v="0"/>
    <n v="0"/>
    <n v="0"/>
    <n v="74"/>
    <n v="78"/>
    <n v="15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2"/>
    <n v="1"/>
    <n v="0"/>
    <n v="12"/>
    <n v="1"/>
    <n v="7"/>
    <n v="0"/>
    <n v="0"/>
    <n v="0"/>
    <n v="0"/>
    <n v="0"/>
    <n v="0"/>
    <n v="0"/>
    <n v="8"/>
    <n v="6"/>
    <n v="6"/>
    <n v="1"/>
  </r>
  <r>
    <s v="08PES0286H"/>
    <n v="1"/>
    <s v="SECUNDARIA INSTITUTO SAN PABLO"/>
    <n v="37"/>
    <s v="JUÁREZ"/>
    <n v="1"/>
    <s v="JUĂREZ"/>
    <s v="CALLE ANTONIO J. BERMUDEZ"/>
    <n v="450"/>
    <s v="JUÁREZ"/>
    <s v="PARTICULAR"/>
    <x v="2"/>
    <x v="1"/>
    <x v="0"/>
    <x v="0"/>
    <s v="08FIS0005Y"/>
    <m/>
    <s v="08ADG0011N"/>
    <n v="0"/>
    <n v="4"/>
    <n v="0"/>
    <n v="4"/>
    <n v="0"/>
    <n v="0"/>
    <n v="0"/>
    <n v="4"/>
    <n v="0"/>
    <n v="4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2"/>
    <n v="0"/>
    <n v="0"/>
    <n v="6"/>
    <n v="1"/>
    <n v="3"/>
    <n v="0"/>
    <n v="0"/>
    <n v="0"/>
    <n v="0"/>
    <n v="0"/>
    <n v="0"/>
    <n v="0"/>
    <n v="4"/>
    <n v="1"/>
    <n v="1"/>
    <n v="1"/>
  </r>
  <r>
    <s v="08PES0287G"/>
    <n v="1"/>
    <s v="SECUNDARIA CENTRO EDUCATIVO TRILINGUE EL ANCLA"/>
    <n v="17"/>
    <s v="CUAUHTÉMOC"/>
    <n v="65"/>
    <s v="CAMPO NĂšMERO CIENTO SEIS"/>
    <s v="CALLE CARRETERA CUAUHTEMOC-ALVARO OBREGON 105 CAMPO 106"/>
    <n v="0"/>
    <s v="CUAUHTÉMOC"/>
    <s v="PARTICULAR"/>
    <x v="2"/>
    <x v="1"/>
    <x v="0"/>
    <x v="0"/>
    <s v="08FIS0004Z"/>
    <m/>
    <s v="08ADG0011N"/>
    <n v="0"/>
    <n v="110"/>
    <n v="100"/>
    <n v="210"/>
    <n v="28"/>
    <n v="25"/>
    <n v="53"/>
    <n v="109"/>
    <n v="100"/>
    <n v="209"/>
    <n v="40"/>
    <n v="26"/>
    <n v="66"/>
    <n v="42"/>
    <n v="27"/>
    <n v="69"/>
    <n v="45"/>
    <n v="33"/>
    <n v="78"/>
    <n v="30"/>
    <n v="30"/>
    <n v="60"/>
    <n v="0"/>
    <n v="0"/>
    <n v="0"/>
    <n v="0"/>
    <n v="0"/>
    <n v="0"/>
    <n v="0"/>
    <n v="0"/>
    <n v="0"/>
    <n v="117"/>
    <n v="90"/>
    <n v="207"/>
    <n v="3"/>
    <n v="3"/>
    <n v="3"/>
    <n v="0"/>
    <n v="0"/>
    <n v="0"/>
    <n v="0"/>
    <n v="9"/>
    <n v="0"/>
    <n v="1"/>
    <n v="0"/>
    <n v="0"/>
    <n v="0"/>
    <n v="0"/>
    <n v="0"/>
    <n v="0"/>
    <n v="8"/>
    <n v="3"/>
    <n v="0"/>
    <n v="0"/>
    <n v="0"/>
    <n v="0"/>
    <n v="0"/>
    <n v="0"/>
    <n v="1"/>
    <n v="0"/>
    <n v="0"/>
    <n v="0"/>
    <n v="0"/>
    <n v="0"/>
    <n v="0"/>
    <n v="13"/>
    <n v="9"/>
    <n v="4"/>
    <n v="0"/>
    <n v="0"/>
    <n v="0"/>
    <n v="0"/>
    <n v="0"/>
    <n v="0"/>
    <n v="0"/>
    <n v="13"/>
    <n v="9"/>
    <n v="9"/>
    <n v="1"/>
  </r>
  <r>
    <s v="08PES0288F"/>
    <n v="1"/>
    <s v="SECUNDARIA JUAN JACOBO ROSSEAU"/>
    <n v="37"/>
    <s v="JUÁREZ"/>
    <n v="1"/>
    <s v="JUĂREZ"/>
    <s v="CALLE ANTONIO CANALETO"/>
    <n v="5494"/>
    <s v="JUÁREZ"/>
    <s v="PARTICULAR"/>
    <x v="2"/>
    <x v="1"/>
    <x v="0"/>
    <x v="0"/>
    <s v="08FIS0005Y"/>
    <m/>
    <s v="08ADG0011N"/>
    <n v="0"/>
    <n v="50"/>
    <n v="65"/>
    <n v="115"/>
    <n v="17"/>
    <n v="20"/>
    <n v="37"/>
    <n v="50"/>
    <n v="65"/>
    <n v="115"/>
    <n v="17"/>
    <n v="19"/>
    <n v="36"/>
    <n v="17"/>
    <n v="19"/>
    <n v="36"/>
    <n v="17"/>
    <n v="22"/>
    <n v="39"/>
    <n v="15"/>
    <n v="23"/>
    <n v="38"/>
    <n v="0"/>
    <n v="0"/>
    <n v="0"/>
    <n v="0"/>
    <n v="0"/>
    <n v="0"/>
    <n v="0"/>
    <n v="0"/>
    <n v="0"/>
    <n v="49"/>
    <n v="64"/>
    <n v="113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6"/>
    <n v="6"/>
    <n v="1"/>
  </r>
  <r>
    <s v="08PES0290U"/>
    <n v="1"/>
    <s v="INSTITUTO LIC. OSCAR PIZARRO REYES"/>
    <n v="37"/>
    <s v="JUÁREZ"/>
    <n v="1"/>
    <s v="JUĂREZ"/>
    <s v="BOULEVARD TEOFILO BORUNDA"/>
    <n v="11159"/>
    <s v="JUÁREZ"/>
    <s v="PARTICULAR"/>
    <x v="2"/>
    <x v="1"/>
    <x v="0"/>
    <x v="0"/>
    <s v="08FIS0005Y"/>
    <m/>
    <s v="08ADG0011N"/>
    <n v="0"/>
    <n v="90"/>
    <n v="82"/>
    <n v="172"/>
    <n v="23"/>
    <n v="27"/>
    <n v="50"/>
    <n v="85"/>
    <n v="82"/>
    <n v="167"/>
    <n v="28"/>
    <n v="33"/>
    <n v="61"/>
    <n v="28"/>
    <n v="33"/>
    <n v="61"/>
    <n v="35"/>
    <n v="31"/>
    <n v="66"/>
    <n v="34"/>
    <n v="26"/>
    <n v="60"/>
    <n v="0"/>
    <n v="0"/>
    <n v="0"/>
    <n v="0"/>
    <n v="0"/>
    <n v="0"/>
    <n v="0"/>
    <n v="0"/>
    <n v="0"/>
    <n v="97"/>
    <n v="90"/>
    <n v="18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0"/>
    <n v="9"/>
    <n v="4"/>
    <n v="3"/>
    <n v="0"/>
    <n v="0"/>
    <n v="0"/>
    <n v="0"/>
    <n v="0"/>
    <n v="0"/>
    <n v="0"/>
    <n v="7"/>
    <n v="6"/>
    <n v="6"/>
    <n v="1"/>
  </r>
  <r>
    <s v="08PES0291T"/>
    <n v="1"/>
    <s v="SECUNDARIA ESFER SALESIANOS CORDILLERAS"/>
    <n v="19"/>
    <s v="CHIHUAHUA"/>
    <n v="1"/>
    <s v="CHIHUAHUA"/>
    <s v="CALLE CORDILLERA BLANCA"/>
    <n v="9500"/>
    <s v="CHIHUAHUA"/>
    <s v="PARTICULAR"/>
    <x v="2"/>
    <x v="1"/>
    <x v="0"/>
    <x v="0"/>
    <s v="08FIS0007W"/>
    <m/>
    <s v="08ADG0011N"/>
    <n v="0"/>
    <n v="153"/>
    <n v="152"/>
    <n v="305"/>
    <n v="56"/>
    <n v="49"/>
    <n v="105"/>
    <n v="131"/>
    <n v="145"/>
    <n v="276"/>
    <n v="44"/>
    <n v="40"/>
    <n v="84"/>
    <n v="44"/>
    <n v="40"/>
    <n v="84"/>
    <n v="42"/>
    <n v="55"/>
    <n v="97"/>
    <n v="51"/>
    <n v="53"/>
    <n v="104"/>
    <n v="0"/>
    <n v="0"/>
    <n v="0"/>
    <n v="0"/>
    <n v="0"/>
    <n v="0"/>
    <n v="0"/>
    <n v="0"/>
    <n v="0"/>
    <n v="137"/>
    <n v="148"/>
    <n v="285"/>
    <n v="3"/>
    <n v="3"/>
    <n v="3"/>
    <n v="0"/>
    <n v="0"/>
    <n v="0"/>
    <n v="0"/>
    <n v="9"/>
    <n v="0"/>
    <n v="0"/>
    <n v="0"/>
    <n v="1"/>
    <n v="0"/>
    <n v="0"/>
    <n v="0"/>
    <n v="0"/>
    <n v="4"/>
    <n v="13"/>
    <n v="0"/>
    <n v="0"/>
    <n v="1"/>
    <n v="2"/>
    <n v="0"/>
    <n v="1"/>
    <n v="3"/>
    <n v="0"/>
    <n v="0"/>
    <n v="6"/>
    <n v="8"/>
    <n v="5"/>
    <n v="0"/>
    <n v="44"/>
    <n v="8"/>
    <n v="22"/>
    <n v="0"/>
    <n v="0"/>
    <n v="0"/>
    <n v="0"/>
    <n v="0"/>
    <n v="0"/>
    <n v="0"/>
    <n v="30"/>
    <n v="9"/>
    <n v="9"/>
    <n v="1"/>
  </r>
  <r>
    <s v="08PES0292S"/>
    <n v="2"/>
    <s v="SECUNDARIA FRANCIS IRENE LOGSDON"/>
    <n v="37"/>
    <s v="JUÁREZ"/>
    <n v="1"/>
    <s v="JUĂREZ"/>
    <s v="CALLE 23 DE MARZO (FRENTE AL LIENZO CHARRO MUNICIPAL)"/>
    <n v="0"/>
    <s v="JUÁREZ"/>
    <s v="PARTICULAR"/>
    <x v="2"/>
    <x v="1"/>
    <x v="0"/>
    <x v="0"/>
    <s v="08FIS0005Y"/>
    <m/>
    <s v="08ADG0011N"/>
    <n v="0"/>
    <n v="27"/>
    <n v="32"/>
    <n v="59"/>
    <n v="7"/>
    <n v="9"/>
    <n v="16"/>
    <n v="27"/>
    <n v="32"/>
    <n v="59"/>
    <n v="10"/>
    <n v="15"/>
    <n v="25"/>
    <n v="11"/>
    <n v="15"/>
    <n v="26"/>
    <n v="10"/>
    <n v="10"/>
    <n v="20"/>
    <n v="12"/>
    <n v="9"/>
    <n v="21"/>
    <n v="0"/>
    <n v="0"/>
    <n v="0"/>
    <n v="0"/>
    <n v="0"/>
    <n v="0"/>
    <n v="0"/>
    <n v="0"/>
    <n v="0"/>
    <n v="33"/>
    <n v="34"/>
    <n v="67"/>
    <n v="1"/>
    <n v="1"/>
    <n v="1"/>
    <n v="0"/>
    <n v="0"/>
    <n v="0"/>
    <n v="0"/>
    <n v="3"/>
    <n v="1"/>
    <n v="0"/>
    <n v="0"/>
    <n v="0"/>
    <n v="0"/>
    <n v="0"/>
    <n v="0"/>
    <n v="0"/>
    <n v="2"/>
    <n v="2"/>
    <n v="0"/>
    <n v="0"/>
    <n v="1"/>
    <n v="0"/>
    <n v="0"/>
    <n v="0"/>
    <n v="1"/>
    <n v="0"/>
    <n v="0"/>
    <n v="1"/>
    <n v="0"/>
    <n v="0"/>
    <n v="0"/>
    <n v="8"/>
    <n v="5"/>
    <n v="3"/>
    <n v="0"/>
    <n v="0"/>
    <n v="0"/>
    <n v="0"/>
    <n v="0"/>
    <n v="0"/>
    <n v="0"/>
    <n v="8"/>
    <n v="6"/>
    <n v="6"/>
    <n v="1"/>
  </r>
  <r>
    <s v="08PES0293R"/>
    <n v="1"/>
    <s v="EDUCARE COLEGIO SANTINI"/>
    <n v="17"/>
    <s v="CUAUHTÉMOC"/>
    <n v="1"/>
    <s v="CUAUHTĂ‰MOC"/>
    <s v="CALZADA BELISARIO CHĂVEZ"/>
    <n v="5415"/>
    <s v="CUAUHTÉMOC"/>
    <s v="PARTICULAR"/>
    <x v="2"/>
    <x v="1"/>
    <x v="0"/>
    <x v="0"/>
    <s v="08FIS0004Z"/>
    <m/>
    <s v="08ADG0011N"/>
    <n v="0"/>
    <n v="46"/>
    <n v="34"/>
    <n v="80"/>
    <n v="12"/>
    <n v="8"/>
    <n v="20"/>
    <n v="37"/>
    <n v="32"/>
    <n v="69"/>
    <n v="13"/>
    <n v="14"/>
    <n v="27"/>
    <n v="13"/>
    <n v="14"/>
    <n v="27"/>
    <n v="24"/>
    <n v="16"/>
    <n v="40"/>
    <n v="9"/>
    <n v="9"/>
    <n v="18"/>
    <n v="0"/>
    <n v="0"/>
    <n v="0"/>
    <n v="0"/>
    <n v="0"/>
    <n v="0"/>
    <n v="0"/>
    <n v="0"/>
    <n v="0"/>
    <n v="46"/>
    <n v="39"/>
    <n v="85"/>
    <n v="1"/>
    <n v="1"/>
    <n v="1"/>
    <n v="0"/>
    <n v="0"/>
    <n v="0"/>
    <n v="0"/>
    <n v="3"/>
    <n v="0"/>
    <n v="1"/>
    <n v="0"/>
    <n v="0"/>
    <n v="0"/>
    <n v="0"/>
    <n v="0"/>
    <n v="0"/>
    <n v="0"/>
    <n v="4"/>
    <n v="0"/>
    <n v="0"/>
    <n v="1"/>
    <n v="0"/>
    <n v="1"/>
    <n v="1"/>
    <n v="0"/>
    <n v="1"/>
    <n v="1"/>
    <n v="0"/>
    <n v="0"/>
    <n v="0"/>
    <n v="0"/>
    <n v="10"/>
    <n v="3"/>
    <n v="7"/>
    <n v="0"/>
    <n v="0"/>
    <n v="0"/>
    <n v="0"/>
    <n v="0"/>
    <n v="0"/>
    <n v="0"/>
    <n v="10"/>
    <n v="3"/>
    <n v="3"/>
    <n v="1"/>
  </r>
  <r>
    <s v="08PES0294Q"/>
    <n v="1"/>
    <s v="COLEGIO HISPANO INGL+S"/>
    <n v="37"/>
    <s v="JUÁREZ"/>
    <n v="1"/>
    <s v="JUĂREZ"/>
    <s v="CALLE SIMONA BARBA"/>
    <n v="5449"/>
    <s v="JUÁREZ"/>
    <s v="PARTICULAR"/>
    <x v="2"/>
    <x v="1"/>
    <x v="0"/>
    <x v="0"/>
    <s v="08FIS0005Y"/>
    <m/>
    <s v="08ADG0011N"/>
    <n v="0"/>
    <n v="65"/>
    <n v="50"/>
    <n v="115"/>
    <n v="17"/>
    <n v="14"/>
    <n v="31"/>
    <n v="65"/>
    <n v="50"/>
    <n v="115"/>
    <n v="19"/>
    <n v="20"/>
    <n v="39"/>
    <n v="19"/>
    <n v="20"/>
    <n v="39"/>
    <n v="28"/>
    <n v="20"/>
    <n v="48"/>
    <n v="19"/>
    <n v="12"/>
    <n v="31"/>
    <n v="0"/>
    <n v="0"/>
    <n v="0"/>
    <n v="0"/>
    <n v="0"/>
    <n v="0"/>
    <n v="0"/>
    <n v="0"/>
    <n v="0"/>
    <n v="66"/>
    <n v="52"/>
    <n v="118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1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6"/>
    <n v="6"/>
    <n v="1"/>
  </r>
  <r>
    <s v="08PES0296O"/>
    <n v="1"/>
    <s v="COLEGIO KAWABATA"/>
    <n v="37"/>
    <s v="JUÁREZ"/>
    <n v="1"/>
    <s v="JUĂREZ"/>
    <s v="CALLE NARDOS"/>
    <n v="1792"/>
    <s v="JUÁREZ"/>
    <s v="PARTICULAR"/>
    <x v="2"/>
    <x v="1"/>
    <x v="0"/>
    <x v="0"/>
    <s v="08FIS0005Y"/>
    <m/>
    <s v="08ADG0011N"/>
    <n v="0"/>
    <n v="96"/>
    <n v="90"/>
    <n v="186"/>
    <n v="29"/>
    <n v="26"/>
    <n v="55"/>
    <n v="88"/>
    <n v="83"/>
    <n v="171"/>
    <n v="37"/>
    <n v="34"/>
    <n v="71"/>
    <n v="37"/>
    <n v="34"/>
    <n v="71"/>
    <n v="39"/>
    <n v="27"/>
    <n v="66"/>
    <n v="24"/>
    <n v="35"/>
    <n v="59"/>
    <n v="0"/>
    <n v="0"/>
    <n v="0"/>
    <n v="0"/>
    <n v="0"/>
    <n v="0"/>
    <n v="0"/>
    <n v="0"/>
    <n v="0"/>
    <n v="100"/>
    <n v="96"/>
    <n v="196"/>
    <n v="3"/>
    <n v="3"/>
    <n v="3"/>
    <n v="0"/>
    <n v="0"/>
    <n v="0"/>
    <n v="0"/>
    <n v="9"/>
    <n v="0"/>
    <n v="0"/>
    <n v="0"/>
    <n v="1"/>
    <n v="0"/>
    <n v="0"/>
    <n v="0"/>
    <n v="0"/>
    <n v="1"/>
    <n v="6"/>
    <n v="0"/>
    <n v="0"/>
    <n v="1"/>
    <n v="0"/>
    <n v="0"/>
    <n v="1"/>
    <n v="0"/>
    <n v="2"/>
    <n v="1"/>
    <n v="1"/>
    <n v="0"/>
    <n v="2"/>
    <n v="0"/>
    <n v="16"/>
    <n v="3"/>
    <n v="10"/>
    <n v="0"/>
    <n v="0"/>
    <n v="0"/>
    <n v="0"/>
    <n v="0"/>
    <n v="0"/>
    <n v="0"/>
    <n v="13"/>
    <n v="9"/>
    <n v="9"/>
    <n v="1"/>
  </r>
  <r>
    <s v="08PES0297N"/>
    <n v="1"/>
    <s v="RAYO DE SOL"/>
    <n v="37"/>
    <s v="JUÁREZ"/>
    <n v="1"/>
    <s v="JUĂREZ"/>
    <s v="CALLE AGUIRRE LAREDO"/>
    <n v="5228"/>
    <s v="JUÁREZ"/>
    <s v="PARTICULAR"/>
    <x v="2"/>
    <x v="1"/>
    <x v="0"/>
    <x v="0"/>
    <s v="08FIS0005Y"/>
    <m/>
    <s v="08ADG0011N"/>
    <n v="0"/>
    <n v="32"/>
    <n v="24"/>
    <n v="56"/>
    <n v="9"/>
    <n v="6"/>
    <n v="15"/>
    <n v="27"/>
    <n v="20"/>
    <n v="47"/>
    <n v="12"/>
    <n v="10"/>
    <n v="22"/>
    <n v="12"/>
    <n v="10"/>
    <n v="22"/>
    <n v="8"/>
    <n v="14"/>
    <n v="22"/>
    <n v="12"/>
    <n v="8"/>
    <n v="20"/>
    <n v="0"/>
    <n v="0"/>
    <n v="0"/>
    <n v="0"/>
    <n v="0"/>
    <n v="0"/>
    <n v="0"/>
    <n v="0"/>
    <n v="0"/>
    <n v="32"/>
    <n v="32"/>
    <n v="6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2"/>
    <n v="1"/>
    <n v="1"/>
    <n v="0"/>
    <n v="13"/>
    <n v="3"/>
    <n v="7"/>
    <n v="0"/>
    <n v="0"/>
    <n v="0"/>
    <n v="0"/>
    <n v="0"/>
    <n v="0"/>
    <n v="0"/>
    <n v="10"/>
    <n v="3"/>
    <n v="3"/>
    <n v="1"/>
  </r>
  <r>
    <s v="08PES0298M"/>
    <n v="1"/>
    <s v="COLEGIO ANTARES"/>
    <n v="37"/>
    <s v="JUÁREZ"/>
    <n v="1"/>
    <s v="JUĂREZ"/>
    <s v="CALLE CAYETANO LOPEZ"/>
    <n v="813"/>
    <s v="JUÁREZ"/>
    <s v="PARTICULAR"/>
    <x v="2"/>
    <x v="1"/>
    <x v="0"/>
    <x v="0"/>
    <s v="08FIS0005Y"/>
    <m/>
    <s v="08ADG0011N"/>
    <n v="0"/>
    <n v="29"/>
    <n v="46"/>
    <n v="75"/>
    <n v="4"/>
    <n v="7"/>
    <n v="11"/>
    <n v="29"/>
    <n v="46"/>
    <n v="75"/>
    <n v="15"/>
    <n v="21"/>
    <n v="36"/>
    <n v="15"/>
    <n v="21"/>
    <n v="36"/>
    <n v="7"/>
    <n v="13"/>
    <n v="20"/>
    <n v="13"/>
    <n v="19"/>
    <n v="32"/>
    <n v="0"/>
    <n v="0"/>
    <n v="0"/>
    <n v="0"/>
    <n v="0"/>
    <n v="0"/>
    <n v="0"/>
    <n v="0"/>
    <n v="0"/>
    <n v="35"/>
    <n v="53"/>
    <n v="88"/>
    <n v="2"/>
    <n v="1"/>
    <n v="2"/>
    <n v="0"/>
    <n v="0"/>
    <n v="0"/>
    <n v="0"/>
    <n v="5"/>
    <n v="0"/>
    <n v="1"/>
    <n v="0"/>
    <n v="0"/>
    <n v="0"/>
    <n v="0"/>
    <n v="0"/>
    <n v="0"/>
    <n v="1"/>
    <n v="4"/>
    <n v="0"/>
    <n v="0"/>
    <n v="1"/>
    <n v="0"/>
    <n v="0"/>
    <n v="0"/>
    <n v="0"/>
    <n v="1"/>
    <n v="1"/>
    <n v="0"/>
    <n v="1"/>
    <n v="6"/>
    <n v="0"/>
    <n v="16"/>
    <n v="3"/>
    <n v="6"/>
    <n v="0"/>
    <n v="0"/>
    <n v="0"/>
    <n v="0"/>
    <n v="0"/>
    <n v="0"/>
    <n v="0"/>
    <n v="9"/>
    <n v="5"/>
    <n v="5"/>
    <n v="1"/>
  </r>
  <r>
    <s v="08PES0299L"/>
    <n v="1"/>
    <s v="COLEGIO MUNDO BILINGĂśE"/>
    <n v="19"/>
    <s v="CHIHUAHUA"/>
    <n v="1"/>
    <s v="CHIHUAHUA"/>
    <s v="CALLE MIRAFLORES"/>
    <n v="1800"/>
    <s v="CHIHUAHUA"/>
    <s v="PARTICULAR"/>
    <x v="2"/>
    <x v="1"/>
    <x v="0"/>
    <x v="0"/>
    <s v="08FIS0007W"/>
    <m/>
    <s v="08ADG0011N"/>
    <n v="0"/>
    <n v="45"/>
    <n v="36"/>
    <n v="81"/>
    <n v="14"/>
    <n v="15"/>
    <n v="29"/>
    <n v="45"/>
    <n v="36"/>
    <n v="81"/>
    <n v="11"/>
    <n v="11"/>
    <n v="22"/>
    <n v="11"/>
    <n v="11"/>
    <n v="22"/>
    <n v="9"/>
    <n v="12"/>
    <n v="21"/>
    <n v="19"/>
    <n v="8"/>
    <n v="27"/>
    <n v="0"/>
    <n v="0"/>
    <n v="0"/>
    <n v="0"/>
    <n v="0"/>
    <n v="0"/>
    <n v="0"/>
    <n v="0"/>
    <n v="0"/>
    <n v="39"/>
    <n v="31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2"/>
    <n v="0"/>
    <n v="2"/>
    <n v="0"/>
    <n v="0"/>
    <n v="1"/>
    <n v="0"/>
    <n v="1"/>
    <n v="1"/>
    <n v="9"/>
    <n v="0"/>
    <n v="21"/>
    <n v="4"/>
    <n v="6"/>
    <n v="0"/>
    <n v="0"/>
    <n v="0"/>
    <n v="0"/>
    <n v="0"/>
    <n v="0"/>
    <n v="0"/>
    <n v="10"/>
    <n v="6"/>
    <n v="6"/>
    <n v="1"/>
  </r>
  <r>
    <s v="08PES0301J"/>
    <n v="1"/>
    <s v="INSTITUTO PANAMERICANO TRILINGUE"/>
    <n v="19"/>
    <s v="CHIHUAHUA"/>
    <n v="1"/>
    <s v="CHIHUAHUA"/>
    <s v="CALLE REPUBLICA DE ECUADOR"/>
    <n v="303"/>
    <s v="CHIHUAHUA"/>
    <s v="PARTICULAR"/>
    <x v="2"/>
    <x v="1"/>
    <x v="0"/>
    <x v="0"/>
    <s v="08FIS0007W"/>
    <m/>
    <s v="08ADG0011N"/>
    <n v="0"/>
    <n v="60"/>
    <n v="64"/>
    <n v="124"/>
    <n v="19"/>
    <n v="20"/>
    <n v="39"/>
    <n v="59"/>
    <n v="63"/>
    <n v="122"/>
    <n v="16"/>
    <n v="17"/>
    <n v="33"/>
    <n v="16"/>
    <n v="17"/>
    <n v="33"/>
    <n v="18"/>
    <n v="14"/>
    <n v="32"/>
    <n v="20"/>
    <n v="24"/>
    <n v="44"/>
    <n v="0"/>
    <n v="0"/>
    <n v="0"/>
    <n v="0"/>
    <n v="0"/>
    <n v="0"/>
    <n v="0"/>
    <n v="0"/>
    <n v="0"/>
    <n v="54"/>
    <n v="55"/>
    <n v="109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4"/>
    <n v="0"/>
    <n v="12"/>
    <n v="3"/>
    <n v="4"/>
    <n v="0"/>
    <n v="0"/>
    <n v="0"/>
    <n v="0"/>
    <n v="0"/>
    <n v="0"/>
    <n v="0"/>
    <n v="7"/>
    <n v="9"/>
    <n v="6"/>
    <n v="1"/>
  </r>
  <r>
    <s v="08PES0303H"/>
    <n v="1"/>
    <s v="INSTITUTO ADELA DE CORNEJO"/>
    <n v="37"/>
    <s v="JUÁREZ"/>
    <n v="1"/>
    <s v="JUĂREZ"/>
    <s v="CALLE PLUTARCO ELIAS S"/>
    <n v="0"/>
    <s v="JUÁREZ"/>
    <s v="PARTICULAR"/>
    <x v="2"/>
    <x v="1"/>
    <x v="0"/>
    <x v="0"/>
    <s v="08FIS0005Y"/>
    <m/>
    <s v="08ADG0011N"/>
    <n v="0"/>
    <n v="99"/>
    <n v="102"/>
    <n v="201"/>
    <n v="34"/>
    <n v="21"/>
    <n v="55"/>
    <n v="94"/>
    <n v="99"/>
    <n v="193"/>
    <n v="36"/>
    <n v="38"/>
    <n v="74"/>
    <n v="36"/>
    <n v="38"/>
    <n v="74"/>
    <n v="27"/>
    <n v="34"/>
    <n v="61"/>
    <n v="33"/>
    <n v="37"/>
    <n v="70"/>
    <n v="0"/>
    <n v="0"/>
    <n v="0"/>
    <n v="0"/>
    <n v="0"/>
    <n v="0"/>
    <n v="0"/>
    <n v="0"/>
    <n v="0"/>
    <n v="96"/>
    <n v="109"/>
    <n v="205"/>
    <n v="3"/>
    <n v="3"/>
    <n v="3"/>
    <n v="0"/>
    <n v="0"/>
    <n v="0"/>
    <n v="0"/>
    <n v="9"/>
    <n v="0"/>
    <n v="0"/>
    <n v="0"/>
    <n v="1"/>
    <n v="0"/>
    <n v="0"/>
    <n v="0"/>
    <n v="0"/>
    <n v="4"/>
    <n v="4"/>
    <n v="0"/>
    <n v="0"/>
    <n v="1"/>
    <n v="0"/>
    <n v="0"/>
    <n v="0"/>
    <n v="0"/>
    <n v="2"/>
    <n v="0"/>
    <n v="0"/>
    <n v="0"/>
    <n v="1"/>
    <n v="0"/>
    <n v="13"/>
    <n v="5"/>
    <n v="6"/>
    <n v="0"/>
    <n v="0"/>
    <n v="0"/>
    <n v="0"/>
    <n v="0"/>
    <n v="0"/>
    <n v="0"/>
    <n v="11"/>
    <n v="11"/>
    <n v="11"/>
    <n v="1"/>
  </r>
  <r>
    <s v="08PES0304G"/>
    <n v="1"/>
    <s v="COLEGIO CUMBRES"/>
    <n v="19"/>
    <s v="CHIHUAHUA"/>
    <n v="1"/>
    <s v="CHIHUAHUA"/>
    <s v="CALLE MATACHIC"/>
    <n v="8900"/>
    <s v="CHIHUAHUA"/>
    <s v="PARTICULAR"/>
    <x v="2"/>
    <x v="1"/>
    <x v="0"/>
    <x v="0"/>
    <s v="08FIS0006X"/>
    <m/>
    <s v="08ADG0011N"/>
    <n v="0"/>
    <n v="147"/>
    <n v="148"/>
    <n v="295"/>
    <n v="49"/>
    <n v="53"/>
    <n v="102"/>
    <n v="146"/>
    <n v="146"/>
    <n v="292"/>
    <n v="46"/>
    <n v="54"/>
    <n v="100"/>
    <n v="46"/>
    <n v="54"/>
    <n v="100"/>
    <n v="40"/>
    <n v="57"/>
    <n v="97"/>
    <n v="45"/>
    <n v="35"/>
    <n v="80"/>
    <n v="0"/>
    <n v="0"/>
    <n v="0"/>
    <n v="0"/>
    <n v="0"/>
    <n v="0"/>
    <n v="0"/>
    <n v="0"/>
    <n v="0"/>
    <n v="131"/>
    <n v="146"/>
    <n v="277"/>
    <n v="4"/>
    <n v="4"/>
    <n v="3"/>
    <n v="0"/>
    <n v="0"/>
    <n v="0"/>
    <n v="0"/>
    <n v="11"/>
    <n v="0"/>
    <n v="1"/>
    <n v="0"/>
    <n v="0"/>
    <n v="0"/>
    <n v="0"/>
    <n v="0"/>
    <n v="0"/>
    <n v="2"/>
    <n v="9"/>
    <n v="0"/>
    <n v="0"/>
    <n v="0"/>
    <n v="1"/>
    <n v="0"/>
    <n v="1"/>
    <n v="0"/>
    <n v="1"/>
    <n v="1"/>
    <n v="2"/>
    <n v="1"/>
    <n v="8"/>
    <n v="0"/>
    <n v="27"/>
    <n v="3"/>
    <n v="15"/>
    <n v="0"/>
    <n v="0"/>
    <n v="0"/>
    <n v="0"/>
    <n v="0"/>
    <n v="0"/>
    <n v="0"/>
    <n v="18"/>
    <n v="11"/>
    <n v="11"/>
    <n v="1"/>
  </r>
  <r>
    <s v="08PES0305F"/>
    <n v="1"/>
    <s v="COLEGIO TRILINGUE GESTALT"/>
    <n v="17"/>
    <s v="CUAUHTÉMOC"/>
    <n v="1"/>
    <s v="CUAUHTĂ‰MOC"/>
    <s v="CALLE OJINAGA"/>
    <n v="935"/>
    <s v="CUAUHTÉMOC"/>
    <s v="PARTICULAR"/>
    <x v="2"/>
    <x v="1"/>
    <x v="0"/>
    <x v="0"/>
    <s v="08FIS0004Z"/>
    <m/>
    <s v="08ADG0011N"/>
    <n v="0"/>
    <n v="94"/>
    <n v="91"/>
    <n v="185"/>
    <n v="28"/>
    <n v="30"/>
    <n v="58"/>
    <n v="93"/>
    <n v="91"/>
    <n v="184"/>
    <n v="26"/>
    <n v="27"/>
    <n v="53"/>
    <n v="26"/>
    <n v="28"/>
    <n v="54"/>
    <n v="32"/>
    <n v="28"/>
    <n v="60"/>
    <n v="35"/>
    <n v="31"/>
    <n v="66"/>
    <n v="0"/>
    <n v="0"/>
    <n v="0"/>
    <n v="0"/>
    <n v="0"/>
    <n v="0"/>
    <n v="0"/>
    <n v="0"/>
    <n v="0"/>
    <n v="93"/>
    <n v="87"/>
    <n v="180"/>
    <n v="2"/>
    <n v="2"/>
    <n v="2"/>
    <n v="0"/>
    <n v="0"/>
    <n v="0"/>
    <n v="0"/>
    <n v="6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0"/>
    <n v="13"/>
    <n v="1"/>
    <n v="8"/>
    <n v="0"/>
    <n v="0"/>
    <n v="0"/>
    <n v="0"/>
    <n v="0"/>
    <n v="0"/>
    <n v="0"/>
    <n v="9"/>
    <n v="6"/>
    <n v="6"/>
    <n v="1"/>
  </r>
  <r>
    <s v="08PES0307D"/>
    <n v="1"/>
    <s v="COLEGIO BILINGUE ANNA FREUD"/>
    <n v="37"/>
    <s v="JUÁREZ"/>
    <n v="1"/>
    <s v="JUĂREZ"/>
    <s v="CAMINO ESCUDERO"/>
    <n v="3281"/>
    <s v="JUÁREZ"/>
    <s v="PARTICULAR"/>
    <x v="2"/>
    <x v="1"/>
    <x v="0"/>
    <x v="0"/>
    <s v="08FIS0005Y"/>
    <m/>
    <s v="08ADG0011N"/>
    <n v="0"/>
    <n v="76"/>
    <n v="86"/>
    <n v="162"/>
    <n v="24"/>
    <n v="16"/>
    <n v="40"/>
    <n v="74"/>
    <n v="85"/>
    <n v="159"/>
    <n v="20"/>
    <n v="18"/>
    <n v="38"/>
    <n v="20"/>
    <n v="18"/>
    <n v="38"/>
    <n v="25"/>
    <n v="38"/>
    <n v="63"/>
    <n v="24"/>
    <n v="27"/>
    <n v="51"/>
    <n v="0"/>
    <n v="0"/>
    <n v="0"/>
    <n v="0"/>
    <n v="0"/>
    <n v="0"/>
    <n v="0"/>
    <n v="0"/>
    <n v="0"/>
    <n v="69"/>
    <n v="83"/>
    <n v="152"/>
    <n v="2"/>
    <n v="3"/>
    <n v="2"/>
    <n v="0"/>
    <n v="0"/>
    <n v="0"/>
    <n v="0"/>
    <n v="7"/>
    <n v="0"/>
    <n v="0"/>
    <n v="0"/>
    <n v="1"/>
    <n v="0"/>
    <n v="0"/>
    <n v="0"/>
    <n v="0"/>
    <n v="1"/>
    <n v="9"/>
    <n v="0"/>
    <n v="0"/>
    <n v="0"/>
    <n v="0"/>
    <n v="1"/>
    <n v="0"/>
    <n v="1"/>
    <n v="1"/>
    <n v="0"/>
    <n v="2"/>
    <n v="2"/>
    <n v="7"/>
    <n v="0"/>
    <n v="25"/>
    <n v="3"/>
    <n v="12"/>
    <n v="0"/>
    <n v="0"/>
    <n v="0"/>
    <n v="0"/>
    <n v="0"/>
    <n v="0"/>
    <n v="0"/>
    <n v="15"/>
    <n v="7"/>
    <n v="7"/>
    <n v="1"/>
  </r>
  <r>
    <s v="08PES0308C"/>
    <n v="1"/>
    <s v="COLEGIO BILINGUE MILEMA"/>
    <n v="37"/>
    <s v="JUÁREZ"/>
    <n v="1"/>
    <s v="JUĂREZ"/>
    <s v="CAMINO EL POTRERO"/>
    <n v="8750"/>
    <s v="JUÁREZ"/>
    <s v="PARTICULAR"/>
    <x v="2"/>
    <x v="1"/>
    <x v="0"/>
    <x v="0"/>
    <s v="08FIS0005Y"/>
    <m/>
    <s v="08ADG0011N"/>
    <n v="0"/>
    <n v="44"/>
    <n v="30"/>
    <n v="74"/>
    <n v="15"/>
    <n v="6"/>
    <n v="21"/>
    <n v="43"/>
    <n v="30"/>
    <n v="73"/>
    <n v="11"/>
    <n v="14"/>
    <n v="25"/>
    <n v="11"/>
    <n v="14"/>
    <n v="25"/>
    <n v="18"/>
    <n v="12"/>
    <n v="30"/>
    <n v="12"/>
    <n v="8"/>
    <n v="20"/>
    <n v="0"/>
    <n v="0"/>
    <n v="0"/>
    <n v="0"/>
    <n v="0"/>
    <n v="0"/>
    <n v="0"/>
    <n v="0"/>
    <n v="0"/>
    <n v="41"/>
    <n v="34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0"/>
    <n v="0"/>
    <n v="1"/>
    <n v="0"/>
    <n v="12"/>
    <n v="5"/>
    <n v="5"/>
    <n v="0"/>
    <n v="0"/>
    <n v="0"/>
    <n v="0"/>
    <n v="0"/>
    <n v="0"/>
    <n v="0"/>
    <n v="10"/>
    <n v="8"/>
    <n v="5"/>
    <n v="1"/>
  </r>
  <r>
    <s v="08PES0309B"/>
    <n v="1"/>
    <s v="INSTITUTO PEDAGOGICO DE CD. JUAREZ"/>
    <n v="37"/>
    <s v="JUÁREZ"/>
    <n v="1"/>
    <s v="JUĂREZ"/>
    <s v="AVENIDA VALENTIN FUENTES"/>
    <n v="406"/>
    <s v="JUÁREZ"/>
    <s v="PARTICULAR"/>
    <x v="2"/>
    <x v="1"/>
    <x v="0"/>
    <x v="0"/>
    <s v="08FIS0005Y"/>
    <m/>
    <s v="08ADG0011N"/>
    <n v="0"/>
    <n v="33"/>
    <n v="30"/>
    <n v="63"/>
    <n v="8"/>
    <n v="7"/>
    <n v="15"/>
    <n v="33"/>
    <n v="30"/>
    <n v="63"/>
    <n v="12"/>
    <n v="7"/>
    <n v="19"/>
    <n v="13"/>
    <n v="7"/>
    <n v="20"/>
    <n v="14"/>
    <n v="8"/>
    <n v="22"/>
    <n v="9"/>
    <n v="11"/>
    <n v="20"/>
    <n v="0"/>
    <n v="0"/>
    <n v="0"/>
    <n v="0"/>
    <n v="0"/>
    <n v="0"/>
    <n v="0"/>
    <n v="0"/>
    <n v="0"/>
    <n v="36"/>
    <n v="26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311Q"/>
    <n v="1"/>
    <s v="INSTITUTO VICTOR HUGO RASCON BANDA"/>
    <n v="37"/>
    <s v="JUÁREZ"/>
    <n v="1"/>
    <s v="JUĂREZ"/>
    <s v="CALLE CARTAMO"/>
    <n v="8805"/>
    <s v="JUÁREZ"/>
    <s v="PARTICULAR"/>
    <x v="2"/>
    <x v="1"/>
    <x v="0"/>
    <x v="0"/>
    <s v="08FIS0005Y"/>
    <m/>
    <s v="08ADG0011N"/>
    <n v="0"/>
    <n v="46"/>
    <n v="27"/>
    <n v="73"/>
    <n v="7"/>
    <n v="12"/>
    <n v="19"/>
    <n v="31"/>
    <n v="23"/>
    <n v="54"/>
    <n v="20"/>
    <n v="17"/>
    <n v="37"/>
    <n v="20"/>
    <n v="17"/>
    <n v="37"/>
    <n v="18"/>
    <n v="8"/>
    <n v="26"/>
    <n v="20"/>
    <n v="4"/>
    <n v="24"/>
    <n v="0"/>
    <n v="0"/>
    <n v="0"/>
    <n v="0"/>
    <n v="0"/>
    <n v="0"/>
    <n v="0"/>
    <n v="0"/>
    <n v="0"/>
    <n v="58"/>
    <n v="29"/>
    <n v="87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1"/>
    <n v="0"/>
    <n v="0"/>
    <n v="1"/>
    <n v="0"/>
    <n v="0"/>
    <n v="0"/>
    <n v="0"/>
    <n v="0"/>
    <n v="9"/>
    <n v="3"/>
    <n v="5"/>
    <n v="0"/>
    <n v="0"/>
    <n v="0"/>
    <n v="0"/>
    <n v="0"/>
    <n v="0"/>
    <n v="0"/>
    <n v="8"/>
    <n v="4"/>
    <n v="4"/>
    <n v="1"/>
  </r>
  <r>
    <s v="08PES0312P"/>
    <n v="1"/>
    <s v="COLEGIO CAMPBELL"/>
    <n v="37"/>
    <s v="JUÁREZ"/>
    <n v="1"/>
    <s v="JUĂREZ"/>
    <s v="BOULEVARD TOMAS FERNANDEZ"/>
    <n v="8505"/>
    <s v="JUÁREZ"/>
    <s v="PARTICULAR"/>
    <x v="2"/>
    <x v="1"/>
    <x v="0"/>
    <x v="0"/>
    <s v="08FIS0005Y"/>
    <m/>
    <s v="08ADG0011N"/>
    <n v="0"/>
    <n v="21"/>
    <n v="17"/>
    <n v="38"/>
    <n v="9"/>
    <n v="6"/>
    <n v="15"/>
    <n v="20"/>
    <n v="17"/>
    <n v="37"/>
    <n v="4"/>
    <n v="4"/>
    <n v="8"/>
    <n v="4"/>
    <n v="4"/>
    <n v="8"/>
    <n v="7"/>
    <n v="6"/>
    <n v="13"/>
    <n v="4"/>
    <n v="4"/>
    <n v="8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1"/>
    <n v="0"/>
    <n v="0"/>
    <n v="1"/>
    <n v="0"/>
    <n v="0"/>
    <n v="0"/>
    <n v="4"/>
    <n v="0"/>
    <n v="10"/>
    <n v="1"/>
    <n v="4"/>
    <n v="0"/>
    <n v="0"/>
    <n v="0"/>
    <n v="0"/>
    <n v="0"/>
    <n v="0"/>
    <n v="0"/>
    <n v="5"/>
    <n v="3"/>
    <n v="3"/>
    <n v="1"/>
  </r>
  <r>
    <s v="08PES0313O"/>
    <n v="1"/>
    <s v="SECUNDARIA ESPACIO MONTESSORI"/>
    <n v="21"/>
    <s v="DELICIAS"/>
    <n v="1"/>
    <s v="DELICIAS"/>
    <s v="AVENIDA 20 DE NOVIEMBRE"/>
    <n v="1722"/>
    <s v="DELICIAS"/>
    <s v="PARTICULAR"/>
    <x v="2"/>
    <x v="1"/>
    <x v="0"/>
    <x v="0"/>
    <s v="08FIS0024M"/>
    <m/>
    <s v="08ADG0011N"/>
    <n v="0"/>
    <n v="32"/>
    <n v="33"/>
    <n v="65"/>
    <n v="14"/>
    <n v="12"/>
    <n v="26"/>
    <n v="32"/>
    <n v="32"/>
    <n v="64"/>
    <n v="13"/>
    <n v="14"/>
    <n v="27"/>
    <n v="13"/>
    <n v="14"/>
    <n v="27"/>
    <n v="15"/>
    <n v="9"/>
    <n v="24"/>
    <n v="5"/>
    <n v="14"/>
    <n v="19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1"/>
    <n v="0"/>
    <n v="0"/>
    <n v="0"/>
    <n v="0"/>
    <n v="1"/>
    <n v="0"/>
    <n v="7"/>
    <n v="2"/>
    <n v="3"/>
    <n v="0"/>
    <n v="0"/>
    <n v="0"/>
    <n v="0"/>
    <n v="0"/>
    <n v="0"/>
    <n v="0"/>
    <n v="5"/>
    <n v="3"/>
    <n v="3"/>
    <n v="1"/>
  </r>
  <r>
    <s v="08PES0314N"/>
    <n v="1"/>
    <s v="COLEGIO REGIONAL DE MEXICO CENTRO"/>
    <n v="37"/>
    <s v="JUÁREZ"/>
    <n v="1"/>
    <s v="JUĂREZ"/>
    <s v="CALLE COYOACAN"/>
    <n v="2736"/>
    <s v="JUÁREZ"/>
    <s v="PARTICULAR"/>
    <x v="2"/>
    <x v="1"/>
    <x v="0"/>
    <x v="0"/>
    <s v="08FIS0005Y"/>
    <m/>
    <s v="08ADG0011N"/>
    <n v="0"/>
    <n v="39"/>
    <n v="63"/>
    <n v="102"/>
    <n v="13"/>
    <n v="18"/>
    <n v="31"/>
    <n v="38"/>
    <n v="63"/>
    <n v="101"/>
    <n v="15"/>
    <n v="19"/>
    <n v="34"/>
    <n v="15"/>
    <n v="20"/>
    <n v="35"/>
    <n v="15"/>
    <n v="20"/>
    <n v="35"/>
    <n v="13"/>
    <n v="22"/>
    <n v="35"/>
    <n v="0"/>
    <n v="0"/>
    <n v="0"/>
    <n v="0"/>
    <n v="0"/>
    <n v="0"/>
    <n v="0"/>
    <n v="0"/>
    <n v="0"/>
    <n v="43"/>
    <n v="62"/>
    <n v="105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3"/>
    <n v="3"/>
    <n v="1"/>
  </r>
  <r>
    <s v="08PES0315M"/>
    <n v="1"/>
    <s v="COLEGIO REGIONAL DE MEXICO"/>
    <n v="37"/>
    <s v="JUÁREZ"/>
    <n v="1"/>
    <s v="JUĂREZ"/>
    <s v="CALLE MONTE MAYOR"/>
    <n v="4117"/>
    <s v="JUÁREZ"/>
    <s v="PARTICULAR"/>
    <x v="2"/>
    <x v="1"/>
    <x v="0"/>
    <x v="0"/>
    <s v="08FIS0005Y"/>
    <m/>
    <s v="08ADG0011N"/>
    <n v="0"/>
    <n v="46"/>
    <n v="46"/>
    <n v="92"/>
    <n v="12"/>
    <n v="11"/>
    <n v="23"/>
    <n v="46"/>
    <n v="45"/>
    <n v="91"/>
    <n v="24"/>
    <n v="17"/>
    <n v="41"/>
    <n v="24"/>
    <n v="17"/>
    <n v="41"/>
    <n v="12"/>
    <n v="11"/>
    <n v="23"/>
    <n v="20"/>
    <n v="21"/>
    <n v="41"/>
    <n v="0"/>
    <n v="0"/>
    <n v="0"/>
    <n v="0"/>
    <n v="0"/>
    <n v="0"/>
    <n v="0"/>
    <n v="0"/>
    <n v="0"/>
    <n v="56"/>
    <n v="49"/>
    <n v="105"/>
    <n v="2"/>
    <n v="1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15"/>
    <n v="5"/>
    <n v="1"/>
  </r>
  <r>
    <s v="08PES0316L"/>
    <n v="1"/>
    <s v="INSTITUTO ADELA DE CORNEJO IV SIGLOS"/>
    <n v="37"/>
    <s v="JUÁREZ"/>
    <n v="1"/>
    <s v="JUĂREZ"/>
    <s v="CALZADA DEL RIO"/>
    <n v="9950"/>
    <s v="JUÁREZ"/>
    <s v="PARTICULAR"/>
    <x v="2"/>
    <x v="1"/>
    <x v="0"/>
    <x v="0"/>
    <s v="08FIS0005Y"/>
    <m/>
    <s v="08ADG0011N"/>
    <n v="0"/>
    <n v="90"/>
    <n v="100"/>
    <n v="190"/>
    <n v="27"/>
    <n v="30"/>
    <n v="57"/>
    <n v="83"/>
    <n v="97"/>
    <n v="180"/>
    <n v="34"/>
    <n v="28"/>
    <n v="62"/>
    <n v="34"/>
    <n v="28"/>
    <n v="62"/>
    <n v="34"/>
    <n v="33"/>
    <n v="67"/>
    <n v="28"/>
    <n v="33"/>
    <n v="61"/>
    <n v="0"/>
    <n v="0"/>
    <n v="0"/>
    <n v="0"/>
    <n v="0"/>
    <n v="0"/>
    <n v="0"/>
    <n v="0"/>
    <n v="0"/>
    <n v="96"/>
    <n v="94"/>
    <n v="190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PES0317K"/>
    <n v="1"/>
    <s v="INSTITUTO HAMILTON"/>
    <n v="19"/>
    <s v="CHIHUAHUA"/>
    <n v="1"/>
    <s v="CHIHUAHUA"/>
    <s v="CALLE ZEUS"/>
    <n v="2901"/>
    <s v="CHIHUAHUA"/>
    <s v="PARTICULAR"/>
    <x v="2"/>
    <x v="1"/>
    <x v="0"/>
    <x v="0"/>
    <s v="08FIS0007W"/>
    <m/>
    <s v="08ADG0011N"/>
    <n v="0"/>
    <n v="53"/>
    <n v="41"/>
    <n v="94"/>
    <n v="20"/>
    <n v="12"/>
    <n v="32"/>
    <n v="53"/>
    <n v="41"/>
    <n v="94"/>
    <n v="15"/>
    <n v="20"/>
    <n v="35"/>
    <n v="15"/>
    <n v="20"/>
    <n v="35"/>
    <n v="15"/>
    <n v="14"/>
    <n v="29"/>
    <n v="17"/>
    <n v="15"/>
    <n v="32"/>
    <n v="0"/>
    <n v="0"/>
    <n v="0"/>
    <n v="0"/>
    <n v="0"/>
    <n v="0"/>
    <n v="0"/>
    <n v="0"/>
    <n v="0"/>
    <n v="47"/>
    <n v="49"/>
    <n v="96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1"/>
    <n v="0"/>
    <n v="1"/>
    <n v="0"/>
    <n v="2"/>
    <n v="0"/>
    <n v="13"/>
    <n v="3"/>
    <n v="7"/>
    <n v="0"/>
    <n v="0"/>
    <n v="0"/>
    <n v="0"/>
    <n v="0"/>
    <n v="0"/>
    <n v="0"/>
    <n v="10"/>
    <n v="6"/>
    <n v="6"/>
    <n v="1"/>
  </r>
  <r>
    <s v="08PES0318J"/>
    <n v="1"/>
    <s v="INSTITUTO DAVID LIVINGSTONE"/>
    <n v="37"/>
    <s v="JUÁREZ"/>
    <n v="1"/>
    <s v="JUĂREZ"/>
    <s v="CALLE LAGUNA DE RODEO"/>
    <n v="1209"/>
    <s v="JUÁREZ"/>
    <s v="PARTICULAR"/>
    <x v="2"/>
    <x v="1"/>
    <x v="0"/>
    <x v="0"/>
    <s v="08FIS0005Y"/>
    <m/>
    <s v="08ADG0011N"/>
    <n v="0"/>
    <n v="35"/>
    <n v="21"/>
    <n v="56"/>
    <n v="10"/>
    <n v="5"/>
    <n v="15"/>
    <n v="34"/>
    <n v="20"/>
    <n v="54"/>
    <n v="8"/>
    <n v="3"/>
    <n v="11"/>
    <n v="8"/>
    <n v="3"/>
    <n v="11"/>
    <n v="12"/>
    <n v="8"/>
    <n v="20"/>
    <n v="12"/>
    <n v="7"/>
    <n v="19"/>
    <n v="0"/>
    <n v="0"/>
    <n v="0"/>
    <n v="0"/>
    <n v="0"/>
    <n v="0"/>
    <n v="0"/>
    <n v="0"/>
    <n v="0"/>
    <n v="32"/>
    <n v="1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319I"/>
    <n v="1"/>
    <s v="INSTITUTO KUROWI"/>
    <n v="37"/>
    <s v="JUÁREZ"/>
    <n v="1"/>
    <s v="JUĂREZ"/>
    <s v="CALLE 20 DE NOVIEMBRE"/>
    <n v="4393"/>
    <s v="JUÁREZ"/>
    <s v="PARTICULAR"/>
    <x v="2"/>
    <x v="1"/>
    <x v="0"/>
    <x v="0"/>
    <s v="08FIS0005Y"/>
    <m/>
    <s v="08ADG0011N"/>
    <n v="0"/>
    <n v="41"/>
    <n v="44"/>
    <n v="85"/>
    <n v="8"/>
    <n v="6"/>
    <n v="14"/>
    <n v="40"/>
    <n v="44"/>
    <n v="84"/>
    <n v="6"/>
    <n v="6"/>
    <n v="12"/>
    <n v="6"/>
    <n v="6"/>
    <n v="12"/>
    <n v="7"/>
    <n v="16"/>
    <n v="23"/>
    <n v="19"/>
    <n v="17"/>
    <n v="36"/>
    <n v="0"/>
    <n v="0"/>
    <n v="0"/>
    <n v="0"/>
    <n v="0"/>
    <n v="0"/>
    <n v="0"/>
    <n v="0"/>
    <n v="0"/>
    <n v="32"/>
    <n v="39"/>
    <n v="71"/>
    <n v="1"/>
    <n v="1"/>
    <n v="2"/>
    <n v="0"/>
    <n v="0"/>
    <n v="0"/>
    <n v="0"/>
    <n v="4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4"/>
    <n v="4"/>
    <n v="1"/>
  </r>
  <r>
    <s v="08PES0320Y"/>
    <n v="1"/>
    <s v="COLEGIO GUADALUPANO DE CIUDAD JUAREZ"/>
    <n v="37"/>
    <s v="JUÁREZ"/>
    <n v="1"/>
    <s v="JUĂREZ"/>
    <s v="CALZADA DEL RIO"/>
    <n v="9293"/>
    <s v="JUÁREZ"/>
    <s v="PARTICULAR"/>
    <x v="2"/>
    <x v="1"/>
    <x v="0"/>
    <x v="0"/>
    <s v="08FIS0005Y"/>
    <m/>
    <s v="08ADG0011N"/>
    <n v="0"/>
    <n v="41"/>
    <n v="31"/>
    <n v="72"/>
    <n v="17"/>
    <n v="7"/>
    <n v="24"/>
    <n v="41"/>
    <n v="31"/>
    <n v="72"/>
    <n v="16"/>
    <n v="12"/>
    <n v="28"/>
    <n v="16"/>
    <n v="12"/>
    <n v="28"/>
    <n v="6"/>
    <n v="11"/>
    <n v="17"/>
    <n v="12"/>
    <n v="11"/>
    <n v="23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2"/>
    <n v="0"/>
    <n v="0"/>
    <n v="0"/>
    <n v="0"/>
    <n v="0"/>
    <n v="0"/>
    <n v="1"/>
    <n v="0"/>
    <n v="0"/>
    <n v="0"/>
    <n v="7"/>
    <n v="3"/>
    <n v="3"/>
    <n v="0"/>
    <n v="0"/>
    <n v="0"/>
    <n v="0"/>
    <n v="0"/>
    <n v="0"/>
    <n v="0"/>
    <n v="6"/>
    <n v="3"/>
    <n v="3"/>
    <n v="1"/>
  </r>
  <r>
    <s v="08PES0321X"/>
    <n v="1"/>
    <s v="COLEGIO INGLĂ‰S DE DURANGO"/>
    <n v="37"/>
    <s v="JUÁREZ"/>
    <n v="1"/>
    <s v="JUĂREZ"/>
    <s v="PROLONGACIĂ“N AVENIDA TOMAS FERNANDEZ"/>
    <n v="11201"/>
    <s v="JUÁREZ"/>
    <s v="PARTICULAR"/>
    <x v="2"/>
    <x v="1"/>
    <x v="0"/>
    <x v="0"/>
    <s v="08FIS0005Y"/>
    <m/>
    <s v="08ADG0011N"/>
    <n v="0"/>
    <n v="57"/>
    <n v="49"/>
    <n v="106"/>
    <n v="13"/>
    <n v="16"/>
    <n v="29"/>
    <n v="50"/>
    <n v="46"/>
    <n v="96"/>
    <n v="41"/>
    <n v="35"/>
    <n v="76"/>
    <n v="41"/>
    <n v="35"/>
    <n v="76"/>
    <n v="24"/>
    <n v="28"/>
    <n v="52"/>
    <n v="18"/>
    <n v="9"/>
    <n v="27"/>
    <n v="0"/>
    <n v="0"/>
    <n v="0"/>
    <n v="0"/>
    <n v="0"/>
    <n v="0"/>
    <n v="0"/>
    <n v="0"/>
    <n v="0"/>
    <n v="83"/>
    <n v="72"/>
    <n v="155"/>
    <n v="3"/>
    <n v="2"/>
    <n v="1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1"/>
    <n v="0"/>
    <n v="0"/>
    <n v="1"/>
    <n v="2"/>
    <n v="1"/>
    <n v="0"/>
    <n v="0"/>
    <n v="0"/>
    <n v="12"/>
    <n v="8"/>
    <n v="3"/>
    <n v="0"/>
    <n v="0"/>
    <n v="0"/>
    <n v="0"/>
    <n v="0"/>
    <n v="0"/>
    <n v="0"/>
    <n v="11"/>
    <n v="6"/>
    <n v="6"/>
    <n v="1"/>
  </r>
  <r>
    <s v="08PST0001E"/>
    <n v="1"/>
    <s v="CENTRO DE ESTUDIOS TECNICOS Y COMERCIALES"/>
    <n v="32"/>
    <s v="HIDALGO DEL PARRAL"/>
    <n v="1"/>
    <s v="HIDALGO DEL PARRAL"/>
    <s v="CALLE PLAZA JUAREZ"/>
    <n v="16"/>
    <s v="HIDALGO DEL PARRAL"/>
    <s v="PARTICULAR"/>
    <x v="2"/>
    <x v="1"/>
    <x v="3"/>
    <x v="0"/>
    <s v="08FZT0011O"/>
    <s v="08FJT0004D"/>
    <s v="08ADG0004D"/>
    <n v="0"/>
    <n v="34"/>
    <n v="42"/>
    <n v="76"/>
    <n v="12"/>
    <n v="17"/>
    <n v="29"/>
    <n v="34"/>
    <n v="42"/>
    <n v="76"/>
    <n v="8"/>
    <n v="13"/>
    <n v="21"/>
    <n v="8"/>
    <n v="13"/>
    <n v="21"/>
    <n v="8"/>
    <n v="11"/>
    <n v="19"/>
    <n v="13"/>
    <n v="15"/>
    <n v="28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ST0009X"/>
    <n v="1"/>
    <s v="EDUCACION Y PATRIA"/>
    <n v="9"/>
    <s v="BOCOYNA"/>
    <n v="34"/>
    <s v="CREEL"/>
    <s v="CALLE TARAHUMARA APARTADO POSTAL 15"/>
    <n v="73"/>
    <s v="CREEL"/>
    <s v="PARTICULAR"/>
    <x v="2"/>
    <x v="1"/>
    <x v="3"/>
    <x v="0"/>
    <s v="08FZT0015K"/>
    <s v="08FJT0006B"/>
    <s v="08ADG0003E"/>
    <n v="0"/>
    <n v="26"/>
    <n v="20"/>
    <n v="46"/>
    <n v="9"/>
    <n v="8"/>
    <n v="17"/>
    <n v="26"/>
    <n v="19"/>
    <n v="45"/>
    <n v="15"/>
    <n v="9"/>
    <n v="24"/>
    <n v="17"/>
    <n v="9"/>
    <n v="26"/>
    <n v="7"/>
    <n v="1"/>
    <n v="8"/>
    <n v="11"/>
    <n v="11"/>
    <n v="22"/>
    <n v="0"/>
    <n v="0"/>
    <n v="0"/>
    <n v="0"/>
    <n v="0"/>
    <n v="0"/>
    <n v="0"/>
    <n v="0"/>
    <n v="0"/>
    <n v="35"/>
    <n v="21"/>
    <n v="5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1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ST0020T"/>
    <n v="1"/>
    <s v="SECUNDARIA TECNICA PARTICULAR AMIGA DE LA OBRERA"/>
    <n v="19"/>
    <s v="CHIHUAHUA"/>
    <n v="1"/>
    <s v="CHIHUAHUA"/>
    <s v="CALLE 52"/>
    <n v="1506"/>
    <s v="CHIHUAHUA"/>
    <s v="PARTICULAR"/>
    <x v="2"/>
    <x v="1"/>
    <x v="3"/>
    <x v="0"/>
    <s v="08FIS0008V"/>
    <m/>
    <s v="08ADG0011N"/>
    <n v="0"/>
    <n v="67"/>
    <n v="137"/>
    <n v="204"/>
    <n v="11"/>
    <n v="57"/>
    <n v="68"/>
    <n v="64"/>
    <n v="136"/>
    <n v="200"/>
    <n v="23"/>
    <n v="60"/>
    <n v="83"/>
    <n v="23"/>
    <n v="60"/>
    <n v="83"/>
    <n v="37"/>
    <n v="43"/>
    <n v="80"/>
    <n v="18"/>
    <n v="36"/>
    <n v="54"/>
    <n v="0"/>
    <n v="0"/>
    <n v="0"/>
    <n v="0"/>
    <n v="0"/>
    <n v="0"/>
    <n v="0"/>
    <n v="0"/>
    <n v="0"/>
    <n v="78"/>
    <n v="139"/>
    <n v="21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1"/>
    <n v="1"/>
    <n v="1"/>
    <n v="0"/>
    <n v="0"/>
    <n v="1"/>
    <n v="0"/>
    <n v="0"/>
    <n v="0"/>
    <n v="1"/>
    <n v="0"/>
    <n v="2"/>
    <n v="0"/>
    <n v="14"/>
    <n v="1"/>
    <n v="8"/>
    <n v="0"/>
    <n v="0"/>
    <n v="0"/>
    <n v="0"/>
    <n v="0"/>
    <n v="0"/>
    <n v="0"/>
    <n v="9"/>
    <n v="6"/>
    <n v="6"/>
    <n v="1"/>
  </r>
  <r>
    <s v="08PST0024P"/>
    <n v="1"/>
    <s v="SECUNDARIA TECNICA COMERCIAL DOLORES D DE CUILTY"/>
    <n v="17"/>
    <s v="CUAUHTÉMOC"/>
    <n v="1"/>
    <s v="CUAUHTĂ‰MOC"/>
    <s v="CALLE DOLORES CUILTY"/>
    <n v="106"/>
    <s v="CUAUHTÉMOC"/>
    <s v="PARTICULAR"/>
    <x v="2"/>
    <x v="1"/>
    <x v="3"/>
    <x v="0"/>
    <s v="08FIS0004Z"/>
    <m/>
    <s v="08ADG0011N"/>
    <n v="0"/>
    <n v="27"/>
    <n v="27"/>
    <n v="54"/>
    <n v="6"/>
    <n v="9"/>
    <n v="15"/>
    <n v="21"/>
    <n v="25"/>
    <n v="46"/>
    <n v="6"/>
    <n v="4"/>
    <n v="10"/>
    <n v="7"/>
    <n v="6"/>
    <n v="13"/>
    <n v="11"/>
    <n v="7"/>
    <n v="18"/>
    <n v="12"/>
    <n v="14"/>
    <n v="26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1"/>
    <n v="0"/>
    <n v="0"/>
    <n v="0"/>
    <n v="1"/>
    <n v="0"/>
    <n v="0"/>
    <n v="5"/>
    <n v="1"/>
    <n v="3"/>
    <n v="0"/>
    <n v="0"/>
    <n v="0"/>
    <n v="0"/>
    <n v="0"/>
    <n v="0"/>
    <n v="0"/>
    <n v="4"/>
    <n v="5"/>
    <n v="3"/>
    <n v="1"/>
  </r>
  <r>
    <s v="08SES0007D"/>
    <n v="1"/>
    <s v="SECUNDARIA POR COOPERACION 8357"/>
    <n v="37"/>
    <s v="JUÁREZ"/>
    <n v="1"/>
    <s v="JUĂREZ"/>
    <s v="CALLE IRAN"/>
    <n v="7442"/>
    <s v="JUÁREZ"/>
    <s v="PÚBLICO"/>
    <x v="1"/>
    <x v="1"/>
    <x v="0"/>
    <x v="1"/>
    <s v="08FIS0002A"/>
    <m/>
    <m/>
    <n v="0"/>
    <n v="138"/>
    <n v="112"/>
    <n v="250"/>
    <n v="45"/>
    <n v="42"/>
    <n v="87"/>
    <n v="125"/>
    <n v="108"/>
    <n v="233"/>
    <n v="52"/>
    <n v="46"/>
    <n v="98"/>
    <n v="52"/>
    <n v="46"/>
    <n v="98"/>
    <n v="49"/>
    <n v="34"/>
    <n v="83"/>
    <n v="42"/>
    <n v="37"/>
    <n v="79"/>
    <n v="0"/>
    <n v="0"/>
    <n v="0"/>
    <n v="0"/>
    <n v="0"/>
    <n v="0"/>
    <n v="0"/>
    <n v="0"/>
    <n v="0"/>
    <n v="143"/>
    <n v="117"/>
    <n v="260"/>
    <n v="3"/>
    <n v="3"/>
    <n v="3"/>
    <n v="0"/>
    <n v="0"/>
    <n v="0"/>
    <n v="0"/>
    <n v="9"/>
    <n v="0"/>
    <n v="0"/>
    <n v="1"/>
    <n v="0"/>
    <n v="1"/>
    <n v="0"/>
    <n v="0"/>
    <n v="0"/>
    <n v="5"/>
    <n v="7"/>
    <n v="0"/>
    <n v="0"/>
    <n v="1"/>
    <n v="0"/>
    <n v="1"/>
    <n v="1"/>
    <n v="1"/>
    <n v="1"/>
    <n v="1"/>
    <n v="0"/>
    <n v="2"/>
    <n v="6"/>
    <n v="0"/>
    <n v="28"/>
    <n v="9"/>
    <n v="9"/>
    <n v="0"/>
    <n v="0"/>
    <n v="0"/>
    <n v="0"/>
    <n v="0"/>
    <n v="0"/>
    <n v="0"/>
    <n v="18"/>
    <n v="9"/>
    <n v="9"/>
    <n v="1"/>
  </r>
  <r>
    <s v="08SES0008C"/>
    <n v="2"/>
    <s v="SECUNDARIA POR COOPERACION 8358"/>
    <n v="37"/>
    <s v="JUÁREZ"/>
    <n v="1"/>
    <s v="JUĂREZ"/>
    <s v="CALLE MANUEL N LOPEZ"/>
    <n v="121"/>
    <s v="JUÁREZ"/>
    <s v="PÚBLICO"/>
    <x v="1"/>
    <x v="1"/>
    <x v="0"/>
    <x v="1"/>
    <s v="08FIS0002A"/>
    <m/>
    <m/>
    <n v="0"/>
    <n v="160"/>
    <n v="145"/>
    <n v="305"/>
    <n v="35"/>
    <n v="41"/>
    <n v="76"/>
    <n v="104"/>
    <n v="124"/>
    <n v="228"/>
    <n v="59"/>
    <n v="53"/>
    <n v="112"/>
    <n v="64"/>
    <n v="57"/>
    <n v="121"/>
    <n v="60"/>
    <n v="57"/>
    <n v="117"/>
    <n v="50"/>
    <n v="46"/>
    <n v="96"/>
    <n v="0"/>
    <n v="0"/>
    <n v="0"/>
    <n v="0"/>
    <n v="0"/>
    <n v="0"/>
    <n v="0"/>
    <n v="0"/>
    <n v="0"/>
    <n v="174"/>
    <n v="160"/>
    <n v="334"/>
    <n v="4"/>
    <n v="4"/>
    <n v="4"/>
    <n v="0"/>
    <n v="0"/>
    <n v="0"/>
    <n v="0"/>
    <n v="12"/>
    <n v="0"/>
    <n v="0"/>
    <n v="1"/>
    <n v="0"/>
    <n v="0"/>
    <n v="1"/>
    <n v="0"/>
    <n v="0"/>
    <n v="10"/>
    <n v="12"/>
    <n v="0"/>
    <n v="0"/>
    <n v="3"/>
    <n v="0"/>
    <n v="0"/>
    <n v="3"/>
    <n v="1"/>
    <n v="2"/>
    <n v="0"/>
    <n v="0"/>
    <n v="8"/>
    <n v="5"/>
    <n v="0"/>
    <n v="46"/>
    <n v="14"/>
    <n v="17"/>
    <n v="0"/>
    <n v="0"/>
    <n v="0"/>
    <n v="0"/>
    <n v="0"/>
    <n v="0"/>
    <n v="0"/>
    <n v="31"/>
    <n v="12"/>
    <n v="12"/>
    <n v="1"/>
  </r>
  <r>
    <s v="08SES0010R"/>
    <n v="1"/>
    <s v="SECUNDARIA POR COOPERACION 8360"/>
    <n v="37"/>
    <s v="JUÁREZ"/>
    <n v="1"/>
    <s v="JUĂREZ"/>
    <s v="CALLE ALBERTO ĂLVAREZ"/>
    <n v="0"/>
    <s v="JUÁREZ"/>
    <s v="PÚBLICO"/>
    <x v="1"/>
    <x v="1"/>
    <x v="0"/>
    <x v="1"/>
    <s v="08FIS0014F"/>
    <m/>
    <m/>
    <n v="0"/>
    <n v="245"/>
    <n v="259"/>
    <n v="504"/>
    <n v="72"/>
    <n v="80"/>
    <n v="152"/>
    <n v="205"/>
    <n v="228"/>
    <n v="433"/>
    <n v="74"/>
    <n v="80"/>
    <n v="154"/>
    <n v="75"/>
    <n v="81"/>
    <n v="156"/>
    <n v="77"/>
    <n v="103"/>
    <n v="180"/>
    <n v="85"/>
    <n v="73"/>
    <n v="158"/>
    <n v="0"/>
    <n v="0"/>
    <n v="0"/>
    <n v="0"/>
    <n v="0"/>
    <n v="0"/>
    <n v="0"/>
    <n v="0"/>
    <n v="0"/>
    <n v="237"/>
    <n v="257"/>
    <n v="494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3"/>
    <n v="0"/>
    <n v="1"/>
    <n v="1"/>
    <n v="2"/>
    <n v="3"/>
    <n v="1"/>
    <n v="0"/>
    <n v="8"/>
    <n v="8"/>
    <n v="0"/>
    <n v="48"/>
    <n v="15"/>
    <n v="15"/>
    <n v="0"/>
    <n v="0"/>
    <n v="0"/>
    <n v="0"/>
    <n v="0"/>
    <n v="0"/>
    <n v="0"/>
    <n v="30"/>
    <n v="22"/>
    <n v="20"/>
    <n v="1"/>
  </r>
  <r>
    <s v="08SES0012P"/>
    <n v="2"/>
    <s v="SECUNDARIA POR COOPERACION 8368"/>
    <n v="37"/>
    <s v="JUÁREZ"/>
    <n v="1"/>
    <s v="JUĂREZ"/>
    <s v="CALLE ALBERTO ĂLVAREZ"/>
    <n v="0"/>
    <s v="JUÁREZ"/>
    <s v="PÚBLICO"/>
    <x v="1"/>
    <x v="1"/>
    <x v="0"/>
    <x v="1"/>
    <s v="08FIS0014F"/>
    <m/>
    <m/>
    <n v="0"/>
    <n v="135"/>
    <n v="126"/>
    <n v="261"/>
    <n v="41"/>
    <n v="41"/>
    <n v="82"/>
    <n v="122"/>
    <n v="123"/>
    <n v="245"/>
    <n v="29"/>
    <n v="35"/>
    <n v="64"/>
    <n v="35"/>
    <n v="35"/>
    <n v="70"/>
    <n v="44"/>
    <n v="52"/>
    <n v="96"/>
    <n v="45"/>
    <n v="38"/>
    <n v="83"/>
    <n v="0"/>
    <n v="0"/>
    <n v="0"/>
    <n v="0"/>
    <n v="0"/>
    <n v="0"/>
    <n v="0"/>
    <n v="0"/>
    <n v="0"/>
    <n v="124"/>
    <n v="125"/>
    <n v="249"/>
    <n v="4"/>
    <n v="4"/>
    <n v="4"/>
    <n v="0"/>
    <n v="0"/>
    <n v="0"/>
    <n v="0"/>
    <n v="12"/>
    <n v="0"/>
    <n v="0"/>
    <n v="1"/>
    <n v="0"/>
    <n v="1"/>
    <n v="0"/>
    <n v="0"/>
    <n v="0"/>
    <n v="6"/>
    <n v="11"/>
    <n v="0"/>
    <n v="0"/>
    <n v="1"/>
    <n v="0"/>
    <n v="0"/>
    <n v="2"/>
    <n v="0"/>
    <n v="2"/>
    <n v="0"/>
    <n v="2"/>
    <n v="8"/>
    <n v="5"/>
    <n v="0"/>
    <n v="39"/>
    <n v="7"/>
    <n v="17"/>
    <n v="0"/>
    <n v="0"/>
    <n v="0"/>
    <n v="0"/>
    <n v="0"/>
    <n v="0"/>
    <n v="0"/>
    <n v="24"/>
    <n v="20"/>
    <n v="20"/>
    <n v="1"/>
  </r>
  <r>
    <s v="08SES0015M"/>
    <n v="1"/>
    <s v="SECUNDARIA POR COOPERACION 8301 TUTUACA"/>
    <n v="22"/>
    <s v="DR. BELISARIO DOMÍNGUEZ"/>
    <n v="16"/>
    <s v="TUTUACA (SANTA BĂRBARA DE TUTUACA)"/>
    <s v="NINGUNO NINGUNO"/>
    <n v="0"/>
    <s v="CHIHUAHUA"/>
    <s v="PÚBLICO"/>
    <x v="1"/>
    <x v="1"/>
    <x v="0"/>
    <x v="1"/>
    <s v="08FIS0009U"/>
    <m/>
    <m/>
    <n v="0"/>
    <n v="13"/>
    <n v="22"/>
    <n v="35"/>
    <n v="2"/>
    <n v="6"/>
    <n v="8"/>
    <n v="13"/>
    <n v="22"/>
    <n v="35"/>
    <n v="11"/>
    <n v="9"/>
    <n v="20"/>
    <n v="11"/>
    <n v="9"/>
    <n v="20"/>
    <n v="6"/>
    <n v="6"/>
    <n v="12"/>
    <n v="5"/>
    <n v="8"/>
    <n v="13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1"/>
    <n v="0"/>
    <n v="6"/>
    <n v="1"/>
    <n v="3"/>
    <n v="0"/>
    <n v="0"/>
    <n v="0"/>
    <n v="0"/>
    <n v="0"/>
    <n v="0"/>
    <n v="0"/>
    <n v="4"/>
    <n v="4"/>
    <n v="3"/>
    <n v="1"/>
  </r>
  <r>
    <s v="08SES0016L"/>
    <n v="1"/>
    <s v="SECUNDARIA POR COOPERACION 8366 MELCHOR OCAMPO"/>
    <n v="19"/>
    <s v="CHIHUAHUA"/>
    <n v="1"/>
    <s v="CHIHUAHUA"/>
    <s v="CALLE 67"/>
    <n v="0"/>
    <s v="CHIHUAHUA"/>
    <s v="PÚBLICO"/>
    <x v="1"/>
    <x v="1"/>
    <x v="0"/>
    <x v="1"/>
    <s v="08FIS0011I"/>
    <m/>
    <m/>
    <n v="0"/>
    <n v="150"/>
    <n v="171"/>
    <n v="321"/>
    <n v="44"/>
    <n v="49"/>
    <n v="93"/>
    <n v="101"/>
    <n v="139"/>
    <n v="240"/>
    <n v="48"/>
    <n v="53"/>
    <n v="101"/>
    <n v="55"/>
    <n v="55"/>
    <n v="110"/>
    <n v="50"/>
    <n v="69"/>
    <n v="119"/>
    <n v="51"/>
    <n v="64"/>
    <n v="115"/>
    <n v="0"/>
    <n v="0"/>
    <n v="0"/>
    <n v="0"/>
    <n v="0"/>
    <n v="0"/>
    <n v="0"/>
    <n v="0"/>
    <n v="0"/>
    <n v="156"/>
    <n v="188"/>
    <n v="344"/>
    <n v="4"/>
    <n v="4"/>
    <n v="4"/>
    <n v="0"/>
    <n v="0"/>
    <n v="0"/>
    <n v="0"/>
    <n v="12"/>
    <n v="0"/>
    <n v="0"/>
    <n v="0"/>
    <n v="1"/>
    <n v="0"/>
    <n v="1"/>
    <n v="0"/>
    <n v="0"/>
    <n v="7"/>
    <n v="11"/>
    <n v="0"/>
    <n v="0"/>
    <n v="1"/>
    <n v="3"/>
    <n v="1"/>
    <n v="1"/>
    <n v="2"/>
    <n v="2"/>
    <n v="0"/>
    <n v="0"/>
    <n v="6"/>
    <n v="5"/>
    <n v="0"/>
    <n v="41"/>
    <n v="11"/>
    <n v="17"/>
    <n v="0"/>
    <n v="0"/>
    <n v="0"/>
    <n v="0"/>
    <n v="0"/>
    <n v="0"/>
    <n v="0"/>
    <n v="28"/>
    <n v="12"/>
    <n v="12"/>
    <n v="1"/>
  </r>
  <r>
    <s v="08SES0017K"/>
    <n v="1"/>
    <s v="SECUNDARIA POR COOPERACION 8304 DOS DE OCTUBRE"/>
    <n v="19"/>
    <s v="CHIHUAHUA"/>
    <n v="1"/>
    <s v="CHIHUAHUA"/>
    <s v="CALLE 4A. "/>
    <n v="0"/>
    <s v="CHIHUAHUA"/>
    <s v="PÚBLICO"/>
    <x v="1"/>
    <x v="1"/>
    <x v="0"/>
    <x v="1"/>
    <s v="08FIS0007W"/>
    <m/>
    <m/>
    <n v="0"/>
    <n v="30"/>
    <n v="35"/>
    <n v="65"/>
    <n v="8"/>
    <n v="8"/>
    <n v="16"/>
    <n v="16"/>
    <n v="26"/>
    <n v="42"/>
    <n v="6"/>
    <n v="7"/>
    <n v="13"/>
    <n v="7"/>
    <n v="7"/>
    <n v="14"/>
    <n v="15"/>
    <n v="8"/>
    <n v="23"/>
    <n v="10"/>
    <n v="15"/>
    <n v="25"/>
    <n v="0"/>
    <n v="0"/>
    <n v="0"/>
    <n v="0"/>
    <n v="0"/>
    <n v="0"/>
    <n v="0"/>
    <n v="0"/>
    <n v="0"/>
    <n v="32"/>
    <n v="30"/>
    <n v="62"/>
    <n v="1"/>
    <n v="1"/>
    <n v="1"/>
    <n v="0"/>
    <n v="0"/>
    <n v="0"/>
    <n v="0"/>
    <n v="3"/>
    <n v="1"/>
    <n v="0"/>
    <n v="0"/>
    <n v="0"/>
    <n v="0"/>
    <n v="1"/>
    <n v="0"/>
    <n v="0"/>
    <n v="3"/>
    <n v="2"/>
    <n v="0"/>
    <n v="0"/>
    <n v="0"/>
    <n v="0"/>
    <n v="0"/>
    <n v="0"/>
    <n v="1"/>
    <n v="0"/>
    <n v="0"/>
    <n v="0"/>
    <n v="0"/>
    <n v="1"/>
    <n v="0"/>
    <n v="9"/>
    <n v="5"/>
    <n v="2"/>
    <n v="0"/>
    <n v="0"/>
    <n v="0"/>
    <n v="0"/>
    <n v="0"/>
    <n v="0"/>
    <n v="0"/>
    <n v="7"/>
    <n v="3"/>
    <n v="3"/>
    <n v="1"/>
  </r>
  <r>
    <s v="08SES0018J"/>
    <n v="1"/>
    <s v="SECUNDARIA POR COOPERACION 8302 GENARO VAZQUEZ ROJAS"/>
    <n v="19"/>
    <s v="CHIHUAHUA"/>
    <n v="1"/>
    <s v="CHIHUAHUA"/>
    <s v="CALLE PARTIDO DE LOS POBRES"/>
    <n v="277"/>
    <s v="CHIHUAHUA"/>
    <s v="PÚBLICO"/>
    <x v="1"/>
    <x v="1"/>
    <x v="0"/>
    <x v="1"/>
    <s v="08FIS0006X"/>
    <m/>
    <m/>
    <n v="0"/>
    <n v="91"/>
    <n v="98"/>
    <n v="189"/>
    <n v="35"/>
    <n v="39"/>
    <n v="74"/>
    <n v="53"/>
    <n v="80"/>
    <n v="133"/>
    <n v="22"/>
    <n v="22"/>
    <n v="44"/>
    <n v="34"/>
    <n v="24"/>
    <n v="58"/>
    <n v="30"/>
    <n v="36"/>
    <n v="66"/>
    <n v="30"/>
    <n v="21"/>
    <n v="51"/>
    <n v="0"/>
    <n v="0"/>
    <n v="0"/>
    <n v="0"/>
    <n v="0"/>
    <n v="0"/>
    <n v="0"/>
    <n v="0"/>
    <n v="0"/>
    <n v="94"/>
    <n v="81"/>
    <n v="175"/>
    <n v="2"/>
    <n v="2"/>
    <n v="2"/>
    <n v="0"/>
    <n v="0"/>
    <n v="0"/>
    <n v="0"/>
    <n v="6"/>
    <n v="0"/>
    <n v="0"/>
    <n v="1"/>
    <n v="0"/>
    <n v="0"/>
    <n v="1"/>
    <n v="0"/>
    <n v="0"/>
    <n v="3"/>
    <n v="5"/>
    <n v="0"/>
    <n v="0"/>
    <n v="1"/>
    <n v="0"/>
    <n v="0"/>
    <n v="0"/>
    <n v="0"/>
    <n v="0"/>
    <n v="0"/>
    <n v="0"/>
    <n v="3"/>
    <n v="7"/>
    <n v="0"/>
    <n v="21"/>
    <n v="4"/>
    <n v="5"/>
    <n v="0"/>
    <n v="0"/>
    <n v="0"/>
    <n v="0"/>
    <n v="0"/>
    <n v="0"/>
    <n v="0"/>
    <n v="9"/>
    <n v="12"/>
    <n v="12"/>
    <n v="1"/>
  </r>
  <r>
    <s v="08SES0024U"/>
    <n v="1"/>
    <s v="SECUNDARIA POR COOPERACION 8347 JESUS URUETA"/>
    <n v="37"/>
    <s v="JUÁREZ"/>
    <n v="1"/>
    <s v="JUĂREZ"/>
    <s v="CALLE GALEANA"/>
    <n v="650"/>
    <s v="JUÁREZ"/>
    <s v="PÚBLICO"/>
    <x v="1"/>
    <x v="1"/>
    <x v="0"/>
    <x v="1"/>
    <s v="08FIS0014F"/>
    <m/>
    <m/>
    <n v="0"/>
    <n v="171"/>
    <n v="167"/>
    <n v="338"/>
    <n v="48"/>
    <n v="54"/>
    <n v="102"/>
    <n v="116"/>
    <n v="128"/>
    <n v="244"/>
    <n v="55"/>
    <n v="55"/>
    <n v="110"/>
    <n v="70"/>
    <n v="66"/>
    <n v="136"/>
    <n v="60"/>
    <n v="56"/>
    <n v="116"/>
    <n v="58"/>
    <n v="56"/>
    <n v="114"/>
    <n v="0"/>
    <n v="0"/>
    <n v="0"/>
    <n v="0"/>
    <n v="0"/>
    <n v="0"/>
    <n v="0"/>
    <n v="0"/>
    <n v="0"/>
    <n v="188"/>
    <n v="178"/>
    <n v="366"/>
    <n v="5"/>
    <n v="5"/>
    <n v="5"/>
    <n v="0"/>
    <n v="0"/>
    <n v="0"/>
    <n v="0"/>
    <n v="15"/>
    <n v="0"/>
    <n v="0"/>
    <n v="0"/>
    <n v="1"/>
    <n v="0"/>
    <n v="1"/>
    <n v="0"/>
    <n v="0"/>
    <n v="1"/>
    <n v="19"/>
    <n v="0"/>
    <n v="0"/>
    <n v="5"/>
    <n v="1"/>
    <n v="0"/>
    <n v="1"/>
    <n v="1"/>
    <n v="0"/>
    <n v="0"/>
    <n v="0"/>
    <n v="5"/>
    <n v="8"/>
    <n v="0"/>
    <n v="43"/>
    <n v="7"/>
    <n v="21"/>
    <n v="0"/>
    <n v="0"/>
    <n v="0"/>
    <n v="0"/>
    <n v="0"/>
    <n v="0"/>
    <n v="0"/>
    <n v="28"/>
    <n v="15"/>
    <n v="15"/>
    <n v="1"/>
  </r>
  <r>
    <s v="08SES0025T"/>
    <n v="2"/>
    <s v="SECUNDARIA POR COOPERACION 8346 FRANCISCO I. MADERO"/>
    <n v="37"/>
    <s v="JUÁREZ"/>
    <n v="1"/>
    <s v="JUĂREZ"/>
    <s v="CALLE MANUEL OJINAGA"/>
    <n v="0"/>
    <s v="JUÁREZ"/>
    <s v="PÚBLICO"/>
    <x v="1"/>
    <x v="1"/>
    <x v="0"/>
    <x v="1"/>
    <s v="08FIS000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SES0028Q"/>
    <n v="1"/>
    <s v="SECUNDARIA POR COOPERACION 8334"/>
    <n v="37"/>
    <s v="JUÁREZ"/>
    <n v="635"/>
    <s v="SAN ISIDRO (RĂŤO GRANDE)"/>
    <s v="CALLE REVOLUCION "/>
    <n v="206"/>
    <s v="JUÁREZ"/>
    <s v="PÚBLICO"/>
    <x v="1"/>
    <x v="1"/>
    <x v="0"/>
    <x v="1"/>
    <s v="08FIS0002A"/>
    <m/>
    <m/>
    <n v="0"/>
    <n v="274"/>
    <n v="285"/>
    <n v="559"/>
    <n v="90"/>
    <n v="94"/>
    <n v="184"/>
    <n v="237"/>
    <n v="272"/>
    <n v="509"/>
    <n v="120"/>
    <n v="100"/>
    <n v="220"/>
    <n v="122"/>
    <n v="101"/>
    <n v="223"/>
    <n v="107"/>
    <n v="99"/>
    <n v="206"/>
    <n v="83"/>
    <n v="84"/>
    <n v="167"/>
    <n v="0"/>
    <n v="0"/>
    <n v="0"/>
    <n v="0"/>
    <n v="0"/>
    <n v="0"/>
    <n v="0"/>
    <n v="0"/>
    <n v="0"/>
    <n v="312"/>
    <n v="284"/>
    <n v="596"/>
    <n v="6"/>
    <n v="6"/>
    <n v="6"/>
    <n v="0"/>
    <n v="0"/>
    <n v="0"/>
    <n v="0"/>
    <n v="18"/>
    <n v="0"/>
    <n v="0"/>
    <n v="0"/>
    <n v="1"/>
    <n v="0"/>
    <n v="1"/>
    <n v="0"/>
    <n v="0"/>
    <n v="6"/>
    <n v="14"/>
    <n v="0"/>
    <n v="0"/>
    <n v="3"/>
    <n v="0"/>
    <n v="2"/>
    <n v="0"/>
    <n v="2"/>
    <n v="1"/>
    <n v="1"/>
    <n v="1"/>
    <n v="12"/>
    <n v="6"/>
    <n v="0"/>
    <n v="50"/>
    <n v="14"/>
    <n v="16"/>
    <n v="0"/>
    <n v="0"/>
    <n v="0"/>
    <n v="0"/>
    <n v="0"/>
    <n v="0"/>
    <n v="0"/>
    <n v="30"/>
    <n v="18"/>
    <n v="18"/>
    <n v="1"/>
  </r>
  <r>
    <s v="08SES0029P"/>
    <n v="1"/>
    <s v="SECUNDARIA POR COOPERACION 8332 LAZARO CARDENAS"/>
    <n v="37"/>
    <s v="JUÁREZ"/>
    <n v="1"/>
    <s v="JUĂREZ"/>
    <s v="CALLE MANUEL N. LOPEZ PONIENTE KILOMETRO 20"/>
    <n v="121"/>
    <s v="JUÁREZ"/>
    <s v="PÚBLICO"/>
    <x v="1"/>
    <x v="1"/>
    <x v="0"/>
    <x v="1"/>
    <s v="08FIS0002A"/>
    <m/>
    <m/>
    <n v="0"/>
    <n v="188"/>
    <n v="226"/>
    <n v="414"/>
    <n v="57"/>
    <n v="68"/>
    <n v="125"/>
    <n v="171"/>
    <n v="216"/>
    <n v="387"/>
    <n v="91"/>
    <n v="59"/>
    <n v="150"/>
    <n v="94"/>
    <n v="62"/>
    <n v="156"/>
    <n v="64"/>
    <n v="86"/>
    <n v="150"/>
    <n v="63"/>
    <n v="70"/>
    <n v="133"/>
    <n v="0"/>
    <n v="0"/>
    <n v="0"/>
    <n v="0"/>
    <n v="0"/>
    <n v="0"/>
    <n v="0"/>
    <n v="0"/>
    <n v="0"/>
    <n v="221"/>
    <n v="218"/>
    <n v="439"/>
    <n v="5"/>
    <n v="5"/>
    <n v="4"/>
    <n v="0"/>
    <n v="0"/>
    <n v="0"/>
    <n v="0"/>
    <n v="14"/>
    <n v="0"/>
    <n v="0"/>
    <n v="0"/>
    <n v="1"/>
    <n v="1"/>
    <n v="0"/>
    <n v="0"/>
    <n v="0"/>
    <n v="4"/>
    <n v="12"/>
    <n v="0"/>
    <n v="0"/>
    <n v="1"/>
    <n v="0"/>
    <n v="0"/>
    <n v="3"/>
    <n v="0"/>
    <n v="1"/>
    <n v="1"/>
    <n v="1"/>
    <n v="6"/>
    <n v="8"/>
    <n v="0"/>
    <n v="39"/>
    <n v="6"/>
    <n v="17"/>
    <n v="0"/>
    <n v="0"/>
    <n v="0"/>
    <n v="0"/>
    <n v="0"/>
    <n v="0"/>
    <n v="0"/>
    <n v="23"/>
    <n v="14"/>
    <n v="14"/>
    <n v="1"/>
  </r>
  <r>
    <s v="08SES0033B"/>
    <n v="2"/>
    <s v="SECUNDARIA POR COOPERACION 8305 SALVADOR ALLENDE"/>
    <n v="37"/>
    <s v="JUÁREZ"/>
    <n v="1"/>
    <s v="JUĂREZ"/>
    <s v="CALLE CARRETERA A CASAS GRANDES KILOMETRO 27"/>
    <n v="0"/>
    <s v="JUÁREZ"/>
    <s v="PÚBLICO"/>
    <x v="1"/>
    <x v="1"/>
    <x v="0"/>
    <x v="1"/>
    <s v="08FIS0014F"/>
    <m/>
    <m/>
    <n v="0"/>
    <n v="95"/>
    <n v="92"/>
    <n v="187"/>
    <n v="21"/>
    <n v="31"/>
    <n v="52"/>
    <n v="95"/>
    <n v="92"/>
    <n v="187"/>
    <n v="33"/>
    <n v="39"/>
    <n v="72"/>
    <n v="35"/>
    <n v="40"/>
    <n v="75"/>
    <n v="39"/>
    <n v="28"/>
    <n v="67"/>
    <n v="35"/>
    <n v="35"/>
    <n v="70"/>
    <n v="0"/>
    <n v="0"/>
    <n v="0"/>
    <n v="0"/>
    <n v="0"/>
    <n v="0"/>
    <n v="0"/>
    <n v="0"/>
    <n v="0"/>
    <n v="109"/>
    <n v="103"/>
    <n v="212"/>
    <n v="3"/>
    <n v="3"/>
    <n v="3"/>
    <n v="0"/>
    <n v="0"/>
    <n v="0"/>
    <n v="0"/>
    <n v="9"/>
    <n v="0"/>
    <n v="0"/>
    <n v="1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11"/>
    <n v="5"/>
    <n v="5"/>
    <n v="0"/>
    <n v="0"/>
    <n v="0"/>
    <n v="0"/>
    <n v="0"/>
    <n v="0"/>
    <n v="0"/>
    <n v="10"/>
    <n v="9"/>
    <n v="7"/>
    <n v="1"/>
  </r>
  <r>
    <s v="08KSC0001T"/>
    <n v="4"/>
    <s v="ESCUELA SECUNDARIA COMUNITARIA INDIGENA"/>
    <n v="27"/>
    <s v="GUACHOCHI"/>
    <n v="957"/>
    <s v="SAGOACHI"/>
    <s v="CALLE SAGOACHI"/>
    <n v="0"/>
    <s v="GUACHOCHI"/>
    <s v="PÚBLICO"/>
    <x v="3"/>
    <x v="1"/>
    <x v="2"/>
    <x v="0"/>
    <m/>
    <m/>
    <m/>
    <n v="0"/>
    <n v="4"/>
    <n v="7"/>
    <n v="11"/>
    <n v="1"/>
    <n v="2"/>
    <n v="3"/>
    <n v="4"/>
    <n v="7"/>
    <n v="11"/>
    <n v="1"/>
    <n v="1"/>
    <n v="2"/>
    <n v="1"/>
    <n v="1"/>
    <n v="2"/>
    <n v="2"/>
    <n v="1"/>
    <n v="3"/>
    <n v="1"/>
    <n v="4"/>
    <n v="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2S"/>
    <n v="4"/>
    <s v="ESCUELA SECUNDARIA COMUNITARIA INDIGENA"/>
    <n v="27"/>
    <s v="GUACHOCHI"/>
    <n v="681"/>
    <s v="SANTA RITA"/>
    <s v="CALLE SANTA RITA"/>
    <n v="0"/>
    <s v="GUACHOCHI"/>
    <s v="PÚBLICO"/>
    <x v="3"/>
    <x v="1"/>
    <x v="2"/>
    <x v="0"/>
    <m/>
    <m/>
    <m/>
    <n v="0"/>
    <n v="3"/>
    <n v="3"/>
    <n v="6"/>
    <n v="1"/>
    <n v="0"/>
    <n v="1"/>
    <n v="3"/>
    <n v="3"/>
    <n v="6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3R"/>
    <n v="4"/>
    <s v="ESCUELA SECUNDARIA COMUNITARIA INDIGENA"/>
    <n v="27"/>
    <s v="GUACHOCHI"/>
    <n v="1489"/>
    <s v="EL FRIJOLAR"/>
    <s v="CALLE EL FRIJOLAR"/>
    <n v="0"/>
    <s v="GUACHOCHI"/>
    <s v="PÚBLICO"/>
    <x v="3"/>
    <x v="1"/>
    <x v="2"/>
    <x v="0"/>
    <m/>
    <m/>
    <m/>
    <n v="0"/>
    <n v="5"/>
    <n v="2"/>
    <n v="7"/>
    <n v="2"/>
    <n v="1"/>
    <n v="3"/>
    <n v="5"/>
    <n v="2"/>
    <n v="7"/>
    <n v="3"/>
    <n v="0"/>
    <n v="3"/>
    <n v="3"/>
    <n v="0"/>
    <n v="3"/>
    <n v="3"/>
    <n v="0"/>
    <n v="3"/>
    <n v="0"/>
    <n v="1"/>
    <n v="1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4Q"/>
    <n v="4"/>
    <s v="SECUNDARIA INDIGENA COMUNITARIA"/>
    <n v="7"/>
    <s v="BALLEZA"/>
    <n v="207"/>
    <s v="LA LABORCITA"/>
    <s v="CALLE LA LABORCITA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05P"/>
    <n v="4"/>
    <s v="SECUNDARIA INDIGENA COMUNITARIA"/>
    <n v="27"/>
    <s v="GUACHOCHI"/>
    <n v="558"/>
    <s v="EL REBAJE"/>
    <s v="CALLE EL REBAJE"/>
    <n v="0"/>
    <s v="GUACHOCHI"/>
    <s v="PÚBLICO"/>
    <x v="3"/>
    <x v="1"/>
    <x v="2"/>
    <x v="0"/>
    <m/>
    <m/>
    <m/>
    <n v="0"/>
    <n v="3"/>
    <n v="2"/>
    <n v="5"/>
    <n v="0"/>
    <n v="1"/>
    <n v="1"/>
    <n v="3"/>
    <n v="1"/>
    <n v="4"/>
    <n v="1"/>
    <n v="0"/>
    <n v="1"/>
    <n v="1"/>
    <n v="0"/>
    <n v="1"/>
    <n v="4"/>
    <n v="0"/>
    <n v="4"/>
    <n v="0"/>
    <n v="2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1Z"/>
    <n v="4"/>
    <s v="SECUNDARIA INDIGENA COMUNITARIA"/>
    <n v="7"/>
    <s v="BALLEZA"/>
    <n v="91"/>
    <s v="LOS PILARES"/>
    <s v="CALLE PILARES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13Y"/>
    <n v="4"/>
    <s v="SECUNDARIA INDIGENA COMUNITARIA"/>
    <n v="27"/>
    <s v="GUACHOCHI"/>
    <n v="1505"/>
    <s v="SARABEACHI"/>
    <s v="CALLE SARABEACHI"/>
    <n v="0"/>
    <s v="GUACHOCHI"/>
    <s v="PÚBLICO"/>
    <x v="3"/>
    <x v="1"/>
    <x v="2"/>
    <x v="0"/>
    <m/>
    <m/>
    <m/>
    <n v="0"/>
    <n v="6"/>
    <n v="7"/>
    <n v="13"/>
    <n v="4"/>
    <n v="0"/>
    <n v="4"/>
    <n v="6"/>
    <n v="7"/>
    <n v="13"/>
    <n v="1"/>
    <n v="1"/>
    <n v="2"/>
    <n v="1"/>
    <n v="1"/>
    <n v="2"/>
    <n v="0"/>
    <n v="3"/>
    <n v="3"/>
    <n v="2"/>
    <n v="4"/>
    <n v="6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SECUNDARIA INDIGENA COMUNITARIA"/>
    <n v="27"/>
    <s v="GUACHOCHI"/>
    <n v="575"/>
    <s v="REQUEACHI"/>
    <s v="CALLE REQUEACHI"/>
    <n v="0"/>
    <s v="GUACHOCHI"/>
    <s v="PÚBLICO"/>
    <x v="3"/>
    <x v="1"/>
    <x v="2"/>
    <x v="0"/>
    <m/>
    <m/>
    <m/>
    <n v="0"/>
    <n v="4"/>
    <n v="9"/>
    <n v="13"/>
    <n v="0"/>
    <n v="5"/>
    <n v="5"/>
    <n v="4"/>
    <n v="9"/>
    <n v="13"/>
    <n v="5"/>
    <n v="1"/>
    <n v="6"/>
    <n v="5"/>
    <n v="1"/>
    <n v="6"/>
    <n v="3"/>
    <n v="3"/>
    <n v="6"/>
    <n v="1"/>
    <n v="1"/>
    <n v="2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16V"/>
    <n v="4"/>
    <s v="SECUNDARIA INDIGENA COMUNITARIA"/>
    <n v="27"/>
    <s v="GUACHOCHI"/>
    <n v="2201"/>
    <s v="TEPORACHI"/>
    <s v="CALLE TEPORACHI"/>
    <n v="0"/>
    <s v="GUACHOCHI"/>
    <s v="PÚBLICO"/>
    <x v="3"/>
    <x v="1"/>
    <x v="2"/>
    <x v="0"/>
    <m/>
    <m/>
    <m/>
    <n v="0"/>
    <n v="0"/>
    <n v="5"/>
    <n v="5"/>
    <n v="0"/>
    <n v="0"/>
    <n v="0"/>
    <n v="0"/>
    <n v="5"/>
    <n v="5"/>
    <n v="1"/>
    <n v="1"/>
    <n v="2"/>
    <n v="1"/>
    <n v="1"/>
    <n v="2"/>
    <n v="0"/>
    <n v="4"/>
    <n v="4"/>
    <n v="0"/>
    <n v="1"/>
    <n v="1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SECUNDARIA INDIGENA COMUNITARIA"/>
    <n v="27"/>
    <s v="GUACHOCHI"/>
    <n v="1438"/>
    <s v="SITAGAPACHI"/>
    <s v="CALLE SITAGAPACHI"/>
    <n v="0"/>
    <s v="GUACHOCHI"/>
    <s v="PÚBLICO"/>
    <x v="3"/>
    <x v="1"/>
    <x v="2"/>
    <x v="0"/>
    <m/>
    <m/>
    <m/>
    <n v="0"/>
    <n v="5"/>
    <n v="1"/>
    <n v="6"/>
    <n v="0"/>
    <n v="0"/>
    <n v="0"/>
    <n v="5"/>
    <n v="1"/>
    <n v="6"/>
    <n v="1"/>
    <n v="1"/>
    <n v="2"/>
    <n v="1"/>
    <n v="1"/>
    <n v="2"/>
    <n v="3"/>
    <n v="0"/>
    <n v="3"/>
    <n v="2"/>
    <n v="1"/>
    <n v="3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18T"/>
    <n v="4"/>
    <s v="SECUNDARIA INDIGENA COMUNITARIA"/>
    <n v="29"/>
    <s v="GUADALUPE Y CALVO"/>
    <n v="1978"/>
    <s v="SAN ISIDRO"/>
    <s v="CALLE SAN ISIDRO"/>
    <n v="0"/>
    <s v="GUADALUPE Y CALVO"/>
    <s v="PÚBLICO"/>
    <x v="3"/>
    <x v="1"/>
    <x v="2"/>
    <x v="0"/>
    <m/>
    <m/>
    <m/>
    <n v="0"/>
    <n v="6"/>
    <n v="2"/>
    <n v="8"/>
    <n v="3"/>
    <n v="0"/>
    <n v="3"/>
    <n v="6"/>
    <n v="2"/>
    <n v="8"/>
    <n v="1"/>
    <n v="6"/>
    <n v="7"/>
    <n v="1"/>
    <n v="6"/>
    <n v="7"/>
    <n v="1"/>
    <n v="3"/>
    <n v="4"/>
    <n v="4"/>
    <n v="1"/>
    <n v="5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19S"/>
    <n v="4"/>
    <s v="SECUNDARIA INDIGENA COMUNITARIA"/>
    <n v="29"/>
    <s v="GUADALUPE Y CALVO"/>
    <n v="565"/>
    <s v="CERRO ALTO"/>
    <s v="CALLE CONOCIDO CERRO ALTO"/>
    <n v="0"/>
    <s v="GUADALUPE Y CALVO"/>
    <s v="PÚBLICO"/>
    <x v="3"/>
    <x v="1"/>
    <x v="2"/>
    <x v="0"/>
    <m/>
    <m/>
    <m/>
    <n v="0"/>
    <n v="5"/>
    <n v="4"/>
    <n v="9"/>
    <n v="0"/>
    <n v="1"/>
    <n v="1"/>
    <n v="5"/>
    <n v="4"/>
    <n v="9"/>
    <n v="6"/>
    <n v="3"/>
    <n v="9"/>
    <n v="6"/>
    <n v="3"/>
    <n v="9"/>
    <n v="2"/>
    <n v="1"/>
    <n v="3"/>
    <n v="0"/>
    <n v="2"/>
    <n v="2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1G"/>
    <n v="4"/>
    <s v="ESCUELA SECUNDARIA COMUNITARIA INDIGENA"/>
    <n v="7"/>
    <s v="BALLEZA"/>
    <n v="179"/>
    <s v="ADJUNTAS DE ARRIBA"/>
    <s v="CALLE LAS ADJUNTAS"/>
    <n v="0"/>
    <s v="GUACHOCHI"/>
    <s v="PÚBLICO"/>
    <x v="3"/>
    <x v="1"/>
    <x v="2"/>
    <x v="0"/>
    <m/>
    <m/>
    <m/>
    <n v="0"/>
    <n v="5"/>
    <n v="10"/>
    <n v="15"/>
    <n v="0"/>
    <n v="3"/>
    <n v="3"/>
    <n v="5"/>
    <n v="10"/>
    <n v="15"/>
    <n v="1"/>
    <n v="2"/>
    <n v="3"/>
    <n v="1"/>
    <n v="2"/>
    <n v="3"/>
    <n v="2"/>
    <n v="4"/>
    <n v="6"/>
    <n v="3"/>
    <n v="3"/>
    <n v="6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2F"/>
    <n v="4"/>
    <s v="SECUNDARIA INDIGENA COMUNITARIA"/>
    <n v="27"/>
    <s v="GUACHOCHI"/>
    <n v="920"/>
    <s v="ROROGOCHACHI"/>
    <s v="CALLE ROROGOCHACHI"/>
    <n v="0"/>
    <s v="GUACHOCHI"/>
    <s v="PÚBLICO"/>
    <x v="3"/>
    <x v="1"/>
    <x v="2"/>
    <x v="0"/>
    <m/>
    <m/>
    <m/>
    <n v="0"/>
    <n v="3"/>
    <n v="1"/>
    <n v="4"/>
    <n v="1"/>
    <n v="0"/>
    <n v="1"/>
    <n v="3"/>
    <n v="1"/>
    <n v="4"/>
    <n v="0"/>
    <n v="1"/>
    <n v="1"/>
    <n v="0"/>
    <n v="1"/>
    <n v="1"/>
    <n v="1"/>
    <n v="0"/>
    <n v="1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3E"/>
    <n v="4"/>
    <s v="SECUNDARIA INDIGENA COMUNITARIA"/>
    <n v="27"/>
    <s v="GUACHOCHI"/>
    <n v="1240"/>
    <s v="ROJASARARE"/>
    <s v="CALLE ROJASARARE"/>
    <n v="0"/>
    <s v="GUACHOCHI"/>
    <s v="PÚBLICO"/>
    <x v="3"/>
    <x v="1"/>
    <x v="2"/>
    <x v="0"/>
    <m/>
    <m/>
    <m/>
    <n v="0"/>
    <n v="6"/>
    <n v="9"/>
    <n v="15"/>
    <n v="3"/>
    <n v="3"/>
    <n v="6"/>
    <n v="6"/>
    <n v="9"/>
    <n v="15"/>
    <n v="3"/>
    <n v="4"/>
    <n v="7"/>
    <n v="3"/>
    <n v="4"/>
    <n v="7"/>
    <n v="2"/>
    <n v="4"/>
    <n v="6"/>
    <n v="1"/>
    <n v="2"/>
    <n v="3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7A"/>
    <n v="4"/>
    <s v="SECUNDARIA COMUNITARIA INDIGENA"/>
    <n v="27"/>
    <s v="GUACHOCHI"/>
    <n v="498"/>
    <s v="NAPUCHI"/>
    <s v="CALLE NAPUCHI"/>
    <n v="0"/>
    <s v="GUACHOCHI"/>
    <s v="PÚBLICO"/>
    <x v="3"/>
    <x v="1"/>
    <x v="2"/>
    <x v="0"/>
    <m/>
    <m/>
    <m/>
    <n v="0"/>
    <n v="5"/>
    <n v="3"/>
    <n v="8"/>
    <n v="0"/>
    <n v="1"/>
    <n v="1"/>
    <n v="5"/>
    <n v="3"/>
    <n v="8"/>
    <n v="1"/>
    <n v="0"/>
    <n v="1"/>
    <n v="1"/>
    <n v="0"/>
    <n v="1"/>
    <n v="1"/>
    <n v="2"/>
    <n v="3"/>
    <n v="4"/>
    <n v="1"/>
    <n v="5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8Z"/>
    <n v="4"/>
    <s v="SECUNDARIA INDIGENA COMUNITARIA"/>
    <n v="27"/>
    <s v="GUACHOCHI"/>
    <n v="149"/>
    <s v="GUACAYVO"/>
    <s v="CALLE GUACAYVO"/>
    <n v="0"/>
    <s v="GUACHOCHI"/>
    <s v="PÚBLICO"/>
    <x v="3"/>
    <x v="1"/>
    <x v="2"/>
    <x v="0"/>
    <m/>
    <m/>
    <s v="08ACE0001J"/>
    <n v="0"/>
    <n v="8"/>
    <n v="5"/>
    <n v="13"/>
    <n v="4"/>
    <n v="2"/>
    <n v="6"/>
    <n v="8"/>
    <n v="5"/>
    <n v="13"/>
    <n v="0"/>
    <n v="0"/>
    <n v="0"/>
    <n v="0"/>
    <n v="0"/>
    <n v="0"/>
    <n v="1"/>
    <n v="2"/>
    <n v="3"/>
    <n v="3"/>
    <n v="1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0O"/>
    <n v="4"/>
    <s v="SECUNDARIA INDIGENA COMUNITARIA"/>
    <n v="29"/>
    <s v="GUADALUPE Y CALVO"/>
    <n v="93"/>
    <s v="RANCHERÍA GUASACHIQUE"/>
    <s v="CALLE RANCHERIA GUASACHIQUE"/>
    <n v="0"/>
    <s v="GUADALUPE Y CALVO"/>
    <s v="PÚBLICO"/>
    <x v="3"/>
    <x v="1"/>
    <x v="2"/>
    <x v="0"/>
    <m/>
    <m/>
    <m/>
    <n v="0"/>
    <n v="2"/>
    <n v="6"/>
    <n v="8"/>
    <n v="0"/>
    <n v="2"/>
    <n v="2"/>
    <n v="2"/>
    <n v="6"/>
    <n v="8"/>
    <n v="2"/>
    <n v="3"/>
    <n v="5"/>
    <n v="2"/>
    <n v="3"/>
    <n v="5"/>
    <n v="2"/>
    <n v="4"/>
    <n v="6"/>
    <n v="0"/>
    <n v="1"/>
    <n v="1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SECUNDARIA INDIGENA COMUNITARIA"/>
    <n v="29"/>
    <s v="GUADALUPE Y CALVO"/>
    <n v="106"/>
    <s v="LA LAJA COLORADA"/>
    <s v="CALLE LAJA COLORADA"/>
    <n v="0"/>
    <s v="GUADALUPE Y CALVO"/>
    <s v="PÚBLICO"/>
    <x v="3"/>
    <x v="1"/>
    <x v="2"/>
    <x v="0"/>
    <m/>
    <m/>
    <m/>
    <n v="0"/>
    <n v="7"/>
    <n v="7"/>
    <n v="14"/>
    <n v="3"/>
    <n v="0"/>
    <n v="3"/>
    <n v="7"/>
    <n v="7"/>
    <n v="14"/>
    <n v="2"/>
    <n v="1"/>
    <n v="3"/>
    <n v="2"/>
    <n v="1"/>
    <n v="3"/>
    <n v="6"/>
    <n v="6"/>
    <n v="12"/>
    <n v="2"/>
    <n v="3"/>
    <n v="5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32M"/>
    <n v="4"/>
    <s v="SECUNDARIA INDIGENA COMUNITARIA"/>
    <n v="29"/>
    <s v="GUADALUPE Y CALVO"/>
    <n v="231"/>
    <s v="LA SOLEDAD"/>
    <s v="CALLE LA SOLEDAD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33L"/>
    <n v="4"/>
    <s v="SECUNDARIA INDIGENA COMUNITARIA"/>
    <n v="7"/>
    <s v="BALLEZA"/>
    <n v="305"/>
    <s v="TÓNACHI"/>
    <s v="CALLE TONACHI"/>
    <n v="0"/>
    <s v="GUACHOCHI"/>
    <s v="PÚBLICO"/>
    <x v="3"/>
    <x v="1"/>
    <x v="2"/>
    <x v="0"/>
    <m/>
    <m/>
    <m/>
    <n v="0"/>
    <n v="11"/>
    <n v="2"/>
    <n v="13"/>
    <n v="6"/>
    <n v="1"/>
    <n v="7"/>
    <n v="11"/>
    <n v="2"/>
    <n v="13"/>
    <n v="0"/>
    <n v="0"/>
    <n v="0"/>
    <n v="0"/>
    <n v="0"/>
    <n v="0"/>
    <n v="3"/>
    <n v="0"/>
    <n v="3"/>
    <n v="2"/>
    <n v="1"/>
    <n v="3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4K"/>
    <n v="4"/>
    <s v="SECUNDARIA INDIGENA COMUNITARIA"/>
    <n v="27"/>
    <s v="GUACHOCHI"/>
    <n v="53"/>
    <s v="EL MANZANO"/>
    <s v="CALLE EL MANZANO"/>
    <n v="0"/>
    <s v="GUACHOCHI"/>
    <s v="PÚBLICO"/>
    <x v="3"/>
    <x v="1"/>
    <x v="2"/>
    <x v="0"/>
    <m/>
    <m/>
    <m/>
    <n v="0"/>
    <n v="3"/>
    <n v="5"/>
    <n v="8"/>
    <n v="0"/>
    <n v="2"/>
    <n v="2"/>
    <n v="3"/>
    <n v="5"/>
    <n v="8"/>
    <n v="0"/>
    <n v="1"/>
    <n v="1"/>
    <n v="0"/>
    <n v="1"/>
    <n v="1"/>
    <n v="2"/>
    <n v="3"/>
    <n v="5"/>
    <n v="1"/>
    <n v="0"/>
    <n v="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6I"/>
    <n v="4"/>
    <s v="SECUNDARIA INDIGENA COMUNITARIA"/>
    <n v="27"/>
    <s v="GUACHOCHI"/>
    <n v="304"/>
    <s v="LOS CHIQUEROS"/>
    <s v="CALLE NINGUNO"/>
    <n v="0"/>
    <s v="GUACHOCHI"/>
    <s v="PÚBLICO"/>
    <x v="3"/>
    <x v="1"/>
    <x v="2"/>
    <x v="0"/>
    <m/>
    <m/>
    <m/>
    <n v="0"/>
    <n v="1"/>
    <n v="5"/>
    <n v="6"/>
    <n v="0"/>
    <n v="2"/>
    <n v="2"/>
    <n v="1"/>
    <n v="5"/>
    <n v="6"/>
    <n v="1"/>
    <n v="5"/>
    <n v="6"/>
    <n v="1"/>
    <n v="5"/>
    <n v="6"/>
    <n v="1"/>
    <n v="1"/>
    <n v="2"/>
    <n v="0"/>
    <n v="2"/>
    <n v="2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7H"/>
    <n v="4"/>
    <s v="SECUNDARIA INDIGENA COMUNITARIA"/>
    <n v="27"/>
    <s v="GUACHOCHI"/>
    <n v="434"/>
    <s v="LA CUMBRE DE SILVERIO"/>
    <s v="CALLE NINGUN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38G"/>
    <n v="4"/>
    <s v="SECUNDARIA INDIGENA COMUNITARIA"/>
    <n v="7"/>
    <s v="BALLEZA"/>
    <n v="113"/>
    <s v="SAN CARLOS"/>
    <s v="CALLE NINGUNO"/>
    <n v="0"/>
    <s v="GUACHOCHI"/>
    <s v="PÚBLICO"/>
    <x v="3"/>
    <x v="1"/>
    <x v="2"/>
    <x v="0"/>
    <m/>
    <m/>
    <m/>
    <n v="0"/>
    <n v="8"/>
    <n v="7"/>
    <n v="15"/>
    <n v="2"/>
    <n v="0"/>
    <n v="2"/>
    <n v="8"/>
    <n v="7"/>
    <n v="15"/>
    <n v="0"/>
    <n v="1"/>
    <n v="1"/>
    <n v="0"/>
    <n v="1"/>
    <n v="1"/>
    <n v="3"/>
    <n v="4"/>
    <n v="7"/>
    <n v="1"/>
    <n v="3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SECUNDARIA INDIGENA COMUNITARIA"/>
    <n v="27"/>
    <s v="GUACHOCHI"/>
    <n v="88"/>
    <s v="YEGOCHI"/>
    <s v="CALLE NINGUNO"/>
    <n v="0"/>
    <s v="GUACHOCHI"/>
    <s v="PÚBLICO"/>
    <x v="3"/>
    <x v="1"/>
    <x v="2"/>
    <x v="0"/>
    <m/>
    <m/>
    <m/>
    <n v="0"/>
    <n v="6"/>
    <n v="8"/>
    <n v="14"/>
    <n v="3"/>
    <n v="3"/>
    <n v="6"/>
    <n v="6"/>
    <n v="8"/>
    <n v="14"/>
    <n v="2"/>
    <n v="2"/>
    <n v="4"/>
    <n v="2"/>
    <n v="2"/>
    <n v="4"/>
    <n v="2"/>
    <n v="3"/>
    <n v="5"/>
    <n v="1"/>
    <n v="2"/>
    <n v="3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1U"/>
    <n v="4"/>
    <s v="SECUNDARIA INDIGENA COMUNITARIA"/>
    <n v="27"/>
    <s v="GUACHOCHI"/>
    <n v="385"/>
    <s v="LA GUITARRA (LA GUITARRILLA)"/>
    <s v="CALLE NINGUNO"/>
    <n v="0"/>
    <s v="GUACHOCHI"/>
    <s v="PÚBLICO"/>
    <x v="3"/>
    <x v="1"/>
    <x v="2"/>
    <x v="0"/>
    <m/>
    <m/>
    <m/>
    <n v="0"/>
    <n v="4"/>
    <n v="8"/>
    <n v="12"/>
    <n v="1"/>
    <n v="3"/>
    <n v="4"/>
    <n v="4"/>
    <n v="8"/>
    <n v="12"/>
    <n v="1"/>
    <n v="2"/>
    <n v="3"/>
    <n v="1"/>
    <n v="2"/>
    <n v="3"/>
    <n v="1"/>
    <n v="2"/>
    <n v="3"/>
    <n v="2"/>
    <n v="3"/>
    <n v="5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3S"/>
    <n v="4"/>
    <s v="SECUNDARIA INDIGENA COMUNITARIA"/>
    <n v="7"/>
    <s v="BALLEZA"/>
    <n v="409"/>
    <s v="LA CEBOLLA"/>
    <s v="CALLE NINGUNO"/>
    <n v="0"/>
    <s v="GUACHOCHI"/>
    <s v="PÚBLICO"/>
    <x v="3"/>
    <x v="1"/>
    <x v="2"/>
    <x v="0"/>
    <m/>
    <m/>
    <m/>
    <n v="0"/>
    <n v="7"/>
    <n v="3"/>
    <n v="10"/>
    <n v="2"/>
    <n v="1"/>
    <n v="3"/>
    <n v="7"/>
    <n v="3"/>
    <n v="10"/>
    <n v="0"/>
    <n v="1"/>
    <n v="1"/>
    <n v="0"/>
    <n v="1"/>
    <n v="1"/>
    <n v="3"/>
    <n v="2"/>
    <n v="5"/>
    <n v="2"/>
    <n v="0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4R"/>
    <n v="4"/>
    <s v="SECUNDARIA INDIGENA COMUNITARIA"/>
    <n v="29"/>
    <s v="GUADALUPE Y CALVO"/>
    <n v="125"/>
    <s v="LA MESA DE MULATOS"/>
    <s v="CALLE NINGUNO"/>
    <n v="0"/>
    <s v="GUADALUPE Y CALVO"/>
    <s v="PÚBLICO"/>
    <x v="3"/>
    <x v="1"/>
    <x v="2"/>
    <x v="0"/>
    <m/>
    <m/>
    <m/>
    <n v="0"/>
    <n v="11"/>
    <n v="7"/>
    <n v="18"/>
    <n v="4"/>
    <n v="2"/>
    <n v="6"/>
    <n v="11"/>
    <n v="7"/>
    <n v="18"/>
    <n v="3"/>
    <n v="1"/>
    <n v="4"/>
    <n v="3"/>
    <n v="1"/>
    <n v="4"/>
    <n v="5"/>
    <n v="4"/>
    <n v="9"/>
    <n v="2"/>
    <n v="1"/>
    <n v="3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5Q"/>
    <n v="4"/>
    <s v="SECUNDARIA INDIGENA COMUNITARIA"/>
    <n v="29"/>
    <s v="GUADALUPE Y CALVO"/>
    <n v="234"/>
    <s v="TALAYOTES"/>
    <s v="CALLE NINGUNO"/>
    <n v="0"/>
    <s v="GUADALUPE Y CALVO"/>
    <s v="PÚBLICO"/>
    <x v="3"/>
    <x v="1"/>
    <x v="2"/>
    <x v="0"/>
    <m/>
    <m/>
    <m/>
    <n v="0"/>
    <n v="6"/>
    <n v="4"/>
    <n v="10"/>
    <n v="0"/>
    <n v="2"/>
    <n v="2"/>
    <n v="6"/>
    <n v="4"/>
    <n v="10"/>
    <n v="2"/>
    <n v="2"/>
    <n v="4"/>
    <n v="2"/>
    <n v="2"/>
    <n v="4"/>
    <n v="5"/>
    <n v="3"/>
    <n v="8"/>
    <n v="1"/>
    <n v="0"/>
    <n v="1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6P"/>
    <n v="4"/>
    <s v="SECUNDARIA INDIGENA COMUNITARIA"/>
    <n v="27"/>
    <s v="GUACHOCHI"/>
    <n v="2824"/>
    <s v="PAGUINARACHI"/>
    <s v="CALLE NINGUNO"/>
    <n v="0"/>
    <s v="GUACHOCHI"/>
    <s v="PÚBLICO"/>
    <x v="3"/>
    <x v="1"/>
    <x v="2"/>
    <x v="0"/>
    <m/>
    <m/>
    <m/>
    <n v="0"/>
    <n v="3"/>
    <n v="5"/>
    <n v="8"/>
    <n v="0"/>
    <n v="1"/>
    <n v="1"/>
    <n v="3"/>
    <n v="5"/>
    <n v="8"/>
    <n v="3"/>
    <n v="3"/>
    <n v="6"/>
    <n v="3"/>
    <n v="3"/>
    <n v="6"/>
    <n v="0"/>
    <n v="4"/>
    <n v="4"/>
    <n v="3"/>
    <n v="0"/>
    <n v="3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8N"/>
    <n v="4"/>
    <s v="SECUNDARIA INDIGENA COMUNITARIA"/>
    <n v="29"/>
    <s v="GUADALUPE Y CALVO"/>
    <n v="769"/>
    <s v="LA CIÉNEGA DE LOS AYALA"/>
    <s v="CALLE NINGUNO"/>
    <n v="0"/>
    <s v="GUADALUPE Y CALVO"/>
    <s v="PÚBLICO"/>
    <x v="3"/>
    <x v="1"/>
    <x v="2"/>
    <x v="0"/>
    <m/>
    <m/>
    <m/>
    <n v="0"/>
    <n v="11"/>
    <n v="9"/>
    <n v="20"/>
    <n v="4"/>
    <n v="3"/>
    <n v="7"/>
    <n v="11"/>
    <n v="9"/>
    <n v="20"/>
    <n v="2"/>
    <n v="5"/>
    <n v="7"/>
    <n v="2"/>
    <n v="5"/>
    <n v="7"/>
    <n v="5"/>
    <n v="3"/>
    <n v="8"/>
    <n v="3"/>
    <n v="4"/>
    <n v="7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SC0049M"/>
    <n v="4"/>
    <s v="SECUNDARIA INDIGENA COMUNITARIA"/>
    <n v="29"/>
    <s v="GUADALUPE Y CALVO"/>
    <n v="664"/>
    <s v="EL TULE (RÍO TUARIPA)"/>
    <s v="CALLE NINGUNO"/>
    <n v="0"/>
    <s v="GUADALUPE Y CALVO"/>
    <s v="PÚBLICO"/>
    <x v="3"/>
    <x v="1"/>
    <x v="2"/>
    <x v="0"/>
    <m/>
    <m/>
    <m/>
    <n v="0"/>
    <n v="9"/>
    <n v="10"/>
    <n v="19"/>
    <n v="6"/>
    <n v="2"/>
    <n v="8"/>
    <n v="9"/>
    <n v="10"/>
    <n v="19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0B"/>
    <n v="4"/>
    <s v="SECUNDARIA INDIGENA COMUNITARIA"/>
    <n v="29"/>
    <s v="GUADALUPE Y CALVO"/>
    <n v="454"/>
    <s v="AMADOR"/>
    <s v="CALLE NINGUNO"/>
    <n v="0"/>
    <s v="GUADALUPE Y CALVO"/>
    <s v="PÚBLICO"/>
    <x v="3"/>
    <x v="1"/>
    <x v="2"/>
    <x v="0"/>
    <m/>
    <m/>
    <m/>
    <n v="0"/>
    <n v="7"/>
    <n v="3"/>
    <n v="10"/>
    <n v="4"/>
    <n v="1"/>
    <n v="5"/>
    <n v="7"/>
    <n v="3"/>
    <n v="10"/>
    <n v="0"/>
    <n v="0"/>
    <n v="0"/>
    <n v="0"/>
    <n v="0"/>
    <n v="0"/>
    <n v="2"/>
    <n v="2"/>
    <n v="4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1A"/>
    <n v="4"/>
    <s v="SECUNDARIA INDIGENA COMUNITARIA"/>
    <n v="29"/>
    <s v="GUADALUPE Y CALVO"/>
    <n v="905"/>
    <s v="EL CUÍDAME"/>
    <s v="CALLE NINGUNO"/>
    <n v="0"/>
    <s v="GUADALUPE Y CALVO"/>
    <s v="PÚBLICO"/>
    <x v="3"/>
    <x v="1"/>
    <x v="2"/>
    <x v="0"/>
    <m/>
    <m/>
    <m/>
    <n v="0"/>
    <n v="2"/>
    <n v="5"/>
    <n v="7"/>
    <n v="1"/>
    <n v="2"/>
    <n v="3"/>
    <n v="2"/>
    <n v="5"/>
    <n v="7"/>
    <n v="2"/>
    <n v="3"/>
    <n v="5"/>
    <n v="2"/>
    <n v="3"/>
    <n v="5"/>
    <n v="1"/>
    <n v="4"/>
    <n v="5"/>
    <n v="1"/>
    <n v="1"/>
    <n v="2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2Z"/>
    <n v="1"/>
    <s v="SECUNDARIA INDIGENA COMUNITARIA"/>
    <n v="29"/>
    <s v="GUADALUPE Y CALVO"/>
    <n v="520"/>
    <s v="EL ARBOLITO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54Y"/>
    <n v="1"/>
    <s v="SECUNDARIA COMUNITARIA INDIGENA"/>
    <n v="27"/>
    <s v="GUACHOCHI"/>
    <n v="2818"/>
    <s v="HUARARARE"/>
    <s v="NINGUNO NINGUNO"/>
    <n v="0"/>
    <s v="GUACHOCHI"/>
    <s v="PÚBLICO"/>
    <x v="3"/>
    <x v="1"/>
    <x v="2"/>
    <x v="0"/>
    <m/>
    <m/>
    <m/>
    <n v="0"/>
    <n v="3"/>
    <n v="6"/>
    <n v="9"/>
    <n v="0"/>
    <n v="0"/>
    <n v="0"/>
    <n v="3"/>
    <n v="6"/>
    <n v="9"/>
    <n v="1"/>
    <n v="1"/>
    <n v="2"/>
    <n v="1"/>
    <n v="1"/>
    <n v="2"/>
    <n v="1"/>
    <n v="2"/>
    <n v="3"/>
    <n v="2"/>
    <n v="4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5X"/>
    <n v="1"/>
    <s v="SECUNDARIA COMUNITARIA INDIGENA"/>
    <n v="29"/>
    <s v="GUADALUPE Y CALVO"/>
    <n v="450"/>
    <s v="LA PORTEZUELA"/>
    <s v="NINGUNO NINGUNO"/>
    <n v="0"/>
    <s v="GUADALUPE Y CALVO"/>
    <s v="PÚBLICO"/>
    <x v="3"/>
    <x v="1"/>
    <x v="2"/>
    <x v="0"/>
    <m/>
    <m/>
    <m/>
    <n v="0"/>
    <n v="10"/>
    <n v="10"/>
    <n v="20"/>
    <n v="1"/>
    <n v="2"/>
    <n v="3"/>
    <n v="10"/>
    <n v="10"/>
    <n v="20"/>
    <n v="1"/>
    <n v="0"/>
    <n v="1"/>
    <n v="1"/>
    <n v="0"/>
    <n v="1"/>
    <n v="5"/>
    <n v="3"/>
    <n v="8"/>
    <n v="4"/>
    <n v="5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6W"/>
    <n v="1"/>
    <s v="SECUNDARIA INDIGENA COMUNITARIA"/>
    <n v="29"/>
    <s v="GUADALUPE Y CALVO"/>
    <n v="406"/>
    <s v="SANTA TULITA"/>
    <s v="CALLE NINGUNO"/>
    <n v="0"/>
    <s v="GUADALUPE Y CALVO"/>
    <s v="PÚBLICO"/>
    <x v="3"/>
    <x v="1"/>
    <x v="2"/>
    <x v="0"/>
    <m/>
    <m/>
    <m/>
    <n v="0"/>
    <n v="19"/>
    <n v="8"/>
    <n v="27"/>
    <n v="0"/>
    <n v="0"/>
    <n v="0"/>
    <n v="19"/>
    <n v="8"/>
    <n v="27"/>
    <n v="1"/>
    <n v="2"/>
    <n v="3"/>
    <n v="1"/>
    <n v="2"/>
    <n v="3"/>
    <n v="8"/>
    <n v="4"/>
    <n v="12"/>
    <n v="11"/>
    <n v="4"/>
    <n v="15"/>
    <n v="0"/>
    <n v="0"/>
    <n v="0"/>
    <n v="0"/>
    <n v="0"/>
    <n v="0"/>
    <n v="0"/>
    <n v="0"/>
    <n v="0"/>
    <n v="20"/>
    <n v="10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57V"/>
    <n v="1"/>
    <s v="SECUNDARIA INDIGENA COMUNITARIA"/>
    <n v="27"/>
    <s v="GUACHOCHI"/>
    <n v="841"/>
    <s v="YAHUIRACHI"/>
    <s v="CALLE NINGUNO"/>
    <n v="0"/>
    <s v="GUACHOCHI"/>
    <s v="PÚBLICO"/>
    <x v="3"/>
    <x v="1"/>
    <x v="2"/>
    <x v="0"/>
    <m/>
    <m/>
    <m/>
    <n v="0"/>
    <n v="5"/>
    <n v="10"/>
    <n v="15"/>
    <n v="0"/>
    <n v="0"/>
    <n v="0"/>
    <n v="5"/>
    <n v="10"/>
    <n v="15"/>
    <n v="1"/>
    <n v="4"/>
    <n v="5"/>
    <n v="1"/>
    <n v="4"/>
    <n v="5"/>
    <n v="2"/>
    <n v="5"/>
    <n v="7"/>
    <n v="3"/>
    <n v="5"/>
    <n v="8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1"/>
  </r>
  <r>
    <s v="08KSC0058U"/>
    <n v="1"/>
    <s v="SECUNDARIA INDIGENA COMUNITARIA"/>
    <n v="8"/>
    <s v="BATOPILAS DE MANUEL GÓMEZ MORÍN"/>
    <n v="271"/>
    <s v="BAQUIREACHI"/>
    <s v="NINGUNO NINGUNO"/>
    <n v="0"/>
    <s v="CREEL"/>
    <s v="PÚBLICO"/>
    <x v="3"/>
    <x v="1"/>
    <x v="2"/>
    <x v="0"/>
    <m/>
    <m/>
    <m/>
    <n v="0"/>
    <n v="5"/>
    <n v="6"/>
    <n v="11"/>
    <n v="0"/>
    <n v="1"/>
    <n v="1"/>
    <n v="5"/>
    <n v="6"/>
    <n v="11"/>
    <n v="6"/>
    <n v="6"/>
    <n v="12"/>
    <n v="6"/>
    <n v="6"/>
    <n v="12"/>
    <n v="4"/>
    <n v="5"/>
    <n v="9"/>
    <n v="1"/>
    <n v="1"/>
    <n v="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SC0059T"/>
    <n v="1"/>
    <s v="SECUNDARIA INDIGENA COMUNITARIA"/>
    <n v="27"/>
    <s v="GUACHOCHI"/>
    <n v="529"/>
    <s v="REJOGOCHI"/>
    <s v="NINGUNO NINGUNO"/>
    <n v="0"/>
    <s v="GUACHOCHI"/>
    <s v="PÚBLICO"/>
    <x v="3"/>
    <x v="1"/>
    <x v="2"/>
    <x v="0"/>
    <m/>
    <m/>
    <m/>
    <n v="0"/>
    <n v="4"/>
    <n v="5"/>
    <n v="9"/>
    <n v="1"/>
    <n v="0"/>
    <n v="1"/>
    <n v="4"/>
    <n v="5"/>
    <n v="9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60I"/>
    <n v="1"/>
    <s v="SECUNDARIA INDIGENA COMUNITARIA"/>
    <n v="27"/>
    <s v="GUACHOCHI"/>
    <n v="1750"/>
    <s v="PAHUICHIQUE"/>
    <s v="NINGUNO NINGUN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61H"/>
    <n v="1"/>
    <s v="SECUNDARIA INDIGENA COMUNITARIA"/>
    <n v="27"/>
    <s v="GUACHOCHI"/>
    <n v="429"/>
    <s v="BARBECHITOS DE ABAJO"/>
    <s v="CALLE NINGUN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62G"/>
    <n v="1"/>
    <s v="SECUNDARIA INDIGENA COMUNITARIA"/>
    <n v="29"/>
    <s v="GUADALUPE Y CALVO"/>
    <n v="574"/>
    <s v="RANCHO DE PEÑA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63F"/>
    <n v="1"/>
    <s v="SECUNDARIA INDIGENA COMUNITARIA"/>
    <n v="29"/>
    <s v="GUADALUPE Y CALVO"/>
    <n v="165"/>
    <s v="CHOREACHI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64E"/>
    <n v="1"/>
    <s v="SECUNDARIA INDIGENA COMUNITARIA"/>
    <n v="29"/>
    <s v="GUADALUPE Y CALVO"/>
    <n v="580"/>
    <s v="EL MUERTO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65D"/>
    <n v="1"/>
    <s v="SECUNDARIA INDIGENA COMUNITARIA"/>
    <n v="8"/>
    <s v="BATOPILAS DE MANUEL GÓMEZ MORÍN"/>
    <n v="54"/>
    <s v="EL CUERVO"/>
    <s v="CALLE NINGUN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02W"/>
    <n v="4"/>
    <s v="SECUNDARIA COMUNITARIA"/>
    <n v="9"/>
    <s v="BOCOYNA"/>
    <n v="5"/>
    <s v="LAS AGUJAS"/>
    <s v="CALLE LAS AGUJAS (LAS ABUJAS)"/>
    <n v="0"/>
    <s v="CREEL"/>
    <s v="PÚBLICO"/>
    <x v="3"/>
    <x v="1"/>
    <x v="2"/>
    <x v="0"/>
    <m/>
    <m/>
    <m/>
    <n v="0"/>
    <n v="2"/>
    <n v="7"/>
    <n v="9"/>
    <n v="1"/>
    <n v="2"/>
    <n v="3"/>
    <n v="2"/>
    <n v="7"/>
    <n v="9"/>
    <n v="2"/>
    <n v="2"/>
    <n v="4"/>
    <n v="2"/>
    <n v="2"/>
    <n v="4"/>
    <n v="0"/>
    <n v="2"/>
    <n v="2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003V"/>
    <n v="4"/>
    <s v="SECUNDARIA COMUNITARIA"/>
    <n v="29"/>
    <s v="GUADALUPE Y CALVO"/>
    <n v="707"/>
    <s v="EL MUERTECITO"/>
    <s v="CALLE EL MUERTECITO"/>
    <n v="0"/>
    <s v="GUADALUPE Y CALVO"/>
    <s v="PÚBLICO"/>
    <x v="3"/>
    <x v="1"/>
    <x v="2"/>
    <x v="0"/>
    <m/>
    <m/>
    <m/>
    <n v="0"/>
    <n v="5"/>
    <n v="6"/>
    <n v="11"/>
    <n v="1"/>
    <n v="3"/>
    <n v="4"/>
    <n v="5"/>
    <n v="6"/>
    <n v="11"/>
    <n v="6"/>
    <n v="6"/>
    <n v="12"/>
    <n v="6"/>
    <n v="6"/>
    <n v="12"/>
    <n v="3"/>
    <n v="2"/>
    <n v="5"/>
    <n v="2"/>
    <n v="2"/>
    <n v="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004U"/>
    <n v="4"/>
    <s v="SECUNDARIA COMUNITARIA"/>
    <n v="29"/>
    <s v="GUADALUPE Y CALVO"/>
    <n v="359"/>
    <s v="EL CARNERO"/>
    <s v="CALLE EL CARNERO"/>
    <n v="0"/>
    <s v="GUADALUPE Y CALVO"/>
    <s v="PÚBLICO"/>
    <x v="3"/>
    <x v="1"/>
    <x v="2"/>
    <x v="0"/>
    <m/>
    <m/>
    <m/>
    <n v="0"/>
    <n v="4"/>
    <n v="2"/>
    <n v="6"/>
    <n v="0"/>
    <n v="0"/>
    <n v="0"/>
    <n v="4"/>
    <n v="2"/>
    <n v="6"/>
    <n v="2"/>
    <n v="0"/>
    <n v="2"/>
    <n v="2"/>
    <n v="0"/>
    <n v="2"/>
    <n v="2"/>
    <n v="1"/>
    <n v="3"/>
    <n v="2"/>
    <n v="1"/>
    <n v="3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7R"/>
    <n v="4"/>
    <s v="SECUNDARIA COMUNITARIA"/>
    <n v="30"/>
    <s v="GUAZAPARES"/>
    <n v="224"/>
    <s v="IRIGOYEN"/>
    <s v="CALLE IRIGOYEN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9P"/>
    <n v="4"/>
    <s v="SECUNDARIA COMUNITARIA"/>
    <n v="29"/>
    <s v="GUADALUPE Y CALVO"/>
    <n v="216"/>
    <s v="SANTA RITA"/>
    <s v="CALLE SANTA RITA"/>
    <n v="0"/>
    <s v="GUADALUPE Y CALVO"/>
    <s v="PÚBLICO"/>
    <x v="3"/>
    <x v="1"/>
    <x v="2"/>
    <x v="0"/>
    <m/>
    <m/>
    <m/>
    <n v="4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11D"/>
    <n v="4"/>
    <s v="SECUNDARIA COMUNITARIA"/>
    <n v="9"/>
    <s v="BOCOYNA"/>
    <n v="203"/>
    <s v="EL YEPOSO"/>
    <s v="CALLE EL YEPOS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12C"/>
    <n v="4"/>
    <s v="SECUNDARIA COMUNITARIA"/>
    <n v="12"/>
    <s v="CARICHÍ"/>
    <n v="66"/>
    <s v="ARROYO DEL AGUA"/>
    <s v="CALLE ARROYO DEL AGUA"/>
    <n v="0"/>
    <s v="CUAUHTÉMOC"/>
    <s v="PÚBLICO"/>
    <x v="3"/>
    <x v="1"/>
    <x v="2"/>
    <x v="0"/>
    <m/>
    <m/>
    <m/>
    <n v="10"/>
    <n v="0"/>
    <n v="0"/>
    <n v="0"/>
    <n v="0"/>
    <n v="0"/>
    <n v="0"/>
    <n v="0"/>
    <n v="0"/>
    <n v="0"/>
    <n v="1"/>
    <n v="1"/>
    <n v="2"/>
    <n v="1"/>
    <n v="1"/>
    <n v="2"/>
    <n v="0"/>
    <n v="0"/>
    <n v="0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3B"/>
    <n v="4"/>
    <s v="SECUNDARIA COMUNITARIA"/>
    <n v="17"/>
    <s v="CUAUHTÉMOC"/>
    <n v="97"/>
    <s v="MIGUEL CHIQUITO"/>
    <s v="CALLE SAN MIGUEL CHIQUITO"/>
    <n v="0"/>
    <s v="CUAUHTÉMOC"/>
    <s v="PÚBLICO"/>
    <x v="3"/>
    <x v="1"/>
    <x v="2"/>
    <x v="0"/>
    <m/>
    <m/>
    <m/>
    <n v="0"/>
    <n v="3"/>
    <n v="3"/>
    <n v="6"/>
    <n v="1"/>
    <n v="0"/>
    <n v="1"/>
    <n v="3"/>
    <n v="3"/>
    <n v="6"/>
    <n v="0"/>
    <n v="1"/>
    <n v="1"/>
    <n v="0"/>
    <n v="1"/>
    <n v="1"/>
    <n v="2"/>
    <n v="2"/>
    <n v="4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16Z"/>
    <n v="4"/>
    <s v="SECUNDARIA COMUNITARIA"/>
    <n v="29"/>
    <s v="GUADALUPE Y CALVO"/>
    <n v="104"/>
    <s v="LAGUNA DE LOS CANO"/>
    <s v="CALLE LAGUNA DE LOS CANO"/>
    <n v="0"/>
    <s v="GUADALUPE Y CALVO"/>
    <s v="PÚBLICO"/>
    <x v="3"/>
    <x v="1"/>
    <x v="2"/>
    <x v="0"/>
    <m/>
    <m/>
    <s v="08ACE0001J"/>
    <n v="0"/>
    <n v="6"/>
    <n v="4"/>
    <n v="10"/>
    <n v="1"/>
    <n v="1"/>
    <n v="2"/>
    <n v="6"/>
    <n v="4"/>
    <n v="10"/>
    <n v="1"/>
    <n v="3"/>
    <n v="4"/>
    <n v="1"/>
    <n v="3"/>
    <n v="4"/>
    <n v="3"/>
    <n v="3"/>
    <n v="6"/>
    <n v="2"/>
    <n v="0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17Y"/>
    <n v="4"/>
    <s v="SECUNDARIA COMUNITARIA"/>
    <n v="29"/>
    <s v="GUADALUPE Y CALVO"/>
    <n v="987"/>
    <s v="MESA LOS PERDIDOS"/>
    <s v="CALLE MESA LOS PERDIDOS"/>
    <n v="0"/>
    <s v="GUADALUPE Y CALVO"/>
    <s v="PÚBLICO"/>
    <x v="3"/>
    <x v="1"/>
    <x v="2"/>
    <x v="0"/>
    <m/>
    <m/>
    <m/>
    <n v="0"/>
    <n v="7"/>
    <n v="0"/>
    <n v="7"/>
    <n v="2"/>
    <n v="0"/>
    <n v="2"/>
    <n v="7"/>
    <n v="0"/>
    <n v="7"/>
    <n v="1"/>
    <n v="0"/>
    <n v="1"/>
    <n v="1"/>
    <n v="0"/>
    <n v="1"/>
    <n v="2"/>
    <n v="0"/>
    <n v="2"/>
    <n v="3"/>
    <n v="0"/>
    <n v="3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25G"/>
    <n v="4"/>
    <s v="SECUNDARIA COMUNITARIA"/>
    <n v="51"/>
    <s v="OCAMPO"/>
    <n v="257"/>
    <s v="BASOGACHI"/>
    <s v="CALLE LA CIENEGA"/>
    <n v="0"/>
    <s v="CREEL"/>
    <s v="PÚBLICO"/>
    <x v="3"/>
    <x v="1"/>
    <x v="2"/>
    <x v="0"/>
    <m/>
    <m/>
    <m/>
    <n v="0"/>
    <n v="4"/>
    <n v="5"/>
    <n v="9"/>
    <n v="0"/>
    <n v="0"/>
    <n v="0"/>
    <n v="4"/>
    <n v="5"/>
    <n v="9"/>
    <n v="1"/>
    <n v="0"/>
    <n v="1"/>
    <n v="1"/>
    <n v="0"/>
    <n v="1"/>
    <n v="1"/>
    <n v="2"/>
    <n v="3"/>
    <n v="3"/>
    <n v="3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8D"/>
    <n v="4"/>
    <s v="SECUNDARIA COMUNITARIA"/>
    <n v="29"/>
    <s v="GUADALUPE Y CALVO"/>
    <n v="88"/>
    <s v="GALEANA"/>
    <s v="CALLE GALEANA (MESA DEL RIITO)"/>
    <n v="0"/>
    <s v="GUADALUPE Y CALVO"/>
    <s v="PÚBLICO"/>
    <x v="3"/>
    <x v="1"/>
    <x v="2"/>
    <x v="0"/>
    <m/>
    <m/>
    <m/>
    <n v="0"/>
    <n v="6"/>
    <n v="6"/>
    <n v="12"/>
    <n v="1"/>
    <n v="1"/>
    <n v="2"/>
    <n v="6"/>
    <n v="6"/>
    <n v="12"/>
    <n v="1"/>
    <n v="2"/>
    <n v="3"/>
    <n v="1"/>
    <n v="2"/>
    <n v="3"/>
    <n v="3"/>
    <n v="1"/>
    <n v="4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9C"/>
    <n v="4"/>
    <s v="SECUNDARIA COMUNITARIA"/>
    <n v="29"/>
    <s v="GUADALUPE Y CALVO"/>
    <n v="139"/>
    <s v="EL NOPAL"/>
    <s v="CALLE EL NOPAL"/>
    <n v="0"/>
    <s v="GUADALUPE Y CALVO"/>
    <s v="PÚBLICO"/>
    <x v="3"/>
    <x v="1"/>
    <x v="2"/>
    <x v="0"/>
    <m/>
    <m/>
    <m/>
    <n v="0"/>
    <n v="4"/>
    <n v="5"/>
    <n v="9"/>
    <n v="1"/>
    <n v="0"/>
    <n v="1"/>
    <n v="4"/>
    <n v="5"/>
    <n v="9"/>
    <n v="1"/>
    <n v="1"/>
    <n v="2"/>
    <n v="1"/>
    <n v="2"/>
    <n v="3"/>
    <n v="1"/>
    <n v="3"/>
    <n v="4"/>
    <n v="2"/>
    <n v="2"/>
    <n v="4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SECUNDARIA COMUNITARIA"/>
    <n v="29"/>
    <s v="GUADALUPE Y CALVO"/>
    <n v="757"/>
    <s v="AGUA BLANCA"/>
    <s v="CALLE SOLEDAD DE AGUA BLANCA DE ARRIBA"/>
    <n v="0"/>
    <s v="GUADALUPE Y CALVO"/>
    <s v="PÚBLICO"/>
    <x v="3"/>
    <x v="1"/>
    <x v="2"/>
    <x v="0"/>
    <m/>
    <m/>
    <m/>
    <n v="0"/>
    <n v="3"/>
    <n v="3"/>
    <n v="6"/>
    <n v="2"/>
    <n v="0"/>
    <n v="2"/>
    <n v="3"/>
    <n v="3"/>
    <n v="6"/>
    <n v="0"/>
    <n v="3"/>
    <n v="3"/>
    <n v="0"/>
    <n v="3"/>
    <n v="3"/>
    <n v="1"/>
    <n v="1"/>
    <n v="2"/>
    <n v="0"/>
    <n v="2"/>
    <n v="2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3P"/>
    <n v="4"/>
    <s v="SECUNDARIA COMUNITARIA"/>
    <n v="29"/>
    <s v="GUADALUPE Y CALVO"/>
    <n v="810"/>
    <s v="SAN SIMÓN"/>
    <s v="CALLE SAN SIMON (CALABAZAS)"/>
    <n v="0"/>
    <s v="GUADALUPE Y CALVO"/>
    <s v="PÚBLICO"/>
    <x v="3"/>
    <x v="1"/>
    <x v="2"/>
    <x v="0"/>
    <m/>
    <m/>
    <m/>
    <n v="0"/>
    <n v="4"/>
    <n v="1"/>
    <n v="5"/>
    <n v="1"/>
    <n v="0"/>
    <n v="1"/>
    <n v="4"/>
    <n v="1"/>
    <n v="5"/>
    <n v="0"/>
    <n v="2"/>
    <n v="2"/>
    <n v="0"/>
    <n v="2"/>
    <n v="2"/>
    <n v="2"/>
    <n v="0"/>
    <n v="2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SECUNDARIA COMUNITARIA"/>
    <n v="27"/>
    <s v="GUACHOCHI"/>
    <n v="421"/>
    <s v="CUMBRE DEL OJITO"/>
    <s v="CALLE CUMBRE DEL OJITO"/>
    <n v="0"/>
    <s v="GUACHOCHI"/>
    <s v="PÚBLICO"/>
    <x v="3"/>
    <x v="1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1"/>
    <n v="2"/>
    <n v="3"/>
    <n v="2"/>
    <n v="0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SECUNDARIA COMUNITARIA"/>
    <n v="27"/>
    <s v="GUACHOCHI"/>
    <n v="485"/>
    <s v="EL NARANJO"/>
    <s v="CALLE EL NARANJO"/>
    <n v="0"/>
    <s v="GUACHOCHI"/>
    <s v="PÚBLICO"/>
    <x v="3"/>
    <x v="1"/>
    <x v="2"/>
    <x v="0"/>
    <m/>
    <m/>
    <m/>
    <n v="0"/>
    <n v="4"/>
    <n v="2"/>
    <n v="6"/>
    <n v="4"/>
    <n v="1"/>
    <n v="5"/>
    <n v="4"/>
    <n v="2"/>
    <n v="6"/>
    <n v="5"/>
    <n v="0"/>
    <n v="5"/>
    <n v="5"/>
    <n v="0"/>
    <n v="5"/>
    <n v="0"/>
    <n v="0"/>
    <n v="0"/>
    <n v="0"/>
    <n v="1"/>
    <n v="1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39J"/>
    <n v="4"/>
    <s v="SECUNDARIA COMUNITARIA"/>
    <n v="9"/>
    <s v="BOCOYNA"/>
    <n v="532"/>
    <s v="HUACHABETAVO"/>
    <s v="CALLE HUACHABETAVO"/>
    <n v="0"/>
    <s v="CREEL"/>
    <s v="PÚBLICO"/>
    <x v="3"/>
    <x v="1"/>
    <x v="2"/>
    <x v="0"/>
    <m/>
    <m/>
    <m/>
    <n v="0"/>
    <n v="12"/>
    <n v="7"/>
    <n v="19"/>
    <n v="2"/>
    <n v="3"/>
    <n v="5"/>
    <n v="12"/>
    <n v="7"/>
    <n v="19"/>
    <n v="3"/>
    <n v="4"/>
    <n v="7"/>
    <n v="3"/>
    <n v="4"/>
    <n v="7"/>
    <n v="8"/>
    <n v="4"/>
    <n v="12"/>
    <n v="3"/>
    <n v="1"/>
    <n v="4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0"/>
    <n v="0"/>
    <n v="1"/>
  </r>
  <r>
    <s v="08KTV0040Z"/>
    <n v="4"/>
    <s v="SECUNDARIA COMUNITARIA"/>
    <n v="51"/>
    <s v="OCAMPO"/>
    <n v="180"/>
    <s v="LA JOYA"/>
    <s v="CALLE LA JOYA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41Y"/>
    <n v="4"/>
    <s v="SECUNDARIA COMUNITARIA"/>
    <n v="47"/>
    <s v="MORIS"/>
    <n v="60"/>
    <s v="MESA COLORADA"/>
    <s v="CALLE MESA COLORADA"/>
    <n v="0"/>
    <s v="CREEL"/>
    <s v="PÚBLICO"/>
    <x v="3"/>
    <x v="1"/>
    <x v="2"/>
    <x v="0"/>
    <m/>
    <m/>
    <m/>
    <n v="0"/>
    <n v="4"/>
    <n v="3"/>
    <n v="7"/>
    <n v="1"/>
    <n v="1"/>
    <n v="2"/>
    <n v="4"/>
    <n v="3"/>
    <n v="7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3W"/>
    <n v="4"/>
    <s v="SECUNDARIA COMUNITARIA"/>
    <n v="10"/>
    <s v="BUENAVENTURA"/>
    <n v="25"/>
    <s v="EL PROGRESO"/>
    <s v="CALLE EL PROGRESO"/>
    <n v="0"/>
    <s v="NVO. CASAS GRANDES"/>
    <s v="PÚBLICO"/>
    <x v="3"/>
    <x v="1"/>
    <x v="2"/>
    <x v="0"/>
    <m/>
    <m/>
    <m/>
    <n v="0"/>
    <n v="4"/>
    <n v="7"/>
    <n v="11"/>
    <n v="1"/>
    <n v="0"/>
    <n v="1"/>
    <n v="4"/>
    <n v="7"/>
    <n v="11"/>
    <n v="1"/>
    <n v="3"/>
    <n v="4"/>
    <n v="1"/>
    <n v="3"/>
    <n v="4"/>
    <n v="0"/>
    <n v="3"/>
    <n v="3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SECUNDARIA COMUNITARIA"/>
    <n v="17"/>
    <s v="CUAUHTÉMOC"/>
    <n v="105"/>
    <s v="NUEVO ZARAGOZA (LOS ADOBES)"/>
    <s v="CALLE NUEVO ZARAGOZA (LOS ADOBES)"/>
    <n v="0"/>
    <s v="CUAUHTÉMOC"/>
    <s v="PÚBLICO"/>
    <x v="3"/>
    <x v="1"/>
    <x v="2"/>
    <x v="0"/>
    <m/>
    <m/>
    <m/>
    <n v="0"/>
    <n v="5"/>
    <n v="1"/>
    <n v="6"/>
    <n v="1"/>
    <n v="0"/>
    <n v="1"/>
    <n v="5"/>
    <n v="1"/>
    <n v="6"/>
    <n v="2"/>
    <n v="0"/>
    <n v="2"/>
    <n v="2"/>
    <n v="0"/>
    <n v="2"/>
    <n v="1"/>
    <n v="0"/>
    <n v="1"/>
    <n v="3"/>
    <n v="1"/>
    <n v="4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7S"/>
    <n v="1"/>
    <s v="SECUNDARIA COMUNITARIA"/>
    <n v="29"/>
    <s v="GUADALUPE Y CALVO"/>
    <n v="16"/>
    <s v="BAJÍO DE AGUA BLANCA"/>
    <s v="CALLE BAJIO DE AGUA BLANCA"/>
    <n v="0"/>
    <s v="GUADALUPE Y CALVO"/>
    <s v="PÚBLICO"/>
    <x v="3"/>
    <x v="1"/>
    <x v="2"/>
    <x v="0"/>
    <m/>
    <m/>
    <m/>
    <n v="0"/>
    <n v="4"/>
    <n v="2"/>
    <n v="6"/>
    <n v="2"/>
    <n v="0"/>
    <n v="2"/>
    <n v="4"/>
    <n v="2"/>
    <n v="6"/>
    <n v="1"/>
    <n v="2"/>
    <n v="3"/>
    <n v="1"/>
    <n v="2"/>
    <n v="3"/>
    <n v="1"/>
    <n v="0"/>
    <n v="1"/>
    <n v="1"/>
    <n v="2"/>
    <n v="3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9Q"/>
    <n v="4"/>
    <s v="SECUNDARIA COMUNITARIA"/>
    <n v="29"/>
    <s v="GUADALUPE Y CALVO"/>
    <n v="209"/>
    <s v="SAN MIGUEL"/>
    <s v="CALLE SAN MIGUEL"/>
    <n v="0"/>
    <s v="GUADALUPE Y CALVO"/>
    <s v="PÚBLICO"/>
    <x v="3"/>
    <x v="1"/>
    <x v="2"/>
    <x v="0"/>
    <m/>
    <m/>
    <m/>
    <n v="0"/>
    <n v="11"/>
    <n v="3"/>
    <n v="14"/>
    <n v="4"/>
    <n v="1"/>
    <n v="5"/>
    <n v="11"/>
    <n v="3"/>
    <n v="14"/>
    <n v="3"/>
    <n v="1"/>
    <n v="4"/>
    <n v="3"/>
    <n v="1"/>
    <n v="4"/>
    <n v="5"/>
    <n v="1"/>
    <n v="6"/>
    <n v="2"/>
    <n v="1"/>
    <n v="3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052D"/>
    <n v="4"/>
    <s v="SECUNDARIA COMUNITARIA"/>
    <n v="8"/>
    <s v="BATOPILAS DE MANUEL GÓMEZ MORÍN"/>
    <n v="177"/>
    <s v="SAN JOSÉ DE VALENZUELA"/>
    <s v="CALLE SAN JOSE DE VALENZUELA"/>
    <n v="0"/>
    <s v="CREEL"/>
    <s v="PÚBLICO"/>
    <x v="3"/>
    <x v="1"/>
    <x v="2"/>
    <x v="0"/>
    <m/>
    <m/>
    <m/>
    <n v="0"/>
    <n v="2"/>
    <n v="3"/>
    <n v="5"/>
    <n v="0"/>
    <n v="0"/>
    <n v="0"/>
    <n v="2"/>
    <n v="3"/>
    <n v="5"/>
    <n v="2"/>
    <n v="4"/>
    <n v="6"/>
    <n v="2"/>
    <n v="4"/>
    <n v="6"/>
    <n v="0"/>
    <n v="2"/>
    <n v="2"/>
    <n v="1"/>
    <n v="0"/>
    <n v="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SECUNDARIA COMUNITARIA"/>
    <n v="8"/>
    <s v="BATOPILAS DE MANUEL GÓMEZ MORÍN"/>
    <n v="190"/>
    <s v="SATEVÓ"/>
    <s v="CALLE SATEVO"/>
    <n v="0"/>
    <s v="CREEL"/>
    <s v="PÚBLICO"/>
    <x v="3"/>
    <x v="1"/>
    <x v="2"/>
    <x v="0"/>
    <m/>
    <m/>
    <m/>
    <n v="0"/>
    <n v="3"/>
    <n v="3"/>
    <n v="6"/>
    <n v="1"/>
    <n v="1"/>
    <n v="2"/>
    <n v="3"/>
    <n v="3"/>
    <n v="6"/>
    <n v="3"/>
    <n v="2"/>
    <n v="5"/>
    <n v="3"/>
    <n v="2"/>
    <n v="5"/>
    <n v="1"/>
    <n v="1"/>
    <n v="2"/>
    <n v="1"/>
    <n v="1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SECUNDARIA COMUNITARIA"/>
    <n v="8"/>
    <s v="BATOPILAS DE MANUEL GÓMEZ MORÍN"/>
    <n v="130"/>
    <s v="LA PALMA"/>
    <s v="CALLE LAS PALMAS"/>
    <n v="0"/>
    <s v="CREEL"/>
    <s v="PÚBLICO"/>
    <x v="3"/>
    <x v="1"/>
    <x v="2"/>
    <x v="0"/>
    <m/>
    <m/>
    <m/>
    <n v="0"/>
    <n v="3"/>
    <n v="3"/>
    <n v="6"/>
    <n v="0"/>
    <n v="0"/>
    <n v="0"/>
    <n v="3"/>
    <n v="3"/>
    <n v="6"/>
    <n v="3"/>
    <n v="5"/>
    <n v="8"/>
    <n v="3"/>
    <n v="5"/>
    <n v="8"/>
    <n v="1"/>
    <n v="2"/>
    <n v="3"/>
    <n v="2"/>
    <n v="0"/>
    <n v="2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56Z"/>
    <n v="4"/>
    <s v="SECUNDARIA COMUNITARIA"/>
    <n v="8"/>
    <s v="BATOPILAS DE MANUEL GÓMEZ MORÍN"/>
    <n v="392"/>
    <s v="LA CAÑA"/>
    <s v="CALLE LA CAÑA"/>
    <n v="0"/>
    <s v="CREEL"/>
    <s v="PÚBLICO"/>
    <x v="3"/>
    <x v="1"/>
    <x v="2"/>
    <x v="0"/>
    <m/>
    <m/>
    <m/>
    <n v="0"/>
    <n v="2"/>
    <n v="7"/>
    <n v="9"/>
    <n v="0"/>
    <n v="0"/>
    <n v="0"/>
    <n v="2"/>
    <n v="7"/>
    <n v="9"/>
    <n v="3"/>
    <n v="2"/>
    <n v="5"/>
    <n v="3"/>
    <n v="2"/>
    <n v="5"/>
    <n v="1"/>
    <n v="3"/>
    <n v="4"/>
    <n v="1"/>
    <n v="4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7Z"/>
    <n v="4"/>
    <s v="SECUNDARIA COMUNITARIA"/>
    <n v="40"/>
    <s v="MADERA"/>
    <n v="75"/>
    <s v="MESA BLANCA"/>
    <s v="CALLE MESA BLANCA"/>
    <n v="0"/>
    <s v="MADERA"/>
    <s v="PÚBLICO"/>
    <x v="3"/>
    <x v="1"/>
    <x v="2"/>
    <x v="0"/>
    <m/>
    <m/>
    <m/>
    <n v="0"/>
    <n v="4"/>
    <n v="5"/>
    <n v="9"/>
    <n v="0"/>
    <n v="0"/>
    <n v="0"/>
    <n v="4"/>
    <n v="5"/>
    <n v="9"/>
    <n v="2"/>
    <n v="1"/>
    <n v="3"/>
    <n v="2"/>
    <n v="1"/>
    <n v="3"/>
    <n v="2"/>
    <n v="5"/>
    <n v="7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SECUNDARIA COMUNITARIA"/>
    <n v="29"/>
    <s v="GUADALUPE Y CALVO"/>
    <n v="1241"/>
    <s v="BAJÍO ATASCOSO"/>
    <s v="CALLE BAJIO ATASCOSO"/>
    <n v="0"/>
    <s v="GUADALUPE Y CALVO"/>
    <s v="PÚBLICO"/>
    <x v="3"/>
    <x v="1"/>
    <x v="2"/>
    <x v="0"/>
    <m/>
    <m/>
    <m/>
    <n v="0"/>
    <n v="1"/>
    <n v="4"/>
    <n v="5"/>
    <n v="1"/>
    <n v="0"/>
    <n v="1"/>
    <n v="1"/>
    <n v="4"/>
    <n v="5"/>
    <n v="1"/>
    <n v="0"/>
    <n v="1"/>
    <n v="1"/>
    <n v="0"/>
    <n v="1"/>
    <n v="0"/>
    <n v="2"/>
    <n v="2"/>
    <n v="1"/>
    <n v="2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SECUNDARIA COMUNITARIA"/>
    <n v="29"/>
    <s v="GUADALUPE Y CALVO"/>
    <n v="439"/>
    <s v="LA CUEVA"/>
    <s v="CALLE LA CUEVA"/>
    <n v="0"/>
    <s v="GUADALUPE Y CALVO"/>
    <s v="PÚBLICO"/>
    <x v="3"/>
    <x v="1"/>
    <x v="2"/>
    <x v="0"/>
    <m/>
    <m/>
    <m/>
    <n v="0"/>
    <n v="2"/>
    <n v="3"/>
    <n v="5"/>
    <n v="1"/>
    <n v="2"/>
    <n v="3"/>
    <n v="2"/>
    <n v="3"/>
    <n v="5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1L"/>
    <n v="4"/>
    <s v="SECUNDARIA COMUNITARIA"/>
    <n v="47"/>
    <s v="MORIS"/>
    <n v="15"/>
    <s v="BERMÚDEZ"/>
    <s v="CALLE CONOCIDO"/>
    <n v="0"/>
    <s v="CREEL"/>
    <s v="PÚBLICO"/>
    <x v="3"/>
    <x v="1"/>
    <x v="2"/>
    <x v="0"/>
    <m/>
    <m/>
    <m/>
    <n v="0"/>
    <n v="2"/>
    <n v="5"/>
    <n v="7"/>
    <n v="0"/>
    <n v="2"/>
    <n v="2"/>
    <n v="2"/>
    <n v="5"/>
    <n v="7"/>
    <n v="2"/>
    <n v="1"/>
    <n v="3"/>
    <n v="2"/>
    <n v="1"/>
    <n v="3"/>
    <n v="1"/>
    <n v="1"/>
    <n v="2"/>
    <n v="1"/>
    <n v="2"/>
    <n v="3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4I"/>
    <n v="4"/>
    <s v="SECUNDARIA COMUNITARIA"/>
    <n v="9"/>
    <s v="BOCOYNA"/>
    <n v="132"/>
    <s v="EL RANCHITO"/>
    <s v="CALLE EL RANCHITO II"/>
    <n v="0"/>
    <s v="CREEL"/>
    <s v="PÚBLICO"/>
    <x v="3"/>
    <x v="1"/>
    <x v="2"/>
    <x v="0"/>
    <m/>
    <m/>
    <m/>
    <n v="0"/>
    <n v="3"/>
    <n v="4"/>
    <n v="7"/>
    <n v="1"/>
    <n v="0"/>
    <n v="1"/>
    <n v="3"/>
    <n v="4"/>
    <n v="7"/>
    <n v="2"/>
    <n v="1"/>
    <n v="3"/>
    <n v="2"/>
    <n v="1"/>
    <n v="3"/>
    <n v="2"/>
    <n v="3"/>
    <n v="5"/>
    <n v="0"/>
    <n v="1"/>
    <n v="1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SECUNDARIA COMUNITARIA"/>
    <n v="9"/>
    <s v="BOCOYNA"/>
    <n v="454"/>
    <s v="TUCHEACHI"/>
    <s v="CALLE TUCHEACHI"/>
    <n v="0"/>
    <s v="CREEL"/>
    <s v="PÚBLICO"/>
    <x v="3"/>
    <x v="1"/>
    <x v="2"/>
    <x v="0"/>
    <m/>
    <m/>
    <m/>
    <n v="0"/>
    <n v="5"/>
    <n v="6"/>
    <n v="11"/>
    <n v="1"/>
    <n v="4"/>
    <n v="5"/>
    <n v="5"/>
    <n v="6"/>
    <n v="11"/>
    <n v="1"/>
    <n v="3"/>
    <n v="4"/>
    <n v="1"/>
    <n v="3"/>
    <n v="4"/>
    <n v="0"/>
    <n v="2"/>
    <n v="2"/>
    <n v="4"/>
    <n v="0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6G"/>
    <n v="4"/>
    <s v="SECUNDARIA COMUNITARIA"/>
    <n v="29"/>
    <s v="GUADALUPE Y CALVO"/>
    <n v="97"/>
    <s v="HUERTA DE LOS CARRILLO"/>
    <s v="CALLE LA HUERTA DE LOS CARRILLO"/>
    <n v="0"/>
    <s v="GUADALUPE Y CALVO"/>
    <s v="PÚBLICO"/>
    <x v="3"/>
    <x v="1"/>
    <x v="2"/>
    <x v="0"/>
    <m/>
    <m/>
    <m/>
    <n v="0"/>
    <n v="3"/>
    <n v="4"/>
    <n v="7"/>
    <n v="1"/>
    <n v="1"/>
    <n v="2"/>
    <n v="3"/>
    <n v="4"/>
    <n v="7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7F"/>
    <n v="4"/>
    <s v="SECUNDARIA COMUNITARIA"/>
    <n v="29"/>
    <s v="GUADALUPE Y CALVO"/>
    <n v="400"/>
    <s v="TIGRE DE SAN RAFAEL (RINCÓN DEL TIGRE)"/>
    <s v="CALLE TIGRE DE SAN RAFAEL (RINCON DEL TIGRE)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68E"/>
    <n v="4"/>
    <s v="SECUNDARIA COMUNITARIA"/>
    <n v="29"/>
    <s v="GUADALUPE Y CALVO"/>
    <n v="1715"/>
    <s v="ARROYO DEL AGUA"/>
    <s v="CALLE ARROYO DEL AGUA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70T"/>
    <n v="4"/>
    <s v="ESCUELA SECUNDARIA"/>
    <n v="41"/>
    <s v="MAGUARICHI"/>
    <n v="281"/>
    <s v="SAN JOSÉ DE LAS LAJAS"/>
    <s v="CALLE SAN JOSE DE LAS LAJAS"/>
    <n v="0"/>
    <s v="CREEL"/>
    <s v="PÚBLICO"/>
    <x v="3"/>
    <x v="1"/>
    <x v="2"/>
    <x v="0"/>
    <m/>
    <m/>
    <m/>
    <n v="0"/>
    <n v="4"/>
    <n v="3"/>
    <n v="7"/>
    <n v="1"/>
    <n v="0"/>
    <n v="1"/>
    <n v="4"/>
    <n v="3"/>
    <n v="7"/>
    <n v="2"/>
    <n v="3"/>
    <n v="5"/>
    <n v="2"/>
    <n v="3"/>
    <n v="5"/>
    <n v="3"/>
    <n v="3"/>
    <n v="6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SECUNDARIA COMUNITARIA"/>
    <n v="47"/>
    <s v="MORIS"/>
    <n v="46"/>
    <s v="EL FRIJOLAR"/>
    <s v="CALLE EL FRIJOLAR"/>
    <n v="0"/>
    <s v="CREEL"/>
    <s v="PÚBLICO"/>
    <x v="3"/>
    <x v="1"/>
    <x v="2"/>
    <x v="0"/>
    <m/>
    <m/>
    <m/>
    <n v="0"/>
    <n v="4"/>
    <n v="4"/>
    <n v="8"/>
    <n v="3"/>
    <n v="2"/>
    <n v="5"/>
    <n v="4"/>
    <n v="4"/>
    <n v="8"/>
    <n v="2"/>
    <n v="1"/>
    <n v="3"/>
    <n v="2"/>
    <n v="1"/>
    <n v="3"/>
    <n v="1"/>
    <n v="0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2R"/>
    <n v="4"/>
    <s v="SECUNDARIA COMUNITARIA"/>
    <n v="51"/>
    <s v="OCAMPO"/>
    <n v="21"/>
    <s v="LA CASITA"/>
    <s v="CALLE LA CASITA"/>
    <n v="0"/>
    <s v="CREEL"/>
    <s v="PÚBLICO"/>
    <x v="3"/>
    <x v="1"/>
    <x v="2"/>
    <x v="0"/>
    <m/>
    <m/>
    <m/>
    <n v="0"/>
    <n v="3"/>
    <n v="3"/>
    <n v="6"/>
    <n v="0"/>
    <n v="0"/>
    <n v="0"/>
    <n v="3"/>
    <n v="3"/>
    <n v="6"/>
    <n v="3"/>
    <n v="4"/>
    <n v="7"/>
    <n v="3"/>
    <n v="4"/>
    <n v="7"/>
    <n v="3"/>
    <n v="1"/>
    <n v="4"/>
    <n v="0"/>
    <n v="2"/>
    <n v="2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7M"/>
    <n v="4"/>
    <s v="SECUNDARIA COMUNITARIA"/>
    <n v="31"/>
    <s v="GUERRERO"/>
    <n v="268"/>
    <s v="LA NOPALERA"/>
    <s v="CALLE LA NOPALERA"/>
    <n v="0"/>
    <s v="CUAUHTÉMOC"/>
    <s v="PÚBLICO"/>
    <x v="3"/>
    <x v="1"/>
    <x v="2"/>
    <x v="0"/>
    <m/>
    <m/>
    <m/>
    <n v="0"/>
    <n v="3"/>
    <n v="4"/>
    <n v="7"/>
    <n v="0"/>
    <n v="0"/>
    <n v="0"/>
    <n v="3"/>
    <n v="4"/>
    <n v="7"/>
    <n v="1"/>
    <n v="0"/>
    <n v="1"/>
    <n v="1"/>
    <n v="0"/>
    <n v="1"/>
    <n v="0"/>
    <n v="1"/>
    <n v="1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0Z"/>
    <n v="4"/>
    <s v="SECUNDARIA COMUNITARIA"/>
    <n v="52"/>
    <s v="OJINAGA"/>
    <n v="47"/>
    <s v="POTRERO DEL LLANO (LA MULA)"/>
    <s v="CALLE POTRERO DEL LLANO (LA MULA)"/>
    <n v="0"/>
    <s v="OJINAGA"/>
    <s v="PÚBLICO"/>
    <x v="3"/>
    <x v="1"/>
    <x v="2"/>
    <x v="0"/>
    <m/>
    <m/>
    <m/>
    <n v="4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81Z"/>
    <n v="4"/>
    <s v="SECUNDARIA COMUNITARIA"/>
    <n v="65"/>
    <s v="URIQUE"/>
    <n v="258"/>
    <s v="POROCHI"/>
    <s v="CALLE POROCHI"/>
    <n v="0"/>
    <s v="CREEL"/>
    <s v="PÚBLICO"/>
    <x v="3"/>
    <x v="1"/>
    <x v="2"/>
    <x v="0"/>
    <m/>
    <m/>
    <m/>
    <n v="0"/>
    <n v="9"/>
    <n v="12"/>
    <n v="21"/>
    <n v="5"/>
    <n v="4"/>
    <n v="9"/>
    <n v="9"/>
    <n v="12"/>
    <n v="21"/>
    <n v="0"/>
    <n v="4"/>
    <n v="4"/>
    <n v="0"/>
    <n v="4"/>
    <n v="4"/>
    <n v="0"/>
    <n v="4"/>
    <n v="4"/>
    <n v="4"/>
    <n v="4"/>
    <n v="8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082Y"/>
    <n v="4"/>
    <s v="SECUNDARIA COMUNITARIA"/>
    <n v="31"/>
    <s v="GUERRERO"/>
    <n v="200"/>
    <s v="ÁLAMO MOCHO"/>
    <s v="CALLE ALAMO MOCHO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83X"/>
    <n v="4"/>
    <s v="SECUNDARIA COMUNITARIA"/>
    <n v="27"/>
    <s v="GUACHOCHI"/>
    <n v="3110"/>
    <s v="MESA DEL OCOTE"/>
    <s v="CALLE MESA DEL OCOTE"/>
    <n v="0"/>
    <s v="GUACHOCHI"/>
    <s v="PÚBLICO"/>
    <x v="3"/>
    <x v="1"/>
    <x v="2"/>
    <x v="0"/>
    <m/>
    <m/>
    <m/>
    <n v="0"/>
    <n v="7"/>
    <n v="10"/>
    <n v="17"/>
    <n v="1"/>
    <n v="4"/>
    <n v="5"/>
    <n v="7"/>
    <n v="10"/>
    <n v="17"/>
    <n v="0"/>
    <n v="0"/>
    <n v="0"/>
    <n v="0"/>
    <n v="0"/>
    <n v="0"/>
    <n v="5"/>
    <n v="4"/>
    <n v="9"/>
    <n v="1"/>
    <n v="2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5V"/>
    <n v="4"/>
    <s v="SECUNDARIA COMUNITARIA"/>
    <n v="46"/>
    <s v="MORELOS"/>
    <n v="71"/>
    <s v="LA GAITA"/>
    <s v="CALLE LA GAITA"/>
    <n v="0"/>
    <s v="GUACHOCHI"/>
    <s v="PÚBLICO"/>
    <x v="3"/>
    <x v="1"/>
    <x v="2"/>
    <x v="0"/>
    <m/>
    <m/>
    <m/>
    <n v="0"/>
    <n v="5"/>
    <n v="4"/>
    <n v="9"/>
    <n v="3"/>
    <n v="0"/>
    <n v="3"/>
    <n v="5"/>
    <n v="4"/>
    <n v="9"/>
    <n v="0"/>
    <n v="1"/>
    <n v="1"/>
    <n v="0"/>
    <n v="1"/>
    <n v="1"/>
    <n v="1"/>
    <n v="3"/>
    <n v="4"/>
    <n v="1"/>
    <n v="1"/>
    <n v="2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7T"/>
    <n v="4"/>
    <s v="SECUNDARIA COMUNITARIA"/>
    <n v="66"/>
    <s v="URUACHI"/>
    <n v="511"/>
    <s v="SAN ANTONIO"/>
    <s v="CALLE SAN ANTONIO"/>
    <n v="0"/>
    <s v="CREEL"/>
    <s v="PÚBLICO"/>
    <x v="3"/>
    <x v="1"/>
    <x v="2"/>
    <x v="0"/>
    <m/>
    <m/>
    <m/>
    <n v="0"/>
    <n v="5"/>
    <n v="4"/>
    <n v="9"/>
    <n v="2"/>
    <n v="3"/>
    <n v="5"/>
    <n v="5"/>
    <n v="4"/>
    <n v="9"/>
    <n v="0"/>
    <n v="1"/>
    <n v="1"/>
    <n v="0"/>
    <n v="1"/>
    <n v="1"/>
    <n v="1"/>
    <n v="0"/>
    <n v="1"/>
    <n v="2"/>
    <n v="1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SECUNDARIA COMUNITARIA"/>
    <n v="47"/>
    <s v="MORIS"/>
    <n v="27"/>
    <s v="CIÉNEGA DEL PILAR"/>
    <s v="CALLE CIENEGA DEL PILAR"/>
    <n v="0"/>
    <s v="CREEL"/>
    <s v="PÚBLICO"/>
    <x v="3"/>
    <x v="1"/>
    <x v="2"/>
    <x v="0"/>
    <m/>
    <m/>
    <m/>
    <n v="0"/>
    <n v="5"/>
    <n v="5"/>
    <n v="10"/>
    <n v="0"/>
    <n v="1"/>
    <n v="1"/>
    <n v="5"/>
    <n v="5"/>
    <n v="10"/>
    <n v="5"/>
    <n v="4"/>
    <n v="9"/>
    <n v="5"/>
    <n v="4"/>
    <n v="9"/>
    <n v="3"/>
    <n v="1"/>
    <n v="4"/>
    <n v="3"/>
    <n v="3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3D"/>
    <n v="4"/>
    <s v="SECUNDARIA COMUNITARIA"/>
    <n v="29"/>
    <s v="GUADALUPE Y CALVO"/>
    <n v="110"/>
    <s v="LAS LUCHAS"/>
    <s v="CALLE LAS LUCHAS"/>
    <n v="0"/>
    <s v="GUADALUPE Y CALVO"/>
    <s v="PÚBLICO"/>
    <x v="3"/>
    <x v="1"/>
    <x v="2"/>
    <x v="0"/>
    <m/>
    <m/>
    <m/>
    <n v="0"/>
    <n v="7"/>
    <n v="2"/>
    <n v="9"/>
    <n v="3"/>
    <n v="0"/>
    <n v="3"/>
    <n v="7"/>
    <n v="2"/>
    <n v="9"/>
    <n v="2"/>
    <n v="1"/>
    <n v="3"/>
    <n v="2"/>
    <n v="1"/>
    <n v="3"/>
    <n v="2"/>
    <n v="3"/>
    <n v="5"/>
    <n v="2"/>
    <n v="0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SECUNDARIA COMUNITARIA"/>
    <n v="29"/>
    <s v="GUADALUPE Y CALVO"/>
    <n v="132"/>
    <s v="MOMORA"/>
    <s v="CALLE MOMORA"/>
    <n v="0"/>
    <s v="GUADALUPE Y CALVO"/>
    <s v="PÚBLICO"/>
    <x v="3"/>
    <x v="1"/>
    <x v="2"/>
    <x v="0"/>
    <m/>
    <m/>
    <m/>
    <n v="0"/>
    <n v="3"/>
    <n v="7"/>
    <n v="10"/>
    <n v="2"/>
    <n v="1"/>
    <n v="3"/>
    <n v="3"/>
    <n v="7"/>
    <n v="10"/>
    <n v="4"/>
    <n v="3"/>
    <n v="7"/>
    <n v="4"/>
    <n v="3"/>
    <n v="7"/>
    <n v="0"/>
    <n v="3"/>
    <n v="3"/>
    <n v="1"/>
    <n v="3"/>
    <n v="4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8Z"/>
    <n v="4"/>
    <s v="SECUNDARIA COMUNITARIA"/>
    <n v="17"/>
    <s v="CUAUHTÉMOC"/>
    <n v="96"/>
    <s v="MAURILIO ORTÍZ"/>
    <s v="CALLE MAURILIO ORTIZ"/>
    <n v="0"/>
    <s v="CUAUHTÉMOC"/>
    <s v="PÚBLICO"/>
    <x v="3"/>
    <x v="1"/>
    <x v="2"/>
    <x v="0"/>
    <m/>
    <m/>
    <m/>
    <n v="0"/>
    <n v="4"/>
    <n v="2"/>
    <n v="6"/>
    <n v="1"/>
    <n v="0"/>
    <n v="1"/>
    <n v="4"/>
    <n v="2"/>
    <n v="6"/>
    <n v="2"/>
    <n v="1"/>
    <n v="3"/>
    <n v="2"/>
    <n v="1"/>
    <n v="3"/>
    <n v="2"/>
    <n v="0"/>
    <n v="2"/>
    <n v="1"/>
    <n v="2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9Y"/>
    <n v="4"/>
    <s v="SECUNDARIA COMUNITARIA"/>
    <n v="40"/>
    <s v="MADERA"/>
    <n v="6"/>
    <s v="AÑO DE HIDALGO (EL CUATROCIENTOS)"/>
    <s v="CALLE NIGUNO"/>
    <n v="0"/>
    <s v="MADERA"/>
    <s v="PÚBLICO"/>
    <x v="3"/>
    <x v="1"/>
    <x v="2"/>
    <x v="0"/>
    <m/>
    <m/>
    <m/>
    <n v="0"/>
    <n v="4"/>
    <n v="1"/>
    <n v="5"/>
    <n v="1"/>
    <n v="0"/>
    <n v="1"/>
    <n v="4"/>
    <n v="1"/>
    <n v="5"/>
    <n v="0"/>
    <n v="1"/>
    <n v="1"/>
    <n v="0"/>
    <n v="1"/>
    <n v="1"/>
    <n v="1"/>
    <n v="1"/>
    <n v="2"/>
    <n v="2"/>
    <n v="0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2V"/>
    <n v="4"/>
    <s v="SECUNDARIA COMUNITAROA"/>
    <n v="63"/>
    <s v="TEMÓSACHIC"/>
    <n v="2"/>
    <s v="AGUA CALIENTE DE TUTUACA"/>
    <s v="CALLE CONOCIDO"/>
    <n v="0"/>
    <s v="MADERA"/>
    <s v="PÚBLICO"/>
    <x v="3"/>
    <x v="1"/>
    <x v="2"/>
    <x v="0"/>
    <m/>
    <m/>
    <m/>
    <n v="0"/>
    <n v="2"/>
    <n v="6"/>
    <n v="8"/>
    <n v="1"/>
    <n v="2"/>
    <n v="3"/>
    <n v="2"/>
    <n v="6"/>
    <n v="8"/>
    <n v="2"/>
    <n v="1"/>
    <n v="3"/>
    <n v="2"/>
    <n v="1"/>
    <n v="3"/>
    <n v="0"/>
    <n v="2"/>
    <n v="2"/>
    <n v="1"/>
    <n v="4"/>
    <n v="5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3U"/>
    <n v="4"/>
    <s v="SECUNDARIA COMUNITARIA"/>
    <n v="66"/>
    <s v="URUACHI"/>
    <n v="431"/>
    <s v="EL NOPAL"/>
    <s v="CALLE EL NOPAL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04T"/>
    <n v="4"/>
    <s v="SECUNDARIA COMUNITARIA"/>
    <n v="31"/>
    <s v="GUERRERO"/>
    <n v="220"/>
    <s v="CHOCACHI"/>
    <s v="CALLE CHOCACHI"/>
    <n v="0"/>
    <s v="CUAUHTÉMOC"/>
    <s v="PÚBLICO"/>
    <x v="3"/>
    <x v="1"/>
    <x v="2"/>
    <x v="0"/>
    <m/>
    <m/>
    <m/>
    <n v="0"/>
    <n v="2"/>
    <n v="2"/>
    <n v="4"/>
    <n v="0"/>
    <n v="0"/>
    <n v="0"/>
    <n v="2"/>
    <n v="2"/>
    <n v="4"/>
    <n v="3"/>
    <n v="1"/>
    <n v="4"/>
    <n v="3"/>
    <n v="1"/>
    <n v="4"/>
    <n v="3"/>
    <n v="2"/>
    <n v="5"/>
    <n v="0"/>
    <n v="1"/>
    <n v="1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105S"/>
    <n v="4"/>
    <s v="SECUNDARIA COMUNITARIA"/>
    <n v="31"/>
    <s v="GUERRERO"/>
    <n v="95"/>
    <s v="RÍO VERDE"/>
    <s v="CALLE RIO VERDE"/>
    <n v="0"/>
    <s v="CUAUHTÉMOC"/>
    <s v="PÚBLICO"/>
    <x v="3"/>
    <x v="1"/>
    <x v="2"/>
    <x v="0"/>
    <m/>
    <m/>
    <m/>
    <n v="0"/>
    <n v="4"/>
    <n v="5"/>
    <n v="9"/>
    <n v="2"/>
    <n v="2"/>
    <n v="4"/>
    <n v="4"/>
    <n v="5"/>
    <n v="9"/>
    <n v="1"/>
    <n v="1"/>
    <n v="2"/>
    <n v="1"/>
    <n v="1"/>
    <n v="2"/>
    <n v="2"/>
    <n v="2"/>
    <n v="4"/>
    <n v="0"/>
    <n v="1"/>
    <n v="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7Q"/>
    <n v="4"/>
    <s v="SECUNDARIA COMUNITARIA"/>
    <n v="9"/>
    <s v="BOCOYNA"/>
    <n v="1035"/>
    <s v="MAGUECHIS"/>
    <s v="CALLE MAGUECHIS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08P"/>
    <n v="4"/>
    <s v="SECUNDARIA COMUNITARIA"/>
    <n v="20"/>
    <s v="CHÍNIPAS"/>
    <n v="450"/>
    <s v="GUASACHI"/>
    <s v="CALLE GUASACHI"/>
    <n v="0"/>
    <s v="CREEL"/>
    <s v="PÚBLICO"/>
    <x v="3"/>
    <x v="1"/>
    <x v="2"/>
    <x v="0"/>
    <m/>
    <m/>
    <m/>
    <n v="0"/>
    <n v="4"/>
    <n v="2"/>
    <n v="6"/>
    <n v="0"/>
    <n v="0"/>
    <n v="0"/>
    <n v="4"/>
    <n v="2"/>
    <n v="6"/>
    <n v="2"/>
    <n v="2"/>
    <n v="4"/>
    <n v="2"/>
    <n v="2"/>
    <n v="4"/>
    <n v="3"/>
    <n v="1"/>
    <n v="4"/>
    <n v="1"/>
    <n v="1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4Z"/>
    <n v="4"/>
    <s v="SECUNDARIA COMUNITARIA"/>
    <n v="29"/>
    <s v="GUADALUPE Y CALVO"/>
    <n v="290"/>
    <s v="PUERTO BLANCO"/>
    <s v="CALLE PUERTO BLANCO"/>
    <n v="0"/>
    <s v="GUADALUPE Y CALVO"/>
    <s v="PÚBLICO"/>
    <x v="3"/>
    <x v="1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16Y"/>
    <n v="4"/>
    <s v="SECUNDARIA COMUNITARIA"/>
    <n v="29"/>
    <s v="GUADALUPE Y CALVO"/>
    <n v="173"/>
    <s v="EL PORTUGAL"/>
    <s v="CALLE PORTUGAL"/>
    <n v="0"/>
    <s v="GUADALUPE Y CALVO"/>
    <s v="PÚBLICO"/>
    <x v="3"/>
    <x v="1"/>
    <x v="2"/>
    <x v="0"/>
    <m/>
    <m/>
    <m/>
    <n v="0"/>
    <n v="3"/>
    <n v="2"/>
    <n v="5"/>
    <n v="2"/>
    <n v="0"/>
    <n v="2"/>
    <n v="3"/>
    <n v="2"/>
    <n v="5"/>
    <n v="1"/>
    <n v="1"/>
    <n v="2"/>
    <n v="1"/>
    <n v="1"/>
    <n v="2"/>
    <n v="0"/>
    <n v="0"/>
    <n v="0"/>
    <n v="1"/>
    <n v="2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SECUNDARIA COMUNITARIA"/>
    <n v="29"/>
    <s v="GUADALUPE Y CALVO"/>
    <n v="222"/>
    <s v="SANTO DOMINGO"/>
    <s v="NINGUNO NINGUNO"/>
    <n v="0"/>
    <s v="GUADALUPE Y CALVO"/>
    <s v="PÚBLICO"/>
    <x v="3"/>
    <x v="1"/>
    <x v="2"/>
    <x v="0"/>
    <m/>
    <m/>
    <m/>
    <n v="0"/>
    <n v="6"/>
    <n v="4"/>
    <n v="10"/>
    <n v="2"/>
    <n v="2"/>
    <n v="4"/>
    <n v="6"/>
    <n v="4"/>
    <n v="10"/>
    <n v="0"/>
    <n v="0"/>
    <n v="0"/>
    <n v="0"/>
    <n v="0"/>
    <n v="0"/>
    <n v="3"/>
    <n v="2"/>
    <n v="5"/>
    <n v="1"/>
    <n v="0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22I"/>
    <n v="4"/>
    <s v="SECUNDARIA COMUNITARIA"/>
    <n v="11"/>
    <s v="CAMARGO"/>
    <n v="143"/>
    <s v="RÍO DEL PARRAL (LA NORIA)"/>
    <s v="CALLE HACIENDA RIO DEL PARRAL"/>
    <n v="0"/>
    <s v="DELICIAS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25F"/>
    <n v="4"/>
    <s v="SECUNDARIA COMUNITARIA"/>
    <n v="46"/>
    <s v="MORELOS"/>
    <n v="336"/>
    <s v="MASAGUIACHI"/>
    <s v="CALLE MASAGUIACHI"/>
    <n v="0"/>
    <s v="GUACHOCHI"/>
    <s v="PÚBLICO"/>
    <x v="3"/>
    <x v="1"/>
    <x v="2"/>
    <x v="0"/>
    <m/>
    <m/>
    <m/>
    <n v="0"/>
    <n v="9"/>
    <n v="5"/>
    <n v="14"/>
    <n v="2"/>
    <n v="3"/>
    <n v="5"/>
    <n v="9"/>
    <n v="5"/>
    <n v="14"/>
    <n v="2"/>
    <n v="3"/>
    <n v="5"/>
    <n v="2"/>
    <n v="3"/>
    <n v="5"/>
    <n v="5"/>
    <n v="2"/>
    <n v="7"/>
    <n v="2"/>
    <n v="0"/>
    <n v="2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8C"/>
    <n v="4"/>
    <s v="SECUNDARIA COMUNITARIA"/>
    <n v="29"/>
    <s v="GUADALUPE Y CALVO"/>
    <n v="619"/>
    <s v="BASONOPITA DE ABAJO"/>
    <s v="CALLE BASONOPITA DE ABAJO"/>
    <n v="0"/>
    <s v="GUADALUPE Y CALVO"/>
    <s v="PÚBLICO"/>
    <x v="3"/>
    <x v="1"/>
    <x v="2"/>
    <x v="0"/>
    <m/>
    <m/>
    <m/>
    <n v="0"/>
    <n v="2"/>
    <n v="5"/>
    <n v="7"/>
    <n v="1"/>
    <n v="0"/>
    <n v="1"/>
    <n v="2"/>
    <n v="5"/>
    <n v="7"/>
    <n v="1"/>
    <n v="1"/>
    <n v="2"/>
    <n v="1"/>
    <n v="1"/>
    <n v="2"/>
    <n v="1"/>
    <n v="2"/>
    <n v="3"/>
    <n v="0"/>
    <n v="3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9B"/>
    <n v="4"/>
    <s v="SECUNDARIA COMUNITARIA"/>
    <n v="29"/>
    <s v="GUADALUPE Y CALVO"/>
    <n v="25"/>
    <s v="BASONOPITA DE ARRIBA"/>
    <s v="CALLE BASONOPITA DE ARRIBA"/>
    <n v="0"/>
    <s v="GUADALUPE Y CALVO"/>
    <s v="PÚBLICO"/>
    <x v="3"/>
    <x v="1"/>
    <x v="2"/>
    <x v="0"/>
    <m/>
    <m/>
    <m/>
    <n v="0"/>
    <n v="4"/>
    <n v="4"/>
    <n v="8"/>
    <n v="3"/>
    <n v="2"/>
    <n v="5"/>
    <n v="4"/>
    <n v="4"/>
    <n v="8"/>
    <n v="2"/>
    <n v="2"/>
    <n v="4"/>
    <n v="2"/>
    <n v="2"/>
    <n v="4"/>
    <n v="0"/>
    <n v="1"/>
    <n v="1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0R"/>
    <n v="4"/>
    <s v="SECUNDARIA COMUNITARIA"/>
    <n v="29"/>
    <s v="GUADALUPE Y CALVO"/>
    <n v="26"/>
    <s v="BATALLAPA"/>
    <s v="CALLE BATALLAPA"/>
    <n v="0"/>
    <s v="GUADALUPE Y CALVO"/>
    <s v="PÚBLICO"/>
    <x v="3"/>
    <x v="1"/>
    <x v="2"/>
    <x v="0"/>
    <m/>
    <m/>
    <m/>
    <n v="0"/>
    <n v="2"/>
    <n v="3"/>
    <n v="5"/>
    <n v="0"/>
    <n v="1"/>
    <n v="1"/>
    <n v="2"/>
    <n v="3"/>
    <n v="5"/>
    <n v="3"/>
    <n v="6"/>
    <n v="9"/>
    <n v="3"/>
    <n v="6"/>
    <n v="9"/>
    <n v="0"/>
    <n v="2"/>
    <n v="2"/>
    <n v="2"/>
    <n v="1"/>
    <n v="3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1Q"/>
    <n v="4"/>
    <s v="SECUNDARIA COMUNITARIA"/>
    <n v="46"/>
    <s v="MORELOS"/>
    <n v="253"/>
    <s v="LA FÁBRICA"/>
    <s v="CALLE LA FABRICA"/>
    <n v="0"/>
    <s v="GUACHOCHI"/>
    <s v="PÚBLICO"/>
    <x v="3"/>
    <x v="1"/>
    <x v="2"/>
    <x v="0"/>
    <m/>
    <m/>
    <m/>
    <n v="0"/>
    <n v="7"/>
    <n v="3"/>
    <n v="10"/>
    <n v="3"/>
    <n v="1"/>
    <n v="4"/>
    <n v="7"/>
    <n v="3"/>
    <n v="10"/>
    <n v="1"/>
    <n v="3"/>
    <n v="4"/>
    <n v="1"/>
    <n v="3"/>
    <n v="4"/>
    <n v="1"/>
    <n v="1"/>
    <n v="2"/>
    <n v="4"/>
    <n v="1"/>
    <n v="5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2P"/>
    <n v="4"/>
    <s v="SECUNDARIA COMUNITARIA"/>
    <n v="29"/>
    <s v="GUADALUPE Y CALVO"/>
    <n v="1137"/>
    <s v="LA TABLETA"/>
    <s v="CALLE LA TABLETA"/>
    <n v="0"/>
    <s v="GUADALUPE Y CALVO"/>
    <s v="PÚBLICO"/>
    <x v="3"/>
    <x v="1"/>
    <x v="2"/>
    <x v="0"/>
    <m/>
    <m/>
    <m/>
    <n v="0"/>
    <n v="5"/>
    <n v="3"/>
    <n v="8"/>
    <n v="1"/>
    <n v="0"/>
    <n v="1"/>
    <n v="5"/>
    <n v="3"/>
    <n v="8"/>
    <n v="2"/>
    <n v="1"/>
    <n v="3"/>
    <n v="2"/>
    <n v="1"/>
    <n v="3"/>
    <n v="4"/>
    <n v="0"/>
    <n v="4"/>
    <n v="1"/>
    <n v="3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3O"/>
    <n v="4"/>
    <s v="SECUNDARIA COMUNITARIA"/>
    <n v="29"/>
    <s v="GUADALUPE Y CALVO"/>
    <n v="68"/>
    <s v="LA CUEVA DEL BURRO"/>
    <s v="CALLE LA CUEVA DEL BURR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34N"/>
    <n v="4"/>
    <s v="SECUNDARIA COMUNITARIA"/>
    <n v="29"/>
    <s v="GUADALUPE Y CALVO"/>
    <n v="1484"/>
    <s v="LAS JUNTAS"/>
    <s v="CALLE LAS JUNTAS"/>
    <n v="0"/>
    <s v="GUADALUPE Y CALVO"/>
    <s v="PÚBLICO"/>
    <x v="3"/>
    <x v="1"/>
    <x v="2"/>
    <x v="0"/>
    <m/>
    <m/>
    <m/>
    <n v="0"/>
    <n v="7"/>
    <n v="5"/>
    <n v="12"/>
    <n v="4"/>
    <n v="2"/>
    <n v="6"/>
    <n v="7"/>
    <n v="5"/>
    <n v="12"/>
    <n v="3"/>
    <n v="3"/>
    <n v="6"/>
    <n v="3"/>
    <n v="3"/>
    <n v="6"/>
    <n v="1"/>
    <n v="3"/>
    <n v="4"/>
    <n v="2"/>
    <n v="1"/>
    <n v="3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6L"/>
    <n v="4"/>
    <s v="SECUNDARIA COMUNITARIA"/>
    <n v="29"/>
    <s v="GUADALUPE Y CALVO"/>
    <n v="972"/>
    <s v="MESA COLORADA"/>
    <s v="CALLE MESA COLORADA"/>
    <n v="0"/>
    <s v="GUADALUPE Y CALVO"/>
    <s v="PÚBLICO"/>
    <x v="3"/>
    <x v="1"/>
    <x v="2"/>
    <x v="0"/>
    <m/>
    <m/>
    <m/>
    <n v="0"/>
    <n v="5"/>
    <n v="11"/>
    <n v="16"/>
    <n v="0"/>
    <n v="3"/>
    <n v="3"/>
    <n v="5"/>
    <n v="11"/>
    <n v="16"/>
    <n v="0"/>
    <n v="2"/>
    <n v="2"/>
    <n v="0"/>
    <n v="2"/>
    <n v="2"/>
    <n v="4"/>
    <n v="7"/>
    <n v="11"/>
    <n v="1"/>
    <n v="3"/>
    <n v="4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137K"/>
    <n v="4"/>
    <s v="SECUNDARIA COMUNITARIA"/>
    <n v="29"/>
    <s v="GUADALUPE Y CALVO"/>
    <n v="1192"/>
    <s v="MESA DE LA CRUZ"/>
    <s v="CALLE MESA DE LA CRUZ"/>
    <n v="0"/>
    <s v="GUADALUPE Y CALVO"/>
    <s v="PÚBLICO"/>
    <x v="3"/>
    <x v="1"/>
    <x v="2"/>
    <x v="0"/>
    <m/>
    <m/>
    <m/>
    <n v="10"/>
    <n v="0"/>
    <n v="0"/>
    <n v="0"/>
    <n v="0"/>
    <n v="0"/>
    <n v="0"/>
    <n v="0"/>
    <n v="0"/>
    <n v="0"/>
    <n v="4"/>
    <n v="0"/>
    <n v="4"/>
    <n v="4"/>
    <n v="0"/>
    <n v="4"/>
    <n v="1"/>
    <n v="0"/>
    <n v="1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8J"/>
    <n v="4"/>
    <s v="SECUNDARIA COMUNITARIA"/>
    <n v="29"/>
    <s v="GUADALUPE Y CALVO"/>
    <n v="141"/>
    <s v="NUESTRA SEÑORA"/>
    <s v="CALLE NUESTRA SEÑORA"/>
    <n v="0"/>
    <s v="GUADALUPE Y CALVO"/>
    <s v="PÚBLICO"/>
    <x v="3"/>
    <x v="1"/>
    <x v="2"/>
    <x v="0"/>
    <m/>
    <m/>
    <m/>
    <n v="0"/>
    <n v="6"/>
    <n v="1"/>
    <n v="7"/>
    <n v="3"/>
    <n v="1"/>
    <n v="4"/>
    <n v="6"/>
    <n v="1"/>
    <n v="7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SECUNDARIA COMUNITARIA"/>
    <n v="29"/>
    <s v="GUADALUPE Y CALVO"/>
    <n v="203"/>
    <s v="SAN JERÓNIMO"/>
    <s v="CALLE SAN JERONIMO"/>
    <n v="0"/>
    <s v="GUADALUPE Y CALVO"/>
    <s v="PÚBLICO"/>
    <x v="3"/>
    <x v="1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0Y"/>
    <n v="4"/>
    <s v="SECUNDARIA COMUNITARIA"/>
    <n v="31"/>
    <s v="GUERRERO"/>
    <n v="291"/>
    <s v="REJOYOCHI"/>
    <s v="CALLE REJOYOCHI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41X"/>
    <n v="4"/>
    <s v="SECUNDARIA COMUNITARIA"/>
    <n v="66"/>
    <s v="URUACHI"/>
    <n v="199"/>
    <s v="SAN JUAN"/>
    <s v="CALLE SAN JUAN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42W"/>
    <n v="4"/>
    <s v="SECUNDARIA COMUNITARIA"/>
    <n v="20"/>
    <s v="CHÍNIPAS"/>
    <n v="423"/>
    <s v="SAN RAFAEL DE ORIVO"/>
    <s v="CALLE SAN RAFAEL DE ORIV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44U"/>
    <n v="4"/>
    <s v="SECUNDARIA COMUNITARIA"/>
    <n v="66"/>
    <s v="URUACHI"/>
    <n v="489"/>
    <s v="AGUA FRÍA"/>
    <s v="CALLE AGUA FRIA"/>
    <n v="0"/>
    <s v="CREEL"/>
    <s v="PÚBLICO"/>
    <x v="3"/>
    <x v="1"/>
    <x v="2"/>
    <x v="0"/>
    <m/>
    <m/>
    <m/>
    <n v="0"/>
    <n v="0"/>
    <n v="8"/>
    <n v="8"/>
    <n v="0"/>
    <n v="3"/>
    <n v="3"/>
    <n v="0"/>
    <n v="8"/>
    <n v="8"/>
    <n v="1"/>
    <n v="2"/>
    <n v="3"/>
    <n v="1"/>
    <n v="2"/>
    <n v="3"/>
    <n v="0"/>
    <n v="2"/>
    <n v="2"/>
    <n v="0"/>
    <n v="3"/>
    <n v="3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48Q"/>
    <n v="4"/>
    <s v="SECUNDARIA COMUNITARIA"/>
    <n v="27"/>
    <s v="GUACHOCHI"/>
    <n v="2412"/>
    <s v="ARROYO DE GUALAYNA"/>
    <s v="CALLE ARROYO DE GUALAYNA"/>
    <n v="0"/>
    <s v="GUACHOCHI"/>
    <s v="PÚBLICO"/>
    <x v="3"/>
    <x v="1"/>
    <x v="2"/>
    <x v="0"/>
    <m/>
    <m/>
    <m/>
    <n v="0"/>
    <n v="1"/>
    <n v="3"/>
    <n v="4"/>
    <n v="1"/>
    <n v="1"/>
    <n v="2"/>
    <n v="1"/>
    <n v="3"/>
    <n v="4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SECUNDARIA COMUNITARIA"/>
    <n v="8"/>
    <s v="BATOPILAS DE MANUEL GÓMEZ MORÍN"/>
    <n v="179"/>
    <s v="SAN JOSÉ DE COLIMA"/>
    <s v="CALLE SAN JOSE DE COLIMA"/>
    <n v="0"/>
    <s v="CREEL"/>
    <s v="PÚBLICO"/>
    <x v="3"/>
    <x v="1"/>
    <x v="2"/>
    <x v="0"/>
    <m/>
    <m/>
    <m/>
    <n v="0"/>
    <n v="3"/>
    <n v="6"/>
    <n v="9"/>
    <n v="1"/>
    <n v="3"/>
    <n v="4"/>
    <n v="3"/>
    <n v="6"/>
    <n v="9"/>
    <n v="2"/>
    <n v="3"/>
    <n v="5"/>
    <n v="2"/>
    <n v="3"/>
    <n v="5"/>
    <n v="0"/>
    <n v="1"/>
    <n v="1"/>
    <n v="2"/>
    <n v="4"/>
    <n v="6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FELIPE DE JES+S GONZALEZ BERM+DEZ"/>
    <n v="40"/>
    <s v="MADERA"/>
    <n v="111"/>
    <s v="CAMPO EL DOS (DOS DE ARRIBA)"/>
    <s v="CALLE EJIDO CAMPO DOS"/>
    <n v="0"/>
    <s v="MADERA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1D"/>
    <n v="4"/>
    <s v="SECUNDARIA COMUNITARIA"/>
    <n v="51"/>
    <s v="OCAMPO"/>
    <n v="224"/>
    <s v="AGUA CALIENTE"/>
    <s v="CALLE AGUA CALIENTE"/>
    <n v="0"/>
    <s v="CREEL"/>
    <s v="PÚBLICO"/>
    <x v="3"/>
    <x v="1"/>
    <x v="2"/>
    <x v="0"/>
    <m/>
    <m/>
    <m/>
    <n v="0"/>
    <n v="2"/>
    <n v="5"/>
    <n v="7"/>
    <n v="1"/>
    <n v="1"/>
    <n v="2"/>
    <n v="2"/>
    <n v="5"/>
    <n v="7"/>
    <n v="1"/>
    <n v="1"/>
    <n v="2"/>
    <n v="1"/>
    <n v="1"/>
    <n v="2"/>
    <n v="1"/>
    <n v="3"/>
    <n v="4"/>
    <n v="0"/>
    <n v="1"/>
    <n v="1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3B"/>
    <n v="4"/>
    <s v="SECUNDARIA COMUNITARIA"/>
    <n v="29"/>
    <s v="GUADALUPE Y CALVO"/>
    <n v="1121"/>
    <s v="SAN JOSÉ DE LOS REYES"/>
    <s v="CALLE SAN JOSE DE LOS REYES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5Z"/>
    <n v="4"/>
    <s v="SECUNDARIA COMUNITARIA"/>
    <n v="46"/>
    <s v="MORELOS"/>
    <n v="123"/>
    <s v="LAS PALOMAS"/>
    <s v="CALLE LAS PALOMAS"/>
    <n v="0"/>
    <s v="GUACHOCHI"/>
    <s v="PÚBLICO"/>
    <x v="3"/>
    <x v="1"/>
    <x v="2"/>
    <x v="0"/>
    <m/>
    <m/>
    <m/>
    <n v="0"/>
    <n v="3"/>
    <n v="3"/>
    <n v="6"/>
    <n v="0"/>
    <n v="2"/>
    <n v="2"/>
    <n v="3"/>
    <n v="3"/>
    <n v="6"/>
    <n v="2"/>
    <n v="1"/>
    <n v="3"/>
    <n v="2"/>
    <n v="1"/>
    <n v="3"/>
    <n v="4"/>
    <n v="1"/>
    <n v="5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6Z"/>
    <n v="4"/>
    <s v="SECUNDARIA COMUNITARIA"/>
    <n v="1"/>
    <s v="AHUMADA"/>
    <n v="512"/>
    <s v="SAN LORENCITO"/>
    <s v="CALLE SAN LORENCITO"/>
    <n v="0"/>
    <s v="JUÁREZ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7Y"/>
    <n v="4"/>
    <s v="SECUNDARIA COMUNITARIA"/>
    <n v="12"/>
    <s v="CARICHÍ"/>
    <n v="53"/>
    <s v="TEHUERICHI"/>
    <s v="CALLE TEHUERICHI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60L"/>
    <n v="4"/>
    <s v="SECUNDARIA COMUNITARIA"/>
    <n v="46"/>
    <s v="MORELOS"/>
    <n v="215"/>
    <s v="EL ALISO"/>
    <s v="CALLE EL ALIS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62J"/>
    <n v="4"/>
    <s v="SECUNDARIA COMUNITARIA"/>
    <n v="12"/>
    <s v="CARICHÍ"/>
    <n v="38"/>
    <s v="NARÁRACHI"/>
    <s v="CALLE NINGUNO"/>
    <n v="0"/>
    <s v="CUAUHTÉMOC"/>
    <s v="PÚBLICO"/>
    <x v="3"/>
    <x v="1"/>
    <x v="2"/>
    <x v="0"/>
    <m/>
    <m/>
    <m/>
    <n v="0"/>
    <n v="8"/>
    <n v="4"/>
    <n v="12"/>
    <n v="3"/>
    <n v="2"/>
    <n v="5"/>
    <n v="8"/>
    <n v="4"/>
    <n v="12"/>
    <n v="2"/>
    <n v="1"/>
    <n v="3"/>
    <n v="2"/>
    <n v="1"/>
    <n v="3"/>
    <n v="1"/>
    <n v="2"/>
    <n v="3"/>
    <n v="3"/>
    <n v="1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4H"/>
    <n v="4"/>
    <s v="SECUNDARIA COMUNITARIA"/>
    <n v="29"/>
    <s v="GUADALUPE Y CALVO"/>
    <n v="2198"/>
    <s v="LA ZACATOSA"/>
    <s v="CALLE LA ZACATOSA"/>
    <n v="0"/>
    <s v="GUADALUPE Y CALVO"/>
    <s v="PÚBLICO"/>
    <x v="3"/>
    <x v="1"/>
    <x v="2"/>
    <x v="0"/>
    <m/>
    <m/>
    <m/>
    <n v="0"/>
    <n v="9"/>
    <n v="7"/>
    <n v="16"/>
    <n v="5"/>
    <n v="3"/>
    <n v="8"/>
    <n v="9"/>
    <n v="7"/>
    <n v="16"/>
    <n v="4"/>
    <n v="3"/>
    <n v="7"/>
    <n v="4"/>
    <n v="3"/>
    <n v="7"/>
    <n v="4"/>
    <n v="1"/>
    <n v="5"/>
    <n v="0"/>
    <n v="3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5G"/>
    <n v="4"/>
    <s v="SECUNDARIA COMUNITARIA"/>
    <n v="31"/>
    <s v="GUERRERO"/>
    <n v="245"/>
    <s v="LO DE GIL (OREGIL)"/>
    <s v="CALLE LO DE GIL (OREGIL)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66F"/>
    <n v="4"/>
    <s v="SECUNDARIA COMUNITARIA"/>
    <n v="29"/>
    <s v="GUADALUPE Y CALVO"/>
    <n v="116"/>
    <s v="LA MANGA"/>
    <s v="CALLE MESA DE LA MANGA"/>
    <n v="0"/>
    <s v="GUADALUPE Y CALVO"/>
    <s v="PÚBLICO"/>
    <x v="3"/>
    <x v="1"/>
    <x v="2"/>
    <x v="0"/>
    <m/>
    <m/>
    <m/>
    <n v="0"/>
    <n v="5"/>
    <n v="3"/>
    <n v="8"/>
    <n v="3"/>
    <n v="0"/>
    <n v="3"/>
    <n v="5"/>
    <n v="3"/>
    <n v="8"/>
    <n v="4"/>
    <n v="2"/>
    <n v="6"/>
    <n v="4"/>
    <n v="2"/>
    <n v="6"/>
    <n v="1"/>
    <n v="3"/>
    <n v="4"/>
    <n v="1"/>
    <n v="0"/>
    <n v="1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SECUNDARIA COMUNITARIA"/>
    <n v="29"/>
    <s v="GUADALUPE Y CALVO"/>
    <n v="151"/>
    <s v="EL PALMITO"/>
    <s v="CALLE EL PALMITO"/>
    <n v="0"/>
    <s v="GUADALUPE Y CALVO"/>
    <s v="PÚBLICO"/>
    <x v="3"/>
    <x v="1"/>
    <x v="2"/>
    <x v="0"/>
    <m/>
    <m/>
    <m/>
    <n v="0"/>
    <n v="5"/>
    <n v="4"/>
    <n v="9"/>
    <n v="0"/>
    <n v="0"/>
    <n v="0"/>
    <n v="5"/>
    <n v="4"/>
    <n v="9"/>
    <n v="3"/>
    <n v="1"/>
    <n v="4"/>
    <n v="3"/>
    <n v="1"/>
    <n v="4"/>
    <n v="1"/>
    <n v="1"/>
    <n v="2"/>
    <n v="4"/>
    <n v="3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8D"/>
    <n v="4"/>
    <s v="SECUNDARIA COMUNITARIA"/>
    <n v="29"/>
    <s v="GUADALUPE Y CALVO"/>
    <n v="200"/>
    <s v="SAN IGNACIO DE LOS ALMAZÁN (A. SAN IGNACIO)"/>
    <s v="CALLE SAN IGNACIO DE LOS ALMAZAN (ARROYO SAN IGNACI"/>
    <n v="0"/>
    <s v="GUADALUPE Y CALVO"/>
    <s v="PÚBLICO"/>
    <x v="3"/>
    <x v="1"/>
    <x v="2"/>
    <x v="0"/>
    <m/>
    <m/>
    <m/>
    <n v="0"/>
    <n v="9"/>
    <n v="4"/>
    <n v="13"/>
    <n v="1"/>
    <n v="0"/>
    <n v="1"/>
    <n v="9"/>
    <n v="4"/>
    <n v="13"/>
    <n v="0"/>
    <n v="0"/>
    <n v="0"/>
    <n v="0"/>
    <n v="0"/>
    <n v="0"/>
    <n v="2"/>
    <n v="3"/>
    <n v="5"/>
    <n v="6"/>
    <n v="1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9C"/>
    <n v="4"/>
    <s v="SECUNDARIA COMUNITARIA"/>
    <n v="29"/>
    <s v="GUADALUPE Y CALVO"/>
    <n v="244"/>
    <s v="PARAJE EL TIGRITO"/>
    <s v="CALLE PARAJE EL TIGRITO"/>
    <n v="0"/>
    <s v="GUADALUPE Y CALVO"/>
    <s v="PÚBLICO"/>
    <x v="3"/>
    <x v="1"/>
    <x v="2"/>
    <x v="0"/>
    <m/>
    <m/>
    <m/>
    <n v="0"/>
    <n v="8"/>
    <n v="11"/>
    <n v="19"/>
    <n v="5"/>
    <n v="0"/>
    <n v="5"/>
    <n v="8"/>
    <n v="11"/>
    <n v="19"/>
    <n v="0"/>
    <n v="0"/>
    <n v="0"/>
    <n v="0"/>
    <n v="0"/>
    <n v="0"/>
    <n v="0"/>
    <n v="8"/>
    <n v="8"/>
    <n v="3"/>
    <n v="3"/>
    <n v="6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SECUNDARIA COMUNITARIA"/>
    <n v="29"/>
    <s v="GUADALUPE Y CALVO"/>
    <n v="441"/>
    <s v="ARROYO LARGO"/>
    <s v="CALLE ARROYO LARGO"/>
    <n v="0"/>
    <s v="GUADALUPE Y CALVO"/>
    <s v="PÚBLICO"/>
    <x v="3"/>
    <x v="1"/>
    <x v="2"/>
    <x v="0"/>
    <m/>
    <m/>
    <m/>
    <n v="0"/>
    <n v="6"/>
    <n v="0"/>
    <n v="6"/>
    <n v="1"/>
    <n v="0"/>
    <n v="1"/>
    <n v="6"/>
    <n v="0"/>
    <n v="6"/>
    <n v="0"/>
    <n v="0"/>
    <n v="0"/>
    <n v="0"/>
    <n v="0"/>
    <n v="0"/>
    <n v="4"/>
    <n v="0"/>
    <n v="4"/>
    <n v="1"/>
    <n v="0"/>
    <n v="1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SECUNDARIA COMUNITARIA"/>
    <n v="29"/>
    <s v="GUADALUPE Y CALVO"/>
    <n v="477"/>
    <s v="EL BALUARTE"/>
    <s v="CALLE EL BALUARTE"/>
    <n v="0"/>
    <s v="GUADALUPE Y CALVO"/>
    <s v="PÚBLICO"/>
    <x v="3"/>
    <x v="1"/>
    <x v="2"/>
    <x v="0"/>
    <m/>
    <m/>
    <m/>
    <n v="0"/>
    <n v="5"/>
    <n v="3"/>
    <n v="8"/>
    <n v="1"/>
    <n v="2"/>
    <n v="3"/>
    <n v="5"/>
    <n v="3"/>
    <n v="8"/>
    <n v="2"/>
    <n v="0"/>
    <n v="2"/>
    <n v="2"/>
    <n v="0"/>
    <n v="2"/>
    <n v="3"/>
    <n v="1"/>
    <n v="4"/>
    <n v="1"/>
    <n v="0"/>
    <n v="1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SECUNDARIA COMUNITARIA"/>
    <n v="29"/>
    <s v="GUADALUPE Y CALVO"/>
    <n v="1151"/>
    <s v="TIERRA FLOJA"/>
    <s v="CALLE TIERRA FLOJA"/>
    <n v="0"/>
    <s v="GUADALUPE Y CALVO"/>
    <s v="PÚBLICO"/>
    <x v="3"/>
    <x v="1"/>
    <x v="2"/>
    <x v="0"/>
    <m/>
    <m/>
    <m/>
    <n v="0"/>
    <n v="6"/>
    <n v="11"/>
    <n v="17"/>
    <n v="0"/>
    <n v="3"/>
    <n v="3"/>
    <n v="6"/>
    <n v="11"/>
    <n v="17"/>
    <n v="5"/>
    <n v="5"/>
    <n v="10"/>
    <n v="5"/>
    <n v="5"/>
    <n v="10"/>
    <n v="4"/>
    <n v="5"/>
    <n v="9"/>
    <n v="2"/>
    <n v="3"/>
    <n v="5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TV0175N"/>
    <n v="4"/>
    <s v="SECUNDARIA COMUNITARIA"/>
    <n v="29"/>
    <s v="GUADALUPE Y CALVO"/>
    <n v="1782"/>
    <s v="EL CARNERITO"/>
    <s v="CALLE EL CARNERITO"/>
    <n v="0"/>
    <s v="GUADALUPE Y CALVO"/>
    <s v="PÚBLICO"/>
    <x v="3"/>
    <x v="1"/>
    <x v="2"/>
    <x v="0"/>
    <m/>
    <m/>
    <m/>
    <n v="0"/>
    <n v="3"/>
    <n v="4"/>
    <n v="7"/>
    <n v="0"/>
    <n v="2"/>
    <n v="2"/>
    <n v="3"/>
    <n v="4"/>
    <n v="7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SECUNDARIA COMUNITARIA"/>
    <n v="31"/>
    <s v="GUERRERO"/>
    <n v="88"/>
    <s v="LAS RANAS DE TEMEYCHI"/>
    <s v="CALLE LAS RANAS DE TEMEYCHIC"/>
    <n v="0"/>
    <s v="CUAUHTÉMOC"/>
    <s v="PÚBLICO"/>
    <x v="3"/>
    <x v="1"/>
    <x v="2"/>
    <x v="0"/>
    <m/>
    <m/>
    <m/>
    <n v="0"/>
    <n v="3"/>
    <n v="2"/>
    <n v="5"/>
    <n v="0"/>
    <n v="0"/>
    <n v="0"/>
    <n v="3"/>
    <n v="2"/>
    <n v="5"/>
    <n v="1"/>
    <n v="1"/>
    <n v="2"/>
    <n v="1"/>
    <n v="1"/>
    <n v="2"/>
    <n v="1"/>
    <n v="1"/>
    <n v="2"/>
    <n v="2"/>
    <n v="1"/>
    <n v="3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1Y"/>
    <n v="4"/>
    <s v="SECUNDARIA COMUNITARIA"/>
    <n v="46"/>
    <s v="MORELOS"/>
    <n v="731"/>
    <s v="POTRERO DE PORTILLO"/>
    <s v="CALLE POTRERO DE PORTILL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2X"/>
    <n v="4"/>
    <s v="SECUNDARIA COMUNITARIA"/>
    <n v="66"/>
    <s v="URUACHI"/>
    <n v="146"/>
    <s v="ORISIVO"/>
    <s v="CALLE ORISIVO"/>
    <n v="0"/>
    <s v="CREEL"/>
    <s v="PÚBLICO"/>
    <x v="3"/>
    <x v="1"/>
    <x v="2"/>
    <x v="0"/>
    <m/>
    <m/>
    <m/>
    <n v="0"/>
    <n v="7"/>
    <n v="3"/>
    <n v="10"/>
    <n v="1"/>
    <n v="0"/>
    <n v="1"/>
    <n v="7"/>
    <n v="3"/>
    <n v="10"/>
    <n v="0"/>
    <n v="3"/>
    <n v="3"/>
    <n v="0"/>
    <n v="3"/>
    <n v="3"/>
    <n v="7"/>
    <n v="1"/>
    <n v="8"/>
    <n v="1"/>
    <n v="2"/>
    <n v="3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5U"/>
    <n v="4"/>
    <s v="SECUNDARIA COMUNITARIA"/>
    <n v="29"/>
    <s v="GUADALUPE Y CALVO"/>
    <n v="847"/>
    <s v="CABEZA DE BORREGO"/>
    <s v="CALLE CABEZA DE BORREG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6T"/>
    <n v="4"/>
    <s v="SECUNDARIA COMUNITARIA"/>
    <n v="12"/>
    <s v="CARICHÍ"/>
    <n v="35"/>
    <s v="MOLINARES"/>
    <s v="CALLE MOLINARES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7S"/>
    <n v="4"/>
    <s v="SECUNDARIA COMUNITARIA"/>
    <n v="40"/>
    <s v="MADERA"/>
    <n v="34"/>
    <s v="PRESÓN DEL TORO"/>
    <s v="CALLE PRESON DEL TORO"/>
    <n v="0"/>
    <s v="MADERA"/>
    <s v="PÚBLICO"/>
    <x v="3"/>
    <x v="1"/>
    <x v="2"/>
    <x v="0"/>
    <m/>
    <m/>
    <m/>
    <n v="0"/>
    <n v="6"/>
    <n v="3"/>
    <n v="9"/>
    <n v="2"/>
    <n v="0"/>
    <n v="2"/>
    <n v="6"/>
    <n v="3"/>
    <n v="9"/>
    <n v="2"/>
    <n v="1"/>
    <n v="3"/>
    <n v="2"/>
    <n v="1"/>
    <n v="3"/>
    <n v="4"/>
    <n v="1"/>
    <n v="5"/>
    <n v="0"/>
    <n v="2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8R"/>
    <n v="4"/>
    <s v="SECUNDARIA COMUNITARIA"/>
    <n v="8"/>
    <s v="BATOPILAS DE MANUEL GÓMEZ MORÍN"/>
    <n v="91"/>
    <s v="JESÚS MARÍA"/>
    <s v="CALLE JESUS MARIA"/>
    <n v="0"/>
    <s v="CREEL"/>
    <s v="PÚBLICO"/>
    <x v="3"/>
    <x v="1"/>
    <x v="2"/>
    <x v="0"/>
    <m/>
    <m/>
    <m/>
    <n v="0"/>
    <n v="1"/>
    <n v="6"/>
    <n v="7"/>
    <n v="0"/>
    <n v="2"/>
    <n v="2"/>
    <n v="1"/>
    <n v="6"/>
    <n v="7"/>
    <n v="0"/>
    <n v="1"/>
    <n v="1"/>
    <n v="0"/>
    <n v="1"/>
    <n v="1"/>
    <n v="0"/>
    <n v="3"/>
    <n v="3"/>
    <n v="1"/>
    <n v="1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0F"/>
    <n v="4"/>
    <s v="SECUNDARIA COMUNITARIA"/>
    <n v="29"/>
    <s v="GUADALUPE Y CALVO"/>
    <n v="1916"/>
    <s v="AGUA CALIENTE"/>
    <s v="CALLE AGUA CALIENTE"/>
    <n v="0"/>
    <s v="GUADALUPE Y CALVO"/>
    <s v="PÚBLICO"/>
    <x v="3"/>
    <x v="1"/>
    <x v="2"/>
    <x v="0"/>
    <m/>
    <m/>
    <m/>
    <n v="0"/>
    <n v="5"/>
    <n v="5"/>
    <n v="10"/>
    <n v="2"/>
    <n v="1"/>
    <n v="3"/>
    <n v="5"/>
    <n v="5"/>
    <n v="10"/>
    <n v="1"/>
    <n v="2"/>
    <n v="3"/>
    <n v="1"/>
    <n v="2"/>
    <n v="3"/>
    <n v="2"/>
    <n v="2"/>
    <n v="4"/>
    <n v="1"/>
    <n v="2"/>
    <n v="3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1E"/>
    <n v="4"/>
    <s v="SECUNDARIA COMUNITARIA"/>
    <n v="8"/>
    <s v="BATOPILAS DE MANUEL GÓMEZ MORÍN"/>
    <n v="276"/>
    <s v="PITORREAL"/>
    <s v="CALLE PITORREAL"/>
    <n v="0"/>
    <s v="CREEL"/>
    <s v="PÚBLICO"/>
    <x v="3"/>
    <x v="1"/>
    <x v="2"/>
    <x v="0"/>
    <m/>
    <m/>
    <m/>
    <n v="0"/>
    <n v="2"/>
    <n v="2"/>
    <n v="4"/>
    <n v="0"/>
    <n v="0"/>
    <n v="0"/>
    <n v="2"/>
    <n v="2"/>
    <n v="4"/>
    <n v="0"/>
    <n v="2"/>
    <n v="2"/>
    <n v="0"/>
    <n v="2"/>
    <n v="2"/>
    <n v="2"/>
    <n v="0"/>
    <n v="2"/>
    <n v="0"/>
    <n v="2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2D"/>
    <n v="4"/>
    <s v="SECUNDARIA COMUNITARIA"/>
    <n v="46"/>
    <s v="MORELOS"/>
    <n v="186"/>
    <s v="LAS TIERRAS"/>
    <s v="CALLE LAS TIERRAS"/>
    <n v="0"/>
    <s v="GUACHOCHI"/>
    <s v="PÚBLICO"/>
    <x v="3"/>
    <x v="1"/>
    <x v="2"/>
    <x v="0"/>
    <m/>
    <m/>
    <m/>
    <n v="0"/>
    <n v="5"/>
    <n v="9"/>
    <n v="14"/>
    <n v="3"/>
    <n v="6"/>
    <n v="9"/>
    <n v="5"/>
    <n v="9"/>
    <n v="14"/>
    <n v="0"/>
    <n v="3"/>
    <n v="3"/>
    <n v="0"/>
    <n v="3"/>
    <n v="3"/>
    <n v="1"/>
    <n v="2"/>
    <n v="3"/>
    <n v="1"/>
    <n v="1"/>
    <n v="2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5A"/>
    <n v="4"/>
    <s v="SECUNDARIA COMUNITARIA"/>
    <n v="51"/>
    <s v="OCAMPO"/>
    <n v="169"/>
    <s v="CUEVAS BLANCAS (GASACHI)"/>
    <s v="CALLE CUEVAS BLANCAS (GASACHI)"/>
    <n v="0"/>
    <s v="CREEL"/>
    <s v="PÚBLICO"/>
    <x v="3"/>
    <x v="1"/>
    <x v="2"/>
    <x v="0"/>
    <m/>
    <m/>
    <m/>
    <n v="0"/>
    <n v="8"/>
    <n v="3"/>
    <n v="11"/>
    <n v="5"/>
    <n v="1"/>
    <n v="6"/>
    <n v="8"/>
    <n v="3"/>
    <n v="11"/>
    <n v="5"/>
    <n v="0"/>
    <n v="5"/>
    <n v="5"/>
    <n v="0"/>
    <n v="5"/>
    <n v="0"/>
    <n v="1"/>
    <n v="1"/>
    <n v="3"/>
    <n v="1"/>
    <n v="4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6Z"/>
    <n v="4"/>
    <s v="SECUNDARIA COMUNITARIA"/>
    <n v="51"/>
    <s v="OCAMPO"/>
    <n v="297"/>
    <s v="EL CAJÓN DE LOS REMEDIOS"/>
    <s v="CALLE EL CAJON DE LOS REMEDIOS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97Z"/>
    <n v="4"/>
    <s v="SECUNDARIA COMUNITARIA"/>
    <n v="9"/>
    <s v="BOCOYNA"/>
    <n v="307"/>
    <s v="GUAJURANA"/>
    <s v="CALLE GUAJURANA"/>
    <n v="0"/>
    <s v="CREEL"/>
    <s v="PÚBLICO"/>
    <x v="3"/>
    <x v="1"/>
    <x v="2"/>
    <x v="0"/>
    <m/>
    <m/>
    <m/>
    <n v="0"/>
    <n v="9"/>
    <n v="4"/>
    <n v="13"/>
    <n v="2"/>
    <n v="3"/>
    <n v="5"/>
    <n v="9"/>
    <n v="4"/>
    <n v="13"/>
    <n v="0"/>
    <n v="0"/>
    <n v="0"/>
    <n v="0"/>
    <n v="0"/>
    <n v="0"/>
    <n v="2"/>
    <n v="0"/>
    <n v="2"/>
    <n v="5"/>
    <n v="1"/>
    <n v="6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SECUNDARIA COMUNITARIA"/>
    <n v="30"/>
    <s v="GUAZAPARES"/>
    <n v="257"/>
    <s v="NACARARE"/>
    <s v="CALLE NACARARE"/>
    <n v="0"/>
    <s v="CREEL"/>
    <s v="PÚBLICO"/>
    <x v="3"/>
    <x v="1"/>
    <x v="2"/>
    <x v="0"/>
    <m/>
    <m/>
    <m/>
    <n v="0"/>
    <n v="3"/>
    <n v="2"/>
    <n v="5"/>
    <n v="0"/>
    <n v="1"/>
    <n v="1"/>
    <n v="3"/>
    <n v="2"/>
    <n v="5"/>
    <n v="1"/>
    <n v="1"/>
    <n v="2"/>
    <n v="1"/>
    <n v="1"/>
    <n v="2"/>
    <n v="1"/>
    <n v="0"/>
    <n v="1"/>
    <n v="2"/>
    <n v="1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9X"/>
    <n v="4"/>
    <s v="SECUNDARIA COMUNITARIA"/>
    <n v="66"/>
    <s v="URUACHI"/>
    <n v="740"/>
    <s v="ARROYO EL OSO"/>
    <s v="CALLE ARROYO EL OSO"/>
    <n v="0"/>
    <s v="CREEL"/>
    <s v="PÚBLICO"/>
    <x v="3"/>
    <x v="1"/>
    <x v="2"/>
    <x v="0"/>
    <m/>
    <m/>
    <m/>
    <n v="0"/>
    <n v="3"/>
    <n v="4"/>
    <n v="7"/>
    <n v="2"/>
    <n v="2"/>
    <n v="4"/>
    <n v="3"/>
    <n v="4"/>
    <n v="7"/>
    <n v="0"/>
    <n v="3"/>
    <n v="3"/>
    <n v="0"/>
    <n v="3"/>
    <n v="3"/>
    <n v="1"/>
    <n v="1"/>
    <n v="2"/>
    <n v="0"/>
    <n v="1"/>
    <n v="1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0W"/>
    <n v="4"/>
    <s v="SECUNDARIA COMUNITARIA"/>
    <n v="7"/>
    <s v="BALLEZA"/>
    <n v="430"/>
    <s v="EL TIGRE (CASITA DEL ALTO)"/>
    <s v="CALLE NINGUNO"/>
    <n v="0"/>
    <s v="GUACHOCHI"/>
    <s v="PÚBLICO"/>
    <x v="3"/>
    <x v="1"/>
    <x v="2"/>
    <x v="0"/>
    <m/>
    <m/>
    <m/>
    <n v="0"/>
    <n v="5"/>
    <n v="4"/>
    <n v="9"/>
    <n v="1"/>
    <n v="3"/>
    <n v="4"/>
    <n v="5"/>
    <n v="4"/>
    <n v="9"/>
    <n v="1"/>
    <n v="2"/>
    <n v="3"/>
    <n v="1"/>
    <n v="2"/>
    <n v="3"/>
    <n v="1"/>
    <n v="0"/>
    <n v="1"/>
    <n v="3"/>
    <n v="1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2U"/>
    <n v="4"/>
    <s v="SECUNDARIA COMUNITARIA"/>
    <n v="9"/>
    <s v="BOCOYNA"/>
    <n v="33"/>
    <s v="CIÉNEGA DE GUACAYVO"/>
    <s v="CALLE NINGUN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3T"/>
    <n v="4"/>
    <s v="SECUNDARIA COMUNITARIA"/>
    <n v="12"/>
    <s v="CARICHÍ"/>
    <n v="17"/>
    <s v="EL CONSUELO"/>
    <s v="CALLE NINGUNO"/>
    <n v="0"/>
    <s v="CUAUHTÉMOC"/>
    <s v="PÚBLICO"/>
    <x v="3"/>
    <x v="1"/>
    <x v="2"/>
    <x v="0"/>
    <m/>
    <m/>
    <m/>
    <n v="0"/>
    <n v="6"/>
    <n v="1"/>
    <n v="7"/>
    <n v="1"/>
    <n v="0"/>
    <n v="1"/>
    <n v="6"/>
    <n v="1"/>
    <n v="7"/>
    <n v="0"/>
    <n v="2"/>
    <n v="2"/>
    <n v="0"/>
    <n v="2"/>
    <n v="2"/>
    <n v="0"/>
    <n v="0"/>
    <n v="0"/>
    <n v="2"/>
    <n v="1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4S"/>
    <n v="4"/>
    <s v="SECUNDARIA COMUNITARIA"/>
    <n v="29"/>
    <s v="GUADALUPE Y CALVO"/>
    <n v="1191"/>
    <s v="LA TRAMPA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5R"/>
    <n v="4"/>
    <s v="SECUNDARIA COMUNITARIA"/>
    <n v="29"/>
    <s v="GUADALUPE Y CALVO"/>
    <n v="1421"/>
    <s v="ALGARROBAS"/>
    <s v="CALLE NINGUNO"/>
    <n v="0"/>
    <s v="GUADALUPE Y CALVO"/>
    <s v="PÚBLICO"/>
    <x v="3"/>
    <x v="1"/>
    <x v="2"/>
    <x v="0"/>
    <m/>
    <m/>
    <m/>
    <n v="0"/>
    <n v="2"/>
    <n v="3"/>
    <n v="5"/>
    <n v="1"/>
    <n v="1"/>
    <n v="2"/>
    <n v="2"/>
    <n v="3"/>
    <n v="5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SECUNDARIA COMUNITARIA"/>
    <n v="29"/>
    <s v="GUADALUPE Y CALVO"/>
    <n v="2249"/>
    <s v="EL ZAPOTE"/>
    <s v="CALLE NINGUNO"/>
    <n v="0"/>
    <s v="GUADALUPE Y CALVO"/>
    <s v="PÚBLICO"/>
    <x v="3"/>
    <x v="1"/>
    <x v="2"/>
    <x v="0"/>
    <m/>
    <m/>
    <m/>
    <n v="4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7P"/>
    <n v="4"/>
    <s v="SECUNDARIA COMUNITARIA"/>
    <n v="3"/>
    <s v="ALLENDE"/>
    <n v="6"/>
    <s v="COLONIA AGUA FRÍA"/>
    <s v="CALLE AGUA FRIA ALFAREÑA"/>
    <n v="0"/>
    <s v="HIDALGO DEL PARRAL"/>
    <s v="PÚBLICO"/>
    <x v="3"/>
    <x v="1"/>
    <x v="2"/>
    <x v="0"/>
    <m/>
    <m/>
    <m/>
    <n v="4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8O"/>
    <n v="4"/>
    <s v="SECUNDARIA COMUNITARIA"/>
    <n v="41"/>
    <s v="MAGUARICHI"/>
    <n v="175"/>
    <s v="AGUERARE (LAS MINITAS)"/>
    <s v="CALLE AGUERARE (LAS MINITAS)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9N"/>
    <n v="4"/>
    <s v="SECUNDARIA COMUNITARIA"/>
    <n v="65"/>
    <s v="URIQUE"/>
    <n v="1006"/>
    <s v="AGUA ZARCA (LA CASETA)"/>
    <s v="CALLE CONOCIDO"/>
    <n v="0"/>
    <s v="CREEL"/>
    <s v="PÚBLICO"/>
    <x v="3"/>
    <x v="1"/>
    <x v="2"/>
    <x v="0"/>
    <m/>
    <m/>
    <m/>
    <n v="0"/>
    <n v="3"/>
    <n v="1"/>
    <n v="4"/>
    <n v="1"/>
    <n v="0"/>
    <n v="1"/>
    <n v="3"/>
    <n v="1"/>
    <n v="4"/>
    <n v="1"/>
    <n v="4"/>
    <n v="5"/>
    <n v="1"/>
    <n v="4"/>
    <n v="5"/>
    <n v="1"/>
    <n v="1"/>
    <n v="2"/>
    <n v="1"/>
    <n v="0"/>
    <n v="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2A"/>
    <n v="4"/>
    <s v="SECUNDARIA COMUNITARIA"/>
    <n v="9"/>
    <s v="BOCOYNA"/>
    <n v="74"/>
    <s v="GUTEACHI (GUTECHI)"/>
    <s v="CALLE GUTEACHI (GUTECHI)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14Z"/>
    <n v="4"/>
    <s v="SECUNDARIA COMUNITARIA"/>
    <n v="29"/>
    <s v="GUADALUPE Y CALVO"/>
    <n v="2261"/>
    <s v="LA CUMBRE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15Y"/>
    <n v="4"/>
    <s v="SECUNDARIA COMUNITARIA"/>
    <n v="47"/>
    <s v="MORIS"/>
    <n v="5"/>
    <s v="AGUAJE VERDE"/>
    <s v="CALLE NINGUNO"/>
    <n v="0"/>
    <s v="CREEL"/>
    <s v="PÚBLICO"/>
    <x v="3"/>
    <x v="1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3"/>
    <n v="2"/>
    <n v="5"/>
    <n v="0"/>
    <n v="2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6X"/>
    <n v="4"/>
    <s v="SECUNDARIA COMUNITARIA"/>
    <n v="47"/>
    <s v="MORIS"/>
    <n v="64"/>
    <s v="MESA DEL AGUA"/>
    <s v="CALLE NINGUN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17W"/>
    <n v="4"/>
    <s v="SECUNDARIA COMUNITARIA"/>
    <n v="46"/>
    <s v="MORELOS"/>
    <n v="877"/>
    <s v="RINCÓN DEL PLEITO"/>
    <s v="CALLE RINCON DEL PLEITO"/>
    <n v="0"/>
    <s v="GUACHOCHI"/>
    <s v="PÚBLICO"/>
    <x v="3"/>
    <x v="1"/>
    <x v="2"/>
    <x v="0"/>
    <m/>
    <m/>
    <m/>
    <n v="0"/>
    <n v="4"/>
    <n v="4"/>
    <n v="8"/>
    <n v="1"/>
    <n v="1"/>
    <n v="2"/>
    <n v="4"/>
    <n v="4"/>
    <n v="8"/>
    <n v="3"/>
    <n v="1"/>
    <n v="4"/>
    <n v="3"/>
    <n v="1"/>
    <n v="4"/>
    <n v="2"/>
    <n v="2"/>
    <n v="4"/>
    <n v="1"/>
    <n v="1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8V"/>
    <n v="4"/>
    <s v="SECUNDARIA COMUNITARIA"/>
    <n v="46"/>
    <s v="MORELOS"/>
    <n v="17"/>
    <s v="BACAMOBA"/>
    <s v="CALLE CONOCIDO"/>
    <n v="0"/>
    <s v="GUACHOCHI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19U"/>
    <n v="4"/>
    <s v="SECUNDARIA COMUNITARIA"/>
    <n v="9"/>
    <s v="BOCOYNA"/>
    <n v="643"/>
    <s v="ROGUERACHI"/>
    <s v="NINGUNO NINGUNO"/>
    <n v="0"/>
    <s v="CREEL"/>
    <s v="PÚBLICO"/>
    <x v="3"/>
    <x v="1"/>
    <x v="2"/>
    <x v="0"/>
    <m/>
    <m/>
    <m/>
    <n v="0"/>
    <n v="6"/>
    <n v="1"/>
    <n v="7"/>
    <n v="5"/>
    <n v="1"/>
    <n v="6"/>
    <n v="6"/>
    <n v="1"/>
    <n v="7"/>
    <n v="0"/>
    <n v="2"/>
    <n v="2"/>
    <n v="0"/>
    <n v="2"/>
    <n v="2"/>
    <n v="1"/>
    <n v="0"/>
    <n v="1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0J"/>
    <n v="4"/>
    <s v="SECUNDARIA COMUNITARIA"/>
    <n v="60"/>
    <s v="SANTA BÁRBARA"/>
    <n v="7"/>
    <s v="LOS AMPARÁN"/>
    <s v="CALLE NINGUNO"/>
    <n v="0"/>
    <s v="HIDALGO DEL PARRA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21I"/>
    <n v="4"/>
    <s v="SECUNDARIA COMUNITARIA"/>
    <n v="65"/>
    <s v="URIQUE"/>
    <n v="1188"/>
    <s v="LA MISIÓN"/>
    <s v="CALLE NINGUNO"/>
    <n v="0"/>
    <s v="CREEL"/>
    <s v="PÚBLICO"/>
    <x v="3"/>
    <x v="1"/>
    <x v="2"/>
    <x v="0"/>
    <m/>
    <m/>
    <m/>
    <n v="0"/>
    <n v="5"/>
    <n v="2"/>
    <n v="7"/>
    <n v="0"/>
    <n v="1"/>
    <n v="1"/>
    <n v="5"/>
    <n v="2"/>
    <n v="7"/>
    <n v="1"/>
    <n v="5"/>
    <n v="6"/>
    <n v="1"/>
    <n v="5"/>
    <n v="6"/>
    <n v="2"/>
    <n v="1"/>
    <n v="3"/>
    <n v="3"/>
    <n v="0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2H"/>
    <n v="4"/>
    <s v="SECUNDARIA COMUNITARIA"/>
    <n v="65"/>
    <s v="URIQUE"/>
    <n v="1195"/>
    <s v="HUATEACHI"/>
    <s v="CALLE NINGUNO"/>
    <n v="0"/>
    <s v="CREEL"/>
    <s v="PÚBLICO"/>
    <x v="3"/>
    <x v="1"/>
    <x v="2"/>
    <x v="0"/>
    <m/>
    <m/>
    <m/>
    <n v="0"/>
    <n v="4"/>
    <n v="3"/>
    <n v="7"/>
    <n v="0"/>
    <n v="0"/>
    <n v="0"/>
    <n v="4"/>
    <n v="3"/>
    <n v="7"/>
    <n v="7"/>
    <n v="3"/>
    <n v="10"/>
    <n v="7"/>
    <n v="3"/>
    <n v="10"/>
    <n v="3"/>
    <n v="1"/>
    <n v="4"/>
    <n v="1"/>
    <n v="2"/>
    <n v="3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23G"/>
    <n v="4"/>
    <s v="SECUNDARIA COMUNITARIA"/>
    <n v="65"/>
    <s v="URIQUE"/>
    <n v="1294"/>
    <s v="MESA DEL CONEJO"/>
    <s v="CALLE NINGUNO"/>
    <n v="0"/>
    <s v="CREEL"/>
    <s v="PÚBLICO"/>
    <x v="3"/>
    <x v="1"/>
    <x v="2"/>
    <x v="0"/>
    <m/>
    <m/>
    <m/>
    <n v="0"/>
    <n v="6"/>
    <n v="4"/>
    <n v="10"/>
    <n v="1"/>
    <n v="3"/>
    <n v="4"/>
    <n v="6"/>
    <n v="4"/>
    <n v="10"/>
    <n v="3"/>
    <n v="1"/>
    <n v="4"/>
    <n v="3"/>
    <n v="1"/>
    <n v="4"/>
    <n v="0"/>
    <n v="0"/>
    <n v="0"/>
    <n v="5"/>
    <n v="1"/>
    <n v="6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5E"/>
    <n v="4"/>
    <s v="SECUNDARIA COMUNITARIA"/>
    <n v="9"/>
    <s v="BOCOYNA"/>
    <n v="192"/>
    <s v="TALLARACHI"/>
    <s v="CALLE NINGUNO"/>
    <n v="0"/>
    <s v="CREEL"/>
    <s v="PÚBLICO"/>
    <x v="3"/>
    <x v="1"/>
    <x v="2"/>
    <x v="0"/>
    <m/>
    <m/>
    <m/>
    <n v="0"/>
    <n v="3"/>
    <n v="3"/>
    <n v="6"/>
    <n v="1"/>
    <n v="0"/>
    <n v="1"/>
    <n v="3"/>
    <n v="3"/>
    <n v="6"/>
    <n v="0"/>
    <n v="0"/>
    <n v="0"/>
    <n v="0"/>
    <n v="0"/>
    <n v="0"/>
    <n v="1"/>
    <n v="3"/>
    <n v="4"/>
    <n v="1"/>
    <n v="0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SECUNDARIA COMUNITARIA"/>
    <n v="8"/>
    <s v="BATOPILAS DE MANUEL GÓMEZ MORÍN"/>
    <n v="518"/>
    <s v="BACUSEACHI"/>
    <s v="CALLE NINGUNO"/>
    <n v="0"/>
    <s v="CREEL"/>
    <s v="PÚBLICO"/>
    <x v="3"/>
    <x v="1"/>
    <x v="2"/>
    <x v="0"/>
    <m/>
    <m/>
    <m/>
    <n v="0"/>
    <n v="2"/>
    <n v="3"/>
    <n v="5"/>
    <n v="2"/>
    <n v="1"/>
    <n v="3"/>
    <n v="2"/>
    <n v="3"/>
    <n v="5"/>
    <n v="1"/>
    <n v="2"/>
    <n v="3"/>
    <n v="1"/>
    <n v="2"/>
    <n v="3"/>
    <n v="0"/>
    <n v="1"/>
    <n v="1"/>
    <n v="0"/>
    <n v="1"/>
    <n v="1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0Q"/>
    <n v="4"/>
    <s v="SECUNDARIA COMUNITARIA"/>
    <n v="51"/>
    <s v="OCAMPO"/>
    <n v="91"/>
    <s v="SANTO DOMINGO"/>
    <s v="CALLE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1P"/>
    <n v="4"/>
    <s v="SECUNDARIA COMUNITARIA"/>
    <n v="8"/>
    <s v="BATOPILAS DE MANUEL GÓMEZ MORÍN"/>
    <n v="1152"/>
    <s v="MESA DE GUACAYVO"/>
    <s v="CALLE NINGUNO"/>
    <n v="0"/>
    <s v="CREEL"/>
    <s v="PÚBLICO"/>
    <x v="3"/>
    <x v="1"/>
    <x v="2"/>
    <x v="0"/>
    <m/>
    <m/>
    <m/>
    <n v="0"/>
    <n v="9"/>
    <n v="3"/>
    <n v="12"/>
    <n v="2"/>
    <n v="0"/>
    <n v="2"/>
    <n v="9"/>
    <n v="3"/>
    <n v="12"/>
    <n v="0"/>
    <n v="0"/>
    <n v="0"/>
    <n v="0"/>
    <n v="0"/>
    <n v="0"/>
    <n v="4"/>
    <n v="3"/>
    <n v="7"/>
    <n v="2"/>
    <n v="2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SECUNDARIA COMUNITARIA"/>
    <n v="9"/>
    <s v="BOCOYNA"/>
    <n v="661"/>
    <s v="MESA DE RECAÍNA"/>
    <s v="CALLE NINGUNO"/>
    <n v="0"/>
    <s v="CREEL"/>
    <s v="PÚBLICO"/>
    <x v="3"/>
    <x v="1"/>
    <x v="2"/>
    <x v="0"/>
    <m/>
    <m/>
    <m/>
    <n v="0"/>
    <n v="3"/>
    <n v="4"/>
    <n v="7"/>
    <n v="0"/>
    <n v="2"/>
    <n v="2"/>
    <n v="3"/>
    <n v="4"/>
    <n v="7"/>
    <n v="0"/>
    <n v="0"/>
    <n v="0"/>
    <n v="0"/>
    <n v="0"/>
    <n v="0"/>
    <n v="1"/>
    <n v="0"/>
    <n v="1"/>
    <n v="2"/>
    <n v="2"/>
    <n v="4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SECUNDARIA COMUNITARIA"/>
    <n v="8"/>
    <s v="BATOPILAS DE MANUEL GÓMEZ MORÍN"/>
    <n v="159"/>
    <s v="EL REFUGIO (RANCHERÍA)"/>
    <s v="CALLE NINGUNO"/>
    <n v="0"/>
    <s v="CREEL"/>
    <s v="PÚBLICO"/>
    <x v="3"/>
    <x v="1"/>
    <x v="2"/>
    <x v="0"/>
    <m/>
    <m/>
    <m/>
    <n v="0"/>
    <n v="6"/>
    <n v="3"/>
    <n v="9"/>
    <n v="0"/>
    <n v="0"/>
    <n v="0"/>
    <n v="6"/>
    <n v="3"/>
    <n v="9"/>
    <n v="2"/>
    <n v="0"/>
    <n v="2"/>
    <n v="2"/>
    <n v="0"/>
    <n v="2"/>
    <n v="3"/>
    <n v="1"/>
    <n v="4"/>
    <n v="3"/>
    <n v="2"/>
    <n v="5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SECUNDARIA COMUNITARIA"/>
    <n v="29"/>
    <s v="GUADALUPE Y CALVO"/>
    <n v="500"/>
    <s v="EL COYOTE"/>
    <s v="CALLE NINGUNO"/>
    <n v="0"/>
    <s v="GUADALUPE Y CALVO"/>
    <s v="PÚBLICO"/>
    <x v="3"/>
    <x v="1"/>
    <x v="2"/>
    <x v="0"/>
    <m/>
    <m/>
    <m/>
    <n v="0"/>
    <n v="5"/>
    <n v="2"/>
    <n v="7"/>
    <n v="1"/>
    <n v="1"/>
    <n v="2"/>
    <n v="5"/>
    <n v="2"/>
    <n v="7"/>
    <n v="0"/>
    <n v="0"/>
    <n v="0"/>
    <n v="0"/>
    <n v="0"/>
    <n v="0"/>
    <n v="2"/>
    <n v="0"/>
    <n v="2"/>
    <n v="2"/>
    <n v="1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SECUNDARIA COMUNITARIA"/>
    <n v="29"/>
    <s v="GUADALUPE Y CALVO"/>
    <n v="1052"/>
    <s v="EL PIRAME (ARROYO DE LA ONZA)"/>
    <s v="CALLE NINGUNO"/>
    <n v="0"/>
    <s v="GUADALUPE Y CALVO"/>
    <s v="PÚBLICO"/>
    <x v="3"/>
    <x v="1"/>
    <x v="2"/>
    <x v="0"/>
    <m/>
    <m/>
    <m/>
    <n v="0"/>
    <n v="1"/>
    <n v="4"/>
    <n v="5"/>
    <n v="0"/>
    <n v="2"/>
    <n v="2"/>
    <n v="1"/>
    <n v="4"/>
    <n v="5"/>
    <n v="0"/>
    <n v="1"/>
    <n v="1"/>
    <n v="0"/>
    <n v="1"/>
    <n v="1"/>
    <n v="0"/>
    <n v="2"/>
    <n v="2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8I"/>
    <n v="4"/>
    <s v="SECUNDARIA COMUNITARIA"/>
    <n v="29"/>
    <s v="GUADALUPE Y CALVO"/>
    <n v="1139"/>
    <s v="TAMBORILLO"/>
    <s v="CALLE NINGUNO"/>
    <n v="0"/>
    <s v="GUADALUPE Y CALVO"/>
    <s v="PÚBLICO"/>
    <x v="3"/>
    <x v="1"/>
    <x v="2"/>
    <x v="0"/>
    <m/>
    <m/>
    <m/>
    <n v="0"/>
    <n v="3"/>
    <n v="4"/>
    <n v="7"/>
    <n v="0"/>
    <n v="0"/>
    <n v="0"/>
    <n v="3"/>
    <n v="4"/>
    <n v="7"/>
    <n v="1"/>
    <n v="2"/>
    <n v="3"/>
    <n v="1"/>
    <n v="2"/>
    <n v="3"/>
    <n v="3"/>
    <n v="3"/>
    <n v="6"/>
    <n v="1"/>
    <n v="3"/>
    <n v="4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9H"/>
    <n v="4"/>
    <s v="SECUNDARIA COMUNITARIA"/>
    <n v="29"/>
    <s v="GUADALUPE Y CALVO"/>
    <n v="362"/>
    <s v="LOS ARROYITOS"/>
    <s v="CALLE NINGUNO"/>
    <n v="0"/>
    <s v="GUADALUPE Y CALVO"/>
    <s v="PÚBLICO"/>
    <x v="3"/>
    <x v="1"/>
    <x v="2"/>
    <x v="0"/>
    <m/>
    <m/>
    <m/>
    <n v="0"/>
    <n v="9"/>
    <n v="6"/>
    <n v="15"/>
    <n v="1"/>
    <n v="2"/>
    <n v="3"/>
    <n v="9"/>
    <n v="6"/>
    <n v="15"/>
    <n v="1"/>
    <n v="4"/>
    <n v="5"/>
    <n v="1"/>
    <n v="4"/>
    <n v="5"/>
    <n v="4"/>
    <n v="2"/>
    <n v="6"/>
    <n v="4"/>
    <n v="2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242V"/>
    <n v="4"/>
    <s v="SECUNDARIA COMUNITARIA"/>
    <n v="65"/>
    <s v="URIQUE"/>
    <n v="251"/>
    <s v="EL NARANJO"/>
    <s v="CALLE NINGUNO"/>
    <n v="0"/>
    <s v="CREEL"/>
    <s v="PÚBLICO"/>
    <x v="3"/>
    <x v="1"/>
    <x v="2"/>
    <x v="0"/>
    <m/>
    <m/>
    <m/>
    <n v="0"/>
    <n v="1"/>
    <n v="5"/>
    <n v="6"/>
    <n v="0"/>
    <n v="0"/>
    <n v="0"/>
    <n v="1"/>
    <n v="5"/>
    <n v="6"/>
    <n v="0"/>
    <n v="1"/>
    <n v="1"/>
    <n v="0"/>
    <n v="1"/>
    <n v="1"/>
    <n v="1"/>
    <n v="4"/>
    <n v="5"/>
    <n v="0"/>
    <n v="3"/>
    <n v="3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SECUNDARIA COMUNITARIA"/>
    <n v="65"/>
    <s v="URIQUE"/>
    <n v="41"/>
    <s v="SAN ALONSO"/>
    <s v="CALLE NINGUNO"/>
    <n v="0"/>
    <s v="CREEL"/>
    <s v="PÚBLICO"/>
    <x v="3"/>
    <x v="1"/>
    <x v="2"/>
    <x v="0"/>
    <m/>
    <m/>
    <m/>
    <n v="0"/>
    <n v="5"/>
    <n v="3"/>
    <n v="8"/>
    <n v="1"/>
    <n v="2"/>
    <n v="3"/>
    <n v="5"/>
    <n v="3"/>
    <n v="8"/>
    <n v="9"/>
    <n v="2"/>
    <n v="11"/>
    <n v="10"/>
    <n v="3"/>
    <n v="13"/>
    <n v="2"/>
    <n v="1"/>
    <n v="3"/>
    <n v="2"/>
    <n v="1"/>
    <n v="3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5S"/>
    <n v="4"/>
    <s v="SECUNDARIA COMUNITARIA"/>
    <n v="46"/>
    <s v="MORELOS"/>
    <n v="242"/>
    <s v="RANCHERÍA TENORIBA"/>
    <s v="CALLE NINGUNO"/>
    <n v="0"/>
    <s v="GUACHOCHI"/>
    <s v="PÚBLICO"/>
    <x v="3"/>
    <x v="1"/>
    <x v="2"/>
    <x v="0"/>
    <m/>
    <m/>
    <m/>
    <n v="0"/>
    <n v="3"/>
    <n v="3"/>
    <n v="6"/>
    <n v="1"/>
    <n v="1"/>
    <n v="2"/>
    <n v="3"/>
    <n v="3"/>
    <n v="6"/>
    <n v="0"/>
    <n v="5"/>
    <n v="5"/>
    <n v="0"/>
    <n v="5"/>
    <n v="5"/>
    <n v="0"/>
    <n v="0"/>
    <n v="0"/>
    <n v="2"/>
    <n v="1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6R"/>
    <n v="4"/>
    <s v="SECUNDARIA COMUNITARIA"/>
    <n v="47"/>
    <s v="MORIS"/>
    <n v="117"/>
    <s v="TROMPA"/>
    <s v="CALLE NINGUNO"/>
    <n v="0"/>
    <s v="CREEL"/>
    <s v="PÚBLICO"/>
    <x v="3"/>
    <x v="1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3"/>
    <n v="1"/>
    <n v="4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8P"/>
    <n v="4"/>
    <s v="SECUNDARIA COMUNITARIA"/>
    <n v="8"/>
    <s v="BATOPILAS DE MANUEL GÓMEZ MORÍN"/>
    <n v="186"/>
    <s v="SANTA INÉS"/>
    <s v="CALLE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1"/>
    <n v="1"/>
    <n v="2"/>
    <n v="1"/>
    <n v="1"/>
    <n v="2"/>
    <n v="2"/>
    <n v="0"/>
    <n v="2"/>
    <n v="1"/>
    <n v="1"/>
    <n v="2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SECUNDARIA COMUNITARIA"/>
    <n v="29"/>
    <s v="GUADALUPE Y CALVO"/>
    <n v="453"/>
    <s v="LAS CRUCES"/>
    <s v="CALLE NINGUNO"/>
    <n v="0"/>
    <s v="GUADALUPE Y CALVO"/>
    <s v="PÚBLICO"/>
    <x v="3"/>
    <x v="1"/>
    <x v="2"/>
    <x v="0"/>
    <m/>
    <m/>
    <m/>
    <n v="0"/>
    <n v="7"/>
    <n v="5"/>
    <n v="12"/>
    <n v="4"/>
    <n v="3"/>
    <n v="7"/>
    <n v="7"/>
    <n v="5"/>
    <n v="12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0D"/>
    <n v="4"/>
    <s v="SECUNDARIA COMUNITARIA"/>
    <n v="27"/>
    <s v="GUACHOCHI"/>
    <n v="510"/>
    <s v="AGUA PUERCA"/>
    <s v="CALLE NINGUNO"/>
    <n v="0"/>
    <s v="GUACHOCHI"/>
    <s v="PÚBLICO"/>
    <x v="3"/>
    <x v="1"/>
    <x v="2"/>
    <x v="0"/>
    <m/>
    <m/>
    <m/>
    <n v="0"/>
    <n v="9"/>
    <n v="8"/>
    <n v="17"/>
    <n v="1"/>
    <n v="2"/>
    <n v="3"/>
    <n v="9"/>
    <n v="8"/>
    <n v="17"/>
    <n v="3"/>
    <n v="3"/>
    <n v="6"/>
    <n v="3"/>
    <n v="3"/>
    <n v="6"/>
    <n v="8"/>
    <n v="5"/>
    <n v="13"/>
    <n v="1"/>
    <n v="2"/>
    <n v="3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251C"/>
    <n v="4"/>
    <s v="SECUNDARIA COMUNITARIA"/>
    <n v="9"/>
    <s v="BOCOYNA"/>
    <n v="321"/>
    <s v="TOTORI (TUCHIRSO)"/>
    <s v="CALLE NINGUNO"/>
    <n v="0"/>
    <s v="CREEL"/>
    <s v="PÚBLICO"/>
    <x v="3"/>
    <x v="1"/>
    <x v="2"/>
    <x v="0"/>
    <m/>
    <m/>
    <m/>
    <n v="0"/>
    <n v="4"/>
    <n v="3"/>
    <n v="7"/>
    <n v="1"/>
    <n v="0"/>
    <n v="1"/>
    <n v="4"/>
    <n v="3"/>
    <n v="7"/>
    <n v="0"/>
    <n v="2"/>
    <n v="2"/>
    <n v="0"/>
    <n v="2"/>
    <n v="2"/>
    <n v="3"/>
    <n v="3"/>
    <n v="6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SECUNDARIA COMUNITARIA"/>
    <n v="51"/>
    <s v="OCAMPO"/>
    <n v="82"/>
    <s v="LOS LLANITOS"/>
    <s v="CALLE NINGUNO"/>
    <n v="0"/>
    <s v="CREEL"/>
    <s v="PÚBLICO"/>
    <x v="3"/>
    <x v="1"/>
    <x v="2"/>
    <x v="0"/>
    <m/>
    <m/>
    <m/>
    <n v="0"/>
    <n v="4"/>
    <n v="4"/>
    <n v="8"/>
    <n v="1"/>
    <n v="0"/>
    <n v="1"/>
    <n v="4"/>
    <n v="4"/>
    <n v="8"/>
    <n v="0"/>
    <n v="2"/>
    <n v="2"/>
    <n v="1"/>
    <n v="2"/>
    <n v="3"/>
    <n v="0"/>
    <n v="0"/>
    <n v="0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SECUNDARIA COMUNITARIA"/>
    <n v="65"/>
    <s v="URIQUE"/>
    <n v="1649"/>
    <s v="BARAGOMACHI VIEJO"/>
    <s v="CALLE NINGUNO"/>
    <n v="0"/>
    <s v="CREEL"/>
    <s v="PÚBLICO"/>
    <x v="3"/>
    <x v="1"/>
    <x v="2"/>
    <x v="0"/>
    <m/>
    <m/>
    <m/>
    <n v="0"/>
    <n v="3"/>
    <n v="4"/>
    <n v="7"/>
    <n v="2"/>
    <n v="2"/>
    <n v="4"/>
    <n v="3"/>
    <n v="4"/>
    <n v="7"/>
    <n v="6"/>
    <n v="1"/>
    <n v="7"/>
    <n v="6"/>
    <n v="1"/>
    <n v="7"/>
    <n v="1"/>
    <n v="1"/>
    <n v="2"/>
    <n v="0"/>
    <n v="1"/>
    <n v="1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5Z"/>
    <n v="4"/>
    <s v="SECUNDARIA COMUNITARIA"/>
    <n v="29"/>
    <s v="GUADALUPE Y CALVO"/>
    <n v="2255"/>
    <s v="GUARIPANA"/>
    <s v="CALLE NINGUNO"/>
    <n v="0"/>
    <s v="GUADALUPE Y CALVO"/>
    <s v="PÚBLICO"/>
    <x v="3"/>
    <x v="1"/>
    <x v="2"/>
    <x v="0"/>
    <m/>
    <m/>
    <m/>
    <n v="0"/>
    <n v="6"/>
    <n v="8"/>
    <n v="14"/>
    <n v="2"/>
    <n v="4"/>
    <n v="6"/>
    <n v="6"/>
    <n v="8"/>
    <n v="14"/>
    <n v="4"/>
    <n v="5"/>
    <n v="9"/>
    <n v="4"/>
    <n v="5"/>
    <n v="9"/>
    <n v="3"/>
    <n v="0"/>
    <n v="3"/>
    <n v="1"/>
    <n v="4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6Y"/>
    <n v="4"/>
    <s v="SECUNDARIA COMUNITARIA"/>
    <n v="29"/>
    <s v="GUADALUPE Y CALVO"/>
    <n v="1857"/>
    <s v="LAS PIEDRAS"/>
    <s v="CALLE NINGUNO"/>
    <n v="0"/>
    <s v="GUADALUPE Y CALVO"/>
    <s v="PÚBLICO"/>
    <x v="3"/>
    <x v="1"/>
    <x v="2"/>
    <x v="0"/>
    <m/>
    <m/>
    <m/>
    <n v="0"/>
    <n v="2"/>
    <n v="4"/>
    <n v="6"/>
    <n v="1"/>
    <n v="1"/>
    <n v="2"/>
    <n v="2"/>
    <n v="4"/>
    <n v="6"/>
    <n v="1"/>
    <n v="1"/>
    <n v="2"/>
    <n v="1"/>
    <n v="1"/>
    <n v="2"/>
    <n v="0"/>
    <n v="3"/>
    <n v="3"/>
    <n v="1"/>
    <n v="0"/>
    <n v="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7X"/>
    <n v="4"/>
    <s v="SECUNDARIA COMUNITARIA"/>
    <n v="29"/>
    <s v="GUADALUPE Y CALVO"/>
    <n v="202"/>
    <s v="SAN IGNACIO DE LOS SOTELO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58W"/>
    <n v="4"/>
    <s v="SECUNDARIA COMUNITARIA"/>
    <n v="51"/>
    <s v="OCAMPO"/>
    <n v="252"/>
    <s v="CONCHEÑO"/>
    <s v="CALLE NINGUNO"/>
    <n v="0"/>
    <s v="CREEL"/>
    <s v="PÚBLICO"/>
    <x v="3"/>
    <x v="1"/>
    <x v="2"/>
    <x v="0"/>
    <m/>
    <m/>
    <m/>
    <n v="0"/>
    <n v="1"/>
    <n v="3"/>
    <n v="4"/>
    <n v="0"/>
    <n v="1"/>
    <n v="1"/>
    <n v="1"/>
    <n v="3"/>
    <n v="4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9V"/>
    <n v="4"/>
    <s v="SECUNDARIA COMUNITARIA"/>
    <n v="46"/>
    <s v="MORELOS"/>
    <n v="192"/>
    <s v="LA TUNITA (LA TULITA)"/>
    <s v="CALLE NINGUNO"/>
    <n v="0"/>
    <s v="GUACHOCHI"/>
    <s v="PÚBLICO"/>
    <x v="3"/>
    <x v="1"/>
    <x v="2"/>
    <x v="0"/>
    <m/>
    <m/>
    <m/>
    <n v="0"/>
    <n v="3"/>
    <n v="3"/>
    <n v="6"/>
    <n v="1"/>
    <n v="0"/>
    <n v="1"/>
    <n v="3"/>
    <n v="3"/>
    <n v="6"/>
    <n v="0"/>
    <n v="0"/>
    <n v="0"/>
    <n v="0"/>
    <n v="0"/>
    <n v="0"/>
    <n v="1"/>
    <n v="0"/>
    <n v="1"/>
    <n v="1"/>
    <n v="3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SECUNDARIA COMUNITARIA"/>
    <n v="8"/>
    <s v="BATOPILAS DE MANUEL GÓMEZ MORÍN"/>
    <n v="397"/>
    <s v="LA SIERRITA DE BARRAZA (CASA QUEMADA)"/>
    <s v="CALLE NINGUNO"/>
    <n v="0"/>
    <s v="CREEL"/>
    <s v="PÚBLICO"/>
    <x v="3"/>
    <x v="1"/>
    <x v="2"/>
    <x v="0"/>
    <m/>
    <m/>
    <m/>
    <n v="0"/>
    <n v="4"/>
    <n v="3"/>
    <n v="7"/>
    <n v="1"/>
    <n v="1"/>
    <n v="2"/>
    <n v="4"/>
    <n v="3"/>
    <n v="7"/>
    <n v="1"/>
    <n v="0"/>
    <n v="1"/>
    <n v="1"/>
    <n v="0"/>
    <n v="1"/>
    <n v="2"/>
    <n v="0"/>
    <n v="2"/>
    <n v="0"/>
    <n v="1"/>
    <n v="1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61J"/>
    <n v="4"/>
    <s v="SECUNDARIA COMUNITARIA"/>
    <n v="29"/>
    <s v="GUADALUPE Y CALVO"/>
    <n v="148"/>
    <s v="LOS OTATES DE ABAJO"/>
    <s v="CALLE NINGUNO"/>
    <n v="0"/>
    <s v="GUADALUPE Y CALVO"/>
    <s v="PÚBLICO"/>
    <x v="3"/>
    <x v="1"/>
    <x v="2"/>
    <x v="0"/>
    <m/>
    <m/>
    <m/>
    <n v="0"/>
    <n v="4"/>
    <n v="4"/>
    <n v="8"/>
    <n v="2"/>
    <n v="1"/>
    <n v="3"/>
    <n v="4"/>
    <n v="4"/>
    <n v="8"/>
    <n v="2"/>
    <n v="1"/>
    <n v="3"/>
    <n v="2"/>
    <n v="1"/>
    <n v="3"/>
    <n v="3"/>
    <n v="1"/>
    <n v="4"/>
    <n v="1"/>
    <n v="2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SECUNDARIA COMUNITARIA"/>
    <n v="29"/>
    <s v="GUADALUPE Y CALVO"/>
    <n v="427"/>
    <s v="LA SOLEDAD VIEJA"/>
    <s v="CALLE NINGUNO"/>
    <n v="0"/>
    <s v="GUADALUPE Y CALVO"/>
    <s v="PÚBLICO"/>
    <x v="3"/>
    <x v="1"/>
    <x v="2"/>
    <x v="0"/>
    <m/>
    <m/>
    <m/>
    <n v="0"/>
    <n v="6"/>
    <n v="3"/>
    <n v="9"/>
    <n v="2"/>
    <n v="1"/>
    <n v="3"/>
    <n v="6"/>
    <n v="3"/>
    <n v="9"/>
    <n v="0"/>
    <n v="0"/>
    <n v="0"/>
    <n v="0"/>
    <n v="0"/>
    <n v="0"/>
    <n v="2"/>
    <n v="1"/>
    <n v="3"/>
    <n v="2"/>
    <n v="1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SECUNDARIA COMUNITARIA"/>
    <n v="29"/>
    <s v="GUADALUPE Y CALVO"/>
    <n v="494"/>
    <s v="LOS PARAJES"/>
    <s v="CALLE NINGUNO"/>
    <n v="0"/>
    <s v="GUADALUPE Y CALVO"/>
    <s v="PÚBLICO"/>
    <x v="3"/>
    <x v="1"/>
    <x v="2"/>
    <x v="0"/>
    <m/>
    <m/>
    <m/>
    <n v="0"/>
    <n v="6"/>
    <n v="6"/>
    <n v="12"/>
    <n v="2"/>
    <n v="1"/>
    <n v="3"/>
    <n v="6"/>
    <n v="6"/>
    <n v="12"/>
    <n v="2"/>
    <n v="2"/>
    <n v="4"/>
    <n v="3"/>
    <n v="2"/>
    <n v="5"/>
    <n v="3"/>
    <n v="2"/>
    <n v="5"/>
    <n v="1"/>
    <n v="3"/>
    <n v="4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SECUNDARIA COMUNITARIA"/>
    <n v="29"/>
    <s v="GUADALUPE Y CALVO"/>
    <n v="1130"/>
    <s v="SAUCITO DE LOS PÉREZ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65F"/>
    <n v="4"/>
    <s v="SECUNDARIA COMUNITARIA"/>
    <n v="29"/>
    <s v="GUADALUPE Y CALVO"/>
    <n v="1205"/>
    <s v="LOS LAURELES"/>
    <s v="CALLE NINGUNO"/>
    <n v="0"/>
    <s v="GUADALUPE Y CALVO"/>
    <s v="PÚBLICO"/>
    <x v="3"/>
    <x v="1"/>
    <x v="2"/>
    <x v="0"/>
    <m/>
    <m/>
    <m/>
    <n v="0"/>
    <n v="1"/>
    <n v="3"/>
    <n v="4"/>
    <n v="1"/>
    <n v="1"/>
    <n v="2"/>
    <n v="1"/>
    <n v="3"/>
    <n v="4"/>
    <n v="1"/>
    <n v="2"/>
    <n v="3"/>
    <n v="1"/>
    <n v="2"/>
    <n v="3"/>
    <n v="0"/>
    <n v="2"/>
    <n v="2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8C"/>
    <n v="1"/>
    <s v="SECUNDARIA COMUNITARIA"/>
    <n v="29"/>
    <s v="GUADALUPE Y CALVO"/>
    <n v="201"/>
    <s v="SAN IGNACIO DE LOS CANO"/>
    <s v="CALLE NINGUNO"/>
    <n v="0"/>
    <s v="GUADALUPE Y CALVO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0R"/>
    <n v="1"/>
    <s v="SECUNDARIA COMUNITARIA"/>
    <n v="31"/>
    <s v="GUERRERO"/>
    <n v="525"/>
    <s v="EL MESTEÑO"/>
    <s v="CALLE NINGUNO"/>
    <n v="0"/>
    <s v="CUAUHTÉMOC"/>
    <s v="PÚBLICO"/>
    <x v="3"/>
    <x v="1"/>
    <x v="2"/>
    <x v="0"/>
    <m/>
    <m/>
    <m/>
    <n v="0"/>
    <n v="3"/>
    <n v="3"/>
    <n v="6"/>
    <n v="2"/>
    <n v="1"/>
    <n v="3"/>
    <n v="3"/>
    <n v="3"/>
    <n v="6"/>
    <n v="1"/>
    <n v="0"/>
    <n v="1"/>
    <n v="1"/>
    <n v="0"/>
    <n v="1"/>
    <n v="0"/>
    <n v="2"/>
    <n v="2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1Q"/>
    <n v="1"/>
    <s v="SECUNDARIA COMUNITARIA"/>
    <n v="1"/>
    <s v="AHUMADA"/>
    <n v="11"/>
    <s v="ATOTONILCO"/>
    <s v="CALLE NINGUNO"/>
    <n v="0"/>
    <s v="JUÁREZ"/>
    <s v="PÚBLICO"/>
    <x v="3"/>
    <x v="1"/>
    <x v="2"/>
    <x v="0"/>
    <m/>
    <m/>
    <m/>
    <n v="0"/>
    <n v="6"/>
    <n v="1"/>
    <n v="7"/>
    <n v="4"/>
    <n v="1"/>
    <n v="5"/>
    <n v="6"/>
    <n v="1"/>
    <n v="7"/>
    <n v="0"/>
    <n v="4"/>
    <n v="4"/>
    <n v="0"/>
    <n v="4"/>
    <n v="4"/>
    <n v="0"/>
    <n v="0"/>
    <n v="0"/>
    <n v="2"/>
    <n v="0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2P"/>
    <n v="1"/>
    <s v="SECUNDARIA COMUNITARIA"/>
    <n v="29"/>
    <s v="GUADALUPE Y CALVO"/>
    <n v="201"/>
    <s v="SAN IGNACIO DE LOS CANO"/>
    <s v="CALLE NINGUNO"/>
    <n v="0"/>
    <s v="GUADALUPE Y CALVO"/>
    <s v="PÚBLICO"/>
    <x v="3"/>
    <x v="1"/>
    <x v="2"/>
    <x v="0"/>
    <m/>
    <m/>
    <m/>
    <n v="0"/>
    <n v="1"/>
    <n v="5"/>
    <n v="6"/>
    <n v="1"/>
    <n v="2"/>
    <n v="3"/>
    <n v="1"/>
    <n v="5"/>
    <n v="6"/>
    <n v="4"/>
    <n v="1"/>
    <n v="5"/>
    <n v="4"/>
    <n v="1"/>
    <n v="5"/>
    <n v="1"/>
    <n v="1"/>
    <n v="2"/>
    <n v="0"/>
    <n v="2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73O"/>
    <n v="1"/>
    <s v="SECUNDARIA COMUNITARIA"/>
    <n v="8"/>
    <s v="BATOPILAS DE MANUEL GÓMEZ MORÍN"/>
    <n v="858"/>
    <s v="GUAYACANCITO"/>
    <s v="CALLE NINGUN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4N"/>
    <n v="1"/>
    <s v="SECUNDARIA COMUNITARIA"/>
    <n v="29"/>
    <s v="GUADALUPE Y CALVO"/>
    <n v="557"/>
    <s v="LAS TROJAS"/>
    <s v="NINGUNO NINGUNO"/>
    <n v="0"/>
    <s v="GUADALUPE Y CALVO"/>
    <s v="PÚBLICO"/>
    <x v="3"/>
    <x v="1"/>
    <x v="2"/>
    <x v="0"/>
    <m/>
    <m/>
    <m/>
    <n v="0"/>
    <n v="4"/>
    <n v="2"/>
    <n v="6"/>
    <n v="2"/>
    <n v="0"/>
    <n v="2"/>
    <n v="4"/>
    <n v="2"/>
    <n v="6"/>
    <n v="4"/>
    <n v="3"/>
    <n v="7"/>
    <n v="4"/>
    <n v="3"/>
    <n v="7"/>
    <n v="2"/>
    <n v="0"/>
    <n v="2"/>
    <n v="1"/>
    <n v="2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5M"/>
    <n v="1"/>
    <s v="SECUNDARIA COMUNITARIA"/>
    <n v="29"/>
    <s v="GUADALUPE Y CALVO"/>
    <n v="963"/>
    <s v="LLANO BLANCO"/>
    <s v="NINGUNO NINGUNO"/>
    <n v="0"/>
    <s v="GUADALUPE Y CALVO"/>
    <s v="PÚBLICO"/>
    <x v="3"/>
    <x v="1"/>
    <x v="2"/>
    <x v="0"/>
    <m/>
    <m/>
    <m/>
    <n v="0"/>
    <n v="5"/>
    <n v="3"/>
    <n v="8"/>
    <n v="1"/>
    <n v="0"/>
    <n v="1"/>
    <n v="5"/>
    <n v="3"/>
    <n v="8"/>
    <n v="0"/>
    <n v="3"/>
    <n v="3"/>
    <n v="0"/>
    <n v="3"/>
    <n v="3"/>
    <n v="3"/>
    <n v="0"/>
    <n v="3"/>
    <n v="1"/>
    <n v="3"/>
    <n v="4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76L"/>
    <n v="1"/>
    <s v="SECUNDARIA COMUNITARIA"/>
    <n v="29"/>
    <s v="GUADALUPE Y CALVO"/>
    <n v="594"/>
    <s v="BAJÍO DEL ZURDO"/>
    <s v="NINGUNO NINGUNO"/>
    <n v="0"/>
    <s v="GUADALUPE Y CALVO"/>
    <s v="PÚBLICO"/>
    <x v="3"/>
    <x v="1"/>
    <x v="2"/>
    <x v="0"/>
    <m/>
    <m/>
    <m/>
    <n v="0"/>
    <n v="4"/>
    <n v="1"/>
    <n v="5"/>
    <n v="1"/>
    <n v="1"/>
    <n v="2"/>
    <n v="4"/>
    <n v="1"/>
    <n v="5"/>
    <n v="1"/>
    <n v="3"/>
    <n v="4"/>
    <n v="1"/>
    <n v="3"/>
    <n v="4"/>
    <n v="0"/>
    <n v="0"/>
    <n v="0"/>
    <n v="3"/>
    <n v="0"/>
    <n v="3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7K"/>
    <n v="1"/>
    <s v="SECUNDARIA COMUNITARIA"/>
    <n v="29"/>
    <s v="GUADALUPE Y CALVO"/>
    <n v="1870"/>
    <s v="PUERTO DE ÁNIMAS"/>
    <s v="NINGUNO NINGUNO"/>
    <n v="0"/>
    <s v="GUADALUPE Y CALVO"/>
    <s v="PÚBLICO"/>
    <x v="3"/>
    <x v="1"/>
    <x v="2"/>
    <x v="0"/>
    <m/>
    <m/>
    <m/>
    <n v="0"/>
    <n v="7"/>
    <n v="9"/>
    <n v="16"/>
    <n v="0"/>
    <n v="0"/>
    <n v="0"/>
    <n v="7"/>
    <n v="9"/>
    <n v="16"/>
    <n v="0"/>
    <n v="0"/>
    <n v="0"/>
    <n v="0"/>
    <n v="0"/>
    <n v="0"/>
    <n v="1"/>
    <n v="5"/>
    <n v="6"/>
    <n v="6"/>
    <n v="4"/>
    <n v="1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8J"/>
    <n v="1"/>
    <s v="SECUNDARIA COMUNITARIA"/>
    <n v="29"/>
    <s v="GUADALUPE Y CALVO"/>
    <n v="408"/>
    <s v="TAHONAS DE BABORIGAME"/>
    <s v="NINGUNO NINGUNO"/>
    <n v="0"/>
    <s v="GUADALUPE Y CALVO"/>
    <s v="PÚBLICO"/>
    <x v="3"/>
    <x v="1"/>
    <x v="2"/>
    <x v="0"/>
    <m/>
    <m/>
    <m/>
    <n v="4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9I"/>
    <n v="1"/>
    <s v="SECUNDARIA COMUNITARIA"/>
    <n v="32"/>
    <s v="HIDALGO DEL PARRAL"/>
    <n v="118"/>
    <s v="VILLA ESCOBEDO (MINAS NUEVAS)"/>
    <s v="NINGUNO NINGUNO"/>
    <n v="0"/>
    <s v="HIDALGO DEL PARRAL"/>
    <s v="PÚBLICO"/>
    <x v="3"/>
    <x v="1"/>
    <x v="2"/>
    <x v="0"/>
    <m/>
    <m/>
    <m/>
    <n v="0"/>
    <n v="2"/>
    <n v="5"/>
    <n v="7"/>
    <n v="0"/>
    <n v="3"/>
    <n v="3"/>
    <n v="2"/>
    <n v="5"/>
    <n v="7"/>
    <n v="2"/>
    <n v="0"/>
    <n v="2"/>
    <n v="2"/>
    <n v="0"/>
    <n v="2"/>
    <n v="2"/>
    <n v="2"/>
    <n v="4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0Y"/>
    <n v="1"/>
    <s v="SECUNDARIA COMUNITARIA"/>
    <n v="37"/>
    <s v="JUÁREZ"/>
    <n v="1"/>
    <s v="JUÁREZ"/>
    <s v="CALLE EJE VIAL JUAN GABRIEL"/>
    <n v="3370"/>
    <s v="JUÁREZ"/>
    <s v="PÚBLICO"/>
    <x v="3"/>
    <x v="1"/>
    <x v="2"/>
    <x v="0"/>
    <m/>
    <m/>
    <m/>
    <n v="0"/>
    <n v="7"/>
    <n v="13"/>
    <n v="20"/>
    <n v="3"/>
    <n v="1"/>
    <n v="4"/>
    <n v="7"/>
    <n v="13"/>
    <n v="20"/>
    <n v="4"/>
    <n v="3"/>
    <n v="7"/>
    <n v="4"/>
    <n v="3"/>
    <n v="7"/>
    <n v="4"/>
    <n v="14"/>
    <n v="18"/>
    <n v="3"/>
    <n v="5"/>
    <n v="8"/>
    <n v="0"/>
    <n v="0"/>
    <n v="0"/>
    <n v="0"/>
    <n v="0"/>
    <n v="0"/>
    <n v="0"/>
    <n v="0"/>
    <n v="0"/>
    <n v="11"/>
    <n v="22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0"/>
    <n v="0"/>
    <n v="1"/>
  </r>
  <r>
    <s v="08KTV0281X"/>
    <n v="1"/>
    <s v="SECUNDARIA COMUNITARIA"/>
    <n v="29"/>
    <s v="GUADALUPE Y CALVO"/>
    <n v="1853"/>
    <s v="EL PARAJE"/>
    <s v="CALLE NINGUNO"/>
    <n v="0"/>
    <s v="GUADALUPE Y CALVO"/>
    <s v="PÚBLICO"/>
    <x v="3"/>
    <x v="1"/>
    <x v="2"/>
    <x v="0"/>
    <m/>
    <m/>
    <m/>
    <n v="0"/>
    <n v="3"/>
    <n v="2"/>
    <n v="5"/>
    <n v="0"/>
    <n v="0"/>
    <n v="0"/>
    <n v="3"/>
    <n v="2"/>
    <n v="5"/>
    <n v="0"/>
    <n v="1"/>
    <n v="1"/>
    <n v="0"/>
    <n v="1"/>
    <n v="1"/>
    <n v="1"/>
    <n v="0"/>
    <n v="1"/>
    <n v="2"/>
    <n v="2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2W"/>
    <n v="1"/>
    <s v="SECUNDARIA COMUNITARIA"/>
    <n v="8"/>
    <s v="BATOPILAS DE MANUEL GÓMEZ MORÍN"/>
    <n v="1296"/>
    <s v="BOCA DE ARROYO"/>
    <s v="CALLE NINGUNO"/>
    <n v="0"/>
    <s v="CREEL"/>
    <s v="PÚBLICO"/>
    <x v="3"/>
    <x v="1"/>
    <x v="2"/>
    <x v="0"/>
    <m/>
    <m/>
    <m/>
    <n v="0"/>
    <n v="6"/>
    <n v="4"/>
    <n v="10"/>
    <n v="0"/>
    <n v="0"/>
    <n v="0"/>
    <n v="6"/>
    <n v="4"/>
    <n v="10"/>
    <n v="2"/>
    <n v="3"/>
    <n v="5"/>
    <n v="2"/>
    <n v="3"/>
    <n v="5"/>
    <n v="3"/>
    <n v="2"/>
    <n v="5"/>
    <n v="3"/>
    <n v="2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3V"/>
    <n v="1"/>
    <s v="SECUNDARIA COMUNITARIA"/>
    <n v="8"/>
    <s v="BATOPILAS DE MANUEL GÓMEZ MORÍN"/>
    <n v="49"/>
    <s v="COYACHIQUE"/>
    <s v="CALLE NINGUNO"/>
    <n v="0"/>
    <s v="CREEL"/>
    <s v="PÚBLICO"/>
    <x v="3"/>
    <x v="1"/>
    <x v="2"/>
    <x v="0"/>
    <m/>
    <m/>
    <m/>
    <n v="0"/>
    <n v="2"/>
    <n v="8"/>
    <n v="10"/>
    <n v="0"/>
    <n v="5"/>
    <n v="5"/>
    <n v="2"/>
    <n v="8"/>
    <n v="10"/>
    <n v="4"/>
    <n v="2"/>
    <n v="6"/>
    <n v="4"/>
    <n v="2"/>
    <n v="6"/>
    <n v="0"/>
    <n v="1"/>
    <n v="1"/>
    <n v="1"/>
    <n v="1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84U"/>
    <n v="1"/>
    <s v="SECUNDARIA COMUNITARIA"/>
    <n v="12"/>
    <s v="CARICHÍ"/>
    <n v="30"/>
    <s v="MAGULLACHI"/>
    <s v="CALLE NINGUNO"/>
    <n v="0"/>
    <s v="CUAUHTÉMOC"/>
    <s v="PÚBLICO"/>
    <x v="3"/>
    <x v="1"/>
    <x v="2"/>
    <x v="0"/>
    <m/>
    <m/>
    <m/>
    <n v="0"/>
    <n v="3"/>
    <n v="3"/>
    <n v="6"/>
    <n v="0"/>
    <n v="2"/>
    <n v="2"/>
    <n v="3"/>
    <n v="3"/>
    <n v="6"/>
    <n v="0"/>
    <n v="3"/>
    <n v="3"/>
    <n v="0"/>
    <n v="3"/>
    <n v="3"/>
    <n v="1"/>
    <n v="0"/>
    <n v="1"/>
    <n v="2"/>
    <n v="1"/>
    <n v="3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85T"/>
    <n v="1"/>
    <s v="SECUNDARIA COMUNITARIA"/>
    <n v="7"/>
    <s v="BALLEZA"/>
    <n v="5"/>
    <s v="EL AGUAJE"/>
    <s v="NINGUNO NINGUNO"/>
    <n v="0"/>
    <s v="GUACHOCHI"/>
    <s v="PÚBLICO"/>
    <x v="3"/>
    <x v="1"/>
    <x v="2"/>
    <x v="0"/>
    <m/>
    <m/>
    <m/>
    <n v="0"/>
    <n v="1"/>
    <n v="8"/>
    <n v="9"/>
    <n v="0"/>
    <n v="0"/>
    <n v="0"/>
    <n v="1"/>
    <n v="8"/>
    <n v="9"/>
    <n v="0"/>
    <n v="1"/>
    <n v="1"/>
    <n v="0"/>
    <n v="1"/>
    <n v="1"/>
    <n v="0"/>
    <n v="5"/>
    <n v="5"/>
    <n v="0"/>
    <n v="2"/>
    <n v="2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6S"/>
    <n v="1"/>
    <s v="SECUNDARIA COMUNITARIA"/>
    <n v="7"/>
    <s v="BALLEZA"/>
    <n v="117"/>
    <s v="SAN RAFAEL"/>
    <s v="NINGUNO NINGUNO"/>
    <n v="0"/>
    <s v="GUACHOCHI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2"/>
    <n v="4"/>
    <n v="2"/>
    <n v="2"/>
    <n v="4"/>
    <n v="1"/>
    <n v="0"/>
    <n v="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7R"/>
    <n v="1"/>
    <s v="SECUNDARIA COMUNITARIA"/>
    <n v="32"/>
    <s v="HIDALGO DEL PARRAL"/>
    <n v="44"/>
    <s v="GOMERA DE ARRIBA"/>
    <s v="NINGUNO NINGUNO"/>
    <n v="0"/>
    <s v="HIDALGO DEL PARRAL"/>
    <s v="PÚBLICO"/>
    <x v="3"/>
    <x v="1"/>
    <x v="2"/>
    <x v="0"/>
    <m/>
    <m/>
    <m/>
    <n v="4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88Q"/>
    <n v="1"/>
    <s v="SECUNDARIA COMUNITARIA"/>
    <n v="10"/>
    <s v="BUENAVENTURA"/>
    <n v="111"/>
    <s v="PRIMERO DE MAYO (SAN FRANCISCO)"/>
    <s v="NINGUNO NINGUNO"/>
    <n v="0"/>
    <s v="NVO. CASAS GRANDES"/>
    <s v="PÚBLICO"/>
    <x v="3"/>
    <x v="1"/>
    <x v="2"/>
    <x v="0"/>
    <m/>
    <m/>
    <m/>
    <n v="0"/>
    <n v="2"/>
    <n v="4"/>
    <n v="6"/>
    <n v="1"/>
    <n v="0"/>
    <n v="1"/>
    <n v="2"/>
    <n v="4"/>
    <n v="6"/>
    <n v="5"/>
    <n v="1"/>
    <n v="6"/>
    <n v="5"/>
    <n v="1"/>
    <n v="6"/>
    <n v="0"/>
    <n v="3"/>
    <n v="3"/>
    <n v="1"/>
    <n v="1"/>
    <n v="2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89P"/>
    <n v="1"/>
    <s v="SECUNDARIA COMUNITARIA"/>
    <n v="63"/>
    <s v="TEMÓSACHIC"/>
    <n v="71"/>
    <s v="VALLECILLO"/>
    <s v="CALLE NINGUNO"/>
    <n v="0"/>
    <s v="MADERA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90E"/>
    <n v="1"/>
    <s v="SECUNDARIA COMUNITARIA"/>
    <n v="51"/>
    <s v="OCAMPO"/>
    <n v="238"/>
    <s v="LAS ESTRELLAS"/>
    <s v="NINGUNO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2"/>
    <n v="4"/>
    <n v="2"/>
    <n v="2"/>
    <n v="4"/>
    <n v="1"/>
    <n v="2"/>
    <n v="3"/>
    <n v="1"/>
    <n v="0"/>
    <n v="1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1D"/>
    <n v="1"/>
    <s v="SECUNDARIA COMUNITARIA"/>
    <n v="47"/>
    <s v="MORIS"/>
    <n v="48"/>
    <s v="EL GAVILÁN"/>
    <s v="NINGUNO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2C"/>
    <n v="1"/>
    <s v="SECUNDARIA COMUNITARIA"/>
    <n v="29"/>
    <s v="GUADALUPE Y CALVO"/>
    <n v="836"/>
    <s v="BAJÍO MANUEL"/>
    <s v="NINGUNO NINGUNO"/>
    <n v="0"/>
    <s v="GUADALUPE Y CALVO"/>
    <s v="PÚBLICO"/>
    <x v="3"/>
    <x v="1"/>
    <x v="2"/>
    <x v="0"/>
    <m/>
    <m/>
    <m/>
    <n v="0"/>
    <n v="5"/>
    <n v="2"/>
    <n v="7"/>
    <n v="2"/>
    <n v="0"/>
    <n v="2"/>
    <n v="5"/>
    <n v="2"/>
    <n v="7"/>
    <n v="1"/>
    <n v="0"/>
    <n v="1"/>
    <n v="1"/>
    <n v="0"/>
    <n v="1"/>
    <n v="2"/>
    <n v="2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3B"/>
    <n v="1"/>
    <s v="SECUNDARIA COMUNITARIA"/>
    <n v="29"/>
    <s v="GUADALUPE Y CALVO"/>
    <n v="218"/>
    <s v="SANTA ROSALÍA DE CARRIZAL"/>
    <s v="NINGUNO NINGUNO"/>
    <n v="0"/>
    <s v="GUADALUPE Y CALVO"/>
    <s v="PÚBLICO"/>
    <x v="3"/>
    <x v="1"/>
    <x v="2"/>
    <x v="0"/>
    <m/>
    <m/>
    <m/>
    <n v="0"/>
    <n v="3"/>
    <n v="7"/>
    <n v="10"/>
    <n v="1"/>
    <n v="0"/>
    <n v="1"/>
    <n v="3"/>
    <n v="7"/>
    <n v="10"/>
    <n v="0"/>
    <n v="0"/>
    <n v="0"/>
    <n v="0"/>
    <n v="0"/>
    <n v="0"/>
    <n v="1"/>
    <n v="4"/>
    <n v="5"/>
    <n v="0"/>
    <n v="2"/>
    <n v="2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4A"/>
    <n v="1"/>
    <s v="SECUNDARIA COMUNITARIA"/>
    <n v="29"/>
    <s v="GUADALUPE Y CALVO"/>
    <n v="1660"/>
    <s v="EL POTRERO DE LOS GONZÁLEZ"/>
    <s v="NINGUNO NINGUNO"/>
    <n v="0"/>
    <s v="GUADALUPE Y CALVO"/>
    <s v="PÚBLICO"/>
    <x v="3"/>
    <x v="1"/>
    <x v="2"/>
    <x v="0"/>
    <m/>
    <m/>
    <m/>
    <n v="0"/>
    <n v="12"/>
    <n v="6"/>
    <n v="18"/>
    <n v="1"/>
    <n v="0"/>
    <n v="1"/>
    <n v="12"/>
    <n v="6"/>
    <n v="18"/>
    <n v="3"/>
    <n v="2"/>
    <n v="5"/>
    <n v="3"/>
    <n v="2"/>
    <n v="5"/>
    <n v="5"/>
    <n v="3"/>
    <n v="8"/>
    <n v="6"/>
    <n v="3"/>
    <n v="9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5Z"/>
    <n v="1"/>
    <s v="SECUNDARIA COMUNITARIA"/>
    <n v="29"/>
    <s v="GUADALUPE Y CALVO"/>
    <n v="1675"/>
    <s v="LA RANA"/>
    <s v="NINGUNO NINGUNO"/>
    <n v="0"/>
    <s v="GUADALUPE Y CALVO"/>
    <s v="PÚBLICO"/>
    <x v="3"/>
    <x v="1"/>
    <x v="2"/>
    <x v="0"/>
    <m/>
    <m/>
    <m/>
    <n v="0"/>
    <n v="2"/>
    <n v="3"/>
    <n v="5"/>
    <n v="0"/>
    <n v="0"/>
    <n v="0"/>
    <n v="2"/>
    <n v="3"/>
    <n v="5"/>
    <n v="5"/>
    <n v="2"/>
    <n v="7"/>
    <n v="5"/>
    <n v="2"/>
    <n v="7"/>
    <n v="2"/>
    <n v="3"/>
    <n v="5"/>
    <n v="3"/>
    <n v="0"/>
    <n v="3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6Z"/>
    <n v="1"/>
    <s v="SECUNDARIA COMUNITARIA"/>
    <n v="29"/>
    <s v="GUADALUPE Y CALVO"/>
    <n v="740"/>
    <s v="EL NARANJO"/>
    <s v="NINGUNO NINGUNO"/>
    <n v="0"/>
    <s v="GUADALUPE Y CALVO"/>
    <s v="PÚBLICO"/>
    <x v="3"/>
    <x v="1"/>
    <x v="2"/>
    <x v="0"/>
    <m/>
    <m/>
    <m/>
    <n v="0"/>
    <n v="0"/>
    <n v="1"/>
    <n v="1"/>
    <n v="0"/>
    <n v="0"/>
    <n v="0"/>
    <n v="0"/>
    <n v="1"/>
    <n v="1"/>
    <n v="2"/>
    <n v="4"/>
    <n v="6"/>
    <n v="2"/>
    <n v="4"/>
    <n v="6"/>
    <n v="0"/>
    <n v="1"/>
    <n v="1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7Y"/>
    <n v="1"/>
    <s v="SECUNDARIA COMUNITARIA"/>
    <n v="46"/>
    <s v="MORELOS"/>
    <n v="217"/>
    <s v="EL TERRERO"/>
    <s v="NINGUNO NINGUNO"/>
    <n v="0"/>
    <s v="GUACHOCHI"/>
    <s v="PÚBLICO"/>
    <x v="3"/>
    <x v="1"/>
    <x v="2"/>
    <x v="0"/>
    <m/>
    <m/>
    <m/>
    <n v="0"/>
    <n v="8"/>
    <n v="3"/>
    <n v="11"/>
    <n v="1"/>
    <n v="0"/>
    <n v="1"/>
    <n v="8"/>
    <n v="3"/>
    <n v="11"/>
    <n v="0"/>
    <n v="1"/>
    <n v="1"/>
    <n v="0"/>
    <n v="1"/>
    <n v="1"/>
    <n v="5"/>
    <n v="1"/>
    <n v="6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8X"/>
    <n v="1"/>
    <s v="SECUNDARIA COMUNITARIA"/>
    <n v="40"/>
    <s v="MADERA"/>
    <n v="700"/>
    <s v="ARTURO GÁMIZ"/>
    <s v="NINGUNO NINGUNO"/>
    <n v="0"/>
    <s v="MADERA"/>
    <s v="PÚBLICO"/>
    <x v="3"/>
    <x v="1"/>
    <x v="2"/>
    <x v="0"/>
    <m/>
    <m/>
    <m/>
    <n v="0"/>
    <n v="2"/>
    <n v="5"/>
    <n v="7"/>
    <n v="1"/>
    <n v="0"/>
    <n v="1"/>
    <n v="2"/>
    <n v="5"/>
    <n v="7"/>
    <n v="0"/>
    <n v="0"/>
    <n v="0"/>
    <n v="0"/>
    <n v="0"/>
    <n v="0"/>
    <n v="1"/>
    <n v="4"/>
    <n v="5"/>
    <n v="0"/>
    <n v="1"/>
    <n v="1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99W"/>
    <n v="1"/>
    <s v="SECUNDARIA COMUNITARIA"/>
    <n v="2"/>
    <s v="ALDAMA"/>
    <n v="64"/>
    <s v="PLACER DE GUADALUPE"/>
    <s v="NINGUNO NINGUNO"/>
    <n v="0"/>
    <s v="CHIHUAHUA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3"/>
    <n v="5"/>
    <n v="2"/>
    <n v="3"/>
    <n v="5"/>
    <n v="0"/>
    <n v="0"/>
    <n v="0"/>
    <n v="0"/>
    <n v="1"/>
    <n v="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300V"/>
    <n v="1"/>
    <s v="SECUNDARIA COMUNITARIA"/>
    <n v="65"/>
    <s v="URIQUE"/>
    <n v="8"/>
    <s v="BASAGOTA"/>
    <s v="CALLE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1"/>
    <n v="3"/>
    <n v="2"/>
    <n v="1"/>
    <n v="3"/>
    <n v="3"/>
    <n v="0"/>
    <n v="3"/>
    <n v="0"/>
    <n v="1"/>
    <n v="1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1U"/>
    <n v="1"/>
    <s v="SECUNDARIA COMUNITARIA"/>
    <n v="9"/>
    <s v="BOCOYNA"/>
    <n v="29"/>
    <s v="CAHUIRARE"/>
    <s v="CALLE NINGUNO"/>
    <n v="0"/>
    <s v="CREEL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302T"/>
    <n v="1"/>
    <s v="SECUNDARIA COMUNITARIA"/>
    <n v="29"/>
    <s v="GUADALUPE Y CALVO"/>
    <n v="89"/>
    <s v="ARROYO DE LAS GALLINAS"/>
    <s v="CALLE NINGUNO"/>
    <n v="0"/>
    <s v="GUADALUPE Y CALVO"/>
    <s v="PÚBLICO"/>
    <x v="3"/>
    <x v="1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3S"/>
    <n v="1"/>
    <s v="SECUNDARIA COMUNITARIA"/>
    <n v="27"/>
    <s v="GUACHOCHI"/>
    <n v="415"/>
    <s v="LA MESA DEL CHIHUITE"/>
    <s v="CALLE NINGUNO"/>
    <n v="0"/>
    <s v="GUACHOCHI"/>
    <s v="PÚBLICO"/>
    <x v="3"/>
    <x v="1"/>
    <x v="2"/>
    <x v="0"/>
    <m/>
    <m/>
    <m/>
    <n v="10"/>
    <n v="0"/>
    <n v="0"/>
    <n v="0"/>
    <n v="0"/>
    <n v="0"/>
    <n v="0"/>
    <n v="0"/>
    <n v="0"/>
    <n v="0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4R"/>
    <n v="1"/>
    <s v="SECUNDARIA COMUNITARIA"/>
    <n v="29"/>
    <s v="GUADALUPE Y CALVO"/>
    <n v="1585"/>
    <s v="EL CORDÓN DE LA CRUZ"/>
    <s v="CALLE NINGUNO"/>
    <n v="0"/>
    <s v="GUADALUPE Y CALVO"/>
    <s v="PÚBLICO"/>
    <x v="3"/>
    <x v="1"/>
    <x v="2"/>
    <x v="0"/>
    <m/>
    <m/>
    <m/>
    <n v="10"/>
    <n v="0"/>
    <n v="0"/>
    <n v="0"/>
    <n v="0"/>
    <n v="0"/>
    <n v="0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5Q"/>
    <n v="1"/>
    <s v="SECUNDARIA COMUNITARIA"/>
    <n v="29"/>
    <s v="GUADALUPE Y CALVO"/>
    <n v="374"/>
    <s v="EL ARENAL"/>
    <s v="CALLE NINGUNO"/>
    <n v="0"/>
    <s v="GUADALUPE Y CALVO"/>
    <s v="PÚBLICO"/>
    <x v="3"/>
    <x v="1"/>
    <x v="2"/>
    <x v="0"/>
    <m/>
    <m/>
    <m/>
    <n v="10"/>
    <n v="0"/>
    <n v="0"/>
    <n v="0"/>
    <n v="0"/>
    <n v="0"/>
    <n v="0"/>
    <n v="0"/>
    <n v="0"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6P"/>
    <n v="1"/>
    <s v="SECUNDARIA COMUNITARIA"/>
    <n v="11"/>
    <s v="CAMARGO"/>
    <n v="826"/>
    <s v="LA GLORIA"/>
    <s v="CALLE NINGUNO"/>
    <n v="0"/>
    <s v="DELICIAS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0"/>
    <n v="2"/>
    <n v="2"/>
    <n v="0"/>
    <n v="2"/>
    <n v="0"/>
    <n v="1"/>
    <n v="1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307O"/>
    <n v="1"/>
    <s v="SECUNDARIA COMUNITARIA"/>
    <n v="13"/>
    <s v="CASAS GRANDES"/>
    <n v="7"/>
    <s v="COLONIA CUAUHTÉMOC"/>
    <s v="CALLE NINGUNO"/>
    <n v="0"/>
    <s v="NVO. CASAS GRANDES"/>
    <s v="PÚBLICO"/>
    <x v="3"/>
    <x v="1"/>
    <x v="2"/>
    <x v="0"/>
    <m/>
    <m/>
    <m/>
    <n v="10"/>
    <n v="0"/>
    <n v="0"/>
    <n v="0"/>
    <n v="0"/>
    <n v="0"/>
    <n v="0"/>
    <n v="0"/>
    <n v="0"/>
    <n v="0"/>
    <n v="1"/>
    <n v="4"/>
    <n v="5"/>
    <n v="1"/>
    <n v="4"/>
    <n v="5"/>
    <n v="2"/>
    <n v="3"/>
    <n v="5"/>
    <n v="1"/>
    <n v="0"/>
    <n v="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8N"/>
    <n v="1"/>
    <s v="SECUNDARIA COMUNITARIA"/>
    <n v="13"/>
    <s v="CASAS GRANDES"/>
    <n v="29"/>
    <s v="SAN JOSÉ"/>
    <s v="CALLE NINGUNO"/>
    <n v="0"/>
    <s v="NVO. CASAS GRANDES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09M"/>
    <n v="1"/>
    <s v="SECUNDARIA COMUNITARIA"/>
    <n v="35"/>
    <s v="JANOS"/>
    <n v="37"/>
    <s v="LÁZARO CÁRDENAS (OJO FRÍO)"/>
    <s v="CALLE NINGUNO"/>
    <n v="0"/>
    <s v="NVO. CASAS GRANDES"/>
    <s v="PÚBLICO"/>
    <x v="3"/>
    <x v="1"/>
    <x v="2"/>
    <x v="0"/>
    <m/>
    <m/>
    <m/>
    <n v="10"/>
    <n v="0"/>
    <n v="0"/>
    <n v="0"/>
    <n v="0"/>
    <n v="0"/>
    <n v="0"/>
    <n v="0"/>
    <n v="0"/>
    <n v="0"/>
    <n v="2"/>
    <n v="0"/>
    <n v="2"/>
    <n v="2"/>
    <n v="0"/>
    <n v="2"/>
    <n v="2"/>
    <n v="1"/>
    <n v="3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10B"/>
    <n v="1"/>
    <s v="SECUNDARIA COMUNITARIA"/>
    <n v="5"/>
    <s v="ASCENSIÓN"/>
    <n v="222"/>
    <s v="NIÑOS HÉROES DE CHAPULTEPEC"/>
    <s v="CALLE NINGUNO"/>
    <n v="0"/>
    <s v="NVO. CASAS GRANDES"/>
    <s v="PÚBLICO"/>
    <x v="3"/>
    <x v="1"/>
    <x v="2"/>
    <x v="0"/>
    <m/>
    <m/>
    <m/>
    <n v="10"/>
    <n v="0"/>
    <n v="0"/>
    <n v="0"/>
    <n v="0"/>
    <n v="0"/>
    <n v="0"/>
    <n v="0"/>
    <n v="0"/>
    <n v="0"/>
    <n v="1"/>
    <n v="1"/>
    <n v="2"/>
    <n v="1"/>
    <n v="1"/>
    <n v="2"/>
    <n v="0"/>
    <n v="2"/>
    <n v="2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11A"/>
    <n v="1"/>
    <s v="SECUNDARIA COMUNITARIA"/>
    <n v="49"/>
    <s v="NONOAVA"/>
    <n v="11"/>
    <s v="HUMARIZA"/>
    <s v="NINGUNO NINGUNO"/>
    <n v="0"/>
    <s v="CHIHUAHUA"/>
    <s v="PÚBLICO"/>
    <x v="3"/>
    <x v="1"/>
    <x v="2"/>
    <x v="0"/>
    <m/>
    <m/>
    <m/>
    <n v="10"/>
    <n v="0"/>
    <n v="0"/>
    <n v="0"/>
    <n v="0"/>
    <n v="0"/>
    <n v="0"/>
    <n v="0"/>
    <n v="0"/>
    <n v="0"/>
    <n v="1"/>
    <n v="5"/>
    <n v="6"/>
    <n v="1"/>
    <n v="5"/>
    <n v="6"/>
    <n v="0"/>
    <n v="0"/>
    <n v="0"/>
    <n v="0"/>
    <n v="1"/>
    <n v="1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12Z"/>
    <n v="1"/>
    <s v="SECUNDARIA COMUNITARIA"/>
    <n v="9"/>
    <s v="BOCOYNA"/>
    <n v="456"/>
    <s v="HUMIRA"/>
    <s v="NINGUNO NINGUNO"/>
    <n v="0"/>
    <s v="CREEL"/>
    <s v="PÚBLICO"/>
    <x v="3"/>
    <x v="1"/>
    <x v="2"/>
    <x v="0"/>
    <m/>
    <m/>
    <m/>
    <n v="10"/>
    <n v="0"/>
    <n v="0"/>
    <n v="0"/>
    <n v="0"/>
    <n v="0"/>
    <n v="0"/>
    <n v="0"/>
    <n v="0"/>
    <n v="0"/>
    <n v="0"/>
    <n v="2"/>
    <n v="2"/>
    <n v="0"/>
    <n v="2"/>
    <n v="2"/>
    <n v="0"/>
    <n v="0"/>
    <n v="0"/>
    <n v="1"/>
    <n v="0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313Z"/>
    <n v="1"/>
    <s v="SECUNDARIA COMUNITARIA"/>
    <n v="31"/>
    <s v="GUERRERO"/>
    <n v="905"/>
    <s v="LA LUCIANA"/>
    <s v="CALLE NINGUNO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314Y"/>
    <n v="1"/>
    <s v="SECUNDARIA COMUNITARIA"/>
    <n v="31"/>
    <s v="GUERRERO"/>
    <n v="6"/>
    <s v="AGUA CALIENTE DE ARISIACHI"/>
    <s v="CALLE NINGUNO"/>
    <n v="0"/>
    <s v="CUAUHTÉMOC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315X"/>
    <n v="1"/>
    <s v="SECUNDARIA COMUNITARIA"/>
    <n v="2"/>
    <s v="ALDAMA"/>
    <n v="40"/>
    <s v="LUIS L. LEÓN (EL GRANERO)"/>
    <s v="CALLE NINGUNO"/>
    <n v="0"/>
    <s v="CHIHUAHUA"/>
    <s v="PÚBLICO"/>
    <x v="3"/>
    <x v="1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UA0001Y"/>
    <n v="1"/>
    <s v="USAER 7052"/>
    <n v="19"/>
    <s v="CHIHUAHUA"/>
    <n v="1"/>
    <s v="CHIHUAHUA"/>
    <s v="CALLE ALFONSO SOSA VERA"/>
    <n v="0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61"/>
    <n v="195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3"/>
    <n v="15"/>
    <n v="0"/>
    <n v="9"/>
    <n v="0"/>
    <n v="0"/>
    <n v="0"/>
    <n v="0"/>
    <n v="0"/>
    <n v="0"/>
    <n v="0"/>
    <n v="9"/>
    <n v="0"/>
    <n v="0"/>
    <n v="1"/>
  </r>
  <r>
    <s v="08FUA0002X"/>
    <n v="1"/>
    <s v="UNIDAD DE SERVICIO DE APOYO A LA ESCUELA REGULAR 2"/>
    <n v="19"/>
    <s v="CHIHUAHUA"/>
    <n v="1"/>
    <s v="CHIHUAHUA"/>
    <s v="CALLE POPOCATEPETL"/>
    <n v="1002"/>
    <s v="CHIHUAHUA"/>
    <s v="PÚBLICO"/>
    <x v="0"/>
    <x v="2"/>
    <x v="5"/>
    <x v="0"/>
    <s v="08FSE0003D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5"/>
    <n v="83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003W"/>
    <n v="1"/>
    <s v="USAER 7053"/>
    <n v="19"/>
    <s v="CHIHUAHUA"/>
    <n v="1"/>
    <s v="CHIHUAHUA"/>
    <s v="CALLE OCHOA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4"/>
    <n v="15"/>
    <n v="0"/>
    <n v="8"/>
    <n v="0"/>
    <n v="0"/>
    <n v="0"/>
    <n v="0"/>
    <n v="0"/>
    <n v="0"/>
    <n v="0"/>
    <n v="8"/>
    <n v="0"/>
    <n v="0"/>
    <n v="1"/>
  </r>
  <r>
    <s v="08FUA0004V"/>
    <n v="1"/>
    <s v="USAER 7054"/>
    <n v="19"/>
    <s v="CHIHUAHUA"/>
    <n v="1"/>
    <s v="CHIHUAHUA"/>
    <s v="AVENIDA TECNOLOGICO"/>
    <n v="29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1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4"/>
    <n v="12"/>
    <n v="0"/>
    <n v="5"/>
    <n v="0"/>
    <n v="0"/>
    <n v="0"/>
    <n v="0"/>
    <n v="0"/>
    <n v="0"/>
    <n v="0"/>
    <n v="5"/>
    <n v="0"/>
    <n v="0"/>
    <n v="1"/>
  </r>
  <r>
    <s v="08FUA0005U"/>
    <n v="1"/>
    <s v="UNIDAD DE SERVICIO DE APOYO A LA ESCUELA REGULAR 5"/>
    <n v="5"/>
    <s v="ASCENSIÓN"/>
    <n v="1"/>
    <s v="ASCENSIÓN"/>
    <s v="CALLE 20 DE NOVIEMBRE"/>
    <n v="196"/>
    <s v="NVO. CASAS GRANDES"/>
    <s v="PÚBLICO"/>
    <x v="0"/>
    <x v="2"/>
    <x v="5"/>
    <x v="0"/>
    <s v="08FSE0022S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32"/>
    <n v="115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006T"/>
    <n v="1"/>
    <s v="UNIDAD DE SERVICIO DE APOYO A LA ESCUELA REGULAR 6"/>
    <n v="6"/>
    <s v="BACHÍNIVA"/>
    <n v="1"/>
    <s v="BACHÍNIVA"/>
    <s v="AVENIDA ZARAGOZA"/>
    <n v="2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7"/>
    <n v="76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007S"/>
    <n v="1"/>
    <s v="UNIDAD DE SERVICIO DE APOYO A LA ESCUELA REGULAR 7"/>
    <n v="40"/>
    <s v="MADERA"/>
    <n v="1"/>
    <s v="MADERA"/>
    <s v="AVENIDA MÉXICO"/>
    <n v="0"/>
    <s v="MADERA"/>
    <s v="PÚBLICO"/>
    <x v="0"/>
    <x v="2"/>
    <x v="5"/>
    <x v="0"/>
    <s v="08FSE0014J"/>
    <n v="0"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3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1"/>
    <n v="7"/>
    <n v="1"/>
    <n v="4"/>
    <n v="0"/>
    <n v="0"/>
    <n v="0"/>
    <n v="0"/>
    <n v="0"/>
    <n v="0"/>
    <n v="0"/>
    <n v="5"/>
    <n v="0"/>
    <n v="0"/>
    <n v="1"/>
  </r>
  <r>
    <s v="08FUA0008R"/>
    <n v="1"/>
    <s v="UNIDAD DE SERVICIO DE APOYO A LA ESCUELA REGULAR 8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6"/>
    <n v="82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009Q"/>
    <n v="2"/>
    <s v="UNIDAD DE SERVICIO DE APOYO A LA ESCUELA REGULAR 9"/>
    <n v="52"/>
    <s v="OJINAGA"/>
    <n v="1"/>
    <s v="MANUEL OJINAGA"/>
    <s v="CALLE ONCEAVA"/>
    <n v="601"/>
    <s v="OJINAGA"/>
    <s v="PÚBLICO"/>
    <x v="0"/>
    <x v="2"/>
    <x v="5"/>
    <x v="0"/>
    <s v="08FSE0025P"/>
    <n v="0"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1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2"/>
    <n v="6"/>
    <n v="0"/>
    <n v="2"/>
    <n v="0"/>
    <n v="0"/>
    <n v="0"/>
    <n v="0"/>
    <n v="0"/>
    <n v="0"/>
    <n v="0"/>
    <n v="2"/>
    <n v="0"/>
    <n v="0"/>
    <n v="1"/>
  </r>
  <r>
    <s v="08FUA0010F"/>
    <n v="1"/>
    <s v="UNIDAD DE SERVICIO DE APOYO A LA ESCUELA REGULAR 10"/>
    <n v="17"/>
    <s v="CUAUHTÉMOC"/>
    <n v="1"/>
    <s v="CUAUHTÉMOC"/>
    <s v="CALLE ROMA"/>
    <n v="2085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46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1E"/>
    <n v="1"/>
    <s v="UNIDAD DE SERVICIO DE APOYO A LA ESCUELA REGULAR 11"/>
    <n v="3"/>
    <s v="ALLENDE"/>
    <n v="1"/>
    <s v="VALLE DE IGNACIO ALLENDE"/>
    <s v="PRIVADA VELINA MAYNEZ 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2"/>
    <n v="10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12D"/>
    <n v="1"/>
    <s v="UNIDAD DE SERVICIO DE APOYO A LA ESCUELA REGULAR 12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11M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7"/>
    <n v="94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0"/>
    <n v="0"/>
    <n v="0"/>
    <n v="0"/>
    <n v="0"/>
    <n v="0"/>
    <n v="0"/>
    <n v="8"/>
    <n v="0"/>
    <n v="0"/>
    <n v="1"/>
  </r>
  <r>
    <s v="08FUA0013C"/>
    <n v="1"/>
    <s v="UNIDAD DE SERVICIO DE APOYO A LA ESCUELA REGULAR 13"/>
    <n v="59"/>
    <s v="SAN FRANCISCO DEL ORO"/>
    <n v="1"/>
    <s v="SAN FRANCISCO DEL ORO"/>
    <s v="CALLE COLONIA ZACATECAS"/>
    <n v="0"/>
    <s v="HIDALGO DEL PARRAL"/>
    <s v="PÚBLICO"/>
    <x v="0"/>
    <x v="2"/>
    <x v="5"/>
    <x v="0"/>
    <s v="08FSE0045C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7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14B"/>
    <n v="2"/>
    <s v="UNIDAD DE SERVICIO DE APOYO A LA ESCUELA REGULAR 14"/>
    <n v="50"/>
    <s v="NUEVO CASAS GRANDES"/>
    <n v="1"/>
    <s v="NUEVO CASAS GRANDES"/>
    <s v="CALLE COAHUILA"/>
    <n v="0"/>
    <s v="NVO. CASAS GRANDES"/>
    <s v="PÚBLICO"/>
    <x v="0"/>
    <x v="2"/>
    <x v="5"/>
    <x v="0"/>
    <s v="08FSE0022S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3"/>
    <n v="84"/>
    <n v="0"/>
    <n v="0"/>
    <n v="0"/>
    <n v="0"/>
    <n v="0"/>
    <n v="0"/>
    <n v="0"/>
    <n v="0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3"/>
    <n v="10"/>
    <n v="3"/>
    <n v="3"/>
    <n v="0"/>
    <n v="0"/>
    <n v="0"/>
    <n v="0"/>
    <n v="0"/>
    <n v="0"/>
    <n v="0"/>
    <n v="6"/>
    <n v="0"/>
    <n v="0"/>
    <n v="1"/>
  </r>
  <r>
    <s v="08FUA0015A"/>
    <n v="2"/>
    <s v="UNIDAD DE SERVICIO DE APOYO A LA ESCUELA REGULAR 15"/>
    <n v="21"/>
    <s v="DELICIAS"/>
    <n v="1"/>
    <s v="DELICIAS"/>
    <s v="CALLE 40 SUR"/>
    <n v="0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8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016Z"/>
    <n v="1"/>
    <s v="UNIDAD DE SERVICIO DE APOYO A LA ESCUELA REGULAR 16"/>
    <n v="21"/>
    <s v="DELICIAS"/>
    <n v="1"/>
    <s v="DELICIAS"/>
    <s v="CALLE 40 SUR"/>
    <n v="1801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6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7Z"/>
    <n v="1"/>
    <s v="UNIDAD DE SERVICIO DE APOYO A LA ESCUELA REGULAR 17"/>
    <n v="62"/>
    <s v="SAUCILLO"/>
    <n v="1"/>
    <s v="SAUCILLO"/>
    <s v="CALLE LEANDRO VALLE"/>
    <n v="0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8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18Y"/>
    <n v="1"/>
    <s v="UNIDAD DE SERVICIO DE APOYO A LA ESCUELA REGULAR 18"/>
    <n v="21"/>
    <s v="DELICIAS"/>
    <n v="1"/>
    <s v="DELICIAS"/>
    <s v="AVENIDA 12 SUR"/>
    <n v="1"/>
    <s v="DELICIAS"/>
    <s v="PÚBLICO"/>
    <x v="0"/>
    <x v="2"/>
    <x v="5"/>
    <x v="0"/>
    <s v="08FSE0005B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24"/>
    <n v="9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9X"/>
    <n v="1"/>
    <s v="UNIDAD DE SERVICIO DE APOYO A LA ESCUELA REGULAR 19"/>
    <n v="31"/>
    <s v="GUERRERO"/>
    <n v="1"/>
    <s v="CIUDAD GUERRERO"/>
    <s v="CALLE 10A"/>
    <n v="0"/>
    <s v="CUAUHTÉMOC"/>
    <s v="PÚBLICO"/>
    <x v="0"/>
    <x v="2"/>
    <x v="5"/>
    <x v="0"/>
    <s v="08FSE0014J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43"/>
    <n v="121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20M"/>
    <n v="1"/>
    <s v="UNIDAD DE SERVICIO DE APOYO A LA ESCUELA REGULAR 20"/>
    <n v="27"/>
    <s v="GUACHOCHI"/>
    <n v="1"/>
    <s v="GUACHOCHI"/>
    <s v="CALLE FERNANDO MAGAÑA "/>
    <n v="2"/>
    <s v="GUACHOCHI"/>
    <s v="PÚBLICO"/>
    <x v="0"/>
    <x v="2"/>
    <x v="5"/>
    <x v="0"/>
    <s v="08FSE0021T"/>
    <n v="0"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"/>
    <n v="75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1L"/>
    <n v="1"/>
    <s v="UNIDAD DE SERVICIO DE APOYO A LA ESCUELA REGULAR 21"/>
    <n v="36"/>
    <s v="JIMÉNEZ"/>
    <n v="1"/>
    <s v="JOSÉ MARIANO JIMÉNEZ"/>
    <s v="AVENIDA REVOLUCION "/>
    <n v="0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8"/>
    <n v="79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22K"/>
    <n v="1"/>
    <s v="UNIDAD DE SERVICIO DE APOYO A LA ESCUELA REGULAR 22"/>
    <n v="11"/>
    <s v="CAMARGO"/>
    <n v="1"/>
    <s v="SANTA ROSALÍA DE CAMARGO"/>
    <s v="CALLE CRISANTEMOS"/>
    <n v="0"/>
    <s v="DELICIAS"/>
    <s v="PÚBLICO"/>
    <x v="0"/>
    <x v="2"/>
    <x v="5"/>
    <x v="0"/>
    <s v="08FSE0019E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32"/>
    <n v="11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23J"/>
    <n v="2"/>
    <s v="UNIDAD DE SERVICIO DE APOYO A LA ESCUELA REGULAR 23"/>
    <n v="11"/>
    <s v="CAMARGO"/>
    <n v="1"/>
    <s v="SANTA ROSALÍA DE CAMARGO"/>
    <s v="CALLE CRISANTEMOS"/>
    <n v="0"/>
    <s v="DELICIAS"/>
    <s v="PÚBLICO"/>
    <x v="0"/>
    <x v="2"/>
    <x v="5"/>
    <x v="0"/>
    <s v="08FSE0019E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5"/>
    <n v="80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24I"/>
    <n v="1"/>
    <s v="UNIDAD DE SERVICIO DE APOYO A LA ESCUELA REGULAR 24"/>
    <n v="17"/>
    <s v="CUAUHTÉMOC"/>
    <n v="5"/>
    <s v="COLONIA ANÁHUAC"/>
    <s v="CALLE LA ESPERANZA"/>
    <n v="0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41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2"/>
    <n v="11"/>
    <n v="0"/>
    <n v="7"/>
    <n v="0"/>
    <n v="0"/>
    <n v="0"/>
    <n v="0"/>
    <n v="0"/>
    <n v="0"/>
    <n v="0"/>
    <n v="7"/>
    <n v="0"/>
    <n v="0"/>
    <n v="1"/>
  </r>
  <r>
    <s v="08FUA0025H"/>
    <n v="2"/>
    <s v="UNIDAD DE SERVICIO DE APOYO A LA ESCUELA REGULAR 25"/>
    <n v="17"/>
    <s v="CUAUHTÉMOC"/>
    <n v="1"/>
    <s v="CUAUHTÉMOC"/>
    <s v="AVENIDA ROMA "/>
    <n v="2085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1"/>
    <n v="91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0"/>
    <n v="0"/>
    <n v="1"/>
  </r>
  <r>
    <s v="08FUA0026G"/>
    <n v="1"/>
    <s v="UNIDAD DE SERVICIO DE APOYO A LA ESCUELA REGULAR 26"/>
    <n v="17"/>
    <s v="CUAUHTÉMOC"/>
    <n v="1"/>
    <s v="CUAUHTÉMOC"/>
    <s v="CALLE ROMA"/>
    <n v="2085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41"/>
    <n v="12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27F"/>
    <n v="2"/>
    <s v="UNIDAD DE SERVICIO DE APOYO A LA ESCUELA REGULAR 27"/>
    <n v="17"/>
    <s v="CUAUHTÉMOC"/>
    <n v="1"/>
    <s v="CUAUHTÉMOC"/>
    <s v="CALLE 26"/>
    <n v="4460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1"/>
    <n v="76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8E"/>
    <n v="1"/>
    <s v="UNIDAD DE SERVICIO DE APOYO A LA ESCUELA REGULAR 28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0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29D"/>
    <n v="1"/>
    <s v="UNIDAD DE SERVICIO DE APOYO A LA ESCUELA REGULAR 29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45C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3"/>
    <n v="9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2"/>
    <n v="11"/>
    <n v="1"/>
    <n v="6"/>
    <n v="0"/>
    <n v="0"/>
    <n v="0"/>
    <n v="0"/>
    <n v="0"/>
    <n v="0"/>
    <n v="0"/>
    <n v="7"/>
    <n v="0"/>
    <n v="0"/>
    <n v="1"/>
  </r>
  <r>
    <s v="08FUA0030T"/>
    <n v="2"/>
    <s v="UNIDAD DE SERVICIO DE APOYO A LA ESCUELA REGULAR 30"/>
    <n v="37"/>
    <s v="JUÁREZ"/>
    <n v="1"/>
    <s v="JUÁREZ"/>
    <s v="CALLE DEL MAR"/>
    <n v="1643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3"/>
    <n v="76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31S"/>
    <n v="2"/>
    <s v="UNIDAD DE SERVICIO DE APOYO A LA ESCUELA REGULAR 31"/>
    <n v="37"/>
    <s v="JUÁREZ"/>
    <n v="1"/>
    <s v="JUÁREZ"/>
    <s v="CALLE DEL MAR"/>
    <n v="1643"/>
    <s v="JUÁREZ"/>
    <s v="PÚBLICO"/>
    <x v="0"/>
    <x v="2"/>
    <x v="5"/>
    <x v="0"/>
    <s v="08FSE0001F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1"/>
    <n v="93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32R"/>
    <n v="1"/>
    <s v="UNIDAD DE SERVICIO DE APOYO A LA ESCUELA REGULAR 32"/>
    <n v="37"/>
    <s v="JUÁREZ"/>
    <n v="1"/>
    <s v="JUÁREZ"/>
    <s v="CALLE DEL MAR"/>
    <n v="1643"/>
    <s v="JUÁREZ"/>
    <s v="PÚBLICO"/>
    <x v="0"/>
    <x v="2"/>
    <x v="5"/>
    <x v="0"/>
    <s v="08FSE0002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4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33Q"/>
    <n v="1"/>
    <s v="UNIDAD DE SERVICIO DE APOYO A LA ESCUELA REGULAR 33"/>
    <n v="37"/>
    <s v="JUÁREZ"/>
    <n v="1"/>
    <s v="JUÁREZ"/>
    <s v="CALLE DEL MAR"/>
    <n v="1643"/>
    <s v="JUÁREZ"/>
    <s v="PÚBLICO"/>
    <x v="0"/>
    <x v="2"/>
    <x v="5"/>
    <x v="0"/>
    <s v="08FSE0020U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4"/>
    <n v="90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34P"/>
    <n v="2"/>
    <s v="UNIDAD DE SERVICIO DE APOYO A LA ESCUELA REGULAR 34"/>
    <n v="37"/>
    <s v="JUÁREZ"/>
    <n v="1"/>
    <s v="JUÁREZ"/>
    <s v="CALLE DEL MAR"/>
    <n v="1643"/>
    <s v="JUÁREZ"/>
    <s v="PÚBLICO"/>
    <x v="0"/>
    <x v="2"/>
    <x v="5"/>
    <x v="0"/>
    <s v="08FSE0002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44"/>
    <n v="132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3"/>
    <n v="12"/>
    <n v="1"/>
    <n v="7"/>
    <n v="0"/>
    <n v="0"/>
    <n v="0"/>
    <n v="0"/>
    <n v="0"/>
    <n v="0"/>
    <n v="0"/>
    <n v="8"/>
    <n v="0"/>
    <n v="0"/>
    <n v="1"/>
  </r>
  <r>
    <s v="08FUA0035O"/>
    <n v="1"/>
    <s v="UNIDAD DE SERVICIO DE APOYO A LA ESCUELA REGULAR 35"/>
    <n v="37"/>
    <s v="JUÁREZ"/>
    <n v="1"/>
    <s v="JUÁREZ"/>
    <s v="CALLE DEL MAR"/>
    <n v="1643"/>
    <s v="JUÁREZ"/>
    <s v="PÚBLICO"/>
    <x v="0"/>
    <x v="2"/>
    <x v="5"/>
    <x v="0"/>
    <s v="08FSE0009Y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25"/>
    <n v="112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3"/>
    <n v="11"/>
    <n v="0"/>
    <n v="6"/>
    <n v="0"/>
    <n v="0"/>
    <n v="0"/>
    <n v="0"/>
    <n v="0"/>
    <n v="0"/>
    <n v="0"/>
    <n v="6"/>
    <n v="0"/>
    <n v="0"/>
    <n v="1"/>
  </r>
  <r>
    <s v="08FUA0036N"/>
    <n v="1"/>
    <s v="UNIDAD DE SERVICIO DE APOYO A LA ESCUELA REGULAR 36"/>
    <n v="37"/>
    <s v="JUÁREZ"/>
    <n v="1"/>
    <s v="JUÁREZ"/>
    <s v="CALLE TELEGRAFISTAS"/>
    <n v="0"/>
    <s v="JUÁREZ"/>
    <s v="PÚBLICO"/>
    <x v="0"/>
    <x v="2"/>
    <x v="5"/>
    <x v="0"/>
    <s v="08FSE0043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42"/>
    <n v="156"/>
    <n v="0"/>
    <n v="0"/>
    <n v="0"/>
    <n v="0"/>
    <n v="0"/>
    <n v="0"/>
    <n v="0"/>
    <n v="0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3"/>
    <n v="13"/>
    <n v="0"/>
    <n v="9"/>
    <n v="0"/>
    <n v="0"/>
    <n v="0"/>
    <n v="0"/>
    <n v="0"/>
    <n v="0"/>
    <n v="0"/>
    <n v="9"/>
    <n v="0"/>
    <n v="0"/>
    <n v="1"/>
  </r>
  <r>
    <s v="08FUA0037M"/>
    <n v="1"/>
    <s v="UNIDAD DE SERVICIO DE APOYO A LA ESCUELA REGULAR 37"/>
    <n v="37"/>
    <s v="JUÁREZ"/>
    <n v="1"/>
    <s v="JUÁREZ"/>
    <s v="CALLE DEL MAR"/>
    <n v="1643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47"/>
    <n v="13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38L"/>
    <n v="2"/>
    <s v="UNIDAD DE SERVICIO DE APOYO A LA ESCUELA REGULAR 38"/>
    <n v="37"/>
    <s v="JUÁREZ"/>
    <n v="1"/>
    <s v="JUÁREZ"/>
    <s v="CALLE DEL MAR"/>
    <n v="1643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45"/>
    <n v="135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3"/>
    <n v="8"/>
    <n v="2"/>
    <n v="2"/>
    <n v="0"/>
    <n v="0"/>
    <n v="0"/>
    <n v="0"/>
    <n v="0"/>
    <n v="0"/>
    <n v="0"/>
    <n v="4"/>
    <n v="0"/>
    <n v="0"/>
    <n v="1"/>
  </r>
  <r>
    <s v="08FUA0039K"/>
    <n v="1"/>
    <s v="UNIDAD DE SERVICIO DE APOYO A LA ESCUELA REGULAR 39"/>
    <n v="19"/>
    <s v="CHIHUAHUA"/>
    <n v="1"/>
    <s v="CHIHUAHUA"/>
    <s v="CALLE PARICUTIN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48"/>
    <n v="14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040Z"/>
    <n v="1"/>
    <s v="UNIDAD DE SERVICIO DE APOYO A LA ESCUELA REGULAR 40"/>
    <n v="19"/>
    <s v="CHIHUAHUA"/>
    <n v="1"/>
    <s v="CHIHUAHUA"/>
    <s v="CALLE CARRETERA PANAMERICANA"/>
    <n v="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49"/>
    <n v="14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1Z"/>
    <n v="1"/>
    <s v="UNIDAD DE SERVICIO DE APOYO A LA ESCUELA REGULAR 41"/>
    <n v="19"/>
    <s v="CHIHUAHUA"/>
    <n v="1"/>
    <s v="CHIHUAHUA"/>
    <s v="CALLE PARICUTIN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6"/>
    <n v="105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42Y"/>
    <n v="2"/>
    <s v="UNIDAD DE SERVICIO DE APOYO A LA ESCUELA REGULAR 42"/>
    <n v="19"/>
    <s v="CHIHUAHUA"/>
    <n v="1"/>
    <s v="CHIHUAHUA"/>
    <s v="CALLE PARICUTIN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7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43X"/>
    <n v="2"/>
    <s v="UNIDAD DE SERVICIO DE APOYO A LA ESCUELA REGULAR 43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5"/>
    <n v="91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44W"/>
    <n v="1"/>
    <s v="UNIDAD DE SERVICIO DE APOYO A LA ESCUELA REGULAR 44"/>
    <n v="19"/>
    <s v="CHIHUAHUA"/>
    <n v="1"/>
    <s v="CHIHUAHUA"/>
    <s v="CALLE POPOCATEPETL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52"/>
    <n v="145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5V"/>
    <n v="1"/>
    <s v="UNIDAD DE SERVICIO DE APOYO A LA ESCUELA REGULAR 45"/>
    <n v="19"/>
    <s v="CHIHUAHUA"/>
    <n v="1"/>
    <s v="CHIHUAHUA"/>
    <s v="CALLE MARIA ELENA HERNANDEZ"/>
    <n v="23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44"/>
    <n v="132"/>
    <n v="0"/>
    <n v="0"/>
    <n v="0"/>
    <n v="0"/>
    <n v="0"/>
    <n v="0"/>
    <n v="0"/>
    <n v="0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0"/>
    <n v="1"/>
    <n v="2"/>
    <n v="13"/>
    <n v="5"/>
    <n v="4"/>
    <n v="0"/>
    <n v="0"/>
    <n v="0"/>
    <n v="0"/>
    <n v="0"/>
    <n v="0"/>
    <n v="0"/>
    <n v="9"/>
    <n v="0"/>
    <n v="0"/>
    <n v="1"/>
  </r>
  <r>
    <s v="08FUA0046U"/>
    <n v="1"/>
    <s v="UNIDAD DE SERVICIO DE APOYO A LA ESCUELA REGULAR 46"/>
    <n v="19"/>
    <s v="CHIHUAHUA"/>
    <n v="1"/>
    <s v="CHIHUAHUA"/>
    <s v="CALLE MARIA ELENA HERNANDEZ"/>
    <n v="23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3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47T"/>
    <n v="1"/>
    <s v="UNIDAD DE SERVICIO DE APOYO A LA ESCUELA REGULAR 47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41"/>
    <n v="11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48S"/>
    <n v="1"/>
    <s v="UNIDAD DE SERVICIO DE APOYO A LA ESCUELA REGULAR 48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5"/>
    <n v="2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49R"/>
    <n v="2"/>
    <s v="UNIDAD DE SERVICIO DE APOYO A LA ESCUELA REGULAR 49"/>
    <n v="19"/>
    <s v="CHIHUAHUA"/>
    <n v="1"/>
    <s v="CHIHUAHUA"/>
    <s v="CALLE POPOCATEPETL"/>
    <n v="1002"/>
    <s v="CHIHUAHUA"/>
    <s v="PÚBLICO"/>
    <x v="0"/>
    <x v="2"/>
    <x v="5"/>
    <x v="0"/>
    <s v="08FSE0003D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5"/>
    <n v="121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050G"/>
    <n v="2"/>
    <s v="UNIDAD DE SERVICIO DE APOYO A LA ESCUELA REGULAR 50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3"/>
    <n v="86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51F"/>
    <n v="1"/>
    <s v="UNIDAD DE SERVICIO DE APOYO A LA ESCUELA REGULAR 51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18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4"/>
    <n v="11"/>
    <n v="0"/>
    <n v="5"/>
    <n v="0"/>
    <n v="0"/>
    <n v="0"/>
    <n v="0"/>
    <n v="0"/>
    <n v="0"/>
    <n v="0"/>
    <n v="5"/>
    <n v="0"/>
    <n v="0"/>
    <n v="1"/>
  </r>
  <r>
    <s v="08FUA0052E"/>
    <n v="1"/>
    <s v="UNIDAD DE SERVICIO DE APOYO A LA ESCUELA REGULAR 52"/>
    <n v="60"/>
    <s v="SANTA BÁRBARA"/>
    <n v="1"/>
    <s v="SANTA BÁRBARA"/>
    <s v="CALLE GÓMEZ FARÍAS"/>
    <n v="0"/>
    <s v="HIDALGO DEL PARRAL"/>
    <s v="PÚBLICO"/>
    <x v="0"/>
    <x v="2"/>
    <x v="5"/>
    <x v="0"/>
    <s v="08FSE0045C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5"/>
    <n v="110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3"/>
    <n v="11"/>
    <n v="4"/>
    <n v="3"/>
    <n v="0"/>
    <n v="0"/>
    <n v="0"/>
    <n v="0"/>
    <n v="0"/>
    <n v="0"/>
    <n v="0"/>
    <n v="7"/>
    <n v="0"/>
    <n v="0"/>
    <n v="1"/>
  </r>
  <r>
    <s v="08FUA0053D"/>
    <n v="1"/>
    <s v="USAER 7500"/>
    <n v="19"/>
    <s v="CHIHUAHUA"/>
    <n v="1"/>
    <s v="CHIHUAHUA"/>
    <s v="AVENIDA TECNOLOGICO"/>
    <n v="29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41"/>
    <n v="133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54C"/>
    <n v="2"/>
    <s v="USAER 7501"/>
    <n v="19"/>
    <s v="CHIHUAHUA"/>
    <n v="1"/>
    <s v="CHIHUAHUA"/>
    <s v="AVENIDA TECNOLOGICO"/>
    <n v="29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0"/>
    <n v="94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8"/>
    <n v="20"/>
    <n v="1"/>
    <n v="8"/>
    <n v="0"/>
    <n v="0"/>
    <n v="0"/>
    <n v="0"/>
    <n v="0"/>
    <n v="0"/>
    <n v="0"/>
    <n v="9"/>
    <n v="0"/>
    <n v="0"/>
    <n v="1"/>
  </r>
  <r>
    <s v="08FUA0055B"/>
    <n v="1"/>
    <s v="USAER 7503"/>
    <n v="19"/>
    <s v="CHIHUAHUA"/>
    <n v="1"/>
    <s v="CHIHUAHUA"/>
    <s v="CALLE 24"/>
    <n v="2007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8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56A"/>
    <n v="1"/>
    <s v="USAER 7050"/>
    <n v="17"/>
    <s v="CUAUHTÉMOC"/>
    <n v="1"/>
    <s v="CUAUHTÉMOC"/>
    <s v="CALLE BENJAMIN HILL"/>
    <n v="0"/>
    <s v="CUAUHTÉMOC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7Z"/>
    <n v="2"/>
    <s v="USAER 7615"/>
    <n v="19"/>
    <s v="CHIHUAHUA"/>
    <n v="1"/>
    <s v="CHIHUAHUA"/>
    <s v="AVENIDA TECNOLOGICO"/>
    <n v="27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1"/>
    <n v="81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7"/>
    <n v="18"/>
    <n v="2"/>
    <n v="6"/>
    <n v="0"/>
    <n v="0"/>
    <n v="0"/>
    <n v="0"/>
    <n v="0"/>
    <n v="0"/>
    <n v="0"/>
    <n v="8"/>
    <n v="0"/>
    <n v="0"/>
    <n v="1"/>
  </r>
  <r>
    <s v="08FUA0058Z"/>
    <n v="1"/>
    <s v="USAER 7510"/>
    <n v="50"/>
    <s v="NUEVO CASAS GRANDES"/>
    <n v="1"/>
    <s v="NUEVO CASAS GRANDES"/>
    <s v="CALLE AQUILES SERDAN"/>
    <n v="805"/>
    <s v="NVO. CASAS GRANDES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1"/>
    <n v="88"/>
    <n v="0"/>
    <n v="0"/>
    <n v="0"/>
    <n v="0"/>
    <n v="0"/>
    <n v="0"/>
    <n v="0"/>
    <n v="0"/>
    <n v="0"/>
    <n v="0"/>
    <n v="1"/>
    <n v="0"/>
    <n v="0"/>
    <n v="0"/>
    <n v="0"/>
    <n v="0"/>
    <n v="3"/>
    <n v="8"/>
    <n v="0"/>
    <n v="0"/>
    <n v="0"/>
    <n v="0"/>
    <n v="0"/>
    <n v="0"/>
    <n v="0"/>
    <n v="0"/>
    <n v="0"/>
    <n v="0"/>
    <n v="1"/>
    <n v="1"/>
    <n v="2"/>
    <n v="16"/>
    <n v="3"/>
    <n v="8"/>
    <n v="0"/>
    <n v="0"/>
    <n v="0"/>
    <n v="0"/>
    <n v="0"/>
    <n v="0"/>
    <n v="0"/>
    <n v="11"/>
    <n v="0"/>
    <n v="0"/>
    <n v="1"/>
  </r>
  <r>
    <s v="08FUA0059Y"/>
    <n v="1"/>
    <s v="USAER 7505"/>
    <n v="19"/>
    <s v="CHIHUAHUA"/>
    <n v="1"/>
    <s v="CHIHUAHUA"/>
    <s v="CALLE RIO LERMA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23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60N"/>
    <n v="2"/>
    <s v="USAER 7508"/>
    <n v="19"/>
    <s v="CHIHUAHUA"/>
    <n v="1"/>
    <s v="CHIHUAHUA"/>
    <s v="CALLE OCHOA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18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7"/>
    <n v="19"/>
    <n v="1"/>
    <n v="8"/>
    <n v="0"/>
    <n v="0"/>
    <n v="0"/>
    <n v="0"/>
    <n v="0"/>
    <n v="0"/>
    <n v="0"/>
    <n v="9"/>
    <n v="0"/>
    <n v="0"/>
    <n v="1"/>
  </r>
  <r>
    <s v="08FUA0061M"/>
    <n v="1"/>
    <s v="USAER 7062"/>
    <n v="19"/>
    <s v="CHIHUAHUA"/>
    <n v="1"/>
    <s v="CHIHUAHUA"/>
    <s v="CALLE 24"/>
    <n v="2007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51"/>
    <n v="118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5"/>
    <n v="14"/>
    <n v="1"/>
    <n v="6"/>
    <n v="0"/>
    <n v="0"/>
    <n v="0"/>
    <n v="0"/>
    <n v="0"/>
    <n v="0"/>
    <n v="0"/>
    <n v="7"/>
    <n v="0"/>
    <n v="0"/>
    <n v="1"/>
  </r>
  <r>
    <s v="08FUA0062L"/>
    <n v="2"/>
    <s v="USAER 7502"/>
    <n v="37"/>
    <s v="JUÁREZ"/>
    <n v="1"/>
    <s v="JUÁREZ"/>
    <s v="CALLE MIGUEL DE LA MADRID HURTADO"/>
    <n v="0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7"/>
    <n v="92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4"/>
    <n v="15"/>
    <n v="1"/>
    <n v="7"/>
    <n v="0"/>
    <n v="0"/>
    <n v="0"/>
    <n v="0"/>
    <n v="0"/>
    <n v="0"/>
    <n v="0"/>
    <n v="8"/>
    <n v="0"/>
    <n v="0"/>
    <n v="1"/>
  </r>
  <r>
    <s v="08FUA0063K"/>
    <n v="1"/>
    <s v="USAER 7600"/>
    <n v="19"/>
    <s v="CHIHUAHUA"/>
    <n v="1"/>
    <s v="CHIHUAHUA"/>
    <s v="AVENIDA INDEPENDENCIA"/>
    <n v="150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3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4"/>
    <n v="15"/>
    <n v="1"/>
    <n v="7"/>
    <n v="0"/>
    <n v="0"/>
    <n v="0"/>
    <n v="0"/>
    <n v="0"/>
    <n v="0"/>
    <n v="0"/>
    <n v="8"/>
    <n v="0"/>
    <n v="0"/>
    <n v="1"/>
  </r>
  <r>
    <s v="08FUA0064J"/>
    <n v="1"/>
    <s v="USAER 7604"/>
    <n v="37"/>
    <s v="JUÁREZ"/>
    <n v="1"/>
    <s v="JUÁREZ"/>
    <s v="CALLE FERNANDO PACHECO PARRA"/>
    <n v="0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33"/>
    <n v="96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1"/>
    <n v="1"/>
    <n v="4"/>
    <n v="15"/>
    <n v="3"/>
    <n v="5"/>
    <n v="0"/>
    <n v="0"/>
    <n v="0"/>
    <n v="0"/>
    <n v="0"/>
    <n v="0"/>
    <n v="0"/>
    <n v="8"/>
    <n v="0"/>
    <n v="0"/>
    <n v="1"/>
  </r>
  <r>
    <s v="08FUA0065I"/>
    <n v="1"/>
    <s v="USAER 7603"/>
    <n v="37"/>
    <s v="JUÁREZ"/>
    <n v="1"/>
    <s v="JUÁREZ"/>
    <s v="CALLE 20 DE NOVIEMBRE"/>
    <n v="0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2"/>
    <n v="46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2"/>
    <n v="4"/>
    <n v="15"/>
    <n v="1"/>
    <n v="7"/>
    <n v="0"/>
    <n v="0"/>
    <n v="0"/>
    <n v="0"/>
    <n v="0"/>
    <n v="0"/>
    <n v="0"/>
    <n v="8"/>
    <n v="0"/>
    <n v="0"/>
    <n v="1"/>
  </r>
  <r>
    <s v="08FUA0066H"/>
    <n v="1"/>
    <s v="USAER 7511"/>
    <n v="37"/>
    <s v="JUÁREZ"/>
    <n v="1"/>
    <s v="JUÁREZ"/>
    <s v="CALLE JARUDO ORIENTE"/>
    <n v="0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3"/>
    <n v="6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4"/>
    <n v="12"/>
    <n v="0"/>
    <n v="5"/>
    <n v="0"/>
    <n v="0"/>
    <n v="0"/>
    <n v="0"/>
    <n v="0"/>
    <n v="0"/>
    <n v="0"/>
    <n v="5"/>
    <n v="0"/>
    <n v="0"/>
    <n v="1"/>
  </r>
  <r>
    <s v="08FUA0067G"/>
    <n v="1"/>
    <s v="USAER 7509"/>
    <n v="21"/>
    <s v="DELICIAS"/>
    <n v="1"/>
    <s v="DELICIAS"/>
    <s v="AVENIDA RIO SAN PEDRO NORTE"/>
    <n v="506"/>
    <s v="DELICIAS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7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2"/>
    <n v="5"/>
    <n v="17"/>
    <n v="0"/>
    <n v="9"/>
    <n v="0"/>
    <n v="0"/>
    <n v="0"/>
    <n v="0"/>
    <n v="0"/>
    <n v="0"/>
    <n v="0"/>
    <n v="9"/>
    <n v="0"/>
    <n v="0"/>
    <n v="1"/>
  </r>
  <r>
    <s v="08FUA0068F"/>
    <n v="2"/>
    <s v="USAER 7605"/>
    <n v="37"/>
    <s v="JUÁREZ"/>
    <n v="1"/>
    <s v="JUÁREZ"/>
    <s v="CALLE MIGUEL HIDALGO"/>
    <n v="1168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1"/>
    <n v="77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4"/>
    <n v="12"/>
    <n v="2"/>
    <n v="3"/>
    <n v="0"/>
    <n v="0"/>
    <n v="0"/>
    <n v="0"/>
    <n v="0"/>
    <n v="0"/>
    <n v="0"/>
    <n v="5"/>
    <n v="0"/>
    <n v="0"/>
    <n v="1"/>
  </r>
  <r>
    <s v="08FUA0069E"/>
    <n v="1"/>
    <s v="UNIDAD DE SERVICIO DE APOYO A LA ESCUELA REGULAR 69"/>
    <n v="21"/>
    <s v="DELICIAS"/>
    <n v="1"/>
    <s v="DELICIAS"/>
    <s v="AVENIDA 12 SUR"/>
    <n v="1"/>
    <s v="DELICIAS"/>
    <s v="PÚBLICO"/>
    <x v="0"/>
    <x v="2"/>
    <x v="5"/>
    <x v="0"/>
    <s v="08FSE0005B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1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2"/>
    <n v="9"/>
    <n v="0"/>
    <n v="5"/>
    <n v="0"/>
    <n v="0"/>
    <n v="0"/>
    <n v="0"/>
    <n v="0"/>
    <n v="0"/>
    <n v="0"/>
    <n v="5"/>
    <n v="0"/>
    <n v="0"/>
    <n v="1"/>
  </r>
  <r>
    <s v="08FUA0070U"/>
    <n v="1"/>
    <s v="UNIDAD DE SERVICIO DE APOYO A LA ESCUELA REGULAR 70"/>
    <n v="36"/>
    <s v="JIMÉNEZ"/>
    <n v="1"/>
    <s v="JOSÉ MARIANO JIMÉNEZ"/>
    <s v="CALLE VENCEREMOS"/>
    <n v="0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9"/>
    <n v="79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71T"/>
    <n v="1"/>
    <s v="UNIDAD DE SERVICIO DE APOYO A LA ESCUELA REGULAR 71"/>
    <n v="17"/>
    <s v="CUAUHTÉMOC"/>
    <n v="106"/>
    <s v="COLONIA OBREGÓN (RUBIO)"/>
    <s v="AVENIDA CUAUHTEMOC"/>
    <n v="600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31"/>
    <n v="9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2S"/>
    <n v="1"/>
    <s v="UNIDAD DE SERVICIO DE APOYO A LA ESCUELA REGULAR 72"/>
    <n v="10"/>
    <s v="BUENAVENTURA"/>
    <n v="1"/>
    <s v="SAN BUENAVENTURA"/>
    <s v="CALLE FRANCISCO I MADERO"/>
    <n v="0"/>
    <s v="NVO. CASAS GRANDES"/>
    <s v="PÚBLICO"/>
    <x v="0"/>
    <x v="2"/>
    <x v="5"/>
    <x v="0"/>
    <s v="08FSE0015I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3"/>
    <n v="79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2"/>
    <n v="9"/>
    <n v="1"/>
    <n v="4"/>
    <n v="0"/>
    <n v="0"/>
    <n v="0"/>
    <n v="0"/>
    <n v="0"/>
    <n v="0"/>
    <n v="0"/>
    <n v="5"/>
    <n v="0"/>
    <n v="0"/>
    <n v="1"/>
  </r>
  <r>
    <s v="08FUA0073R"/>
    <n v="2"/>
    <s v="UNIDAD DE SERVICIO DE APOYO A LA ESCUELA REGULAR 73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11M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54"/>
    <n v="136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1"/>
    <n v="3"/>
    <n v="14"/>
    <n v="2"/>
    <n v="7"/>
    <n v="0"/>
    <n v="0"/>
    <n v="0"/>
    <n v="0"/>
    <n v="0"/>
    <n v="0"/>
    <n v="0"/>
    <n v="9"/>
    <n v="0"/>
    <n v="0"/>
    <n v="1"/>
  </r>
  <r>
    <s v="08FUA0074Q"/>
    <n v="1"/>
    <s v="UNIDAD DE SERVICIO DE APOYO A LA ESCUELA REGULAR 74"/>
    <n v="37"/>
    <s v="JUÁREZ"/>
    <n v="1"/>
    <s v="JUÁREZ"/>
    <s v="CALLE DE LA NUBE"/>
    <n v="1643"/>
    <s v="JUÁREZ"/>
    <s v="PÚBLICO"/>
    <x v="0"/>
    <x v="2"/>
    <x v="5"/>
    <x v="0"/>
    <s v="08FSE0020U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45"/>
    <n v="128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75P"/>
    <n v="1"/>
    <s v="UNIDAD DE SERVICIO DE APOYO A LA ESCUELA REGULAR 75"/>
    <n v="37"/>
    <s v="JUÁREZ"/>
    <n v="1"/>
    <s v="JUÁREZ"/>
    <s v="CALLE DEL MAR"/>
    <n v="1643"/>
    <s v="JUÁREZ"/>
    <s v="PÚBLICO"/>
    <x v="0"/>
    <x v="2"/>
    <x v="5"/>
    <x v="0"/>
    <s v="08FSE0020U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8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76O"/>
    <n v="2"/>
    <s v="UNIDAD DE SERVICIO DE APOYO A LA ESCUELA REGULAR 76"/>
    <n v="37"/>
    <s v="JUÁREZ"/>
    <n v="1"/>
    <s v="JUÁREZ"/>
    <s v="CALLE TELEGRAFISTAS"/>
    <n v="0"/>
    <s v="JUÁREZ"/>
    <s v="PÚBLICO"/>
    <x v="0"/>
    <x v="2"/>
    <x v="5"/>
    <x v="0"/>
    <s v="08FSE0043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59"/>
    <n v="179"/>
    <n v="0"/>
    <n v="0"/>
    <n v="0"/>
    <n v="0"/>
    <n v="0"/>
    <n v="0"/>
    <n v="0"/>
    <n v="0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3"/>
    <n v="13"/>
    <n v="3"/>
    <n v="6"/>
    <n v="0"/>
    <n v="0"/>
    <n v="0"/>
    <n v="0"/>
    <n v="0"/>
    <n v="0"/>
    <n v="0"/>
    <n v="9"/>
    <n v="0"/>
    <n v="0"/>
    <n v="1"/>
  </r>
  <r>
    <s v="08FUA0077N"/>
    <n v="1"/>
    <s v="UNIDAD DE SERVICIO DE APOYO A LA ESCUELA REGULAR 77"/>
    <n v="37"/>
    <s v="JUÁREZ"/>
    <n v="1"/>
    <s v="JUÁREZ"/>
    <s v="CALLE DEL MAR"/>
    <n v="1643"/>
    <s v="JUÁREZ"/>
    <s v="PÚBLICO"/>
    <x v="0"/>
    <x v="2"/>
    <x v="5"/>
    <x v="0"/>
    <s v="08FSE0001F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21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3"/>
    <n v="8"/>
    <n v="1"/>
    <n v="3"/>
    <n v="0"/>
    <n v="0"/>
    <n v="0"/>
    <n v="0"/>
    <n v="0"/>
    <n v="0"/>
    <n v="0"/>
    <n v="4"/>
    <n v="0"/>
    <n v="0"/>
    <n v="1"/>
  </r>
  <r>
    <s v="08FUA0078M"/>
    <n v="1"/>
    <s v="UNIDAD DE SERVICIO DE APOYO A LA ESCUELA REGULAR 78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43"/>
    <n v="159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3"/>
    <n v="12"/>
    <n v="2"/>
    <n v="5"/>
    <n v="0"/>
    <n v="0"/>
    <n v="0"/>
    <n v="0"/>
    <n v="0"/>
    <n v="0"/>
    <n v="0"/>
    <n v="7"/>
    <n v="0"/>
    <n v="0"/>
    <n v="1"/>
  </r>
  <r>
    <s v="08FUA0079L"/>
    <n v="1"/>
    <s v="UNIDAD DE SERVICIO DE APOYO A LA ESCUELA REGULAR 79"/>
    <n v="19"/>
    <s v="CHIHUAHUA"/>
    <n v="1"/>
    <s v="CHIHUAHUA"/>
    <s v="CALLE CARRETERA PANAMERICANA"/>
    <n v="0"/>
    <s v="CHIHUAHUA"/>
    <s v="PÚBLICO"/>
    <x v="0"/>
    <x v="2"/>
    <x v="5"/>
    <x v="0"/>
    <s v="08FSE0010N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62"/>
    <n v="14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0A"/>
    <n v="1"/>
    <s v="USAER 7066"/>
    <n v="19"/>
    <s v="CHIHUAHUA"/>
    <n v="1"/>
    <s v="CHIHUAHUA"/>
    <s v="CALLE DURAZNO"/>
    <n v="1301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5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5"/>
    <n v="15"/>
    <n v="0"/>
    <n v="7"/>
    <n v="0"/>
    <n v="0"/>
    <n v="0"/>
    <n v="0"/>
    <n v="0"/>
    <n v="0"/>
    <n v="0"/>
    <n v="7"/>
    <n v="0"/>
    <n v="0"/>
    <n v="1"/>
  </r>
  <r>
    <s v="08FUA0081Z"/>
    <n v="1"/>
    <s v="USAER 7065"/>
    <n v="19"/>
    <s v="CHIHUAHUA"/>
    <n v="1"/>
    <s v="CHIHUAHUA"/>
    <s v="AVENIDA TECNOLOGICO"/>
    <n v="2903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8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82Z"/>
    <n v="1"/>
    <s v="USAER 7064"/>
    <n v="19"/>
    <s v="CHIHUAHUA"/>
    <n v="1"/>
    <s v="CHIHUAHUA"/>
    <s v="CALLE UNIDAD CAMPESINA"/>
    <n v="10500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0"/>
    <n v="5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83Y"/>
    <n v="1"/>
    <s v="USAER 7067"/>
    <n v="19"/>
    <s v="CHIHUAHUA"/>
    <n v="1"/>
    <s v="CHIHUAHUA"/>
    <s v="AVENIDA TECNOLOGICO"/>
    <n v="29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2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4"/>
    <n v="16"/>
    <n v="0"/>
    <n v="9"/>
    <n v="0"/>
    <n v="0"/>
    <n v="0"/>
    <n v="0"/>
    <n v="0"/>
    <n v="0"/>
    <n v="0"/>
    <n v="9"/>
    <n v="0"/>
    <n v="0"/>
    <n v="1"/>
  </r>
  <r>
    <s v="08FUA0084X"/>
    <n v="1"/>
    <s v="UNIDAD DE SERVICIO DE APOYO A LA ESCUELA REGULAR 84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26"/>
    <n v="121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5W"/>
    <n v="1"/>
    <s v="UNIDAD DE SERVICIO DE APOYO A LA ESCUELA REGULAR 85"/>
    <n v="17"/>
    <s v="CUAUHTÉMOC"/>
    <n v="1"/>
    <s v="CUAUHTÉMOC"/>
    <s v="CALLE ROMA"/>
    <n v="285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8"/>
    <n v="10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3"/>
    <n v="10"/>
    <n v="2"/>
    <n v="3"/>
    <n v="0"/>
    <n v="0"/>
    <n v="0"/>
    <n v="0"/>
    <n v="0"/>
    <n v="0"/>
    <n v="0"/>
    <n v="5"/>
    <n v="0"/>
    <n v="0"/>
    <n v="1"/>
  </r>
  <r>
    <s v="08FUA0086V"/>
    <n v="1"/>
    <s v="UNIDAD DE SERVICIO DE APOYO A LA ESCUELA REGULAR 86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11M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5"/>
    <n v="10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87U"/>
    <n v="1"/>
    <s v="UNIDAD DE SERVICIO DE APOYO A LA ESCUELA REGULAR 87"/>
    <n v="37"/>
    <s v="JUÁREZ"/>
    <n v="1"/>
    <s v="JUÁREZ"/>
    <s v="CALLE DEL MAR"/>
    <n v="1643"/>
    <s v="JUÁREZ"/>
    <s v="PÚBLICO"/>
    <x v="0"/>
    <x v="2"/>
    <x v="5"/>
    <x v="0"/>
    <s v="08FSE0001F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3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88T"/>
    <n v="1"/>
    <s v="UNIDAD DE SERVICIO DE APOYO A LA ESCUELA REGULAR 88"/>
    <n v="21"/>
    <s v="DELICIAS"/>
    <n v="1"/>
    <s v="DELICIAS"/>
    <s v="CALLE 40 SUR"/>
    <n v="1801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5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89S"/>
    <n v="1"/>
    <s v="USAER 7611"/>
    <n v="32"/>
    <s v="HIDALGO DEL PARRAL"/>
    <n v="1"/>
    <s v="HIDALGO DEL PARRAL"/>
    <s v="PROLONGACIÓN CHIHUAHUA"/>
    <n v="0"/>
    <s v="HIDALGO DEL PARRAL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0"/>
    <n v="87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1"/>
    <n v="1"/>
    <n v="3"/>
    <n v="14"/>
    <n v="3"/>
    <n v="5"/>
    <n v="0"/>
    <n v="0"/>
    <n v="0"/>
    <n v="0"/>
    <n v="0"/>
    <n v="0"/>
    <n v="0"/>
    <n v="8"/>
    <n v="0"/>
    <n v="0"/>
    <n v="1"/>
  </r>
  <r>
    <s v="08FUA0090H"/>
    <n v="1"/>
    <s v="USAER 7610"/>
    <n v="19"/>
    <s v="CHIHUAHUA"/>
    <n v="1"/>
    <s v="CHIHUAHUA"/>
    <s v="CALLE EMILIANO ZAPATA"/>
    <n v="21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2"/>
    <n v="47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091G"/>
    <n v="2"/>
    <s v="USAER 7609"/>
    <n v="19"/>
    <s v="CHIHUAHUA"/>
    <n v="1"/>
    <s v="CHIHUAHUA"/>
    <s v="CALLE 21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7"/>
    <n v="96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92F"/>
    <n v="1"/>
    <s v="USAER 7608"/>
    <n v="21"/>
    <s v="DELICIAS"/>
    <n v="1"/>
    <s v="DELICIAS"/>
    <s v="AVENIDA RIO SAN PEDRO NORTE"/>
    <n v="506"/>
    <s v="DELICIAS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3E"/>
    <n v="1"/>
    <s v="USAER 7607"/>
    <n v="2"/>
    <s v="ALDAMA"/>
    <n v="1"/>
    <s v="JUAN ALDAMA"/>
    <s v="CALLE MORELOS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9"/>
    <n v="153"/>
    <n v="0"/>
    <n v="0"/>
    <n v="0"/>
    <n v="0"/>
    <n v="0"/>
    <n v="0"/>
    <n v="0"/>
    <n v="0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2"/>
    <n v="0"/>
    <n v="3"/>
    <n v="16"/>
    <n v="2"/>
    <n v="8"/>
    <n v="0"/>
    <n v="0"/>
    <n v="0"/>
    <n v="0"/>
    <n v="0"/>
    <n v="0"/>
    <n v="0"/>
    <n v="10"/>
    <n v="0"/>
    <n v="0"/>
    <n v="1"/>
  </r>
  <r>
    <s v="08FUA0094D"/>
    <n v="1"/>
    <s v="USAER 7606"/>
    <n v="37"/>
    <s v="JUÁREZ"/>
    <n v="1"/>
    <s v="JUÁREZ"/>
    <s v="CALLE MIGUEL DE LA MADRID"/>
    <n v="0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5"/>
    <n v="87"/>
    <n v="0"/>
    <n v="0"/>
    <n v="0"/>
    <n v="0"/>
    <n v="0"/>
    <n v="0"/>
    <n v="0"/>
    <n v="0"/>
    <n v="0"/>
    <n v="0"/>
    <n v="1"/>
    <n v="0"/>
    <n v="0"/>
    <n v="0"/>
    <n v="0"/>
    <n v="0"/>
    <n v="2"/>
    <n v="7"/>
    <n v="0"/>
    <n v="0"/>
    <n v="0"/>
    <n v="0"/>
    <n v="0"/>
    <n v="0"/>
    <n v="0"/>
    <n v="0"/>
    <n v="0"/>
    <n v="0"/>
    <n v="0"/>
    <n v="2"/>
    <n v="3"/>
    <n v="15"/>
    <n v="2"/>
    <n v="7"/>
    <n v="0"/>
    <n v="0"/>
    <n v="0"/>
    <n v="0"/>
    <n v="0"/>
    <n v="0"/>
    <n v="0"/>
    <n v="9"/>
    <n v="0"/>
    <n v="0"/>
    <n v="1"/>
  </r>
  <r>
    <s v="08FUA0095C"/>
    <n v="1"/>
    <s v="USAER 7068"/>
    <n v="36"/>
    <s v="JIMÉNEZ"/>
    <n v="1"/>
    <s v="JOSÉ MARIANO JIMÉNEZ"/>
    <s v="CALLE SOR JUANA INES DE LA CRUZ"/>
    <n v="0"/>
    <s v="HIDALGO DEL PARRAL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4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4"/>
    <n v="16"/>
    <n v="0"/>
    <n v="9"/>
    <n v="0"/>
    <n v="0"/>
    <n v="0"/>
    <n v="0"/>
    <n v="0"/>
    <n v="0"/>
    <n v="0"/>
    <n v="9"/>
    <n v="0"/>
    <n v="0"/>
    <n v="1"/>
  </r>
  <r>
    <s v="08FUA0096B"/>
    <n v="1"/>
    <s v="USAER 7612"/>
    <n v="19"/>
    <s v="CHIHUAHUA"/>
    <n v="1"/>
    <s v="CHIHUAHUA"/>
    <s v="CALLE HERDFORD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5"/>
    <n v="3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097A"/>
    <n v="1"/>
    <s v="USAER 7614"/>
    <n v="19"/>
    <s v="CHIHUAHUA"/>
    <n v="1"/>
    <s v="CHIHUAHUA"/>
    <s v="CALLE AVESTRUZ"/>
    <n v="0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0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5"/>
    <n v="12"/>
    <n v="0"/>
    <n v="5"/>
    <n v="0"/>
    <n v="0"/>
    <n v="0"/>
    <n v="0"/>
    <n v="0"/>
    <n v="0"/>
    <n v="0"/>
    <n v="5"/>
    <n v="0"/>
    <n v="0"/>
    <n v="1"/>
  </r>
  <r>
    <s v="08FUA0098Z"/>
    <n v="1"/>
    <s v="USAER 7613"/>
    <n v="37"/>
    <s v="JUÁREZ"/>
    <n v="1"/>
    <s v="JUÁREZ"/>
    <s v="CALLE LUIS DE VELAZCO"/>
    <n v="7109"/>
    <s v="JUÁREZ"/>
    <s v="PÚBLICO"/>
    <x v="1"/>
    <x v="2"/>
    <x v="5"/>
    <x v="0"/>
    <s v="08FSE0040H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60"/>
    <n v="22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9Z"/>
    <n v="1"/>
    <s v="USAER 7601"/>
    <n v="19"/>
    <s v="CHIHUAHUA"/>
    <n v="1"/>
    <s v="CHIHUAHUA"/>
    <s v="CALLE AVESTRUZ"/>
    <n v="0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47"/>
    <n v="144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3"/>
    <n v="12"/>
    <n v="0"/>
    <n v="6"/>
    <n v="0"/>
    <n v="0"/>
    <n v="0"/>
    <n v="0"/>
    <n v="0"/>
    <n v="0"/>
    <n v="0"/>
    <n v="6"/>
    <n v="0"/>
    <n v="0"/>
    <n v="1"/>
  </r>
  <r>
    <s v="08FUA0100Y"/>
    <n v="1"/>
    <s v="USAER 7616"/>
    <n v="19"/>
    <s v="CHIHUAHUA"/>
    <n v="1"/>
    <s v="CHIHUAHUA"/>
    <s v="CALLE FAMILIARIDAD"/>
    <n v="4000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2"/>
    <n v="5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0"/>
    <n v="0"/>
    <n v="1"/>
  </r>
  <r>
    <s v="08FUA0101X"/>
    <n v="1"/>
    <s v="USAER 7617"/>
    <n v="19"/>
    <s v="CHIHUAHUA"/>
    <n v="1"/>
    <s v="CHIHUAHUA"/>
    <s v="CALLE MEXICO"/>
    <n v="0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31"/>
    <n v="133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4"/>
    <n v="15"/>
    <n v="1"/>
    <n v="7"/>
    <n v="0"/>
    <n v="0"/>
    <n v="0"/>
    <n v="0"/>
    <n v="0"/>
    <n v="0"/>
    <n v="0"/>
    <n v="8"/>
    <n v="0"/>
    <n v="0"/>
    <n v="1"/>
  </r>
  <r>
    <s v="08FUA0102W"/>
    <n v="1"/>
    <s v="UNIDAD DE SERVICIO DE APOYO A LA ESCUELA REGULAR 102"/>
    <n v="36"/>
    <s v="JIMÉNEZ"/>
    <n v="1"/>
    <s v="JOSÉ MARIANO JIMÉNEZ"/>
    <s v="CALLE LERDO DE TEJADA"/>
    <n v="0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41"/>
    <n v="112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03V"/>
    <n v="1"/>
    <s v="UNIDAD DE SERVICIO DE APOYO A LA ESCUELA REGULAR 103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11M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9"/>
    <n v="9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04U"/>
    <n v="1"/>
    <s v="UNIDAD DE SERVICIO DE APOYO A LA ESCUELA REGULAR 104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51"/>
    <n v="14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2"/>
    <n v="10"/>
    <n v="0"/>
    <n v="7"/>
    <n v="0"/>
    <n v="0"/>
    <n v="0"/>
    <n v="0"/>
    <n v="0"/>
    <n v="0"/>
    <n v="0"/>
    <n v="7"/>
    <n v="0"/>
    <n v="0"/>
    <n v="1"/>
  </r>
  <r>
    <s v="08FUA0105T"/>
    <n v="2"/>
    <s v="UNIDAD DE SERVICIO DE APOYO A LA ESCUELA REGULAR 105"/>
    <n v="19"/>
    <s v="CHIHUAHUA"/>
    <n v="1"/>
    <s v="CHIHUAHUA"/>
    <s v="CALLE MARIA ELENA HERNANDEZ"/>
    <n v="23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2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06S"/>
    <n v="1"/>
    <s v="UNIDAD DE SERVICIO DE APOYO A LA ESCUELA REGULAR 106"/>
    <n v="50"/>
    <s v="NUEVO CASAS GRANDES"/>
    <n v="1"/>
    <s v="NUEVO CASAS GRANDES"/>
    <s v="CALLE COAHUILA"/>
    <n v="0"/>
    <s v="NVO. CASAS GRANDES"/>
    <s v="PÚBLICO"/>
    <x v="0"/>
    <x v="2"/>
    <x v="5"/>
    <x v="0"/>
    <s v="08FSE0015I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50"/>
    <n v="137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07R"/>
    <n v="1"/>
    <s v="USAER 7618"/>
    <n v="36"/>
    <s v="JIMÉNEZ"/>
    <n v="1"/>
    <s v="JOSÉ MARIANO JIMÉNEZ"/>
    <s v="CALLE LEYES DE REFORMA"/>
    <n v="0"/>
    <s v="HIDALGO DEL PARRAL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5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8Q"/>
    <n v="1"/>
    <s v="USAER 7622"/>
    <n v="19"/>
    <s v="CHIHUAHUA"/>
    <n v="1"/>
    <s v="CHIHUAHUA"/>
    <s v="AVENIDA TECNOLOGICO"/>
    <n v="2903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59"/>
    <n v="14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4"/>
    <n v="15"/>
    <n v="1"/>
    <n v="7"/>
    <n v="0"/>
    <n v="0"/>
    <n v="0"/>
    <n v="0"/>
    <n v="0"/>
    <n v="0"/>
    <n v="0"/>
    <n v="8"/>
    <n v="0"/>
    <n v="0"/>
    <n v="1"/>
  </r>
  <r>
    <s v="08FUA0109P"/>
    <n v="1"/>
    <s v="UNIDAD DE SERVICIO DE APOYO A LA ESCUELA REGULAR 210"/>
    <n v="62"/>
    <s v="SAUCILLO"/>
    <n v="22"/>
    <s v="NAICA"/>
    <s v="CALLE MORELOS"/>
    <n v="0"/>
    <s v="DELICIAS"/>
    <s v="PÚBLICO"/>
    <x v="0"/>
    <x v="2"/>
    <x v="5"/>
    <x v="0"/>
    <s v="08FSE0019E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9"/>
    <n v="75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1"/>
    <n v="7"/>
    <n v="1"/>
    <n v="4"/>
    <n v="0"/>
    <n v="0"/>
    <n v="0"/>
    <n v="0"/>
    <n v="0"/>
    <n v="0"/>
    <n v="0"/>
    <n v="5"/>
    <n v="0"/>
    <n v="0"/>
    <n v="1"/>
  </r>
  <r>
    <s v="08FUA0110E"/>
    <n v="1"/>
    <s v="UNIDAD DE SERVICIO DE APOYO A LA ESCUELA REGULAR 211"/>
    <n v="10"/>
    <s v="BUENAVENTURA"/>
    <n v="26"/>
    <s v="FLORES MAGÓN"/>
    <s v="CALLE CARRETERA SUECO-CASAS GRANDES"/>
    <n v="0"/>
    <s v="NVO. CASAS GRANDES"/>
    <s v="PÚBLICO"/>
    <x v="0"/>
    <x v="2"/>
    <x v="5"/>
    <x v="0"/>
    <s v="08FSE0015I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6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11D"/>
    <n v="1"/>
    <s v="UNIDAD DE SERVICIO DE APOYO A LA ESCUELA REGULAR 212"/>
    <n v="50"/>
    <s v="NUEVO CASAS GRANDES"/>
    <n v="1"/>
    <s v="NUEVO CASAS GRANDES"/>
    <s v="CALLE NACIONES UNIDAS"/>
    <n v="0"/>
    <s v="NVO. CASAS GRANDES"/>
    <s v="PÚBLICO"/>
    <x v="0"/>
    <x v="2"/>
    <x v="5"/>
    <x v="0"/>
    <s v="08FSE0015I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0"/>
    <n v="90"/>
    <n v="0"/>
    <n v="0"/>
    <n v="0"/>
    <n v="0"/>
    <n v="0"/>
    <n v="0"/>
    <n v="0"/>
    <n v="0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3"/>
    <n v="10"/>
    <n v="3"/>
    <n v="3"/>
    <n v="0"/>
    <n v="0"/>
    <n v="0"/>
    <n v="0"/>
    <n v="0"/>
    <n v="0"/>
    <n v="0"/>
    <n v="6"/>
    <n v="0"/>
    <n v="0"/>
    <n v="1"/>
  </r>
  <r>
    <s v="08FUA0112C"/>
    <n v="1"/>
    <s v="USAER 7013"/>
    <n v="19"/>
    <s v="CHIHUAHUA"/>
    <n v="1"/>
    <s v="CHIHUAHUA"/>
    <s v="CALLE GARCIA SALINAS"/>
    <n v="3904"/>
    <s v="CHIHUAHUA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6"/>
    <n v="107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113B"/>
    <n v="1"/>
    <s v="UNIDAD DE SERVICIOS DE APOYO A LA EDUCACIÓN REGULAR"/>
    <n v="48"/>
    <s v="NAMIQUIPA"/>
    <n v="65"/>
    <s v="SANTA ANA"/>
    <s v="CALLE PARALELO"/>
    <n v="202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8"/>
    <n v="40"/>
    <n v="0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0"/>
    <n v="2"/>
    <n v="0"/>
    <n v="0"/>
    <n v="1"/>
  </r>
  <r>
    <s v="08FUA0141Y"/>
    <n v="1"/>
    <s v="UNIDAD DE SERVICIO DE APOYO A LA ESCUELA REGULAR 141"/>
    <n v="11"/>
    <s v="CAMARGO"/>
    <n v="1"/>
    <s v="SANTA ROSALÍA DE CAMARGO"/>
    <s v="CALLE CRISANTEMOS"/>
    <n v="0"/>
    <s v="DELICIAS"/>
    <s v="PÚBLICO"/>
    <x v="0"/>
    <x v="2"/>
    <x v="5"/>
    <x v="0"/>
    <s v="08FSE0019E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2"/>
    <n v="9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42X"/>
    <n v="1"/>
    <s v="UNIDAD DE SERVICIO DE APOYO A LA ESCUELA REGULAR 142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50"/>
    <n v="121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45U"/>
    <n v="1"/>
    <s v="UNIDAD DE SERVICIO DE APOYO A LA ESCUELA REGULAR 145"/>
    <n v="7"/>
    <s v="BALLEZA"/>
    <n v="1"/>
    <s v="MARIANO BALLEZA"/>
    <s v="CALLE LÁZARO CÁRDENAS"/>
    <n v="0"/>
    <s v="GUACHOCHI"/>
    <s v="PÚBLICO"/>
    <x v="0"/>
    <x v="2"/>
    <x v="5"/>
    <x v="0"/>
    <s v="08FSE0021T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0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46T"/>
    <n v="1"/>
    <s v="USAER 7011"/>
    <n v="19"/>
    <s v="CHIHUAHUA"/>
    <n v="1"/>
    <s v="CHIHUAHUA"/>
    <s v="AVENIDA TECNOLOGICO"/>
    <n v="2709"/>
    <s v="CHIHUAHUA"/>
    <s v="PÚBLICO"/>
    <x v="1"/>
    <x v="2"/>
    <x v="5"/>
    <x v="0"/>
    <s v="08FSE0026O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6"/>
    <n v="88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8"/>
    <n v="19"/>
    <n v="0"/>
    <n v="8"/>
    <n v="0"/>
    <n v="0"/>
    <n v="0"/>
    <n v="0"/>
    <n v="0"/>
    <n v="0"/>
    <n v="0"/>
    <n v="8"/>
    <n v="0"/>
    <n v="0"/>
    <n v="1"/>
  </r>
  <r>
    <s v="08FUA0147S"/>
    <n v="1"/>
    <s v="UNIDAD DE SERVICIO DE APOYO A LA ESCUELA REGULAR 147"/>
    <n v="27"/>
    <s v="GUACHOCHI"/>
    <n v="1"/>
    <s v="GUACHOCHI"/>
    <s v="CALLE FERNANDO MAGAÑA "/>
    <n v="2"/>
    <s v="GUACHOCHI"/>
    <s v="PÚBLICO"/>
    <x v="0"/>
    <x v="2"/>
    <x v="5"/>
    <x v="0"/>
    <s v="08FSE0021T"/>
    <n v="0"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3"/>
    <n v="7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48R"/>
    <n v="1"/>
    <s v="UNIDAD DE SERVICIO DE APOYO A LA ESCUELA REGULAR 148"/>
    <n v="21"/>
    <s v="DELICIAS"/>
    <n v="1"/>
    <s v="DELICIAS"/>
    <s v="AVENIDA 12 SUR"/>
    <n v="1"/>
    <s v="DELICIAS"/>
    <s v="PÚBLICO"/>
    <x v="0"/>
    <x v="2"/>
    <x v="5"/>
    <x v="0"/>
    <s v="08FSE0005B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3"/>
    <n v="82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149Q"/>
    <n v="1"/>
    <s v="UNIDAD DE SERVICIO DE APOYO A LA ESCUELA REGULAR 149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7"/>
    <n v="9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0F"/>
    <n v="2"/>
    <s v="UNIDAD DE SERVICIO DE APOYO A LA ESCUELA REGULAR 150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6"/>
    <n v="71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4"/>
    <n v="11"/>
    <n v="1"/>
    <n v="4"/>
    <n v="0"/>
    <n v="0"/>
    <n v="0"/>
    <n v="0"/>
    <n v="0"/>
    <n v="0"/>
    <n v="0"/>
    <n v="5"/>
    <n v="0"/>
    <n v="0"/>
    <n v="1"/>
  </r>
  <r>
    <s v="08FUA0151E"/>
    <n v="2"/>
    <s v="UNIDAD DE SERVICIO DE APOYO A LA ESCUELA REGULAR 151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34"/>
    <n v="12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2D"/>
    <n v="1"/>
    <s v="UNIDAD DE SERVICIO DE APOYO A LA ESCUELA REGULAR 152"/>
    <n v="9"/>
    <s v="BOCOYNA"/>
    <n v="169"/>
    <s v="SAN JUANITO"/>
    <s v="CALLE MARIANO IRIGOYEN"/>
    <n v="101"/>
    <s v="CREEL"/>
    <s v="PÚBLICO"/>
    <x v="0"/>
    <x v="2"/>
    <x v="5"/>
    <x v="0"/>
    <s v="08FSE0014J"/>
    <n v="0"/>
    <s v="08ADG0003E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29"/>
    <n v="100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53C"/>
    <n v="1"/>
    <s v="UNIDAD DE SERVICIO DE APOYO A LA ESCUELA REGULAR 153"/>
    <n v="50"/>
    <s v="NUEVO CASAS GRANDES"/>
    <n v="1"/>
    <s v="NUEVO CASAS GRANDES"/>
    <s v="CALLE MADRE SELVA"/>
    <n v="0"/>
    <s v="NVO. CASAS GRANDES"/>
    <s v="PÚBLICO"/>
    <x v="0"/>
    <x v="2"/>
    <x v="5"/>
    <x v="0"/>
    <s v="08FSE0022S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2"/>
    <n v="78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54B"/>
    <n v="1"/>
    <s v="UNIDAD DE SERVICIO DE APOYO A LA ESCUELA REGULAR 154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51"/>
    <n v="135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5A"/>
    <n v="1"/>
    <s v="UNIDAD DE SERVICIO DE APOYO A LA ESCUELA REGULAR 155"/>
    <n v="19"/>
    <s v="CHIHUAHUA"/>
    <n v="1"/>
    <s v="CHIHUAHUA"/>
    <s v="CALLE MARIA ELENA HERNANDEZ"/>
    <n v="23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9"/>
    <n v="9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6Z"/>
    <n v="2"/>
    <s v="UNIDAD DE SERVICIO DE APOYO A LA ESCUELA REGULAR 156"/>
    <n v="21"/>
    <s v="DELICIAS"/>
    <n v="1"/>
    <s v="DELICIAS"/>
    <s v="AVENIDA 12 SUR"/>
    <n v="1"/>
    <s v="DELICIAS"/>
    <s v="PÚBLICO"/>
    <x v="0"/>
    <x v="2"/>
    <x v="5"/>
    <x v="0"/>
    <s v="08FSE0005B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2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57Z"/>
    <n v="1"/>
    <s v="UNIDAD DE SERVICIO DE APOYO A LA ESCUELA REGULAR 157"/>
    <n v="37"/>
    <s v="JUÁREZ"/>
    <n v="1"/>
    <s v="JUÁREZ"/>
    <s v="CALLE DEL MAR"/>
    <n v="1643"/>
    <s v="JUÁREZ"/>
    <s v="PÚBLICO"/>
    <x v="0"/>
    <x v="2"/>
    <x v="5"/>
    <x v="0"/>
    <s v="08FSE0020U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32"/>
    <n v="125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2"/>
    <n v="11"/>
    <n v="1"/>
    <n v="7"/>
    <n v="0"/>
    <n v="0"/>
    <n v="0"/>
    <n v="0"/>
    <n v="0"/>
    <n v="0"/>
    <n v="0"/>
    <n v="8"/>
    <n v="0"/>
    <n v="0"/>
    <n v="1"/>
  </r>
  <r>
    <s v="08FUA0158Y"/>
    <n v="1"/>
    <s v="UNIDAD DE SERVICIO DE APOYO A LA ESCUELA REGULAR 158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7"/>
    <n v="8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9X"/>
    <n v="2"/>
    <s v="UNIDAD DE SERVICIO DE APOYO A LA ESCUELA REGULAR 159"/>
    <n v="19"/>
    <s v="CHIHUAHUA"/>
    <n v="1"/>
    <s v="CHIHUAHUA"/>
    <s v="CALLE CARRETERA PANAMERICANA"/>
    <n v="0"/>
    <s v="CHIHUAHUA"/>
    <s v="PÚBLICO"/>
    <x v="0"/>
    <x v="2"/>
    <x v="5"/>
    <x v="0"/>
    <s v="08FSE0010N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8"/>
    <n v="83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60M"/>
    <n v="1"/>
    <s v="UNIDAD DE SERVICIO DE APOYO A LA ESCUELA REGULAR 160"/>
    <n v="37"/>
    <s v="JUÁREZ"/>
    <n v="1"/>
    <s v="JUÁREZ"/>
    <s v="CALLE DEL MAR"/>
    <n v="1643"/>
    <s v="JUÁREZ"/>
    <s v="PÚBLICO"/>
    <x v="0"/>
    <x v="2"/>
    <x v="5"/>
    <x v="0"/>
    <s v="08FSE0002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40"/>
    <n v="12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1L"/>
    <n v="1"/>
    <s v="UNIDAD DE SERVICIO DE APOYO A LA ESCUELA REGULAR 161"/>
    <n v="39"/>
    <s v="LÓPEZ"/>
    <n v="1"/>
    <s v="OCTAVIANO LÓPEZ"/>
    <s v="CALLE FRANCISCO VILLA"/>
    <n v="0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4"/>
    <n v="93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3"/>
    <n v="10"/>
    <n v="4"/>
    <n v="2"/>
    <n v="0"/>
    <n v="0"/>
    <n v="0"/>
    <n v="0"/>
    <n v="0"/>
    <n v="0"/>
    <n v="0"/>
    <n v="6"/>
    <n v="0"/>
    <n v="0"/>
    <n v="1"/>
  </r>
  <r>
    <s v="08FUA0162K"/>
    <n v="1"/>
    <s v="UNIDAD DE SERVICIO DE APOYO A LA ESCUELA REGULAR 162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8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63J"/>
    <n v="1"/>
    <s v="UNIDAD DE SERVICIO DE APOYO A LA ESCUELA REGULAR 163"/>
    <n v="17"/>
    <s v="CUAUHTÉMOC"/>
    <n v="1"/>
    <s v="CUAUHTÉMOC"/>
    <s v="CALLE ROMA"/>
    <n v="2085"/>
    <s v="CUAUHTÉMOC"/>
    <s v="PÚBLICO"/>
    <x v="0"/>
    <x v="2"/>
    <x v="5"/>
    <x v="0"/>
    <s v="08FSE0006A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4"/>
    <n v="9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2"/>
    <n v="10"/>
    <n v="1"/>
    <n v="5"/>
    <n v="0"/>
    <n v="0"/>
    <n v="0"/>
    <n v="0"/>
    <n v="0"/>
    <n v="0"/>
    <n v="0"/>
    <n v="6"/>
    <n v="0"/>
    <n v="0"/>
    <n v="1"/>
  </r>
  <r>
    <s v="08FUA0164I"/>
    <n v="1"/>
    <s v="UNIDAD DE SERVICIO DE APOYO A LA ESCUELA REGULAR 164"/>
    <n v="37"/>
    <s v="JUÁREZ"/>
    <n v="1"/>
    <s v="JUÁREZ"/>
    <s v="CALLE DEL MAR"/>
    <n v="1643"/>
    <s v="JUÁREZ"/>
    <s v="PÚBLICO"/>
    <x v="0"/>
    <x v="2"/>
    <x v="5"/>
    <x v="0"/>
    <s v="08FSE0001F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4"/>
    <n v="9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5H"/>
    <n v="2"/>
    <s v="UNIDAD DE SERVICIO DE APOYO A LA ESCUELA REGULAR 165"/>
    <n v="19"/>
    <s v="CHIHUAHUA"/>
    <n v="1"/>
    <s v="CHIHUAHUA"/>
    <s v="CALLE 11A"/>
    <n v="1701"/>
    <s v="CHIHUAHUA"/>
    <s v="PÚBLICO"/>
    <x v="0"/>
    <x v="2"/>
    <x v="5"/>
    <x v="0"/>
    <s v="08FSE0023R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5"/>
    <n v="85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66G"/>
    <n v="1"/>
    <s v="UNIDAD DE SERVICIO DE APOYO A LA ESCUELA REGULAR 166"/>
    <n v="19"/>
    <s v="CHIHUAHUA"/>
    <n v="1"/>
    <s v="CHIHUAHUA"/>
    <s v="CALLE POPOCATEPETL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7"/>
    <n v="110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0"/>
    <n v="3"/>
    <n v="13"/>
    <n v="1"/>
    <n v="8"/>
    <n v="0"/>
    <n v="0"/>
    <n v="0"/>
    <n v="0"/>
    <n v="0"/>
    <n v="0"/>
    <n v="0"/>
    <n v="9"/>
    <n v="0"/>
    <n v="0"/>
    <n v="1"/>
  </r>
  <r>
    <s v="08FUA0167F"/>
    <n v="1"/>
    <s v="UNIDAD DE SERVICIO DE APOYO A LA ESCUELA REGULAR 167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4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68E"/>
    <n v="1"/>
    <s v="UNIDAD DE SERVICIO DE APOYO A LA ESCUELA REGULAR 168"/>
    <n v="19"/>
    <s v="CHIHUAHUA"/>
    <n v="1"/>
    <s v="CHIHUAHUA"/>
    <s v="CALLE POPOCATEPETL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7"/>
    <n v="9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9D"/>
    <n v="1"/>
    <s v="UNIDAD DE SERVICIO DE APOYO A LA ESCUELA REGULAR 169"/>
    <n v="19"/>
    <s v="CHIHUAHUA"/>
    <n v="1"/>
    <s v="CHIHUAHUA"/>
    <s v="CALLE MARIA ELENA HERNANDEZ"/>
    <n v="0"/>
    <s v="CHIHUAHUA"/>
    <s v="PÚBLICO"/>
    <x v="0"/>
    <x v="2"/>
    <x v="5"/>
    <x v="0"/>
    <s v="08FSE0004C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7"/>
    <n v="102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170T"/>
    <n v="1"/>
    <s v="UNIDAD DE SERVICIO DE APOYO A LA ESCUELA REGULAR 170"/>
    <n v="19"/>
    <s v="CHIHUAHUA"/>
    <n v="1"/>
    <s v="CHIHUAHUA"/>
    <s v="CALLE POPOCATEPETL"/>
    <n v="1002"/>
    <s v="CHIHUAHUA"/>
    <s v="PÚBLICO"/>
    <x v="0"/>
    <x v="2"/>
    <x v="5"/>
    <x v="0"/>
    <s v="08FSE0003D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6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71S"/>
    <n v="1"/>
    <s v="UNIDAD DE SERVICIO DE APOYO A LA ESCUELA REGULAR 171"/>
    <n v="19"/>
    <s v="CHIHUAHUA"/>
    <n v="1"/>
    <s v="CHIHUAHUA"/>
    <s v="CALLE POPOCATEPETL"/>
    <n v="0"/>
    <s v="CHIHUAHUA"/>
    <s v="PÚBLICO"/>
    <x v="0"/>
    <x v="2"/>
    <x v="5"/>
    <x v="0"/>
    <s v="08FSE0010N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3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172R"/>
    <n v="1"/>
    <s v="UNIDAD DE SERVICIO DE APOYO A LA ESCUELA REGULAR 172"/>
    <n v="19"/>
    <s v="CHIHUAHUA"/>
    <n v="1"/>
    <s v="CHIHUAHUA"/>
    <s v="CALLE POPOCATEPETL"/>
    <n v="0"/>
    <s v="CHIHUAHUA"/>
    <s v="PÚBLICO"/>
    <x v="0"/>
    <x v="2"/>
    <x v="5"/>
    <x v="0"/>
    <s v="08FSE0010N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4"/>
    <n v="122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3Q"/>
    <n v="2"/>
    <s v="UNIDAD DE SERVICIO DE APOYO A LA ESCUELA REGULAR 173"/>
    <n v="19"/>
    <s v="CHIHUAHUA"/>
    <n v="1"/>
    <s v="CHIHUAHUA"/>
    <s v="CALLE MARIA ELENA HERNANDEZ"/>
    <n v="230"/>
    <s v="CHIHUAHUA"/>
    <s v="PÚBLICO"/>
    <x v="0"/>
    <x v="2"/>
    <x v="5"/>
    <x v="0"/>
    <s v="08FSE0024Q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4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2"/>
    <n v="9"/>
    <n v="1"/>
    <n v="5"/>
    <n v="0"/>
    <n v="0"/>
    <n v="0"/>
    <n v="0"/>
    <n v="0"/>
    <n v="0"/>
    <n v="0"/>
    <n v="6"/>
    <n v="0"/>
    <n v="0"/>
    <n v="1"/>
  </r>
  <r>
    <s v="08FUA0174P"/>
    <n v="1"/>
    <s v="UNIDAD DE SERVICIO DE APOYO A LA ESCUELA REGULAR 174"/>
    <n v="37"/>
    <s v="JUÁREZ"/>
    <n v="1"/>
    <s v="JUÁREZ"/>
    <s v="CALLE DEL MAR"/>
    <n v="1643"/>
    <s v="JUÁREZ"/>
    <s v="PÚBLICO"/>
    <x v="0"/>
    <x v="2"/>
    <x v="5"/>
    <x v="0"/>
    <s v="08FSE0009Y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38"/>
    <n v="123"/>
    <n v="0"/>
    <n v="0"/>
    <n v="0"/>
    <n v="0"/>
    <n v="0"/>
    <n v="0"/>
    <n v="0"/>
    <n v="0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3"/>
    <n v="11"/>
    <n v="3"/>
    <n v="4"/>
    <n v="0"/>
    <n v="0"/>
    <n v="0"/>
    <n v="0"/>
    <n v="0"/>
    <n v="0"/>
    <n v="0"/>
    <n v="7"/>
    <n v="0"/>
    <n v="0"/>
    <n v="1"/>
  </r>
  <r>
    <s v="08FUA0175O"/>
    <n v="1"/>
    <s v="UNIDAD DE SERVICIO DE APOYO A LA ESCUELA REGULAR 175"/>
    <n v="37"/>
    <s v="JUÁREZ"/>
    <n v="1"/>
    <s v="JUÁREZ"/>
    <s v="CALLE TELEGRAFISTAS NORTE"/>
    <n v="451"/>
    <s v="JUÁREZ"/>
    <s v="PÚBLICO"/>
    <x v="0"/>
    <x v="2"/>
    <x v="5"/>
    <x v="0"/>
    <s v="08FSE0009Y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76N"/>
    <n v="2"/>
    <s v="UNIDAD DE SERVICIO DE APOYO A LA ESCUELA REGULAR 176"/>
    <n v="37"/>
    <s v="JUÁREZ"/>
    <n v="1"/>
    <s v="JUÁREZ"/>
    <s v="CALLE DE LA NUBE"/>
    <n v="1643"/>
    <s v="JUÁREZ"/>
    <s v="PÚBLICO"/>
    <x v="0"/>
    <x v="2"/>
    <x v="5"/>
    <x v="0"/>
    <s v="08FSE0020U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2"/>
    <n v="103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2"/>
    <n v="9"/>
    <n v="4"/>
    <n v="2"/>
    <n v="0"/>
    <n v="0"/>
    <n v="0"/>
    <n v="0"/>
    <n v="0"/>
    <n v="0"/>
    <n v="0"/>
    <n v="6"/>
    <n v="0"/>
    <n v="0"/>
    <n v="1"/>
  </r>
  <r>
    <s v="08FUA0177M"/>
    <n v="1"/>
    <s v="UNIDAD DE SERVICIO DE APOYO A LA ESCUELA REGULAR 177"/>
    <n v="37"/>
    <s v="JUÁREZ"/>
    <n v="1"/>
    <s v="JUÁREZ"/>
    <s v="CALLE DEL MAR"/>
    <n v="1643"/>
    <s v="JUÁREZ"/>
    <s v="PÚBLICO"/>
    <x v="0"/>
    <x v="2"/>
    <x v="5"/>
    <x v="0"/>
    <s v="08FSE0009Y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1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2"/>
    <n v="10"/>
    <n v="1"/>
    <n v="5"/>
    <n v="0"/>
    <n v="0"/>
    <n v="0"/>
    <n v="0"/>
    <n v="0"/>
    <n v="0"/>
    <n v="0"/>
    <n v="6"/>
    <n v="0"/>
    <n v="0"/>
    <n v="1"/>
  </r>
  <r>
    <s v="08FUA0178L"/>
    <n v="1"/>
    <s v="UNIDAD DE SERVICIO DE APOYO A LA ESCUELA REGULAR 178"/>
    <n v="50"/>
    <s v="NUEVO CASAS GRANDES"/>
    <n v="1"/>
    <s v="NUEVO CASAS GRANDES"/>
    <s v="CALLE COAHUILA"/>
    <n v="0"/>
    <s v="NVO. CASAS GRANDES"/>
    <s v="PÚBLICO"/>
    <x v="0"/>
    <x v="2"/>
    <x v="5"/>
    <x v="0"/>
    <s v="08FSE0022S"/>
    <n v="0"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8"/>
    <n v="6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79K"/>
    <n v="1"/>
    <s v="UNIDAD DE SERVICIO DE APOYO A LA ESCUELA REGULAR 179"/>
    <n v="37"/>
    <s v="JUÁREZ"/>
    <n v="1"/>
    <s v="JUÁREZ"/>
    <s v="CALLE TELEGRAFISTAS NORTE"/>
    <n v="457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7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0Z"/>
    <n v="1"/>
    <s v="UNIDAD DE SERVICIO DE APOYO A LA ESCUELA REGULAR 180"/>
    <n v="37"/>
    <s v="JUÁREZ"/>
    <n v="1"/>
    <s v="JUÁREZ"/>
    <s v="CALLE TELEGRAFISTAS NORTE"/>
    <n v="451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5"/>
    <n v="7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1Z"/>
    <n v="1"/>
    <s v="UNIDAD DE SERVICIO DE APOYO A LA ESCUELA REGULAR 181"/>
    <n v="17"/>
    <s v="CUAUHTÉMOC"/>
    <n v="1"/>
    <s v="CUAUHTÉMOC"/>
    <s v="CALLE 26"/>
    <n v="4460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3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2Y"/>
    <n v="1"/>
    <s v="UNIDAD DE SERVICIO DE APOYO A LA ESCUELA REGULAR 182"/>
    <n v="21"/>
    <s v="DELICIAS"/>
    <n v="1"/>
    <s v="DELICIAS"/>
    <s v="CALLE 40 SUR"/>
    <n v="1801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4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83X"/>
    <n v="1"/>
    <s v="UNIDAD DE SERVICIO DE APOYO A LA ESCUELA REGULAR 183"/>
    <n v="11"/>
    <s v="CAMARGO"/>
    <n v="1"/>
    <s v="SANTA ROSALÍA DE CAMARGO"/>
    <s v="CALLE 20 DE NOVIEMBRE"/>
    <n v="1005"/>
    <s v="DELICIAS"/>
    <s v="PÚBLICO"/>
    <x v="0"/>
    <x v="2"/>
    <x v="5"/>
    <x v="0"/>
    <s v="08FSE0019E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4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0"/>
    <n v="0"/>
    <n v="1"/>
  </r>
  <r>
    <s v="08FUA0184W"/>
    <n v="1"/>
    <s v="UNIDAD DE SERVICIO DE APOYO A LA ESCUELA REGULAR 184"/>
    <n v="21"/>
    <s v="DELICIAS"/>
    <n v="1"/>
    <s v="DELICIAS"/>
    <s v="CALLE 40 SUR"/>
    <n v="1801"/>
    <s v="DELICIAS"/>
    <s v="PÚBLICO"/>
    <x v="0"/>
    <x v="2"/>
    <x v="5"/>
    <x v="0"/>
    <s v="08FSE0013K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2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5V"/>
    <n v="1"/>
    <s v="UNIDAD DE SERVICIO DE APOYO A LA ESCUELA REGULAR 185"/>
    <n v="21"/>
    <s v="DELICIAS"/>
    <n v="1"/>
    <s v="DELICIAS"/>
    <s v="AVENIDA 12 SUR"/>
    <n v="1"/>
    <s v="DELICIAS"/>
    <s v="PÚBLICO"/>
    <x v="0"/>
    <x v="2"/>
    <x v="5"/>
    <x v="0"/>
    <s v="08FSE0005B"/>
    <n v="0"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43"/>
    <n v="13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186U"/>
    <n v="1"/>
    <s v="UNIDAD DE SERVICIO DE APOYO A LA ESCUELA REGULAR 186"/>
    <n v="32"/>
    <s v="HIDALGO DEL PARRAL"/>
    <n v="1"/>
    <s v="HIDALGO DEL PARRAL"/>
    <s v="PROLONGACIÓN MONTES URALES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1"/>
    <n v="67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87T"/>
    <n v="1"/>
    <s v="UNIDAD DE SERVICIO DE APOYO A LA ESCUELA REGULAR 187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45C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6"/>
    <n v="7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88S"/>
    <n v="1"/>
    <s v="UNIDAD DE SERVICIO DE APOYO A LA ESCUELA REGULAR 188"/>
    <n v="36"/>
    <s v="JIMÉNEZ"/>
    <n v="1"/>
    <s v="JOSÉ MARIANO JIMÉNEZ"/>
    <s v="CALLE CRISTOBAL COLON"/>
    <n v="706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1"/>
    <n v="79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2"/>
    <n v="8"/>
    <n v="2"/>
    <n v="3"/>
    <n v="0"/>
    <n v="0"/>
    <n v="0"/>
    <n v="0"/>
    <n v="0"/>
    <n v="0"/>
    <n v="0"/>
    <n v="5"/>
    <n v="0"/>
    <n v="0"/>
    <n v="1"/>
  </r>
  <r>
    <s v="08FUA0189R"/>
    <n v="1"/>
    <s v="UNIDAD DE SERVICIO DE APOYO A LA ESCUELA REGULAR 189"/>
    <n v="32"/>
    <s v="HIDALGO DEL PARRAL"/>
    <n v="1"/>
    <s v="HIDALGO DEL PARRAL"/>
    <s v="PROLONGACIÓN MONTES URALES"/>
    <n v="0"/>
    <s v="HIDALGO DEL PARRAL"/>
    <s v="PÚBLICO"/>
    <x v="0"/>
    <x v="2"/>
    <x v="5"/>
    <x v="0"/>
    <s v="08FSE0007Z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7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90G"/>
    <n v="1"/>
    <s v="UNIDAD DE SERVICIO DE APOYO A LA ESCUELA REGULAR 190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33"/>
    <n v="12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4"/>
    <n v="12"/>
    <n v="0"/>
    <n v="6"/>
    <n v="0"/>
    <n v="0"/>
    <n v="0"/>
    <n v="0"/>
    <n v="0"/>
    <n v="0"/>
    <n v="0"/>
    <n v="6"/>
    <n v="0"/>
    <n v="0"/>
    <n v="1"/>
  </r>
  <r>
    <s v="08FUA0191F"/>
    <n v="1"/>
    <s v="UNIDAD DE SERVICIO DE APOYO A LA ESCUELA REGULAR 191"/>
    <n v="19"/>
    <s v="CHIHUAHUA"/>
    <n v="1"/>
    <s v="CHIHUAHUA"/>
    <s v="CALLE POPOCATEPETL"/>
    <n v="0"/>
    <s v="CHIHUAHUA"/>
    <s v="PÚBLICO"/>
    <x v="0"/>
    <x v="2"/>
    <x v="5"/>
    <x v="0"/>
    <s v="08FSE0042F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1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3"/>
    <n v="9"/>
    <n v="0"/>
    <n v="4"/>
    <n v="0"/>
    <n v="0"/>
    <n v="0"/>
    <n v="0"/>
    <n v="0"/>
    <n v="0"/>
    <n v="0"/>
    <n v="4"/>
    <n v="0"/>
    <n v="0"/>
    <n v="1"/>
  </r>
  <r>
    <s v="08FUA0192E"/>
    <n v="1"/>
    <s v="UNIDAD DE SERVICIO DE APOYO A LA ESCUELA REGULAR 192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25"/>
    <n v="92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193D"/>
    <n v="1"/>
    <s v="UNIDAD DE SERVICIO DE APOYO A LA ESCUELA REGULAR 193"/>
    <n v="19"/>
    <s v="CHIHUAHUA"/>
    <n v="1"/>
    <s v="CHIHUAHUA"/>
    <s v="CALLE 11A"/>
    <n v="1701"/>
    <s v="CHIHUAHUA"/>
    <s v="PÚBLICO"/>
    <x v="0"/>
    <x v="2"/>
    <x v="5"/>
    <x v="0"/>
    <s v="08FSE0023R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17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3"/>
    <n v="9"/>
    <n v="0"/>
    <n v="4"/>
    <n v="0"/>
    <n v="0"/>
    <n v="0"/>
    <n v="0"/>
    <n v="0"/>
    <n v="0"/>
    <n v="0"/>
    <n v="4"/>
    <n v="0"/>
    <n v="0"/>
    <n v="1"/>
  </r>
  <r>
    <s v="08FUA0194C"/>
    <n v="1"/>
    <s v="UNIDAD DE SERVICIO DE APOYO A LA ESCUELA REGULAR 194"/>
    <n v="19"/>
    <s v="CHIHUAHUA"/>
    <n v="1"/>
    <s v="CHIHUAHUA"/>
    <s v="CALLE POPOCATEPETL"/>
    <n v="0"/>
    <s v="CHIHUAHUA"/>
    <s v="PÚBLICO"/>
    <x v="0"/>
    <x v="2"/>
    <x v="5"/>
    <x v="0"/>
    <s v="08FSE0046B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0"/>
    <n v="112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195B"/>
    <n v="1"/>
    <s v="UNIDAD DE SERVICIO DE APOYO A LA ESCUELA REGULAR 195"/>
    <n v="52"/>
    <s v="OJINAGA"/>
    <n v="1"/>
    <s v="MANUEL OJINAGA"/>
    <s v="CALLE INDEPENDENCIA"/>
    <n v="600"/>
    <s v="OJINAGA"/>
    <s v="PÚBLICO"/>
    <x v="0"/>
    <x v="2"/>
    <x v="5"/>
    <x v="0"/>
    <s v="08FSE0025P"/>
    <n v="0"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4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1"/>
    <n v="7"/>
    <n v="0"/>
    <n v="5"/>
    <n v="0"/>
    <n v="0"/>
    <n v="0"/>
    <n v="0"/>
    <n v="0"/>
    <n v="0"/>
    <n v="0"/>
    <n v="5"/>
    <n v="0"/>
    <n v="0"/>
    <n v="1"/>
  </r>
  <r>
    <s v="08FUA0196A"/>
    <n v="1"/>
    <s v="UNIDAD DE SERVICIO DE APOYO A LA ESCUELA REGULAR 196"/>
    <n v="19"/>
    <s v="CHIHUAHUA"/>
    <n v="1"/>
    <s v="CHIHUAHUA"/>
    <s v="CALLE 47"/>
    <n v="0"/>
    <s v="CHIHUAHUA"/>
    <s v="PÚBLICO"/>
    <x v="0"/>
    <x v="2"/>
    <x v="5"/>
    <x v="0"/>
    <s v="08FSE0016H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6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97Z"/>
    <n v="1"/>
    <s v="UNIDAD DE SERVICIO DE APOYO A LA ESCUELA REGULAR 197"/>
    <n v="37"/>
    <s v="JUÁREZ"/>
    <n v="1"/>
    <s v="JUÁREZ"/>
    <s v="CALLE TELEGRAFISTAS"/>
    <n v="0"/>
    <s v="JUÁREZ"/>
    <s v="PÚBLICO"/>
    <x v="0"/>
    <x v="2"/>
    <x v="5"/>
    <x v="0"/>
    <s v="08FSE0043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45"/>
    <n v="134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2"/>
    <n v="10"/>
    <n v="1"/>
    <n v="5"/>
    <n v="0"/>
    <n v="0"/>
    <n v="0"/>
    <n v="0"/>
    <n v="0"/>
    <n v="0"/>
    <n v="0"/>
    <n v="6"/>
    <n v="0"/>
    <n v="0"/>
    <n v="1"/>
  </r>
  <r>
    <s v="08FUA0198Z"/>
    <n v="1"/>
    <s v="UNIDAD DE SERVICIO DE APOYO A LA ESCUELA REGULAR 198"/>
    <n v="37"/>
    <s v="JUÁREZ"/>
    <n v="1"/>
    <s v="JUÁREZ"/>
    <s v="CALLE TELEGRAFISTAS"/>
    <n v="0"/>
    <s v="JUÁREZ"/>
    <s v="PÚBLICO"/>
    <x v="0"/>
    <x v="2"/>
    <x v="5"/>
    <x v="0"/>
    <s v="08FSE0043E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35"/>
    <n v="122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99Y"/>
    <n v="1"/>
    <s v="UNIDAD DE SERVICIO DE APOYO A LA ESCUELA REGULAR 199"/>
    <n v="37"/>
    <s v="JUÁREZ"/>
    <n v="1"/>
    <s v="JUÁREZ"/>
    <s v="CALLE DEL MAR"/>
    <n v="1643"/>
    <s v="JUÁREZ"/>
    <s v="PÚBLICO"/>
    <x v="0"/>
    <x v="2"/>
    <x v="5"/>
    <x v="0"/>
    <s v="08FSE0008Z"/>
    <n v="0"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5"/>
    <n v="12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0X"/>
    <n v="1"/>
    <s v="UNIDAD DE SERVICIO DE APOYO A LA ESCUELA REGULAR 200"/>
    <n v="19"/>
    <s v="CHIHUAHUA"/>
    <n v="1"/>
    <s v="CHIHUAHUA"/>
    <s v="CALLE 11A"/>
    <n v="1701"/>
    <s v="CHIHUAHUA"/>
    <s v="PÚBLICO"/>
    <x v="0"/>
    <x v="2"/>
    <x v="5"/>
    <x v="0"/>
    <n v="0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201W"/>
    <n v="1"/>
    <s v="UNIDAD DE SERVICIO DE APOYO A LA ESCUELA REGULAR 201"/>
    <n v="19"/>
    <s v="CHIHUAHUA"/>
    <n v="1"/>
    <s v="CHIHUAHUA"/>
    <s v="CALLE 11A"/>
    <n v="1701"/>
    <s v="CHIHUAHUA"/>
    <s v="PÚBLICO"/>
    <x v="0"/>
    <x v="2"/>
    <x v="5"/>
    <x v="0"/>
    <s v="08FSE0023R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1"/>
    <n v="7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2V"/>
    <n v="1"/>
    <s v="UNIDAD DE SERVICIO DE APOYO A LA ESCUELA REGULAR 202"/>
    <n v="40"/>
    <s v="MADERA"/>
    <n v="1"/>
    <s v="MADERA"/>
    <s v="PROLONGACIÓN VICENTE GUERRERO "/>
    <n v="0"/>
    <s v="MADERA"/>
    <s v="PÚBLICO"/>
    <x v="0"/>
    <x v="2"/>
    <x v="5"/>
    <x v="0"/>
    <s v="08FSE0014J"/>
    <n v="0"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7"/>
    <n v="12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203U"/>
    <n v="1"/>
    <s v="UNIDAD DE SERVICIO DE APOYO A LA ESCUELA REGULAR 203"/>
    <n v="36"/>
    <s v="JIMÉNEZ"/>
    <n v="1"/>
    <s v="JOSÉ MARIANO JIMÉNEZ"/>
    <s v="CALLE IGNACIO ALLENDE"/>
    <n v="0"/>
    <s v="HIDALGO DEL PARRAL"/>
    <s v="PÚBLICO"/>
    <x v="0"/>
    <x v="2"/>
    <x v="5"/>
    <x v="0"/>
    <s v="08FSE0017G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3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4T"/>
    <n v="1"/>
    <s v="UNIDAD DE SERVICIO DE APOYO A LA ESCUELA REGULAR 204"/>
    <n v="19"/>
    <s v="CHIHUAHUA"/>
    <n v="1"/>
    <s v="CHIHUAHUA"/>
    <s v="CALLE MARIA ELENA HERNANDEZ"/>
    <n v="230"/>
    <s v="CHIHUAHUA"/>
    <s v="PÚBLICO"/>
    <x v="0"/>
    <x v="2"/>
    <x v="5"/>
    <x v="0"/>
    <s v="08FSE0010N"/>
    <n v="0"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9"/>
    <n v="8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205S"/>
    <n v="1"/>
    <s v="UNIDAD DE SERVICIO DE APOYO A LA ESCUELA REGULAR 205"/>
    <n v="17"/>
    <s v="CUAUHTÉMOC"/>
    <n v="1"/>
    <s v="CUAUHTÉMOC"/>
    <s v="CALLE 26"/>
    <n v="4460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8"/>
    <n v="10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7Q"/>
    <n v="1"/>
    <s v="UNIDAD DE SERVICIO DE APOYO A LA ESCUELA REGULAR 207"/>
    <n v="17"/>
    <s v="CUAUHTÉMOC"/>
    <n v="1"/>
    <s v="CUAUHTÉMOC"/>
    <s v="CALLE 26"/>
    <n v="4460"/>
    <s v="CUAUHTÉMOC"/>
    <s v="PÚBLICO"/>
    <x v="0"/>
    <x v="2"/>
    <x v="5"/>
    <x v="0"/>
    <s v="08FSE0044D"/>
    <n v="0"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5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208P"/>
    <n v="1"/>
    <s v="USAER 7621"/>
    <n v="32"/>
    <s v="HIDALGO DEL PARRAL"/>
    <n v="1"/>
    <s v="HIDALGO DEL PARRAL"/>
    <s v="CALLE JOSE MARTI"/>
    <n v="0"/>
    <s v="HIDALGO DEL PARRAL"/>
    <s v="PÚBLICO"/>
    <x v="1"/>
    <x v="2"/>
    <x v="5"/>
    <x v="0"/>
    <s v="08FSE0041G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6"/>
    <n v="4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3"/>
    <n v="14"/>
    <n v="0"/>
    <n v="8"/>
    <n v="0"/>
    <n v="0"/>
    <n v="0"/>
    <n v="0"/>
    <n v="0"/>
    <n v="0"/>
    <n v="0"/>
    <n v="8"/>
    <n v="0"/>
    <n v="0"/>
    <n v="1"/>
  </r>
  <r>
    <s v="08FUA0209O"/>
    <n v="1"/>
    <s v="UNIDAD DE SERVICIO DE APOYO A LA ESCUELA REGULAR 209"/>
    <n v="32"/>
    <s v="HIDALGO DEL PARRAL"/>
    <n v="1"/>
    <s v="HIDALGO DEL PARRAL"/>
    <s v="CALLE RAMON CORO FERNANDO GOMEZ"/>
    <n v="0"/>
    <s v="HIDALGO DEL PARRAL"/>
    <s v="PÚBLICO"/>
    <x v="0"/>
    <x v="2"/>
    <x v="5"/>
    <x v="0"/>
    <s v="08FSE0011M"/>
    <n v="0"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9"/>
    <n v="123"/>
    <n v="0"/>
    <n v="0"/>
    <n v="0"/>
    <n v="0"/>
    <n v="0"/>
    <n v="0"/>
    <n v="0"/>
    <n v="0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3"/>
    <n v="10"/>
    <n v="3"/>
    <n v="3"/>
    <n v="0"/>
    <n v="0"/>
    <n v="0"/>
    <n v="0"/>
    <n v="0"/>
    <n v="0"/>
    <n v="0"/>
    <n v="6"/>
    <n v="0"/>
    <n v="0"/>
    <n v="1"/>
  </r>
  <r>
    <s v="08DML0001X"/>
    <n v="1"/>
    <s v="CENTRO DE ATENCION MULTIPLE 1"/>
    <n v="21"/>
    <s v="DELICIAS"/>
    <n v="1"/>
    <s v="DELICIAS"/>
    <s v="AVENIDA ESPERANZA"/>
    <n v="101"/>
    <s v="DELICIAS"/>
    <s v="PÚBLICO"/>
    <x v="0"/>
    <x v="2"/>
    <x v="6"/>
    <x v="0"/>
    <s v="08FSE0005B"/>
    <n v="0"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35"/>
    <n v="130"/>
    <n v="0"/>
    <n v="0"/>
    <n v="0"/>
    <n v="0"/>
    <n v="0"/>
    <n v="0"/>
    <n v="0"/>
    <n v="14"/>
    <n v="0"/>
    <n v="0"/>
    <n v="1"/>
    <n v="0"/>
    <n v="0"/>
    <n v="0"/>
    <n v="0"/>
    <n v="0"/>
    <n v="3"/>
    <n v="11"/>
    <n v="0"/>
    <n v="0"/>
    <n v="0"/>
    <n v="0"/>
    <n v="0"/>
    <n v="0"/>
    <n v="0"/>
    <n v="0"/>
    <n v="0"/>
    <n v="0"/>
    <n v="3"/>
    <n v="1"/>
    <n v="8"/>
    <n v="27"/>
    <n v="3"/>
    <n v="11"/>
    <n v="0"/>
    <n v="0"/>
    <n v="0"/>
    <n v="0"/>
    <n v="0"/>
    <n v="0"/>
    <n v="0"/>
    <n v="14"/>
    <n v="12"/>
    <n v="12"/>
    <n v="1"/>
  </r>
  <r>
    <s v="08DML0002W"/>
    <n v="1"/>
    <s v="CENTRO DE ATENCION MULTIPLE 2"/>
    <n v="11"/>
    <s v="CAMARGO"/>
    <n v="1"/>
    <s v="SANTA ROSALÍA DE CAMARGO"/>
    <s v="CALLE CRISANTEMOS"/>
    <n v="0"/>
    <s v="DELICIAS"/>
    <s v="PÚBLICO"/>
    <x v="0"/>
    <x v="2"/>
    <x v="6"/>
    <x v="0"/>
    <s v="08FSE0019E"/>
    <n v="0"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0"/>
    <n v="6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6"/>
    <n v="22"/>
    <n v="1"/>
    <n v="9"/>
    <n v="0"/>
    <n v="0"/>
    <n v="0"/>
    <n v="0"/>
    <n v="0"/>
    <n v="0"/>
    <n v="0"/>
    <n v="10"/>
    <n v="8"/>
    <n v="8"/>
    <n v="1"/>
  </r>
  <r>
    <s v="08DML0003V"/>
    <n v="1"/>
    <s v="CENTRO DE ATENCION MULTIPLE 3"/>
    <n v="52"/>
    <s v="OJINAGA"/>
    <n v="1"/>
    <s v="MANUEL OJINAGA"/>
    <s v="CALLE CUTBERTO PEREZ"/>
    <n v="601"/>
    <s v="OJINAGA"/>
    <s v="PÚBLICO"/>
    <x v="0"/>
    <x v="2"/>
    <x v="6"/>
    <x v="0"/>
    <s v="08FSE0025P"/>
    <n v="0"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7"/>
    <n v="55"/>
    <n v="0"/>
    <n v="0"/>
    <n v="0"/>
    <n v="0"/>
    <n v="0"/>
    <n v="0"/>
    <n v="0"/>
    <n v="1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2"/>
    <n v="5"/>
    <n v="18"/>
    <n v="3"/>
    <n v="5"/>
    <n v="0"/>
    <n v="0"/>
    <n v="0"/>
    <n v="0"/>
    <n v="0"/>
    <n v="0"/>
    <n v="0"/>
    <n v="8"/>
    <n v="5"/>
    <n v="0"/>
    <n v="1"/>
  </r>
  <r>
    <s v="08DML0004U"/>
    <n v="1"/>
    <s v="CENTRO DE ATENCION MULTIPLE 4"/>
    <n v="17"/>
    <s v="CUAUHTÉMOC"/>
    <n v="1"/>
    <s v="CUAUHTÉMOC"/>
    <s v="CALLE ROMA"/>
    <n v="285"/>
    <s v="CUAUHTÉMOC"/>
    <s v="PÚBLICO"/>
    <x v="0"/>
    <x v="2"/>
    <x v="6"/>
    <x v="0"/>
    <s v="08FSE0006A"/>
    <n v="0"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2"/>
    <n v="71"/>
    <n v="0"/>
    <n v="0"/>
    <n v="0"/>
    <n v="0"/>
    <n v="0"/>
    <n v="0"/>
    <n v="0"/>
    <n v="0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3"/>
    <n v="3"/>
    <n v="6"/>
    <n v="24"/>
    <n v="1"/>
    <n v="10"/>
    <n v="0"/>
    <n v="0"/>
    <n v="0"/>
    <n v="0"/>
    <n v="0"/>
    <n v="0"/>
    <n v="0"/>
    <n v="11"/>
    <n v="8"/>
    <n v="0"/>
    <n v="1"/>
  </r>
  <r>
    <s v="08DML0005T"/>
    <n v="1"/>
    <s v="CENTRO DE ATENCION MULTIPLE 5"/>
    <n v="32"/>
    <s v="HIDALGO DEL PARRAL"/>
    <n v="1"/>
    <s v="HIDALGO DEL PARRAL"/>
    <s v="CALLE CAOBA"/>
    <n v="0"/>
    <s v="HIDALGO DEL PARRAL"/>
    <s v="PÚBLICO"/>
    <x v="0"/>
    <x v="2"/>
    <x v="6"/>
    <x v="0"/>
    <s v="08FSE0011M"/>
    <n v="0"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2"/>
    <n v="79"/>
    <n v="0"/>
    <n v="0"/>
    <n v="0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4"/>
    <n v="1"/>
    <n v="7"/>
    <n v="21"/>
    <n v="1"/>
    <n v="7"/>
    <n v="0"/>
    <n v="0"/>
    <n v="0"/>
    <n v="0"/>
    <n v="0"/>
    <n v="0"/>
    <n v="0"/>
    <n v="8"/>
    <n v="9"/>
    <n v="9"/>
    <n v="1"/>
  </r>
  <r>
    <s v="08DML0006S"/>
    <n v="2"/>
    <s v="CENTRO DE ATENCION MULTIPLE 6"/>
    <n v="19"/>
    <s v="CHIHUAHUA"/>
    <n v="1"/>
    <s v="CHIHUAHUA"/>
    <s v="CALLE TECNOLOGICO"/>
    <n v="2907"/>
    <s v="CHIHUAHUA"/>
    <s v="PÚBLICO"/>
    <x v="0"/>
    <x v="2"/>
    <x v="6"/>
    <x v="0"/>
    <s v="08FSE0003D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9"/>
    <n v="44"/>
    <n v="0"/>
    <n v="0"/>
    <n v="0"/>
    <n v="0"/>
    <n v="0"/>
    <n v="0"/>
    <n v="0"/>
    <n v="1"/>
    <n v="0"/>
    <n v="0"/>
    <n v="0"/>
    <n v="1"/>
    <n v="0"/>
    <n v="0"/>
    <n v="0"/>
    <n v="0"/>
    <n v="6"/>
    <n v="4"/>
    <n v="0"/>
    <n v="0"/>
    <n v="0"/>
    <n v="0"/>
    <n v="0"/>
    <n v="0"/>
    <n v="0"/>
    <n v="0"/>
    <n v="0"/>
    <n v="0"/>
    <n v="3"/>
    <n v="3"/>
    <n v="1"/>
    <n v="18"/>
    <n v="6"/>
    <n v="4"/>
    <n v="0"/>
    <n v="0"/>
    <n v="0"/>
    <n v="0"/>
    <n v="0"/>
    <n v="0"/>
    <n v="0"/>
    <n v="10"/>
    <n v="7"/>
    <n v="6"/>
    <n v="1"/>
  </r>
  <r>
    <s v="08DML0007R"/>
    <n v="1"/>
    <s v="CENTRO DE ATENCION MULTIPLE 7"/>
    <n v="19"/>
    <s v="CHIHUAHUA"/>
    <n v="1"/>
    <s v="CHIHUAHUA"/>
    <s v="AVENIDA TECNOLOGICO"/>
    <n v="2907"/>
    <s v="CHIHUAHUA"/>
    <s v="PÚBLICO"/>
    <x v="0"/>
    <x v="2"/>
    <x v="6"/>
    <x v="0"/>
    <s v="08FSE0003D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7"/>
    <n v="59"/>
    <n v="0"/>
    <n v="0"/>
    <n v="0"/>
    <n v="0"/>
    <n v="0"/>
    <n v="0"/>
    <n v="0"/>
    <n v="7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4"/>
    <n v="1"/>
    <n v="7"/>
    <n v="24"/>
    <n v="3"/>
    <n v="8"/>
    <n v="0"/>
    <n v="0"/>
    <n v="0"/>
    <n v="0"/>
    <n v="0"/>
    <n v="0"/>
    <n v="0"/>
    <n v="11"/>
    <n v="6"/>
    <n v="6"/>
    <n v="1"/>
  </r>
  <r>
    <s v="08DML0008Q"/>
    <n v="1"/>
    <s v="CENTRO DE ATENCION MULTIPLE 8"/>
    <n v="50"/>
    <s v="NUEVO CASAS GRANDES"/>
    <n v="1"/>
    <s v="NUEVO CASAS GRANDES"/>
    <s v="CALLE COAHUILA"/>
    <n v="0"/>
    <s v="NVO. CASAS GRANDES"/>
    <s v="PÚBLICO"/>
    <x v="0"/>
    <x v="2"/>
    <x v="6"/>
    <x v="0"/>
    <s v="08FSE0015I"/>
    <n v="0"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7"/>
    <n v="55"/>
    <n v="0"/>
    <n v="0"/>
    <n v="0"/>
    <n v="0"/>
    <n v="0"/>
    <n v="0"/>
    <n v="0"/>
    <n v="3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3"/>
    <n v="1"/>
    <n v="7"/>
    <n v="19"/>
    <n v="3"/>
    <n v="4"/>
    <n v="0"/>
    <n v="0"/>
    <n v="0"/>
    <n v="0"/>
    <n v="0"/>
    <n v="0"/>
    <n v="0"/>
    <n v="7"/>
    <n v="6"/>
    <n v="6"/>
    <n v="1"/>
  </r>
  <r>
    <s v="08DML0009P"/>
    <n v="1"/>
    <s v="CENTRO DE ATENCION MULTIPLE 9"/>
    <n v="36"/>
    <s v="JIMÉNEZ"/>
    <n v="1"/>
    <s v="JOSÉ MARIANO JIMÉNEZ"/>
    <s v="CALLE AGUSTIN VAZQUEZ "/>
    <n v="0"/>
    <s v="HIDALGO DEL PARRAL"/>
    <s v="PÚBLICO"/>
    <x v="0"/>
    <x v="2"/>
    <x v="6"/>
    <x v="0"/>
    <s v="08FSE0017G"/>
    <n v="0"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5"/>
    <n v="2"/>
    <n v="2"/>
    <n v="15"/>
    <n v="1"/>
    <n v="4"/>
    <n v="0"/>
    <n v="0"/>
    <n v="0"/>
    <n v="0"/>
    <n v="0"/>
    <n v="0"/>
    <n v="0"/>
    <n v="5"/>
    <n v="6"/>
    <n v="0"/>
    <n v="1"/>
  </r>
  <r>
    <s v="08DML0010E"/>
    <n v="1"/>
    <s v="CENTRO DE ATENCION MULTIPLE 10"/>
    <n v="40"/>
    <s v="MADERA"/>
    <n v="1"/>
    <s v="MADERA"/>
    <s v="CALLE MEXICO"/>
    <n v="0"/>
    <s v="MADERA"/>
    <s v="PÚBLICO"/>
    <x v="0"/>
    <x v="2"/>
    <x v="6"/>
    <x v="0"/>
    <s v="08FSE0014J"/>
    <n v="0"/>
    <s v="08ADG0055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0"/>
    <n v="4"/>
    <n v="10"/>
    <n v="0"/>
    <n v="3"/>
    <n v="0"/>
    <n v="0"/>
    <n v="0"/>
    <n v="0"/>
    <n v="0"/>
    <n v="0"/>
    <n v="0"/>
    <n v="3"/>
    <n v="4"/>
    <n v="3"/>
    <n v="1"/>
  </r>
  <r>
    <s v="08DML0011D"/>
    <n v="1"/>
    <s v="CENTRO DE ATENCION MULTIPLE 11"/>
    <n v="27"/>
    <s v="GUACHOCHI"/>
    <n v="1"/>
    <s v="GUACHOCHI"/>
    <s v="CALLE FERNANDO MAGAÑA "/>
    <n v="2"/>
    <s v="GUACHOCHI"/>
    <s v="PÚBLICO"/>
    <x v="0"/>
    <x v="2"/>
    <x v="6"/>
    <x v="0"/>
    <s v="08FSE0021T"/>
    <n v="0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8"/>
    <n v="65"/>
    <n v="0"/>
    <n v="0"/>
    <n v="0"/>
    <n v="0"/>
    <n v="0"/>
    <n v="0"/>
    <n v="0"/>
    <n v="5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2"/>
    <n v="6"/>
    <n v="19"/>
    <n v="3"/>
    <n v="5"/>
    <n v="0"/>
    <n v="0"/>
    <n v="0"/>
    <n v="0"/>
    <n v="0"/>
    <n v="0"/>
    <n v="0"/>
    <n v="8"/>
    <n v="6"/>
    <n v="6"/>
    <n v="1"/>
  </r>
  <r>
    <s v="08DML0012C"/>
    <n v="1"/>
    <s v="CENTRO DE ATENCION MULTIPLE 12"/>
    <n v="62"/>
    <s v="SAUCILLO"/>
    <n v="1"/>
    <s v="SAUCILLO"/>
    <s v="CALLE LEANDRO VALLE"/>
    <n v="0"/>
    <s v="DELICIAS"/>
    <s v="PÚBLICO"/>
    <x v="0"/>
    <x v="2"/>
    <x v="6"/>
    <x v="0"/>
    <s v="08FSE0013K"/>
    <n v="0"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0"/>
    <n v="3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5"/>
    <n v="5"/>
    <n v="1"/>
  </r>
  <r>
    <s v="08DML0013B"/>
    <n v="1"/>
    <s v="CENTRO DE ATENCION MULTIPLE 13"/>
    <n v="31"/>
    <s v="GUERRERO"/>
    <n v="247"/>
    <s v="LA JUNTA"/>
    <s v="CALLE LEYES DE REFORMA "/>
    <n v="0"/>
    <s v="CUAUHTÉMOC"/>
    <s v="PÚBLICO"/>
    <x v="0"/>
    <x v="2"/>
    <x v="6"/>
    <x v="0"/>
    <s v="08FSE0014J"/>
    <n v="0"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6"/>
    <n v="14"/>
    <n v="0"/>
    <n v="5"/>
    <n v="0"/>
    <n v="0"/>
    <n v="0"/>
    <n v="0"/>
    <n v="0"/>
    <n v="0"/>
    <n v="0"/>
    <n v="5"/>
    <n v="5"/>
    <n v="5"/>
    <n v="1"/>
  </r>
  <r>
    <s v="08DML0014A"/>
    <n v="1"/>
    <s v="CENTRO DE ATENCION MULTIPLE 14"/>
    <n v="37"/>
    <s v="JUÁREZ"/>
    <n v="1"/>
    <s v="JUÁREZ"/>
    <s v="CALLE CARTAMO"/>
    <n v="10121"/>
    <s v="JUÁREZ"/>
    <s v="PÚBLICO"/>
    <x v="0"/>
    <x v="2"/>
    <x v="6"/>
    <x v="0"/>
    <s v="08FSE0002E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6"/>
    <n v="121"/>
    <n v="0"/>
    <n v="0"/>
    <n v="0"/>
    <n v="0"/>
    <n v="0"/>
    <n v="0"/>
    <n v="0"/>
    <n v="7"/>
    <n v="0"/>
    <n v="0"/>
    <n v="1"/>
    <n v="0"/>
    <n v="0"/>
    <n v="0"/>
    <n v="0"/>
    <n v="0"/>
    <n v="2"/>
    <n v="12"/>
    <n v="0"/>
    <n v="0"/>
    <n v="0"/>
    <n v="0"/>
    <n v="0"/>
    <n v="0"/>
    <n v="0"/>
    <n v="0"/>
    <n v="0"/>
    <n v="0"/>
    <n v="4"/>
    <n v="1"/>
    <n v="6"/>
    <n v="26"/>
    <n v="2"/>
    <n v="12"/>
    <n v="0"/>
    <n v="0"/>
    <n v="0"/>
    <n v="0"/>
    <n v="0"/>
    <n v="0"/>
    <n v="0"/>
    <n v="14"/>
    <n v="8"/>
    <n v="8"/>
    <n v="1"/>
  </r>
  <r>
    <s v="08DML0015Z"/>
    <n v="1"/>
    <s v="CENTRO DE ATENCION MULTIPLE 15"/>
    <n v="60"/>
    <s v="SANTA BÁRBARA"/>
    <n v="1"/>
    <s v="SANTA BÁRBARA"/>
    <s v="CALLE COBRE"/>
    <n v="0"/>
    <s v="HIDALGO DEL PARRAL"/>
    <s v="PÚBLICO"/>
    <x v="0"/>
    <x v="2"/>
    <x v="6"/>
    <x v="0"/>
    <s v="08FSE0045C"/>
    <n v="0"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3"/>
    <n v="3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3"/>
    <n v="2"/>
    <n v="4"/>
    <n v="15"/>
    <n v="0"/>
    <n v="5"/>
    <n v="0"/>
    <n v="0"/>
    <n v="0"/>
    <n v="0"/>
    <n v="0"/>
    <n v="0"/>
    <n v="0"/>
    <n v="5"/>
    <n v="4"/>
    <n v="4"/>
    <n v="1"/>
  </r>
  <r>
    <s v="08DML0017Y"/>
    <n v="2"/>
    <s v="CENTRO DE ATENCION MULTIPLE 17"/>
    <n v="19"/>
    <s v="CHIHUAHUA"/>
    <n v="1"/>
    <s v="CHIHUAHUA"/>
    <s v="CALLE JOSE MARIA IGLESIAS"/>
    <n v="0"/>
    <s v="CHIHUAHUA"/>
    <s v="PÚBLICO"/>
    <x v="0"/>
    <x v="2"/>
    <x v="6"/>
    <x v="0"/>
    <s v="08FSE0010N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9"/>
    <n v="65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4"/>
    <n v="16"/>
    <n v="2"/>
    <n v="5"/>
    <n v="0"/>
    <n v="0"/>
    <n v="0"/>
    <n v="0"/>
    <n v="0"/>
    <n v="0"/>
    <n v="0"/>
    <n v="7"/>
    <n v="14"/>
    <n v="6"/>
    <n v="1"/>
  </r>
  <r>
    <s v="08DML0018X"/>
    <n v="1"/>
    <s v="CENTRO DE ATENCION MULTIPLE 18"/>
    <n v="19"/>
    <s v="CHIHUAHUA"/>
    <n v="1"/>
    <s v="CHIHUAHUA"/>
    <s v="CALLE JOSE MARIA IGLESIAS"/>
    <n v="0"/>
    <s v="CHIHUAHUA"/>
    <s v="PÚBLICO"/>
    <x v="0"/>
    <x v="2"/>
    <x v="6"/>
    <x v="0"/>
    <s v="08FSE0010N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6"/>
    <n v="74"/>
    <n v="0"/>
    <n v="0"/>
    <n v="0"/>
    <n v="0"/>
    <n v="0"/>
    <n v="0"/>
    <n v="0"/>
    <n v="10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5"/>
    <n v="1"/>
    <n v="10"/>
    <n v="29"/>
    <n v="2"/>
    <n v="10"/>
    <n v="0"/>
    <n v="0"/>
    <n v="0"/>
    <n v="0"/>
    <n v="0"/>
    <n v="0"/>
    <n v="0"/>
    <n v="12"/>
    <n v="7"/>
    <n v="7"/>
    <n v="1"/>
  </r>
  <r>
    <s v="08DML0019W"/>
    <n v="1"/>
    <s v="CENTRO DE ATENCION MULTIPLE 19"/>
    <n v="37"/>
    <s v="JUÁREZ"/>
    <n v="1"/>
    <s v="JUÁREZ"/>
    <s v="CALLE INDEPENDENCIA"/>
    <n v="7020"/>
    <s v="JUÁREZ"/>
    <s v="PÚBLICO"/>
    <x v="0"/>
    <x v="2"/>
    <x v="6"/>
    <x v="0"/>
    <s v="08FSE0001F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3"/>
    <n v="80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3"/>
    <n v="6"/>
    <n v="3"/>
    <n v="22"/>
    <n v="1"/>
    <n v="8"/>
    <n v="0"/>
    <n v="0"/>
    <n v="0"/>
    <n v="0"/>
    <n v="0"/>
    <n v="0"/>
    <n v="0"/>
    <n v="9"/>
    <n v="9"/>
    <n v="9"/>
    <n v="1"/>
  </r>
  <r>
    <s v="08DML0020L"/>
    <n v="2"/>
    <s v="CENTRO DE ATENCION MULTIPLE 20"/>
    <n v="37"/>
    <s v="JUÁREZ"/>
    <n v="1"/>
    <s v="JUÁREZ"/>
    <s v="CALLE RIO BRAZAS"/>
    <n v="0"/>
    <s v="JUÁREZ"/>
    <s v="PÚBLICO"/>
    <x v="0"/>
    <x v="2"/>
    <x v="6"/>
    <x v="0"/>
    <s v="08FSE0009Y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6"/>
    <n v="13"/>
    <n v="0"/>
    <n v="4"/>
    <n v="0"/>
    <n v="0"/>
    <n v="0"/>
    <n v="0"/>
    <n v="0"/>
    <n v="0"/>
    <n v="0"/>
    <n v="4"/>
    <n v="8"/>
    <n v="4"/>
    <n v="1"/>
  </r>
  <r>
    <s v="08DML0021K"/>
    <n v="2"/>
    <s v="CENTRO DE ATENCION MULTIPLE 21"/>
    <n v="37"/>
    <s v="JUÁREZ"/>
    <n v="1"/>
    <s v="JUÁREZ"/>
    <s v="CALLE CARTAMO"/>
    <n v="10121"/>
    <s v="JUÁREZ"/>
    <s v="PÚBLICO"/>
    <x v="0"/>
    <x v="2"/>
    <x v="6"/>
    <x v="0"/>
    <s v="08FSE0002E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2"/>
    <n v="86"/>
    <n v="0"/>
    <n v="0"/>
    <n v="0"/>
    <n v="0"/>
    <n v="0"/>
    <n v="0"/>
    <n v="0"/>
    <n v="8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0"/>
    <n v="6"/>
    <n v="18"/>
    <n v="2"/>
    <n v="6"/>
    <n v="0"/>
    <n v="0"/>
    <n v="0"/>
    <n v="0"/>
    <n v="0"/>
    <n v="0"/>
    <n v="0"/>
    <n v="8"/>
    <n v="10"/>
    <n v="8"/>
    <n v="1"/>
  </r>
  <r>
    <s v="08DML0022J"/>
    <n v="1"/>
    <s v="CENTRO DE ATENCION MULTIPLE 22 ROTARIO JUAREZ ORIENTE"/>
    <n v="37"/>
    <s v="JUÁREZ"/>
    <n v="1"/>
    <s v="JUÁREZ"/>
    <s v="AVENIDA HERMANOS ESCOBAR"/>
    <n v="0"/>
    <s v="JUÁREZ"/>
    <s v="PÚBLICO"/>
    <x v="0"/>
    <x v="2"/>
    <x v="6"/>
    <x v="0"/>
    <s v="08FSE0009Y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7"/>
    <n v="55"/>
    <n v="0"/>
    <n v="0"/>
    <n v="0"/>
    <n v="0"/>
    <n v="0"/>
    <n v="0"/>
    <n v="0"/>
    <n v="5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3"/>
    <n v="4"/>
    <n v="4"/>
    <n v="16"/>
    <n v="1"/>
    <n v="3"/>
    <n v="0"/>
    <n v="0"/>
    <n v="0"/>
    <n v="0"/>
    <n v="0"/>
    <n v="0"/>
    <n v="0"/>
    <n v="4"/>
    <n v="8"/>
    <n v="6"/>
    <n v="1"/>
  </r>
  <r>
    <s v="08DML0023I"/>
    <n v="1"/>
    <s v="CENTRO DE ATENCION MULTIPLE 23"/>
    <n v="19"/>
    <s v="CHIHUAHUA"/>
    <n v="1"/>
    <s v="CHIHUAHUA"/>
    <s v="CALLE TAMBOREL"/>
    <n v="4700"/>
    <s v="CHIHUAHUA"/>
    <s v="PÚBLICO"/>
    <x v="0"/>
    <x v="2"/>
    <x v="6"/>
    <x v="0"/>
    <s v="08FSE0016H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1"/>
    <n v="53"/>
    <n v="0"/>
    <n v="0"/>
    <n v="0"/>
    <n v="0"/>
    <n v="0"/>
    <n v="0"/>
    <n v="0"/>
    <n v="4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4"/>
    <n v="3"/>
    <n v="5"/>
    <n v="24"/>
    <n v="2"/>
    <n v="9"/>
    <n v="0"/>
    <n v="0"/>
    <n v="0"/>
    <n v="0"/>
    <n v="0"/>
    <n v="0"/>
    <n v="0"/>
    <n v="11"/>
    <n v="10"/>
    <n v="10"/>
    <n v="1"/>
  </r>
  <r>
    <s v="08DML0024H"/>
    <n v="1"/>
    <s v="CENTRO DE ATENCIÓN MÚLTIPLE NO. 24"/>
    <n v="19"/>
    <s v="CHIHUAHUA"/>
    <n v="1"/>
    <s v="CHIHUAHUA"/>
    <s v="CALLE GUADALUPE GALLARDO"/>
    <n v="8907"/>
    <s v="CHIHUAHUA"/>
    <s v="PÚBLICO"/>
    <x v="0"/>
    <x v="2"/>
    <x v="6"/>
    <x v="0"/>
    <s v="08FSE0023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6"/>
    <n v="61"/>
    <n v="0"/>
    <n v="0"/>
    <n v="0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4"/>
    <n v="2"/>
    <n v="3"/>
    <n v="17"/>
    <n v="4"/>
    <n v="3"/>
    <n v="0"/>
    <n v="0"/>
    <n v="0"/>
    <n v="0"/>
    <n v="0"/>
    <n v="0"/>
    <n v="0"/>
    <n v="7"/>
    <n v="10"/>
    <n v="9"/>
    <n v="1"/>
  </r>
  <r>
    <s v="08DML0025G"/>
    <n v="1"/>
    <s v="CENTRO DE ATENCIÓN MÚLTIPLE NO. 25"/>
    <n v="37"/>
    <s v="JUÁREZ"/>
    <n v="1"/>
    <s v="JUÁREZ"/>
    <s v="CALLE TELEGRAFISTAS"/>
    <n v="0"/>
    <s v="JUÁREZ"/>
    <s v="PÚBLICO"/>
    <x v="0"/>
    <x v="2"/>
    <x v="6"/>
    <x v="0"/>
    <s v="08FSE0043E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ML0026F"/>
    <n v="1"/>
    <s v="CENTRO DE ATENCIÓN MÚLTIPLE 47"/>
    <n v="19"/>
    <s v="CHIHUAHUA"/>
    <n v="1"/>
    <s v="CHIHUAHUA"/>
    <s v="PRIVADA LEÓN"/>
    <n v="8609"/>
    <s v="CHIHUAHUA"/>
    <s v="PÚBLICO"/>
    <x v="0"/>
    <x v="2"/>
    <x v="6"/>
    <x v="0"/>
    <s v="08FSE0046B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ML0040Z"/>
    <n v="1"/>
    <s v="CENTRO DE ATENCION MULTIPLE 40"/>
    <n v="2"/>
    <s v="ALDAMA"/>
    <n v="1"/>
    <s v="JUAN ALDAMA"/>
    <s v="CALLE 17A"/>
    <n v="0"/>
    <s v="CHIHUAHUA"/>
    <s v="PÚBLICO"/>
    <x v="0"/>
    <x v="2"/>
    <x v="6"/>
    <x v="0"/>
    <s v="08FSE0025P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2"/>
    <n v="2"/>
    <n v="12"/>
    <n v="2"/>
    <n v="3"/>
    <n v="0"/>
    <n v="0"/>
    <n v="0"/>
    <n v="0"/>
    <n v="0"/>
    <n v="0"/>
    <n v="0"/>
    <n v="5"/>
    <n v="5"/>
    <n v="4"/>
    <n v="1"/>
  </r>
  <r>
    <s v="08DML0041Y"/>
    <n v="1"/>
    <s v="CENTRO DE ATENCION MULTIPLE 41"/>
    <n v="5"/>
    <s v="ASCENSIÓN"/>
    <n v="1"/>
    <s v="ASCENSIÓN"/>
    <s v="CALLE PEDRO SAENZ ANDERSON"/>
    <n v="750"/>
    <s v="NVO. CASAS GRANDES"/>
    <s v="PÚBLICO"/>
    <x v="0"/>
    <x v="2"/>
    <x v="6"/>
    <x v="0"/>
    <s v="08FSE0022S"/>
    <n v="0"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7"/>
    <n v="45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4"/>
    <n v="4"/>
    <n v="1"/>
  </r>
  <r>
    <s v="08DML0042X"/>
    <n v="1"/>
    <s v="CENTRO DE ATENCION MULTIPLE 42"/>
    <n v="9"/>
    <s v="BOCOYNA"/>
    <n v="169"/>
    <s v="SAN JUANITO"/>
    <s v="CALLE MARIANO IRIGOYEN"/>
    <n v="0"/>
    <s v="CREEL"/>
    <s v="PÚBLICO"/>
    <x v="0"/>
    <x v="2"/>
    <x v="6"/>
    <x v="0"/>
    <s v="08FSE0014J"/>
    <n v="0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0"/>
    <n v="2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0"/>
    <n v="5"/>
    <n v="14"/>
    <n v="1"/>
    <n v="4"/>
    <n v="0"/>
    <n v="0"/>
    <n v="0"/>
    <n v="0"/>
    <n v="0"/>
    <n v="0"/>
    <n v="0"/>
    <n v="5"/>
    <n v="4"/>
    <n v="4"/>
    <n v="1"/>
  </r>
  <r>
    <s v="08DML0043W"/>
    <n v="2"/>
    <s v="CENTRO DE ATENCION MULTIPLE 43"/>
    <n v="37"/>
    <s v="JUÁREZ"/>
    <n v="1"/>
    <s v="JUÁREZ"/>
    <s v="CALLE INDEPENDENCIA"/>
    <n v="7020"/>
    <s v="JUÁREZ"/>
    <s v="PÚBLICO"/>
    <x v="0"/>
    <x v="2"/>
    <x v="6"/>
    <x v="0"/>
    <s v="08FSE0001F"/>
    <n v="0"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0"/>
    <n v="62"/>
    <n v="0"/>
    <n v="0"/>
    <n v="0"/>
    <n v="0"/>
    <n v="0"/>
    <n v="0"/>
    <n v="0"/>
    <n v="5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0"/>
    <n v="1"/>
    <n v="12"/>
    <n v="3"/>
    <n v="5"/>
    <n v="0"/>
    <n v="0"/>
    <n v="0"/>
    <n v="0"/>
    <n v="0"/>
    <n v="0"/>
    <n v="0"/>
    <n v="8"/>
    <n v="5"/>
    <n v="5"/>
    <n v="1"/>
  </r>
  <r>
    <s v="08DML0044V"/>
    <n v="1"/>
    <s v="CENTRO DE ATENCION MULTIPLE 44"/>
    <n v="10"/>
    <s v="BUENAVENTURA"/>
    <n v="1"/>
    <s v="SAN BUENAVENTURA"/>
    <s v="CALLE NINGUNO"/>
    <n v="0"/>
    <s v="NVO. CASAS GRANDES"/>
    <s v="PÚBLICO"/>
    <x v="0"/>
    <x v="2"/>
    <x v="6"/>
    <x v="0"/>
    <s v="08FSE0015I"/>
    <n v="0"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3"/>
    <n v="0"/>
    <n v="2"/>
    <n v="9"/>
    <n v="0"/>
    <n v="3"/>
    <n v="0"/>
    <n v="0"/>
    <n v="0"/>
    <n v="0"/>
    <n v="0"/>
    <n v="0"/>
    <n v="0"/>
    <n v="3"/>
    <n v="3"/>
    <n v="3"/>
    <n v="1"/>
  </r>
  <r>
    <s v="08DML0046T"/>
    <n v="1"/>
    <s v="CENTRO DE ATENCION MULTIPLE 46"/>
    <n v="4"/>
    <s v="AQUILES SERDÁN"/>
    <n v="1"/>
    <s v="SANTA EULALIA"/>
    <s v="CALLE MINA GALDEANO"/>
    <n v="101"/>
    <s v="CHIHUAHUA"/>
    <s v="PÚBLICO"/>
    <x v="0"/>
    <x v="2"/>
    <x v="6"/>
    <x v="0"/>
    <s v="08FSE0023R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3"/>
    <n v="39"/>
    <n v="0"/>
    <n v="0"/>
    <n v="0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4"/>
    <n v="1"/>
    <n v="4"/>
    <n v="15"/>
    <n v="1"/>
    <n v="4"/>
    <n v="0"/>
    <n v="0"/>
    <n v="0"/>
    <n v="0"/>
    <n v="0"/>
    <n v="0"/>
    <n v="0"/>
    <n v="5"/>
    <n v="10"/>
    <n v="10"/>
    <n v="1"/>
  </r>
  <r>
    <s v="08EML0001W"/>
    <n v="2"/>
    <s v="CAM 7504"/>
    <n v="19"/>
    <s v="CHIHUAHUA"/>
    <n v="1"/>
    <s v="CHIHUAHUA"/>
    <s v="CALLE 24"/>
    <n v="2007"/>
    <s v="CHIHUAHUA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0"/>
    <n v="3"/>
    <n v="1"/>
    <n v="15"/>
    <n v="1"/>
    <n v="9"/>
    <n v="0"/>
    <n v="0"/>
    <n v="0"/>
    <n v="0"/>
    <n v="0"/>
    <n v="0"/>
    <n v="0"/>
    <n v="10"/>
    <n v="6"/>
    <n v="6"/>
    <n v="1"/>
  </r>
  <r>
    <s v="08EML0002V"/>
    <n v="1"/>
    <s v="CAM 7003"/>
    <n v="37"/>
    <s v="JUÁREZ"/>
    <n v="1"/>
    <s v="JUÁREZ"/>
    <s v="CALLE DOMINICO VENECIANO"/>
    <n v="0"/>
    <s v="JUÁREZ"/>
    <s v="PÚBLICO"/>
    <x v="1"/>
    <x v="2"/>
    <x v="6"/>
    <x v="0"/>
    <s v="08FSE0040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5"/>
    <n v="37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0"/>
    <n v="3"/>
    <n v="12"/>
    <n v="2"/>
    <n v="4"/>
    <n v="0"/>
    <n v="0"/>
    <n v="0"/>
    <n v="0"/>
    <n v="0"/>
    <n v="0"/>
    <n v="0"/>
    <n v="6"/>
    <n v="4"/>
    <n v="0"/>
    <n v="1"/>
  </r>
  <r>
    <s v="08EML0003U"/>
    <n v="1"/>
    <s v="CAM 7009 JUAN JACOBO ROUSSEAU"/>
    <n v="19"/>
    <s v="CHIHUAHUA"/>
    <n v="1"/>
    <s v="CHIHUAHUA"/>
    <s v="CALLE OJINAGA"/>
    <n v="4513"/>
    <s v="CHIHUAHUA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4"/>
    <n v="78"/>
    <n v="0"/>
    <n v="0"/>
    <n v="0"/>
    <n v="0"/>
    <n v="0"/>
    <n v="0"/>
    <n v="0"/>
    <n v="7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2"/>
    <n v="2"/>
    <n v="2"/>
    <n v="19"/>
    <n v="3"/>
    <n v="9"/>
    <n v="0"/>
    <n v="0"/>
    <n v="0"/>
    <n v="0"/>
    <n v="0"/>
    <n v="0"/>
    <n v="0"/>
    <n v="12"/>
    <n v="7"/>
    <n v="7"/>
    <n v="1"/>
  </r>
  <r>
    <s v="08EML0004T"/>
    <n v="2"/>
    <s v="CAM 7010 JUAN JACOBO ROUSSEAU"/>
    <n v="19"/>
    <s v="CHIHUAHUA"/>
    <n v="1"/>
    <s v="CHIHUAHUA"/>
    <s v="CALLE OJINAGA"/>
    <n v="4513"/>
    <s v="CHIHUAHUA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0"/>
    <n v="2"/>
    <n v="0"/>
    <n v="0"/>
    <n v="0"/>
    <n v="1"/>
    <n v="0"/>
    <n v="0"/>
    <n v="0"/>
    <n v="0"/>
    <n v="1"/>
    <n v="15"/>
    <n v="0"/>
    <n v="0"/>
    <n v="0"/>
    <n v="0"/>
    <n v="0"/>
    <n v="0"/>
    <n v="0"/>
    <n v="0"/>
    <n v="0"/>
    <n v="0"/>
    <n v="1"/>
    <n v="2"/>
    <n v="2"/>
    <n v="22"/>
    <n v="1"/>
    <n v="15"/>
    <n v="0"/>
    <n v="0"/>
    <n v="0"/>
    <n v="0"/>
    <n v="0"/>
    <n v="0"/>
    <n v="0"/>
    <n v="16"/>
    <n v="10"/>
    <n v="10"/>
    <n v="1"/>
  </r>
  <r>
    <s v="08EML0005S"/>
    <n v="1"/>
    <s v="CAM 7004 RAFAEL RAMIREZ"/>
    <n v="32"/>
    <s v="HIDALGO DEL PARRAL"/>
    <n v="1"/>
    <s v="HIDALGO DEL PARRAL"/>
    <s v="CALLE INDEPENDENCIA"/>
    <n v="120"/>
    <s v="HIDALGO DEL PARRAL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2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3"/>
    <n v="1"/>
    <n v="14"/>
    <n v="1"/>
    <n v="8"/>
    <n v="0"/>
    <n v="0"/>
    <n v="0"/>
    <n v="0"/>
    <n v="0"/>
    <n v="0"/>
    <n v="0"/>
    <n v="9"/>
    <n v="4"/>
    <n v="4"/>
    <n v="1"/>
  </r>
  <r>
    <s v="08EML0006R"/>
    <n v="1"/>
    <s v="CAM 7507"/>
    <n v="19"/>
    <s v="CHIHUAHUA"/>
    <n v="1"/>
    <s v="CHIHUAHUA"/>
    <s v="CALLE LUCIO CABAÑAS"/>
    <n v="0"/>
    <s v="CHIHUAHUA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9"/>
    <n v="64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2"/>
    <n v="3"/>
    <n v="17"/>
    <n v="1"/>
    <n v="9"/>
    <n v="0"/>
    <n v="0"/>
    <n v="0"/>
    <n v="0"/>
    <n v="0"/>
    <n v="0"/>
    <n v="0"/>
    <n v="10"/>
    <n v="5"/>
    <n v="5"/>
    <n v="1"/>
  </r>
  <r>
    <s v="08EML0007Q"/>
    <n v="1"/>
    <s v="CAM 7506 GABRIELA BRIMMER"/>
    <n v="37"/>
    <s v="JUÁREZ"/>
    <n v="1"/>
    <s v="JUÁREZ"/>
    <s v="CALLE PASO DEL NORTE"/>
    <n v="1906"/>
    <s v="JUÁREZ"/>
    <s v="PÚBLICO"/>
    <x v="1"/>
    <x v="2"/>
    <x v="6"/>
    <x v="0"/>
    <s v="08FSE0040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4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4"/>
    <n v="17"/>
    <n v="1"/>
    <n v="9"/>
    <n v="0"/>
    <n v="0"/>
    <n v="0"/>
    <n v="0"/>
    <n v="0"/>
    <n v="0"/>
    <n v="0"/>
    <n v="10"/>
    <n v="6"/>
    <n v="6"/>
    <n v="1"/>
  </r>
  <r>
    <s v="08EML0008P"/>
    <n v="1"/>
    <s v="CAM 7012 CAROLINA ZAMBRANO SAENZ"/>
    <n v="37"/>
    <s v="JUÁREZ"/>
    <n v="1"/>
    <s v="JUÁREZ"/>
    <s v="CALLE GENARO VAZQUEZ"/>
    <n v="2409"/>
    <s v="JUÁREZ"/>
    <s v="PÚBLICO"/>
    <x v="1"/>
    <x v="2"/>
    <x v="6"/>
    <x v="0"/>
    <s v="08FSE0040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0"/>
    <n v="61"/>
    <n v="0"/>
    <n v="0"/>
    <n v="0"/>
    <n v="0"/>
    <n v="0"/>
    <n v="0"/>
    <n v="0"/>
    <n v="4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1"/>
    <n v="0"/>
    <n v="15"/>
    <n v="1"/>
    <n v="11"/>
    <n v="0"/>
    <n v="0"/>
    <n v="0"/>
    <n v="0"/>
    <n v="0"/>
    <n v="0"/>
    <n v="0"/>
    <n v="12"/>
    <n v="6"/>
    <n v="6"/>
    <n v="1"/>
  </r>
  <r>
    <s v="08EML0009O"/>
    <n v="1"/>
    <s v="CAM 7014"/>
    <n v="10"/>
    <s v="BUENAVENTURA"/>
    <n v="26"/>
    <s v="FLORES MAGÓN"/>
    <s v="CALLE DIVISIÓN DEL NORTE"/>
    <n v="0"/>
    <s v="NVO. CASAS GRANDES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5"/>
    <n v="31"/>
    <n v="0"/>
    <n v="0"/>
    <n v="0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2"/>
    <n v="3"/>
    <n v="12"/>
    <n v="1"/>
    <n v="4"/>
    <n v="0"/>
    <n v="0"/>
    <n v="0"/>
    <n v="0"/>
    <n v="0"/>
    <n v="0"/>
    <n v="0"/>
    <n v="5"/>
    <n v="7"/>
    <n v="7"/>
    <n v="1"/>
  </r>
  <r>
    <s v="08EML0010D"/>
    <n v="1"/>
    <s v="CAM 7015"/>
    <n v="1"/>
    <s v="AHUMADA"/>
    <n v="1"/>
    <s v="MIGUEL AHUMADA"/>
    <s v="CALLE COSTA RICA"/>
    <n v="800"/>
    <s v="JUÁREZ"/>
    <s v="PÚBLICO"/>
    <x v="1"/>
    <x v="2"/>
    <x v="6"/>
    <x v="0"/>
    <s v="08FSE0040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0"/>
    <n v="1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2"/>
    <n v="9"/>
    <n v="2"/>
    <n v="3"/>
    <n v="0"/>
    <n v="0"/>
    <n v="0"/>
    <n v="0"/>
    <n v="0"/>
    <n v="0"/>
    <n v="0"/>
    <n v="5"/>
    <n v="3"/>
    <n v="3"/>
    <n v="1"/>
  </r>
  <r>
    <s v="08EML0011C"/>
    <n v="1"/>
    <s v="CAM 7016"/>
    <n v="19"/>
    <s v="CHIHUAHUA"/>
    <n v="1"/>
    <s v="CHIHUAHUA"/>
    <s v="PRIVADA GONZALEZ COSSIO "/>
    <n v="9895"/>
    <s v="CHIHUAHUA"/>
    <s v="PÚBLICO"/>
    <x v="1"/>
    <x v="2"/>
    <x v="6"/>
    <x v="0"/>
    <s v="08FSE002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11"/>
    <n v="0"/>
    <n v="0"/>
    <n v="0"/>
    <n v="1"/>
    <n v="0"/>
    <n v="0"/>
    <n v="0"/>
    <n v="0"/>
    <n v="0"/>
    <n v="11"/>
    <n v="0"/>
    <n v="0"/>
    <n v="0"/>
    <n v="0"/>
    <n v="0"/>
    <n v="0"/>
    <n v="0"/>
    <n v="0"/>
    <n v="0"/>
    <n v="0"/>
    <n v="0"/>
    <n v="4"/>
    <n v="2"/>
    <n v="18"/>
    <n v="0"/>
    <n v="11"/>
    <n v="0"/>
    <n v="0"/>
    <n v="0"/>
    <n v="0"/>
    <n v="0"/>
    <n v="0"/>
    <n v="0"/>
    <n v="11"/>
    <n v="8"/>
    <n v="0"/>
    <n v="1"/>
  </r>
  <r>
    <s v="08PML0001B"/>
    <n v="1"/>
    <s v="INSTITUTO DOWN DE CHIHUAHUA,A.C."/>
    <n v="19"/>
    <s v="CHIHUAHUA"/>
    <n v="1"/>
    <s v="CHIHUAHUA"/>
    <s v="CALLE MIRADOR"/>
    <n v="4307"/>
    <s v="CHIHUAHUA"/>
    <s v="PARTICULAR"/>
    <x v="2"/>
    <x v="2"/>
    <x v="6"/>
    <x v="0"/>
    <s v="08FSE0003D"/>
    <n v="0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43"/>
    <n v="114"/>
    <n v="0"/>
    <n v="0"/>
    <n v="0"/>
    <n v="0"/>
    <n v="0"/>
    <n v="0"/>
    <n v="0"/>
    <n v="8"/>
    <n v="0"/>
    <n v="0"/>
    <n v="0"/>
    <n v="1"/>
    <n v="0"/>
    <n v="0"/>
    <n v="0"/>
    <n v="1"/>
    <n v="1"/>
    <n v="13"/>
    <n v="0"/>
    <n v="0"/>
    <n v="0"/>
    <n v="0"/>
    <n v="0"/>
    <n v="0"/>
    <n v="0"/>
    <n v="0"/>
    <n v="0"/>
    <n v="0"/>
    <n v="0"/>
    <n v="4"/>
    <n v="6"/>
    <n v="26"/>
    <n v="1"/>
    <n v="13"/>
    <n v="0"/>
    <n v="0"/>
    <n v="0"/>
    <n v="0"/>
    <n v="0"/>
    <n v="0"/>
    <n v="0"/>
    <n v="14"/>
    <n v="16"/>
    <n v="12"/>
    <n v="1"/>
  </r>
  <r>
    <s v="08PML0003Z"/>
    <n v="1"/>
    <s v="INSTITUTO DE LENGUAJE APRENDIZAJE Y CONDUCTA (CAM)"/>
    <n v="19"/>
    <s v="CHIHUAHUA"/>
    <n v="1"/>
    <s v="CHIHUAHUA"/>
    <s v="CALLE UNIVERSIDAD DE MOSCU"/>
    <n v="8701"/>
    <s v="CHIHUAHUA"/>
    <s v="PARTICULAR"/>
    <x v="2"/>
    <x v="2"/>
    <x v="6"/>
    <x v="0"/>
    <s v="08FSE0041G"/>
    <n v="0"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9"/>
    <n v="30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5"/>
    <n v="5"/>
    <n v="1"/>
  </r>
  <r>
    <s v="08FIC0001A"/>
    <n v="4"/>
    <s v="CENTRO DE APOYO A LA EDUCACIÓN INICIAL CONAFE MARIANO BALLEZA"/>
    <n v="7"/>
    <s v="BALLEZA"/>
    <n v="1"/>
    <s v="MARIANO BALLEZA"/>
    <s v="NINGUNO NINGUNO"/>
    <n v="0"/>
    <s v="GUACHOCHI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02Z"/>
    <n v="4"/>
    <s v="CENTRO DE APOYO A LA EDUCACION INICIAL CONAFE PIEDRA BOLA"/>
    <n v="7"/>
    <s v="BALLEZA"/>
    <n v="747"/>
    <s v="PIEDRA BOLA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03Z"/>
    <n v="4"/>
    <s v="CENTRO DE APOYO A LA EDUCACION INICIAL CONAFE RANCHITO DE SAN JUAN"/>
    <n v="7"/>
    <s v="BALLEZA"/>
    <n v="100"/>
    <s v="RANCHITO DE SAN JUAN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04Y"/>
    <n v="4"/>
    <s v="CENTRO DE APOYO A LA EDUCACION INICIAL CONAFE LA LAGARTIJA"/>
    <n v="7"/>
    <s v="BALLEZA"/>
    <n v="797"/>
    <s v="LA LAGARTIJA"/>
    <s v="CALLE NINGUNO"/>
    <n v="0"/>
    <s v="GUACHOCHI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05X"/>
    <n v="4"/>
    <s v="CENTRO DE APOYO A LA EDUCACION INICIAL CONAFE SAN JUAN DE ATOTONILCO"/>
    <n v="7"/>
    <s v="BALLEZA"/>
    <n v="116"/>
    <s v="SAN JUAN DE ATOTONILCO"/>
    <s v="CALLE NINGUNO"/>
    <n v="0"/>
    <s v="GUACHOCHI"/>
    <s v="PÚBLICO"/>
    <x v="3"/>
    <x v="3"/>
    <x v="2"/>
    <x v="0"/>
    <n v="0"/>
    <n v="0"/>
    <n v="0"/>
    <n v="0"/>
    <n v="11"/>
    <n v="1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FIC0006W"/>
    <n v="4"/>
    <s v="CENTRO DE APOYO A LA EDUCACION INICIAL CONAFE BAQUIRIACHI"/>
    <n v="7"/>
    <s v="BALLEZA"/>
    <n v="22"/>
    <s v="BAQUIRIACHI"/>
    <s v="CALLE NINGUNO"/>
    <n v="0"/>
    <s v="GUACHOCHI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07V"/>
    <n v="4"/>
    <s v="CENTRO DE APOYO A LA EDUCACION INICIAL CONAFE SANTANA"/>
    <n v="7"/>
    <s v="BALLEZA"/>
    <n v="119"/>
    <s v="SANTANA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08U"/>
    <n v="4"/>
    <s v="CENTRO DE APOYO A LA EDUCACION INICIAL CONAFE LA CRUZ"/>
    <n v="7"/>
    <s v="BALLEZA"/>
    <n v="40"/>
    <s v="LA CRUZ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09T"/>
    <n v="4"/>
    <s v="CENTRO DE APOYO A LA EDUCACION INICIAL CONAFE TECORICHI"/>
    <n v="7"/>
    <s v="BALLEZA"/>
    <n v="125"/>
    <s v="TECORICHI"/>
    <s v="CALLE NINGUNO"/>
    <n v="0"/>
    <s v="GUACHOCHI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0I"/>
    <n v="4"/>
    <s v="CENTRO DE APOYO A LA EDUCACION INICIAL CONAFE RANCHERIA GUACHAMOACHI"/>
    <n v="7"/>
    <s v="BALLEZA"/>
    <n v="55"/>
    <s v="RANCHERÍA GUACHAMOACHI"/>
    <s v="CALLE NINGUNO"/>
    <n v="0"/>
    <s v="GUACHOCHI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1H"/>
    <n v="4"/>
    <s v="CENTRO DE APOYO A LA EDUCACION INICIAL CONAFE EJIDO EL VERGEL EL TORIL"/>
    <n v="7"/>
    <s v="BALLEZA"/>
    <n v="135"/>
    <s v="EJIDO EL VERGEL"/>
    <s v="CALLE NINGUNO"/>
    <n v="0"/>
    <s v="GUACHOCHI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2G"/>
    <n v="4"/>
    <s v="CENTRO DE APOYO A LA EDUCACION INICIAL CONAFE EJIDO GUAJOLOTES"/>
    <n v="7"/>
    <s v="BALLEZA"/>
    <n v="57"/>
    <s v="EJIDO GUAJOLOTES"/>
    <s v="CALLE NINGUNO"/>
    <n v="0"/>
    <s v="GUACHOCHI"/>
    <s v="PÚBLICO"/>
    <x v="3"/>
    <x v="3"/>
    <x v="2"/>
    <x v="0"/>
    <n v="0"/>
    <n v="0"/>
    <n v="0"/>
    <n v="0"/>
    <n v="8"/>
    <n v="2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3F"/>
    <n v="4"/>
    <s v="CENTRO DE APOYO A LA EDUCACION INICIAL CONAFE EJIDO EL VERGEL "/>
    <n v="7"/>
    <s v="BALLEZA"/>
    <n v="135"/>
    <s v="EJIDO EL VERGEL"/>
    <s v="CALLE NINGUNO"/>
    <n v="0"/>
    <s v="GUACHOCHI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4E"/>
    <n v="4"/>
    <s v="CENTRO DE APOYO A LA EDUCACION INICIAL CONAFE LA LABORCITA"/>
    <n v="7"/>
    <s v="BALLEZA"/>
    <n v="64"/>
    <s v="LA LABORCITA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15D"/>
    <n v="4"/>
    <s v="CENTRO DE APOYO A LA EDUCACION INICIAL CONAFE EJIDO EL VERGEL EL CALDILLO"/>
    <n v="7"/>
    <s v="BALLEZA"/>
    <n v="135"/>
    <s v="EJIDO EL VERGEL"/>
    <s v="CALLE NINGUNO"/>
    <n v="0"/>
    <s v="GUACHOCHI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6C"/>
    <n v="4"/>
    <s v="CENTRO DE APOYO A LA EDUCACION INICIAL CONAFE LAGUNA JUANOTA"/>
    <n v="7"/>
    <s v="BALLEZA"/>
    <n v="65"/>
    <s v="LAGUNA JUANOTA"/>
    <s v="CALLE NINGUNO"/>
    <n v="0"/>
    <s v="GUACHOCHI"/>
    <s v="PÚBLICO"/>
    <x v="3"/>
    <x v="3"/>
    <x v="2"/>
    <x v="0"/>
    <n v="0"/>
    <n v="0"/>
    <n v="0"/>
    <n v="4"/>
    <n v="15"/>
    <n v="1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17B"/>
    <n v="4"/>
    <s v="CENTRO DE APOYO A LA EDUCACION INICIAL CONAFE LA LAJA"/>
    <n v="7"/>
    <s v="BALLEZA"/>
    <n v="157"/>
    <s v="LA LAJA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8A"/>
    <n v="4"/>
    <s v="CENTRO DE APOYO A LA EDUCACION INICIAL CONAFE LA MAGDALENA"/>
    <n v="7"/>
    <s v="BALLEZA"/>
    <n v="70"/>
    <s v="LA MAGDALENA"/>
    <s v="CALLE NINGUNO"/>
    <n v="0"/>
    <s v="GUACHOCHI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19Z"/>
    <n v="4"/>
    <s v="CENTRO DE APOYO A LA EDUCACION INICIAL CONAFE ADJUNTAS DE ARRIBA"/>
    <n v="7"/>
    <s v="BALLEZA"/>
    <n v="179"/>
    <s v="ADJUNTAS DE ARRIBA"/>
    <s v="CALLE NINGUNO"/>
    <n v="0"/>
    <s v="GUACHOCHI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0P"/>
    <n v="4"/>
    <s v="CENTRO DE APOYO A LA EDUCACION INICIAL CONAFE LA NOPALERA LA CUEVA NOPALERA"/>
    <n v="7"/>
    <s v="BALLEZA"/>
    <n v="81"/>
    <s v="LA NOPALERA (LA CUEVA NOPALERA)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21O"/>
    <n v="4"/>
    <s v="CENTRO DE APOYO A LA EDUCACION INICIAL CONAFE RANCHO CHICO"/>
    <n v="7"/>
    <s v="BALLEZA"/>
    <n v="205"/>
    <s v="RANCHO CHICO"/>
    <s v="CALLE NINGUNO"/>
    <n v="0"/>
    <s v="GUACHOCHI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2N"/>
    <n v="4"/>
    <s v="CENTRO DE APOYO A LA EDUCACION INICIAL CONAFE PICHIQUE"/>
    <n v="7"/>
    <s v="BALLEZA"/>
    <n v="88"/>
    <s v="PICHIQUE"/>
    <s v="CALLE NINGUNO"/>
    <n v="0"/>
    <s v="GUACHOCHI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3M"/>
    <n v="4"/>
    <s v="CENTRO DE APOYO A LA EDUCACION INICIAL CONAFE SAN ANTONIO DE ARRIBA"/>
    <n v="7"/>
    <s v="BALLEZA"/>
    <n v="222"/>
    <s v="SAN ANTONIO DE ARRIBA"/>
    <s v="CALLE NINGUNO"/>
    <n v="0"/>
    <s v="GUACHOCHI"/>
    <s v="PÚBLICO"/>
    <x v="3"/>
    <x v="3"/>
    <x v="2"/>
    <x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4L"/>
    <n v="4"/>
    <s v="CENTRO DE APOYO A LA EDUCACION INICIAL CONAFE LA CEBOLLA"/>
    <n v="7"/>
    <s v="BALLEZA"/>
    <n v="409"/>
    <s v="LA CEBOLLA"/>
    <s v="CALLE NINGUNO"/>
    <n v="0"/>
    <s v="GUACHOCHI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5K"/>
    <n v="4"/>
    <s v="CENTRO DE APOYO A LA EDUCACION INICIAL CONAFE ULTIMA AGUA"/>
    <n v="7"/>
    <s v="BALLEZA"/>
    <n v="236"/>
    <s v="ÚLTIMA AGUA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26J"/>
    <n v="4"/>
    <s v="CENTRO DE APOYO A LA EDUCACION INICIAL CONAFE SAGOACHI"/>
    <n v="7"/>
    <s v="BALLEZA"/>
    <n v="530"/>
    <s v="SAGOACHI"/>
    <s v="CALLE NINGUNO"/>
    <n v="0"/>
    <s v="GUACHOCHI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7I"/>
    <n v="4"/>
    <s v="CENTRO DE APOYO A LA EDUCACION INICIAL CONAFE ALTOS DE LA GARROCHA"/>
    <n v="7"/>
    <s v="BALLEZA"/>
    <n v="302"/>
    <s v="ALTOS DE LA GARROCHA"/>
    <s v="CALLE NINGUNO"/>
    <n v="0"/>
    <s v="GUACHOCHI"/>
    <s v="PÚBLICO"/>
    <x v="3"/>
    <x v="3"/>
    <x v="2"/>
    <x v="0"/>
    <n v="0"/>
    <n v="0"/>
    <n v="0"/>
    <n v="0"/>
    <n v="15"/>
    <n v="14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28H"/>
    <n v="4"/>
    <s v="CENTRO DE APOYO A LA EDUCACION INICIAL CONAFE SAN JUAN"/>
    <n v="7"/>
    <s v="BALLEZA"/>
    <n v="532"/>
    <s v="SAN JUAN"/>
    <s v="CALLE NINGUNO"/>
    <n v="0"/>
    <s v="GUACHOCHI"/>
    <s v="PÚBLICO"/>
    <x v="3"/>
    <x v="3"/>
    <x v="2"/>
    <x v="0"/>
    <n v="0"/>
    <n v="0"/>
    <n v="0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29G"/>
    <n v="4"/>
    <s v="CENTRO DE APOYO A LA EDUCACION INICIAL CONAFE SATEVO"/>
    <n v="7"/>
    <s v="BALLEZA"/>
    <n v="306"/>
    <s v="SATEVÓ"/>
    <s v="CALLE NINGUNO"/>
    <n v="0"/>
    <s v="GUACHOCHI"/>
    <s v="PÚBLICO"/>
    <x v="3"/>
    <x v="3"/>
    <x v="2"/>
    <x v="0"/>
    <n v="0"/>
    <n v="0"/>
    <n v="0"/>
    <n v="4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30W"/>
    <n v="4"/>
    <s v="CENTRO DE APOYO A LA EDUCACION INICIAL CONAFE LOS ANGELES"/>
    <n v="7"/>
    <s v="BALLEZA"/>
    <n v="576"/>
    <s v="LOS ÁNGELES"/>
    <s v="CALLE NINGUNO"/>
    <n v="0"/>
    <s v="GUACHOCHI"/>
    <s v="PÚBLICO"/>
    <x v="3"/>
    <x v="3"/>
    <x v="2"/>
    <x v="0"/>
    <n v="0"/>
    <n v="0"/>
    <n v="0"/>
    <n v="0"/>
    <n v="6"/>
    <n v="11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1V"/>
    <n v="4"/>
    <s v="CENTRO DE APOYO A LA EDUCACION INICIAL CONAFE LOS BAJIOS DE FELIX"/>
    <n v="7"/>
    <s v="BALLEZA"/>
    <n v="583"/>
    <s v="LOS BAJÍOS DE FÉLIX"/>
    <s v="CALLE NINGUNO"/>
    <n v="0"/>
    <s v="GUACHOCHI"/>
    <s v="PÚBLICO"/>
    <x v="3"/>
    <x v="3"/>
    <x v="2"/>
    <x v="0"/>
    <n v="0"/>
    <n v="0"/>
    <n v="0"/>
    <n v="4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32U"/>
    <n v="4"/>
    <s v="CENTRO DE APOYO A LA EDUCACION INICIAL CONAFE SAN JOSE DE COLIMA"/>
    <n v="8"/>
    <s v="BATOPILAS DE MANUEL GÓMEZ MORÍN"/>
    <n v="179"/>
    <s v="SAN JOSÉ DE COLIMA"/>
    <s v="CALLE NINGUNO"/>
    <n v="0"/>
    <s v="CREEL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3T"/>
    <n v="4"/>
    <s v="CENTRO DE APOYO A LA EDUCACION INICIAL CONAFE ABOREACHI"/>
    <n v="8"/>
    <s v="BATOPILAS DE MANUEL GÓMEZ MORÍN"/>
    <n v="2"/>
    <s v="ABOREACHI"/>
    <s v="CALLE NINGUNO"/>
    <n v="0"/>
    <s v="CREEL"/>
    <s v="PÚBLICO"/>
    <x v="3"/>
    <x v="3"/>
    <x v="2"/>
    <x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4S"/>
    <n v="4"/>
    <s v="CENTRO DE APOYO A LA EDUCACION INICIAL CONAFE SAN JUAN DE DIOS AGUA CALIENTE"/>
    <n v="8"/>
    <s v="BATOPILAS DE MANUEL GÓMEZ MORÍN"/>
    <n v="181"/>
    <s v="SAN JUAN DE DIOS (AGUA CALIENTE)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5R"/>
    <n v="4"/>
    <s v="CENTRO DE APOYO A LA EDUCACION INICIAL CONAFE EL ALMAGRE"/>
    <n v="8"/>
    <s v="BATOPILAS DE MANUEL GÓMEZ MORÍN"/>
    <n v="9"/>
    <s v="EL ALMAGRE"/>
    <s v="CALLE NINGUNO"/>
    <n v="0"/>
    <s v="CREEL"/>
    <s v="PÚBLICO"/>
    <x v="3"/>
    <x v="3"/>
    <x v="2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6Q"/>
    <n v="4"/>
    <s v="CENTRO DE APOYO A LA EDUCACION INICIAL CONAFE SANTA RITA"/>
    <n v="8"/>
    <s v="BATOPILAS DE MANUEL GÓMEZ MORÍN"/>
    <n v="187"/>
    <s v="SANTA RITA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7P"/>
    <n v="4"/>
    <s v="CENTRO DE APOYO A LA EDUCACION INICIAL CONAFE CUCHIVERACHI"/>
    <n v="8"/>
    <s v="BATOPILAS DE MANUEL GÓMEZ MORÍN"/>
    <n v="51"/>
    <s v="CUCHIVERACHI"/>
    <s v="CALLE NINGUNO"/>
    <n v="0"/>
    <s v="CREEL"/>
    <s v="PÚBLICO"/>
    <x v="3"/>
    <x v="3"/>
    <x v="2"/>
    <x v="0"/>
    <n v="0"/>
    <n v="0"/>
    <n v="0"/>
    <n v="0"/>
    <n v="13"/>
    <n v="1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8O"/>
    <n v="4"/>
    <s v="CENTRO DE APOYO A LA EDUCACION INICIAL CONAFE EL CUERVO"/>
    <n v="8"/>
    <s v="BATOPILAS DE MANUEL GÓMEZ MORÍN"/>
    <n v="54"/>
    <s v="EL CUERVO"/>
    <s v="CALLE NINGUNO"/>
    <n v="0"/>
    <s v="CREEL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39N"/>
    <n v="4"/>
    <s v="CENTRO DE APOYO A LA EDUCACION INICIAL CONAFE JESUS MARIA"/>
    <n v="8"/>
    <s v="BATOPILAS DE MANUEL GÓMEZ MORÍN"/>
    <n v="91"/>
    <s v="JESÚS MARÍA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0C"/>
    <n v="4"/>
    <s v="CENTRO DE APOYO A LA EDUCACION INICIAL CONAFE LA LABOR"/>
    <n v="8"/>
    <s v="BATOPILAS DE MANUEL GÓMEZ MORÍN"/>
    <n v="94"/>
    <s v="LA LABOR"/>
    <s v="CALLE NINGUNO"/>
    <n v="0"/>
    <s v="CREEL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1B"/>
    <n v="4"/>
    <s v="CENTRO DE APOYO A LA EDUCACION INICIAL CONAFE EL PANDITO"/>
    <n v="8"/>
    <s v="BATOPILAS DE MANUEL GÓMEZ MORÍN"/>
    <n v="133"/>
    <s v="EL PANDITO"/>
    <s v="CALLE NINGUNO"/>
    <n v="0"/>
    <s v="CREEL"/>
    <s v="PÚBLICO"/>
    <x v="3"/>
    <x v="3"/>
    <x v="2"/>
    <x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2A"/>
    <n v="4"/>
    <s v="CENTRO DE APOYO A LA EDUCACION INICIAL CONAFE POLANCO RANCHERIA MINERAL POLANCO"/>
    <n v="8"/>
    <s v="BATOPILAS DE MANUEL GÓMEZ MORÍN"/>
    <n v="145"/>
    <s v="POLANCO (RANCHERÍA MINERAL POLANCO)"/>
    <s v="CALLE NINGUNO"/>
    <n v="0"/>
    <s v="CREEL"/>
    <s v="PÚBLICO"/>
    <x v="3"/>
    <x v="3"/>
    <x v="2"/>
    <x v="0"/>
    <n v="0"/>
    <n v="0"/>
    <n v="0"/>
    <n v="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3Z"/>
    <n v="4"/>
    <s v="CENTRO DE APOYO A LA EDUCACION INICIAL CONAFE RANCHERIA SAHUEACHI"/>
    <n v="8"/>
    <s v="BATOPILAS DE MANUEL GÓMEZ MORÍN"/>
    <n v="172"/>
    <s v="RANCHERÍA SAHUEACHI"/>
    <s v="CALLE NINGUNO"/>
    <n v="0"/>
    <s v="CREEL"/>
    <s v="PÚBLICO"/>
    <x v="3"/>
    <x v="3"/>
    <x v="2"/>
    <x v="0"/>
    <n v="0"/>
    <n v="0"/>
    <n v="0"/>
    <n v="4"/>
    <n v="12"/>
    <n v="15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44Z"/>
    <n v="4"/>
    <s v="CENTRO DE APOYO A LA EDUCACION INICIAL CONAFE SORICHIQUE"/>
    <n v="8"/>
    <s v="BATOPILAS DE MANUEL GÓMEZ MORÍN"/>
    <n v="195"/>
    <s v="SORICHIQUE"/>
    <s v="CALLE NINGUNO"/>
    <n v="0"/>
    <s v="CREEL"/>
    <s v="PÚBLICO"/>
    <x v="3"/>
    <x v="3"/>
    <x v="2"/>
    <x v="0"/>
    <n v="0"/>
    <n v="0"/>
    <n v="0"/>
    <n v="0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5Y"/>
    <n v="4"/>
    <s v="CENTRO DE APOYO A LA EDUCACION INICIAL CONAFE YAGUIRACHI"/>
    <n v="8"/>
    <s v="BATOPILAS DE MANUEL GÓMEZ MORÍN"/>
    <n v="218"/>
    <s v="YAGÜIRACHI"/>
    <s v="CALLE NINGUNO"/>
    <n v="0"/>
    <s v="CREEL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6X"/>
    <n v="4"/>
    <s v="CENTRO DE APOYO A LA EDUCACION INICIAL CONAFE YOQUIVO"/>
    <n v="8"/>
    <s v="BATOPILAS DE MANUEL GÓMEZ MORÍN"/>
    <n v="223"/>
    <s v="YOQUIVO"/>
    <s v="CALLE NINGUNO"/>
    <n v="0"/>
    <s v="CREEL"/>
    <s v="PÚBLICO"/>
    <x v="3"/>
    <x v="3"/>
    <x v="2"/>
    <x v="0"/>
    <n v="0"/>
    <n v="0"/>
    <n v="0"/>
    <n v="0"/>
    <n v="19"/>
    <n v="22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2"/>
    <n v="4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7W"/>
    <n v="4"/>
    <s v="CENTRO DE APOYO A LA EDUCACION INICIAL CONAFE CHAPOTILLO"/>
    <n v="8"/>
    <s v="BATOPILAS DE MANUEL GÓMEZ MORÍN"/>
    <n v="235"/>
    <s v="CHAPOTILLO"/>
    <s v="CALLE NINGUNO"/>
    <n v="0"/>
    <s v="CREEL"/>
    <s v="PÚBLICO"/>
    <x v="3"/>
    <x v="3"/>
    <x v="2"/>
    <x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8V"/>
    <n v="4"/>
    <s v="CENTRO DE APOYO A LA EDUCACION INICIAL CONAFE BAQUIREACHI"/>
    <n v="8"/>
    <s v="BATOPILAS DE MANUEL GÓMEZ MORÍN"/>
    <n v="271"/>
    <s v="BAQUIREACHI"/>
    <s v="CALLE NINGUNO"/>
    <n v="0"/>
    <s v="CREEL"/>
    <s v="PÚBLICO"/>
    <x v="3"/>
    <x v="3"/>
    <x v="2"/>
    <x v="0"/>
    <n v="0"/>
    <n v="0"/>
    <n v="0"/>
    <n v="0"/>
    <n v="12"/>
    <n v="1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49U"/>
    <n v="4"/>
    <s v="CENTRO DE APOYO A LA EDUCACION INICIAL CONAFE RECUBIRACHI"/>
    <n v="8"/>
    <s v="BATOPILAS DE MANUEL GÓMEZ MORÍN"/>
    <n v="460"/>
    <s v="RECUBIRACHI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50J"/>
    <n v="4"/>
    <s v="CENTRO DE APOYO A LA EDUCACION INICIAL CONAFE CITABURACHI"/>
    <n v="8"/>
    <s v="BATOPILAS DE MANUEL GÓMEZ MORÍN"/>
    <n v="468"/>
    <s v="CITABURACHI"/>
    <s v="CALLE NINGUNO"/>
    <n v="0"/>
    <s v="CREEL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51I"/>
    <n v="4"/>
    <s v="CENTRO DE APOYO A LA EDUCACION INICIAL CONAFE CACHIHUICHI"/>
    <n v="8"/>
    <s v="BATOPILAS DE MANUEL GÓMEZ MORÍN"/>
    <n v="686"/>
    <s v="CACHIHUICHI"/>
    <s v="CALLE NINGUNO"/>
    <n v="0"/>
    <s v="CREEL"/>
    <s v="PÚBLICO"/>
    <x v="3"/>
    <x v="3"/>
    <x v="2"/>
    <x v="0"/>
    <n v="0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FIC0052H"/>
    <n v="4"/>
    <s v="CENTRO DE APOYO A LA EDUCACION INICIAL CONAFE MATACHIQUE"/>
    <n v="8"/>
    <s v="BATOPILAS DE MANUEL GÓMEZ MORÍN"/>
    <n v="691"/>
    <s v="MATACHIQUE"/>
    <s v="CALLE NINGUNO"/>
    <n v="0"/>
    <s v="CREEL"/>
    <s v="PÚBLICO"/>
    <x v="3"/>
    <x v="3"/>
    <x v="2"/>
    <x v="0"/>
    <n v="0"/>
    <n v="0"/>
    <n v="0"/>
    <n v="0"/>
    <n v="12"/>
    <n v="1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FIC0053G"/>
    <n v="4"/>
    <s v="CENTRO DE APOYO A LA EDUCACION INICIAL CONAFE CHIQUIHUITE"/>
    <n v="8"/>
    <s v="BATOPILAS DE MANUEL GÓMEZ MORÍN"/>
    <n v="699"/>
    <s v="CHIQUIHUITE"/>
    <s v="CALLE NINGUNO"/>
    <n v="0"/>
    <s v="CREEL"/>
    <s v="PÚBLICO"/>
    <x v="3"/>
    <x v="3"/>
    <x v="2"/>
    <x v="0"/>
    <n v="0"/>
    <n v="0"/>
    <n v="0"/>
    <n v="4"/>
    <n v="7"/>
    <n v="12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54F"/>
    <n v="4"/>
    <s v="CENTRO DE APOYO A LA EDUCACION INICIAL CONAFE NORIHUI"/>
    <n v="8"/>
    <s v="BATOPILAS DE MANUEL GÓMEZ MORÍN"/>
    <n v="717"/>
    <s v="NORIHUI"/>
    <s v="CALLE NINGUNO"/>
    <n v="0"/>
    <s v="CREEL"/>
    <s v="PÚBLICO"/>
    <x v="3"/>
    <x v="3"/>
    <x v="2"/>
    <x v="0"/>
    <n v="0"/>
    <n v="0"/>
    <n v="0"/>
    <n v="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FIC0055E"/>
    <n v="4"/>
    <s v="CENTRO DE APOYO A LA EDUCACION INICIAL CONAFE REMUCHUCHI"/>
    <n v="8"/>
    <s v="BATOPILAS DE MANUEL GÓMEZ MORÍN"/>
    <n v="721"/>
    <s v="REMUCHUCHI"/>
    <s v="CALLE NINGUNO"/>
    <n v="0"/>
    <s v="CREEL"/>
    <s v="PÚBLICO"/>
    <x v="3"/>
    <x v="3"/>
    <x v="2"/>
    <x v="0"/>
    <n v="0"/>
    <n v="0"/>
    <n v="0"/>
    <n v="0"/>
    <n v="3"/>
    <n v="12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56D"/>
    <n v="4"/>
    <s v="CENTRO DE APOYO A LA EDUCACION INICIAL CONAFE TASAJISA"/>
    <n v="8"/>
    <s v="BATOPILAS DE MANUEL GÓMEZ MORÍN"/>
    <n v="722"/>
    <s v="TASAJISA"/>
    <s v="CALLE NINGUNO"/>
    <n v="0"/>
    <s v="CREEL"/>
    <s v="PÚBLICO"/>
    <x v="3"/>
    <x v="3"/>
    <x v="2"/>
    <x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57C"/>
    <n v="4"/>
    <s v="CENTRO DE APOYO A LA EDUCACION INICIAL CONAFE ROCAGUACHI"/>
    <n v="8"/>
    <s v="BATOPILAS DE MANUEL GÓMEZ MORÍN"/>
    <n v="727"/>
    <s v="ROCAGUACHI"/>
    <s v="CALLE NINGUNO"/>
    <n v="0"/>
    <s v="CREEL"/>
    <s v="PÚBLICO"/>
    <x v="3"/>
    <x v="3"/>
    <x v="2"/>
    <x v="0"/>
    <n v="0"/>
    <n v="0"/>
    <n v="0"/>
    <n v="0"/>
    <n v="15"/>
    <n v="13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58B"/>
    <n v="4"/>
    <s v="CENTRO DE APOYO A LA EDUCACION INICIAL CONAFE MEZQUITE"/>
    <n v="8"/>
    <s v="BATOPILAS DE MANUEL GÓMEZ MORÍN"/>
    <n v="732"/>
    <s v="MEZQUITE"/>
    <s v="CALLE NINGUNO"/>
    <n v="0"/>
    <s v="CREEL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59A"/>
    <n v="4"/>
    <s v="CENTRO DE APOYO A LA EDUCACION INICIAL CONAFE RECANAPUCHI"/>
    <n v="8"/>
    <s v="BATOPILAS DE MANUEL GÓMEZ MORÍN"/>
    <n v="758"/>
    <s v="RECANAPUCHI"/>
    <s v="CALLE NINGUNO"/>
    <n v="0"/>
    <s v="CREEL"/>
    <s v="PÚBLICO"/>
    <x v="3"/>
    <x v="3"/>
    <x v="2"/>
    <x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0Q"/>
    <n v="4"/>
    <s v="CENTRO DE APOYO A LA EDUCACION INICIAL CONAFE RANCHERIA SAGUARARE"/>
    <n v="8"/>
    <s v="BATOPILAS DE MANUEL GÓMEZ MORÍN"/>
    <n v="1105"/>
    <s v="RANCHERÍA SAGUARARE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61P"/>
    <n v="4"/>
    <s v="CENTRO DE APOYO A LA EDUCACION INICIAL CONAFE COECHI"/>
    <n v="8"/>
    <s v="BATOPILAS DE MANUEL GÓMEZ MORÍN"/>
    <n v="1106"/>
    <s v="COECHI"/>
    <s v="CALLE NINGUNO"/>
    <n v="0"/>
    <s v="CREEL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2O"/>
    <n v="4"/>
    <s v="CENTRO DE APOYO A LA EDUCACION INICIAL CONAFE CREEL TERMINAL"/>
    <n v="9"/>
    <s v="BOCOYNA"/>
    <n v="34"/>
    <s v="CREEL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3N"/>
    <n v="4"/>
    <s v="CENTRO DE APOYO A LA EDUCACION INICIAL CONAFE SISOGUICHI ASERRADERO"/>
    <n v="9"/>
    <s v="BOCOYNA"/>
    <n v="185"/>
    <s v="SISOGUICHI"/>
    <s v="CALLE NINGUNO"/>
    <n v="0"/>
    <s v="CREEL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4M"/>
    <n v="4"/>
    <s v="CENTRO DE APOYO A LA EDUCACION INICIAL CONAFE CREEL ELEVACION"/>
    <n v="9"/>
    <s v="BOCOYNA"/>
    <n v="34"/>
    <s v="CREEL"/>
    <s v="CALLE NINGUNO"/>
    <n v="0"/>
    <s v="CREEL"/>
    <s v="PÚBLICO"/>
    <x v="3"/>
    <x v="3"/>
    <x v="2"/>
    <x v="0"/>
    <n v="0"/>
    <n v="0"/>
    <n v="0"/>
    <n v="0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5L"/>
    <n v="4"/>
    <s v="CENTRO DE APOYO A LA EDUCACION INICIAL CONAFE SOJAHUACHI"/>
    <n v="9"/>
    <s v="BOCOYNA"/>
    <n v="188"/>
    <s v="SOJAHUACHI"/>
    <s v="CALLE NINGUNO"/>
    <n v="0"/>
    <s v="CREEL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6K"/>
    <n v="4"/>
    <s v="CENTRO DE APOYO A LA EDUCACION INICIAL CONAFE CREEL TERMOELECTRICA"/>
    <n v="9"/>
    <s v="BOCOYNA"/>
    <n v="34"/>
    <s v="CREEL"/>
    <s v="CALLE NINGUNO"/>
    <n v="0"/>
    <s v="CREEL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7J"/>
    <n v="4"/>
    <s v="CENTRO DE APOYO A LA EDUCACION INICIAL CONAFE EL YEPOSO"/>
    <n v="9"/>
    <s v="BOCOYNA"/>
    <n v="203"/>
    <s v="EL YEPOSO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8I"/>
    <n v="4"/>
    <s v="CENTRO DE APOYO A LA EDUCACION INICIAL CONAFE CHOGUITA"/>
    <n v="9"/>
    <s v="BOCOYNA"/>
    <n v="45"/>
    <s v="CHOGUITA"/>
    <s v="CALLE NINGUNO"/>
    <n v="0"/>
    <s v="CREEL"/>
    <s v="PÚBLICO"/>
    <x v="3"/>
    <x v="3"/>
    <x v="2"/>
    <x v="0"/>
    <n v="0"/>
    <n v="0"/>
    <n v="0"/>
    <n v="0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69H"/>
    <n v="4"/>
    <s v="CENTRO DE APOYO A LA EDUCACION INICIAL CONAFE SANTA ELENA"/>
    <n v="9"/>
    <s v="BOCOYNA"/>
    <n v="233"/>
    <s v="SANTA ELENA"/>
    <s v="CALLE NINGUNO"/>
    <n v="0"/>
    <s v="CREEL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0X"/>
    <n v="4"/>
    <s v="CENTRO DE APOYO A LA EDUCACION INICIAL CONAFE GONOGOCHI"/>
    <n v="9"/>
    <s v="BOCOYNA"/>
    <n v="53"/>
    <s v="GONOGOCHI"/>
    <s v="CALLE NINGUNO"/>
    <n v="0"/>
    <s v="CREEL"/>
    <s v="PÚBLICO"/>
    <x v="3"/>
    <x v="3"/>
    <x v="2"/>
    <x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1W"/>
    <n v="4"/>
    <s v="CENTRO DE APOYO A LA EDUCACION INICIAL CONAFE LAGO DE ARARECO"/>
    <n v="9"/>
    <s v="BOCOYNA"/>
    <n v="246"/>
    <s v="LAGO DE ARARECO"/>
    <s v="CALLE NINGUNO"/>
    <n v="0"/>
    <s v="CREEL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2V"/>
    <n v="4"/>
    <s v="CENTRO DE APOYO A LA EDUCACION INICIAL CONAFE COMUNIDAD EL GUAJOLOTE"/>
    <n v="9"/>
    <s v="BOCOYNA"/>
    <n v="58"/>
    <s v="COMUNIDAD EL GUAJOLOTE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3U"/>
    <n v="4"/>
    <s v="CENTRO DE APOYO A LA EDUCACION INICIAL CONAFE LOS OJITOS"/>
    <n v="9"/>
    <s v="BOCOYNA"/>
    <n v="258"/>
    <s v="LOS OJITOS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74T"/>
    <n v="4"/>
    <s v="CENTRO DE APOYO A LA EDUCACION INICIAL CONAFE GUMISACHI"/>
    <n v="9"/>
    <s v="BOCOYNA"/>
    <n v="69"/>
    <s v="GUMISACHI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5S"/>
    <n v="4"/>
    <s v="CENTRO DE APOYO A LA EDUCACION INICIAL CONAFE TALAYOTES TALAYOTES DE LOS VOLCANES"/>
    <n v="9"/>
    <s v="BOCOYNA"/>
    <n v="352"/>
    <s v="TALAYOTES (TALAYOTES DE LOS VOLCANES)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76R"/>
    <n v="4"/>
    <s v="CENTRO DE APOYO A LA EDUCACION INICIAL CONAFE SAN JOSE DE GUACAYVO"/>
    <n v="9"/>
    <s v="BOCOYNA"/>
    <n v="77"/>
    <s v="SAN JOSÉ DE GUACAYVO"/>
    <s v="CALLE NINGUNO"/>
    <n v="0"/>
    <s v="CREEL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7Q"/>
    <n v="4"/>
    <s v="CENTRO DE APOYO A LA EDUCACION INICIAL CONAFE BABUREACHI"/>
    <n v="9"/>
    <s v="BOCOYNA"/>
    <n v="394"/>
    <s v="BABUREACHI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8P"/>
    <n v="4"/>
    <s v="CENTRO DE APOYO A LA EDUCACION INICIAL CONAFE KILOMETRO SETENTA Y NUEVE"/>
    <n v="9"/>
    <s v="BOCOYNA"/>
    <n v="87"/>
    <s v="KILÓMETRO SETENTA Y NUEVE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79O"/>
    <n v="4"/>
    <s v="CENTRO DE APOYO A LA EDUCACION INICIAL CONAFE MORIVO"/>
    <n v="9"/>
    <s v="BOCOYNA"/>
    <n v="489"/>
    <s v="MORIVO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80D"/>
    <n v="4"/>
    <s v="CENTRO DE APOYO A LA EDUCACION INICIAL CONAFE EL RANCHITO"/>
    <n v="9"/>
    <s v="BOCOYNA"/>
    <n v="132"/>
    <s v="EL RANCHITO"/>
    <s v="CALLE NINGUNO"/>
    <n v="0"/>
    <s v="CREEL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1C"/>
    <n v="4"/>
    <s v="CENTRO DE APOYO A LA EDUCACION INICIAL CONAFE GASISUCHI"/>
    <n v="9"/>
    <s v="BOCOYNA"/>
    <n v="529"/>
    <s v="GASISUCHI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2B"/>
    <n v="4"/>
    <s v="CENTRO DE APOYO A LA EDUCACION INICIAL CONAFE SAN IGNACIO DE ARARECO"/>
    <n v="9"/>
    <s v="BOCOYNA"/>
    <n v="168"/>
    <s v="SAN IGNACIO DE ARARECO"/>
    <s v="CALLE NINGUNO"/>
    <n v="0"/>
    <s v="CREEL"/>
    <s v="PÚBLICO"/>
    <x v="3"/>
    <x v="3"/>
    <x v="2"/>
    <x v="0"/>
    <n v="0"/>
    <n v="0"/>
    <n v="0"/>
    <n v="0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3A"/>
    <n v="4"/>
    <s v="CENTRO DE APOYO A LA EDUCACION INICIAL CONAFE HUMACHIQUE CUEVAS DE LEONES"/>
    <n v="9"/>
    <s v="BOCOYNA"/>
    <n v="535"/>
    <s v="HUMACHIQUE (CUEVAS DE LEONES)"/>
    <s v="CALLE NINGUNO"/>
    <n v="0"/>
    <s v="CREEL"/>
    <s v="PÚBLICO"/>
    <x v="3"/>
    <x v="3"/>
    <x v="2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4Z"/>
    <n v="4"/>
    <s v="CENTRO DE APOYO A LA EDUCACION INICIAL CONAFE SAN JUANITO"/>
    <n v="9"/>
    <s v="BOCOYNA"/>
    <n v="169"/>
    <s v="SAN JUANITO"/>
    <s v="CALLE NINGUNO"/>
    <n v="0"/>
    <s v="CREEL"/>
    <s v="PÚBLICO"/>
    <x v="3"/>
    <x v="3"/>
    <x v="2"/>
    <x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5Z"/>
    <n v="4"/>
    <s v="CENTRO DE APOYO A LA EDUCACION INICIAL CONAFE LOS VIVEROS"/>
    <n v="9"/>
    <s v="BOCOYNA"/>
    <n v="544"/>
    <s v="LOS VIVEROS"/>
    <s v="CALLE NINGUNO"/>
    <n v="0"/>
    <s v="CREEL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6Y"/>
    <n v="4"/>
    <s v="CENTRO DE APOYO A LA EDUCACION INICIAL CONAFE SAN JUANITO PEÑITAS"/>
    <n v="9"/>
    <s v="BOCOYNA"/>
    <n v="169"/>
    <s v="SAN JUANITO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7X"/>
    <n v="4"/>
    <s v="CENTRO DE APOYO A LA EDUCACION INICIAL CONAFE OCOCHOCHI"/>
    <n v="9"/>
    <s v="BOCOYNA"/>
    <n v="639"/>
    <s v="OCOCHOCHI"/>
    <s v="CALLE NINGUNO"/>
    <n v="0"/>
    <s v="CREEL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8W"/>
    <n v="4"/>
    <s v="CENTRO DE APOYO A LA EDUCACION INICIAL CONAFE SISOGUICHI"/>
    <n v="9"/>
    <s v="BOCOYNA"/>
    <n v="185"/>
    <s v="SISOGUICHI"/>
    <s v="CALLE NINGUNO"/>
    <n v="0"/>
    <s v="CREEL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89V"/>
    <n v="4"/>
    <s v="CENTRO DE APOYO A LA EDUCACION INICIAL CONAFE TABACHI"/>
    <n v="9"/>
    <s v="BOCOYNA"/>
    <n v="684"/>
    <s v="TABACHI"/>
    <s v="CALLE NINGUNO"/>
    <n v="0"/>
    <s v="CREEL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0K"/>
    <n v="4"/>
    <s v="CENTRO DE APOYO A LA EDUCACION INICIAL CONAFE LAS CARRETAS BACARATOS"/>
    <n v="9"/>
    <s v="BOCOYNA"/>
    <n v="718"/>
    <s v="LAS CARRETAS (BACARATOS)"/>
    <s v="CALLE NINGUNO"/>
    <n v="0"/>
    <s v="CREEL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1J"/>
    <n v="4"/>
    <s v="CENTRO DE APOYO A LA EDUCACION INICIAL CONAFE ROCHIVO"/>
    <n v="9"/>
    <s v="BOCOYNA"/>
    <n v="724"/>
    <s v="ROCHIVO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2I"/>
    <n v="4"/>
    <s v="CENTRO DE APOYO A LA EDUCACION INICIAL CONAFE HUECHOUETAVO GUTEMARE"/>
    <n v="9"/>
    <s v="BOCOYNA"/>
    <n v="727"/>
    <s v="HUECHOUETAVO (GUTEMARE)"/>
    <s v="CALLE NINGUNO"/>
    <n v="0"/>
    <s v="CREEL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3H"/>
    <n v="4"/>
    <s v="CENTRO DE APOYO A LA EDUCACION INICIAL CONAFE BAQUEREACHI"/>
    <n v="9"/>
    <s v="BOCOYNA"/>
    <n v="22"/>
    <s v="BAQUEREACHI"/>
    <s v="CALLE NINGUNO"/>
    <n v="0"/>
    <s v="CREEL"/>
    <s v="PÚBLICO"/>
    <x v="3"/>
    <x v="3"/>
    <x v="2"/>
    <x v="0"/>
    <n v="0"/>
    <n v="0"/>
    <n v="0"/>
    <n v="0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4G"/>
    <n v="4"/>
    <s v="CENTRO DE APOYO A LA EDUCACION INICIAL CONAFE CIENEGA DE GUACAYVO"/>
    <n v="9"/>
    <s v="BOCOYNA"/>
    <n v="33"/>
    <s v="CIÉNEGA DE GUACAYVO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095F"/>
    <n v="4"/>
    <s v="CENTRO DE APOYO A LA EDUCACION INICIAL CONAFE CREEL"/>
    <n v="9"/>
    <s v="BOCOYNA"/>
    <n v="34"/>
    <s v="CREEL"/>
    <s v="CALLE NINGUNO"/>
    <n v="0"/>
    <s v="CREEL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6E"/>
    <n v="4"/>
    <s v="CENTRO DE APOYO A LA EDUCACION INICIAL CONAFE SANTA ROSALIA DE CAMARGO 1"/>
    <n v="11"/>
    <s v="CAMARGO"/>
    <n v="1"/>
    <s v="SANTA ROSALÍA DE CAMARGO"/>
    <s v="CALLE NINGUNO"/>
    <n v="0"/>
    <s v="DELICIAS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7D"/>
    <n v="4"/>
    <s v="CENTRO DE APOYO A LA EDUCACION INICIAL CONAFE SANTA ROSALIA DE CAMARGO 2"/>
    <n v="11"/>
    <s v="CAMARGO"/>
    <n v="1"/>
    <s v="SANTA ROSALÍA DE CAMARGO"/>
    <s v="CALLE NINGUNO"/>
    <n v="0"/>
    <s v="DELICIAS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8C"/>
    <n v="4"/>
    <s v="CENTRO DE APOYO A LA EDUCACION INICIAL CONAFE SANTA ROSALIA DE CAMARGO ESTANISLAO MUÑOZ"/>
    <n v="11"/>
    <s v="CAMARGO"/>
    <n v="1"/>
    <s v="SANTA ROSALÍA DE CAMARGO"/>
    <s v="CALLE NINGUNO"/>
    <n v="0"/>
    <s v="DELICIAS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099B"/>
    <n v="4"/>
    <s v="CENTRO DE APOYO A LA EDUCACION INICIAL CONAFE FLOREÑO"/>
    <n v="11"/>
    <s v="CAMARGO"/>
    <n v="59"/>
    <s v="FLOREÑO"/>
    <s v="CALLE NINGUNO"/>
    <n v="0"/>
    <s v="DELICIAS"/>
    <s v="PÚBLICO"/>
    <x v="3"/>
    <x v="3"/>
    <x v="2"/>
    <x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0A"/>
    <n v="4"/>
    <s v="CENTRO DE APOYO A LA EDUCACION INICIAL CONAFE ORTEGUEÑO"/>
    <n v="11"/>
    <s v="CAMARGO"/>
    <n v="109"/>
    <s v="ORTEGUEÑO"/>
    <s v="CALLE NINGUNO"/>
    <n v="0"/>
    <s v="DELICIA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01Z"/>
    <n v="4"/>
    <s v="CENTRO DE APOYO A LA EDUCACION INICIAL CONAFE RANCHO VIEJO"/>
    <n v="11"/>
    <s v="CAMARGO"/>
    <n v="138"/>
    <s v="RANCHO VIEJO"/>
    <s v="CALLE NINGUNO"/>
    <n v="0"/>
    <s v="DELICIAS"/>
    <s v="PÚBLICO"/>
    <x v="3"/>
    <x v="3"/>
    <x v="2"/>
    <x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2Z"/>
    <n v="4"/>
    <s v="CENTRO DE APOYO A LA EDUCACION INICIAL CONAFE LOS REYES"/>
    <n v="11"/>
    <s v="CAMARGO"/>
    <n v="142"/>
    <s v="LOS REYES"/>
    <s v="CALLE NINGUNO"/>
    <n v="0"/>
    <s v="DELICIAS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3Y"/>
    <n v="4"/>
    <s v="CENTRO DE APOYO A LA EDUCACION INICIAL CONAFE LEYES DE REFORMA"/>
    <n v="11"/>
    <s v="CAMARGO"/>
    <n v="644"/>
    <s v="LEYES DE REFORMA"/>
    <s v="CALLE NINGUNO"/>
    <n v="0"/>
    <s v="DELICIAS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4X"/>
    <n v="4"/>
    <s v="CENTRO DE APOYO A LA EDUCACION INICIAL CONAFE ARROYO LA CAMPANA"/>
    <n v="12"/>
    <s v="CARICHÍ"/>
    <n v="549"/>
    <s v="ARROYO LA CAMPANA"/>
    <s v="CALLE NINGUNO"/>
    <n v="0"/>
    <s v="CUAUHTÉMOC"/>
    <s v="PÚBLICO"/>
    <x v="3"/>
    <x v="3"/>
    <x v="2"/>
    <x v="0"/>
    <n v="0"/>
    <n v="0"/>
    <n v="0"/>
    <n v="4"/>
    <n v="2"/>
    <n v="1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05W"/>
    <n v="4"/>
    <s v="CENTRO DE APOYO A LA EDUCACION INICIAL CONAFE CARICHI"/>
    <n v="12"/>
    <s v="CARICHÍ"/>
    <n v="1"/>
    <s v="CARICHÍ"/>
    <s v="CALLE NINGUNO"/>
    <n v="0"/>
    <s v="CUAUHTÉMOC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6V"/>
    <n v="4"/>
    <s v="CENTRO DE APOYO A LA EDUCACION INICIAL CONAFE YEPO HUEPO"/>
    <n v="12"/>
    <s v="CARICHÍ"/>
    <n v="614"/>
    <s v="YEPO (HUEPO)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07U"/>
    <n v="4"/>
    <s v="CENTRO DE APOYO A LA EDUCACION INICIAL CONAFE CIENEGA DE OJOS AZULES 1"/>
    <n v="12"/>
    <s v="CARICHÍ"/>
    <n v="16"/>
    <s v="CIÉNEGA DE OJOS AZULES"/>
    <s v="CALLE NINGUNO"/>
    <n v="0"/>
    <s v="CUAUHTÉMOC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08T"/>
    <n v="4"/>
    <s v="CENTRO DE APOYO A LA EDUCACION INICIAL CONAFE CHOREACHI"/>
    <n v="12"/>
    <s v="CARICHÍ"/>
    <n v="626"/>
    <s v="CHOREACHI"/>
    <s v="CALLE NINGUNO"/>
    <n v="0"/>
    <s v="CUAUHTÉMOC"/>
    <s v="PÚBLICO"/>
    <x v="3"/>
    <x v="3"/>
    <x v="2"/>
    <x v="0"/>
    <n v="0"/>
    <n v="0"/>
    <n v="0"/>
    <n v="4"/>
    <n v="3"/>
    <n v="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09S"/>
    <n v="4"/>
    <s v="CENTRO DE APOYO A LA EDUCACION INICIAL CONAFE CIENEGA DE OJOS AZULES 2"/>
    <n v="12"/>
    <s v="CARICHÍ"/>
    <n v="16"/>
    <s v="CIÉNEGA DE OJOS AZULES"/>
    <s v="CALLE NINGUNO"/>
    <n v="0"/>
    <s v="CUAUHTÉMOC"/>
    <s v="PÚBLICO"/>
    <x v="3"/>
    <x v="3"/>
    <x v="2"/>
    <x v="0"/>
    <n v="0"/>
    <n v="0"/>
    <n v="0"/>
    <n v="0"/>
    <n v="11"/>
    <n v="7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10H"/>
    <n v="4"/>
    <s v="CENTRO DE APOYO A LA EDUCACION INICIAL CONAFE GUACAREACHI"/>
    <n v="12"/>
    <s v="CARICHÍ"/>
    <n v="24"/>
    <s v="HUACAREACHI"/>
    <s v="CALLE NINGUNO"/>
    <n v="0"/>
    <s v="CUAUHTÉMOC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11G"/>
    <n v="4"/>
    <s v="CENTRO DE APOYO A LA EDUCACION INICIAL CONAFE RANCHERIA GUAHUACHERARE"/>
    <n v="12"/>
    <s v="CARICHÍ"/>
    <n v="25"/>
    <s v="HUAHUACHÉRARE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12F"/>
    <n v="4"/>
    <s v="CENTRO DE APOYO A LA EDUCACION INICIAL CONAFE NARARACHI"/>
    <n v="12"/>
    <s v="CARICHÍ"/>
    <n v="38"/>
    <s v="NARÁRACHI"/>
    <s v="CALLE NINGUNO"/>
    <n v="0"/>
    <s v="CUAUHTÉMOC"/>
    <s v="PÚBLICO"/>
    <x v="3"/>
    <x v="3"/>
    <x v="2"/>
    <x v="0"/>
    <n v="0"/>
    <n v="0"/>
    <n v="0"/>
    <n v="4"/>
    <n v="13"/>
    <n v="1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13E"/>
    <n v="4"/>
    <s v="CENTRO DE APOYO A LA EDUCACION INICIAL CONAFE OCORARE DE BAQUEACHI"/>
    <n v="12"/>
    <s v="CARICHÍ"/>
    <n v="40"/>
    <s v="OCÓRARE DE BAQUEACHI"/>
    <s v="CALLE NINGUNO"/>
    <n v="0"/>
    <s v="CUAUHTÉMOC"/>
    <s v="PÚBLICO"/>
    <x v="3"/>
    <x v="3"/>
    <x v="2"/>
    <x v="0"/>
    <n v="0"/>
    <n v="0"/>
    <n v="0"/>
    <n v="4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14D"/>
    <n v="4"/>
    <s v="CENTRO DE APOYO A LA EDUCACION INICIAL CONAFE MESA DE NARARACHI"/>
    <n v="12"/>
    <s v="CARICHÍ"/>
    <n v="207"/>
    <s v="MESA DE NARÁRACHI"/>
    <s v="CALLE NINGUNO"/>
    <n v="0"/>
    <s v="CUAUHTÉMOC"/>
    <s v="PÚBLICO"/>
    <x v="3"/>
    <x v="3"/>
    <x v="2"/>
    <x v="0"/>
    <n v="0"/>
    <n v="0"/>
    <n v="0"/>
    <n v="4"/>
    <n v="7"/>
    <n v="11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15C"/>
    <n v="4"/>
    <s v="CENTRO DE APOYO A LA EDUCACION INICIAL CONAFE LAS JUNTAS"/>
    <n v="12"/>
    <s v="CARICHÍ"/>
    <n v="249"/>
    <s v="LAS JUNTAS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16B"/>
    <n v="4"/>
    <s v="CENTRO DE APOYO A LA EDUCACION INICIAL CONAFE NOROGACHITO NOROGACHI"/>
    <n v="12"/>
    <s v="CARICHÍ"/>
    <n v="338"/>
    <s v="NOROGACHITO (NOROGACHI)"/>
    <s v="CALLE NINGUNO"/>
    <n v="0"/>
    <s v="CUAUHTÉMOC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17A"/>
    <n v="4"/>
    <s v="CENTRO DE APOYO A LA EDUCACION INICIAL CONAFE LA CRUZ"/>
    <n v="16"/>
    <s v="LA CRUZ"/>
    <n v="1"/>
    <s v="LA CRUZ"/>
    <s v="CALLE NINGUNO"/>
    <n v="0"/>
    <s v="DELICIAS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18Z"/>
    <n v="4"/>
    <s v="CENTRO DE APOYO A LA EDUCACION INICIAL CONAFE CORRALEÑO DE JUAREZ"/>
    <n v="16"/>
    <s v="LA CRUZ"/>
    <n v="4"/>
    <s v="CORRALEÑO DE JUÁREZ"/>
    <s v="CALLE NINGUNO"/>
    <n v="0"/>
    <s v="DELICIAS"/>
    <s v="PÚBLICO"/>
    <x v="3"/>
    <x v="3"/>
    <x v="2"/>
    <x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19Z"/>
    <n v="4"/>
    <s v="CENTRO DE APOYO A LA EDUCACION INICIAL CONAFE ESTACION LA CRUZ"/>
    <n v="16"/>
    <s v="LA CRUZ"/>
    <n v="5"/>
    <s v="ESTACIÓN LA CRUZ"/>
    <s v="CALLE NINGUNO"/>
    <n v="0"/>
    <s v="DELICIAS"/>
    <s v="PÚBLICO"/>
    <x v="3"/>
    <x v="3"/>
    <x v="2"/>
    <x v="0"/>
    <n v="0"/>
    <n v="0"/>
    <n v="0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0O"/>
    <n v="4"/>
    <s v="CENTRO DE APOYO A LA EDUCACION INICIAL CONAFE MORIELEÑO"/>
    <n v="16"/>
    <s v="LA CRUZ"/>
    <n v="13"/>
    <s v="MORIELEÑO"/>
    <s v="CALLE NINGUNO"/>
    <n v="0"/>
    <s v="DELICIAS"/>
    <s v="PÚBLICO"/>
    <x v="3"/>
    <x v="3"/>
    <x v="2"/>
    <x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1N"/>
    <n v="4"/>
    <s v="CENTRO DE APOYO A LA EDUCACION INICIAL CONAFE SAN RAFAEL"/>
    <n v="16"/>
    <s v="LA CRUZ"/>
    <n v="19"/>
    <s v="SAN RAFAEL"/>
    <s v="CALLE NINGUNO"/>
    <n v="0"/>
    <s v="DELICIAS"/>
    <s v="PÚBLICO"/>
    <x v="3"/>
    <x v="3"/>
    <x v="2"/>
    <x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2M"/>
    <n v="4"/>
    <s v="CENTRO DE APOYO A LA EDUCACION INICIAL CONAFE CAPILLA DE LOS REMEDIOS"/>
    <n v="18"/>
    <s v="CUSIHUIRIACHI"/>
    <n v="14"/>
    <s v="CAPILLA DE LOS REMEDIOS"/>
    <s v="CALLE NINGUNO"/>
    <n v="0"/>
    <s v="CUAUHTÉMOC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3L"/>
    <n v="4"/>
    <s v="CENTRO DE APOYO A LA EDUCACION INICIAL CONAFE LOS ALAMOS DE CERRO PRIETO"/>
    <n v="18"/>
    <s v="CUSIHUIRIACHI"/>
    <n v="4"/>
    <s v="LOS ÁLAMOS DE CERRO PRIETO"/>
    <s v="CALLE NINGUNO"/>
    <n v="0"/>
    <s v="CUAUHTÉMOC"/>
    <s v="PÚBLICO"/>
    <x v="3"/>
    <x v="3"/>
    <x v="2"/>
    <x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4K"/>
    <n v="4"/>
    <s v="CENTRO DE APOYO A LA EDUCACION INICIAL CONAFE CHOPEQUE"/>
    <n v="18"/>
    <s v="CUSIHUIRIACHI"/>
    <n v="26"/>
    <s v="CHOPEQUE"/>
    <s v="CALLE NINGUNO"/>
    <n v="0"/>
    <s v="CUAUHTÉMOC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5J"/>
    <n v="4"/>
    <s v="CENTRO DE APOYO A LA EDUCACION INICIAL CONAFE EL LIMON"/>
    <n v="20"/>
    <s v="CHÍNIPAS"/>
    <n v="255"/>
    <s v="EL LIMÓN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6I"/>
    <n v="4"/>
    <s v="CENTRO DE APOYO A LA EDUCACION INICIAL CONAFE CHINIPAS DE ALMADA LAS CASITAS"/>
    <n v="20"/>
    <s v="CHÍNIPAS"/>
    <n v="1"/>
    <s v="CHÍNIPAS DE ALMADA"/>
    <s v="CALLE NINGUNO"/>
    <n v="0"/>
    <s v="CREEL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7H"/>
    <n v="4"/>
    <s v="CENTRO DE APOYO A LA EDUCACION INICIAL CONAFE CHINIPAS DE ALMADA "/>
    <n v="20"/>
    <s v="CHÍNIPAS"/>
    <n v="1"/>
    <s v="CHÍNIPAS DE ALMADA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8G"/>
    <n v="4"/>
    <s v="CENTRO DE APOYO A LA EDUCACION INICIAL CONAFE CHINIPAS DE ALMADA EL PASO DERECHO"/>
    <n v="20"/>
    <s v="CHÍNIPAS"/>
    <n v="1"/>
    <s v="CHÍNIPAS DE ALMADA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29F"/>
    <n v="4"/>
    <s v="CENTRO DE APOYO A LA EDUCACION INICIAL CONAFE GUADALUPE VICTORIA"/>
    <n v="20"/>
    <s v="CHÍNIPAS"/>
    <n v="52"/>
    <s v="GUADALUPE VICTORIA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0V"/>
    <n v="4"/>
    <s v="CENTRO DE APOYO A LA EDUCACION INICIAL CONAFE EL LIMON"/>
    <n v="20"/>
    <s v="CHÍNIPAS"/>
    <n v="70"/>
    <s v="EL LIMÓN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31U"/>
    <n v="4"/>
    <s v="CENTRO DE APOYO A LA EDUCACION INICIAL CONAFE EL TRIGUITO"/>
    <n v="20"/>
    <s v="CHÍNIPAS"/>
    <n v="164"/>
    <s v="EL TRIGUITO"/>
    <s v="CALLE NINGUNO"/>
    <n v="0"/>
    <s v="CREEL"/>
    <s v="PÚBLICO"/>
    <x v="3"/>
    <x v="3"/>
    <x v="2"/>
    <x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2T"/>
    <n v="4"/>
    <s v="CENTRO DE APOYO A LA EDUCACION INICIAL CONAFE LA LOMA"/>
    <n v="20"/>
    <s v="CHÍNIPAS"/>
    <n v="277"/>
    <s v="LA LOMA"/>
    <s v="CALLE NINGUNO"/>
    <n v="0"/>
    <s v="CREEL"/>
    <s v="PÚBLICO"/>
    <x v="3"/>
    <x v="3"/>
    <x v="2"/>
    <x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3S"/>
    <n v="4"/>
    <s v="CENTRO DE APOYO A LA EDUCACION INICIAL CONAFE SAN LORENZO"/>
    <n v="22"/>
    <s v="DR. BELISARIO DOMÍNGUEZ"/>
    <n v="1"/>
    <s v="SAN LORENZO"/>
    <s v="CALLE NINGUNO"/>
    <n v="0"/>
    <s v="CHIHUAHUA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4R"/>
    <n v="4"/>
    <s v="CENTRO DE APOYO A LA EDUCACION INICIAL CONAFE TUTUACA SANTA BARBARA DE TUTUACA"/>
    <n v="22"/>
    <s v="DR. BELISARIO DOMÍNGUEZ"/>
    <n v="16"/>
    <s v="TUTUACA (SANTA BÁRBARA DE TUTUACA)"/>
    <s v="CALLE NINGUNO"/>
    <n v="0"/>
    <s v="CHIHUAHUA"/>
    <s v="PÚBLICO"/>
    <x v="3"/>
    <x v="3"/>
    <x v="2"/>
    <x v="0"/>
    <n v="0"/>
    <n v="0"/>
    <n v="0"/>
    <n v="0"/>
    <n v="7"/>
    <n v="11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5Q"/>
    <n v="4"/>
    <s v="CENTRO DE APOYO A LA EDUCACION INICIAL CONAFE COLONIA LIBERTAD EL AGUAJE"/>
    <n v="25"/>
    <s v="GÓMEZ FARÍAS"/>
    <n v="9"/>
    <s v="COLONIA LIBERTAD (EL AGUAJE)"/>
    <s v="CALLE NINGUNO"/>
    <n v="0"/>
    <s v="MADERA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6P"/>
    <n v="4"/>
    <s v="CENTRO DE APOYO A LA EDUCACION INICIAL CONAFE PEÑA BLANCA"/>
    <n v="25"/>
    <s v="GÓMEZ FARÍAS"/>
    <n v="12"/>
    <s v="PEÑA BLANCA"/>
    <s v="CALLE NINGUNO"/>
    <n v="0"/>
    <s v="MADERA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7O"/>
    <n v="4"/>
    <s v="CENTRO DE APOYO A LA EDUCACION INICIAL CONAFE LA PINTA"/>
    <n v="25"/>
    <s v="GÓMEZ FARÍAS"/>
    <n v="16"/>
    <s v="LA PINTA"/>
    <s v="CALLE NINGUNO"/>
    <n v="0"/>
    <s v="MADERA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8N"/>
    <n v="4"/>
    <s v="CENTRO DE APOYO A LA EDUCACION INICIAL CONAFE EL PORVENIR DEL CAMPESINO OJO ESCONDIDO"/>
    <n v="25"/>
    <s v="GÓMEZ FARÍAS"/>
    <n v="18"/>
    <s v="EL PORVENIR DEL CAMPESINO (OJO ESCONDIDO)"/>
    <s v="CALLE NINGUNO"/>
    <n v="0"/>
    <s v="MADERA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39M"/>
    <n v="4"/>
    <s v="CENTRO DE APOYO A LA EDUCACION INICIAL CONAFE SAN JOSE BABICORA"/>
    <n v="25"/>
    <s v="GÓMEZ FARÍAS"/>
    <n v="21"/>
    <s v="SAN JOSÉ BABÍCORA"/>
    <s v="CALLE NINGUNO"/>
    <n v="0"/>
    <s v="MADERA"/>
    <s v="PÚBLICO"/>
    <x v="3"/>
    <x v="3"/>
    <x v="2"/>
    <x v="0"/>
    <n v="0"/>
    <n v="0"/>
    <n v="0"/>
    <n v="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0B"/>
    <n v="4"/>
    <s v="CENTRO DE APOYO A LA EDUCACION INICIAL CONAFE VALENTIN GOMEZ FARIAS ALFREDO CHAVEZ"/>
    <n v="25"/>
    <s v="GÓMEZ FARÍAS"/>
    <n v="1"/>
    <s v="VALENTÍN GÓMEZ FARÍAS"/>
    <s v="CALLE NINGUNO"/>
    <n v="0"/>
    <s v="MADERA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1A"/>
    <n v="4"/>
    <s v="CENTRO DE APOYO A LA EDUCACION INICIAL CONAFE VALENTIN GOMEZ FARIAS "/>
    <n v="25"/>
    <s v="GÓMEZ FARÍAS"/>
    <n v="1"/>
    <s v="VALENTÍN GÓMEZ FARÍAS"/>
    <s v="CALLE NINGUNO"/>
    <n v="0"/>
    <s v="MADERA"/>
    <s v="PÚBLICO"/>
    <x v="3"/>
    <x v="3"/>
    <x v="2"/>
    <x v="0"/>
    <n v="0"/>
    <n v="0"/>
    <n v="0"/>
    <n v="0"/>
    <n v="15"/>
    <n v="1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FIC0142Z"/>
    <n v="4"/>
    <s v="CENTRO DE APOYO A LA EDUCACION INICIAL CONAFE VALENTIN GOMEZ FARIAS SOCORRO RIVERA"/>
    <n v="25"/>
    <s v="GÓMEZ FARÍAS"/>
    <n v="1"/>
    <s v="VALENTÍN GÓMEZ FARÍAS"/>
    <s v="CALLE NINGUNO"/>
    <n v="0"/>
    <s v="MADERA"/>
    <s v="PÚBLICO"/>
    <x v="3"/>
    <x v="3"/>
    <x v="2"/>
    <x v="0"/>
    <n v="0"/>
    <n v="0"/>
    <n v="0"/>
    <n v="0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3Z"/>
    <n v="4"/>
    <s v="CENTRO DE APOYO A LA EDUCACION INICIAL CONAFE HURICHIQUE"/>
    <n v="27"/>
    <s v="GUACHOCHI"/>
    <n v="2208"/>
    <s v="HURICHIQUE"/>
    <s v="CALLE NINGUNO"/>
    <n v="0"/>
    <s v="GUACHOCHI"/>
    <s v="PÚBLICO"/>
    <x v="3"/>
    <x v="3"/>
    <x v="2"/>
    <x v="0"/>
    <n v="0"/>
    <n v="0"/>
    <n v="0"/>
    <n v="4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44Y"/>
    <n v="4"/>
    <s v="CENTRO DE APOYO A LA EDUCACION INICIAL CONAFE GUACHOCHI"/>
    <n v="27"/>
    <s v="GUACHOCHI"/>
    <n v="1"/>
    <s v="GUACHOCHI"/>
    <s v="CALLE NINGUNO"/>
    <n v="0"/>
    <s v="GUACHOCHI"/>
    <s v="PÚBLICO"/>
    <x v="3"/>
    <x v="3"/>
    <x v="2"/>
    <x v="0"/>
    <n v="0"/>
    <n v="0"/>
    <n v="0"/>
    <n v="0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5X"/>
    <n v="4"/>
    <s v="CENTRO DE APOYO A LA EDUCACION INICIAL CONAFE MESA DE LOS SURCOS"/>
    <n v="27"/>
    <s v="GUACHOCHI"/>
    <n v="2597"/>
    <s v="MESA DE LOS SURCOS"/>
    <s v="CALLE NINGUNO"/>
    <n v="0"/>
    <s v="GUACHOCHI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6W"/>
    <n v="4"/>
    <s v="CENTRO DE APOYO A LA EDUCACION INICIAL CONAFE BAJIO DE LAS PALMAS"/>
    <n v="27"/>
    <s v="GUACHOCHI"/>
    <n v="11"/>
    <s v="BAJÍO DE LAS PALMAS"/>
    <s v="CALLE NINGUNO"/>
    <n v="0"/>
    <s v="GUACHOCHI"/>
    <s v="PÚBLICO"/>
    <x v="3"/>
    <x v="3"/>
    <x v="2"/>
    <x v="0"/>
    <n v="0"/>
    <n v="0"/>
    <n v="0"/>
    <n v="0"/>
    <n v="7"/>
    <n v="11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47V"/>
    <n v="4"/>
    <s v="CENTRO DE APOYO A LA EDUCACION INICIAL CONAFE RAMUCHEACHI"/>
    <n v="27"/>
    <s v="GUACHOCHI"/>
    <n v="2666"/>
    <s v="RAMUCHEACHI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FIC0148U"/>
    <n v="4"/>
    <s v="CENTRO DE APOYO A LA EDUCACION INICIAL CONAFE BASIHUARE"/>
    <n v="27"/>
    <s v="GUACHOCHI"/>
    <n v="16"/>
    <s v="BASIHUARE"/>
    <s v="CALLE NINGUNO"/>
    <n v="0"/>
    <s v="GUACHOCHI"/>
    <s v="PÚBLICO"/>
    <x v="3"/>
    <x v="3"/>
    <x v="2"/>
    <x v="0"/>
    <n v="0"/>
    <n v="0"/>
    <n v="0"/>
    <n v="4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49T"/>
    <n v="4"/>
    <s v="CENTRO DE APOYO A LA EDUCACION INICIAL CONAFE RIMICHURACHI LAS CABAÑAS"/>
    <n v="27"/>
    <s v="GUACHOCHI"/>
    <n v="2702"/>
    <s v="RIMICHURACHI (LAS CABAÑAS)"/>
    <s v="CALLE NINGUNO"/>
    <n v="0"/>
    <s v="GUACHOCHI"/>
    <s v="PÚBLICO"/>
    <x v="3"/>
    <x v="3"/>
    <x v="2"/>
    <x v="0"/>
    <n v="0"/>
    <n v="0"/>
    <n v="0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50I"/>
    <n v="4"/>
    <s v="CENTRO DE APOYO A LA EDUCACION INICIAL CONAFE RANCHERIA CIENEGA PRIETA"/>
    <n v="27"/>
    <s v="GUACHOCHI"/>
    <n v="25"/>
    <s v="RANCHERÍA CIÉNEGA PRIETA"/>
    <s v="CALLE NINGUNO"/>
    <n v="0"/>
    <s v="GUACHOCHI"/>
    <s v="PÚBLICO"/>
    <x v="3"/>
    <x v="3"/>
    <x v="2"/>
    <x v="0"/>
    <n v="0"/>
    <n v="0"/>
    <n v="0"/>
    <n v="0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1H"/>
    <n v="4"/>
    <s v="CENTRO DE APOYO A LA EDUCACION INICIAL CONAFE CUMBRE DE LOS AGUAJITOS"/>
    <n v="27"/>
    <s v="GUACHOCHI"/>
    <n v="2813"/>
    <s v="CUMBRE DE LOS AGUAJITOS"/>
    <s v="CALLE NINGUNO"/>
    <n v="0"/>
    <s v="GUACHOCHI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2G"/>
    <n v="4"/>
    <s v="CENTRO DE APOYO A LA EDUCACION INICIAL CONAFE CUSARARE"/>
    <n v="27"/>
    <s v="GUACHOCHI"/>
    <n v="31"/>
    <s v="CUSÁRARE"/>
    <s v="CALLE NINGUNO"/>
    <n v="0"/>
    <s v="GUACHOCHI"/>
    <s v="PÚBLICO"/>
    <x v="3"/>
    <x v="3"/>
    <x v="2"/>
    <x v="0"/>
    <n v="0"/>
    <n v="0"/>
    <n v="0"/>
    <n v="0"/>
    <n v="4"/>
    <n v="9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3F"/>
    <n v="4"/>
    <s v="CENTRO DE APOYO A LA EDUCACION INICIAL CONAFE BACOCHI"/>
    <n v="27"/>
    <s v="GUACHOCHI"/>
    <n v="3040"/>
    <s v="BACOCHI"/>
    <s v="CALLE NINGUNO"/>
    <n v="0"/>
    <s v="GUACHOCHI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4E"/>
    <n v="4"/>
    <s v="CENTRO DE APOYO A LA EDUCACION INICIAL CONAFE LOMA DEL MANZANO"/>
    <n v="27"/>
    <s v="GUACHOCHI"/>
    <n v="52"/>
    <s v="LOMA DEL MANZANO"/>
    <s v="CALLE NINGUNO"/>
    <n v="0"/>
    <s v="GUACHOCHI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5D"/>
    <n v="4"/>
    <s v="CENTRO DE APOYO A LA EDUCACION INICIAL CONAFE LA LAGUNITA"/>
    <n v="27"/>
    <s v="GUACHOCHI"/>
    <n v="3073"/>
    <s v="LA LAGUNITA"/>
    <s v="CALLE NINGUNO"/>
    <n v="0"/>
    <s v="GUACHOCHI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6C"/>
    <n v="4"/>
    <s v="CENTRO DE APOYO A LA EDUCACION INICIAL CONAFE NACHACACHI"/>
    <n v="27"/>
    <s v="GUACHOCHI"/>
    <n v="55"/>
    <s v="NACHACACHI"/>
    <s v="CALLE NINGUNO"/>
    <n v="0"/>
    <s v="GUACHOCHI"/>
    <s v="PÚBLICO"/>
    <x v="3"/>
    <x v="3"/>
    <x v="2"/>
    <x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7B"/>
    <n v="4"/>
    <s v="CENTRO DE APOYO A LA EDUCACION INICIAL CONAFE RANCHO SECO"/>
    <n v="27"/>
    <s v="GUACHOCHI"/>
    <n v="63"/>
    <s v="RANCHO SECO"/>
    <s v="CALLE NINGUNO"/>
    <n v="0"/>
    <s v="GUACHOCHI"/>
    <s v="PÚBLICO"/>
    <x v="3"/>
    <x v="3"/>
    <x v="2"/>
    <x v="0"/>
    <n v="0"/>
    <n v="0"/>
    <n v="0"/>
    <n v="0"/>
    <n v="5"/>
    <n v="1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8A"/>
    <n v="4"/>
    <s v="CENTRO DE APOYO A LA EDUCACION INICIAL CONAFE SAMACHIQUE"/>
    <n v="27"/>
    <s v="GUACHOCHI"/>
    <n v="90"/>
    <s v="SAMACHIQUE"/>
    <s v="CALLE NINGUNO"/>
    <n v="0"/>
    <s v="GUACHOCHI"/>
    <s v="PÚBLICO"/>
    <x v="3"/>
    <x v="3"/>
    <x v="2"/>
    <x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59Z"/>
    <n v="4"/>
    <s v="CENTRO DE APOYO A LA EDUCACION INICIAL CONAFE TUCHEACHI"/>
    <n v="27"/>
    <s v="GUACHOCHI"/>
    <n v="114"/>
    <s v="TUCHEACHI"/>
    <s v="CALLE NINGUNO"/>
    <n v="0"/>
    <s v="GUACHOCHI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0P"/>
    <n v="4"/>
    <s v="CENTRO DE APOYO A LA EDUCACION INICIAL CONAFE NOROGACHI"/>
    <n v="27"/>
    <s v="GUACHOCHI"/>
    <n v="127"/>
    <s v="NOROGACHI"/>
    <s v="CALLE NINGUNO"/>
    <n v="0"/>
    <s v="GUACHOCHI"/>
    <s v="PÚBLICO"/>
    <x v="3"/>
    <x v="3"/>
    <x v="2"/>
    <x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1O"/>
    <n v="4"/>
    <s v="CENTRO DE APOYO A LA EDUCACION INICIAL CONAFE BASIGOCHI DE ABOREACHI"/>
    <n v="27"/>
    <s v="GUACHOCHI"/>
    <n v="172"/>
    <s v="BASIGOCHI DE ABOREACHI"/>
    <s v="CALLE NINGUNO"/>
    <n v="0"/>
    <s v="GUACHOCHI"/>
    <s v="PÚBLICO"/>
    <x v="3"/>
    <x v="3"/>
    <x v="2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2N"/>
    <n v="4"/>
    <s v="CENTRO DE APOYO A LA EDUCACION INICIAL CONAFE EL AGUAJE"/>
    <n v="27"/>
    <s v="GUACHOCHI"/>
    <n v="336"/>
    <s v="EL AGUAJE"/>
    <s v="CALLE NINGUNO"/>
    <n v="0"/>
    <s v="GUACHOCHI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3M"/>
    <n v="4"/>
    <s v="CENTRO DE APOYO A LA EDUCACION INICIAL CONAFE RANCHERIA YEHUACHIQUE"/>
    <n v="27"/>
    <s v="GUACHOCHI"/>
    <n v="380"/>
    <s v="RANCHERÍA YEHUACHIQUE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4L"/>
    <n v="4"/>
    <s v="CENTRO DE APOYO A LA EDUCACION INICIAL CONAFE LA GUITARRA LA GUITARRILLA"/>
    <n v="27"/>
    <s v="GUACHOCHI"/>
    <n v="385"/>
    <s v="LA GUITARRA (LA GUITARRILLA)"/>
    <s v="CALLE NINGUNO"/>
    <n v="0"/>
    <s v="GUACHOCHI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5K"/>
    <n v="4"/>
    <s v="CENTRO DE APOYO A LA EDUCACION INICIAL CONAFE ROJASARARE DE ROCHEACHI"/>
    <n v="27"/>
    <s v="GUACHOCHI"/>
    <n v="502"/>
    <s v="ROJASARARE DE ROCHEACHI"/>
    <s v="CALLE NINGUNO"/>
    <n v="0"/>
    <s v="GUACHOCHI"/>
    <s v="PÚBLICO"/>
    <x v="3"/>
    <x v="3"/>
    <x v="2"/>
    <x v="0"/>
    <n v="0"/>
    <n v="0"/>
    <n v="0"/>
    <n v="0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6J"/>
    <n v="4"/>
    <s v="CENTRO DE APOYO A LA EDUCACION INICIAL CONAFE REJOGOCHI"/>
    <n v="27"/>
    <s v="GUACHOCHI"/>
    <n v="529"/>
    <s v="REJOGOCHI"/>
    <s v="CALLE NINGUNO"/>
    <n v="0"/>
    <s v="GUACHOCHI"/>
    <s v="PÚBLICO"/>
    <x v="3"/>
    <x v="3"/>
    <x v="2"/>
    <x v="0"/>
    <n v="0"/>
    <n v="0"/>
    <n v="0"/>
    <n v="4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67I"/>
    <n v="4"/>
    <s v="CENTRO DE APOYO A LA EDUCACION INICIAL CONAFE RECUZACHI"/>
    <n v="27"/>
    <s v="GUACHOCHI"/>
    <n v="572"/>
    <s v="RECUZACHI"/>
    <s v="CALLE NINGUNO"/>
    <n v="0"/>
    <s v="GUACHOCHI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8H"/>
    <n v="4"/>
    <s v="CENTRO DE APOYO A LA EDUCACION INICIAL CONAFE TUCHEACHI"/>
    <n v="27"/>
    <s v="GUACHOCHI"/>
    <n v="574"/>
    <s v="TUCHEACHI"/>
    <s v="CALLE NINGUNO"/>
    <n v="0"/>
    <s v="GUACHOCHI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69G"/>
    <n v="4"/>
    <s v="CENTRO DE APOYO A LA EDUCACION INICIAL CONAFE NAHUAJIRACHI"/>
    <n v="27"/>
    <s v="GUACHOCHI"/>
    <n v="749"/>
    <s v="NAHUAJIRACHI"/>
    <s v="CALLE NINGUNO"/>
    <n v="0"/>
    <s v="GUACHOCHI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0W"/>
    <n v="4"/>
    <s v="CENTRO DE APOYO A LA EDUCACION INICIAL CONAFE EL RANCHITO"/>
    <n v="27"/>
    <s v="GUACHOCHI"/>
    <n v="756"/>
    <s v="EL RANCHITO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71V"/>
    <n v="4"/>
    <s v="CENTRO DE APOYO A LA EDUCACION INICIAL CONAFE EL OREGANO"/>
    <n v="27"/>
    <s v="GUACHOCHI"/>
    <n v="803"/>
    <s v="EL ORÉGANO"/>
    <s v="CALLE NINGUNO"/>
    <n v="0"/>
    <s v="GUACHOCHI"/>
    <s v="PÚBLICO"/>
    <x v="3"/>
    <x v="3"/>
    <x v="2"/>
    <x v="0"/>
    <n v="0"/>
    <n v="0"/>
    <n v="0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2U"/>
    <n v="4"/>
    <s v="CENTRO DE APOYO A LA EDUCACION INICIAL CONAFE LAGUNA DE ABOREACHI"/>
    <n v="27"/>
    <s v="GUACHOCHI"/>
    <n v="913"/>
    <s v="LAGUNA DE ABOREACHI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73T"/>
    <n v="4"/>
    <s v="CENTRO DE APOYO A LA EDUCACION INICIAL CONAFE MACHARICHI"/>
    <n v="27"/>
    <s v="GUACHOCHI"/>
    <n v="972"/>
    <s v="MACHARICHI"/>
    <s v="CALLE NINGUNO"/>
    <n v="0"/>
    <s v="GUACHOCHI"/>
    <s v="PÚBLICO"/>
    <x v="3"/>
    <x v="3"/>
    <x v="2"/>
    <x v="0"/>
    <n v="0"/>
    <n v="0"/>
    <n v="0"/>
    <n v="0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4S"/>
    <n v="4"/>
    <s v="CENTRO DE APOYO A LA EDUCACION INICIAL CONAFE BAJIO DE LOS PALMA"/>
    <n v="27"/>
    <s v="GUACHOCHI"/>
    <n v="1035"/>
    <s v="BAJÍO DE LOS PALMA"/>
    <s v="CALLE NINGUNO"/>
    <n v="0"/>
    <s v="GUACHOCHI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5R"/>
    <n v="4"/>
    <s v="CENTRO DE APOYO A LA EDUCACION INICIAL CONAFE BASIGOCHI"/>
    <n v="27"/>
    <s v="GUACHOCHI"/>
    <n v="1048"/>
    <s v="BASIGOCHI"/>
    <s v="CALLE NINGUNO"/>
    <n v="0"/>
    <s v="GUACHOCHI"/>
    <s v="PÚBLICO"/>
    <x v="3"/>
    <x v="3"/>
    <x v="2"/>
    <x v="0"/>
    <n v="0"/>
    <n v="0"/>
    <n v="0"/>
    <n v="4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76Q"/>
    <n v="4"/>
    <s v="CENTRO DE APOYO A LA EDUCACION INICIAL CONAFE CUMBRE DE GUERACHI"/>
    <n v="27"/>
    <s v="GUACHOCHI"/>
    <n v="1096"/>
    <s v="CUMBRE DE GÜERACHI"/>
    <s v="CALLE NINGUNO"/>
    <n v="0"/>
    <s v="GUACHOCHI"/>
    <s v="PÚBLICO"/>
    <x v="3"/>
    <x v="3"/>
    <x v="2"/>
    <x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7P"/>
    <n v="4"/>
    <s v="CENTRO DE APOYO A LA EDUCACION INICIAL CONAFE HUELEYBO"/>
    <n v="27"/>
    <s v="GUACHOCHI"/>
    <n v="1118"/>
    <s v="HUELEYBO"/>
    <s v="CALLE NINGUNO"/>
    <n v="0"/>
    <s v="GUACHOCHI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8O"/>
    <n v="4"/>
    <s v="CENTRO DE APOYO A LA EDUCACION INICIAL CONAFE REJOMACHI"/>
    <n v="27"/>
    <s v="GUACHOCHI"/>
    <n v="1228"/>
    <s v="REJOMACHI"/>
    <s v="CALLE NINGUNO"/>
    <n v="0"/>
    <s v="GUACHOCHI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79N"/>
    <n v="4"/>
    <s v="CENTRO DE APOYO A LA EDUCACION INICIAL CONAFE SICORACHACHI"/>
    <n v="27"/>
    <s v="GUACHOCHI"/>
    <n v="1268"/>
    <s v="SICORACHACHI"/>
    <s v="CALLE NINGUNO"/>
    <n v="0"/>
    <s v="GUACHOCHI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0C"/>
    <n v="4"/>
    <s v="CENTRO DE APOYO A LA EDUCACION INICIAL CONAFE BAJIO DE CUECHI CUHECHI"/>
    <n v="27"/>
    <s v="GUACHOCHI"/>
    <n v="1342"/>
    <s v="BAJÍO DE CUECHI (CUHECHI)"/>
    <s v="CALLE NINGUNO"/>
    <n v="0"/>
    <s v="GUACHOCHI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1B"/>
    <n v="4"/>
    <s v="CENTRO DE APOYO A LA EDUCACION INICIAL CONAFE ROCHACHI ROCHEACHI"/>
    <n v="27"/>
    <s v="GUACHOCHI"/>
    <n v="1416"/>
    <s v="ROCHACHI (ROCHEACHI)"/>
    <s v="CALLE NINGUNO"/>
    <n v="0"/>
    <s v="GUACHOCHI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2A"/>
    <n v="4"/>
    <s v="CENTRO DE APOYO A LA EDUCACION INICIAL CONAFE SANTA CRUZ"/>
    <n v="27"/>
    <s v="GUACHOCHI"/>
    <n v="1444"/>
    <s v="SANTA CRUZ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83Z"/>
    <n v="4"/>
    <s v="CENTRO DE APOYO A LA EDUCACION INICIAL CONAFE MESA DE PAREHUACHI"/>
    <n v="27"/>
    <s v="GUACHOCHI"/>
    <n v="1964"/>
    <s v="MESA DE PAREHUACHI"/>
    <s v="CALLE NINGUNO"/>
    <n v="0"/>
    <s v="GUACHOCHI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4Z"/>
    <n v="4"/>
    <s v="CENTRO DE APOYO A LA EDUCACION INICIAL CONAFE MILPILLAS DE ABAJO"/>
    <n v="29"/>
    <s v="GUADALUPE Y CALVO"/>
    <n v="318"/>
    <s v="MILPILLAS DE ABAJO"/>
    <s v="CALLE NINGUNO"/>
    <n v="0"/>
    <s v="GUADALUPE Y CALVO"/>
    <s v="PÚBLICO"/>
    <x v="3"/>
    <x v="3"/>
    <x v="2"/>
    <x v="0"/>
    <n v="0"/>
    <n v="0"/>
    <n v="0"/>
    <n v="4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85Y"/>
    <n v="4"/>
    <s v="CENTRO DE APOYO A LA EDUCACION INICIAL CONAFE LLANO GRANDE"/>
    <n v="29"/>
    <s v="GUADALUPE Y CALVO"/>
    <n v="113"/>
    <s v="LLANO GRANDE"/>
    <s v="CALLE NINGUNO"/>
    <n v="0"/>
    <s v="GUADALUPE Y CALVO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6X"/>
    <n v="4"/>
    <s v="CENTRO DE APOYO A LA EDUCACION INICIAL CONAFE EL RINCON DEL COMANCHE"/>
    <n v="29"/>
    <s v="GUADALUPE Y CALVO"/>
    <n v="324"/>
    <s v="EL RINCÓN DEL COMANCHE"/>
    <s v="CALLE NINGUNO"/>
    <n v="0"/>
    <s v="GUADALUPE Y CALVO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7W"/>
    <n v="4"/>
    <s v="CENTRO DE APOYO A LA EDUCACION INICIAL CONAFE LA TRINIDAD"/>
    <n v="29"/>
    <s v="GUADALUPE Y CALVO"/>
    <n v="1196"/>
    <s v="LA TRINIDAD"/>
    <s v="CALLE NINGUNO"/>
    <n v="0"/>
    <s v="GUADALUPE Y CALVO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8V"/>
    <n v="4"/>
    <s v="CENTRO DE APOYO A LA EDUCACION INICIAL CONAFE SAN RAFAEL"/>
    <n v="29"/>
    <s v="GUADALUPE Y CALVO"/>
    <n v="360"/>
    <s v="SAN RAFAEL"/>
    <s v="CALLE NINGUNO"/>
    <n v="0"/>
    <s v="GUADALUPE Y CALVO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89U"/>
    <n v="4"/>
    <s v="CENTRO DE APOYO A LA EDUCACION INICIAL CONAFE EL CUIDAME"/>
    <n v="29"/>
    <s v="GUADALUPE Y CALVO"/>
    <n v="1207"/>
    <s v="EL CUÍDAME"/>
    <s v="CALLE NINGUNO"/>
    <n v="0"/>
    <s v="GUADALUPE Y CALVO"/>
    <s v="PÚBLICO"/>
    <x v="3"/>
    <x v="3"/>
    <x v="2"/>
    <x v="0"/>
    <n v="0"/>
    <n v="0"/>
    <n v="0"/>
    <n v="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0J"/>
    <n v="4"/>
    <s v="CENTRO DE APOYO A LA EDUCACION INICIAL CONAFE LOS ARROYITOS"/>
    <n v="29"/>
    <s v="GUADALUPE Y CALVO"/>
    <n v="362"/>
    <s v="LOS ARROYITOS"/>
    <s v="CALLE NINGUNO"/>
    <n v="0"/>
    <s v="GUADALUPE Y CALVO"/>
    <s v="PÚBLICO"/>
    <x v="3"/>
    <x v="3"/>
    <x v="2"/>
    <x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1I"/>
    <n v="4"/>
    <s v="CENTRO DE APOYO A LA EDUCACION INICIAL CONAFE EL POTRERO"/>
    <n v="29"/>
    <s v="GUADALUPE Y CALVO"/>
    <n v="1210"/>
    <s v="EL POTRERO"/>
    <s v="CALLE NINGUNO"/>
    <n v="0"/>
    <s v="GUADALUPE Y CALVO"/>
    <s v="PÚBLICO"/>
    <x v="3"/>
    <x v="3"/>
    <x v="2"/>
    <x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2H"/>
    <n v="4"/>
    <s v="CENTRO DE APOYO A LA EDUCACION INICIAL CONAFE SAUCITO DE ARRIBA"/>
    <n v="29"/>
    <s v="GUADALUPE Y CALVO"/>
    <n v="365"/>
    <s v="SAUCITO DE ARRIBA"/>
    <s v="CALLE NINGUNO"/>
    <n v="0"/>
    <s v="GUADALUPE Y CALVO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3G"/>
    <n v="4"/>
    <s v="CENTRO DE APOYO A LA EDUCACION INICIAL CONAFE MESA DE SAN RAFAEL EL LLANO"/>
    <n v="29"/>
    <s v="GUADALUPE Y CALVO"/>
    <n v="127"/>
    <s v="MESA DE SAN RAFAEL"/>
    <s v="CALLE NINGUNO"/>
    <n v="0"/>
    <s v="GUADALUPE Y CALVO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4F"/>
    <n v="4"/>
    <s v="CENTRO DE APOYO A LA EDUCACION INICIAL CONAFE LOS TARROS"/>
    <n v="29"/>
    <s v="GUADALUPE Y CALVO"/>
    <n v="432"/>
    <s v="LOS TARROS"/>
    <s v="CALLE NINGUNO"/>
    <n v="0"/>
    <s v="GUADALUPE Y CALVO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5E"/>
    <n v="4"/>
    <s v="CENTRO DE APOYO A LA EDUCACION INICIAL CONAFE MESA DE SAN RAFAEL "/>
    <n v="29"/>
    <s v="GUADALUPE Y CALVO"/>
    <n v="127"/>
    <s v="MESA DE SAN RAFAEL"/>
    <s v="CALLE NINGUNO"/>
    <n v="0"/>
    <s v="GUADALUPE Y CALVO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6D"/>
    <n v="4"/>
    <s v="CENTRO DE APOYO A LA EDUCACION INICIAL CONAFE EL BALUARTE"/>
    <n v="29"/>
    <s v="GUADALUPE Y CALVO"/>
    <n v="477"/>
    <s v="EL BALUARTE"/>
    <s v="CALLE NINGUNO"/>
    <n v="0"/>
    <s v="GUADALUPE Y CALVO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7C"/>
    <n v="4"/>
    <s v="CENTRO DE APOYO A LA EDUCACION INICIAL CONAFE MOMORA"/>
    <n v="29"/>
    <s v="GUADALUPE Y CALVO"/>
    <n v="132"/>
    <s v="MOMORA"/>
    <s v="CALLE NINGUNO"/>
    <n v="0"/>
    <s v="GUADALUPE Y CALVO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198B"/>
    <n v="4"/>
    <s v="CENTRO DE APOYO A LA EDUCACION INICIAL CONAFE MESA DE LA CRUZ"/>
    <n v="29"/>
    <s v="GUADALUPE Y CALVO"/>
    <n v="480"/>
    <s v="MESA DE LA CRUZ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199A"/>
    <n v="4"/>
    <s v="CENTRO DE APOYO A LA EDUCACION INICIAL CONAFE EL NOPAL"/>
    <n v="29"/>
    <s v="GUADALUPE Y CALVO"/>
    <n v="139"/>
    <s v="EL NOPAL"/>
    <s v="CALLE NINGUNO"/>
    <n v="0"/>
    <s v="GUADALUPE Y CALVO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0Z"/>
    <n v="4"/>
    <s v="CENTRO DE APOYO A LA EDUCACION INICIAL CONAFE CORDON DE LOS SOTO"/>
    <n v="29"/>
    <s v="GUADALUPE Y CALVO"/>
    <n v="2167"/>
    <s v="CORDÓN DE LOS SOTO"/>
    <s v="CALLE NINGUNO"/>
    <n v="0"/>
    <s v="GUADALUPE Y CALVO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1Z"/>
    <n v="4"/>
    <s v="CENTRO DE APOYO A LA EDUCACION INICIAL CONAFE OJO FRIO DE ARRIBA"/>
    <n v="29"/>
    <s v="GUADALUPE Y CALVO"/>
    <n v="142"/>
    <s v="OJO FRÍO DE ARRIBA"/>
    <s v="CALLE NINGUNO"/>
    <n v="0"/>
    <s v="GUADALUPE Y CALVO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2Y"/>
    <n v="4"/>
    <s v="CENTRO DE APOYO A LA EDUCACION INICIAL CONAFE RINCON DEL PEDREGAL"/>
    <n v="29"/>
    <s v="GUADALUPE Y CALVO"/>
    <n v="2333"/>
    <s v="RINCÓN DEL PEDREGAL"/>
    <s v="CALLE NINGUNO"/>
    <n v="0"/>
    <s v="GUADALUPE Y CALVO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3X"/>
    <n v="4"/>
    <s v="CENTRO DE APOYO A LA EDUCACION INICIAL CONAFE OJUELOS"/>
    <n v="29"/>
    <s v="GUADALUPE Y CALVO"/>
    <n v="143"/>
    <s v="OJUELOS"/>
    <s v="CALLE NINGUNO"/>
    <n v="0"/>
    <s v="GUADALUPE Y CALVO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4W"/>
    <n v="4"/>
    <s v="CENTRO DE APOYO A LA EDUCACION INICIAL CONAFE EL COYOTE"/>
    <n v="29"/>
    <s v="GUADALUPE Y CALVO"/>
    <n v="500"/>
    <s v="EL COYOTE"/>
    <s v="CALLE NINGUNO"/>
    <n v="0"/>
    <s v="GUADALUPE Y CALVO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5V"/>
    <n v="4"/>
    <s v="CENTRO DE APOYO A LA EDUCACION INICIAL CONAFE EL PALMITO"/>
    <n v="29"/>
    <s v="GUADALUPE Y CALVO"/>
    <n v="151"/>
    <s v="EL PALMITO"/>
    <s v="CALLE NINGUNO"/>
    <n v="0"/>
    <s v="GUADALUPE Y CALVO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6U"/>
    <n v="4"/>
    <s v="CENTRO DE APOYO A LA EDUCACION INICIAL CONAFE EL BAJIO LARGO DE ATASCADEROS"/>
    <n v="29"/>
    <s v="GUADALUPE Y CALVO"/>
    <n v="541"/>
    <s v="EL BAJÍO LARGO DE ATASCADEROS"/>
    <s v="CALLE NINGUNO"/>
    <n v="0"/>
    <s v="GUADALUPE Y CALVO"/>
    <s v="PÚBLICO"/>
    <x v="3"/>
    <x v="3"/>
    <x v="2"/>
    <x v="0"/>
    <n v="0"/>
    <n v="0"/>
    <n v="0"/>
    <n v="0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7T"/>
    <n v="4"/>
    <s v="CENTRO DE APOYO A LA EDUCACION INICIAL CONAFE PALOS MUERTOS"/>
    <n v="29"/>
    <s v="GUADALUPE Y CALVO"/>
    <n v="152"/>
    <s v="PALOS MUERTOS"/>
    <s v="CALLE NINGUNO"/>
    <n v="0"/>
    <s v="GUADALUPE Y CALVO"/>
    <s v="PÚBLICO"/>
    <x v="3"/>
    <x v="3"/>
    <x v="2"/>
    <x v="0"/>
    <n v="0"/>
    <n v="0"/>
    <n v="0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08S"/>
    <n v="4"/>
    <s v="CENTRO DE APOYO A LA EDUCACION INICIAL CONAFE CORRAL DE PIEDRA"/>
    <n v="29"/>
    <s v="GUADALUPE Y CALVO"/>
    <n v="542"/>
    <s v="CORRAL DE PIEDRA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09R"/>
    <n v="4"/>
    <s v="CENTRO DE APOYO A LA EDUCACION INICIAL CONAFE BAJIO DE LA MESA"/>
    <n v="29"/>
    <s v="GUADALUPE Y CALVO"/>
    <n v="1486"/>
    <s v="BAJÍO DE LA MESA"/>
    <s v="CALLE NINGUNO"/>
    <n v="0"/>
    <s v="GUADALUPE Y CALVO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0G"/>
    <n v="4"/>
    <s v="CENTRO DE APOYO A LA EDUCACION INICIAL CONAFE EL CHIHUITE"/>
    <n v="29"/>
    <s v="GUADALUPE Y CALVO"/>
    <n v="584"/>
    <s v="EL CHIHUITE"/>
    <s v="CALLE NINGUNO"/>
    <n v="0"/>
    <s v="GUADALUPE Y CALVO"/>
    <s v="PÚBLICO"/>
    <x v="3"/>
    <x v="3"/>
    <x v="2"/>
    <x v="0"/>
    <n v="0"/>
    <n v="0"/>
    <n v="0"/>
    <n v="0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1F"/>
    <n v="4"/>
    <s v="CENTRO DE APOYO A LA EDUCACION INICIAL CONAFE EL PINITO"/>
    <n v="29"/>
    <s v="GUADALUPE Y CALVO"/>
    <n v="163"/>
    <s v="EL PINITO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2E"/>
    <n v="4"/>
    <s v="CENTRO DE APOYO A LA EDUCACION INICIAL CONAFE MILPILLAS DE ARRIBA"/>
    <n v="29"/>
    <s v="GUADALUPE Y CALVO"/>
    <n v="637"/>
    <s v="MILPILLAS DE ARRIBA"/>
    <s v="CALLE NINGUNO"/>
    <n v="0"/>
    <s v="GUADALUPE Y CALVO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3D"/>
    <n v="4"/>
    <s v="CENTRO DE APOYO A LA EDUCACION INICIAL CONAFE SAN JUAN NEPOMUCENO"/>
    <n v="29"/>
    <s v="GUADALUPE Y CALVO"/>
    <n v="207"/>
    <s v="SAN JUAN NEPOMUCENO"/>
    <s v="CALLE NINGUNO"/>
    <n v="0"/>
    <s v="GUADALUPE Y CALVO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4C"/>
    <n v="4"/>
    <s v="CENTRO DE APOYO A LA EDUCACION INICIAL CONAFE LA MESA DE LOS HONGOS"/>
    <n v="29"/>
    <s v="GUADALUPE Y CALVO"/>
    <n v="669"/>
    <s v="LA MESA DE LOS HONGOS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5B"/>
    <n v="4"/>
    <s v="CENTRO DE APOYO A LA EDUCACION INICIAL CONAFE SAN MIGUEL"/>
    <n v="29"/>
    <s v="GUADALUPE Y CALVO"/>
    <n v="209"/>
    <s v="SAN MIGUEL"/>
    <s v="CALLE NINGUNO"/>
    <n v="0"/>
    <s v="GUADALUPE Y CALVO"/>
    <s v="PÚBLICO"/>
    <x v="3"/>
    <x v="3"/>
    <x v="2"/>
    <x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6A"/>
    <n v="4"/>
    <s v="CENTRO DE APOYO A LA EDUCACION INICIAL CONAFE SAN JOSE DE CRUCES"/>
    <n v="29"/>
    <s v="GUADALUPE Y CALVO"/>
    <n v="700"/>
    <s v="SAN JOSÉ DE CRUCES"/>
    <s v="CALLE NINGUNO"/>
    <n v="0"/>
    <s v="GUADALUPE Y CALVO"/>
    <s v="PÚBLICO"/>
    <x v="3"/>
    <x v="3"/>
    <x v="2"/>
    <x v="0"/>
    <n v="0"/>
    <n v="0"/>
    <n v="0"/>
    <n v="4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17Z"/>
    <n v="4"/>
    <s v="CENTRO DE APOYO A LA EDUCACION INICIAL CONAFE MARAVILLAS"/>
    <n v="11"/>
    <s v="CAMARGO"/>
    <n v="92"/>
    <s v="MARAVILLAS"/>
    <s v="CALLE NINGUNO"/>
    <n v="0"/>
    <s v="DELICIA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18Z"/>
    <n v="4"/>
    <s v="CENTRO DE APOYO A LA EDUCACION INICIAL CONAFE SAN PEDRO DE CHINATU RANCHERIA SAN PEDRO"/>
    <n v="29"/>
    <s v="GUADALUPE Y CALVO"/>
    <n v="211"/>
    <s v="SAN PEDRO DE CHINATÚ (RANCHERÍA SAN PEDRO)"/>
    <s v="CALLE NINGUNO"/>
    <n v="0"/>
    <s v="GUADALUPE Y CALVO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19Y"/>
    <n v="4"/>
    <s v="CENTRO DE APOYO A LA EDUCACION INICIAL CONAFE EL MUERTECITO"/>
    <n v="29"/>
    <s v="GUADALUPE Y CALVO"/>
    <n v="707"/>
    <s v="EL MUERTECITO"/>
    <s v="CALLE NINGUNO"/>
    <n v="0"/>
    <s v="GUADALUPE Y CALVO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0N"/>
    <n v="4"/>
    <s v="CENTRO DE APOYO A LA EDUCACION INICIAL CONAFE TALAYOTES"/>
    <n v="29"/>
    <s v="GUADALUPE Y CALVO"/>
    <n v="234"/>
    <s v="TALAYOTES"/>
    <s v="CALLE NINGUNO"/>
    <n v="0"/>
    <s v="GUADALUPE Y CALVO"/>
    <s v="PÚBLICO"/>
    <x v="3"/>
    <x v="3"/>
    <x v="2"/>
    <x v="0"/>
    <n v="0"/>
    <n v="0"/>
    <n v="0"/>
    <n v="0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1M"/>
    <n v="4"/>
    <s v="CENTRO DE APOYO A LA EDUCACION INICIAL CONAFE AGUA BLANCA"/>
    <n v="29"/>
    <s v="GUADALUPE Y CALVO"/>
    <n v="757"/>
    <s v="AGUA BLANCA"/>
    <s v="CALLE NINGUNO"/>
    <n v="0"/>
    <s v="GUADALUPE Y CALVO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2L"/>
    <n v="4"/>
    <s v="CENTRO DE APOYO A LA EDUCACION INICIAL CONAFE EL TUPURE EL TUPURI"/>
    <n v="29"/>
    <s v="GUADALUPE Y CALVO"/>
    <n v="252"/>
    <s v="EL TUPURE (EL TUPURI)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3K"/>
    <n v="4"/>
    <s v="CENTRO DE APOYO A LA EDUCACION INICIAL CONAFE MESA LISA"/>
    <n v="29"/>
    <s v="GUADALUPE Y CALVO"/>
    <n v="770"/>
    <s v="MESA LISA"/>
    <s v="CALLE NINGUNO"/>
    <n v="0"/>
    <s v="GUADALUPE Y CALVO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4J"/>
    <n v="4"/>
    <s v="CENTRO DE APOYO A LA EDUCACION INICIAL CONAFE RANCHO DE ENMEDIO"/>
    <n v="29"/>
    <s v="GUADALUPE Y CALVO"/>
    <n v="310"/>
    <s v="RANCHO DE ENMEDIO"/>
    <s v="CALLE NINGUNO"/>
    <n v="0"/>
    <s v="GUADALUPE Y CALVO"/>
    <s v="PÚBLICO"/>
    <x v="3"/>
    <x v="3"/>
    <x v="2"/>
    <x v="0"/>
    <n v="0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5I"/>
    <n v="4"/>
    <s v="CENTRO DE APOYO A LA EDUCACION INICIAL CONAFE CORRAL QUEMADO"/>
    <n v="29"/>
    <s v="GUADALUPE Y CALVO"/>
    <n v="895"/>
    <s v="CORRAL QUEMADO"/>
    <s v="CALLE NINGUNO"/>
    <n v="0"/>
    <s v="GUADALUPE Y CALVO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6H"/>
    <n v="4"/>
    <s v="CENTRO DE APOYO A LA EDUCACION INICIAL CONAFE RANCHO DE ENMEDIO ASERRADERO"/>
    <n v="29"/>
    <s v="GUADALUPE Y CALVO"/>
    <n v="310"/>
    <s v="RANCHO DE ENMEDIO"/>
    <s v="CALLE NINGUNO"/>
    <n v="0"/>
    <s v="GUADALUPE Y CALVO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7G"/>
    <n v="4"/>
    <s v="CENTRO DE APOYO A LA EDUCACION INICIAL CONAFE LAS JUNTAS TURUACHITO"/>
    <n v="29"/>
    <s v="GUADALUPE Y CALVO"/>
    <n v="952"/>
    <s v="LAS JUNTAS (TURUACHITO)"/>
    <s v="CALLE NINGUNO"/>
    <n v="0"/>
    <s v="GUADALUPE Y CALVO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8F"/>
    <n v="4"/>
    <s v="CENTRO DE APOYO A LA EDUCACION INICIAL CONAFE EL RINCON"/>
    <n v="29"/>
    <s v="GUADALUPE Y CALVO"/>
    <n v="1502"/>
    <s v="EL RINCÓN"/>
    <s v="CALLE NINGUNO"/>
    <n v="0"/>
    <s v="GUADALUPE Y CALVO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29E"/>
    <n v="4"/>
    <s v="CENTRO DE APOYO A LA EDUCACION INICIAL CONAFE LA CIENEGUITA"/>
    <n v="29"/>
    <s v="GUADALUPE Y CALVO"/>
    <n v="1189"/>
    <s v="LA CIENEGUITA"/>
    <s v="CALLE NINGUNO"/>
    <n v="0"/>
    <s v="GUADALUPE Y CALVO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0U"/>
    <n v="4"/>
    <s v="CENTRO DE APOYO A LA EDUCACION INICIAL CONAFE EL CORDON DE LA CRUZ"/>
    <n v="29"/>
    <s v="GUADALUPE Y CALVO"/>
    <n v="1585"/>
    <s v="EL CORDÓN DE LA CRUZ"/>
    <s v="CALLE NINGUNO"/>
    <n v="0"/>
    <s v="GUADALUPE Y CALVO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1T"/>
    <n v="4"/>
    <s v="CENTRO DE APOYO A LA EDUCACION INICIAL CONAFE MESA DE LA CRUZ"/>
    <n v="29"/>
    <s v="GUADALUPE Y CALVO"/>
    <n v="1192"/>
    <s v="MESA DE LA CRUZ"/>
    <s v="CALLE NINGUNO"/>
    <n v="0"/>
    <s v="GUADALUPE Y CALVO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2S"/>
    <n v="4"/>
    <s v="CENTRO DE APOYO A LA EDUCACION INICIAL CONAFE LOS DESMONTES"/>
    <n v="29"/>
    <s v="GUADALUPE Y CALVO"/>
    <n v="1800"/>
    <s v="LOS DESMONTES"/>
    <s v="CALLE NINGUNO"/>
    <n v="0"/>
    <s v="GUADALUPE Y CALVO"/>
    <s v="PÚBLICO"/>
    <x v="3"/>
    <x v="3"/>
    <x v="2"/>
    <x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3R"/>
    <n v="4"/>
    <s v="CENTRO DE APOYO A LA EDUCACION INICIAL CONAFE GUADALUPE Y CALVO"/>
    <n v="29"/>
    <s v="GUADALUPE Y CALVO"/>
    <n v="1"/>
    <s v="GUADALUPE Y CALVO"/>
    <s v="CALLE NINGUNO"/>
    <n v="0"/>
    <s v="GUADALUPE Y CALVO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4Q"/>
    <n v="4"/>
    <s v="CENTRO DE APOYO A LA EDUCACION INICIAL CONAFE MESA DEL RIITO"/>
    <n v="29"/>
    <s v="GUADALUPE Y CALVO"/>
    <n v="1835"/>
    <s v="MESA DEL RIÍTO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35P"/>
    <n v="4"/>
    <s v="CENTRO DE APOYO A LA EDUCACION INICIAL CONAFE NABOGAME"/>
    <n v="29"/>
    <s v="GUADALUPE Y CALVO"/>
    <n v="136"/>
    <s v="NABOGAME"/>
    <s v="CALLE NINGUNO"/>
    <n v="0"/>
    <s v="GUADALUPE Y CALVO"/>
    <s v="PÚBLICO"/>
    <x v="3"/>
    <x v="3"/>
    <x v="2"/>
    <x v="0"/>
    <n v="0"/>
    <n v="0"/>
    <n v="0"/>
    <n v="0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6O"/>
    <n v="4"/>
    <s v="CENTRO DE APOYO A LA EDUCACION INICIAL CONAFE LAS JUNTAS DE ABAJO ARROYO ABAJO"/>
    <n v="29"/>
    <s v="GUADALUPE Y CALVO"/>
    <n v="1949"/>
    <s v="LAS JUNTAS DE ABAJO (ARROYO ABAJO)"/>
    <s v="CALLE NINGUNO"/>
    <n v="0"/>
    <s v="GUADALUPE Y CALVO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7N"/>
    <n v="4"/>
    <s v="CENTRO DE APOYO A LA EDUCACION INICIAL CONAFE EL DESMONTE DE CHUY"/>
    <n v="29"/>
    <s v="GUADALUPE Y CALVO"/>
    <n v="1306"/>
    <s v="EL DESMONTE DE CHUY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38M"/>
    <n v="4"/>
    <s v="CENTRO DE APOYO A LA EDUCACION INICIAL CONAFE LA SOLEDAD"/>
    <n v="29"/>
    <s v="GUADALUPE Y CALVO"/>
    <n v="2018"/>
    <s v="LA SOLEDAD"/>
    <s v="CALLE NINGUNO"/>
    <n v="0"/>
    <s v="GUADALUPE Y CALVO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39L"/>
    <n v="4"/>
    <s v="CENTRO DE APOYO A LA EDUCACION INICIAL CONAFE RANCHO DE MARES"/>
    <n v="29"/>
    <s v="GUADALUPE Y CALVO"/>
    <n v="1340"/>
    <s v="RANCHO DE MARES"/>
    <s v="CALLE NINGUNO"/>
    <n v="0"/>
    <s v="GUADALUPE Y CALVO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0A"/>
    <n v="4"/>
    <s v="CENTRO DE APOYO A LA EDUCACION INICIAL CONAFE TRIANA"/>
    <n v="29"/>
    <s v="GUADALUPE Y CALVO"/>
    <n v="2019"/>
    <s v="TRIANA"/>
    <s v="CALLE NINGUNO"/>
    <n v="0"/>
    <s v="GUADALUPE Y CALVO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1Z"/>
    <n v="4"/>
    <s v="CENTRO DE APOYO A LA EDUCACION INICIAL CONAFE ASERRADERO LAS DELICIAS"/>
    <n v="29"/>
    <s v="GUADALUPE Y CALVO"/>
    <n v="1458"/>
    <s v="ASERRADERO LAS DELICIAS"/>
    <s v="CALLE NINGUNO"/>
    <n v="0"/>
    <s v="GUADALUPE Y CALVO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2Z"/>
    <n v="4"/>
    <s v="CENTRO DE APOYO A LA EDUCACION INICIAL CONAFE EL RANCHITO"/>
    <n v="29"/>
    <s v="GUADALUPE Y CALVO"/>
    <n v="2145"/>
    <s v="EL RANCHITO"/>
    <s v="CALLE NINGUNO"/>
    <n v="0"/>
    <s v="GUADALUPE Y CALVO"/>
    <s v="PÚBLICO"/>
    <x v="3"/>
    <x v="3"/>
    <x v="2"/>
    <x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3Y"/>
    <n v="4"/>
    <s v="CENTRO DE APOYO A LA EDUCACION INICIAL CONAFE BORREGOS QUEMADOS"/>
    <n v="29"/>
    <s v="GUADALUPE Y CALVO"/>
    <n v="311"/>
    <s v="BORREGOS QUEMADOS"/>
    <s v="CALLE NINGUNO"/>
    <n v="0"/>
    <s v="GUADALUPE Y CALVO"/>
    <s v="PÚBLICO"/>
    <x v="3"/>
    <x v="3"/>
    <x v="2"/>
    <x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4X"/>
    <n v="4"/>
    <s v="CENTRO DE APOYO A LA EDUCACION INICIAL CONAFE BABORIGAME RINCON DEL TANQUE"/>
    <n v="29"/>
    <s v="GUADALUPE Y CALVO"/>
    <n v="15"/>
    <s v="BABORIGAME"/>
    <s v="CALLE NINGUNO"/>
    <n v="0"/>
    <s v="GUADALUPE Y CALVO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5W"/>
    <n v="4"/>
    <s v="CENTRO DE APOYO A LA EDUCACION INICIAL CONAFE BUENA VISTA MESA REDONDA"/>
    <n v="29"/>
    <s v="GUADALUPE Y CALVO"/>
    <n v="29"/>
    <s v="BUENA VISTA (MESA REDONDA)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46V"/>
    <n v="4"/>
    <s v="CENTRO DE APOYO A LA EDUCACION INICIAL CONAFE LA CATEDRAL"/>
    <n v="29"/>
    <s v="GUADALUPE Y CALVO"/>
    <n v="47"/>
    <s v="LA CATEDRAL"/>
    <s v="CALLE NINGUNO"/>
    <n v="0"/>
    <s v="GUADALUPE Y CALVO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7U"/>
    <n v="4"/>
    <s v="CENTRO DE APOYO A LA EDUCACION INICIAL CONAFE DOLORES"/>
    <n v="29"/>
    <s v="GUADALUPE Y CALVO"/>
    <n v="81"/>
    <s v="DOLORES"/>
    <s v="CALLE NINGUNO"/>
    <n v="0"/>
    <s v="GUADALUPE Y CALVO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8T"/>
    <n v="4"/>
    <s v="CENTRO DE APOYO A LA EDUCACION INICIAL CONAFE DOLORES MESA DE HOLGUIN"/>
    <n v="29"/>
    <s v="GUADALUPE Y CALVO"/>
    <n v="81"/>
    <s v="DOLORES"/>
    <s v="CALLE NINGUNO"/>
    <n v="0"/>
    <s v="GUADALUPE Y CALVO"/>
    <s v="PÚBLICO"/>
    <x v="3"/>
    <x v="3"/>
    <x v="2"/>
    <x v="0"/>
    <n v="0"/>
    <n v="0"/>
    <n v="0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49S"/>
    <n v="4"/>
    <s v="CENTRO DE APOYO A LA EDUCACION INICIAL CONAFE LAGUNA DE LOS CANO"/>
    <n v="29"/>
    <s v="GUADALUPE Y CALVO"/>
    <n v="104"/>
    <s v="LAGUNA DE LOS CANO"/>
    <s v="CALLE NINGUNO"/>
    <n v="0"/>
    <s v="GUADALUPE Y CALVO"/>
    <s v="PÚBLICO"/>
    <x v="3"/>
    <x v="3"/>
    <x v="2"/>
    <x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0H"/>
    <n v="4"/>
    <s v="CENTRO DE APOYO A LA EDUCACION INICIAL CONAFE EL CHIHUITE"/>
    <n v="29"/>
    <s v="GUADALUPE Y CALVO"/>
    <n v="2151"/>
    <s v="EL CHIHUITE"/>
    <s v="CALLE NINGUNO"/>
    <n v="0"/>
    <s v="GUADALUPE Y CALVO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1G"/>
    <n v="4"/>
    <s v="CENTRO DE APOYO A LA EDUCACION INICIAL CONAFE GUADALUPE Y CALVO LAS GLORIAS"/>
    <n v="29"/>
    <s v="GUADALUPE Y CALVO"/>
    <n v="1"/>
    <s v="GUADALUPE Y CALVO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52F"/>
    <n v="4"/>
    <s v="CENTRO DE APOYO A LA EDUCACION INICIAL CONAFE ATASCADEROS 1"/>
    <n v="29"/>
    <s v="GUADALUPE Y CALVO"/>
    <n v="14"/>
    <s v="ATASCADEROS"/>
    <s v="CALLE NINGUNO"/>
    <n v="0"/>
    <s v="GUADALUPE Y CALVO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3E"/>
    <n v="4"/>
    <s v="CENTRO DE APOYO A LA EDUCACION INICIAL CONAFE ATASCADEROS 2"/>
    <n v="29"/>
    <s v="GUADALUPE Y CALVO"/>
    <n v="14"/>
    <s v="ATASCADEROS"/>
    <s v="CALLE NINGUNO"/>
    <n v="0"/>
    <s v="GUADALUPE Y CALVO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4D"/>
    <n v="4"/>
    <s v="CENTRO DE APOYO A LA EDUCACION INICIAL CONAFE ATASCADEROS ASERRADERO"/>
    <n v="29"/>
    <s v="GUADALUPE Y CALVO"/>
    <n v="14"/>
    <s v="ATASCADEROS"/>
    <s v="CALLE NINGUNO"/>
    <n v="0"/>
    <s v="GUADALUPE Y CALVO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5C"/>
    <n v="4"/>
    <s v="CENTRO DE APOYO A LA EDUCACION INICIAL CONAFE TEMORIS"/>
    <n v="30"/>
    <s v="GUAZAPARES"/>
    <n v="1"/>
    <s v="TÉMORIS"/>
    <s v="CALLE NINGUNO"/>
    <n v="0"/>
    <s v="CREEL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6B"/>
    <n v="4"/>
    <s v="CENTRO DE APOYO A LA EDUCACION INICIAL CONAFE TEMORIS EL CHASTE"/>
    <n v="30"/>
    <s v="GUAZAPARES"/>
    <n v="1"/>
    <s v="TÉMORIS"/>
    <s v="CALLE NINGUNO"/>
    <n v="0"/>
    <s v="CREEL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7A"/>
    <n v="4"/>
    <s v="CENTRO DE APOYO A LA EDUCACION INICIAL CONAFE BATOSEGACHI"/>
    <n v="30"/>
    <s v="GUAZAPARES"/>
    <n v="19"/>
    <s v="BATOSEGACHI"/>
    <s v="CALLE NINGUNO"/>
    <n v="0"/>
    <s v="CREEL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8Z"/>
    <n v="4"/>
    <s v="CENTRO DE APOYO A LA EDUCACION INICIAL CONAFE ESTACION TEMORIS"/>
    <n v="30"/>
    <s v="GUAZAPARES"/>
    <n v="39"/>
    <s v="ESTACIÓN TÉMORIS"/>
    <s v="CALLE NINGUNO"/>
    <n v="0"/>
    <s v="CREEL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59Z"/>
    <n v="4"/>
    <s v="CENTRO DE APOYO A LA EDUCACION INICIAL CONAFE GUAJIPA"/>
    <n v="30"/>
    <s v="GUAZAPARES"/>
    <n v="45"/>
    <s v="GUAJIPA"/>
    <s v="CALLE NINGUNO"/>
    <n v="0"/>
    <s v="CREEL"/>
    <s v="PÚBLICO"/>
    <x v="3"/>
    <x v="3"/>
    <x v="2"/>
    <x v="0"/>
    <n v="0"/>
    <n v="0"/>
    <n v="0"/>
    <n v="0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0O"/>
    <n v="4"/>
    <s v="CENTRO DE APOYO A LA EDUCACION INICIAL CONAFE GUAZAPARES"/>
    <n v="30"/>
    <s v="GUAZAPARES"/>
    <n v="47"/>
    <s v="GUAZAPARES"/>
    <s v="CALLE NINGUNO"/>
    <n v="0"/>
    <s v="CREEL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1N"/>
    <n v="4"/>
    <s v="CENTRO DE APOYO A LA EDUCACION INICIAL CONAFE VERONICA"/>
    <n v="30"/>
    <s v="GUAZAPARES"/>
    <n v="117"/>
    <s v="VERÓNICA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2M"/>
    <n v="4"/>
    <s v="CENTRO DE APOYO A LA EDUCACION INICIAL CONAFE NACARARE"/>
    <n v="30"/>
    <s v="GUAZAPARES"/>
    <n v="257"/>
    <s v="NACARARE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63L"/>
    <n v="4"/>
    <s v="CENTRO DE APOYO A LA EDUCACION INICIAL CONAFE EL PUENTE"/>
    <n v="30"/>
    <s v="GUAZAPARES"/>
    <n v="718"/>
    <s v="EL PUENTE"/>
    <s v="CALLE NINGUNO"/>
    <n v="0"/>
    <s v="CREEL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4K"/>
    <n v="4"/>
    <s v="CENTRO DE APOYO A LA EDUCACION INICIAL CONAFE MESA DE OCOVIACHI"/>
    <n v="30"/>
    <s v="GUAZAPARES"/>
    <n v="1148"/>
    <s v="MESA DE OCOVIACHI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65J"/>
    <n v="4"/>
    <s v="CENTRO DE APOYO A LA EDUCACION INICIAL CONAFE LA LAGUNA"/>
    <n v="30"/>
    <s v="GUAZAPARES"/>
    <n v="1253"/>
    <s v="LA LAGUNA"/>
    <s v="CALLE NINGUNO"/>
    <n v="0"/>
    <s v="CREEL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6I"/>
    <n v="4"/>
    <s v="CENTRO DE APOYO A LA EDUCACION INICIAL CONAFE TOMOCHI"/>
    <n v="31"/>
    <s v="GUERRERO"/>
    <n v="128"/>
    <s v="TOMOCHI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67H"/>
    <n v="4"/>
    <s v="CENTRO DE APOYO A LA EDUCACION INICIAL CONAFE PARAMO DE MORELOS"/>
    <n v="31"/>
    <s v="GUERRERO"/>
    <n v="76"/>
    <s v="PÁRAMO DE MORELOS"/>
    <s v="CALLE NINGUNO"/>
    <n v="0"/>
    <s v="CUAUHTÉMOC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68G"/>
    <n v="4"/>
    <s v="CENTRO DE APOYO A LA EDUCACION INICIAL CONAFE VICENTE GUERRERO"/>
    <n v="31"/>
    <s v="GUERRERO"/>
    <n v="1"/>
    <s v="CIUDAD GUERRERO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69F"/>
    <n v="4"/>
    <s v="CENTRO DE APOYO A LA EDUCACION INICIAL CONAFE PEDERNALES"/>
    <n v="31"/>
    <s v="GUERRERO"/>
    <n v="77"/>
    <s v="PEDERNALES"/>
    <s v="CALLE NINGUNO"/>
    <n v="0"/>
    <s v="CUAUHTÉMOC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0V"/>
    <n v="4"/>
    <s v="CENTRO DE APOYO A LA EDUCACION INICIAL CONAFE VICENTE GUERRERO SAN RAFAEL"/>
    <n v="31"/>
    <s v="GUERRERO"/>
    <n v="1"/>
    <s v="CIUDAD GUERRERO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71U"/>
    <n v="4"/>
    <s v="CENTRO DE APOYO A LA EDUCACION INICIAL CONAFE LAS RANAS DE TEMEYCHI"/>
    <n v="31"/>
    <s v="GUERRERO"/>
    <n v="88"/>
    <s v="LAS RANAS DE TEMEYCHI"/>
    <s v="CALLE NINGUNO"/>
    <n v="0"/>
    <s v="CUAUHTÉMOC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2T"/>
    <n v="4"/>
    <s v="CENTRO DE APOYO A LA EDUCACION INICIAL CONAFE VICENTE GUERRERO EL CONSUELO"/>
    <n v="31"/>
    <s v="GUERRERO"/>
    <n v="1"/>
    <s v="CIUDAD GUERRERO"/>
    <s v="CALLE NINGUNO"/>
    <n v="0"/>
    <s v="CUAUHTÉMOC"/>
    <s v="PÚBLICO"/>
    <x v="3"/>
    <x v="3"/>
    <x v="2"/>
    <x v="0"/>
    <n v="0"/>
    <n v="0"/>
    <n v="0"/>
    <n v="0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3S"/>
    <n v="4"/>
    <s v="CENTRO DE APOYO A LA EDUCACION INICIAL CONAFE RANCHO DE SANTIAGO"/>
    <n v="31"/>
    <s v="GUERRERO"/>
    <n v="91"/>
    <s v="RANCHOS DE SANTIAGO"/>
    <s v="CALLE NINGUNO"/>
    <n v="0"/>
    <s v="CUAUHTÉMOC"/>
    <s v="PÚBLICO"/>
    <x v="3"/>
    <x v="3"/>
    <x v="2"/>
    <x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4R"/>
    <n v="4"/>
    <s v="CENTRO DE APOYO A LA EDUCACION INICIAL CONAFE VICENTE GUERRERO 10 DE MAYO"/>
    <n v="31"/>
    <s v="GUERRERO"/>
    <n v="1"/>
    <s v="CIUDAD GUERRERO"/>
    <s v="CALLE NINGUNO"/>
    <n v="0"/>
    <s v="CUAUHTÉMOC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5Q"/>
    <n v="4"/>
    <s v="CENTRO DE APOYO A LA EDUCACION INICIAL CONAFE SAENZ"/>
    <n v="31"/>
    <s v="GUERRERO"/>
    <n v="97"/>
    <s v="SÁENZ"/>
    <s v="CALLE NINGUNO"/>
    <n v="0"/>
    <s v="CUAUHTÉMOC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6P"/>
    <n v="4"/>
    <s v="CENTRO DE APOYO A LA EDUCACION INICIAL CONAFE BARRIO DE SAN JOSE PERROS BRAVOS"/>
    <n v="31"/>
    <s v="GUERRERO"/>
    <n v="103"/>
    <s v="BARRIO DE SAN JOSÉ (PERROS BRAVOS)"/>
    <s v="CALLE NINGUNO"/>
    <n v="0"/>
    <s v="CUAUHTÉMOC"/>
    <s v="PÚBLICO"/>
    <x v="3"/>
    <x v="3"/>
    <x v="2"/>
    <x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7O"/>
    <n v="4"/>
    <s v="CENTRO DE APOYO A LA EDUCACION INICIAL CONAFE SAN PABLO DE LA SIERRA COCHINITOS"/>
    <n v="31"/>
    <s v="GUERRERO"/>
    <n v="109"/>
    <s v="SAN PABLO DE LA SIERRA (COCHINITOS)"/>
    <s v="CALLE NINGUNO"/>
    <n v="0"/>
    <s v="CUAUHTÉMOC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8N"/>
    <n v="4"/>
    <s v="CENTRO DE APOYO A LA EDUCACION INICIAL CONAFE EL TERRERO"/>
    <n v="31"/>
    <s v="GUERRERO"/>
    <n v="174"/>
    <s v="EL TERRERO"/>
    <s v="CALLE NINGUNO"/>
    <n v="0"/>
    <s v="CUAUHTÉMOC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79M"/>
    <n v="4"/>
    <s v="CENTRO DE APOYO A LA EDUCACION INICIAL CONAFE CHOCACHI"/>
    <n v="31"/>
    <s v="GUERRERO"/>
    <n v="220"/>
    <s v="CHOCACHI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80B"/>
    <n v="4"/>
    <s v="CENTRO DE APOYO A LA EDUCACION INICIAL CONAFE CIENEGUITA"/>
    <n v="31"/>
    <s v="GUERRERO"/>
    <n v="221"/>
    <s v="CIENEGUITA"/>
    <s v="CALLE NINGUNO"/>
    <n v="0"/>
    <s v="CUAUHTÉMOC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1A"/>
    <n v="4"/>
    <s v="CENTRO DE APOYO A LA EDUCACION INICIAL CONAFE GUADALUPE GUADALUPE DE ABAJO"/>
    <n v="31"/>
    <s v="GUERRERO"/>
    <n v="241"/>
    <s v="GUADALUPE (GUADALUPE DE ABAJO)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82Z"/>
    <n v="4"/>
    <s v="CENTRO DE APOYO A LA EDUCACION INICIAL CONAFE SANTO TOMAS"/>
    <n v="31"/>
    <s v="GUERRERO"/>
    <n v="117"/>
    <s v="SANTO TOMÁS"/>
    <s v="CALLE NINGUNO"/>
    <n v="0"/>
    <s v="CUAUHTÉMOC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3Z"/>
    <n v="4"/>
    <s v="CENTRO DE APOYO A LA EDUCACION INICIAL CONAFE LA JUNTA"/>
    <n v="31"/>
    <s v="GUERRERO"/>
    <n v="3"/>
    <s v="LA JUNTA"/>
    <s v="CALLE NINGUNO"/>
    <n v="0"/>
    <s v="CUAUHTÉMOC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4Y"/>
    <n v="4"/>
    <s v="CENTRO DE APOYO A LA EDUCACION INICIAL CONAFE LA JUNTA BARRIO BENITO JUAREZ"/>
    <n v="31"/>
    <s v="GUERRERO"/>
    <n v="3"/>
    <s v="LA JUNTA"/>
    <s v="CALLE NINGUNO"/>
    <n v="0"/>
    <s v="CUAUHTÉMOC"/>
    <s v="PÚBLICO"/>
    <x v="3"/>
    <x v="3"/>
    <x v="2"/>
    <x v="0"/>
    <n v="0"/>
    <n v="0"/>
    <n v="0"/>
    <n v="0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5X"/>
    <n v="4"/>
    <s v="CENTRO DE APOYO A LA EDUCACION INICIAL CONAFE AGUA CALIENTE"/>
    <n v="31"/>
    <s v="GUERRERO"/>
    <n v="4"/>
    <s v="AGUA CALIENTE"/>
    <s v="CALLE NINGUNO"/>
    <n v="0"/>
    <s v="CUAUHTÉMOC"/>
    <s v="PÚBLICO"/>
    <x v="3"/>
    <x v="3"/>
    <x v="2"/>
    <x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6W"/>
    <n v="4"/>
    <s v="CENTRO DE APOYO A LA EDUCACION INICIAL CONAFE AHUICHIQUE"/>
    <n v="31"/>
    <s v="GUERRERO"/>
    <n v="7"/>
    <s v="AHUICHIQUE"/>
    <s v="CALLE NINGUNO"/>
    <n v="0"/>
    <s v="CUAUHTÉMOC"/>
    <s v="PÚBLICO"/>
    <x v="3"/>
    <x v="3"/>
    <x v="2"/>
    <x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7V"/>
    <n v="4"/>
    <s v="CENTRO DE APOYO A LA EDUCACION INICIAL CONAFE COJAHUACHI"/>
    <n v="31"/>
    <s v="GUERRERO"/>
    <n v="9"/>
    <s v="COJAHUACHI"/>
    <s v="CALLE NINGUNO"/>
    <n v="0"/>
    <s v="CUAUHTÉMOC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88U"/>
    <n v="4"/>
    <s v="CENTRO DE APOYO A LA EDUCACION INICIAL CONAFE ARISIACHI EL TERRERO"/>
    <n v="31"/>
    <s v="GUERRERO"/>
    <n v="15"/>
    <s v="ARISIACHI (EL TERRERO)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289T"/>
    <n v="4"/>
    <s v="CENTRO DE APOYO A LA EDUCACION INICIAL CONAFE BOQUILLA Y ANEXAS BAJE DE AGUA"/>
    <n v="31"/>
    <s v="GUERRERO"/>
    <n v="24"/>
    <s v="BOQUILLA Y ANEXAS (BAJE DE AGUA)"/>
    <s v="CALLE NINGUNO"/>
    <n v="0"/>
    <s v="CUAUHTÉMOC"/>
    <s v="PÚBLICO"/>
    <x v="3"/>
    <x v="3"/>
    <x v="2"/>
    <x v="0"/>
    <n v="0"/>
    <n v="0"/>
    <n v="0"/>
    <n v="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0I"/>
    <n v="4"/>
    <s v="CENTRO DE APOYO A LA EDUCACION INICIAL CONAFE BORJAS"/>
    <n v="31"/>
    <s v="GUERRERO"/>
    <n v="25"/>
    <s v="BORJAS"/>
    <s v="CALLE NINGUNO"/>
    <n v="0"/>
    <s v="CUAUHTÉMOC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1H"/>
    <n v="4"/>
    <s v="CENTRO DE APOYO A LA EDUCACION INICIAL CONAFE CALERA"/>
    <n v="31"/>
    <s v="GUERRERO"/>
    <n v="27"/>
    <s v="CALERA"/>
    <s v="CALLE NINGUNO"/>
    <n v="0"/>
    <s v="CUAUHTÉMOC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2G"/>
    <n v="4"/>
    <s v="CENTRO DE APOYO A LA EDUCACION INICIAL CONAFE RANCHO CARPIO"/>
    <n v="31"/>
    <s v="GUERRERO"/>
    <n v="30"/>
    <s v="RANCHO CARPIO"/>
    <s v="CALLE NINGUNO"/>
    <n v="0"/>
    <s v="CUAUHTÉMOC"/>
    <s v="PÚBLICO"/>
    <x v="3"/>
    <x v="3"/>
    <x v="2"/>
    <x v="0"/>
    <n v="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3F"/>
    <n v="4"/>
    <s v="CENTRO DE APOYO A LA EDUCACION INICIAL CONAFE MIÑACA"/>
    <n v="31"/>
    <s v="GUERRERO"/>
    <n v="66"/>
    <s v="MIÑACA"/>
    <s v="CALLE NINGUNO"/>
    <n v="0"/>
    <s v="CUAUHTÉMOC"/>
    <s v="PÚBLICO"/>
    <x v="3"/>
    <x v="3"/>
    <x v="2"/>
    <x v="0"/>
    <n v="0"/>
    <n v="0"/>
    <n v="0"/>
    <n v="0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4E"/>
    <n v="4"/>
    <s v="CENTRO DE APOYO A LA EDUCACION INICIAL CONAFE CUEVA DEL TORO NATAHUACHI"/>
    <n v="31"/>
    <s v="GUERRERO"/>
    <n v="67"/>
    <s v="CUEVA DEL TORO (NATAHUACHI)"/>
    <s v="CALLE NINGUNO"/>
    <n v="0"/>
    <s v="CUAUHTÉMOC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5D"/>
    <n v="4"/>
    <s v="CENTRO DE APOYO A LA EDUCACION INICIAL CONAFE PACHERA"/>
    <n v="31"/>
    <s v="GUERRERO"/>
    <n v="72"/>
    <s v="PACHERA"/>
    <s v="CALLE NINGUNO"/>
    <n v="0"/>
    <s v="CUAUHTÉMOC"/>
    <s v="PÚBLICO"/>
    <x v="3"/>
    <x v="3"/>
    <x v="2"/>
    <x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6C"/>
    <n v="4"/>
    <s v="CENTRO DE APOYO A LA EDUCACION INICIAL CONAFE PAHUIRACHI"/>
    <n v="31"/>
    <s v="GUERRERO"/>
    <n v="74"/>
    <s v="PAHUÍRACHI"/>
    <s v="CALLE NINGUNO"/>
    <n v="0"/>
    <s v="CUAUHTÉMOC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7B"/>
    <n v="4"/>
    <s v="CENTRO DE APOYO A LA EDUCACION INICIAL CONAFE CIENEGUILLA"/>
    <n v="33"/>
    <s v="HUEJOTITÁN"/>
    <n v="14"/>
    <s v="CIENEGUILLA"/>
    <s v="CALLE NINGUNO"/>
    <n v="0"/>
    <s v="GUACHOCHI"/>
    <s v="PÚBLICO"/>
    <x v="3"/>
    <x v="3"/>
    <x v="2"/>
    <x v="0"/>
    <n v="0"/>
    <n v="0"/>
    <n v="0"/>
    <n v="0"/>
    <n v="9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8A"/>
    <n v="4"/>
    <s v="CENTRO DE APOYO A LA EDUCACION INICIAL CONAFE IGNACIO ZARAGOZA"/>
    <n v="34"/>
    <s v="IGNACIO ZARAGOZA"/>
    <n v="1"/>
    <s v="IGNACIO ZARAGOZA"/>
    <s v="CALLE NINGUNO"/>
    <n v="0"/>
    <s v="MADERA"/>
    <s v="PÚBLICO"/>
    <x v="3"/>
    <x v="3"/>
    <x v="2"/>
    <x v="0"/>
    <n v="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299Z"/>
    <n v="4"/>
    <s v="CENTRO DE APOYO A LA EDUCACION INICIAL CONAFE TRES CASTILLOS"/>
    <n v="34"/>
    <s v="IGNACIO ZARAGOZA"/>
    <n v="12"/>
    <s v="TRES CASTILLOS"/>
    <s v="CALLE NINGUNO"/>
    <n v="0"/>
    <s v="MADERA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0Z"/>
    <n v="4"/>
    <s v="CENTRO DE APOYO A LA EDUCACION INICIAL CONAFE IGNACIO ALLENDE"/>
    <n v="34"/>
    <s v="IGNACIO ZARAGOZA"/>
    <n v="18"/>
    <s v="IGNACIO ALLENDE"/>
    <s v="CALLE NINGUNO"/>
    <n v="0"/>
    <s v="MADERA"/>
    <s v="PÚBLICO"/>
    <x v="3"/>
    <x v="3"/>
    <x v="2"/>
    <x v="0"/>
    <n v="0"/>
    <n v="0"/>
    <n v="0"/>
    <n v="0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FIC0301Y"/>
    <n v="4"/>
    <s v="CENTRO DE APOYO A LA EDUCACION INICIAL CONAFE JUAREZ"/>
    <n v="37"/>
    <s v="JUÁREZ"/>
    <n v="1"/>
    <s v="JUÁREZ"/>
    <s v="CALLE NINGUNO"/>
    <n v="0"/>
    <s v="JUÁREZ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2X"/>
    <n v="4"/>
    <s v="CENTRO DE APOYO A LA EDUCACION INICIAL CONAFE PRESON DE GOLONDRINAS"/>
    <n v="40"/>
    <s v="MADERA"/>
    <n v="19"/>
    <s v="PRESÓN DE GOLONDRINAS"/>
    <s v="CALLE NINGUNO"/>
    <n v="0"/>
    <s v="MADERA"/>
    <s v="PÚBLICO"/>
    <x v="3"/>
    <x v="3"/>
    <x v="2"/>
    <x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3W"/>
    <n v="4"/>
    <s v="CENTRO DE APOYO A LA EDUCACION INICIAL CONAFE NAHUERACHI"/>
    <n v="40"/>
    <s v="MADERA"/>
    <n v="25"/>
    <s v="NAHUERACHI"/>
    <s v="CALLE NINGUNO"/>
    <n v="0"/>
    <s v="MADERA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4V"/>
    <n v="4"/>
    <s v="CENTRO DE APOYO A LA EDUCACION INICIAL CONAFE EL NORTE"/>
    <n v="40"/>
    <s v="MADERA"/>
    <n v="29"/>
    <s v="EL NORTE"/>
    <s v="CALLE NINGUNO"/>
    <n v="0"/>
    <s v="MADERA"/>
    <s v="PÚBLICO"/>
    <x v="3"/>
    <x v="3"/>
    <x v="2"/>
    <x v="0"/>
    <n v="0"/>
    <n v="0"/>
    <n v="0"/>
    <n v="0"/>
    <n v="13"/>
    <n v="5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FIC0305U"/>
    <n v="4"/>
    <s v="CENTRO DE APOYO A LA EDUCACION INICIAL CONAFE LA NORTEÑA"/>
    <n v="40"/>
    <s v="MADERA"/>
    <n v="30"/>
    <s v="LA NORTEÑA"/>
    <s v="CALLE NINGUNO"/>
    <n v="0"/>
    <s v="MADERA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6T"/>
    <n v="4"/>
    <s v="CENTRO DE APOYO A LA EDUCACION INICIAL CONAFE CASA COLORADA"/>
    <n v="40"/>
    <s v="MADERA"/>
    <n v="155"/>
    <s v="CASA COLORADA"/>
    <s v="CALLE NINGUNO"/>
    <n v="0"/>
    <s v="MADERA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07S"/>
    <n v="4"/>
    <s v="CENTRO DE APOYO A LA EDUCACION INICIAL CONAFE MADERA"/>
    <n v="40"/>
    <s v="MADERA"/>
    <n v="1"/>
    <s v="MADERA"/>
    <s v="CALLE NINGUNO"/>
    <n v="0"/>
    <s v="MADERA"/>
    <s v="PÚBLICO"/>
    <x v="3"/>
    <x v="3"/>
    <x v="2"/>
    <x v="0"/>
    <n v="0"/>
    <n v="0"/>
    <n v="0"/>
    <n v="0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8R"/>
    <n v="4"/>
    <s v="CENTRO DE APOYO A LA EDUCACION INICIAL CONAFE MADERA LOS OJITOS COMUNIDAD PIMA"/>
    <n v="40"/>
    <s v="MADERA"/>
    <n v="1"/>
    <s v="MADERA"/>
    <s v="CALLE NINGUNO"/>
    <n v="0"/>
    <s v="MADERA"/>
    <s v="PÚBLICO"/>
    <x v="3"/>
    <x v="3"/>
    <x v="2"/>
    <x v="0"/>
    <n v="0"/>
    <n v="0"/>
    <n v="0"/>
    <n v="0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09Q"/>
    <n v="4"/>
    <s v="CENTRO DE APOYO A LA EDUCACION INICIAL CONAFE AÑO DE HIDALGO EL CUATROCIENTOS"/>
    <n v="40"/>
    <s v="MADERA"/>
    <n v="6"/>
    <s v="AÑO DE HIDALGO (EL CUATROCIENTOS)"/>
    <s v="CALLE NINGUNO"/>
    <n v="0"/>
    <s v="MADERA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0F"/>
    <n v="4"/>
    <s v="CENTRO DE APOYO A LA EDUCACION INICIAL CONAFE NUEVA MADERA"/>
    <n v="40"/>
    <s v="MADERA"/>
    <n v="31"/>
    <s v="NUEVA MADERA"/>
    <s v="CALLE NINGUNO"/>
    <n v="0"/>
    <s v="MADERA"/>
    <s v="PÚBLICO"/>
    <x v="3"/>
    <x v="3"/>
    <x v="2"/>
    <x v="0"/>
    <n v="0"/>
    <n v="0"/>
    <n v="0"/>
    <n v="0"/>
    <n v="14"/>
    <n v="12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1E"/>
    <n v="4"/>
    <s v="CENTRO DE APOYO A LA EDUCACION INICIAL CONAFE TRES OJITOS"/>
    <n v="40"/>
    <s v="MADERA"/>
    <n v="42"/>
    <s v="TRES OJITOS"/>
    <s v="CALLE NINGUNO"/>
    <n v="0"/>
    <s v="MADERA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2D"/>
    <n v="4"/>
    <s v="CENTRO DE APOYO A LA EDUCACION INICIAL CONAFE SOCORRO RIVERA"/>
    <n v="40"/>
    <s v="MADERA"/>
    <n v="47"/>
    <s v="SOCORRO RIVERA"/>
    <s v="CALLE NINGUNO"/>
    <n v="0"/>
    <s v="MADERA"/>
    <s v="PÚBLICO"/>
    <x v="3"/>
    <x v="3"/>
    <x v="2"/>
    <x v="0"/>
    <n v="0"/>
    <n v="0"/>
    <n v="0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3C"/>
    <n v="4"/>
    <s v="CENTRO DE APOYO A LA EDUCACION INICIAL CONAFE EL LARGO"/>
    <n v="40"/>
    <s v="MADERA"/>
    <n v="113"/>
    <s v="EL LARGO"/>
    <s v="CALLE NINGUNO"/>
    <n v="0"/>
    <s v="MADERA"/>
    <s v="PÚBLICO"/>
    <x v="3"/>
    <x v="3"/>
    <x v="2"/>
    <x v="0"/>
    <n v="0"/>
    <n v="0"/>
    <n v="0"/>
    <n v="0"/>
    <n v="19"/>
    <n v="2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0"/>
    <n v="3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4B"/>
    <n v="4"/>
    <s v="CENTRO DE APOYO A LA EDUCACION INICIAL CONAFE MESA DEL HURACAN CHIHUAHUITA"/>
    <n v="40"/>
    <s v="MADERA"/>
    <n v="518"/>
    <s v="MESA DEL HURACÁN (CHIHUAHUITA)"/>
    <s v="CALLE NINGUNO"/>
    <n v="0"/>
    <s v="MADERA"/>
    <s v="PÚBLICO"/>
    <x v="3"/>
    <x v="3"/>
    <x v="2"/>
    <x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5A"/>
    <n v="4"/>
    <s v="CENTRO DE APOYO A LA EDUCACION INICIAL CONAFE TEJOLOCACHI"/>
    <n v="43"/>
    <s v="MATACHÍ"/>
    <n v="7"/>
    <s v="TEJOLOCACHI"/>
    <s v="CALLE NINGUNO"/>
    <n v="0"/>
    <s v="MADERA"/>
    <s v="PÚBLICO"/>
    <x v="3"/>
    <x v="3"/>
    <x v="2"/>
    <x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6Z"/>
    <n v="4"/>
    <s v="CENTRO DE APOYO A LA EDUCACION INICIAL CONAFE CHIHUAHUITA"/>
    <n v="43"/>
    <s v="MATACHÍ"/>
    <n v="10"/>
    <s v="CHIHUAHUITA"/>
    <s v="CALLE NINGUNO"/>
    <n v="0"/>
    <s v="MADERA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7Z"/>
    <n v="4"/>
    <s v="CENTRO DE APOYO A LA EDUCACION INICIAL CONAFE LA GAITA"/>
    <n v="46"/>
    <s v="MORELOS"/>
    <n v="71"/>
    <s v="LA GAITA"/>
    <s v="CALLE NINGUNO"/>
    <n v="0"/>
    <s v="GUACHOCHI"/>
    <s v="PÚBLICO"/>
    <x v="3"/>
    <x v="3"/>
    <x v="2"/>
    <x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8Y"/>
    <n v="4"/>
    <s v="CENTRO DE APOYO A LA EDUCACION INICIAL CONAFE SAN MIGUEL"/>
    <n v="46"/>
    <s v="MORELOS"/>
    <n v="165"/>
    <s v="SAN MIGUEL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19X"/>
    <n v="4"/>
    <s v="CENTRO DE APOYO A LA EDUCACION INICIAL CONAFE SANTA ANA"/>
    <n v="46"/>
    <s v="MORELOS"/>
    <n v="167"/>
    <s v="SANTA ANA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0M"/>
    <n v="4"/>
    <s v="CENTRO DE APOYO A LA EDUCACION INICIAL CONAFE LA MUFLA"/>
    <n v="46"/>
    <s v="MORELOS"/>
    <n v="231"/>
    <s v="LA MUFLA"/>
    <s v="CALLE NINGUNO"/>
    <n v="0"/>
    <s v="GUACHOCHI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1L"/>
    <n v="4"/>
    <s v="CENTRO DE APOYO A LA EDUCACION INICIAL CONAFE LA HACIENDITA"/>
    <n v="46"/>
    <s v="MORELOS"/>
    <n v="283"/>
    <s v="LA HACIENDITA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2K"/>
    <n v="4"/>
    <s v="CENTRO DE APOYO A LA EDUCACION INICIAL CONAFE EL PLEITO"/>
    <n v="46"/>
    <s v="MORELOS"/>
    <n v="361"/>
    <s v="EL PLEITO"/>
    <s v="CALLE NINGUNO"/>
    <n v="0"/>
    <s v="GUACHOCHI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3J"/>
    <n v="4"/>
    <s v="CENTRO DE APOYO A LA EDUCACION INICIAL CONAFE RINCON DEL PLEITO"/>
    <n v="46"/>
    <s v="MORELOS"/>
    <n v="877"/>
    <s v="RINCÓN DEL PLEITO"/>
    <s v="CALLE NINGUNO"/>
    <n v="0"/>
    <s v="GUACHOCHI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4I"/>
    <n v="4"/>
    <s v="CENTRO DE APOYO A LA EDUCACION INICIAL CONAFE MORELOS"/>
    <n v="46"/>
    <s v="MORELOS"/>
    <n v="886"/>
    <s v="MORELOS"/>
    <s v="CALLE NINGUNO"/>
    <n v="0"/>
    <s v="GUACHOCHI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5H"/>
    <n v="4"/>
    <s v="CENTRO DE APOYO A LA EDUCACION INICIAL CONAFE MORELOS"/>
    <n v="46"/>
    <s v="MORELOS"/>
    <n v="1"/>
    <s v="MORELOS"/>
    <s v="CALLE NINGUNO"/>
    <n v="0"/>
    <s v="GUACHOCHI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6G"/>
    <n v="4"/>
    <s v="CENTRO DE APOYO A LA EDUCACION INICIAL CONAFE EL AGUAJE"/>
    <n v="46"/>
    <s v="MORELOS"/>
    <n v="8"/>
    <s v="EL AGUAJE"/>
    <s v="CALLE NINGUNO"/>
    <n v="0"/>
    <s v="GUACHOCHI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7F"/>
    <n v="4"/>
    <s v="CENTRO DE APOYO A LA EDUCACION INICIAL CONAFE POTRERO DE LOS BOJORQUEZ (MINERAL)"/>
    <n v="46"/>
    <s v="MORELOS"/>
    <n v="134"/>
    <s v="POTRERO DE LOS BOJÓRQUEZ [MINERAL]"/>
    <s v="CALLE NINGUNO"/>
    <n v="0"/>
    <s v="GUACHOCHI"/>
    <s v="PÚBLICO"/>
    <x v="3"/>
    <x v="3"/>
    <x v="2"/>
    <x v="0"/>
    <n v="0"/>
    <n v="0"/>
    <n v="0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8E"/>
    <n v="4"/>
    <s v="CENTRO DE APOYO A LA EDUCACION INICIAL CONAFE SAN ANDRES"/>
    <n v="46"/>
    <s v="MORELOS"/>
    <n v="160"/>
    <s v="SAN ANDRÉS"/>
    <s v="CALLE NINGUNO"/>
    <n v="0"/>
    <s v="GUACHOCHI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29D"/>
    <n v="4"/>
    <s v="CENTRO DE APOYO A LA EDUCACION INICIAL CONAFE NONOAVA"/>
    <n v="49"/>
    <s v="NONOAVA"/>
    <n v="1"/>
    <s v="NONOAVA"/>
    <s v="CALLE NINGUNO"/>
    <n v="0"/>
    <s v="CHIHUAHUA"/>
    <s v="PÚBLICO"/>
    <x v="3"/>
    <x v="3"/>
    <x v="2"/>
    <x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0T"/>
    <n v="4"/>
    <s v="CENTRO DE APOYO A LA EDUCACION INICIAL CONAFE ARROYO HONDO"/>
    <n v="49"/>
    <s v="NONOAVA"/>
    <n v="4"/>
    <s v="ARROYO HONDO"/>
    <s v="CALLE NINGUNO"/>
    <n v="0"/>
    <s v="CHIHUAHUA"/>
    <s v="PÚBLICO"/>
    <x v="3"/>
    <x v="3"/>
    <x v="2"/>
    <x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1S"/>
    <n v="4"/>
    <s v="CENTRO DE APOYO A LA EDUCACION INICIAL CONAFE HUMARIZA"/>
    <n v="49"/>
    <s v="NONOAVA"/>
    <n v="11"/>
    <s v="HUMARIZA"/>
    <s v="CALLE NINGUNO"/>
    <n v="0"/>
    <s v="CHIHUAHUA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2R"/>
    <n v="4"/>
    <s v="CENTRO DE APOYO A LA EDUCACION INICIAL CONAFE LA JUNTA DE LOS RIOS"/>
    <n v="49"/>
    <s v="NONOAVA"/>
    <n v="12"/>
    <s v="LA JUNTA DE LOS RÍOS"/>
    <s v="CALLE NINGUNO"/>
    <n v="0"/>
    <s v="CHIHUAHUA"/>
    <s v="PÚBLICO"/>
    <x v="3"/>
    <x v="3"/>
    <x v="2"/>
    <x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3Q"/>
    <n v="4"/>
    <s v="CENTRO DE APOYO A LA EDUCACION INICIAL CONAFE RIO GRANDE"/>
    <n v="49"/>
    <s v="NONOAVA"/>
    <n v="22"/>
    <s v="RÍO GRANDE"/>
    <s v="CALLE NINGUNO"/>
    <n v="0"/>
    <s v="CHIHUAHUA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4P"/>
    <n v="4"/>
    <s v="CENTRO DE APOYO A LA EDUCACION INICIAL CONAFE EL TERRERO"/>
    <n v="49"/>
    <s v="NONOAVA"/>
    <n v="25"/>
    <s v="EL TERRERO"/>
    <s v="CALLE NINGUNO"/>
    <n v="0"/>
    <s v="CHIHUAHUA"/>
    <s v="PÚBLICO"/>
    <x v="3"/>
    <x v="3"/>
    <x v="2"/>
    <x v="0"/>
    <n v="0"/>
    <n v="0"/>
    <n v="0"/>
    <n v="0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5O"/>
    <n v="4"/>
    <s v="CENTRO DE APOYO A LA EDUCACION INICIAL CONAFE LA CONSTANCIA"/>
    <n v="49"/>
    <s v="NONOAVA"/>
    <n v="283"/>
    <s v="LA CONSTANCIA"/>
    <s v="CALLE NINGUNO"/>
    <n v="0"/>
    <s v="CHIHUAHUA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6N"/>
    <n v="4"/>
    <s v="CENTRO DE APOYO A LA EDUCACION INICIAL CONAFE HUEVACHI"/>
    <n v="51"/>
    <s v="OCAMPO"/>
    <n v="31"/>
    <s v="HUEVACHI"/>
    <s v="CALLE NINGUNO"/>
    <n v="0"/>
    <s v="CREEL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7M"/>
    <n v="4"/>
    <s v="CENTRO DE APOYO A LA EDUCACION INICIAL CONAFE SAN NICOLAS DEL CAÑON"/>
    <n v="56"/>
    <s v="ROSARIO"/>
    <n v="17"/>
    <s v="SAN NICOLÁS DEL CAÑÓN"/>
    <s v="CALLE NINGUNO"/>
    <n v="0"/>
    <s v="GUACHOCHI"/>
    <s v="PÚBLICO"/>
    <x v="3"/>
    <x v="3"/>
    <x v="2"/>
    <x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8L"/>
    <n v="4"/>
    <s v="CENTRO DE APOYO A LA EDUCACION INICIAL CONAFE SAN JAVIER"/>
    <n v="56"/>
    <s v="ROSARIO"/>
    <n v="49"/>
    <s v="SAN JAVIER"/>
    <s v="CALLE NINGUNO"/>
    <n v="0"/>
    <s v="GUACHOCHI"/>
    <s v="PÚBLICO"/>
    <x v="3"/>
    <x v="3"/>
    <x v="2"/>
    <x v="0"/>
    <n v="0"/>
    <n v="0"/>
    <n v="0"/>
    <n v="0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39K"/>
    <n v="4"/>
    <s v="CENTRO DE APOYO A LA EDUCACION INICIAL CONAFE SAN FRANCISCO DE BORJA"/>
    <n v="57"/>
    <s v="SAN FRANCISCO DE BORJA"/>
    <n v="1"/>
    <s v="SAN FRANCISCO DE BORJA"/>
    <s v="CALLE NINGUNO"/>
    <n v="0"/>
    <s v="CHIHUAHUA"/>
    <s v="PÚBLICO"/>
    <x v="3"/>
    <x v="3"/>
    <x v="2"/>
    <x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0Z"/>
    <n v="4"/>
    <s v="CENTRO DE APOYO A LA EDUCACION INICIAL CONAFE SANTA ANA"/>
    <n v="57"/>
    <s v="SAN FRANCISCO DE BORJA"/>
    <n v="24"/>
    <s v="SANTA ANA"/>
    <s v="CALLE NINGUNO"/>
    <n v="0"/>
    <s v="CHIHUAHUA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1Z"/>
    <n v="4"/>
    <s v="CENTRO DE APOYO A LA EDUCACION INICIAL CONAFE SANTA ROSA"/>
    <n v="57"/>
    <s v="SAN FRANCISCO DE BORJA"/>
    <n v="25"/>
    <s v="SANTA ROSA"/>
    <s v="CALLE NINGUNO"/>
    <n v="0"/>
    <s v="CHIHUAHUA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42Y"/>
    <n v="4"/>
    <s v="CENTRO DE APOYO A LA EDUCACION INICIAL CONAFE TEPORACHI"/>
    <n v="57"/>
    <s v="SAN FRANCISCO DE BORJA"/>
    <n v="31"/>
    <s v="TEPORACHI"/>
    <s v="CALLE NINGUNO"/>
    <n v="0"/>
    <s v="CHIHUAHUA"/>
    <s v="PÚBLICO"/>
    <x v="3"/>
    <x v="3"/>
    <x v="2"/>
    <x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3X"/>
    <n v="4"/>
    <s v="CENTRO DE APOYO A LA EDUCACION INICIAL CONAFE LOMA DE ARCO"/>
    <n v="57"/>
    <s v="SAN FRANCISCO DE BORJA"/>
    <n v="145"/>
    <s v="LOMA DE ARCO"/>
    <s v="CALLE NINGUNO"/>
    <n v="0"/>
    <s v="CHIHUAHUA"/>
    <s v="PÚBLICO"/>
    <x v="3"/>
    <x v="3"/>
    <x v="2"/>
    <x v="0"/>
    <n v="0"/>
    <n v="0"/>
    <n v="0"/>
    <n v="4"/>
    <n v="13"/>
    <n v="22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44W"/>
    <n v="4"/>
    <s v="CENTRO DE APOYO A LA EDUCACION INICIAL CONAFE SAN FRANCISCO DE CONCHOS"/>
    <n v="58"/>
    <s v="SAN FRANCISCO DE CONCHOS"/>
    <n v="1"/>
    <s v="SAN FRANCISCO DE CONCHOS"/>
    <s v="CALLE NINGUNO"/>
    <n v="0"/>
    <s v="DELICIAS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5V"/>
    <n v="4"/>
    <s v="CENTRO DE APOYO A LA EDUCACION INICIAL CONAFE EL AMPARANEÑO EL AMPARALEÑO"/>
    <n v="58"/>
    <s v="SAN FRANCISCO DE CONCHOS"/>
    <n v="5"/>
    <s v="EL AMPARANEÑO (EL AMPARALEÑO)"/>
    <s v="CALLE NINGUNO"/>
    <n v="0"/>
    <s v="DELICIAS"/>
    <s v="PÚBLICO"/>
    <x v="3"/>
    <x v="3"/>
    <x v="2"/>
    <x v="0"/>
    <n v="0"/>
    <n v="0"/>
    <n v="0"/>
    <n v="0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6U"/>
    <n v="4"/>
    <s v="CENTRO DE APOYO A LA EDUCACION INICIAL CONAFE BOQUILLA DE BABISAS LA BOQUILLA DE CONCHOS"/>
    <n v="58"/>
    <s v="SAN FRANCISCO DE CONCHOS"/>
    <n v="8"/>
    <s v="BOQUILLA DE BABISAS (LA BOQUILLA DE CONCHOS)"/>
    <s v="CALLE NINGUNO"/>
    <n v="0"/>
    <s v="DELICIAS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7T"/>
    <n v="4"/>
    <s v="CENTRO DE APOYO A LA EDUCACION INICIAL CONAFE EL MOLINO"/>
    <n v="58"/>
    <s v="SAN FRANCISCO DE CONCHOS"/>
    <n v="20"/>
    <s v="EL MOLINO"/>
    <s v="CALLE NINGUNO"/>
    <n v="0"/>
    <s v="DELICIAS"/>
    <s v="PÚBLICO"/>
    <x v="3"/>
    <x v="3"/>
    <x v="2"/>
    <x v="0"/>
    <n v="0"/>
    <n v="0"/>
    <n v="0"/>
    <n v="0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8S"/>
    <n v="4"/>
    <s v="CENTRO DE APOYO A LA EDUCACION INICIAL CONAFE RANCHO NUEVO"/>
    <n v="58"/>
    <s v="SAN FRANCISCO DE CONCHOS"/>
    <n v="27"/>
    <s v="RANCHO NUEVO"/>
    <s v="CALLE NINGUNO"/>
    <n v="0"/>
    <s v="DELICIAS"/>
    <s v="PÚBLICO"/>
    <x v="3"/>
    <x v="3"/>
    <x v="2"/>
    <x v="0"/>
    <n v="0"/>
    <n v="0"/>
    <n v="0"/>
    <n v="0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49R"/>
    <n v="4"/>
    <s v="CENTRO DE APOYO A LA EDUCACION INICIAL CONAFE EL TULE"/>
    <n v="64"/>
    <s v="EL TULE"/>
    <n v="1"/>
    <s v="EL TULE"/>
    <s v="CALLE NINGUNO"/>
    <n v="0"/>
    <s v="GUACHOCHI"/>
    <s v="PÚBLICO"/>
    <x v="3"/>
    <x v="3"/>
    <x v="2"/>
    <x v="0"/>
    <n v="0"/>
    <n v="0"/>
    <n v="0"/>
    <n v="0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0G"/>
    <n v="4"/>
    <s v="CENTRO DE APOYO A LA EDUCACION INICIAL CONAFE VAQUETEROS SAN JOSE DE VAQUETEROS"/>
    <n v="64"/>
    <s v="EL TULE"/>
    <n v="6"/>
    <s v="VAQUETEROS (SAN JOSÉ DE VAQUETEROS)"/>
    <s v="CALLE NINGUNO"/>
    <n v="0"/>
    <s v="GUACHOCHI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1F"/>
    <n v="4"/>
    <s v="CENTRO DE APOYO A LA EDUCACION INICIAL CONAFE URIQUE LAS ESTRELLAS"/>
    <n v="65"/>
    <s v="URIQUE"/>
    <n v="1"/>
    <s v="URIQUE"/>
    <s v="CALLE NINGUNO"/>
    <n v="0"/>
    <s v="CREEL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2E"/>
    <n v="4"/>
    <s v="CENTRO DE APOYO A LA EDUCACION INICIAL CONAFE URIQUE "/>
    <n v="65"/>
    <s v="URIQUE"/>
    <n v="1"/>
    <s v="URIQUE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3D"/>
    <n v="4"/>
    <s v="CENTRO DE APOYO A LA EDUCACION INICIAL CONAFE URIQUE EL MEZQUITE"/>
    <n v="65"/>
    <s v="URIQUE"/>
    <n v="1"/>
    <s v="URIQUE"/>
    <s v="CALLE NINGUNO"/>
    <n v="0"/>
    <s v="CREEL"/>
    <s v="PÚBLICO"/>
    <x v="3"/>
    <x v="3"/>
    <x v="2"/>
    <x v="0"/>
    <n v="0"/>
    <n v="0"/>
    <n v="0"/>
    <n v="0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4C"/>
    <n v="4"/>
    <s v="CENTRO DE APOYO A LA EDUCACION INICIAL CONAFE AREPONAPUCHI"/>
    <n v="65"/>
    <s v="URIQUE"/>
    <n v="3"/>
    <s v="AREPONAPUCHI"/>
    <s v="CALLE NINGUNO"/>
    <n v="0"/>
    <s v="CREEL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5B"/>
    <n v="4"/>
    <s v="CENTRO DE APOYO A LA EDUCACION INICIAL CONAFE BAHUICHIVO"/>
    <n v="65"/>
    <s v="URIQUE"/>
    <n v="5"/>
    <s v="BAHUICHIVO"/>
    <s v="CALLE NINGUNO"/>
    <n v="0"/>
    <s v="CREEL"/>
    <s v="PÚBLICO"/>
    <x v="3"/>
    <x v="3"/>
    <x v="2"/>
    <x v="0"/>
    <n v="0"/>
    <n v="0"/>
    <n v="0"/>
    <n v="0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6A"/>
    <n v="4"/>
    <s v="CENTRO DE APOYO A LA EDUCACION INICIAL CONAFE BAHUICHIVO EL PUERTO"/>
    <n v="65"/>
    <s v="URIQUE"/>
    <n v="5"/>
    <s v="BAHUICHIVO"/>
    <s v="CALLE NINGUNO"/>
    <n v="0"/>
    <s v="CREEL"/>
    <s v="PÚBLICO"/>
    <x v="3"/>
    <x v="3"/>
    <x v="2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7Z"/>
    <n v="4"/>
    <s v="CENTRO DE APOYO A LA EDUCACION INICIAL CONAFE EL CARRIZAL"/>
    <n v="65"/>
    <s v="URIQUE"/>
    <n v="11"/>
    <s v="EL CARRIZAL"/>
    <s v="CALLE NINGUNO"/>
    <n v="0"/>
    <s v="CREEL"/>
    <s v="PÚBLICO"/>
    <x v="3"/>
    <x v="3"/>
    <x v="2"/>
    <x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8Z"/>
    <n v="4"/>
    <s v="CENTRO DE APOYO A LA EDUCACION INICIAL CONAFE CEROCAHUI"/>
    <n v="65"/>
    <s v="URIQUE"/>
    <n v="12"/>
    <s v="CEROCAHUI"/>
    <s v="CALLE NINGUNO"/>
    <n v="0"/>
    <s v="CREEL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59Y"/>
    <n v="4"/>
    <s v="CENTRO DE APOYO A LA EDUCACION INICIAL CONAFE CUITECO"/>
    <n v="65"/>
    <s v="URIQUE"/>
    <n v="18"/>
    <s v="CUITECO"/>
    <s v="CALLE NINGUNO"/>
    <n v="0"/>
    <s v="CREEL"/>
    <s v="PÚBLICO"/>
    <x v="3"/>
    <x v="3"/>
    <x v="2"/>
    <x v="0"/>
    <n v="0"/>
    <n v="0"/>
    <n v="0"/>
    <n v="0"/>
    <n v="10"/>
    <n v="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0N"/>
    <n v="4"/>
    <s v="CENTRO DE APOYO A LA EDUCACION INICIAL CONAFE CHURO"/>
    <n v="65"/>
    <s v="URIQUE"/>
    <n v="19"/>
    <s v="CHURO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1M"/>
    <n v="4"/>
    <s v="CENTRO DE APOYO A LA EDUCACION INICIAL CONAFE GUAPALAYNA"/>
    <n v="65"/>
    <s v="URIQUE"/>
    <n v="24"/>
    <s v="GUAPALAYNA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2L"/>
    <n v="4"/>
    <s v="CENTRO DE APOYO A LA EDUCACION INICIAL CONAFE HUICOCHI"/>
    <n v="65"/>
    <s v="URIQUE"/>
    <n v="27"/>
    <s v="HUICOCHI"/>
    <s v="CALLE NINGUNO"/>
    <n v="0"/>
    <s v="CREEL"/>
    <s v="PÚBLICO"/>
    <x v="3"/>
    <x v="3"/>
    <x v="2"/>
    <x v="0"/>
    <n v="0"/>
    <n v="0"/>
    <n v="0"/>
    <n v="0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3K"/>
    <n v="4"/>
    <s v="CENTRO DE APOYO A LA EDUCACION INICIAL CONAFE SAN RAFAEL CENTRO"/>
    <n v="65"/>
    <s v="URIQUE"/>
    <n v="42"/>
    <s v="SAN RAFAEL"/>
    <s v="CALLE NINGUNO"/>
    <n v="0"/>
    <s v="CREEL"/>
    <s v="PÚBLICO"/>
    <x v="3"/>
    <x v="3"/>
    <x v="2"/>
    <x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4J"/>
    <n v="4"/>
    <s v="CENTRO DE APOYO A LA EDUCACION INICIAL CONAFE SAN RAFAEL "/>
    <n v="65"/>
    <s v="URIQUE"/>
    <n v="42"/>
    <s v="SAN RAFAEL"/>
    <s v="CALLE NINGUNO"/>
    <n v="0"/>
    <s v="CREEL"/>
    <s v="PÚBLICO"/>
    <x v="3"/>
    <x v="3"/>
    <x v="2"/>
    <x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5I"/>
    <n v="4"/>
    <s v="CENTRO DE APOYO A LA EDUCACION INICIAL CONAFE EL REBAJE"/>
    <n v="65"/>
    <s v="URIQUE"/>
    <n v="111"/>
    <s v="EL REBAJE"/>
    <s v="CALLE NINGUNO"/>
    <n v="0"/>
    <s v="CREEL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6H"/>
    <n v="4"/>
    <s v="CENTRO DE APOYO A LA EDUCACION INICIAL CONAFE TEMPIZQUE ARROYO CAÑITAS"/>
    <n v="65"/>
    <s v="URIQUE"/>
    <n v="116"/>
    <s v="TEMPIZQUE (ARROYO CAÑITAS)"/>
    <s v="CALLE NINGUNO"/>
    <n v="0"/>
    <s v="CREEL"/>
    <s v="PÚBLICO"/>
    <x v="3"/>
    <x v="3"/>
    <x v="2"/>
    <x v="0"/>
    <n v="0"/>
    <n v="0"/>
    <n v="0"/>
    <n v="0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7G"/>
    <n v="4"/>
    <s v="CENTRO DE APOYO A LA EDUCACION INICIAL CONAFE RANCHO DE LOS POMPA"/>
    <n v="65"/>
    <s v="URIQUE"/>
    <n v="223"/>
    <s v="RANCHO DE LOS POMPA"/>
    <s v="CALLE NINGUNO"/>
    <n v="0"/>
    <s v="CREEL"/>
    <s v="PÚBLICO"/>
    <x v="3"/>
    <x v="3"/>
    <x v="2"/>
    <x v="0"/>
    <n v="0"/>
    <n v="0"/>
    <n v="0"/>
    <n v="0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8F"/>
    <n v="4"/>
    <s v="CENTRO DE APOYO A LA EDUCACION INICIAL CONAFE POROCHI"/>
    <n v="65"/>
    <s v="URIQUE"/>
    <n v="258"/>
    <s v="POROCHI"/>
    <s v="CALLE NINGUNO"/>
    <n v="0"/>
    <s v="CREEL"/>
    <s v="PÚBLICO"/>
    <x v="3"/>
    <x v="3"/>
    <x v="2"/>
    <x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69E"/>
    <n v="4"/>
    <s v="CENTRO DE APOYO A LA EDUCACION INICIAL CONAFE BOREGACHI"/>
    <n v="65"/>
    <s v="URIQUE"/>
    <n v="260"/>
    <s v="BOREGACHI"/>
    <s v="CALLE NINGUNO"/>
    <n v="0"/>
    <s v="CREEL"/>
    <s v="PÚBLICO"/>
    <x v="3"/>
    <x v="3"/>
    <x v="2"/>
    <x v="0"/>
    <n v="0"/>
    <n v="0"/>
    <n v="0"/>
    <n v="0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0U"/>
    <n v="4"/>
    <s v="CENTRO DE APOYO A LA EDUCACION INICIAL CONAFE EL DIVISADERO"/>
    <n v="65"/>
    <s v="URIQUE"/>
    <n v="282"/>
    <s v="EL DIVISADERO"/>
    <s v="CALLE NINGUNO"/>
    <n v="0"/>
    <s v="CREEL"/>
    <s v="PÚBLICO"/>
    <x v="3"/>
    <x v="3"/>
    <x v="2"/>
    <x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1T"/>
    <n v="4"/>
    <s v="CENTRO DE APOYO A LA EDUCACION INICIAL CONAFE EL HORMIGUERO"/>
    <n v="65"/>
    <s v="URIQUE"/>
    <n v="360"/>
    <s v="EL HORMIGUERO"/>
    <s v="CALLE NINGUNO"/>
    <n v="0"/>
    <s v="CREEL"/>
    <s v="PÚBLICO"/>
    <x v="3"/>
    <x v="3"/>
    <x v="2"/>
    <x v="0"/>
    <n v="0"/>
    <n v="0"/>
    <n v="0"/>
    <n v="0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2S"/>
    <n v="4"/>
    <s v="CENTRO DE APOYO A LA EDUCACION INICIAL CONAFE MESA DE GUITAYVO"/>
    <n v="65"/>
    <s v="URIQUE"/>
    <n v="384"/>
    <s v="MESA DE GÜITAYVO"/>
    <s v="CALLE NINGUNO"/>
    <n v="0"/>
    <s v="CREEL"/>
    <s v="PÚBLICO"/>
    <x v="3"/>
    <x v="3"/>
    <x v="2"/>
    <x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3R"/>
    <n v="4"/>
    <s v="CENTRO DE APOYO A LA EDUCACION INICIAL CONAFE ARECHUMICHI ARICHUMICHI"/>
    <n v="65"/>
    <s v="URIQUE"/>
    <n v="407"/>
    <s v="ARECHUMICHI (ARICHUMICHI)"/>
    <s v="CALLE NINGUNO"/>
    <n v="0"/>
    <s v="CREEL"/>
    <s v="PÚBLICO"/>
    <x v="3"/>
    <x v="3"/>
    <x v="2"/>
    <x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4Q"/>
    <n v="4"/>
    <s v="CENTRO DE APOYO A LA EDUCACION INICIAL CONAFE EL RANCHITO TARAHUMAR"/>
    <n v="65"/>
    <s v="URIQUE"/>
    <n v="537"/>
    <s v="EL RANCHITO TARAHUMAR"/>
    <s v="CALLE NINGUNO"/>
    <n v="0"/>
    <s v="CREEL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5P"/>
    <n v="4"/>
    <s v="CENTRO DE APOYO A LA EDUCACION INICIAL CONAFE AGUA ZARCA LA CASETA"/>
    <n v="65"/>
    <s v="URIQUE"/>
    <n v="1006"/>
    <s v="AGUA ZARCA (LA CASETA)"/>
    <s v="CALLE NINGUNO"/>
    <n v="0"/>
    <s v="CREEL"/>
    <s v="PÚBLICO"/>
    <x v="3"/>
    <x v="3"/>
    <x v="2"/>
    <x v="0"/>
    <n v="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6O"/>
    <n v="4"/>
    <s v="CENTRO DE APOYO A LA EDUCACION INICIAL CONAFE MESA DEL SOMBRERO"/>
    <n v="65"/>
    <s v="URIQUE"/>
    <n v="1008"/>
    <s v="MESA DEL SOMBRERO"/>
    <s v="CALLE NINGUNO"/>
    <n v="0"/>
    <s v="CREEL"/>
    <s v="PÚBLICO"/>
    <x v="3"/>
    <x v="3"/>
    <x v="2"/>
    <x v="0"/>
    <n v="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7N"/>
    <n v="4"/>
    <s v="CENTRO DE APOYO A LA EDUCACION INICIAL CONAFE LA CASITA RANCHO ACOSTA"/>
    <n v="65"/>
    <s v="URIQUE"/>
    <n v="1084"/>
    <s v="LA CASITA (RANCHO ACOSTA)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78M"/>
    <n v="4"/>
    <s v="CENTRO DE APOYO A LA EDUCACION INICIAL CONAFE CORUYVO MESA DEL PINO"/>
    <n v="65"/>
    <s v="URIQUE"/>
    <n v="1254"/>
    <s v="CORUYVO (MESA DEL PINO)"/>
    <s v="CALLE NINGUNO"/>
    <n v="0"/>
    <s v="CREEL"/>
    <s v="PÚBLICO"/>
    <x v="3"/>
    <x v="3"/>
    <x v="2"/>
    <x v="0"/>
    <n v="0"/>
    <n v="0"/>
    <n v="0"/>
    <n v="0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79L"/>
    <n v="4"/>
    <s v="CENTRO DE APOYO A LA EDUCACION INICIAL CONAFE PIE DE LA CUESTA"/>
    <n v="65"/>
    <s v="URIQUE"/>
    <n v="1568"/>
    <s v="PIE DE LA CUESTA"/>
    <s v="CALLE NINGUNO"/>
    <n v="0"/>
    <s v="CREEL"/>
    <s v="PÚBLICO"/>
    <x v="3"/>
    <x v="3"/>
    <x v="2"/>
    <x v="0"/>
    <n v="0"/>
    <n v="0"/>
    <n v="0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0A"/>
    <n v="4"/>
    <s v="CENTRO DE APOYO A LA EDUCACION INICIAL CONAFE GUADALUPE CORONADO"/>
    <n v="65"/>
    <s v="URIQUE"/>
    <n v="366"/>
    <s v="GUADALUPE CORONADO"/>
    <s v="CALLE NINGUNO"/>
    <n v="0"/>
    <s v="CREEL"/>
    <s v="PÚBLICO"/>
    <x v="3"/>
    <x v="3"/>
    <x v="2"/>
    <x v="0"/>
    <n v="0"/>
    <n v="0"/>
    <n v="0"/>
    <n v="0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1Z"/>
    <n v="4"/>
    <s v="CENTRO DE APOYO A LA EDUCACION INICIAL CONAFE LA HACIENDA"/>
    <n v="65"/>
    <s v="URIQUE"/>
    <n v="1515"/>
    <s v="LA HACIENDA"/>
    <s v="CALLE NINGUNO"/>
    <n v="0"/>
    <s v="CREEL"/>
    <s v="PÚBLICO"/>
    <x v="3"/>
    <x v="3"/>
    <x v="2"/>
    <x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2Z"/>
    <n v="4"/>
    <s v="CENTRO DE APOYO A LA EDUCACION INICIAL CONAFE URUACHI"/>
    <n v="66"/>
    <s v="URUACHI"/>
    <n v="1"/>
    <s v="URUACHI"/>
    <s v="CALLE NINGUNO"/>
    <n v="0"/>
    <s v="CREEL"/>
    <s v="PÚBLICO"/>
    <x v="3"/>
    <x v="3"/>
    <x v="2"/>
    <x v="0"/>
    <n v="0"/>
    <n v="0"/>
    <n v="0"/>
    <n v="0"/>
    <n v="16"/>
    <n v="6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6"/>
    <n v="2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3Y"/>
    <n v="4"/>
    <s v="CENTRO DE APOYO A LA EDUCACION INICIAL CONAFE URUACHI EL AGUAJITO"/>
    <n v="66"/>
    <s v="URUACHI"/>
    <n v="1"/>
    <s v="URUACHI"/>
    <s v="CALLE NINGUNO"/>
    <n v="0"/>
    <s v="CREEL"/>
    <s v="PÚBLICO"/>
    <x v="3"/>
    <x v="3"/>
    <x v="2"/>
    <x v="0"/>
    <n v="0"/>
    <n v="0"/>
    <n v="0"/>
    <n v="0"/>
    <n v="3"/>
    <n v="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4X"/>
    <n v="4"/>
    <s v="CENTRO DE APOYO A LA EDUCACION INICIAL CONAFE URUACHI "/>
    <n v="66"/>
    <s v="URUACHI"/>
    <n v="1"/>
    <s v="URUACHI"/>
    <s v="CALLE NINGUNO"/>
    <n v="0"/>
    <s v="CREEL"/>
    <s v="PÚBLICO"/>
    <x v="3"/>
    <x v="3"/>
    <x v="2"/>
    <x v="0"/>
    <n v="0"/>
    <n v="0"/>
    <n v="0"/>
    <n v="0"/>
    <n v="7"/>
    <n v="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5W"/>
    <n v="4"/>
    <s v="CENTRO DE APOYO A LA EDUCACION INICIAL CONAFE AGUA ESCONDIDA"/>
    <n v="66"/>
    <s v="URUACHI"/>
    <n v="4"/>
    <s v="AGUA ESCONDIDA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86V"/>
    <n v="4"/>
    <s v="CENTRO DE APOYO A LA EDUCACION INICIAL CONAFE ARACOYVO"/>
    <n v="66"/>
    <s v="URUACHI"/>
    <n v="15"/>
    <s v="ARACOYVO"/>
    <s v="CALLE NINGUNO"/>
    <n v="0"/>
    <s v="CREEL"/>
    <s v="PÚBLICO"/>
    <x v="3"/>
    <x v="3"/>
    <x v="2"/>
    <x v="0"/>
    <n v="0"/>
    <n v="0"/>
    <n v="0"/>
    <n v="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7U"/>
    <n v="4"/>
    <s v="CENTRO DE APOYO A LA EDUCACION INICIAL CONAFE LA CUMBRE"/>
    <n v="66"/>
    <s v="URUACHI"/>
    <n v="67"/>
    <s v="LA CUMBRE"/>
    <s v="CALLE NINGUNO"/>
    <n v="0"/>
    <s v="CREEL"/>
    <s v="PÚBLICO"/>
    <x v="3"/>
    <x v="3"/>
    <x v="2"/>
    <x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8T"/>
    <n v="4"/>
    <s v="CENTRO DE APOYO A LA EDUCACION INICIAL CONAFE JICAMORACHI"/>
    <n v="66"/>
    <s v="URUACHI"/>
    <n v="105"/>
    <s v="JICAMORACHI"/>
    <s v="CALLE NINGUNO"/>
    <n v="0"/>
    <s v="CREEL"/>
    <s v="PÚBLICO"/>
    <x v="3"/>
    <x v="3"/>
    <x v="2"/>
    <x v="0"/>
    <n v="0"/>
    <n v="0"/>
    <n v="0"/>
    <n v="0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89S"/>
    <n v="4"/>
    <s v="CENTRO DE APOYO A LA EDUCACION INICIAL CONAFE MESA DEL VALLECILLO"/>
    <n v="66"/>
    <s v="URUACHI"/>
    <n v="126"/>
    <s v="MESA DEL VALLECILLO"/>
    <s v="CALLE NINGUNO"/>
    <n v="0"/>
    <s v="CREEL"/>
    <s v="PÚBLICO"/>
    <x v="3"/>
    <x v="3"/>
    <x v="2"/>
    <x v="0"/>
    <n v="0"/>
    <n v="0"/>
    <n v="0"/>
    <n v="0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0H"/>
    <n v="4"/>
    <s v="CENTRO DE APOYO A LA EDUCACION INICIAL CONAFE LA NOPALERA"/>
    <n v="66"/>
    <s v="URUACHI"/>
    <n v="139"/>
    <s v="LA NOPALERA"/>
    <s v="CALLE NINGUNO"/>
    <n v="0"/>
    <s v="CREEL"/>
    <s v="PÚBLICO"/>
    <x v="3"/>
    <x v="3"/>
    <x v="2"/>
    <x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1G"/>
    <n v="4"/>
    <s v="CENTRO DE APOYO A LA EDUCACION INICIAL CONAFE ORISIVO"/>
    <n v="66"/>
    <s v="URUACHI"/>
    <n v="146"/>
    <s v="ORISIVO"/>
    <s v="CALLE NINGUNO"/>
    <n v="0"/>
    <s v="CREEL"/>
    <s v="PÚBLICO"/>
    <x v="3"/>
    <x v="3"/>
    <x v="2"/>
    <x v="0"/>
    <n v="0"/>
    <n v="0"/>
    <n v="0"/>
    <n v="0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2F"/>
    <n v="4"/>
    <s v="CENTRO DE APOYO A LA EDUCACION INICIAL CONAFE HACIENDA SAENZ SANTISIMO DE ABAJO"/>
    <n v="66"/>
    <s v="URUACHI"/>
    <n v="186"/>
    <s v="HACIENDA SÁENZ (SANTÍSIMO DE ABAJO)"/>
    <s v="CALLE NINGUNO"/>
    <n v="0"/>
    <s v="CREEL"/>
    <s v="PÚBLICO"/>
    <x v="3"/>
    <x v="3"/>
    <x v="2"/>
    <x v="0"/>
    <n v="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3E"/>
    <n v="4"/>
    <s v="CENTRO DE APOYO A LA EDUCACION INICIAL CONAFE SANTA ROSA"/>
    <n v="66"/>
    <s v="URUACHI"/>
    <n v="206"/>
    <s v="SANTA ROSA"/>
    <s v="CALLE NINGUNO"/>
    <n v="0"/>
    <s v="CREEL"/>
    <s v="PÚBLICO"/>
    <x v="3"/>
    <x v="3"/>
    <x v="2"/>
    <x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4D"/>
    <n v="4"/>
    <s v="CENTRO DE APOYO A LA EDUCACION INICIAL CONAFE SAUCILLO DE GONZALEZ"/>
    <n v="66"/>
    <s v="URUACHI"/>
    <n v="208"/>
    <s v="SAUCILLO DE GONZÁLEZ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395C"/>
    <n v="4"/>
    <s v="CENTRO DE APOYO A LA EDUCACION INICIAL CONAFE HEROES DE LA TABLETA"/>
    <n v="66"/>
    <s v="URUACHI"/>
    <n v="217"/>
    <s v="HÉROES DE LA TABLETA"/>
    <s v="CALLE NINGUNO"/>
    <n v="0"/>
    <s v="CREEL"/>
    <s v="PÚBLICO"/>
    <x v="3"/>
    <x v="3"/>
    <x v="2"/>
    <x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6B"/>
    <n v="4"/>
    <s v="CENTRO DE APOYO A LA EDUCACION INICIAL CONAFE EL TRIGO DE URUACHI"/>
    <n v="66"/>
    <s v="URUACHI"/>
    <n v="230"/>
    <s v="EL TRIGO DE URUACHI"/>
    <s v="CALLE NINGUNO"/>
    <n v="0"/>
    <s v="CREEL"/>
    <s v="PÚBLICO"/>
    <x v="3"/>
    <x v="3"/>
    <x v="2"/>
    <x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7A"/>
    <n v="4"/>
    <s v="CENTRO DE APOYO A LA EDUCACION INICIAL CONAFE GOSOGACHI"/>
    <n v="66"/>
    <s v="URUACHI"/>
    <n v="304"/>
    <s v="GOSOGACHI"/>
    <s v="CALLE NINGUNO"/>
    <n v="0"/>
    <s v="CREEL"/>
    <s v="PÚBLICO"/>
    <x v="3"/>
    <x v="3"/>
    <x v="2"/>
    <x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8Z"/>
    <n v="4"/>
    <s v="CENTRO DE APOYO A LA EDUCACION INICIAL CONAFE SANTISIMO DE ARRIBA"/>
    <n v="66"/>
    <s v="URUACHI"/>
    <n v="463"/>
    <s v="SANTÍSIMO DE ARRIBA"/>
    <s v="CALLE NINGUNO"/>
    <n v="0"/>
    <s v="CREEL"/>
    <s v="PÚBLICO"/>
    <x v="3"/>
    <x v="3"/>
    <x v="2"/>
    <x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399Z"/>
    <n v="4"/>
    <s v="CENTRO DE APOYO A LA EDUCACION INICIAL CONAFE CALAVERAS"/>
    <n v="66"/>
    <s v="URUACHI"/>
    <n v="494"/>
    <s v="CALAVERAS"/>
    <s v="CALLE NINGUNO"/>
    <n v="0"/>
    <s v="CREEL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0Y"/>
    <n v="4"/>
    <s v="CENTRO DE APOYO A LA EDUCACION INICIAL CONAFE SAN ANTONIO"/>
    <n v="66"/>
    <s v="URUACHI"/>
    <n v="511"/>
    <s v="SAN ANTONIO"/>
    <s v="CALLE NINGUNO"/>
    <n v="0"/>
    <s v="CREEL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1X"/>
    <n v="4"/>
    <s v="CENTRO DE APOYO A LA EDUCACION INICIAL CONAFE JICOTERA"/>
    <n v="66"/>
    <s v="URUACHI"/>
    <n v="580"/>
    <s v="JICOTERA"/>
    <s v="CALLE NINGUNO"/>
    <n v="0"/>
    <s v="CREEL"/>
    <s v="PÚBLICO"/>
    <x v="3"/>
    <x v="3"/>
    <x v="2"/>
    <x v="0"/>
    <n v="0"/>
    <n v="0"/>
    <n v="0"/>
    <n v="0"/>
    <n v="10"/>
    <n v="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2W"/>
    <n v="4"/>
    <s v="CENTRO DE APOYO A LA EDUCACION INICIAL CONAFE CELAYNA"/>
    <n v="66"/>
    <s v="URUACHI"/>
    <n v="652"/>
    <s v="CELAYNA"/>
    <s v="CALLE NINGUNO"/>
    <n v="0"/>
    <s v="CREEL"/>
    <s v="PÚBLICO"/>
    <x v="3"/>
    <x v="3"/>
    <x v="2"/>
    <x v="0"/>
    <n v="0"/>
    <n v="0"/>
    <n v="0"/>
    <n v="0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3V"/>
    <n v="4"/>
    <s v="CENTRO DE APOYO A LA EDUCACION INICIAL CONAFE EL PUERTO DE JICAMORACHI"/>
    <n v="66"/>
    <s v="URUACHI"/>
    <n v="659"/>
    <s v="EL PUERTO DE JICAMORACHI"/>
    <s v="CALLE NINGUNO"/>
    <n v="0"/>
    <s v="CREEL"/>
    <s v="PÚBLICO"/>
    <x v="3"/>
    <x v="3"/>
    <x v="2"/>
    <x v="0"/>
    <n v="0"/>
    <n v="0"/>
    <n v="0"/>
    <n v="0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4U"/>
    <n v="4"/>
    <s v="CENTRO DE APOYO A LA EDUCACION INICIAL CONAFE CERRO DE LOS PANALES"/>
    <n v="66"/>
    <s v="URUACHI"/>
    <n v="804"/>
    <s v="CERRO DE LOS PANALES"/>
    <s v="CALLE NINGUNO"/>
    <n v="0"/>
    <s v="CREEL"/>
    <s v="PÚBLICO"/>
    <x v="3"/>
    <x v="3"/>
    <x v="2"/>
    <x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5T"/>
    <n v="4"/>
    <s v="CENTRO DE APOYO A LA EDUCACION INICIAL CONAFE CUSISAHUACHI"/>
    <n v="66"/>
    <s v="URUACHI"/>
    <n v="806"/>
    <s v="CUSISAHUACHI"/>
    <s v="CALLE NINGUNO"/>
    <n v="0"/>
    <s v="CREEL"/>
    <s v="PÚBLICO"/>
    <x v="3"/>
    <x v="3"/>
    <x v="2"/>
    <x v="0"/>
    <n v="0"/>
    <n v="0"/>
    <n v="0"/>
    <n v="0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6S"/>
    <n v="4"/>
    <s v="CENTRO DE APOYO A LA EDUCACION INICIAL CONAFE ATASCADEROS MESITAS"/>
    <n v="29"/>
    <s v="GUADALUPE Y CALVO"/>
    <n v="14"/>
    <s v="ATASCADEROS"/>
    <s v="CALLE NINGUNO"/>
    <n v="0"/>
    <s v="GUADALUPE Y CALVO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7R"/>
    <n v="4"/>
    <s v="CENTRO DE APOYO A LA EDUCACION INICIAL CONAFE BABORIGAME"/>
    <n v="29"/>
    <s v="GUADALUPE Y CALVO"/>
    <n v="15"/>
    <s v="BABORIGAME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8Q"/>
    <n v="4"/>
    <s v="CENTRO DE APOYO A LA EDUCACION INICIAL CONAFE BABORIGAME ASERRADERO"/>
    <n v="29"/>
    <s v="GUADALUPE Y CALVO"/>
    <n v="15"/>
    <s v="BABORIGAME"/>
    <s v="CALLE NINGUNO"/>
    <n v="0"/>
    <s v="GUADALUPE Y CALVO"/>
    <s v="PÚBLICO"/>
    <x v="3"/>
    <x v="3"/>
    <x v="2"/>
    <x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09P"/>
    <n v="4"/>
    <s v="CENTRO DE APOYO A LA EDUCACION INICIAL CONAFE BABORIGAME LA PISTA"/>
    <n v="29"/>
    <s v="GUADALUPE Y CALVO"/>
    <n v="15"/>
    <s v="BABORIGAME"/>
    <s v="CALLE NINGUNO"/>
    <n v="0"/>
    <s v="GUADALUPE Y CALVO"/>
    <s v="PÚBLICO"/>
    <x v="3"/>
    <x v="3"/>
    <x v="2"/>
    <x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0E"/>
    <n v="4"/>
    <s v="CENTRO DE APOYO A LA EDUCACION INICIAL CONAFE SEHUERACHI (CIENEGA DEL TASCATE)"/>
    <n v="9"/>
    <s v="BOCOYNA"/>
    <n v="410"/>
    <s v="SEHUERACHI (CIÉNEGA DEL TÁSCATE)"/>
    <s v="CALLE NINGUNO"/>
    <n v="0"/>
    <s v="CREEL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1D"/>
    <n v="4"/>
    <s v="CENTRO DE APOYO A LA EDUCACION INICIAL CONAFE BAJIO DE ABAJO"/>
    <n v="18"/>
    <s v="CUSIHUIRIACHI"/>
    <n v="8"/>
    <s v="BAJÍO DE ABAJO"/>
    <s v="CALLE NINGUNO"/>
    <n v="0"/>
    <s v="CUAUHTÉMOC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12C"/>
    <n v="4"/>
    <s v="CENTRO DE APOYO A LA EDUCACION INICIAL CONAFE PAPIGOCHE"/>
    <n v="8"/>
    <s v="BATOPILAS DE MANUEL GÓMEZ MORÍN"/>
    <n v="986"/>
    <s v="PAPIGOCHE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13B"/>
    <n v="4"/>
    <s v="CENTRO DE APOYO A LA EDUCACION INICIAL CONAFE SIREACHI"/>
    <n v="8"/>
    <s v="BATOPILAS DE MANUEL GÓMEZ MORÍN"/>
    <n v="731"/>
    <s v="SIREACHI"/>
    <s v="CALLE NINGUNO"/>
    <n v="0"/>
    <s v="CREEL"/>
    <s v="PÚBLICO"/>
    <x v="3"/>
    <x v="3"/>
    <x v="2"/>
    <x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4A"/>
    <n v="4"/>
    <s v="CENTRO DE APOYO A LA EDUCACION INICIAL CONAFE CHARCO PINTO"/>
    <n v="49"/>
    <s v="NONOAVA"/>
    <n v="274"/>
    <s v="CHARCO PINTO"/>
    <s v="CALLE NINGUNO"/>
    <n v="0"/>
    <s v="CHIHUAHUA"/>
    <s v="PÚBLICO"/>
    <x v="3"/>
    <x v="3"/>
    <x v="2"/>
    <x v="0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5Z"/>
    <n v="4"/>
    <s v="CENTRO DE APOYO A LA EDUCACION INICIAL CONAFE MESA LOS PERDIDOS"/>
    <n v="29"/>
    <s v="GUADALUPE Y CALVO"/>
    <n v="987"/>
    <s v="MESA LOS PERDIDOS"/>
    <s v="CALLE NINGUNO"/>
    <n v="0"/>
    <s v="GUADALUPE Y CALVO"/>
    <s v="PÚBLICO"/>
    <x v="3"/>
    <x v="3"/>
    <x v="2"/>
    <x v="0"/>
    <n v="0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6Z"/>
    <n v="4"/>
    <s v="CENTRO DE APOYO A LA EDUCACION INICIAL CONAFE EL TULE"/>
    <n v="29"/>
    <s v="GUADALUPE Y CALVO"/>
    <n v="251"/>
    <s v="EL TULE"/>
    <s v="CALLE NINGUNO"/>
    <n v="0"/>
    <s v="GUADALUPE Y CALVO"/>
    <s v="PÚBLICO"/>
    <x v="3"/>
    <x v="3"/>
    <x v="2"/>
    <x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7Y"/>
    <n v="4"/>
    <s v="CENTRO DE APOYO A LA EDUCACION INICIAL CONAFE YOQUIVO (SAN FRANCISCO DE YOQUIVO)"/>
    <n v="51"/>
    <s v="OCAMPO"/>
    <n v="244"/>
    <s v="YOQUIVO (SAN FRANCISCO DE YOQUIVO)"/>
    <s v="CALLE NINGUNO"/>
    <n v="0"/>
    <s v="CREEL"/>
    <s v="PÚBLICO"/>
    <x v="3"/>
    <x v="3"/>
    <x v="2"/>
    <x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IC0418X"/>
    <n v="4"/>
    <s v="CENTRO DE APOYO A LA EDUCACION INICIAL CONAFE CHICORIMPA"/>
    <n v="29"/>
    <s v="GUADALUPE Y CALVO"/>
    <n v="73"/>
    <s v="CHICORIMPA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19W"/>
    <n v="4"/>
    <s v="CENTRO DE APOYO A LA EDUCACION INICIAL CONAFE LA MESA DEL CHIHUITE"/>
    <n v="27"/>
    <s v="GUACHOCHI"/>
    <n v="415"/>
    <s v="LA MESA DEL CHIHUITE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0L"/>
    <n v="4"/>
    <s v="CENTRO DE APOYO A LA EDUCACION INICIAL CONAFE RURACHI"/>
    <n v="27"/>
    <s v="GUACHOCHI"/>
    <n v="1639"/>
    <s v="RURACHI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1K"/>
    <n v="4"/>
    <s v="CENTRO DE APOYO A LA EDUCACION INICIAL CONAFE CORDON COLORADO"/>
    <n v="46"/>
    <s v="MORELOS"/>
    <n v="648"/>
    <s v="CORDÓN COLORADO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2J"/>
    <n v="4"/>
    <s v="CENTRO DE APOYO A LA EDUCACION INICIAL CONAFE MESA DE LOS MARTINEZ"/>
    <n v="29"/>
    <s v="GUADALUPE Y CALVO"/>
    <n v="977"/>
    <s v="MESA DE LOS MARTÍNEZ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3I"/>
    <n v="4"/>
    <s v="CENTRO DE APOYO A LA EDUCACION INICIAL CONAFE EL ARENAL"/>
    <n v="29"/>
    <s v="GUADALUPE Y CALVO"/>
    <n v="374"/>
    <s v="EL ARENAL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4H"/>
    <n v="4"/>
    <s v="CENTRO DE APOYO A LA EDUCACION INICIAL CONAFE COMPAÐIA"/>
    <n v="29"/>
    <s v="GUADALUPE Y CALVO"/>
    <n v="479"/>
    <s v="COMPAÑÍA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5G"/>
    <n v="4"/>
    <s v="CENTRO DE APOYO A LA EDUCACION INICIAL CONAFE LA COLONIA"/>
    <n v="29"/>
    <s v="GUADALUPE Y CALVO"/>
    <n v="1573"/>
    <s v="LA COLONIA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6F"/>
    <n v="4"/>
    <s v="CENTRO DE APOYO A LA EDUCACION INICIAL CONAFE TIERRA BLANCA"/>
    <n v="29"/>
    <s v="GUADALUPE Y CALVO"/>
    <n v="1150"/>
    <s v="TIERRA BLANCA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7E"/>
    <n v="4"/>
    <s v="CENTRO DE APOYO A LA EDUCACION INICIAL CONAFE LAS JUNTAS"/>
    <n v="29"/>
    <s v="GUADALUPE Y CALVO"/>
    <n v="954"/>
    <s v="LAS JUNTAS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8D"/>
    <n v="4"/>
    <s v="CENTRO DE APOYO A LA EDUCACION INICIAL CONAFE CARRICITOS"/>
    <n v="29"/>
    <s v="GUADALUPE Y CALVO"/>
    <n v="1479"/>
    <s v="CARRICITOS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29C"/>
    <n v="4"/>
    <s v="CENTRO DE APOYO A LA EDUCACION INICIAL CONAFE JOSE ESTEBAN CORONADO"/>
    <n v="14"/>
    <s v="CORONADO"/>
    <n v="1"/>
    <s v="JOSÉ ESTEBAN CORONADO"/>
    <s v="CALLE NINGUNO"/>
    <n v="0"/>
    <s v="HIDALGO DEL PARRA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0S"/>
    <n v="4"/>
    <s v="CENTRO DE APOYO A LA EDUCACION INICIAL CONAFE ALAMOS DE PEÑA"/>
    <n v="1"/>
    <s v="AHUMADA"/>
    <n v="7"/>
    <s v="ÁLAMOS DE PEÑA"/>
    <s v="CALLE NINGUNO"/>
    <n v="0"/>
    <s v="JUÁREZ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1R"/>
    <n v="4"/>
    <s v="CENTRO DE APOYO A LA EDUCACION INICIAL CONAFE SECCION HIDALGO"/>
    <n v="50"/>
    <s v="NUEVO CASAS GRANDES"/>
    <n v="10"/>
    <s v="SECCIÓN HIDALGO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2Q"/>
    <n v="4"/>
    <s v="CENTRO DE APOYO A LA EDUCACION INICIAL CONAFE GUADALUPE VICTORIA"/>
    <n v="13"/>
    <s v="CASAS GRANDES"/>
    <n v="14"/>
    <s v="GUADALUPE VICTORIA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3P"/>
    <n v="4"/>
    <s v="CENTRO DE APOYO A LA EDUCACION INICIAL CONAFE TRES ALAMOS"/>
    <n v="35"/>
    <s v="JANOS"/>
    <n v="17"/>
    <s v="TRES ÁLAMOS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4O"/>
    <n v="4"/>
    <s v="CENTRO DE APOYO A LA EDUCACION INICIAL CONAFE SAN MATEO"/>
    <n v="64"/>
    <s v="EL TULE"/>
    <n v="25"/>
    <s v="SAN MATEO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5N"/>
    <n v="4"/>
    <s v="CENTRO DE APOYO A LA EDUCACION INICIAL CONAFE GUADALUPE VICTORIA"/>
    <n v="5"/>
    <s v="ASCENSIÓN"/>
    <n v="34"/>
    <s v="GUADALUPE VICTORIA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6M"/>
    <n v="4"/>
    <s v="CENTRO DE APOYO A LA EDUCACION INICIAL CONAFE PANCHO VILLA (LA MORITA)"/>
    <n v="35"/>
    <s v="JANOS"/>
    <n v="49"/>
    <s v="PANCHO VILLA (LA MORITA)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7L"/>
    <n v="4"/>
    <s v="CENTRO DE APOYO A LA EDUCACION INICIAL CONAFE FERNANDEZ LEAL"/>
    <n v="35"/>
    <s v="JANOS"/>
    <n v="27"/>
    <s v="FERNÁNDEZ LEAL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8K"/>
    <n v="4"/>
    <s v="CENTRO DE APOYO A LA EDUCACION INICIAL CONAFE GENERAL CARLOS PACHECO (EL TERRERO)"/>
    <n v="7"/>
    <s v="BALLEZA"/>
    <n v="54"/>
    <s v="GENERAL CARLOS PACHECO (EL TERRERO)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39J"/>
    <n v="4"/>
    <s v="CENTRO DE APOYO A LA EDUCACION INICIAL CONAFE OJO CALIENTE (COLONIA SECA)"/>
    <n v="1"/>
    <s v="AHUMADA"/>
    <n v="70"/>
    <s v="OJO CALIENTE [COLONIA SECA]"/>
    <s v="CALLE NINGUNO"/>
    <n v="0"/>
    <s v="JUÁREZ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0Z"/>
    <n v="4"/>
    <s v="CENTRO DE APOYO A LA EDUCACION INICIAL CONAFE SAN PEDRO"/>
    <n v="35"/>
    <s v="JANOS"/>
    <n v="74"/>
    <s v="SAN PEDRO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1Y"/>
    <n v="4"/>
    <s v="CENTRO DE APOYO A LA EDUCACION INICIAL CONAFE LAS PLAYAS"/>
    <n v="1"/>
    <s v="AHUMADA"/>
    <n v="79"/>
    <s v="LAS PLAYAS"/>
    <s v="CALLE NINGUNO"/>
    <n v="0"/>
    <s v="JUÁREZ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2X"/>
    <n v="4"/>
    <s v="CENTRO DE APOYO A LA EDUCACION INICIAL CONAFE SAN JOSE"/>
    <n v="30"/>
    <s v="GUAZAPARES"/>
    <n v="91"/>
    <s v="SAN JOSÉ"/>
    <s v="CALLE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3W"/>
    <n v="4"/>
    <s v="CENTRO DE APOYO A LA EDUCACION INICIAL CONAFE LLANO BLANCO"/>
    <n v="29"/>
    <s v="GUADALUPE Y CALVO"/>
    <n v="111"/>
    <s v="LLANO BLANCO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4V"/>
    <n v="4"/>
    <s v="CENTRO DE APOYO A LA EDUCACION INICIAL CONAFE TURUACHI"/>
    <n v="29"/>
    <s v="GUADALUPE Y CALVO"/>
    <n v="253"/>
    <s v="TURUACHI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5U"/>
    <n v="4"/>
    <s v="CENTRO DE APOYO A LA EDUCACION INICIAL CONAFE SECCION ENRIQUEZ"/>
    <n v="13"/>
    <s v="CASAS GRANDES"/>
    <n v="311"/>
    <s v="SECCIÓN ENRÍQUEZ"/>
    <s v="CALLE NINGUNO"/>
    <n v="0"/>
    <s v="NVO. CASAS GRANDE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6T"/>
    <n v="4"/>
    <s v="CENTRO DE APOYO A LA EDUCACION INICIAL CONAFE LA JOYITA"/>
    <n v="29"/>
    <s v="GUADALUPE Y CALVO"/>
    <n v="356"/>
    <s v="LA JOYITA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7S"/>
    <n v="4"/>
    <s v="CENTRO DE APOYO A LA EDUCACION INICIAL CONAFE SAN FRANCISCO DE LOS SALGUEIRO"/>
    <n v="29"/>
    <s v="GUADALUPE Y CALVO"/>
    <n v="367"/>
    <s v="SAN FRANCISCO DE LOS SALGUEIRO"/>
    <s v="CALLE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8R"/>
    <n v="4"/>
    <s v="CENTRO DE APOYO A LA EDUCACION INICIAL CONAFE LAGUNITAS"/>
    <n v="27"/>
    <s v="GUACHOCHI"/>
    <n v="2143"/>
    <s v="LAGUNITAS"/>
    <s v="CALLE NINGUNO"/>
    <n v="0"/>
    <s v="GUACHOCHI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49Q"/>
    <n v="4"/>
    <s v="CENTRO DE APOYO A LA EDUCACIÓN INICIAL CONAFE CEROCAHUI"/>
    <n v="65"/>
    <s v="URIQUE"/>
    <n v="12"/>
    <s v="CEROCAHUI"/>
    <s v="NINGUNO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0F"/>
    <n v="4"/>
    <s v="CENTRO DE APOYO A LA EDUCACIÓN INICIAL CONAFE CHURO"/>
    <n v="65"/>
    <s v="URIQUE"/>
    <n v="19"/>
    <s v="CHURO"/>
    <s v="NINGUNO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1E"/>
    <n v="4"/>
    <s v="CENTRO DE APOYO A LA EDUCACION INICIAL CONAFE LA CAÑADA"/>
    <n v="11"/>
    <s v="CAMARGO"/>
    <n v="642"/>
    <s v="LAS PILAS"/>
    <s v="CALLE CONOCIDO"/>
    <n v="0"/>
    <s v="DELICIAS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2D"/>
    <n v="4"/>
    <s v="CENTRO DE APOYO A LA EDUCACION INICIAL CONAFE GUAZIZACO"/>
    <n v="20"/>
    <s v="CHÍNIPAS"/>
    <n v="56"/>
    <s v="GUAZIZACO"/>
    <s v="NINGUNO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3C"/>
    <n v="4"/>
    <s v="CENTRO DE APOYO A LA EDUCACION INICIAL CONAFE CHOREACHI"/>
    <n v="29"/>
    <s v="GUADALUPE Y CALVO"/>
    <n v="165"/>
    <s v="CHOREACHI"/>
    <s v="NINGUNO NINGUNO"/>
    <n v="0"/>
    <s v="GUADALUPE Y CALVO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4B"/>
    <n v="4"/>
    <s v="CENTRO DE APOYO A LA EDUCACION INICIAL CONAFE LAS TUNAS"/>
    <n v="20"/>
    <s v="CHÍNIPAS"/>
    <n v="119"/>
    <s v="LAS TUNAS"/>
    <s v="NINGUNO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5A"/>
    <n v="4"/>
    <s v="CENTRO DE APOYO A LA EDUCACION INICIAL CONAFE EL ALTO DE DOLORES"/>
    <n v="40"/>
    <s v="MADERA"/>
    <n v="5"/>
    <s v="EL ALTO DE DOLORES"/>
    <s v="NINGUNO NINGUNO"/>
    <n v="0"/>
    <s v="MADERA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6Z"/>
    <n v="4"/>
    <s v="CENTRO DE APOYO A LA EDUCACION INICIAL CONAFE NICOLAS BRAVO"/>
    <n v="40"/>
    <s v="MADERA"/>
    <n v="26"/>
    <s v="NICOLÁS BRAVO"/>
    <s v="NINGUNO NINGUNO"/>
    <n v="0"/>
    <s v="MADERA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7Z"/>
    <n v="4"/>
    <s v="CENTRO DE APOYO A LA EDUCACION INICIAL CONAFE TEMOSACHIC"/>
    <n v="63"/>
    <s v="TEMÓSACHIC"/>
    <n v="1"/>
    <s v="TEMÓSACHIC"/>
    <s v="NINGUNO NINGUNO"/>
    <n v="0"/>
    <s v="MADERA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IC0458Y"/>
    <n v="4"/>
    <s v="CENTRO DE APOYO A LA EDUCACION INICIAL CONAFE SAN JOSE DE LAS LAJAS"/>
    <n v="41"/>
    <s v="MAGUARICHI"/>
    <n v="281"/>
    <s v="SAN JOSÉ DE LAS LAJAS"/>
    <s v="NINGUNO NINGUNO"/>
    <n v="0"/>
    <s v="CREEL"/>
    <s v="PÚBLICO"/>
    <x v="3"/>
    <x v="3"/>
    <x v="2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IN0049B"/>
    <n v="1"/>
    <s v="EDUCACIÓN INICIAL INDÍGENA"/>
    <n v="11"/>
    <s v="CAMARGO"/>
    <n v="1"/>
    <s v="SANTA ROSALÍA DE CAMARGO"/>
    <s v="AVENIDA GONZALEZ ORTEGA"/>
    <n v="3107"/>
    <s v="DELICIAS"/>
    <s v="PÚBLICO"/>
    <x v="0"/>
    <x v="3"/>
    <x v="7"/>
    <x v="0"/>
    <s v="08FZI0034C"/>
    <s v="08FJI0009C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IN0052P"/>
    <n v="1"/>
    <s v="DAVID ALFARO SIQUEIROS"/>
    <n v="27"/>
    <s v="GUACHOCHI"/>
    <n v="84"/>
    <s v="TATAHUICHI"/>
    <s v="NINGUNO NINGUNO"/>
    <n v="0"/>
    <s v="GUACHOCHI"/>
    <s v="PÚBLICO"/>
    <x v="0"/>
    <x v="3"/>
    <x v="7"/>
    <x v="0"/>
    <s v="08FZI0039Y"/>
    <s v="08FJI0008D"/>
    <n v="0"/>
    <n v="0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NUEL PALMA AMAYA"/>
    <n v="27"/>
    <s v="GUACHOCHI"/>
    <n v="26"/>
    <s v="CIENEGUITA"/>
    <s v="NINGUNO NINGUNO"/>
    <n v="0"/>
    <s v="GUACHOCHI"/>
    <s v="PÚBLICO"/>
    <x v="0"/>
    <x v="3"/>
    <x v="7"/>
    <x v="0"/>
    <s v="08FZI0040N"/>
    <s v="08FJI0003I"/>
    <n v="0"/>
    <n v="0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GUADALUPE VICTORIA"/>
    <n v="31"/>
    <s v="GUERRERO"/>
    <n v="128"/>
    <s v="TOMOCHI"/>
    <s v="NINGUNO NINGUNO"/>
    <n v="0"/>
    <s v="CUAUHTÉMOC"/>
    <s v="PÚBLICO"/>
    <x v="0"/>
    <x v="3"/>
    <x v="7"/>
    <x v="0"/>
    <s v="08FZI0041M"/>
    <s v="08FJI0006F"/>
    <n v="0"/>
    <n v="0"/>
    <n v="13"/>
    <n v="1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EDUCACIÓN INICIAL INDÍGENA"/>
    <n v="65"/>
    <s v="URIQUE"/>
    <n v="41"/>
    <s v="SAN ALONSO"/>
    <s v="NINGUNO NINGUNO"/>
    <n v="0"/>
    <s v="CREEL"/>
    <s v="PÚBLICO"/>
    <x v="0"/>
    <x v="3"/>
    <x v="7"/>
    <x v="0"/>
    <s v="08FZI0043K"/>
    <s v="08FJI0005G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ISAURO ARTEAGA HOLGUIN"/>
    <n v="27"/>
    <s v="GUACHOCHI"/>
    <n v="20"/>
    <s v="CABÓRACHI"/>
    <s v="NINGUNO NINGUNO"/>
    <n v="0"/>
    <s v="GUACHOCHI"/>
    <s v="PÚBLICO"/>
    <x v="0"/>
    <x v="3"/>
    <x v="7"/>
    <x v="0"/>
    <s v="08FZI0039Y"/>
    <s v="08FJI0003I"/>
    <n v="0"/>
    <n v="0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JUANA ADELA DELGADO PEREA"/>
    <n v="9"/>
    <s v="BOCOYNA"/>
    <n v="168"/>
    <s v="SAN IGNACIO DE ARARECO"/>
    <s v="NINGUNO NINGUNO"/>
    <n v="0"/>
    <s v="CREEL"/>
    <s v="PÚBLICO"/>
    <x v="0"/>
    <x v="3"/>
    <x v="7"/>
    <x v="0"/>
    <s v="08FZI0042L"/>
    <s v="08FJI0002J"/>
    <n v="0"/>
    <n v="0"/>
    <n v="8"/>
    <n v="12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CRISTOBAL COLON"/>
    <n v="27"/>
    <s v="GUACHOCHI"/>
    <n v="1"/>
    <s v="GUACHOCHI"/>
    <s v="NINGUNO NINGUNO"/>
    <n v="0"/>
    <s v="GUACHOCHI"/>
    <s v="PÚBLICO"/>
    <x v="0"/>
    <x v="3"/>
    <x v="7"/>
    <x v="0"/>
    <s v="08FZI0005H"/>
    <s v="08FJI0003I"/>
    <n v="0"/>
    <n v="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9I"/>
    <n v="1"/>
    <s v="EDUCACION INICIAL INDIGENA"/>
    <n v="65"/>
    <s v="URIQUE"/>
    <n v="1419"/>
    <s v="BAJICHI"/>
    <s v="NINGUNO NINGUNO"/>
    <n v="0"/>
    <s v="CREEL"/>
    <s v="PÚBLICO"/>
    <x v="0"/>
    <x v="3"/>
    <x v="7"/>
    <x v="0"/>
    <s v="08FZI0043K"/>
    <s v="08FJI0005G"/>
    <n v="0"/>
    <n v="0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0Y"/>
    <n v="1"/>
    <s v="MARIANO IRIGOYEN"/>
    <n v="27"/>
    <s v="GUACHOCHI"/>
    <n v="39"/>
    <s v="GUAHUACHIQUE"/>
    <s v="NINGUNO NINGUNO"/>
    <n v="0"/>
    <s v="GUACHOCHI"/>
    <s v="PÚBLICO"/>
    <x v="0"/>
    <x v="3"/>
    <x v="7"/>
    <x v="0"/>
    <s v="08FZI0022Y"/>
    <s v="08FJI0008D"/>
    <n v="0"/>
    <n v="0"/>
    <n v="10"/>
    <n v="1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GABRIELA MISTRAL"/>
    <n v="66"/>
    <s v="URUACHI"/>
    <n v="105"/>
    <s v="JICAMORACHI"/>
    <s v="NINGUNO NINGUNO"/>
    <n v="0"/>
    <s v="CREEL"/>
    <s v="PÚBLICO"/>
    <x v="0"/>
    <x v="3"/>
    <x v="7"/>
    <x v="0"/>
    <s v="08FZI0002K"/>
    <s v="08FJI0001K"/>
    <n v="0"/>
    <n v="0"/>
    <n v="8"/>
    <n v="1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EDUCACIÓN INICIAL INDÍGENA"/>
    <n v="29"/>
    <s v="GUADALUPE Y CALVO"/>
    <n v="255"/>
    <s v="EL VENADITO"/>
    <s v="NINGUNO NINGUNO"/>
    <n v="0"/>
    <s v="GUADALUPE Y CALVO"/>
    <s v="PÚBLICO"/>
    <x v="0"/>
    <x v="3"/>
    <x v="7"/>
    <x v="0"/>
    <s v="08FZI0044J"/>
    <s v="08FJI0004H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JOSEFA ORTIZ DE DOMINGUEZ"/>
    <n v="27"/>
    <s v="GUACHOCHI"/>
    <n v="989"/>
    <s v="LA GLORIA"/>
    <s v="NINGUNO NINGUNO"/>
    <n v="0"/>
    <s v="GUACHOCHI"/>
    <s v="PÚBLICO"/>
    <x v="0"/>
    <x v="3"/>
    <x v="7"/>
    <x v="0"/>
    <s v="08FZI0040N"/>
    <s v="08FJI0003I"/>
    <n v="0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EDUCACIÓN INICIAL INDÍGENA"/>
    <n v="12"/>
    <s v="CARICHÍ"/>
    <n v="52"/>
    <s v="RANCHERÍA TECUBICHI"/>
    <s v="NINGUNO NINGUNO"/>
    <n v="0"/>
    <s v="CUAUHTÉMOC"/>
    <s v="PÚBLICO"/>
    <x v="0"/>
    <x v="3"/>
    <x v="7"/>
    <x v="0"/>
    <s v="08FZI0038Z"/>
    <s v="08FJI0009C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IN0065T"/>
    <n v="1"/>
    <s v="MARIA MONTESSORI"/>
    <n v="27"/>
    <s v="GUACHOCHI"/>
    <n v="1163"/>
    <s v="NACASORACHI"/>
    <s v="NINGUNO NINGUNO"/>
    <n v="0"/>
    <s v="GUACHOCHI"/>
    <s v="PÚBLICO"/>
    <x v="0"/>
    <x v="3"/>
    <x v="7"/>
    <x v="0"/>
    <s v="08FZI0039Y"/>
    <s v="08FJI0008D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RTIN LUIS GUZMAN"/>
    <n v="27"/>
    <s v="GUACHOCHI"/>
    <n v="42"/>
    <s v="HUICHABOACHI"/>
    <s v="NINGUNO NINGUNO"/>
    <n v="0"/>
    <s v="GUACHOCHI"/>
    <s v="PÚBLICO"/>
    <x v="0"/>
    <x v="3"/>
    <x v="7"/>
    <x v="0"/>
    <s v="08FZI0039Y"/>
    <s v="08FJI0008D"/>
    <s v="08ADG0006B"/>
    <n v="0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ILDE PALMA PALMA"/>
    <n v="19"/>
    <s v="CHIHUAHUA"/>
    <n v="1"/>
    <s v="CHIHUAHUA"/>
    <s v="CALLE GUADALUPE JUAREZ"/>
    <n v="0"/>
    <s v="CHIHUAHUA"/>
    <s v="PÚBLICO"/>
    <x v="0"/>
    <x v="3"/>
    <x v="7"/>
    <x v="0"/>
    <s v="08FZI0025V"/>
    <s v="08FJI0009C"/>
    <s v="08ADG0046C"/>
    <n v="0"/>
    <n v="12"/>
    <n v="14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SAMUEL DIAZ HOLGUIN"/>
    <n v="27"/>
    <s v="GUACHOCHI"/>
    <n v="182"/>
    <s v="NAPUCHI"/>
    <s v="NINGUNO NINGUNO"/>
    <n v="0"/>
    <s v="GUACHOCHI"/>
    <s v="PÚBLICO"/>
    <x v="0"/>
    <x v="3"/>
    <x v="7"/>
    <x v="0"/>
    <s v="08FZI0022Y"/>
    <s v="08FJI0008D"/>
    <s v="08ADG0006B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DIEGO RIVERA"/>
    <n v="27"/>
    <s v="GUACHOCHI"/>
    <n v="1118"/>
    <s v="HUELEYBO"/>
    <s v="NINGUNO NINGUNO"/>
    <n v="0"/>
    <s v="GUACHOCHI"/>
    <s v="PÚBLICO"/>
    <x v="0"/>
    <x v="3"/>
    <x v="7"/>
    <x v="0"/>
    <s v="08FZI0039Y"/>
    <s v="08FJI0008D"/>
    <s v="08ADG0006B"/>
    <n v="0"/>
    <n v="11"/>
    <n v="7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TEPOX"/>
    <n v="19"/>
    <s v="CHIHUAHUA"/>
    <n v="1"/>
    <s v="CHIHUAHUA"/>
    <s v="CALLE SIERRA DE LA SILLA"/>
    <n v="0"/>
    <s v="CHIHUAHUA"/>
    <s v="PÚBLICO"/>
    <x v="0"/>
    <x v="3"/>
    <x v="7"/>
    <x v="0"/>
    <s v="08FZI0025V"/>
    <s v="08FJI0009C"/>
    <s v="08ADG0046C"/>
    <n v="0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IGNACIO MANUEL ALTAMIRANO"/>
    <n v="27"/>
    <s v="GUACHOCHI"/>
    <n v="2337"/>
    <s v="SEHUERACHI"/>
    <s v="NINGUNO NINGUNO"/>
    <n v="0"/>
    <s v="GUACHOCHI"/>
    <s v="PÚBLICO"/>
    <x v="0"/>
    <x v="3"/>
    <x v="7"/>
    <x v="0"/>
    <s v="08FZI0039Y"/>
    <s v="08FJI0008D"/>
    <s v="08ADG0006B"/>
    <n v="0"/>
    <n v="12"/>
    <n v="8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ANGEL TRIAS ALVAREZ"/>
    <n v="9"/>
    <s v="BOCOYNA"/>
    <n v="258"/>
    <s v="LOS OJITOS"/>
    <s v="NINGUNO NINGUNO"/>
    <n v="0"/>
    <s v="CREEL"/>
    <s v="PÚBLICO"/>
    <x v="0"/>
    <x v="3"/>
    <x v="7"/>
    <x v="0"/>
    <s v="08FZI0042L"/>
    <s v="08FJI0002J"/>
    <s v="08ADG0003E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EDUCACION INICIAL INDIGENA"/>
    <n v="7"/>
    <s v="BALLEZA"/>
    <n v="59"/>
    <s v="EJIDO GUAZARACHI"/>
    <s v="NINGUNO NINGUNO"/>
    <n v="0"/>
    <s v="GUACHOCHI"/>
    <s v="PÚBLICO"/>
    <x v="0"/>
    <x v="3"/>
    <x v="7"/>
    <x v="0"/>
    <s v="08FZI0007F"/>
    <s v="08FJI0003I"/>
    <s v="08ADG0006B"/>
    <n v="0"/>
    <n v="11"/>
    <n v="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RIA MONTESORI"/>
    <n v="66"/>
    <s v="URUACHI"/>
    <n v="1"/>
    <s v="URUACHI"/>
    <s v="NINGUNO NINGUNO"/>
    <n v="0"/>
    <s v="CREEL"/>
    <s v="PÚBLICO"/>
    <x v="0"/>
    <x v="3"/>
    <x v="7"/>
    <x v="0"/>
    <s v="08FZI0002K"/>
    <n v="0"/>
    <s v="08ADG0003E"/>
    <n v="0"/>
    <n v="32"/>
    <n v="3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0"/>
    <n v="56"/>
    <n v="0"/>
    <n v="0"/>
    <n v="0"/>
    <n v="0"/>
    <n v="0"/>
    <n v="0"/>
    <n v="0"/>
    <n v="5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76Z"/>
    <n v="1"/>
    <s v="MARIA LUISA ESPINO LOYA"/>
    <n v="27"/>
    <s v="GUACHOCHI"/>
    <n v="59"/>
    <s v="OTOVACHI (OTOVACHI DE ARRIBA)"/>
    <s v="NINGUNO NINGUNO"/>
    <n v="0"/>
    <s v="GUACHOCHI"/>
    <s v="PÚBLICO"/>
    <x v="0"/>
    <x v="3"/>
    <x v="7"/>
    <x v="0"/>
    <s v="08FZI0040N"/>
    <s v="08FJI0003I"/>
    <s v="08ADG0006B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7Y"/>
    <n v="1"/>
    <s v="CUITLAHUAC"/>
    <n v="29"/>
    <s v="GUADALUPE Y CALVO"/>
    <n v="1121"/>
    <s v="SAN JOSÉ DE LOS REYES"/>
    <s v="NINGUNO NINGUNO"/>
    <n v="0"/>
    <s v="GUADALUPE Y CALVO"/>
    <s v="PÚBLICO"/>
    <x v="0"/>
    <x v="3"/>
    <x v="7"/>
    <x v="0"/>
    <s v="08FZI0044J"/>
    <s v="08FJI0004H"/>
    <s v="08ADG0007A"/>
    <n v="2"/>
    <n v="12"/>
    <n v="11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IN0078X"/>
    <n v="1"/>
    <s v="SOR JUANA INES DE LA CRUZ"/>
    <n v="9"/>
    <s v="BOCOYNA"/>
    <n v="80"/>
    <s v="HUETOSACACHI"/>
    <s v="NINGUNO NINGUNO"/>
    <n v="0"/>
    <s v="CREEL"/>
    <s v="PÚBLICO"/>
    <x v="0"/>
    <x v="3"/>
    <x v="7"/>
    <x v="0"/>
    <s v="08FZI0041M"/>
    <n v="0"/>
    <s v="08ADG0003E"/>
    <n v="0"/>
    <n v="10"/>
    <n v="1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DIN0079W"/>
    <n v="1"/>
    <s v="CENTRO DE APRENDIZAJE ARCOIRIS"/>
    <n v="9"/>
    <s v="BOCOYNA"/>
    <n v="169"/>
    <s v="SAN JUANITO"/>
    <s v="NINGUNO NINGUNO"/>
    <n v="0"/>
    <s v="CREEL"/>
    <s v="PÚBLICO"/>
    <x v="0"/>
    <x v="3"/>
    <x v="7"/>
    <x v="0"/>
    <s v="08FZI0004I"/>
    <s v="08FJI0002J"/>
    <s v="08ADG0003E"/>
    <n v="0"/>
    <n v="9"/>
    <n v="23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3"/>
    <n v="3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DI0001B"/>
    <n v="1"/>
    <s v="CENTRO DE ATENCIÓN INFANTIL 2"/>
    <n v="37"/>
    <s v="JUÁREZ"/>
    <n v="1"/>
    <s v="JUÁREZ"/>
    <s v="CALLE RIO BRAZAS"/>
    <n v="1755"/>
    <s v="JUÁREZ"/>
    <s v="PÚBLICO"/>
    <x v="0"/>
    <x v="3"/>
    <x v="8"/>
    <x v="0"/>
    <s v="08FCJ0002P"/>
    <n v="0"/>
    <s v="08ADG0005C"/>
    <n v="0"/>
    <n v="55"/>
    <n v="51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9"/>
    <n v="100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3"/>
    <n v="47"/>
    <n v="0"/>
    <n v="3"/>
    <n v="0"/>
    <n v="0"/>
    <n v="0"/>
    <n v="0"/>
    <n v="0"/>
    <n v="0"/>
    <n v="0"/>
    <n v="3"/>
    <n v="8"/>
    <n v="7"/>
    <n v="1"/>
  </r>
  <r>
    <s v="08DDI0003Z"/>
    <n v="1"/>
    <s v="CENTRO DE ATENCIÓN INFANTIL 12"/>
    <n v="5"/>
    <s v="ASCENSIÓN"/>
    <n v="1"/>
    <s v="ASCENSIÓN"/>
    <s v="CALLE SOYA"/>
    <n v="467"/>
    <s v="NVO. CASAS GRANDES"/>
    <s v="PÚBLICO"/>
    <x v="0"/>
    <x v="3"/>
    <x v="8"/>
    <x v="0"/>
    <s v="08FCJ0002P"/>
    <n v="0"/>
    <n v="0"/>
    <n v="0"/>
    <n v="21"/>
    <n v="24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0"/>
    <n v="0"/>
    <n v="0"/>
    <n v="0"/>
    <n v="0"/>
    <n v="0"/>
    <n v="0"/>
    <n v="0"/>
    <n v="0"/>
    <n v="0"/>
    <n v="2"/>
    <n v="2"/>
    <n v="1"/>
  </r>
  <r>
    <s v="08DDI0004Z"/>
    <n v="1"/>
    <s v="CENTRO DE ATENCIÓN INFANTIL 1"/>
    <n v="19"/>
    <s v="CHIHUAHUA"/>
    <n v="1"/>
    <s v="CHIHUAHUA"/>
    <s v="CALLE CARBONEL"/>
    <n v="4305"/>
    <s v="CHIHUAHUA"/>
    <s v="PÚBLICO"/>
    <x v="0"/>
    <x v="3"/>
    <x v="8"/>
    <x v="0"/>
    <s v="08FCJ0003O"/>
    <n v="0"/>
    <s v="08ADG0046C"/>
    <n v="0"/>
    <n v="62"/>
    <n v="44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6"/>
    <n v="87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4"/>
    <n v="38"/>
    <n v="0"/>
    <n v="3"/>
    <n v="0"/>
    <n v="0"/>
    <n v="0"/>
    <n v="0"/>
    <n v="0"/>
    <n v="0"/>
    <n v="0"/>
    <n v="3"/>
    <n v="6"/>
    <n v="6"/>
    <n v="1"/>
  </r>
  <r>
    <s v="08DDI0005Y"/>
    <n v="1"/>
    <s v="CENTRO DE ATENCIÓN INFANTIL 3"/>
    <n v="32"/>
    <s v="HIDALGO DEL PARRAL"/>
    <n v="1"/>
    <s v="HIDALGO DEL PARRAL"/>
    <s v="CALLE CARRETERA ANILLO PERIMETRAL LUIS DONALDO COLOSIO"/>
    <n v="0"/>
    <s v="HIDALGO DEL PARRAL"/>
    <s v="PÚBLICO"/>
    <x v="0"/>
    <x v="3"/>
    <x v="8"/>
    <x v="0"/>
    <s v="08FCJ0001Q"/>
    <n v="0"/>
    <s v="08ADG0004D"/>
    <n v="0"/>
    <n v="66"/>
    <n v="6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55"/>
    <n v="124"/>
    <n v="0"/>
    <n v="0"/>
    <n v="0"/>
    <n v="0"/>
    <n v="0"/>
    <n v="0"/>
    <n v="0"/>
    <n v="8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3"/>
    <n v="38"/>
    <n v="0"/>
    <n v="4"/>
    <n v="0"/>
    <n v="0"/>
    <n v="0"/>
    <n v="0"/>
    <n v="0"/>
    <n v="0"/>
    <n v="0"/>
    <n v="4"/>
    <n v="9"/>
    <n v="7"/>
    <n v="1"/>
  </r>
  <r>
    <s v="08DDI0006X"/>
    <n v="1"/>
    <s v="CENTRO DE ATENCIÓN INFANTIL 4"/>
    <n v="37"/>
    <s v="JUÁREZ"/>
    <n v="1"/>
    <s v="JUÁREZ"/>
    <s v="CALLE DESIERTO DE LOS LEONES"/>
    <n v="0"/>
    <s v="JUÁREZ"/>
    <s v="PÚBLICO"/>
    <x v="0"/>
    <x v="3"/>
    <x v="8"/>
    <x v="0"/>
    <s v="08FCJ0002P"/>
    <n v="0"/>
    <s v="08ADG0005C"/>
    <n v="0"/>
    <n v="64"/>
    <n v="65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81"/>
    <n v="156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0"/>
    <n v="45"/>
    <n v="0"/>
    <n v="4"/>
    <n v="0"/>
    <n v="0"/>
    <n v="0"/>
    <n v="0"/>
    <n v="0"/>
    <n v="0"/>
    <n v="0"/>
    <n v="4"/>
    <n v="10"/>
    <n v="8"/>
    <n v="1"/>
  </r>
  <r>
    <s v="08DDI0007W"/>
    <n v="1"/>
    <s v="CENTRO DE ATENCIÓN INFANTIL 5"/>
    <n v="19"/>
    <s v="CHIHUAHUA"/>
    <n v="1"/>
    <s v="CHIHUAHUA"/>
    <s v="CALLE CHAC-MOOL"/>
    <n v="0"/>
    <s v="CHIHUAHUA"/>
    <s v="PÚBLICO"/>
    <x v="0"/>
    <x v="3"/>
    <x v="8"/>
    <x v="0"/>
    <s v="08FCJ0003O"/>
    <n v="0"/>
    <s v="08ADG0046C"/>
    <n v="0"/>
    <n v="45"/>
    <n v="57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58"/>
    <n v="101"/>
    <n v="0"/>
    <n v="0"/>
    <n v="0"/>
    <n v="0"/>
    <n v="0"/>
    <n v="0"/>
    <n v="0"/>
    <n v="7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8"/>
    <n v="42"/>
    <n v="0"/>
    <n v="3"/>
    <n v="0"/>
    <n v="0"/>
    <n v="0"/>
    <n v="0"/>
    <n v="0"/>
    <n v="0"/>
    <n v="0"/>
    <n v="3"/>
    <n v="10"/>
    <n v="7"/>
    <n v="1"/>
  </r>
  <r>
    <s v="08DDI0008V"/>
    <n v="1"/>
    <s v="CENTRO DE ATENCIÓN INFANTIL 6"/>
    <n v="19"/>
    <s v="CHIHUAHUA"/>
    <n v="1"/>
    <s v="CHIHUAHUA"/>
    <s v="CALLE AZTECAS"/>
    <n v="0"/>
    <s v="CHIHUAHUA"/>
    <s v="PÚBLICO"/>
    <x v="0"/>
    <x v="3"/>
    <x v="8"/>
    <x v="0"/>
    <s v="08FCJ0003O"/>
    <n v="0"/>
    <s v="08ADG0046C"/>
    <n v="0"/>
    <n v="34"/>
    <n v="38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5"/>
    <n v="76"/>
    <n v="0"/>
    <n v="0"/>
    <n v="0"/>
    <n v="0"/>
    <n v="0"/>
    <n v="0"/>
    <n v="0"/>
    <n v="7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0"/>
    <n v="34"/>
    <n v="0"/>
    <n v="3"/>
    <n v="0"/>
    <n v="0"/>
    <n v="0"/>
    <n v="0"/>
    <n v="0"/>
    <n v="0"/>
    <n v="0"/>
    <n v="3"/>
    <n v="6"/>
    <n v="6"/>
    <n v="1"/>
  </r>
  <r>
    <s v="08DDI0009U"/>
    <n v="1"/>
    <s v="CENTRO DE ATENCIÓN INFANTIL 10"/>
    <n v="11"/>
    <s v="CAMARGO"/>
    <n v="1"/>
    <s v="SANTA ROSALÍA DE CAMARGO"/>
    <s v="AVENIDA BENITO JUÁREZ"/>
    <n v="0"/>
    <s v="DELICIAS"/>
    <s v="PÚBLICO"/>
    <x v="0"/>
    <x v="3"/>
    <x v="8"/>
    <x v="0"/>
    <s v="08FCJ0001Q"/>
    <n v="0"/>
    <s v="08ADG0057I"/>
    <n v="0"/>
    <n v="26"/>
    <n v="27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0"/>
    <n v="22"/>
    <n v="0"/>
    <n v="1"/>
    <n v="0"/>
    <n v="0"/>
    <n v="0"/>
    <n v="0"/>
    <n v="0"/>
    <n v="0"/>
    <n v="0"/>
    <n v="1"/>
    <n v="4"/>
    <n v="4"/>
    <n v="1"/>
  </r>
  <r>
    <s v="08DDI0010J"/>
    <n v="1"/>
    <s v="CENTRO DE ATENCIÓN INFANTIL 9"/>
    <n v="52"/>
    <s v="OJINAGA"/>
    <n v="1"/>
    <s v="MANUEL OJINAGA"/>
    <s v="NINGUNO NINGUNO"/>
    <n v="509"/>
    <s v="OJINAGA"/>
    <s v="PÚBLICO"/>
    <x v="0"/>
    <x v="3"/>
    <x v="8"/>
    <x v="0"/>
    <s v="08FCJ0001Q"/>
    <n v="0"/>
    <s v="08ADG0056J"/>
    <n v="0"/>
    <n v="40"/>
    <n v="26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4"/>
    <n v="80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0"/>
    <n v="0"/>
    <n v="0"/>
    <n v="0"/>
    <n v="0"/>
    <n v="0"/>
    <n v="0"/>
    <n v="0"/>
    <n v="0"/>
    <n v="0"/>
    <n v="5"/>
    <n v="5"/>
    <n v="1"/>
  </r>
  <r>
    <s v="08DDI0011I"/>
    <n v="1"/>
    <s v="CENTRO DE ATENCIÓN INFANTIL 7"/>
    <n v="21"/>
    <s v="DELICIAS"/>
    <n v="1"/>
    <s v="DELICIAS"/>
    <s v="AVENIDA DEL PARQUE SUR "/>
    <n v="1012"/>
    <s v="DELICIAS"/>
    <s v="PÚBLICO"/>
    <x v="0"/>
    <x v="3"/>
    <x v="8"/>
    <x v="0"/>
    <s v="08FCJ0001Q"/>
    <n v="0"/>
    <s v="08ADG0057I"/>
    <n v="0"/>
    <n v="34"/>
    <n v="2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6"/>
    <n v="60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7"/>
    <n v="0"/>
    <n v="2"/>
    <n v="0"/>
    <n v="0"/>
    <n v="0"/>
    <n v="0"/>
    <n v="0"/>
    <n v="0"/>
    <n v="0"/>
    <n v="2"/>
    <n v="5"/>
    <n v="5"/>
    <n v="1"/>
  </r>
  <r>
    <s v="08DDI0012H"/>
    <n v="4"/>
    <s v="CENTRO DE ATENCIÓN INFANTIL 8"/>
    <n v="17"/>
    <s v="CUAUHTÉMOC"/>
    <n v="1"/>
    <s v="CUAUHTÉMOC"/>
    <s v="CALLE ORQUÍDEAS"/>
    <n v="3203"/>
    <s v="CUAUHTÉMOC"/>
    <s v="PÚBLICO"/>
    <x v="0"/>
    <x v="3"/>
    <x v="8"/>
    <x v="0"/>
    <s v="08FCJ0003O"/>
    <n v="0"/>
    <s v="08ADG0010O"/>
    <n v="0"/>
    <n v="52"/>
    <n v="47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0"/>
    <n v="73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5"/>
    <n v="28"/>
    <n v="0"/>
    <n v="2"/>
    <n v="0"/>
    <n v="0"/>
    <n v="0"/>
    <n v="0"/>
    <n v="0"/>
    <n v="0"/>
    <n v="0"/>
    <n v="2"/>
    <n v="5"/>
    <n v="5"/>
    <n v="1"/>
  </r>
  <r>
    <s v="08DDI0013G"/>
    <n v="1"/>
    <s v="CENTRO DE ATENCIÓN INFANTIL 11"/>
    <n v="19"/>
    <s v="CHIHUAHUA"/>
    <n v="1"/>
    <s v="CHIHUAHUA"/>
    <s v="CALLE 43A"/>
    <n v="0"/>
    <s v="CHIHUAHUA"/>
    <s v="PÚBLICO"/>
    <x v="0"/>
    <x v="3"/>
    <x v="8"/>
    <x v="0"/>
    <s v="08FCJ0003O"/>
    <n v="0"/>
    <s v="08ADG0046C"/>
    <n v="0"/>
    <n v="20"/>
    <n v="18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6"/>
    <n v="36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6"/>
    <n v="19"/>
    <n v="0"/>
    <n v="2"/>
    <n v="0"/>
    <n v="0"/>
    <n v="0"/>
    <n v="0"/>
    <n v="0"/>
    <n v="0"/>
    <n v="0"/>
    <n v="2"/>
    <n v="2"/>
    <n v="2"/>
    <n v="1"/>
  </r>
  <r>
    <s v="08EDI0003Z"/>
    <n v="4"/>
    <s v="ESTANCIA INFANTIL MUNICIPAL EVA SAMANO DE LOPEZ MATEOS"/>
    <n v="37"/>
    <s v="JUÁREZ"/>
    <n v="1"/>
    <s v="JUÁREZ"/>
    <s v="BOULEVARD EJE VIAL JUAN GABRIEL "/>
    <n v="2200"/>
    <s v="JUÁREZ"/>
    <s v="PÚBLICO"/>
    <x v="1"/>
    <x v="3"/>
    <x v="8"/>
    <x v="0"/>
    <n v="0"/>
    <n v="0"/>
    <n v="0"/>
    <n v="0"/>
    <n v="17"/>
    <n v="1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0"/>
    <n v="3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34"/>
    <n v="44"/>
    <n v="0"/>
    <n v="9"/>
    <n v="0"/>
    <n v="0"/>
    <n v="0"/>
    <n v="0"/>
    <n v="0"/>
    <n v="0"/>
    <n v="0"/>
    <n v="9"/>
    <n v="3"/>
    <n v="3"/>
    <n v="1"/>
  </r>
  <r>
    <s v="08EDI0004Y"/>
    <n v="4"/>
    <s v="GABRIELA MISTRAL"/>
    <n v="19"/>
    <s v="CHIHUAHUA"/>
    <n v="1"/>
    <s v="CHIHUAHUA"/>
    <s v="AVENIDA TEOFILO BORUNDA"/>
    <n v="3900"/>
    <s v="CHIHUAHUA"/>
    <s v="PÚBLICO"/>
    <x v="1"/>
    <x v="3"/>
    <x v="8"/>
    <x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NDI0003G"/>
    <n v="4"/>
    <s v="CENDI IMSS 1"/>
    <n v="37"/>
    <s v="JUÁREZ"/>
    <n v="1"/>
    <s v="JUÁREZ"/>
    <s v="AVENIDA 16 DE SEPTIEMBRE E IGNACIO ZARAGOZA"/>
    <n v="2555"/>
    <s v="JUÁREZ"/>
    <s v="PÚBLICO"/>
    <x v="3"/>
    <x v="3"/>
    <x v="8"/>
    <x v="0"/>
    <n v="0"/>
    <n v="0"/>
    <n v="0"/>
    <n v="0"/>
    <n v="52"/>
    <n v="31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1"/>
    <n v="83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3"/>
    <n v="87"/>
    <n v="0"/>
    <n v="3"/>
    <n v="0"/>
    <n v="0"/>
    <n v="0"/>
    <n v="0"/>
    <n v="0"/>
    <n v="0"/>
    <n v="0"/>
    <n v="3"/>
    <n v="6"/>
    <n v="6"/>
    <n v="1"/>
  </r>
  <r>
    <s v="08NDI0004F"/>
    <n v="1"/>
    <s v="CENDI IMSS 2"/>
    <n v="37"/>
    <s v="JUÁREZ"/>
    <n v="1"/>
    <s v="JUÁREZ"/>
    <s v="CALLE NIÑOS HEROES"/>
    <n v="2225"/>
    <s v="JUÁREZ"/>
    <s v="PÚBLICO"/>
    <x v="3"/>
    <x v="3"/>
    <x v="8"/>
    <x v="0"/>
    <n v="0"/>
    <n v="0"/>
    <n v="0"/>
    <n v="0"/>
    <n v="40"/>
    <n v="4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80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68"/>
    <n v="72"/>
    <n v="0"/>
    <n v="3"/>
    <n v="0"/>
    <n v="0"/>
    <n v="0"/>
    <n v="0"/>
    <n v="0"/>
    <n v="0"/>
    <n v="0"/>
    <n v="3"/>
    <n v="4"/>
    <n v="4"/>
    <n v="1"/>
  </r>
  <r>
    <s v="08NDI0007C"/>
    <n v="1"/>
    <s v="CENDI IMSS 1"/>
    <n v="19"/>
    <s v="CHIHUAHUA"/>
    <n v="1"/>
    <s v="CHIHUAHUA"/>
    <s v="CALLE ORTIZ DE CAMPOS"/>
    <n v="901"/>
    <s v="CHIHUAHUA"/>
    <s v="PÚBLICO"/>
    <x v="3"/>
    <x v="3"/>
    <x v="8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NDI0010Q"/>
    <n v="1"/>
    <s v="ESTANCIA DE BIENESTAR INFANTIL ISSSTE 64"/>
    <n v="19"/>
    <s v="CHIHUAHUA"/>
    <n v="1"/>
    <s v="CHIHUAHUA"/>
    <s v="CALLE DIVISION DEL NORTE"/>
    <n v="3704"/>
    <s v="CHIHUAHUA"/>
    <s v="PÚBLICO"/>
    <x v="3"/>
    <x v="3"/>
    <x v="8"/>
    <x v="0"/>
    <s v="08FCJ0001Q"/>
    <n v="0"/>
    <s v="08ADG0046C"/>
    <n v="0"/>
    <n v="28"/>
    <n v="25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5"/>
    <n v="53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5"/>
    <n v="0"/>
    <n v="0"/>
    <n v="0"/>
    <n v="0"/>
    <n v="0"/>
    <n v="0"/>
    <n v="0"/>
    <n v="0"/>
    <n v="0"/>
    <n v="0"/>
    <n v="5"/>
    <n v="5"/>
    <n v="1"/>
  </r>
  <r>
    <s v="08NDI0011P"/>
    <n v="4"/>
    <s v="CHIHUAHUA 003"/>
    <n v="19"/>
    <s v="CHIHUAHUA"/>
    <n v="1"/>
    <s v="CHIHUAHUA"/>
    <s v="AVENIDA SAN FELIPE"/>
    <n v="1001"/>
    <s v="CHIHUAHUA"/>
    <s v="PÚBLICO"/>
    <x v="3"/>
    <x v="3"/>
    <x v="8"/>
    <x v="0"/>
    <n v="0"/>
    <n v="0"/>
    <n v="0"/>
    <n v="0"/>
    <n v="23"/>
    <n v="28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6"/>
    <n v="6"/>
    <n v="1"/>
  </r>
  <r>
    <s v="08NDI0014M"/>
    <n v="4"/>
    <s v="CHIHUAHUA 002"/>
    <n v="19"/>
    <s v="CHIHUAHUA"/>
    <n v="1"/>
    <s v="CHIHUAHUA"/>
    <s v="CALLE ORTIZ DE CAMPOS"/>
    <n v="1313"/>
    <s v="CHIHUAHUA"/>
    <s v="PÚBLICO"/>
    <x v="3"/>
    <x v="3"/>
    <x v="8"/>
    <x v="0"/>
    <n v="0"/>
    <n v="0"/>
    <n v="0"/>
    <n v="0"/>
    <n v="32"/>
    <n v="28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8"/>
    <n v="60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4"/>
    <n v="47"/>
    <n v="0"/>
    <n v="2"/>
    <n v="0"/>
    <n v="0"/>
    <n v="0"/>
    <n v="0"/>
    <n v="0"/>
    <n v="0"/>
    <n v="0"/>
    <n v="2"/>
    <n v="6"/>
    <n v="6"/>
    <n v="1"/>
  </r>
  <r>
    <s v="08NDI0015L"/>
    <n v="4"/>
    <s v="JUAREZ 004"/>
    <n v="37"/>
    <s v="JUÁREZ"/>
    <n v="1"/>
    <s v="JUÁREZ"/>
    <s v="AVENIDA DE LA RAZA"/>
    <n v="2412"/>
    <s v="JUÁREZ"/>
    <s v="PÚBLICO"/>
    <x v="3"/>
    <x v="3"/>
    <x v="8"/>
    <x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NDI0018I"/>
    <n v="4"/>
    <s v="CIUDAD JUAREZ 003"/>
    <n v="37"/>
    <s v="JUÁREZ"/>
    <n v="1"/>
    <s v="JUÁREZ"/>
    <s v="CALLE FARADAY"/>
    <n v="8227"/>
    <s v="JUÁREZ"/>
    <s v="PÚBLICO"/>
    <x v="3"/>
    <x v="3"/>
    <x v="8"/>
    <x v="0"/>
    <n v="0"/>
    <n v="0"/>
    <n v="0"/>
    <n v="0"/>
    <n v="56"/>
    <n v="6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2"/>
    <n v="91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9"/>
    <n v="93"/>
    <n v="0"/>
    <n v="3"/>
    <n v="0"/>
    <n v="0"/>
    <n v="0"/>
    <n v="0"/>
    <n v="0"/>
    <n v="0"/>
    <n v="0"/>
    <n v="3"/>
    <n v="8"/>
    <n v="8"/>
    <n v="1"/>
  </r>
  <r>
    <s v="08NDI0027Q"/>
    <n v="4"/>
    <s v="GUARDERIA INFANTIL 004"/>
    <n v="19"/>
    <s v="CHIHUAHUA"/>
    <n v="1"/>
    <s v="CHIHUAHUA"/>
    <s v="AVENIDA MIRADOR"/>
    <n v="201"/>
    <s v="CHIHUAHUA"/>
    <s v="PÚBLICO"/>
    <x v="3"/>
    <x v="3"/>
    <x v="8"/>
    <x v="0"/>
    <n v="0"/>
    <n v="0"/>
    <n v="0"/>
    <n v="0"/>
    <n v="54"/>
    <n v="41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1"/>
    <n v="9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70"/>
    <n v="0"/>
    <n v="0"/>
    <n v="0"/>
    <n v="0"/>
    <n v="0"/>
    <n v="0"/>
    <n v="0"/>
    <n v="0"/>
    <n v="0"/>
    <n v="0"/>
    <n v="8"/>
    <n v="8"/>
    <n v="1"/>
  </r>
  <r>
    <s v="08NDI0028P"/>
    <n v="4"/>
    <s v="ESTANCIA BIENESTAR Y DESARROLLO INFANTIL NO.32"/>
    <n v="37"/>
    <s v="JUÁREZ"/>
    <n v="1"/>
    <s v="JUÁREZ"/>
    <s v="AVENIDA AMERICAS"/>
    <n v="1457"/>
    <s v="JUÁREZ"/>
    <s v="PÚBLICO"/>
    <x v="3"/>
    <x v="3"/>
    <x v="8"/>
    <x v="0"/>
    <s v="08FCJ0001Q"/>
    <n v="0"/>
    <s v="08ADG0005C"/>
    <n v="0"/>
    <n v="18"/>
    <n v="24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4"/>
    <n v="42"/>
    <n v="0"/>
    <n v="0"/>
    <n v="0"/>
    <n v="0"/>
    <n v="0"/>
    <n v="0"/>
    <n v="0"/>
    <n v="5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5"/>
    <n v="32"/>
    <n v="0"/>
    <n v="6"/>
    <n v="0"/>
    <n v="0"/>
    <n v="0"/>
    <n v="0"/>
    <n v="0"/>
    <n v="0"/>
    <n v="0"/>
    <n v="6"/>
    <n v="5"/>
    <n v="5"/>
    <n v="1"/>
  </r>
  <r>
    <s v="08NDI0036Y"/>
    <n v="4"/>
    <s v="GUARDERIA ORDINARIA G-0005"/>
    <n v="19"/>
    <s v="CHIHUAHUA"/>
    <n v="1"/>
    <s v="CHIHUAHUA"/>
    <s v="CALLE CARBONEL"/>
    <n v="1101"/>
    <s v="CHIHUAHUA"/>
    <s v="PÚBLICO"/>
    <x v="3"/>
    <x v="3"/>
    <x v="8"/>
    <x v="0"/>
    <n v="0"/>
    <n v="0"/>
    <n v="0"/>
    <n v="0"/>
    <n v="35"/>
    <n v="3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2"/>
    <n v="67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4"/>
    <n v="0"/>
    <n v="2"/>
    <n v="0"/>
    <n v="0"/>
    <n v="0"/>
    <n v="0"/>
    <n v="0"/>
    <n v="0"/>
    <n v="0"/>
    <n v="2"/>
    <n v="6"/>
    <n v="6"/>
    <n v="1"/>
  </r>
  <r>
    <s v="08PDI0003E"/>
    <n v="1"/>
    <s v="CENTRO INFANTIL JUANA DE ASBAJE U528"/>
    <n v="19"/>
    <s v="CHIHUAHUA"/>
    <n v="1"/>
    <s v="CHIHUAHUA"/>
    <s v="CALLE CAYETANO JUSTINIANI"/>
    <n v="1300"/>
    <s v="CHIHUAHUA"/>
    <s v="PARTICULAR"/>
    <x v="2"/>
    <x v="3"/>
    <x v="8"/>
    <x v="0"/>
    <s v="08FCJ0003O"/>
    <n v="0"/>
    <n v="0"/>
    <n v="0"/>
    <n v="92"/>
    <n v="9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71"/>
    <n v="17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"/>
    <n v="56"/>
    <n v="0"/>
    <n v="1"/>
    <n v="0"/>
    <n v="0"/>
    <n v="0"/>
    <n v="0"/>
    <n v="0"/>
    <n v="0"/>
    <n v="0"/>
    <n v="1"/>
    <n v="8"/>
    <n v="8"/>
    <n v="1"/>
  </r>
  <r>
    <s v="08PDI0004D"/>
    <n v="5"/>
    <s v="CENTRO INFANTIL JUANA DE ASBAJE U529"/>
    <n v="19"/>
    <s v="CHIHUAHUA"/>
    <n v="1"/>
    <s v="CHIHUAHUA"/>
    <s v="CALLE MIGUELITOS"/>
    <n v="4001"/>
    <s v="CHIHUAHUA"/>
    <s v="PARTICULAR"/>
    <x v="2"/>
    <x v="3"/>
    <x v="8"/>
    <x v="0"/>
    <s v="08FCJ0003O"/>
    <n v="0"/>
    <n v="0"/>
    <n v="0"/>
    <n v="92"/>
    <n v="114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114"/>
    <n v="204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3"/>
    <n v="0"/>
    <n v="0"/>
    <n v="0"/>
    <n v="0"/>
    <n v="0"/>
    <n v="0"/>
    <n v="0"/>
    <n v="0"/>
    <n v="0"/>
    <n v="0"/>
    <n v="8"/>
    <n v="8"/>
    <n v="1"/>
  </r>
  <r>
    <s v="08PDI0005C"/>
    <n v="1"/>
    <s v="LILLIE F FOX"/>
    <n v="19"/>
    <s v="CHIHUAHUA"/>
    <n v="1"/>
    <s v="CHIHUAHUA"/>
    <s v="CALLE GOMEZ FARIAS"/>
    <n v="11"/>
    <s v="CHIHUAHUA"/>
    <s v="PARTICULAR"/>
    <x v="2"/>
    <x v="3"/>
    <x v="8"/>
    <x v="0"/>
    <s v="08FCJ0003O"/>
    <n v="0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10O"/>
    <n v="1"/>
    <s v="BEATRIZ ORDOÑEZ ACUÑA"/>
    <n v="19"/>
    <s v="CHIHUAHUA"/>
    <n v="1"/>
    <s v="CHIHUAHUA"/>
    <s v="CALLE 20"/>
    <n v="1903"/>
    <s v="CHIHUAHUA"/>
    <s v="PARTICULAR"/>
    <x v="2"/>
    <x v="3"/>
    <x v="8"/>
    <x v="0"/>
    <s v="08FCJ0003O"/>
    <n v="0"/>
    <s v="08ADG0046C"/>
    <n v="0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1"/>
    <n v="1"/>
  </r>
  <r>
    <s v="08PDI0012M"/>
    <n v="1"/>
    <s v="CUIDADOS MATERNALES LA ESTANCIA"/>
    <n v="21"/>
    <s v="DELICIAS"/>
    <n v="1"/>
    <s v="DELICIAS"/>
    <s v="AVENIDA RIO CHUVISCAR SUR"/>
    <n v="104"/>
    <s v="DELICIAS"/>
    <s v="PARTICULAR"/>
    <x v="2"/>
    <x v="3"/>
    <x v="8"/>
    <x v="0"/>
    <s v="08FCJ0003O"/>
    <n v="0"/>
    <s v="08ADG0057I"/>
    <n v="0"/>
    <n v="41"/>
    <n v="44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4"/>
    <n v="8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4"/>
    <n v="4"/>
    <n v="1"/>
  </r>
  <r>
    <s v="08PDI0013L"/>
    <n v="1"/>
    <s v="DESARROLLO INTEGRAL PANAMERICANA, S.C."/>
    <n v="19"/>
    <s v="CHIHUAHUA"/>
    <n v="1"/>
    <s v="CHIHUAHUA"/>
    <s v="CALLE PASEOS DEL REAL"/>
    <n v="17116"/>
    <s v="CHIHUAHUA"/>
    <s v="PARTICULAR"/>
    <x v="2"/>
    <x v="3"/>
    <x v="8"/>
    <x v="0"/>
    <s v="08FCJ0003O"/>
    <n v="0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14K"/>
    <n v="4"/>
    <s v="GUARDERIA PARTICIPATIVA 083 TELMEX (PART)"/>
    <n v="19"/>
    <s v="CHIHUAHUA"/>
    <n v="1"/>
    <s v="CHIHUAHUA"/>
    <s v="CALLE 31"/>
    <n v="1010"/>
    <s v="CHIHUAHUA"/>
    <s v="PARTICULAR"/>
    <x v="2"/>
    <x v="3"/>
    <x v="8"/>
    <x v="0"/>
    <n v="0"/>
    <n v="0"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15J"/>
    <n v="4"/>
    <s v="ESTANCIAS INFANTILES TARAHUMARA A.C. 406"/>
    <n v="17"/>
    <s v="CUAUHTÉMOC"/>
    <n v="1"/>
    <s v="CUAUHTÉMOC"/>
    <s v="CALLE IGNACIO ZARAGOZA"/>
    <n v="832"/>
    <s v="CUAUHTÉMOC"/>
    <s v="PARTICULAR"/>
    <x v="2"/>
    <x v="3"/>
    <x v="8"/>
    <x v="0"/>
    <s v="08FCJ0003O"/>
    <n v="0"/>
    <s v="08ADG0010O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16I"/>
    <n v="4"/>
    <s v="GUARDERIA CANACO DELICIAS S.C. U-399"/>
    <n v="21"/>
    <s v="DELICIAS"/>
    <n v="1"/>
    <s v="DELICIAS"/>
    <s v="AVENIDA PLUTARCO ELIAS CALLES"/>
    <n v="2609"/>
    <s v="DELICIAS"/>
    <s v="PARTICULAR"/>
    <x v="2"/>
    <x v="3"/>
    <x v="8"/>
    <x v="0"/>
    <s v="08FCJ0003O"/>
    <n v="0"/>
    <s v="08ADG0057I"/>
    <n v="0"/>
    <n v="99"/>
    <n v="87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87"/>
    <n v="186"/>
    <n v="0"/>
    <n v="0"/>
    <n v="0"/>
    <n v="0"/>
    <n v="0"/>
    <n v="0"/>
    <n v="0"/>
    <n v="8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2"/>
    <n v="49"/>
    <n v="0"/>
    <n v="6"/>
    <n v="0"/>
    <n v="0"/>
    <n v="0"/>
    <n v="0"/>
    <n v="0"/>
    <n v="0"/>
    <n v="0"/>
    <n v="6"/>
    <n v="8"/>
    <n v="8"/>
    <n v="1"/>
  </r>
  <r>
    <s v="08PDI0020V"/>
    <n v="4"/>
    <s v="GUARDERIA POPULAR INDEPENDIENTE"/>
    <n v="37"/>
    <s v="JUÁREZ"/>
    <n v="1"/>
    <s v="JUÁREZ"/>
    <s v="CALLE ATZCAPOTZALCO"/>
    <n v="3749"/>
    <s v="JUÁREZ"/>
    <s v="PARTICULAR"/>
    <x v="2"/>
    <x v="3"/>
    <x v="8"/>
    <x v="0"/>
    <n v="0"/>
    <n v="0"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21U"/>
    <n v="4"/>
    <s v="CENTRO INFANTIL ATENEA"/>
    <n v="50"/>
    <s v="NUEVO CASAS GRANDES"/>
    <n v="1"/>
    <s v="NUEVO CASAS GRANDES"/>
    <s v="AVENIDA PLAN ALEMAN"/>
    <n v="1904"/>
    <s v="NVO. CASAS GRANDES"/>
    <s v="PARTICULAR"/>
    <x v="2"/>
    <x v="3"/>
    <x v="8"/>
    <x v="0"/>
    <s v="08FCJ0003O"/>
    <n v="0"/>
    <s v="08ADG0013L"/>
    <n v="0"/>
    <n v="48"/>
    <n v="63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63"/>
    <n v="11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0"/>
    <n v="0"/>
    <n v="0"/>
    <n v="0"/>
    <n v="0"/>
    <n v="0"/>
    <n v="0"/>
    <n v="0"/>
    <n v="0"/>
    <n v="0"/>
    <n v="9"/>
    <n v="9"/>
    <n v="1"/>
  </r>
  <r>
    <s v="08PDI0023S"/>
    <n v="4"/>
    <s v="HOGARES INFANTILES CANACO 132 AC"/>
    <n v="19"/>
    <s v="CHIHUAHUA"/>
    <n v="1"/>
    <s v="CHIHUAHUA"/>
    <s v="CALLE 22"/>
    <n v="1603"/>
    <s v="CHIHUAHUA"/>
    <s v="PARTICULAR"/>
    <x v="2"/>
    <x v="3"/>
    <x v="8"/>
    <x v="0"/>
    <s v="08FCJ0003O"/>
    <n v="0"/>
    <s v="08ADG0046C"/>
    <n v="0"/>
    <n v="61"/>
    <n v="69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9"/>
    <n v="130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1"/>
    <n v="0"/>
    <n v="0"/>
    <n v="0"/>
    <n v="0"/>
    <n v="0"/>
    <n v="0"/>
    <n v="0"/>
    <n v="0"/>
    <n v="0"/>
    <n v="0"/>
    <n v="6"/>
    <n v="6"/>
    <n v="1"/>
  </r>
  <r>
    <s v="08PDI0024R"/>
    <n v="4"/>
    <s v="HOGARES INFANTILES DE CHIHUAHUA 291 AC"/>
    <n v="19"/>
    <s v="CHIHUAHUA"/>
    <n v="1"/>
    <s v="CHIHUAHUA"/>
    <s v="CALLE CHAC-MOOL E IGNACIO RODRIGUEZ"/>
    <n v="0"/>
    <s v="CHIHUAHUA"/>
    <s v="PARTICULAR"/>
    <x v="2"/>
    <x v="3"/>
    <x v="8"/>
    <x v="0"/>
    <s v="08FCJ0003O"/>
    <n v="0"/>
    <s v="08ADG0046C"/>
    <n v="0"/>
    <n v="68"/>
    <n v="92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78"/>
    <n v="16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25Q"/>
    <n v="4"/>
    <s v="ESTANCIAS INFANTILES MUNICIPALES A C 292"/>
    <n v="19"/>
    <s v="CHIHUAHUA"/>
    <n v="1"/>
    <s v="CHIHUAHUA"/>
    <s v="CALLE JOSE MARIA IGLESIAS"/>
    <n v="7301"/>
    <s v="CHIHUAHUA"/>
    <s v="PARTICULAR"/>
    <x v="2"/>
    <x v="3"/>
    <x v="8"/>
    <x v="0"/>
    <s v="08FCJ0003O"/>
    <n v="0"/>
    <s v="08ADG0046C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27O"/>
    <n v="4"/>
    <s v="DESARROLLO INTEGRAL LAS AMERICAS A C 319"/>
    <n v="19"/>
    <s v="CHIHUAHUA"/>
    <n v="1"/>
    <s v="CHIHUAHUA"/>
    <s v="CALLE WASHINGTON"/>
    <n v="205"/>
    <s v="CHIHUAHUA"/>
    <s v="PARTICULAR"/>
    <x v="2"/>
    <x v="3"/>
    <x v="8"/>
    <x v="0"/>
    <s v="08FCJ0003O"/>
    <n v="0"/>
    <s v="08ADG0046C"/>
    <n v="0"/>
    <n v="50"/>
    <n v="54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8"/>
    <n v="82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4"/>
    <n v="0"/>
    <n v="0"/>
    <n v="0"/>
    <n v="0"/>
    <n v="0"/>
    <n v="0"/>
    <n v="0"/>
    <n v="0"/>
    <n v="0"/>
    <n v="0"/>
    <n v="5"/>
    <n v="5"/>
    <n v="1"/>
  </r>
  <r>
    <s v="08PDI0029M"/>
    <n v="4"/>
    <s v="PARQUE RIO BRAVO A.C."/>
    <n v="37"/>
    <s v="JUÁREZ"/>
    <n v="1"/>
    <s v="JUÁREZ"/>
    <s v="CALLE MANUEL SANDOVAL VALLARTA"/>
    <n v="590"/>
    <s v="JUÁREZ"/>
    <s v="PARTICULAR"/>
    <x v="2"/>
    <x v="3"/>
    <x v="8"/>
    <x v="0"/>
    <s v="08FCJ0003O"/>
    <n v="0"/>
    <s v="08ADG0005C"/>
    <n v="0"/>
    <n v="44"/>
    <n v="42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6"/>
    <n v="107"/>
    <n v="0"/>
    <n v="0"/>
    <n v="0"/>
    <n v="0"/>
    <n v="0"/>
    <n v="0"/>
    <n v="0"/>
    <n v="6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5"/>
    <n v="39"/>
    <n v="0"/>
    <n v="2"/>
    <n v="0"/>
    <n v="0"/>
    <n v="0"/>
    <n v="0"/>
    <n v="0"/>
    <n v="0"/>
    <n v="0"/>
    <n v="2"/>
    <n v="6"/>
    <n v="6"/>
    <n v="1"/>
  </r>
  <r>
    <s v="08PDI0030B"/>
    <n v="4"/>
    <s v="ESTANCIAS INFANTILES CAMARGO CHIHUAHUA MEXICO A C 224"/>
    <n v="11"/>
    <s v="CAMARGO"/>
    <n v="1"/>
    <s v="SANTA ROSALÍA DE CAMARGO"/>
    <s v="CALLE EDUCACION TECNOLOGICA "/>
    <n v="0"/>
    <s v="DELICIAS"/>
    <s v="PARTICULAR"/>
    <x v="2"/>
    <x v="3"/>
    <x v="8"/>
    <x v="0"/>
    <s v="08FCJ0003O"/>
    <n v="0"/>
    <s v="08ADG0057I"/>
    <n v="0"/>
    <n v="61"/>
    <n v="37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7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0"/>
    <n v="0"/>
    <n v="0"/>
    <n v="0"/>
    <n v="0"/>
    <n v="0"/>
    <n v="0"/>
    <n v="0"/>
    <n v="0"/>
    <n v="0"/>
    <n v="8"/>
    <n v="8"/>
    <n v="1"/>
  </r>
  <r>
    <s v="08PDI0032Z"/>
    <n v="4"/>
    <s v="GUARDERIA INFANTIL MORELOS I S C U494"/>
    <n v="37"/>
    <s v="JUÁREZ"/>
    <n v="1"/>
    <s v="JUÁREZ"/>
    <s v="CALLE SAN CRISTOBAL ECATEPEC"/>
    <n v="1103"/>
    <s v="JUÁREZ"/>
    <s v="PARTICULAR"/>
    <x v="2"/>
    <x v="3"/>
    <x v="8"/>
    <x v="0"/>
    <s v="08FCJ0003O"/>
    <n v="0"/>
    <s v="08ADG0005C"/>
    <n v="0"/>
    <n v="101"/>
    <n v="8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75"/>
    <n v="165"/>
    <n v="0"/>
    <n v="0"/>
    <n v="0"/>
    <n v="0"/>
    <n v="0"/>
    <n v="0"/>
    <n v="0"/>
    <n v="8"/>
    <n v="0"/>
    <n v="0"/>
    <n v="0"/>
    <n v="1"/>
    <n v="0"/>
    <n v="0"/>
    <n v="0"/>
    <n v="0"/>
    <n v="0"/>
    <n v="35"/>
    <n v="0"/>
    <n v="0"/>
    <n v="0"/>
    <n v="0"/>
    <n v="0"/>
    <n v="0"/>
    <n v="0"/>
    <n v="0"/>
    <n v="0"/>
    <n v="0"/>
    <n v="0"/>
    <n v="0"/>
    <n v="16"/>
    <n v="52"/>
    <n v="0"/>
    <n v="35"/>
    <n v="0"/>
    <n v="0"/>
    <n v="0"/>
    <n v="0"/>
    <n v="0"/>
    <n v="0"/>
    <n v="0"/>
    <n v="35"/>
    <n v="7"/>
    <n v="7"/>
    <n v="1"/>
  </r>
  <r>
    <s v="08PDI0035X"/>
    <n v="4"/>
    <s v="GUARDERIA PARTICIPATIVA SECTOR OMEGA A C 233 (PART)"/>
    <n v="37"/>
    <s v="JUÁREZ"/>
    <n v="1"/>
    <s v="JUÁREZ"/>
    <s v="PROLONGACIÓN HERMANOS ESCOBAR"/>
    <n v="6137"/>
    <s v="JUÁREZ"/>
    <s v="PARTICULAR"/>
    <x v="2"/>
    <x v="3"/>
    <x v="8"/>
    <x v="0"/>
    <n v="0"/>
    <n v="0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36W"/>
    <n v="4"/>
    <s v="ESTANCIA INFANTIL TOWI A C 321"/>
    <n v="17"/>
    <s v="CUAUHTÉMOC"/>
    <n v="1"/>
    <s v="CUAUHTÉMOC"/>
    <s v="CALLE RIO SANTA CLARA "/>
    <n v="0"/>
    <s v="CUAUHTÉMOC"/>
    <s v="PARTICULAR"/>
    <x v="2"/>
    <x v="3"/>
    <x v="8"/>
    <x v="0"/>
    <n v="0"/>
    <n v="0"/>
    <s v="08ADG0010O"/>
    <n v="0"/>
    <n v="88"/>
    <n v="78"/>
    <n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78"/>
    <n v="166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6"/>
    <n v="6"/>
    <n v="1"/>
  </r>
  <r>
    <s v="08PDI0037V"/>
    <n v="4"/>
    <s v="ESTANCIAS INFANTILES TARAHUMARA II A C 278"/>
    <n v="17"/>
    <s v="CUAUHTÉMOC"/>
    <n v="1"/>
    <s v="CUAUHTÉMOC"/>
    <s v="AVENIDA DE LOS RINCONES "/>
    <n v="975"/>
    <s v="CUAUHTÉMOC"/>
    <s v="PARTICULAR"/>
    <x v="2"/>
    <x v="3"/>
    <x v="8"/>
    <x v="0"/>
    <n v="0"/>
    <n v="0"/>
    <s v="08ADG0010O"/>
    <n v="0"/>
    <n v="77"/>
    <n v="62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62"/>
    <n v="139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6"/>
    <n v="6"/>
    <n v="1"/>
  </r>
  <r>
    <s v="08PDI0039T"/>
    <n v="4"/>
    <s v="GUARDERIA PARTICIPATIVA CANACO ALDAMA A C 230 (PART)"/>
    <n v="2"/>
    <s v="ALDAMA"/>
    <n v="1"/>
    <s v="JUAN ALDAMA"/>
    <s v="CALLE 20 DE NOVIEMBRE"/>
    <n v="202"/>
    <s v="CHIHUAHUA"/>
    <s v="PARTICULAR"/>
    <x v="2"/>
    <x v="3"/>
    <x v="8"/>
    <x v="0"/>
    <n v="0"/>
    <n v="0"/>
    <s v="08ADG0046C"/>
    <n v="0"/>
    <n v="63"/>
    <n v="45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5"/>
    <n v="108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9"/>
    <n v="0"/>
    <n v="1"/>
    <n v="0"/>
    <n v="0"/>
    <n v="0"/>
    <n v="0"/>
    <n v="0"/>
    <n v="0"/>
    <n v="0"/>
    <n v="1"/>
    <n v="6"/>
    <n v="6"/>
    <n v="1"/>
  </r>
  <r>
    <s v="08PDI0040I"/>
    <n v="4"/>
    <s v="ESTANCIAS INFANTILES DE OJINAGA A C U487 (PART)"/>
    <n v="52"/>
    <s v="OJINAGA"/>
    <n v="1"/>
    <s v="MANUEL OJINAGA"/>
    <s v="CALLE 10A "/>
    <n v="1705"/>
    <s v="OJINAGA"/>
    <s v="PARTICULAR"/>
    <x v="2"/>
    <x v="3"/>
    <x v="8"/>
    <x v="0"/>
    <n v="0"/>
    <n v="0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41H"/>
    <n v="4"/>
    <s v="ESTANCIAS INFANTILES CANACINTRA A.C. U-419"/>
    <n v="21"/>
    <s v="DELICIAS"/>
    <n v="1"/>
    <s v="DELICIAS"/>
    <s v="CALLE CENTRAL SUR"/>
    <n v="1003"/>
    <s v="DELICIAS"/>
    <s v="PARTICULAR"/>
    <x v="2"/>
    <x v="3"/>
    <x v="8"/>
    <x v="0"/>
    <s v="08FCJ0003O"/>
    <n v="0"/>
    <s v="08ADG0057I"/>
    <n v="0"/>
    <n v="35"/>
    <n v="49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0"/>
    <n v="8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8"/>
    <n v="8"/>
    <n v="1"/>
  </r>
  <r>
    <s v="08PDI0042G"/>
    <n v="4"/>
    <s v="GUARDERIA MEOQUI S.C."/>
    <n v="45"/>
    <s v="MEOQUI"/>
    <n v="1"/>
    <s v="PEDRO MEOQUI"/>
    <s v="CALLE CATALPAS"/>
    <n v="2326"/>
    <s v="DELICIAS"/>
    <s v="PARTICULAR"/>
    <x v="2"/>
    <x v="3"/>
    <x v="8"/>
    <x v="0"/>
    <s v="08FCJ0001Q"/>
    <n v="0"/>
    <s v="08ADG0057I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43F"/>
    <n v="4"/>
    <s v="ESTANCIA INFANTIL PAQUIME S.C."/>
    <n v="50"/>
    <s v="NUEVO CASAS GRANDES"/>
    <n v="1"/>
    <s v="NUEVO CASAS GRANDES"/>
    <s v="AVENIDA MANUEL OCHOA"/>
    <n v="505"/>
    <s v="NVO. CASAS GRANDES"/>
    <s v="PARTICULAR"/>
    <x v="2"/>
    <x v="3"/>
    <x v="8"/>
    <x v="0"/>
    <s v="08FCJ0003O"/>
    <n v="0"/>
    <s v="08ADG0013L"/>
    <n v="0"/>
    <n v="76"/>
    <n v="56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6"/>
    <n v="132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45D"/>
    <n v="4"/>
    <s v="CENTRO EDUCATIVO JUAN JACOBO ROUSSEAU"/>
    <n v="19"/>
    <s v="CHIHUAHUA"/>
    <n v="1"/>
    <s v="CHIHUAHUA"/>
    <s v="CALLE 22A"/>
    <n v="2401"/>
    <s v="CHIHUAHUA"/>
    <s v="PARTICULAR"/>
    <x v="2"/>
    <x v="3"/>
    <x v="8"/>
    <x v="0"/>
    <s v="08FCJ0003O"/>
    <n v="0"/>
    <s v="08ADG0046C"/>
    <n v="0"/>
    <n v="32"/>
    <n v="24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9"/>
    <n v="0"/>
    <n v="0"/>
    <n v="0"/>
    <n v="0"/>
    <n v="0"/>
    <n v="0"/>
    <n v="0"/>
    <n v="0"/>
    <n v="0"/>
    <n v="0"/>
    <n v="6"/>
    <n v="6"/>
    <n v="1"/>
  </r>
  <r>
    <s v="08PDI0046C"/>
    <n v="4"/>
    <s v="BABY'S Y BABY'S S.C."/>
    <n v="21"/>
    <s v="DELICIAS"/>
    <n v="1"/>
    <s v="DELICIAS"/>
    <s v="CALLE 7A. ORIENTE"/>
    <n v="302"/>
    <s v="DELICIAS"/>
    <s v="PARTICULAR"/>
    <x v="2"/>
    <x v="3"/>
    <x v="8"/>
    <x v="0"/>
    <s v="08FCJ0003O"/>
    <n v="0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47B"/>
    <n v="4"/>
    <s v="GUARDERIAS DIAMANTE S.C."/>
    <n v="19"/>
    <s v="CHIHUAHUA"/>
    <n v="1"/>
    <s v="CHIHUAHUA"/>
    <s v="CALLE MELCHOR GUASPE"/>
    <n v="3800"/>
    <s v="CHIHUAHUA"/>
    <s v="PARTICULAR"/>
    <x v="2"/>
    <x v="3"/>
    <x v="8"/>
    <x v="0"/>
    <s v="08FCJ0003O"/>
    <n v="0"/>
    <s v="08ADG0046C"/>
    <n v="0"/>
    <n v="38"/>
    <n v="26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6"/>
    <n v="6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"/>
    <n v="0"/>
    <n v="0"/>
    <n v="0"/>
    <n v="0"/>
    <n v="0"/>
    <n v="0"/>
    <n v="0"/>
    <n v="0"/>
    <n v="0"/>
    <n v="0"/>
    <n v="6"/>
    <n v="6"/>
    <n v="1"/>
  </r>
  <r>
    <s v="08PDI0048A"/>
    <n v="4"/>
    <s v="INSTITUTO JUAN BOSCO A.C."/>
    <n v="19"/>
    <s v="CHIHUAHUA"/>
    <n v="1"/>
    <s v="CHIHUAHUA"/>
    <s v="CALLE AHUEHUETE"/>
    <n v="705"/>
    <s v="CHIHUAHUA"/>
    <s v="PARTICULAR"/>
    <x v="2"/>
    <x v="3"/>
    <x v="8"/>
    <x v="0"/>
    <s v="08FCJ0003O"/>
    <n v="0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49Z"/>
    <n v="1"/>
    <s v="CENTRO EDUCATIVO INTEGRAL MI ESPACIO S.C."/>
    <n v="19"/>
    <s v="CHIHUAHUA"/>
    <n v="1"/>
    <s v="CHIHUAHUA"/>
    <s v="CALLE DIVISION DEL NORTE"/>
    <n v="2304"/>
    <s v="CHIHUAHUA"/>
    <s v="PARTICULAR"/>
    <x v="2"/>
    <x v="3"/>
    <x v="8"/>
    <x v="0"/>
    <s v="08FCJ0003O"/>
    <n v="0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50P"/>
    <n v="4"/>
    <s v="CENTRO DE DESARROLLO INFANTIL TOWITO S.C."/>
    <n v="19"/>
    <s v="CHIHUAHUA"/>
    <n v="1"/>
    <s v="CHIHUAHUA"/>
    <s v="CALLE ANTONIO DE MONTES"/>
    <n v="6905"/>
    <s v="CHIHUAHUA"/>
    <s v="PARTICULAR"/>
    <x v="2"/>
    <x v="3"/>
    <x v="8"/>
    <x v="0"/>
    <s v="08FCJ0003O"/>
    <n v="0"/>
    <s v="08ADG0046C"/>
    <n v="0"/>
    <n v="97"/>
    <n v="111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11"/>
    <n v="20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1"/>
    <n v="0"/>
    <n v="0"/>
    <n v="0"/>
    <n v="0"/>
    <n v="0"/>
    <n v="0"/>
    <n v="0"/>
    <n v="0"/>
    <n v="0"/>
    <n v="0"/>
    <n v="6"/>
    <n v="6"/>
    <n v="1"/>
  </r>
  <r>
    <s v="08PDI0052N"/>
    <n v="4"/>
    <s v="CORAZON DE NIÑO"/>
    <n v="32"/>
    <s v="HIDALGO DEL PARRAL"/>
    <n v="1"/>
    <s v="HIDALGO DEL PARRAL"/>
    <s v="CALLE JESUS OBESO"/>
    <n v="5"/>
    <s v="HIDALGO DEL PARRAL"/>
    <s v="PARTICULAR"/>
    <x v="2"/>
    <x v="3"/>
    <x v="8"/>
    <x v="0"/>
    <s v="08FCJ0003O"/>
    <n v="0"/>
    <s v="08ADG0004D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"/>
    <n v="6"/>
    <n v="0"/>
    <n v="1"/>
    <n v="0"/>
    <n v="0"/>
    <n v="0"/>
    <n v="0"/>
    <n v="0"/>
    <n v="0"/>
    <n v="0"/>
    <n v="1"/>
    <n v="1"/>
    <n v="1"/>
    <n v="1"/>
  </r>
  <r>
    <s v="08PDI0055K"/>
    <n v="1"/>
    <s v="ESTANCIA INFANTIL GUSSI"/>
    <n v="37"/>
    <s v="JUÁREZ"/>
    <n v="1"/>
    <s v="JUÁREZ"/>
    <s v="CALLE TEPEYAC"/>
    <n v="690"/>
    <s v="JUÁREZ"/>
    <s v="PARTICULAR"/>
    <x v="2"/>
    <x v="3"/>
    <x v="8"/>
    <x v="0"/>
    <s v="08FCJ0003O"/>
    <n v="0"/>
    <s v="08ADG0005C"/>
    <n v="0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31"/>
    <n v="5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0"/>
    <n v="0"/>
    <n v="0"/>
    <n v="0"/>
    <n v="0"/>
    <n v="0"/>
    <n v="0"/>
    <n v="0"/>
    <n v="0"/>
    <n v="0"/>
    <n v="6"/>
    <n v="6"/>
    <n v="1"/>
  </r>
  <r>
    <s v="08PDI0058H"/>
    <n v="1"/>
    <s v="CENTRO DE DESARROLLO INTEGRAL INFANTIL DE CHIHUAHUA"/>
    <n v="19"/>
    <s v="CHIHUAHUA"/>
    <n v="1"/>
    <s v="CHIHUAHUA"/>
    <s v="CALLE MARIA ELENA HERNANDEZ"/>
    <n v="2900"/>
    <s v="CHIHUAHUA"/>
    <s v="PARTICULAR"/>
    <x v="2"/>
    <x v="3"/>
    <x v="8"/>
    <x v="0"/>
    <s v="08FCJ0003O"/>
    <n v="0"/>
    <s v="08ADG0046C"/>
    <n v="0"/>
    <n v="69"/>
    <n v="49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54"/>
    <n v="12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4"/>
    <n v="0"/>
    <n v="0"/>
    <n v="0"/>
    <n v="0"/>
    <n v="0"/>
    <n v="0"/>
    <n v="0"/>
    <n v="0"/>
    <n v="0"/>
    <n v="0"/>
    <n v="6"/>
    <n v="6"/>
    <n v="1"/>
  </r>
  <r>
    <s v="08PDI0059G"/>
    <n v="4"/>
    <s v="MI PEQUEÑO TESORO ESTANCIA INFANTIL S.C."/>
    <n v="19"/>
    <s v="CHIHUAHUA"/>
    <n v="1"/>
    <s v="CHIHUAHUA"/>
    <s v="AVENIDA GOMEZ MORIN"/>
    <n v="2304"/>
    <s v="CHIHUAHUA"/>
    <s v="PARTICULAR"/>
    <x v="2"/>
    <x v="3"/>
    <x v="8"/>
    <x v="0"/>
    <s v="08FCJ0003O"/>
    <n v="0"/>
    <s v="08ADG0046C"/>
    <n v="0"/>
    <n v="34"/>
    <n v="2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9"/>
    <n v="9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"/>
    <n v="0"/>
    <n v="0"/>
    <n v="0"/>
    <n v="0"/>
    <n v="0"/>
    <n v="0"/>
    <n v="0"/>
    <n v="0"/>
    <n v="0"/>
    <n v="0"/>
    <n v="8"/>
    <n v="8"/>
    <n v="1"/>
  </r>
  <r>
    <s v="08PDI0060W"/>
    <n v="1"/>
    <s v="SERVICIOS DE GUARDERIAS A.C."/>
    <n v="21"/>
    <s v="DELICIAS"/>
    <n v="1"/>
    <s v="DELICIAS"/>
    <s v="CALLE 10A NORTE"/>
    <n v="307"/>
    <s v="DELICIAS"/>
    <s v="PARTICULAR"/>
    <x v="2"/>
    <x v="3"/>
    <x v="8"/>
    <x v="0"/>
    <s v="08FCJ0003O"/>
    <n v="0"/>
    <s v="08ADG0057I"/>
    <n v="0"/>
    <n v="38"/>
    <n v="38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8"/>
    <n v="30"/>
    <n v="0"/>
    <n v="1"/>
    <n v="0"/>
    <n v="0"/>
    <n v="0"/>
    <n v="0"/>
    <n v="0"/>
    <n v="0"/>
    <n v="0"/>
    <n v="1"/>
    <n v="5"/>
    <n v="5"/>
    <n v="1"/>
  </r>
  <r>
    <s v="08PDI0061V"/>
    <n v="1"/>
    <s v="ESTANCIA FELIZ S.C."/>
    <n v="1"/>
    <s v="AHUMADA"/>
    <n v="1"/>
    <s v="MIGUEL AHUMADA"/>
    <s v="AVENIDA JUAREZ"/>
    <n v="602"/>
    <s v="JUÁREZ"/>
    <s v="PARTICULAR"/>
    <x v="2"/>
    <x v="3"/>
    <x v="8"/>
    <x v="0"/>
    <s v="08FCJ0003O"/>
    <n v="0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62U"/>
    <n v="4"/>
    <s v="ESTANCIA INFANTIL EL ANGEL S.C."/>
    <n v="17"/>
    <s v="CUAUHTÉMOC"/>
    <n v="1"/>
    <s v="CUAUHTÉMOC"/>
    <s v="AVENIDA 1 DE MAYO"/>
    <n v="2035"/>
    <s v="CUAUHTÉMOC"/>
    <s v="PARTICULAR"/>
    <x v="2"/>
    <x v="3"/>
    <x v="8"/>
    <x v="0"/>
    <s v="08FCJ0003O"/>
    <n v="0"/>
    <s v="08ADG0010O"/>
    <n v="0"/>
    <n v="36"/>
    <n v="43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3"/>
    <n v="79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0"/>
    <n v="32"/>
    <n v="0"/>
    <n v="1"/>
    <n v="0"/>
    <n v="0"/>
    <n v="0"/>
    <n v="0"/>
    <n v="0"/>
    <n v="0"/>
    <n v="0"/>
    <n v="1"/>
    <n v="6"/>
    <n v="6"/>
    <n v="1"/>
  </r>
  <r>
    <s v="08PDI0063T"/>
    <n v="1"/>
    <s v="ESTANCIA INFANTIL CRAYOLAS"/>
    <n v="37"/>
    <s v="JUÁREZ"/>
    <n v="1"/>
    <s v="JUÁREZ"/>
    <s v="AVENIDA INSURGENTES"/>
    <n v="3420"/>
    <s v="JUÁREZ"/>
    <s v="PARTICULAR"/>
    <x v="2"/>
    <x v="3"/>
    <x v="8"/>
    <x v="0"/>
    <s v="08FCJ0003O"/>
    <n v="0"/>
    <s v="08ADG0005C"/>
    <n v="0"/>
    <n v="39"/>
    <n v="35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5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1"/>
    <n v="23"/>
    <n v="0"/>
    <n v="1"/>
    <n v="0"/>
    <n v="0"/>
    <n v="0"/>
    <n v="0"/>
    <n v="0"/>
    <n v="0"/>
    <n v="0"/>
    <n v="1"/>
    <n v="5"/>
    <n v="5"/>
    <n v="1"/>
  </r>
  <r>
    <s v="08PDI0064S"/>
    <n v="1"/>
    <s v="CENTRO INFANTIL SAN FELIPE S.C."/>
    <n v="19"/>
    <s v="CHIHUAHUA"/>
    <n v="1"/>
    <s v="CHIHUAHUA"/>
    <s v="CALLE HEROICO COLEGIO MILITAR"/>
    <n v="8922"/>
    <s v="CHIHUAHUA"/>
    <s v="PARTICULAR"/>
    <x v="2"/>
    <x v="3"/>
    <x v="8"/>
    <x v="0"/>
    <s v="08FCJ0003O"/>
    <n v="0"/>
    <s v="08ADG0046C"/>
    <n v="0"/>
    <n v="96"/>
    <n v="105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05"/>
    <n v="206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65R"/>
    <n v="4"/>
    <s v="ESTANCIA INFANTIL VILLA JUAREZ S.C."/>
    <n v="19"/>
    <s v="CHIHUAHUA"/>
    <n v="1"/>
    <s v="CHIHUAHUA"/>
    <s v="CALLE ONCE"/>
    <n v="1500"/>
    <s v="CHIHUAHUA"/>
    <s v="PARTICULAR"/>
    <x v="2"/>
    <x v="3"/>
    <x v="8"/>
    <x v="0"/>
    <s v="08FCJ0003O"/>
    <n v="0"/>
    <s v="08ADG0046C"/>
    <n v="0"/>
    <n v="97"/>
    <n v="78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78"/>
    <n v="17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8"/>
    <n v="0"/>
    <n v="0"/>
    <n v="0"/>
    <n v="0"/>
    <n v="0"/>
    <n v="0"/>
    <n v="0"/>
    <n v="0"/>
    <n v="0"/>
    <n v="0"/>
    <n v="6"/>
    <n v="6"/>
    <n v="1"/>
  </r>
  <r>
    <s v="08PDI0066Q"/>
    <n v="1"/>
    <s v="GUARDERIA INFANTIL EL PAPALOTE"/>
    <n v="37"/>
    <s v="JUÁREZ"/>
    <n v="1"/>
    <s v="JUÁREZ"/>
    <s v="CALLE EJIDO LOPEZ MATEOS"/>
    <n v="1281"/>
    <s v="JUÁREZ"/>
    <s v="PARTICULAR"/>
    <x v="2"/>
    <x v="3"/>
    <x v="8"/>
    <x v="0"/>
    <s v="08FCJ0003O"/>
    <n v="0"/>
    <s v="08ADG0005C"/>
    <n v="0"/>
    <n v="55"/>
    <n v="53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3"/>
    <n v="10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9"/>
    <n v="0"/>
    <n v="0"/>
    <n v="0"/>
    <n v="0"/>
    <n v="0"/>
    <n v="0"/>
    <n v="0"/>
    <n v="0"/>
    <n v="0"/>
    <n v="0"/>
    <n v="9"/>
    <n v="9"/>
    <n v="1"/>
  </r>
  <r>
    <s v="08PDI0069N"/>
    <n v="1"/>
    <s v="GUARDERIA EL SAUCITO S.C."/>
    <n v="19"/>
    <s v="CHIHUAHUA"/>
    <n v="1"/>
    <s v="CHIHUAHUA"/>
    <s v="AVENIDA DE LA JUVENTUD (ENSEGUIDA PLANTA ALTEC) PARQUE IND. SAUC"/>
    <n v="0"/>
    <s v="CHIHUAHUA"/>
    <s v="PARTICULAR"/>
    <x v="2"/>
    <x v="3"/>
    <x v="8"/>
    <x v="0"/>
    <s v="08FCJ0003O"/>
    <n v="0"/>
    <s v="08ADG0046C"/>
    <n v="0"/>
    <n v="50"/>
    <n v="48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8"/>
    <n v="98"/>
    <n v="0"/>
    <n v="0"/>
    <n v="0"/>
    <n v="0"/>
    <n v="0"/>
    <n v="0"/>
    <n v="0"/>
    <n v="8"/>
    <n v="0"/>
    <n v="0"/>
    <n v="0"/>
    <n v="1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13"/>
    <n v="35"/>
    <n v="0"/>
    <n v="21"/>
    <n v="0"/>
    <n v="0"/>
    <n v="0"/>
    <n v="0"/>
    <n v="0"/>
    <n v="0"/>
    <n v="0"/>
    <n v="21"/>
    <n v="8"/>
    <n v="8"/>
    <n v="1"/>
  </r>
  <r>
    <s v="08PDI0070C"/>
    <n v="1"/>
    <s v="CAMLE S.C."/>
    <n v="11"/>
    <s v="CAMARGO"/>
    <n v="1"/>
    <s v="SANTA ROSALÍA DE CAMARGO"/>
    <s v="CALLE LIBERTAD"/>
    <n v="301"/>
    <s v="DELICIAS"/>
    <s v="PARTICULAR"/>
    <x v="2"/>
    <x v="3"/>
    <x v="8"/>
    <x v="0"/>
    <s v="08FCJ0003O"/>
    <n v="0"/>
    <s v="08ADG0057I"/>
    <n v="0"/>
    <n v="62"/>
    <n v="6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2"/>
    <n v="124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8"/>
    <n v="8"/>
    <n v="1"/>
  </r>
  <r>
    <s v="08PDI0074Z"/>
    <n v="4"/>
    <s v="ESTANCIA INFANTIL CRECE"/>
    <n v="19"/>
    <s v="CHIHUAHUA"/>
    <n v="1"/>
    <s v="CHIHUAHUA"/>
    <s v="AVENIDA FEDOR DOSTOIEVSKI"/>
    <n v="4902"/>
    <s v="CHIHUAHUA"/>
    <s v="PARTICULAR"/>
    <x v="2"/>
    <x v="3"/>
    <x v="8"/>
    <x v="0"/>
    <s v="08FCJ0003O"/>
    <n v="0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75Y"/>
    <n v="4"/>
    <s v="MUNDO MAGICO DE LOS NIÑOS S.C."/>
    <n v="19"/>
    <s v="CHIHUAHUA"/>
    <n v="1"/>
    <s v="CHIHUAHUA"/>
    <s v="CALLE CIPRES "/>
    <n v="1317"/>
    <s v="CHIHUAHUA"/>
    <s v="PARTICULAR"/>
    <x v="2"/>
    <x v="3"/>
    <x v="8"/>
    <x v="0"/>
    <s v="08FCJ0003O"/>
    <n v="0"/>
    <s v="08ADG0046C"/>
    <n v="0"/>
    <n v="68"/>
    <n v="83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83"/>
    <n v="151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7"/>
    <n v="50"/>
    <n v="0"/>
    <n v="2"/>
    <n v="0"/>
    <n v="0"/>
    <n v="0"/>
    <n v="0"/>
    <n v="0"/>
    <n v="0"/>
    <n v="0"/>
    <n v="2"/>
    <n v="7"/>
    <n v="7"/>
    <n v="1"/>
  </r>
  <r>
    <s v="08PDI0077W"/>
    <n v="4"/>
    <s v="ESTANCIA INFANTIL CARITA FELIZ S.C."/>
    <n v="21"/>
    <s v="DELICIAS"/>
    <n v="1"/>
    <s v="DELICIAS"/>
    <s v="CALLE 8A. PONIENTE"/>
    <n v="17"/>
    <s v="DELICIAS"/>
    <s v="PARTICULAR"/>
    <x v="2"/>
    <x v="3"/>
    <x v="8"/>
    <x v="0"/>
    <s v="08FCJ0003O"/>
    <n v="0"/>
    <s v="08ADG0057I"/>
    <n v="0"/>
    <n v="69"/>
    <n v="78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67"/>
    <n v="145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3"/>
    <n v="35"/>
    <n v="0"/>
    <n v="1"/>
    <n v="0"/>
    <n v="0"/>
    <n v="0"/>
    <n v="0"/>
    <n v="0"/>
    <n v="0"/>
    <n v="0"/>
    <n v="1"/>
    <n v="8"/>
    <n v="8"/>
    <n v="1"/>
  </r>
  <r>
    <s v="08PDI0079U"/>
    <n v="4"/>
    <s v="ESTANCIA INFANTIL BAMBI S.C."/>
    <n v="37"/>
    <s v="JUÁREZ"/>
    <n v="1"/>
    <s v="JUÁREZ"/>
    <s v="PRIVADA DEL VALLE"/>
    <n v="985"/>
    <s v="JUÁREZ"/>
    <s v="PARTICULAR"/>
    <x v="2"/>
    <x v="3"/>
    <x v="8"/>
    <x v="0"/>
    <s v="08FCJ0003O"/>
    <n v="0"/>
    <s v="08ADG0005C"/>
    <n v="0"/>
    <n v="112"/>
    <n v="103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3"/>
    <n v="15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7"/>
    <n v="0"/>
    <n v="0"/>
    <n v="0"/>
    <n v="0"/>
    <n v="0"/>
    <n v="0"/>
    <n v="0"/>
    <n v="0"/>
    <n v="0"/>
    <n v="0"/>
    <n v="6"/>
    <n v="6"/>
    <n v="1"/>
  </r>
  <r>
    <s v="08PDI0081I"/>
    <n v="4"/>
    <s v="TURY II"/>
    <n v="37"/>
    <s v="JUÁREZ"/>
    <n v="1"/>
    <s v="JUÁREZ"/>
    <s v="PROLONGACIÓN AVENIDA DE LAS TORRES"/>
    <n v="1301"/>
    <s v="JUÁREZ"/>
    <s v="PARTICULAR"/>
    <x v="2"/>
    <x v="3"/>
    <x v="8"/>
    <x v="0"/>
    <s v="08FCJ0003O"/>
    <n v="0"/>
    <s v="08ADG0005C"/>
    <n v="0"/>
    <n v="103"/>
    <n v="112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112"/>
    <n v="21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0"/>
    <n v="0"/>
    <n v="0"/>
    <n v="0"/>
    <n v="0"/>
    <n v="0"/>
    <n v="0"/>
    <n v="0"/>
    <n v="0"/>
    <n v="0"/>
    <n v="8"/>
    <n v="8"/>
    <n v="1"/>
  </r>
  <r>
    <s v="08PDI0082H"/>
    <n v="1"/>
    <s v="ESTANCIA INFANTIL ALEGRIJES"/>
    <n v="21"/>
    <s v="DELICIAS"/>
    <n v="1"/>
    <s v="DELICIAS"/>
    <s v="CALLE AZUCENA"/>
    <n v="910"/>
    <s v="DELICIAS"/>
    <s v="PARTICULAR"/>
    <x v="2"/>
    <x v="3"/>
    <x v="8"/>
    <x v="0"/>
    <s v="08FCJ0003O"/>
    <n v="0"/>
    <s v="08ADG0057I"/>
    <n v="0"/>
    <n v="87"/>
    <n v="205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74"/>
    <n v="16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8"/>
    <n v="8"/>
    <n v="1"/>
  </r>
  <r>
    <s v="08PDI0083G"/>
    <n v="4"/>
    <s v="TURY III"/>
    <n v="37"/>
    <s v="JUÁREZ"/>
    <n v="1"/>
    <s v="JUÁREZ"/>
    <s v="CALLE SOL DEL RIO"/>
    <n v="4551"/>
    <s v="JUÁREZ"/>
    <s v="PARTICULAR"/>
    <x v="2"/>
    <x v="3"/>
    <x v="8"/>
    <x v="0"/>
    <s v="08FCJ0003O"/>
    <n v="0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84F"/>
    <n v="4"/>
    <s v="TURY I"/>
    <n v="37"/>
    <s v="JUÁREZ"/>
    <n v="1"/>
    <s v="JUÁREZ"/>
    <s v="BOULEVARD INDEPENDENCIA"/>
    <n v="1450"/>
    <s v="JUÁREZ"/>
    <s v="PARTICULAR"/>
    <x v="2"/>
    <x v="3"/>
    <x v="8"/>
    <x v="0"/>
    <s v="08FCJ0003O"/>
    <n v="0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85E"/>
    <n v="4"/>
    <s v="ESTANCIA INFANTIL CARRUSEL DE MEOQUI S.C."/>
    <n v="45"/>
    <s v="MEOQUI"/>
    <n v="1"/>
    <s v="PEDRO MEOQUI"/>
    <s v="CALLE CATALPAS"/>
    <n v="2326"/>
    <s v="DELICIAS"/>
    <s v="PARTICULAR"/>
    <x v="2"/>
    <x v="3"/>
    <x v="8"/>
    <x v="0"/>
    <s v="08FCJ0003O"/>
    <n v="0"/>
    <s v="08ADG0057I"/>
    <n v="0"/>
    <n v="42"/>
    <n v="47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51"/>
    <n v="89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8"/>
    <n v="0"/>
    <n v="0"/>
    <n v="0"/>
    <n v="0"/>
    <n v="0"/>
    <n v="0"/>
    <n v="0"/>
    <n v="0"/>
    <n v="0"/>
    <n v="0"/>
    <n v="5"/>
    <n v="5"/>
    <n v="1"/>
  </r>
  <r>
    <s v="08PDI0086D"/>
    <n v="4"/>
    <s v="GUARDERIA MEOQUI S.C. U-1273"/>
    <n v="19"/>
    <s v="CHIHUAHUA"/>
    <n v="1"/>
    <s v="CHIHUAHUA"/>
    <s v="AVENIDA DE LA MANCHA"/>
    <n v="15309"/>
    <s v="CHIHUAHUA"/>
    <s v="PARTICULAR"/>
    <x v="2"/>
    <x v="3"/>
    <x v="8"/>
    <x v="0"/>
    <s v="08FCJ0003O"/>
    <n v="0"/>
    <s v="08ADG0046C"/>
    <n v="0"/>
    <n v="92"/>
    <n v="57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57"/>
    <n v="14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0"/>
    <n v="0"/>
    <n v="0"/>
    <n v="0"/>
    <n v="0"/>
    <n v="0"/>
    <n v="0"/>
    <n v="0"/>
    <n v="0"/>
    <n v="0"/>
    <n v="6"/>
    <n v="6"/>
    <n v="1"/>
  </r>
  <r>
    <s v="08PDI0087C"/>
    <n v="4"/>
    <s v="GUARDERIA SAUCILLO S.C. U-420"/>
    <n v="62"/>
    <s v="SAUCILLO"/>
    <n v="1"/>
    <s v="SAUCILLO"/>
    <s v="AVENIDA 8A."/>
    <n v="2"/>
    <s v="DELICIAS"/>
    <s v="PARTICULAR"/>
    <x v="2"/>
    <x v="3"/>
    <x v="8"/>
    <x v="0"/>
    <s v="08FCJ0003O"/>
    <n v="0"/>
    <s v="08ADG0057I"/>
    <n v="0"/>
    <n v="31"/>
    <n v="33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3"/>
    <n v="6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0"/>
    <n v="0"/>
    <n v="0"/>
    <n v="0"/>
    <n v="0"/>
    <n v="0"/>
    <n v="0"/>
    <n v="0"/>
    <n v="0"/>
    <n v="0"/>
    <n v="5"/>
    <n v="5"/>
    <n v="1"/>
  </r>
  <r>
    <s v="08PDI0088B"/>
    <n v="4"/>
    <s v="GUARDERIA MEOQUI S.C. U-1274"/>
    <n v="19"/>
    <s v="CHIHUAHUA"/>
    <n v="1"/>
    <s v="CHIHUAHUA"/>
    <s v="CALLE MINA CANDELARIA"/>
    <n v="1503"/>
    <s v="CHIHUAHUA"/>
    <s v="PARTICULAR"/>
    <x v="2"/>
    <x v="3"/>
    <x v="8"/>
    <x v="0"/>
    <s v="08FCJ0003O"/>
    <n v="0"/>
    <s v="08ADG0046C"/>
    <n v="0"/>
    <n v="61"/>
    <n v="7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70"/>
    <n v="13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89A"/>
    <n v="4"/>
    <s v="GUARDERIA NIÑITO JESUS"/>
    <n v="37"/>
    <s v="JUÁREZ"/>
    <n v="1"/>
    <s v="JUÁREZ"/>
    <s v="AVENIDA FUNDIDORES"/>
    <n v="620"/>
    <s v="JUÁREZ"/>
    <s v="PARTICULAR"/>
    <x v="2"/>
    <x v="3"/>
    <x v="8"/>
    <x v="0"/>
    <s v="08FCJ0002P"/>
    <n v="0"/>
    <s v="08ADG0005C"/>
    <n v="0"/>
    <n v="92"/>
    <n v="83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3"/>
    <n v="17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8"/>
    <n v="8"/>
    <n v="1"/>
  </r>
  <r>
    <s v="08PDI0090Q"/>
    <n v="1"/>
    <s v="ESTANCIA INFANTIL BARNEY GUARDERIA"/>
    <n v="45"/>
    <s v="MEOQUI"/>
    <n v="1"/>
    <s v="PEDRO MEOQUI"/>
    <s v="CALLE JUAREZ"/>
    <n v="509"/>
    <s v="DELICIAS"/>
    <s v="PARTICULAR"/>
    <x v="2"/>
    <x v="3"/>
    <x v="8"/>
    <x v="0"/>
    <s v="08FCJ0003O"/>
    <n v="0"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92O"/>
    <n v="1"/>
    <s v="ESTANCIA INFANTIL NENETL"/>
    <n v="37"/>
    <s v="JUÁREZ"/>
    <n v="1"/>
    <s v="JUÁREZ"/>
    <s v="CALLE VALLE DE PASEO"/>
    <n v="3742"/>
    <s v="JUÁREZ"/>
    <s v="PARTICULAR"/>
    <x v="2"/>
    <x v="3"/>
    <x v="8"/>
    <x v="0"/>
    <s v="08FCJ0003O"/>
    <n v="0"/>
    <s v="08ADG0011N"/>
    <n v="0"/>
    <n v="100"/>
    <n v="99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99"/>
    <n v="19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8"/>
    <n v="8"/>
    <n v="1"/>
  </r>
  <r>
    <s v="08PDI0093N"/>
    <n v="1"/>
    <s v="GUARDERIA SANTA MARIA"/>
    <n v="37"/>
    <s v="JUÁREZ"/>
    <n v="1"/>
    <s v="JUÁREZ"/>
    <s v="BOULEVARD ZARAGOZA"/>
    <n v="410"/>
    <s v="JUÁREZ"/>
    <s v="PARTICULAR"/>
    <x v="2"/>
    <x v="3"/>
    <x v="8"/>
    <x v="0"/>
    <n v="0"/>
    <n v="0"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94M"/>
    <n v="4"/>
    <s v="ESTANCIA INFANTIL FATIMA"/>
    <n v="21"/>
    <s v="DELICIAS"/>
    <n v="1"/>
    <s v="DELICIAS"/>
    <s v="AVENIDA TERCERA ORIENTE"/>
    <n v="300"/>
    <s v="DELICIAS"/>
    <s v="PARTICULAR"/>
    <x v="2"/>
    <x v="3"/>
    <x v="8"/>
    <x v="0"/>
    <s v="08FCJ0003O"/>
    <n v="0"/>
    <s v="08ADG0011N"/>
    <n v="0"/>
    <n v="59"/>
    <n v="4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41"/>
    <n v="9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0"/>
    <n v="32"/>
    <n v="0"/>
    <n v="1"/>
    <n v="0"/>
    <n v="0"/>
    <n v="0"/>
    <n v="0"/>
    <n v="0"/>
    <n v="0"/>
    <n v="0"/>
    <n v="1"/>
    <n v="6"/>
    <n v="6"/>
    <n v="1"/>
  </r>
  <r>
    <s v="08PDI0095L"/>
    <n v="1"/>
    <s v="ESTANCIA INFANTIL JUAREZ GEMA"/>
    <n v="37"/>
    <s v="JUÁREZ"/>
    <n v="1"/>
    <s v="JUÁREZ"/>
    <s v="AVENIDA DE LOS DEPORTISTAS"/>
    <n v="7620"/>
    <s v="JUÁREZ"/>
    <s v="PARTICULAR"/>
    <x v="2"/>
    <x v="3"/>
    <x v="8"/>
    <x v="0"/>
    <n v="0"/>
    <n v="0"/>
    <s v="08ADG0011N"/>
    <n v="0"/>
    <n v="103"/>
    <n v="92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92"/>
    <n v="19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2"/>
    <n v="0"/>
    <n v="0"/>
    <n v="0"/>
    <n v="0"/>
    <n v="0"/>
    <n v="0"/>
    <n v="0"/>
    <n v="0"/>
    <n v="0"/>
    <n v="0"/>
    <n v="8"/>
    <n v="8"/>
    <n v="1"/>
  </r>
  <r>
    <s v="08PDI0096K"/>
    <n v="1"/>
    <s v="LOZANO GUARDERIA"/>
    <n v="37"/>
    <s v="JUÁREZ"/>
    <n v="1"/>
    <s v="JUÁREZ"/>
    <s v="CALLE AVE. MANUEL J. CLOUTHIER"/>
    <n v="9110"/>
    <s v="JUÁREZ"/>
    <s v="PARTICULAR"/>
    <x v="2"/>
    <x v="3"/>
    <x v="8"/>
    <x v="0"/>
    <n v="0"/>
    <n v="0"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97J"/>
    <n v="4"/>
    <s v="CENTRO DE DESARROLLO INFANTIL MITLA"/>
    <n v="37"/>
    <s v="JUÁREZ"/>
    <n v="1"/>
    <s v="JUÁREZ"/>
    <s v="CALLE YEPOMERA"/>
    <n v="8515"/>
    <s v="JUÁREZ"/>
    <s v="PARTICULAR"/>
    <x v="2"/>
    <x v="3"/>
    <x v="8"/>
    <x v="0"/>
    <n v="0"/>
    <n v="0"/>
    <s v="08ADG0011N"/>
    <n v="0"/>
    <n v="119"/>
    <n v="89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89"/>
    <n v="208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1"/>
    <n v="73"/>
    <n v="0"/>
    <n v="1"/>
    <n v="0"/>
    <n v="0"/>
    <n v="0"/>
    <n v="0"/>
    <n v="0"/>
    <n v="0"/>
    <n v="0"/>
    <n v="1"/>
    <n v="8"/>
    <n v="8"/>
    <n v="1"/>
  </r>
  <r>
    <s v="08PDI0098I"/>
    <n v="4"/>
    <s v="ESTANCIA DEL INSTITUTO PANAMERICANO TRILINGUE CENTRO"/>
    <n v="19"/>
    <s v="CHIHUAHUA"/>
    <n v="1"/>
    <s v="CHIHUAHUA"/>
    <s v="CALLE ALLENDE"/>
    <n v="702"/>
    <s v="CHIHUAHUA"/>
    <s v="PARTICULAR"/>
    <x v="2"/>
    <x v="3"/>
    <x v="8"/>
    <x v="0"/>
    <s v="08FCJ0001Q"/>
    <n v="0"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99H"/>
    <n v="4"/>
    <s v="ESTANCIA INFANTIL BABIES AND KIDS"/>
    <n v="19"/>
    <s v="CHIHUAHUA"/>
    <n v="1"/>
    <s v="CHIHUAHUA"/>
    <s v="CALLE ANTONIO DE MONTES"/>
    <n v="2121"/>
    <s v="CHIHUAHUA"/>
    <s v="PARTICULAR"/>
    <x v="2"/>
    <x v="3"/>
    <x v="8"/>
    <x v="0"/>
    <n v="0"/>
    <n v="0"/>
    <s v="08ADG0011N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"/>
    <n v="0"/>
    <n v="0"/>
    <n v="0"/>
    <n v="0"/>
    <n v="0"/>
    <n v="0"/>
    <n v="0"/>
    <n v="0"/>
    <n v="0"/>
    <n v="0"/>
    <n v="2"/>
    <n v="2"/>
    <n v="1"/>
  </r>
  <r>
    <s v="08PDI0100G"/>
    <n v="4"/>
    <s v="ESTANCIA INFANTIL CHILPAYATL"/>
    <n v="37"/>
    <s v="JUÁREZ"/>
    <n v="1"/>
    <s v="JUÁREZ"/>
    <s v="CALLE ACACIA"/>
    <n v="9401"/>
    <s v="JUÁREZ"/>
    <s v="PARTICULAR"/>
    <x v="2"/>
    <x v="3"/>
    <x v="8"/>
    <x v="0"/>
    <n v="0"/>
    <n v="0"/>
    <s v="08ADG0011N"/>
    <n v="0"/>
    <n v="85"/>
    <n v="72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69"/>
    <n v="150"/>
    <n v="0"/>
    <n v="0"/>
    <n v="0"/>
    <n v="0"/>
    <n v="0"/>
    <n v="0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11"/>
    <n v="11"/>
    <n v="1"/>
  </r>
  <r>
    <s v="08PDI0101F"/>
    <n v="4"/>
    <s v="ESTANCIA INFANTIL NOGODI"/>
    <n v="19"/>
    <s v="CHIHUAHUA"/>
    <n v="1"/>
    <s v="CHIHUAHUA"/>
    <s v="CALLE PARQUE BAIXA"/>
    <n v="10105"/>
    <s v="CHIHUAHUA"/>
    <s v="PARTICULAR"/>
    <x v="2"/>
    <x v="3"/>
    <x v="8"/>
    <x v="0"/>
    <n v="0"/>
    <n v="0"/>
    <s v="08ADG0011N"/>
    <n v="0"/>
    <n v="81"/>
    <n v="72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73"/>
    <n v="154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0"/>
    <n v="53"/>
    <n v="0"/>
    <n v="2"/>
    <n v="0"/>
    <n v="0"/>
    <n v="0"/>
    <n v="0"/>
    <n v="0"/>
    <n v="0"/>
    <n v="0"/>
    <n v="2"/>
    <n v="8"/>
    <n v="8"/>
    <n v="1"/>
  </r>
  <r>
    <s v="08PDI0103D"/>
    <n v="4"/>
    <s v="ESTANCIA DEL INSTITUTO PANAMERICANO TRILINGUE"/>
    <n v="19"/>
    <s v="CHIHUAHUA"/>
    <n v="1"/>
    <s v="CHIHUAHUA"/>
    <s v="CALLE REPUBLICA DE ECUADOR"/>
    <n v="303"/>
    <s v="CHIHUAHUA"/>
    <s v="PARTICULAR"/>
    <x v="2"/>
    <x v="3"/>
    <x v="8"/>
    <x v="0"/>
    <s v="08FCJ0001Q"/>
    <n v="0"/>
    <s v="08ACE0001J"/>
    <n v="0"/>
    <n v="43"/>
    <n v="37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7"/>
    <n v="86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9"/>
    <n v="0"/>
    <n v="0"/>
    <n v="0"/>
    <n v="0"/>
    <n v="0"/>
    <n v="0"/>
    <n v="0"/>
    <n v="0"/>
    <n v="0"/>
    <n v="0"/>
    <n v="6"/>
    <n v="6"/>
    <n v="1"/>
  </r>
  <r>
    <s v="08PDI0104C"/>
    <n v="4"/>
    <s v="GUARDERIA DEL COLEGIO PASO DEL NORTE DE CIUDAD JUAREZ"/>
    <n v="37"/>
    <s v="JUÁREZ"/>
    <n v="1"/>
    <s v="JUÁREZ"/>
    <s v="CALLE TORONJA ROJA"/>
    <n v="6865"/>
    <s v="JUÁREZ"/>
    <s v="PARTICULAR"/>
    <x v="2"/>
    <x v="3"/>
    <x v="8"/>
    <x v="0"/>
    <n v="0"/>
    <n v="0"/>
    <s v="08ADG0011N"/>
    <n v="0"/>
    <n v="101"/>
    <n v="87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87"/>
    <n v="188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8"/>
    <n v="8"/>
    <n v="1"/>
  </r>
  <r>
    <s v="08PDI0105B"/>
    <n v="1"/>
    <s v="GUARDERIA CHIHUAHUA COMPLEJO INDUSTRIAL"/>
    <n v="19"/>
    <s v="CHIHUAHUA"/>
    <n v="1"/>
    <s v="CHIHUAHUA"/>
    <s v="AVENIDA RUDYARD KIPLING"/>
    <n v="11518"/>
    <s v="CHIHUAHUA"/>
    <s v="PARTICULAR"/>
    <x v="2"/>
    <x v="3"/>
    <x v="8"/>
    <x v="0"/>
    <n v="0"/>
    <n v="0"/>
    <s v="08ADG0011N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108Z"/>
    <n v="4"/>
    <s v="ESTANCIA INFANTIL DE PARRAL"/>
    <n v="32"/>
    <s v="HIDALGO DEL PARRAL"/>
    <n v="1"/>
    <s v="HIDALGO DEL PARRAL"/>
    <s v="CALLE DECIMA E IXCOATL"/>
    <n v="0"/>
    <s v="HIDALGO DEL PARRAL"/>
    <s v="PARTICULAR"/>
    <x v="2"/>
    <x v="3"/>
    <x v="8"/>
    <x v="0"/>
    <s v="08FCJ0002P"/>
    <n v="0"/>
    <s v="08ADG0004D"/>
    <n v="0"/>
    <n v="66"/>
    <n v="48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8"/>
    <n v="11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109Y"/>
    <n v="4"/>
    <s v="ESTANCIA INFANTIL CARAMELOSS"/>
    <n v="19"/>
    <s v="CHIHUAHUA"/>
    <n v="1"/>
    <s v="CHIHUAHUA"/>
    <s v="CALLE 18 DE MARZO"/>
    <n v="254"/>
    <s v="CHIHUAHUA"/>
    <s v="PARTICULAR"/>
    <x v="2"/>
    <x v="3"/>
    <x v="8"/>
    <x v="0"/>
    <s v="08FCJ0001Q"/>
    <n v="0"/>
    <s v="08ADG0046C"/>
    <n v="0"/>
    <n v="46"/>
    <n v="42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2"/>
    <n v="9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6"/>
    <n v="6"/>
    <n v="1"/>
  </r>
  <r>
    <s v="08PDI0110N"/>
    <n v="4"/>
    <s v="GUARDERIA INFANTIL TURY RIVERAS"/>
    <n v="37"/>
    <s v="JUÁREZ"/>
    <n v="1"/>
    <s v="JUÁREZ"/>
    <s v="CALLE RIBERA DE LERMA"/>
    <n v="342"/>
    <s v="JUÁREZ"/>
    <s v="PARTICULAR"/>
    <x v="2"/>
    <x v="3"/>
    <x v="8"/>
    <x v="0"/>
    <s v="08FCJ0002P"/>
    <n v="0"/>
    <s v="08ADG0005C"/>
    <n v="0"/>
    <n v="57"/>
    <n v="39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9"/>
    <n v="10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4"/>
    <n v="37"/>
    <n v="0"/>
    <n v="2"/>
    <n v="0"/>
    <n v="0"/>
    <n v="0"/>
    <n v="0"/>
    <n v="0"/>
    <n v="0"/>
    <n v="0"/>
    <n v="2"/>
    <n v="8"/>
    <n v="8"/>
    <n v="1"/>
  </r>
  <r>
    <s v="08DJN0001Y"/>
    <n v="1"/>
    <s v="JUAN JACOBO ROUSSEAU"/>
    <n v="14"/>
    <s v="CORONADO"/>
    <n v="1"/>
    <s v="JOSĂ‰ ESTEBAN CORONADO"/>
    <s v="CALLE VILLA CORONADO"/>
    <n v="0"/>
    <s v="HIDALGO DEL PARRAL"/>
    <s v="PÚBLICO"/>
    <x v="0"/>
    <x v="4"/>
    <x v="0"/>
    <x v="0"/>
    <s v="08FZP0224D"/>
    <s v="08FJZ0107U"/>
    <s v="08ADG0004D"/>
    <n v="0"/>
    <n v="14"/>
    <n v="26"/>
    <n v="40"/>
    <n v="0"/>
    <n v="0"/>
    <n v="0"/>
    <n v="14"/>
    <n v="26"/>
    <n v="40"/>
    <n v="0"/>
    <n v="0"/>
    <n v="0"/>
    <n v="2"/>
    <n v="4"/>
    <n v="6"/>
    <n v="3"/>
    <n v="8"/>
    <n v="11"/>
    <n v="5"/>
    <n v="14"/>
    <n v="19"/>
    <n v="0"/>
    <n v="0"/>
    <n v="0"/>
    <n v="0"/>
    <n v="0"/>
    <n v="0"/>
    <n v="0"/>
    <n v="0"/>
    <n v="0"/>
    <n v="10"/>
    <n v="26"/>
    <n v="36"/>
    <n v="0"/>
    <n v="0"/>
    <n v="1"/>
    <n v="0"/>
    <n v="0"/>
    <n v="0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06T"/>
    <n v="1"/>
    <s v="JACOBO ROSSEAU"/>
    <n v="19"/>
    <s v="CHIHUAHUA"/>
    <n v="1"/>
    <s v="CHIHUAHUA"/>
    <s v="CALLE MIGUEL ANGEL "/>
    <n v="0"/>
    <s v="CHIHUAHUA"/>
    <s v="PÚBLICO"/>
    <x v="0"/>
    <x v="4"/>
    <x v="0"/>
    <x v="0"/>
    <s v="08FZP0103S"/>
    <s v="08FJZ0113E"/>
    <s v="08ADG0046C"/>
    <n v="0"/>
    <n v="31"/>
    <n v="24"/>
    <n v="55"/>
    <n v="0"/>
    <n v="0"/>
    <n v="0"/>
    <n v="31"/>
    <n v="24"/>
    <n v="55"/>
    <n v="0"/>
    <n v="0"/>
    <n v="0"/>
    <n v="5"/>
    <n v="8"/>
    <n v="13"/>
    <n v="3"/>
    <n v="8"/>
    <n v="11"/>
    <n v="17"/>
    <n v="13"/>
    <n v="30"/>
    <n v="0"/>
    <n v="0"/>
    <n v="0"/>
    <n v="0"/>
    <n v="0"/>
    <n v="0"/>
    <n v="0"/>
    <n v="0"/>
    <n v="0"/>
    <n v="25"/>
    <n v="29"/>
    <n v="5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010F"/>
    <n v="1"/>
    <s v="TOWI"/>
    <n v="37"/>
    <s v="JUÁREZ"/>
    <n v="1"/>
    <s v="JUĂREZ"/>
    <s v="PRIVADA DEL AHUEHUETE"/>
    <n v="0"/>
    <s v="JUÁREZ"/>
    <s v="PÚBLICO"/>
    <x v="0"/>
    <x v="4"/>
    <x v="0"/>
    <x v="0"/>
    <s v="08FZP0128A"/>
    <s v="08FJZ0103Y"/>
    <s v="08ADG0005C"/>
    <n v="0"/>
    <n v="62"/>
    <n v="62"/>
    <n v="124"/>
    <n v="0"/>
    <n v="0"/>
    <n v="0"/>
    <n v="62"/>
    <n v="62"/>
    <n v="124"/>
    <n v="0"/>
    <n v="0"/>
    <n v="0"/>
    <n v="7"/>
    <n v="7"/>
    <n v="14"/>
    <n v="17"/>
    <n v="20"/>
    <n v="37"/>
    <n v="22"/>
    <n v="19"/>
    <n v="41"/>
    <n v="0"/>
    <n v="0"/>
    <n v="0"/>
    <n v="0"/>
    <n v="0"/>
    <n v="0"/>
    <n v="0"/>
    <n v="0"/>
    <n v="0"/>
    <n v="46"/>
    <n v="46"/>
    <n v="92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012D"/>
    <n v="1"/>
    <s v="JOSEFA ORTIZ DE DOMINGUEZ"/>
    <n v="26"/>
    <s v="GRAN MORELOS"/>
    <n v="1"/>
    <s v="SAN NICOLĂS DE CARRETAS"/>
    <s v="CALLE LA SOLEDAD"/>
    <n v="0"/>
    <s v="CHIHUAHUA"/>
    <s v="PÚBLICO"/>
    <x v="0"/>
    <x v="4"/>
    <x v="0"/>
    <x v="0"/>
    <s v="08FZP0273M"/>
    <s v="08FJZ0116B"/>
    <s v="08ADG0046C"/>
    <n v="0"/>
    <n v="9"/>
    <n v="18"/>
    <n v="27"/>
    <n v="0"/>
    <n v="0"/>
    <n v="0"/>
    <n v="9"/>
    <n v="18"/>
    <n v="27"/>
    <n v="0"/>
    <n v="0"/>
    <n v="0"/>
    <n v="0"/>
    <n v="2"/>
    <n v="2"/>
    <n v="2"/>
    <n v="2"/>
    <n v="4"/>
    <n v="6"/>
    <n v="10"/>
    <n v="16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13C"/>
    <n v="1"/>
    <s v="JUAN ALANIS"/>
    <n v="19"/>
    <s v="CHIHUAHUA"/>
    <n v="1"/>
    <s v="CHIHUAHUA"/>
    <s v="CALLE OCEANO PACIFICO"/>
    <n v="3669"/>
    <s v="CHIHUAHUA"/>
    <s v="PÚBLICO"/>
    <x v="0"/>
    <x v="4"/>
    <x v="0"/>
    <x v="0"/>
    <s v="08FZP0101U"/>
    <s v="08FJZ0116B"/>
    <s v="08ADG0046C"/>
    <n v="0"/>
    <n v="27"/>
    <n v="16"/>
    <n v="43"/>
    <n v="0"/>
    <n v="0"/>
    <n v="0"/>
    <n v="27"/>
    <n v="16"/>
    <n v="43"/>
    <n v="0"/>
    <n v="0"/>
    <n v="0"/>
    <n v="5"/>
    <n v="4"/>
    <n v="9"/>
    <n v="4"/>
    <n v="6"/>
    <n v="10"/>
    <n v="16"/>
    <n v="11"/>
    <n v="27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0014B"/>
    <n v="1"/>
    <s v="MIGUEL HIDALGO"/>
    <n v="19"/>
    <s v="CHIHUAHUA"/>
    <n v="1"/>
    <s v="CHIHUAHUA"/>
    <s v="CALLE 5A."/>
    <n v="4200"/>
    <s v="CHIHUAHUA"/>
    <s v="PÚBLICO"/>
    <x v="0"/>
    <x v="4"/>
    <x v="0"/>
    <x v="0"/>
    <s v="08FZP0104R"/>
    <s v="08FJZ0116B"/>
    <s v="08ADG0046C"/>
    <n v="0"/>
    <n v="18"/>
    <n v="18"/>
    <n v="36"/>
    <n v="0"/>
    <n v="0"/>
    <n v="0"/>
    <n v="18"/>
    <n v="18"/>
    <n v="36"/>
    <n v="0"/>
    <n v="0"/>
    <n v="0"/>
    <n v="3"/>
    <n v="3"/>
    <n v="6"/>
    <n v="10"/>
    <n v="4"/>
    <n v="14"/>
    <n v="1"/>
    <n v="5"/>
    <n v="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5"/>
    <n v="2"/>
    <n v="1"/>
  </r>
  <r>
    <s v="08DJN0015A"/>
    <n v="1"/>
    <s v="CELIA GONZALEZ FLORES"/>
    <n v="19"/>
    <s v="CHIHUAHUA"/>
    <n v="1"/>
    <s v="CHIHUAHUA"/>
    <s v="CALLE 37A"/>
    <n v="0"/>
    <s v="CHIHUAHUA"/>
    <s v="PÚBLICO"/>
    <x v="0"/>
    <x v="4"/>
    <x v="0"/>
    <x v="0"/>
    <s v="08FZP0131O"/>
    <s v="08FJZ0115C"/>
    <s v="08ADG0046C"/>
    <n v="0"/>
    <n v="47"/>
    <n v="43"/>
    <n v="90"/>
    <n v="0"/>
    <n v="0"/>
    <n v="0"/>
    <n v="47"/>
    <n v="43"/>
    <n v="90"/>
    <n v="0"/>
    <n v="0"/>
    <n v="0"/>
    <n v="2"/>
    <n v="7"/>
    <n v="9"/>
    <n v="21"/>
    <n v="13"/>
    <n v="34"/>
    <n v="18"/>
    <n v="21"/>
    <n v="39"/>
    <n v="0"/>
    <n v="0"/>
    <n v="0"/>
    <n v="0"/>
    <n v="0"/>
    <n v="0"/>
    <n v="0"/>
    <n v="0"/>
    <n v="0"/>
    <n v="41"/>
    <n v="41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016Z"/>
    <n v="1"/>
    <s v="ADOLFO LOPEZ MATEOS"/>
    <n v="31"/>
    <s v="GUERRERO"/>
    <n v="3"/>
    <s v="LA JUNTA"/>
    <s v="CALLE FELIPE ANGELES "/>
    <n v="0"/>
    <s v="CUAUHTÉMOC"/>
    <s v="PÚBLICO"/>
    <x v="0"/>
    <x v="4"/>
    <x v="0"/>
    <x v="0"/>
    <s v="08FZP0111A"/>
    <s v="08FJZ0111G"/>
    <s v="08ADG0010O"/>
    <n v="0"/>
    <n v="48"/>
    <n v="44"/>
    <n v="92"/>
    <n v="0"/>
    <n v="0"/>
    <n v="0"/>
    <n v="48"/>
    <n v="44"/>
    <n v="92"/>
    <n v="0"/>
    <n v="0"/>
    <n v="0"/>
    <n v="10"/>
    <n v="17"/>
    <n v="27"/>
    <n v="11"/>
    <n v="19"/>
    <n v="30"/>
    <n v="32"/>
    <n v="20"/>
    <n v="52"/>
    <n v="0"/>
    <n v="0"/>
    <n v="0"/>
    <n v="0"/>
    <n v="0"/>
    <n v="0"/>
    <n v="0"/>
    <n v="0"/>
    <n v="0"/>
    <n v="53"/>
    <n v="56"/>
    <n v="109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6"/>
    <n v="4"/>
    <n v="1"/>
  </r>
  <r>
    <s v="08DJN0018Y"/>
    <n v="1"/>
    <s v="MARIA ELENA CHANEZ"/>
    <n v="19"/>
    <s v="CHIHUAHUA"/>
    <n v="1"/>
    <s v="CHIHUAHUA"/>
    <s v="CALLE 16 DE SEPTIEMBRE"/>
    <n v="0"/>
    <s v="CHIHUAHUA"/>
    <s v="PÚBLICO"/>
    <x v="0"/>
    <x v="4"/>
    <x v="0"/>
    <x v="0"/>
    <s v="08FZP0125D"/>
    <s v="08FJZ0115C"/>
    <s v="08ADG0046C"/>
    <n v="0"/>
    <n v="111"/>
    <n v="102"/>
    <n v="213"/>
    <n v="0"/>
    <n v="0"/>
    <n v="0"/>
    <n v="111"/>
    <n v="102"/>
    <n v="213"/>
    <n v="0"/>
    <n v="0"/>
    <n v="0"/>
    <n v="13"/>
    <n v="12"/>
    <n v="25"/>
    <n v="44"/>
    <n v="52"/>
    <n v="96"/>
    <n v="50"/>
    <n v="46"/>
    <n v="96"/>
    <n v="0"/>
    <n v="0"/>
    <n v="0"/>
    <n v="0"/>
    <n v="0"/>
    <n v="0"/>
    <n v="0"/>
    <n v="0"/>
    <n v="0"/>
    <n v="107"/>
    <n v="110"/>
    <n v="217"/>
    <n v="1"/>
    <n v="4"/>
    <n v="5"/>
    <n v="0"/>
    <n v="0"/>
    <n v="0"/>
    <n v="0"/>
    <n v="10"/>
    <n v="0"/>
    <n v="0"/>
    <n v="0"/>
    <n v="1"/>
    <n v="0"/>
    <n v="1"/>
    <n v="0"/>
    <n v="0"/>
    <n v="0"/>
    <n v="0"/>
    <n v="1"/>
    <n v="9"/>
    <n v="0"/>
    <n v="1"/>
    <n v="0"/>
    <n v="1"/>
    <n v="0"/>
    <n v="0"/>
    <n v="0"/>
    <n v="0"/>
    <n v="2"/>
    <n v="0"/>
    <n v="0"/>
    <n v="16"/>
    <n v="1"/>
    <n v="9"/>
    <n v="1"/>
    <n v="4"/>
    <n v="5"/>
    <n v="0"/>
    <n v="0"/>
    <n v="0"/>
    <n v="0"/>
    <n v="10"/>
    <n v="10"/>
    <n v="10"/>
    <n v="1"/>
  </r>
  <r>
    <s v="08DJN0019X"/>
    <n v="1"/>
    <s v="MARGARITA MAZA DE JUAREZ"/>
    <n v="19"/>
    <s v="CHIHUAHUA"/>
    <n v="1"/>
    <s v="CHIHUAHUA"/>
    <s v="CALLE FRESNO"/>
    <n v="1506"/>
    <s v="CHIHUAHUA"/>
    <s v="PÚBLICO"/>
    <x v="0"/>
    <x v="4"/>
    <x v="0"/>
    <x v="0"/>
    <s v="08FZP0131O"/>
    <s v="08FJZ0115C"/>
    <s v="08ADG0046C"/>
    <n v="0"/>
    <n v="35"/>
    <n v="32"/>
    <n v="67"/>
    <n v="0"/>
    <n v="0"/>
    <n v="0"/>
    <n v="35"/>
    <n v="32"/>
    <n v="67"/>
    <n v="0"/>
    <n v="0"/>
    <n v="0"/>
    <n v="3"/>
    <n v="3"/>
    <n v="6"/>
    <n v="10"/>
    <n v="11"/>
    <n v="21"/>
    <n v="16"/>
    <n v="10"/>
    <n v="26"/>
    <n v="0"/>
    <n v="0"/>
    <n v="0"/>
    <n v="0"/>
    <n v="0"/>
    <n v="0"/>
    <n v="0"/>
    <n v="0"/>
    <n v="0"/>
    <n v="29"/>
    <n v="24"/>
    <n v="5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DJN0020M"/>
    <n v="1"/>
    <s v="FERNANDO AHUATZIN REYES"/>
    <n v="37"/>
    <s v="JUÁREZ"/>
    <n v="1"/>
    <s v="JUĂREZ"/>
    <s v="CALLE MIJES"/>
    <n v="7234"/>
    <s v="JUÁREZ"/>
    <s v="PÚBLICO"/>
    <x v="0"/>
    <x v="4"/>
    <x v="0"/>
    <x v="0"/>
    <s v="08FZP0118U"/>
    <s v="08FJZ0104X"/>
    <s v="08ADG0005C"/>
    <n v="0"/>
    <n v="58"/>
    <n v="38"/>
    <n v="96"/>
    <n v="0"/>
    <n v="0"/>
    <n v="0"/>
    <n v="58"/>
    <n v="38"/>
    <n v="96"/>
    <n v="0"/>
    <n v="0"/>
    <n v="0"/>
    <n v="1"/>
    <n v="3"/>
    <n v="4"/>
    <n v="9"/>
    <n v="15"/>
    <n v="24"/>
    <n v="33"/>
    <n v="28"/>
    <n v="61"/>
    <n v="0"/>
    <n v="0"/>
    <n v="0"/>
    <n v="0"/>
    <n v="0"/>
    <n v="0"/>
    <n v="0"/>
    <n v="0"/>
    <n v="0"/>
    <n v="43"/>
    <n v="46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0"/>
    <n v="0"/>
    <n v="0"/>
    <n v="7"/>
    <n v="0"/>
    <n v="4"/>
    <n v="0"/>
    <n v="0"/>
    <n v="3"/>
    <n v="0"/>
    <n v="0"/>
    <n v="0"/>
    <n v="1"/>
    <n v="4"/>
    <n v="4"/>
    <n v="4"/>
    <n v="1"/>
  </r>
  <r>
    <s v="08DJN0021L"/>
    <n v="1"/>
    <s v="SEBASTIAN LERDO DE TEJADA"/>
    <n v="10"/>
    <s v="BUENAVENTURA"/>
    <n v="5"/>
    <s v="EJIDO BENITO JUĂREZ"/>
    <s v="CALLE 13 DE SEPTIEMBRE"/>
    <n v="110"/>
    <s v="NVO. CASAS GRANDES"/>
    <s v="PÚBLICO"/>
    <x v="0"/>
    <x v="4"/>
    <x v="0"/>
    <x v="0"/>
    <s v="08FZP0156X"/>
    <s v="08FJZ0110H"/>
    <s v="08ADG0013L"/>
    <n v="0"/>
    <n v="41"/>
    <n v="57"/>
    <n v="98"/>
    <n v="0"/>
    <n v="0"/>
    <n v="0"/>
    <n v="41"/>
    <n v="57"/>
    <n v="98"/>
    <n v="0"/>
    <n v="0"/>
    <n v="0"/>
    <n v="10"/>
    <n v="11"/>
    <n v="21"/>
    <n v="13"/>
    <n v="17"/>
    <n v="30"/>
    <n v="15"/>
    <n v="26"/>
    <n v="41"/>
    <n v="0"/>
    <n v="0"/>
    <n v="0"/>
    <n v="0"/>
    <n v="0"/>
    <n v="0"/>
    <n v="0"/>
    <n v="0"/>
    <n v="0"/>
    <n v="38"/>
    <n v="54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022K"/>
    <n v="1"/>
    <s v="MANUEL M. PONCE"/>
    <n v="21"/>
    <s v="DELICIAS"/>
    <n v="1"/>
    <s v="DELICIAS"/>
    <s v="CALLE PASEO INFONAVIT SUR "/>
    <n v="0"/>
    <s v="DELICIAS"/>
    <s v="PÚBLICO"/>
    <x v="0"/>
    <x v="4"/>
    <x v="0"/>
    <x v="0"/>
    <s v="08FZP0151B"/>
    <s v="08FJZ0108T"/>
    <s v="08ADG0057I"/>
    <n v="0"/>
    <n v="11"/>
    <n v="8"/>
    <n v="19"/>
    <n v="0"/>
    <n v="0"/>
    <n v="0"/>
    <n v="11"/>
    <n v="8"/>
    <n v="19"/>
    <n v="0"/>
    <n v="0"/>
    <n v="0"/>
    <n v="1"/>
    <n v="0"/>
    <n v="1"/>
    <n v="5"/>
    <n v="3"/>
    <n v="8"/>
    <n v="8"/>
    <n v="6"/>
    <n v="14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23J"/>
    <n v="1"/>
    <s v="MELCHOR OCAMPO"/>
    <n v="21"/>
    <s v="DELICIAS"/>
    <n v="1"/>
    <s v="DELICIAS"/>
    <s v="AVENIDA EMILIANO ZAPATA"/>
    <n v="0"/>
    <s v="DELICIAS"/>
    <s v="PÚBLICO"/>
    <x v="0"/>
    <x v="4"/>
    <x v="0"/>
    <x v="0"/>
    <s v="08FZP0137I"/>
    <s v="08FJZ0108T"/>
    <s v="08ADG0057I"/>
    <n v="0"/>
    <n v="16"/>
    <n v="9"/>
    <n v="25"/>
    <n v="0"/>
    <n v="0"/>
    <n v="0"/>
    <n v="16"/>
    <n v="9"/>
    <n v="25"/>
    <n v="0"/>
    <n v="0"/>
    <n v="0"/>
    <n v="2"/>
    <n v="2"/>
    <n v="4"/>
    <n v="5"/>
    <n v="6"/>
    <n v="11"/>
    <n v="7"/>
    <n v="3"/>
    <n v="10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JN0026G"/>
    <n v="1"/>
    <s v="CRISTOBAL COLON"/>
    <n v="48"/>
    <s v="NAMIQUIPA"/>
    <n v="43"/>
    <s v="EL MOLINO"/>
    <s v="AVENIDA INDEPENDENCIA"/>
    <n v="0"/>
    <s v="CUAUHTÉMOC"/>
    <s v="PÚBLICO"/>
    <x v="0"/>
    <x v="4"/>
    <x v="0"/>
    <x v="0"/>
    <s v="08FZP0126C"/>
    <s v="08FJZ0105W"/>
    <s v="08ADG0010O"/>
    <n v="0"/>
    <n v="19"/>
    <n v="21"/>
    <n v="40"/>
    <n v="0"/>
    <n v="0"/>
    <n v="0"/>
    <n v="19"/>
    <n v="21"/>
    <n v="40"/>
    <n v="0"/>
    <n v="0"/>
    <n v="0"/>
    <n v="5"/>
    <n v="3"/>
    <n v="8"/>
    <n v="5"/>
    <n v="9"/>
    <n v="14"/>
    <n v="8"/>
    <n v="9"/>
    <n v="17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028E"/>
    <n v="1"/>
    <s v="ARNOLD GESSEL"/>
    <n v="59"/>
    <s v="SAN FRANCISCO DEL ORO"/>
    <n v="1"/>
    <s v="SAN FRANCISCO DEL ORO"/>
    <s v="NINGUNO NINGUNO"/>
    <n v="0"/>
    <s v="HIDALGO DEL PARRAL"/>
    <s v="PÚBLICO"/>
    <x v="0"/>
    <x v="4"/>
    <x v="0"/>
    <x v="0"/>
    <s v="08FZP0138H"/>
    <s v="08FJZ0107U"/>
    <s v="08ADG0004D"/>
    <n v="0"/>
    <n v="8"/>
    <n v="13"/>
    <n v="21"/>
    <n v="0"/>
    <n v="0"/>
    <n v="0"/>
    <n v="8"/>
    <n v="13"/>
    <n v="21"/>
    <n v="0"/>
    <n v="0"/>
    <n v="0"/>
    <n v="3"/>
    <n v="1"/>
    <n v="4"/>
    <n v="2"/>
    <n v="7"/>
    <n v="9"/>
    <n v="4"/>
    <n v="3"/>
    <n v="7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029D"/>
    <n v="1"/>
    <s v="LUIS MOYA ORNELAS"/>
    <n v="31"/>
    <s v="GUERRERO"/>
    <n v="1"/>
    <s v="CIUDAD GUERRERO"/>
    <s v="CALLE VICENTE GUERRERO"/>
    <n v="0"/>
    <s v="CUAUHTÉMOC"/>
    <s v="PÚBLICO"/>
    <x v="0"/>
    <x v="4"/>
    <x v="0"/>
    <x v="0"/>
    <s v="08FZP0111A"/>
    <s v="08FJZ0111G"/>
    <s v="08ADG0010O"/>
    <n v="0"/>
    <n v="45"/>
    <n v="36"/>
    <n v="81"/>
    <n v="0"/>
    <n v="0"/>
    <n v="0"/>
    <n v="45"/>
    <n v="36"/>
    <n v="81"/>
    <n v="0"/>
    <n v="0"/>
    <n v="0"/>
    <n v="11"/>
    <n v="12"/>
    <n v="23"/>
    <n v="22"/>
    <n v="15"/>
    <n v="37"/>
    <n v="21"/>
    <n v="11"/>
    <n v="32"/>
    <n v="0"/>
    <n v="0"/>
    <n v="0"/>
    <n v="0"/>
    <n v="0"/>
    <n v="0"/>
    <n v="0"/>
    <n v="0"/>
    <n v="0"/>
    <n v="54"/>
    <n v="38"/>
    <n v="92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30T"/>
    <n v="1"/>
    <s v="ALBINO MIRELES"/>
    <n v="28"/>
    <s v="GUADALUPE"/>
    <n v="1"/>
    <s v="GUADALUPE"/>
    <s v="CALLE RAMON ARANDA "/>
    <n v="0"/>
    <s v="JUÁREZ"/>
    <s v="PÚBLICO"/>
    <x v="0"/>
    <x v="4"/>
    <x v="0"/>
    <x v="0"/>
    <s v="08FZP0149N"/>
    <s v="08FJZ0004Y"/>
    <s v="08ADG0005C"/>
    <n v="0"/>
    <n v="11"/>
    <n v="14"/>
    <n v="25"/>
    <n v="0"/>
    <n v="0"/>
    <n v="0"/>
    <n v="11"/>
    <n v="14"/>
    <n v="25"/>
    <n v="0"/>
    <n v="0"/>
    <n v="0"/>
    <n v="1"/>
    <n v="1"/>
    <n v="2"/>
    <n v="4"/>
    <n v="3"/>
    <n v="7"/>
    <n v="7"/>
    <n v="7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31S"/>
    <n v="1"/>
    <s v="GABRIELA MISTRAL"/>
    <n v="26"/>
    <s v="GRAN MORELOS"/>
    <n v="18"/>
    <s v="LA PAZ"/>
    <s v="CALLE LA PAZ"/>
    <n v="0"/>
    <s v="CHIHUAHUA"/>
    <s v="PÚBLICO"/>
    <x v="0"/>
    <x v="4"/>
    <x v="0"/>
    <x v="0"/>
    <s v="08FZP0273M"/>
    <s v="08FJZ0116B"/>
    <s v="08ADG0046C"/>
    <n v="0"/>
    <n v="10"/>
    <n v="5"/>
    <n v="15"/>
    <n v="0"/>
    <n v="0"/>
    <n v="0"/>
    <n v="10"/>
    <n v="5"/>
    <n v="15"/>
    <n v="0"/>
    <n v="0"/>
    <n v="0"/>
    <n v="1"/>
    <n v="3"/>
    <n v="4"/>
    <n v="8"/>
    <n v="2"/>
    <n v="10"/>
    <n v="6"/>
    <n v="3"/>
    <n v="9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2R"/>
    <n v="1"/>
    <s v="JUSTO SIERRA"/>
    <n v="25"/>
    <s v="GÓMEZ FARÍAS"/>
    <n v="12"/>
    <s v="PEĂ‘A BLANCA"/>
    <s v="CALLE CRESCENCIO MATIAS "/>
    <n v="0"/>
    <s v="MADERA"/>
    <s v="PÚBLICO"/>
    <x v="0"/>
    <x v="4"/>
    <x v="0"/>
    <x v="0"/>
    <s v="08FZP0133M"/>
    <s v="08FJZ0111G"/>
    <s v="08ADG0055K"/>
    <n v="0"/>
    <n v="12"/>
    <n v="8"/>
    <n v="20"/>
    <n v="0"/>
    <n v="0"/>
    <n v="0"/>
    <n v="12"/>
    <n v="8"/>
    <n v="20"/>
    <n v="0"/>
    <n v="0"/>
    <n v="0"/>
    <n v="2"/>
    <n v="7"/>
    <n v="9"/>
    <n v="1"/>
    <n v="4"/>
    <n v="5"/>
    <n v="3"/>
    <n v="3"/>
    <n v="6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33Q"/>
    <n v="1"/>
    <s v="JOSE VASCONCELOS"/>
    <n v="23"/>
    <s v="GALEANA"/>
    <n v="37"/>
    <s v="ABDENAGO C. GARCĂŤA (LAGUNITAS)"/>
    <s v="CALLE LAGUNITAS"/>
    <n v="0"/>
    <s v="NVO. CASAS GRANDES"/>
    <s v="PÚBLICO"/>
    <x v="0"/>
    <x v="4"/>
    <x v="0"/>
    <x v="0"/>
    <s v="08FZP0156X"/>
    <s v="08FJZ0110H"/>
    <s v="08ADG0013L"/>
    <n v="0"/>
    <n v="23"/>
    <n v="24"/>
    <n v="47"/>
    <n v="0"/>
    <n v="0"/>
    <n v="0"/>
    <n v="23"/>
    <n v="24"/>
    <n v="47"/>
    <n v="0"/>
    <n v="0"/>
    <n v="0"/>
    <n v="4"/>
    <n v="5"/>
    <n v="9"/>
    <n v="9"/>
    <n v="12"/>
    <n v="21"/>
    <n v="17"/>
    <n v="19"/>
    <n v="36"/>
    <n v="0"/>
    <n v="0"/>
    <n v="0"/>
    <n v="0"/>
    <n v="0"/>
    <n v="0"/>
    <n v="0"/>
    <n v="0"/>
    <n v="0"/>
    <n v="30"/>
    <n v="36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  <n v="1"/>
  </r>
  <r>
    <s v="08DJN0034P"/>
    <n v="1"/>
    <s v="MAGISTERIO"/>
    <n v="32"/>
    <s v="HIDALGO DEL PARRAL"/>
    <n v="1"/>
    <s v="HIDALGO DEL PARRAL"/>
    <s v="PROLONGACIĂ“N EUGENIO CINTRON "/>
    <n v="0"/>
    <s v="HIDALGO DEL PARRAL"/>
    <s v="PÚBLICO"/>
    <x v="0"/>
    <x v="4"/>
    <x v="0"/>
    <x v="0"/>
    <s v="08FZP0120I"/>
    <s v="08FJZ0107U"/>
    <s v="08ADG0004D"/>
    <n v="0"/>
    <n v="13"/>
    <n v="10"/>
    <n v="23"/>
    <n v="0"/>
    <n v="0"/>
    <n v="0"/>
    <n v="13"/>
    <n v="10"/>
    <n v="23"/>
    <n v="0"/>
    <n v="0"/>
    <n v="0"/>
    <n v="7"/>
    <n v="4"/>
    <n v="11"/>
    <n v="7"/>
    <n v="5"/>
    <n v="12"/>
    <n v="3"/>
    <n v="2"/>
    <n v="5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7"/>
    <n v="2"/>
    <n v="1"/>
  </r>
  <r>
    <s v="08DJN0035O"/>
    <n v="1"/>
    <s v="ESTEFANIA CASTAĂ‘EDA"/>
    <n v="37"/>
    <s v="JUÁREZ"/>
    <n v="1"/>
    <s v="JUĂREZ"/>
    <s v="CALLE ALTAMIRANO"/>
    <n v="1005"/>
    <s v="JUÁREZ"/>
    <s v="PÚBLICO"/>
    <x v="0"/>
    <x v="4"/>
    <x v="0"/>
    <x v="0"/>
    <s v="08FZP0117V"/>
    <s v="08FJZ0104X"/>
    <s v="08ADG0005C"/>
    <n v="0"/>
    <n v="73"/>
    <n v="67"/>
    <n v="140"/>
    <n v="0"/>
    <n v="0"/>
    <n v="0"/>
    <n v="73"/>
    <n v="67"/>
    <n v="140"/>
    <n v="0"/>
    <n v="0"/>
    <n v="0"/>
    <n v="1"/>
    <n v="4"/>
    <n v="5"/>
    <n v="18"/>
    <n v="20"/>
    <n v="38"/>
    <n v="42"/>
    <n v="39"/>
    <n v="81"/>
    <n v="0"/>
    <n v="0"/>
    <n v="0"/>
    <n v="0"/>
    <n v="0"/>
    <n v="0"/>
    <n v="0"/>
    <n v="0"/>
    <n v="0"/>
    <n v="61"/>
    <n v="63"/>
    <n v="124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036N"/>
    <n v="1"/>
    <s v="GUADALUPE VICTORIA"/>
    <n v="36"/>
    <s v="JIMÉNEZ"/>
    <n v="51"/>
    <s v="ESCALĂ“N"/>
    <s v="CALLE ESCALON"/>
    <n v="0"/>
    <s v="HIDALGO DEL PARRAL"/>
    <s v="PÚBLICO"/>
    <x v="0"/>
    <x v="4"/>
    <x v="0"/>
    <x v="0"/>
    <s v="08FZP0129Z"/>
    <s v="08FJZ0109S"/>
    <s v="08ADG0004D"/>
    <n v="0"/>
    <n v="16"/>
    <n v="19"/>
    <n v="35"/>
    <n v="0"/>
    <n v="0"/>
    <n v="0"/>
    <n v="16"/>
    <n v="19"/>
    <n v="35"/>
    <n v="0"/>
    <n v="0"/>
    <n v="0"/>
    <n v="1"/>
    <n v="1"/>
    <n v="2"/>
    <n v="8"/>
    <n v="4"/>
    <n v="12"/>
    <n v="4"/>
    <n v="7"/>
    <n v="11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8L"/>
    <n v="1"/>
    <s v="PAULITA AUN DE AGUIRRE"/>
    <n v="35"/>
    <s v="JANOS"/>
    <n v="1"/>
    <s v="JANOS"/>
    <s v="CALLE OJINAGA"/>
    <n v="0"/>
    <s v="NVO. CASAS GRANDES"/>
    <s v="PÚBLICO"/>
    <x v="0"/>
    <x v="4"/>
    <x v="0"/>
    <x v="0"/>
    <s v="08FZP0127B"/>
    <s v="08FJZ0110H"/>
    <s v="08ADG0013L"/>
    <n v="0"/>
    <n v="38"/>
    <n v="35"/>
    <n v="73"/>
    <n v="0"/>
    <n v="0"/>
    <n v="0"/>
    <n v="38"/>
    <n v="35"/>
    <n v="73"/>
    <n v="0"/>
    <n v="0"/>
    <n v="0"/>
    <n v="0"/>
    <n v="4"/>
    <n v="4"/>
    <n v="11"/>
    <n v="10"/>
    <n v="21"/>
    <n v="21"/>
    <n v="20"/>
    <n v="41"/>
    <n v="0"/>
    <n v="0"/>
    <n v="0"/>
    <n v="0"/>
    <n v="0"/>
    <n v="0"/>
    <n v="0"/>
    <n v="0"/>
    <n v="0"/>
    <n v="32"/>
    <n v="34"/>
    <n v="66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040Z"/>
    <n v="1"/>
    <s v="DOMINGO FAUSTINO SARMIENTO"/>
    <n v="36"/>
    <s v="JIMÉNEZ"/>
    <n v="1"/>
    <s v="JOSĂ‰ MARIANO JIMĂ‰NEZ"/>
    <s v="CALLE LIC.VERDAD E HIDALGO"/>
    <n v="206"/>
    <s v="HIDALGO DEL PARRAL"/>
    <s v="PÚBLICO"/>
    <x v="0"/>
    <x v="4"/>
    <x v="0"/>
    <x v="0"/>
    <s v="08FZP0129Z"/>
    <s v="08FJZ0109S"/>
    <s v="08ADG0004D"/>
    <n v="0"/>
    <n v="41"/>
    <n v="33"/>
    <n v="74"/>
    <n v="0"/>
    <n v="0"/>
    <n v="0"/>
    <n v="41"/>
    <n v="33"/>
    <n v="74"/>
    <n v="0"/>
    <n v="0"/>
    <n v="0"/>
    <n v="9"/>
    <n v="5"/>
    <n v="14"/>
    <n v="10"/>
    <n v="16"/>
    <n v="26"/>
    <n v="16"/>
    <n v="13"/>
    <n v="29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2"/>
    <n v="3"/>
    <n v="0"/>
    <n v="0"/>
    <n v="1"/>
    <n v="0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041Z"/>
    <n v="1"/>
    <s v="JUAN JACOBO ROSSEAU"/>
    <n v="48"/>
    <s v="NAMIQUIPA"/>
    <n v="1"/>
    <s v="NAMIQUIPA"/>
    <s v="AVENIDA INDEPENDENCIA"/>
    <n v="0"/>
    <s v="CUAUHTÉMOC"/>
    <s v="PÚBLICO"/>
    <x v="0"/>
    <x v="4"/>
    <x v="0"/>
    <x v="0"/>
    <s v="08FZP0126C"/>
    <s v="08FJZ0105W"/>
    <s v="08ADG0010O"/>
    <n v="0"/>
    <n v="9"/>
    <n v="15"/>
    <n v="24"/>
    <n v="0"/>
    <n v="0"/>
    <n v="0"/>
    <n v="9"/>
    <n v="15"/>
    <n v="24"/>
    <n v="0"/>
    <n v="0"/>
    <n v="0"/>
    <n v="2"/>
    <n v="7"/>
    <n v="9"/>
    <n v="3"/>
    <n v="4"/>
    <n v="7"/>
    <n v="3"/>
    <n v="7"/>
    <n v="10"/>
    <n v="0"/>
    <n v="0"/>
    <n v="0"/>
    <n v="0"/>
    <n v="0"/>
    <n v="0"/>
    <n v="0"/>
    <n v="0"/>
    <n v="0"/>
    <n v="8"/>
    <n v="18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3"/>
    <n v="1"/>
    <n v="1"/>
  </r>
  <r>
    <s v="08DJN0042Y"/>
    <n v="1"/>
    <s v="VALENTIN GOMEZ FARIAS"/>
    <n v="48"/>
    <s v="NAMIQUIPA"/>
    <n v="65"/>
    <s v="SANTA ANA"/>
    <s v="PROLONGACIĂ“N SUR"/>
    <n v="1101"/>
    <s v="CUAUHTÉMOC"/>
    <s v="PÚBLICO"/>
    <x v="0"/>
    <x v="4"/>
    <x v="0"/>
    <x v="0"/>
    <s v="08FZP0126C"/>
    <s v="08FJZ0105W"/>
    <s v="08ADG0010O"/>
    <n v="0"/>
    <n v="44"/>
    <n v="37"/>
    <n v="81"/>
    <n v="0"/>
    <n v="0"/>
    <n v="0"/>
    <n v="44"/>
    <n v="37"/>
    <n v="81"/>
    <n v="0"/>
    <n v="0"/>
    <n v="0"/>
    <n v="14"/>
    <n v="10"/>
    <n v="24"/>
    <n v="17"/>
    <n v="7"/>
    <n v="24"/>
    <n v="20"/>
    <n v="14"/>
    <n v="34"/>
    <n v="0"/>
    <n v="0"/>
    <n v="0"/>
    <n v="0"/>
    <n v="0"/>
    <n v="0"/>
    <n v="0"/>
    <n v="0"/>
    <n v="0"/>
    <n v="51"/>
    <n v="31"/>
    <n v="82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5"/>
    <n v="4"/>
    <n v="1"/>
  </r>
  <r>
    <s v="08DJN0044W"/>
    <n v="1"/>
    <s v="JUSTO SIERRA"/>
    <n v="45"/>
    <s v="MEOQUI"/>
    <n v="7"/>
    <s v="ESTACIĂ“N CONSUELO"/>
    <s v="CALLE FRANCISCO I. MADERO"/>
    <n v="4"/>
    <s v="DELICIAS"/>
    <s v="PÚBLICO"/>
    <x v="0"/>
    <x v="4"/>
    <x v="0"/>
    <x v="0"/>
    <s v="08FZP0106P"/>
    <s v="08FJZ0108T"/>
    <s v="08ADG0057I"/>
    <n v="0"/>
    <n v="15"/>
    <n v="12"/>
    <n v="27"/>
    <n v="0"/>
    <n v="0"/>
    <n v="0"/>
    <n v="15"/>
    <n v="12"/>
    <n v="27"/>
    <n v="0"/>
    <n v="0"/>
    <n v="0"/>
    <n v="2"/>
    <n v="0"/>
    <n v="2"/>
    <n v="2"/>
    <n v="7"/>
    <n v="9"/>
    <n v="7"/>
    <n v="5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45V"/>
    <n v="1"/>
    <s v="NARCISO MENDOZA"/>
    <n v="40"/>
    <s v="MADERA"/>
    <n v="44"/>
    <s v="LAS VARAS (ESTACIĂ“N BABĂŤCORA)"/>
    <s v="CALLE BENITO JUAREZ "/>
    <n v="0"/>
    <s v="MADERA"/>
    <s v="PÚBLICO"/>
    <x v="0"/>
    <x v="4"/>
    <x v="0"/>
    <x v="0"/>
    <s v="08FZP0133M"/>
    <s v="08FJZ0111G"/>
    <s v="08ADG0055K"/>
    <n v="0"/>
    <n v="8"/>
    <n v="11"/>
    <n v="19"/>
    <n v="0"/>
    <n v="0"/>
    <n v="0"/>
    <n v="8"/>
    <n v="11"/>
    <n v="19"/>
    <n v="0"/>
    <n v="0"/>
    <n v="0"/>
    <n v="1"/>
    <n v="0"/>
    <n v="1"/>
    <n v="5"/>
    <n v="5"/>
    <n v="10"/>
    <n v="7"/>
    <n v="9"/>
    <n v="16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46U"/>
    <n v="1"/>
    <s v="ANTONIO CREEL"/>
    <n v="9"/>
    <s v="BOCOYNA"/>
    <n v="34"/>
    <s v="CREEL"/>
    <s v="CALLE JUAN MANUEL MARTINEZ"/>
    <n v="155"/>
    <s v="CREEL"/>
    <s v="PÚBLICO"/>
    <x v="0"/>
    <x v="4"/>
    <x v="0"/>
    <x v="0"/>
    <s v="08FZP0134L"/>
    <s v="08FJZ0106V"/>
    <s v="08ADG0003E"/>
    <n v="0"/>
    <n v="19"/>
    <n v="22"/>
    <n v="41"/>
    <n v="0"/>
    <n v="0"/>
    <n v="0"/>
    <n v="19"/>
    <n v="22"/>
    <n v="41"/>
    <n v="0"/>
    <n v="0"/>
    <n v="0"/>
    <n v="9"/>
    <n v="4"/>
    <n v="13"/>
    <n v="5"/>
    <n v="13"/>
    <n v="18"/>
    <n v="9"/>
    <n v="3"/>
    <n v="12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DJN0047T"/>
    <n v="1"/>
    <s v="LUIS PASTEUR"/>
    <n v="39"/>
    <s v="LÓPEZ"/>
    <n v="35"/>
    <s v="SANTA MARĂŤA"/>
    <s v="CALLE SANTA MARIA"/>
    <n v="0"/>
    <s v="HIDALGO DEL PARRAL"/>
    <s v="PÚBLICO"/>
    <x v="0"/>
    <x v="4"/>
    <x v="0"/>
    <x v="0"/>
    <s v="08FZP0129Z"/>
    <s v="08FJZ0109S"/>
    <s v="08ADG0004D"/>
    <n v="0"/>
    <n v="12"/>
    <n v="6"/>
    <n v="18"/>
    <n v="0"/>
    <n v="0"/>
    <n v="0"/>
    <n v="12"/>
    <n v="6"/>
    <n v="18"/>
    <n v="0"/>
    <n v="0"/>
    <n v="0"/>
    <n v="2"/>
    <n v="1"/>
    <n v="3"/>
    <n v="4"/>
    <n v="4"/>
    <n v="8"/>
    <n v="4"/>
    <n v="0"/>
    <n v="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8S"/>
    <n v="1"/>
    <s v="NIĂ‘OS HEROES DE CHAPULTEPEC"/>
    <n v="19"/>
    <s v="CHIHUAHUA"/>
    <n v="1"/>
    <s v="CHIHUAHUA"/>
    <s v="CALLE RIO COATZACOALCOS"/>
    <n v="4512"/>
    <s v="CHIHUAHUA"/>
    <s v="PÚBLICO"/>
    <x v="0"/>
    <x v="4"/>
    <x v="0"/>
    <x v="0"/>
    <s v="08FZP0131O"/>
    <s v="08FJZ0115C"/>
    <s v="08ADG0046C"/>
    <n v="0"/>
    <n v="18"/>
    <n v="17"/>
    <n v="35"/>
    <n v="0"/>
    <n v="0"/>
    <n v="0"/>
    <n v="18"/>
    <n v="17"/>
    <n v="35"/>
    <n v="0"/>
    <n v="0"/>
    <n v="0"/>
    <n v="2"/>
    <n v="1"/>
    <n v="3"/>
    <n v="1"/>
    <n v="3"/>
    <n v="4"/>
    <n v="5"/>
    <n v="4"/>
    <n v="9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DJN0049R"/>
    <n v="1"/>
    <s v="ESTEFANIA CASTAĂ‘EDA"/>
    <n v="19"/>
    <s v="CHIHUAHUA"/>
    <n v="1"/>
    <s v="CHIHUAHUA"/>
    <s v="AVENIDA DE LAS AMERICAS"/>
    <n v="0"/>
    <s v="CHIHUAHUA"/>
    <s v="PÚBLICO"/>
    <x v="0"/>
    <x v="4"/>
    <x v="0"/>
    <x v="0"/>
    <s v="08FZP0101U"/>
    <s v="08FJZ0116B"/>
    <s v="08ADG0046C"/>
    <n v="0"/>
    <n v="35"/>
    <n v="42"/>
    <n v="77"/>
    <n v="0"/>
    <n v="0"/>
    <n v="0"/>
    <n v="35"/>
    <n v="42"/>
    <n v="77"/>
    <n v="0"/>
    <n v="0"/>
    <n v="0"/>
    <n v="9"/>
    <n v="7"/>
    <n v="16"/>
    <n v="10"/>
    <n v="11"/>
    <n v="21"/>
    <n v="17"/>
    <n v="16"/>
    <n v="33"/>
    <n v="0"/>
    <n v="0"/>
    <n v="0"/>
    <n v="0"/>
    <n v="0"/>
    <n v="0"/>
    <n v="0"/>
    <n v="0"/>
    <n v="0"/>
    <n v="36"/>
    <n v="34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4"/>
    <n v="1"/>
  </r>
  <r>
    <s v="08DJN0051F"/>
    <n v="1"/>
    <s v="GABRIELA MISTRAL"/>
    <n v="19"/>
    <s v="CHIHUAHUA"/>
    <n v="1"/>
    <s v="CHIHUAHUA"/>
    <s v="CALLE 12 DE DICIEMBRE"/>
    <n v="9202"/>
    <s v="CHIHUAHUA"/>
    <s v="PÚBLICO"/>
    <x v="0"/>
    <x v="4"/>
    <x v="0"/>
    <x v="0"/>
    <s v="08FZP0136J"/>
    <s v="08FJZ0116B"/>
    <s v="08ADG0046C"/>
    <n v="0"/>
    <n v="18"/>
    <n v="18"/>
    <n v="36"/>
    <n v="0"/>
    <n v="0"/>
    <n v="0"/>
    <n v="18"/>
    <n v="18"/>
    <n v="36"/>
    <n v="0"/>
    <n v="0"/>
    <n v="0"/>
    <n v="0"/>
    <n v="2"/>
    <n v="2"/>
    <n v="4"/>
    <n v="7"/>
    <n v="11"/>
    <n v="5"/>
    <n v="9"/>
    <n v="14"/>
    <n v="0"/>
    <n v="0"/>
    <n v="0"/>
    <n v="0"/>
    <n v="0"/>
    <n v="0"/>
    <n v="0"/>
    <n v="0"/>
    <n v="0"/>
    <n v="9"/>
    <n v="18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052E"/>
    <n v="1"/>
    <s v="JOSE MARIANO MONTERDE"/>
    <n v="19"/>
    <s v="CHIHUAHUA"/>
    <n v="1"/>
    <s v="CHIHUAHUA"/>
    <s v="CALLE MIGUEL BARRAGAN"/>
    <n v="0"/>
    <s v="CHIHUAHUA"/>
    <s v="PÚBLICO"/>
    <x v="0"/>
    <x v="4"/>
    <x v="0"/>
    <x v="0"/>
    <s v="08FZP0103S"/>
    <s v="08FJZ0113E"/>
    <s v="08ADG0046C"/>
    <n v="0"/>
    <n v="14"/>
    <n v="19"/>
    <n v="33"/>
    <n v="0"/>
    <n v="0"/>
    <n v="0"/>
    <n v="14"/>
    <n v="19"/>
    <n v="33"/>
    <n v="0"/>
    <n v="0"/>
    <n v="0"/>
    <n v="2"/>
    <n v="3"/>
    <n v="5"/>
    <n v="7"/>
    <n v="5"/>
    <n v="12"/>
    <n v="5"/>
    <n v="7"/>
    <n v="12"/>
    <n v="0"/>
    <n v="0"/>
    <n v="0"/>
    <n v="0"/>
    <n v="0"/>
    <n v="0"/>
    <n v="0"/>
    <n v="0"/>
    <n v="0"/>
    <n v="14"/>
    <n v="15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053D"/>
    <n v="1"/>
    <s v="CRUZ BALDERRAMA PIĂ‘ON"/>
    <n v="19"/>
    <s v="CHIHUAHUA"/>
    <n v="1"/>
    <s v="CHIHUAHUA"/>
    <s v="CALLE 46A"/>
    <n v="2002"/>
    <s v="CHIHUAHUA"/>
    <s v="PÚBLICO"/>
    <x v="0"/>
    <x v="4"/>
    <x v="0"/>
    <x v="0"/>
    <s v="08FZP0104R"/>
    <s v="08FJZ0116B"/>
    <s v="08ADG0046C"/>
    <n v="0"/>
    <n v="27"/>
    <n v="17"/>
    <n v="44"/>
    <n v="0"/>
    <n v="0"/>
    <n v="0"/>
    <n v="27"/>
    <n v="17"/>
    <n v="44"/>
    <n v="0"/>
    <n v="0"/>
    <n v="0"/>
    <n v="6"/>
    <n v="0"/>
    <n v="6"/>
    <n v="7"/>
    <n v="7"/>
    <n v="14"/>
    <n v="13"/>
    <n v="5"/>
    <n v="18"/>
    <n v="0"/>
    <n v="0"/>
    <n v="0"/>
    <n v="0"/>
    <n v="0"/>
    <n v="0"/>
    <n v="0"/>
    <n v="0"/>
    <n v="0"/>
    <n v="26"/>
    <n v="1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8"/>
    <n v="2"/>
    <n v="1"/>
  </r>
  <r>
    <s v="08DJN0054C"/>
    <n v="1"/>
    <s v="ENRIQUE PESTALOZZI"/>
    <n v="17"/>
    <s v="CUAUHTÉMOC"/>
    <n v="5"/>
    <s v="COLONIA ANĂHUAC"/>
    <s v="CALLE LA ESPERANZA"/>
    <n v="0"/>
    <s v="CUAUHTÉMOC"/>
    <s v="PÚBLICO"/>
    <x v="0"/>
    <x v="4"/>
    <x v="0"/>
    <x v="0"/>
    <s v="08FZP0145R"/>
    <s v="08FJZ0111G"/>
    <s v="08ADG0010O"/>
    <n v="0"/>
    <n v="70"/>
    <n v="66"/>
    <n v="136"/>
    <n v="0"/>
    <n v="0"/>
    <n v="0"/>
    <n v="70"/>
    <n v="66"/>
    <n v="136"/>
    <n v="0"/>
    <n v="0"/>
    <n v="0"/>
    <n v="4"/>
    <n v="5"/>
    <n v="9"/>
    <n v="33"/>
    <n v="26"/>
    <n v="59"/>
    <n v="40"/>
    <n v="31"/>
    <n v="71"/>
    <n v="0"/>
    <n v="0"/>
    <n v="0"/>
    <n v="0"/>
    <n v="0"/>
    <n v="0"/>
    <n v="0"/>
    <n v="0"/>
    <n v="0"/>
    <n v="77"/>
    <n v="62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055B"/>
    <n v="1"/>
    <s v="MARGARITA HERMOSILLO DE CAMPOS"/>
    <n v="19"/>
    <s v="CHIHUAHUA"/>
    <n v="1"/>
    <s v="CHIHUAHUA"/>
    <s v="CALLE CANANEA"/>
    <n v="0"/>
    <s v="CHIHUAHUA"/>
    <s v="PÚBLICO"/>
    <x v="0"/>
    <x v="4"/>
    <x v="0"/>
    <x v="0"/>
    <s v="08FZP0136J"/>
    <s v="08FJZ0116B"/>
    <s v="08ADG0046C"/>
    <n v="0"/>
    <n v="15"/>
    <n v="16"/>
    <n v="31"/>
    <n v="0"/>
    <n v="0"/>
    <n v="0"/>
    <n v="15"/>
    <n v="16"/>
    <n v="31"/>
    <n v="0"/>
    <n v="0"/>
    <n v="0"/>
    <n v="4"/>
    <n v="3"/>
    <n v="7"/>
    <n v="8"/>
    <n v="6"/>
    <n v="14"/>
    <n v="5"/>
    <n v="6"/>
    <n v="11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056A"/>
    <n v="1"/>
    <s v="TOWI"/>
    <n v="19"/>
    <s v="CHIHUAHUA"/>
    <n v="1"/>
    <s v="CHIHUAHUA"/>
    <s v="CALLE JUSTINIANI"/>
    <n v="0"/>
    <s v="CHIHUAHUA"/>
    <s v="PÚBLICO"/>
    <x v="0"/>
    <x v="4"/>
    <x v="0"/>
    <x v="0"/>
    <s v="08FZP0131O"/>
    <s v="08FJZ0115C"/>
    <s v="08ADG0046C"/>
    <n v="0"/>
    <n v="47"/>
    <n v="46"/>
    <n v="93"/>
    <n v="0"/>
    <n v="0"/>
    <n v="0"/>
    <n v="47"/>
    <n v="46"/>
    <n v="93"/>
    <n v="0"/>
    <n v="0"/>
    <n v="0"/>
    <n v="3"/>
    <n v="5"/>
    <n v="8"/>
    <n v="20"/>
    <n v="14"/>
    <n v="34"/>
    <n v="18"/>
    <n v="16"/>
    <n v="34"/>
    <n v="0"/>
    <n v="0"/>
    <n v="0"/>
    <n v="0"/>
    <n v="0"/>
    <n v="0"/>
    <n v="0"/>
    <n v="0"/>
    <n v="0"/>
    <n v="41"/>
    <n v="35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057Z"/>
    <n v="1"/>
    <s v="JUAN ESCUTIA"/>
    <n v="37"/>
    <s v="JUÁREZ"/>
    <n v="1"/>
    <s v="JUĂREZ"/>
    <s v="CALLE HIPERION"/>
    <n v="1809"/>
    <s v="JUÁREZ"/>
    <s v="PÚBLICO"/>
    <x v="0"/>
    <x v="4"/>
    <x v="0"/>
    <x v="0"/>
    <s v="08FZP0272N"/>
    <s v="08FJZ0004Y"/>
    <s v="08ADG0005C"/>
    <n v="0"/>
    <n v="64"/>
    <n v="55"/>
    <n v="119"/>
    <n v="0"/>
    <n v="0"/>
    <n v="0"/>
    <n v="64"/>
    <n v="55"/>
    <n v="119"/>
    <n v="0"/>
    <n v="0"/>
    <n v="0"/>
    <n v="0"/>
    <n v="0"/>
    <n v="0"/>
    <n v="28"/>
    <n v="26"/>
    <n v="54"/>
    <n v="32"/>
    <n v="43"/>
    <n v="75"/>
    <n v="0"/>
    <n v="0"/>
    <n v="0"/>
    <n v="0"/>
    <n v="0"/>
    <n v="0"/>
    <n v="0"/>
    <n v="0"/>
    <n v="0"/>
    <n v="60"/>
    <n v="69"/>
    <n v="129"/>
    <n v="0"/>
    <n v="2"/>
    <n v="3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0059Y"/>
    <n v="1"/>
    <s v="ANTONIO CASSO"/>
    <n v="11"/>
    <s v="CAMARGO"/>
    <n v="1"/>
    <s v="SANTA ROSALĂŤA DE CAMARGO"/>
    <s v="CALLE 20 DE NOVIEMBRE"/>
    <n v="1020"/>
    <s v="DELICIAS"/>
    <s v="PÚBLICO"/>
    <x v="0"/>
    <x v="4"/>
    <x v="0"/>
    <x v="0"/>
    <s v="08FZP0152A"/>
    <s v="08FJZ0109S"/>
    <s v="08ADG0057I"/>
    <n v="0"/>
    <n v="63"/>
    <n v="67"/>
    <n v="130"/>
    <n v="0"/>
    <n v="0"/>
    <n v="0"/>
    <n v="63"/>
    <n v="67"/>
    <n v="130"/>
    <n v="0"/>
    <n v="0"/>
    <n v="0"/>
    <n v="8"/>
    <n v="11"/>
    <n v="19"/>
    <n v="18"/>
    <n v="33"/>
    <n v="51"/>
    <n v="29"/>
    <n v="27"/>
    <n v="56"/>
    <n v="0"/>
    <n v="0"/>
    <n v="0"/>
    <n v="0"/>
    <n v="0"/>
    <n v="0"/>
    <n v="0"/>
    <n v="0"/>
    <n v="0"/>
    <n v="55"/>
    <n v="71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7"/>
    <n v="5"/>
    <n v="1"/>
  </r>
  <r>
    <s v="08DJN0060N"/>
    <n v="1"/>
    <s v="IGNACIO ZARAGOZA"/>
    <n v="19"/>
    <s v="CHIHUAHUA"/>
    <n v="1"/>
    <s v="CHIHUAHUA"/>
    <s v="CALLE JOSE MEDRANO"/>
    <n v="5111"/>
    <s v="CHIHUAHUA"/>
    <s v="PÚBLICO"/>
    <x v="0"/>
    <x v="4"/>
    <x v="0"/>
    <x v="0"/>
    <s v="08FZP0103S"/>
    <s v="08FJZ0113E"/>
    <s v="08ADG0046C"/>
    <n v="0"/>
    <n v="37"/>
    <n v="45"/>
    <n v="82"/>
    <n v="0"/>
    <n v="0"/>
    <n v="0"/>
    <n v="37"/>
    <n v="45"/>
    <n v="82"/>
    <n v="0"/>
    <n v="0"/>
    <n v="0"/>
    <n v="6"/>
    <n v="6"/>
    <n v="12"/>
    <n v="12"/>
    <n v="14"/>
    <n v="26"/>
    <n v="9"/>
    <n v="15"/>
    <n v="24"/>
    <n v="0"/>
    <n v="0"/>
    <n v="0"/>
    <n v="0"/>
    <n v="0"/>
    <n v="0"/>
    <n v="0"/>
    <n v="0"/>
    <n v="0"/>
    <n v="27"/>
    <n v="35"/>
    <n v="62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  <n v="1"/>
  </r>
  <r>
    <s v="08DJN0061M"/>
    <n v="1"/>
    <s v="FERNANDO MONTES DE OCA"/>
    <n v="62"/>
    <s v="SAUCILLO"/>
    <n v="1"/>
    <s v="SAUCILLO"/>
    <s v="AVENIDA 10A. "/>
    <n v="0"/>
    <s v="DELICIAS"/>
    <s v="PÚBLICO"/>
    <x v="0"/>
    <x v="4"/>
    <x v="0"/>
    <x v="0"/>
    <s v="08FZP0132N"/>
    <s v="08FJZ0109S"/>
    <s v="08ADG0057I"/>
    <n v="0"/>
    <n v="59"/>
    <n v="56"/>
    <n v="115"/>
    <n v="0"/>
    <n v="0"/>
    <n v="0"/>
    <n v="59"/>
    <n v="56"/>
    <n v="115"/>
    <n v="0"/>
    <n v="0"/>
    <n v="0"/>
    <n v="1"/>
    <n v="7"/>
    <n v="8"/>
    <n v="23"/>
    <n v="21"/>
    <n v="44"/>
    <n v="26"/>
    <n v="30"/>
    <n v="56"/>
    <n v="0"/>
    <n v="0"/>
    <n v="0"/>
    <n v="0"/>
    <n v="0"/>
    <n v="0"/>
    <n v="0"/>
    <n v="0"/>
    <n v="0"/>
    <n v="50"/>
    <n v="58"/>
    <n v="108"/>
    <n v="0"/>
    <n v="1"/>
    <n v="2"/>
    <n v="0"/>
    <n v="0"/>
    <n v="0"/>
    <n v="1"/>
    <n v="4"/>
    <n v="0"/>
    <n v="1"/>
    <n v="0"/>
    <n v="0"/>
    <n v="0"/>
    <n v="0"/>
    <n v="0"/>
    <n v="0"/>
    <n v="0"/>
    <n v="0"/>
    <n v="0"/>
    <n v="3"/>
    <n v="1"/>
    <n v="1"/>
    <n v="1"/>
    <n v="0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8"/>
    <n v="4"/>
    <n v="1"/>
  </r>
  <r>
    <s v="08DJN0062L"/>
    <n v="1"/>
    <s v="FEDERICO A FROEBEL"/>
    <n v="59"/>
    <s v="SAN FRANCISCO DEL ORO"/>
    <n v="1"/>
    <s v="SAN FRANCISCO DEL ORO"/>
    <s v="CALLE METALURGICOS "/>
    <n v="0"/>
    <s v="HIDALGO DEL PARRAL"/>
    <s v="PÚBLICO"/>
    <x v="0"/>
    <x v="4"/>
    <x v="0"/>
    <x v="0"/>
    <s v="08FZP0138H"/>
    <s v="08FJZ0107U"/>
    <s v="08ADG0004D"/>
    <n v="0"/>
    <n v="21"/>
    <n v="25"/>
    <n v="46"/>
    <n v="0"/>
    <n v="0"/>
    <n v="0"/>
    <n v="21"/>
    <n v="25"/>
    <n v="46"/>
    <n v="0"/>
    <n v="0"/>
    <n v="0"/>
    <n v="5"/>
    <n v="5"/>
    <n v="10"/>
    <n v="7"/>
    <n v="11"/>
    <n v="18"/>
    <n v="7"/>
    <n v="8"/>
    <n v="15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063K"/>
    <n v="1"/>
    <s v="CARMEN CALDERON CORDOVA"/>
    <n v="19"/>
    <s v="CHIHUAHUA"/>
    <n v="1"/>
    <s v="CHIHUAHUA"/>
    <s v="PRIVADA HEROICO COLEGIO MILITAR"/>
    <n v="0"/>
    <s v="CHIHUAHUA"/>
    <s v="PÚBLICO"/>
    <x v="0"/>
    <x v="4"/>
    <x v="0"/>
    <x v="0"/>
    <s v="08FZP0103S"/>
    <s v="08FJZ0113E"/>
    <s v="08ADG0046C"/>
    <n v="0"/>
    <n v="31"/>
    <n v="24"/>
    <n v="55"/>
    <n v="0"/>
    <n v="0"/>
    <n v="0"/>
    <n v="31"/>
    <n v="24"/>
    <n v="55"/>
    <n v="0"/>
    <n v="0"/>
    <n v="0"/>
    <n v="4"/>
    <n v="5"/>
    <n v="9"/>
    <n v="9"/>
    <n v="13"/>
    <n v="22"/>
    <n v="13"/>
    <n v="8"/>
    <n v="21"/>
    <n v="0"/>
    <n v="0"/>
    <n v="0"/>
    <n v="0"/>
    <n v="0"/>
    <n v="0"/>
    <n v="0"/>
    <n v="0"/>
    <n v="0"/>
    <n v="26"/>
    <n v="26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4"/>
    <n v="1"/>
  </r>
  <r>
    <s v="08DJN0064J"/>
    <n v="1"/>
    <s v="ALFONSO ADAME LUJAN"/>
    <n v="52"/>
    <s v="OJINAGA"/>
    <n v="1"/>
    <s v="MANUEL OJINAGA"/>
    <s v="CALLE IGNACIO ROJAS DOMINGUEZ"/>
    <n v="0"/>
    <s v="OJINAGA"/>
    <s v="PÚBLICO"/>
    <x v="0"/>
    <x v="4"/>
    <x v="0"/>
    <x v="0"/>
    <s v="08FZP0108N"/>
    <s v="08FJZ0117A"/>
    <s v="08ADG0056J"/>
    <n v="0"/>
    <n v="46"/>
    <n v="54"/>
    <n v="100"/>
    <n v="0"/>
    <n v="0"/>
    <n v="0"/>
    <n v="46"/>
    <n v="54"/>
    <n v="100"/>
    <n v="0"/>
    <n v="0"/>
    <n v="0"/>
    <n v="10"/>
    <n v="10"/>
    <n v="20"/>
    <n v="25"/>
    <n v="26"/>
    <n v="51"/>
    <n v="26"/>
    <n v="22"/>
    <n v="48"/>
    <n v="0"/>
    <n v="0"/>
    <n v="0"/>
    <n v="0"/>
    <n v="0"/>
    <n v="0"/>
    <n v="0"/>
    <n v="0"/>
    <n v="0"/>
    <n v="61"/>
    <n v="58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065I"/>
    <n v="1"/>
    <s v="JOSEFA ORTIZ DE DOMINGUEZ"/>
    <n v="42"/>
    <s v="MANUEL BENAVIDES"/>
    <n v="1"/>
    <s v="MANUEL BENAVIDES"/>
    <s v="CALLE SEPTIMA"/>
    <n v="0"/>
    <s v="OJINAGA"/>
    <s v="PÚBLICO"/>
    <x v="0"/>
    <x v="4"/>
    <x v="0"/>
    <x v="0"/>
    <s v="08FZP0108N"/>
    <s v="08FJZ0117A"/>
    <s v="08ADG0056J"/>
    <n v="0"/>
    <n v="16"/>
    <n v="17"/>
    <n v="33"/>
    <n v="0"/>
    <n v="0"/>
    <n v="0"/>
    <n v="16"/>
    <n v="17"/>
    <n v="33"/>
    <n v="0"/>
    <n v="0"/>
    <n v="0"/>
    <n v="4"/>
    <n v="11"/>
    <n v="15"/>
    <n v="5"/>
    <n v="6"/>
    <n v="11"/>
    <n v="6"/>
    <n v="11"/>
    <n v="17"/>
    <n v="0"/>
    <n v="0"/>
    <n v="0"/>
    <n v="0"/>
    <n v="0"/>
    <n v="0"/>
    <n v="0"/>
    <n v="0"/>
    <n v="0"/>
    <n v="15"/>
    <n v="28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JN0066H"/>
    <n v="1"/>
    <s v="CONCEPCION NUĂ‘EZ"/>
    <n v="21"/>
    <s v="DELICIAS"/>
    <n v="1"/>
    <s v="DELICIAS"/>
    <s v="CALLE 3A SUR"/>
    <n v="308"/>
    <s v="DELICIAS"/>
    <s v="PÚBLICO"/>
    <x v="0"/>
    <x v="4"/>
    <x v="0"/>
    <x v="0"/>
    <s v="08FZP0151B"/>
    <s v="08FJZ0108T"/>
    <s v="08ADG0057I"/>
    <n v="0"/>
    <n v="99"/>
    <n v="102"/>
    <n v="201"/>
    <n v="0"/>
    <n v="0"/>
    <n v="0"/>
    <n v="99"/>
    <n v="102"/>
    <n v="201"/>
    <n v="0"/>
    <n v="0"/>
    <n v="0"/>
    <n v="4"/>
    <n v="10"/>
    <n v="14"/>
    <n v="35"/>
    <n v="47"/>
    <n v="82"/>
    <n v="52"/>
    <n v="50"/>
    <n v="102"/>
    <n v="0"/>
    <n v="0"/>
    <n v="0"/>
    <n v="0"/>
    <n v="0"/>
    <n v="0"/>
    <n v="0"/>
    <n v="0"/>
    <n v="0"/>
    <n v="91"/>
    <n v="107"/>
    <n v="198"/>
    <n v="0"/>
    <n v="3"/>
    <n v="4"/>
    <n v="0"/>
    <n v="0"/>
    <n v="0"/>
    <n v="1"/>
    <n v="8"/>
    <n v="0"/>
    <n v="0"/>
    <n v="0"/>
    <n v="1"/>
    <n v="0"/>
    <n v="1"/>
    <n v="0"/>
    <n v="0"/>
    <n v="0"/>
    <n v="0"/>
    <n v="0"/>
    <n v="8"/>
    <n v="2"/>
    <n v="0"/>
    <n v="0"/>
    <n v="1"/>
    <n v="0"/>
    <n v="0"/>
    <n v="0"/>
    <n v="0"/>
    <n v="0"/>
    <n v="2"/>
    <n v="0"/>
    <n v="15"/>
    <n v="0"/>
    <n v="8"/>
    <n v="0"/>
    <n v="3"/>
    <n v="4"/>
    <n v="0"/>
    <n v="0"/>
    <n v="0"/>
    <n v="1"/>
    <n v="8"/>
    <n v="8"/>
    <n v="8"/>
    <n v="1"/>
  </r>
  <r>
    <s v="08DJN0069E"/>
    <n v="1"/>
    <s v="JUAN DE LA BARRERA"/>
    <n v="37"/>
    <s v="JUÁREZ"/>
    <n v="1"/>
    <s v="JUĂREZ"/>
    <s v="AVENIDA DIVISION DEL NORTE "/>
    <n v="2507"/>
    <s v="JUÁREZ"/>
    <s v="PÚBLICO"/>
    <x v="0"/>
    <x v="4"/>
    <x v="0"/>
    <x v="0"/>
    <s v="08FZP0115X"/>
    <s v="08FJZ0104X"/>
    <s v="08ADG0005C"/>
    <n v="0"/>
    <n v="67"/>
    <n v="65"/>
    <n v="132"/>
    <n v="0"/>
    <n v="0"/>
    <n v="0"/>
    <n v="67"/>
    <n v="65"/>
    <n v="132"/>
    <n v="0"/>
    <n v="0"/>
    <n v="0"/>
    <n v="5"/>
    <n v="4"/>
    <n v="9"/>
    <n v="20"/>
    <n v="14"/>
    <n v="34"/>
    <n v="40"/>
    <n v="37"/>
    <n v="77"/>
    <n v="0"/>
    <n v="0"/>
    <n v="0"/>
    <n v="0"/>
    <n v="0"/>
    <n v="0"/>
    <n v="0"/>
    <n v="0"/>
    <n v="0"/>
    <n v="65"/>
    <n v="55"/>
    <n v="120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7"/>
    <n v="5"/>
    <n v="1"/>
  </r>
  <r>
    <s v="08DJN0071T"/>
    <n v="1"/>
    <s v="FRANCISCO I. MADERO"/>
    <n v="40"/>
    <s v="MADERA"/>
    <n v="1"/>
    <s v="MADERA"/>
    <s v="CALLE NICOLAS BRAVO"/>
    <n v="1100"/>
    <s v="MADERA"/>
    <s v="PÚBLICO"/>
    <x v="0"/>
    <x v="4"/>
    <x v="0"/>
    <x v="0"/>
    <s v="08FZP0112Z"/>
    <s v="08FJZ0111G"/>
    <s v="08ADG0055K"/>
    <n v="0"/>
    <n v="11"/>
    <n v="11"/>
    <n v="22"/>
    <n v="0"/>
    <n v="0"/>
    <n v="0"/>
    <n v="11"/>
    <n v="11"/>
    <n v="22"/>
    <n v="0"/>
    <n v="0"/>
    <n v="0"/>
    <n v="1"/>
    <n v="2"/>
    <n v="3"/>
    <n v="3"/>
    <n v="3"/>
    <n v="6"/>
    <n v="7"/>
    <n v="4"/>
    <n v="11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72S"/>
    <n v="1"/>
    <s v="ELOY S VALLINA"/>
    <n v="19"/>
    <s v="CHIHUAHUA"/>
    <n v="1"/>
    <s v="CHIHUAHUA"/>
    <s v="CALLE RIVAPALACIO"/>
    <n v="0"/>
    <s v="CHIHUAHUA"/>
    <s v="PÚBLICO"/>
    <x v="0"/>
    <x v="4"/>
    <x v="0"/>
    <x v="0"/>
    <s v="08FZP0131O"/>
    <s v="08FJZ0115C"/>
    <s v="08ADG0046C"/>
    <n v="0"/>
    <n v="29"/>
    <n v="21"/>
    <n v="50"/>
    <n v="0"/>
    <n v="0"/>
    <n v="0"/>
    <n v="29"/>
    <n v="21"/>
    <n v="50"/>
    <n v="0"/>
    <n v="0"/>
    <n v="0"/>
    <n v="3"/>
    <n v="5"/>
    <n v="8"/>
    <n v="7"/>
    <n v="12"/>
    <n v="19"/>
    <n v="20"/>
    <n v="4"/>
    <n v="24"/>
    <n v="0"/>
    <n v="0"/>
    <n v="0"/>
    <n v="0"/>
    <n v="0"/>
    <n v="0"/>
    <n v="0"/>
    <n v="0"/>
    <n v="0"/>
    <n v="30"/>
    <n v="21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3"/>
    <n v="1"/>
  </r>
  <r>
    <s v="08DJN0073R"/>
    <n v="1"/>
    <s v="TIERRA Y LIBERTAD"/>
    <n v="60"/>
    <s v="SANTA BÁRBARA"/>
    <n v="1"/>
    <s v="SANTA BĂRBARA"/>
    <s v="CALLE CRUZADA JUAREZ "/>
    <n v="0"/>
    <s v="HIDALGO DEL PARRAL"/>
    <s v="PÚBLICO"/>
    <x v="0"/>
    <x v="4"/>
    <x v="0"/>
    <x v="0"/>
    <s v="08FZP0138H"/>
    <s v="08FJZ0107U"/>
    <s v="08ADG0004D"/>
    <n v="0"/>
    <n v="43"/>
    <n v="45"/>
    <n v="88"/>
    <n v="0"/>
    <n v="0"/>
    <n v="0"/>
    <n v="43"/>
    <n v="45"/>
    <n v="88"/>
    <n v="0"/>
    <n v="0"/>
    <n v="0"/>
    <n v="10"/>
    <n v="12"/>
    <n v="22"/>
    <n v="11"/>
    <n v="17"/>
    <n v="28"/>
    <n v="15"/>
    <n v="13"/>
    <n v="28"/>
    <n v="0"/>
    <n v="0"/>
    <n v="0"/>
    <n v="0"/>
    <n v="0"/>
    <n v="0"/>
    <n v="0"/>
    <n v="0"/>
    <n v="0"/>
    <n v="36"/>
    <n v="42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74Q"/>
    <n v="1"/>
    <s v="MARIA MONTESSORI"/>
    <n v="32"/>
    <s v="HIDALGO DEL PARRAL"/>
    <n v="1"/>
    <s v="HIDALGO DEL PARRAL"/>
    <s v="CALLE 6A "/>
    <n v="0"/>
    <s v="HIDALGO DEL PARRAL"/>
    <s v="PÚBLICO"/>
    <x v="0"/>
    <x v="4"/>
    <x v="0"/>
    <x v="0"/>
    <s v="08FZP0120I"/>
    <s v="08FJZ0107U"/>
    <s v="08ADG0004D"/>
    <n v="0"/>
    <n v="88"/>
    <n v="67"/>
    <n v="155"/>
    <n v="0"/>
    <n v="0"/>
    <n v="0"/>
    <n v="88"/>
    <n v="67"/>
    <n v="155"/>
    <n v="0"/>
    <n v="0"/>
    <n v="0"/>
    <n v="12"/>
    <n v="8"/>
    <n v="20"/>
    <n v="25"/>
    <n v="17"/>
    <n v="42"/>
    <n v="46"/>
    <n v="32"/>
    <n v="78"/>
    <n v="0"/>
    <n v="0"/>
    <n v="0"/>
    <n v="0"/>
    <n v="0"/>
    <n v="0"/>
    <n v="0"/>
    <n v="0"/>
    <n v="0"/>
    <n v="83"/>
    <n v="57"/>
    <n v="140"/>
    <n v="1"/>
    <n v="2"/>
    <n v="4"/>
    <n v="0"/>
    <n v="0"/>
    <n v="0"/>
    <n v="0"/>
    <n v="7"/>
    <n v="0"/>
    <n v="0"/>
    <n v="0"/>
    <n v="1"/>
    <n v="0"/>
    <n v="0"/>
    <n v="0"/>
    <n v="0"/>
    <n v="0"/>
    <n v="0"/>
    <n v="0"/>
    <n v="7"/>
    <n v="1"/>
    <n v="0"/>
    <n v="0"/>
    <n v="0"/>
    <n v="0"/>
    <n v="0"/>
    <n v="0"/>
    <n v="0"/>
    <n v="2"/>
    <n v="0"/>
    <n v="0"/>
    <n v="11"/>
    <n v="0"/>
    <n v="7"/>
    <n v="1"/>
    <n v="2"/>
    <n v="4"/>
    <n v="0"/>
    <n v="0"/>
    <n v="0"/>
    <n v="0"/>
    <n v="7"/>
    <n v="9"/>
    <n v="7"/>
    <n v="1"/>
  </r>
  <r>
    <s v="08DJN0075P"/>
    <n v="1"/>
    <s v="KENIA"/>
    <n v="32"/>
    <s v="HIDALGO DEL PARRAL"/>
    <n v="1"/>
    <s v="HIDALGO DEL PARRAL"/>
    <s v="CALLE JOSE MARTI"/>
    <n v="0"/>
    <s v="HIDALGO DEL PARRAL"/>
    <s v="PÚBLICO"/>
    <x v="0"/>
    <x v="4"/>
    <x v="0"/>
    <x v="0"/>
    <s v="08FZP0224D"/>
    <s v="08FJZ0107U"/>
    <s v="08ADG0004D"/>
    <n v="0"/>
    <n v="39"/>
    <n v="50"/>
    <n v="89"/>
    <n v="0"/>
    <n v="0"/>
    <n v="0"/>
    <n v="39"/>
    <n v="50"/>
    <n v="89"/>
    <n v="0"/>
    <n v="0"/>
    <n v="0"/>
    <n v="9"/>
    <n v="2"/>
    <n v="11"/>
    <n v="7"/>
    <n v="10"/>
    <n v="17"/>
    <n v="13"/>
    <n v="16"/>
    <n v="2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10"/>
    <n v="4"/>
    <n v="1"/>
  </r>
  <r>
    <s v="08DJN0077N"/>
    <n v="1"/>
    <s v="ROSAURA ZAPATA"/>
    <n v="52"/>
    <s v="OJINAGA"/>
    <n v="1"/>
    <s v="MANUEL OJINAGA"/>
    <s v="CALLE BOLIVAR"/>
    <n v="0"/>
    <s v="OJINAGA"/>
    <s v="PÚBLICO"/>
    <x v="0"/>
    <x v="4"/>
    <x v="0"/>
    <x v="0"/>
    <s v="08FZP0108N"/>
    <s v="08FJZ0117A"/>
    <s v="08ADG0056J"/>
    <n v="0"/>
    <n v="55"/>
    <n v="49"/>
    <n v="104"/>
    <n v="0"/>
    <n v="0"/>
    <n v="0"/>
    <n v="55"/>
    <n v="49"/>
    <n v="104"/>
    <n v="0"/>
    <n v="0"/>
    <n v="0"/>
    <n v="10"/>
    <n v="8"/>
    <n v="18"/>
    <n v="19"/>
    <n v="14"/>
    <n v="33"/>
    <n v="19"/>
    <n v="25"/>
    <n v="44"/>
    <n v="0"/>
    <n v="0"/>
    <n v="0"/>
    <n v="0"/>
    <n v="0"/>
    <n v="0"/>
    <n v="0"/>
    <n v="0"/>
    <n v="0"/>
    <n v="48"/>
    <n v="47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078M"/>
    <n v="1"/>
    <s v="JOSE MA MORELOS Y PAVON"/>
    <n v="37"/>
    <s v="JUÁREZ"/>
    <n v="1"/>
    <s v="JUĂREZ"/>
    <s v="CALLE BRASIL SUR "/>
    <n v="0"/>
    <s v="JUÁREZ"/>
    <s v="PÚBLICO"/>
    <x v="0"/>
    <x v="4"/>
    <x v="0"/>
    <x v="0"/>
    <s v="08FZP0116W"/>
    <s v="08FJZ0104X"/>
    <s v="08ADG0005C"/>
    <n v="0"/>
    <n v="61"/>
    <n v="64"/>
    <n v="125"/>
    <n v="0"/>
    <n v="0"/>
    <n v="0"/>
    <n v="61"/>
    <n v="64"/>
    <n v="125"/>
    <n v="0"/>
    <n v="0"/>
    <n v="0"/>
    <n v="9"/>
    <n v="10"/>
    <n v="19"/>
    <n v="20"/>
    <n v="26"/>
    <n v="46"/>
    <n v="26"/>
    <n v="25"/>
    <n v="51"/>
    <n v="0"/>
    <n v="0"/>
    <n v="0"/>
    <n v="0"/>
    <n v="0"/>
    <n v="0"/>
    <n v="0"/>
    <n v="0"/>
    <n v="0"/>
    <n v="55"/>
    <n v="61"/>
    <n v="116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2"/>
    <n v="1"/>
    <n v="1"/>
    <n v="0"/>
    <n v="0"/>
    <n v="0"/>
    <n v="0"/>
    <n v="0"/>
    <n v="0"/>
    <n v="1"/>
    <n v="0"/>
    <n v="11"/>
    <n v="0"/>
    <n v="5"/>
    <n v="0"/>
    <n v="1"/>
    <n v="2"/>
    <n v="0"/>
    <n v="0"/>
    <n v="0"/>
    <n v="2"/>
    <n v="5"/>
    <n v="5"/>
    <n v="5"/>
    <n v="1"/>
  </r>
  <r>
    <s v="08DJN0079L"/>
    <n v="1"/>
    <s v="BENITO JUAREZ"/>
    <n v="37"/>
    <s v="JUÁREZ"/>
    <n v="1"/>
    <s v="JUĂREZ"/>
    <s v="CALLE CONSTITUCION NORTE"/>
    <n v="358"/>
    <s v="JUÁREZ"/>
    <s v="PÚBLICO"/>
    <x v="0"/>
    <x v="4"/>
    <x v="0"/>
    <x v="0"/>
    <s v="08FZP0116W"/>
    <s v="08FJZ0104X"/>
    <s v="08ADG0005C"/>
    <n v="0"/>
    <n v="53"/>
    <n v="49"/>
    <n v="102"/>
    <n v="0"/>
    <n v="0"/>
    <n v="0"/>
    <n v="53"/>
    <n v="49"/>
    <n v="102"/>
    <n v="0"/>
    <n v="0"/>
    <n v="0"/>
    <n v="1"/>
    <n v="6"/>
    <n v="7"/>
    <n v="9"/>
    <n v="15"/>
    <n v="24"/>
    <n v="25"/>
    <n v="21"/>
    <n v="46"/>
    <n v="0"/>
    <n v="0"/>
    <n v="0"/>
    <n v="0"/>
    <n v="0"/>
    <n v="0"/>
    <n v="0"/>
    <n v="0"/>
    <n v="0"/>
    <n v="35"/>
    <n v="42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3"/>
    <n v="1"/>
  </r>
  <r>
    <s v="08DJN0080A"/>
    <n v="1"/>
    <s v="CLUB SERTOMA"/>
    <n v="45"/>
    <s v="MEOQUI"/>
    <n v="1"/>
    <s v="PEDRO MEOQUI"/>
    <s v="CALLE ABASOLO"/>
    <n v="107"/>
    <s v="DELICIAS"/>
    <s v="PÚBLICO"/>
    <x v="0"/>
    <x v="4"/>
    <x v="0"/>
    <x v="0"/>
    <s v="08FZP0106P"/>
    <s v="08FJZ0108T"/>
    <s v="08ADG0057I"/>
    <n v="0"/>
    <n v="17"/>
    <n v="13"/>
    <n v="30"/>
    <n v="0"/>
    <n v="0"/>
    <n v="0"/>
    <n v="17"/>
    <n v="13"/>
    <n v="30"/>
    <n v="0"/>
    <n v="0"/>
    <n v="0"/>
    <n v="0"/>
    <n v="0"/>
    <n v="0"/>
    <n v="2"/>
    <n v="5"/>
    <n v="7"/>
    <n v="8"/>
    <n v="8"/>
    <n v="16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JN0081Z"/>
    <n v="1"/>
    <s v="ABRAHAM GONZALEZ"/>
    <n v="19"/>
    <s v="CHIHUAHUA"/>
    <n v="1"/>
    <s v="CHIHUAHUA"/>
    <s v="PRIVADA DE JOSE MARTI"/>
    <n v="6309"/>
    <s v="CHIHUAHUA"/>
    <s v="PÚBLICO"/>
    <x v="0"/>
    <x v="4"/>
    <x v="0"/>
    <x v="0"/>
    <s v="08FZP0103S"/>
    <s v="08FJZ0113E"/>
    <s v="08ADG0046C"/>
    <n v="0"/>
    <n v="31"/>
    <n v="34"/>
    <n v="65"/>
    <n v="0"/>
    <n v="0"/>
    <n v="0"/>
    <n v="31"/>
    <n v="34"/>
    <n v="65"/>
    <n v="0"/>
    <n v="0"/>
    <n v="0"/>
    <n v="7"/>
    <n v="4"/>
    <n v="11"/>
    <n v="7"/>
    <n v="19"/>
    <n v="26"/>
    <n v="9"/>
    <n v="14"/>
    <n v="23"/>
    <n v="0"/>
    <n v="0"/>
    <n v="0"/>
    <n v="0"/>
    <n v="0"/>
    <n v="0"/>
    <n v="0"/>
    <n v="0"/>
    <n v="0"/>
    <n v="23"/>
    <n v="37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1"/>
    <n v="1"/>
    <n v="1"/>
    <n v="0"/>
    <n v="9"/>
    <n v="0"/>
    <n v="3"/>
    <n v="0"/>
    <n v="0"/>
    <n v="1"/>
    <n v="0"/>
    <n v="0"/>
    <n v="0"/>
    <n v="2"/>
    <n v="3"/>
    <n v="3"/>
    <n v="3"/>
    <n v="1"/>
  </r>
  <r>
    <s v="08DJN0082Z"/>
    <n v="1"/>
    <s v="CLUB DE LEONES"/>
    <n v="17"/>
    <s v="CUAUHTÉMOC"/>
    <n v="1"/>
    <s v="CUAUHTĂ‰MOC"/>
    <s v="CALLE GUADALUPE VICTORIA"/>
    <n v="0"/>
    <s v="CUAUHTÉMOC"/>
    <s v="PÚBLICO"/>
    <x v="0"/>
    <x v="4"/>
    <x v="0"/>
    <x v="0"/>
    <s v="08FZP0109M"/>
    <s v="08FJZ0105W"/>
    <s v="08ADG0010O"/>
    <n v="0"/>
    <n v="42"/>
    <n v="38"/>
    <n v="80"/>
    <n v="0"/>
    <n v="0"/>
    <n v="0"/>
    <n v="42"/>
    <n v="38"/>
    <n v="80"/>
    <n v="0"/>
    <n v="0"/>
    <n v="0"/>
    <n v="1"/>
    <n v="4"/>
    <n v="5"/>
    <n v="11"/>
    <n v="14"/>
    <n v="25"/>
    <n v="14"/>
    <n v="16"/>
    <n v="30"/>
    <n v="0"/>
    <n v="0"/>
    <n v="0"/>
    <n v="0"/>
    <n v="0"/>
    <n v="0"/>
    <n v="0"/>
    <n v="0"/>
    <n v="0"/>
    <n v="26"/>
    <n v="34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084X"/>
    <n v="1"/>
    <s v="GABRIELA MISTRAL"/>
    <n v="25"/>
    <s v="GÓMEZ FARÍAS"/>
    <n v="1"/>
    <s v="VALENTĂŤN GĂ“MEZ FARĂŤAS"/>
    <s v="CALLE 9A"/>
    <n v="0"/>
    <s v="MADERA"/>
    <s v="PÚBLICO"/>
    <x v="0"/>
    <x v="4"/>
    <x v="0"/>
    <x v="0"/>
    <s v="08FZP0133M"/>
    <s v="08FJZ0111G"/>
    <s v="08ADG0055K"/>
    <n v="0"/>
    <n v="15"/>
    <n v="7"/>
    <n v="22"/>
    <n v="0"/>
    <n v="0"/>
    <n v="0"/>
    <n v="15"/>
    <n v="7"/>
    <n v="22"/>
    <n v="0"/>
    <n v="0"/>
    <n v="0"/>
    <n v="4"/>
    <n v="1"/>
    <n v="5"/>
    <n v="3"/>
    <n v="3"/>
    <n v="6"/>
    <n v="8"/>
    <n v="3"/>
    <n v="11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85W"/>
    <n v="1"/>
    <s v="FERNANDO MONTES DE OCA"/>
    <n v="6"/>
    <s v="BACHÍNIVA"/>
    <n v="14"/>
    <s v="EL PORVENIR"/>
    <s v="CALLE 26 DE FEBRERO"/>
    <n v="0"/>
    <s v="CUAUHTÉMOC"/>
    <s v="PÚBLICO"/>
    <x v="0"/>
    <x v="4"/>
    <x v="0"/>
    <x v="0"/>
    <s v="08FZP0146Q"/>
    <s v="08FJZ0105W"/>
    <s v="08ADG0010O"/>
    <n v="0"/>
    <n v="23"/>
    <n v="18"/>
    <n v="41"/>
    <n v="0"/>
    <n v="0"/>
    <n v="0"/>
    <n v="23"/>
    <n v="18"/>
    <n v="41"/>
    <n v="0"/>
    <n v="0"/>
    <n v="0"/>
    <n v="4"/>
    <n v="5"/>
    <n v="9"/>
    <n v="6"/>
    <n v="3"/>
    <n v="9"/>
    <n v="6"/>
    <n v="8"/>
    <n v="14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8T"/>
    <n v="1"/>
    <s v="MELCHOR OCAMPO"/>
    <n v="32"/>
    <s v="HIDALGO DEL PARRAL"/>
    <n v="1"/>
    <s v="HIDALGO DEL PARRAL"/>
    <s v="CALLE SICOMORO"/>
    <n v="0"/>
    <s v="HIDALGO DEL PARRAL"/>
    <s v="PÚBLICO"/>
    <x v="0"/>
    <x v="4"/>
    <x v="0"/>
    <x v="0"/>
    <s v="08FZP0138H"/>
    <s v="08FJZ0107U"/>
    <s v="08ADG0004D"/>
    <n v="0"/>
    <n v="95"/>
    <n v="92"/>
    <n v="187"/>
    <n v="0"/>
    <n v="0"/>
    <n v="0"/>
    <n v="95"/>
    <n v="92"/>
    <n v="187"/>
    <n v="0"/>
    <n v="0"/>
    <n v="0"/>
    <n v="7"/>
    <n v="5"/>
    <n v="12"/>
    <n v="37"/>
    <n v="30"/>
    <n v="67"/>
    <n v="42"/>
    <n v="44"/>
    <n v="86"/>
    <n v="0"/>
    <n v="0"/>
    <n v="0"/>
    <n v="0"/>
    <n v="0"/>
    <n v="0"/>
    <n v="0"/>
    <n v="0"/>
    <n v="0"/>
    <n v="86"/>
    <n v="79"/>
    <n v="165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1"/>
    <n v="0"/>
    <n v="0"/>
    <n v="0"/>
    <n v="0"/>
    <n v="0"/>
    <n v="0"/>
    <n v="2"/>
    <n v="0"/>
    <n v="12"/>
    <n v="0"/>
    <n v="7"/>
    <n v="0"/>
    <n v="2"/>
    <n v="4"/>
    <n v="0"/>
    <n v="0"/>
    <n v="0"/>
    <n v="1"/>
    <n v="7"/>
    <n v="7"/>
    <n v="7"/>
    <n v="1"/>
  </r>
  <r>
    <s v="08DJN0089S"/>
    <n v="1"/>
    <s v="MARIA MONTESSORI"/>
    <n v="39"/>
    <s v="LÓPEZ"/>
    <n v="28"/>
    <s v="SALĂICES"/>
    <s v="NINGUNO NINGUNO"/>
    <n v="0"/>
    <s v="HIDALGO DEL PARRAL"/>
    <s v="PÚBLICO"/>
    <x v="0"/>
    <x v="4"/>
    <x v="0"/>
    <x v="0"/>
    <s v="08FZP0224D"/>
    <s v="08FJZ0107U"/>
    <s v="08ADG0004D"/>
    <n v="0"/>
    <n v="21"/>
    <n v="21"/>
    <n v="42"/>
    <n v="0"/>
    <n v="0"/>
    <n v="0"/>
    <n v="21"/>
    <n v="21"/>
    <n v="42"/>
    <n v="0"/>
    <n v="0"/>
    <n v="0"/>
    <n v="3"/>
    <n v="4"/>
    <n v="7"/>
    <n v="4"/>
    <n v="7"/>
    <n v="11"/>
    <n v="8"/>
    <n v="11"/>
    <n v="19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92F"/>
    <n v="1"/>
    <s v="MIGUEL HIDALGO"/>
    <n v="32"/>
    <s v="HIDALGO DEL PARRAL"/>
    <n v="1"/>
    <s v="HIDALGO DEL PARRAL"/>
    <s v="AVENIDA DEL FRIJOL"/>
    <n v="14"/>
    <s v="HIDALGO DEL PARRAL"/>
    <s v="PÚBLICO"/>
    <x v="0"/>
    <x v="4"/>
    <x v="0"/>
    <x v="0"/>
    <s v="08FZP0119T"/>
    <s v="08FJZ0107U"/>
    <s v="08ADG0004D"/>
    <n v="0"/>
    <n v="60"/>
    <n v="55"/>
    <n v="115"/>
    <n v="0"/>
    <n v="0"/>
    <n v="0"/>
    <n v="60"/>
    <n v="55"/>
    <n v="115"/>
    <n v="0"/>
    <n v="0"/>
    <n v="0"/>
    <n v="7"/>
    <n v="9"/>
    <n v="16"/>
    <n v="18"/>
    <n v="21"/>
    <n v="39"/>
    <n v="29"/>
    <n v="29"/>
    <n v="58"/>
    <n v="0"/>
    <n v="0"/>
    <n v="0"/>
    <n v="0"/>
    <n v="0"/>
    <n v="0"/>
    <n v="0"/>
    <n v="0"/>
    <n v="0"/>
    <n v="54"/>
    <n v="59"/>
    <n v="113"/>
    <n v="0"/>
    <n v="1"/>
    <n v="2"/>
    <n v="0"/>
    <n v="0"/>
    <n v="0"/>
    <n v="1"/>
    <n v="4"/>
    <n v="0"/>
    <n v="0"/>
    <n v="1"/>
    <n v="0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093E"/>
    <n v="1"/>
    <s v="FRANCISCO LUNA ARROYO"/>
    <n v="59"/>
    <s v="SAN FRANCISCO DEL ORO"/>
    <n v="1"/>
    <s v="SAN FRANCISCO DEL ORO"/>
    <s v="CALLE CUADRILLAS VERDES "/>
    <n v="0"/>
    <s v="HIDALGO DEL PARRAL"/>
    <s v="PÚBLICO"/>
    <x v="0"/>
    <x v="4"/>
    <x v="0"/>
    <x v="0"/>
    <s v="08FZP0138H"/>
    <s v="08FJZ0107U"/>
    <s v="08ADG0004D"/>
    <n v="0"/>
    <n v="18"/>
    <n v="16"/>
    <n v="34"/>
    <n v="0"/>
    <n v="0"/>
    <n v="0"/>
    <n v="18"/>
    <n v="16"/>
    <n v="34"/>
    <n v="0"/>
    <n v="0"/>
    <n v="0"/>
    <n v="6"/>
    <n v="3"/>
    <n v="9"/>
    <n v="10"/>
    <n v="3"/>
    <n v="13"/>
    <n v="5"/>
    <n v="7"/>
    <n v="12"/>
    <n v="0"/>
    <n v="0"/>
    <n v="0"/>
    <n v="0"/>
    <n v="0"/>
    <n v="0"/>
    <n v="0"/>
    <n v="0"/>
    <n v="0"/>
    <n v="21"/>
    <n v="1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4D"/>
    <n v="1"/>
    <s v="LAZARO CARDENAS DEL RIO"/>
    <n v="10"/>
    <s v="BUENAVENTURA"/>
    <n v="30"/>
    <s v="SAN LORENZO"/>
    <s v="CALLE FERNANDO MONTES DE OCA"/>
    <n v="0"/>
    <s v="NVO. CASAS GRANDES"/>
    <s v="PÚBLICO"/>
    <x v="0"/>
    <x v="4"/>
    <x v="0"/>
    <x v="0"/>
    <s v="08FZP0156X"/>
    <s v="08FJZ0110H"/>
    <s v="08ADG0013L"/>
    <n v="0"/>
    <n v="7"/>
    <n v="13"/>
    <n v="20"/>
    <n v="0"/>
    <n v="0"/>
    <n v="0"/>
    <n v="7"/>
    <n v="13"/>
    <n v="20"/>
    <n v="0"/>
    <n v="0"/>
    <n v="0"/>
    <n v="0"/>
    <n v="0"/>
    <n v="0"/>
    <n v="8"/>
    <n v="7"/>
    <n v="15"/>
    <n v="3"/>
    <n v="7"/>
    <n v="10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95C"/>
    <n v="1"/>
    <s v="MELCHOR OCAMPO"/>
    <n v="40"/>
    <s v="MADERA"/>
    <n v="1"/>
    <s v="MADERA"/>
    <s v="CALLE C"/>
    <n v="0"/>
    <s v="MADERA"/>
    <s v="PÚBLICO"/>
    <x v="0"/>
    <x v="4"/>
    <x v="0"/>
    <x v="0"/>
    <s v="08FZP0112Z"/>
    <s v="08FJZ0111G"/>
    <s v="08ADG0055K"/>
    <n v="0"/>
    <n v="25"/>
    <n v="14"/>
    <n v="39"/>
    <n v="0"/>
    <n v="0"/>
    <n v="0"/>
    <n v="25"/>
    <n v="14"/>
    <n v="39"/>
    <n v="0"/>
    <n v="0"/>
    <n v="0"/>
    <n v="3"/>
    <n v="6"/>
    <n v="9"/>
    <n v="11"/>
    <n v="5"/>
    <n v="16"/>
    <n v="9"/>
    <n v="6"/>
    <n v="15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0098Z"/>
    <n v="1"/>
    <s v="LUZ HERRERA"/>
    <n v="48"/>
    <s v="NAMIQUIPA"/>
    <n v="55"/>
    <s v="SANTA CATALINA DE VILLELA (SANTA CATARINA)"/>
    <s v="NINGUNO NINGUNO"/>
    <n v="0"/>
    <s v="CUAUHTÉMOC"/>
    <s v="PÚBLICO"/>
    <x v="0"/>
    <x v="4"/>
    <x v="0"/>
    <x v="0"/>
    <s v="08FZP0146Q"/>
    <s v="08FJZ0105W"/>
    <s v="08ADG0010O"/>
    <n v="0"/>
    <n v="13"/>
    <n v="18"/>
    <n v="31"/>
    <n v="0"/>
    <n v="0"/>
    <n v="0"/>
    <n v="13"/>
    <n v="18"/>
    <n v="31"/>
    <n v="0"/>
    <n v="0"/>
    <n v="0"/>
    <n v="3"/>
    <n v="1"/>
    <n v="4"/>
    <n v="6"/>
    <n v="6"/>
    <n v="12"/>
    <n v="11"/>
    <n v="12"/>
    <n v="23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0100Y"/>
    <n v="1"/>
    <s v="JOSE MARIA PINO SUAREZ"/>
    <n v="34"/>
    <s v="IGNACIO ZARAGOZA"/>
    <n v="18"/>
    <s v="IGNACIO ALLENDE"/>
    <s v="CALLE IGNACIO ALLENDE"/>
    <n v="0"/>
    <s v="MADERA"/>
    <s v="PÚBLICO"/>
    <x v="0"/>
    <x v="4"/>
    <x v="0"/>
    <x v="0"/>
    <s v="08FZP0133M"/>
    <s v="08FJZ0110H"/>
    <s v="08ADG0055K"/>
    <n v="0"/>
    <n v="8"/>
    <n v="7"/>
    <n v="15"/>
    <n v="0"/>
    <n v="0"/>
    <n v="0"/>
    <n v="8"/>
    <n v="7"/>
    <n v="15"/>
    <n v="0"/>
    <n v="0"/>
    <n v="0"/>
    <n v="0"/>
    <n v="0"/>
    <n v="0"/>
    <n v="7"/>
    <n v="3"/>
    <n v="10"/>
    <n v="7"/>
    <n v="4"/>
    <n v="11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01X"/>
    <n v="1"/>
    <s v="ANTONIO MAGUREGUI"/>
    <n v="48"/>
    <s v="NAMIQUIPA"/>
    <n v="40"/>
    <s v="INDEPENDENCIA (COLOGACHI)"/>
    <s v="CALLE INDEPENDENCIA"/>
    <n v="0"/>
    <s v="CUAUHTÉMOC"/>
    <s v="PÚBLICO"/>
    <x v="0"/>
    <x v="4"/>
    <x v="0"/>
    <x v="0"/>
    <s v="08FZP0126C"/>
    <s v="08FJZ0105W"/>
    <s v="08ADG0010O"/>
    <n v="0"/>
    <n v="20"/>
    <n v="19"/>
    <n v="39"/>
    <n v="0"/>
    <n v="0"/>
    <n v="0"/>
    <n v="20"/>
    <n v="19"/>
    <n v="39"/>
    <n v="0"/>
    <n v="0"/>
    <n v="0"/>
    <n v="2"/>
    <n v="5"/>
    <n v="7"/>
    <n v="6"/>
    <n v="6"/>
    <n v="12"/>
    <n v="8"/>
    <n v="6"/>
    <n v="14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02W"/>
    <n v="1"/>
    <s v="HANS CHRISTIAN ANDERSEN"/>
    <n v="32"/>
    <s v="HIDALGO DEL PARRAL"/>
    <n v="1"/>
    <s v="HIDALGO DEL PARRAL"/>
    <s v="AVENIDA TECNOLOGICO"/>
    <n v="0"/>
    <s v="HIDALGO DEL PARRAL"/>
    <s v="PÚBLICO"/>
    <x v="0"/>
    <x v="4"/>
    <x v="0"/>
    <x v="0"/>
    <s v="08FZP0224D"/>
    <s v="08FJZ0107U"/>
    <s v="08ADG0004D"/>
    <n v="0"/>
    <n v="11"/>
    <n v="6"/>
    <n v="17"/>
    <n v="0"/>
    <n v="0"/>
    <n v="0"/>
    <n v="11"/>
    <n v="6"/>
    <n v="17"/>
    <n v="0"/>
    <n v="0"/>
    <n v="0"/>
    <n v="2"/>
    <n v="3"/>
    <n v="5"/>
    <n v="3"/>
    <n v="2"/>
    <n v="5"/>
    <n v="3"/>
    <n v="3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05T"/>
    <n v="1"/>
    <s v="CUAUHTEMOC"/>
    <n v="17"/>
    <s v="CUAUHTÉMOC"/>
    <n v="93"/>
    <s v="LĂZARO CĂRDENAS"/>
    <s v="AVENIDA 5 DE MAYO"/>
    <n v="0"/>
    <s v="CUAUHTÉMOC"/>
    <s v="PÚBLICO"/>
    <x v="0"/>
    <x v="4"/>
    <x v="0"/>
    <x v="0"/>
    <s v="08FZP0146Q"/>
    <s v="08FJZ0105W"/>
    <s v="08ADG0010O"/>
    <n v="0"/>
    <n v="20"/>
    <n v="15"/>
    <n v="35"/>
    <n v="0"/>
    <n v="0"/>
    <n v="0"/>
    <n v="20"/>
    <n v="15"/>
    <n v="35"/>
    <n v="0"/>
    <n v="0"/>
    <n v="0"/>
    <n v="4"/>
    <n v="2"/>
    <n v="6"/>
    <n v="4"/>
    <n v="9"/>
    <n v="13"/>
    <n v="8"/>
    <n v="6"/>
    <n v="14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09P"/>
    <n v="1"/>
    <s v="SICLARY"/>
    <n v="19"/>
    <s v="CHIHUAHUA"/>
    <n v="1"/>
    <s v="CHIHUAHUA"/>
    <s v="CALLE 15A."/>
    <n v="0"/>
    <s v="CHIHUAHUA"/>
    <s v="PÚBLICO"/>
    <x v="0"/>
    <x v="4"/>
    <x v="0"/>
    <x v="0"/>
    <s v="08FZP0154Z"/>
    <s v="08FJZ0115C"/>
    <s v="08ADG0046C"/>
    <n v="0"/>
    <n v="57"/>
    <n v="54"/>
    <n v="111"/>
    <n v="0"/>
    <n v="0"/>
    <n v="0"/>
    <n v="57"/>
    <n v="54"/>
    <n v="111"/>
    <n v="0"/>
    <n v="0"/>
    <n v="0"/>
    <n v="5"/>
    <n v="6"/>
    <n v="11"/>
    <n v="15"/>
    <n v="17"/>
    <n v="32"/>
    <n v="21"/>
    <n v="20"/>
    <n v="41"/>
    <n v="0"/>
    <n v="0"/>
    <n v="0"/>
    <n v="0"/>
    <n v="0"/>
    <n v="0"/>
    <n v="0"/>
    <n v="0"/>
    <n v="0"/>
    <n v="41"/>
    <n v="43"/>
    <n v="84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11D"/>
    <n v="1"/>
    <s v="ANTONIO CASO"/>
    <n v="31"/>
    <s v="GUERRERO"/>
    <n v="117"/>
    <s v="SANTO TOMĂS"/>
    <s v="NINGUNO NINGUNO"/>
    <n v="0"/>
    <s v="CUAUHTÉMOC"/>
    <s v="PÚBLICO"/>
    <x v="0"/>
    <x v="4"/>
    <x v="0"/>
    <x v="0"/>
    <s v="08FZP0111A"/>
    <s v="08FJZ0111G"/>
    <s v="08ADG0010O"/>
    <n v="0"/>
    <n v="11"/>
    <n v="12"/>
    <n v="23"/>
    <n v="0"/>
    <n v="0"/>
    <n v="0"/>
    <n v="11"/>
    <n v="12"/>
    <n v="23"/>
    <n v="0"/>
    <n v="0"/>
    <n v="0"/>
    <n v="1"/>
    <n v="1"/>
    <n v="2"/>
    <n v="3"/>
    <n v="4"/>
    <n v="7"/>
    <n v="6"/>
    <n v="7"/>
    <n v="13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2C"/>
    <n v="1"/>
    <s v="JUSTO SIERRA"/>
    <n v="67"/>
    <s v="VALLE DE ZARAGOZA"/>
    <n v="1"/>
    <s v="VALLE DE ZARAGOZA"/>
    <s v="AVENIDA LERDO"/>
    <n v="0"/>
    <s v="HIDALGO DEL PARRAL"/>
    <s v="PÚBLICO"/>
    <x v="0"/>
    <x v="4"/>
    <x v="0"/>
    <x v="0"/>
    <s v="08FZP0224D"/>
    <s v="08FJZ0107U"/>
    <s v="08ADG0004D"/>
    <n v="0"/>
    <n v="22"/>
    <n v="36"/>
    <n v="58"/>
    <n v="0"/>
    <n v="0"/>
    <n v="0"/>
    <n v="22"/>
    <n v="36"/>
    <n v="58"/>
    <n v="0"/>
    <n v="0"/>
    <n v="0"/>
    <n v="2"/>
    <n v="0"/>
    <n v="2"/>
    <n v="8"/>
    <n v="8"/>
    <n v="16"/>
    <n v="26"/>
    <n v="20"/>
    <n v="46"/>
    <n v="0"/>
    <n v="0"/>
    <n v="0"/>
    <n v="0"/>
    <n v="0"/>
    <n v="0"/>
    <n v="0"/>
    <n v="0"/>
    <n v="0"/>
    <n v="36"/>
    <n v="28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5"/>
    <n v="1"/>
    <n v="2"/>
    <n v="0"/>
    <n v="0"/>
    <n v="2"/>
    <n v="0"/>
    <n v="0"/>
    <n v="0"/>
    <n v="1"/>
    <n v="3"/>
    <n v="3"/>
    <n v="3"/>
    <n v="1"/>
  </r>
  <r>
    <s v="08DJN0114A"/>
    <n v="1"/>
    <s v="MARGARITA MAZA DE JUAREZ"/>
    <n v="29"/>
    <s v="GUADALUPE Y CALVO"/>
    <n v="258"/>
    <s v="LAS YERBITAS [ASERRADERO]"/>
    <s v="CALLE YERBITAS"/>
    <n v="0"/>
    <s v="GUADALUPE Y CALVO"/>
    <s v="PÚBLICO"/>
    <x v="0"/>
    <x v="4"/>
    <x v="0"/>
    <x v="0"/>
    <s v="08FZP0020J"/>
    <s v="08FJZ0107U"/>
    <s v="08ADG0007A"/>
    <n v="0"/>
    <n v="7"/>
    <n v="11"/>
    <n v="18"/>
    <n v="0"/>
    <n v="0"/>
    <n v="0"/>
    <n v="7"/>
    <n v="11"/>
    <n v="18"/>
    <n v="0"/>
    <n v="0"/>
    <n v="0"/>
    <n v="0"/>
    <n v="2"/>
    <n v="2"/>
    <n v="1"/>
    <n v="1"/>
    <n v="2"/>
    <n v="4"/>
    <n v="6"/>
    <n v="1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17Y"/>
    <n v="1"/>
    <s v="LUZ MARIA SERRADEL"/>
    <n v="19"/>
    <s v="CHIHUAHUA"/>
    <n v="1"/>
    <s v="CHIHUAHUA"/>
    <s v="CALLE IZTACCIHUATL "/>
    <n v="0"/>
    <s v="CHIHUAHUA"/>
    <s v="PÚBLICO"/>
    <x v="0"/>
    <x v="4"/>
    <x v="0"/>
    <x v="0"/>
    <s v="08FZP0101U"/>
    <s v="08FJZ0116B"/>
    <s v="08ADG0046C"/>
    <n v="0"/>
    <n v="39"/>
    <n v="37"/>
    <n v="76"/>
    <n v="0"/>
    <n v="0"/>
    <n v="0"/>
    <n v="39"/>
    <n v="37"/>
    <n v="76"/>
    <n v="0"/>
    <n v="0"/>
    <n v="0"/>
    <n v="4"/>
    <n v="9"/>
    <n v="13"/>
    <n v="12"/>
    <n v="10"/>
    <n v="22"/>
    <n v="16"/>
    <n v="12"/>
    <n v="28"/>
    <n v="0"/>
    <n v="0"/>
    <n v="0"/>
    <n v="0"/>
    <n v="0"/>
    <n v="0"/>
    <n v="0"/>
    <n v="0"/>
    <n v="0"/>
    <n v="32"/>
    <n v="31"/>
    <n v="63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2"/>
    <n v="0"/>
    <n v="0"/>
    <n v="9"/>
    <n v="0"/>
    <n v="4"/>
    <n v="1"/>
    <n v="1"/>
    <n v="1"/>
    <n v="0"/>
    <n v="0"/>
    <n v="0"/>
    <n v="1"/>
    <n v="4"/>
    <n v="6"/>
    <n v="4"/>
    <n v="1"/>
  </r>
  <r>
    <s v="08DJN0120L"/>
    <n v="1"/>
    <s v="TOWI"/>
    <n v="32"/>
    <s v="HIDALGO DEL PARRAL"/>
    <n v="1"/>
    <s v="HIDALGO DEL PARRAL"/>
    <s v="CALLE RIVERA DEL TIVOLI"/>
    <n v="0"/>
    <s v="HIDALGO DEL PARRAL"/>
    <s v="PÚBLICO"/>
    <x v="0"/>
    <x v="4"/>
    <x v="0"/>
    <x v="0"/>
    <s v="08FZP0224D"/>
    <s v="08FJZ0107U"/>
    <s v="08ADG0004D"/>
    <n v="0"/>
    <n v="15"/>
    <n v="13"/>
    <n v="28"/>
    <n v="0"/>
    <n v="0"/>
    <n v="0"/>
    <n v="15"/>
    <n v="13"/>
    <n v="28"/>
    <n v="0"/>
    <n v="0"/>
    <n v="0"/>
    <n v="2"/>
    <n v="3"/>
    <n v="5"/>
    <n v="5"/>
    <n v="2"/>
    <n v="7"/>
    <n v="6"/>
    <n v="4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123I"/>
    <n v="1"/>
    <s v="FERNANDO MONTES DE OCA"/>
    <n v="19"/>
    <s v="CHIHUAHUA"/>
    <n v="1"/>
    <s v="CHIHUAHUA"/>
    <s v="CALLE 64A. "/>
    <n v="0"/>
    <s v="CHIHUAHUA"/>
    <s v="PÚBLICO"/>
    <x v="0"/>
    <x v="4"/>
    <x v="0"/>
    <x v="0"/>
    <s v="08FZP0104R"/>
    <s v="08FJZ0116B"/>
    <s v="08ADG0046C"/>
    <n v="0"/>
    <n v="38"/>
    <n v="50"/>
    <n v="88"/>
    <n v="0"/>
    <n v="0"/>
    <n v="0"/>
    <n v="38"/>
    <n v="50"/>
    <n v="88"/>
    <n v="0"/>
    <n v="0"/>
    <n v="0"/>
    <n v="10"/>
    <n v="5"/>
    <n v="15"/>
    <n v="11"/>
    <n v="15"/>
    <n v="26"/>
    <n v="14"/>
    <n v="29"/>
    <n v="43"/>
    <n v="0"/>
    <n v="0"/>
    <n v="0"/>
    <n v="0"/>
    <n v="0"/>
    <n v="0"/>
    <n v="0"/>
    <n v="0"/>
    <n v="0"/>
    <n v="35"/>
    <n v="49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125G"/>
    <n v="1"/>
    <s v="MARGARITA MAZA DE JUAREZ"/>
    <n v="27"/>
    <s v="GUACHOCHI"/>
    <n v="1"/>
    <s v="GUACHOCHI"/>
    <s v="CALLE FELIPE ANGELES"/>
    <n v="0"/>
    <s v="GUACHOCHI"/>
    <s v="PÚBLICO"/>
    <x v="0"/>
    <x v="4"/>
    <x v="0"/>
    <x v="0"/>
    <s v="08FZP0121H"/>
    <s v="08FJZ0106V"/>
    <s v="08ADG0006B"/>
    <n v="0"/>
    <n v="21"/>
    <n v="19"/>
    <n v="40"/>
    <n v="0"/>
    <n v="0"/>
    <n v="0"/>
    <n v="21"/>
    <n v="19"/>
    <n v="40"/>
    <n v="0"/>
    <n v="0"/>
    <n v="0"/>
    <n v="3"/>
    <n v="5"/>
    <n v="8"/>
    <n v="9"/>
    <n v="6"/>
    <n v="15"/>
    <n v="8"/>
    <n v="4"/>
    <n v="12"/>
    <n v="0"/>
    <n v="0"/>
    <n v="0"/>
    <n v="0"/>
    <n v="0"/>
    <n v="0"/>
    <n v="0"/>
    <n v="0"/>
    <n v="0"/>
    <n v="20"/>
    <n v="15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36M"/>
    <n v="1"/>
    <s v="SOR JUANA INES DE LA CRUZ"/>
    <n v="50"/>
    <s v="NUEVO CASAS GRANDES"/>
    <n v="1"/>
    <s v="NUEVO CASAS GRANDES"/>
    <s v="CALLE GALEANA"/>
    <n v="706"/>
    <s v="NVO. CASAS GRANDES"/>
    <s v="PÚBLICO"/>
    <x v="0"/>
    <x v="4"/>
    <x v="0"/>
    <x v="0"/>
    <s v="08FZP0143T"/>
    <s v="08FJZ0110H"/>
    <s v="08ADG0013L"/>
    <n v="0"/>
    <n v="48"/>
    <n v="52"/>
    <n v="100"/>
    <n v="0"/>
    <n v="0"/>
    <n v="0"/>
    <n v="48"/>
    <n v="52"/>
    <n v="100"/>
    <n v="0"/>
    <n v="0"/>
    <n v="0"/>
    <n v="6"/>
    <n v="3"/>
    <n v="9"/>
    <n v="16"/>
    <n v="17"/>
    <n v="33"/>
    <n v="26"/>
    <n v="22"/>
    <n v="48"/>
    <n v="0"/>
    <n v="0"/>
    <n v="0"/>
    <n v="0"/>
    <n v="0"/>
    <n v="0"/>
    <n v="0"/>
    <n v="0"/>
    <n v="0"/>
    <n v="48"/>
    <n v="42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139J"/>
    <n v="1"/>
    <s v="FRANCISCO MONTES DE OCA"/>
    <n v="65"/>
    <s v="URIQUE"/>
    <n v="42"/>
    <s v="SAN RAFAEL"/>
    <s v="CALLE SAN RAFAEL"/>
    <n v="0"/>
    <s v="CREEL"/>
    <s v="PÚBLICO"/>
    <x v="0"/>
    <x v="4"/>
    <x v="0"/>
    <x v="0"/>
    <s v="08FZP0134L"/>
    <s v="08FJZ0106V"/>
    <s v="08ADG0003E"/>
    <n v="0"/>
    <n v="47"/>
    <n v="32"/>
    <n v="79"/>
    <n v="0"/>
    <n v="0"/>
    <n v="0"/>
    <n v="47"/>
    <n v="32"/>
    <n v="79"/>
    <n v="0"/>
    <n v="0"/>
    <n v="0"/>
    <n v="11"/>
    <n v="9"/>
    <n v="20"/>
    <n v="14"/>
    <n v="10"/>
    <n v="24"/>
    <n v="18"/>
    <n v="9"/>
    <n v="27"/>
    <n v="0"/>
    <n v="0"/>
    <n v="0"/>
    <n v="0"/>
    <n v="0"/>
    <n v="0"/>
    <n v="0"/>
    <n v="0"/>
    <n v="0"/>
    <n v="43"/>
    <n v="28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140Z"/>
    <n v="1"/>
    <s v="CLUB DE LEONES"/>
    <n v="45"/>
    <s v="MEOQUI"/>
    <n v="1"/>
    <s v="PEDRO MEOQUI"/>
    <s v="CALLE BRASIL"/>
    <n v="3"/>
    <s v="DELICIAS"/>
    <s v="PÚBLICO"/>
    <x v="0"/>
    <x v="4"/>
    <x v="0"/>
    <x v="0"/>
    <s v="08FZP0106P"/>
    <s v="08FJZ0108T"/>
    <s v="08ADG0057I"/>
    <n v="0"/>
    <n v="20"/>
    <n v="23"/>
    <n v="43"/>
    <n v="0"/>
    <n v="0"/>
    <n v="0"/>
    <n v="20"/>
    <n v="23"/>
    <n v="43"/>
    <n v="0"/>
    <n v="0"/>
    <n v="0"/>
    <n v="2"/>
    <n v="3"/>
    <n v="5"/>
    <n v="3"/>
    <n v="8"/>
    <n v="11"/>
    <n v="10"/>
    <n v="17"/>
    <n v="27"/>
    <n v="0"/>
    <n v="0"/>
    <n v="0"/>
    <n v="0"/>
    <n v="0"/>
    <n v="0"/>
    <n v="0"/>
    <n v="0"/>
    <n v="0"/>
    <n v="15"/>
    <n v="28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43W"/>
    <n v="1"/>
    <s v="REVOLUCION MEXICANA"/>
    <n v="37"/>
    <s v="JUÁREZ"/>
    <n v="1"/>
    <s v="JUĂREZ"/>
    <s v="CALLE CALIXTO CONTRERAS"/>
    <n v="2450"/>
    <s v="JUÁREZ"/>
    <s v="PÚBLICO"/>
    <x v="0"/>
    <x v="4"/>
    <x v="0"/>
    <x v="0"/>
    <s v="08FZP0130P"/>
    <s v="08FJZ0101Z"/>
    <s v="08ADG0005C"/>
    <n v="0"/>
    <n v="87"/>
    <n v="72"/>
    <n v="159"/>
    <n v="0"/>
    <n v="0"/>
    <n v="0"/>
    <n v="87"/>
    <n v="72"/>
    <n v="159"/>
    <n v="0"/>
    <n v="0"/>
    <n v="0"/>
    <n v="2"/>
    <n v="0"/>
    <n v="2"/>
    <n v="27"/>
    <n v="26"/>
    <n v="53"/>
    <n v="60"/>
    <n v="52"/>
    <n v="112"/>
    <n v="0"/>
    <n v="0"/>
    <n v="0"/>
    <n v="0"/>
    <n v="0"/>
    <n v="0"/>
    <n v="0"/>
    <n v="0"/>
    <n v="0"/>
    <n v="89"/>
    <n v="78"/>
    <n v="167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7"/>
    <n v="7"/>
    <n v="1"/>
  </r>
  <r>
    <s v="08DJN0144V"/>
    <n v="1"/>
    <s v="CONSTITUCION"/>
    <n v="37"/>
    <s v="JUÁREZ"/>
    <n v="1"/>
    <s v="JUĂREZ"/>
    <s v="CALLE MADRID"/>
    <n v="0"/>
    <s v="JUÁREZ"/>
    <s v="PÚBLICO"/>
    <x v="0"/>
    <x v="4"/>
    <x v="0"/>
    <x v="0"/>
    <s v="08FZP0117V"/>
    <s v="08FJZ0104X"/>
    <s v="08ADG0005C"/>
    <n v="0"/>
    <n v="28"/>
    <n v="38"/>
    <n v="66"/>
    <n v="0"/>
    <n v="0"/>
    <n v="0"/>
    <n v="28"/>
    <n v="38"/>
    <n v="66"/>
    <n v="0"/>
    <n v="0"/>
    <n v="0"/>
    <n v="6"/>
    <n v="4"/>
    <n v="10"/>
    <n v="8"/>
    <n v="10"/>
    <n v="18"/>
    <n v="17"/>
    <n v="22"/>
    <n v="39"/>
    <n v="0"/>
    <n v="0"/>
    <n v="0"/>
    <n v="0"/>
    <n v="0"/>
    <n v="0"/>
    <n v="0"/>
    <n v="0"/>
    <n v="0"/>
    <n v="31"/>
    <n v="36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0145U"/>
    <n v="1"/>
    <s v="EL PIPILA"/>
    <n v="37"/>
    <s v="JUÁREZ"/>
    <n v="1"/>
    <s v="JUĂREZ"/>
    <s v="BOULEVARD BERNARDO NORZEGARAY"/>
    <n v="4351"/>
    <s v="JUÁREZ"/>
    <s v="PÚBLICO"/>
    <x v="0"/>
    <x v="4"/>
    <x v="0"/>
    <x v="0"/>
    <s v="08FZP0114Y"/>
    <s v="08FJZ0104X"/>
    <s v="08ADG0005C"/>
    <n v="0"/>
    <n v="52"/>
    <n v="58"/>
    <n v="110"/>
    <n v="0"/>
    <n v="0"/>
    <n v="0"/>
    <n v="52"/>
    <n v="58"/>
    <n v="110"/>
    <n v="0"/>
    <n v="0"/>
    <n v="0"/>
    <n v="5"/>
    <n v="7"/>
    <n v="12"/>
    <n v="13"/>
    <n v="22"/>
    <n v="35"/>
    <n v="36"/>
    <n v="42"/>
    <n v="78"/>
    <n v="0"/>
    <n v="0"/>
    <n v="0"/>
    <n v="0"/>
    <n v="0"/>
    <n v="0"/>
    <n v="0"/>
    <n v="0"/>
    <n v="0"/>
    <n v="54"/>
    <n v="71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46T"/>
    <n v="1"/>
    <s v="MIGUEL HIDALGO Y COSTILLA"/>
    <n v="50"/>
    <s v="NUEVO CASAS GRANDES"/>
    <n v="1"/>
    <s v="NUEVO CASAS GRANDES"/>
    <s v="CALLE OBREGON"/>
    <n v="401"/>
    <s v="NVO. CASAS GRANDES"/>
    <s v="PÚBLICO"/>
    <x v="0"/>
    <x v="4"/>
    <x v="0"/>
    <x v="0"/>
    <s v="08FZP0143T"/>
    <s v="08FJZ0110H"/>
    <s v="08ADG0013L"/>
    <n v="0"/>
    <n v="15"/>
    <n v="6"/>
    <n v="21"/>
    <n v="0"/>
    <n v="0"/>
    <n v="0"/>
    <n v="15"/>
    <n v="6"/>
    <n v="21"/>
    <n v="0"/>
    <n v="0"/>
    <n v="0"/>
    <n v="1"/>
    <n v="0"/>
    <n v="1"/>
    <n v="2"/>
    <n v="3"/>
    <n v="5"/>
    <n v="9"/>
    <n v="5"/>
    <n v="14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47S"/>
    <n v="1"/>
    <s v="HEROE DE NACOZARI"/>
    <n v="5"/>
    <s v="ASCENSIÓN"/>
    <n v="1"/>
    <s v="ASCENSIĂ“N"/>
    <s v="CALLE TRIGO"/>
    <n v="880"/>
    <s v="NVO. CASAS GRANDES"/>
    <s v="PÚBLICO"/>
    <x v="0"/>
    <x v="4"/>
    <x v="0"/>
    <x v="0"/>
    <s v="08FZP0127B"/>
    <s v="08FJZ0110H"/>
    <s v="08ADG0013L"/>
    <n v="0"/>
    <n v="64"/>
    <n v="61"/>
    <n v="125"/>
    <n v="0"/>
    <n v="0"/>
    <n v="0"/>
    <n v="64"/>
    <n v="61"/>
    <n v="125"/>
    <n v="0"/>
    <n v="0"/>
    <n v="0"/>
    <n v="6"/>
    <n v="1"/>
    <n v="7"/>
    <n v="14"/>
    <n v="22"/>
    <n v="36"/>
    <n v="39"/>
    <n v="47"/>
    <n v="86"/>
    <n v="0"/>
    <n v="0"/>
    <n v="0"/>
    <n v="0"/>
    <n v="0"/>
    <n v="0"/>
    <n v="0"/>
    <n v="0"/>
    <n v="0"/>
    <n v="59"/>
    <n v="70"/>
    <n v="12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3"/>
    <n v="0"/>
    <n v="0"/>
    <n v="0"/>
    <n v="0"/>
    <n v="0"/>
    <n v="0"/>
    <n v="0"/>
    <n v="1"/>
    <n v="0"/>
    <n v="0"/>
    <n v="11"/>
    <n v="0"/>
    <n v="6"/>
    <n v="0"/>
    <n v="1"/>
    <n v="4"/>
    <n v="0"/>
    <n v="0"/>
    <n v="0"/>
    <n v="1"/>
    <n v="6"/>
    <n v="6"/>
    <n v="6"/>
    <n v="1"/>
  </r>
  <r>
    <s v="08DJN0148R"/>
    <n v="1"/>
    <s v="GABRIELA MISTRAL"/>
    <n v="23"/>
    <s v="GALEANA"/>
    <n v="5"/>
    <s v="COLONIA LEBARĂ“N"/>
    <s v="CALLE ALMA DAYER"/>
    <n v="0"/>
    <s v="NVO. CASAS GRANDES"/>
    <s v="PÚBLICO"/>
    <x v="0"/>
    <x v="4"/>
    <x v="0"/>
    <x v="0"/>
    <s v="08FZP0156X"/>
    <s v="08FJZ0110H"/>
    <s v="08ADG0013L"/>
    <n v="0"/>
    <n v="29"/>
    <n v="37"/>
    <n v="66"/>
    <n v="0"/>
    <n v="0"/>
    <n v="0"/>
    <n v="29"/>
    <n v="37"/>
    <n v="66"/>
    <n v="0"/>
    <n v="0"/>
    <n v="0"/>
    <n v="5"/>
    <n v="3"/>
    <n v="8"/>
    <n v="7"/>
    <n v="14"/>
    <n v="21"/>
    <n v="13"/>
    <n v="20"/>
    <n v="33"/>
    <n v="0"/>
    <n v="0"/>
    <n v="0"/>
    <n v="0"/>
    <n v="0"/>
    <n v="0"/>
    <n v="0"/>
    <n v="0"/>
    <n v="0"/>
    <n v="25"/>
    <n v="37"/>
    <n v="62"/>
    <n v="0"/>
    <n v="0"/>
    <n v="1"/>
    <n v="0"/>
    <n v="0"/>
    <n v="0"/>
    <n v="2"/>
    <n v="3"/>
    <n v="0"/>
    <n v="0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  <n v="1"/>
  </r>
  <r>
    <s v="08DJN0150F"/>
    <n v="1"/>
    <s v="GABRIELA MISTRAL"/>
    <n v="37"/>
    <s v="JUÁREZ"/>
    <n v="1"/>
    <s v="JUĂREZ"/>
    <s v="CALLE ANTONIO DE GUEVARA"/>
    <n v="2525"/>
    <s v="JUÁREZ"/>
    <s v="PÚBLICO"/>
    <x v="0"/>
    <x v="4"/>
    <x v="0"/>
    <x v="0"/>
    <s v="08FZP0128A"/>
    <s v="08FJZ0103Y"/>
    <s v="08ADG0005C"/>
    <n v="0"/>
    <n v="50"/>
    <n v="54"/>
    <n v="104"/>
    <n v="0"/>
    <n v="0"/>
    <n v="0"/>
    <n v="50"/>
    <n v="54"/>
    <n v="104"/>
    <n v="0"/>
    <n v="0"/>
    <n v="0"/>
    <n v="6"/>
    <n v="0"/>
    <n v="6"/>
    <n v="16"/>
    <n v="22"/>
    <n v="38"/>
    <n v="22"/>
    <n v="19"/>
    <n v="41"/>
    <n v="0"/>
    <n v="0"/>
    <n v="0"/>
    <n v="0"/>
    <n v="0"/>
    <n v="0"/>
    <n v="0"/>
    <n v="0"/>
    <n v="0"/>
    <n v="44"/>
    <n v="41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151E"/>
    <n v="1"/>
    <s v="XITLALI"/>
    <n v="37"/>
    <s v="JUÁREZ"/>
    <n v="1"/>
    <s v="JUĂREZ"/>
    <s v="CALLE TORREON"/>
    <n v="1610"/>
    <s v="JUÁREZ"/>
    <s v="PÚBLICO"/>
    <x v="0"/>
    <x v="4"/>
    <x v="0"/>
    <x v="0"/>
    <s v="08FZP0114Y"/>
    <s v="08FJZ0104X"/>
    <s v="08ADG0005C"/>
    <n v="0"/>
    <n v="63"/>
    <n v="69"/>
    <n v="132"/>
    <n v="0"/>
    <n v="0"/>
    <n v="0"/>
    <n v="63"/>
    <n v="69"/>
    <n v="132"/>
    <n v="0"/>
    <n v="0"/>
    <n v="0"/>
    <n v="0"/>
    <n v="0"/>
    <n v="0"/>
    <n v="11"/>
    <n v="15"/>
    <n v="26"/>
    <n v="41"/>
    <n v="53"/>
    <n v="94"/>
    <n v="0"/>
    <n v="0"/>
    <n v="0"/>
    <n v="0"/>
    <n v="0"/>
    <n v="0"/>
    <n v="0"/>
    <n v="0"/>
    <n v="0"/>
    <n v="52"/>
    <n v="68"/>
    <n v="120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1"/>
    <n v="4"/>
    <n v="0"/>
    <n v="0"/>
    <n v="0"/>
    <n v="0"/>
    <n v="5"/>
    <n v="5"/>
    <n v="5"/>
    <n v="1"/>
  </r>
  <r>
    <s v="08DJN0152D"/>
    <n v="1"/>
    <s v="EMMA BEATRIZ SAHAGUN MENDEZ"/>
    <n v="37"/>
    <s v="JUÁREZ"/>
    <n v="1"/>
    <s v="JUĂREZ"/>
    <s v="CALLE SEVILLA"/>
    <n v="0"/>
    <s v="JUÁREZ"/>
    <s v="PÚBLICO"/>
    <x v="0"/>
    <x v="4"/>
    <x v="0"/>
    <x v="0"/>
    <s v="08FZP0118U"/>
    <s v="08FJZ0104X"/>
    <s v="08ADG0005C"/>
    <n v="0"/>
    <n v="39"/>
    <n v="38"/>
    <n v="77"/>
    <n v="0"/>
    <n v="0"/>
    <n v="0"/>
    <n v="39"/>
    <n v="38"/>
    <n v="77"/>
    <n v="0"/>
    <n v="0"/>
    <n v="0"/>
    <n v="3"/>
    <n v="0"/>
    <n v="3"/>
    <n v="5"/>
    <n v="8"/>
    <n v="13"/>
    <n v="6"/>
    <n v="10"/>
    <n v="16"/>
    <n v="0"/>
    <n v="0"/>
    <n v="0"/>
    <n v="0"/>
    <n v="0"/>
    <n v="0"/>
    <n v="0"/>
    <n v="0"/>
    <n v="0"/>
    <n v="14"/>
    <n v="18"/>
    <n v="32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0"/>
    <n v="0"/>
    <n v="0"/>
    <n v="6"/>
    <n v="0"/>
    <n v="3"/>
    <n v="0"/>
    <n v="0"/>
    <n v="2"/>
    <n v="0"/>
    <n v="0"/>
    <n v="0"/>
    <n v="1"/>
    <n v="3"/>
    <n v="2"/>
    <n v="2"/>
    <n v="1"/>
  </r>
  <r>
    <s v="08DJN0153C"/>
    <n v="1"/>
    <s v="NACIONES UNIDAS"/>
    <n v="37"/>
    <s v="JUÁREZ"/>
    <n v="1"/>
    <s v="JUĂREZ"/>
    <s v="CALLE CARIDAD BRAVO ADAMS"/>
    <n v="7210"/>
    <s v="JUÁREZ"/>
    <s v="PÚBLICO"/>
    <x v="0"/>
    <x v="4"/>
    <x v="0"/>
    <x v="0"/>
    <s v="08FZP0118U"/>
    <s v="08FJZ0104X"/>
    <s v="08ADG0005C"/>
    <n v="0"/>
    <n v="53"/>
    <n v="66"/>
    <n v="119"/>
    <n v="0"/>
    <n v="0"/>
    <n v="0"/>
    <n v="53"/>
    <n v="66"/>
    <n v="119"/>
    <n v="0"/>
    <n v="0"/>
    <n v="0"/>
    <n v="0"/>
    <n v="4"/>
    <n v="4"/>
    <n v="18"/>
    <n v="15"/>
    <n v="33"/>
    <n v="33"/>
    <n v="36"/>
    <n v="69"/>
    <n v="0"/>
    <n v="0"/>
    <n v="0"/>
    <n v="0"/>
    <n v="0"/>
    <n v="0"/>
    <n v="0"/>
    <n v="0"/>
    <n v="0"/>
    <n v="51"/>
    <n v="55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54B"/>
    <n v="1"/>
    <s v="NIĂ‘OS HEROES"/>
    <n v="37"/>
    <s v="JUÁREZ"/>
    <n v="1"/>
    <s v="JUĂREZ"/>
    <s v="CALLE DONATO GUERRA"/>
    <n v="0"/>
    <s v="JUÁREZ"/>
    <s v="PÚBLICO"/>
    <x v="0"/>
    <x v="4"/>
    <x v="0"/>
    <x v="0"/>
    <s v="08FZP0274L"/>
    <s v="08FJZ0104X"/>
    <s v="08ADG0005C"/>
    <n v="0"/>
    <n v="38"/>
    <n v="31"/>
    <n v="69"/>
    <n v="0"/>
    <n v="0"/>
    <n v="0"/>
    <n v="38"/>
    <n v="31"/>
    <n v="69"/>
    <n v="0"/>
    <n v="0"/>
    <n v="0"/>
    <n v="1"/>
    <n v="2"/>
    <n v="3"/>
    <n v="13"/>
    <n v="11"/>
    <n v="24"/>
    <n v="31"/>
    <n v="28"/>
    <n v="59"/>
    <n v="0"/>
    <n v="0"/>
    <n v="0"/>
    <n v="0"/>
    <n v="0"/>
    <n v="0"/>
    <n v="0"/>
    <n v="0"/>
    <n v="0"/>
    <n v="45"/>
    <n v="41"/>
    <n v="86"/>
    <n v="0"/>
    <n v="0"/>
    <n v="2"/>
    <n v="0"/>
    <n v="0"/>
    <n v="0"/>
    <n v="1"/>
    <n v="3"/>
    <n v="0"/>
    <n v="0"/>
    <n v="1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6"/>
    <n v="3"/>
    <n v="1"/>
  </r>
  <r>
    <s v="08DJN0156Z"/>
    <n v="1"/>
    <s v="PESTALOZZI"/>
    <n v="37"/>
    <s v="JUÁREZ"/>
    <n v="1"/>
    <s v="JUĂREZ"/>
    <s v="CALLE GENOVEVA DE LA O"/>
    <n v="5264"/>
    <s v="JUÁREZ"/>
    <s v="PÚBLICO"/>
    <x v="0"/>
    <x v="4"/>
    <x v="0"/>
    <x v="0"/>
    <s v="08FZP0139G"/>
    <s v="08FJZ0104X"/>
    <s v="08ADG0005C"/>
    <n v="0"/>
    <n v="46"/>
    <n v="45"/>
    <n v="91"/>
    <n v="0"/>
    <n v="0"/>
    <n v="0"/>
    <n v="46"/>
    <n v="45"/>
    <n v="91"/>
    <n v="0"/>
    <n v="0"/>
    <n v="0"/>
    <n v="3"/>
    <n v="5"/>
    <n v="8"/>
    <n v="17"/>
    <n v="19"/>
    <n v="36"/>
    <n v="22"/>
    <n v="27"/>
    <n v="49"/>
    <n v="0"/>
    <n v="0"/>
    <n v="0"/>
    <n v="0"/>
    <n v="0"/>
    <n v="0"/>
    <n v="0"/>
    <n v="0"/>
    <n v="0"/>
    <n v="42"/>
    <n v="51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  <n v="1"/>
  </r>
  <r>
    <s v="08DJN0157Z"/>
    <n v="1"/>
    <s v="BENITO JUAREZ"/>
    <n v="55"/>
    <s v="ROSALES"/>
    <n v="11"/>
    <s v="CONGREGACIĂ“N DE ESTACIĂ“N ORTĂŤZ"/>
    <s v="CALLE FRANCISCO JAVIER MINA"/>
    <n v="0"/>
    <s v="DELICIAS"/>
    <s v="PÚBLICO"/>
    <x v="0"/>
    <x v="4"/>
    <x v="0"/>
    <x v="0"/>
    <s v="08FZP0106P"/>
    <s v="08FJZ0108T"/>
    <s v="08ADG0057I"/>
    <n v="0"/>
    <n v="33"/>
    <n v="28"/>
    <n v="61"/>
    <n v="0"/>
    <n v="0"/>
    <n v="0"/>
    <n v="33"/>
    <n v="28"/>
    <n v="61"/>
    <n v="0"/>
    <n v="0"/>
    <n v="0"/>
    <n v="0"/>
    <n v="3"/>
    <n v="3"/>
    <n v="13"/>
    <n v="10"/>
    <n v="23"/>
    <n v="16"/>
    <n v="17"/>
    <n v="33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159X"/>
    <n v="1"/>
    <s v="MARGARITA MAZA DE JUAREZ"/>
    <n v="58"/>
    <s v="SAN FRANCISCO DE CONCHOS"/>
    <n v="1"/>
    <s v="SAN FRANCISCO DE CONCHOS"/>
    <s v="CALLE SAN FRANCISCO DE CONCHOS"/>
    <n v="0"/>
    <s v="DELICIAS"/>
    <s v="PÚBLICO"/>
    <x v="0"/>
    <x v="4"/>
    <x v="0"/>
    <x v="0"/>
    <s v="08FZP0107O"/>
    <s v="08FJZ0109S"/>
    <s v="08ADG0057I"/>
    <n v="0"/>
    <n v="8"/>
    <n v="7"/>
    <n v="15"/>
    <n v="0"/>
    <n v="0"/>
    <n v="0"/>
    <n v="8"/>
    <n v="7"/>
    <n v="15"/>
    <n v="0"/>
    <n v="0"/>
    <n v="0"/>
    <n v="0"/>
    <n v="1"/>
    <n v="1"/>
    <n v="1"/>
    <n v="6"/>
    <n v="7"/>
    <n v="4"/>
    <n v="3"/>
    <n v="7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61L"/>
    <n v="1"/>
    <s v="SOR JUANA INES DE LA CRUZ"/>
    <n v="4"/>
    <s v="AQUILES SERDÁN"/>
    <n v="4"/>
    <s v="SAN GUILLERMO (SANTA ELENA)"/>
    <s v="CALLE SAN GUILLERMO (SANTA ELENA)"/>
    <n v="0"/>
    <s v="CHIHUAHUA"/>
    <s v="PÚBLICO"/>
    <x v="0"/>
    <x v="4"/>
    <x v="0"/>
    <x v="0"/>
    <s v="08FZP0268A"/>
    <s v="08FJZ0117A"/>
    <s v="08ADG0046C"/>
    <n v="0"/>
    <n v="36"/>
    <n v="31"/>
    <n v="67"/>
    <n v="0"/>
    <n v="0"/>
    <n v="0"/>
    <n v="36"/>
    <n v="31"/>
    <n v="67"/>
    <n v="0"/>
    <n v="0"/>
    <n v="0"/>
    <n v="7"/>
    <n v="10"/>
    <n v="17"/>
    <n v="10"/>
    <n v="16"/>
    <n v="26"/>
    <n v="12"/>
    <n v="12"/>
    <n v="24"/>
    <n v="0"/>
    <n v="0"/>
    <n v="0"/>
    <n v="0"/>
    <n v="0"/>
    <n v="0"/>
    <n v="0"/>
    <n v="0"/>
    <n v="0"/>
    <n v="29"/>
    <n v="38"/>
    <n v="67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162K"/>
    <n v="1"/>
    <s v="JOSE MERAZ GARCIA"/>
    <n v="37"/>
    <s v="JUÁREZ"/>
    <n v="633"/>
    <s v="SAMALAYUCA"/>
    <s v="CALLE ADALBERTO GAYTAN CARRETERA PANAMERICANA"/>
    <n v="276"/>
    <s v="JUÁREZ"/>
    <s v="PÚBLICO"/>
    <x v="0"/>
    <x v="4"/>
    <x v="0"/>
    <x v="0"/>
    <s v="08FZP0265D"/>
    <s v="08FJZ0101Z"/>
    <s v="08ADG0005C"/>
    <n v="0"/>
    <n v="42"/>
    <n v="48"/>
    <n v="90"/>
    <n v="0"/>
    <n v="0"/>
    <n v="0"/>
    <n v="42"/>
    <n v="48"/>
    <n v="90"/>
    <n v="0"/>
    <n v="0"/>
    <n v="0"/>
    <n v="5"/>
    <n v="5"/>
    <n v="10"/>
    <n v="13"/>
    <n v="14"/>
    <n v="27"/>
    <n v="24"/>
    <n v="21"/>
    <n v="45"/>
    <n v="0"/>
    <n v="0"/>
    <n v="0"/>
    <n v="0"/>
    <n v="0"/>
    <n v="0"/>
    <n v="0"/>
    <n v="0"/>
    <n v="0"/>
    <n v="42"/>
    <n v="40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163J"/>
    <n v="1"/>
    <s v="CRUZ MERAZ DE VALLES"/>
    <n v="37"/>
    <s v="JUÁREZ"/>
    <n v="1"/>
    <s v="JUĂREZ"/>
    <s v="CALLE MARIANO JIMENEZ"/>
    <n v="950"/>
    <s v="JUÁREZ"/>
    <s v="PÚBLICO"/>
    <x v="0"/>
    <x v="4"/>
    <x v="0"/>
    <x v="0"/>
    <s v="08FZP0157W"/>
    <s v="08FJZ0004Y"/>
    <s v="08ADG0005C"/>
    <n v="0"/>
    <n v="35"/>
    <n v="22"/>
    <n v="57"/>
    <n v="0"/>
    <n v="0"/>
    <n v="0"/>
    <n v="35"/>
    <n v="22"/>
    <n v="57"/>
    <n v="0"/>
    <n v="0"/>
    <n v="0"/>
    <n v="2"/>
    <n v="3"/>
    <n v="5"/>
    <n v="8"/>
    <n v="3"/>
    <n v="11"/>
    <n v="17"/>
    <n v="11"/>
    <n v="28"/>
    <n v="0"/>
    <n v="0"/>
    <n v="0"/>
    <n v="0"/>
    <n v="0"/>
    <n v="0"/>
    <n v="0"/>
    <n v="0"/>
    <n v="0"/>
    <n v="27"/>
    <n v="17"/>
    <n v="44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5"/>
    <n v="1"/>
    <n v="2"/>
    <n v="0"/>
    <n v="0"/>
    <n v="1"/>
    <n v="0"/>
    <n v="0"/>
    <n v="0"/>
    <n v="2"/>
    <n v="3"/>
    <n v="8"/>
    <n v="3"/>
    <n v="1"/>
  </r>
  <r>
    <s v="08DJN0164I"/>
    <n v="1"/>
    <s v="SOR JUANA INES DE LA CRUZ"/>
    <n v="16"/>
    <s v="LA CRUZ"/>
    <n v="1"/>
    <s v="LA CRUZ"/>
    <s v="CALLE MORELOS"/>
    <n v="0"/>
    <s v="DELICIAS"/>
    <s v="PÚBLICO"/>
    <x v="0"/>
    <x v="4"/>
    <x v="0"/>
    <x v="0"/>
    <s v="08FZP0152A"/>
    <s v="08FJZ0109S"/>
    <s v="08ADG0057I"/>
    <n v="0"/>
    <n v="15"/>
    <n v="10"/>
    <n v="25"/>
    <n v="0"/>
    <n v="0"/>
    <n v="0"/>
    <n v="15"/>
    <n v="10"/>
    <n v="25"/>
    <n v="0"/>
    <n v="0"/>
    <n v="0"/>
    <n v="6"/>
    <n v="5"/>
    <n v="11"/>
    <n v="6"/>
    <n v="6"/>
    <n v="12"/>
    <n v="10"/>
    <n v="2"/>
    <n v="12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65H"/>
    <n v="1"/>
    <s v="NIĂ‘OS HEROES DE CHAPULTEPEC"/>
    <n v="36"/>
    <s v="JIMÉNEZ"/>
    <n v="1"/>
    <s v="JOSĂ‰ MARIANO JIMĂ‰NEZ"/>
    <s v="CALLE MATAMOROS"/>
    <n v="0"/>
    <s v="HIDALGO DEL PARRAL"/>
    <s v="PÚBLICO"/>
    <x v="0"/>
    <x v="4"/>
    <x v="0"/>
    <x v="0"/>
    <s v="08FZP0129Z"/>
    <s v="08FJZ0109S"/>
    <s v="08ADG0004D"/>
    <n v="0"/>
    <n v="43"/>
    <n v="46"/>
    <n v="89"/>
    <n v="0"/>
    <n v="0"/>
    <n v="0"/>
    <n v="43"/>
    <n v="46"/>
    <n v="89"/>
    <n v="0"/>
    <n v="0"/>
    <n v="0"/>
    <n v="7"/>
    <n v="7"/>
    <n v="14"/>
    <n v="13"/>
    <n v="17"/>
    <n v="30"/>
    <n v="21"/>
    <n v="19"/>
    <n v="40"/>
    <n v="0"/>
    <n v="0"/>
    <n v="0"/>
    <n v="0"/>
    <n v="0"/>
    <n v="0"/>
    <n v="0"/>
    <n v="0"/>
    <n v="0"/>
    <n v="41"/>
    <n v="43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167F"/>
    <n v="1"/>
    <s v="GABRIELA MISTRAL"/>
    <n v="21"/>
    <s v="DELICIAS"/>
    <n v="1"/>
    <s v="DELICIAS"/>
    <s v="CALLE SERTOMA"/>
    <n v="0"/>
    <s v="DELICIAS"/>
    <s v="PÚBLICO"/>
    <x v="0"/>
    <x v="4"/>
    <x v="0"/>
    <x v="0"/>
    <s v="08FZP0105Q"/>
    <s v="08FJZ0108T"/>
    <s v="08ADG0057I"/>
    <n v="0"/>
    <n v="50"/>
    <n v="38"/>
    <n v="88"/>
    <n v="0"/>
    <n v="0"/>
    <n v="0"/>
    <n v="50"/>
    <n v="38"/>
    <n v="88"/>
    <n v="0"/>
    <n v="0"/>
    <n v="0"/>
    <n v="5"/>
    <n v="2"/>
    <n v="7"/>
    <n v="10"/>
    <n v="17"/>
    <n v="27"/>
    <n v="27"/>
    <n v="17"/>
    <n v="44"/>
    <n v="0"/>
    <n v="0"/>
    <n v="0"/>
    <n v="0"/>
    <n v="0"/>
    <n v="0"/>
    <n v="0"/>
    <n v="0"/>
    <n v="0"/>
    <n v="42"/>
    <n v="36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168E"/>
    <n v="1"/>
    <s v="NICOLAS BRAVO"/>
    <n v="7"/>
    <s v="BALLEZA"/>
    <n v="135"/>
    <s v="EJIDO EL VERGEL"/>
    <s v="CALLE EL VERGEL (EJIDO EL VERGEL)"/>
    <n v="0"/>
    <s v="GUACHOCHI"/>
    <s v="PÚBLICO"/>
    <x v="0"/>
    <x v="4"/>
    <x v="0"/>
    <x v="0"/>
    <s v="08FZP0024F"/>
    <s v="08FJZ0107U"/>
    <s v="08ADG0007A"/>
    <n v="0"/>
    <n v="30"/>
    <n v="34"/>
    <n v="64"/>
    <n v="0"/>
    <n v="0"/>
    <n v="0"/>
    <n v="30"/>
    <n v="34"/>
    <n v="64"/>
    <n v="0"/>
    <n v="0"/>
    <n v="0"/>
    <n v="4"/>
    <n v="9"/>
    <n v="13"/>
    <n v="9"/>
    <n v="11"/>
    <n v="20"/>
    <n v="9"/>
    <n v="12"/>
    <n v="21"/>
    <n v="0"/>
    <n v="0"/>
    <n v="0"/>
    <n v="0"/>
    <n v="0"/>
    <n v="0"/>
    <n v="0"/>
    <n v="0"/>
    <n v="0"/>
    <n v="22"/>
    <n v="32"/>
    <n v="5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5"/>
    <n v="0"/>
    <n v="3"/>
    <n v="0"/>
    <n v="0"/>
    <n v="1"/>
    <n v="0"/>
    <n v="0"/>
    <n v="0"/>
    <n v="2"/>
    <n v="3"/>
    <n v="3"/>
    <n v="3"/>
    <n v="1"/>
  </r>
  <r>
    <s v="08DJN0171S"/>
    <n v="1"/>
    <s v="ABRAHAM GONZALEZ"/>
    <n v="31"/>
    <s v="GUERRERO"/>
    <n v="3"/>
    <s v="LA JUNTA"/>
    <s v="PROLONGACIĂ“N 12 DE OCTUBRE"/>
    <n v="0"/>
    <s v="CUAUHTÉMOC"/>
    <s v="PÚBLICO"/>
    <x v="0"/>
    <x v="4"/>
    <x v="0"/>
    <x v="0"/>
    <s v="08FZP0111A"/>
    <s v="08FJZ0111G"/>
    <s v="08ADG0010O"/>
    <n v="0"/>
    <n v="13"/>
    <n v="17"/>
    <n v="30"/>
    <n v="0"/>
    <n v="0"/>
    <n v="0"/>
    <n v="13"/>
    <n v="17"/>
    <n v="30"/>
    <n v="0"/>
    <n v="0"/>
    <n v="0"/>
    <n v="7"/>
    <n v="3"/>
    <n v="10"/>
    <n v="3"/>
    <n v="5"/>
    <n v="8"/>
    <n v="9"/>
    <n v="4"/>
    <n v="13"/>
    <n v="0"/>
    <n v="0"/>
    <n v="0"/>
    <n v="0"/>
    <n v="0"/>
    <n v="0"/>
    <n v="0"/>
    <n v="0"/>
    <n v="0"/>
    <n v="19"/>
    <n v="12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72R"/>
    <n v="1"/>
    <s v="FRANCISCO I. MADERO"/>
    <n v="3"/>
    <s v="ALLENDE"/>
    <n v="86"/>
    <s v="PUEBLITO DE ALLENDE"/>
    <s v="CALLE PUEBLITO DE ALLENDE"/>
    <n v="0"/>
    <s v="HIDALGO DEL PARRAL"/>
    <s v="PÚBLICO"/>
    <x v="0"/>
    <x v="4"/>
    <x v="0"/>
    <x v="0"/>
    <s v="08FZP0224D"/>
    <s v="08FJZ0107U"/>
    <s v="08ADG0004D"/>
    <n v="0"/>
    <n v="7"/>
    <n v="13"/>
    <n v="20"/>
    <n v="0"/>
    <n v="0"/>
    <n v="0"/>
    <n v="7"/>
    <n v="13"/>
    <n v="20"/>
    <n v="0"/>
    <n v="0"/>
    <n v="0"/>
    <n v="0"/>
    <n v="1"/>
    <n v="1"/>
    <n v="2"/>
    <n v="5"/>
    <n v="7"/>
    <n v="4"/>
    <n v="4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74P"/>
    <n v="1"/>
    <s v="ABRAHAM GONZALEZ"/>
    <n v="19"/>
    <s v="CHIHUAHUA"/>
    <n v="1"/>
    <s v="CHIHUAHUA"/>
    <s v="CALLE J.J. CALVO"/>
    <n v="3810"/>
    <s v="CHIHUAHUA"/>
    <s v="PÚBLICO"/>
    <x v="0"/>
    <x v="4"/>
    <x v="0"/>
    <x v="0"/>
    <s v="08FZP0104R"/>
    <s v="08FJZ0116B"/>
    <s v="08ADG0046C"/>
    <n v="0"/>
    <n v="21"/>
    <n v="32"/>
    <n v="53"/>
    <n v="0"/>
    <n v="0"/>
    <n v="0"/>
    <n v="21"/>
    <n v="32"/>
    <n v="53"/>
    <n v="0"/>
    <n v="0"/>
    <n v="0"/>
    <n v="7"/>
    <n v="5"/>
    <n v="12"/>
    <n v="7"/>
    <n v="8"/>
    <n v="15"/>
    <n v="6"/>
    <n v="17"/>
    <n v="23"/>
    <n v="0"/>
    <n v="0"/>
    <n v="0"/>
    <n v="0"/>
    <n v="0"/>
    <n v="0"/>
    <n v="0"/>
    <n v="0"/>
    <n v="0"/>
    <n v="20"/>
    <n v="30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175O"/>
    <n v="1"/>
    <s v="CORINA ROHANA"/>
    <n v="52"/>
    <s v="OJINAGA"/>
    <n v="1"/>
    <s v="MANUEL OJINAGA"/>
    <s v="CALLE HOMBRES ILUSTRES"/>
    <n v="800"/>
    <s v="OJINAGA"/>
    <s v="PÚBLICO"/>
    <x v="0"/>
    <x v="4"/>
    <x v="0"/>
    <x v="0"/>
    <s v="08FZP0108N"/>
    <s v="08FJZ0117A"/>
    <s v="08ADG0056J"/>
    <n v="0"/>
    <n v="45"/>
    <n v="40"/>
    <n v="85"/>
    <n v="0"/>
    <n v="0"/>
    <n v="0"/>
    <n v="45"/>
    <n v="40"/>
    <n v="85"/>
    <n v="0"/>
    <n v="0"/>
    <n v="0"/>
    <n v="6"/>
    <n v="13"/>
    <n v="19"/>
    <n v="26"/>
    <n v="18"/>
    <n v="44"/>
    <n v="21"/>
    <n v="22"/>
    <n v="43"/>
    <n v="0"/>
    <n v="0"/>
    <n v="0"/>
    <n v="0"/>
    <n v="0"/>
    <n v="0"/>
    <n v="0"/>
    <n v="0"/>
    <n v="0"/>
    <n v="53"/>
    <n v="53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1"/>
    <n v="0"/>
    <n v="0"/>
    <n v="0"/>
    <n v="2"/>
    <n v="4"/>
    <n v="6"/>
    <n v="4"/>
    <n v="1"/>
  </r>
  <r>
    <s v="08DJN0177M"/>
    <n v="1"/>
    <s v="PEDRO DE GANTE"/>
    <n v="55"/>
    <s v="ROSALES"/>
    <n v="1"/>
    <s v="SANTA CRUZ DE ROSALES"/>
    <s v="CALLE 5 DE MAYO"/>
    <n v="0"/>
    <s v="DELICIAS"/>
    <s v="PÚBLICO"/>
    <x v="0"/>
    <x v="4"/>
    <x v="0"/>
    <x v="0"/>
    <s v="08FZP0151B"/>
    <s v="08FJZ0108T"/>
    <s v="08ADG0057I"/>
    <n v="0"/>
    <n v="16"/>
    <n v="22"/>
    <n v="38"/>
    <n v="0"/>
    <n v="0"/>
    <n v="0"/>
    <n v="16"/>
    <n v="22"/>
    <n v="38"/>
    <n v="0"/>
    <n v="0"/>
    <n v="0"/>
    <n v="2"/>
    <n v="5"/>
    <n v="7"/>
    <n v="5"/>
    <n v="5"/>
    <n v="10"/>
    <n v="6"/>
    <n v="11"/>
    <n v="17"/>
    <n v="0"/>
    <n v="0"/>
    <n v="0"/>
    <n v="0"/>
    <n v="0"/>
    <n v="0"/>
    <n v="0"/>
    <n v="0"/>
    <n v="0"/>
    <n v="13"/>
    <n v="21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8L"/>
    <n v="1"/>
    <s v="BENITO JUAREZ"/>
    <n v="21"/>
    <s v="DELICIAS"/>
    <n v="1"/>
    <s v="DELICIAS"/>
    <s v="AVENIDA 2A ORIENTE"/>
    <n v="1003"/>
    <s v="DELICIAS"/>
    <s v="PÚBLICO"/>
    <x v="0"/>
    <x v="4"/>
    <x v="0"/>
    <x v="0"/>
    <s v="08FZP0151B"/>
    <s v="08FJZ0108T"/>
    <s v="08ADG0057I"/>
    <n v="0"/>
    <n v="64"/>
    <n v="38"/>
    <n v="102"/>
    <n v="0"/>
    <n v="0"/>
    <n v="0"/>
    <n v="64"/>
    <n v="38"/>
    <n v="102"/>
    <n v="0"/>
    <n v="0"/>
    <n v="0"/>
    <n v="0"/>
    <n v="0"/>
    <n v="0"/>
    <n v="18"/>
    <n v="21"/>
    <n v="39"/>
    <n v="35"/>
    <n v="24"/>
    <n v="59"/>
    <n v="0"/>
    <n v="0"/>
    <n v="0"/>
    <n v="0"/>
    <n v="0"/>
    <n v="0"/>
    <n v="0"/>
    <n v="0"/>
    <n v="0"/>
    <n v="53"/>
    <n v="45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4"/>
    <n v="4"/>
    <n v="1"/>
  </r>
  <r>
    <s v="08DJN0180Z"/>
    <n v="1"/>
    <s v="MANUEL ACUĂ‘A"/>
    <n v="5"/>
    <s v="ASCENSIÓN"/>
    <n v="34"/>
    <s v="GUADALUPE VICTORIA"/>
    <s v="CALLE CORREGIDORA"/>
    <n v="0"/>
    <s v="NVO. CASAS GRANDES"/>
    <s v="PÚBLICO"/>
    <x v="0"/>
    <x v="4"/>
    <x v="0"/>
    <x v="0"/>
    <s v="08FZP0127B"/>
    <s v="08FJZ0110H"/>
    <s v="08ADG0013L"/>
    <n v="0"/>
    <n v="18"/>
    <n v="15"/>
    <n v="33"/>
    <n v="0"/>
    <n v="0"/>
    <n v="0"/>
    <n v="18"/>
    <n v="15"/>
    <n v="33"/>
    <n v="0"/>
    <n v="0"/>
    <n v="0"/>
    <n v="2"/>
    <n v="1"/>
    <n v="3"/>
    <n v="5"/>
    <n v="6"/>
    <n v="11"/>
    <n v="9"/>
    <n v="6"/>
    <n v="15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81Z"/>
    <n v="1"/>
    <s v="MARGARITA MAZA DE JUAREZ"/>
    <n v="21"/>
    <s v="DELICIAS"/>
    <n v="1"/>
    <s v="DELICIAS"/>
    <s v="AVENIDA 4A PONIENTE"/>
    <n v="806"/>
    <s v="DELICIAS"/>
    <s v="PÚBLICO"/>
    <x v="0"/>
    <x v="4"/>
    <x v="0"/>
    <x v="0"/>
    <s v="08FZP0151B"/>
    <s v="08FJZ0108T"/>
    <s v="08ADG0057I"/>
    <n v="0"/>
    <n v="65"/>
    <n v="81"/>
    <n v="146"/>
    <n v="0"/>
    <n v="0"/>
    <n v="0"/>
    <n v="65"/>
    <n v="81"/>
    <n v="146"/>
    <n v="0"/>
    <n v="0"/>
    <n v="0"/>
    <n v="8"/>
    <n v="9"/>
    <n v="17"/>
    <n v="21"/>
    <n v="23"/>
    <n v="44"/>
    <n v="23"/>
    <n v="32"/>
    <n v="55"/>
    <n v="0"/>
    <n v="0"/>
    <n v="0"/>
    <n v="0"/>
    <n v="0"/>
    <n v="0"/>
    <n v="0"/>
    <n v="0"/>
    <n v="0"/>
    <n v="52"/>
    <n v="64"/>
    <n v="116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9"/>
    <n v="6"/>
    <n v="1"/>
  </r>
  <r>
    <s v="08DJN0182Y"/>
    <n v="1"/>
    <s v="FRANCISCO MARQUEZ"/>
    <n v="21"/>
    <s v="DELICIAS"/>
    <n v="1"/>
    <s v="DELICIAS"/>
    <s v="CALLE NOGAL"/>
    <n v="202"/>
    <s v="DELICIAS"/>
    <s v="PÚBLICO"/>
    <x v="0"/>
    <x v="4"/>
    <x v="0"/>
    <x v="0"/>
    <s v="08FZP0105Q"/>
    <s v="08FJZ0108T"/>
    <s v="08ADG0057I"/>
    <n v="0"/>
    <n v="39"/>
    <n v="47"/>
    <n v="86"/>
    <n v="0"/>
    <n v="0"/>
    <n v="0"/>
    <n v="39"/>
    <n v="47"/>
    <n v="86"/>
    <n v="0"/>
    <n v="0"/>
    <n v="0"/>
    <n v="6"/>
    <n v="8"/>
    <n v="14"/>
    <n v="9"/>
    <n v="15"/>
    <n v="24"/>
    <n v="22"/>
    <n v="18"/>
    <n v="40"/>
    <n v="0"/>
    <n v="0"/>
    <n v="0"/>
    <n v="0"/>
    <n v="0"/>
    <n v="0"/>
    <n v="0"/>
    <n v="0"/>
    <n v="0"/>
    <n v="37"/>
    <n v="41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83X"/>
    <n v="1"/>
    <s v="30 DE ABRIL"/>
    <n v="21"/>
    <s v="DELICIAS"/>
    <n v="517"/>
    <s v="COLONIA LAS VIRGINIAS"/>
    <s v="CALLE IGNACIO ZARAGOZA"/>
    <n v="0"/>
    <s v="DELICIAS"/>
    <s v="PÚBLICO"/>
    <x v="0"/>
    <x v="4"/>
    <x v="0"/>
    <x v="0"/>
    <s v="08FZP0278H"/>
    <s v="08FJZ0108T"/>
    <s v="08ADG0057I"/>
    <n v="0"/>
    <n v="8"/>
    <n v="6"/>
    <n v="14"/>
    <n v="0"/>
    <n v="0"/>
    <n v="0"/>
    <n v="8"/>
    <n v="6"/>
    <n v="14"/>
    <n v="0"/>
    <n v="0"/>
    <n v="0"/>
    <n v="1"/>
    <n v="0"/>
    <n v="1"/>
    <n v="5"/>
    <n v="3"/>
    <n v="8"/>
    <n v="2"/>
    <n v="6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84W"/>
    <n v="1"/>
    <s v="JUANA DE ASBAJE"/>
    <n v="21"/>
    <s v="DELICIAS"/>
    <n v="1"/>
    <s v="DELICIAS"/>
    <s v="AVENIDA 1A "/>
    <n v="0"/>
    <s v="DELICIAS"/>
    <s v="PÚBLICO"/>
    <x v="0"/>
    <x v="4"/>
    <x v="0"/>
    <x v="0"/>
    <s v="08FZP0278H"/>
    <s v="08FJZ0108T"/>
    <s v="08ADG0057I"/>
    <n v="0"/>
    <n v="31"/>
    <n v="30"/>
    <n v="61"/>
    <n v="0"/>
    <n v="0"/>
    <n v="0"/>
    <n v="31"/>
    <n v="30"/>
    <n v="61"/>
    <n v="0"/>
    <n v="0"/>
    <n v="0"/>
    <n v="6"/>
    <n v="3"/>
    <n v="9"/>
    <n v="13"/>
    <n v="13"/>
    <n v="26"/>
    <n v="18"/>
    <n v="12"/>
    <n v="30"/>
    <n v="0"/>
    <n v="0"/>
    <n v="0"/>
    <n v="0"/>
    <n v="0"/>
    <n v="0"/>
    <n v="0"/>
    <n v="0"/>
    <n v="0"/>
    <n v="37"/>
    <n v="28"/>
    <n v="65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185V"/>
    <n v="1"/>
    <s v="GABRIELA MISTRAL"/>
    <n v="2"/>
    <s v="ALDAMA"/>
    <n v="1"/>
    <s v="JUAN ALDAMA"/>
    <s v="CALLE 28 "/>
    <n v="0"/>
    <s v="CHIHUAHUA"/>
    <s v="PÚBLICO"/>
    <x v="0"/>
    <x v="4"/>
    <x v="0"/>
    <x v="0"/>
    <s v="08FZP0262G"/>
    <s v="08FJZ0117A"/>
    <s v="08ADG0046C"/>
    <n v="0"/>
    <n v="62"/>
    <n v="56"/>
    <n v="118"/>
    <n v="0"/>
    <n v="0"/>
    <n v="0"/>
    <n v="62"/>
    <n v="56"/>
    <n v="118"/>
    <n v="0"/>
    <n v="0"/>
    <n v="0"/>
    <n v="10"/>
    <n v="9"/>
    <n v="19"/>
    <n v="17"/>
    <n v="13"/>
    <n v="30"/>
    <n v="40"/>
    <n v="22"/>
    <n v="62"/>
    <n v="0"/>
    <n v="0"/>
    <n v="0"/>
    <n v="0"/>
    <n v="0"/>
    <n v="0"/>
    <n v="0"/>
    <n v="0"/>
    <n v="0"/>
    <n v="67"/>
    <n v="44"/>
    <n v="111"/>
    <n v="1"/>
    <n v="1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186U"/>
    <n v="1"/>
    <s v="JUSTO SIERRA"/>
    <n v="2"/>
    <s v="ALDAMA"/>
    <n v="50"/>
    <s v="LA MESA"/>
    <s v="CALLE BENITO JUĂREZ"/>
    <n v="0"/>
    <s v="CHIHUAHUA"/>
    <s v="PÚBLICO"/>
    <x v="0"/>
    <x v="4"/>
    <x v="0"/>
    <x v="0"/>
    <s v="08FZP0262G"/>
    <s v="08FJZ0117A"/>
    <s v="08ADG0046C"/>
    <n v="0"/>
    <n v="29"/>
    <n v="23"/>
    <n v="52"/>
    <n v="0"/>
    <n v="0"/>
    <n v="0"/>
    <n v="29"/>
    <n v="23"/>
    <n v="52"/>
    <n v="0"/>
    <n v="0"/>
    <n v="0"/>
    <n v="7"/>
    <n v="5"/>
    <n v="12"/>
    <n v="8"/>
    <n v="10"/>
    <n v="18"/>
    <n v="13"/>
    <n v="9"/>
    <n v="22"/>
    <n v="0"/>
    <n v="0"/>
    <n v="0"/>
    <n v="0"/>
    <n v="0"/>
    <n v="0"/>
    <n v="0"/>
    <n v="0"/>
    <n v="0"/>
    <n v="28"/>
    <n v="24"/>
    <n v="52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190G"/>
    <n v="1"/>
    <s v="ROSAURA ZAPATA"/>
    <n v="17"/>
    <s v="CUAUHTÉMOC"/>
    <n v="1"/>
    <s v="CUAUHTĂ‰MOC"/>
    <s v="CALLE 6A"/>
    <n v="0"/>
    <s v="CUAUHTÉMOC"/>
    <s v="PÚBLICO"/>
    <x v="0"/>
    <x v="4"/>
    <x v="0"/>
    <x v="0"/>
    <s v="08FZP0110B"/>
    <s v="08FJZ0105W"/>
    <s v="08ADG0010O"/>
    <n v="0"/>
    <n v="38"/>
    <n v="31"/>
    <n v="69"/>
    <n v="0"/>
    <n v="0"/>
    <n v="0"/>
    <n v="38"/>
    <n v="31"/>
    <n v="69"/>
    <n v="0"/>
    <n v="0"/>
    <n v="0"/>
    <n v="7"/>
    <n v="8"/>
    <n v="15"/>
    <n v="17"/>
    <n v="18"/>
    <n v="35"/>
    <n v="14"/>
    <n v="8"/>
    <n v="22"/>
    <n v="0"/>
    <n v="0"/>
    <n v="0"/>
    <n v="0"/>
    <n v="0"/>
    <n v="0"/>
    <n v="0"/>
    <n v="0"/>
    <n v="0"/>
    <n v="38"/>
    <n v="34"/>
    <n v="72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2"/>
    <n v="0"/>
    <n v="1"/>
    <n v="0"/>
    <n v="0"/>
    <n v="0"/>
    <n v="0"/>
    <n v="0"/>
    <n v="0"/>
    <n v="1"/>
    <n v="0"/>
    <n v="8"/>
    <n v="0"/>
    <n v="3"/>
    <n v="0"/>
    <n v="1"/>
    <n v="1"/>
    <n v="0"/>
    <n v="0"/>
    <n v="0"/>
    <n v="1"/>
    <n v="3"/>
    <n v="5"/>
    <n v="3"/>
    <n v="1"/>
  </r>
  <r>
    <s v="08DJN0191F"/>
    <n v="1"/>
    <s v="TREINTA DE ABRIL"/>
    <n v="17"/>
    <s v="CUAUHTÉMOC"/>
    <n v="1"/>
    <s v="CUAUHTĂ‰MOC"/>
    <s v="CALLE NARANJOS"/>
    <n v="3011"/>
    <s v="CUAUHTÉMOC"/>
    <s v="PÚBLICO"/>
    <x v="0"/>
    <x v="4"/>
    <x v="0"/>
    <x v="0"/>
    <s v="08FZP0109M"/>
    <s v="08FJZ0105W"/>
    <s v="08ADG0010O"/>
    <n v="0"/>
    <n v="32"/>
    <n v="46"/>
    <n v="78"/>
    <n v="0"/>
    <n v="0"/>
    <n v="0"/>
    <n v="32"/>
    <n v="46"/>
    <n v="78"/>
    <n v="0"/>
    <n v="0"/>
    <n v="0"/>
    <n v="7"/>
    <n v="4"/>
    <n v="11"/>
    <n v="10"/>
    <n v="11"/>
    <n v="21"/>
    <n v="19"/>
    <n v="18"/>
    <n v="37"/>
    <n v="0"/>
    <n v="0"/>
    <n v="0"/>
    <n v="0"/>
    <n v="0"/>
    <n v="0"/>
    <n v="0"/>
    <n v="0"/>
    <n v="0"/>
    <n v="36"/>
    <n v="33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6"/>
    <n v="3"/>
    <n v="1"/>
  </r>
  <r>
    <s v="08DJN0192E"/>
    <n v="1"/>
    <s v="CUAUHTEMOC"/>
    <n v="19"/>
    <s v="CHIHUAHUA"/>
    <n v="1"/>
    <s v="CHIHUAHUA"/>
    <s v="CALLE 20A"/>
    <n v="2305"/>
    <s v="CHIHUAHUA"/>
    <s v="PÚBLICO"/>
    <x v="0"/>
    <x v="4"/>
    <x v="0"/>
    <x v="0"/>
    <s v="08FZP0125D"/>
    <s v="08FJZ0115C"/>
    <s v="08ADG0046C"/>
    <n v="0"/>
    <n v="36"/>
    <n v="35"/>
    <n v="71"/>
    <n v="0"/>
    <n v="0"/>
    <n v="0"/>
    <n v="36"/>
    <n v="35"/>
    <n v="71"/>
    <n v="0"/>
    <n v="0"/>
    <n v="0"/>
    <n v="7"/>
    <n v="3"/>
    <n v="10"/>
    <n v="17"/>
    <n v="12"/>
    <n v="29"/>
    <n v="12"/>
    <n v="13"/>
    <n v="25"/>
    <n v="0"/>
    <n v="0"/>
    <n v="0"/>
    <n v="0"/>
    <n v="0"/>
    <n v="0"/>
    <n v="0"/>
    <n v="0"/>
    <n v="0"/>
    <n v="36"/>
    <n v="28"/>
    <n v="64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3"/>
    <n v="1"/>
  </r>
  <r>
    <s v="08DJN0194C"/>
    <n v="1"/>
    <s v="LEONA VICARIO"/>
    <n v="19"/>
    <s v="CHIHUAHUA"/>
    <n v="1"/>
    <s v="CHIHUAHUA"/>
    <s v="CALLE CASCADA DE BASASEACHIC "/>
    <n v="0"/>
    <s v="CHIHUAHUA"/>
    <s v="PÚBLICO"/>
    <x v="0"/>
    <x v="4"/>
    <x v="0"/>
    <x v="0"/>
    <s v="08FZP0103S"/>
    <s v="08FJZ0113E"/>
    <s v="08ADG0046C"/>
    <n v="0"/>
    <n v="22"/>
    <n v="16"/>
    <n v="38"/>
    <n v="0"/>
    <n v="0"/>
    <n v="0"/>
    <n v="22"/>
    <n v="16"/>
    <n v="38"/>
    <n v="0"/>
    <n v="0"/>
    <n v="0"/>
    <n v="1"/>
    <n v="3"/>
    <n v="4"/>
    <n v="11"/>
    <n v="5"/>
    <n v="16"/>
    <n v="1"/>
    <n v="5"/>
    <n v="6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196A"/>
    <n v="1"/>
    <s v="IGNACIO ALLENDE"/>
    <n v="19"/>
    <s v="CHIHUAHUA"/>
    <n v="1"/>
    <s v="CHIHUAHUA"/>
    <s v="CALZADA LA MINITA"/>
    <n v="6601"/>
    <s v="CHIHUAHUA"/>
    <s v="PÚBLICO"/>
    <x v="0"/>
    <x v="4"/>
    <x v="0"/>
    <x v="0"/>
    <s v="08FZP0131O"/>
    <s v="08FJZ0115C"/>
    <s v="08ADG0046C"/>
    <n v="0"/>
    <n v="48"/>
    <n v="44"/>
    <n v="92"/>
    <n v="0"/>
    <n v="0"/>
    <n v="0"/>
    <n v="48"/>
    <n v="44"/>
    <n v="92"/>
    <n v="0"/>
    <n v="0"/>
    <n v="0"/>
    <n v="5"/>
    <n v="10"/>
    <n v="15"/>
    <n v="9"/>
    <n v="10"/>
    <n v="19"/>
    <n v="22"/>
    <n v="23"/>
    <n v="45"/>
    <n v="0"/>
    <n v="0"/>
    <n v="0"/>
    <n v="0"/>
    <n v="0"/>
    <n v="0"/>
    <n v="0"/>
    <n v="0"/>
    <n v="0"/>
    <n v="36"/>
    <n v="43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00X"/>
    <n v="1"/>
    <s v="ANGELA PERALTA"/>
    <n v="20"/>
    <s v="CHÍNIPAS"/>
    <n v="77"/>
    <s v="MILPILLAS"/>
    <s v="NINGUNO NINGUNO"/>
    <n v="0"/>
    <s v="CREEL"/>
    <s v="PÚBLICO"/>
    <x v="0"/>
    <x v="4"/>
    <x v="0"/>
    <x v="0"/>
    <s v="08FZP0134L"/>
    <s v="08FJZ0106V"/>
    <s v="08ADG0003E"/>
    <n v="0"/>
    <n v="32"/>
    <n v="29"/>
    <n v="61"/>
    <n v="0"/>
    <n v="0"/>
    <n v="0"/>
    <n v="32"/>
    <n v="29"/>
    <n v="61"/>
    <n v="0"/>
    <n v="0"/>
    <n v="0"/>
    <n v="17"/>
    <n v="13"/>
    <n v="30"/>
    <n v="17"/>
    <n v="9"/>
    <n v="26"/>
    <n v="6"/>
    <n v="15"/>
    <n v="21"/>
    <n v="0"/>
    <n v="0"/>
    <n v="0"/>
    <n v="0"/>
    <n v="0"/>
    <n v="0"/>
    <n v="0"/>
    <n v="0"/>
    <n v="0"/>
    <n v="40"/>
    <n v="37"/>
    <n v="77"/>
    <n v="1"/>
    <n v="1"/>
    <n v="1"/>
    <n v="0"/>
    <n v="0"/>
    <n v="0"/>
    <n v="0"/>
    <n v="3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1"/>
    <n v="0"/>
    <n v="0"/>
    <n v="5"/>
    <n v="1"/>
    <n v="2"/>
    <n v="1"/>
    <n v="1"/>
    <n v="1"/>
    <n v="0"/>
    <n v="0"/>
    <n v="0"/>
    <n v="0"/>
    <n v="3"/>
    <n v="3"/>
    <n v="3"/>
    <n v="1"/>
  </r>
  <r>
    <s v="08DJN0202V"/>
    <n v="1"/>
    <s v="BENITO JUAREZ"/>
    <n v="27"/>
    <s v="GUACHOCHI"/>
    <n v="1"/>
    <s v="GUACHOCHI"/>
    <s v="CALLE NIĂ‘OS HEROES"/>
    <n v="0"/>
    <s v="GUACHOCHI"/>
    <s v="PÚBLICO"/>
    <x v="0"/>
    <x v="4"/>
    <x v="0"/>
    <x v="0"/>
    <s v="08FZP0121H"/>
    <s v="08FJZ0106V"/>
    <s v="08ADG0006B"/>
    <n v="0"/>
    <n v="35"/>
    <n v="28"/>
    <n v="63"/>
    <n v="0"/>
    <n v="0"/>
    <n v="0"/>
    <n v="35"/>
    <n v="28"/>
    <n v="63"/>
    <n v="0"/>
    <n v="0"/>
    <n v="0"/>
    <n v="4"/>
    <n v="10"/>
    <n v="14"/>
    <n v="20"/>
    <n v="15"/>
    <n v="35"/>
    <n v="9"/>
    <n v="13"/>
    <n v="22"/>
    <n v="0"/>
    <n v="0"/>
    <n v="0"/>
    <n v="0"/>
    <n v="0"/>
    <n v="0"/>
    <n v="0"/>
    <n v="0"/>
    <n v="0"/>
    <n v="33"/>
    <n v="38"/>
    <n v="71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DJN0203U"/>
    <n v="1"/>
    <s v="LUIS URIAS"/>
    <n v="49"/>
    <s v="NONOAVA"/>
    <n v="1"/>
    <s v="NONOAVA"/>
    <s v="CALLE INDEPENCIA"/>
    <n v="0"/>
    <s v="CHIHUAHUA"/>
    <s v="PÚBLICO"/>
    <x v="0"/>
    <x v="4"/>
    <x v="0"/>
    <x v="0"/>
    <s v="08FZP0273M"/>
    <s v="08FJZ0116B"/>
    <s v="08ADG0046C"/>
    <n v="0"/>
    <n v="20"/>
    <n v="14"/>
    <n v="34"/>
    <n v="0"/>
    <n v="0"/>
    <n v="0"/>
    <n v="20"/>
    <n v="14"/>
    <n v="34"/>
    <n v="0"/>
    <n v="0"/>
    <n v="0"/>
    <n v="5"/>
    <n v="4"/>
    <n v="9"/>
    <n v="5"/>
    <n v="5"/>
    <n v="10"/>
    <n v="6"/>
    <n v="4"/>
    <n v="10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06R"/>
    <n v="1"/>
    <s v="LUIS PASTEUR"/>
    <n v="19"/>
    <s v="CHIHUAHUA"/>
    <n v="1"/>
    <s v="CHIHUAHUA"/>
    <s v="CALLE ASIA"/>
    <n v="0"/>
    <s v="CHIHUAHUA"/>
    <s v="PÚBLICO"/>
    <x v="0"/>
    <x v="4"/>
    <x v="0"/>
    <x v="0"/>
    <s v="08FZP0103S"/>
    <s v="08FJZ0113E"/>
    <s v="08ADG0046C"/>
    <n v="0"/>
    <n v="13"/>
    <n v="5"/>
    <n v="18"/>
    <n v="0"/>
    <n v="0"/>
    <n v="0"/>
    <n v="13"/>
    <n v="5"/>
    <n v="18"/>
    <n v="0"/>
    <n v="0"/>
    <n v="0"/>
    <n v="5"/>
    <n v="2"/>
    <n v="7"/>
    <n v="5"/>
    <n v="2"/>
    <n v="7"/>
    <n v="3"/>
    <n v="2"/>
    <n v="5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209O"/>
    <n v="1"/>
    <s v="SEBASTIAN LERDO DE TEJADA"/>
    <n v="19"/>
    <s v="CHIHUAHUA"/>
    <n v="1"/>
    <s v="CHIHUAHUA"/>
    <s v="PERIFĂ‰RICO DE LA JUVENTUD"/>
    <n v="8805"/>
    <s v="CHIHUAHUA"/>
    <s v="PÚBLICO"/>
    <x v="0"/>
    <x v="4"/>
    <x v="0"/>
    <x v="0"/>
    <s v="08FZP0136J"/>
    <s v="08FJZ0116B"/>
    <s v="08ADG0046C"/>
    <n v="0"/>
    <n v="55"/>
    <n v="48"/>
    <n v="103"/>
    <n v="0"/>
    <n v="0"/>
    <n v="0"/>
    <n v="55"/>
    <n v="48"/>
    <n v="103"/>
    <n v="0"/>
    <n v="0"/>
    <n v="0"/>
    <n v="4"/>
    <n v="10"/>
    <n v="14"/>
    <n v="27"/>
    <n v="22"/>
    <n v="49"/>
    <n v="19"/>
    <n v="18"/>
    <n v="37"/>
    <n v="0"/>
    <n v="0"/>
    <n v="0"/>
    <n v="0"/>
    <n v="0"/>
    <n v="0"/>
    <n v="0"/>
    <n v="0"/>
    <n v="0"/>
    <n v="50"/>
    <n v="50"/>
    <n v="100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6"/>
    <n v="4"/>
    <n v="1"/>
  </r>
  <r>
    <s v="08DJN0210D"/>
    <n v="1"/>
    <s v="JUAN AMOS COMENIO"/>
    <n v="19"/>
    <s v="CHIHUAHUA"/>
    <n v="1"/>
    <s v="CHIHUAHUA"/>
    <s v="CALLE CAMARGO"/>
    <n v="99"/>
    <s v="CHIHUAHUA"/>
    <s v="PÚBLICO"/>
    <x v="0"/>
    <x v="4"/>
    <x v="0"/>
    <x v="0"/>
    <s v="08FZP0124E"/>
    <s v="08FJZ0113E"/>
    <s v="08ADG0046C"/>
    <n v="0"/>
    <n v="44"/>
    <n v="44"/>
    <n v="88"/>
    <n v="0"/>
    <n v="0"/>
    <n v="0"/>
    <n v="44"/>
    <n v="44"/>
    <n v="88"/>
    <n v="0"/>
    <n v="0"/>
    <n v="0"/>
    <n v="3"/>
    <n v="4"/>
    <n v="7"/>
    <n v="15"/>
    <n v="24"/>
    <n v="39"/>
    <n v="20"/>
    <n v="15"/>
    <n v="35"/>
    <n v="0"/>
    <n v="0"/>
    <n v="0"/>
    <n v="0"/>
    <n v="0"/>
    <n v="0"/>
    <n v="0"/>
    <n v="0"/>
    <n v="0"/>
    <n v="38"/>
    <n v="43"/>
    <n v="81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6"/>
    <n v="4"/>
    <n v="1"/>
  </r>
  <r>
    <s v="08DJN0211C"/>
    <n v="1"/>
    <s v="REVOLUCION"/>
    <n v="19"/>
    <s v="CHIHUAHUA"/>
    <n v="1"/>
    <s v="CHIHUAHUA"/>
    <s v="CALLE MARIA ELENA HERNANDEZ"/>
    <n v="238"/>
    <s v="CHIHUAHUA"/>
    <s v="PÚBLICO"/>
    <x v="0"/>
    <x v="4"/>
    <x v="0"/>
    <x v="0"/>
    <s v="08FZP0124E"/>
    <s v="08FJZ0113E"/>
    <s v="08ADG0046C"/>
    <n v="0"/>
    <n v="40"/>
    <n v="50"/>
    <n v="90"/>
    <n v="0"/>
    <n v="0"/>
    <n v="0"/>
    <n v="40"/>
    <n v="50"/>
    <n v="90"/>
    <n v="0"/>
    <n v="0"/>
    <n v="0"/>
    <n v="6"/>
    <n v="6"/>
    <n v="12"/>
    <n v="20"/>
    <n v="11"/>
    <n v="31"/>
    <n v="17"/>
    <n v="21"/>
    <n v="38"/>
    <n v="0"/>
    <n v="0"/>
    <n v="0"/>
    <n v="0"/>
    <n v="0"/>
    <n v="0"/>
    <n v="0"/>
    <n v="0"/>
    <n v="0"/>
    <n v="43"/>
    <n v="38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5"/>
    <n v="1"/>
  </r>
  <r>
    <s v="08DJN0213A"/>
    <n v="1"/>
    <s v="CUITLAHUAC"/>
    <n v="54"/>
    <s v="RIVA PALACIO"/>
    <n v="1"/>
    <s v="SAN ANDRĂ‰S"/>
    <s v="CALLE CALDERON"/>
    <n v="0"/>
    <s v="CHIHUAHUA"/>
    <s v="PÚBLICO"/>
    <x v="0"/>
    <x v="4"/>
    <x v="0"/>
    <x v="0"/>
    <s v="08FZP0273M"/>
    <s v="08FJZ0116B"/>
    <s v="08ADG0046C"/>
    <n v="0"/>
    <n v="18"/>
    <n v="21"/>
    <n v="39"/>
    <n v="0"/>
    <n v="0"/>
    <n v="0"/>
    <n v="18"/>
    <n v="21"/>
    <n v="39"/>
    <n v="0"/>
    <n v="0"/>
    <n v="0"/>
    <n v="0"/>
    <n v="4"/>
    <n v="4"/>
    <n v="4"/>
    <n v="3"/>
    <n v="7"/>
    <n v="6"/>
    <n v="7"/>
    <n v="13"/>
    <n v="0"/>
    <n v="0"/>
    <n v="0"/>
    <n v="0"/>
    <n v="0"/>
    <n v="0"/>
    <n v="0"/>
    <n v="0"/>
    <n v="0"/>
    <n v="10"/>
    <n v="14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16Y"/>
    <n v="1"/>
    <s v="JUAN DE GUINOL"/>
    <n v="17"/>
    <s v="CUAUHTÉMOC"/>
    <n v="1"/>
    <s v="CUAUHTĂ‰MOC"/>
    <s v="CALLE MELONES"/>
    <n v="173"/>
    <s v="CUAUHTÉMOC"/>
    <s v="PÚBLICO"/>
    <x v="0"/>
    <x v="4"/>
    <x v="0"/>
    <x v="0"/>
    <s v="08FZP0110B"/>
    <s v="08FJZ0105W"/>
    <s v="08ADG0010O"/>
    <n v="0"/>
    <n v="24"/>
    <n v="31"/>
    <n v="55"/>
    <n v="0"/>
    <n v="0"/>
    <n v="0"/>
    <n v="24"/>
    <n v="31"/>
    <n v="55"/>
    <n v="0"/>
    <n v="0"/>
    <n v="0"/>
    <n v="2"/>
    <n v="1"/>
    <n v="3"/>
    <n v="13"/>
    <n v="9"/>
    <n v="22"/>
    <n v="8"/>
    <n v="15"/>
    <n v="23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220K"/>
    <n v="1"/>
    <s v="OVIDIO DECROLY"/>
    <n v="17"/>
    <s v="CUAUHTÉMOC"/>
    <n v="1"/>
    <s v="CUAUHTĂ‰MOC"/>
    <s v="CALLE VALENTIN GOMEZ FARIAS E IGNACIO RAMIREZ"/>
    <n v="0"/>
    <s v="CUAUHTÉMOC"/>
    <s v="PÚBLICO"/>
    <x v="0"/>
    <x v="4"/>
    <x v="0"/>
    <x v="0"/>
    <s v="08FZP0109M"/>
    <s v="08FJZ0105W"/>
    <s v="08ADG0010O"/>
    <n v="0"/>
    <n v="53"/>
    <n v="49"/>
    <n v="102"/>
    <n v="0"/>
    <n v="0"/>
    <n v="0"/>
    <n v="53"/>
    <n v="49"/>
    <n v="102"/>
    <n v="0"/>
    <n v="0"/>
    <n v="0"/>
    <n v="6"/>
    <n v="5"/>
    <n v="11"/>
    <n v="18"/>
    <n v="19"/>
    <n v="37"/>
    <n v="27"/>
    <n v="25"/>
    <n v="52"/>
    <n v="0"/>
    <n v="0"/>
    <n v="0"/>
    <n v="0"/>
    <n v="0"/>
    <n v="0"/>
    <n v="0"/>
    <n v="0"/>
    <n v="0"/>
    <n v="51"/>
    <n v="4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DJN0221J"/>
    <n v="1"/>
    <s v="JOSEFA ORTIZ DE DOMINGUEZ"/>
    <n v="21"/>
    <s v="DELICIAS"/>
    <n v="1"/>
    <s v="DELICIAS"/>
    <s v="CALLE 7A NORTE"/>
    <n v="600"/>
    <s v="DELICIAS"/>
    <s v="PÚBLICO"/>
    <x v="0"/>
    <x v="4"/>
    <x v="0"/>
    <x v="0"/>
    <s v="08FZP0137I"/>
    <s v="08FJZ0108T"/>
    <s v="08ADG0057I"/>
    <n v="0"/>
    <n v="79"/>
    <n v="104"/>
    <n v="183"/>
    <n v="0"/>
    <n v="0"/>
    <n v="0"/>
    <n v="79"/>
    <n v="104"/>
    <n v="183"/>
    <n v="0"/>
    <n v="0"/>
    <n v="0"/>
    <n v="5"/>
    <n v="3"/>
    <n v="8"/>
    <n v="30"/>
    <n v="29"/>
    <n v="59"/>
    <n v="42"/>
    <n v="42"/>
    <n v="84"/>
    <n v="0"/>
    <n v="0"/>
    <n v="0"/>
    <n v="0"/>
    <n v="0"/>
    <n v="0"/>
    <n v="0"/>
    <n v="0"/>
    <n v="0"/>
    <n v="77"/>
    <n v="74"/>
    <n v="151"/>
    <n v="0"/>
    <n v="2"/>
    <n v="3"/>
    <n v="0"/>
    <n v="0"/>
    <n v="0"/>
    <n v="2"/>
    <n v="7"/>
    <n v="0"/>
    <n v="0"/>
    <n v="0"/>
    <n v="1"/>
    <n v="0"/>
    <n v="1"/>
    <n v="0"/>
    <n v="0"/>
    <n v="0"/>
    <n v="0"/>
    <n v="0"/>
    <n v="7"/>
    <n v="0"/>
    <n v="1"/>
    <n v="1"/>
    <n v="0"/>
    <n v="0"/>
    <n v="0"/>
    <n v="0"/>
    <n v="0"/>
    <n v="1"/>
    <n v="1"/>
    <n v="0"/>
    <n v="13"/>
    <n v="0"/>
    <n v="7"/>
    <n v="0"/>
    <n v="2"/>
    <n v="3"/>
    <n v="0"/>
    <n v="0"/>
    <n v="0"/>
    <n v="2"/>
    <n v="7"/>
    <n v="8"/>
    <n v="7"/>
    <n v="1"/>
  </r>
  <r>
    <s v="08DJN0223H"/>
    <n v="1"/>
    <s v="HELLEN KELLER"/>
    <n v="17"/>
    <s v="CUAUHTÉMOC"/>
    <n v="1"/>
    <s v="CUAUHTĂ‰MOC"/>
    <s v="CALLE PLAN DE AYALA"/>
    <n v="0"/>
    <s v="CUAUHTÉMOC"/>
    <s v="PÚBLICO"/>
    <x v="0"/>
    <x v="4"/>
    <x v="0"/>
    <x v="0"/>
    <s v="08FZP0109M"/>
    <s v="08FJZ0105W"/>
    <s v="08ADG0010O"/>
    <n v="0"/>
    <n v="93"/>
    <n v="98"/>
    <n v="191"/>
    <n v="0"/>
    <n v="0"/>
    <n v="0"/>
    <n v="93"/>
    <n v="98"/>
    <n v="191"/>
    <n v="0"/>
    <n v="0"/>
    <n v="0"/>
    <n v="10"/>
    <n v="16"/>
    <n v="26"/>
    <n v="31"/>
    <n v="38"/>
    <n v="69"/>
    <n v="50"/>
    <n v="48"/>
    <n v="98"/>
    <n v="0"/>
    <n v="0"/>
    <n v="0"/>
    <n v="0"/>
    <n v="0"/>
    <n v="0"/>
    <n v="0"/>
    <n v="0"/>
    <n v="0"/>
    <n v="91"/>
    <n v="102"/>
    <n v="193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0"/>
    <n v="2"/>
    <n v="1"/>
    <n v="0"/>
    <n v="0"/>
    <n v="0"/>
    <n v="0"/>
    <n v="0"/>
    <n v="1"/>
    <n v="1"/>
    <n v="0"/>
    <n v="15"/>
    <n v="0"/>
    <n v="8"/>
    <n v="1"/>
    <n v="3"/>
    <n v="4"/>
    <n v="0"/>
    <n v="0"/>
    <n v="0"/>
    <n v="0"/>
    <n v="8"/>
    <n v="9"/>
    <n v="8"/>
    <n v="1"/>
  </r>
  <r>
    <s v="08DJN0224G"/>
    <n v="1"/>
    <s v="RICARDO FLORES MAGON"/>
    <n v="21"/>
    <s v="DELICIAS"/>
    <n v="326"/>
    <s v="COLONIA VICENTE GUERRERO"/>
    <s v="AVENIDA CUAUHTĂ‰MOC"/>
    <n v="0"/>
    <s v="DELICIAS"/>
    <s v="PÚBLICO"/>
    <x v="0"/>
    <x v="4"/>
    <x v="0"/>
    <x v="0"/>
    <s v="08FZP0278H"/>
    <s v="08FJZ0108T"/>
    <s v="08ADG0057I"/>
    <n v="0"/>
    <n v="10"/>
    <n v="17"/>
    <n v="27"/>
    <n v="0"/>
    <n v="0"/>
    <n v="0"/>
    <n v="10"/>
    <n v="17"/>
    <n v="27"/>
    <n v="0"/>
    <n v="0"/>
    <n v="0"/>
    <n v="0"/>
    <n v="0"/>
    <n v="0"/>
    <n v="3"/>
    <n v="3"/>
    <n v="6"/>
    <n v="9"/>
    <n v="9"/>
    <n v="1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226E"/>
    <n v="1"/>
    <s v="JUAN ESCUTIA"/>
    <n v="38"/>
    <s v="JULIMES"/>
    <n v="41"/>
    <s v="LA REGINA"/>
    <s v="CALLE LA REGINA"/>
    <n v="0"/>
    <s v="DELICIAS"/>
    <s v="PÚBLICO"/>
    <x v="0"/>
    <x v="4"/>
    <x v="0"/>
    <x v="0"/>
    <s v="08FZP0106P"/>
    <s v="08FJZ0108T"/>
    <s v="08ADG0057I"/>
    <n v="0"/>
    <n v="8"/>
    <n v="5"/>
    <n v="13"/>
    <n v="0"/>
    <n v="0"/>
    <n v="0"/>
    <n v="8"/>
    <n v="5"/>
    <n v="13"/>
    <n v="0"/>
    <n v="0"/>
    <n v="0"/>
    <n v="1"/>
    <n v="1"/>
    <n v="2"/>
    <n v="1"/>
    <n v="2"/>
    <n v="3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28C"/>
    <n v="1"/>
    <s v="FRANCISCO JAVIER MINA"/>
    <n v="45"/>
    <s v="MEOQUI"/>
    <n v="11"/>
    <s v="LOS GARCĂŤA"/>
    <s v="CALLE LOS GARCIA"/>
    <n v="0"/>
    <s v="DELICIAS"/>
    <s v="PÚBLICO"/>
    <x v="0"/>
    <x v="4"/>
    <x v="0"/>
    <x v="0"/>
    <s v="08FZP0106P"/>
    <s v="08FJZ0108T"/>
    <s v="08ADG0057I"/>
    <n v="0"/>
    <n v="11"/>
    <n v="11"/>
    <n v="22"/>
    <n v="0"/>
    <n v="0"/>
    <n v="0"/>
    <n v="11"/>
    <n v="11"/>
    <n v="22"/>
    <n v="0"/>
    <n v="0"/>
    <n v="0"/>
    <n v="0"/>
    <n v="0"/>
    <n v="0"/>
    <n v="4"/>
    <n v="0"/>
    <n v="4"/>
    <n v="6"/>
    <n v="7"/>
    <n v="13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0R"/>
    <n v="1"/>
    <s v="MIGUEL HIDALGO Y COSTILLA"/>
    <n v="45"/>
    <s v="MEOQUI"/>
    <n v="1"/>
    <s v="PEDRO MEOQUI"/>
    <s v="CALLE DEPORTIVA"/>
    <n v="702"/>
    <s v="DELICIAS"/>
    <s v="PÚBLICO"/>
    <x v="0"/>
    <x v="4"/>
    <x v="0"/>
    <x v="0"/>
    <s v="08FZP0106P"/>
    <s v="08FJZ0108T"/>
    <s v="08ADG0057I"/>
    <n v="0"/>
    <n v="15"/>
    <n v="15"/>
    <n v="30"/>
    <n v="0"/>
    <n v="0"/>
    <n v="0"/>
    <n v="15"/>
    <n v="15"/>
    <n v="30"/>
    <n v="0"/>
    <n v="0"/>
    <n v="0"/>
    <n v="0"/>
    <n v="1"/>
    <n v="1"/>
    <n v="4"/>
    <n v="4"/>
    <n v="8"/>
    <n v="7"/>
    <n v="6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JN0231Q"/>
    <n v="1"/>
    <d v="1930-04-01T00:00:00"/>
    <n v="19"/>
    <s v="CHIHUAHUA"/>
    <n v="1"/>
    <s v="CHIHUAHUA"/>
    <s v="CALLE 70A. "/>
    <n v="2608"/>
    <s v="CHIHUAHUA"/>
    <s v="PÚBLICO"/>
    <x v="0"/>
    <x v="4"/>
    <x v="0"/>
    <x v="0"/>
    <s v="08FZP0104R"/>
    <s v="08FJZ0116B"/>
    <s v="08ADG0046C"/>
    <n v="0"/>
    <n v="36"/>
    <n v="48"/>
    <n v="84"/>
    <n v="0"/>
    <n v="0"/>
    <n v="0"/>
    <n v="36"/>
    <n v="48"/>
    <n v="84"/>
    <n v="0"/>
    <n v="0"/>
    <n v="0"/>
    <n v="1"/>
    <n v="3"/>
    <n v="4"/>
    <n v="9"/>
    <n v="11"/>
    <n v="20"/>
    <n v="15"/>
    <n v="17"/>
    <n v="32"/>
    <n v="0"/>
    <n v="0"/>
    <n v="0"/>
    <n v="0"/>
    <n v="0"/>
    <n v="0"/>
    <n v="0"/>
    <n v="0"/>
    <n v="0"/>
    <n v="25"/>
    <n v="31"/>
    <n v="56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32P"/>
    <n v="1"/>
    <s v="VICENTE GUERRERO"/>
    <n v="27"/>
    <s v="GUACHOCHI"/>
    <n v="127"/>
    <s v="NOROGACHI"/>
    <s v="CALLE NOROGACHI"/>
    <n v="0"/>
    <s v="GUACHOCHI"/>
    <s v="PÚBLICO"/>
    <x v="0"/>
    <x v="4"/>
    <x v="0"/>
    <x v="0"/>
    <s v="08FZP0021I"/>
    <s v="08FJZ0106V"/>
    <s v="08ADG0006B"/>
    <n v="0"/>
    <n v="10"/>
    <n v="12"/>
    <n v="22"/>
    <n v="0"/>
    <n v="0"/>
    <n v="0"/>
    <n v="10"/>
    <n v="12"/>
    <n v="22"/>
    <n v="0"/>
    <n v="0"/>
    <n v="0"/>
    <n v="5"/>
    <n v="5"/>
    <n v="10"/>
    <n v="1"/>
    <n v="3"/>
    <n v="4"/>
    <n v="5"/>
    <n v="8"/>
    <n v="13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3O"/>
    <n v="1"/>
    <s v="SALVADOR NOVO"/>
    <n v="27"/>
    <s v="GUACHOCHI"/>
    <n v="70"/>
    <s v="ROCHEACHI"/>
    <s v="CALLE ROCHEACHI"/>
    <n v="0"/>
    <s v="GUACHOCHI"/>
    <s v="PÚBLICO"/>
    <x v="0"/>
    <x v="4"/>
    <x v="0"/>
    <x v="0"/>
    <s v="08FZP0121H"/>
    <s v="08FJZ0106V"/>
    <s v="08ADG0006B"/>
    <n v="0"/>
    <n v="10"/>
    <n v="8"/>
    <n v="18"/>
    <n v="0"/>
    <n v="0"/>
    <n v="0"/>
    <n v="10"/>
    <n v="8"/>
    <n v="18"/>
    <n v="0"/>
    <n v="0"/>
    <n v="0"/>
    <n v="0"/>
    <n v="3"/>
    <n v="3"/>
    <n v="2"/>
    <n v="6"/>
    <n v="8"/>
    <n v="6"/>
    <n v="3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34N"/>
    <n v="1"/>
    <s v="JUAN ENRIQUE PESTALOZZI"/>
    <n v="55"/>
    <s v="ROSALES"/>
    <n v="9"/>
    <s v="EL MOLINO"/>
    <s v="CALLE EL MOLINO"/>
    <n v="0"/>
    <s v="DELICIAS"/>
    <s v="PÚBLICO"/>
    <x v="0"/>
    <x v="4"/>
    <x v="0"/>
    <x v="0"/>
    <s v="08FZP0151B"/>
    <s v="08FJZ0108T"/>
    <s v="08ADG0057I"/>
    <n v="0"/>
    <n v="20"/>
    <n v="20"/>
    <n v="40"/>
    <n v="0"/>
    <n v="0"/>
    <n v="0"/>
    <n v="20"/>
    <n v="20"/>
    <n v="40"/>
    <n v="0"/>
    <n v="0"/>
    <n v="0"/>
    <n v="0"/>
    <n v="1"/>
    <n v="1"/>
    <n v="6"/>
    <n v="4"/>
    <n v="10"/>
    <n v="17"/>
    <n v="9"/>
    <n v="26"/>
    <n v="0"/>
    <n v="0"/>
    <n v="0"/>
    <n v="0"/>
    <n v="0"/>
    <n v="0"/>
    <n v="0"/>
    <n v="0"/>
    <n v="0"/>
    <n v="23"/>
    <n v="14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235M"/>
    <n v="1"/>
    <s v="LAZARO CARDENAS"/>
    <n v="55"/>
    <s v="ROSALES"/>
    <n v="70"/>
    <s v="EX-HACIENDA DELICIAS"/>
    <s v="CALLE EXHACIENDA DELICIAS"/>
    <n v="0"/>
    <s v="DELICIAS"/>
    <s v="PÚBLICO"/>
    <x v="0"/>
    <x v="4"/>
    <x v="0"/>
    <x v="0"/>
    <s v="08FZP0151B"/>
    <s v="08FJZ0108T"/>
    <s v="08ADG0057I"/>
    <n v="0"/>
    <n v="6"/>
    <n v="7"/>
    <n v="13"/>
    <n v="0"/>
    <n v="0"/>
    <n v="0"/>
    <n v="6"/>
    <n v="7"/>
    <n v="13"/>
    <n v="0"/>
    <n v="0"/>
    <n v="0"/>
    <n v="0"/>
    <n v="0"/>
    <n v="0"/>
    <n v="4"/>
    <n v="3"/>
    <n v="7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6L"/>
    <n v="1"/>
    <s v="AGUSTIN YAĂ‘EZ"/>
    <n v="21"/>
    <s v="DELICIAS"/>
    <n v="1"/>
    <s v="DELICIAS"/>
    <s v="AVENIDA CARMEN SERDAN"/>
    <n v="410"/>
    <s v="DELICIAS"/>
    <s v="PÚBLICO"/>
    <x v="0"/>
    <x v="4"/>
    <x v="0"/>
    <x v="0"/>
    <s v="08FZP0278H"/>
    <s v="08FJZ0108T"/>
    <s v="08ADG0057I"/>
    <n v="0"/>
    <n v="19"/>
    <n v="24"/>
    <n v="43"/>
    <n v="0"/>
    <n v="0"/>
    <n v="0"/>
    <n v="19"/>
    <n v="24"/>
    <n v="43"/>
    <n v="0"/>
    <n v="0"/>
    <n v="0"/>
    <n v="4"/>
    <n v="4"/>
    <n v="8"/>
    <n v="4"/>
    <n v="5"/>
    <n v="9"/>
    <n v="10"/>
    <n v="8"/>
    <n v="18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238J"/>
    <n v="1"/>
    <s v="FRANCISCO GABILONDO SOLER"/>
    <n v="17"/>
    <s v="CUAUHTÉMOC"/>
    <n v="1"/>
    <s v="CUAUHTĂ‰MOC"/>
    <s v="CALLE REPUBLICA DEL SALVADOR"/>
    <n v="250"/>
    <s v="CUAUHTÉMOC"/>
    <s v="PÚBLICO"/>
    <x v="0"/>
    <x v="4"/>
    <x v="0"/>
    <x v="0"/>
    <s v="08FZP0110B"/>
    <s v="08FJZ0105W"/>
    <s v="08ADG0010O"/>
    <n v="0"/>
    <n v="57"/>
    <n v="54"/>
    <n v="111"/>
    <n v="0"/>
    <n v="0"/>
    <n v="0"/>
    <n v="57"/>
    <n v="54"/>
    <n v="111"/>
    <n v="0"/>
    <n v="0"/>
    <n v="0"/>
    <n v="3"/>
    <n v="8"/>
    <n v="11"/>
    <n v="24"/>
    <n v="32"/>
    <n v="56"/>
    <n v="25"/>
    <n v="30"/>
    <n v="55"/>
    <n v="0"/>
    <n v="0"/>
    <n v="0"/>
    <n v="0"/>
    <n v="0"/>
    <n v="0"/>
    <n v="0"/>
    <n v="0"/>
    <n v="0"/>
    <n v="52"/>
    <n v="70"/>
    <n v="122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240Y"/>
    <n v="1"/>
    <s v="LAURA MENDEZ DE CUENCA"/>
    <n v="17"/>
    <s v="CUAUHTÉMOC"/>
    <n v="1"/>
    <s v="CUAUHTĂ‰MOC"/>
    <s v="CALLE 32"/>
    <n v="2515"/>
    <s v="CUAUHTÉMOC"/>
    <s v="PÚBLICO"/>
    <x v="0"/>
    <x v="4"/>
    <x v="0"/>
    <x v="0"/>
    <s v="08FZP0110B"/>
    <s v="08FJZ0105W"/>
    <s v="08ADG0010O"/>
    <n v="0"/>
    <n v="48"/>
    <n v="34"/>
    <n v="82"/>
    <n v="0"/>
    <n v="0"/>
    <n v="0"/>
    <n v="48"/>
    <n v="34"/>
    <n v="82"/>
    <n v="0"/>
    <n v="0"/>
    <n v="0"/>
    <n v="9"/>
    <n v="8"/>
    <n v="17"/>
    <n v="15"/>
    <n v="14"/>
    <n v="29"/>
    <n v="15"/>
    <n v="17"/>
    <n v="32"/>
    <n v="0"/>
    <n v="0"/>
    <n v="0"/>
    <n v="0"/>
    <n v="0"/>
    <n v="0"/>
    <n v="0"/>
    <n v="0"/>
    <n v="0"/>
    <n v="39"/>
    <n v="39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242W"/>
    <n v="1"/>
    <s v="PABLO NERUDA"/>
    <n v="19"/>
    <s v="CHIHUAHUA"/>
    <n v="1"/>
    <s v="CHIHUAHUA"/>
    <s v="CALLE 34 E IGNACIO ZARAGOZA UNIDAD PROLETARIA"/>
    <n v="0"/>
    <s v="CHIHUAHUA"/>
    <s v="PÚBLICO"/>
    <x v="0"/>
    <x v="4"/>
    <x v="0"/>
    <x v="0"/>
    <s v="08FZP0104R"/>
    <s v="08FJZ0116B"/>
    <s v="08ADG0046C"/>
    <n v="0"/>
    <n v="31"/>
    <n v="48"/>
    <n v="79"/>
    <n v="0"/>
    <n v="0"/>
    <n v="0"/>
    <n v="31"/>
    <n v="48"/>
    <n v="79"/>
    <n v="0"/>
    <n v="0"/>
    <n v="0"/>
    <n v="5"/>
    <n v="4"/>
    <n v="9"/>
    <n v="14"/>
    <n v="15"/>
    <n v="29"/>
    <n v="11"/>
    <n v="20"/>
    <n v="31"/>
    <n v="0"/>
    <n v="0"/>
    <n v="0"/>
    <n v="0"/>
    <n v="0"/>
    <n v="0"/>
    <n v="0"/>
    <n v="0"/>
    <n v="0"/>
    <n v="30"/>
    <n v="39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245T"/>
    <n v="1"/>
    <s v="LEON BARRI"/>
    <n v="19"/>
    <s v="CHIHUAHUA"/>
    <n v="1"/>
    <s v="CHIHUAHUA"/>
    <s v="CALLE 11A"/>
    <n v="6313"/>
    <s v="CHIHUAHUA"/>
    <s v="PÚBLICO"/>
    <x v="0"/>
    <x v="4"/>
    <x v="0"/>
    <x v="0"/>
    <s v="08FZP0102T"/>
    <s v="08FJZ0115C"/>
    <s v="08ADG0046C"/>
    <n v="0"/>
    <n v="27"/>
    <n v="25"/>
    <n v="52"/>
    <n v="0"/>
    <n v="0"/>
    <n v="0"/>
    <n v="27"/>
    <n v="25"/>
    <n v="52"/>
    <n v="0"/>
    <n v="0"/>
    <n v="0"/>
    <n v="5"/>
    <n v="8"/>
    <n v="13"/>
    <n v="9"/>
    <n v="8"/>
    <n v="17"/>
    <n v="15"/>
    <n v="10"/>
    <n v="25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246S"/>
    <n v="1"/>
    <s v="ENRIQUE REBSAMEN"/>
    <n v="17"/>
    <s v="CUAUHTÉMOC"/>
    <n v="1"/>
    <s v="CUAUHTĂ‰MOC"/>
    <s v="CALLE ESTADO DE GUERRERO"/>
    <n v="0"/>
    <s v="CUAUHTÉMOC"/>
    <s v="PÚBLICO"/>
    <x v="0"/>
    <x v="4"/>
    <x v="0"/>
    <x v="0"/>
    <s v="08FZP0110B"/>
    <s v="08FJZ0105W"/>
    <s v="08ADG0010O"/>
    <n v="0"/>
    <n v="84"/>
    <n v="73"/>
    <n v="157"/>
    <n v="0"/>
    <n v="0"/>
    <n v="0"/>
    <n v="84"/>
    <n v="73"/>
    <n v="157"/>
    <n v="0"/>
    <n v="0"/>
    <n v="0"/>
    <n v="2"/>
    <n v="1"/>
    <n v="3"/>
    <n v="28"/>
    <n v="36"/>
    <n v="64"/>
    <n v="53"/>
    <n v="40"/>
    <n v="93"/>
    <n v="0"/>
    <n v="0"/>
    <n v="0"/>
    <n v="0"/>
    <n v="0"/>
    <n v="0"/>
    <n v="0"/>
    <n v="0"/>
    <n v="0"/>
    <n v="83"/>
    <n v="77"/>
    <n v="160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0"/>
    <n v="1"/>
    <n v="0"/>
    <n v="10"/>
    <n v="0"/>
    <n v="6"/>
    <n v="0"/>
    <n v="1"/>
    <n v="3"/>
    <n v="0"/>
    <n v="0"/>
    <n v="0"/>
    <n v="2"/>
    <n v="6"/>
    <n v="7"/>
    <n v="6"/>
    <n v="1"/>
  </r>
  <r>
    <s v="08DJN0247R"/>
    <n v="1"/>
    <s v="ROSAS DE LA INFANCIA"/>
    <n v="17"/>
    <s v="CUAUHTÉMOC"/>
    <n v="1"/>
    <s v="CUAUHTĂ‰MOC"/>
    <s v="CALLE PORFIRIO DIAZ"/>
    <n v="1995"/>
    <s v="CUAUHTÉMOC"/>
    <s v="PÚBLICO"/>
    <x v="0"/>
    <x v="4"/>
    <x v="0"/>
    <x v="0"/>
    <s v="08FZP0109M"/>
    <s v="08FJZ0105W"/>
    <s v="08ADG0010O"/>
    <n v="0"/>
    <n v="6"/>
    <n v="6"/>
    <n v="12"/>
    <n v="0"/>
    <n v="0"/>
    <n v="0"/>
    <n v="6"/>
    <n v="6"/>
    <n v="12"/>
    <n v="0"/>
    <n v="0"/>
    <n v="0"/>
    <n v="2"/>
    <n v="1"/>
    <n v="3"/>
    <n v="1"/>
    <n v="2"/>
    <n v="3"/>
    <n v="4"/>
    <n v="1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49P"/>
    <n v="1"/>
    <s v="ABRAHAM GONZALEZ"/>
    <n v="21"/>
    <s v="DELICIAS"/>
    <n v="1"/>
    <s v="DELICIAS"/>
    <s v="CALLE EMILIANO ZAPATA"/>
    <n v="410"/>
    <s v="DELICIAS"/>
    <s v="PÚBLICO"/>
    <x v="0"/>
    <x v="4"/>
    <x v="0"/>
    <x v="0"/>
    <s v="08FZP0137I"/>
    <s v="08FJZ0108T"/>
    <s v="08ADG0057I"/>
    <n v="0"/>
    <n v="75"/>
    <n v="66"/>
    <n v="141"/>
    <n v="0"/>
    <n v="0"/>
    <n v="0"/>
    <n v="75"/>
    <n v="66"/>
    <n v="141"/>
    <n v="0"/>
    <n v="0"/>
    <n v="0"/>
    <n v="6"/>
    <n v="1"/>
    <n v="7"/>
    <n v="26"/>
    <n v="26"/>
    <n v="52"/>
    <n v="27"/>
    <n v="35"/>
    <n v="62"/>
    <n v="0"/>
    <n v="0"/>
    <n v="0"/>
    <n v="0"/>
    <n v="0"/>
    <n v="0"/>
    <n v="0"/>
    <n v="0"/>
    <n v="0"/>
    <n v="59"/>
    <n v="62"/>
    <n v="121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251D"/>
    <n v="1"/>
    <s v="ENRIQUE PESTALOZZI"/>
    <n v="21"/>
    <s v="DELICIAS"/>
    <n v="371"/>
    <s v="COLONIA TERRAZAS"/>
    <s v="CALLE 1A."/>
    <n v="0"/>
    <s v="DELICIAS"/>
    <s v="PÚBLICO"/>
    <x v="0"/>
    <x v="4"/>
    <x v="0"/>
    <x v="0"/>
    <s v="08FZP0137I"/>
    <s v="08FJZ0108T"/>
    <s v="08ADG0057I"/>
    <n v="0"/>
    <n v="11"/>
    <n v="13"/>
    <n v="24"/>
    <n v="0"/>
    <n v="0"/>
    <n v="0"/>
    <n v="11"/>
    <n v="13"/>
    <n v="24"/>
    <n v="0"/>
    <n v="0"/>
    <n v="0"/>
    <n v="1"/>
    <n v="0"/>
    <n v="1"/>
    <n v="5"/>
    <n v="4"/>
    <n v="9"/>
    <n v="4"/>
    <n v="4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253B"/>
    <n v="1"/>
    <s v="GABRIELA MISTRAL"/>
    <n v="48"/>
    <s v="NAMIQUIPA"/>
    <n v="64"/>
    <s v="BENITO JUĂREZ"/>
    <s v="CALLE OCTAVA"/>
    <n v="0"/>
    <s v="CUAUHTÉMOC"/>
    <s v="PÚBLICO"/>
    <x v="0"/>
    <x v="4"/>
    <x v="0"/>
    <x v="0"/>
    <s v="08FZP0146Q"/>
    <s v="08FJZ0105W"/>
    <s v="08ADG0010O"/>
    <n v="0"/>
    <n v="9"/>
    <n v="12"/>
    <n v="21"/>
    <n v="0"/>
    <n v="0"/>
    <n v="0"/>
    <n v="9"/>
    <n v="12"/>
    <n v="21"/>
    <n v="0"/>
    <n v="0"/>
    <n v="0"/>
    <n v="0"/>
    <n v="1"/>
    <n v="1"/>
    <n v="2"/>
    <n v="6"/>
    <n v="8"/>
    <n v="9"/>
    <n v="7"/>
    <n v="16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55Z"/>
    <n v="1"/>
    <s v="FRANCISCO GONZALEZ BOCANEGRA"/>
    <n v="45"/>
    <s v="MEOQUI"/>
    <n v="10"/>
    <s v="LAS PUENTES"/>
    <s v="CALLE ZARAGOZA"/>
    <n v="0"/>
    <s v="DELICIAS"/>
    <s v="PÚBLICO"/>
    <x v="0"/>
    <x v="4"/>
    <x v="0"/>
    <x v="0"/>
    <s v="08FZP0106P"/>
    <s v="08FJZ0108T"/>
    <s v="08ADG0057I"/>
    <n v="0"/>
    <n v="17"/>
    <n v="20"/>
    <n v="37"/>
    <n v="0"/>
    <n v="0"/>
    <n v="0"/>
    <n v="17"/>
    <n v="20"/>
    <n v="37"/>
    <n v="0"/>
    <n v="0"/>
    <n v="0"/>
    <n v="4"/>
    <n v="3"/>
    <n v="7"/>
    <n v="7"/>
    <n v="3"/>
    <n v="10"/>
    <n v="8"/>
    <n v="14"/>
    <n v="22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DJN0257Y"/>
    <n v="1"/>
    <s v="JUANA DE ASBAJE Y RAMIREZ"/>
    <n v="34"/>
    <s v="IGNACIO ZARAGOZA"/>
    <n v="1"/>
    <s v="IGNACIO ZARAGOZA"/>
    <s v="CALLE JOSEFA ORTIZ DE DOMINGUEZ"/>
    <n v="0"/>
    <s v="MADERA"/>
    <s v="PÚBLICO"/>
    <x v="0"/>
    <x v="4"/>
    <x v="0"/>
    <x v="0"/>
    <s v="08FZP0133M"/>
    <s v="08FJZ0110H"/>
    <s v="08ADG0055K"/>
    <n v="0"/>
    <n v="9"/>
    <n v="14"/>
    <n v="23"/>
    <n v="0"/>
    <n v="0"/>
    <n v="0"/>
    <n v="9"/>
    <n v="14"/>
    <n v="23"/>
    <n v="0"/>
    <n v="0"/>
    <n v="0"/>
    <n v="1"/>
    <n v="1"/>
    <n v="2"/>
    <n v="2"/>
    <n v="2"/>
    <n v="4"/>
    <n v="6"/>
    <n v="8"/>
    <n v="14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260L"/>
    <n v="1"/>
    <s v="JUAN DE LA BARRERA"/>
    <n v="19"/>
    <s v="CHIHUAHUA"/>
    <n v="1"/>
    <s v="CHIHUAHUA"/>
    <s v="CALLE 39A"/>
    <n v="4615"/>
    <s v="CHIHUAHUA"/>
    <s v="PÚBLICO"/>
    <x v="0"/>
    <x v="4"/>
    <x v="0"/>
    <x v="0"/>
    <s v="08FZP0131O"/>
    <s v="08FJZ0115C"/>
    <s v="08ADG0046C"/>
    <n v="0"/>
    <n v="34"/>
    <n v="39"/>
    <n v="73"/>
    <n v="0"/>
    <n v="0"/>
    <n v="0"/>
    <n v="34"/>
    <n v="39"/>
    <n v="73"/>
    <n v="0"/>
    <n v="0"/>
    <n v="0"/>
    <n v="6"/>
    <n v="6"/>
    <n v="12"/>
    <n v="18"/>
    <n v="6"/>
    <n v="24"/>
    <n v="8"/>
    <n v="16"/>
    <n v="24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261K"/>
    <n v="1"/>
    <s v="ROSAURA ZAPATA"/>
    <n v="37"/>
    <s v="JUÁREZ"/>
    <n v="1"/>
    <s v="JUĂREZ"/>
    <s v="CALLE MARFIL"/>
    <n v="6646"/>
    <s v="JUÁREZ"/>
    <s v="PÚBLICO"/>
    <x v="0"/>
    <x v="4"/>
    <x v="0"/>
    <x v="0"/>
    <s v="08FZP0118U"/>
    <s v="08FJZ0104X"/>
    <s v="08ADG0005C"/>
    <n v="0"/>
    <n v="85"/>
    <n v="70"/>
    <n v="155"/>
    <n v="0"/>
    <n v="0"/>
    <n v="0"/>
    <n v="85"/>
    <n v="70"/>
    <n v="155"/>
    <n v="0"/>
    <n v="0"/>
    <n v="0"/>
    <n v="3"/>
    <n v="3"/>
    <n v="6"/>
    <n v="12"/>
    <n v="16"/>
    <n v="28"/>
    <n v="60"/>
    <n v="47"/>
    <n v="107"/>
    <n v="0"/>
    <n v="0"/>
    <n v="0"/>
    <n v="0"/>
    <n v="0"/>
    <n v="0"/>
    <n v="0"/>
    <n v="0"/>
    <n v="0"/>
    <n v="75"/>
    <n v="66"/>
    <n v="141"/>
    <n v="0"/>
    <n v="0"/>
    <n v="4"/>
    <n v="0"/>
    <n v="0"/>
    <n v="0"/>
    <n v="2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9"/>
    <n v="6"/>
    <n v="1"/>
  </r>
  <r>
    <s v="08DJN0262J"/>
    <n v="1"/>
    <s v="JAIME NUNO ROCA"/>
    <n v="37"/>
    <s v="JUÁREZ"/>
    <n v="1"/>
    <s v="JUĂREZ"/>
    <s v="CALLE CANELO"/>
    <n v="0"/>
    <s v="JUÁREZ"/>
    <s v="PÚBLICO"/>
    <x v="0"/>
    <x v="4"/>
    <x v="0"/>
    <x v="0"/>
    <s v="08FZP0272N"/>
    <s v="08FJZ0004Y"/>
    <s v="08ADG0005C"/>
    <n v="0"/>
    <n v="47"/>
    <n v="40"/>
    <n v="87"/>
    <n v="0"/>
    <n v="0"/>
    <n v="0"/>
    <n v="47"/>
    <n v="40"/>
    <n v="87"/>
    <n v="0"/>
    <n v="0"/>
    <n v="0"/>
    <n v="4"/>
    <n v="3"/>
    <n v="7"/>
    <n v="15"/>
    <n v="12"/>
    <n v="27"/>
    <n v="16"/>
    <n v="13"/>
    <n v="29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7"/>
    <n v="3"/>
    <n v="1"/>
  </r>
  <r>
    <s v="08DJN0265G"/>
    <n v="1"/>
    <s v="MEXICO"/>
    <n v="37"/>
    <s v="JUÁREZ"/>
    <n v="1"/>
    <s v="JUĂREZ"/>
    <s v="CALLE LAGUNA DE GUZMAN "/>
    <n v="0"/>
    <s v="JUÁREZ"/>
    <s v="PÚBLICO"/>
    <x v="0"/>
    <x v="4"/>
    <x v="0"/>
    <x v="0"/>
    <s v="08FZP0139G"/>
    <s v="08FJZ0104X"/>
    <s v="08ADG0005C"/>
    <n v="0"/>
    <n v="63"/>
    <n v="40"/>
    <n v="103"/>
    <n v="0"/>
    <n v="0"/>
    <n v="0"/>
    <n v="63"/>
    <n v="40"/>
    <n v="103"/>
    <n v="0"/>
    <n v="0"/>
    <n v="0"/>
    <n v="9"/>
    <n v="2"/>
    <n v="11"/>
    <n v="21"/>
    <n v="14"/>
    <n v="35"/>
    <n v="32"/>
    <n v="18"/>
    <n v="50"/>
    <n v="0"/>
    <n v="0"/>
    <n v="0"/>
    <n v="0"/>
    <n v="0"/>
    <n v="0"/>
    <n v="0"/>
    <n v="0"/>
    <n v="0"/>
    <n v="62"/>
    <n v="34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DJN0266F"/>
    <n v="1"/>
    <s v="TREINTA DE ABRIL"/>
    <n v="37"/>
    <s v="JUÁREZ"/>
    <n v="1"/>
    <s v="JUĂREZ"/>
    <s v="CALLE MITLA"/>
    <n v="0"/>
    <s v="JUÁREZ"/>
    <s v="PÚBLICO"/>
    <x v="0"/>
    <x v="4"/>
    <x v="0"/>
    <x v="0"/>
    <s v="08FZP0141V"/>
    <s v="08FJZ0004Y"/>
    <s v="08ADG0005C"/>
    <n v="0"/>
    <n v="64"/>
    <n v="65"/>
    <n v="129"/>
    <n v="0"/>
    <n v="0"/>
    <n v="0"/>
    <n v="64"/>
    <n v="65"/>
    <n v="129"/>
    <n v="0"/>
    <n v="0"/>
    <n v="0"/>
    <n v="3"/>
    <n v="3"/>
    <n v="6"/>
    <n v="13"/>
    <n v="19"/>
    <n v="32"/>
    <n v="31"/>
    <n v="27"/>
    <n v="58"/>
    <n v="0"/>
    <n v="0"/>
    <n v="0"/>
    <n v="0"/>
    <n v="0"/>
    <n v="0"/>
    <n v="0"/>
    <n v="0"/>
    <n v="0"/>
    <n v="47"/>
    <n v="49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270S"/>
    <n v="1"/>
    <s v="SOR JUANA INES DE LA CRUZ"/>
    <n v="37"/>
    <s v="JUÁREZ"/>
    <n v="1"/>
    <s v="JUĂREZ"/>
    <s v="CALZADA DEL RIO"/>
    <n v="7823"/>
    <s v="JUÁREZ"/>
    <s v="PÚBLICO"/>
    <x v="0"/>
    <x v="4"/>
    <x v="0"/>
    <x v="0"/>
    <s v="08FZP0139G"/>
    <s v="08FJZ0104X"/>
    <s v="08ADG0005C"/>
    <n v="0"/>
    <n v="45"/>
    <n v="52"/>
    <n v="97"/>
    <n v="0"/>
    <n v="0"/>
    <n v="0"/>
    <n v="45"/>
    <n v="52"/>
    <n v="97"/>
    <n v="0"/>
    <n v="0"/>
    <n v="0"/>
    <n v="2"/>
    <n v="1"/>
    <n v="3"/>
    <n v="16"/>
    <n v="15"/>
    <n v="31"/>
    <n v="22"/>
    <n v="21"/>
    <n v="43"/>
    <n v="0"/>
    <n v="0"/>
    <n v="0"/>
    <n v="0"/>
    <n v="0"/>
    <n v="0"/>
    <n v="0"/>
    <n v="0"/>
    <n v="0"/>
    <n v="40"/>
    <n v="37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71R"/>
    <n v="1"/>
    <s v="VALENTIN GOMEZ FARIAS"/>
    <n v="25"/>
    <s v="GÓMEZ FARÍAS"/>
    <n v="21"/>
    <s v="SAN JOSĂ‰ BABĂŤCORA"/>
    <s v="CALLE 12 DE AGOSTO"/>
    <n v="0"/>
    <s v="MADERA"/>
    <s v="PÚBLICO"/>
    <x v="0"/>
    <x v="4"/>
    <x v="0"/>
    <x v="0"/>
    <s v="08FZP0133M"/>
    <s v="08FJZ0111G"/>
    <s v="08ADG0055K"/>
    <n v="0"/>
    <n v="8"/>
    <n v="7"/>
    <n v="15"/>
    <n v="0"/>
    <n v="0"/>
    <n v="0"/>
    <n v="8"/>
    <n v="7"/>
    <n v="15"/>
    <n v="0"/>
    <n v="0"/>
    <n v="0"/>
    <n v="2"/>
    <n v="1"/>
    <n v="3"/>
    <n v="3"/>
    <n v="4"/>
    <n v="7"/>
    <n v="2"/>
    <n v="0"/>
    <n v="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73P"/>
    <n v="1"/>
    <s v="AGUSTIN MELGAR"/>
    <n v="45"/>
    <s v="MEOQUI"/>
    <n v="1"/>
    <s v="PEDRO MEOQUI"/>
    <s v="CALLE AGUSTIN MELGAR"/>
    <n v="0"/>
    <s v="DELICIAS"/>
    <s v="PÚBLICO"/>
    <x v="0"/>
    <x v="4"/>
    <x v="0"/>
    <x v="0"/>
    <s v="08FZP0106P"/>
    <s v="08FJZ0108T"/>
    <s v="08ADG0057I"/>
    <n v="0"/>
    <n v="49"/>
    <n v="38"/>
    <n v="87"/>
    <n v="0"/>
    <n v="0"/>
    <n v="0"/>
    <n v="49"/>
    <n v="38"/>
    <n v="87"/>
    <n v="0"/>
    <n v="0"/>
    <n v="0"/>
    <n v="3"/>
    <n v="10"/>
    <n v="13"/>
    <n v="21"/>
    <n v="13"/>
    <n v="34"/>
    <n v="11"/>
    <n v="19"/>
    <n v="30"/>
    <n v="0"/>
    <n v="0"/>
    <n v="0"/>
    <n v="0"/>
    <n v="0"/>
    <n v="0"/>
    <n v="0"/>
    <n v="0"/>
    <n v="0"/>
    <n v="35"/>
    <n v="42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274O"/>
    <n v="1"/>
    <s v="MOISES SAENZ"/>
    <n v="37"/>
    <s v="JUÁREZ"/>
    <n v="1"/>
    <s v="JUĂREZ"/>
    <s v="CALLE AVELINA GALLEGOS"/>
    <n v="8651"/>
    <s v="JUÁREZ"/>
    <s v="PÚBLICO"/>
    <x v="0"/>
    <x v="4"/>
    <x v="0"/>
    <x v="0"/>
    <s v="08FZP0141V"/>
    <s v="08FJZ0004Y"/>
    <s v="08ADG0005C"/>
    <n v="0"/>
    <n v="46"/>
    <n v="49"/>
    <n v="95"/>
    <n v="0"/>
    <n v="0"/>
    <n v="0"/>
    <n v="46"/>
    <n v="49"/>
    <n v="95"/>
    <n v="0"/>
    <n v="0"/>
    <n v="0"/>
    <n v="3"/>
    <n v="4"/>
    <n v="7"/>
    <n v="15"/>
    <n v="10"/>
    <n v="25"/>
    <n v="23"/>
    <n v="28"/>
    <n v="51"/>
    <n v="0"/>
    <n v="0"/>
    <n v="0"/>
    <n v="0"/>
    <n v="0"/>
    <n v="0"/>
    <n v="0"/>
    <n v="0"/>
    <n v="0"/>
    <n v="41"/>
    <n v="42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DJN0275N"/>
    <n v="1"/>
    <s v="JUAN JACOBO ROUSSEAU"/>
    <n v="10"/>
    <s v="BUENAVENTURA"/>
    <n v="26"/>
    <s v="FLORES MAGĂ“N"/>
    <s v="CALLE HONDURAS"/>
    <n v="0"/>
    <s v="NVO. CASAS GRANDES"/>
    <s v="PÚBLICO"/>
    <x v="0"/>
    <x v="4"/>
    <x v="0"/>
    <x v="0"/>
    <s v="08FZP0156X"/>
    <s v="08FJZ0110H"/>
    <s v="08ADG0013L"/>
    <n v="0"/>
    <n v="20"/>
    <n v="15"/>
    <n v="35"/>
    <n v="0"/>
    <n v="0"/>
    <n v="0"/>
    <n v="20"/>
    <n v="15"/>
    <n v="35"/>
    <n v="0"/>
    <n v="0"/>
    <n v="0"/>
    <n v="3"/>
    <n v="3"/>
    <n v="6"/>
    <n v="6"/>
    <n v="5"/>
    <n v="11"/>
    <n v="14"/>
    <n v="12"/>
    <n v="26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76M"/>
    <n v="1"/>
    <s v="JUAN ESCUTIA"/>
    <n v="37"/>
    <s v="JUÁREZ"/>
    <n v="1"/>
    <s v="JUĂREZ"/>
    <s v="CALLE FRANCISCO VILLA"/>
    <n v="8804"/>
    <s v="JUÁREZ"/>
    <s v="PÚBLICO"/>
    <x v="0"/>
    <x v="4"/>
    <x v="0"/>
    <x v="0"/>
    <s v="08FZP0276J"/>
    <s v="08FJZ0101Z"/>
    <s v="08ADG0005C"/>
    <n v="0"/>
    <n v="81"/>
    <n v="91"/>
    <n v="172"/>
    <n v="0"/>
    <n v="0"/>
    <n v="0"/>
    <n v="81"/>
    <n v="91"/>
    <n v="172"/>
    <n v="0"/>
    <n v="0"/>
    <n v="0"/>
    <n v="4"/>
    <n v="0"/>
    <n v="4"/>
    <n v="22"/>
    <n v="20"/>
    <n v="42"/>
    <n v="61"/>
    <n v="45"/>
    <n v="106"/>
    <n v="0"/>
    <n v="0"/>
    <n v="0"/>
    <n v="0"/>
    <n v="0"/>
    <n v="0"/>
    <n v="0"/>
    <n v="0"/>
    <n v="0"/>
    <n v="87"/>
    <n v="65"/>
    <n v="152"/>
    <n v="0"/>
    <n v="1"/>
    <n v="4"/>
    <n v="0"/>
    <n v="0"/>
    <n v="0"/>
    <n v="2"/>
    <n v="7"/>
    <n v="0"/>
    <n v="0"/>
    <n v="0"/>
    <n v="1"/>
    <n v="0"/>
    <n v="0"/>
    <n v="0"/>
    <n v="0"/>
    <n v="0"/>
    <n v="0"/>
    <n v="0"/>
    <n v="7"/>
    <n v="0"/>
    <n v="0"/>
    <n v="0"/>
    <n v="0"/>
    <n v="0"/>
    <n v="0"/>
    <n v="0"/>
    <n v="0"/>
    <n v="1"/>
    <n v="1"/>
    <n v="0"/>
    <n v="10"/>
    <n v="0"/>
    <n v="7"/>
    <n v="0"/>
    <n v="1"/>
    <n v="4"/>
    <n v="0"/>
    <n v="0"/>
    <n v="0"/>
    <n v="2"/>
    <n v="7"/>
    <n v="7"/>
    <n v="7"/>
    <n v="1"/>
  </r>
  <r>
    <s v="08DJN0277L"/>
    <n v="1"/>
    <s v="AMADO NERVO"/>
    <n v="37"/>
    <s v="JUÁREZ"/>
    <n v="1"/>
    <s v="JUĂREZ"/>
    <s v="CALLE ABASOLO"/>
    <n v="0"/>
    <s v="JUÁREZ"/>
    <s v="PÚBLICO"/>
    <x v="0"/>
    <x v="4"/>
    <x v="0"/>
    <x v="0"/>
    <s v="08FZP0264E"/>
    <s v="08FJZ0004Y"/>
    <s v="08ADG0005C"/>
    <n v="0"/>
    <n v="20"/>
    <n v="30"/>
    <n v="50"/>
    <n v="0"/>
    <n v="0"/>
    <n v="0"/>
    <n v="20"/>
    <n v="30"/>
    <n v="50"/>
    <n v="0"/>
    <n v="0"/>
    <n v="0"/>
    <n v="1"/>
    <n v="1"/>
    <n v="2"/>
    <n v="7"/>
    <n v="8"/>
    <n v="15"/>
    <n v="19"/>
    <n v="10"/>
    <n v="29"/>
    <n v="0"/>
    <n v="0"/>
    <n v="0"/>
    <n v="0"/>
    <n v="0"/>
    <n v="0"/>
    <n v="0"/>
    <n v="0"/>
    <n v="0"/>
    <n v="27"/>
    <n v="19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278K"/>
    <n v="1"/>
    <s v="AGUSTIN MELGAR"/>
    <n v="19"/>
    <s v="CHIHUAHUA"/>
    <n v="1"/>
    <s v="CHIHUAHUA"/>
    <s v="CALLE LOUISIANA"/>
    <n v="4102"/>
    <s v="CHIHUAHUA"/>
    <s v="PÚBLICO"/>
    <x v="0"/>
    <x v="4"/>
    <x v="0"/>
    <x v="0"/>
    <s v="08FZP0101U"/>
    <s v="08FJZ0116B"/>
    <s v="08ADG0046C"/>
    <n v="0"/>
    <n v="46"/>
    <n v="57"/>
    <n v="103"/>
    <n v="0"/>
    <n v="0"/>
    <n v="0"/>
    <n v="46"/>
    <n v="57"/>
    <n v="103"/>
    <n v="0"/>
    <n v="0"/>
    <n v="0"/>
    <n v="8"/>
    <n v="10"/>
    <n v="18"/>
    <n v="12"/>
    <n v="15"/>
    <n v="27"/>
    <n v="16"/>
    <n v="18"/>
    <n v="34"/>
    <n v="0"/>
    <n v="0"/>
    <n v="0"/>
    <n v="0"/>
    <n v="0"/>
    <n v="0"/>
    <n v="0"/>
    <n v="0"/>
    <n v="0"/>
    <n v="36"/>
    <n v="43"/>
    <n v="7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1"/>
    <n v="0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  <n v="1"/>
  </r>
  <r>
    <s v="08DJN0279J"/>
    <n v="1"/>
    <s v="FRANCISCO MARQUEZ"/>
    <n v="37"/>
    <s v="JUÁREZ"/>
    <n v="1"/>
    <s v="JUĂREZ"/>
    <s v="CALLE MAURITANIA"/>
    <n v="7261"/>
    <s v="JUÁREZ"/>
    <s v="PÚBLICO"/>
    <x v="0"/>
    <x v="4"/>
    <x v="0"/>
    <x v="0"/>
    <s v="08FZP0275K"/>
    <s v="08FJZ0101Z"/>
    <s v="08ADG0005C"/>
    <n v="0"/>
    <n v="69"/>
    <n v="95"/>
    <n v="164"/>
    <n v="0"/>
    <n v="0"/>
    <n v="0"/>
    <n v="69"/>
    <n v="95"/>
    <n v="164"/>
    <n v="0"/>
    <n v="0"/>
    <n v="0"/>
    <n v="2"/>
    <n v="3"/>
    <n v="5"/>
    <n v="22"/>
    <n v="26"/>
    <n v="48"/>
    <n v="45"/>
    <n v="60"/>
    <n v="105"/>
    <n v="0"/>
    <n v="0"/>
    <n v="0"/>
    <n v="0"/>
    <n v="0"/>
    <n v="0"/>
    <n v="0"/>
    <n v="0"/>
    <n v="0"/>
    <n v="69"/>
    <n v="89"/>
    <n v="158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1"/>
    <n v="1"/>
    <n v="0"/>
    <n v="0"/>
    <n v="0"/>
    <n v="0"/>
    <n v="0"/>
    <n v="1"/>
    <n v="0"/>
    <n v="0"/>
    <n v="11"/>
    <n v="0"/>
    <n v="6"/>
    <n v="0"/>
    <n v="1"/>
    <n v="4"/>
    <n v="0"/>
    <n v="0"/>
    <n v="0"/>
    <n v="1"/>
    <n v="6"/>
    <n v="6"/>
    <n v="6"/>
    <n v="1"/>
  </r>
  <r>
    <s v="08DJN0280Z"/>
    <n v="1"/>
    <s v="LEONOR LOPEZ ORELLANA"/>
    <n v="1"/>
    <s v="AHUMADA"/>
    <n v="1"/>
    <s v="MIGUEL AHUMADA"/>
    <s v="CALLE PRAXEDIS GINER E HIDALGO ORIENTE"/>
    <n v="101"/>
    <s v="JUÁREZ"/>
    <s v="PÚBLICO"/>
    <x v="0"/>
    <x v="4"/>
    <x v="0"/>
    <x v="0"/>
    <s v="08FZP0265D"/>
    <s v="08FJZ0101Z"/>
    <s v="08ADG0005C"/>
    <n v="0"/>
    <n v="59"/>
    <n v="58"/>
    <n v="117"/>
    <n v="0"/>
    <n v="0"/>
    <n v="0"/>
    <n v="59"/>
    <n v="58"/>
    <n v="117"/>
    <n v="0"/>
    <n v="0"/>
    <n v="0"/>
    <n v="2"/>
    <n v="6"/>
    <n v="8"/>
    <n v="18"/>
    <n v="15"/>
    <n v="33"/>
    <n v="27"/>
    <n v="29"/>
    <n v="56"/>
    <n v="0"/>
    <n v="0"/>
    <n v="0"/>
    <n v="0"/>
    <n v="0"/>
    <n v="0"/>
    <n v="0"/>
    <n v="0"/>
    <n v="0"/>
    <n v="47"/>
    <n v="50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281Y"/>
    <n v="1"/>
    <s v="MARIA MONTESSORI"/>
    <n v="10"/>
    <s v="BUENAVENTURA"/>
    <n v="28"/>
    <s v="RODRIGO M. QUEVEDO"/>
    <s v="CALLE APARTADO POSTAL 28"/>
    <n v="0"/>
    <s v="NVO. CASAS GRANDES"/>
    <s v="PÚBLICO"/>
    <x v="0"/>
    <x v="4"/>
    <x v="0"/>
    <x v="0"/>
    <s v="08FZP0156X"/>
    <s v="08FJZ0110H"/>
    <s v="08ADG0013L"/>
    <n v="0"/>
    <n v="32"/>
    <n v="49"/>
    <n v="81"/>
    <n v="0"/>
    <n v="0"/>
    <n v="0"/>
    <n v="32"/>
    <n v="49"/>
    <n v="81"/>
    <n v="0"/>
    <n v="0"/>
    <n v="0"/>
    <n v="6"/>
    <n v="5"/>
    <n v="11"/>
    <n v="16"/>
    <n v="20"/>
    <n v="36"/>
    <n v="22"/>
    <n v="17"/>
    <n v="39"/>
    <n v="0"/>
    <n v="0"/>
    <n v="0"/>
    <n v="0"/>
    <n v="0"/>
    <n v="0"/>
    <n v="0"/>
    <n v="0"/>
    <n v="0"/>
    <n v="44"/>
    <n v="42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282X"/>
    <n v="1"/>
    <s v="JOSE VASCONCELOS"/>
    <n v="50"/>
    <s v="NUEVO CASAS GRANDES"/>
    <n v="1"/>
    <s v="NUEVO CASAS GRANDES"/>
    <s v="CALLE 5 DE FEBRERO E INDEPENDENCIA"/>
    <n v="2600"/>
    <s v="NVO. CASAS GRANDES"/>
    <s v="PÚBLICO"/>
    <x v="0"/>
    <x v="4"/>
    <x v="0"/>
    <x v="0"/>
    <s v="08FZP0113Z"/>
    <s v="08FJZ0110H"/>
    <s v="08ADG0013L"/>
    <n v="0"/>
    <n v="69"/>
    <n v="68"/>
    <n v="137"/>
    <n v="0"/>
    <n v="0"/>
    <n v="0"/>
    <n v="69"/>
    <n v="68"/>
    <n v="137"/>
    <n v="0"/>
    <n v="0"/>
    <n v="0"/>
    <n v="0"/>
    <n v="2"/>
    <n v="2"/>
    <n v="23"/>
    <n v="19"/>
    <n v="42"/>
    <n v="26"/>
    <n v="36"/>
    <n v="62"/>
    <n v="0"/>
    <n v="0"/>
    <n v="0"/>
    <n v="0"/>
    <n v="0"/>
    <n v="0"/>
    <n v="0"/>
    <n v="0"/>
    <n v="0"/>
    <n v="49"/>
    <n v="57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DJN0284V"/>
    <n v="1"/>
    <s v="IGNACIO MANUEL ALTAMIRANO"/>
    <n v="40"/>
    <s v="MADERA"/>
    <n v="1"/>
    <s v="MADERA"/>
    <s v="CALLE MEXICO"/>
    <n v="0"/>
    <s v="MADERA"/>
    <s v="PÚBLICO"/>
    <x v="0"/>
    <x v="4"/>
    <x v="0"/>
    <x v="0"/>
    <s v="08FZP0112Z"/>
    <s v="08FJZ0111G"/>
    <s v="08ADG0055K"/>
    <n v="0"/>
    <n v="62"/>
    <n v="66"/>
    <n v="128"/>
    <n v="0"/>
    <n v="0"/>
    <n v="0"/>
    <n v="62"/>
    <n v="66"/>
    <n v="128"/>
    <n v="0"/>
    <n v="0"/>
    <n v="0"/>
    <n v="12"/>
    <n v="11"/>
    <n v="23"/>
    <n v="24"/>
    <n v="26"/>
    <n v="50"/>
    <n v="25"/>
    <n v="22"/>
    <n v="47"/>
    <n v="0"/>
    <n v="0"/>
    <n v="0"/>
    <n v="0"/>
    <n v="0"/>
    <n v="0"/>
    <n v="0"/>
    <n v="0"/>
    <n v="0"/>
    <n v="61"/>
    <n v="59"/>
    <n v="120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1"/>
    <n v="0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5"/>
    <n v="1"/>
  </r>
  <r>
    <s v="08DJN0286T"/>
    <n v="1"/>
    <s v="ROSAURA ZAPATA"/>
    <n v="40"/>
    <s v="MADERA"/>
    <n v="342"/>
    <s v="CHIHUAHUITA"/>
    <s v="CALLE MESA DEL HURACAN"/>
    <n v="0"/>
    <s v="MADERA"/>
    <s v="PÚBLICO"/>
    <x v="0"/>
    <x v="4"/>
    <x v="0"/>
    <x v="0"/>
    <s v="08FZP0026D"/>
    <s v="08FJZ0111G"/>
    <s v="08ADG0055K"/>
    <n v="0"/>
    <n v="9"/>
    <n v="4"/>
    <n v="13"/>
    <n v="0"/>
    <n v="0"/>
    <n v="0"/>
    <n v="9"/>
    <n v="4"/>
    <n v="13"/>
    <n v="0"/>
    <n v="0"/>
    <n v="0"/>
    <n v="0"/>
    <n v="0"/>
    <n v="0"/>
    <n v="6"/>
    <n v="2"/>
    <n v="8"/>
    <n v="4"/>
    <n v="3"/>
    <n v="7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89Q"/>
    <n v="1"/>
    <s v="Ă“DAMI"/>
    <n v="29"/>
    <s v="GUADALUPE Y CALVO"/>
    <n v="1"/>
    <s v="GUADALUPE Y CALVO"/>
    <s v="CALLE GUADALUPE "/>
    <n v="503"/>
    <s v="GUADALUPE Y CALVO"/>
    <s v="PÚBLICO"/>
    <x v="0"/>
    <x v="4"/>
    <x v="0"/>
    <x v="0"/>
    <s v="08FZP0123F"/>
    <s v="08FJZ0107U"/>
    <s v="08ADG0007A"/>
    <n v="0"/>
    <n v="14"/>
    <n v="26"/>
    <n v="40"/>
    <n v="0"/>
    <n v="0"/>
    <n v="0"/>
    <n v="14"/>
    <n v="26"/>
    <n v="40"/>
    <n v="0"/>
    <n v="0"/>
    <n v="0"/>
    <n v="1"/>
    <n v="5"/>
    <n v="6"/>
    <n v="2"/>
    <n v="14"/>
    <n v="16"/>
    <n v="4"/>
    <n v="14"/>
    <n v="18"/>
    <n v="0"/>
    <n v="0"/>
    <n v="0"/>
    <n v="0"/>
    <n v="0"/>
    <n v="0"/>
    <n v="0"/>
    <n v="0"/>
    <n v="0"/>
    <n v="7"/>
    <n v="3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92D"/>
    <n v="1"/>
    <s v="AGUSTIN MELGAR"/>
    <n v="25"/>
    <s v="GÓMEZ FARÍAS"/>
    <n v="16"/>
    <s v="LA PINTA"/>
    <s v="CALLE LA PINTA"/>
    <n v="0"/>
    <s v="MADERA"/>
    <s v="PÚBLICO"/>
    <x v="0"/>
    <x v="4"/>
    <x v="0"/>
    <x v="0"/>
    <s v="08FZP0133M"/>
    <s v="08FJZ0111G"/>
    <s v="08ADG0055K"/>
    <n v="0"/>
    <n v="5"/>
    <n v="5"/>
    <n v="10"/>
    <n v="0"/>
    <n v="0"/>
    <n v="0"/>
    <n v="5"/>
    <n v="5"/>
    <n v="10"/>
    <n v="0"/>
    <n v="0"/>
    <n v="0"/>
    <n v="2"/>
    <n v="1"/>
    <n v="3"/>
    <n v="4"/>
    <n v="4"/>
    <n v="8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LEONA VICARIO"/>
    <n v="40"/>
    <s v="MADERA"/>
    <n v="30"/>
    <s v="LA NORTEĂ‘A"/>
    <s v="CALLE LA NORTEĂ‘A"/>
    <n v="0"/>
    <s v="MADERA"/>
    <s v="PÚBLICO"/>
    <x v="0"/>
    <x v="4"/>
    <x v="0"/>
    <x v="0"/>
    <s v="08FZP0026D"/>
    <s v="08FJZ0111G"/>
    <s v="08ADG0055K"/>
    <n v="0"/>
    <n v="8"/>
    <n v="12"/>
    <n v="20"/>
    <n v="0"/>
    <n v="0"/>
    <n v="0"/>
    <n v="8"/>
    <n v="12"/>
    <n v="20"/>
    <n v="0"/>
    <n v="0"/>
    <n v="0"/>
    <n v="0"/>
    <n v="1"/>
    <n v="1"/>
    <n v="4"/>
    <n v="5"/>
    <n v="9"/>
    <n v="2"/>
    <n v="6"/>
    <n v="8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6Z"/>
    <n v="1"/>
    <s v="MARIA CURIE"/>
    <n v="36"/>
    <s v="JIMÉNEZ"/>
    <n v="148"/>
    <s v="TORREONCITOS"/>
    <s v="CALLE TORREONCITOS"/>
    <n v="0"/>
    <s v="HIDALGO DEL PARRAL"/>
    <s v="PÚBLICO"/>
    <x v="0"/>
    <x v="4"/>
    <x v="0"/>
    <x v="0"/>
    <s v="08FZP0129Z"/>
    <s v="08FJZ0109S"/>
    <s v="08ADG0004D"/>
    <n v="0"/>
    <n v="17"/>
    <n v="16"/>
    <n v="33"/>
    <n v="0"/>
    <n v="0"/>
    <n v="0"/>
    <n v="17"/>
    <n v="16"/>
    <n v="33"/>
    <n v="0"/>
    <n v="0"/>
    <n v="0"/>
    <n v="0"/>
    <n v="1"/>
    <n v="1"/>
    <n v="5"/>
    <n v="6"/>
    <n v="11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97Z"/>
    <n v="1"/>
    <s v="GUADALUPE VICTORIA"/>
    <n v="36"/>
    <s v="JIMÉNEZ"/>
    <n v="1"/>
    <s v="JOSĂ‰ MARIANO JIMĂ‰NEZ"/>
    <s v="CALLE 16 DE SEPTIEMBRE"/>
    <n v="0"/>
    <s v="HIDALGO DEL PARRAL"/>
    <s v="PÚBLICO"/>
    <x v="0"/>
    <x v="4"/>
    <x v="0"/>
    <x v="0"/>
    <s v="08FZP0129Z"/>
    <s v="08FJZ0109S"/>
    <s v="08ADG0004D"/>
    <n v="0"/>
    <n v="33"/>
    <n v="33"/>
    <n v="66"/>
    <n v="0"/>
    <n v="0"/>
    <n v="0"/>
    <n v="33"/>
    <n v="33"/>
    <n v="66"/>
    <n v="0"/>
    <n v="0"/>
    <n v="0"/>
    <n v="5"/>
    <n v="8"/>
    <n v="13"/>
    <n v="19"/>
    <n v="13"/>
    <n v="32"/>
    <n v="5"/>
    <n v="14"/>
    <n v="19"/>
    <n v="0"/>
    <n v="0"/>
    <n v="0"/>
    <n v="0"/>
    <n v="0"/>
    <n v="0"/>
    <n v="0"/>
    <n v="0"/>
    <n v="0"/>
    <n v="29"/>
    <n v="35"/>
    <n v="64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0298Y"/>
    <n v="1"/>
    <s v="JOSE MARIA MARI"/>
    <n v="62"/>
    <s v="SAUCILLO"/>
    <n v="6"/>
    <s v="COLONIA BENITO JUĂREZ"/>
    <s v="CALLE MACLOVIO HERRERA"/>
    <n v="0"/>
    <s v="DELICIAS"/>
    <s v="PÚBLICO"/>
    <x v="0"/>
    <x v="4"/>
    <x v="0"/>
    <x v="0"/>
    <s v="08FZP0132N"/>
    <s v="08FJZ0109S"/>
    <s v="08ADG0057I"/>
    <n v="0"/>
    <n v="24"/>
    <n v="17"/>
    <n v="41"/>
    <n v="0"/>
    <n v="0"/>
    <n v="0"/>
    <n v="24"/>
    <n v="17"/>
    <n v="41"/>
    <n v="0"/>
    <n v="0"/>
    <n v="0"/>
    <n v="6"/>
    <n v="7"/>
    <n v="13"/>
    <n v="9"/>
    <n v="9"/>
    <n v="18"/>
    <n v="9"/>
    <n v="6"/>
    <n v="15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0W"/>
    <n v="1"/>
    <s v="GREGORIO TORRES QUINTERO"/>
    <n v="62"/>
    <s v="SAUCILLO"/>
    <n v="40"/>
    <s v="PUERTO DEL TORO"/>
    <s v="CALLE PUERTO DEL TORO"/>
    <n v="0"/>
    <s v="DELICIAS"/>
    <s v="PÚBLICO"/>
    <x v="0"/>
    <x v="4"/>
    <x v="0"/>
    <x v="0"/>
    <s v="08FZP0132N"/>
    <s v="08FJZ0109S"/>
    <s v="08ADG0057I"/>
    <n v="0"/>
    <n v="10"/>
    <n v="12"/>
    <n v="22"/>
    <n v="0"/>
    <n v="0"/>
    <n v="0"/>
    <n v="10"/>
    <n v="12"/>
    <n v="22"/>
    <n v="0"/>
    <n v="0"/>
    <n v="0"/>
    <n v="0"/>
    <n v="1"/>
    <n v="1"/>
    <n v="6"/>
    <n v="6"/>
    <n v="12"/>
    <n v="4"/>
    <n v="8"/>
    <n v="12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02U"/>
    <n v="1"/>
    <s v="AGAZZI"/>
    <n v="62"/>
    <s v="SAUCILLO"/>
    <n v="20"/>
    <s v="LOMA CHICA"/>
    <s v="NINGUNO NINGUNO"/>
    <n v="0"/>
    <s v="DELICIAS"/>
    <s v="PÚBLICO"/>
    <x v="0"/>
    <x v="4"/>
    <x v="0"/>
    <x v="0"/>
    <s v="08FZP0132N"/>
    <s v="08FJZ0109S"/>
    <s v="08ADG0057I"/>
    <n v="0"/>
    <n v="27"/>
    <n v="18"/>
    <n v="45"/>
    <n v="0"/>
    <n v="0"/>
    <n v="0"/>
    <n v="27"/>
    <n v="18"/>
    <n v="45"/>
    <n v="0"/>
    <n v="0"/>
    <n v="0"/>
    <n v="1"/>
    <n v="2"/>
    <n v="3"/>
    <n v="5"/>
    <n v="7"/>
    <n v="12"/>
    <n v="9"/>
    <n v="10"/>
    <n v="19"/>
    <n v="0"/>
    <n v="0"/>
    <n v="0"/>
    <n v="0"/>
    <n v="0"/>
    <n v="0"/>
    <n v="0"/>
    <n v="0"/>
    <n v="0"/>
    <n v="15"/>
    <n v="19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3T"/>
    <n v="1"/>
    <s v="OVIDIO DECROLY"/>
    <n v="40"/>
    <s v="MADERA"/>
    <n v="113"/>
    <s v="EL LARGO"/>
    <s v="CALLE EL LARGO MADERA"/>
    <n v="0"/>
    <s v="MADERA"/>
    <s v="PÚBLICO"/>
    <x v="0"/>
    <x v="4"/>
    <x v="0"/>
    <x v="0"/>
    <s v="08FZP0026D"/>
    <s v="08FJZ0111G"/>
    <s v="08ADG0055K"/>
    <n v="0"/>
    <n v="26"/>
    <n v="14"/>
    <n v="40"/>
    <n v="0"/>
    <n v="0"/>
    <n v="0"/>
    <n v="26"/>
    <n v="14"/>
    <n v="40"/>
    <n v="0"/>
    <n v="0"/>
    <n v="0"/>
    <n v="1"/>
    <n v="1"/>
    <n v="2"/>
    <n v="6"/>
    <n v="6"/>
    <n v="12"/>
    <n v="14"/>
    <n v="7"/>
    <n v="21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5R"/>
    <n v="1"/>
    <s v="LAUREANA WRIGTH GONZALEZ"/>
    <n v="11"/>
    <s v="CAMARGO"/>
    <n v="92"/>
    <s v="MARAVILLAS"/>
    <s v="CALLE MARAVILLAS"/>
    <n v="0"/>
    <s v="DELICIAS"/>
    <s v="PÚBLICO"/>
    <x v="0"/>
    <x v="4"/>
    <x v="0"/>
    <x v="0"/>
    <s v="08FZP0152A"/>
    <s v="08FJZ0109S"/>
    <s v="08ADG0057I"/>
    <n v="0"/>
    <n v="7"/>
    <n v="3"/>
    <n v="10"/>
    <n v="0"/>
    <n v="0"/>
    <n v="0"/>
    <n v="7"/>
    <n v="3"/>
    <n v="10"/>
    <n v="0"/>
    <n v="0"/>
    <n v="0"/>
    <n v="2"/>
    <n v="2"/>
    <n v="4"/>
    <n v="4"/>
    <n v="2"/>
    <n v="6"/>
    <n v="4"/>
    <n v="0"/>
    <n v="4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7P"/>
    <n v="1"/>
    <s v="JEAN PIAGET"/>
    <n v="61"/>
    <s v="SATEVÓ"/>
    <n v="73"/>
    <s v="SAN JOSĂ‰ DEL SITIO"/>
    <s v="NINGUNO NINGUNO"/>
    <n v="0"/>
    <s v="CHIHUAHUA"/>
    <s v="PÚBLICO"/>
    <x v="0"/>
    <x v="4"/>
    <x v="0"/>
    <x v="0"/>
    <s v="08FZP0273M"/>
    <s v="08FJZ0116B"/>
    <m/>
    <n v="0"/>
    <n v="13"/>
    <n v="23"/>
    <n v="36"/>
    <n v="0"/>
    <n v="0"/>
    <n v="0"/>
    <n v="13"/>
    <n v="23"/>
    <n v="36"/>
    <n v="0"/>
    <n v="0"/>
    <n v="0"/>
    <n v="2"/>
    <n v="1"/>
    <n v="3"/>
    <n v="7"/>
    <n v="7"/>
    <n v="14"/>
    <n v="5"/>
    <n v="11"/>
    <n v="16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9N"/>
    <n v="1"/>
    <s v="GABRIELA MISTRAL"/>
    <n v="62"/>
    <s v="SAUCILLO"/>
    <n v="3"/>
    <s v="LAS ALVAREĂ‘AS"/>
    <s v="CALLE CARRETERA CARRETERA SAUCILLO LAS VARAS"/>
    <n v="0"/>
    <s v="DELICIAS"/>
    <s v="PÚBLICO"/>
    <x v="0"/>
    <x v="4"/>
    <x v="0"/>
    <x v="0"/>
    <s v="08FZP0132N"/>
    <s v="08FJZ0109S"/>
    <s v="08ADG0057I"/>
    <n v="0"/>
    <n v="12"/>
    <n v="8"/>
    <n v="20"/>
    <n v="0"/>
    <n v="0"/>
    <n v="0"/>
    <n v="12"/>
    <n v="8"/>
    <n v="20"/>
    <n v="0"/>
    <n v="0"/>
    <n v="0"/>
    <n v="1"/>
    <n v="1"/>
    <n v="2"/>
    <n v="1"/>
    <n v="3"/>
    <n v="4"/>
    <n v="3"/>
    <n v="4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13Z"/>
    <n v="1"/>
    <s v="ALFONSO REYES"/>
    <n v="62"/>
    <s v="SAUCILLO"/>
    <n v="36"/>
    <s v="ESTACIĂ“N SAUCILLO"/>
    <s v="CALLE PRIMERA"/>
    <n v="0"/>
    <s v="DELICIAS"/>
    <s v="PÚBLICO"/>
    <x v="0"/>
    <x v="4"/>
    <x v="0"/>
    <x v="0"/>
    <s v="08FZP0132N"/>
    <s v="08FJZ0109S"/>
    <s v="08ADG0057I"/>
    <n v="0"/>
    <n v="17"/>
    <n v="12"/>
    <n v="29"/>
    <n v="0"/>
    <n v="0"/>
    <n v="0"/>
    <n v="17"/>
    <n v="12"/>
    <n v="29"/>
    <n v="0"/>
    <n v="0"/>
    <n v="0"/>
    <n v="5"/>
    <n v="5"/>
    <n v="10"/>
    <n v="8"/>
    <n v="5"/>
    <n v="13"/>
    <n v="6"/>
    <n v="9"/>
    <n v="15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DJN0315Y"/>
    <n v="1"/>
    <s v="JOSE VASCONCELOS"/>
    <n v="37"/>
    <s v="JUÁREZ"/>
    <n v="1"/>
    <s v="JUĂREZ"/>
    <s v="CALLE ALBARICOQUE"/>
    <n v="0"/>
    <s v="JUÁREZ"/>
    <s v="PÚBLICO"/>
    <x v="0"/>
    <x v="4"/>
    <x v="0"/>
    <x v="0"/>
    <s v="08FZP0141V"/>
    <s v="08FJZ0004Y"/>
    <s v="08ADG0005C"/>
    <n v="0"/>
    <n v="62"/>
    <n v="42"/>
    <n v="104"/>
    <n v="0"/>
    <n v="0"/>
    <n v="0"/>
    <n v="62"/>
    <n v="42"/>
    <n v="104"/>
    <n v="0"/>
    <n v="0"/>
    <n v="0"/>
    <n v="7"/>
    <n v="5"/>
    <n v="12"/>
    <n v="16"/>
    <n v="14"/>
    <n v="30"/>
    <n v="39"/>
    <n v="21"/>
    <n v="60"/>
    <n v="0"/>
    <n v="0"/>
    <n v="0"/>
    <n v="0"/>
    <n v="0"/>
    <n v="0"/>
    <n v="0"/>
    <n v="0"/>
    <n v="0"/>
    <n v="62"/>
    <n v="40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8"/>
    <n v="4"/>
    <n v="1"/>
  </r>
  <r>
    <s v="08DJN0316X"/>
    <n v="1"/>
    <s v="ADOLFO LOPEZ MATEOS"/>
    <n v="37"/>
    <s v="JUÁREZ"/>
    <n v="1"/>
    <s v="JUĂREZ"/>
    <s v="CALLE JUAN MANUEL IBARRA"/>
    <n v="6401"/>
    <s v="JUÁREZ"/>
    <s v="PÚBLICO"/>
    <x v="0"/>
    <x v="4"/>
    <x v="0"/>
    <x v="0"/>
    <s v="08FZP0118U"/>
    <s v="08FJZ0104X"/>
    <s v="08ADG0005C"/>
    <n v="0"/>
    <n v="67"/>
    <n v="58"/>
    <n v="125"/>
    <n v="0"/>
    <n v="0"/>
    <n v="0"/>
    <n v="67"/>
    <n v="58"/>
    <n v="125"/>
    <n v="0"/>
    <n v="0"/>
    <n v="0"/>
    <n v="6"/>
    <n v="3"/>
    <n v="9"/>
    <n v="16"/>
    <n v="19"/>
    <n v="35"/>
    <n v="37"/>
    <n v="31"/>
    <n v="68"/>
    <n v="0"/>
    <n v="0"/>
    <n v="0"/>
    <n v="0"/>
    <n v="0"/>
    <n v="0"/>
    <n v="0"/>
    <n v="0"/>
    <n v="0"/>
    <n v="59"/>
    <n v="53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319U"/>
    <n v="1"/>
    <s v="JESUS MOLINAR FLORES"/>
    <n v="37"/>
    <s v="JUÁREZ"/>
    <n v="1"/>
    <s v="JUĂREZ"/>
    <s v="CALLE ACAPULCO"/>
    <n v="4323"/>
    <s v="JUÁREZ"/>
    <s v="PÚBLICO"/>
    <x v="0"/>
    <x v="4"/>
    <x v="0"/>
    <x v="0"/>
    <s v="08FZP0117V"/>
    <s v="08FJZ0104X"/>
    <s v="08ADG0005C"/>
    <n v="0"/>
    <n v="57"/>
    <n v="64"/>
    <n v="121"/>
    <n v="0"/>
    <n v="0"/>
    <n v="0"/>
    <n v="57"/>
    <n v="64"/>
    <n v="121"/>
    <n v="0"/>
    <n v="0"/>
    <n v="0"/>
    <n v="3"/>
    <n v="7"/>
    <n v="10"/>
    <n v="18"/>
    <n v="18"/>
    <n v="36"/>
    <n v="33"/>
    <n v="33"/>
    <n v="66"/>
    <n v="0"/>
    <n v="0"/>
    <n v="0"/>
    <n v="0"/>
    <n v="0"/>
    <n v="0"/>
    <n v="0"/>
    <n v="0"/>
    <n v="0"/>
    <n v="54"/>
    <n v="58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321I"/>
    <n v="1"/>
    <s v="PIPILA"/>
    <n v="43"/>
    <s v="MATACHÍ"/>
    <n v="7"/>
    <s v="TEJOLOCACHI"/>
    <s v="CALLE TEJOLOCACHI"/>
    <n v="0"/>
    <s v="MADERA"/>
    <s v="PÚBLICO"/>
    <x v="0"/>
    <x v="4"/>
    <x v="0"/>
    <x v="0"/>
    <s v="08FZP0111A"/>
    <s v="08FJZ0111G"/>
    <s v="08ADG0010O"/>
    <n v="0"/>
    <n v="8"/>
    <n v="10"/>
    <n v="18"/>
    <n v="0"/>
    <n v="0"/>
    <n v="0"/>
    <n v="8"/>
    <n v="10"/>
    <n v="18"/>
    <n v="0"/>
    <n v="0"/>
    <n v="0"/>
    <n v="1"/>
    <n v="0"/>
    <n v="1"/>
    <n v="1"/>
    <n v="4"/>
    <n v="5"/>
    <n v="4"/>
    <n v="4"/>
    <n v="8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2H"/>
    <n v="1"/>
    <s v="CLUB SERTOMA"/>
    <n v="37"/>
    <s v="JUÁREZ"/>
    <n v="1"/>
    <s v="JUĂREZ"/>
    <s v="CALLE FERNANDO MONTES DE OCA"/>
    <n v="1079"/>
    <s v="JUÁREZ"/>
    <s v="PÚBLICO"/>
    <x v="0"/>
    <x v="4"/>
    <x v="0"/>
    <x v="0"/>
    <s v="08FZP0116W"/>
    <s v="08FJZ0104X"/>
    <s v="08ADG0005C"/>
    <n v="0"/>
    <n v="48"/>
    <n v="45"/>
    <n v="93"/>
    <n v="0"/>
    <n v="0"/>
    <n v="0"/>
    <n v="48"/>
    <n v="45"/>
    <n v="93"/>
    <n v="0"/>
    <n v="0"/>
    <n v="0"/>
    <n v="4"/>
    <n v="6"/>
    <n v="10"/>
    <n v="20"/>
    <n v="12"/>
    <n v="32"/>
    <n v="14"/>
    <n v="13"/>
    <n v="27"/>
    <n v="0"/>
    <n v="0"/>
    <n v="0"/>
    <n v="0"/>
    <n v="0"/>
    <n v="0"/>
    <n v="0"/>
    <n v="0"/>
    <n v="0"/>
    <n v="38"/>
    <n v="3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6"/>
    <n v="3"/>
    <n v="1"/>
  </r>
  <r>
    <s v="08DJN0323G"/>
    <n v="1"/>
    <s v="JUAN DE DIOS PEZA"/>
    <n v="31"/>
    <s v="GUERRERO"/>
    <n v="128"/>
    <s v="TOMOCHI"/>
    <s v="CALLE TOMOCHI"/>
    <n v="0"/>
    <s v="CUAUHTÉMOC"/>
    <s v="PÚBLICO"/>
    <x v="0"/>
    <x v="4"/>
    <x v="0"/>
    <x v="0"/>
    <s v="08FZP0155Y"/>
    <s v="08FJZ0106V"/>
    <s v="08ADG0003E"/>
    <n v="0"/>
    <n v="30"/>
    <n v="22"/>
    <n v="52"/>
    <n v="0"/>
    <n v="0"/>
    <n v="0"/>
    <n v="30"/>
    <n v="22"/>
    <n v="52"/>
    <n v="0"/>
    <n v="0"/>
    <n v="0"/>
    <n v="8"/>
    <n v="5"/>
    <n v="13"/>
    <n v="6"/>
    <n v="6"/>
    <n v="12"/>
    <n v="10"/>
    <n v="7"/>
    <n v="17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24F"/>
    <n v="1"/>
    <s v="CUAUHTEMOC"/>
    <n v="37"/>
    <s v="JUÁREZ"/>
    <n v="1"/>
    <s v="JUĂREZ"/>
    <s v="CALLE VILLA FELIZ"/>
    <n v="8500"/>
    <s v="JUÁREZ"/>
    <s v="PÚBLICO"/>
    <x v="0"/>
    <x v="4"/>
    <x v="0"/>
    <x v="0"/>
    <s v="08FZP0139G"/>
    <s v="08FJZ0104X"/>
    <s v="08ADG0005C"/>
    <n v="0"/>
    <n v="53"/>
    <n v="63"/>
    <n v="116"/>
    <n v="0"/>
    <n v="0"/>
    <n v="0"/>
    <n v="53"/>
    <n v="63"/>
    <n v="116"/>
    <n v="0"/>
    <n v="0"/>
    <n v="0"/>
    <n v="8"/>
    <n v="8"/>
    <n v="16"/>
    <n v="21"/>
    <n v="17"/>
    <n v="38"/>
    <n v="32"/>
    <n v="27"/>
    <n v="59"/>
    <n v="0"/>
    <n v="0"/>
    <n v="0"/>
    <n v="0"/>
    <n v="0"/>
    <n v="0"/>
    <n v="0"/>
    <n v="0"/>
    <n v="0"/>
    <n v="61"/>
    <n v="52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DJN0325E"/>
    <n v="1"/>
    <s v="JUAN JACOBO ROSSEAU"/>
    <n v="37"/>
    <s v="JUÁREZ"/>
    <n v="1"/>
    <s v="JUĂREZ"/>
    <s v="CALLE CORDILLERA DEL CAUCASO"/>
    <n v="0"/>
    <s v="JUÁREZ"/>
    <s v="PÚBLICO"/>
    <x v="0"/>
    <x v="4"/>
    <x v="0"/>
    <x v="0"/>
    <s v="08FZP0275K"/>
    <s v="08FJZ0101Z"/>
    <s v="08ADG0005C"/>
    <n v="0"/>
    <n v="74"/>
    <n v="69"/>
    <n v="143"/>
    <n v="0"/>
    <n v="0"/>
    <n v="0"/>
    <n v="74"/>
    <n v="69"/>
    <n v="143"/>
    <n v="0"/>
    <n v="0"/>
    <n v="0"/>
    <n v="4"/>
    <n v="9"/>
    <n v="13"/>
    <n v="17"/>
    <n v="18"/>
    <n v="35"/>
    <n v="32"/>
    <n v="33"/>
    <n v="65"/>
    <n v="0"/>
    <n v="0"/>
    <n v="0"/>
    <n v="0"/>
    <n v="0"/>
    <n v="0"/>
    <n v="0"/>
    <n v="0"/>
    <n v="0"/>
    <n v="53"/>
    <n v="60"/>
    <n v="113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1"/>
    <n v="5"/>
    <n v="2"/>
    <n v="0"/>
    <n v="0"/>
    <n v="1"/>
    <n v="0"/>
    <n v="0"/>
    <n v="0"/>
    <n v="0"/>
    <n v="1"/>
    <n v="0"/>
    <n v="0"/>
    <n v="11"/>
    <n v="1"/>
    <n v="5"/>
    <n v="0"/>
    <n v="2"/>
    <n v="3"/>
    <n v="0"/>
    <n v="0"/>
    <n v="0"/>
    <n v="1"/>
    <n v="6"/>
    <n v="6"/>
    <n v="6"/>
    <n v="1"/>
  </r>
  <r>
    <s v="08DJN0326D"/>
    <n v="1"/>
    <s v="IGNACIO MANUEL ALTAMIRANO"/>
    <n v="37"/>
    <s v="JUÁREZ"/>
    <n v="1"/>
    <s v="JUĂREZ"/>
    <s v="CALLE ORO"/>
    <n v="0"/>
    <s v="JUÁREZ"/>
    <s v="PÚBLICO"/>
    <x v="0"/>
    <x v="4"/>
    <x v="0"/>
    <x v="0"/>
    <s v="08FZP0117V"/>
    <s v="08FJZ0104X"/>
    <s v="08ADG0005C"/>
    <n v="0"/>
    <n v="8"/>
    <n v="10"/>
    <n v="18"/>
    <n v="0"/>
    <n v="0"/>
    <n v="0"/>
    <n v="8"/>
    <n v="10"/>
    <n v="18"/>
    <n v="0"/>
    <n v="0"/>
    <n v="0"/>
    <n v="1"/>
    <n v="0"/>
    <n v="1"/>
    <n v="7"/>
    <n v="5"/>
    <n v="12"/>
    <n v="4"/>
    <n v="5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327C"/>
    <n v="1"/>
    <s v="PAULO FREIRE"/>
    <n v="37"/>
    <s v="JUÁREZ"/>
    <n v="1"/>
    <s v="JUĂREZ"/>
    <s v="CALLE MEXCALA"/>
    <n v="4660"/>
    <s v="JUÁREZ"/>
    <s v="PÚBLICO"/>
    <x v="0"/>
    <x v="4"/>
    <x v="0"/>
    <x v="0"/>
    <s v="08FZP0117V"/>
    <s v="08FJZ0104X"/>
    <s v="08ADG0005C"/>
    <n v="0"/>
    <n v="71"/>
    <n v="71"/>
    <n v="142"/>
    <n v="0"/>
    <n v="0"/>
    <n v="0"/>
    <n v="71"/>
    <n v="71"/>
    <n v="142"/>
    <n v="0"/>
    <n v="0"/>
    <n v="0"/>
    <n v="3"/>
    <n v="0"/>
    <n v="3"/>
    <n v="23"/>
    <n v="22"/>
    <n v="45"/>
    <n v="39"/>
    <n v="58"/>
    <n v="97"/>
    <n v="0"/>
    <n v="0"/>
    <n v="0"/>
    <n v="0"/>
    <n v="0"/>
    <n v="0"/>
    <n v="0"/>
    <n v="0"/>
    <n v="0"/>
    <n v="65"/>
    <n v="80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2"/>
    <n v="0"/>
    <n v="1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330Q"/>
    <n v="1"/>
    <s v="SOR JUANA INES DE LA CRUZ"/>
    <n v="21"/>
    <s v="DELICIAS"/>
    <n v="1"/>
    <s v="DELICIAS"/>
    <s v="CALLE LAZARO CARDENAS "/>
    <n v="806"/>
    <s v="DELICIAS"/>
    <s v="PÚBLICO"/>
    <x v="0"/>
    <x v="4"/>
    <x v="0"/>
    <x v="0"/>
    <s v="08FZP0105Q"/>
    <s v="08FJZ0108T"/>
    <s v="08ADG0057I"/>
    <n v="0"/>
    <n v="43"/>
    <n v="52"/>
    <n v="95"/>
    <n v="0"/>
    <n v="0"/>
    <n v="0"/>
    <n v="43"/>
    <n v="52"/>
    <n v="95"/>
    <n v="0"/>
    <n v="0"/>
    <n v="0"/>
    <n v="6"/>
    <n v="5"/>
    <n v="11"/>
    <n v="15"/>
    <n v="18"/>
    <n v="33"/>
    <n v="23"/>
    <n v="25"/>
    <n v="48"/>
    <n v="0"/>
    <n v="0"/>
    <n v="0"/>
    <n v="0"/>
    <n v="0"/>
    <n v="0"/>
    <n v="0"/>
    <n v="0"/>
    <n v="0"/>
    <n v="44"/>
    <n v="48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332O"/>
    <n v="1"/>
    <s v="MIGUEL ANGEL BOUNARROTI"/>
    <n v="38"/>
    <s v="JULIMES"/>
    <n v="12"/>
    <s v="COLONIA ESPERANZA"/>
    <s v="CALLE SOR JUANA INES DE LA CRUZ"/>
    <n v="0"/>
    <s v="DELICIAS"/>
    <s v="PÚBLICO"/>
    <x v="0"/>
    <x v="4"/>
    <x v="0"/>
    <x v="0"/>
    <s v="08FZP0106P"/>
    <s v="08FJZ0108T"/>
    <s v="08ADG0057I"/>
    <n v="0"/>
    <n v="10"/>
    <n v="17"/>
    <n v="27"/>
    <n v="0"/>
    <n v="0"/>
    <n v="0"/>
    <n v="10"/>
    <n v="17"/>
    <n v="27"/>
    <n v="0"/>
    <n v="0"/>
    <n v="0"/>
    <n v="0"/>
    <n v="1"/>
    <n v="1"/>
    <n v="3"/>
    <n v="6"/>
    <n v="9"/>
    <n v="2"/>
    <n v="5"/>
    <n v="7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34M"/>
    <n v="1"/>
    <s v="GABRIELA MISTRAL"/>
    <n v="36"/>
    <s v="JIMÉNEZ"/>
    <n v="1"/>
    <s v="JOSĂ‰ MARIANO JIMĂ‰NEZ"/>
    <s v="AVENIDA INDEPENDENCIA"/>
    <n v="0"/>
    <s v="HIDALGO DEL PARRAL"/>
    <s v="PÚBLICO"/>
    <x v="0"/>
    <x v="4"/>
    <x v="0"/>
    <x v="0"/>
    <s v="08FZP0129Z"/>
    <s v="08FJZ0109S"/>
    <s v="08ADG0004D"/>
    <n v="0"/>
    <n v="75"/>
    <n v="78"/>
    <n v="153"/>
    <n v="0"/>
    <n v="0"/>
    <n v="0"/>
    <n v="75"/>
    <n v="78"/>
    <n v="153"/>
    <n v="0"/>
    <n v="0"/>
    <n v="0"/>
    <n v="14"/>
    <n v="13"/>
    <n v="27"/>
    <n v="35"/>
    <n v="28"/>
    <n v="63"/>
    <n v="35"/>
    <n v="33"/>
    <n v="68"/>
    <n v="0"/>
    <n v="0"/>
    <n v="0"/>
    <n v="0"/>
    <n v="0"/>
    <n v="0"/>
    <n v="0"/>
    <n v="0"/>
    <n v="0"/>
    <n v="84"/>
    <n v="74"/>
    <n v="158"/>
    <n v="1"/>
    <n v="2"/>
    <n v="2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0"/>
    <n v="1"/>
    <n v="0"/>
    <n v="9"/>
    <n v="0"/>
    <n v="6"/>
    <n v="1"/>
    <n v="2"/>
    <n v="2"/>
    <n v="0"/>
    <n v="0"/>
    <n v="0"/>
    <n v="1"/>
    <n v="6"/>
    <n v="6"/>
    <n v="6"/>
    <n v="1"/>
  </r>
  <r>
    <s v="08DJN0337J"/>
    <n v="1"/>
    <s v="BERTHA AGUILERA BACA"/>
    <n v="32"/>
    <s v="HIDALGO DEL PARRAL"/>
    <n v="1"/>
    <s v="HIDALGO DEL PARRAL"/>
    <s v="CALLE ARRAYAN"/>
    <n v="13"/>
    <s v="HIDALGO DEL PARRAL"/>
    <s v="PÚBLICO"/>
    <x v="0"/>
    <x v="4"/>
    <x v="0"/>
    <x v="0"/>
    <s v="08FZP0120I"/>
    <s v="08FJZ0107U"/>
    <s v="08ADG0004D"/>
    <n v="0"/>
    <n v="48"/>
    <n v="52"/>
    <n v="100"/>
    <n v="0"/>
    <n v="0"/>
    <n v="0"/>
    <n v="48"/>
    <n v="52"/>
    <n v="100"/>
    <n v="0"/>
    <n v="0"/>
    <n v="0"/>
    <n v="10"/>
    <n v="8"/>
    <n v="18"/>
    <n v="22"/>
    <n v="13"/>
    <n v="35"/>
    <n v="20"/>
    <n v="30"/>
    <n v="50"/>
    <n v="0"/>
    <n v="0"/>
    <n v="0"/>
    <n v="0"/>
    <n v="0"/>
    <n v="0"/>
    <n v="0"/>
    <n v="0"/>
    <n v="0"/>
    <n v="52"/>
    <n v="51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8"/>
    <n v="4"/>
    <n v="1"/>
  </r>
  <r>
    <s v="08DJN0338I"/>
    <n v="1"/>
    <s v="VICENTE SUAREZ"/>
    <n v="60"/>
    <s v="SANTA BÁRBARA"/>
    <n v="1"/>
    <s v="SANTA BĂRBARA"/>
    <s v="CALLE FLORES MAGON "/>
    <n v="0"/>
    <s v="HIDALGO DEL PARRAL"/>
    <s v="PÚBLICO"/>
    <x v="0"/>
    <x v="4"/>
    <x v="0"/>
    <x v="0"/>
    <s v="08FZP0138H"/>
    <s v="08FJZ0107U"/>
    <s v="08ADG0004D"/>
    <n v="0"/>
    <n v="27"/>
    <n v="22"/>
    <n v="49"/>
    <n v="0"/>
    <n v="0"/>
    <n v="0"/>
    <n v="27"/>
    <n v="22"/>
    <n v="49"/>
    <n v="0"/>
    <n v="0"/>
    <n v="0"/>
    <n v="6"/>
    <n v="5"/>
    <n v="11"/>
    <n v="12"/>
    <n v="8"/>
    <n v="20"/>
    <n v="13"/>
    <n v="8"/>
    <n v="21"/>
    <n v="0"/>
    <n v="0"/>
    <n v="0"/>
    <n v="0"/>
    <n v="0"/>
    <n v="0"/>
    <n v="0"/>
    <n v="0"/>
    <n v="0"/>
    <n v="31"/>
    <n v="21"/>
    <n v="5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339H"/>
    <n v="1"/>
    <s v="SOR JUANA INES DE LA CRUZ"/>
    <n v="60"/>
    <s v="SANTA BÁRBARA"/>
    <n v="1"/>
    <s v="SANTA BĂRBARA"/>
    <s v="CALLE PONCIANO ARRIAGA"/>
    <n v="5"/>
    <s v="HIDALGO DEL PARRAL"/>
    <s v="PÚBLICO"/>
    <x v="0"/>
    <x v="4"/>
    <x v="0"/>
    <x v="0"/>
    <s v="08FZP0138H"/>
    <s v="08FJZ0107U"/>
    <s v="08ADG0004D"/>
    <n v="0"/>
    <n v="30"/>
    <n v="37"/>
    <n v="67"/>
    <n v="0"/>
    <n v="0"/>
    <n v="0"/>
    <n v="30"/>
    <n v="37"/>
    <n v="67"/>
    <n v="0"/>
    <n v="0"/>
    <n v="0"/>
    <n v="7"/>
    <n v="8"/>
    <n v="15"/>
    <n v="17"/>
    <n v="10"/>
    <n v="27"/>
    <n v="7"/>
    <n v="16"/>
    <n v="23"/>
    <n v="0"/>
    <n v="0"/>
    <n v="0"/>
    <n v="0"/>
    <n v="0"/>
    <n v="0"/>
    <n v="0"/>
    <n v="0"/>
    <n v="0"/>
    <n v="31"/>
    <n v="34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340X"/>
    <n v="1"/>
    <s v="ESTEFANIA CASTAĂ‘EDA"/>
    <n v="52"/>
    <s v="OJINAGA"/>
    <n v="1"/>
    <s v="MANUEL OJINAGA"/>
    <s v="AVENIDA LIBRE COMERCIO"/>
    <n v="0"/>
    <s v="OJINAGA"/>
    <s v="PÚBLICO"/>
    <x v="0"/>
    <x v="4"/>
    <x v="0"/>
    <x v="0"/>
    <s v="08FZP0108N"/>
    <s v="08FJZ0117A"/>
    <s v="08ADG0056J"/>
    <n v="0"/>
    <n v="15"/>
    <n v="7"/>
    <n v="22"/>
    <n v="0"/>
    <n v="0"/>
    <n v="0"/>
    <n v="15"/>
    <n v="7"/>
    <n v="22"/>
    <n v="0"/>
    <n v="0"/>
    <n v="0"/>
    <n v="1"/>
    <n v="1"/>
    <n v="2"/>
    <n v="4"/>
    <n v="3"/>
    <n v="7"/>
    <n v="4"/>
    <n v="2"/>
    <n v="6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41W"/>
    <n v="1"/>
    <s v="JAIME TORRES BODET"/>
    <n v="21"/>
    <s v="DELICIAS"/>
    <n v="2"/>
    <s v="COLONIA ABRAHAM GONZĂLEZ (LA QUEMADA)"/>
    <s v="PRIVADA EULALIO MERAZ"/>
    <n v="0"/>
    <s v="DELICIAS"/>
    <s v="PÚBLICO"/>
    <x v="0"/>
    <x v="4"/>
    <x v="0"/>
    <x v="0"/>
    <s v="08FZP0278H"/>
    <s v="08FJZ0108T"/>
    <s v="08ADG0057I"/>
    <n v="0"/>
    <n v="22"/>
    <n v="14"/>
    <n v="36"/>
    <n v="0"/>
    <n v="0"/>
    <n v="0"/>
    <n v="22"/>
    <n v="14"/>
    <n v="36"/>
    <n v="0"/>
    <n v="0"/>
    <n v="0"/>
    <n v="2"/>
    <n v="1"/>
    <n v="3"/>
    <n v="11"/>
    <n v="11"/>
    <n v="22"/>
    <n v="9"/>
    <n v="9"/>
    <n v="18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3U"/>
    <n v="1"/>
    <s v="VICENTE GUERRERO"/>
    <n v="21"/>
    <s v="DELICIAS"/>
    <n v="108"/>
    <s v="COLONIA NICOLĂS BRAVO (KILĂ“METRO NOVENTA Y DOS)"/>
    <s v="CALLE COLONIA NICOLAS BRAVO (KILOMETRO NOVENTA "/>
    <n v="0"/>
    <s v="DELICIAS"/>
    <s v="PÚBLICO"/>
    <x v="0"/>
    <x v="4"/>
    <x v="0"/>
    <x v="0"/>
    <s v="08FZP0105Q"/>
    <s v="08FJZ0108T"/>
    <s v="08ADG0057I"/>
    <n v="0"/>
    <n v="36"/>
    <n v="38"/>
    <n v="74"/>
    <n v="0"/>
    <n v="0"/>
    <n v="0"/>
    <n v="36"/>
    <n v="38"/>
    <n v="74"/>
    <n v="0"/>
    <n v="0"/>
    <n v="0"/>
    <n v="1"/>
    <n v="5"/>
    <n v="6"/>
    <n v="13"/>
    <n v="16"/>
    <n v="29"/>
    <n v="18"/>
    <n v="17"/>
    <n v="35"/>
    <n v="0"/>
    <n v="0"/>
    <n v="0"/>
    <n v="0"/>
    <n v="0"/>
    <n v="0"/>
    <n v="0"/>
    <n v="0"/>
    <n v="0"/>
    <n v="32"/>
    <n v="38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347Q"/>
    <n v="1"/>
    <s v="JOSE LOPEZ PORTILLO"/>
    <n v="62"/>
    <s v="SAUCILLO"/>
    <n v="9"/>
    <s v="LA CUADRA"/>
    <s v="CALLE LA CUADRA"/>
    <n v="0"/>
    <s v="DELICIAS"/>
    <s v="PÚBLICO"/>
    <x v="0"/>
    <x v="4"/>
    <x v="0"/>
    <x v="0"/>
    <s v="08FZP0132N"/>
    <s v="08FJZ0109S"/>
    <s v="08ADG0057I"/>
    <n v="0"/>
    <n v="25"/>
    <n v="16"/>
    <n v="41"/>
    <n v="0"/>
    <n v="0"/>
    <n v="0"/>
    <n v="25"/>
    <n v="16"/>
    <n v="41"/>
    <n v="0"/>
    <n v="0"/>
    <n v="0"/>
    <n v="2"/>
    <n v="0"/>
    <n v="2"/>
    <n v="5"/>
    <n v="9"/>
    <n v="14"/>
    <n v="9"/>
    <n v="5"/>
    <n v="14"/>
    <n v="0"/>
    <n v="0"/>
    <n v="0"/>
    <n v="0"/>
    <n v="0"/>
    <n v="0"/>
    <n v="0"/>
    <n v="0"/>
    <n v="0"/>
    <n v="16"/>
    <n v="14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8P"/>
    <n v="1"/>
    <s v="IGNACIO ALLENDE"/>
    <n v="58"/>
    <s v="SAN FRANCISCO DE CONCHOS"/>
    <n v="8"/>
    <s v="BOQUILLA DE BABISAS (LA BOQUILLA DE CONCHOS)"/>
    <s v="CALLE BOQUILLA DE BABISAS"/>
    <n v="0"/>
    <s v="DELICIAS"/>
    <s v="PÚBLICO"/>
    <x v="0"/>
    <x v="4"/>
    <x v="0"/>
    <x v="0"/>
    <s v="08FZP0107O"/>
    <s v="08FJZ0109S"/>
    <s v="08ADG0057I"/>
    <n v="0"/>
    <n v="4"/>
    <n v="9"/>
    <n v="13"/>
    <n v="0"/>
    <n v="0"/>
    <n v="0"/>
    <n v="4"/>
    <n v="9"/>
    <n v="13"/>
    <n v="0"/>
    <n v="0"/>
    <n v="0"/>
    <n v="0"/>
    <n v="2"/>
    <n v="2"/>
    <n v="1"/>
    <n v="5"/>
    <n v="6"/>
    <n v="1"/>
    <n v="2"/>
    <n v="3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349O"/>
    <n v="1"/>
    <s v="LAZARO CARDENAS"/>
    <n v="37"/>
    <s v="JUÁREZ"/>
    <n v="1"/>
    <s v="JUĂREZ"/>
    <s v="CALLE FRANCISCO SARABIA"/>
    <n v="0"/>
    <s v="JUÁREZ"/>
    <s v="PÚBLICO"/>
    <x v="0"/>
    <x v="4"/>
    <x v="0"/>
    <x v="0"/>
    <s v="08FZP0274L"/>
    <s v="08FJZ0104X"/>
    <s v="08ADG0005C"/>
    <n v="0"/>
    <n v="50"/>
    <n v="32"/>
    <n v="82"/>
    <n v="0"/>
    <n v="0"/>
    <n v="0"/>
    <n v="50"/>
    <n v="32"/>
    <n v="82"/>
    <n v="0"/>
    <n v="0"/>
    <n v="0"/>
    <n v="4"/>
    <n v="3"/>
    <n v="7"/>
    <n v="9"/>
    <n v="6"/>
    <n v="15"/>
    <n v="39"/>
    <n v="20"/>
    <n v="59"/>
    <n v="0"/>
    <n v="0"/>
    <n v="0"/>
    <n v="0"/>
    <n v="0"/>
    <n v="0"/>
    <n v="0"/>
    <n v="0"/>
    <n v="0"/>
    <n v="52"/>
    <n v="29"/>
    <n v="81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351C"/>
    <n v="1"/>
    <s v="LEONA VICARIO"/>
    <n v="51"/>
    <s v="OCAMPO"/>
    <n v="149"/>
    <s v="HUAJUMAR (SAN ISIDRO HUAJUMAR)"/>
    <s v="CALLE SAN ISIDRO HUAJUMAR"/>
    <n v="0"/>
    <s v="CREEL"/>
    <s v="PÚBLICO"/>
    <x v="0"/>
    <x v="4"/>
    <x v="0"/>
    <x v="0"/>
    <s v="08FZP0155Y"/>
    <s v="08FJZ0106V"/>
    <s v="08ADG0003E"/>
    <n v="0"/>
    <n v="38"/>
    <n v="35"/>
    <n v="73"/>
    <n v="0"/>
    <n v="0"/>
    <n v="0"/>
    <n v="38"/>
    <n v="35"/>
    <n v="73"/>
    <n v="0"/>
    <n v="0"/>
    <n v="0"/>
    <n v="12"/>
    <n v="9"/>
    <n v="21"/>
    <n v="8"/>
    <n v="11"/>
    <n v="19"/>
    <n v="14"/>
    <n v="8"/>
    <n v="22"/>
    <n v="0"/>
    <n v="0"/>
    <n v="0"/>
    <n v="0"/>
    <n v="0"/>
    <n v="0"/>
    <n v="0"/>
    <n v="0"/>
    <n v="0"/>
    <n v="34"/>
    <n v="28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5"/>
    <n v="3"/>
    <n v="1"/>
  </r>
  <r>
    <s v="08DJN0352B"/>
    <n v="1"/>
    <s v="JOSE ROSAS MORENO"/>
    <n v="11"/>
    <s v="CAMARGO"/>
    <n v="1"/>
    <s v="SANTA ROSALĂŤA DE CAMARGO"/>
    <s v="CALLE MANUEL J CLOUTHIER"/>
    <n v="1100"/>
    <s v="DELICIAS"/>
    <s v="PÚBLICO"/>
    <x v="0"/>
    <x v="4"/>
    <x v="0"/>
    <x v="0"/>
    <s v="08FZP0107O"/>
    <s v="08FJZ0109S"/>
    <s v="08ADG0057I"/>
    <n v="0"/>
    <n v="97"/>
    <n v="84"/>
    <n v="181"/>
    <n v="0"/>
    <n v="0"/>
    <n v="0"/>
    <n v="97"/>
    <n v="84"/>
    <n v="181"/>
    <n v="0"/>
    <n v="0"/>
    <n v="0"/>
    <n v="10"/>
    <n v="5"/>
    <n v="15"/>
    <n v="33"/>
    <n v="35"/>
    <n v="68"/>
    <n v="47"/>
    <n v="37"/>
    <n v="84"/>
    <n v="0"/>
    <n v="0"/>
    <n v="0"/>
    <n v="0"/>
    <n v="0"/>
    <n v="0"/>
    <n v="0"/>
    <n v="0"/>
    <n v="0"/>
    <n v="90"/>
    <n v="77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9"/>
    <n v="7"/>
    <n v="1"/>
  </r>
  <r>
    <s v="08DJN0353A"/>
    <n v="1"/>
    <s v="MIGUEL DE CERVANTES SAAVEDRA"/>
    <n v="65"/>
    <s v="URIQUE"/>
    <n v="1"/>
    <s v="URIQUE"/>
    <s v="NINGUNO NINGUNO"/>
    <n v="0"/>
    <s v="CREEL"/>
    <s v="PÚBLICO"/>
    <x v="0"/>
    <x v="4"/>
    <x v="0"/>
    <x v="0"/>
    <s v="08FZP0134L"/>
    <s v="08FJZ0106V"/>
    <s v="08ADG0003E"/>
    <n v="0"/>
    <n v="28"/>
    <n v="37"/>
    <n v="65"/>
    <n v="0"/>
    <n v="0"/>
    <n v="0"/>
    <n v="28"/>
    <n v="37"/>
    <n v="65"/>
    <n v="0"/>
    <n v="0"/>
    <n v="0"/>
    <n v="8"/>
    <n v="5"/>
    <n v="13"/>
    <n v="12"/>
    <n v="13"/>
    <n v="25"/>
    <n v="8"/>
    <n v="14"/>
    <n v="22"/>
    <n v="0"/>
    <n v="0"/>
    <n v="0"/>
    <n v="0"/>
    <n v="0"/>
    <n v="0"/>
    <n v="0"/>
    <n v="0"/>
    <n v="0"/>
    <n v="28"/>
    <n v="32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54Z"/>
    <n v="1"/>
    <s v="JULIO VERNE"/>
    <n v="19"/>
    <s v="CHIHUAHUA"/>
    <n v="1"/>
    <s v="CHIHUAHUA"/>
    <s v="CALLE TOPOGRAFOS"/>
    <n v="205"/>
    <s v="CHIHUAHUA"/>
    <s v="PÚBLICO"/>
    <x v="0"/>
    <x v="4"/>
    <x v="0"/>
    <x v="0"/>
    <s v="08FZP0103S"/>
    <s v="08FJZ0113E"/>
    <s v="08ADG0046C"/>
    <n v="0"/>
    <n v="49"/>
    <n v="39"/>
    <n v="88"/>
    <n v="0"/>
    <n v="0"/>
    <n v="0"/>
    <n v="49"/>
    <n v="39"/>
    <n v="88"/>
    <n v="0"/>
    <n v="0"/>
    <n v="0"/>
    <n v="4"/>
    <n v="4"/>
    <n v="8"/>
    <n v="20"/>
    <n v="23"/>
    <n v="43"/>
    <n v="24"/>
    <n v="13"/>
    <n v="37"/>
    <n v="0"/>
    <n v="0"/>
    <n v="0"/>
    <n v="0"/>
    <n v="0"/>
    <n v="0"/>
    <n v="0"/>
    <n v="0"/>
    <n v="0"/>
    <n v="48"/>
    <n v="40"/>
    <n v="88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356Y"/>
    <n v="1"/>
    <s v="RUBEN DARIO"/>
    <n v="19"/>
    <s v="CHIHUAHUA"/>
    <n v="1"/>
    <s v="CHIHUAHUA"/>
    <s v="CALLE TARASCOS"/>
    <n v="0"/>
    <s v="CHIHUAHUA"/>
    <s v="PÚBLICO"/>
    <x v="0"/>
    <x v="4"/>
    <x v="0"/>
    <x v="0"/>
    <s v="08FZP0135K"/>
    <s v="08FJZ0113E"/>
    <s v="08ADG0046C"/>
    <n v="0"/>
    <n v="31"/>
    <n v="37"/>
    <n v="68"/>
    <n v="0"/>
    <n v="0"/>
    <n v="0"/>
    <n v="31"/>
    <n v="37"/>
    <n v="68"/>
    <n v="0"/>
    <n v="0"/>
    <n v="0"/>
    <n v="10"/>
    <n v="9"/>
    <n v="19"/>
    <n v="5"/>
    <n v="9"/>
    <n v="14"/>
    <n v="9"/>
    <n v="19"/>
    <n v="28"/>
    <n v="0"/>
    <n v="0"/>
    <n v="0"/>
    <n v="0"/>
    <n v="0"/>
    <n v="0"/>
    <n v="0"/>
    <n v="0"/>
    <n v="0"/>
    <n v="24"/>
    <n v="37"/>
    <n v="61"/>
    <n v="1"/>
    <n v="0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1"/>
    <n v="0"/>
    <n v="1"/>
    <n v="0"/>
    <n v="0"/>
    <n v="0"/>
    <n v="1"/>
    <n v="3"/>
    <n v="3"/>
    <n v="3"/>
    <n v="1"/>
  </r>
  <r>
    <s v="08DJN0358W"/>
    <n v="1"/>
    <s v="NIĂ‘O ARTILLERO"/>
    <n v="2"/>
    <s v="ALDAMA"/>
    <n v="1"/>
    <s v="JUAN ALDAMA"/>
    <s v="CALLE FRANCISCO PORTILLO"/>
    <n v="0"/>
    <s v="CHIHUAHUA"/>
    <s v="PÚBLICO"/>
    <x v="0"/>
    <x v="4"/>
    <x v="0"/>
    <x v="0"/>
    <s v="08FZP0262G"/>
    <s v="08FJZ0117A"/>
    <s v="08ADG0046C"/>
    <n v="0"/>
    <n v="20"/>
    <n v="22"/>
    <n v="42"/>
    <n v="0"/>
    <n v="0"/>
    <n v="0"/>
    <n v="20"/>
    <n v="22"/>
    <n v="42"/>
    <n v="0"/>
    <n v="0"/>
    <n v="0"/>
    <n v="6"/>
    <n v="3"/>
    <n v="9"/>
    <n v="9"/>
    <n v="7"/>
    <n v="16"/>
    <n v="8"/>
    <n v="4"/>
    <n v="12"/>
    <n v="0"/>
    <n v="0"/>
    <n v="0"/>
    <n v="0"/>
    <n v="0"/>
    <n v="0"/>
    <n v="0"/>
    <n v="0"/>
    <n v="0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4"/>
    <n v="2"/>
    <n v="1"/>
  </r>
  <r>
    <s v="08DJN0359V"/>
    <n v="1"/>
    <s v="FEDERICO GARCIA LORCA"/>
    <n v="19"/>
    <s v="CHIHUAHUA"/>
    <n v="1"/>
    <s v="CHIHUAHUA"/>
    <s v="CALLE MONTES URALES"/>
    <n v="0"/>
    <s v="CHIHUAHUA"/>
    <s v="PÚBLICO"/>
    <x v="0"/>
    <x v="4"/>
    <x v="0"/>
    <x v="0"/>
    <s v="08FZP0101U"/>
    <s v="08FJZ0116B"/>
    <s v="08ADG0046C"/>
    <n v="0"/>
    <n v="28"/>
    <n v="25"/>
    <n v="53"/>
    <n v="0"/>
    <n v="0"/>
    <n v="0"/>
    <n v="28"/>
    <n v="25"/>
    <n v="53"/>
    <n v="0"/>
    <n v="0"/>
    <n v="0"/>
    <n v="0"/>
    <n v="1"/>
    <n v="1"/>
    <n v="3"/>
    <n v="9"/>
    <n v="12"/>
    <n v="12"/>
    <n v="8"/>
    <n v="20"/>
    <n v="0"/>
    <n v="0"/>
    <n v="0"/>
    <n v="0"/>
    <n v="0"/>
    <n v="0"/>
    <n v="0"/>
    <n v="0"/>
    <n v="0"/>
    <n v="15"/>
    <n v="18"/>
    <n v="33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DJN0363H"/>
    <n v="1"/>
    <s v="LEONA VICARIO"/>
    <n v="37"/>
    <s v="JUÁREZ"/>
    <n v="1"/>
    <s v="JUĂREZ"/>
    <s v="CALLE ISLA TONGA"/>
    <n v="3980"/>
    <s v="JUÁREZ"/>
    <s v="PÚBLICO"/>
    <x v="0"/>
    <x v="4"/>
    <x v="0"/>
    <x v="0"/>
    <s v="08FZP0115X"/>
    <s v="08FJZ0104X"/>
    <s v="08ADG0005C"/>
    <n v="0"/>
    <n v="50"/>
    <n v="47"/>
    <n v="97"/>
    <n v="0"/>
    <n v="0"/>
    <n v="0"/>
    <n v="50"/>
    <n v="47"/>
    <n v="97"/>
    <n v="0"/>
    <n v="0"/>
    <n v="0"/>
    <n v="2"/>
    <n v="3"/>
    <n v="5"/>
    <n v="9"/>
    <n v="11"/>
    <n v="20"/>
    <n v="27"/>
    <n v="31"/>
    <n v="58"/>
    <n v="0"/>
    <n v="0"/>
    <n v="0"/>
    <n v="0"/>
    <n v="0"/>
    <n v="0"/>
    <n v="0"/>
    <n v="0"/>
    <n v="0"/>
    <n v="38"/>
    <n v="45"/>
    <n v="83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4"/>
    <n v="4"/>
    <n v="1"/>
  </r>
  <r>
    <s v="08DJN0365F"/>
    <n v="1"/>
    <s v="GABRIELA MISTRAL"/>
    <n v="19"/>
    <s v="CHIHUAHUA"/>
    <n v="1"/>
    <s v="CHIHUAHUA"/>
    <s v="CALLE CIUDAD JUAREZ"/>
    <n v="26"/>
    <s v="CHIHUAHUA"/>
    <s v="PÚBLICO"/>
    <x v="0"/>
    <x v="4"/>
    <x v="0"/>
    <x v="0"/>
    <s v="08FZP0124E"/>
    <s v="08FJZ0113E"/>
    <s v="08ADG0046C"/>
    <n v="0"/>
    <n v="41"/>
    <n v="43"/>
    <n v="84"/>
    <n v="0"/>
    <n v="0"/>
    <n v="0"/>
    <n v="41"/>
    <n v="43"/>
    <n v="84"/>
    <n v="0"/>
    <n v="0"/>
    <n v="0"/>
    <n v="5"/>
    <n v="7"/>
    <n v="12"/>
    <n v="21"/>
    <n v="12"/>
    <n v="33"/>
    <n v="19"/>
    <n v="17"/>
    <n v="36"/>
    <n v="0"/>
    <n v="0"/>
    <n v="0"/>
    <n v="0"/>
    <n v="0"/>
    <n v="0"/>
    <n v="0"/>
    <n v="0"/>
    <n v="0"/>
    <n v="45"/>
    <n v="36"/>
    <n v="81"/>
    <n v="1"/>
    <n v="2"/>
    <n v="1"/>
    <n v="0"/>
    <n v="0"/>
    <n v="0"/>
    <n v="1"/>
    <n v="5"/>
    <n v="0"/>
    <n v="1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5"/>
    <n v="1"/>
    <n v="2"/>
    <n v="1"/>
    <n v="0"/>
    <n v="0"/>
    <n v="0"/>
    <n v="1"/>
    <n v="5"/>
    <n v="5"/>
    <n v="5"/>
    <n v="1"/>
  </r>
  <r>
    <s v="08DJN0367D"/>
    <n v="1"/>
    <s v="JUAN ESCUTIA"/>
    <n v="50"/>
    <s v="NUEVO CASAS GRANDES"/>
    <n v="1"/>
    <s v="NUEVO CASAS GRANDES"/>
    <s v="AVENIDA OCHOA "/>
    <n v="0"/>
    <s v="NVO. CASAS GRANDES"/>
    <s v="PÚBLICO"/>
    <x v="0"/>
    <x v="4"/>
    <x v="0"/>
    <x v="0"/>
    <s v="08FZP0143T"/>
    <s v="08FJZ0110H"/>
    <s v="08ADG0013L"/>
    <n v="0"/>
    <n v="46"/>
    <n v="43"/>
    <n v="89"/>
    <n v="0"/>
    <n v="0"/>
    <n v="0"/>
    <n v="46"/>
    <n v="43"/>
    <n v="89"/>
    <n v="0"/>
    <n v="0"/>
    <n v="0"/>
    <n v="6"/>
    <n v="8"/>
    <n v="14"/>
    <n v="12"/>
    <n v="19"/>
    <n v="31"/>
    <n v="18"/>
    <n v="22"/>
    <n v="40"/>
    <n v="0"/>
    <n v="0"/>
    <n v="0"/>
    <n v="0"/>
    <n v="0"/>
    <n v="0"/>
    <n v="0"/>
    <n v="0"/>
    <n v="0"/>
    <n v="36"/>
    <n v="49"/>
    <n v="85"/>
    <n v="0"/>
    <n v="1"/>
    <n v="2"/>
    <n v="0"/>
    <n v="0"/>
    <n v="0"/>
    <n v="1"/>
    <n v="4"/>
    <n v="0"/>
    <n v="0"/>
    <n v="1"/>
    <n v="0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368C"/>
    <n v="1"/>
    <s v="LAZARO CARDENAS DEL RIO"/>
    <n v="50"/>
    <s v="NUEVO CASAS GRANDES"/>
    <n v="1"/>
    <s v="NUEVO CASAS GRANDES"/>
    <s v="CALLE JESUS URUETA"/>
    <n v="811"/>
    <s v="NVO. CASAS GRANDES"/>
    <s v="PÚBLICO"/>
    <x v="0"/>
    <x v="4"/>
    <x v="0"/>
    <x v="0"/>
    <s v="08FZP0143T"/>
    <s v="08FJZ0110H"/>
    <s v="08ADG0013L"/>
    <n v="0"/>
    <n v="44"/>
    <n v="47"/>
    <n v="91"/>
    <n v="0"/>
    <n v="0"/>
    <n v="0"/>
    <n v="44"/>
    <n v="47"/>
    <n v="91"/>
    <n v="0"/>
    <n v="0"/>
    <n v="0"/>
    <n v="3"/>
    <n v="3"/>
    <n v="6"/>
    <n v="18"/>
    <n v="18"/>
    <n v="36"/>
    <n v="21"/>
    <n v="20"/>
    <n v="41"/>
    <n v="0"/>
    <n v="0"/>
    <n v="0"/>
    <n v="0"/>
    <n v="0"/>
    <n v="0"/>
    <n v="0"/>
    <n v="0"/>
    <n v="0"/>
    <n v="42"/>
    <n v="41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370R"/>
    <n v="1"/>
    <s v="CARMEN SERDAN"/>
    <n v="4"/>
    <s v="AQUILES SERDÁN"/>
    <n v="1"/>
    <s v="SANTA EULALIA"/>
    <s v="CALLE JUAREZ"/>
    <n v="39"/>
    <s v="CHIHUAHUA"/>
    <s v="PÚBLICO"/>
    <x v="0"/>
    <x v="4"/>
    <x v="0"/>
    <x v="0"/>
    <s v="08FZP0268A"/>
    <s v="08FJZ0117A"/>
    <s v="08ADG0046C"/>
    <n v="0"/>
    <n v="29"/>
    <n v="28"/>
    <n v="57"/>
    <n v="0"/>
    <n v="0"/>
    <n v="0"/>
    <n v="29"/>
    <n v="28"/>
    <n v="57"/>
    <n v="0"/>
    <n v="0"/>
    <n v="0"/>
    <n v="5"/>
    <n v="4"/>
    <n v="9"/>
    <n v="16"/>
    <n v="10"/>
    <n v="26"/>
    <n v="4"/>
    <n v="7"/>
    <n v="11"/>
    <n v="0"/>
    <n v="0"/>
    <n v="0"/>
    <n v="0"/>
    <n v="0"/>
    <n v="0"/>
    <n v="0"/>
    <n v="0"/>
    <n v="0"/>
    <n v="25"/>
    <n v="21"/>
    <n v="46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0372P"/>
    <n v="1"/>
    <s v="SOPORI"/>
    <n v="37"/>
    <s v="JUÁREZ"/>
    <n v="1"/>
    <s v="JUĂREZ"/>
    <s v="CALLE BENEMĂ‰RITO DE LAS AMĂ‰RICAS"/>
    <n v="0"/>
    <s v="JUÁREZ"/>
    <s v="PÚBLICO"/>
    <x v="0"/>
    <x v="4"/>
    <x v="0"/>
    <x v="0"/>
    <s v="08FZP0128A"/>
    <s v="08FJZ0103Y"/>
    <s v="08ADG0005C"/>
    <n v="0"/>
    <n v="48"/>
    <n v="65"/>
    <n v="113"/>
    <n v="0"/>
    <n v="0"/>
    <n v="0"/>
    <n v="48"/>
    <n v="65"/>
    <n v="113"/>
    <n v="0"/>
    <n v="0"/>
    <n v="0"/>
    <n v="1"/>
    <n v="4"/>
    <n v="5"/>
    <n v="13"/>
    <n v="22"/>
    <n v="35"/>
    <n v="29"/>
    <n v="30"/>
    <n v="59"/>
    <n v="0"/>
    <n v="0"/>
    <n v="0"/>
    <n v="0"/>
    <n v="0"/>
    <n v="0"/>
    <n v="0"/>
    <n v="0"/>
    <n v="0"/>
    <n v="43"/>
    <n v="56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2"/>
    <n v="0"/>
    <n v="1"/>
    <n v="0"/>
    <n v="0"/>
    <n v="0"/>
    <n v="0"/>
    <n v="0"/>
    <n v="0"/>
    <n v="1"/>
    <n v="0"/>
    <n v="9"/>
    <n v="0"/>
    <n v="4"/>
    <n v="0"/>
    <n v="0"/>
    <n v="2"/>
    <n v="0"/>
    <n v="0"/>
    <n v="0"/>
    <n v="2"/>
    <n v="4"/>
    <n v="4"/>
    <n v="4"/>
    <n v="1"/>
  </r>
  <r>
    <s v="08DJN0374N"/>
    <n v="1"/>
    <s v="GABRIELA MISTRAL"/>
    <n v="29"/>
    <s v="GUADALUPE Y CALVO"/>
    <n v="81"/>
    <s v="DOLORES"/>
    <s v="NINGUNO NINGUNO"/>
    <n v="0"/>
    <s v="GUADALUPE Y CALVO"/>
    <s v="PÚBLICO"/>
    <x v="0"/>
    <x v="4"/>
    <x v="0"/>
    <x v="0"/>
    <s v="08FZP0123F"/>
    <s v="08FJZ0107U"/>
    <s v="08ADG0007A"/>
    <n v="0"/>
    <n v="12"/>
    <n v="6"/>
    <n v="18"/>
    <n v="0"/>
    <n v="0"/>
    <n v="0"/>
    <n v="12"/>
    <n v="6"/>
    <n v="18"/>
    <n v="0"/>
    <n v="0"/>
    <n v="0"/>
    <n v="2"/>
    <n v="2"/>
    <n v="4"/>
    <n v="2"/>
    <n v="2"/>
    <n v="4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75M"/>
    <n v="1"/>
    <s v="JOSE VASCONCELOS"/>
    <n v="19"/>
    <s v="CHIHUAHUA"/>
    <n v="1"/>
    <s v="CHIHUAHUA"/>
    <s v="CALLE TEPORACA"/>
    <n v="0"/>
    <s v="CHIHUAHUA"/>
    <s v="PÚBLICO"/>
    <x v="0"/>
    <x v="4"/>
    <x v="0"/>
    <x v="0"/>
    <s v="08FZP0125D"/>
    <s v="08FJZ0115C"/>
    <s v="08ADG0046C"/>
    <n v="0"/>
    <n v="58"/>
    <n v="55"/>
    <n v="113"/>
    <n v="0"/>
    <n v="0"/>
    <n v="0"/>
    <n v="58"/>
    <n v="55"/>
    <n v="113"/>
    <n v="0"/>
    <n v="0"/>
    <n v="0"/>
    <n v="5"/>
    <n v="5"/>
    <n v="10"/>
    <n v="20"/>
    <n v="21"/>
    <n v="41"/>
    <n v="21"/>
    <n v="23"/>
    <n v="44"/>
    <n v="0"/>
    <n v="0"/>
    <n v="0"/>
    <n v="0"/>
    <n v="0"/>
    <n v="0"/>
    <n v="0"/>
    <n v="0"/>
    <n v="0"/>
    <n v="46"/>
    <n v="49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DJN0378J"/>
    <n v="1"/>
    <s v="FRANCISCO MARQUEZ"/>
    <n v="19"/>
    <s v="CHIHUAHUA"/>
    <n v="1"/>
    <s v="CHIHUAHUA"/>
    <s v="AVENIDA LUJAN"/>
    <n v="10600"/>
    <s v="CHIHUAHUA"/>
    <s v="PÚBLICO"/>
    <x v="0"/>
    <x v="4"/>
    <x v="0"/>
    <x v="0"/>
    <s v="08FZP0136J"/>
    <s v="08FJZ0116B"/>
    <s v="08ADG0046C"/>
    <n v="0"/>
    <n v="43"/>
    <n v="34"/>
    <n v="77"/>
    <n v="0"/>
    <n v="0"/>
    <n v="0"/>
    <n v="43"/>
    <n v="34"/>
    <n v="77"/>
    <n v="0"/>
    <n v="0"/>
    <n v="0"/>
    <n v="6"/>
    <n v="7"/>
    <n v="13"/>
    <n v="8"/>
    <n v="9"/>
    <n v="17"/>
    <n v="20"/>
    <n v="17"/>
    <n v="37"/>
    <n v="0"/>
    <n v="0"/>
    <n v="0"/>
    <n v="0"/>
    <n v="0"/>
    <n v="0"/>
    <n v="0"/>
    <n v="0"/>
    <n v="0"/>
    <n v="34"/>
    <n v="33"/>
    <n v="6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4"/>
    <n v="4"/>
    <n v="1"/>
  </r>
  <r>
    <s v="08DJN0379I"/>
    <n v="1"/>
    <s v="TEPORIKE"/>
    <n v="19"/>
    <s v="CHIHUAHUA"/>
    <n v="1"/>
    <s v="CHIHUAHUA"/>
    <s v="CALLE NOCHEBUENAS"/>
    <n v="1320"/>
    <s v="CHIHUAHUA"/>
    <s v="PÚBLICO"/>
    <x v="0"/>
    <x v="4"/>
    <x v="0"/>
    <x v="0"/>
    <s v="08FZP0104R"/>
    <s v="08FJZ0116B"/>
    <s v="08ADG0046C"/>
    <n v="0"/>
    <n v="16"/>
    <n v="20"/>
    <n v="36"/>
    <n v="0"/>
    <n v="0"/>
    <n v="0"/>
    <n v="16"/>
    <n v="20"/>
    <n v="36"/>
    <n v="0"/>
    <n v="0"/>
    <n v="0"/>
    <n v="2"/>
    <n v="3"/>
    <n v="5"/>
    <n v="5"/>
    <n v="16"/>
    <n v="21"/>
    <n v="5"/>
    <n v="7"/>
    <n v="12"/>
    <n v="0"/>
    <n v="0"/>
    <n v="0"/>
    <n v="0"/>
    <n v="0"/>
    <n v="0"/>
    <n v="0"/>
    <n v="0"/>
    <n v="0"/>
    <n v="12"/>
    <n v="26"/>
    <n v="38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0"/>
    <n v="6"/>
    <n v="0"/>
    <n v="2"/>
    <n v="0"/>
    <n v="0"/>
    <n v="1"/>
    <n v="0"/>
    <n v="0"/>
    <n v="0"/>
    <n v="1"/>
    <n v="2"/>
    <n v="3"/>
    <n v="2"/>
    <n v="1"/>
  </r>
  <r>
    <s v="08DJN0380Y"/>
    <n v="1"/>
    <s v="WALT DISNEY"/>
    <n v="19"/>
    <s v="CHIHUAHUA"/>
    <n v="1"/>
    <s v="CHIHUAHUA"/>
    <s v="CALLE RODOLFO FLORES"/>
    <n v="215"/>
    <s v="CHIHUAHUA"/>
    <s v="PÚBLICO"/>
    <x v="0"/>
    <x v="4"/>
    <x v="0"/>
    <x v="0"/>
    <s v="08FZP0147P"/>
    <s v="08FJZ0113E"/>
    <s v="08ADG0046C"/>
    <n v="0"/>
    <n v="48"/>
    <n v="48"/>
    <n v="96"/>
    <n v="0"/>
    <n v="0"/>
    <n v="0"/>
    <n v="48"/>
    <n v="48"/>
    <n v="96"/>
    <n v="0"/>
    <n v="0"/>
    <n v="0"/>
    <n v="3"/>
    <n v="8"/>
    <n v="11"/>
    <n v="20"/>
    <n v="25"/>
    <n v="45"/>
    <n v="23"/>
    <n v="20"/>
    <n v="43"/>
    <n v="0"/>
    <n v="0"/>
    <n v="0"/>
    <n v="0"/>
    <n v="0"/>
    <n v="0"/>
    <n v="0"/>
    <n v="0"/>
    <n v="0"/>
    <n v="46"/>
    <n v="53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382W"/>
    <n v="1"/>
    <s v="TARIKE"/>
    <n v="19"/>
    <s v="CHIHUAHUA"/>
    <n v="1"/>
    <s v="CHIHUAHUA"/>
    <s v="CALLE EFREN VALDEZ"/>
    <n v="9200"/>
    <s v="CHIHUAHUA"/>
    <s v="PÚBLICO"/>
    <x v="0"/>
    <x v="4"/>
    <x v="0"/>
    <x v="0"/>
    <s v="08FZP0136J"/>
    <s v="08FJZ0116B"/>
    <s v="08ADG0046C"/>
    <n v="0"/>
    <n v="38"/>
    <n v="38"/>
    <n v="76"/>
    <n v="0"/>
    <n v="0"/>
    <n v="0"/>
    <n v="38"/>
    <n v="38"/>
    <n v="76"/>
    <n v="0"/>
    <n v="0"/>
    <n v="0"/>
    <n v="10"/>
    <n v="8"/>
    <n v="18"/>
    <n v="19"/>
    <n v="11"/>
    <n v="30"/>
    <n v="16"/>
    <n v="16"/>
    <n v="32"/>
    <n v="0"/>
    <n v="0"/>
    <n v="0"/>
    <n v="0"/>
    <n v="0"/>
    <n v="0"/>
    <n v="0"/>
    <n v="0"/>
    <n v="0"/>
    <n v="45"/>
    <n v="35"/>
    <n v="80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1"/>
    <n v="3"/>
    <n v="1"/>
    <n v="0"/>
    <n v="1"/>
    <n v="0"/>
    <n v="0"/>
    <n v="0"/>
    <n v="0"/>
    <n v="0"/>
    <n v="1"/>
    <n v="0"/>
    <n v="0"/>
    <n v="8"/>
    <n v="1"/>
    <n v="3"/>
    <n v="1"/>
    <n v="1"/>
    <n v="1"/>
    <n v="0"/>
    <n v="0"/>
    <n v="0"/>
    <n v="1"/>
    <n v="4"/>
    <n v="8"/>
    <n v="4"/>
    <n v="1"/>
  </r>
  <r>
    <s v="08DJN0383V"/>
    <n v="1"/>
    <s v="JUAN AMOS COMENIO"/>
    <n v="32"/>
    <s v="HIDALGO DEL PARRAL"/>
    <n v="1"/>
    <s v="HIDALGO DEL PARRAL"/>
    <s v="CALLE FRANCISCO I. MADERO"/>
    <n v="0"/>
    <s v="HIDALGO DEL PARRAL"/>
    <s v="PÚBLICO"/>
    <x v="0"/>
    <x v="4"/>
    <x v="0"/>
    <x v="0"/>
    <s v="08FZP0224D"/>
    <s v="08FJZ0107U"/>
    <s v="08ADG0004D"/>
    <n v="0"/>
    <n v="53"/>
    <n v="29"/>
    <n v="82"/>
    <n v="0"/>
    <n v="0"/>
    <n v="0"/>
    <n v="53"/>
    <n v="29"/>
    <n v="82"/>
    <n v="0"/>
    <n v="0"/>
    <n v="0"/>
    <n v="8"/>
    <n v="6"/>
    <n v="14"/>
    <n v="20"/>
    <n v="8"/>
    <n v="28"/>
    <n v="15"/>
    <n v="9"/>
    <n v="24"/>
    <n v="0"/>
    <n v="0"/>
    <n v="0"/>
    <n v="0"/>
    <n v="0"/>
    <n v="0"/>
    <n v="0"/>
    <n v="0"/>
    <n v="0"/>
    <n v="43"/>
    <n v="23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7"/>
    <n v="3"/>
    <n v="1"/>
  </r>
  <r>
    <s v="08DJN0396Z"/>
    <n v="1"/>
    <s v="FEDERICO GAMBOA"/>
    <n v="40"/>
    <s v="MADERA"/>
    <n v="1"/>
    <s v="MADERA"/>
    <s v="CALLE 3A"/>
    <n v="0"/>
    <s v="MADERA"/>
    <s v="PÚBLICO"/>
    <x v="0"/>
    <x v="4"/>
    <x v="0"/>
    <x v="0"/>
    <s v="08FZP0026D"/>
    <s v="08FJZ0111G"/>
    <s v="08ADG0055K"/>
    <n v="0"/>
    <n v="38"/>
    <n v="30"/>
    <n v="68"/>
    <n v="0"/>
    <n v="0"/>
    <n v="0"/>
    <n v="38"/>
    <n v="30"/>
    <n v="68"/>
    <n v="0"/>
    <n v="0"/>
    <n v="0"/>
    <n v="7"/>
    <n v="14"/>
    <n v="21"/>
    <n v="15"/>
    <n v="12"/>
    <n v="27"/>
    <n v="13"/>
    <n v="15"/>
    <n v="28"/>
    <n v="0"/>
    <n v="0"/>
    <n v="0"/>
    <n v="0"/>
    <n v="0"/>
    <n v="0"/>
    <n v="0"/>
    <n v="0"/>
    <n v="0"/>
    <n v="35"/>
    <n v="41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97Y"/>
    <n v="2"/>
    <s v="LUISA MAY ALCOTT"/>
    <n v="40"/>
    <s v="MADERA"/>
    <n v="1"/>
    <s v="MADERA"/>
    <s v="CALLE 20 "/>
    <n v="0"/>
    <s v="MADERA"/>
    <s v="PÚBLICO"/>
    <x v="0"/>
    <x v="4"/>
    <x v="0"/>
    <x v="0"/>
    <s v="08FZP0112Z"/>
    <s v="08FJZ0111G"/>
    <s v="08ADG0055K"/>
    <n v="0"/>
    <n v="21"/>
    <n v="20"/>
    <n v="41"/>
    <n v="0"/>
    <n v="0"/>
    <n v="0"/>
    <n v="21"/>
    <n v="20"/>
    <n v="41"/>
    <n v="0"/>
    <n v="0"/>
    <n v="0"/>
    <n v="4"/>
    <n v="6"/>
    <n v="10"/>
    <n v="3"/>
    <n v="3"/>
    <n v="6"/>
    <n v="11"/>
    <n v="7"/>
    <n v="18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0400V"/>
    <n v="1"/>
    <s v="CRESCENCIO MACIAS"/>
    <n v="40"/>
    <s v="MADERA"/>
    <n v="26"/>
    <s v="NICOLĂS BRAVO"/>
    <s v="CALLE INDEPENDENCIA JUNTO A PRESIDENCIA SECCIONAL"/>
    <n v="0"/>
    <s v="MADERA"/>
    <s v="PÚBLICO"/>
    <x v="0"/>
    <x v="4"/>
    <x v="0"/>
    <x v="0"/>
    <s v="08FZP0026D"/>
    <s v="08FJZ0111G"/>
    <s v="08ADG0055K"/>
    <n v="0"/>
    <n v="6"/>
    <n v="12"/>
    <n v="18"/>
    <n v="0"/>
    <n v="0"/>
    <n v="0"/>
    <n v="6"/>
    <n v="12"/>
    <n v="18"/>
    <n v="0"/>
    <n v="0"/>
    <n v="0"/>
    <n v="1"/>
    <n v="6"/>
    <n v="7"/>
    <n v="0"/>
    <n v="5"/>
    <n v="5"/>
    <n v="3"/>
    <n v="0"/>
    <n v="3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1U"/>
    <n v="1"/>
    <s v="HANS CHRISTIAN ANDERSEN"/>
    <n v="40"/>
    <s v="MADERA"/>
    <n v="26"/>
    <s v="NICOLĂS BRAVO"/>
    <s v="CALLE TERCERA"/>
    <n v="0"/>
    <s v="MADERA"/>
    <s v="PÚBLICO"/>
    <x v="0"/>
    <x v="4"/>
    <x v="0"/>
    <x v="0"/>
    <s v="08FZP0026D"/>
    <s v="08FJZ0111G"/>
    <s v="08ADG0055K"/>
    <n v="0"/>
    <n v="10"/>
    <n v="8"/>
    <n v="18"/>
    <n v="0"/>
    <n v="0"/>
    <n v="0"/>
    <n v="10"/>
    <n v="8"/>
    <n v="18"/>
    <n v="0"/>
    <n v="0"/>
    <n v="0"/>
    <n v="2"/>
    <n v="5"/>
    <n v="7"/>
    <n v="3"/>
    <n v="2"/>
    <n v="5"/>
    <n v="4"/>
    <n v="2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2T"/>
    <n v="1"/>
    <s v="URSULO LUJAN RODRIGUEZ"/>
    <n v="40"/>
    <s v="MADERA"/>
    <n v="26"/>
    <s v="NICOLĂS BRAVO"/>
    <s v="CALLE MATAMOROS"/>
    <n v="0"/>
    <s v="MADERA"/>
    <s v="PÚBLICO"/>
    <x v="0"/>
    <x v="4"/>
    <x v="0"/>
    <x v="0"/>
    <s v="08FZP0026D"/>
    <s v="08FJZ0111G"/>
    <s v="08ADG0055K"/>
    <n v="0"/>
    <n v="8"/>
    <n v="11"/>
    <n v="19"/>
    <n v="0"/>
    <n v="0"/>
    <n v="0"/>
    <n v="8"/>
    <n v="11"/>
    <n v="19"/>
    <n v="0"/>
    <n v="0"/>
    <n v="0"/>
    <n v="2"/>
    <n v="1"/>
    <n v="3"/>
    <n v="2"/>
    <n v="4"/>
    <n v="6"/>
    <n v="4"/>
    <n v="5"/>
    <n v="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3S"/>
    <n v="1"/>
    <s v="HENRY WALLON"/>
    <n v="31"/>
    <s v="GUERRERO"/>
    <n v="77"/>
    <s v="PEDERNALES"/>
    <s v="CALLE PEDERNALES"/>
    <n v="0"/>
    <s v="CUAUHTÉMOC"/>
    <s v="PÚBLICO"/>
    <x v="0"/>
    <x v="4"/>
    <x v="0"/>
    <x v="0"/>
    <s v="08FZP0111A"/>
    <s v="08FJZ0111G"/>
    <s v="08ADG0010O"/>
    <n v="0"/>
    <n v="3"/>
    <n v="8"/>
    <n v="11"/>
    <n v="0"/>
    <n v="0"/>
    <n v="0"/>
    <n v="3"/>
    <n v="8"/>
    <n v="11"/>
    <n v="0"/>
    <n v="0"/>
    <n v="0"/>
    <n v="0"/>
    <n v="0"/>
    <n v="0"/>
    <n v="4"/>
    <n v="1"/>
    <n v="5"/>
    <n v="1"/>
    <n v="3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06P"/>
    <n v="1"/>
    <s v="CARLOS DARWIN"/>
    <n v="25"/>
    <s v="GÓMEZ FARÍAS"/>
    <n v="11"/>
    <s v="PABLO AMAYA (LA MARTHA)"/>
    <s v="CALLE FRANCISCO I MADERO"/>
    <n v="0"/>
    <s v="MADERA"/>
    <s v="PÚBLICO"/>
    <x v="0"/>
    <x v="4"/>
    <x v="0"/>
    <x v="0"/>
    <s v="08FZP0133M"/>
    <s v="08FJZ0111G"/>
    <s v="08ADG0055K"/>
    <n v="0"/>
    <n v="3"/>
    <n v="5"/>
    <n v="8"/>
    <n v="0"/>
    <n v="0"/>
    <n v="0"/>
    <n v="3"/>
    <n v="5"/>
    <n v="8"/>
    <n v="0"/>
    <n v="0"/>
    <n v="0"/>
    <n v="0"/>
    <n v="1"/>
    <n v="1"/>
    <n v="1"/>
    <n v="1"/>
    <n v="2"/>
    <n v="4"/>
    <n v="1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12Z"/>
    <n v="1"/>
    <s v="GUADALUPE VICTORIA"/>
    <n v="6"/>
    <s v="BACHÍNIVA"/>
    <n v="2"/>
    <s v="ABRAHAM GONZĂLEZ"/>
    <s v="CALLE ABRAHAM GONZALEZ"/>
    <n v="0"/>
    <s v="CUAUHTÉMOC"/>
    <s v="PÚBLICO"/>
    <x v="0"/>
    <x v="4"/>
    <x v="0"/>
    <x v="0"/>
    <s v="08FZP0126C"/>
    <s v="08FJZ0105W"/>
    <s v="08ADG0010O"/>
    <n v="0"/>
    <n v="11"/>
    <n v="6"/>
    <n v="17"/>
    <n v="0"/>
    <n v="0"/>
    <n v="0"/>
    <n v="11"/>
    <n v="6"/>
    <n v="17"/>
    <n v="0"/>
    <n v="0"/>
    <n v="0"/>
    <n v="2"/>
    <n v="1"/>
    <n v="3"/>
    <n v="2"/>
    <n v="2"/>
    <n v="4"/>
    <n v="7"/>
    <n v="4"/>
    <n v="11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4Y"/>
    <n v="1"/>
    <s v="AGUSTIN MELGAR"/>
    <n v="44"/>
    <s v="MATAMOROS"/>
    <n v="68"/>
    <s v="EL VERANO (EJIDO DE BORJAS)"/>
    <s v="CALLE LAZARO CARDENAS"/>
    <n v="0"/>
    <s v="HIDALGO DEL PARRAL"/>
    <s v="PÚBLICO"/>
    <x v="0"/>
    <x v="4"/>
    <x v="0"/>
    <x v="0"/>
    <s v="08FZP0224D"/>
    <s v="08FJZ0107U"/>
    <s v="08ADG0004D"/>
    <n v="0"/>
    <n v="10"/>
    <n v="7"/>
    <n v="17"/>
    <n v="0"/>
    <n v="0"/>
    <n v="0"/>
    <n v="10"/>
    <n v="7"/>
    <n v="17"/>
    <n v="0"/>
    <n v="0"/>
    <n v="0"/>
    <n v="1"/>
    <n v="4"/>
    <n v="5"/>
    <n v="3"/>
    <n v="2"/>
    <n v="5"/>
    <n v="5"/>
    <n v="3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16W"/>
    <n v="1"/>
    <s v="GABRIELA MISTRAL"/>
    <n v="44"/>
    <s v="MATAMOROS"/>
    <n v="1"/>
    <s v="MARIANO MATAMOROS"/>
    <s v="AVENIDA PARRAL"/>
    <n v="0"/>
    <s v="HIDALGO DEL PARRAL"/>
    <s v="PÚBLICO"/>
    <x v="0"/>
    <x v="4"/>
    <x v="0"/>
    <x v="0"/>
    <s v="08FZP0224D"/>
    <s v="08FJZ0107U"/>
    <s v="08ADG0004D"/>
    <n v="0"/>
    <n v="29"/>
    <n v="27"/>
    <n v="56"/>
    <n v="0"/>
    <n v="0"/>
    <n v="0"/>
    <n v="29"/>
    <n v="27"/>
    <n v="56"/>
    <n v="0"/>
    <n v="0"/>
    <n v="0"/>
    <n v="6"/>
    <n v="7"/>
    <n v="13"/>
    <n v="12"/>
    <n v="11"/>
    <n v="23"/>
    <n v="12"/>
    <n v="12"/>
    <n v="24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417V"/>
    <n v="1"/>
    <s v="MARIA MONTESSORI"/>
    <n v="3"/>
    <s v="ALLENDE"/>
    <n v="16"/>
    <s v="COLONIA BĂšFALO"/>
    <s v="CALLE LOS CLAVELES"/>
    <n v="0"/>
    <s v="HIDALGO DEL PARRAL"/>
    <s v="PÚBLICO"/>
    <x v="0"/>
    <x v="4"/>
    <x v="0"/>
    <x v="0"/>
    <s v="08FZP0129Z"/>
    <s v="08FJZ0109S"/>
    <s v="08ADG0004D"/>
    <n v="0"/>
    <n v="3"/>
    <n v="7"/>
    <n v="10"/>
    <n v="0"/>
    <n v="0"/>
    <n v="0"/>
    <n v="3"/>
    <n v="7"/>
    <n v="10"/>
    <n v="0"/>
    <n v="0"/>
    <n v="0"/>
    <n v="1"/>
    <n v="1"/>
    <n v="2"/>
    <n v="2"/>
    <n v="2"/>
    <n v="4"/>
    <n v="0"/>
    <n v="5"/>
    <n v="5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420I"/>
    <n v="1"/>
    <s v="JUSTO SIERRA"/>
    <n v="60"/>
    <s v="SANTA BÁRBARA"/>
    <n v="29"/>
    <s v="PUNTO ALEGRE"/>
    <s v="CALLE PUNTO ALEGRE"/>
    <n v="0"/>
    <s v="HIDALGO DEL PARRAL"/>
    <s v="PÚBLICO"/>
    <x v="0"/>
    <x v="4"/>
    <x v="0"/>
    <x v="0"/>
    <s v="08FZP0138H"/>
    <s v="08FJZ0107U"/>
    <s v="08ADG0004D"/>
    <n v="0"/>
    <n v="38"/>
    <n v="43"/>
    <n v="81"/>
    <n v="0"/>
    <n v="0"/>
    <n v="0"/>
    <n v="38"/>
    <n v="43"/>
    <n v="81"/>
    <n v="0"/>
    <n v="0"/>
    <n v="0"/>
    <n v="8"/>
    <n v="4"/>
    <n v="12"/>
    <n v="14"/>
    <n v="17"/>
    <n v="31"/>
    <n v="18"/>
    <n v="19"/>
    <n v="37"/>
    <n v="0"/>
    <n v="0"/>
    <n v="0"/>
    <n v="0"/>
    <n v="0"/>
    <n v="0"/>
    <n v="0"/>
    <n v="0"/>
    <n v="0"/>
    <n v="40"/>
    <n v="40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421H"/>
    <n v="1"/>
    <s v="CUAUHTEMOC"/>
    <n v="29"/>
    <s v="GUADALUPE Y CALVO"/>
    <n v="211"/>
    <s v="SAN PEDRO DE CHINATĂš (RANCHERĂŤA SAN PEDRO)"/>
    <s v="CALLE SAN PEDRO DE CHINATU (RANCHERIA SAN PEDRO)"/>
    <n v="0"/>
    <s v="GUADALUPE Y CALVO"/>
    <s v="PÚBLICO"/>
    <x v="0"/>
    <x v="4"/>
    <x v="0"/>
    <x v="0"/>
    <s v="08FZP0020J"/>
    <s v="08FJZ0107U"/>
    <s v="08ADG0007A"/>
    <n v="0"/>
    <n v="7"/>
    <n v="9"/>
    <n v="16"/>
    <n v="0"/>
    <n v="0"/>
    <n v="0"/>
    <n v="7"/>
    <n v="9"/>
    <n v="16"/>
    <n v="0"/>
    <n v="0"/>
    <n v="0"/>
    <n v="3"/>
    <n v="2"/>
    <n v="5"/>
    <n v="1"/>
    <n v="5"/>
    <n v="6"/>
    <n v="3"/>
    <n v="2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2G"/>
    <n v="1"/>
    <s v="ENRIQUE CREEL"/>
    <n v="29"/>
    <s v="GUADALUPE Y CALVO"/>
    <n v="14"/>
    <s v="ATASCADEROS"/>
    <s v="NINGUNO NINGUNO"/>
    <n v="0"/>
    <s v="GUADALUPE Y CALVO"/>
    <s v="PÚBLICO"/>
    <x v="0"/>
    <x v="4"/>
    <x v="0"/>
    <x v="0"/>
    <s v="08FZP0020J"/>
    <s v="08FJZ0107U"/>
    <s v="08ADG0007A"/>
    <n v="0"/>
    <n v="11"/>
    <n v="13"/>
    <n v="24"/>
    <n v="0"/>
    <n v="0"/>
    <n v="0"/>
    <n v="11"/>
    <n v="13"/>
    <n v="24"/>
    <n v="0"/>
    <n v="0"/>
    <n v="0"/>
    <n v="0"/>
    <n v="1"/>
    <n v="1"/>
    <n v="2"/>
    <n v="2"/>
    <n v="4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24E"/>
    <n v="1"/>
    <s v="RARAMURI"/>
    <n v="29"/>
    <s v="GUADALUPE Y CALVO"/>
    <n v="1333"/>
    <s v="MESA DEL DURAZNO"/>
    <s v="NINGUNO NINGUNO"/>
    <n v="0"/>
    <s v="GUADALUPE Y CALVO"/>
    <s v="PÚBLICO"/>
    <x v="0"/>
    <x v="4"/>
    <x v="0"/>
    <x v="0"/>
    <s v="08FZP0123F"/>
    <s v="08FJZ0107U"/>
    <m/>
    <n v="0"/>
    <n v="19"/>
    <n v="16"/>
    <n v="35"/>
    <n v="0"/>
    <n v="0"/>
    <n v="0"/>
    <n v="19"/>
    <n v="16"/>
    <n v="35"/>
    <n v="0"/>
    <n v="0"/>
    <n v="0"/>
    <n v="2"/>
    <n v="4"/>
    <n v="6"/>
    <n v="6"/>
    <n v="4"/>
    <n v="10"/>
    <n v="6"/>
    <n v="3"/>
    <n v="9"/>
    <n v="0"/>
    <n v="0"/>
    <n v="0"/>
    <n v="0"/>
    <n v="0"/>
    <n v="0"/>
    <n v="0"/>
    <n v="0"/>
    <n v="0"/>
    <n v="14"/>
    <n v="11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426C"/>
    <n v="1"/>
    <s v="MOHINORA"/>
    <n v="29"/>
    <s v="GUADALUPE Y CALVO"/>
    <n v="745"/>
    <s v="PIE DE LA CUESTA"/>
    <s v="NINGUNO NINGUNO"/>
    <n v="0"/>
    <s v="GUADALUPE Y CALVO"/>
    <s v="PÚBLICO"/>
    <x v="0"/>
    <x v="4"/>
    <x v="0"/>
    <x v="0"/>
    <s v="08FZP0020J"/>
    <s v="08FJZ0107U"/>
    <m/>
    <n v="0"/>
    <n v="5"/>
    <n v="3"/>
    <n v="8"/>
    <n v="0"/>
    <n v="0"/>
    <n v="0"/>
    <n v="5"/>
    <n v="3"/>
    <n v="8"/>
    <n v="0"/>
    <n v="0"/>
    <n v="0"/>
    <n v="3"/>
    <n v="2"/>
    <n v="5"/>
    <n v="0"/>
    <n v="3"/>
    <n v="3"/>
    <n v="7"/>
    <n v="1"/>
    <n v="8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ELANIE KLEIN"/>
    <n v="64"/>
    <s v="EL TULE"/>
    <n v="1"/>
    <s v="EL TULE"/>
    <s v="CALLE EL TULE"/>
    <n v="0"/>
    <s v="GUACHOCHI"/>
    <s v="PÚBLICO"/>
    <x v="0"/>
    <x v="4"/>
    <x v="0"/>
    <x v="0"/>
    <s v="08FZP0024F"/>
    <s v="08FJZ0107U"/>
    <s v="08ADG0004D"/>
    <n v="0"/>
    <n v="14"/>
    <n v="14"/>
    <n v="28"/>
    <n v="0"/>
    <n v="0"/>
    <n v="0"/>
    <n v="14"/>
    <n v="14"/>
    <n v="28"/>
    <n v="0"/>
    <n v="0"/>
    <n v="0"/>
    <n v="3"/>
    <n v="1"/>
    <n v="4"/>
    <n v="4"/>
    <n v="5"/>
    <n v="9"/>
    <n v="6"/>
    <n v="11"/>
    <n v="17"/>
    <n v="0"/>
    <n v="0"/>
    <n v="0"/>
    <n v="0"/>
    <n v="0"/>
    <n v="0"/>
    <n v="0"/>
    <n v="0"/>
    <n v="0"/>
    <n v="13"/>
    <n v="17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39G"/>
    <n v="1"/>
    <s v="JUAN DE ZUMARRAGA"/>
    <n v="9"/>
    <s v="BOCOYNA"/>
    <n v="1"/>
    <s v="BOCOYNA"/>
    <s v="CALLE PRESIDENTES "/>
    <n v="0"/>
    <s v="CREEL"/>
    <s v="PÚBLICO"/>
    <x v="0"/>
    <x v="4"/>
    <x v="0"/>
    <x v="0"/>
    <s v="08FZP0122G"/>
    <s v="08FJZ0106V"/>
    <s v="08ADG0003E"/>
    <n v="0"/>
    <n v="13"/>
    <n v="23"/>
    <n v="36"/>
    <n v="0"/>
    <n v="0"/>
    <n v="0"/>
    <n v="13"/>
    <n v="23"/>
    <n v="36"/>
    <n v="0"/>
    <n v="0"/>
    <n v="0"/>
    <n v="7"/>
    <n v="6"/>
    <n v="13"/>
    <n v="6"/>
    <n v="12"/>
    <n v="18"/>
    <n v="4"/>
    <n v="6"/>
    <n v="10"/>
    <n v="0"/>
    <n v="0"/>
    <n v="0"/>
    <n v="0"/>
    <n v="0"/>
    <n v="0"/>
    <n v="0"/>
    <n v="0"/>
    <n v="0"/>
    <n v="17"/>
    <n v="2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43T"/>
    <n v="1"/>
    <s v="ANTONIO DELGADO"/>
    <n v="31"/>
    <s v="GUERRERO"/>
    <n v="76"/>
    <s v="PĂRAMO DE MORELOS"/>
    <s v="NINGUNO NINGUNO"/>
    <n v="0"/>
    <s v="CUAUHTÉMOC"/>
    <s v="PÚBLICO"/>
    <x v="0"/>
    <x v="4"/>
    <x v="0"/>
    <x v="0"/>
    <s v="08FZP0111A"/>
    <s v="08FJZ0111G"/>
    <s v="08ADG0010O"/>
    <n v="0"/>
    <n v="11"/>
    <n v="12"/>
    <n v="23"/>
    <n v="0"/>
    <n v="0"/>
    <n v="0"/>
    <n v="11"/>
    <n v="12"/>
    <n v="23"/>
    <n v="0"/>
    <n v="0"/>
    <n v="0"/>
    <n v="0"/>
    <n v="0"/>
    <n v="0"/>
    <n v="0"/>
    <n v="2"/>
    <n v="2"/>
    <n v="3"/>
    <n v="8"/>
    <n v="11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46Q"/>
    <n v="1"/>
    <s v="HECTOR BARRENADA"/>
    <n v="12"/>
    <s v="CARICHÍ"/>
    <n v="1"/>
    <s v="CARICHĂŤ"/>
    <s v="CALLE 2A "/>
    <n v="0"/>
    <s v="CUAUHTÉMOC"/>
    <s v="PÚBLICO"/>
    <x v="0"/>
    <x v="4"/>
    <x v="0"/>
    <x v="0"/>
    <s v="08FZP0145R"/>
    <s v="08FJZ0111G"/>
    <s v="08ADG0010O"/>
    <n v="0"/>
    <n v="9"/>
    <n v="15"/>
    <n v="24"/>
    <n v="0"/>
    <n v="0"/>
    <n v="0"/>
    <n v="9"/>
    <n v="15"/>
    <n v="24"/>
    <n v="0"/>
    <n v="0"/>
    <n v="0"/>
    <n v="0"/>
    <n v="2"/>
    <n v="2"/>
    <n v="2"/>
    <n v="0"/>
    <n v="2"/>
    <n v="2"/>
    <n v="7"/>
    <n v="9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47P"/>
    <n v="1"/>
    <s v="FRANCISCO MOURE"/>
    <n v="12"/>
    <s v="CARICHÍ"/>
    <n v="16"/>
    <s v="CIĂ‰NEGA DE OJOS AZULES"/>
    <s v="CALLE CIENEGA DE OJOS AZULES"/>
    <n v="0"/>
    <s v="CUAUHTÉMOC"/>
    <s v="PÚBLICO"/>
    <x v="0"/>
    <x v="4"/>
    <x v="0"/>
    <x v="0"/>
    <s v="08FZP0145R"/>
    <s v="08FJZ0111G"/>
    <s v="08ADG0010O"/>
    <n v="0"/>
    <n v="3"/>
    <n v="13"/>
    <n v="16"/>
    <n v="0"/>
    <n v="0"/>
    <n v="0"/>
    <n v="3"/>
    <n v="13"/>
    <n v="16"/>
    <n v="0"/>
    <n v="0"/>
    <n v="0"/>
    <n v="1"/>
    <n v="5"/>
    <n v="6"/>
    <n v="2"/>
    <n v="3"/>
    <n v="5"/>
    <n v="2"/>
    <n v="3"/>
    <n v="5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450C"/>
    <n v="1"/>
    <s v="MARGARITA H DE CAMPOS"/>
    <n v="18"/>
    <s v="CUSIHUIRIACHI"/>
    <n v="4"/>
    <s v="LOS ĂLAMOS DE CERRO PRIETO"/>
    <s v="CALLE LOS ALAMOS DE CERRO PRIETO"/>
    <n v="0"/>
    <s v="CUAUHTÉMOC"/>
    <s v="PÚBLICO"/>
    <x v="0"/>
    <x v="4"/>
    <x v="0"/>
    <x v="0"/>
    <s v="08FZP0145R"/>
    <s v="08FJZ0111G"/>
    <s v="08ADG0010O"/>
    <n v="0"/>
    <n v="5"/>
    <n v="6"/>
    <n v="11"/>
    <n v="0"/>
    <n v="0"/>
    <n v="0"/>
    <n v="5"/>
    <n v="6"/>
    <n v="11"/>
    <n v="0"/>
    <n v="0"/>
    <n v="0"/>
    <n v="2"/>
    <n v="3"/>
    <n v="5"/>
    <n v="3"/>
    <n v="3"/>
    <n v="6"/>
    <n v="2"/>
    <n v="4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53Z"/>
    <n v="1"/>
    <s v="JUAN ESCUTIA"/>
    <n v="17"/>
    <s v="CUAUHTÉMOC"/>
    <n v="342"/>
    <s v="GRANJAS EL VENADO"/>
    <s v="NINGUNO NINGUNO"/>
    <n v="0"/>
    <s v="CUAUHTÉMOC"/>
    <s v="PÚBLICO"/>
    <x v="0"/>
    <x v="4"/>
    <x v="0"/>
    <x v="0"/>
    <s v="08FZP0146Q"/>
    <s v="08FJZ0105W"/>
    <m/>
    <n v="0"/>
    <n v="13"/>
    <n v="11"/>
    <n v="24"/>
    <n v="0"/>
    <n v="0"/>
    <n v="0"/>
    <n v="13"/>
    <n v="11"/>
    <n v="24"/>
    <n v="0"/>
    <n v="0"/>
    <n v="0"/>
    <n v="0"/>
    <n v="1"/>
    <n v="1"/>
    <n v="3"/>
    <n v="5"/>
    <n v="8"/>
    <n v="2"/>
    <n v="6"/>
    <n v="8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5Y"/>
    <n v="1"/>
    <s v="JUAN BAUTISTA DE LA SALLE"/>
    <n v="53"/>
    <s v="PRAXEDIS G. GUERRERO"/>
    <n v="1"/>
    <s v="PRAXEDIS G. GUERRERO"/>
    <s v="CALLE EMILIANO ZAPATA"/>
    <n v="0"/>
    <s v="JUÁREZ"/>
    <s v="PÚBLICO"/>
    <x v="0"/>
    <x v="4"/>
    <x v="0"/>
    <x v="0"/>
    <s v="08FZP0149N"/>
    <s v="08FJZ0004Y"/>
    <s v="08ADG0005C"/>
    <n v="0"/>
    <n v="10"/>
    <n v="10"/>
    <n v="20"/>
    <n v="0"/>
    <n v="0"/>
    <n v="0"/>
    <n v="10"/>
    <n v="10"/>
    <n v="20"/>
    <n v="0"/>
    <n v="0"/>
    <n v="0"/>
    <n v="1"/>
    <n v="0"/>
    <n v="1"/>
    <n v="6"/>
    <n v="6"/>
    <n v="12"/>
    <n v="4"/>
    <n v="5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456X"/>
    <n v="1"/>
    <s v="BASASEACHI"/>
    <n v="51"/>
    <s v="OCAMPO"/>
    <n v="9"/>
    <s v="BAQUIRIACHI"/>
    <s v="NINGUNO NINGUNO"/>
    <n v="0"/>
    <s v="CREEL"/>
    <s v="PÚBLICO"/>
    <x v="0"/>
    <x v="4"/>
    <x v="0"/>
    <x v="0"/>
    <s v="08FZP0155Y"/>
    <s v="08FJZ0106V"/>
    <s v="08ADG0003E"/>
    <n v="0"/>
    <n v="27"/>
    <n v="19"/>
    <n v="46"/>
    <n v="0"/>
    <n v="0"/>
    <n v="0"/>
    <n v="27"/>
    <n v="19"/>
    <n v="46"/>
    <n v="0"/>
    <n v="0"/>
    <n v="0"/>
    <n v="1"/>
    <n v="6"/>
    <n v="7"/>
    <n v="12"/>
    <n v="20"/>
    <n v="32"/>
    <n v="12"/>
    <n v="5"/>
    <n v="17"/>
    <n v="0"/>
    <n v="0"/>
    <n v="0"/>
    <n v="0"/>
    <n v="0"/>
    <n v="0"/>
    <n v="0"/>
    <n v="0"/>
    <n v="0"/>
    <n v="25"/>
    <n v="31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457W"/>
    <n v="1"/>
    <s v="HERNĂN CORTĂ‰S"/>
    <n v="1"/>
    <s v="AHUMADA"/>
    <n v="512"/>
    <s v="SAN LORENCITO"/>
    <s v="NINGUNO NINGUNO"/>
    <n v="0"/>
    <s v="JUÁREZ"/>
    <s v="PÚBLICO"/>
    <x v="0"/>
    <x v="4"/>
    <x v="0"/>
    <x v="0"/>
    <s v="08FZP0156X"/>
    <s v="08FJZ0110H"/>
    <s v="08ADG0005C"/>
    <n v="0"/>
    <n v="7"/>
    <n v="13"/>
    <n v="20"/>
    <n v="0"/>
    <n v="0"/>
    <n v="0"/>
    <n v="7"/>
    <n v="13"/>
    <n v="20"/>
    <n v="0"/>
    <n v="0"/>
    <n v="0"/>
    <n v="0"/>
    <n v="2"/>
    <n v="2"/>
    <n v="3"/>
    <n v="3"/>
    <n v="6"/>
    <n v="3"/>
    <n v="10"/>
    <n v="13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65E"/>
    <n v="1"/>
    <s v="FRANCISCO GONZALEZ BOCANEGRA"/>
    <n v="37"/>
    <s v="JUÁREZ"/>
    <n v="1"/>
    <s v="JUĂREZ"/>
    <s v="CALLE SINALOA"/>
    <n v="2316"/>
    <s v="JUÁREZ"/>
    <s v="PÚBLICO"/>
    <x v="0"/>
    <x v="4"/>
    <x v="0"/>
    <x v="0"/>
    <s v="08FZP0115X"/>
    <s v="08FJZ0104X"/>
    <s v="08ADG0005C"/>
    <n v="0"/>
    <n v="64"/>
    <n v="59"/>
    <n v="123"/>
    <n v="0"/>
    <n v="0"/>
    <n v="0"/>
    <n v="64"/>
    <n v="59"/>
    <n v="123"/>
    <n v="0"/>
    <n v="0"/>
    <n v="0"/>
    <n v="4"/>
    <n v="3"/>
    <n v="7"/>
    <n v="18"/>
    <n v="12"/>
    <n v="30"/>
    <n v="48"/>
    <n v="43"/>
    <n v="91"/>
    <n v="0"/>
    <n v="0"/>
    <n v="0"/>
    <n v="0"/>
    <n v="0"/>
    <n v="0"/>
    <n v="0"/>
    <n v="0"/>
    <n v="0"/>
    <n v="70"/>
    <n v="58"/>
    <n v="128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467C"/>
    <n v="1"/>
    <s v="ROSAURA ZAPATA"/>
    <n v="37"/>
    <s v="JUÁREZ"/>
    <n v="1"/>
    <s v="JUĂREZ"/>
    <s v="PRIVADA OSA MAYOR"/>
    <n v="0"/>
    <s v="JUÁREZ"/>
    <s v="PÚBLICO"/>
    <x v="0"/>
    <x v="4"/>
    <x v="0"/>
    <x v="0"/>
    <s v="08FZP0276J"/>
    <s v="08FJZ0101Z"/>
    <s v="08ADG0005C"/>
    <n v="0"/>
    <n v="50"/>
    <n v="54"/>
    <n v="104"/>
    <n v="0"/>
    <n v="0"/>
    <n v="0"/>
    <n v="50"/>
    <n v="54"/>
    <n v="104"/>
    <n v="0"/>
    <n v="0"/>
    <n v="0"/>
    <n v="1"/>
    <n v="4"/>
    <n v="5"/>
    <n v="18"/>
    <n v="12"/>
    <n v="30"/>
    <n v="44"/>
    <n v="37"/>
    <n v="81"/>
    <n v="0"/>
    <n v="0"/>
    <n v="0"/>
    <n v="0"/>
    <n v="0"/>
    <n v="0"/>
    <n v="0"/>
    <n v="0"/>
    <n v="0"/>
    <n v="63"/>
    <n v="53"/>
    <n v="116"/>
    <n v="0"/>
    <n v="0"/>
    <n v="4"/>
    <n v="0"/>
    <n v="0"/>
    <n v="0"/>
    <n v="2"/>
    <n v="6"/>
    <n v="0"/>
    <n v="0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0468B"/>
    <n v="1"/>
    <s v="COLINAS DE JUAREZ"/>
    <n v="37"/>
    <s v="JUÁREZ"/>
    <n v="1"/>
    <s v="JUĂREZ"/>
    <s v="CALLE CENTENO"/>
    <n v="0"/>
    <s v="JUÁREZ"/>
    <s v="PÚBLICO"/>
    <x v="0"/>
    <x v="4"/>
    <x v="0"/>
    <x v="0"/>
    <s v="08FZP0130P"/>
    <s v="08FJZ0101Z"/>
    <s v="08ADG0005C"/>
    <n v="0"/>
    <n v="47"/>
    <n v="49"/>
    <n v="96"/>
    <n v="0"/>
    <n v="0"/>
    <n v="0"/>
    <n v="47"/>
    <n v="49"/>
    <n v="96"/>
    <n v="0"/>
    <n v="0"/>
    <n v="0"/>
    <n v="0"/>
    <n v="0"/>
    <n v="0"/>
    <n v="15"/>
    <n v="12"/>
    <n v="27"/>
    <n v="42"/>
    <n v="36"/>
    <n v="78"/>
    <n v="0"/>
    <n v="0"/>
    <n v="0"/>
    <n v="0"/>
    <n v="0"/>
    <n v="0"/>
    <n v="0"/>
    <n v="0"/>
    <n v="0"/>
    <n v="57"/>
    <n v="48"/>
    <n v="105"/>
    <n v="0"/>
    <n v="1"/>
    <n v="3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6"/>
    <n v="4"/>
    <n v="1"/>
  </r>
  <r>
    <s v="08DJN0470Q"/>
    <n v="1"/>
    <s v="MIGUEL HUERTA MALDONADO"/>
    <n v="37"/>
    <s v="JUÁREZ"/>
    <n v="1"/>
    <s v="JUĂREZ"/>
    <s v="CALLE REFUGIO HERRERA GONZĂLEZ"/>
    <n v="0"/>
    <s v="JUÁREZ"/>
    <s v="PÚBLICO"/>
    <x v="0"/>
    <x v="4"/>
    <x v="0"/>
    <x v="0"/>
    <s v="08FZP0265D"/>
    <s v="08FJZ0101Z"/>
    <s v="08ADG0005C"/>
    <n v="0"/>
    <n v="29"/>
    <n v="29"/>
    <n v="58"/>
    <n v="0"/>
    <n v="0"/>
    <n v="0"/>
    <n v="29"/>
    <n v="29"/>
    <n v="58"/>
    <n v="0"/>
    <n v="0"/>
    <n v="0"/>
    <n v="0"/>
    <n v="1"/>
    <n v="1"/>
    <n v="4"/>
    <n v="3"/>
    <n v="7"/>
    <n v="22"/>
    <n v="16"/>
    <n v="38"/>
    <n v="0"/>
    <n v="0"/>
    <n v="0"/>
    <n v="0"/>
    <n v="0"/>
    <n v="0"/>
    <n v="0"/>
    <n v="0"/>
    <n v="0"/>
    <n v="26"/>
    <n v="20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73N"/>
    <n v="1"/>
    <s v="IGNACIO RAMIREZ"/>
    <n v="37"/>
    <s v="JUÁREZ"/>
    <n v="1"/>
    <s v="JUĂREZ"/>
    <s v="CALLE MARMOL "/>
    <n v="550"/>
    <s v="JUÁREZ"/>
    <s v="PÚBLICO"/>
    <x v="0"/>
    <x v="4"/>
    <x v="0"/>
    <x v="0"/>
    <s v="08FZP0276J"/>
    <s v="08FJZ0101Z"/>
    <s v="08ADG0005C"/>
    <n v="0"/>
    <n v="45"/>
    <n v="56"/>
    <n v="101"/>
    <n v="0"/>
    <n v="0"/>
    <n v="0"/>
    <n v="45"/>
    <n v="56"/>
    <n v="101"/>
    <n v="0"/>
    <n v="0"/>
    <n v="0"/>
    <n v="1"/>
    <n v="1"/>
    <n v="2"/>
    <n v="17"/>
    <n v="12"/>
    <n v="29"/>
    <n v="41"/>
    <n v="53"/>
    <n v="94"/>
    <n v="0"/>
    <n v="0"/>
    <n v="0"/>
    <n v="0"/>
    <n v="0"/>
    <n v="0"/>
    <n v="0"/>
    <n v="0"/>
    <n v="0"/>
    <n v="59"/>
    <n v="66"/>
    <n v="125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1"/>
    <n v="0"/>
    <n v="0"/>
    <n v="7"/>
    <n v="1"/>
    <n v="4"/>
    <n v="0"/>
    <n v="0"/>
    <n v="3"/>
    <n v="0"/>
    <n v="0"/>
    <n v="0"/>
    <n v="2"/>
    <n v="5"/>
    <n v="5"/>
    <n v="5"/>
    <n v="1"/>
  </r>
  <r>
    <s v="08DJN0474M"/>
    <n v="1"/>
    <s v="GREGORIO TORRES QUINTERO"/>
    <n v="37"/>
    <s v="JUÁREZ"/>
    <n v="1"/>
    <s v="JUĂREZ"/>
    <s v="CALLE PEDRO BRACAMONTES"/>
    <n v="8830"/>
    <s v="JUÁREZ"/>
    <s v="PÚBLICO"/>
    <x v="0"/>
    <x v="4"/>
    <x v="0"/>
    <x v="0"/>
    <s v="08FZP0276J"/>
    <s v="08FJZ0101Z"/>
    <s v="08ADG0005C"/>
    <n v="0"/>
    <n v="76"/>
    <n v="83"/>
    <n v="159"/>
    <n v="0"/>
    <n v="0"/>
    <n v="0"/>
    <n v="76"/>
    <n v="83"/>
    <n v="159"/>
    <n v="0"/>
    <n v="0"/>
    <n v="0"/>
    <n v="1"/>
    <n v="5"/>
    <n v="6"/>
    <n v="16"/>
    <n v="20"/>
    <n v="36"/>
    <n v="52"/>
    <n v="48"/>
    <n v="100"/>
    <n v="0"/>
    <n v="0"/>
    <n v="0"/>
    <n v="0"/>
    <n v="0"/>
    <n v="0"/>
    <n v="0"/>
    <n v="0"/>
    <n v="0"/>
    <n v="69"/>
    <n v="73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477J"/>
    <n v="1"/>
    <s v="MIGUEL DE CERVANTES SAAVEDRA"/>
    <n v="37"/>
    <s v="JUÁREZ"/>
    <n v="1"/>
    <s v="JUĂREZ"/>
    <s v="CALLE CAMARGO"/>
    <n v="0"/>
    <s v="JUÁREZ"/>
    <s v="PÚBLICO"/>
    <x v="0"/>
    <x v="4"/>
    <x v="0"/>
    <x v="0"/>
    <s v="08FZP0272N"/>
    <s v="08FJZ0004Y"/>
    <s v="08ADG0005C"/>
    <n v="0"/>
    <n v="59"/>
    <n v="80"/>
    <n v="139"/>
    <n v="0"/>
    <n v="0"/>
    <n v="0"/>
    <n v="59"/>
    <n v="80"/>
    <n v="139"/>
    <n v="0"/>
    <n v="0"/>
    <n v="0"/>
    <n v="0"/>
    <n v="4"/>
    <n v="4"/>
    <n v="25"/>
    <n v="27"/>
    <n v="52"/>
    <n v="38"/>
    <n v="46"/>
    <n v="84"/>
    <n v="0"/>
    <n v="0"/>
    <n v="0"/>
    <n v="0"/>
    <n v="0"/>
    <n v="0"/>
    <n v="0"/>
    <n v="0"/>
    <n v="0"/>
    <n v="63"/>
    <n v="77"/>
    <n v="140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478I"/>
    <n v="1"/>
    <s v="MARGARITA H. DE CAMPOS"/>
    <n v="19"/>
    <s v="CHIHUAHUA"/>
    <n v="1"/>
    <s v="CHIHUAHUA"/>
    <s v="CALLE OJO LAGUNA"/>
    <n v="6403"/>
    <s v="CHIHUAHUA"/>
    <s v="PÚBLICO"/>
    <x v="0"/>
    <x v="4"/>
    <x v="0"/>
    <x v="0"/>
    <s v="08FZP0154Z"/>
    <s v="08FJZ0115C"/>
    <s v="08ADG0046C"/>
    <n v="0"/>
    <n v="53"/>
    <n v="65"/>
    <n v="118"/>
    <n v="0"/>
    <n v="0"/>
    <n v="0"/>
    <n v="53"/>
    <n v="65"/>
    <n v="118"/>
    <n v="0"/>
    <n v="0"/>
    <n v="0"/>
    <n v="7"/>
    <n v="11"/>
    <n v="18"/>
    <n v="20"/>
    <n v="22"/>
    <n v="42"/>
    <n v="26"/>
    <n v="25"/>
    <n v="51"/>
    <n v="0"/>
    <n v="0"/>
    <n v="0"/>
    <n v="0"/>
    <n v="0"/>
    <n v="0"/>
    <n v="0"/>
    <n v="0"/>
    <n v="0"/>
    <n v="53"/>
    <n v="58"/>
    <n v="111"/>
    <n v="1"/>
    <n v="2"/>
    <n v="2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0"/>
    <n v="1"/>
    <n v="0"/>
    <n v="10"/>
    <n v="0"/>
    <n v="6"/>
    <n v="1"/>
    <n v="2"/>
    <n v="2"/>
    <n v="0"/>
    <n v="0"/>
    <n v="0"/>
    <n v="1"/>
    <n v="6"/>
    <n v="8"/>
    <n v="5"/>
    <n v="1"/>
  </r>
  <r>
    <s v="08DJN0480X"/>
    <n v="1"/>
    <s v="JOSEFA ORTIZ DE DOMINGUEZ"/>
    <n v="47"/>
    <s v="MORIS"/>
    <n v="1"/>
    <s v="MORIS"/>
    <s v="CAMINO A OCAMPO"/>
    <n v="0"/>
    <s v="CREEL"/>
    <s v="PÚBLICO"/>
    <x v="0"/>
    <x v="4"/>
    <x v="0"/>
    <x v="0"/>
    <s v="08FZP0155Y"/>
    <s v="08FJZ0106V"/>
    <s v="08ADG0003E"/>
    <n v="0"/>
    <n v="18"/>
    <n v="18"/>
    <n v="36"/>
    <n v="0"/>
    <n v="0"/>
    <n v="0"/>
    <n v="18"/>
    <n v="18"/>
    <n v="36"/>
    <n v="0"/>
    <n v="0"/>
    <n v="0"/>
    <n v="2"/>
    <n v="0"/>
    <n v="2"/>
    <n v="4"/>
    <n v="7"/>
    <n v="11"/>
    <n v="7"/>
    <n v="8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82V"/>
    <n v="1"/>
    <s v="HERMENEGILDO GALEANA"/>
    <n v="23"/>
    <s v="GALEANA"/>
    <n v="5"/>
    <s v="COLONIA LEBARĂ“N"/>
    <s v="NINGUNO NINGUNO"/>
    <n v="0"/>
    <s v="NVO. CASAS GRANDES"/>
    <s v="PÚBLICO"/>
    <x v="0"/>
    <x v="4"/>
    <x v="0"/>
    <x v="0"/>
    <s v="08FZP0156X"/>
    <s v="08FJZ0110H"/>
    <s v="08ADG0013L"/>
    <n v="0"/>
    <n v="17"/>
    <n v="17"/>
    <n v="34"/>
    <n v="0"/>
    <n v="0"/>
    <n v="0"/>
    <n v="17"/>
    <n v="17"/>
    <n v="34"/>
    <n v="0"/>
    <n v="0"/>
    <n v="0"/>
    <n v="5"/>
    <n v="0"/>
    <n v="5"/>
    <n v="5"/>
    <n v="6"/>
    <n v="11"/>
    <n v="11"/>
    <n v="10"/>
    <n v="21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3U"/>
    <n v="1"/>
    <s v="JUAN JACOBO ROUSSEAU"/>
    <n v="50"/>
    <s v="NUEVO CASAS GRANDES"/>
    <n v="1"/>
    <s v="NUEVO CASAS GRANDES"/>
    <s v="CALLE COLON"/>
    <n v="0"/>
    <s v="NVO. CASAS GRANDES"/>
    <s v="PÚBLICO"/>
    <x v="0"/>
    <x v="4"/>
    <x v="0"/>
    <x v="0"/>
    <s v="08FZP0143T"/>
    <s v="08FJZ0110H"/>
    <s v="08ADG0013L"/>
    <n v="0"/>
    <n v="28"/>
    <n v="25"/>
    <n v="53"/>
    <n v="0"/>
    <n v="0"/>
    <n v="0"/>
    <n v="28"/>
    <n v="25"/>
    <n v="53"/>
    <n v="0"/>
    <n v="0"/>
    <n v="0"/>
    <n v="9"/>
    <n v="4"/>
    <n v="13"/>
    <n v="5"/>
    <n v="8"/>
    <n v="13"/>
    <n v="13"/>
    <n v="11"/>
    <n v="24"/>
    <n v="0"/>
    <n v="0"/>
    <n v="0"/>
    <n v="0"/>
    <n v="0"/>
    <n v="0"/>
    <n v="0"/>
    <n v="0"/>
    <n v="0"/>
    <n v="27"/>
    <n v="23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86R"/>
    <n v="1"/>
    <s v="BENITO COQUET"/>
    <n v="50"/>
    <s v="NUEVO CASAS GRANDES"/>
    <n v="1"/>
    <s v="NUEVO CASAS GRANDES"/>
    <s v="AVENIDA OCHOA "/>
    <n v="0"/>
    <s v="NVO. CASAS GRANDES"/>
    <s v="PÚBLICO"/>
    <x v="0"/>
    <x v="4"/>
    <x v="0"/>
    <x v="0"/>
    <s v="08FZP0143T"/>
    <s v="08FJZ0110H"/>
    <s v="08ADG0013L"/>
    <n v="0"/>
    <n v="13"/>
    <n v="9"/>
    <n v="22"/>
    <n v="0"/>
    <n v="0"/>
    <n v="0"/>
    <n v="13"/>
    <n v="9"/>
    <n v="22"/>
    <n v="0"/>
    <n v="0"/>
    <n v="0"/>
    <n v="1"/>
    <n v="3"/>
    <n v="4"/>
    <n v="6"/>
    <n v="3"/>
    <n v="9"/>
    <n v="6"/>
    <n v="2"/>
    <n v="8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493A"/>
    <n v="1"/>
    <s v="RAMON LOPEZ VELARDE"/>
    <n v="11"/>
    <s v="CAMARGO"/>
    <n v="1"/>
    <s v="SANTA ROSALĂŤA DE CAMARGO"/>
    <s v="CALLE 18 DE MARZO"/>
    <n v="0"/>
    <s v="DELICIAS"/>
    <s v="PÚBLICO"/>
    <x v="0"/>
    <x v="4"/>
    <x v="0"/>
    <x v="0"/>
    <s v="08FZP0152A"/>
    <s v="08FJZ0109S"/>
    <s v="08ADG0057I"/>
    <n v="0"/>
    <n v="90"/>
    <n v="89"/>
    <n v="179"/>
    <n v="0"/>
    <n v="0"/>
    <n v="0"/>
    <n v="90"/>
    <n v="89"/>
    <n v="179"/>
    <n v="0"/>
    <n v="0"/>
    <n v="0"/>
    <n v="11"/>
    <n v="10"/>
    <n v="21"/>
    <n v="38"/>
    <n v="39"/>
    <n v="77"/>
    <n v="42"/>
    <n v="38"/>
    <n v="80"/>
    <n v="0"/>
    <n v="0"/>
    <n v="0"/>
    <n v="0"/>
    <n v="0"/>
    <n v="0"/>
    <n v="0"/>
    <n v="0"/>
    <n v="0"/>
    <n v="91"/>
    <n v="87"/>
    <n v="178"/>
    <n v="1"/>
    <n v="3"/>
    <n v="3"/>
    <n v="0"/>
    <n v="0"/>
    <n v="0"/>
    <n v="0"/>
    <n v="7"/>
    <n v="0"/>
    <n v="0"/>
    <n v="0"/>
    <n v="1"/>
    <n v="0"/>
    <n v="1"/>
    <n v="0"/>
    <n v="0"/>
    <n v="0"/>
    <n v="0"/>
    <n v="1"/>
    <n v="6"/>
    <n v="1"/>
    <n v="0"/>
    <n v="1"/>
    <n v="0"/>
    <n v="0"/>
    <n v="0"/>
    <n v="0"/>
    <n v="0"/>
    <n v="0"/>
    <n v="2"/>
    <n v="0"/>
    <n v="13"/>
    <n v="1"/>
    <n v="6"/>
    <n v="1"/>
    <n v="3"/>
    <n v="3"/>
    <n v="0"/>
    <n v="0"/>
    <n v="0"/>
    <n v="0"/>
    <n v="7"/>
    <n v="7"/>
    <n v="7"/>
    <n v="1"/>
  </r>
  <r>
    <s v="08DJN0495Z"/>
    <n v="1"/>
    <s v="AMADO NERVO"/>
    <n v="16"/>
    <s v="LA CRUZ"/>
    <n v="1"/>
    <s v="LA CRUZ"/>
    <s v="CALLE LERDO DE TEJADA"/>
    <n v="0"/>
    <s v="DELICIAS"/>
    <s v="PÚBLICO"/>
    <x v="0"/>
    <x v="4"/>
    <x v="0"/>
    <x v="0"/>
    <s v="08FZP0152A"/>
    <s v="08FJZ0109S"/>
    <s v="08ADG0057I"/>
    <n v="0"/>
    <n v="14"/>
    <n v="15"/>
    <n v="29"/>
    <n v="0"/>
    <n v="0"/>
    <n v="0"/>
    <n v="14"/>
    <n v="15"/>
    <n v="29"/>
    <n v="0"/>
    <n v="0"/>
    <n v="0"/>
    <n v="1"/>
    <n v="2"/>
    <n v="3"/>
    <n v="5"/>
    <n v="4"/>
    <n v="9"/>
    <n v="7"/>
    <n v="8"/>
    <n v="15"/>
    <n v="0"/>
    <n v="0"/>
    <n v="0"/>
    <n v="0"/>
    <n v="0"/>
    <n v="0"/>
    <n v="0"/>
    <n v="0"/>
    <n v="0"/>
    <n v="13"/>
    <n v="14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97X"/>
    <n v="1"/>
    <s v="DOROTEO ARANGO"/>
    <n v="50"/>
    <s v="NUEVO CASAS GRANDES"/>
    <n v="1"/>
    <s v="NUEVO CASAS GRANDES"/>
    <s v="CALLE NACIONES UNIDAS"/>
    <n v="0"/>
    <s v="NVO. CASAS GRANDES"/>
    <s v="PÚBLICO"/>
    <x v="0"/>
    <x v="4"/>
    <x v="0"/>
    <x v="0"/>
    <s v="08FZP0143T"/>
    <s v="08FJZ0110H"/>
    <s v="08ADG0013L"/>
    <n v="0"/>
    <n v="38"/>
    <n v="28"/>
    <n v="66"/>
    <n v="0"/>
    <n v="0"/>
    <n v="0"/>
    <n v="38"/>
    <n v="28"/>
    <n v="66"/>
    <n v="0"/>
    <n v="0"/>
    <n v="0"/>
    <n v="2"/>
    <n v="6"/>
    <n v="8"/>
    <n v="10"/>
    <n v="13"/>
    <n v="23"/>
    <n v="14"/>
    <n v="7"/>
    <n v="21"/>
    <n v="0"/>
    <n v="0"/>
    <n v="0"/>
    <n v="0"/>
    <n v="0"/>
    <n v="0"/>
    <n v="0"/>
    <n v="0"/>
    <n v="0"/>
    <n v="26"/>
    <n v="26"/>
    <n v="5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498W"/>
    <n v="1"/>
    <s v="CARMEN RAMOS DEL RIO"/>
    <n v="9"/>
    <s v="BOCOYNA"/>
    <n v="169"/>
    <s v="SAN JUANITO"/>
    <s v="AVENIDA BENITO JUAREZ"/>
    <n v="0"/>
    <s v="CREEL"/>
    <s v="PÚBLICO"/>
    <x v="0"/>
    <x v="4"/>
    <x v="0"/>
    <x v="0"/>
    <s v="08FZP0122G"/>
    <s v="08FJZ0106V"/>
    <s v="08ADG0003E"/>
    <n v="0"/>
    <n v="31"/>
    <n v="44"/>
    <n v="75"/>
    <n v="0"/>
    <n v="0"/>
    <n v="0"/>
    <n v="31"/>
    <n v="44"/>
    <n v="75"/>
    <n v="0"/>
    <n v="0"/>
    <n v="0"/>
    <n v="8"/>
    <n v="8"/>
    <n v="16"/>
    <n v="14"/>
    <n v="16"/>
    <n v="30"/>
    <n v="14"/>
    <n v="14"/>
    <n v="28"/>
    <n v="0"/>
    <n v="0"/>
    <n v="0"/>
    <n v="0"/>
    <n v="0"/>
    <n v="0"/>
    <n v="0"/>
    <n v="0"/>
    <n v="0"/>
    <n v="36"/>
    <n v="38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500U"/>
    <n v="1"/>
    <s v="JUVENTINO ROSAS"/>
    <n v="9"/>
    <s v="BOCOYNA"/>
    <n v="169"/>
    <s v="SAN JUANITO"/>
    <s v="CALLE DIVISION DEL NORTE "/>
    <n v="0"/>
    <s v="CREEL"/>
    <s v="PÚBLICO"/>
    <x v="0"/>
    <x v="4"/>
    <x v="0"/>
    <x v="0"/>
    <s v="08FZP0122G"/>
    <s v="08FJZ0106V"/>
    <s v="08ADG0003E"/>
    <n v="0"/>
    <n v="27"/>
    <n v="38"/>
    <n v="65"/>
    <n v="0"/>
    <n v="0"/>
    <n v="0"/>
    <n v="27"/>
    <n v="38"/>
    <n v="65"/>
    <n v="0"/>
    <n v="0"/>
    <n v="0"/>
    <n v="8"/>
    <n v="7"/>
    <n v="15"/>
    <n v="12"/>
    <n v="11"/>
    <n v="23"/>
    <n v="5"/>
    <n v="7"/>
    <n v="12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1"/>
    <n v="0"/>
    <n v="7"/>
    <n v="0"/>
    <n v="3"/>
    <n v="1"/>
    <n v="1"/>
    <n v="1"/>
    <n v="0"/>
    <n v="0"/>
    <n v="0"/>
    <n v="0"/>
    <n v="3"/>
    <n v="4"/>
    <n v="3"/>
    <n v="1"/>
  </r>
  <r>
    <s v="08DJN0501T"/>
    <n v="1"/>
    <s v="GABRIELA MISTRAL"/>
    <n v="30"/>
    <s v="GUAZAPARES"/>
    <n v="45"/>
    <s v="GUAJIPA"/>
    <s v="NINGUNO NINGUNO"/>
    <n v="0"/>
    <s v="CREEL"/>
    <s v="PÚBLICO"/>
    <x v="0"/>
    <x v="4"/>
    <x v="0"/>
    <x v="0"/>
    <s v="08FZP0134L"/>
    <s v="08FJZ0106V"/>
    <s v="08ADG0003E"/>
    <n v="0"/>
    <n v="43"/>
    <n v="30"/>
    <n v="73"/>
    <n v="0"/>
    <n v="0"/>
    <n v="0"/>
    <n v="43"/>
    <n v="30"/>
    <n v="73"/>
    <n v="0"/>
    <n v="0"/>
    <n v="0"/>
    <n v="8"/>
    <n v="7"/>
    <n v="15"/>
    <n v="16"/>
    <n v="5"/>
    <n v="21"/>
    <n v="17"/>
    <n v="13"/>
    <n v="30"/>
    <n v="0"/>
    <n v="0"/>
    <n v="0"/>
    <n v="0"/>
    <n v="0"/>
    <n v="0"/>
    <n v="0"/>
    <n v="0"/>
    <n v="0"/>
    <n v="41"/>
    <n v="25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502S"/>
    <n v="1"/>
    <s v="JOSE MARTI"/>
    <n v="65"/>
    <s v="URIQUE"/>
    <n v="5"/>
    <s v="BAHUICHIVO"/>
    <s v="CALLE BAHUICHIVO"/>
    <n v="0"/>
    <s v="CREEL"/>
    <s v="PÚBLICO"/>
    <x v="0"/>
    <x v="4"/>
    <x v="0"/>
    <x v="0"/>
    <s v="08FZP0134L"/>
    <s v="08FJZ0106V"/>
    <s v="08ADG0003E"/>
    <n v="0"/>
    <n v="42"/>
    <n v="52"/>
    <n v="94"/>
    <n v="0"/>
    <n v="0"/>
    <n v="0"/>
    <n v="42"/>
    <n v="52"/>
    <n v="94"/>
    <n v="0"/>
    <n v="0"/>
    <n v="0"/>
    <n v="8"/>
    <n v="12"/>
    <n v="20"/>
    <n v="15"/>
    <n v="16"/>
    <n v="31"/>
    <n v="15"/>
    <n v="14"/>
    <n v="29"/>
    <n v="0"/>
    <n v="0"/>
    <n v="0"/>
    <n v="0"/>
    <n v="0"/>
    <n v="0"/>
    <n v="0"/>
    <n v="0"/>
    <n v="0"/>
    <n v="38"/>
    <n v="42"/>
    <n v="80"/>
    <n v="1"/>
    <n v="2"/>
    <n v="1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1"/>
    <n v="2"/>
    <n v="1"/>
    <n v="0"/>
    <n v="0"/>
    <n v="0"/>
    <n v="0"/>
    <n v="4"/>
    <n v="5"/>
    <n v="4"/>
    <n v="1"/>
  </r>
  <r>
    <s v="08DJN0504Q"/>
    <n v="1"/>
    <s v="PASCUAL OROZCO"/>
    <n v="21"/>
    <s v="DELICIAS"/>
    <n v="1"/>
    <s v="DELICIAS"/>
    <s v="CALLE 29 "/>
    <n v="0"/>
    <s v="DELICIAS"/>
    <s v="PÚBLICO"/>
    <x v="0"/>
    <x v="4"/>
    <x v="0"/>
    <x v="0"/>
    <s v="08FZP0105Q"/>
    <s v="08FJZ0108T"/>
    <s v="08ADG0057I"/>
    <n v="0"/>
    <n v="39"/>
    <n v="47"/>
    <n v="86"/>
    <n v="0"/>
    <n v="0"/>
    <n v="0"/>
    <n v="39"/>
    <n v="47"/>
    <n v="86"/>
    <n v="0"/>
    <n v="0"/>
    <n v="0"/>
    <n v="1"/>
    <n v="3"/>
    <n v="4"/>
    <n v="24"/>
    <n v="11"/>
    <n v="35"/>
    <n v="17"/>
    <n v="33"/>
    <n v="50"/>
    <n v="0"/>
    <n v="0"/>
    <n v="0"/>
    <n v="0"/>
    <n v="0"/>
    <n v="0"/>
    <n v="0"/>
    <n v="0"/>
    <n v="0"/>
    <n v="42"/>
    <n v="47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05P"/>
    <n v="1"/>
    <s v="ANTONIO CASSO"/>
    <n v="51"/>
    <s v="OCAMPO"/>
    <n v="31"/>
    <s v="HUEVACHI"/>
    <s v="CALLE HUEVACHI"/>
    <n v="0"/>
    <s v="CREEL"/>
    <s v="PÚBLICO"/>
    <x v="0"/>
    <x v="4"/>
    <x v="0"/>
    <x v="0"/>
    <s v="08FZP0155Y"/>
    <s v="08FJZ0106V"/>
    <s v="08ADG0003E"/>
    <n v="0"/>
    <n v="19"/>
    <n v="20"/>
    <n v="39"/>
    <n v="0"/>
    <n v="0"/>
    <n v="0"/>
    <n v="19"/>
    <n v="20"/>
    <n v="39"/>
    <n v="0"/>
    <n v="0"/>
    <n v="0"/>
    <n v="5"/>
    <n v="6"/>
    <n v="11"/>
    <n v="12"/>
    <n v="5"/>
    <n v="17"/>
    <n v="3"/>
    <n v="7"/>
    <n v="10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6O"/>
    <n v="1"/>
    <s v="MARIA ENRIQUETA CAMARILLO"/>
    <n v="51"/>
    <s v="OCAMPO"/>
    <n v="17"/>
    <s v="CAJURICHI"/>
    <s v="CALLE CAJURICHI"/>
    <n v="0"/>
    <s v="CREEL"/>
    <s v="PÚBLICO"/>
    <x v="0"/>
    <x v="4"/>
    <x v="0"/>
    <x v="0"/>
    <s v="08FZP0155Y"/>
    <s v="08FJZ0106V"/>
    <s v="08ADG0003E"/>
    <n v="0"/>
    <n v="14"/>
    <n v="22"/>
    <n v="36"/>
    <n v="0"/>
    <n v="0"/>
    <n v="0"/>
    <n v="14"/>
    <n v="22"/>
    <n v="36"/>
    <n v="0"/>
    <n v="0"/>
    <n v="0"/>
    <n v="7"/>
    <n v="8"/>
    <n v="15"/>
    <n v="8"/>
    <n v="8"/>
    <n v="16"/>
    <n v="6"/>
    <n v="6"/>
    <n v="12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7N"/>
    <n v="1"/>
    <s v="JUAN ESCUTIA"/>
    <n v="51"/>
    <s v="OCAMPO"/>
    <n v="10"/>
    <s v="BASASEACHI"/>
    <s v="CALLE BASASEACHI"/>
    <n v="0"/>
    <s v="CREEL"/>
    <s v="PÚBLICO"/>
    <x v="0"/>
    <x v="4"/>
    <x v="0"/>
    <x v="0"/>
    <s v="08FZP0155Y"/>
    <s v="08FJZ0106V"/>
    <s v="08ADG0003E"/>
    <n v="0"/>
    <n v="84"/>
    <n v="86"/>
    <n v="170"/>
    <n v="0"/>
    <n v="0"/>
    <n v="0"/>
    <n v="84"/>
    <n v="86"/>
    <n v="170"/>
    <n v="0"/>
    <n v="0"/>
    <n v="0"/>
    <n v="21"/>
    <n v="23"/>
    <n v="44"/>
    <n v="37"/>
    <n v="37"/>
    <n v="74"/>
    <n v="24"/>
    <n v="30"/>
    <n v="54"/>
    <n v="0"/>
    <n v="0"/>
    <n v="0"/>
    <n v="0"/>
    <n v="0"/>
    <n v="0"/>
    <n v="0"/>
    <n v="0"/>
    <n v="0"/>
    <n v="82"/>
    <n v="90"/>
    <n v="172"/>
    <n v="2"/>
    <n v="3"/>
    <n v="2"/>
    <n v="0"/>
    <n v="0"/>
    <n v="0"/>
    <n v="0"/>
    <n v="7"/>
    <n v="0"/>
    <n v="0"/>
    <n v="0"/>
    <n v="1"/>
    <n v="0"/>
    <n v="0"/>
    <n v="0"/>
    <n v="0"/>
    <n v="0"/>
    <n v="0"/>
    <n v="1"/>
    <n v="6"/>
    <n v="1"/>
    <n v="0"/>
    <n v="0"/>
    <n v="0"/>
    <n v="0"/>
    <n v="0"/>
    <n v="0"/>
    <n v="0"/>
    <n v="0"/>
    <n v="2"/>
    <n v="0"/>
    <n v="11"/>
    <n v="1"/>
    <n v="6"/>
    <n v="2"/>
    <n v="3"/>
    <n v="2"/>
    <n v="0"/>
    <n v="0"/>
    <n v="0"/>
    <n v="0"/>
    <n v="7"/>
    <n v="7"/>
    <n v="7"/>
    <n v="1"/>
  </r>
  <r>
    <s v="08DJN0509L"/>
    <n v="1"/>
    <s v="CLUB SERTOMA"/>
    <n v="17"/>
    <s v="CUAUHTÉMOC"/>
    <n v="1"/>
    <s v="CUAUHTĂ‰MOC"/>
    <s v="CALLE 18 DE MARZO"/>
    <n v="0"/>
    <s v="CUAUHTÉMOC"/>
    <s v="PÚBLICO"/>
    <x v="0"/>
    <x v="4"/>
    <x v="0"/>
    <x v="0"/>
    <s v="08FZP0109M"/>
    <s v="08FJZ0105W"/>
    <s v="08ADG0010O"/>
    <n v="0"/>
    <n v="59"/>
    <n v="52"/>
    <n v="111"/>
    <n v="0"/>
    <n v="0"/>
    <n v="0"/>
    <n v="59"/>
    <n v="52"/>
    <n v="111"/>
    <n v="0"/>
    <n v="0"/>
    <n v="0"/>
    <n v="12"/>
    <n v="9"/>
    <n v="21"/>
    <n v="20"/>
    <n v="15"/>
    <n v="35"/>
    <n v="27"/>
    <n v="21"/>
    <n v="48"/>
    <n v="0"/>
    <n v="0"/>
    <n v="0"/>
    <n v="0"/>
    <n v="0"/>
    <n v="0"/>
    <n v="0"/>
    <n v="0"/>
    <n v="0"/>
    <n v="59"/>
    <n v="45"/>
    <n v="104"/>
    <n v="1"/>
    <n v="2"/>
    <n v="2"/>
    <n v="0"/>
    <n v="0"/>
    <n v="0"/>
    <n v="0"/>
    <n v="5"/>
    <n v="0"/>
    <n v="0"/>
    <n v="1"/>
    <n v="0"/>
    <n v="0"/>
    <n v="0"/>
    <n v="0"/>
    <n v="0"/>
    <n v="0"/>
    <n v="0"/>
    <n v="0"/>
    <n v="5"/>
    <n v="0"/>
    <n v="1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510A"/>
    <n v="1"/>
    <s v="NIĂ‘O ARTILLERO"/>
    <n v="8"/>
    <s v="BATOPILAS DE MANUEL GÓMEZ MORÍN"/>
    <n v="1"/>
    <s v="BATOPILAS DE MANUEL GĂ“MEZ MORĂŤN"/>
    <s v="CALLE SANTOS DEGOLLADO"/>
    <n v="152"/>
    <s v="CREEL"/>
    <s v="PÚBLICO"/>
    <x v="0"/>
    <x v="4"/>
    <x v="0"/>
    <x v="0"/>
    <s v="08FZP0021I"/>
    <s v="08FJZ0106V"/>
    <s v="08ADG0003E"/>
    <n v="0"/>
    <n v="42"/>
    <n v="40"/>
    <n v="82"/>
    <n v="0"/>
    <n v="0"/>
    <n v="0"/>
    <n v="42"/>
    <n v="40"/>
    <n v="82"/>
    <n v="0"/>
    <n v="0"/>
    <n v="0"/>
    <n v="9"/>
    <n v="9"/>
    <n v="18"/>
    <n v="11"/>
    <n v="14"/>
    <n v="25"/>
    <n v="13"/>
    <n v="12"/>
    <n v="25"/>
    <n v="0"/>
    <n v="0"/>
    <n v="0"/>
    <n v="0"/>
    <n v="0"/>
    <n v="0"/>
    <n v="0"/>
    <n v="0"/>
    <n v="0"/>
    <n v="33"/>
    <n v="35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DJN0512Z"/>
    <n v="1"/>
    <s v="NIĂ‘OS HEROES"/>
    <n v="52"/>
    <s v="OJINAGA"/>
    <n v="1"/>
    <s v="MANUEL OJINAGA"/>
    <s v="CALLE CUAUHTEMOC "/>
    <n v="0"/>
    <s v="OJINAGA"/>
    <s v="PÚBLICO"/>
    <x v="0"/>
    <x v="4"/>
    <x v="0"/>
    <x v="0"/>
    <s v="08FZP0108N"/>
    <s v="08FJZ0117A"/>
    <s v="08ADG0056J"/>
    <n v="0"/>
    <n v="22"/>
    <n v="27"/>
    <n v="49"/>
    <n v="0"/>
    <n v="0"/>
    <n v="0"/>
    <n v="22"/>
    <n v="27"/>
    <n v="49"/>
    <n v="0"/>
    <n v="0"/>
    <n v="0"/>
    <n v="6"/>
    <n v="5"/>
    <n v="11"/>
    <n v="11"/>
    <n v="10"/>
    <n v="21"/>
    <n v="5"/>
    <n v="14"/>
    <n v="19"/>
    <n v="0"/>
    <n v="0"/>
    <n v="0"/>
    <n v="0"/>
    <n v="0"/>
    <n v="0"/>
    <n v="0"/>
    <n v="0"/>
    <n v="0"/>
    <n v="22"/>
    <n v="29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16V"/>
    <n v="1"/>
    <s v="BINI RE'E"/>
    <n v="11"/>
    <s v="CAMARGO"/>
    <n v="1"/>
    <s v="SANTA ROSALĂŤA DE CAMARGO"/>
    <s v="CAMINO REAL"/>
    <n v="0"/>
    <s v="DELICIAS"/>
    <s v="PÚBLICO"/>
    <x v="0"/>
    <x v="4"/>
    <x v="0"/>
    <x v="0"/>
    <s v="08FZP0107O"/>
    <s v="08FJZ0109S"/>
    <s v="08ADG0057I"/>
    <n v="0"/>
    <n v="25"/>
    <n v="16"/>
    <n v="41"/>
    <n v="0"/>
    <n v="0"/>
    <n v="0"/>
    <n v="25"/>
    <n v="16"/>
    <n v="41"/>
    <n v="0"/>
    <n v="0"/>
    <n v="0"/>
    <n v="2"/>
    <n v="2"/>
    <n v="4"/>
    <n v="14"/>
    <n v="9"/>
    <n v="23"/>
    <n v="7"/>
    <n v="4"/>
    <n v="11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18T"/>
    <n v="1"/>
    <s v="IGNACIO ZARAGOZA"/>
    <n v="37"/>
    <s v="JUÁREZ"/>
    <n v="1"/>
    <s v="JUĂREZ"/>
    <s v="CALLE RAMON RAYON"/>
    <n v="0"/>
    <s v="JUÁREZ"/>
    <s v="PÚBLICO"/>
    <x v="0"/>
    <x v="4"/>
    <x v="0"/>
    <x v="0"/>
    <s v="08FZP0157W"/>
    <s v="08FJZ0004Y"/>
    <s v="08ADG0005C"/>
    <n v="0"/>
    <n v="49"/>
    <n v="39"/>
    <n v="88"/>
    <n v="0"/>
    <n v="0"/>
    <n v="0"/>
    <n v="49"/>
    <n v="39"/>
    <n v="88"/>
    <n v="0"/>
    <n v="0"/>
    <n v="0"/>
    <n v="2"/>
    <n v="3"/>
    <n v="5"/>
    <n v="13"/>
    <n v="6"/>
    <n v="19"/>
    <n v="29"/>
    <n v="27"/>
    <n v="56"/>
    <n v="0"/>
    <n v="0"/>
    <n v="0"/>
    <n v="0"/>
    <n v="0"/>
    <n v="0"/>
    <n v="0"/>
    <n v="0"/>
    <n v="0"/>
    <n v="44"/>
    <n v="36"/>
    <n v="80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519S"/>
    <n v="1"/>
    <s v="VICENTE GUERRERO"/>
    <n v="22"/>
    <s v="DR. BELISARIO DOMÍNGUEZ"/>
    <n v="16"/>
    <s v="TUTUACA (SANTA BĂRBARA DE TUTUACA)"/>
    <s v="CALLE TUTUACA (SANTA BARBARA DE TUTUACA)"/>
    <n v="0"/>
    <s v="CHIHUAHUA"/>
    <s v="PÚBLICO"/>
    <x v="0"/>
    <x v="4"/>
    <x v="0"/>
    <x v="0"/>
    <s v="08FZP0273M"/>
    <s v="08FJZ0116B"/>
    <s v="08ADG0046C"/>
    <n v="0"/>
    <n v="15"/>
    <n v="16"/>
    <n v="31"/>
    <n v="0"/>
    <n v="0"/>
    <n v="0"/>
    <n v="15"/>
    <n v="16"/>
    <n v="31"/>
    <n v="0"/>
    <n v="0"/>
    <n v="0"/>
    <n v="8"/>
    <n v="6"/>
    <n v="14"/>
    <n v="6"/>
    <n v="6"/>
    <n v="12"/>
    <n v="5"/>
    <n v="5"/>
    <n v="10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21G"/>
    <n v="1"/>
    <s v="DIEGO RIVERA"/>
    <n v="62"/>
    <s v="SAUCILLO"/>
    <n v="22"/>
    <s v="NAICA"/>
    <s v="CALLE MIGUEL HIDALGO"/>
    <n v="0"/>
    <s v="DELICIAS"/>
    <s v="PÚBLICO"/>
    <x v="0"/>
    <x v="4"/>
    <x v="0"/>
    <x v="0"/>
    <s v="08FZP0132N"/>
    <s v="08FJZ0109S"/>
    <s v="08ADG0057I"/>
    <n v="0"/>
    <n v="75"/>
    <n v="55"/>
    <n v="130"/>
    <n v="0"/>
    <n v="0"/>
    <n v="0"/>
    <n v="75"/>
    <n v="55"/>
    <n v="130"/>
    <n v="0"/>
    <n v="0"/>
    <n v="0"/>
    <n v="5"/>
    <n v="5"/>
    <n v="10"/>
    <n v="31"/>
    <n v="18"/>
    <n v="49"/>
    <n v="28"/>
    <n v="30"/>
    <n v="58"/>
    <n v="0"/>
    <n v="0"/>
    <n v="0"/>
    <n v="0"/>
    <n v="0"/>
    <n v="0"/>
    <n v="0"/>
    <n v="0"/>
    <n v="0"/>
    <n v="64"/>
    <n v="53"/>
    <n v="117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1"/>
    <n v="0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6"/>
    <n v="6"/>
    <n v="1"/>
  </r>
  <r>
    <s v="08DJN0524D"/>
    <n v="1"/>
    <s v="ADOLFO LOPEZ MATEOS"/>
    <n v="29"/>
    <s v="GUADALUPE Y CALVO"/>
    <n v="1"/>
    <s v="GUADALUPE Y CALVO"/>
    <s v="CALLE 1 DE ENERO"/>
    <n v="600"/>
    <s v="GUADALUPE Y CALVO"/>
    <s v="PÚBLICO"/>
    <x v="0"/>
    <x v="4"/>
    <x v="0"/>
    <x v="0"/>
    <s v="08FZP0123F"/>
    <s v="08FJZ0107U"/>
    <s v="08ADG0007A"/>
    <n v="0"/>
    <n v="43"/>
    <n v="47"/>
    <n v="90"/>
    <n v="0"/>
    <n v="0"/>
    <n v="0"/>
    <n v="43"/>
    <n v="47"/>
    <n v="90"/>
    <n v="0"/>
    <n v="0"/>
    <n v="0"/>
    <n v="2"/>
    <n v="5"/>
    <n v="7"/>
    <n v="25"/>
    <n v="10"/>
    <n v="35"/>
    <n v="16"/>
    <n v="23"/>
    <n v="39"/>
    <n v="0"/>
    <n v="0"/>
    <n v="0"/>
    <n v="0"/>
    <n v="0"/>
    <n v="0"/>
    <n v="0"/>
    <n v="0"/>
    <n v="0"/>
    <n v="43"/>
    <n v="38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25C"/>
    <n v="1"/>
    <s v="JOAQUIN BARANDA"/>
    <n v="29"/>
    <s v="GUADALUPE Y CALVO"/>
    <n v="15"/>
    <s v="BABORIGAME"/>
    <s v="NINGUNO NINGUNO"/>
    <n v="0"/>
    <s v="GUADALUPE Y CALVO"/>
    <s v="PÚBLICO"/>
    <x v="0"/>
    <x v="4"/>
    <x v="0"/>
    <x v="0"/>
    <s v="08FZP0123F"/>
    <s v="08FJZ0107U"/>
    <s v="08ADG0007A"/>
    <n v="0"/>
    <n v="40"/>
    <n v="42"/>
    <n v="82"/>
    <n v="0"/>
    <n v="0"/>
    <n v="0"/>
    <n v="40"/>
    <n v="42"/>
    <n v="82"/>
    <n v="0"/>
    <n v="0"/>
    <n v="0"/>
    <n v="8"/>
    <n v="12"/>
    <n v="20"/>
    <n v="8"/>
    <n v="10"/>
    <n v="18"/>
    <n v="17"/>
    <n v="15"/>
    <n v="32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5"/>
    <n v="0"/>
    <n v="3"/>
    <n v="0"/>
    <n v="0"/>
    <n v="1"/>
    <n v="0"/>
    <n v="0"/>
    <n v="0"/>
    <n v="2"/>
    <n v="3"/>
    <n v="3"/>
    <n v="3"/>
    <n v="1"/>
  </r>
  <r>
    <s v="08DJN0527A"/>
    <n v="1"/>
    <s v="JEAN PIAGET"/>
    <n v="19"/>
    <s v="CHIHUAHUA"/>
    <n v="1"/>
    <s v="CHIHUAHUA"/>
    <s v="CALLE PARQUE XOCHIMILCO"/>
    <n v="0"/>
    <s v="CHIHUAHUA"/>
    <s v="PÚBLICO"/>
    <x v="0"/>
    <x v="4"/>
    <x v="0"/>
    <x v="0"/>
    <s v="08FZP0135K"/>
    <s v="08FJZ0113E"/>
    <s v="08ADG0046C"/>
    <n v="0"/>
    <n v="33"/>
    <n v="31"/>
    <n v="64"/>
    <n v="0"/>
    <n v="0"/>
    <n v="0"/>
    <n v="33"/>
    <n v="31"/>
    <n v="64"/>
    <n v="0"/>
    <n v="0"/>
    <n v="0"/>
    <n v="6"/>
    <n v="3"/>
    <n v="9"/>
    <n v="14"/>
    <n v="4"/>
    <n v="18"/>
    <n v="16"/>
    <n v="19"/>
    <n v="35"/>
    <n v="0"/>
    <n v="0"/>
    <n v="0"/>
    <n v="0"/>
    <n v="0"/>
    <n v="0"/>
    <n v="0"/>
    <n v="0"/>
    <n v="0"/>
    <n v="36"/>
    <n v="26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8"/>
    <n v="3"/>
    <n v="1"/>
  </r>
  <r>
    <s v="08DJN0528Z"/>
    <n v="1"/>
    <s v="JUAN ESCUTIA"/>
    <n v="10"/>
    <s v="BUENAVENTURA"/>
    <n v="82"/>
    <s v="CONSTITUCIĂ“N"/>
    <s v="CALLE BENITO JUAREZ"/>
    <n v="0"/>
    <s v="NVO. CASAS GRANDES"/>
    <s v="PÚBLICO"/>
    <x v="0"/>
    <x v="4"/>
    <x v="0"/>
    <x v="0"/>
    <s v="08FZP0156X"/>
    <s v="08FJZ0110H"/>
    <s v="08ADG0013L"/>
    <n v="0"/>
    <n v="38"/>
    <n v="26"/>
    <n v="64"/>
    <n v="0"/>
    <n v="0"/>
    <n v="0"/>
    <n v="38"/>
    <n v="26"/>
    <n v="64"/>
    <n v="0"/>
    <n v="0"/>
    <n v="0"/>
    <n v="9"/>
    <n v="6"/>
    <n v="15"/>
    <n v="17"/>
    <n v="15"/>
    <n v="32"/>
    <n v="13"/>
    <n v="13"/>
    <n v="26"/>
    <n v="0"/>
    <n v="0"/>
    <n v="0"/>
    <n v="0"/>
    <n v="0"/>
    <n v="0"/>
    <n v="0"/>
    <n v="0"/>
    <n v="0"/>
    <n v="39"/>
    <n v="34"/>
    <n v="73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529Z"/>
    <n v="1"/>
    <s v="JUAN NEWBERRY"/>
    <n v="21"/>
    <s v="DELICIAS"/>
    <n v="1"/>
    <s v="DELICIAS"/>
    <s v="CALLE ENRIQUE RUBIO"/>
    <n v="1001"/>
    <s v="DELICIAS"/>
    <s v="PÚBLICO"/>
    <x v="0"/>
    <x v="4"/>
    <x v="0"/>
    <x v="0"/>
    <s v="08FZP0278H"/>
    <s v="08FJZ0108T"/>
    <s v="08ADG0057I"/>
    <n v="0"/>
    <n v="10"/>
    <n v="11"/>
    <n v="21"/>
    <n v="0"/>
    <n v="0"/>
    <n v="0"/>
    <n v="10"/>
    <n v="11"/>
    <n v="21"/>
    <n v="0"/>
    <n v="0"/>
    <n v="0"/>
    <n v="0"/>
    <n v="1"/>
    <n v="1"/>
    <n v="3"/>
    <n v="6"/>
    <n v="9"/>
    <n v="4"/>
    <n v="5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531N"/>
    <n v="1"/>
    <s v="ALTAVISTA"/>
    <n v="37"/>
    <s v="JUÁREZ"/>
    <n v="1"/>
    <s v="JUĂREZ"/>
    <s v="CALLE VIOLETA E HIDROGENO"/>
    <n v="1110"/>
    <s v="JUÁREZ"/>
    <s v="PÚBLICO"/>
    <x v="0"/>
    <x v="4"/>
    <x v="0"/>
    <x v="0"/>
    <s v="08FZP0274L"/>
    <s v="08FJZ0104X"/>
    <s v="08ADG0005C"/>
    <n v="0"/>
    <n v="77"/>
    <n v="86"/>
    <n v="163"/>
    <n v="0"/>
    <n v="0"/>
    <n v="0"/>
    <n v="77"/>
    <n v="86"/>
    <n v="163"/>
    <n v="0"/>
    <n v="0"/>
    <n v="0"/>
    <n v="6"/>
    <n v="4"/>
    <n v="10"/>
    <n v="27"/>
    <n v="20"/>
    <n v="47"/>
    <n v="50"/>
    <n v="46"/>
    <n v="96"/>
    <n v="0"/>
    <n v="0"/>
    <n v="0"/>
    <n v="0"/>
    <n v="0"/>
    <n v="0"/>
    <n v="0"/>
    <n v="0"/>
    <n v="0"/>
    <n v="83"/>
    <n v="70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3"/>
    <n v="0"/>
    <n v="0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532M"/>
    <n v="1"/>
    <s v="MALINTZIN"/>
    <n v="32"/>
    <s v="HIDALGO DEL PARRAL"/>
    <n v="1"/>
    <s v="HIDALGO DEL PARRAL"/>
    <s v="CIRCUITO INTERIOR CENTAURO DEL NORTE"/>
    <n v="0"/>
    <s v="HIDALGO DEL PARRAL"/>
    <s v="PÚBLICO"/>
    <x v="0"/>
    <x v="4"/>
    <x v="0"/>
    <x v="0"/>
    <s v="08FZP0119T"/>
    <s v="08FJZ0107U"/>
    <s v="08ADG0004D"/>
    <n v="0"/>
    <n v="41"/>
    <n v="34"/>
    <n v="75"/>
    <n v="0"/>
    <n v="0"/>
    <n v="0"/>
    <n v="41"/>
    <n v="34"/>
    <n v="75"/>
    <n v="0"/>
    <n v="0"/>
    <n v="0"/>
    <n v="6"/>
    <n v="2"/>
    <n v="8"/>
    <n v="11"/>
    <n v="14"/>
    <n v="25"/>
    <n v="16"/>
    <n v="19"/>
    <n v="35"/>
    <n v="0"/>
    <n v="0"/>
    <n v="0"/>
    <n v="0"/>
    <n v="0"/>
    <n v="0"/>
    <n v="0"/>
    <n v="0"/>
    <n v="0"/>
    <n v="33"/>
    <n v="35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34K"/>
    <n v="1"/>
    <s v="LUIS URIAS BELDERRAIN"/>
    <n v="19"/>
    <s v="CHIHUAHUA"/>
    <n v="1"/>
    <s v="CHIHUAHUA"/>
    <s v="CALLE PELICANO"/>
    <n v="1823"/>
    <s v="CHIHUAHUA"/>
    <s v="PÚBLICO"/>
    <x v="0"/>
    <x v="4"/>
    <x v="0"/>
    <x v="0"/>
    <s v="08FZP0101U"/>
    <s v="08FJZ0116B"/>
    <s v="08ADG0046C"/>
    <n v="0"/>
    <n v="49"/>
    <n v="45"/>
    <n v="94"/>
    <n v="0"/>
    <n v="0"/>
    <n v="0"/>
    <n v="49"/>
    <n v="45"/>
    <n v="94"/>
    <n v="0"/>
    <n v="0"/>
    <n v="0"/>
    <n v="4"/>
    <n v="4"/>
    <n v="8"/>
    <n v="18"/>
    <n v="19"/>
    <n v="37"/>
    <n v="15"/>
    <n v="20"/>
    <n v="35"/>
    <n v="0"/>
    <n v="0"/>
    <n v="0"/>
    <n v="0"/>
    <n v="0"/>
    <n v="0"/>
    <n v="0"/>
    <n v="0"/>
    <n v="0"/>
    <n v="37"/>
    <n v="43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535J"/>
    <n v="1"/>
    <s v="AURORA REYES"/>
    <n v="62"/>
    <s v="SAUCILLO"/>
    <n v="365"/>
    <s v="COLONIA CARLOS A. MADRAZO (KILĂ“METRO CINCUENTA Y NUEVE)"/>
    <s v="NINGUNO NINGUNO"/>
    <n v="0"/>
    <s v="DELICIAS"/>
    <s v="PÚBLICO"/>
    <x v="0"/>
    <x v="4"/>
    <x v="0"/>
    <x v="0"/>
    <s v="08FZP0132N"/>
    <s v="08FJZ0109S"/>
    <s v="08ADG0057I"/>
    <n v="0"/>
    <n v="6"/>
    <n v="9"/>
    <n v="15"/>
    <n v="0"/>
    <n v="0"/>
    <n v="0"/>
    <n v="6"/>
    <n v="9"/>
    <n v="15"/>
    <n v="0"/>
    <n v="0"/>
    <n v="0"/>
    <n v="1"/>
    <n v="0"/>
    <n v="1"/>
    <n v="2"/>
    <n v="1"/>
    <n v="3"/>
    <n v="1"/>
    <n v="3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ANGEL TRIAS"/>
    <n v="19"/>
    <s v="CHIHUAHUA"/>
    <n v="1"/>
    <s v="CHIHUAHUA"/>
    <s v="CALLE GUADALUPE VICTORIA"/>
    <n v="0"/>
    <s v="CHIHUAHUA"/>
    <s v="PÚBLICO"/>
    <x v="0"/>
    <x v="4"/>
    <x v="0"/>
    <x v="0"/>
    <s v="08FZP0101U"/>
    <s v="08FJZ0116B"/>
    <s v="08ADG0046C"/>
    <n v="0"/>
    <n v="10"/>
    <n v="15"/>
    <n v="25"/>
    <n v="0"/>
    <n v="0"/>
    <n v="0"/>
    <n v="10"/>
    <n v="15"/>
    <n v="25"/>
    <n v="0"/>
    <n v="0"/>
    <n v="0"/>
    <n v="2"/>
    <n v="0"/>
    <n v="2"/>
    <n v="3"/>
    <n v="6"/>
    <n v="9"/>
    <n v="6"/>
    <n v="6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DJN0537H"/>
    <n v="1"/>
    <s v="JUAN ENRIQUE PESTALOZI"/>
    <n v="19"/>
    <s v="CHIHUAHUA"/>
    <n v="1"/>
    <s v="CHIHUAHUA"/>
    <s v="CALLE 102"/>
    <n v="2010"/>
    <s v="CHIHUAHUA"/>
    <s v="PÚBLICO"/>
    <x v="0"/>
    <x v="4"/>
    <x v="0"/>
    <x v="0"/>
    <s v="08FZP0136J"/>
    <s v="08FJZ0116B"/>
    <s v="08ADG0046C"/>
    <n v="0"/>
    <n v="41"/>
    <n v="22"/>
    <n v="63"/>
    <n v="0"/>
    <n v="0"/>
    <n v="0"/>
    <n v="41"/>
    <n v="22"/>
    <n v="63"/>
    <n v="0"/>
    <n v="0"/>
    <n v="0"/>
    <n v="7"/>
    <n v="5"/>
    <n v="12"/>
    <n v="17"/>
    <n v="9"/>
    <n v="26"/>
    <n v="18"/>
    <n v="10"/>
    <n v="28"/>
    <n v="0"/>
    <n v="0"/>
    <n v="0"/>
    <n v="0"/>
    <n v="0"/>
    <n v="0"/>
    <n v="0"/>
    <n v="0"/>
    <n v="0"/>
    <n v="42"/>
    <n v="24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541U"/>
    <n v="1"/>
    <s v="HERMANAS AGAZZI"/>
    <n v="52"/>
    <s v="OJINAGA"/>
    <n v="1"/>
    <s v="MANUEL OJINAGA"/>
    <s v="CALLE LIBERTAD"/>
    <n v="2604"/>
    <s v="OJINAGA"/>
    <s v="PÚBLICO"/>
    <x v="0"/>
    <x v="4"/>
    <x v="0"/>
    <x v="0"/>
    <s v="08FZP0108N"/>
    <s v="08FJZ0117A"/>
    <s v="08ADG0056J"/>
    <n v="0"/>
    <n v="54"/>
    <n v="64"/>
    <n v="118"/>
    <n v="0"/>
    <n v="0"/>
    <n v="0"/>
    <n v="54"/>
    <n v="64"/>
    <n v="118"/>
    <n v="0"/>
    <n v="0"/>
    <n v="0"/>
    <n v="0"/>
    <n v="0"/>
    <n v="0"/>
    <n v="30"/>
    <n v="22"/>
    <n v="52"/>
    <n v="37"/>
    <n v="40"/>
    <n v="77"/>
    <n v="0"/>
    <n v="0"/>
    <n v="0"/>
    <n v="0"/>
    <n v="0"/>
    <n v="0"/>
    <n v="0"/>
    <n v="0"/>
    <n v="0"/>
    <n v="67"/>
    <n v="62"/>
    <n v="129"/>
    <n v="0"/>
    <n v="2"/>
    <n v="3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0542T"/>
    <n v="1"/>
    <s v="FRIDA KAHLO CALDERON"/>
    <n v="32"/>
    <s v="HIDALGO DEL PARRAL"/>
    <n v="1"/>
    <s v="HIDALGO DEL PARRAL"/>
    <s v="PROLONGACIĂ“N MONTES URALES"/>
    <n v="0"/>
    <s v="HIDALGO DEL PARRAL"/>
    <s v="PÚBLICO"/>
    <x v="0"/>
    <x v="4"/>
    <x v="0"/>
    <x v="0"/>
    <s v="08FZP0120I"/>
    <s v="08FJZ0107U"/>
    <s v="08ADG0004D"/>
    <n v="0"/>
    <n v="15"/>
    <n v="9"/>
    <n v="24"/>
    <n v="0"/>
    <n v="0"/>
    <n v="0"/>
    <n v="15"/>
    <n v="9"/>
    <n v="24"/>
    <n v="0"/>
    <n v="0"/>
    <n v="0"/>
    <n v="1"/>
    <n v="2"/>
    <n v="3"/>
    <n v="3"/>
    <n v="2"/>
    <n v="5"/>
    <n v="8"/>
    <n v="5"/>
    <n v="13"/>
    <n v="0"/>
    <n v="0"/>
    <n v="0"/>
    <n v="0"/>
    <n v="0"/>
    <n v="0"/>
    <n v="0"/>
    <n v="0"/>
    <n v="0"/>
    <n v="12"/>
    <n v="9"/>
    <n v="2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544R"/>
    <n v="1"/>
    <s v="JUANA DE ARCO"/>
    <n v="37"/>
    <s v="JUÁREZ"/>
    <n v="1"/>
    <s v="JUĂREZ"/>
    <s v="CALLE MISION DE SAN FRANCISCO"/>
    <n v="0"/>
    <s v="JUÁREZ"/>
    <s v="PÚBLICO"/>
    <x v="0"/>
    <x v="4"/>
    <x v="0"/>
    <x v="0"/>
    <s v="08FZP0139G"/>
    <s v="08FJZ0104X"/>
    <s v="08ADG0005C"/>
    <n v="0"/>
    <n v="91"/>
    <n v="77"/>
    <n v="168"/>
    <n v="0"/>
    <n v="0"/>
    <n v="0"/>
    <n v="91"/>
    <n v="77"/>
    <n v="168"/>
    <n v="0"/>
    <n v="0"/>
    <n v="0"/>
    <n v="5"/>
    <n v="10"/>
    <n v="15"/>
    <n v="35"/>
    <n v="25"/>
    <n v="60"/>
    <n v="41"/>
    <n v="36"/>
    <n v="77"/>
    <n v="0"/>
    <n v="0"/>
    <n v="0"/>
    <n v="0"/>
    <n v="0"/>
    <n v="0"/>
    <n v="0"/>
    <n v="0"/>
    <n v="0"/>
    <n v="81"/>
    <n v="71"/>
    <n v="152"/>
    <n v="1"/>
    <n v="3"/>
    <n v="3"/>
    <n v="0"/>
    <n v="0"/>
    <n v="0"/>
    <n v="0"/>
    <n v="7"/>
    <n v="0"/>
    <n v="0"/>
    <n v="0"/>
    <n v="1"/>
    <n v="0"/>
    <n v="1"/>
    <n v="0"/>
    <n v="0"/>
    <n v="0"/>
    <n v="0"/>
    <n v="1"/>
    <n v="6"/>
    <n v="1"/>
    <n v="0"/>
    <n v="0"/>
    <n v="1"/>
    <n v="0"/>
    <n v="0"/>
    <n v="0"/>
    <n v="0"/>
    <n v="1"/>
    <n v="1"/>
    <n v="0"/>
    <n v="13"/>
    <n v="1"/>
    <n v="6"/>
    <n v="1"/>
    <n v="3"/>
    <n v="3"/>
    <n v="0"/>
    <n v="0"/>
    <n v="0"/>
    <n v="0"/>
    <n v="7"/>
    <n v="7"/>
    <n v="7"/>
    <n v="1"/>
  </r>
  <r>
    <s v="08DJN0547O"/>
    <n v="1"/>
    <s v="LUZ MARIA SERRADEL ROMERO"/>
    <n v="36"/>
    <s v="JIMÉNEZ"/>
    <n v="1"/>
    <s v="JOSĂ‰ MARIANO JIMĂ‰NEZ"/>
    <s v="CALLE UNION "/>
    <n v="0"/>
    <s v="HIDALGO DEL PARRAL"/>
    <s v="PÚBLICO"/>
    <x v="0"/>
    <x v="4"/>
    <x v="0"/>
    <x v="0"/>
    <s v="08FZP0129Z"/>
    <s v="08FJZ0109S"/>
    <s v="08ADG0004D"/>
    <n v="0"/>
    <n v="13"/>
    <n v="9"/>
    <n v="22"/>
    <n v="0"/>
    <n v="0"/>
    <n v="0"/>
    <n v="13"/>
    <n v="9"/>
    <n v="22"/>
    <n v="0"/>
    <n v="0"/>
    <n v="0"/>
    <n v="3"/>
    <n v="3"/>
    <n v="6"/>
    <n v="3"/>
    <n v="4"/>
    <n v="7"/>
    <n v="7"/>
    <n v="2"/>
    <n v="9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8N"/>
    <n v="1"/>
    <s v="FRANCISCO VILLA"/>
    <n v="37"/>
    <s v="JUÁREZ"/>
    <n v="1"/>
    <s v="JUĂREZ"/>
    <s v="CALLE SIERRA DE LA CANDELARIA"/>
    <n v="5904"/>
    <s v="JUÁREZ"/>
    <s v="PÚBLICO"/>
    <x v="0"/>
    <x v="4"/>
    <x v="0"/>
    <x v="0"/>
    <s v="08FZP0128A"/>
    <s v="08FJZ0103Y"/>
    <s v="08ADG0005C"/>
    <n v="0"/>
    <n v="40"/>
    <n v="49"/>
    <n v="89"/>
    <n v="0"/>
    <n v="0"/>
    <n v="0"/>
    <n v="40"/>
    <n v="49"/>
    <n v="89"/>
    <n v="0"/>
    <n v="0"/>
    <n v="0"/>
    <n v="2"/>
    <n v="3"/>
    <n v="5"/>
    <n v="9"/>
    <n v="10"/>
    <n v="19"/>
    <n v="21"/>
    <n v="28"/>
    <n v="49"/>
    <n v="0"/>
    <n v="0"/>
    <n v="0"/>
    <n v="0"/>
    <n v="0"/>
    <n v="0"/>
    <n v="0"/>
    <n v="0"/>
    <n v="0"/>
    <n v="32"/>
    <n v="41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0549M"/>
    <n v="2"/>
    <s v="SIRIAME"/>
    <n v="46"/>
    <s v="MORELOS"/>
    <n v="134"/>
    <s v="POTRERO DE LOS BOJĂ“RQUEZ [MINERAL]"/>
    <s v="NINGUNO NINGUNO"/>
    <n v="0"/>
    <s v="GUACHOCHI"/>
    <s v="PÚBLICO"/>
    <x v="0"/>
    <x v="4"/>
    <x v="0"/>
    <x v="0"/>
    <s v="08FZP0025E"/>
    <s v="08FJZ0106V"/>
    <s v="08ADG0006B"/>
    <n v="0"/>
    <n v="5"/>
    <n v="7"/>
    <n v="12"/>
    <n v="0"/>
    <n v="0"/>
    <n v="0"/>
    <n v="5"/>
    <n v="7"/>
    <n v="12"/>
    <n v="0"/>
    <n v="0"/>
    <n v="0"/>
    <n v="1"/>
    <n v="7"/>
    <n v="8"/>
    <n v="0"/>
    <n v="3"/>
    <n v="3"/>
    <n v="2"/>
    <n v="2"/>
    <n v="4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51A"/>
    <n v="1"/>
    <s v="JUANA INES DE LA CRUZ"/>
    <n v="32"/>
    <s v="HIDALGO DEL PARRAL"/>
    <n v="1"/>
    <s v="HIDALGO DEL PARRAL"/>
    <s v="CALLE INGLATERRA"/>
    <n v="86"/>
    <s v="HIDALGO DEL PARRAL"/>
    <s v="PÚBLICO"/>
    <x v="0"/>
    <x v="4"/>
    <x v="0"/>
    <x v="0"/>
    <s v="08FZP0119T"/>
    <s v="08FJZ0107U"/>
    <s v="08ADG0004D"/>
    <n v="0"/>
    <n v="34"/>
    <n v="32"/>
    <n v="66"/>
    <n v="0"/>
    <n v="0"/>
    <n v="0"/>
    <n v="34"/>
    <n v="32"/>
    <n v="66"/>
    <n v="0"/>
    <n v="0"/>
    <n v="0"/>
    <n v="5"/>
    <n v="6"/>
    <n v="11"/>
    <n v="9"/>
    <n v="8"/>
    <n v="17"/>
    <n v="17"/>
    <n v="11"/>
    <n v="28"/>
    <n v="0"/>
    <n v="0"/>
    <n v="0"/>
    <n v="0"/>
    <n v="0"/>
    <n v="0"/>
    <n v="0"/>
    <n v="0"/>
    <n v="0"/>
    <n v="31"/>
    <n v="25"/>
    <n v="56"/>
    <n v="1"/>
    <n v="0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0"/>
    <n v="1"/>
    <n v="0"/>
    <n v="0"/>
    <n v="0"/>
    <n v="1"/>
    <n v="3"/>
    <n v="3"/>
    <n v="3"/>
    <n v="1"/>
  </r>
  <r>
    <s v="08DJN0552Z"/>
    <n v="1"/>
    <s v="EVA SAMANO DE LOPEZ MATEOS"/>
    <n v="21"/>
    <s v="DELICIAS"/>
    <n v="1"/>
    <s v="DELICIAS"/>
    <s v="CALLE UNIDAD HABITACIONAL MILITAR"/>
    <n v="0"/>
    <s v="DELICIAS"/>
    <s v="PÚBLICO"/>
    <x v="0"/>
    <x v="4"/>
    <x v="0"/>
    <x v="0"/>
    <s v="08FZP0105Q"/>
    <s v="08FJZ0108T"/>
    <s v="08ADG0057I"/>
    <n v="0"/>
    <n v="9"/>
    <n v="9"/>
    <n v="18"/>
    <n v="0"/>
    <n v="0"/>
    <n v="0"/>
    <n v="9"/>
    <n v="9"/>
    <n v="18"/>
    <n v="0"/>
    <n v="0"/>
    <n v="0"/>
    <n v="5"/>
    <n v="0"/>
    <n v="5"/>
    <n v="2"/>
    <n v="2"/>
    <n v="4"/>
    <n v="1"/>
    <n v="4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CARLOS PERRAULT"/>
    <n v="36"/>
    <s v="JIMÉNEZ"/>
    <n v="121"/>
    <s v="SAN FELIPE"/>
    <s v="CALLE SAN FELIPE"/>
    <n v="0"/>
    <s v="HIDALGO DEL PARRAL"/>
    <s v="PÚBLICO"/>
    <x v="0"/>
    <x v="4"/>
    <x v="0"/>
    <x v="0"/>
    <s v="08FZP0129Z"/>
    <s v="08FJZ0109S"/>
    <s v="08ADG0004D"/>
    <n v="0"/>
    <n v="9"/>
    <n v="5"/>
    <n v="14"/>
    <n v="0"/>
    <n v="0"/>
    <n v="0"/>
    <n v="9"/>
    <n v="5"/>
    <n v="14"/>
    <n v="0"/>
    <n v="0"/>
    <n v="0"/>
    <n v="1"/>
    <n v="2"/>
    <n v="3"/>
    <n v="0"/>
    <n v="1"/>
    <n v="1"/>
    <n v="6"/>
    <n v="3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4Y"/>
    <n v="1"/>
    <s v="AMERICAS"/>
    <n v="36"/>
    <s v="JIMÉNEZ"/>
    <n v="1"/>
    <s v="JOSĂ‰ MARIANO JIMĂ‰NEZ"/>
    <s v="CALLE L. DE REFORMA"/>
    <n v="0"/>
    <s v="HIDALGO DEL PARRAL"/>
    <s v="PÚBLICO"/>
    <x v="0"/>
    <x v="4"/>
    <x v="0"/>
    <x v="0"/>
    <s v="08FZP0129Z"/>
    <s v="08FJZ0109S"/>
    <s v="08ADG0004D"/>
    <n v="0"/>
    <n v="69"/>
    <n v="65"/>
    <n v="134"/>
    <n v="0"/>
    <n v="0"/>
    <n v="0"/>
    <n v="69"/>
    <n v="65"/>
    <n v="134"/>
    <n v="0"/>
    <n v="0"/>
    <n v="0"/>
    <n v="6"/>
    <n v="6"/>
    <n v="12"/>
    <n v="22"/>
    <n v="25"/>
    <n v="47"/>
    <n v="37"/>
    <n v="37"/>
    <n v="74"/>
    <n v="0"/>
    <n v="0"/>
    <n v="0"/>
    <n v="0"/>
    <n v="0"/>
    <n v="0"/>
    <n v="0"/>
    <n v="0"/>
    <n v="0"/>
    <n v="65"/>
    <n v="68"/>
    <n v="133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1"/>
    <n v="4"/>
    <n v="1"/>
    <n v="0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57V"/>
    <n v="1"/>
    <s v="ADOLFO LOPEZ MATEOS"/>
    <n v="9"/>
    <s v="BOCOYNA"/>
    <n v="185"/>
    <s v="SISOGUICHI"/>
    <s v="CALLE SISOGUICHI"/>
    <n v="0"/>
    <s v="CREEL"/>
    <s v="PÚBLICO"/>
    <x v="0"/>
    <x v="4"/>
    <x v="0"/>
    <x v="0"/>
    <s v="08FZP0122G"/>
    <s v="08FJZ0106V"/>
    <s v="08ADG0003E"/>
    <n v="0"/>
    <n v="8"/>
    <n v="15"/>
    <n v="23"/>
    <n v="0"/>
    <n v="0"/>
    <n v="0"/>
    <n v="8"/>
    <n v="15"/>
    <n v="23"/>
    <n v="0"/>
    <n v="0"/>
    <n v="0"/>
    <n v="1"/>
    <n v="4"/>
    <n v="5"/>
    <n v="4"/>
    <n v="7"/>
    <n v="11"/>
    <n v="3"/>
    <n v="3"/>
    <n v="6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558U"/>
    <n v="1"/>
    <s v="AQUILES SERDAN"/>
    <n v="47"/>
    <s v="MORIS"/>
    <n v="78"/>
    <s v="EL PILAR"/>
    <s v="CALLE EL PILAR"/>
    <n v="0"/>
    <s v="CREEL"/>
    <s v="PÚBLICO"/>
    <x v="0"/>
    <x v="4"/>
    <x v="0"/>
    <x v="0"/>
    <s v="08FZP0155Y"/>
    <s v="08FJZ0106V"/>
    <s v="08ADG0003E"/>
    <n v="0"/>
    <n v="25"/>
    <n v="16"/>
    <n v="41"/>
    <n v="0"/>
    <n v="0"/>
    <n v="0"/>
    <n v="25"/>
    <n v="16"/>
    <n v="41"/>
    <n v="0"/>
    <n v="0"/>
    <n v="0"/>
    <n v="6"/>
    <n v="5"/>
    <n v="11"/>
    <n v="8"/>
    <n v="5"/>
    <n v="13"/>
    <n v="11"/>
    <n v="8"/>
    <n v="19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61H"/>
    <n v="1"/>
    <s v="PORFIRIO PARRA"/>
    <n v="17"/>
    <s v="CUAUHTÉMOC"/>
    <n v="106"/>
    <s v="COLONIA OBREGĂ“N (RUBIO)"/>
    <s v="CALLE ALDAMA"/>
    <n v="0"/>
    <s v="CUAUHTÉMOC"/>
    <s v="PÚBLICO"/>
    <x v="0"/>
    <x v="4"/>
    <x v="0"/>
    <x v="0"/>
    <s v="08FZP0146Q"/>
    <s v="08FJZ0105W"/>
    <s v="08ADG0010O"/>
    <n v="0"/>
    <n v="14"/>
    <n v="10"/>
    <n v="24"/>
    <n v="0"/>
    <n v="0"/>
    <n v="0"/>
    <n v="14"/>
    <n v="10"/>
    <n v="24"/>
    <n v="0"/>
    <n v="0"/>
    <n v="0"/>
    <n v="1"/>
    <n v="3"/>
    <n v="4"/>
    <n v="4"/>
    <n v="7"/>
    <n v="11"/>
    <n v="4"/>
    <n v="9"/>
    <n v="13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2G"/>
    <n v="1"/>
    <s v="ESTEFANIA CASTAĂ‘EDA"/>
    <n v="32"/>
    <s v="HIDALGO DEL PARRAL"/>
    <n v="1"/>
    <s v="HIDALGO DEL PARRAL"/>
    <s v="CALLE CAOBA"/>
    <n v="0"/>
    <s v="HIDALGO DEL PARRAL"/>
    <s v="PÚBLICO"/>
    <x v="0"/>
    <x v="4"/>
    <x v="0"/>
    <x v="0"/>
    <s v="08FZP0120I"/>
    <s v="08FJZ0107U"/>
    <s v="08ADG0004D"/>
    <n v="0"/>
    <n v="41"/>
    <n v="63"/>
    <n v="104"/>
    <n v="0"/>
    <n v="0"/>
    <n v="0"/>
    <n v="41"/>
    <n v="63"/>
    <n v="104"/>
    <n v="0"/>
    <n v="0"/>
    <n v="0"/>
    <n v="6"/>
    <n v="6"/>
    <n v="12"/>
    <n v="15"/>
    <n v="15"/>
    <n v="30"/>
    <n v="20"/>
    <n v="25"/>
    <n v="45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563F"/>
    <n v="1"/>
    <s v="GABRIELA MISTRAL"/>
    <n v="28"/>
    <s v="GUADALUPE"/>
    <n v="1"/>
    <s v="GUADALUPE"/>
    <s v="CALLE CRUZ REY "/>
    <n v="0"/>
    <s v="JUÁREZ"/>
    <s v="PÚBLICO"/>
    <x v="0"/>
    <x v="4"/>
    <x v="0"/>
    <x v="0"/>
    <s v="08FZP0149N"/>
    <s v="08FJZ0004Y"/>
    <s v="08ADG0005C"/>
    <n v="0"/>
    <n v="6"/>
    <n v="7"/>
    <n v="13"/>
    <n v="0"/>
    <n v="0"/>
    <n v="0"/>
    <n v="6"/>
    <n v="7"/>
    <n v="13"/>
    <n v="0"/>
    <n v="0"/>
    <n v="0"/>
    <n v="0"/>
    <n v="1"/>
    <n v="1"/>
    <n v="0"/>
    <n v="4"/>
    <n v="4"/>
    <n v="3"/>
    <n v="5"/>
    <n v="8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5D"/>
    <n v="1"/>
    <s v="NETZAHUALCOYOTL"/>
    <n v="37"/>
    <s v="JUÁREZ"/>
    <n v="1"/>
    <s v="JUĂREZ"/>
    <s v="CALLE CERRO DE LA PLATA APARTADO POSTAL 2299"/>
    <n v="0"/>
    <s v="JUÁREZ"/>
    <s v="PÚBLICO"/>
    <x v="0"/>
    <x v="4"/>
    <x v="0"/>
    <x v="0"/>
    <s v="08FZP0275K"/>
    <s v="08FJZ0101Z"/>
    <s v="08ADG0005C"/>
    <n v="0"/>
    <n v="37"/>
    <n v="35"/>
    <n v="72"/>
    <n v="0"/>
    <n v="0"/>
    <n v="0"/>
    <n v="37"/>
    <n v="35"/>
    <n v="72"/>
    <n v="0"/>
    <n v="0"/>
    <n v="0"/>
    <n v="4"/>
    <n v="4"/>
    <n v="8"/>
    <n v="12"/>
    <n v="7"/>
    <n v="19"/>
    <n v="18"/>
    <n v="23"/>
    <n v="41"/>
    <n v="0"/>
    <n v="0"/>
    <n v="0"/>
    <n v="0"/>
    <n v="0"/>
    <n v="0"/>
    <n v="0"/>
    <n v="0"/>
    <n v="0"/>
    <n v="34"/>
    <n v="34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1"/>
    <n v="0"/>
    <n v="6"/>
    <n v="1"/>
    <n v="2"/>
    <n v="0"/>
    <n v="0"/>
    <n v="1"/>
    <n v="0"/>
    <n v="0"/>
    <n v="0"/>
    <n v="2"/>
    <n v="3"/>
    <n v="3"/>
    <n v="3"/>
    <n v="1"/>
  </r>
  <r>
    <s v="08DJN0566C"/>
    <n v="1"/>
    <s v="QUETZALCOATL"/>
    <n v="50"/>
    <s v="NUEVO CASAS GRANDES"/>
    <n v="1"/>
    <s v="NUEVO CASAS GRANDES"/>
    <s v="CALLE ACCION POPULAR"/>
    <n v="1804"/>
    <s v="NVO. CASAS GRANDES"/>
    <s v="PÚBLICO"/>
    <x v="0"/>
    <x v="4"/>
    <x v="0"/>
    <x v="0"/>
    <s v="08FZP0113Z"/>
    <s v="08FJZ0110H"/>
    <s v="08ADG0013L"/>
    <n v="0"/>
    <n v="50"/>
    <n v="39"/>
    <n v="89"/>
    <n v="0"/>
    <n v="0"/>
    <n v="0"/>
    <n v="50"/>
    <n v="39"/>
    <n v="89"/>
    <n v="0"/>
    <n v="0"/>
    <n v="0"/>
    <n v="4"/>
    <n v="3"/>
    <n v="7"/>
    <n v="16"/>
    <n v="8"/>
    <n v="24"/>
    <n v="23"/>
    <n v="26"/>
    <n v="49"/>
    <n v="0"/>
    <n v="0"/>
    <n v="0"/>
    <n v="0"/>
    <n v="0"/>
    <n v="0"/>
    <n v="0"/>
    <n v="0"/>
    <n v="0"/>
    <n v="43"/>
    <n v="37"/>
    <n v="80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2"/>
    <n v="1"/>
    <n v="0"/>
    <n v="0"/>
    <n v="0"/>
    <n v="0"/>
    <n v="0"/>
    <n v="0"/>
    <n v="1"/>
    <n v="0"/>
    <n v="0"/>
    <n v="9"/>
    <n v="0"/>
    <n v="4"/>
    <n v="0"/>
    <n v="0"/>
    <n v="2"/>
    <n v="0"/>
    <n v="0"/>
    <n v="0"/>
    <n v="2"/>
    <n v="4"/>
    <n v="5"/>
    <n v="4"/>
    <n v="1"/>
  </r>
  <r>
    <s v="08DJN0567B"/>
    <n v="1"/>
    <s v="LUZ CID DE OROZCO"/>
    <n v="19"/>
    <s v="CHIHUAHUA"/>
    <n v="1"/>
    <s v="CHIHUAHUA"/>
    <s v="CALLE CIVICO POPULAR"/>
    <n v="8200"/>
    <s v="CHIHUAHUA"/>
    <s v="PÚBLICO"/>
    <x v="0"/>
    <x v="4"/>
    <x v="0"/>
    <x v="0"/>
    <s v="08FZP0136J"/>
    <s v="08FJZ0116B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568A"/>
    <n v="1"/>
    <s v="MIGUEL ALEMAN"/>
    <n v="52"/>
    <s v="OJINAGA"/>
    <n v="1"/>
    <s v="MANUEL OJINAGA"/>
    <s v="CALLE ALLENDE"/>
    <n v="0"/>
    <s v="OJINAGA"/>
    <s v="PÚBLICO"/>
    <x v="0"/>
    <x v="4"/>
    <x v="0"/>
    <x v="0"/>
    <s v="08FZP0108N"/>
    <s v="08FJZ0117A"/>
    <s v="08ADG0056J"/>
    <n v="0"/>
    <n v="19"/>
    <n v="18"/>
    <n v="37"/>
    <n v="0"/>
    <n v="0"/>
    <n v="0"/>
    <n v="19"/>
    <n v="18"/>
    <n v="37"/>
    <n v="0"/>
    <n v="0"/>
    <n v="0"/>
    <n v="2"/>
    <n v="1"/>
    <n v="3"/>
    <n v="4"/>
    <n v="4"/>
    <n v="8"/>
    <n v="7"/>
    <n v="5"/>
    <n v="12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69Z"/>
    <n v="1"/>
    <s v="MARGARITA GĂ“MEZ PALACIO"/>
    <n v="33"/>
    <s v="HUEJOTITÁN"/>
    <n v="1"/>
    <s v="HUEJOTITĂN"/>
    <s v="NINGUNO NINGUNO"/>
    <n v="0"/>
    <s v="GUACHOCHI"/>
    <s v="PÚBLICO"/>
    <x v="0"/>
    <x v="4"/>
    <x v="0"/>
    <x v="0"/>
    <s v="08FZP0024F"/>
    <m/>
    <s v="08ADG0006B"/>
    <n v="0"/>
    <n v="8"/>
    <n v="9"/>
    <n v="17"/>
    <n v="0"/>
    <n v="0"/>
    <n v="0"/>
    <n v="8"/>
    <n v="9"/>
    <n v="17"/>
    <n v="0"/>
    <n v="0"/>
    <n v="0"/>
    <n v="2"/>
    <n v="0"/>
    <n v="2"/>
    <n v="1"/>
    <n v="1"/>
    <n v="2"/>
    <n v="3"/>
    <n v="3"/>
    <n v="6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KUROWI"/>
    <n v="23"/>
    <s v="GALEANA"/>
    <n v="2"/>
    <s v="LA ANGOSTURA"/>
    <s v="NINGUNO NINGUNO"/>
    <n v="0"/>
    <s v="NVO. CASAS GRANDES"/>
    <s v="PÚBLICO"/>
    <x v="0"/>
    <x v="4"/>
    <x v="0"/>
    <x v="0"/>
    <s v="08FZP0156X"/>
    <m/>
    <s v="08ADG0013L"/>
    <n v="0"/>
    <n v="6"/>
    <n v="10"/>
    <n v="16"/>
    <n v="0"/>
    <n v="0"/>
    <n v="0"/>
    <n v="6"/>
    <n v="10"/>
    <n v="16"/>
    <n v="0"/>
    <n v="0"/>
    <n v="0"/>
    <n v="1"/>
    <n v="4"/>
    <n v="5"/>
    <n v="2"/>
    <n v="6"/>
    <n v="8"/>
    <n v="2"/>
    <n v="4"/>
    <n v="6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3M"/>
    <n v="1"/>
    <s v="LAZARO CARDENAS DEL RIO"/>
    <n v="45"/>
    <s v="MEOQUI"/>
    <n v="15"/>
    <s v="LĂZARO CĂRDENAS"/>
    <s v="CALLE FRANCISCO I. MADERO"/>
    <n v="0"/>
    <s v="DELICIAS"/>
    <s v="PÚBLICO"/>
    <x v="0"/>
    <x v="4"/>
    <x v="0"/>
    <x v="0"/>
    <s v="08FZP0106P"/>
    <s v="08FJZ0108T"/>
    <s v="08ADG0057I"/>
    <n v="0"/>
    <n v="28"/>
    <n v="32"/>
    <n v="60"/>
    <n v="0"/>
    <n v="0"/>
    <n v="0"/>
    <n v="28"/>
    <n v="32"/>
    <n v="60"/>
    <n v="0"/>
    <n v="0"/>
    <n v="0"/>
    <n v="11"/>
    <n v="4"/>
    <n v="15"/>
    <n v="11"/>
    <n v="13"/>
    <n v="24"/>
    <n v="12"/>
    <n v="19"/>
    <n v="31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5"/>
    <n v="1"/>
  </r>
  <r>
    <s v="08DJN0576J"/>
    <n v="1"/>
    <s v="CLUB DE LEONES"/>
    <n v="27"/>
    <s v="GUACHOCHI"/>
    <n v="1"/>
    <s v="GUACHOCHI"/>
    <s v="CALLE FRANCISCO I MADERO"/>
    <n v="0"/>
    <s v="GUACHOCHI"/>
    <s v="PÚBLICO"/>
    <x v="0"/>
    <x v="4"/>
    <x v="0"/>
    <x v="0"/>
    <s v="08FZP0121H"/>
    <s v="08FJZ0106V"/>
    <s v="08ADG0006B"/>
    <n v="0"/>
    <n v="29"/>
    <n v="32"/>
    <n v="61"/>
    <n v="0"/>
    <n v="0"/>
    <n v="0"/>
    <n v="29"/>
    <n v="32"/>
    <n v="61"/>
    <n v="0"/>
    <n v="0"/>
    <n v="0"/>
    <n v="3"/>
    <n v="4"/>
    <n v="7"/>
    <n v="10"/>
    <n v="8"/>
    <n v="18"/>
    <n v="2"/>
    <n v="10"/>
    <n v="12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577I"/>
    <n v="1"/>
    <s v="JOSE DAVID ALFARO SIQUEIROS"/>
    <n v="37"/>
    <s v="JUÁREZ"/>
    <n v="1"/>
    <s v="JUĂREZ"/>
    <s v="CALLE JOSE MARIA MORELOS"/>
    <n v="0"/>
    <s v="JUÁREZ"/>
    <s v="PÚBLICO"/>
    <x v="0"/>
    <x v="4"/>
    <x v="0"/>
    <x v="0"/>
    <s v="08FZP0272N"/>
    <s v="08FJZ0004Y"/>
    <s v="08ADG0005C"/>
    <n v="0"/>
    <n v="52"/>
    <n v="42"/>
    <n v="94"/>
    <n v="0"/>
    <n v="0"/>
    <n v="0"/>
    <n v="52"/>
    <n v="42"/>
    <n v="94"/>
    <n v="0"/>
    <n v="0"/>
    <n v="0"/>
    <n v="5"/>
    <n v="6"/>
    <n v="11"/>
    <n v="8"/>
    <n v="13"/>
    <n v="21"/>
    <n v="26"/>
    <n v="17"/>
    <n v="43"/>
    <n v="0"/>
    <n v="0"/>
    <n v="0"/>
    <n v="0"/>
    <n v="0"/>
    <n v="0"/>
    <n v="0"/>
    <n v="0"/>
    <n v="0"/>
    <n v="39"/>
    <n v="36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1"/>
    <n v="3"/>
    <n v="0"/>
    <n v="1"/>
    <n v="0"/>
    <n v="0"/>
    <n v="0"/>
    <n v="0"/>
    <n v="0"/>
    <n v="0"/>
    <n v="0"/>
    <n v="1"/>
    <n v="0"/>
    <n v="7"/>
    <n v="1"/>
    <n v="3"/>
    <n v="0"/>
    <n v="1"/>
    <n v="2"/>
    <n v="0"/>
    <n v="0"/>
    <n v="0"/>
    <n v="1"/>
    <n v="4"/>
    <n v="4"/>
    <n v="4"/>
    <n v="1"/>
  </r>
  <r>
    <s v="08DJN0579G"/>
    <n v="1"/>
    <s v="PRAXEDES GINER DURAN"/>
    <n v="19"/>
    <s v="CHIHUAHUA"/>
    <n v="1"/>
    <s v="CHIHUAHUA"/>
    <s v="CALLE 56A. "/>
    <n v="4205"/>
    <s v="CHIHUAHUA"/>
    <s v="PÚBLICO"/>
    <x v="0"/>
    <x v="4"/>
    <x v="0"/>
    <x v="0"/>
    <s v="08FZP0104R"/>
    <s v="08FJZ0116B"/>
    <s v="08ADG0046C"/>
    <n v="0"/>
    <n v="20"/>
    <n v="23"/>
    <n v="43"/>
    <n v="0"/>
    <n v="0"/>
    <n v="0"/>
    <n v="20"/>
    <n v="23"/>
    <n v="43"/>
    <n v="0"/>
    <n v="0"/>
    <n v="0"/>
    <n v="5"/>
    <n v="3"/>
    <n v="8"/>
    <n v="4"/>
    <n v="7"/>
    <n v="11"/>
    <n v="8"/>
    <n v="9"/>
    <n v="17"/>
    <n v="0"/>
    <n v="0"/>
    <n v="0"/>
    <n v="0"/>
    <n v="0"/>
    <n v="0"/>
    <n v="0"/>
    <n v="0"/>
    <n v="0"/>
    <n v="17"/>
    <n v="19"/>
    <n v="36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3"/>
    <n v="1"/>
  </r>
  <r>
    <s v="08DJN0583T"/>
    <n v="1"/>
    <s v="FRANCISCO I. MADERO"/>
    <n v="36"/>
    <s v="JIMÉNEZ"/>
    <n v="1"/>
    <s v="JOSĂ‰ MARIANO JIMĂ‰NEZ"/>
    <s v="CALLE 1 DE MAYO"/>
    <n v="0"/>
    <s v="HIDALGO DEL PARRAL"/>
    <s v="PÚBLICO"/>
    <x v="0"/>
    <x v="4"/>
    <x v="0"/>
    <x v="0"/>
    <s v="08FZP0129Z"/>
    <s v="08FJZ0109S"/>
    <s v="08ADG0004D"/>
    <n v="0"/>
    <n v="69"/>
    <n v="61"/>
    <n v="130"/>
    <n v="0"/>
    <n v="0"/>
    <n v="0"/>
    <n v="69"/>
    <n v="61"/>
    <n v="130"/>
    <n v="0"/>
    <n v="0"/>
    <n v="0"/>
    <n v="16"/>
    <n v="7"/>
    <n v="23"/>
    <n v="16"/>
    <n v="24"/>
    <n v="40"/>
    <n v="28"/>
    <n v="24"/>
    <n v="52"/>
    <n v="0"/>
    <n v="0"/>
    <n v="0"/>
    <n v="0"/>
    <n v="0"/>
    <n v="0"/>
    <n v="0"/>
    <n v="0"/>
    <n v="0"/>
    <n v="60"/>
    <n v="55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1"/>
    <n v="4"/>
    <n v="0"/>
    <n v="1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DJN0584S"/>
    <n v="1"/>
    <s v="SOR JUANA INES DE LA CRUZ"/>
    <n v="3"/>
    <s v="ALLENDE"/>
    <n v="1"/>
    <s v="VALLE DE IGNACIO ALLENDE"/>
    <s v="CALLE FELIPE ANGELES"/>
    <n v="20"/>
    <s v="HIDALGO DEL PARRAL"/>
    <s v="PÚBLICO"/>
    <x v="0"/>
    <x v="4"/>
    <x v="0"/>
    <x v="0"/>
    <s v="08FZP0224D"/>
    <s v="08FJZ0107U"/>
    <s v="08ADG0004D"/>
    <n v="0"/>
    <n v="42"/>
    <n v="45"/>
    <n v="87"/>
    <n v="0"/>
    <n v="0"/>
    <n v="0"/>
    <n v="42"/>
    <n v="45"/>
    <n v="87"/>
    <n v="0"/>
    <n v="0"/>
    <n v="0"/>
    <n v="13"/>
    <n v="5"/>
    <n v="18"/>
    <n v="12"/>
    <n v="10"/>
    <n v="22"/>
    <n v="14"/>
    <n v="12"/>
    <n v="26"/>
    <n v="0"/>
    <n v="0"/>
    <n v="0"/>
    <n v="0"/>
    <n v="0"/>
    <n v="0"/>
    <n v="0"/>
    <n v="0"/>
    <n v="0"/>
    <n v="39"/>
    <n v="27"/>
    <n v="66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DJN0585R"/>
    <n v="1"/>
    <s v="LEONA VICARIO"/>
    <n v="19"/>
    <s v="CHIHUAHUA"/>
    <n v="1"/>
    <s v="CHIHUAHUA"/>
    <s v="CALLE TOMA DE ZACATECAS"/>
    <n v="1803"/>
    <s v="CHIHUAHUA"/>
    <s v="PÚBLICO"/>
    <x v="0"/>
    <x v="4"/>
    <x v="0"/>
    <x v="0"/>
    <s v="08FZP0125D"/>
    <s v="08FJZ0115C"/>
    <s v="08ADG0046C"/>
    <n v="0"/>
    <n v="23"/>
    <n v="24"/>
    <n v="47"/>
    <n v="0"/>
    <n v="0"/>
    <n v="0"/>
    <n v="23"/>
    <n v="24"/>
    <n v="47"/>
    <n v="0"/>
    <n v="0"/>
    <n v="0"/>
    <n v="5"/>
    <n v="7"/>
    <n v="12"/>
    <n v="5"/>
    <n v="5"/>
    <n v="10"/>
    <n v="11"/>
    <n v="5"/>
    <n v="16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0586Q"/>
    <n v="1"/>
    <s v="CHAC MOOL"/>
    <n v="19"/>
    <s v="CHIHUAHUA"/>
    <n v="1"/>
    <s v="CHIHUAHUA"/>
    <s v="CALLE MACEHUALES"/>
    <n v="0"/>
    <s v="CHIHUAHUA"/>
    <s v="PÚBLICO"/>
    <x v="0"/>
    <x v="4"/>
    <x v="0"/>
    <x v="0"/>
    <s v="08FZP0135K"/>
    <s v="08FJZ0113E"/>
    <s v="08ADG0046C"/>
    <n v="0"/>
    <n v="33"/>
    <n v="39"/>
    <n v="72"/>
    <n v="0"/>
    <n v="0"/>
    <n v="0"/>
    <n v="33"/>
    <n v="39"/>
    <n v="72"/>
    <n v="0"/>
    <n v="0"/>
    <n v="0"/>
    <n v="5"/>
    <n v="4"/>
    <n v="9"/>
    <n v="10"/>
    <n v="9"/>
    <n v="19"/>
    <n v="16"/>
    <n v="18"/>
    <n v="34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587P"/>
    <n v="2"/>
    <s v="MATILDE MONTOYA"/>
    <n v="19"/>
    <s v="CHIHUAHUA"/>
    <n v="1"/>
    <s v="CHIHUAHUA"/>
    <s v="AVENIDA TARANTO"/>
    <n v="0"/>
    <s v="CHIHUAHUA"/>
    <s v="PÚBLICO"/>
    <x v="0"/>
    <x v="4"/>
    <x v="0"/>
    <x v="0"/>
    <s v="08FZP0154Z"/>
    <s v="08FJZ0115C"/>
    <s v="08ADG0046C"/>
    <n v="0"/>
    <n v="17"/>
    <n v="19"/>
    <n v="36"/>
    <n v="0"/>
    <n v="0"/>
    <n v="0"/>
    <n v="17"/>
    <n v="19"/>
    <n v="36"/>
    <n v="0"/>
    <n v="0"/>
    <n v="0"/>
    <n v="1"/>
    <n v="5"/>
    <n v="6"/>
    <n v="8"/>
    <n v="8"/>
    <n v="16"/>
    <n v="3"/>
    <n v="10"/>
    <n v="13"/>
    <n v="0"/>
    <n v="0"/>
    <n v="0"/>
    <n v="0"/>
    <n v="0"/>
    <n v="0"/>
    <n v="0"/>
    <n v="0"/>
    <n v="0"/>
    <n v="12"/>
    <n v="2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89N"/>
    <n v="1"/>
    <s v="JUAN ALDAMA"/>
    <n v="55"/>
    <s v="ROSALES"/>
    <n v="8"/>
    <s v="KILĂ“METRO NOVENTA Y NUEVE"/>
    <s v="CALLE KILOMETRO 99"/>
    <n v="0"/>
    <s v="DELICIAS"/>
    <s v="PÚBLICO"/>
    <x v="0"/>
    <x v="4"/>
    <x v="0"/>
    <x v="0"/>
    <s v="08FZP0105Q"/>
    <s v="08FJZ0108T"/>
    <s v="08ADG0057I"/>
    <n v="0"/>
    <n v="22"/>
    <n v="12"/>
    <n v="34"/>
    <n v="0"/>
    <n v="0"/>
    <n v="0"/>
    <n v="22"/>
    <n v="12"/>
    <n v="34"/>
    <n v="0"/>
    <n v="0"/>
    <n v="0"/>
    <n v="1"/>
    <n v="2"/>
    <n v="3"/>
    <n v="9"/>
    <n v="9"/>
    <n v="18"/>
    <n v="9"/>
    <n v="6"/>
    <n v="15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4Z"/>
    <n v="1"/>
    <s v="MARIA MONTESSORI"/>
    <n v="11"/>
    <s v="CAMARGO"/>
    <n v="1"/>
    <s v="SANTA ROSALĂŤA DE CAMARGO"/>
    <s v="CALLE RIO BATOPILAS "/>
    <n v="0"/>
    <s v="DELICIAS"/>
    <s v="PÚBLICO"/>
    <x v="0"/>
    <x v="4"/>
    <x v="0"/>
    <x v="0"/>
    <s v="08FZP0152A"/>
    <s v="08FJZ0109S"/>
    <s v="08ADG0057I"/>
    <n v="0"/>
    <n v="26"/>
    <n v="24"/>
    <n v="50"/>
    <n v="0"/>
    <n v="0"/>
    <n v="0"/>
    <n v="26"/>
    <n v="24"/>
    <n v="50"/>
    <n v="0"/>
    <n v="0"/>
    <n v="0"/>
    <n v="3"/>
    <n v="3"/>
    <n v="6"/>
    <n v="9"/>
    <n v="8"/>
    <n v="17"/>
    <n v="10"/>
    <n v="10"/>
    <n v="20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DJN0595Y"/>
    <n v="1"/>
    <s v="JOSE JOAQUIN FERNANDEZ DE LIZARDI"/>
    <n v="21"/>
    <s v="DELICIAS"/>
    <n v="1"/>
    <s v="DELICIAS"/>
    <s v="AVENIDA ALLENDE"/>
    <n v="228"/>
    <s v="DELICIAS"/>
    <s v="PÚBLICO"/>
    <x v="0"/>
    <x v="4"/>
    <x v="0"/>
    <x v="0"/>
    <s v="08FZP0278H"/>
    <s v="08FJZ0108T"/>
    <s v="08ADG0057I"/>
    <n v="0"/>
    <n v="61"/>
    <n v="69"/>
    <n v="130"/>
    <n v="0"/>
    <n v="0"/>
    <n v="0"/>
    <n v="61"/>
    <n v="69"/>
    <n v="130"/>
    <n v="0"/>
    <n v="0"/>
    <n v="0"/>
    <n v="0"/>
    <n v="0"/>
    <n v="0"/>
    <n v="24"/>
    <n v="23"/>
    <n v="47"/>
    <n v="24"/>
    <n v="32"/>
    <n v="56"/>
    <n v="0"/>
    <n v="0"/>
    <n v="0"/>
    <n v="0"/>
    <n v="0"/>
    <n v="0"/>
    <n v="0"/>
    <n v="0"/>
    <n v="0"/>
    <n v="48"/>
    <n v="55"/>
    <n v="103"/>
    <n v="0"/>
    <n v="2"/>
    <n v="3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1"/>
    <n v="0"/>
    <n v="0"/>
    <n v="0"/>
    <n v="0"/>
    <n v="0"/>
    <n v="1"/>
    <n v="0"/>
    <n v="0"/>
    <n v="10"/>
    <n v="0"/>
    <n v="5"/>
    <n v="0"/>
    <n v="2"/>
    <n v="3"/>
    <n v="0"/>
    <n v="0"/>
    <n v="0"/>
    <n v="0"/>
    <n v="5"/>
    <n v="8"/>
    <n v="5"/>
    <n v="1"/>
  </r>
  <r>
    <s v="08DJN0597W"/>
    <n v="1"/>
    <s v="FRANCISCO GABILONDO SOLER"/>
    <n v="19"/>
    <s v="CHIHUAHUA"/>
    <n v="1"/>
    <s v="CHIHUAHUA"/>
    <s v="CALLE FRANCISCO GABILONDO SOLER"/>
    <n v="0"/>
    <s v="CHIHUAHUA"/>
    <s v="PÚBLICO"/>
    <x v="0"/>
    <x v="4"/>
    <x v="0"/>
    <x v="0"/>
    <s v="08FZP0124E"/>
    <s v="08FJZ0113E"/>
    <s v="08ADG0046C"/>
    <n v="0"/>
    <n v="30"/>
    <n v="34"/>
    <n v="64"/>
    <n v="0"/>
    <n v="0"/>
    <n v="0"/>
    <n v="30"/>
    <n v="34"/>
    <n v="64"/>
    <n v="0"/>
    <n v="0"/>
    <n v="0"/>
    <n v="0"/>
    <n v="5"/>
    <n v="5"/>
    <n v="18"/>
    <n v="10"/>
    <n v="28"/>
    <n v="13"/>
    <n v="15"/>
    <n v="28"/>
    <n v="0"/>
    <n v="0"/>
    <n v="0"/>
    <n v="0"/>
    <n v="0"/>
    <n v="0"/>
    <n v="0"/>
    <n v="0"/>
    <n v="0"/>
    <n v="31"/>
    <n v="30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5"/>
    <n v="1"/>
  </r>
  <r>
    <s v="08DJN0599U"/>
    <n v="1"/>
    <s v="ANGELA PERALTA"/>
    <n v="19"/>
    <s v="CHIHUAHUA"/>
    <n v="1"/>
    <s v="CHIHUAHUA"/>
    <s v="CALLE SAN CRISTOBAL"/>
    <n v="1630"/>
    <s v="CHIHUAHUA"/>
    <s v="PÚBLICO"/>
    <x v="0"/>
    <x v="4"/>
    <x v="0"/>
    <x v="0"/>
    <s v="08FZP0136J"/>
    <s v="08FJZ0116B"/>
    <s v="08ADG0046C"/>
    <n v="0"/>
    <n v="8"/>
    <n v="9"/>
    <n v="17"/>
    <n v="0"/>
    <n v="0"/>
    <n v="0"/>
    <n v="8"/>
    <n v="9"/>
    <n v="17"/>
    <n v="0"/>
    <n v="0"/>
    <n v="0"/>
    <n v="1"/>
    <n v="2"/>
    <n v="3"/>
    <n v="2"/>
    <n v="2"/>
    <n v="4"/>
    <n v="5"/>
    <n v="4"/>
    <n v="9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601S"/>
    <n v="1"/>
    <s v="MARIA MONTESSORI"/>
    <n v="24"/>
    <s v="SANTA ISABEL"/>
    <n v="1"/>
    <s v="SANTA ISABEL"/>
    <s v="CALLE BARRIO LAS COLONIAS"/>
    <n v="0"/>
    <s v="CHIHUAHUA"/>
    <s v="PÚBLICO"/>
    <x v="0"/>
    <x v="4"/>
    <x v="0"/>
    <x v="0"/>
    <s v="08FZP0273M"/>
    <s v="08FJZ0116B"/>
    <s v="08ADG0046C"/>
    <n v="0"/>
    <n v="7"/>
    <n v="10"/>
    <n v="17"/>
    <n v="0"/>
    <n v="0"/>
    <n v="0"/>
    <n v="7"/>
    <n v="10"/>
    <n v="17"/>
    <n v="0"/>
    <n v="0"/>
    <n v="0"/>
    <n v="0"/>
    <n v="0"/>
    <n v="0"/>
    <n v="4"/>
    <n v="3"/>
    <n v="7"/>
    <n v="4"/>
    <n v="4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02R"/>
    <n v="1"/>
    <s v="HELEN KELLER"/>
    <n v="40"/>
    <s v="MADERA"/>
    <n v="84"/>
    <s v="EL HURACĂN"/>
    <s v="CALLE CONSTITUCION"/>
    <n v="15"/>
    <s v="MADERA"/>
    <s v="PÚBLICO"/>
    <x v="0"/>
    <x v="4"/>
    <x v="0"/>
    <x v="0"/>
    <s v="08FZP0026D"/>
    <s v="08FJZ0111G"/>
    <s v="08ADG0055K"/>
    <n v="0"/>
    <n v="8"/>
    <n v="7"/>
    <n v="15"/>
    <n v="0"/>
    <n v="0"/>
    <n v="0"/>
    <n v="8"/>
    <n v="7"/>
    <n v="15"/>
    <n v="0"/>
    <n v="0"/>
    <n v="0"/>
    <n v="1"/>
    <n v="1"/>
    <n v="2"/>
    <n v="4"/>
    <n v="3"/>
    <n v="7"/>
    <n v="6"/>
    <n v="4"/>
    <n v="1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10Z"/>
    <n v="1"/>
    <s v="HENRI WALLON"/>
    <n v="40"/>
    <s v="MADERA"/>
    <n v="113"/>
    <s v="EL LARGO"/>
    <s v="NINGUNO NINGUNO"/>
    <n v="0"/>
    <s v="MADERA"/>
    <s v="PÚBLICO"/>
    <x v="0"/>
    <x v="4"/>
    <x v="0"/>
    <x v="0"/>
    <s v="08FZP0026D"/>
    <s v="08FJZ0111G"/>
    <s v="08ADG0055K"/>
    <n v="0"/>
    <n v="22"/>
    <n v="20"/>
    <n v="42"/>
    <n v="0"/>
    <n v="0"/>
    <n v="0"/>
    <n v="22"/>
    <n v="20"/>
    <n v="42"/>
    <n v="0"/>
    <n v="0"/>
    <n v="0"/>
    <n v="0"/>
    <n v="2"/>
    <n v="2"/>
    <n v="6"/>
    <n v="5"/>
    <n v="11"/>
    <n v="9"/>
    <n v="8"/>
    <n v="17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611Z"/>
    <n v="1"/>
    <s v="AMERICA GABRIEL"/>
    <n v="25"/>
    <s v="GÓMEZ FARÍAS"/>
    <n v="1"/>
    <s v="VALENTĂŤN GĂ“MEZ FARĂŤAS"/>
    <s v="CALLE 17"/>
    <n v="0"/>
    <s v="MADERA"/>
    <s v="PÚBLICO"/>
    <x v="0"/>
    <x v="4"/>
    <x v="0"/>
    <x v="0"/>
    <s v="08FZP0133M"/>
    <s v="08FJZ0111G"/>
    <s v="08ADG0055K"/>
    <n v="0"/>
    <n v="21"/>
    <n v="17"/>
    <n v="38"/>
    <n v="0"/>
    <n v="0"/>
    <n v="0"/>
    <n v="21"/>
    <n v="17"/>
    <n v="38"/>
    <n v="0"/>
    <n v="0"/>
    <n v="0"/>
    <n v="4"/>
    <n v="2"/>
    <n v="6"/>
    <n v="7"/>
    <n v="7"/>
    <n v="14"/>
    <n v="12"/>
    <n v="11"/>
    <n v="23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6U"/>
    <n v="1"/>
    <s v="GABRIELA MISTRAL"/>
    <n v="21"/>
    <s v="DELICIAS"/>
    <n v="1"/>
    <s v="DELICIAS"/>
    <s v="CALLE DIVISION DEL NORTE"/>
    <n v="501"/>
    <s v="DELICIAS"/>
    <s v="PÚBLICO"/>
    <x v="0"/>
    <x v="4"/>
    <x v="0"/>
    <x v="0"/>
    <s v="08FZP0137I"/>
    <s v="08FJZ0108T"/>
    <s v="08ADG0057I"/>
    <n v="0"/>
    <n v="56"/>
    <n v="80"/>
    <n v="136"/>
    <n v="0"/>
    <n v="0"/>
    <n v="0"/>
    <n v="56"/>
    <n v="80"/>
    <n v="136"/>
    <n v="0"/>
    <n v="0"/>
    <n v="0"/>
    <n v="2"/>
    <n v="4"/>
    <n v="6"/>
    <n v="22"/>
    <n v="20"/>
    <n v="42"/>
    <n v="38"/>
    <n v="49"/>
    <n v="87"/>
    <n v="0"/>
    <n v="0"/>
    <n v="0"/>
    <n v="0"/>
    <n v="0"/>
    <n v="0"/>
    <n v="0"/>
    <n v="0"/>
    <n v="0"/>
    <n v="62"/>
    <n v="73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6"/>
    <n v="5"/>
    <n v="1"/>
  </r>
  <r>
    <s v="08DJN0617T"/>
    <n v="1"/>
    <s v="SURACI"/>
    <n v="37"/>
    <s v="JUÁREZ"/>
    <n v="1"/>
    <s v="JUĂREZ"/>
    <s v="CALLE MOISES RANGEL"/>
    <n v="0"/>
    <s v="JUÁREZ"/>
    <s v="PÚBLICO"/>
    <x v="0"/>
    <x v="4"/>
    <x v="0"/>
    <x v="0"/>
    <s v="08FZP0128A"/>
    <s v="08FJZ0103Y"/>
    <s v="08ADG0005C"/>
    <n v="0"/>
    <n v="45"/>
    <n v="44"/>
    <n v="89"/>
    <n v="0"/>
    <n v="0"/>
    <n v="0"/>
    <n v="45"/>
    <n v="44"/>
    <n v="89"/>
    <n v="0"/>
    <n v="0"/>
    <n v="0"/>
    <n v="8"/>
    <n v="8"/>
    <n v="16"/>
    <n v="12"/>
    <n v="12"/>
    <n v="24"/>
    <n v="24"/>
    <n v="26"/>
    <n v="50"/>
    <n v="0"/>
    <n v="0"/>
    <n v="0"/>
    <n v="0"/>
    <n v="0"/>
    <n v="0"/>
    <n v="0"/>
    <n v="0"/>
    <n v="0"/>
    <n v="44"/>
    <n v="46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619R"/>
    <n v="1"/>
    <s v="PLUTARCO ELIAS CALLES"/>
    <n v="19"/>
    <s v="CHIHUAHUA"/>
    <n v="1"/>
    <s v="CHIHUAHUA"/>
    <s v="CALLE CANANEA"/>
    <n v="12001"/>
    <s v="CHIHUAHUA"/>
    <s v="PÚBLICO"/>
    <x v="0"/>
    <x v="4"/>
    <x v="0"/>
    <x v="0"/>
    <s v="08FZP0136J"/>
    <s v="08FJZ0116B"/>
    <s v="08ADG0046C"/>
    <n v="0"/>
    <n v="33"/>
    <n v="24"/>
    <n v="57"/>
    <n v="0"/>
    <n v="0"/>
    <n v="0"/>
    <n v="33"/>
    <n v="24"/>
    <n v="57"/>
    <n v="0"/>
    <n v="0"/>
    <n v="0"/>
    <n v="4"/>
    <n v="3"/>
    <n v="7"/>
    <n v="11"/>
    <n v="11"/>
    <n v="22"/>
    <n v="15"/>
    <n v="14"/>
    <n v="29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620G"/>
    <n v="1"/>
    <s v="FRANCISCO VILLA"/>
    <n v="5"/>
    <s v="ASCENSIÓN"/>
    <n v="68"/>
    <s v="PUERTO PALOMAS DE VILLA"/>
    <s v="CALLE PUERTO PALOMAS"/>
    <n v="0"/>
    <s v="NVO. CASAS GRANDES"/>
    <s v="PÚBLICO"/>
    <x v="0"/>
    <x v="4"/>
    <x v="0"/>
    <x v="0"/>
    <s v="08FZP0127B"/>
    <s v="08FJZ0110H"/>
    <s v="08ADG0013L"/>
    <n v="0"/>
    <n v="55"/>
    <n v="58"/>
    <n v="113"/>
    <n v="0"/>
    <n v="0"/>
    <n v="0"/>
    <n v="55"/>
    <n v="58"/>
    <n v="113"/>
    <n v="0"/>
    <n v="0"/>
    <n v="0"/>
    <n v="9"/>
    <n v="11"/>
    <n v="20"/>
    <n v="24"/>
    <n v="23"/>
    <n v="47"/>
    <n v="25"/>
    <n v="20"/>
    <n v="45"/>
    <n v="0"/>
    <n v="0"/>
    <n v="0"/>
    <n v="0"/>
    <n v="0"/>
    <n v="0"/>
    <n v="0"/>
    <n v="0"/>
    <n v="0"/>
    <n v="58"/>
    <n v="54"/>
    <n v="11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622E"/>
    <n v="1"/>
    <s v="PAQUIME"/>
    <n v="13"/>
    <s v="CASAS GRANDES"/>
    <n v="1"/>
    <s v="CASAS GRANDES"/>
    <s v="AVENIDA RICARDO FLORES MAGON"/>
    <n v="158"/>
    <s v="NVO. CASAS GRANDES"/>
    <s v="PÚBLICO"/>
    <x v="0"/>
    <x v="4"/>
    <x v="0"/>
    <x v="0"/>
    <s v="08FZP0143T"/>
    <s v="08FJZ0110H"/>
    <s v="08ADG0013L"/>
    <n v="0"/>
    <n v="39"/>
    <n v="58"/>
    <n v="97"/>
    <n v="0"/>
    <n v="0"/>
    <n v="0"/>
    <n v="39"/>
    <n v="58"/>
    <n v="97"/>
    <n v="0"/>
    <n v="0"/>
    <n v="0"/>
    <n v="2"/>
    <n v="1"/>
    <n v="3"/>
    <n v="6"/>
    <n v="14"/>
    <n v="20"/>
    <n v="30"/>
    <n v="36"/>
    <n v="66"/>
    <n v="0"/>
    <n v="0"/>
    <n v="0"/>
    <n v="0"/>
    <n v="0"/>
    <n v="0"/>
    <n v="0"/>
    <n v="0"/>
    <n v="0"/>
    <n v="38"/>
    <n v="51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4C"/>
    <n v="1"/>
    <s v="LUZ MARIA SERRADELL"/>
    <n v="35"/>
    <s v="JANOS"/>
    <n v="72"/>
    <s v="MONTE VERDE (ALTAMIRA)"/>
    <s v="CALLE IGNACIO MEJIA"/>
    <n v="0"/>
    <s v="NVO. CASAS GRANDES"/>
    <s v="PÚBLICO"/>
    <x v="0"/>
    <x v="4"/>
    <x v="0"/>
    <x v="0"/>
    <s v="08FZP0127B"/>
    <s v="08FJZ0110H"/>
    <s v="08ADG0013L"/>
    <n v="0"/>
    <n v="22"/>
    <n v="20"/>
    <n v="42"/>
    <n v="0"/>
    <n v="0"/>
    <n v="0"/>
    <n v="22"/>
    <n v="20"/>
    <n v="42"/>
    <n v="0"/>
    <n v="0"/>
    <n v="0"/>
    <n v="2"/>
    <n v="2"/>
    <n v="4"/>
    <n v="2"/>
    <n v="11"/>
    <n v="13"/>
    <n v="7"/>
    <n v="7"/>
    <n v="14"/>
    <n v="0"/>
    <n v="0"/>
    <n v="0"/>
    <n v="0"/>
    <n v="0"/>
    <n v="0"/>
    <n v="0"/>
    <n v="0"/>
    <n v="0"/>
    <n v="11"/>
    <n v="20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25B"/>
    <n v="1"/>
    <s v="LAUREANA WRIGHT GONZALEZ"/>
    <n v="19"/>
    <s v="CHIHUAHUA"/>
    <n v="1"/>
    <s v="CHIHUAHUA"/>
    <s v="PRIVADA DE FRANCISCO SARABIA"/>
    <n v="2112"/>
    <s v="CHIHUAHUA"/>
    <s v="PÚBLICO"/>
    <x v="0"/>
    <x v="4"/>
    <x v="0"/>
    <x v="0"/>
    <s v="08FZP0125D"/>
    <s v="08FJZ0115C"/>
    <s v="08ADG0046C"/>
    <n v="0"/>
    <n v="63"/>
    <n v="63"/>
    <n v="126"/>
    <n v="0"/>
    <n v="0"/>
    <n v="0"/>
    <n v="63"/>
    <n v="63"/>
    <n v="126"/>
    <n v="0"/>
    <n v="0"/>
    <n v="0"/>
    <n v="4"/>
    <n v="9"/>
    <n v="13"/>
    <n v="13"/>
    <n v="22"/>
    <n v="35"/>
    <n v="28"/>
    <n v="20"/>
    <n v="48"/>
    <n v="0"/>
    <n v="0"/>
    <n v="0"/>
    <n v="0"/>
    <n v="0"/>
    <n v="0"/>
    <n v="0"/>
    <n v="0"/>
    <n v="0"/>
    <n v="45"/>
    <n v="51"/>
    <n v="96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1"/>
    <n v="5"/>
    <n v="0"/>
    <n v="1"/>
    <n v="1"/>
    <n v="0"/>
    <n v="0"/>
    <n v="0"/>
    <n v="0"/>
    <n v="0"/>
    <n v="1"/>
    <n v="0"/>
    <n v="0"/>
    <n v="10"/>
    <n v="1"/>
    <n v="5"/>
    <n v="1"/>
    <n v="2"/>
    <n v="3"/>
    <n v="0"/>
    <n v="0"/>
    <n v="0"/>
    <n v="0"/>
    <n v="6"/>
    <n v="6"/>
    <n v="6"/>
    <n v="1"/>
  </r>
  <r>
    <s v="08DJN0626A"/>
    <n v="1"/>
    <s v="JOSE MARIA LUIS MORA"/>
    <n v="37"/>
    <s v="JUÁREZ"/>
    <n v="1"/>
    <s v="JUĂREZ"/>
    <s v="CALLE ZIHUATANEJO"/>
    <n v="3780"/>
    <s v="JUÁREZ"/>
    <s v="PÚBLICO"/>
    <x v="0"/>
    <x v="4"/>
    <x v="0"/>
    <x v="0"/>
    <s v="08FZP0117V"/>
    <s v="08FJZ0104X"/>
    <s v="08ADG0005C"/>
    <n v="0"/>
    <n v="61"/>
    <n v="61"/>
    <n v="122"/>
    <n v="0"/>
    <n v="0"/>
    <n v="0"/>
    <n v="61"/>
    <n v="61"/>
    <n v="122"/>
    <n v="0"/>
    <n v="0"/>
    <n v="0"/>
    <n v="1"/>
    <n v="7"/>
    <n v="8"/>
    <n v="18"/>
    <n v="14"/>
    <n v="32"/>
    <n v="47"/>
    <n v="32"/>
    <n v="79"/>
    <n v="0"/>
    <n v="0"/>
    <n v="0"/>
    <n v="0"/>
    <n v="0"/>
    <n v="0"/>
    <n v="0"/>
    <n v="0"/>
    <n v="0"/>
    <n v="66"/>
    <n v="53"/>
    <n v="119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1"/>
    <n v="4"/>
    <n v="1"/>
    <n v="1"/>
    <n v="0"/>
    <n v="1"/>
    <n v="0"/>
    <n v="0"/>
    <n v="0"/>
    <n v="0"/>
    <n v="1"/>
    <n v="0"/>
    <n v="0"/>
    <n v="10"/>
    <n v="1"/>
    <n v="4"/>
    <n v="0"/>
    <n v="0"/>
    <n v="3"/>
    <n v="0"/>
    <n v="0"/>
    <n v="0"/>
    <n v="2"/>
    <n v="5"/>
    <n v="5"/>
    <n v="5"/>
    <n v="1"/>
  </r>
  <r>
    <s v="08DJN0627Z"/>
    <n v="1"/>
    <s v="HENRI WALLON"/>
    <n v="37"/>
    <s v="JUÁREZ"/>
    <n v="1"/>
    <s v="JUĂREZ"/>
    <s v="CALLE TACAMBARO"/>
    <n v="0"/>
    <s v="JUÁREZ"/>
    <s v="PÚBLICO"/>
    <x v="0"/>
    <x v="4"/>
    <x v="0"/>
    <x v="0"/>
    <s v="08FZP0141V"/>
    <s v="08FJZ0004Y"/>
    <s v="08ADG0005C"/>
    <n v="0"/>
    <n v="41"/>
    <n v="33"/>
    <n v="74"/>
    <n v="0"/>
    <n v="0"/>
    <n v="0"/>
    <n v="41"/>
    <n v="33"/>
    <n v="74"/>
    <n v="0"/>
    <n v="0"/>
    <n v="0"/>
    <n v="4"/>
    <n v="6"/>
    <n v="10"/>
    <n v="9"/>
    <n v="19"/>
    <n v="28"/>
    <n v="25"/>
    <n v="17"/>
    <n v="42"/>
    <n v="0"/>
    <n v="0"/>
    <n v="0"/>
    <n v="0"/>
    <n v="0"/>
    <n v="0"/>
    <n v="0"/>
    <n v="0"/>
    <n v="0"/>
    <n v="38"/>
    <n v="42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628Z"/>
    <n v="1"/>
    <s v="AGUSTIN AVELEDO"/>
    <n v="37"/>
    <s v="JUÁREZ"/>
    <n v="1"/>
    <s v="JUĂREZ"/>
    <s v="CALLE SANTIAGO"/>
    <n v="2240"/>
    <s v="JUÁREZ"/>
    <s v="PÚBLICO"/>
    <x v="0"/>
    <x v="4"/>
    <x v="0"/>
    <x v="0"/>
    <s v="08FZP0274L"/>
    <s v="08FJZ0104X"/>
    <s v="08ADG0005C"/>
    <n v="0"/>
    <n v="63"/>
    <n v="61"/>
    <n v="124"/>
    <n v="0"/>
    <n v="0"/>
    <n v="0"/>
    <n v="63"/>
    <n v="61"/>
    <n v="124"/>
    <n v="0"/>
    <n v="0"/>
    <n v="0"/>
    <n v="0"/>
    <n v="1"/>
    <n v="1"/>
    <n v="18"/>
    <n v="15"/>
    <n v="33"/>
    <n v="47"/>
    <n v="38"/>
    <n v="85"/>
    <n v="0"/>
    <n v="0"/>
    <n v="0"/>
    <n v="0"/>
    <n v="0"/>
    <n v="0"/>
    <n v="0"/>
    <n v="0"/>
    <n v="0"/>
    <n v="65"/>
    <n v="54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29Y"/>
    <n v="1"/>
    <s v="XOCHIPILLI"/>
    <n v="37"/>
    <s v="JUÁREZ"/>
    <n v="1"/>
    <s v="JUĂREZ"/>
    <s v="CALLE CARTAGENA"/>
    <n v="0"/>
    <s v="JUÁREZ"/>
    <s v="PÚBLICO"/>
    <x v="0"/>
    <x v="4"/>
    <x v="0"/>
    <x v="0"/>
    <s v="08FZP0118U"/>
    <s v="08FJZ0104X"/>
    <s v="08ADG0005C"/>
    <n v="0"/>
    <n v="40"/>
    <n v="26"/>
    <n v="66"/>
    <n v="0"/>
    <n v="0"/>
    <n v="0"/>
    <n v="40"/>
    <n v="26"/>
    <n v="66"/>
    <n v="0"/>
    <n v="0"/>
    <n v="0"/>
    <n v="4"/>
    <n v="1"/>
    <n v="5"/>
    <n v="6"/>
    <n v="8"/>
    <n v="14"/>
    <n v="21"/>
    <n v="11"/>
    <n v="32"/>
    <n v="0"/>
    <n v="0"/>
    <n v="0"/>
    <n v="0"/>
    <n v="0"/>
    <n v="0"/>
    <n v="0"/>
    <n v="0"/>
    <n v="0"/>
    <n v="31"/>
    <n v="20"/>
    <n v="51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630N"/>
    <n v="1"/>
    <s v="JOSE ROSAS MORENO"/>
    <n v="37"/>
    <s v="JUÁREZ"/>
    <n v="1"/>
    <s v="JUĂREZ"/>
    <s v="CALLE EMILIANO ZAPATA"/>
    <n v="0"/>
    <s v="JUÁREZ"/>
    <s v="PÚBLICO"/>
    <x v="0"/>
    <x v="4"/>
    <x v="0"/>
    <x v="0"/>
    <s v="08FZP0149N"/>
    <s v="08FJZ0004Y"/>
    <s v="08ADG0005C"/>
    <n v="0"/>
    <n v="35"/>
    <n v="43"/>
    <n v="78"/>
    <n v="0"/>
    <n v="0"/>
    <n v="0"/>
    <n v="35"/>
    <n v="43"/>
    <n v="78"/>
    <n v="0"/>
    <n v="0"/>
    <n v="0"/>
    <n v="2"/>
    <n v="4"/>
    <n v="6"/>
    <n v="10"/>
    <n v="11"/>
    <n v="21"/>
    <n v="16"/>
    <n v="18"/>
    <n v="34"/>
    <n v="0"/>
    <n v="0"/>
    <n v="0"/>
    <n v="0"/>
    <n v="0"/>
    <n v="0"/>
    <n v="0"/>
    <n v="0"/>
    <n v="0"/>
    <n v="28"/>
    <n v="33"/>
    <n v="61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1"/>
    <n v="0"/>
    <n v="6"/>
    <n v="0"/>
    <n v="3"/>
    <n v="0"/>
    <n v="1"/>
    <n v="1"/>
    <n v="0"/>
    <n v="0"/>
    <n v="0"/>
    <n v="1"/>
    <n v="3"/>
    <n v="3"/>
    <n v="3"/>
    <n v="1"/>
  </r>
  <r>
    <s v="08DJN0631M"/>
    <n v="1"/>
    <s v="ADOLFO LOPEZ MATEOS"/>
    <n v="37"/>
    <s v="JUÁREZ"/>
    <n v="1"/>
    <s v="JUĂREZ"/>
    <s v="CALLE PIMENTEL "/>
    <n v="0"/>
    <s v="JUÁREZ"/>
    <s v="PÚBLICO"/>
    <x v="0"/>
    <x v="4"/>
    <x v="0"/>
    <x v="0"/>
    <s v="08FZP0117V"/>
    <s v="08FJZ0104X"/>
    <s v="08ADG0005C"/>
    <n v="0"/>
    <n v="37"/>
    <n v="52"/>
    <n v="89"/>
    <n v="0"/>
    <n v="0"/>
    <n v="0"/>
    <n v="37"/>
    <n v="52"/>
    <n v="89"/>
    <n v="0"/>
    <n v="0"/>
    <n v="0"/>
    <n v="2"/>
    <n v="4"/>
    <n v="6"/>
    <n v="11"/>
    <n v="14"/>
    <n v="25"/>
    <n v="32"/>
    <n v="38"/>
    <n v="70"/>
    <n v="0"/>
    <n v="0"/>
    <n v="0"/>
    <n v="0"/>
    <n v="0"/>
    <n v="0"/>
    <n v="0"/>
    <n v="0"/>
    <n v="0"/>
    <n v="45"/>
    <n v="56"/>
    <n v="101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6"/>
    <n v="4"/>
    <n v="1"/>
  </r>
  <r>
    <s v="08DJN0632L"/>
    <n v="1"/>
    <s v="DIEGO RIVERA"/>
    <n v="37"/>
    <s v="JUÁREZ"/>
    <n v="1"/>
    <s v="JUĂREZ"/>
    <s v="CALLE SEXTA"/>
    <n v="9129"/>
    <s v="JUÁREZ"/>
    <s v="PÚBLICO"/>
    <x v="0"/>
    <x v="4"/>
    <x v="0"/>
    <x v="0"/>
    <s v="08FZP0275K"/>
    <s v="08FJZ0101Z"/>
    <s v="08ADG0005C"/>
    <n v="0"/>
    <n v="83"/>
    <n v="65"/>
    <n v="148"/>
    <n v="0"/>
    <n v="0"/>
    <n v="0"/>
    <n v="83"/>
    <n v="65"/>
    <n v="148"/>
    <n v="0"/>
    <n v="0"/>
    <n v="0"/>
    <n v="4"/>
    <n v="2"/>
    <n v="6"/>
    <n v="18"/>
    <n v="21"/>
    <n v="39"/>
    <n v="43"/>
    <n v="41"/>
    <n v="84"/>
    <n v="0"/>
    <n v="0"/>
    <n v="0"/>
    <n v="0"/>
    <n v="0"/>
    <n v="0"/>
    <n v="0"/>
    <n v="0"/>
    <n v="0"/>
    <n v="65"/>
    <n v="64"/>
    <n v="12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2"/>
    <n v="0"/>
    <n v="1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633K"/>
    <n v="1"/>
    <s v="SIMON BOLIVAR"/>
    <n v="37"/>
    <s v="JUÁREZ"/>
    <n v="1"/>
    <s v="JUĂREZ"/>
    <s v="CALLE ESTEBAN CORONADO"/>
    <n v="1551"/>
    <s v="JUÁREZ"/>
    <s v="PÚBLICO"/>
    <x v="0"/>
    <x v="4"/>
    <x v="0"/>
    <x v="0"/>
    <s v="08FZP0115X"/>
    <s v="08FJZ0104X"/>
    <s v="08ADG0005C"/>
    <n v="0"/>
    <n v="24"/>
    <n v="18"/>
    <n v="42"/>
    <n v="0"/>
    <n v="0"/>
    <n v="0"/>
    <n v="24"/>
    <n v="18"/>
    <n v="42"/>
    <n v="0"/>
    <n v="0"/>
    <n v="0"/>
    <n v="2"/>
    <n v="3"/>
    <n v="5"/>
    <n v="5"/>
    <n v="8"/>
    <n v="13"/>
    <n v="11"/>
    <n v="6"/>
    <n v="17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635I"/>
    <n v="1"/>
    <s v="12 DE OCTUBRE"/>
    <n v="37"/>
    <s v="JUÁREZ"/>
    <n v="1"/>
    <s v="JUĂREZ"/>
    <s v="CALLE TRES JACALES EL MILLON"/>
    <n v="0"/>
    <s v="JUÁREZ"/>
    <s v="PÚBLICO"/>
    <x v="0"/>
    <x v="4"/>
    <x v="0"/>
    <x v="0"/>
    <s v="08FZP0149N"/>
    <s v="08FJZ0004Y"/>
    <s v="08ADG0005C"/>
    <n v="0"/>
    <n v="9"/>
    <n v="9"/>
    <n v="18"/>
    <n v="0"/>
    <n v="0"/>
    <n v="0"/>
    <n v="9"/>
    <n v="9"/>
    <n v="18"/>
    <n v="0"/>
    <n v="0"/>
    <n v="0"/>
    <n v="2"/>
    <n v="0"/>
    <n v="2"/>
    <n v="6"/>
    <n v="2"/>
    <n v="8"/>
    <n v="1"/>
    <n v="7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636H"/>
    <n v="1"/>
    <s v="JUAN RAMON JIMENEZ"/>
    <n v="37"/>
    <s v="JUÁREZ"/>
    <n v="1"/>
    <s v="JUĂREZ"/>
    <s v="CALLE MEXICAS"/>
    <n v="0"/>
    <s v="JUÁREZ"/>
    <s v="PÚBLICO"/>
    <x v="0"/>
    <x v="4"/>
    <x v="0"/>
    <x v="0"/>
    <s v="08FZP0118U"/>
    <s v="08FJZ0104X"/>
    <s v="08ADG0005C"/>
    <n v="0"/>
    <n v="35"/>
    <n v="32"/>
    <n v="67"/>
    <n v="0"/>
    <n v="0"/>
    <n v="0"/>
    <n v="35"/>
    <n v="32"/>
    <n v="67"/>
    <n v="0"/>
    <n v="0"/>
    <n v="0"/>
    <n v="0"/>
    <n v="2"/>
    <n v="2"/>
    <n v="9"/>
    <n v="8"/>
    <n v="17"/>
    <n v="21"/>
    <n v="17"/>
    <n v="38"/>
    <n v="0"/>
    <n v="0"/>
    <n v="0"/>
    <n v="0"/>
    <n v="0"/>
    <n v="0"/>
    <n v="0"/>
    <n v="0"/>
    <n v="0"/>
    <n v="30"/>
    <n v="27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637G"/>
    <n v="1"/>
    <s v="MATILDE MONTOYA"/>
    <n v="11"/>
    <s v="CAMARGO"/>
    <n v="644"/>
    <s v="LEYES DE REFORMA"/>
    <s v="NINGUNO NINGUNO"/>
    <n v="0"/>
    <s v="DELICIAS"/>
    <s v="PÚBLICO"/>
    <x v="0"/>
    <x v="4"/>
    <x v="0"/>
    <x v="0"/>
    <s v="08FZP0107O"/>
    <s v="08FJZ0109S"/>
    <m/>
    <n v="0"/>
    <n v="7"/>
    <n v="8"/>
    <n v="15"/>
    <n v="0"/>
    <n v="0"/>
    <n v="0"/>
    <n v="7"/>
    <n v="8"/>
    <n v="15"/>
    <n v="0"/>
    <n v="0"/>
    <n v="0"/>
    <n v="0"/>
    <n v="1"/>
    <n v="1"/>
    <n v="2"/>
    <n v="2"/>
    <n v="4"/>
    <n v="2"/>
    <n v="6"/>
    <n v="8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39E"/>
    <n v="1"/>
    <s v="SOR JUANA INES DE LA CRUZ"/>
    <n v="51"/>
    <s v="OCAMPO"/>
    <n v="1"/>
    <s v="MELCHOR OCAMPO"/>
    <s v="NINGUNO NINGUNO"/>
    <n v="0"/>
    <s v="CREEL"/>
    <s v="PÚBLICO"/>
    <x v="0"/>
    <x v="4"/>
    <x v="0"/>
    <x v="0"/>
    <s v="08FZP0155Y"/>
    <s v="08FJZ0106V"/>
    <s v="08ADG0003E"/>
    <n v="0"/>
    <n v="18"/>
    <n v="20"/>
    <n v="38"/>
    <n v="0"/>
    <n v="0"/>
    <n v="0"/>
    <n v="18"/>
    <n v="20"/>
    <n v="38"/>
    <n v="0"/>
    <n v="0"/>
    <n v="0"/>
    <n v="4"/>
    <n v="8"/>
    <n v="12"/>
    <n v="6"/>
    <n v="6"/>
    <n v="12"/>
    <n v="11"/>
    <n v="4"/>
    <n v="15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0U"/>
    <n v="1"/>
    <s v="ESTEFANIA CASTAĂ‘EDA"/>
    <n v="65"/>
    <s v="URIQUE"/>
    <n v="12"/>
    <s v="CEROCAHUI"/>
    <s v="CALLE CONOCIDO"/>
    <n v="0"/>
    <s v="CREEL"/>
    <s v="PÚBLICO"/>
    <x v="0"/>
    <x v="4"/>
    <x v="0"/>
    <x v="0"/>
    <s v="08FZP0134L"/>
    <s v="08FJZ0106V"/>
    <s v="08ADG0003E"/>
    <n v="0"/>
    <n v="23"/>
    <n v="14"/>
    <n v="37"/>
    <n v="0"/>
    <n v="0"/>
    <n v="0"/>
    <n v="23"/>
    <n v="14"/>
    <n v="37"/>
    <n v="0"/>
    <n v="0"/>
    <n v="0"/>
    <n v="4"/>
    <n v="5"/>
    <n v="9"/>
    <n v="8"/>
    <n v="6"/>
    <n v="14"/>
    <n v="13"/>
    <n v="4"/>
    <n v="17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2S"/>
    <n v="1"/>
    <s v="BENITO JUAREZ"/>
    <n v="27"/>
    <s v="GUACHOCHI"/>
    <n v="90"/>
    <s v="SAMACHIQUE"/>
    <s v="CALLE SAMACHIQUE"/>
    <n v="0"/>
    <s v="GUACHOCHI"/>
    <s v="PÚBLICO"/>
    <x v="0"/>
    <x v="4"/>
    <x v="0"/>
    <x v="0"/>
    <s v="08FZP0021I"/>
    <s v="08FJZ0106V"/>
    <s v="08ADG0003E"/>
    <n v="0"/>
    <n v="7"/>
    <n v="11"/>
    <n v="18"/>
    <n v="0"/>
    <n v="0"/>
    <n v="0"/>
    <n v="7"/>
    <n v="11"/>
    <n v="18"/>
    <n v="0"/>
    <n v="0"/>
    <n v="0"/>
    <n v="3"/>
    <n v="3"/>
    <n v="6"/>
    <n v="3"/>
    <n v="3"/>
    <n v="6"/>
    <n v="4"/>
    <n v="5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43R"/>
    <n v="1"/>
    <s v="OVIDIO DECROLY"/>
    <n v="31"/>
    <s v="GUERRERO"/>
    <n v="394"/>
    <s v="LA JUNTA"/>
    <s v="CALLE FELIPE ANGELES "/>
    <n v="0"/>
    <s v="CUAUHTÉMOC"/>
    <s v="PÚBLICO"/>
    <x v="0"/>
    <x v="4"/>
    <x v="0"/>
    <x v="0"/>
    <s v="08FZP0111A"/>
    <s v="08FJZ0111G"/>
    <s v="08ADG0010O"/>
    <n v="0"/>
    <n v="44"/>
    <n v="51"/>
    <n v="95"/>
    <n v="0"/>
    <n v="0"/>
    <n v="0"/>
    <n v="44"/>
    <n v="51"/>
    <n v="95"/>
    <n v="0"/>
    <n v="0"/>
    <n v="0"/>
    <n v="7"/>
    <n v="7"/>
    <n v="14"/>
    <n v="23"/>
    <n v="18"/>
    <n v="41"/>
    <n v="30"/>
    <n v="24"/>
    <n v="54"/>
    <n v="0"/>
    <n v="0"/>
    <n v="0"/>
    <n v="0"/>
    <n v="0"/>
    <n v="0"/>
    <n v="0"/>
    <n v="0"/>
    <n v="0"/>
    <n v="60"/>
    <n v="49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645P"/>
    <n v="1"/>
    <s v="FRANCISCO GONZALEZ BOCANEGRA"/>
    <n v="41"/>
    <s v="MAGUARICHI"/>
    <n v="1"/>
    <s v="MAGUARICHI"/>
    <s v="CALLE MAGUARICHI"/>
    <n v="0"/>
    <s v="CREEL"/>
    <s v="PÚBLICO"/>
    <x v="0"/>
    <x v="4"/>
    <x v="0"/>
    <x v="0"/>
    <s v="08FZP0122G"/>
    <s v="08FJZ0106V"/>
    <s v="08ADG0003E"/>
    <n v="0"/>
    <n v="19"/>
    <n v="17"/>
    <n v="36"/>
    <n v="0"/>
    <n v="0"/>
    <n v="0"/>
    <n v="19"/>
    <n v="17"/>
    <n v="36"/>
    <n v="0"/>
    <n v="0"/>
    <n v="0"/>
    <n v="3"/>
    <n v="5"/>
    <n v="8"/>
    <n v="9"/>
    <n v="7"/>
    <n v="16"/>
    <n v="5"/>
    <n v="7"/>
    <n v="12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52Z"/>
    <n v="1"/>
    <s v="GUADALUPE ALBISTEGUI"/>
    <n v="29"/>
    <s v="GUADALUPE Y CALVO"/>
    <n v="235"/>
    <s v="EL TALAYOTITO"/>
    <s v="NINGUNO NINGUNO"/>
    <n v="0"/>
    <s v="GUADALUPE Y CALVO"/>
    <s v="PÚBLICO"/>
    <x v="0"/>
    <x v="4"/>
    <x v="0"/>
    <x v="0"/>
    <s v="08FZP0020J"/>
    <s v="08FJZ0107U"/>
    <s v="08ADG0007A"/>
    <n v="0"/>
    <n v="7"/>
    <n v="9"/>
    <n v="16"/>
    <n v="0"/>
    <n v="0"/>
    <n v="0"/>
    <n v="7"/>
    <n v="9"/>
    <n v="16"/>
    <n v="0"/>
    <n v="0"/>
    <n v="0"/>
    <n v="4"/>
    <n v="2"/>
    <n v="6"/>
    <n v="2"/>
    <n v="2"/>
    <n v="4"/>
    <n v="3"/>
    <n v="3"/>
    <n v="6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3Y"/>
    <n v="1"/>
    <s v="ALFONSO ESCARCEGA TERRAZAS"/>
    <n v="17"/>
    <s v="CUAUHTÉMOC"/>
    <n v="1"/>
    <s v="CUAUHTĂ‰MOC"/>
    <s v="CALLE 3A"/>
    <n v="0"/>
    <s v="CUAUHTÉMOC"/>
    <s v="PÚBLICO"/>
    <x v="0"/>
    <x v="4"/>
    <x v="0"/>
    <x v="0"/>
    <s v="08FZP0110B"/>
    <s v="08FJZ0105W"/>
    <s v="08ADG0010O"/>
    <n v="0"/>
    <n v="46"/>
    <n v="34"/>
    <n v="80"/>
    <n v="0"/>
    <n v="0"/>
    <n v="0"/>
    <n v="46"/>
    <n v="34"/>
    <n v="80"/>
    <n v="0"/>
    <n v="0"/>
    <n v="0"/>
    <n v="2"/>
    <n v="7"/>
    <n v="9"/>
    <n v="13"/>
    <n v="10"/>
    <n v="23"/>
    <n v="20"/>
    <n v="25"/>
    <n v="45"/>
    <n v="0"/>
    <n v="0"/>
    <n v="0"/>
    <n v="0"/>
    <n v="0"/>
    <n v="0"/>
    <n v="0"/>
    <n v="0"/>
    <n v="0"/>
    <n v="35"/>
    <n v="42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659S"/>
    <n v="1"/>
    <s v="ROSAURA ZAPATA"/>
    <n v="36"/>
    <s v="JIMÉNEZ"/>
    <n v="71"/>
    <s v="LIBERTAD (DOLORES)"/>
    <s v="CALLE LIBERTAD (DOLORES)"/>
    <n v="0"/>
    <s v="HIDALGO DEL PARRAL"/>
    <s v="PÚBLICO"/>
    <x v="0"/>
    <x v="4"/>
    <x v="0"/>
    <x v="0"/>
    <s v="08FZP0129Z"/>
    <s v="08FJZ0109S"/>
    <s v="08ADG0004D"/>
    <n v="0"/>
    <n v="8"/>
    <n v="12"/>
    <n v="20"/>
    <n v="0"/>
    <n v="0"/>
    <n v="0"/>
    <n v="8"/>
    <n v="12"/>
    <n v="20"/>
    <n v="0"/>
    <n v="0"/>
    <n v="0"/>
    <n v="2"/>
    <n v="0"/>
    <n v="2"/>
    <n v="2"/>
    <n v="4"/>
    <n v="6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JN0662F"/>
    <n v="1"/>
    <s v="KUROWI"/>
    <n v="19"/>
    <s v="CHIHUAHUA"/>
    <n v="1"/>
    <s v="CHIHUAHUA"/>
    <s v="CALLE NILO BLANCO"/>
    <n v="0"/>
    <s v="CHIHUAHUA"/>
    <s v="PÚBLICO"/>
    <x v="0"/>
    <x v="4"/>
    <x v="0"/>
    <x v="0"/>
    <s v="08FZP0154Z"/>
    <s v="08FJZ0115C"/>
    <m/>
    <n v="0"/>
    <n v="51"/>
    <n v="43"/>
    <n v="94"/>
    <n v="0"/>
    <n v="0"/>
    <n v="0"/>
    <n v="51"/>
    <n v="43"/>
    <n v="94"/>
    <n v="0"/>
    <n v="0"/>
    <n v="0"/>
    <n v="11"/>
    <n v="11"/>
    <n v="22"/>
    <n v="21"/>
    <n v="12"/>
    <n v="33"/>
    <n v="20"/>
    <n v="20"/>
    <n v="40"/>
    <n v="0"/>
    <n v="0"/>
    <n v="0"/>
    <n v="0"/>
    <n v="0"/>
    <n v="0"/>
    <n v="0"/>
    <n v="0"/>
    <n v="0"/>
    <n v="52"/>
    <n v="43"/>
    <n v="95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6"/>
    <n v="4"/>
    <n v="1"/>
  </r>
  <r>
    <s v="08DJN0663E"/>
    <n v="1"/>
    <s v="ELISA ACUĂ‘A ROSSETTI"/>
    <n v="45"/>
    <s v="MEOQUI"/>
    <n v="16"/>
    <s v="LORETO"/>
    <s v="CALLE LORETO"/>
    <n v="0"/>
    <s v="DELICIAS"/>
    <s v="PÚBLICO"/>
    <x v="0"/>
    <x v="4"/>
    <x v="0"/>
    <x v="0"/>
    <s v="08FZP0137I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664D"/>
    <n v="1"/>
    <s v="MANUEL GĂ“MEZ MORĂŤN"/>
    <n v="32"/>
    <s v="HIDALGO DEL PARRAL"/>
    <n v="1"/>
    <s v="HIDALGO DEL PARRAL"/>
    <s v="AVENIDA OLEYDA"/>
    <n v="0"/>
    <s v="HIDALGO DEL PARRAL"/>
    <s v="PÚBLICO"/>
    <x v="0"/>
    <x v="4"/>
    <x v="0"/>
    <x v="0"/>
    <s v="08FZP0120I"/>
    <s v="08FJZ0107U"/>
    <s v="08ADG0004D"/>
    <n v="0"/>
    <n v="17"/>
    <n v="19"/>
    <n v="36"/>
    <n v="0"/>
    <n v="0"/>
    <n v="0"/>
    <n v="17"/>
    <n v="19"/>
    <n v="36"/>
    <n v="0"/>
    <n v="0"/>
    <n v="0"/>
    <n v="1"/>
    <n v="3"/>
    <n v="4"/>
    <n v="3"/>
    <n v="7"/>
    <n v="10"/>
    <n v="8"/>
    <n v="7"/>
    <n v="15"/>
    <n v="0"/>
    <n v="0"/>
    <n v="0"/>
    <n v="0"/>
    <n v="0"/>
    <n v="0"/>
    <n v="0"/>
    <n v="0"/>
    <n v="0"/>
    <n v="12"/>
    <n v="17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65C"/>
    <n v="1"/>
    <s v="FELIX ZULOAGA"/>
    <n v="31"/>
    <s v="GUERRERO"/>
    <n v="121"/>
    <s v="TACUBA"/>
    <s v="NINGUNO NINGUNO"/>
    <n v="0"/>
    <s v="CUAUHTÉMOC"/>
    <s v="PÚBLICO"/>
    <x v="0"/>
    <x v="4"/>
    <x v="0"/>
    <x v="0"/>
    <s v="08FZP0111A"/>
    <s v="08FJZ0111G"/>
    <s v="08ADG0010O"/>
    <n v="0"/>
    <n v="8"/>
    <n v="7"/>
    <n v="15"/>
    <n v="0"/>
    <n v="0"/>
    <n v="0"/>
    <n v="8"/>
    <n v="7"/>
    <n v="15"/>
    <n v="0"/>
    <n v="0"/>
    <n v="0"/>
    <n v="0"/>
    <n v="3"/>
    <n v="3"/>
    <n v="3"/>
    <n v="3"/>
    <n v="6"/>
    <n v="3"/>
    <n v="3"/>
    <n v="6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67A"/>
    <n v="1"/>
    <s v="HUITZIL"/>
    <n v="23"/>
    <s v="GALEANA"/>
    <n v="1"/>
    <s v="HERMENEGILDO GALEANA"/>
    <s v="CALLE ZACATECAS"/>
    <n v="0"/>
    <s v="NVO. CASAS GRANDES"/>
    <s v="PÚBLICO"/>
    <x v="0"/>
    <x v="4"/>
    <x v="0"/>
    <x v="0"/>
    <s v="08FZP0156X"/>
    <s v="08FJZ0110H"/>
    <s v="08ADG0013L"/>
    <n v="0"/>
    <n v="24"/>
    <n v="15"/>
    <n v="39"/>
    <n v="0"/>
    <n v="0"/>
    <n v="0"/>
    <n v="24"/>
    <n v="15"/>
    <n v="39"/>
    <n v="0"/>
    <n v="0"/>
    <n v="0"/>
    <n v="2"/>
    <n v="2"/>
    <n v="4"/>
    <n v="10"/>
    <n v="7"/>
    <n v="17"/>
    <n v="7"/>
    <n v="10"/>
    <n v="17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70O"/>
    <n v="1"/>
    <s v="IGNACIO RODRIGUEZ TERRAZAS"/>
    <n v="19"/>
    <s v="CHIHUAHUA"/>
    <n v="1"/>
    <s v="CHIHUAHUA"/>
    <s v="AVENIDA NUEVA ESPANA"/>
    <n v="2001"/>
    <s v="CHIHUAHUA"/>
    <s v="PÚBLICO"/>
    <x v="0"/>
    <x v="4"/>
    <x v="0"/>
    <x v="0"/>
    <s v="08FZP0102T"/>
    <s v="08FJZ0115C"/>
    <s v="08ADG0046C"/>
    <n v="0"/>
    <n v="48"/>
    <n v="43"/>
    <n v="91"/>
    <n v="0"/>
    <n v="0"/>
    <n v="0"/>
    <n v="48"/>
    <n v="43"/>
    <n v="91"/>
    <n v="0"/>
    <n v="0"/>
    <n v="0"/>
    <n v="2"/>
    <n v="9"/>
    <n v="11"/>
    <n v="18"/>
    <n v="14"/>
    <n v="32"/>
    <n v="21"/>
    <n v="20"/>
    <n v="41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7"/>
    <n v="4"/>
    <n v="1"/>
  </r>
  <r>
    <s v="08DJN0671N"/>
    <n v="1"/>
    <s v="WOKANIRE"/>
    <n v="37"/>
    <s v="JUÁREZ"/>
    <n v="1"/>
    <s v="JUĂREZ"/>
    <s v="CALLE JUAN G. ARTIGAS"/>
    <n v="2624"/>
    <s v="JUÁREZ"/>
    <s v="PÚBLICO"/>
    <x v="0"/>
    <x v="4"/>
    <x v="0"/>
    <x v="0"/>
    <s v="08FZP0116W"/>
    <s v="08FJZ0104X"/>
    <s v="08ADG0005C"/>
    <n v="0"/>
    <n v="46"/>
    <n v="54"/>
    <n v="100"/>
    <n v="0"/>
    <n v="0"/>
    <n v="0"/>
    <n v="46"/>
    <n v="54"/>
    <n v="100"/>
    <n v="0"/>
    <n v="0"/>
    <n v="0"/>
    <n v="6"/>
    <n v="7"/>
    <n v="13"/>
    <n v="16"/>
    <n v="8"/>
    <n v="24"/>
    <n v="27"/>
    <n v="29"/>
    <n v="56"/>
    <n v="0"/>
    <n v="0"/>
    <n v="0"/>
    <n v="0"/>
    <n v="0"/>
    <n v="0"/>
    <n v="0"/>
    <n v="0"/>
    <n v="0"/>
    <n v="49"/>
    <n v="44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  <n v="1"/>
  </r>
  <r>
    <s v="08DJN0672M"/>
    <n v="1"/>
    <s v="FRANCISCO GABILONDO SOLER CRI CRI"/>
    <n v="37"/>
    <s v="JUÁREZ"/>
    <n v="1"/>
    <s v="JUĂREZ"/>
    <s v="CALLE MANILA"/>
    <n v="4711"/>
    <s v="JUÁREZ"/>
    <s v="PÚBLICO"/>
    <x v="0"/>
    <x v="4"/>
    <x v="0"/>
    <x v="0"/>
    <s v="08FZP0116W"/>
    <s v="08FJZ0104X"/>
    <s v="08ADG0005C"/>
    <n v="0"/>
    <n v="65"/>
    <n v="49"/>
    <n v="114"/>
    <n v="0"/>
    <n v="0"/>
    <n v="0"/>
    <n v="65"/>
    <n v="49"/>
    <n v="114"/>
    <n v="0"/>
    <n v="0"/>
    <n v="0"/>
    <n v="8"/>
    <n v="6"/>
    <n v="14"/>
    <n v="21"/>
    <n v="21"/>
    <n v="42"/>
    <n v="30"/>
    <n v="27"/>
    <n v="57"/>
    <n v="0"/>
    <n v="0"/>
    <n v="0"/>
    <n v="0"/>
    <n v="0"/>
    <n v="0"/>
    <n v="0"/>
    <n v="0"/>
    <n v="0"/>
    <n v="59"/>
    <n v="54"/>
    <n v="113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1"/>
    <n v="4"/>
    <n v="0"/>
    <n v="1"/>
    <n v="0"/>
    <n v="0"/>
    <n v="0"/>
    <n v="0"/>
    <n v="0"/>
    <n v="0"/>
    <n v="0"/>
    <n v="1"/>
    <n v="0"/>
    <n v="8"/>
    <n v="1"/>
    <n v="4"/>
    <n v="0"/>
    <n v="1"/>
    <n v="2"/>
    <n v="0"/>
    <n v="0"/>
    <n v="0"/>
    <n v="2"/>
    <n v="5"/>
    <n v="5"/>
    <n v="5"/>
    <n v="1"/>
  </r>
  <r>
    <s v="08DJN0674K"/>
    <n v="1"/>
    <s v="YUNUEN"/>
    <n v="37"/>
    <s v="JUÁREZ"/>
    <n v="1"/>
    <s v="JUĂREZ"/>
    <s v="CALLE BATALLA PAREDON "/>
    <n v="0"/>
    <s v="JUÁREZ"/>
    <s v="PÚBLICO"/>
    <x v="0"/>
    <x v="4"/>
    <x v="0"/>
    <x v="0"/>
    <s v="08FZP0140W"/>
    <s v="08FJZ0101Z"/>
    <s v="08ADG0005C"/>
    <n v="0"/>
    <n v="62"/>
    <n v="67"/>
    <n v="129"/>
    <n v="0"/>
    <n v="0"/>
    <n v="0"/>
    <n v="62"/>
    <n v="67"/>
    <n v="129"/>
    <n v="0"/>
    <n v="0"/>
    <n v="0"/>
    <n v="3"/>
    <n v="4"/>
    <n v="7"/>
    <n v="23"/>
    <n v="21"/>
    <n v="44"/>
    <n v="39"/>
    <n v="49"/>
    <n v="88"/>
    <n v="0"/>
    <n v="0"/>
    <n v="0"/>
    <n v="0"/>
    <n v="0"/>
    <n v="0"/>
    <n v="0"/>
    <n v="0"/>
    <n v="0"/>
    <n v="65"/>
    <n v="74"/>
    <n v="13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0675J"/>
    <n v="1"/>
    <s v="NIĂ‘A MAGDALENA ACEVES GARCIA"/>
    <n v="37"/>
    <s v="JUÁREZ"/>
    <n v="1"/>
    <s v="JUĂREZ"/>
    <s v="CALLE IRAN"/>
    <n v="0"/>
    <s v="JUÁREZ"/>
    <s v="PÚBLICO"/>
    <x v="0"/>
    <x v="4"/>
    <x v="0"/>
    <x v="0"/>
    <s v="08FZP0141V"/>
    <s v="08FJZ0004Y"/>
    <s v="08ADG0005C"/>
    <n v="0"/>
    <n v="54"/>
    <n v="59"/>
    <n v="113"/>
    <n v="0"/>
    <n v="0"/>
    <n v="0"/>
    <n v="54"/>
    <n v="59"/>
    <n v="113"/>
    <n v="0"/>
    <n v="0"/>
    <n v="0"/>
    <n v="1"/>
    <n v="5"/>
    <n v="6"/>
    <n v="18"/>
    <n v="19"/>
    <n v="37"/>
    <n v="35"/>
    <n v="37"/>
    <n v="72"/>
    <n v="0"/>
    <n v="0"/>
    <n v="0"/>
    <n v="0"/>
    <n v="0"/>
    <n v="0"/>
    <n v="0"/>
    <n v="0"/>
    <n v="0"/>
    <n v="54"/>
    <n v="61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1"/>
    <n v="4"/>
    <n v="1"/>
    <n v="1"/>
    <n v="0"/>
    <n v="0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7"/>
    <n v="5"/>
    <n v="1"/>
  </r>
  <r>
    <s v="08DJN0677H"/>
    <n v="1"/>
    <s v="MARIANO ARISTA"/>
    <n v="48"/>
    <s v="NAMIQUIPA"/>
    <n v="1"/>
    <s v="NAMIQUIPA"/>
    <s v="CALLE 1A."/>
    <n v="0"/>
    <s v="CUAUHTÉMOC"/>
    <s v="PÚBLICO"/>
    <x v="0"/>
    <x v="4"/>
    <x v="0"/>
    <x v="0"/>
    <s v="08FZP0126C"/>
    <s v="08FJZ0105W"/>
    <s v="08ADG0010O"/>
    <n v="0"/>
    <n v="16"/>
    <n v="19"/>
    <n v="35"/>
    <n v="0"/>
    <n v="0"/>
    <n v="0"/>
    <n v="16"/>
    <n v="19"/>
    <n v="35"/>
    <n v="0"/>
    <n v="0"/>
    <n v="0"/>
    <n v="2"/>
    <n v="5"/>
    <n v="7"/>
    <n v="4"/>
    <n v="4"/>
    <n v="8"/>
    <n v="4"/>
    <n v="3"/>
    <n v="7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678G"/>
    <n v="1"/>
    <s v="FRANCISCO VILLA"/>
    <n v="28"/>
    <s v="GUADALUPE"/>
    <n v="20"/>
    <s v="JUĂREZ Y REFORMA"/>
    <s v="CALLE EJIDO JUAREZ "/>
    <n v="0"/>
    <s v="JUÁREZ"/>
    <s v="PÚBLICO"/>
    <x v="0"/>
    <x v="4"/>
    <x v="0"/>
    <x v="0"/>
    <s v="08FZP0149N"/>
    <s v="08FJZ0004Y"/>
    <s v="08ADG0005C"/>
    <n v="0"/>
    <n v="15"/>
    <n v="7"/>
    <n v="22"/>
    <n v="0"/>
    <n v="0"/>
    <n v="0"/>
    <n v="15"/>
    <n v="7"/>
    <n v="22"/>
    <n v="0"/>
    <n v="0"/>
    <n v="0"/>
    <n v="0"/>
    <n v="0"/>
    <n v="0"/>
    <n v="3"/>
    <n v="3"/>
    <n v="6"/>
    <n v="6"/>
    <n v="2"/>
    <n v="8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79F"/>
    <n v="1"/>
    <s v="JEAN PIAGET"/>
    <n v="48"/>
    <s v="NAMIQUIPA"/>
    <n v="43"/>
    <s v="EL MOLINO"/>
    <s v="CALLE 11 E HIDALGO"/>
    <n v="0"/>
    <s v="CUAUHTÉMOC"/>
    <s v="PÚBLICO"/>
    <x v="0"/>
    <x v="4"/>
    <x v="0"/>
    <x v="0"/>
    <s v="08FZP0126C"/>
    <s v="08FJZ0105W"/>
    <s v="08ADG0010O"/>
    <n v="0"/>
    <n v="39"/>
    <n v="33"/>
    <n v="72"/>
    <n v="0"/>
    <n v="0"/>
    <n v="0"/>
    <n v="39"/>
    <n v="33"/>
    <n v="72"/>
    <n v="0"/>
    <n v="0"/>
    <n v="0"/>
    <n v="4"/>
    <n v="7"/>
    <n v="11"/>
    <n v="9"/>
    <n v="8"/>
    <n v="17"/>
    <n v="18"/>
    <n v="16"/>
    <n v="34"/>
    <n v="0"/>
    <n v="0"/>
    <n v="0"/>
    <n v="0"/>
    <n v="0"/>
    <n v="0"/>
    <n v="0"/>
    <n v="0"/>
    <n v="0"/>
    <n v="31"/>
    <n v="31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680V"/>
    <n v="1"/>
    <s v="PREESCOLAR GENERAL"/>
    <n v="19"/>
    <s v="CHIHUAHUA"/>
    <n v="1"/>
    <s v="CHIHUAHUA"/>
    <s v="CALLE VALLE DE SAN PEDRO"/>
    <n v="0"/>
    <s v="CHIHUAHUA"/>
    <s v="PÚBLICO"/>
    <x v="0"/>
    <x v="4"/>
    <x v="0"/>
    <x v="0"/>
    <s v="08FZP0215W"/>
    <s v="08FJZ0102Z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682T"/>
    <n v="1"/>
    <s v="MARIANO SALAS"/>
    <n v="31"/>
    <s v="GUERRERO"/>
    <n v="25"/>
    <s v="BORJAS"/>
    <s v="CALLE BORJAS"/>
    <n v="0"/>
    <s v="CUAUHTÉMOC"/>
    <s v="PÚBLICO"/>
    <x v="0"/>
    <x v="4"/>
    <x v="0"/>
    <x v="0"/>
    <s v="08FZP0111A"/>
    <s v="08FJZ0111G"/>
    <s v="08ADG0010O"/>
    <n v="0"/>
    <n v="9"/>
    <n v="11"/>
    <n v="20"/>
    <n v="0"/>
    <n v="0"/>
    <n v="0"/>
    <n v="9"/>
    <n v="11"/>
    <n v="20"/>
    <n v="0"/>
    <n v="0"/>
    <n v="0"/>
    <n v="1"/>
    <n v="1"/>
    <n v="2"/>
    <n v="0"/>
    <n v="4"/>
    <n v="4"/>
    <n v="8"/>
    <n v="9"/>
    <n v="17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684R"/>
    <n v="1"/>
    <s v="CARMEN RAMOS DEL RIO"/>
    <n v="17"/>
    <s v="CUAUHTÉMOC"/>
    <n v="112"/>
    <s v="EJIDO PROGRESO (SAN IGNACIO)"/>
    <s v="NINGUNO NINGUNO"/>
    <n v="0"/>
    <s v="CUAUHTÉMOC"/>
    <s v="PÚBLICO"/>
    <x v="0"/>
    <x v="4"/>
    <x v="0"/>
    <x v="0"/>
    <s v="08FZP0146Q"/>
    <s v="08FJZ0105W"/>
    <s v="08ADG0010O"/>
    <n v="0"/>
    <n v="11"/>
    <n v="10"/>
    <n v="21"/>
    <n v="0"/>
    <n v="0"/>
    <n v="0"/>
    <n v="11"/>
    <n v="10"/>
    <n v="21"/>
    <n v="0"/>
    <n v="0"/>
    <n v="0"/>
    <n v="1"/>
    <n v="1"/>
    <n v="2"/>
    <n v="3"/>
    <n v="4"/>
    <n v="7"/>
    <n v="4"/>
    <n v="4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85Q"/>
    <n v="1"/>
    <s v="RITA CETINA"/>
    <n v="56"/>
    <s v="ROSARIO"/>
    <n v="37"/>
    <s v="JUAN MENDOZA"/>
    <s v="NINGUNO NINGUNO"/>
    <n v="0"/>
    <s v="GUACHOCHI"/>
    <s v="PÚBLICO"/>
    <x v="0"/>
    <x v="4"/>
    <x v="0"/>
    <x v="0"/>
    <s v="08FZP0024F"/>
    <m/>
    <m/>
    <n v="0"/>
    <n v="6"/>
    <n v="8"/>
    <n v="14"/>
    <n v="0"/>
    <n v="0"/>
    <n v="0"/>
    <n v="6"/>
    <n v="8"/>
    <n v="14"/>
    <n v="0"/>
    <n v="0"/>
    <n v="0"/>
    <n v="0"/>
    <n v="3"/>
    <n v="3"/>
    <n v="4"/>
    <n v="2"/>
    <n v="6"/>
    <n v="3"/>
    <n v="3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86P"/>
    <n v="1"/>
    <s v="MIREYA CUETO"/>
    <n v="7"/>
    <s v="BALLEZA"/>
    <n v="100"/>
    <s v="RANCHITO DE SAN JUAN"/>
    <s v="NINGUNO NINGUNO"/>
    <n v="0"/>
    <s v="GUACHOCHI"/>
    <s v="PÚBLICO"/>
    <x v="0"/>
    <x v="4"/>
    <x v="0"/>
    <x v="0"/>
    <s v="08FZP0024F"/>
    <s v="08FJZ0107U"/>
    <m/>
    <n v="0"/>
    <n v="13"/>
    <n v="6"/>
    <n v="19"/>
    <n v="0"/>
    <n v="0"/>
    <n v="0"/>
    <n v="13"/>
    <n v="6"/>
    <n v="19"/>
    <n v="0"/>
    <n v="0"/>
    <n v="0"/>
    <n v="4"/>
    <n v="4"/>
    <n v="8"/>
    <n v="5"/>
    <n v="2"/>
    <n v="7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97V"/>
    <n v="1"/>
    <s v="JARDIN DE NIĂ‘OS INDEX PRADERAS"/>
    <n v="19"/>
    <s v="CHIHUAHUA"/>
    <n v="1"/>
    <s v="CHIHUAHUA"/>
    <s v="CALLE AUTOMOTRIZ"/>
    <n v="13210"/>
    <s v="CHIHUAHUA"/>
    <s v="PÚBLICO"/>
    <x v="0"/>
    <x v="4"/>
    <x v="0"/>
    <x v="0"/>
    <s v="08FZP0269Z"/>
    <s v="08FJZ0117A"/>
    <m/>
    <n v="0"/>
    <n v="23"/>
    <n v="26"/>
    <n v="49"/>
    <n v="0"/>
    <n v="0"/>
    <n v="0"/>
    <n v="23"/>
    <n v="26"/>
    <n v="49"/>
    <n v="0"/>
    <n v="0"/>
    <n v="0"/>
    <n v="8"/>
    <n v="8"/>
    <n v="16"/>
    <n v="19"/>
    <n v="24"/>
    <n v="43"/>
    <n v="10"/>
    <n v="11"/>
    <n v="21"/>
    <n v="0"/>
    <n v="0"/>
    <n v="0"/>
    <n v="0"/>
    <n v="0"/>
    <n v="0"/>
    <n v="0"/>
    <n v="0"/>
    <n v="0"/>
    <n v="37"/>
    <n v="43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4"/>
    <n v="3"/>
    <n v="1"/>
  </r>
  <r>
    <s v="08DJN0700S"/>
    <n v="1"/>
    <s v="NARCISO MENDOZA"/>
    <n v="48"/>
    <s v="NAMIQUIPA"/>
    <n v="1"/>
    <s v="NAMIQUIPA"/>
    <s v="CALLE SANTO NIĂ‘O"/>
    <n v="0"/>
    <s v="CUAUHTÉMOC"/>
    <s v="PÚBLICO"/>
    <x v="0"/>
    <x v="4"/>
    <x v="0"/>
    <x v="0"/>
    <s v="08FZP0126C"/>
    <s v="08FJZ0105W"/>
    <s v="08ADG0010O"/>
    <n v="0"/>
    <n v="10"/>
    <n v="8"/>
    <n v="18"/>
    <n v="0"/>
    <n v="0"/>
    <n v="0"/>
    <n v="10"/>
    <n v="8"/>
    <n v="18"/>
    <n v="0"/>
    <n v="0"/>
    <n v="0"/>
    <n v="4"/>
    <n v="2"/>
    <n v="6"/>
    <n v="1"/>
    <n v="3"/>
    <n v="4"/>
    <n v="5"/>
    <n v="1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5N"/>
    <n v="1"/>
    <s v="MELCHOR OCAMPO"/>
    <n v="31"/>
    <s v="GUERRERO"/>
    <n v="24"/>
    <s v="BOQUILLA Y ANEXAS (BAJE DE AGUA)"/>
    <s v="CALLE BOQUILLA "/>
    <n v="0"/>
    <s v="CUAUHTÉMOC"/>
    <s v="PÚBLICO"/>
    <x v="0"/>
    <x v="4"/>
    <x v="0"/>
    <x v="0"/>
    <s v="08FZP0111A"/>
    <s v="08FJZ0111G"/>
    <s v="08ADG0010O"/>
    <n v="0"/>
    <n v="8"/>
    <n v="7"/>
    <n v="15"/>
    <n v="0"/>
    <n v="0"/>
    <n v="0"/>
    <n v="8"/>
    <n v="7"/>
    <n v="15"/>
    <n v="0"/>
    <n v="0"/>
    <n v="0"/>
    <n v="1"/>
    <n v="0"/>
    <n v="1"/>
    <n v="2"/>
    <n v="4"/>
    <n v="6"/>
    <n v="3"/>
    <n v="4"/>
    <n v="7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706M"/>
    <n v="1"/>
    <s v="JUAN ENRIQUE PESTALOZZI"/>
    <n v="8"/>
    <s v="BATOPILAS DE MANUEL GÓMEZ MORÍN"/>
    <n v="2"/>
    <s v="ABOREACHI"/>
    <s v="CALLE ABOREACHI"/>
    <n v="0"/>
    <s v="CREEL"/>
    <s v="PÚBLICO"/>
    <x v="0"/>
    <x v="4"/>
    <x v="0"/>
    <x v="0"/>
    <s v="08FZP0021I"/>
    <s v="08FJZ0106V"/>
    <s v="08ADG0006B"/>
    <n v="0"/>
    <n v="9"/>
    <n v="7"/>
    <n v="16"/>
    <n v="0"/>
    <n v="0"/>
    <n v="0"/>
    <n v="9"/>
    <n v="7"/>
    <n v="16"/>
    <n v="0"/>
    <n v="0"/>
    <n v="0"/>
    <n v="3"/>
    <n v="2"/>
    <n v="5"/>
    <n v="3"/>
    <n v="3"/>
    <n v="6"/>
    <n v="1"/>
    <n v="1"/>
    <n v="2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7L"/>
    <n v="1"/>
    <s v="MANUEL GUTIERREZ NAJERA"/>
    <n v="62"/>
    <s v="SAUCILLO"/>
    <n v="259"/>
    <s v="LA VIĂ‘A"/>
    <s v="CALLE EJIDO"/>
    <n v="0"/>
    <s v="DELICIAS"/>
    <s v="PÚBLICO"/>
    <x v="0"/>
    <x v="4"/>
    <x v="0"/>
    <x v="0"/>
    <s v="08FZP0132N"/>
    <s v="08FJZ0109S"/>
    <s v="08ADG0057I"/>
    <n v="0"/>
    <n v="36"/>
    <n v="46"/>
    <n v="82"/>
    <n v="0"/>
    <n v="0"/>
    <n v="0"/>
    <n v="36"/>
    <n v="46"/>
    <n v="82"/>
    <n v="0"/>
    <n v="0"/>
    <n v="0"/>
    <n v="9"/>
    <n v="4"/>
    <n v="13"/>
    <n v="15"/>
    <n v="15"/>
    <n v="30"/>
    <n v="18"/>
    <n v="16"/>
    <n v="34"/>
    <n v="0"/>
    <n v="0"/>
    <n v="0"/>
    <n v="0"/>
    <n v="0"/>
    <n v="0"/>
    <n v="0"/>
    <n v="0"/>
    <n v="0"/>
    <n v="42"/>
    <n v="35"/>
    <n v="77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3"/>
    <n v="3"/>
    <n v="1"/>
  </r>
  <r>
    <s v="08DJN0709J"/>
    <n v="1"/>
    <s v="RALLENALI"/>
    <n v="20"/>
    <s v="CHÍNIPAS"/>
    <n v="66"/>
    <s v="IGNACIO VALENZUELA LAGARDA (LORETO)"/>
    <s v="CALLE IGNACIO VALENZUELA (LORETO)"/>
    <n v="0"/>
    <s v="CREEL"/>
    <s v="PÚBLICO"/>
    <x v="0"/>
    <x v="4"/>
    <x v="0"/>
    <x v="0"/>
    <s v="08FZP0155Y"/>
    <s v="08FJZ0106V"/>
    <s v="08ADG0003E"/>
    <n v="0"/>
    <n v="17"/>
    <n v="19"/>
    <n v="36"/>
    <n v="0"/>
    <n v="0"/>
    <n v="0"/>
    <n v="17"/>
    <n v="19"/>
    <n v="36"/>
    <n v="0"/>
    <n v="0"/>
    <n v="0"/>
    <n v="3"/>
    <n v="5"/>
    <n v="8"/>
    <n v="7"/>
    <n v="8"/>
    <n v="15"/>
    <n v="7"/>
    <n v="8"/>
    <n v="15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0Z"/>
    <n v="1"/>
    <s v="SIMON BOLIVAR"/>
    <n v="16"/>
    <s v="LA CRUZ"/>
    <n v="19"/>
    <s v="SAN RAFAEL"/>
    <s v="CALLE SAN RAFAEL"/>
    <n v="0"/>
    <s v="DELICIAS"/>
    <s v="PÚBLICO"/>
    <x v="0"/>
    <x v="4"/>
    <x v="0"/>
    <x v="0"/>
    <s v="08FZP0152A"/>
    <s v="08FJZ0109S"/>
    <s v="08ADG0057I"/>
    <n v="0"/>
    <n v="6"/>
    <n v="8"/>
    <n v="14"/>
    <n v="0"/>
    <n v="0"/>
    <n v="0"/>
    <n v="6"/>
    <n v="8"/>
    <n v="14"/>
    <n v="0"/>
    <n v="0"/>
    <n v="0"/>
    <n v="3"/>
    <n v="1"/>
    <n v="4"/>
    <n v="3"/>
    <n v="5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5U"/>
    <n v="1"/>
    <s v="AMADO NERVO"/>
    <n v="65"/>
    <s v="URIQUE"/>
    <n v="24"/>
    <s v="GUAPALAYNA"/>
    <s v="NINGUNO NINGUNO"/>
    <n v="0"/>
    <s v="CREEL"/>
    <s v="PÚBLICO"/>
    <x v="0"/>
    <x v="4"/>
    <x v="0"/>
    <x v="0"/>
    <s v="08FZP0134L"/>
    <s v="08FJZ0106V"/>
    <s v="08ADG0003E"/>
    <n v="0"/>
    <n v="13"/>
    <n v="8"/>
    <n v="21"/>
    <n v="0"/>
    <n v="0"/>
    <n v="0"/>
    <n v="13"/>
    <n v="8"/>
    <n v="21"/>
    <n v="0"/>
    <n v="0"/>
    <n v="0"/>
    <n v="5"/>
    <n v="5"/>
    <n v="10"/>
    <n v="6"/>
    <n v="1"/>
    <n v="7"/>
    <n v="3"/>
    <n v="3"/>
    <n v="6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6T"/>
    <n v="1"/>
    <s v="WEKARE"/>
    <n v="65"/>
    <s v="URIQUE"/>
    <n v="39"/>
    <s v="LA REFORMA"/>
    <s v="NINGUNO NINGUNO"/>
    <n v="0"/>
    <s v="CREEL"/>
    <s v="PÚBLICO"/>
    <x v="0"/>
    <x v="4"/>
    <x v="0"/>
    <x v="0"/>
    <s v="08FZP0134L"/>
    <s v="08FJZ0106V"/>
    <s v="08ADG0003E"/>
    <n v="0"/>
    <n v="8"/>
    <n v="12"/>
    <n v="20"/>
    <n v="0"/>
    <n v="0"/>
    <n v="0"/>
    <n v="8"/>
    <n v="12"/>
    <n v="20"/>
    <n v="0"/>
    <n v="0"/>
    <n v="0"/>
    <n v="3"/>
    <n v="3"/>
    <n v="6"/>
    <n v="3"/>
    <n v="1"/>
    <n v="4"/>
    <n v="2"/>
    <n v="7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0F"/>
    <n v="1"/>
    <s v="CARMEN PARRA DE ALANIS"/>
    <n v="21"/>
    <s v="DELICIAS"/>
    <n v="18"/>
    <s v="COLONIA ARMENDĂRIZ"/>
    <s v="CALLE COLONIA ARMENDARIZ"/>
    <n v="0"/>
    <s v="DELICIAS"/>
    <s v="PÚBLICO"/>
    <x v="0"/>
    <x v="4"/>
    <x v="0"/>
    <x v="0"/>
    <s v="08FZP0278H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721E"/>
    <n v="1"/>
    <s v="PREESCOLAR GENERAL"/>
    <n v="37"/>
    <s v="JUÁREZ"/>
    <n v="1"/>
    <s v="JUĂREZ"/>
    <s v="CALLE RIO PANUCO"/>
    <n v="0"/>
    <s v="JUÁREZ"/>
    <s v="PÚBLICO"/>
    <x v="0"/>
    <x v="4"/>
    <x v="0"/>
    <x v="0"/>
    <s v="08FZP0272N"/>
    <s v="08FJZ0005X"/>
    <s v="08ADG0005C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724B"/>
    <n v="1"/>
    <s v="ANGEL TRIAS"/>
    <n v="32"/>
    <s v="HIDALGO DEL PARRAL"/>
    <n v="1"/>
    <s v="HIDALGO DEL PARRAL"/>
    <s v="CALLE HACIENDA CHULA VISTA"/>
    <n v="0"/>
    <s v="HIDALGO DEL PARRAL"/>
    <s v="PÚBLICO"/>
    <x v="0"/>
    <x v="4"/>
    <x v="0"/>
    <x v="0"/>
    <s v="08FZP0119T"/>
    <s v="08FJZ0107U"/>
    <s v="08ADG0004D"/>
    <n v="0"/>
    <n v="45"/>
    <n v="46"/>
    <n v="91"/>
    <n v="0"/>
    <n v="0"/>
    <n v="0"/>
    <n v="45"/>
    <n v="46"/>
    <n v="91"/>
    <n v="0"/>
    <n v="0"/>
    <n v="0"/>
    <n v="12"/>
    <n v="7"/>
    <n v="19"/>
    <n v="16"/>
    <n v="13"/>
    <n v="29"/>
    <n v="12"/>
    <n v="11"/>
    <n v="23"/>
    <n v="0"/>
    <n v="0"/>
    <n v="0"/>
    <n v="0"/>
    <n v="0"/>
    <n v="0"/>
    <n v="0"/>
    <n v="0"/>
    <n v="0"/>
    <n v="40"/>
    <n v="31"/>
    <n v="71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725A"/>
    <n v="1"/>
    <s v="CARL ORFF"/>
    <n v="17"/>
    <s v="CUAUHTÉMOC"/>
    <n v="1"/>
    <s v="CUAUHTĂ‰MOC"/>
    <s v="CALLE JILGUEROS"/>
    <n v="4675"/>
    <s v="CUAUHTÉMOC"/>
    <s v="PÚBLICO"/>
    <x v="0"/>
    <x v="4"/>
    <x v="0"/>
    <x v="0"/>
    <s v="08FZP0145R"/>
    <s v="08FJZ0111G"/>
    <s v="08ADG0010O"/>
    <n v="0"/>
    <n v="78"/>
    <n v="50"/>
    <n v="128"/>
    <n v="0"/>
    <n v="0"/>
    <n v="0"/>
    <n v="78"/>
    <n v="50"/>
    <n v="128"/>
    <n v="0"/>
    <n v="0"/>
    <n v="0"/>
    <n v="7"/>
    <n v="7"/>
    <n v="14"/>
    <n v="12"/>
    <n v="20"/>
    <n v="32"/>
    <n v="37"/>
    <n v="35"/>
    <n v="72"/>
    <n v="0"/>
    <n v="0"/>
    <n v="0"/>
    <n v="0"/>
    <n v="0"/>
    <n v="0"/>
    <n v="0"/>
    <n v="0"/>
    <n v="0"/>
    <n v="56"/>
    <n v="62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727Z"/>
    <n v="1"/>
    <s v="LUIS URIAS BELDERRAIN"/>
    <n v="37"/>
    <s v="JUÁREZ"/>
    <n v="1"/>
    <s v="JUĂREZ"/>
    <s v="CALLE MONCLOVA"/>
    <n v="3772"/>
    <s v="JUÁREZ"/>
    <s v="PÚBLICO"/>
    <x v="0"/>
    <x v="4"/>
    <x v="0"/>
    <x v="0"/>
    <s v="08FZP0128A"/>
    <s v="08FJZ0103Y"/>
    <s v="08ADG0005C"/>
    <n v="0"/>
    <n v="32"/>
    <n v="28"/>
    <n v="60"/>
    <n v="0"/>
    <n v="0"/>
    <n v="0"/>
    <n v="32"/>
    <n v="28"/>
    <n v="60"/>
    <n v="0"/>
    <n v="0"/>
    <n v="0"/>
    <n v="2"/>
    <n v="3"/>
    <n v="5"/>
    <n v="8"/>
    <n v="8"/>
    <n v="16"/>
    <n v="21"/>
    <n v="18"/>
    <n v="39"/>
    <n v="0"/>
    <n v="0"/>
    <n v="0"/>
    <n v="0"/>
    <n v="0"/>
    <n v="0"/>
    <n v="0"/>
    <n v="0"/>
    <n v="0"/>
    <n v="31"/>
    <n v="29"/>
    <n v="60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728Y"/>
    <n v="1"/>
    <s v="JEAN PEAGET"/>
    <n v="19"/>
    <s v="CHIHUAHUA"/>
    <n v="1"/>
    <s v="CHIHUAHUA"/>
    <s v="CALLE MIGUEL TRILLO"/>
    <n v="0"/>
    <s v="CHIHUAHUA"/>
    <s v="PÚBLICO"/>
    <x v="0"/>
    <x v="4"/>
    <x v="0"/>
    <x v="0"/>
    <s v="08FZP0103S"/>
    <s v="08FJZ0113E"/>
    <s v="08ADG0046C"/>
    <n v="0"/>
    <n v="32"/>
    <n v="23"/>
    <n v="55"/>
    <n v="0"/>
    <n v="0"/>
    <n v="0"/>
    <n v="32"/>
    <n v="23"/>
    <n v="55"/>
    <n v="0"/>
    <n v="0"/>
    <n v="0"/>
    <n v="6"/>
    <n v="5"/>
    <n v="11"/>
    <n v="10"/>
    <n v="9"/>
    <n v="19"/>
    <n v="14"/>
    <n v="9"/>
    <n v="23"/>
    <n v="0"/>
    <n v="0"/>
    <n v="0"/>
    <n v="0"/>
    <n v="0"/>
    <n v="0"/>
    <n v="0"/>
    <n v="0"/>
    <n v="0"/>
    <n v="30"/>
    <n v="23"/>
    <n v="5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29X"/>
    <n v="1"/>
    <s v="TARAHUMARA"/>
    <n v="19"/>
    <s v="CHIHUAHUA"/>
    <n v="1"/>
    <s v="CHIHUAHUA"/>
    <s v="AVENIDA MARIA ELENA HERNANDEZ "/>
    <n v="0"/>
    <s v="CHIHUAHUA"/>
    <s v="PÚBLICO"/>
    <x v="0"/>
    <x v="4"/>
    <x v="0"/>
    <x v="0"/>
    <s v="08FZP0124E"/>
    <s v="08FJZ0113E"/>
    <s v="08ADG0046C"/>
    <n v="0"/>
    <n v="31"/>
    <n v="27"/>
    <n v="58"/>
    <n v="0"/>
    <n v="0"/>
    <n v="0"/>
    <n v="31"/>
    <n v="27"/>
    <n v="58"/>
    <n v="0"/>
    <n v="0"/>
    <n v="0"/>
    <n v="1"/>
    <n v="5"/>
    <n v="6"/>
    <n v="9"/>
    <n v="12"/>
    <n v="21"/>
    <n v="15"/>
    <n v="12"/>
    <n v="27"/>
    <n v="0"/>
    <n v="0"/>
    <n v="0"/>
    <n v="0"/>
    <n v="0"/>
    <n v="0"/>
    <n v="0"/>
    <n v="0"/>
    <n v="0"/>
    <n v="25"/>
    <n v="29"/>
    <n v="5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732K"/>
    <n v="1"/>
    <s v="MAWECHI"/>
    <n v="45"/>
    <s v="MEOQUI"/>
    <n v="1"/>
    <s v="PEDRO MEOQUI"/>
    <s v="CALLE AZUCENAS "/>
    <n v="0"/>
    <s v="DELICIAS"/>
    <s v="PÚBLICO"/>
    <x v="0"/>
    <x v="4"/>
    <x v="0"/>
    <x v="0"/>
    <s v="08FZP0106P"/>
    <s v="08FJZ0108T"/>
    <s v="08ADG0057I"/>
    <n v="0"/>
    <n v="31"/>
    <n v="33"/>
    <n v="64"/>
    <n v="0"/>
    <n v="0"/>
    <n v="0"/>
    <n v="31"/>
    <n v="33"/>
    <n v="64"/>
    <n v="0"/>
    <n v="0"/>
    <n v="0"/>
    <n v="3"/>
    <n v="7"/>
    <n v="10"/>
    <n v="17"/>
    <n v="13"/>
    <n v="30"/>
    <n v="11"/>
    <n v="12"/>
    <n v="23"/>
    <n v="0"/>
    <n v="0"/>
    <n v="0"/>
    <n v="0"/>
    <n v="0"/>
    <n v="0"/>
    <n v="0"/>
    <n v="0"/>
    <n v="0"/>
    <n v="31"/>
    <n v="32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4"/>
    <n v="3"/>
    <n v="1"/>
  </r>
  <r>
    <s v="08DJN0733J"/>
    <n v="1"/>
    <s v="RAYENARI"/>
    <n v="19"/>
    <s v="CHIHUAHUA"/>
    <n v="1"/>
    <s v="CHIHUAHUA"/>
    <s v="CALLE CONNECTICUT"/>
    <n v="4931"/>
    <s v="CHIHUAHUA"/>
    <s v="PÚBLICO"/>
    <x v="0"/>
    <x v="4"/>
    <x v="0"/>
    <x v="0"/>
    <s v="08FZP0101U"/>
    <s v="08FJZ0116B"/>
    <s v="08ADG0046C"/>
    <n v="0"/>
    <n v="46"/>
    <n v="48"/>
    <n v="94"/>
    <n v="0"/>
    <n v="0"/>
    <n v="0"/>
    <n v="46"/>
    <n v="48"/>
    <n v="94"/>
    <n v="0"/>
    <n v="0"/>
    <n v="0"/>
    <n v="8"/>
    <n v="12"/>
    <n v="20"/>
    <n v="14"/>
    <n v="15"/>
    <n v="29"/>
    <n v="19"/>
    <n v="11"/>
    <n v="30"/>
    <n v="0"/>
    <n v="0"/>
    <n v="0"/>
    <n v="0"/>
    <n v="0"/>
    <n v="0"/>
    <n v="0"/>
    <n v="0"/>
    <n v="0"/>
    <n v="41"/>
    <n v="38"/>
    <n v="79"/>
    <n v="1"/>
    <n v="0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1"/>
    <n v="0"/>
    <n v="0"/>
    <n v="8"/>
    <n v="0"/>
    <n v="4"/>
    <n v="1"/>
    <n v="0"/>
    <n v="1"/>
    <n v="0"/>
    <n v="0"/>
    <n v="0"/>
    <n v="2"/>
    <n v="4"/>
    <n v="4"/>
    <n v="4"/>
    <n v="1"/>
  </r>
  <r>
    <s v="08DJN0735H"/>
    <n v="1"/>
    <s v="RUBEN DARIO"/>
    <n v="63"/>
    <s v="TEMÓSACHIC"/>
    <n v="75"/>
    <s v="YEPĂ“MERA"/>
    <s v="NINGUNO NINGUNO"/>
    <n v="0"/>
    <s v="MADERA"/>
    <s v="PÚBLICO"/>
    <x v="0"/>
    <x v="4"/>
    <x v="0"/>
    <x v="0"/>
    <s v="08FZP0112Z"/>
    <s v="08FJZ0111G"/>
    <s v="08ADG0055K"/>
    <n v="0"/>
    <n v="7"/>
    <n v="7"/>
    <n v="14"/>
    <n v="0"/>
    <n v="0"/>
    <n v="0"/>
    <n v="7"/>
    <n v="7"/>
    <n v="14"/>
    <n v="0"/>
    <n v="0"/>
    <n v="0"/>
    <n v="3"/>
    <n v="3"/>
    <n v="6"/>
    <n v="1"/>
    <n v="2"/>
    <n v="3"/>
    <n v="6"/>
    <n v="3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40T"/>
    <n v="1"/>
    <s v="LEONA VICARIO"/>
    <n v="11"/>
    <s v="CAMARGO"/>
    <n v="16"/>
    <s v="ALTA VISTA"/>
    <s v="CALLE ALTAVISTA"/>
    <n v="0"/>
    <s v="DELICIAS"/>
    <s v="PÚBLICO"/>
    <x v="0"/>
    <x v="4"/>
    <x v="0"/>
    <x v="0"/>
    <s v="08FZP0152A"/>
    <s v="08FJZ0109S"/>
    <s v="08ADG0057I"/>
    <n v="0"/>
    <n v="17"/>
    <n v="16"/>
    <n v="33"/>
    <n v="0"/>
    <n v="0"/>
    <n v="0"/>
    <n v="17"/>
    <n v="16"/>
    <n v="33"/>
    <n v="0"/>
    <n v="0"/>
    <n v="0"/>
    <n v="1"/>
    <n v="2"/>
    <n v="3"/>
    <n v="7"/>
    <n v="6"/>
    <n v="13"/>
    <n v="5"/>
    <n v="7"/>
    <n v="12"/>
    <n v="0"/>
    <n v="0"/>
    <n v="0"/>
    <n v="0"/>
    <n v="0"/>
    <n v="0"/>
    <n v="0"/>
    <n v="0"/>
    <n v="0"/>
    <n v="13"/>
    <n v="15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41S"/>
    <n v="1"/>
    <s v="MARIA MONTESSORI"/>
    <n v="27"/>
    <s v="GUACHOCHI"/>
    <n v="1"/>
    <s v="GUACHOCHI"/>
    <s v="CALLE SINFOROSA"/>
    <n v="26"/>
    <s v="GUACHOCHI"/>
    <s v="PÚBLICO"/>
    <x v="0"/>
    <x v="4"/>
    <x v="0"/>
    <x v="0"/>
    <s v="08FZP0021I"/>
    <s v="08FJZ0106V"/>
    <s v="08ADG0006B"/>
    <n v="0"/>
    <n v="96"/>
    <n v="87"/>
    <n v="183"/>
    <n v="0"/>
    <n v="0"/>
    <n v="0"/>
    <n v="96"/>
    <n v="87"/>
    <n v="183"/>
    <n v="0"/>
    <n v="0"/>
    <n v="0"/>
    <n v="26"/>
    <n v="23"/>
    <n v="49"/>
    <n v="32"/>
    <n v="25"/>
    <n v="57"/>
    <n v="30"/>
    <n v="34"/>
    <n v="64"/>
    <n v="0"/>
    <n v="0"/>
    <n v="0"/>
    <n v="0"/>
    <n v="0"/>
    <n v="0"/>
    <n v="0"/>
    <n v="0"/>
    <n v="0"/>
    <n v="88"/>
    <n v="82"/>
    <n v="170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1"/>
    <n v="1"/>
    <n v="0"/>
    <n v="10"/>
    <n v="0"/>
    <n v="6"/>
    <n v="1"/>
    <n v="2"/>
    <n v="3"/>
    <n v="0"/>
    <n v="0"/>
    <n v="0"/>
    <n v="0"/>
    <n v="6"/>
    <n v="7"/>
    <n v="7"/>
    <n v="1"/>
  </r>
  <r>
    <s v="08DJN0742R"/>
    <n v="1"/>
    <s v="AMADO NERVO"/>
    <n v="31"/>
    <s v="GUERRERO"/>
    <n v="72"/>
    <s v="PACHERA"/>
    <s v="NINGUNO NINGUNO"/>
    <n v="0"/>
    <s v="CUAUHTÉMOC"/>
    <s v="PÚBLICO"/>
    <x v="0"/>
    <x v="4"/>
    <x v="0"/>
    <x v="0"/>
    <s v="08FZP0111A"/>
    <s v="08FJZ0111G"/>
    <s v="08ADG0010O"/>
    <n v="0"/>
    <n v="11"/>
    <n v="10"/>
    <n v="21"/>
    <n v="0"/>
    <n v="0"/>
    <n v="0"/>
    <n v="11"/>
    <n v="10"/>
    <n v="21"/>
    <n v="0"/>
    <n v="0"/>
    <n v="0"/>
    <n v="0"/>
    <n v="1"/>
    <n v="1"/>
    <n v="4"/>
    <n v="2"/>
    <n v="6"/>
    <n v="5"/>
    <n v="4"/>
    <n v="9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3Q"/>
    <n v="1"/>
    <s v="NACIONES UNIDAS"/>
    <n v="36"/>
    <s v="JIMÉNEZ"/>
    <n v="1"/>
    <s v="JOSĂ‰ MARIANO JIMĂ‰NEZ"/>
    <s v="CALLE RICARDO FLORES MAGON"/>
    <n v="0"/>
    <s v="HIDALGO DEL PARRAL"/>
    <s v="PÚBLICO"/>
    <x v="0"/>
    <x v="4"/>
    <x v="0"/>
    <x v="0"/>
    <s v="08FZP0129Z"/>
    <s v="08FJZ0109S"/>
    <s v="08ADG0004D"/>
    <n v="0"/>
    <n v="19"/>
    <n v="11"/>
    <n v="30"/>
    <n v="0"/>
    <n v="0"/>
    <n v="0"/>
    <n v="19"/>
    <n v="11"/>
    <n v="30"/>
    <n v="0"/>
    <n v="0"/>
    <n v="0"/>
    <n v="5"/>
    <n v="2"/>
    <n v="7"/>
    <n v="4"/>
    <n v="5"/>
    <n v="9"/>
    <n v="10"/>
    <n v="4"/>
    <n v="14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46N"/>
    <n v="1"/>
    <s v="AMADO NERVO"/>
    <n v="13"/>
    <s v="CASAS GRANDES"/>
    <n v="17"/>
    <s v="COLONIA JUĂREZ"/>
    <s v="CALLE ANAHUAC"/>
    <n v="102"/>
    <s v="NVO. CASAS GRANDES"/>
    <s v="PÚBLICO"/>
    <x v="0"/>
    <x v="4"/>
    <x v="0"/>
    <x v="0"/>
    <s v="08FZP0143T"/>
    <s v="08FJZ0110H"/>
    <s v="08ADG0013L"/>
    <n v="0"/>
    <n v="5"/>
    <n v="10"/>
    <n v="15"/>
    <n v="0"/>
    <n v="0"/>
    <n v="0"/>
    <n v="5"/>
    <n v="10"/>
    <n v="15"/>
    <n v="0"/>
    <n v="0"/>
    <n v="0"/>
    <n v="4"/>
    <n v="1"/>
    <n v="5"/>
    <n v="3"/>
    <n v="2"/>
    <n v="5"/>
    <n v="4"/>
    <n v="7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47M"/>
    <n v="1"/>
    <s v="ROSAURA ZAPATA CANO"/>
    <n v="58"/>
    <s v="SAN FRANCISCO DE CONCHOS"/>
    <n v="27"/>
    <s v="RANCHO NUEVO"/>
    <s v="CALLE RANCHO NUEVO"/>
    <n v="0"/>
    <s v="DELICIAS"/>
    <s v="PÚBLICO"/>
    <x v="0"/>
    <x v="4"/>
    <x v="0"/>
    <x v="0"/>
    <s v="08FZP0107O"/>
    <s v="08FJZ0109S"/>
    <s v="08ADG0057I"/>
    <n v="0"/>
    <n v="11"/>
    <n v="8"/>
    <n v="19"/>
    <n v="0"/>
    <n v="0"/>
    <n v="0"/>
    <n v="11"/>
    <n v="8"/>
    <n v="19"/>
    <n v="0"/>
    <n v="0"/>
    <n v="0"/>
    <n v="1"/>
    <n v="1"/>
    <n v="2"/>
    <n v="4"/>
    <n v="6"/>
    <n v="10"/>
    <n v="6"/>
    <n v="2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50Z"/>
    <n v="1"/>
    <s v="OCTAVIO PAZ"/>
    <n v="37"/>
    <s v="JUÁREZ"/>
    <n v="1"/>
    <s v="JUĂREZ"/>
    <s v="CALLE TILDIA "/>
    <n v="0"/>
    <s v="JUÁREZ"/>
    <s v="PÚBLICO"/>
    <x v="0"/>
    <x v="4"/>
    <x v="0"/>
    <x v="0"/>
    <s v="08FZP0130P"/>
    <s v="08FJZ0101Z"/>
    <s v="08ADG0005C"/>
    <n v="0"/>
    <n v="48"/>
    <n v="51"/>
    <n v="99"/>
    <n v="0"/>
    <n v="0"/>
    <n v="0"/>
    <n v="48"/>
    <n v="51"/>
    <n v="99"/>
    <n v="0"/>
    <n v="0"/>
    <n v="0"/>
    <n v="0"/>
    <n v="2"/>
    <n v="2"/>
    <n v="9"/>
    <n v="9"/>
    <n v="18"/>
    <n v="30"/>
    <n v="24"/>
    <n v="54"/>
    <n v="0"/>
    <n v="0"/>
    <n v="0"/>
    <n v="0"/>
    <n v="0"/>
    <n v="0"/>
    <n v="0"/>
    <n v="0"/>
    <n v="0"/>
    <n v="39"/>
    <n v="35"/>
    <n v="74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5"/>
    <n v="4"/>
    <n v="1"/>
  </r>
  <r>
    <s v="08DJN0752Y"/>
    <n v="1"/>
    <s v="ROSA AGAZZI"/>
    <n v="37"/>
    <s v="JUÁREZ"/>
    <n v="1"/>
    <s v="JUĂREZ"/>
    <s v="CALLE GENERAL ANGEL TRIAS"/>
    <n v="1456"/>
    <s v="JUÁREZ"/>
    <s v="PÚBLICO"/>
    <x v="0"/>
    <x v="4"/>
    <x v="0"/>
    <x v="0"/>
    <s v="08FZP0115X"/>
    <s v="08FJZ0104X"/>
    <s v="08ADG0005C"/>
    <n v="0"/>
    <n v="57"/>
    <n v="61"/>
    <n v="118"/>
    <n v="0"/>
    <n v="0"/>
    <n v="0"/>
    <n v="57"/>
    <n v="61"/>
    <n v="118"/>
    <n v="0"/>
    <n v="0"/>
    <n v="0"/>
    <n v="6"/>
    <n v="3"/>
    <n v="9"/>
    <n v="6"/>
    <n v="12"/>
    <n v="18"/>
    <n v="32"/>
    <n v="42"/>
    <n v="74"/>
    <n v="0"/>
    <n v="0"/>
    <n v="0"/>
    <n v="0"/>
    <n v="0"/>
    <n v="0"/>
    <n v="0"/>
    <n v="0"/>
    <n v="0"/>
    <n v="44"/>
    <n v="57"/>
    <n v="101"/>
    <n v="0"/>
    <n v="0"/>
    <n v="4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DJN0753X"/>
    <n v="1"/>
    <s v="JUSTO SIERRA"/>
    <n v="36"/>
    <s v="JIMÉNEZ"/>
    <n v="1"/>
    <s v="JOSĂ‰ MARIANO JIMĂ‰NEZ"/>
    <s v="CALLE HEROES DE PINOS ALTOS"/>
    <n v="0"/>
    <s v="HIDALGO DEL PARRAL"/>
    <s v="PÚBLICO"/>
    <x v="0"/>
    <x v="4"/>
    <x v="0"/>
    <x v="0"/>
    <s v="08FZP0129Z"/>
    <s v="08FJZ0109S"/>
    <s v="08ADG0004D"/>
    <n v="0"/>
    <n v="37"/>
    <n v="41"/>
    <n v="78"/>
    <n v="0"/>
    <n v="0"/>
    <n v="0"/>
    <n v="37"/>
    <n v="41"/>
    <n v="78"/>
    <n v="0"/>
    <n v="0"/>
    <n v="0"/>
    <n v="5"/>
    <n v="5"/>
    <n v="10"/>
    <n v="14"/>
    <n v="15"/>
    <n v="29"/>
    <n v="24"/>
    <n v="18"/>
    <n v="42"/>
    <n v="0"/>
    <n v="0"/>
    <n v="0"/>
    <n v="0"/>
    <n v="0"/>
    <n v="0"/>
    <n v="0"/>
    <n v="0"/>
    <n v="0"/>
    <n v="43"/>
    <n v="38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755V"/>
    <n v="1"/>
    <s v="AMADO NERVO"/>
    <n v="40"/>
    <s v="MADERA"/>
    <n v="1"/>
    <s v="MADERA"/>
    <s v="CALLE PINABETE"/>
    <n v="0"/>
    <s v="MADERA"/>
    <s v="PÚBLICO"/>
    <x v="0"/>
    <x v="4"/>
    <x v="0"/>
    <x v="0"/>
    <s v="08FZP0026D"/>
    <s v="08FJZ0111G"/>
    <s v="08ADG0055K"/>
    <n v="0"/>
    <n v="35"/>
    <n v="30"/>
    <n v="65"/>
    <n v="0"/>
    <n v="0"/>
    <n v="0"/>
    <n v="35"/>
    <n v="30"/>
    <n v="65"/>
    <n v="0"/>
    <n v="0"/>
    <n v="0"/>
    <n v="5"/>
    <n v="8"/>
    <n v="13"/>
    <n v="17"/>
    <n v="10"/>
    <n v="27"/>
    <n v="17"/>
    <n v="15"/>
    <n v="32"/>
    <n v="0"/>
    <n v="0"/>
    <n v="0"/>
    <n v="0"/>
    <n v="0"/>
    <n v="0"/>
    <n v="0"/>
    <n v="0"/>
    <n v="0"/>
    <n v="39"/>
    <n v="33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758S"/>
    <n v="1"/>
    <s v="ANA SULLIVAN"/>
    <n v="48"/>
    <s v="NAMIQUIPA"/>
    <n v="64"/>
    <s v="BENITO JUĂREZ"/>
    <s v="CALLE QUINTA"/>
    <n v="0"/>
    <s v="CUAUHTÉMOC"/>
    <s v="PÚBLICO"/>
    <x v="0"/>
    <x v="4"/>
    <x v="0"/>
    <x v="0"/>
    <s v="08FZP0146Q"/>
    <s v="08FJZ0105W"/>
    <s v="08ADG0010O"/>
    <n v="0"/>
    <n v="10"/>
    <n v="13"/>
    <n v="23"/>
    <n v="0"/>
    <n v="0"/>
    <n v="0"/>
    <n v="10"/>
    <n v="13"/>
    <n v="23"/>
    <n v="0"/>
    <n v="0"/>
    <n v="0"/>
    <n v="0"/>
    <n v="0"/>
    <n v="0"/>
    <n v="3"/>
    <n v="5"/>
    <n v="8"/>
    <n v="5"/>
    <n v="7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59R"/>
    <n v="1"/>
    <s v="ANDRES HENESTROSA"/>
    <n v="48"/>
    <s v="NAMIQUIPA"/>
    <n v="65"/>
    <s v="SANTA ANA"/>
    <s v="CALLE SOTO MAYNEZ"/>
    <n v="0"/>
    <s v="CUAUHTÉMOC"/>
    <s v="PÚBLICO"/>
    <x v="0"/>
    <x v="4"/>
    <x v="0"/>
    <x v="0"/>
    <s v="08FZP0126C"/>
    <s v="08FJZ0105W"/>
    <s v="08ADG0010O"/>
    <n v="0"/>
    <n v="33"/>
    <n v="34"/>
    <n v="67"/>
    <n v="0"/>
    <n v="0"/>
    <n v="0"/>
    <n v="33"/>
    <n v="34"/>
    <n v="67"/>
    <n v="0"/>
    <n v="0"/>
    <n v="0"/>
    <n v="13"/>
    <n v="8"/>
    <n v="21"/>
    <n v="12"/>
    <n v="12"/>
    <n v="24"/>
    <n v="12"/>
    <n v="18"/>
    <n v="30"/>
    <n v="0"/>
    <n v="0"/>
    <n v="0"/>
    <n v="0"/>
    <n v="0"/>
    <n v="0"/>
    <n v="0"/>
    <n v="0"/>
    <n v="0"/>
    <n v="37"/>
    <n v="38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760G"/>
    <n v="1"/>
    <s v="ANGEL DE CAMPO"/>
    <n v="62"/>
    <s v="SAUCILLO"/>
    <n v="35"/>
    <s v="SANTA GERTRUDIS (LA HACIENDA)"/>
    <s v="NINGUNO NINGUNO"/>
    <n v="0"/>
    <s v="DELICIAS"/>
    <s v="PÚBLICO"/>
    <x v="0"/>
    <x v="4"/>
    <x v="0"/>
    <x v="0"/>
    <s v="08FZP0132N"/>
    <s v="08FJZ0109S"/>
    <s v="08ADG0057I"/>
    <n v="0"/>
    <n v="14"/>
    <n v="12"/>
    <n v="26"/>
    <n v="0"/>
    <n v="0"/>
    <n v="0"/>
    <n v="14"/>
    <n v="12"/>
    <n v="26"/>
    <n v="0"/>
    <n v="0"/>
    <n v="0"/>
    <n v="2"/>
    <n v="0"/>
    <n v="2"/>
    <n v="8"/>
    <n v="6"/>
    <n v="14"/>
    <n v="3"/>
    <n v="3"/>
    <n v="6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766A"/>
    <n v="1"/>
    <s v="MEXICO 68"/>
    <n v="37"/>
    <s v="JUÁREZ"/>
    <n v="1"/>
    <s v="JUĂREZ"/>
    <s v="PRIVADA AVELINA GALLEGOS"/>
    <n v="0"/>
    <s v="JUÁREZ"/>
    <s v="PÚBLICO"/>
    <x v="0"/>
    <x v="4"/>
    <x v="0"/>
    <x v="0"/>
    <s v="08FZP0130P"/>
    <s v="08FJZ0101Z"/>
    <s v="08ADG0005C"/>
    <n v="0"/>
    <n v="53"/>
    <n v="70"/>
    <n v="123"/>
    <n v="0"/>
    <n v="0"/>
    <n v="0"/>
    <n v="53"/>
    <n v="70"/>
    <n v="123"/>
    <n v="0"/>
    <n v="0"/>
    <n v="0"/>
    <n v="0"/>
    <n v="2"/>
    <n v="2"/>
    <n v="13"/>
    <n v="19"/>
    <n v="32"/>
    <n v="30"/>
    <n v="45"/>
    <n v="75"/>
    <n v="0"/>
    <n v="0"/>
    <n v="0"/>
    <n v="0"/>
    <n v="0"/>
    <n v="0"/>
    <n v="0"/>
    <n v="0"/>
    <n v="0"/>
    <n v="43"/>
    <n v="66"/>
    <n v="109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2"/>
    <n v="0"/>
    <n v="1"/>
    <n v="0"/>
    <n v="0"/>
    <n v="0"/>
    <n v="0"/>
    <n v="0"/>
    <n v="0"/>
    <n v="1"/>
    <n v="0"/>
    <n v="10"/>
    <n v="0"/>
    <n v="5"/>
    <n v="0"/>
    <n v="0"/>
    <n v="3"/>
    <n v="0"/>
    <n v="0"/>
    <n v="0"/>
    <n v="2"/>
    <n v="5"/>
    <n v="5"/>
    <n v="5"/>
    <n v="1"/>
  </r>
  <r>
    <s v="08DJN0769Y"/>
    <n v="1"/>
    <s v="ALVARO OBREGON"/>
    <n v="8"/>
    <s v="BATOPILAS DE MANUEL GÓMEZ MORÍN"/>
    <n v="145"/>
    <s v="POLANCO (RANCHERĂŤA MINERAL POLANCO)"/>
    <s v="CALLE POLANCO (RANCHERIA MINERAL POLANCO)"/>
    <n v="0"/>
    <s v="CREEL"/>
    <s v="PÚBLICO"/>
    <x v="0"/>
    <x v="4"/>
    <x v="0"/>
    <x v="0"/>
    <s v="08FZP0021I"/>
    <s v="08FJZ0106V"/>
    <s v="08ADG0006B"/>
    <n v="0"/>
    <n v="10"/>
    <n v="5"/>
    <n v="15"/>
    <n v="0"/>
    <n v="0"/>
    <n v="0"/>
    <n v="10"/>
    <n v="5"/>
    <n v="15"/>
    <n v="0"/>
    <n v="0"/>
    <n v="0"/>
    <n v="2"/>
    <n v="3"/>
    <n v="5"/>
    <n v="4"/>
    <n v="1"/>
    <n v="5"/>
    <n v="3"/>
    <n v="6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EMILIO PORTES GIL"/>
    <n v="51"/>
    <s v="OCAMPO"/>
    <n v="238"/>
    <s v="LAS ESTRELLAS"/>
    <s v="CALLE LAS ESTRELLAS"/>
    <n v="0"/>
    <s v="CREEL"/>
    <s v="PÚBLICO"/>
    <x v="0"/>
    <x v="4"/>
    <x v="0"/>
    <x v="0"/>
    <s v="08FZP0155Y"/>
    <s v="08FJZ0106V"/>
    <s v="08ADG0003E"/>
    <n v="0"/>
    <n v="6"/>
    <n v="16"/>
    <n v="22"/>
    <n v="0"/>
    <n v="0"/>
    <n v="0"/>
    <n v="6"/>
    <n v="16"/>
    <n v="22"/>
    <n v="0"/>
    <n v="0"/>
    <n v="0"/>
    <n v="2"/>
    <n v="2"/>
    <n v="4"/>
    <n v="2"/>
    <n v="5"/>
    <n v="7"/>
    <n v="2"/>
    <n v="3"/>
    <n v="5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776H"/>
    <n v="1"/>
    <s v="JOSE MARTI"/>
    <n v="46"/>
    <s v="MORELOS"/>
    <n v="1"/>
    <s v="MORELOS"/>
    <s v="CALLE INDEPENDENCIA"/>
    <n v="0"/>
    <s v="GUACHOCHI"/>
    <s v="PÚBLICO"/>
    <x v="0"/>
    <x v="4"/>
    <x v="0"/>
    <x v="0"/>
    <s v="08FZP0025E"/>
    <s v="08FJZ0106V"/>
    <s v="08ADG0006B"/>
    <n v="0"/>
    <n v="18"/>
    <n v="15"/>
    <n v="33"/>
    <n v="0"/>
    <n v="0"/>
    <n v="0"/>
    <n v="18"/>
    <n v="15"/>
    <n v="33"/>
    <n v="0"/>
    <n v="0"/>
    <n v="0"/>
    <n v="4"/>
    <n v="4"/>
    <n v="8"/>
    <n v="2"/>
    <n v="9"/>
    <n v="11"/>
    <n v="5"/>
    <n v="8"/>
    <n v="13"/>
    <n v="0"/>
    <n v="0"/>
    <n v="0"/>
    <n v="0"/>
    <n v="0"/>
    <n v="0"/>
    <n v="0"/>
    <n v="0"/>
    <n v="0"/>
    <n v="11"/>
    <n v="2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79E"/>
    <n v="1"/>
    <s v="BENITO JUAREZ"/>
    <n v="36"/>
    <s v="JIMÉNEZ"/>
    <n v="20"/>
    <s v="CALIFORNIA"/>
    <s v="CALLE CALIFORNIA"/>
    <n v="0"/>
    <s v="HIDALGO DEL PARRAL"/>
    <s v="PÚBLICO"/>
    <x v="0"/>
    <x v="4"/>
    <x v="0"/>
    <x v="0"/>
    <s v="08FZP0129Z"/>
    <s v="08FJZ0109S"/>
    <s v="08ADG0004D"/>
    <n v="0"/>
    <n v="6"/>
    <n v="12"/>
    <n v="18"/>
    <n v="0"/>
    <n v="0"/>
    <n v="0"/>
    <n v="6"/>
    <n v="12"/>
    <n v="18"/>
    <n v="0"/>
    <n v="0"/>
    <n v="0"/>
    <n v="3"/>
    <n v="2"/>
    <n v="5"/>
    <n v="1"/>
    <n v="5"/>
    <n v="6"/>
    <n v="1"/>
    <n v="4"/>
    <n v="5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82S"/>
    <n v="1"/>
    <s v="FEDERICO FROEBEL"/>
    <n v="37"/>
    <s v="JUÁREZ"/>
    <n v="1"/>
    <s v="JUĂREZ"/>
    <s v="BOULEVARD OSCAR FLORES SANCHEZ"/>
    <n v="7503"/>
    <s v="JUÁREZ"/>
    <s v="PÚBLICO"/>
    <x v="0"/>
    <x v="4"/>
    <x v="0"/>
    <x v="0"/>
    <s v="08FZP0275K"/>
    <s v="08FJZ0101Z"/>
    <s v="08ADG0005C"/>
    <n v="0"/>
    <n v="49"/>
    <n v="58"/>
    <n v="107"/>
    <n v="0"/>
    <n v="0"/>
    <n v="0"/>
    <n v="49"/>
    <n v="58"/>
    <n v="107"/>
    <n v="0"/>
    <n v="0"/>
    <n v="0"/>
    <n v="1"/>
    <n v="5"/>
    <n v="6"/>
    <n v="14"/>
    <n v="17"/>
    <n v="31"/>
    <n v="32"/>
    <n v="38"/>
    <n v="70"/>
    <n v="0"/>
    <n v="0"/>
    <n v="0"/>
    <n v="0"/>
    <n v="0"/>
    <n v="0"/>
    <n v="0"/>
    <n v="0"/>
    <n v="0"/>
    <n v="47"/>
    <n v="60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2"/>
    <n v="0"/>
    <n v="0"/>
    <n v="1"/>
    <n v="0"/>
    <n v="0"/>
    <n v="0"/>
    <n v="0"/>
    <n v="1"/>
    <n v="0"/>
    <n v="0"/>
    <n v="10"/>
    <n v="0"/>
    <n v="5"/>
    <n v="0"/>
    <n v="1"/>
    <n v="3"/>
    <n v="0"/>
    <n v="0"/>
    <n v="0"/>
    <n v="1"/>
    <n v="5"/>
    <n v="5"/>
    <n v="5"/>
    <n v="1"/>
  </r>
  <r>
    <s v="08DJN0783R"/>
    <n v="1"/>
    <s v="YACAHUASI"/>
    <n v="37"/>
    <s v="JUÁREZ"/>
    <n v="1"/>
    <s v="JUĂREZ"/>
    <s v="CALLE 2 DE OCTUBRE"/>
    <n v="0"/>
    <s v="JUÁREZ"/>
    <s v="PÚBLICO"/>
    <x v="0"/>
    <x v="4"/>
    <x v="0"/>
    <x v="0"/>
    <s v="08FZP0130P"/>
    <s v="08FJZ0101Z"/>
    <s v="08ADG0005C"/>
    <n v="0"/>
    <n v="28"/>
    <n v="28"/>
    <n v="56"/>
    <n v="0"/>
    <n v="0"/>
    <n v="0"/>
    <n v="28"/>
    <n v="28"/>
    <n v="56"/>
    <n v="0"/>
    <n v="0"/>
    <n v="0"/>
    <n v="2"/>
    <n v="0"/>
    <n v="2"/>
    <n v="8"/>
    <n v="12"/>
    <n v="20"/>
    <n v="17"/>
    <n v="26"/>
    <n v="43"/>
    <n v="0"/>
    <n v="0"/>
    <n v="0"/>
    <n v="0"/>
    <n v="0"/>
    <n v="0"/>
    <n v="0"/>
    <n v="0"/>
    <n v="0"/>
    <n v="27"/>
    <n v="38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84Q"/>
    <n v="1"/>
    <s v="AGUSTIN MELGAR"/>
    <n v="37"/>
    <s v="JUÁREZ"/>
    <n v="1"/>
    <s v="JUĂREZ"/>
    <s v="CALLE ISLA MALTA"/>
    <n v="0"/>
    <s v="JUÁREZ"/>
    <s v="PÚBLICO"/>
    <x v="0"/>
    <x v="4"/>
    <x v="0"/>
    <x v="0"/>
    <s v="08FZP0115X"/>
    <s v="08FJZ0104X"/>
    <s v="08ADG0005C"/>
    <n v="0"/>
    <n v="61"/>
    <n v="51"/>
    <n v="112"/>
    <n v="0"/>
    <n v="0"/>
    <n v="0"/>
    <n v="61"/>
    <n v="51"/>
    <n v="112"/>
    <n v="0"/>
    <n v="0"/>
    <n v="0"/>
    <n v="3"/>
    <n v="1"/>
    <n v="4"/>
    <n v="12"/>
    <n v="13"/>
    <n v="25"/>
    <n v="42"/>
    <n v="40"/>
    <n v="82"/>
    <n v="0"/>
    <n v="0"/>
    <n v="0"/>
    <n v="0"/>
    <n v="0"/>
    <n v="0"/>
    <n v="0"/>
    <n v="0"/>
    <n v="0"/>
    <n v="57"/>
    <n v="54"/>
    <n v="111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0786O"/>
    <n v="1"/>
    <s v="RUBEN DARIO"/>
    <n v="37"/>
    <s v="JUÁREZ"/>
    <n v="1"/>
    <s v="JUĂREZ"/>
    <s v="CALLE HERMOSILLO"/>
    <n v="7604"/>
    <s v="JUÁREZ"/>
    <s v="PÚBLICO"/>
    <x v="0"/>
    <x v="4"/>
    <x v="0"/>
    <x v="0"/>
    <s v="08FZP0114Y"/>
    <s v="08FJZ0104X"/>
    <s v="08ADG0005C"/>
    <n v="0"/>
    <n v="64"/>
    <n v="60"/>
    <n v="124"/>
    <n v="0"/>
    <n v="0"/>
    <n v="0"/>
    <n v="64"/>
    <n v="60"/>
    <n v="124"/>
    <n v="0"/>
    <n v="0"/>
    <n v="0"/>
    <n v="1"/>
    <n v="2"/>
    <n v="3"/>
    <n v="12"/>
    <n v="11"/>
    <n v="23"/>
    <n v="48"/>
    <n v="51"/>
    <n v="99"/>
    <n v="0"/>
    <n v="0"/>
    <n v="0"/>
    <n v="0"/>
    <n v="0"/>
    <n v="0"/>
    <n v="0"/>
    <n v="0"/>
    <n v="0"/>
    <n v="61"/>
    <n v="64"/>
    <n v="125"/>
    <n v="0"/>
    <n v="0"/>
    <n v="4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  <n v="1"/>
  </r>
  <r>
    <s v="08DJN0787N"/>
    <n v="1"/>
    <s v="JUANA DE IBARBOUROU"/>
    <n v="37"/>
    <s v="JUÁREZ"/>
    <n v="1"/>
    <s v="JUĂREZ"/>
    <s v="CALLE VALENTIN GOMEZ FARIAS"/>
    <n v="0"/>
    <s v="JUÁREZ"/>
    <s v="PÚBLICO"/>
    <x v="0"/>
    <x v="4"/>
    <x v="0"/>
    <x v="0"/>
    <s v="08FZP0115X"/>
    <s v="08FJZ0104X"/>
    <s v="08ADG0005C"/>
    <n v="0"/>
    <n v="24"/>
    <n v="24"/>
    <n v="48"/>
    <n v="0"/>
    <n v="0"/>
    <n v="0"/>
    <n v="24"/>
    <n v="24"/>
    <n v="48"/>
    <n v="0"/>
    <n v="0"/>
    <n v="0"/>
    <n v="0"/>
    <n v="1"/>
    <n v="1"/>
    <n v="5"/>
    <n v="3"/>
    <n v="8"/>
    <n v="18"/>
    <n v="18"/>
    <n v="36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88M"/>
    <n v="1"/>
    <s v="MARIA DE MAEZTU"/>
    <n v="37"/>
    <s v="JUÁREZ"/>
    <n v="1"/>
    <s v="JUĂREZ"/>
    <s v="CALLE MEMBRILA"/>
    <n v="2524"/>
    <s v="JUÁREZ"/>
    <s v="PÚBLICO"/>
    <x v="0"/>
    <x v="4"/>
    <x v="0"/>
    <x v="0"/>
    <s v="08FZP0117V"/>
    <s v="08FJZ0104X"/>
    <s v="08ADG0005C"/>
    <n v="0"/>
    <n v="13"/>
    <n v="8"/>
    <n v="21"/>
    <n v="0"/>
    <n v="0"/>
    <n v="0"/>
    <n v="13"/>
    <n v="8"/>
    <n v="21"/>
    <n v="0"/>
    <n v="0"/>
    <n v="0"/>
    <n v="0"/>
    <n v="0"/>
    <n v="0"/>
    <n v="2"/>
    <n v="6"/>
    <n v="8"/>
    <n v="10"/>
    <n v="4"/>
    <n v="14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90A"/>
    <n v="1"/>
    <s v="JUAN AMOS COMENIUS"/>
    <n v="37"/>
    <s v="JUÁREZ"/>
    <n v="1"/>
    <s v="JUĂREZ"/>
    <s v="CALLE ZINC"/>
    <n v="0"/>
    <s v="JUÁREZ"/>
    <s v="PÚBLICO"/>
    <x v="0"/>
    <x v="4"/>
    <x v="0"/>
    <x v="0"/>
    <s v="08FZP0274L"/>
    <s v="08FJZ0104X"/>
    <s v="08ADG0005C"/>
    <n v="0"/>
    <n v="34"/>
    <n v="40"/>
    <n v="74"/>
    <n v="0"/>
    <n v="0"/>
    <n v="0"/>
    <n v="34"/>
    <n v="40"/>
    <n v="74"/>
    <n v="0"/>
    <n v="0"/>
    <n v="0"/>
    <n v="1"/>
    <n v="2"/>
    <n v="3"/>
    <n v="11"/>
    <n v="9"/>
    <n v="20"/>
    <n v="12"/>
    <n v="15"/>
    <n v="27"/>
    <n v="0"/>
    <n v="0"/>
    <n v="0"/>
    <n v="0"/>
    <n v="0"/>
    <n v="0"/>
    <n v="0"/>
    <n v="0"/>
    <n v="0"/>
    <n v="24"/>
    <n v="26"/>
    <n v="5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0791Z"/>
    <n v="1"/>
    <s v="TENOCH"/>
    <n v="37"/>
    <s v="JUÁREZ"/>
    <n v="1"/>
    <s v="JUĂREZ"/>
    <s v="CALLE GENERAL ANGEL TRIAS"/>
    <n v="710"/>
    <s v="JUÁREZ"/>
    <s v="PÚBLICO"/>
    <x v="0"/>
    <x v="4"/>
    <x v="0"/>
    <x v="0"/>
    <s v="08FZP0274L"/>
    <s v="08FJZ0104X"/>
    <s v="08ADG0005C"/>
    <n v="0"/>
    <n v="37"/>
    <n v="39"/>
    <n v="76"/>
    <n v="0"/>
    <n v="0"/>
    <n v="0"/>
    <n v="37"/>
    <n v="39"/>
    <n v="76"/>
    <n v="0"/>
    <n v="0"/>
    <n v="0"/>
    <n v="4"/>
    <n v="0"/>
    <n v="4"/>
    <n v="11"/>
    <n v="9"/>
    <n v="20"/>
    <n v="32"/>
    <n v="24"/>
    <n v="56"/>
    <n v="0"/>
    <n v="0"/>
    <n v="0"/>
    <n v="0"/>
    <n v="0"/>
    <n v="0"/>
    <n v="0"/>
    <n v="0"/>
    <n v="0"/>
    <n v="47"/>
    <n v="33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794X"/>
    <n v="1"/>
    <s v="FELIPE CARRILLO PUERTO"/>
    <n v="13"/>
    <s v="CASAS GRANDES"/>
    <n v="18"/>
    <s v="JUAN MATA ORTĂŤZ (PEARSON)"/>
    <s v="CALLE FERROCARRIL N."/>
    <n v="0"/>
    <s v="NVO. CASAS GRANDES"/>
    <s v="PÚBLICO"/>
    <x v="0"/>
    <x v="4"/>
    <x v="0"/>
    <x v="0"/>
    <s v="08FZP0143T"/>
    <s v="08FJZ0110H"/>
    <s v="08ADG0013L"/>
    <n v="0"/>
    <n v="13"/>
    <n v="9"/>
    <n v="22"/>
    <n v="0"/>
    <n v="0"/>
    <n v="0"/>
    <n v="13"/>
    <n v="9"/>
    <n v="22"/>
    <n v="0"/>
    <n v="0"/>
    <n v="0"/>
    <n v="0"/>
    <n v="1"/>
    <n v="1"/>
    <n v="1"/>
    <n v="6"/>
    <n v="7"/>
    <n v="5"/>
    <n v="2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95W"/>
    <n v="1"/>
    <s v="XOCHIPILLI"/>
    <n v="10"/>
    <s v="BUENAVENTURA"/>
    <n v="1"/>
    <s v="SAN BUENAVENTURA"/>
    <s v="CALLE AMBROSIO ROYO"/>
    <n v="0"/>
    <s v="NVO. CASAS GRANDES"/>
    <s v="PÚBLICO"/>
    <x v="0"/>
    <x v="4"/>
    <x v="0"/>
    <x v="0"/>
    <s v="08FZP0156X"/>
    <s v="08FJZ0110H"/>
    <s v="08ADG0013L"/>
    <n v="0"/>
    <n v="35"/>
    <n v="45"/>
    <n v="80"/>
    <n v="0"/>
    <n v="0"/>
    <n v="0"/>
    <n v="35"/>
    <n v="45"/>
    <n v="80"/>
    <n v="0"/>
    <n v="0"/>
    <n v="0"/>
    <n v="2"/>
    <n v="4"/>
    <n v="6"/>
    <n v="14"/>
    <n v="18"/>
    <n v="32"/>
    <n v="23"/>
    <n v="23"/>
    <n v="46"/>
    <n v="0"/>
    <n v="0"/>
    <n v="0"/>
    <n v="0"/>
    <n v="0"/>
    <n v="0"/>
    <n v="0"/>
    <n v="0"/>
    <n v="0"/>
    <n v="39"/>
    <n v="4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798T"/>
    <n v="1"/>
    <s v="TAYILA"/>
    <n v="37"/>
    <s v="JUÁREZ"/>
    <n v="1"/>
    <s v="JUĂREZ"/>
    <s v="CALLE CHE GUEVARA"/>
    <n v="1000"/>
    <s v="JUÁREZ"/>
    <s v="PÚBLICO"/>
    <x v="0"/>
    <x v="4"/>
    <x v="0"/>
    <x v="0"/>
    <s v="08FZP0272N"/>
    <s v="08FJZ0004Y"/>
    <s v="08ADG0005C"/>
    <n v="0"/>
    <n v="39"/>
    <n v="26"/>
    <n v="65"/>
    <n v="0"/>
    <n v="0"/>
    <n v="0"/>
    <n v="39"/>
    <n v="26"/>
    <n v="65"/>
    <n v="0"/>
    <n v="0"/>
    <n v="0"/>
    <n v="1"/>
    <n v="2"/>
    <n v="3"/>
    <n v="14"/>
    <n v="10"/>
    <n v="24"/>
    <n v="30"/>
    <n v="22"/>
    <n v="52"/>
    <n v="0"/>
    <n v="0"/>
    <n v="0"/>
    <n v="0"/>
    <n v="0"/>
    <n v="0"/>
    <n v="0"/>
    <n v="0"/>
    <n v="0"/>
    <n v="45"/>
    <n v="34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99S"/>
    <n v="1"/>
    <s v="JOSE MA. MORELOS Y PAVON"/>
    <n v="37"/>
    <s v="JUÁREZ"/>
    <n v="1"/>
    <s v="JUĂREZ"/>
    <s v="CALLE LĂZARO CĂRDENAS"/>
    <n v="332"/>
    <s v="JUÁREZ"/>
    <s v="PÚBLICO"/>
    <x v="0"/>
    <x v="4"/>
    <x v="0"/>
    <x v="0"/>
    <s v="08FZP0157W"/>
    <s v="08FJZ0004Y"/>
    <s v="08ADG0005C"/>
    <n v="0"/>
    <n v="43"/>
    <n v="49"/>
    <n v="92"/>
    <n v="0"/>
    <n v="0"/>
    <n v="0"/>
    <n v="43"/>
    <n v="49"/>
    <n v="92"/>
    <n v="0"/>
    <n v="0"/>
    <n v="0"/>
    <n v="3"/>
    <n v="4"/>
    <n v="7"/>
    <n v="10"/>
    <n v="7"/>
    <n v="17"/>
    <n v="33"/>
    <n v="28"/>
    <n v="61"/>
    <n v="0"/>
    <n v="0"/>
    <n v="0"/>
    <n v="0"/>
    <n v="0"/>
    <n v="0"/>
    <n v="0"/>
    <n v="0"/>
    <n v="0"/>
    <n v="46"/>
    <n v="39"/>
    <n v="85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800R"/>
    <n v="1"/>
    <s v="YITZURANI"/>
    <n v="37"/>
    <s v="JUÁREZ"/>
    <n v="1"/>
    <s v="JUĂREZ"/>
    <s v="CALLE ANEMONA"/>
    <n v="0"/>
    <s v="JUÁREZ"/>
    <s v="PÚBLICO"/>
    <x v="0"/>
    <x v="4"/>
    <x v="0"/>
    <x v="0"/>
    <s v="08FZP0141V"/>
    <s v="08FJZ0004Y"/>
    <s v="08ADG0005C"/>
    <n v="0"/>
    <n v="44"/>
    <n v="77"/>
    <n v="121"/>
    <n v="0"/>
    <n v="0"/>
    <n v="0"/>
    <n v="44"/>
    <n v="77"/>
    <n v="121"/>
    <n v="0"/>
    <n v="0"/>
    <n v="0"/>
    <n v="2"/>
    <n v="2"/>
    <n v="4"/>
    <n v="12"/>
    <n v="20"/>
    <n v="32"/>
    <n v="29"/>
    <n v="57"/>
    <n v="86"/>
    <n v="0"/>
    <n v="0"/>
    <n v="0"/>
    <n v="0"/>
    <n v="0"/>
    <n v="0"/>
    <n v="0"/>
    <n v="0"/>
    <n v="0"/>
    <n v="43"/>
    <n v="79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1"/>
    <n v="0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801Q"/>
    <n v="1"/>
    <s v="JOHAN HENRICH PESTALOZZI"/>
    <n v="32"/>
    <s v="HIDALGO DEL PARRAL"/>
    <n v="1"/>
    <s v="HIDALGO DEL PARRAL"/>
    <s v="CALLE CAUDILLO DEL SUR"/>
    <n v="28"/>
    <s v="HIDALGO DEL PARRAL"/>
    <s v="PÚBLICO"/>
    <x v="0"/>
    <x v="4"/>
    <x v="0"/>
    <x v="0"/>
    <s v="08FZP0119T"/>
    <s v="08FJZ0107U"/>
    <s v="08ADG0004D"/>
    <n v="0"/>
    <n v="57"/>
    <n v="39"/>
    <n v="96"/>
    <n v="0"/>
    <n v="0"/>
    <n v="0"/>
    <n v="57"/>
    <n v="39"/>
    <n v="96"/>
    <n v="0"/>
    <n v="0"/>
    <n v="0"/>
    <n v="4"/>
    <n v="6"/>
    <n v="10"/>
    <n v="18"/>
    <n v="11"/>
    <n v="29"/>
    <n v="23"/>
    <n v="20"/>
    <n v="43"/>
    <n v="0"/>
    <n v="0"/>
    <n v="0"/>
    <n v="0"/>
    <n v="0"/>
    <n v="0"/>
    <n v="0"/>
    <n v="0"/>
    <n v="0"/>
    <n v="45"/>
    <n v="37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1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802P"/>
    <n v="1"/>
    <s v="HAYDIN"/>
    <n v="37"/>
    <s v="JUÁREZ"/>
    <n v="1"/>
    <s v="JUĂREZ"/>
    <s v="CALLE IRVIN FLORES"/>
    <n v="0"/>
    <s v="JUÁREZ"/>
    <s v="PÚBLICO"/>
    <x v="0"/>
    <x v="4"/>
    <x v="0"/>
    <x v="0"/>
    <s v="08FZP0128A"/>
    <s v="08FJZ0101Z"/>
    <s v="08ADG0005C"/>
    <n v="0"/>
    <n v="33"/>
    <n v="15"/>
    <n v="48"/>
    <n v="0"/>
    <n v="0"/>
    <n v="0"/>
    <n v="33"/>
    <n v="15"/>
    <n v="48"/>
    <n v="0"/>
    <n v="0"/>
    <n v="0"/>
    <n v="2"/>
    <n v="2"/>
    <n v="4"/>
    <n v="7"/>
    <n v="5"/>
    <n v="12"/>
    <n v="14"/>
    <n v="4"/>
    <n v="18"/>
    <n v="0"/>
    <n v="0"/>
    <n v="0"/>
    <n v="0"/>
    <n v="0"/>
    <n v="0"/>
    <n v="0"/>
    <n v="0"/>
    <n v="0"/>
    <n v="23"/>
    <n v="11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803O"/>
    <n v="1"/>
    <s v="MADAME CURIE"/>
    <n v="45"/>
    <s v="MEOQUI"/>
    <n v="8"/>
    <s v="COLONIA FELIPE ĂNGELES"/>
    <s v="CALLE CEDROS "/>
    <n v="115"/>
    <s v="DELICIAS"/>
    <s v="PÚBLICO"/>
    <x v="0"/>
    <x v="4"/>
    <x v="0"/>
    <x v="0"/>
    <s v="08FZP0106P"/>
    <s v="08FJZ0108T"/>
    <s v="08ADG0057I"/>
    <n v="0"/>
    <n v="20"/>
    <n v="25"/>
    <n v="45"/>
    <n v="0"/>
    <n v="0"/>
    <n v="0"/>
    <n v="20"/>
    <n v="25"/>
    <n v="45"/>
    <n v="0"/>
    <n v="0"/>
    <n v="0"/>
    <n v="3"/>
    <n v="0"/>
    <n v="3"/>
    <n v="9"/>
    <n v="11"/>
    <n v="20"/>
    <n v="11"/>
    <n v="13"/>
    <n v="24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4N"/>
    <n v="1"/>
    <s v="RAMON LOPEZ VELARDE"/>
    <n v="45"/>
    <s v="MEOQUI"/>
    <n v="15"/>
    <s v="LĂZARO CĂRDENAS"/>
    <s v="CALLE KM.2 CARRETERA CARDENAS-JULIMES"/>
    <n v="0"/>
    <s v="DELICIAS"/>
    <s v="PÚBLICO"/>
    <x v="0"/>
    <x v="4"/>
    <x v="0"/>
    <x v="0"/>
    <s v="08FZP0106P"/>
    <s v="08FJZ0108T"/>
    <s v="08ADG0057I"/>
    <n v="0"/>
    <n v="29"/>
    <n v="40"/>
    <n v="69"/>
    <n v="0"/>
    <n v="0"/>
    <n v="0"/>
    <n v="29"/>
    <n v="40"/>
    <n v="69"/>
    <n v="0"/>
    <n v="0"/>
    <n v="0"/>
    <n v="3"/>
    <n v="5"/>
    <n v="8"/>
    <n v="11"/>
    <n v="13"/>
    <n v="24"/>
    <n v="17"/>
    <n v="19"/>
    <n v="36"/>
    <n v="0"/>
    <n v="0"/>
    <n v="0"/>
    <n v="0"/>
    <n v="0"/>
    <n v="0"/>
    <n v="0"/>
    <n v="0"/>
    <n v="0"/>
    <n v="31"/>
    <n v="37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805M"/>
    <n v="1"/>
    <s v="NIĂ‘OS HEROES"/>
    <n v="21"/>
    <s v="DELICIAS"/>
    <n v="1"/>
    <s v="DELICIAS"/>
    <s v="CALLE 9A"/>
    <n v="0"/>
    <s v="DELICIAS"/>
    <s v="PÚBLICO"/>
    <x v="0"/>
    <x v="4"/>
    <x v="0"/>
    <x v="0"/>
    <s v="08FZP0151B"/>
    <s v="08FJZ0108T"/>
    <s v="08ADG0057I"/>
    <n v="0"/>
    <n v="14"/>
    <n v="7"/>
    <n v="21"/>
    <n v="0"/>
    <n v="0"/>
    <n v="0"/>
    <n v="14"/>
    <n v="7"/>
    <n v="21"/>
    <n v="0"/>
    <n v="0"/>
    <n v="0"/>
    <n v="0"/>
    <n v="3"/>
    <n v="3"/>
    <n v="5"/>
    <n v="1"/>
    <n v="6"/>
    <n v="5"/>
    <n v="5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806L"/>
    <n v="1"/>
    <s v="FRANCISCO MARQUEZ"/>
    <n v="52"/>
    <s v="OJINAGA"/>
    <n v="1"/>
    <s v="MANUEL OJINAGA"/>
    <s v="CALLE MANUEL OJINAGA"/>
    <n v="1203"/>
    <s v="OJINAGA"/>
    <s v="PÚBLICO"/>
    <x v="0"/>
    <x v="4"/>
    <x v="0"/>
    <x v="0"/>
    <s v="08FZP0108N"/>
    <s v="08FJZ0117A"/>
    <s v="08ADG0056J"/>
    <n v="0"/>
    <n v="52"/>
    <n v="33"/>
    <n v="85"/>
    <n v="0"/>
    <n v="0"/>
    <n v="0"/>
    <n v="52"/>
    <n v="33"/>
    <n v="85"/>
    <n v="0"/>
    <n v="0"/>
    <n v="0"/>
    <n v="3"/>
    <n v="4"/>
    <n v="7"/>
    <n v="19"/>
    <n v="16"/>
    <n v="35"/>
    <n v="30"/>
    <n v="20"/>
    <n v="50"/>
    <n v="0"/>
    <n v="0"/>
    <n v="0"/>
    <n v="0"/>
    <n v="0"/>
    <n v="0"/>
    <n v="0"/>
    <n v="0"/>
    <n v="0"/>
    <n v="52"/>
    <n v="40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808J"/>
    <n v="1"/>
    <s v="SIGISMUND SCHLOMO FREUD"/>
    <n v="7"/>
    <s v="BALLEZA"/>
    <n v="1"/>
    <s v="MARIANO BALLEZA"/>
    <s v="CALLE EMILIANO ZAPATA"/>
    <n v="0"/>
    <s v="GUACHOCHI"/>
    <s v="PÚBLICO"/>
    <x v="0"/>
    <x v="4"/>
    <x v="0"/>
    <x v="0"/>
    <s v="08FZP0024F"/>
    <s v="08FJZ0107U"/>
    <s v="08ADG0004D"/>
    <n v="0"/>
    <n v="15"/>
    <n v="22"/>
    <n v="37"/>
    <n v="0"/>
    <n v="0"/>
    <n v="0"/>
    <n v="15"/>
    <n v="22"/>
    <n v="37"/>
    <n v="0"/>
    <n v="0"/>
    <n v="0"/>
    <n v="9"/>
    <n v="4"/>
    <n v="13"/>
    <n v="5"/>
    <n v="2"/>
    <n v="7"/>
    <n v="8"/>
    <n v="9"/>
    <n v="17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13V"/>
    <n v="1"/>
    <s v="JOAQUIN BARANDA"/>
    <n v="64"/>
    <s v="EL TULE"/>
    <n v="25"/>
    <s v="SAN MATEO"/>
    <s v="CALLE SAN MATEO"/>
    <n v="0"/>
    <s v="GUACHOCHI"/>
    <s v="PÚBLICO"/>
    <x v="0"/>
    <x v="4"/>
    <x v="0"/>
    <x v="0"/>
    <s v="08FZP0024F"/>
    <s v="08FJZ0107U"/>
    <s v="08ADG0004D"/>
    <n v="0"/>
    <n v="6"/>
    <n v="5"/>
    <n v="11"/>
    <n v="0"/>
    <n v="0"/>
    <n v="0"/>
    <n v="6"/>
    <n v="5"/>
    <n v="11"/>
    <n v="0"/>
    <n v="0"/>
    <n v="0"/>
    <n v="4"/>
    <n v="3"/>
    <n v="7"/>
    <n v="4"/>
    <n v="2"/>
    <n v="6"/>
    <n v="2"/>
    <n v="2"/>
    <n v="4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17R"/>
    <n v="1"/>
    <s v="MIGUEL HIDALGO Y COSTILLA"/>
    <n v="29"/>
    <s v="GUADALUPE Y CALVO"/>
    <n v="181"/>
    <s v="RANCHO DE ENMEDIO"/>
    <s v="CALLE RANCHO DE ENMEDIO"/>
    <n v="0"/>
    <s v="GUADALUPE Y CALVO"/>
    <s v="PÚBLICO"/>
    <x v="0"/>
    <x v="4"/>
    <x v="0"/>
    <x v="0"/>
    <s v="08FZP0123F"/>
    <s v="08FJZ0107U"/>
    <s v="08ADG0007A"/>
    <n v="0"/>
    <n v="15"/>
    <n v="8"/>
    <n v="23"/>
    <n v="0"/>
    <n v="0"/>
    <n v="0"/>
    <n v="15"/>
    <n v="8"/>
    <n v="23"/>
    <n v="0"/>
    <n v="0"/>
    <n v="0"/>
    <n v="4"/>
    <n v="2"/>
    <n v="6"/>
    <n v="3"/>
    <n v="0"/>
    <n v="3"/>
    <n v="6"/>
    <n v="2"/>
    <n v="8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822C"/>
    <n v="1"/>
    <s v="AZTECA"/>
    <n v="32"/>
    <s v="HIDALGO DEL PARRAL"/>
    <n v="1"/>
    <s v="HIDALGO DEL PARRAL"/>
    <s v="CALLE RAUL SOTO REYES"/>
    <n v="0"/>
    <s v="HIDALGO DEL PARRAL"/>
    <s v="PÚBLICO"/>
    <x v="0"/>
    <x v="4"/>
    <x v="0"/>
    <x v="0"/>
    <s v="08FZP0119T"/>
    <s v="08FJZ0107U"/>
    <s v="08ADG0004D"/>
    <n v="0"/>
    <n v="77"/>
    <n v="80"/>
    <n v="157"/>
    <n v="0"/>
    <n v="0"/>
    <n v="0"/>
    <n v="77"/>
    <n v="80"/>
    <n v="157"/>
    <n v="0"/>
    <n v="0"/>
    <n v="0"/>
    <n v="6"/>
    <n v="4"/>
    <n v="10"/>
    <n v="28"/>
    <n v="30"/>
    <n v="58"/>
    <n v="35"/>
    <n v="34"/>
    <n v="69"/>
    <n v="0"/>
    <n v="0"/>
    <n v="0"/>
    <n v="0"/>
    <n v="0"/>
    <n v="0"/>
    <n v="0"/>
    <n v="0"/>
    <n v="0"/>
    <n v="69"/>
    <n v="68"/>
    <n v="137"/>
    <n v="0"/>
    <n v="3"/>
    <n v="3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1"/>
    <n v="0"/>
    <n v="0"/>
    <n v="0"/>
    <n v="0"/>
    <n v="0"/>
    <n v="0"/>
    <n v="1"/>
    <n v="0"/>
    <n v="11"/>
    <n v="0"/>
    <n v="7"/>
    <n v="0"/>
    <n v="3"/>
    <n v="3"/>
    <n v="0"/>
    <n v="0"/>
    <n v="0"/>
    <n v="1"/>
    <n v="7"/>
    <n v="7"/>
    <n v="7"/>
    <n v="1"/>
  </r>
  <r>
    <s v="08DJN0830L"/>
    <n v="1"/>
    <s v="AMADO NERVO"/>
    <n v="17"/>
    <s v="CUAUHTÉMOC"/>
    <n v="106"/>
    <s v="COLONIA OBREGĂ“N (RUBIO)"/>
    <s v="CALLE 5 DE MAYO"/>
    <n v="0"/>
    <s v="CUAUHTÉMOC"/>
    <s v="PÚBLICO"/>
    <x v="0"/>
    <x v="4"/>
    <x v="0"/>
    <x v="0"/>
    <s v="08FZP0146Q"/>
    <s v="08FJZ0105W"/>
    <s v="08ADG0010O"/>
    <n v="0"/>
    <n v="51"/>
    <n v="41"/>
    <n v="92"/>
    <n v="0"/>
    <n v="0"/>
    <n v="0"/>
    <n v="51"/>
    <n v="41"/>
    <n v="92"/>
    <n v="0"/>
    <n v="0"/>
    <n v="0"/>
    <n v="3"/>
    <n v="4"/>
    <n v="7"/>
    <n v="19"/>
    <n v="19"/>
    <n v="38"/>
    <n v="21"/>
    <n v="14"/>
    <n v="35"/>
    <n v="0"/>
    <n v="0"/>
    <n v="0"/>
    <n v="0"/>
    <n v="0"/>
    <n v="0"/>
    <n v="0"/>
    <n v="0"/>
    <n v="0"/>
    <n v="43"/>
    <n v="37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832J"/>
    <n v="1"/>
    <s v="VENUSTIANO CARRANZA"/>
    <n v="17"/>
    <s v="CUAUHTÉMOC"/>
    <n v="113"/>
    <s v="LA QUEMADA"/>
    <s v="CALLE YUCATAN"/>
    <n v="0"/>
    <s v="CUAUHTÉMOC"/>
    <s v="PÚBLICO"/>
    <x v="0"/>
    <x v="4"/>
    <x v="0"/>
    <x v="0"/>
    <s v="08FZP0146Q"/>
    <s v="08FJZ0105W"/>
    <s v="08ADG0010O"/>
    <n v="0"/>
    <n v="23"/>
    <n v="21"/>
    <n v="44"/>
    <n v="0"/>
    <n v="0"/>
    <n v="0"/>
    <n v="23"/>
    <n v="21"/>
    <n v="44"/>
    <n v="0"/>
    <n v="0"/>
    <n v="0"/>
    <n v="0"/>
    <n v="0"/>
    <n v="0"/>
    <n v="6"/>
    <n v="7"/>
    <n v="13"/>
    <n v="15"/>
    <n v="15"/>
    <n v="30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36F"/>
    <n v="1"/>
    <s v="ALICIA MELENDEZ MORALES"/>
    <n v="32"/>
    <s v="HIDALGO DEL PARRAL"/>
    <n v="1"/>
    <s v="HIDALGO DEL PARRAL"/>
    <s v="CALLE RIO CONCHOS"/>
    <n v="27"/>
    <s v="HIDALGO DEL PARRAL"/>
    <s v="PÚBLICO"/>
    <x v="0"/>
    <x v="4"/>
    <x v="0"/>
    <x v="0"/>
    <s v="08FZP0120I"/>
    <s v="08FJZ0107U"/>
    <s v="08ADG0004D"/>
    <n v="0"/>
    <n v="9"/>
    <n v="15"/>
    <n v="24"/>
    <n v="0"/>
    <n v="0"/>
    <n v="0"/>
    <n v="9"/>
    <n v="15"/>
    <n v="24"/>
    <n v="0"/>
    <n v="0"/>
    <n v="0"/>
    <n v="2"/>
    <n v="2"/>
    <n v="4"/>
    <n v="5"/>
    <n v="8"/>
    <n v="13"/>
    <n v="4"/>
    <n v="6"/>
    <n v="10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0837E"/>
    <n v="1"/>
    <s v="ROSARIO CASTELLANOS"/>
    <n v="55"/>
    <s v="ROSALES"/>
    <n v="170"/>
    <s v="SALĂ“N DE ACTOS (AMPLIACIĂ“N CUARENTA Y SIETE)"/>
    <s v="CALLE SALON DE ACTOS"/>
    <n v="0"/>
    <s v="DELICIAS"/>
    <s v="PÚBLICO"/>
    <x v="0"/>
    <x v="4"/>
    <x v="0"/>
    <x v="0"/>
    <s v="08FZP0106P"/>
    <s v="08FJZ0108T"/>
    <s v="08ADG0057I"/>
    <n v="0"/>
    <n v="8"/>
    <n v="12"/>
    <n v="20"/>
    <n v="0"/>
    <n v="0"/>
    <n v="0"/>
    <n v="8"/>
    <n v="12"/>
    <n v="20"/>
    <n v="0"/>
    <n v="0"/>
    <n v="0"/>
    <n v="0"/>
    <n v="1"/>
    <n v="1"/>
    <n v="2"/>
    <n v="6"/>
    <n v="8"/>
    <n v="5"/>
    <n v="9"/>
    <n v="14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838D"/>
    <n v="1"/>
    <s v="JUAN ESCUTIA"/>
    <n v="19"/>
    <s v="CHIHUAHUA"/>
    <n v="1"/>
    <s v="CHIHUAHUA"/>
    <s v="CALLE P TOLOMEO"/>
    <n v="0"/>
    <s v="CHIHUAHUA"/>
    <s v="PÚBLICO"/>
    <x v="0"/>
    <x v="4"/>
    <x v="0"/>
    <x v="0"/>
    <s v="08FZP0102T"/>
    <s v="08FJZ0115C"/>
    <s v="08ADG0046C"/>
    <n v="0"/>
    <n v="64"/>
    <n v="76"/>
    <n v="140"/>
    <n v="0"/>
    <n v="0"/>
    <n v="0"/>
    <n v="64"/>
    <n v="76"/>
    <n v="140"/>
    <n v="0"/>
    <n v="0"/>
    <n v="0"/>
    <n v="10"/>
    <n v="9"/>
    <n v="19"/>
    <n v="25"/>
    <n v="28"/>
    <n v="53"/>
    <n v="32"/>
    <n v="31"/>
    <n v="63"/>
    <n v="0"/>
    <n v="0"/>
    <n v="0"/>
    <n v="0"/>
    <n v="0"/>
    <n v="0"/>
    <n v="0"/>
    <n v="0"/>
    <n v="0"/>
    <n v="67"/>
    <n v="68"/>
    <n v="135"/>
    <n v="1"/>
    <n v="2"/>
    <n v="2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1"/>
    <n v="2"/>
    <n v="2"/>
    <n v="0"/>
    <n v="0"/>
    <n v="0"/>
    <n v="1"/>
    <n v="6"/>
    <n v="8"/>
    <n v="6"/>
    <n v="1"/>
  </r>
  <r>
    <s v="08DJN0839C"/>
    <n v="1"/>
    <s v="LEON TOLSTOI"/>
    <n v="19"/>
    <s v="CHIHUAHUA"/>
    <n v="1"/>
    <s v="CHIHUAHUA"/>
    <s v="CALLE DE LA EDUCACION "/>
    <n v="0"/>
    <s v="CHIHUAHUA"/>
    <s v="PÚBLICO"/>
    <x v="0"/>
    <x v="4"/>
    <x v="0"/>
    <x v="0"/>
    <s v="08FZP0147P"/>
    <s v="08FJZ0113E"/>
    <s v="08ADG0046C"/>
    <n v="0"/>
    <n v="72"/>
    <n v="39"/>
    <n v="111"/>
    <n v="0"/>
    <n v="0"/>
    <n v="0"/>
    <n v="72"/>
    <n v="39"/>
    <n v="111"/>
    <n v="0"/>
    <n v="0"/>
    <n v="0"/>
    <n v="7"/>
    <n v="7"/>
    <n v="14"/>
    <n v="24"/>
    <n v="22"/>
    <n v="46"/>
    <n v="33"/>
    <n v="18"/>
    <n v="51"/>
    <n v="0"/>
    <n v="0"/>
    <n v="0"/>
    <n v="0"/>
    <n v="0"/>
    <n v="0"/>
    <n v="0"/>
    <n v="0"/>
    <n v="0"/>
    <n v="64"/>
    <n v="47"/>
    <n v="111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2"/>
    <n v="0"/>
    <n v="0"/>
    <n v="9"/>
    <n v="0"/>
    <n v="5"/>
    <n v="1"/>
    <n v="2"/>
    <n v="2"/>
    <n v="0"/>
    <n v="0"/>
    <n v="0"/>
    <n v="0"/>
    <n v="5"/>
    <n v="5"/>
    <n v="5"/>
    <n v="1"/>
  </r>
  <r>
    <s v="08DJN0841R"/>
    <n v="1"/>
    <s v="NICOLAS BRAVO"/>
    <n v="19"/>
    <s v="CHIHUAHUA"/>
    <n v="1"/>
    <s v="CHIHUAHUA"/>
    <s v="CALLE PLAZA DE 3 CULTURAS"/>
    <n v="90"/>
    <s v="CHIHUAHUA"/>
    <s v="PÚBLICO"/>
    <x v="0"/>
    <x v="4"/>
    <x v="0"/>
    <x v="0"/>
    <s v="08FZP0131O"/>
    <s v="08FJZ0115C"/>
    <s v="08ADG0046C"/>
    <n v="0"/>
    <n v="42"/>
    <n v="44"/>
    <n v="86"/>
    <n v="0"/>
    <n v="0"/>
    <n v="0"/>
    <n v="42"/>
    <n v="44"/>
    <n v="86"/>
    <n v="0"/>
    <n v="0"/>
    <n v="0"/>
    <n v="4"/>
    <n v="4"/>
    <n v="8"/>
    <n v="13"/>
    <n v="12"/>
    <n v="25"/>
    <n v="25"/>
    <n v="9"/>
    <n v="34"/>
    <n v="0"/>
    <n v="0"/>
    <n v="0"/>
    <n v="0"/>
    <n v="0"/>
    <n v="0"/>
    <n v="0"/>
    <n v="0"/>
    <n v="0"/>
    <n v="42"/>
    <n v="25"/>
    <n v="6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843P"/>
    <n v="1"/>
    <s v="PEDRO CALDERON DE LA BARCA"/>
    <n v="19"/>
    <s v="CHIHUAHUA"/>
    <n v="1"/>
    <s v="CHIHUAHUA"/>
    <s v="CALLE ROBINSĂ“N"/>
    <n v="0"/>
    <s v="CHIHUAHUA"/>
    <s v="PÚBLICO"/>
    <x v="0"/>
    <x v="4"/>
    <x v="0"/>
    <x v="0"/>
    <s v="08FZP0125D"/>
    <s v="08FJZ0115C"/>
    <s v="08ADG0046C"/>
    <n v="0"/>
    <n v="27"/>
    <n v="32"/>
    <n v="59"/>
    <n v="0"/>
    <n v="0"/>
    <n v="0"/>
    <n v="27"/>
    <n v="32"/>
    <n v="59"/>
    <n v="0"/>
    <n v="0"/>
    <n v="0"/>
    <n v="3"/>
    <n v="9"/>
    <n v="12"/>
    <n v="10"/>
    <n v="7"/>
    <n v="17"/>
    <n v="11"/>
    <n v="16"/>
    <n v="27"/>
    <n v="0"/>
    <n v="0"/>
    <n v="0"/>
    <n v="0"/>
    <n v="0"/>
    <n v="0"/>
    <n v="0"/>
    <n v="0"/>
    <n v="0"/>
    <n v="24"/>
    <n v="32"/>
    <n v="5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844O"/>
    <n v="1"/>
    <s v="18 DE MARZO"/>
    <n v="37"/>
    <s v="JUÁREZ"/>
    <n v="1"/>
    <s v="JUĂREZ"/>
    <s v="CALLE NICOLAS RODRIGUEZ KILOMETRO 20"/>
    <n v="0"/>
    <s v="JUÁREZ"/>
    <s v="PÚBLICO"/>
    <x v="0"/>
    <x v="4"/>
    <x v="0"/>
    <x v="0"/>
    <s v="08FZP0140W"/>
    <s v="08FJZ0101Z"/>
    <s v="08ADG0005C"/>
    <n v="0"/>
    <n v="48"/>
    <n v="55"/>
    <n v="103"/>
    <n v="0"/>
    <n v="0"/>
    <n v="0"/>
    <n v="48"/>
    <n v="55"/>
    <n v="103"/>
    <n v="0"/>
    <n v="0"/>
    <n v="0"/>
    <n v="1"/>
    <n v="4"/>
    <n v="5"/>
    <n v="11"/>
    <n v="13"/>
    <n v="24"/>
    <n v="44"/>
    <n v="34"/>
    <n v="78"/>
    <n v="0"/>
    <n v="0"/>
    <n v="0"/>
    <n v="0"/>
    <n v="0"/>
    <n v="0"/>
    <n v="0"/>
    <n v="0"/>
    <n v="0"/>
    <n v="56"/>
    <n v="51"/>
    <n v="107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0848K"/>
    <n v="2"/>
    <s v="JEAN PIAGET"/>
    <n v="37"/>
    <s v="JUÁREZ"/>
    <n v="1"/>
    <s v="JUĂREZ"/>
    <s v="CALLE MAURITANIA"/>
    <n v="7261"/>
    <s v="JUÁREZ"/>
    <s v="PÚBLICO"/>
    <x v="0"/>
    <x v="4"/>
    <x v="0"/>
    <x v="0"/>
    <s v="08FZP0275K"/>
    <s v="08FJZ0101Z"/>
    <s v="08ADG0005C"/>
    <n v="0"/>
    <n v="52"/>
    <n v="38"/>
    <n v="90"/>
    <n v="0"/>
    <n v="0"/>
    <n v="0"/>
    <n v="52"/>
    <n v="38"/>
    <n v="90"/>
    <n v="0"/>
    <n v="0"/>
    <n v="0"/>
    <n v="1"/>
    <n v="4"/>
    <n v="5"/>
    <n v="15"/>
    <n v="13"/>
    <n v="28"/>
    <n v="29"/>
    <n v="15"/>
    <n v="44"/>
    <n v="0"/>
    <n v="0"/>
    <n v="0"/>
    <n v="0"/>
    <n v="0"/>
    <n v="0"/>
    <n v="0"/>
    <n v="0"/>
    <n v="0"/>
    <n v="45"/>
    <n v="32"/>
    <n v="77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0850Z"/>
    <n v="1"/>
    <s v="SOR JUANA INES DE LA CRUZ"/>
    <n v="19"/>
    <s v="CHIHUAHUA"/>
    <n v="1"/>
    <s v="CHIHUAHUA"/>
    <s v="CALLE IGNACIO RODRIGUEZ"/>
    <n v="0"/>
    <s v="CHIHUAHUA"/>
    <s v="PÚBLICO"/>
    <x v="0"/>
    <x v="4"/>
    <x v="0"/>
    <x v="0"/>
    <s v="08FZP0135K"/>
    <s v="08FJZ0113E"/>
    <s v="08ADG0046C"/>
    <n v="0"/>
    <n v="35"/>
    <n v="38"/>
    <n v="73"/>
    <n v="0"/>
    <n v="0"/>
    <n v="0"/>
    <n v="35"/>
    <n v="38"/>
    <n v="73"/>
    <n v="0"/>
    <n v="0"/>
    <n v="0"/>
    <n v="7"/>
    <n v="4"/>
    <n v="11"/>
    <n v="10"/>
    <n v="11"/>
    <n v="21"/>
    <n v="12"/>
    <n v="15"/>
    <n v="27"/>
    <n v="0"/>
    <n v="0"/>
    <n v="0"/>
    <n v="0"/>
    <n v="0"/>
    <n v="0"/>
    <n v="0"/>
    <n v="0"/>
    <n v="0"/>
    <n v="29"/>
    <n v="30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853W"/>
    <n v="1"/>
    <s v="EDUARDO CLAPAREDE"/>
    <n v="50"/>
    <s v="NUEVO CASAS GRANDES"/>
    <n v="1"/>
    <s v="NUEVO CASAS GRANDES"/>
    <s v="CALLE FLORENCIA"/>
    <n v="5314"/>
    <s v="NVO. CASAS GRANDES"/>
    <s v="PÚBLICO"/>
    <x v="0"/>
    <x v="4"/>
    <x v="0"/>
    <x v="0"/>
    <s v="08FZP0113Z"/>
    <s v="08FJZ0110H"/>
    <s v="08ADG0013L"/>
    <n v="0"/>
    <n v="45"/>
    <n v="37"/>
    <n v="82"/>
    <n v="0"/>
    <n v="0"/>
    <n v="0"/>
    <n v="45"/>
    <n v="37"/>
    <n v="82"/>
    <n v="0"/>
    <n v="0"/>
    <n v="0"/>
    <n v="6"/>
    <n v="10"/>
    <n v="16"/>
    <n v="11"/>
    <n v="11"/>
    <n v="22"/>
    <n v="21"/>
    <n v="17"/>
    <n v="38"/>
    <n v="0"/>
    <n v="0"/>
    <n v="0"/>
    <n v="0"/>
    <n v="0"/>
    <n v="0"/>
    <n v="0"/>
    <n v="0"/>
    <n v="0"/>
    <n v="38"/>
    <n v="38"/>
    <n v="7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855U"/>
    <n v="1"/>
    <s v="TENOCH"/>
    <n v="24"/>
    <s v="SANTA ISABEL"/>
    <n v="32"/>
    <s v="SANTA ANA"/>
    <s v="NINGUNO NINGUNO"/>
    <n v="0"/>
    <s v="CHIHUAHUA"/>
    <s v="PÚBLICO"/>
    <x v="0"/>
    <x v="4"/>
    <x v="0"/>
    <x v="0"/>
    <s v="08FZP0273M"/>
    <s v="08FJZ0116B"/>
    <s v="08ADG0046C"/>
    <n v="0"/>
    <n v="10"/>
    <n v="6"/>
    <n v="16"/>
    <n v="0"/>
    <n v="0"/>
    <n v="0"/>
    <n v="10"/>
    <n v="6"/>
    <n v="16"/>
    <n v="0"/>
    <n v="0"/>
    <n v="0"/>
    <n v="3"/>
    <n v="0"/>
    <n v="3"/>
    <n v="4"/>
    <n v="2"/>
    <n v="6"/>
    <n v="3"/>
    <n v="2"/>
    <n v="5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56T"/>
    <n v="1"/>
    <s v="JOHN DEWEY"/>
    <n v="32"/>
    <s v="HIDALGO DEL PARRAL"/>
    <n v="1"/>
    <s v="HIDALGO DEL PARRAL"/>
    <s v="CALLE VALLADOLID"/>
    <n v="0"/>
    <s v="HIDALGO DEL PARRAL"/>
    <s v="PÚBLICO"/>
    <x v="0"/>
    <x v="4"/>
    <x v="0"/>
    <x v="0"/>
    <s v="08FZP0120I"/>
    <s v="08FJZ0107U"/>
    <s v="08ADG0004D"/>
    <n v="0"/>
    <n v="37"/>
    <n v="43"/>
    <n v="80"/>
    <n v="0"/>
    <n v="0"/>
    <n v="0"/>
    <n v="37"/>
    <n v="43"/>
    <n v="80"/>
    <n v="0"/>
    <n v="0"/>
    <n v="0"/>
    <n v="8"/>
    <n v="6"/>
    <n v="14"/>
    <n v="16"/>
    <n v="22"/>
    <n v="38"/>
    <n v="14"/>
    <n v="15"/>
    <n v="29"/>
    <n v="0"/>
    <n v="0"/>
    <n v="0"/>
    <n v="0"/>
    <n v="0"/>
    <n v="0"/>
    <n v="0"/>
    <n v="0"/>
    <n v="0"/>
    <n v="38"/>
    <n v="43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857S"/>
    <n v="1"/>
    <s v="ANNA SULLIVAN"/>
    <n v="19"/>
    <s v="CHIHUAHUA"/>
    <n v="1"/>
    <s v="CHIHUAHUA"/>
    <s v="CALLE MISAEL NUNEZ "/>
    <n v="1004"/>
    <s v="CHIHUAHUA"/>
    <s v="PÚBLICO"/>
    <x v="0"/>
    <x v="4"/>
    <x v="0"/>
    <x v="0"/>
    <s v="08FZP0102T"/>
    <s v="08FJZ0115C"/>
    <s v="08ADG0046C"/>
    <n v="0"/>
    <n v="45"/>
    <n v="52"/>
    <n v="97"/>
    <n v="0"/>
    <n v="0"/>
    <n v="0"/>
    <n v="45"/>
    <n v="52"/>
    <n v="97"/>
    <n v="0"/>
    <n v="0"/>
    <n v="0"/>
    <n v="16"/>
    <n v="8"/>
    <n v="24"/>
    <n v="10"/>
    <n v="23"/>
    <n v="33"/>
    <n v="27"/>
    <n v="19"/>
    <n v="46"/>
    <n v="0"/>
    <n v="0"/>
    <n v="0"/>
    <n v="0"/>
    <n v="0"/>
    <n v="0"/>
    <n v="0"/>
    <n v="0"/>
    <n v="0"/>
    <n v="53"/>
    <n v="50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1"/>
    <n v="1"/>
    <n v="0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DJN0859Q"/>
    <n v="1"/>
    <s v="GUILLERMO GRIMM"/>
    <n v="19"/>
    <s v="CHIHUAHUA"/>
    <n v="1"/>
    <s v="CHIHUAHUA"/>
    <s v="CALLE JESUS ROMERO"/>
    <n v="0"/>
    <s v="CHIHUAHUA"/>
    <s v="PÚBLICO"/>
    <x v="0"/>
    <x v="4"/>
    <x v="0"/>
    <x v="0"/>
    <s v="08FZP0101U"/>
    <s v="08FJZ0116B"/>
    <s v="08ADG0046C"/>
    <n v="0"/>
    <n v="34"/>
    <n v="45"/>
    <n v="79"/>
    <n v="0"/>
    <n v="0"/>
    <n v="0"/>
    <n v="34"/>
    <n v="45"/>
    <n v="79"/>
    <n v="0"/>
    <n v="0"/>
    <n v="0"/>
    <n v="3"/>
    <n v="6"/>
    <n v="9"/>
    <n v="13"/>
    <n v="13"/>
    <n v="26"/>
    <n v="11"/>
    <n v="18"/>
    <n v="29"/>
    <n v="0"/>
    <n v="0"/>
    <n v="0"/>
    <n v="0"/>
    <n v="0"/>
    <n v="0"/>
    <n v="0"/>
    <n v="0"/>
    <n v="0"/>
    <n v="27"/>
    <n v="37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0"/>
    <n v="0"/>
    <n v="0"/>
    <n v="0"/>
    <n v="3"/>
    <n v="3"/>
    <n v="6"/>
    <n v="3"/>
    <n v="1"/>
  </r>
  <r>
    <s v="08DJN0863C"/>
    <n v="1"/>
    <s v="ADOLFO LOPEZ MATEOS"/>
    <n v="32"/>
    <s v="HIDALGO DEL PARRAL"/>
    <n v="1"/>
    <s v="HIDALGO DEL PARRAL"/>
    <s v="CALLE PROGRESO"/>
    <n v="0"/>
    <s v="HIDALGO DEL PARRAL"/>
    <s v="PÚBLICO"/>
    <x v="0"/>
    <x v="4"/>
    <x v="0"/>
    <x v="0"/>
    <s v="08FZP0138H"/>
    <s v="08FJZ0107U"/>
    <s v="08ADG0004D"/>
    <n v="0"/>
    <n v="79"/>
    <n v="75"/>
    <n v="154"/>
    <n v="0"/>
    <n v="0"/>
    <n v="0"/>
    <n v="79"/>
    <n v="75"/>
    <n v="154"/>
    <n v="0"/>
    <n v="0"/>
    <n v="0"/>
    <n v="9"/>
    <n v="9"/>
    <n v="18"/>
    <n v="25"/>
    <n v="38"/>
    <n v="63"/>
    <n v="50"/>
    <n v="33"/>
    <n v="83"/>
    <n v="0"/>
    <n v="0"/>
    <n v="0"/>
    <n v="0"/>
    <n v="0"/>
    <n v="0"/>
    <n v="0"/>
    <n v="0"/>
    <n v="0"/>
    <n v="84"/>
    <n v="80"/>
    <n v="164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2"/>
    <n v="0"/>
    <n v="0"/>
    <n v="11"/>
    <n v="0"/>
    <n v="6"/>
    <n v="0"/>
    <n v="2"/>
    <n v="3"/>
    <n v="0"/>
    <n v="0"/>
    <n v="0"/>
    <n v="1"/>
    <n v="6"/>
    <n v="7"/>
    <n v="6"/>
    <n v="1"/>
  </r>
  <r>
    <s v="08DJN0864B"/>
    <n v="2"/>
    <s v="OVIDIO DECROLY"/>
    <n v="37"/>
    <s v="JUÁREZ"/>
    <n v="1"/>
    <s v="JUĂREZ"/>
    <s v="CALLE ANEMONA"/>
    <n v="0"/>
    <s v="JUÁREZ"/>
    <s v="PÚBLICO"/>
    <x v="0"/>
    <x v="4"/>
    <x v="0"/>
    <x v="0"/>
    <s v="08FZP0141V"/>
    <s v="08FJZ0004Y"/>
    <s v="08ADG0005C"/>
    <n v="0"/>
    <n v="26"/>
    <n v="21"/>
    <n v="47"/>
    <n v="0"/>
    <n v="0"/>
    <n v="0"/>
    <n v="26"/>
    <n v="21"/>
    <n v="47"/>
    <n v="0"/>
    <n v="0"/>
    <n v="0"/>
    <n v="3"/>
    <n v="2"/>
    <n v="5"/>
    <n v="4"/>
    <n v="6"/>
    <n v="10"/>
    <n v="18"/>
    <n v="13"/>
    <n v="31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65A"/>
    <n v="1"/>
    <s v="BERTRAND RUSSELL"/>
    <n v="21"/>
    <s v="DELICIAS"/>
    <n v="1"/>
    <s v="DELICIAS"/>
    <s v="AVENIDA MINA DE LA CARIDAD"/>
    <n v="3"/>
    <s v="DELICIAS"/>
    <s v="PÚBLICO"/>
    <x v="0"/>
    <x v="4"/>
    <x v="0"/>
    <x v="0"/>
    <s v="08FZP0151B"/>
    <s v="08FJZ0108T"/>
    <s v="08ADG0057I"/>
    <n v="0"/>
    <n v="26"/>
    <n v="45"/>
    <n v="71"/>
    <n v="0"/>
    <n v="0"/>
    <n v="0"/>
    <n v="26"/>
    <n v="45"/>
    <n v="71"/>
    <n v="0"/>
    <n v="0"/>
    <n v="0"/>
    <n v="3"/>
    <n v="6"/>
    <n v="9"/>
    <n v="7"/>
    <n v="10"/>
    <n v="17"/>
    <n v="10"/>
    <n v="21"/>
    <n v="31"/>
    <n v="0"/>
    <n v="0"/>
    <n v="0"/>
    <n v="0"/>
    <n v="0"/>
    <n v="0"/>
    <n v="0"/>
    <n v="0"/>
    <n v="0"/>
    <n v="20"/>
    <n v="37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867Z"/>
    <n v="2"/>
    <s v="JOSE CLEMENTE OROZCO"/>
    <n v="17"/>
    <s v="CUAUHTÉMOC"/>
    <n v="1"/>
    <s v="CUAUHTĂ‰MOC"/>
    <s v="CALLE REPUBLICA DEL SALVADOR"/>
    <n v="250"/>
    <s v="CUAUHTÉMOC"/>
    <s v="PÚBLICO"/>
    <x v="0"/>
    <x v="4"/>
    <x v="0"/>
    <x v="0"/>
    <s v="08FZP0110B"/>
    <s v="08FJZ0105W"/>
    <s v="08ADG0010O"/>
    <n v="0"/>
    <n v="19"/>
    <n v="29"/>
    <n v="48"/>
    <n v="0"/>
    <n v="0"/>
    <n v="0"/>
    <n v="19"/>
    <n v="29"/>
    <n v="48"/>
    <n v="0"/>
    <n v="0"/>
    <n v="0"/>
    <n v="3"/>
    <n v="5"/>
    <n v="8"/>
    <n v="5"/>
    <n v="4"/>
    <n v="9"/>
    <n v="9"/>
    <n v="9"/>
    <n v="18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869X"/>
    <n v="2"/>
    <s v="PAULO FREIRE"/>
    <n v="37"/>
    <s v="JUÁREZ"/>
    <n v="1"/>
    <s v="JUĂREZ"/>
    <s v="CALLE MEXCALA"/>
    <n v="4660"/>
    <s v="JUÁREZ"/>
    <s v="PÚBLICO"/>
    <x v="0"/>
    <x v="4"/>
    <x v="0"/>
    <x v="0"/>
    <s v="08FZP0117V"/>
    <s v="08FJZ0104X"/>
    <s v="08ADG0005C"/>
    <n v="0"/>
    <n v="35"/>
    <n v="39"/>
    <n v="74"/>
    <n v="0"/>
    <n v="0"/>
    <n v="0"/>
    <n v="35"/>
    <n v="39"/>
    <n v="74"/>
    <n v="0"/>
    <n v="0"/>
    <n v="0"/>
    <n v="0"/>
    <n v="1"/>
    <n v="1"/>
    <n v="10"/>
    <n v="11"/>
    <n v="21"/>
    <n v="25"/>
    <n v="25"/>
    <n v="50"/>
    <n v="0"/>
    <n v="0"/>
    <n v="0"/>
    <n v="0"/>
    <n v="0"/>
    <n v="0"/>
    <n v="0"/>
    <n v="0"/>
    <n v="0"/>
    <n v="35"/>
    <n v="37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DJN0876G"/>
    <n v="1"/>
    <s v="AATZIN"/>
    <n v="37"/>
    <s v="JUÁREZ"/>
    <n v="1"/>
    <s v="JUĂREZ"/>
    <s v="CALLE COLINA "/>
    <n v="0"/>
    <s v="JUÁREZ"/>
    <s v="PÚBLICO"/>
    <x v="0"/>
    <x v="4"/>
    <x v="0"/>
    <x v="0"/>
    <s v="08FZP0139G"/>
    <s v="08FJZ0104X"/>
    <s v="08ADG0005C"/>
    <n v="0"/>
    <n v="30"/>
    <n v="29"/>
    <n v="59"/>
    <n v="0"/>
    <n v="0"/>
    <n v="0"/>
    <n v="30"/>
    <n v="29"/>
    <n v="59"/>
    <n v="0"/>
    <n v="0"/>
    <n v="0"/>
    <n v="2"/>
    <n v="4"/>
    <n v="6"/>
    <n v="10"/>
    <n v="9"/>
    <n v="19"/>
    <n v="10"/>
    <n v="9"/>
    <n v="19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5"/>
    <n v="3"/>
    <n v="1"/>
  </r>
  <r>
    <s v="08DJN0878E"/>
    <n v="1"/>
    <s v="DAVID ALFARO SIQUEIROS"/>
    <n v="11"/>
    <s v="CAMARGO"/>
    <n v="815"/>
    <s v="CUATRO MILPAS"/>
    <s v="CALLE APIO "/>
    <n v="0"/>
    <s v="DELICIAS"/>
    <s v="PÚBLICO"/>
    <x v="0"/>
    <x v="4"/>
    <x v="0"/>
    <x v="0"/>
    <s v="08FZP0107O"/>
    <s v="08FJZ0109S"/>
    <s v="08ADG0057I"/>
    <n v="0"/>
    <n v="46"/>
    <n v="40"/>
    <n v="86"/>
    <n v="0"/>
    <n v="0"/>
    <n v="0"/>
    <n v="46"/>
    <n v="40"/>
    <n v="86"/>
    <n v="0"/>
    <n v="0"/>
    <n v="0"/>
    <n v="3"/>
    <n v="3"/>
    <n v="6"/>
    <n v="14"/>
    <n v="15"/>
    <n v="29"/>
    <n v="23"/>
    <n v="23"/>
    <n v="46"/>
    <n v="0"/>
    <n v="0"/>
    <n v="0"/>
    <n v="0"/>
    <n v="0"/>
    <n v="0"/>
    <n v="0"/>
    <n v="0"/>
    <n v="0"/>
    <n v="40"/>
    <n v="41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79D"/>
    <n v="1"/>
    <s v="RAMONA CORTES RODRIGUEZ DE AGUILAR"/>
    <n v="19"/>
    <s v="CHIHUAHUA"/>
    <n v="1"/>
    <s v="CHIHUAHUA"/>
    <s v="CALLE SIERRA VERTIENTE "/>
    <n v="0"/>
    <s v="CHIHUAHUA"/>
    <s v="PÚBLICO"/>
    <x v="0"/>
    <x v="4"/>
    <x v="0"/>
    <x v="0"/>
    <s v="08FZP0135K"/>
    <s v="08FJZ0113E"/>
    <s v="08ADG0046C"/>
    <n v="0"/>
    <n v="40"/>
    <n v="35"/>
    <n v="75"/>
    <n v="0"/>
    <n v="0"/>
    <n v="0"/>
    <n v="40"/>
    <n v="35"/>
    <n v="75"/>
    <n v="0"/>
    <n v="0"/>
    <n v="0"/>
    <n v="8"/>
    <n v="5"/>
    <n v="13"/>
    <n v="16"/>
    <n v="12"/>
    <n v="28"/>
    <n v="11"/>
    <n v="14"/>
    <n v="25"/>
    <n v="0"/>
    <n v="0"/>
    <n v="0"/>
    <n v="0"/>
    <n v="0"/>
    <n v="0"/>
    <n v="0"/>
    <n v="0"/>
    <n v="0"/>
    <n v="35"/>
    <n v="31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5"/>
    <n v="1"/>
  </r>
  <r>
    <s v="08DJN0884P"/>
    <n v="1"/>
    <s v="CARMEN BAEZ"/>
    <n v="19"/>
    <s v="CHIHUAHUA"/>
    <n v="1"/>
    <s v="CHIHUAHUA"/>
    <s v="CALLE MONTE PISCIS"/>
    <n v="4506"/>
    <s v="CHIHUAHUA"/>
    <s v="PÚBLICO"/>
    <x v="0"/>
    <x v="4"/>
    <x v="0"/>
    <x v="0"/>
    <s v="08FZP0124E"/>
    <s v="08FJZ0113E"/>
    <s v="08ADG0046C"/>
    <n v="0"/>
    <n v="68"/>
    <n v="63"/>
    <n v="131"/>
    <n v="0"/>
    <n v="0"/>
    <n v="0"/>
    <n v="68"/>
    <n v="63"/>
    <n v="131"/>
    <n v="0"/>
    <n v="0"/>
    <n v="0"/>
    <n v="7"/>
    <n v="5"/>
    <n v="12"/>
    <n v="26"/>
    <n v="25"/>
    <n v="51"/>
    <n v="25"/>
    <n v="23"/>
    <n v="48"/>
    <n v="0"/>
    <n v="0"/>
    <n v="0"/>
    <n v="0"/>
    <n v="0"/>
    <n v="0"/>
    <n v="0"/>
    <n v="0"/>
    <n v="0"/>
    <n v="58"/>
    <n v="53"/>
    <n v="111"/>
    <n v="0"/>
    <n v="3"/>
    <n v="2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0"/>
    <n v="2"/>
    <n v="0"/>
    <n v="10"/>
    <n v="0"/>
    <n v="6"/>
    <n v="0"/>
    <n v="3"/>
    <n v="2"/>
    <n v="0"/>
    <n v="0"/>
    <n v="0"/>
    <n v="1"/>
    <n v="6"/>
    <n v="6"/>
    <n v="6"/>
    <n v="1"/>
  </r>
  <r>
    <s v="08DJN0885O"/>
    <n v="1"/>
    <s v="MA DOLORES QUIROZ CORONADO"/>
    <n v="19"/>
    <s v="CHIHUAHUA"/>
    <n v="1"/>
    <s v="CHIHUAHUA"/>
    <s v="AVENIDA LIBERTADORES"/>
    <n v="0"/>
    <s v="CHIHUAHUA"/>
    <s v="PÚBLICO"/>
    <x v="0"/>
    <x v="4"/>
    <x v="0"/>
    <x v="0"/>
    <s v="08FZP0147P"/>
    <s v="08FJZ0113E"/>
    <s v="08ADG0046C"/>
    <n v="0"/>
    <n v="63"/>
    <n v="66"/>
    <n v="129"/>
    <n v="0"/>
    <n v="0"/>
    <n v="0"/>
    <n v="63"/>
    <n v="66"/>
    <n v="129"/>
    <n v="0"/>
    <n v="0"/>
    <n v="0"/>
    <n v="7"/>
    <n v="7"/>
    <n v="14"/>
    <n v="20"/>
    <n v="25"/>
    <n v="45"/>
    <n v="20"/>
    <n v="20"/>
    <n v="40"/>
    <n v="0"/>
    <n v="0"/>
    <n v="0"/>
    <n v="0"/>
    <n v="0"/>
    <n v="0"/>
    <n v="0"/>
    <n v="0"/>
    <n v="0"/>
    <n v="47"/>
    <n v="52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5"/>
    <n v="1"/>
  </r>
  <r>
    <s v="08DJN0886N"/>
    <n v="1"/>
    <s v="JAIME NUNO"/>
    <n v="2"/>
    <s v="ALDAMA"/>
    <n v="1"/>
    <s v="JUAN ALDAMA"/>
    <s v="CALLE ARMANDO GAMEROS"/>
    <n v="1512"/>
    <s v="CHIHUAHUA"/>
    <s v="PÚBLICO"/>
    <x v="0"/>
    <x v="4"/>
    <x v="0"/>
    <x v="0"/>
    <s v="08FZP0262G"/>
    <s v="08FJZ0117A"/>
    <s v="08ADG0046C"/>
    <n v="0"/>
    <n v="65"/>
    <n v="68"/>
    <n v="133"/>
    <n v="0"/>
    <n v="0"/>
    <n v="0"/>
    <n v="65"/>
    <n v="68"/>
    <n v="133"/>
    <n v="0"/>
    <n v="0"/>
    <n v="0"/>
    <n v="5"/>
    <n v="6"/>
    <n v="11"/>
    <n v="20"/>
    <n v="16"/>
    <n v="36"/>
    <n v="22"/>
    <n v="34"/>
    <n v="56"/>
    <n v="0"/>
    <n v="0"/>
    <n v="0"/>
    <n v="0"/>
    <n v="0"/>
    <n v="0"/>
    <n v="0"/>
    <n v="0"/>
    <n v="0"/>
    <n v="47"/>
    <n v="56"/>
    <n v="103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0"/>
    <n v="1"/>
    <n v="0"/>
    <n v="10"/>
    <n v="0"/>
    <n v="6"/>
    <n v="0"/>
    <n v="1"/>
    <n v="3"/>
    <n v="0"/>
    <n v="0"/>
    <n v="0"/>
    <n v="2"/>
    <n v="6"/>
    <n v="6"/>
    <n v="6"/>
    <n v="1"/>
  </r>
  <r>
    <s v="08DJN0887M"/>
    <n v="1"/>
    <s v="FRIDA KAHLO"/>
    <n v="19"/>
    <s v="CHIHUAHUA"/>
    <n v="1"/>
    <s v="CHIHUAHUA"/>
    <s v="CALLE AGUSTIN DURAN"/>
    <n v="0"/>
    <s v="CHIHUAHUA"/>
    <s v="PÚBLICO"/>
    <x v="0"/>
    <x v="4"/>
    <x v="0"/>
    <x v="0"/>
    <s v="08FZP0135K"/>
    <s v="08FJZ0113E"/>
    <s v="08ADG0046C"/>
    <n v="0"/>
    <n v="36"/>
    <n v="41"/>
    <n v="77"/>
    <n v="0"/>
    <n v="0"/>
    <n v="0"/>
    <n v="36"/>
    <n v="41"/>
    <n v="77"/>
    <n v="0"/>
    <n v="0"/>
    <n v="0"/>
    <n v="2"/>
    <n v="4"/>
    <n v="6"/>
    <n v="11"/>
    <n v="13"/>
    <n v="24"/>
    <n v="18"/>
    <n v="15"/>
    <n v="33"/>
    <n v="0"/>
    <n v="0"/>
    <n v="0"/>
    <n v="0"/>
    <n v="0"/>
    <n v="0"/>
    <n v="0"/>
    <n v="0"/>
    <n v="0"/>
    <n v="31"/>
    <n v="32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888L"/>
    <n v="1"/>
    <s v="ARTURO ARMENDARIZ DELGADO"/>
    <n v="11"/>
    <s v="CAMARGO"/>
    <n v="1"/>
    <s v="SANTA ROSALĂŤA DE CAMARGO"/>
    <s v="CALLE OCTAVA"/>
    <n v="0"/>
    <s v="DELICIAS"/>
    <s v="PÚBLICO"/>
    <x v="0"/>
    <x v="4"/>
    <x v="0"/>
    <x v="0"/>
    <s v="08FZP0107O"/>
    <s v="08FJZ0109S"/>
    <s v="08ADG0057I"/>
    <n v="0"/>
    <n v="84"/>
    <n v="88"/>
    <n v="172"/>
    <n v="0"/>
    <n v="0"/>
    <n v="0"/>
    <n v="84"/>
    <n v="88"/>
    <n v="172"/>
    <n v="0"/>
    <n v="0"/>
    <n v="0"/>
    <n v="8"/>
    <n v="5"/>
    <n v="13"/>
    <n v="23"/>
    <n v="23"/>
    <n v="46"/>
    <n v="52"/>
    <n v="40"/>
    <n v="92"/>
    <n v="0"/>
    <n v="0"/>
    <n v="0"/>
    <n v="0"/>
    <n v="0"/>
    <n v="0"/>
    <n v="0"/>
    <n v="0"/>
    <n v="0"/>
    <n v="83"/>
    <n v="68"/>
    <n v="151"/>
    <n v="0"/>
    <n v="1"/>
    <n v="3"/>
    <n v="0"/>
    <n v="0"/>
    <n v="0"/>
    <n v="2"/>
    <n v="6"/>
    <n v="0"/>
    <n v="1"/>
    <n v="0"/>
    <n v="0"/>
    <n v="0"/>
    <n v="0"/>
    <n v="0"/>
    <n v="0"/>
    <n v="0"/>
    <n v="0"/>
    <n v="0"/>
    <n v="5"/>
    <n v="1"/>
    <n v="0"/>
    <n v="0"/>
    <n v="0"/>
    <n v="0"/>
    <n v="0"/>
    <n v="0"/>
    <n v="0"/>
    <n v="2"/>
    <n v="0"/>
    <n v="0"/>
    <n v="9"/>
    <n v="0"/>
    <n v="6"/>
    <n v="0"/>
    <n v="1"/>
    <n v="3"/>
    <n v="0"/>
    <n v="0"/>
    <n v="0"/>
    <n v="2"/>
    <n v="6"/>
    <n v="9"/>
    <n v="6"/>
    <n v="1"/>
  </r>
  <r>
    <s v="08DJN0889K"/>
    <n v="1"/>
    <s v="IGNACIO MANUEL ALTAMIRANO"/>
    <n v="19"/>
    <s v="CHIHUAHUA"/>
    <n v="1"/>
    <s v="CHIHUAHUA"/>
    <s v="CALLE EUSEBIO CASTILLO"/>
    <n v="8430"/>
    <s v="CHIHUAHUA"/>
    <s v="PÚBLICO"/>
    <x v="0"/>
    <x v="4"/>
    <x v="0"/>
    <x v="0"/>
    <s v="08FZP0102T"/>
    <s v="08FJZ0115C"/>
    <s v="08ADG0046C"/>
    <n v="0"/>
    <n v="37"/>
    <n v="40"/>
    <n v="77"/>
    <n v="0"/>
    <n v="0"/>
    <n v="0"/>
    <n v="37"/>
    <n v="40"/>
    <n v="77"/>
    <n v="0"/>
    <n v="0"/>
    <n v="0"/>
    <n v="6"/>
    <n v="6"/>
    <n v="12"/>
    <n v="15"/>
    <n v="13"/>
    <n v="28"/>
    <n v="19"/>
    <n v="15"/>
    <n v="34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9"/>
    <n v="4"/>
    <n v="1"/>
  </r>
  <r>
    <s v="08DJN0891Z"/>
    <n v="1"/>
    <s v="ENRIQUE PESTALOZZI"/>
    <n v="27"/>
    <s v="GUACHOCHI"/>
    <n v="1035"/>
    <s v="BAJĂŤO DE LOS PALMA"/>
    <s v="AVENIDA UNIVERSIDAD"/>
    <n v="0"/>
    <s v="GUACHOCHI"/>
    <s v="PÚBLICO"/>
    <x v="0"/>
    <x v="4"/>
    <x v="0"/>
    <x v="0"/>
    <s v="08FZP0121H"/>
    <s v="08FJZ0106V"/>
    <s v="08ADG0006B"/>
    <n v="0"/>
    <n v="39"/>
    <n v="31"/>
    <n v="70"/>
    <n v="0"/>
    <n v="0"/>
    <n v="0"/>
    <n v="39"/>
    <n v="31"/>
    <n v="70"/>
    <n v="0"/>
    <n v="0"/>
    <n v="0"/>
    <n v="7"/>
    <n v="2"/>
    <n v="9"/>
    <n v="11"/>
    <n v="6"/>
    <n v="17"/>
    <n v="11"/>
    <n v="15"/>
    <n v="2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893X"/>
    <n v="1"/>
    <s v="JUVENTINO ROSAS"/>
    <n v="50"/>
    <s v="NUEVO CASAS GRANDES"/>
    <n v="11"/>
    <s v="EJIDO HIDALGO"/>
    <s v="CALLE SECCION HIDALGO"/>
    <n v="0"/>
    <s v="NVO. CASAS GRANDES"/>
    <s v="PÚBLICO"/>
    <x v="0"/>
    <x v="4"/>
    <x v="0"/>
    <x v="0"/>
    <s v="08FZP0143T"/>
    <s v="08FJZ0110H"/>
    <s v="08ADG0013L"/>
    <n v="0"/>
    <n v="10"/>
    <n v="13"/>
    <n v="23"/>
    <n v="0"/>
    <n v="0"/>
    <n v="0"/>
    <n v="10"/>
    <n v="13"/>
    <n v="23"/>
    <n v="0"/>
    <n v="0"/>
    <n v="0"/>
    <n v="2"/>
    <n v="3"/>
    <n v="5"/>
    <n v="4"/>
    <n v="2"/>
    <n v="6"/>
    <n v="5"/>
    <n v="12"/>
    <n v="17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894W"/>
    <n v="1"/>
    <s v="ITZCOATL"/>
    <n v="50"/>
    <s v="NUEVO CASAS GRANDES"/>
    <n v="1"/>
    <s v="NUEVO CASAS GRANDES"/>
    <s v="CALLE MELCHOR OCAMPO"/>
    <n v="2500"/>
    <s v="NVO. CASAS GRANDES"/>
    <s v="PÚBLICO"/>
    <x v="0"/>
    <x v="4"/>
    <x v="0"/>
    <x v="0"/>
    <s v="08FZP0113Z"/>
    <s v="08FJZ0110H"/>
    <s v="08ADG0013L"/>
    <n v="0"/>
    <n v="44"/>
    <n v="26"/>
    <n v="70"/>
    <n v="0"/>
    <n v="0"/>
    <n v="0"/>
    <n v="44"/>
    <n v="26"/>
    <n v="70"/>
    <n v="0"/>
    <n v="0"/>
    <n v="0"/>
    <n v="1"/>
    <n v="3"/>
    <n v="4"/>
    <n v="10"/>
    <n v="9"/>
    <n v="19"/>
    <n v="28"/>
    <n v="18"/>
    <n v="46"/>
    <n v="0"/>
    <n v="0"/>
    <n v="0"/>
    <n v="0"/>
    <n v="0"/>
    <n v="0"/>
    <n v="0"/>
    <n v="0"/>
    <n v="0"/>
    <n v="39"/>
    <n v="30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896U"/>
    <n v="1"/>
    <s v="ALFONSINA STORNI"/>
    <n v="11"/>
    <s v="CAMARGO"/>
    <n v="549"/>
    <s v="EL TECUĂN"/>
    <s v="CALLE EL TECUAN"/>
    <n v="0"/>
    <s v="DELICIAS"/>
    <s v="PÚBLICO"/>
    <x v="0"/>
    <x v="4"/>
    <x v="0"/>
    <x v="0"/>
    <s v="08FZP0107O"/>
    <s v="08FJZ0109S"/>
    <s v="08ADG0057I"/>
    <n v="0"/>
    <n v="14"/>
    <n v="14"/>
    <n v="28"/>
    <n v="0"/>
    <n v="0"/>
    <n v="0"/>
    <n v="14"/>
    <n v="14"/>
    <n v="28"/>
    <n v="0"/>
    <n v="0"/>
    <n v="0"/>
    <n v="3"/>
    <n v="1"/>
    <n v="4"/>
    <n v="2"/>
    <n v="5"/>
    <n v="7"/>
    <n v="11"/>
    <n v="8"/>
    <n v="19"/>
    <n v="0"/>
    <n v="0"/>
    <n v="0"/>
    <n v="0"/>
    <n v="0"/>
    <n v="0"/>
    <n v="0"/>
    <n v="0"/>
    <n v="0"/>
    <n v="16"/>
    <n v="14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8S"/>
    <n v="1"/>
    <s v="FRANCISCO GABILONDO SOLER"/>
    <n v="16"/>
    <s v="LA CRUZ"/>
    <n v="1"/>
    <s v="LA CRUZ"/>
    <s v="CALLE JOAQUĂŤN ORTEGA"/>
    <n v="0"/>
    <s v="DELICIAS"/>
    <s v="PÚBLICO"/>
    <x v="0"/>
    <x v="4"/>
    <x v="0"/>
    <x v="0"/>
    <s v="08FZP0152A"/>
    <s v="08FJZ0109S"/>
    <s v="08ADG0057I"/>
    <n v="0"/>
    <n v="21"/>
    <n v="16"/>
    <n v="37"/>
    <n v="0"/>
    <n v="0"/>
    <n v="0"/>
    <n v="21"/>
    <n v="16"/>
    <n v="37"/>
    <n v="0"/>
    <n v="0"/>
    <n v="0"/>
    <n v="1"/>
    <n v="4"/>
    <n v="5"/>
    <n v="7"/>
    <n v="5"/>
    <n v="12"/>
    <n v="7"/>
    <n v="10"/>
    <n v="17"/>
    <n v="0"/>
    <n v="0"/>
    <n v="0"/>
    <n v="0"/>
    <n v="0"/>
    <n v="0"/>
    <n v="0"/>
    <n v="0"/>
    <n v="0"/>
    <n v="15"/>
    <n v="19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9R"/>
    <n v="1"/>
    <s v="VENUSTIANO CARRANZA"/>
    <n v="27"/>
    <s v="GUACHOCHI"/>
    <n v="1"/>
    <s v="GUACHOCHI"/>
    <s v="PRIVADA TULIPAN"/>
    <n v="0"/>
    <s v="GUACHOCHI"/>
    <s v="PÚBLICO"/>
    <x v="0"/>
    <x v="4"/>
    <x v="0"/>
    <x v="0"/>
    <s v="08FZP0121H"/>
    <s v="08FJZ0106V"/>
    <s v="08ADG0006B"/>
    <n v="0"/>
    <n v="19"/>
    <n v="22"/>
    <n v="41"/>
    <n v="0"/>
    <n v="0"/>
    <n v="0"/>
    <n v="19"/>
    <n v="22"/>
    <n v="41"/>
    <n v="0"/>
    <n v="0"/>
    <n v="0"/>
    <n v="0"/>
    <n v="2"/>
    <n v="2"/>
    <n v="7"/>
    <n v="10"/>
    <n v="17"/>
    <n v="5"/>
    <n v="7"/>
    <n v="12"/>
    <n v="0"/>
    <n v="0"/>
    <n v="0"/>
    <n v="0"/>
    <n v="0"/>
    <n v="0"/>
    <n v="0"/>
    <n v="0"/>
    <n v="0"/>
    <n v="12"/>
    <n v="19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00Q"/>
    <n v="1"/>
    <s v="SOLIDARIDAD"/>
    <n v="19"/>
    <s v="CHIHUAHUA"/>
    <n v="1"/>
    <s v="CHIHUAHUA"/>
    <s v="AVENIDA MIGUEL SIGALA"/>
    <n v="801"/>
    <s v="CHIHUAHUA"/>
    <s v="PÚBLICO"/>
    <x v="0"/>
    <x v="4"/>
    <x v="0"/>
    <x v="0"/>
    <s v="08FZP0215W"/>
    <s v="08FJZ0102Z"/>
    <s v="08ADG0046C"/>
    <n v="0"/>
    <n v="31"/>
    <n v="34"/>
    <n v="65"/>
    <n v="0"/>
    <n v="0"/>
    <n v="0"/>
    <n v="31"/>
    <n v="34"/>
    <n v="65"/>
    <n v="0"/>
    <n v="0"/>
    <n v="0"/>
    <n v="7"/>
    <n v="5"/>
    <n v="12"/>
    <n v="16"/>
    <n v="14"/>
    <n v="30"/>
    <n v="11"/>
    <n v="21"/>
    <n v="32"/>
    <n v="0"/>
    <n v="0"/>
    <n v="0"/>
    <n v="0"/>
    <n v="0"/>
    <n v="0"/>
    <n v="0"/>
    <n v="0"/>
    <n v="0"/>
    <n v="34"/>
    <n v="40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901P"/>
    <n v="1"/>
    <s v="HEROES MEXICANOS"/>
    <n v="9"/>
    <s v="BOCOYNA"/>
    <n v="169"/>
    <s v="SAN JUANITO"/>
    <s v="CALLE COLONIA MAGISTERIAL"/>
    <n v="0"/>
    <s v="CREEL"/>
    <s v="PÚBLICO"/>
    <x v="0"/>
    <x v="4"/>
    <x v="0"/>
    <x v="0"/>
    <s v="08FZP0122G"/>
    <s v="08FJZ0106V"/>
    <s v="08ADG0003E"/>
    <n v="0"/>
    <n v="10"/>
    <n v="17"/>
    <n v="27"/>
    <n v="0"/>
    <n v="0"/>
    <n v="0"/>
    <n v="10"/>
    <n v="17"/>
    <n v="27"/>
    <n v="0"/>
    <n v="0"/>
    <n v="0"/>
    <n v="1"/>
    <n v="1"/>
    <n v="2"/>
    <n v="7"/>
    <n v="7"/>
    <n v="14"/>
    <n v="3"/>
    <n v="4"/>
    <n v="7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02O"/>
    <n v="1"/>
    <s v="CUAUHTLI"/>
    <n v="37"/>
    <s v="JUÁREZ"/>
    <n v="1"/>
    <s v="JUĂREZ"/>
    <s v="CALLE ACEQUIA DEL BARRO"/>
    <n v="3744"/>
    <s v="JUÁREZ"/>
    <s v="PÚBLICO"/>
    <x v="0"/>
    <x v="4"/>
    <x v="0"/>
    <x v="0"/>
    <s v="08FZP0272N"/>
    <s v="08FJZ0004Y"/>
    <s v="08ADG0005C"/>
    <n v="0"/>
    <n v="42"/>
    <n v="33"/>
    <n v="75"/>
    <n v="0"/>
    <n v="0"/>
    <n v="0"/>
    <n v="42"/>
    <n v="33"/>
    <n v="75"/>
    <n v="0"/>
    <n v="0"/>
    <n v="0"/>
    <n v="6"/>
    <n v="3"/>
    <n v="9"/>
    <n v="17"/>
    <n v="17"/>
    <n v="34"/>
    <n v="15"/>
    <n v="16"/>
    <n v="31"/>
    <n v="0"/>
    <n v="0"/>
    <n v="0"/>
    <n v="0"/>
    <n v="0"/>
    <n v="0"/>
    <n v="0"/>
    <n v="0"/>
    <n v="0"/>
    <n v="38"/>
    <n v="36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5"/>
    <n v="3"/>
    <n v="1"/>
  </r>
  <r>
    <s v="08DJN0903N"/>
    <n v="1"/>
    <s v="MARIO MORENO CANTINFLAS"/>
    <n v="40"/>
    <s v="MADERA"/>
    <n v="1"/>
    <s v="MADERA"/>
    <s v="CALLE FORESTAL"/>
    <n v="0"/>
    <s v="MADERA"/>
    <s v="PÚBLICO"/>
    <x v="0"/>
    <x v="4"/>
    <x v="0"/>
    <x v="0"/>
    <s v="08FZP0112Z"/>
    <s v="08FJZ0111G"/>
    <s v="08ADG0055K"/>
    <n v="0"/>
    <n v="26"/>
    <n v="18"/>
    <n v="44"/>
    <n v="0"/>
    <n v="0"/>
    <n v="0"/>
    <n v="26"/>
    <n v="18"/>
    <n v="44"/>
    <n v="0"/>
    <n v="0"/>
    <n v="0"/>
    <n v="5"/>
    <n v="3"/>
    <n v="8"/>
    <n v="7"/>
    <n v="8"/>
    <n v="15"/>
    <n v="8"/>
    <n v="8"/>
    <n v="16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04M"/>
    <n v="1"/>
    <s v="MA.GUILLERMINA VALDEZ VILLALBA"/>
    <n v="37"/>
    <s v="JUÁREZ"/>
    <n v="1"/>
    <s v="JUĂREZ"/>
    <s v="CALLE CONGRIO"/>
    <n v="10804"/>
    <s v="JUÁREZ"/>
    <s v="PÚBLICO"/>
    <x v="0"/>
    <x v="4"/>
    <x v="0"/>
    <x v="0"/>
    <s v="08FZP0114Y"/>
    <s v="08FJZ0104X"/>
    <s v="08ADG0005C"/>
    <n v="0"/>
    <n v="94"/>
    <n v="98"/>
    <n v="192"/>
    <n v="0"/>
    <n v="0"/>
    <n v="0"/>
    <n v="94"/>
    <n v="98"/>
    <n v="192"/>
    <n v="0"/>
    <n v="0"/>
    <n v="0"/>
    <n v="0"/>
    <n v="2"/>
    <n v="2"/>
    <n v="13"/>
    <n v="18"/>
    <n v="31"/>
    <n v="88"/>
    <n v="82"/>
    <n v="170"/>
    <n v="0"/>
    <n v="0"/>
    <n v="0"/>
    <n v="0"/>
    <n v="0"/>
    <n v="0"/>
    <n v="0"/>
    <n v="0"/>
    <n v="0"/>
    <n v="101"/>
    <n v="102"/>
    <n v="203"/>
    <n v="0"/>
    <n v="0"/>
    <n v="6"/>
    <n v="0"/>
    <n v="0"/>
    <n v="0"/>
    <n v="2"/>
    <n v="8"/>
    <n v="0"/>
    <n v="0"/>
    <n v="0"/>
    <n v="1"/>
    <n v="0"/>
    <n v="1"/>
    <n v="0"/>
    <n v="0"/>
    <n v="0"/>
    <n v="0"/>
    <n v="0"/>
    <n v="8"/>
    <n v="1"/>
    <n v="0"/>
    <n v="0"/>
    <n v="1"/>
    <n v="0"/>
    <n v="0"/>
    <n v="0"/>
    <n v="0"/>
    <n v="1"/>
    <n v="1"/>
    <n v="0"/>
    <n v="14"/>
    <n v="0"/>
    <n v="8"/>
    <n v="0"/>
    <n v="0"/>
    <n v="6"/>
    <n v="0"/>
    <n v="0"/>
    <n v="0"/>
    <n v="2"/>
    <n v="8"/>
    <n v="8"/>
    <n v="8"/>
    <n v="1"/>
  </r>
  <r>
    <s v="08DJN0905L"/>
    <n v="1"/>
    <s v="NICTE"/>
    <n v="37"/>
    <s v="JUÁREZ"/>
    <n v="1"/>
    <s v="JUĂREZ"/>
    <s v="CALLE JUSTO SIERRA"/>
    <n v="1282"/>
    <s v="JUÁREZ"/>
    <s v="PÚBLICO"/>
    <x v="0"/>
    <x v="4"/>
    <x v="0"/>
    <x v="0"/>
    <s v="08FZP0157W"/>
    <s v="08FJZ0004Y"/>
    <s v="08ADG0005C"/>
    <n v="0"/>
    <n v="67"/>
    <n v="66"/>
    <n v="133"/>
    <n v="0"/>
    <n v="0"/>
    <n v="0"/>
    <n v="67"/>
    <n v="66"/>
    <n v="133"/>
    <n v="0"/>
    <n v="0"/>
    <n v="0"/>
    <n v="5"/>
    <n v="4"/>
    <n v="9"/>
    <n v="17"/>
    <n v="16"/>
    <n v="33"/>
    <n v="50"/>
    <n v="51"/>
    <n v="101"/>
    <n v="0"/>
    <n v="0"/>
    <n v="0"/>
    <n v="0"/>
    <n v="0"/>
    <n v="0"/>
    <n v="0"/>
    <n v="0"/>
    <n v="0"/>
    <n v="72"/>
    <n v="71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7"/>
    <n v="7"/>
    <n v="1"/>
  </r>
  <r>
    <s v="08DJN0906K"/>
    <n v="1"/>
    <s v="MONTE ALBAN"/>
    <n v="37"/>
    <s v="JUÁREZ"/>
    <n v="1"/>
    <s v="JUĂREZ"/>
    <s v="CALLE FRANCISCO VILLA"/>
    <n v="5832"/>
    <s v="JUÁREZ"/>
    <s v="PÚBLICO"/>
    <x v="0"/>
    <x v="4"/>
    <x v="0"/>
    <x v="0"/>
    <s v="08FZP0130P"/>
    <s v="08FJZ0101Z"/>
    <s v="08ADG0005C"/>
    <n v="0"/>
    <n v="21"/>
    <n v="15"/>
    <n v="36"/>
    <n v="0"/>
    <n v="0"/>
    <n v="0"/>
    <n v="21"/>
    <n v="15"/>
    <n v="36"/>
    <n v="0"/>
    <n v="0"/>
    <n v="0"/>
    <n v="3"/>
    <n v="1"/>
    <n v="4"/>
    <n v="6"/>
    <n v="4"/>
    <n v="10"/>
    <n v="9"/>
    <n v="11"/>
    <n v="20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907J"/>
    <n v="1"/>
    <s v="LUIS DONALDO COLOSIO"/>
    <n v="37"/>
    <s v="JUÁREZ"/>
    <n v="1"/>
    <s v="JUĂREZ"/>
    <s v="CALLE EJIDO HIDALGO"/>
    <n v="0"/>
    <s v="JUÁREZ"/>
    <s v="PÚBLICO"/>
    <x v="0"/>
    <x v="4"/>
    <x v="0"/>
    <x v="0"/>
    <s v="08FZP0157W"/>
    <s v="08FJZ0004Y"/>
    <s v="08ADG0005C"/>
    <n v="0"/>
    <n v="78"/>
    <n v="84"/>
    <n v="162"/>
    <n v="0"/>
    <n v="0"/>
    <n v="0"/>
    <n v="78"/>
    <n v="84"/>
    <n v="162"/>
    <n v="0"/>
    <n v="0"/>
    <n v="0"/>
    <n v="2"/>
    <n v="6"/>
    <n v="8"/>
    <n v="18"/>
    <n v="28"/>
    <n v="46"/>
    <n v="46"/>
    <n v="51"/>
    <n v="97"/>
    <n v="0"/>
    <n v="0"/>
    <n v="0"/>
    <n v="0"/>
    <n v="0"/>
    <n v="0"/>
    <n v="0"/>
    <n v="0"/>
    <n v="0"/>
    <n v="66"/>
    <n v="85"/>
    <n v="151"/>
    <n v="0"/>
    <n v="1"/>
    <n v="4"/>
    <n v="0"/>
    <n v="0"/>
    <n v="0"/>
    <n v="2"/>
    <n v="7"/>
    <n v="0"/>
    <n v="0"/>
    <n v="0"/>
    <n v="1"/>
    <n v="0"/>
    <n v="0"/>
    <n v="0"/>
    <n v="0"/>
    <n v="0"/>
    <n v="0"/>
    <n v="0"/>
    <n v="7"/>
    <n v="0"/>
    <n v="2"/>
    <n v="0"/>
    <n v="1"/>
    <n v="0"/>
    <n v="0"/>
    <n v="0"/>
    <n v="0"/>
    <n v="1"/>
    <n v="1"/>
    <n v="0"/>
    <n v="13"/>
    <n v="0"/>
    <n v="7"/>
    <n v="0"/>
    <n v="1"/>
    <n v="4"/>
    <n v="0"/>
    <n v="0"/>
    <n v="0"/>
    <n v="2"/>
    <n v="7"/>
    <n v="8"/>
    <n v="7"/>
    <n v="1"/>
  </r>
  <r>
    <s v="08DJN0908I"/>
    <n v="1"/>
    <s v="NUEVA GENERACION"/>
    <n v="27"/>
    <s v="GUACHOCHI"/>
    <n v="1"/>
    <s v="GUACHOCHI"/>
    <s v="CALLE REVOLUCIĂ“N SOCIAL"/>
    <n v="0"/>
    <s v="GUACHOCHI"/>
    <s v="PÚBLICO"/>
    <x v="0"/>
    <x v="4"/>
    <x v="0"/>
    <x v="0"/>
    <s v="08FZP0021I"/>
    <s v="08FJZ0106V"/>
    <s v="08ADG0006B"/>
    <n v="0"/>
    <n v="38"/>
    <n v="28"/>
    <n v="66"/>
    <n v="0"/>
    <n v="0"/>
    <n v="0"/>
    <n v="38"/>
    <n v="28"/>
    <n v="66"/>
    <n v="0"/>
    <n v="0"/>
    <n v="0"/>
    <n v="10"/>
    <n v="6"/>
    <n v="16"/>
    <n v="15"/>
    <n v="12"/>
    <n v="27"/>
    <n v="16"/>
    <n v="11"/>
    <n v="27"/>
    <n v="0"/>
    <n v="0"/>
    <n v="0"/>
    <n v="0"/>
    <n v="0"/>
    <n v="0"/>
    <n v="0"/>
    <n v="0"/>
    <n v="0"/>
    <n v="41"/>
    <n v="29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5"/>
    <n v="3"/>
    <n v="1"/>
  </r>
  <r>
    <s v="08DJN0909H"/>
    <n v="1"/>
    <s v="CHIHUAHUA 92"/>
    <n v="19"/>
    <s v="CHIHUAHUA"/>
    <n v="1"/>
    <s v="CHIHUAHUA"/>
    <s v="CALLE CDP"/>
    <n v="1104"/>
    <s v="CHIHUAHUA"/>
    <s v="PÚBLICO"/>
    <x v="0"/>
    <x v="4"/>
    <x v="0"/>
    <x v="0"/>
    <s v="08FZP0153Z"/>
    <s v="08FJZ0102Z"/>
    <s v="08ADG0046C"/>
    <n v="0"/>
    <n v="42"/>
    <n v="41"/>
    <n v="83"/>
    <n v="0"/>
    <n v="0"/>
    <n v="0"/>
    <n v="42"/>
    <n v="41"/>
    <n v="83"/>
    <n v="0"/>
    <n v="0"/>
    <n v="0"/>
    <n v="1"/>
    <n v="1"/>
    <n v="2"/>
    <n v="14"/>
    <n v="12"/>
    <n v="26"/>
    <n v="20"/>
    <n v="21"/>
    <n v="41"/>
    <n v="0"/>
    <n v="0"/>
    <n v="0"/>
    <n v="0"/>
    <n v="0"/>
    <n v="0"/>
    <n v="0"/>
    <n v="0"/>
    <n v="0"/>
    <n v="35"/>
    <n v="34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910X"/>
    <n v="1"/>
    <s v="PAULO FREIRE"/>
    <n v="17"/>
    <s v="CUAUHTÉMOC"/>
    <n v="1"/>
    <s v="CUAUHTĂ‰MOC"/>
    <s v="CALLE EXPROPIACIĂ“N PETROLERA"/>
    <n v="0"/>
    <s v="CUAUHTÉMOC"/>
    <s v="PÚBLICO"/>
    <x v="0"/>
    <x v="4"/>
    <x v="0"/>
    <x v="0"/>
    <s v="08FZP0109M"/>
    <s v="08FJZ0105W"/>
    <s v="08ADG0010O"/>
    <n v="0"/>
    <n v="37"/>
    <n v="37"/>
    <n v="74"/>
    <n v="0"/>
    <n v="0"/>
    <n v="0"/>
    <n v="37"/>
    <n v="37"/>
    <n v="74"/>
    <n v="0"/>
    <n v="0"/>
    <n v="0"/>
    <n v="7"/>
    <n v="6"/>
    <n v="13"/>
    <n v="12"/>
    <n v="15"/>
    <n v="27"/>
    <n v="17"/>
    <n v="18"/>
    <n v="35"/>
    <n v="0"/>
    <n v="0"/>
    <n v="0"/>
    <n v="0"/>
    <n v="0"/>
    <n v="0"/>
    <n v="0"/>
    <n v="0"/>
    <n v="0"/>
    <n v="36"/>
    <n v="39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12V"/>
    <n v="1"/>
    <s v="IGNACIO ZARAGOZA"/>
    <n v="34"/>
    <s v="IGNACIO ZARAGOZA"/>
    <n v="1"/>
    <s v="IGNACIO ZARAGOZA"/>
    <s v="CALLE IDEPENDENCIA"/>
    <n v="0"/>
    <s v="MADERA"/>
    <s v="PÚBLICO"/>
    <x v="0"/>
    <x v="4"/>
    <x v="0"/>
    <x v="0"/>
    <s v="08FZP0133M"/>
    <s v="08FJZ0110H"/>
    <s v="08ADG0055K"/>
    <n v="0"/>
    <n v="13"/>
    <n v="8"/>
    <n v="21"/>
    <n v="0"/>
    <n v="0"/>
    <n v="0"/>
    <n v="13"/>
    <n v="8"/>
    <n v="21"/>
    <n v="0"/>
    <n v="0"/>
    <n v="0"/>
    <n v="4"/>
    <n v="0"/>
    <n v="4"/>
    <n v="3"/>
    <n v="3"/>
    <n v="6"/>
    <n v="7"/>
    <n v="7"/>
    <n v="14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14T"/>
    <n v="1"/>
    <s v="CRI CRI"/>
    <n v="5"/>
    <s v="ASCENSIÓN"/>
    <n v="1038"/>
    <s v="LEY SEIS DE ENERO"/>
    <s v="CALLE REVOLUCION"/>
    <n v="0"/>
    <s v="NVO. CASAS GRANDES"/>
    <s v="PÚBLICO"/>
    <x v="0"/>
    <x v="4"/>
    <x v="0"/>
    <x v="0"/>
    <s v="08FZP0127B"/>
    <s v="08FJZ0110H"/>
    <s v="08ADG0013L"/>
    <n v="0"/>
    <n v="5"/>
    <n v="12"/>
    <n v="17"/>
    <n v="0"/>
    <n v="0"/>
    <n v="0"/>
    <n v="5"/>
    <n v="12"/>
    <n v="17"/>
    <n v="0"/>
    <n v="0"/>
    <n v="0"/>
    <n v="2"/>
    <n v="2"/>
    <n v="4"/>
    <n v="2"/>
    <n v="7"/>
    <n v="9"/>
    <n v="7"/>
    <n v="7"/>
    <n v="14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18P"/>
    <n v="1"/>
    <s v="MATEANA MUNGUIA DE AVELEYRA"/>
    <n v="17"/>
    <s v="CUAUHTÉMOC"/>
    <n v="1"/>
    <s v="CUAUHTĂ‰MOC"/>
    <s v="CALLE REPUBLICA DE ECUADOR"/>
    <n v="285"/>
    <s v="CUAUHTÉMOC"/>
    <s v="PÚBLICO"/>
    <x v="0"/>
    <x v="4"/>
    <x v="0"/>
    <x v="0"/>
    <s v="08FZP0110B"/>
    <s v="08FJZ0105W"/>
    <s v="08ADG0010O"/>
    <n v="0"/>
    <n v="46"/>
    <n v="65"/>
    <n v="111"/>
    <n v="0"/>
    <n v="0"/>
    <n v="0"/>
    <n v="46"/>
    <n v="65"/>
    <n v="111"/>
    <n v="0"/>
    <n v="0"/>
    <n v="0"/>
    <n v="7"/>
    <n v="7"/>
    <n v="14"/>
    <n v="25"/>
    <n v="19"/>
    <n v="44"/>
    <n v="21"/>
    <n v="31"/>
    <n v="52"/>
    <n v="0"/>
    <n v="0"/>
    <n v="0"/>
    <n v="0"/>
    <n v="0"/>
    <n v="0"/>
    <n v="0"/>
    <n v="0"/>
    <n v="0"/>
    <n v="53"/>
    <n v="57"/>
    <n v="110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6"/>
    <n v="4"/>
    <n v="1"/>
  </r>
  <r>
    <s v="08DJN0919O"/>
    <n v="1"/>
    <s v="JOSE SANTOS VALDES"/>
    <n v="19"/>
    <s v="CHIHUAHUA"/>
    <n v="1"/>
    <s v="CHIHUAHUA"/>
    <s v="CALLE GARCILAZO DE LA VEGA"/>
    <n v="15300"/>
    <s v="CHIHUAHUA"/>
    <s v="PÚBLICO"/>
    <x v="0"/>
    <x v="4"/>
    <x v="0"/>
    <x v="0"/>
    <s v="08FZP0144S"/>
    <s v="08FJZ0102Z"/>
    <s v="08ADG0046C"/>
    <n v="0"/>
    <n v="43"/>
    <n v="42"/>
    <n v="85"/>
    <n v="0"/>
    <n v="0"/>
    <n v="0"/>
    <n v="43"/>
    <n v="42"/>
    <n v="85"/>
    <n v="0"/>
    <n v="0"/>
    <n v="0"/>
    <n v="5"/>
    <n v="8"/>
    <n v="13"/>
    <n v="12"/>
    <n v="19"/>
    <n v="31"/>
    <n v="12"/>
    <n v="12"/>
    <n v="24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920D"/>
    <n v="1"/>
    <s v="PAQUIME"/>
    <n v="19"/>
    <s v="CHIHUAHUA"/>
    <n v="1"/>
    <s v="CHIHUAHUA"/>
    <s v="CALLE MOISES SOSA LLERVES"/>
    <n v="15500"/>
    <s v="CHIHUAHUA"/>
    <s v="PÚBLICO"/>
    <x v="0"/>
    <x v="4"/>
    <x v="0"/>
    <x v="0"/>
    <s v="08FZP0144S"/>
    <s v="08FJZ0102Z"/>
    <s v="08ADG0046C"/>
    <n v="0"/>
    <n v="54"/>
    <n v="42"/>
    <n v="96"/>
    <n v="0"/>
    <n v="0"/>
    <n v="0"/>
    <n v="54"/>
    <n v="42"/>
    <n v="96"/>
    <n v="0"/>
    <n v="0"/>
    <n v="0"/>
    <n v="6"/>
    <n v="6"/>
    <n v="12"/>
    <n v="18"/>
    <n v="12"/>
    <n v="30"/>
    <n v="17"/>
    <n v="20"/>
    <n v="37"/>
    <n v="0"/>
    <n v="0"/>
    <n v="0"/>
    <n v="0"/>
    <n v="0"/>
    <n v="0"/>
    <n v="0"/>
    <n v="0"/>
    <n v="0"/>
    <n v="41"/>
    <n v="38"/>
    <n v="7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1"/>
    <n v="4"/>
    <n v="1"/>
    <n v="0"/>
    <n v="0"/>
    <n v="1"/>
    <n v="0"/>
    <n v="0"/>
    <n v="0"/>
    <n v="0"/>
    <n v="1"/>
    <n v="0"/>
    <n v="0"/>
    <n v="9"/>
    <n v="1"/>
    <n v="4"/>
    <n v="1"/>
    <n v="2"/>
    <n v="2"/>
    <n v="0"/>
    <n v="0"/>
    <n v="0"/>
    <n v="0"/>
    <n v="5"/>
    <n v="5"/>
    <n v="5"/>
    <n v="1"/>
  </r>
  <r>
    <s v="08DJN0921C"/>
    <n v="1"/>
    <s v="PASEOS DE CHIHUAHUA"/>
    <n v="19"/>
    <s v="CHIHUAHUA"/>
    <n v="1"/>
    <s v="CHIHUAHUA"/>
    <s v="CALLE PASEOS DE ALLENDE"/>
    <n v="14106"/>
    <s v="CHIHUAHUA"/>
    <s v="PÚBLICO"/>
    <x v="0"/>
    <x v="4"/>
    <x v="0"/>
    <x v="0"/>
    <s v="08FZP0147P"/>
    <s v="08FJZ0113E"/>
    <s v="08ADG0046C"/>
    <n v="0"/>
    <n v="53"/>
    <n v="44"/>
    <n v="97"/>
    <n v="0"/>
    <n v="0"/>
    <n v="0"/>
    <n v="53"/>
    <n v="44"/>
    <n v="97"/>
    <n v="0"/>
    <n v="0"/>
    <n v="0"/>
    <n v="6"/>
    <n v="10"/>
    <n v="16"/>
    <n v="25"/>
    <n v="15"/>
    <n v="40"/>
    <n v="23"/>
    <n v="17"/>
    <n v="40"/>
    <n v="0"/>
    <n v="0"/>
    <n v="0"/>
    <n v="0"/>
    <n v="0"/>
    <n v="0"/>
    <n v="0"/>
    <n v="0"/>
    <n v="0"/>
    <n v="54"/>
    <n v="42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3A"/>
    <n v="1"/>
    <s v="TOHUI"/>
    <n v="50"/>
    <s v="NUEVO CASAS GRANDES"/>
    <n v="1"/>
    <s v="NUEVO CASAS GRANDES"/>
    <s v="CALLE DEL ABETO"/>
    <n v="0"/>
    <s v="NVO. CASAS GRANDES"/>
    <s v="PÚBLICO"/>
    <x v="0"/>
    <x v="4"/>
    <x v="0"/>
    <x v="0"/>
    <s v="08FZP0143T"/>
    <s v="08FJZ0110H"/>
    <s v="08ADG0013L"/>
    <n v="0"/>
    <n v="50"/>
    <n v="34"/>
    <n v="84"/>
    <n v="0"/>
    <n v="0"/>
    <n v="0"/>
    <n v="50"/>
    <n v="34"/>
    <n v="84"/>
    <n v="0"/>
    <n v="0"/>
    <n v="0"/>
    <n v="4"/>
    <n v="3"/>
    <n v="7"/>
    <n v="14"/>
    <n v="14"/>
    <n v="28"/>
    <n v="29"/>
    <n v="18"/>
    <n v="47"/>
    <n v="0"/>
    <n v="0"/>
    <n v="0"/>
    <n v="0"/>
    <n v="0"/>
    <n v="0"/>
    <n v="0"/>
    <n v="0"/>
    <n v="0"/>
    <n v="47"/>
    <n v="35"/>
    <n v="82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924Z"/>
    <n v="1"/>
    <s v="AURELIA AGUERO"/>
    <n v="17"/>
    <s v="CUAUHTÉMOC"/>
    <n v="1"/>
    <s v="CUAUHTĂ‰MOC"/>
    <s v="CALLE XOCHIMILCO"/>
    <n v="0"/>
    <s v="CUAUHTÉMOC"/>
    <s v="PÚBLICO"/>
    <x v="0"/>
    <x v="4"/>
    <x v="0"/>
    <x v="0"/>
    <s v="08FZP0145R"/>
    <s v="08FJZ0111G"/>
    <s v="08ADG0010O"/>
    <n v="0"/>
    <n v="66"/>
    <n v="53"/>
    <n v="119"/>
    <n v="0"/>
    <n v="0"/>
    <n v="0"/>
    <n v="66"/>
    <n v="53"/>
    <n v="119"/>
    <n v="0"/>
    <n v="0"/>
    <n v="0"/>
    <n v="0"/>
    <n v="0"/>
    <n v="0"/>
    <n v="13"/>
    <n v="12"/>
    <n v="25"/>
    <n v="35"/>
    <n v="40"/>
    <n v="75"/>
    <n v="0"/>
    <n v="0"/>
    <n v="0"/>
    <n v="0"/>
    <n v="0"/>
    <n v="0"/>
    <n v="0"/>
    <n v="0"/>
    <n v="0"/>
    <n v="48"/>
    <n v="52"/>
    <n v="100"/>
    <n v="0"/>
    <n v="1"/>
    <n v="3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6"/>
    <n v="4"/>
    <n v="1"/>
  </r>
  <r>
    <s v="08DJN0926Y"/>
    <n v="1"/>
    <s v="NIĂ‘O ARTILLERO"/>
    <n v="61"/>
    <s v="SATEVÓ"/>
    <n v="1"/>
    <s v="SAN FRANCISCO JAVIER DE SATEVĂ“"/>
    <s v="CALLE SATEVO"/>
    <n v="0"/>
    <s v="CHIHUAHUA"/>
    <s v="PÚBLICO"/>
    <x v="0"/>
    <x v="4"/>
    <x v="0"/>
    <x v="0"/>
    <s v="08FZP0273M"/>
    <s v="08FJZ0116B"/>
    <s v="08ADG0046C"/>
    <n v="0"/>
    <n v="26"/>
    <n v="31"/>
    <n v="57"/>
    <n v="0"/>
    <n v="0"/>
    <n v="0"/>
    <n v="26"/>
    <n v="31"/>
    <n v="57"/>
    <n v="0"/>
    <n v="0"/>
    <n v="0"/>
    <n v="9"/>
    <n v="6"/>
    <n v="15"/>
    <n v="8"/>
    <n v="11"/>
    <n v="19"/>
    <n v="8"/>
    <n v="13"/>
    <n v="21"/>
    <n v="0"/>
    <n v="0"/>
    <n v="0"/>
    <n v="0"/>
    <n v="0"/>
    <n v="0"/>
    <n v="0"/>
    <n v="0"/>
    <n v="0"/>
    <n v="25"/>
    <n v="30"/>
    <n v="55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1"/>
    <n v="2"/>
    <n v="1"/>
    <n v="0"/>
    <n v="0"/>
    <n v="0"/>
    <n v="0"/>
    <n v="0"/>
    <n v="0"/>
    <n v="0"/>
    <n v="1"/>
    <n v="0"/>
    <n v="0"/>
    <n v="6"/>
    <n v="1"/>
    <n v="2"/>
    <n v="0"/>
    <n v="0"/>
    <n v="2"/>
    <n v="0"/>
    <n v="0"/>
    <n v="0"/>
    <n v="1"/>
    <n v="3"/>
    <n v="6"/>
    <n v="4"/>
    <n v="1"/>
  </r>
  <r>
    <s v="08DJN0927X"/>
    <n v="1"/>
    <s v="FERNANDO BAEZA MELENDEZ"/>
    <n v="21"/>
    <s v="DELICIAS"/>
    <n v="1"/>
    <s v="DELICIAS"/>
    <s v="CALLE FELIX GUTIERREZ"/>
    <n v="4600"/>
    <s v="DELICIAS"/>
    <s v="PÚBLICO"/>
    <x v="0"/>
    <x v="4"/>
    <x v="0"/>
    <x v="0"/>
    <s v="08FZP0278H"/>
    <s v="08FJZ0108T"/>
    <s v="08ADG0057I"/>
    <n v="0"/>
    <n v="29"/>
    <n v="25"/>
    <n v="54"/>
    <n v="0"/>
    <n v="0"/>
    <n v="0"/>
    <n v="29"/>
    <n v="25"/>
    <n v="54"/>
    <n v="0"/>
    <n v="0"/>
    <n v="0"/>
    <n v="1"/>
    <n v="2"/>
    <n v="3"/>
    <n v="9"/>
    <n v="8"/>
    <n v="17"/>
    <n v="16"/>
    <n v="11"/>
    <n v="27"/>
    <n v="0"/>
    <n v="0"/>
    <n v="0"/>
    <n v="0"/>
    <n v="0"/>
    <n v="0"/>
    <n v="0"/>
    <n v="0"/>
    <n v="0"/>
    <n v="26"/>
    <n v="21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928W"/>
    <n v="1"/>
    <s v="FRANCISCO GABILONDO SOLER"/>
    <n v="10"/>
    <s v="BUENAVENTURA"/>
    <n v="5"/>
    <s v="EJIDO BENITO JUĂREZ"/>
    <s v="CALLE BENITO JUAREZ"/>
    <n v="0"/>
    <s v="NVO. CASAS GRANDES"/>
    <s v="PÚBLICO"/>
    <x v="0"/>
    <x v="4"/>
    <x v="0"/>
    <x v="0"/>
    <s v="08FZP0156X"/>
    <s v="08FJZ0110H"/>
    <s v="08ADG0013L"/>
    <n v="0"/>
    <n v="31"/>
    <n v="42"/>
    <n v="73"/>
    <n v="0"/>
    <n v="0"/>
    <n v="0"/>
    <n v="31"/>
    <n v="42"/>
    <n v="73"/>
    <n v="0"/>
    <n v="0"/>
    <n v="0"/>
    <n v="6"/>
    <n v="5"/>
    <n v="11"/>
    <n v="10"/>
    <n v="9"/>
    <n v="19"/>
    <n v="14"/>
    <n v="14"/>
    <n v="28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932I"/>
    <n v="1"/>
    <s v="ESTEFANIA CASTAĂ‘EDA"/>
    <n v="62"/>
    <s v="SAUCILLO"/>
    <n v="480"/>
    <s v="EJIDO CONCHOS"/>
    <s v="CALLE CENTENARIO"/>
    <n v="0"/>
    <s v="DELICIAS"/>
    <s v="PÚBLICO"/>
    <x v="0"/>
    <x v="4"/>
    <x v="0"/>
    <x v="0"/>
    <s v="08FZP0132N"/>
    <s v="08FJZ0109S"/>
    <s v="08ADG0057I"/>
    <n v="0"/>
    <n v="20"/>
    <n v="23"/>
    <n v="43"/>
    <n v="0"/>
    <n v="0"/>
    <n v="0"/>
    <n v="20"/>
    <n v="23"/>
    <n v="43"/>
    <n v="0"/>
    <n v="0"/>
    <n v="0"/>
    <n v="1"/>
    <n v="2"/>
    <n v="3"/>
    <n v="10"/>
    <n v="6"/>
    <n v="16"/>
    <n v="7"/>
    <n v="12"/>
    <n v="19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34G"/>
    <n v="1"/>
    <s v="FANNY ANITUA"/>
    <n v="63"/>
    <s v="TEMÓSACHIC"/>
    <n v="1"/>
    <s v="TEMĂ“SACHIC"/>
    <s v="CALLE 10 DE MAYO"/>
    <n v="0"/>
    <s v="MADERA"/>
    <s v="PÚBLICO"/>
    <x v="0"/>
    <x v="4"/>
    <x v="0"/>
    <x v="0"/>
    <s v="08FZP0112Z"/>
    <s v="08FJZ0111G"/>
    <s v="08ADG0055K"/>
    <n v="0"/>
    <n v="11"/>
    <n v="5"/>
    <n v="16"/>
    <n v="0"/>
    <n v="0"/>
    <n v="0"/>
    <n v="11"/>
    <n v="5"/>
    <n v="16"/>
    <n v="0"/>
    <n v="0"/>
    <n v="0"/>
    <n v="1"/>
    <n v="1"/>
    <n v="2"/>
    <n v="2"/>
    <n v="2"/>
    <n v="4"/>
    <n v="6"/>
    <n v="3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36E"/>
    <n v="1"/>
    <s v="FRANCISCO GABILONDO SOLER CRI CRI"/>
    <n v="29"/>
    <s v="GUADALUPE Y CALVO"/>
    <n v="512"/>
    <s v="BARBECHITOS"/>
    <s v="CALLE BARBECHITOS"/>
    <n v="0"/>
    <s v="GUADALUPE Y CALVO"/>
    <s v="PÚBLICO"/>
    <x v="0"/>
    <x v="4"/>
    <x v="0"/>
    <x v="0"/>
    <s v="08FZP0020J"/>
    <s v="08FJZ0107U"/>
    <s v="08ADG0007A"/>
    <n v="0"/>
    <n v="8"/>
    <n v="8"/>
    <n v="16"/>
    <n v="0"/>
    <n v="0"/>
    <n v="0"/>
    <n v="8"/>
    <n v="8"/>
    <n v="16"/>
    <n v="0"/>
    <n v="0"/>
    <n v="0"/>
    <n v="1"/>
    <n v="1"/>
    <n v="2"/>
    <n v="4"/>
    <n v="1"/>
    <n v="5"/>
    <n v="3"/>
    <n v="4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0R"/>
    <n v="1"/>
    <s v="ANAHUAC"/>
    <n v="17"/>
    <s v="CUAUHTÉMOC"/>
    <n v="5"/>
    <s v="COLONIA ANĂHUAC"/>
    <s v="CALLE 4TA"/>
    <n v="0"/>
    <s v="CUAUHTÉMOC"/>
    <s v="PÚBLICO"/>
    <x v="0"/>
    <x v="4"/>
    <x v="0"/>
    <x v="0"/>
    <s v="08FZP0145R"/>
    <s v="08FJZ0111G"/>
    <s v="08ADG0010O"/>
    <n v="0"/>
    <n v="34"/>
    <n v="41"/>
    <n v="75"/>
    <n v="0"/>
    <n v="0"/>
    <n v="0"/>
    <n v="34"/>
    <n v="41"/>
    <n v="75"/>
    <n v="0"/>
    <n v="0"/>
    <n v="0"/>
    <n v="3"/>
    <n v="5"/>
    <n v="8"/>
    <n v="8"/>
    <n v="11"/>
    <n v="19"/>
    <n v="21"/>
    <n v="22"/>
    <n v="43"/>
    <n v="0"/>
    <n v="0"/>
    <n v="0"/>
    <n v="0"/>
    <n v="0"/>
    <n v="0"/>
    <n v="0"/>
    <n v="0"/>
    <n v="0"/>
    <n v="32"/>
    <n v="38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942P"/>
    <n v="1"/>
    <s v="TEPORACA"/>
    <n v="17"/>
    <s v="CUAUHTÉMOC"/>
    <n v="1"/>
    <s v="CUAUHTĂ‰MOC"/>
    <s v="CALLE CARMEN SERDAN"/>
    <n v="580"/>
    <s v="CUAUHTÉMOC"/>
    <s v="PÚBLICO"/>
    <x v="0"/>
    <x v="4"/>
    <x v="0"/>
    <x v="0"/>
    <s v="08FZP0109M"/>
    <s v="08FJZ0105W"/>
    <s v="08ADG0010O"/>
    <n v="0"/>
    <n v="55"/>
    <n v="64"/>
    <n v="119"/>
    <n v="0"/>
    <n v="0"/>
    <n v="0"/>
    <n v="55"/>
    <n v="64"/>
    <n v="119"/>
    <n v="0"/>
    <n v="0"/>
    <n v="0"/>
    <n v="5"/>
    <n v="8"/>
    <n v="13"/>
    <n v="20"/>
    <n v="26"/>
    <n v="46"/>
    <n v="28"/>
    <n v="34"/>
    <n v="62"/>
    <n v="0"/>
    <n v="0"/>
    <n v="0"/>
    <n v="0"/>
    <n v="0"/>
    <n v="0"/>
    <n v="0"/>
    <n v="0"/>
    <n v="0"/>
    <n v="53"/>
    <n v="68"/>
    <n v="121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7"/>
    <n v="5"/>
    <n v="1"/>
  </r>
  <r>
    <s v="08DJN0947K"/>
    <n v="1"/>
    <s v="LEONARDO DA VINCI"/>
    <n v="7"/>
    <s v="BALLEZA"/>
    <n v="70"/>
    <s v="LA MAGDALENA"/>
    <s v="AVENIDA DE LA AMISTAD"/>
    <n v="0"/>
    <s v="GUACHOCHI"/>
    <s v="PÚBLICO"/>
    <x v="0"/>
    <x v="4"/>
    <x v="0"/>
    <x v="0"/>
    <s v="08FZP0024F"/>
    <s v="08FJZ0107U"/>
    <s v="08ADG0004D"/>
    <n v="0"/>
    <n v="8"/>
    <n v="15"/>
    <n v="23"/>
    <n v="0"/>
    <n v="0"/>
    <n v="0"/>
    <n v="8"/>
    <n v="15"/>
    <n v="23"/>
    <n v="0"/>
    <n v="0"/>
    <n v="0"/>
    <n v="0"/>
    <n v="2"/>
    <n v="2"/>
    <n v="3"/>
    <n v="3"/>
    <n v="6"/>
    <n v="2"/>
    <n v="8"/>
    <n v="1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52W"/>
    <n v="1"/>
    <s v="TARAHUMARA"/>
    <n v="29"/>
    <s v="GUADALUPE Y CALVO"/>
    <n v="57"/>
    <s v="COLORADAS DE LOS CHĂVEZ"/>
    <s v="CALLE COLORADAS DE LOS CHAVEZ"/>
    <n v="0"/>
    <s v="GUADALUPE Y CALVO"/>
    <s v="PÚBLICO"/>
    <x v="0"/>
    <x v="4"/>
    <x v="0"/>
    <x v="0"/>
    <s v="08FZP0020J"/>
    <s v="08FJZ0107U"/>
    <s v="08ADG0007A"/>
    <n v="0"/>
    <n v="8"/>
    <n v="11"/>
    <n v="19"/>
    <n v="0"/>
    <n v="0"/>
    <n v="0"/>
    <n v="8"/>
    <n v="11"/>
    <n v="19"/>
    <n v="0"/>
    <n v="0"/>
    <n v="0"/>
    <n v="3"/>
    <n v="0"/>
    <n v="3"/>
    <n v="3"/>
    <n v="3"/>
    <n v="6"/>
    <n v="2"/>
    <n v="3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953V"/>
    <n v="1"/>
    <s v="CRISTINO SANTAMARIA ROSALES"/>
    <n v="35"/>
    <s v="JANOS"/>
    <n v="27"/>
    <s v="FERNĂNDEZ LEAL"/>
    <s v="AVENIDA REFORMA"/>
    <n v="0"/>
    <s v="NVO. CASAS GRANDES"/>
    <s v="PÚBLICO"/>
    <x v="0"/>
    <x v="4"/>
    <x v="0"/>
    <x v="0"/>
    <s v="08FZP0127B"/>
    <s v="08FJZ0110H"/>
    <s v="08ADG0013L"/>
    <n v="0"/>
    <n v="3"/>
    <n v="8"/>
    <n v="11"/>
    <n v="0"/>
    <n v="0"/>
    <n v="0"/>
    <n v="3"/>
    <n v="8"/>
    <n v="11"/>
    <n v="0"/>
    <n v="0"/>
    <n v="0"/>
    <n v="0"/>
    <n v="1"/>
    <n v="1"/>
    <n v="2"/>
    <n v="2"/>
    <n v="4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4U"/>
    <n v="1"/>
    <s v="SIMON BOLIVAR"/>
    <n v="37"/>
    <s v="JUÁREZ"/>
    <n v="1"/>
    <s v="JUĂREZ"/>
    <s v="CALLE DESPERTAR"/>
    <n v="0"/>
    <s v="JUÁREZ"/>
    <s v="PÚBLICO"/>
    <x v="0"/>
    <x v="4"/>
    <x v="0"/>
    <x v="0"/>
    <s v="08FZP0142U"/>
    <s v="08FJZ0004Y"/>
    <s v="08ADG0005C"/>
    <n v="0"/>
    <n v="64"/>
    <n v="73"/>
    <n v="137"/>
    <n v="0"/>
    <n v="0"/>
    <n v="0"/>
    <n v="64"/>
    <n v="73"/>
    <n v="137"/>
    <n v="0"/>
    <n v="0"/>
    <n v="0"/>
    <n v="0"/>
    <n v="0"/>
    <n v="0"/>
    <n v="11"/>
    <n v="12"/>
    <n v="23"/>
    <n v="55"/>
    <n v="46"/>
    <n v="101"/>
    <n v="0"/>
    <n v="0"/>
    <n v="0"/>
    <n v="0"/>
    <n v="0"/>
    <n v="0"/>
    <n v="0"/>
    <n v="0"/>
    <n v="0"/>
    <n v="66"/>
    <n v="58"/>
    <n v="124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5"/>
    <n v="1"/>
  </r>
  <r>
    <s v="08DJN0956S"/>
    <n v="1"/>
    <s v="TOWI"/>
    <n v="29"/>
    <s v="GUADALUPE Y CALVO"/>
    <n v="127"/>
    <s v="MESA DE SAN RAFAEL"/>
    <s v="CALLE MESA DE SAN RAFAEL"/>
    <n v="0"/>
    <s v="GUADALUPE Y CALVO"/>
    <s v="PÚBLICO"/>
    <x v="0"/>
    <x v="4"/>
    <x v="0"/>
    <x v="0"/>
    <s v="08FZP0020J"/>
    <s v="08FJZ0107U"/>
    <s v="08ADG0007A"/>
    <n v="0"/>
    <n v="11"/>
    <n v="11"/>
    <n v="22"/>
    <n v="0"/>
    <n v="0"/>
    <n v="0"/>
    <n v="11"/>
    <n v="11"/>
    <n v="22"/>
    <n v="0"/>
    <n v="0"/>
    <n v="0"/>
    <n v="1"/>
    <n v="1"/>
    <n v="2"/>
    <n v="6"/>
    <n v="2"/>
    <n v="8"/>
    <n v="4"/>
    <n v="3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7R"/>
    <n v="1"/>
    <s v="JARDIN DE NIĂ‘OS MIXTO"/>
    <n v="19"/>
    <s v="CHIHUAHUA"/>
    <n v="1"/>
    <s v="CHIHUAHUA"/>
    <s v="AVENIDA RUDYARD KIPLING"/>
    <n v="11506"/>
    <s v="CHIHUAHUA"/>
    <s v="PÚBLICO"/>
    <x v="0"/>
    <x v="4"/>
    <x v="0"/>
    <x v="0"/>
    <s v="08FZP0124E"/>
    <s v="08FJZ0113E"/>
    <s v="08ADG0046C"/>
    <n v="0"/>
    <n v="100"/>
    <n v="84"/>
    <n v="184"/>
    <n v="0"/>
    <n v="0"/>
    <n v="0"/>
    <n v="100"/>
    <n v="84"/>
    <n v="184"/>
    <n v="0"/>
    <n v="0"/>
    <n v="0"/>
    <n v="12"/>
    <n v="20"/>
    <n v="32"/>
    <n v="46"/>
    <n v="44"/>
    <n v="90"/>
    <n v="34"/>
    <n v="37"/>
    <n v="71"/>
    <n v="0"/>
    <n v="0"/>
    <n v="0"/>
    <n v="0"/>
    <n v="0"/>
    <n v="0"/>
    <n v="0"/>
    <n v="0"/>
    <n v="0"/>
    <n v="92"/>
    <n v="101"/>
    <n v="193"/>
    <n v="1"/>
    <n v="3"/>
    <n v="3"/>
    <n v="0"/>
    <n v="0"/>
    <n v="0"/>
    <n v="1"/>
    <n v="8"/>
    <n v="0"/>
    <n v="0"/>
    <n v="0"/>
    <n v="1"/>
    <n v="0"/>
    <n v="0"/>
    <n v="0"/>
    <n v="0"/>
    <n v="0"/>
    <n v="0"/>
    <n v="0"/>
    <n v="8"/>
    <n v="0"/>
    <n v="1"/>
    <n v="0"/>
    <n v="2"/>
    <n v="0"/>
    <n v="0"/>
    <n v="0"/>
    <n v="0"/>
    <n v="1"/>
    <n v="1"/>
    <n v="0"/>
    <n v="14"/>
    <n v="0"/>
    <n v="8"/>
    <n v="1"/>
    <n v="3"/>
    <n v="3"/>
    <n v="0"/>
    <n v="0"/>
    <n v="0"/>
    <n v="1"/>
    <n v="8"/>
    <n v="8"/>
    <n v="8"/>
    <n v="1"/>
  </r>
  <r>
    <s v="08DJN0960E"/>
    <n v="1"/>
    <s v="MEXICO"/>
    <n v="9"/>
    <s v="BOCOYNA"/>
    <n v="169"/>
    <s v="SAN JUANITO"/>
    <s v="PRIVADA DE FELIPE ANGELES"/>
    <n v="0"/>
    <s v="CREEL"/>
    <s v="PÚBLICO"/>
    <x v="0"/>
    <x v="4"/>
    <x v="0"/>
    <x v="0"/>
    <s v="08FZP0122G"/>
    <s v="08FJZ0106V"/>
    <s v="08ADG0003E"/>
    <n v="0"/>
    <n v="23"/>
    <n v="24"/>
    <n v="47"/>
    <n v="0"/>
    <n v="0"/>
    <n v="0"/>
    <n v="23"/>
    <n v="24"/>
    <n v="47"/>
    <n v="0"/>
    <n v="0"/>
    <n v="0"/>
    <n v="4"/>
    <n v="7"/>
    <n v="11"/>
    <n v="9"/>
    <n v="9"/>
    <n v="18"/>
    <n v="11"/>
    <n v="13"/>
    <n v="24"/>
    <n v="0"/>
    <n v="0"/>
    <n v="0"/>
    <n v="0"/>
    <n v="0"/>
    <n v="0"/>
    <n v="0"/>
    <n v="0"/>
    <n v="0"/>
    <n v="24"/>
    <n v="29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0961D"/>
    <n v="1"/>
    <s v="TARAHUMARA"/>
    <n v="5"/>
    <s v="ASCENSIÓN"/>
    <n v="1"/>
    <s v="ASCENSIĂ“N"/>
    <s v="CALLE COL DIAZ "/>
    <n v="0"/>
    <s v="NVO. CASAS GRANDES"/>
    <s v="PÚBLICO"/>
    <x v="0"/>
    <x v="4"/>
    <x v="0"/>
    <x v="0"/>
    <s v="08FZP0127B"/>
    <s v="08FJZ0110H"/>
    <s v="08ADG0013L"/>
    <n v="0"/>
    <n v="23"/>
    <n v="26"/>
    <n v="49"/>
    <n v="0"/>
    <n v="0"/>
    <n v="0"/>
    <n v="23"/>
    <n v="26"/>
    <n v="49"/>
    <n v="0"/>
    <n v="0"/>
    <n v="0"/>
    <n v="1"/>
    <n v="3"/>
    <n v="4"/>
    <n v="7"/>
    <n v="7"/>
    <n v="14"/>
    <n v="25"/>
    <n v="13"/>
    <n v="38"/>
    <n v="0"/>
    <n v="0"/>
    <n v="0"/>
    <n v="0"/>
    <n v="0"/>
    <n v="0"/>
    <n v="0"/>
    <n v="0"/>
    <n v="0"/>
    <n v="33"/>
    <n v="23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2C"/>
    <n v="1"/>
    <s v="AMADO NERVO"/>
    <n v="21"/>
    <s v="DELICIAS"/>
    <n v="1"/>
    <s v="DELICIAS"/>
    <s v="AVENIDA ENRIQUEZ SAENS"/>
    <n v="2001"/>
    <s v="DELICIAS"/>
    <s v="PÚBLICO"/>
    <x v="0"/>
    <x v="4"/>
    <x v="0"/>
    <x v="0"/>
    <s v="08FZP0105Q"/>
    <s v="08FJZ0108T"/>
    <s v="08ADG0057I"/>
    <n v="0"/>
    <n v="81"/>
    <n v="61"/>
    <n v="142"/>
    <n v="0"/>
    <n v="0"/>
    <n v="0"/>
    <n v="81"/>
    <n v="61"/>
    <n v="142"/>
    <n v="0"/>
    <n v="0"/>
    <n v="0"/>
    <n v="3"/>
    <n v="6"/>
    <n v="9"/>
    <n v="28"/>
    <n v="36"/>
    <n v="64"/>
    <n v="45"/>
    <n v="32"/>
    <n v="77"/>
    <n v="0"/>
    <n v="0"/>
    <n v="0"/>
    <n v="0"/>
    <n v="0"/>
    <n v="0"/>
    <n v="0"/>
    <n v="0"/>
    <n v="0"/>
    <n v="76"/>
    <n v="74"/>
    <n v="150"/>
    <n v="0"/>
    <n v="2"/>
    <n v="3"/>
    <n v="0"/>
    <n v="0"/>
    <n v="0"/>
    <n v="2"/>
    <n v="7"/>
    <n v="0"/>
    <n v="0"/>
    <n v="0"/>
    <n v="1"/>
    <n v="0"/>
    <n v="0"/>
    <n v="0"/>
    <n v="0"/>
    <n v="0"/>
    <n v="0"/>
    <n v="0"/>
    <n v="7"/>
    <n v="2"/>
    <n v="0"/>
    <n v="1"/>
    <n v="1"/>
    <n v="0"/>
    <n v="0"/>
    <n v="0"/>
    <n v="0"/>
    <n v="1"/>
    <n v="1"/>
    <n v="0"/>
    <n v="14"/>
    <n v="0"/>
    <n v="7"/>
    <n v="0"/>
    <n v="2"/>
    <n v="3"/>
    <n v="0"/>
    <n v="0"/>
    <n v="0"/>
    <n v="2"/>
    <n v="7"/>
    <n v="7"/>
    <n v="7"/>
    <n v="1"/>
  </r>
  <r>
    <s v="08DJN0963B"/>
    <n v="1"/>
    <s v="NIĂ‘OS HEROES"/>
    <n v="11"/>
    <s v="CAMARGO"/>
    <n v="122"/>
    <s v="LA PERLA"/>
    <s v="CALLE LA PERLA"/>
    <n v="0"/>
    <s v="DELICIAS"/>
    <s v="PÚBLICO"/>
    <x v="0"/>
    <x v="4"/>
    <x v="0"/>
    <x v="0"/>
    <s v="08FZP0152A"/>
    <s v="08FJZ0109S"/>
    <s v="08ADG0057I"/>
    <n v="0"/>
    <n v="4"/>
    <n v="2"/>
    <n v="6"/>
    <n v="0"/>
    <n v="0"/>
    <n v="0"/>
    <n v="4"/>
    <n v="2"/>
    <n v="6"/>
    <n v="0"/>
    <n v="0"/>
    <n v="0"/>
    <n v="2"/>
    <n v="2"/>
    <n v="4"/>
    <n v="3"/>
    <n v="3"/>
    <n v="6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965Z"/>
    <n v="1"/>
    <s v="JUAN DE LA BARRERA"/>
    <n v="46"/>
    <s v="MORELOS"/>
    <n v="178"/>
    <s v="EL TABLĂ“N"/>
    <s v="CALLE EL TABLON"/>
    <n v="0"/>
    <s v="GUACHOCHI"/>
    <s v="PÚBLICO"/>
    <x v="0"/>
    <x v="4"/>
    <x v="0"/>
    <x v="0"/>
    <s v="08FZP0025E"/>
    <s v="08FJZ0106V"/>
    <s v="08ADG0006B"/>
    <n v="0"/>
    <n v="23"/>
    <n v="21"/>
    <n v="44"/>
    <n v="0"/>
    <n v="0"/>
    <n v="0"/>
    <n v="23"/>
    <n v="21"/>
    <n v="44"/>
    <n v="0"/>
    <n v="0"/>
    <n v="0"/>
    <n v="4"/>
    <n v="5"/>
    <n v="9"/>
    <n v="9"/>
    <n v="8"/>
    <n v="17"/>
    <n v="8"/>
    <n v="7"/>
    <n v="15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67Y"/>
    <n v="1"/>
    <s v="GENERACION 2000"/>
    <n v="37"/>
    <s v="JUÁREZ"/>
    <n v="1"/>
    <s v="JUĂREZ"/>
    <s v="CALLE DURANGO"/>
    <n v="1005"/>
    <s v="JUÁREZ"/>
    <s v="PÚBLICO"/>
    <x v="0"/>
    <x v="4"/>
    <x v="0"/>
    <x v="0"/>
    <s v="08FZP0158V"/>
    <s v="08FJZ0004Y"/>
    <s v="08ADG0005C"/>
    <n v="0"/>
    <n v="58"/>
    <n v="53"/>
    <n v="111"/>
    <n v="0"/>
    <n v="0"/>
    <n v="0"/>
    <n v="58"/>
    <n v="53"/>
    <n v="111"/>
    <n v="0"/>
    <n v="0"/>
    <n v="0"/>
    <n v="2"/>
    <n v="1"/>
    <n v="3"/>
    <n v="13"/>
    <n v="23"/>
    <n v="36"/>
    <n v="45"/>
    <n v="41"/>
    <n v="86"/>
    <n v="0"/>
    <n v="0"/>
    <n v="0"/>
    <n v="0"/>
    <n v="0"/>
    <n v="0"/>
    <n v="0"/>
    <n v="0"/>
    <n v="0"/>
    <n v="60"/>
    <n v="65"/>
    <n v="125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2"/>
    <n v="0"/>
    <n v="0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5"/>
    <n v="5"/>
    <n v="1"/>
  </r>
  <r>
    <s v="08DJN0969W"/>
    <n v="1"/>
    <s v="MA DEL CARMEN JUAREZ LOPEZ"/>
    <n v="32"/>
    <s v="HIDALGO DEL PARRAL"/>
    <n v="1"/>
    <s v="HIDALGO DEL PARRAL"/>
    <s v="CALLE PALMA"/>
    <n v="0"/>
    <s v="HIDALGO DEL PARRAL"/>
    <s v="PÚBLICO"/>
    <x v="0"/>
    <x v="4"/>
    <x v="0"/>
    <x v="0"/>
    <s v="08FZP0119T"/>
    <s v="08FJZ0107U"/>
    <s v="08ADG0004D"/>
    <n v="0"/>
    <n v="74"/>
    <n v="86"/>
    <n v="160"/>
    <n v="0"/>
    <n v="0"/>
    <n v="0"/>
    <n v="74"/>
    <n v="86"/>
    <n v="160"/>
    <n v="0"/>
    <n v="0"/>
    <n v="0"/>
    <n v="4"/>
    <n v="6"/>
    <n v="10"/>
    <n v="30"/>
    <n v="32"/>
    <n v="62"/>
    <n v="42"/>
    <n v="42"/>
    <n v="84"/>
    <n v="0"/>
    <n v="0"/>
    <n v="0"/>
    <n v="0"/>
    <n v="0"/>
    <n v="0"/>
    <n v="0"/>
    <n v="0"/>
    <n v="0"/>
    <n v="76"/>
    <n v="80"/>
    <n v="156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970L"/>
    <n v="1"/>
    <s v="VASCO DE QUIROGA"/>
    <n v="30"/>
    <s v="GUAZAPARES"/>
    <n v="66"/>
    <s v="MONTERDE (MONTERDE VIEJO)"/>
    <s v="NINGUNO NINGUNO"/>
    <n v="0"/>
    <s v="CREEL"/>
    <s v="PÚBLICO"/>
    <x v="0"/>
    <x v="4"/>
    <x v="0"/>
    <x v="0"/>
    <s v="08FZP0134L"/>
    <s v="08FJZ0106V"/>
    <s v="08ADG0003E"/>
    <n v="0"/>
    <n v="22"/>
    <n v="24"/>
    <n v="46"/>
    <n v="0"/>
    <n v="0"/>
    <n v="0"/>
    <n v="22"/>
    <n v="24"/>
    <n v="46"/>
    <n v="0"/>
    <n v="0"/>
    <n v="0"/>
    <n v="3"/>
    <n v="3"/>
    <n v="6"/>
    <n v="7"/>
    <n v="9"/>
    <n v="16"/>
    <n v="10"/>
    <n v="16"/>
    <n v="26"/>
    <n v="0"/>
    <n v="0"/>
    <n v="0"/>
    <n v="0"/>
    <n v="0"/>
    <n v="0"/>
    <n v="0"/>
    <n v="0"/>
    <n v="0"/>
    <n v="20"/>
    <n v="28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2J"/>
    <n v="1"/>
    <s v="ROSARIO CASTELLANOS"/>
    <n v="19"/>
    <s v="CHIHUAHUA"/>
    <n v="1"/>
    <s v="CHIHUAHUA"/>
    <s v="CALLE 8 DE DICIEMBRE"/>
    <n v="3901"/>
    <s v="CHIHUAHUA"/>
    <s v="PÚBLICO"/>
    <x v="0"/>
    <x v="4"/>
    <x v="0"/>
    <x v="0"/>
    <s v="08FZP0144S"/>
    <s v="08FJZ0102Z"/>
    <s v="08ADG0046C"/>
    <n v="0"/>
    <n v="26"/>
    <n v="18"/>
    <n v="44"/>
    <n v="0"/>
    <n v="0"/>
    <n v="0"/>
    <n v="26"/>
    <n v="18"/>
    <n v="44"/>
    <n v="0"/>
    <n v="0"/>
    <n v="0"/>
    <n v="5"/>
    <n v="2"/>
    <n v="7"/>
    <n v="11"/>
    <n v="6"/>
    <n v="17"/>
    <n v="8"/>
    <n v="9"/>
    <n v="17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974H"/>
    <n v="1"/>
    <s v="LUIS DONALDO COLOSIO MURRIETA"/>
    <n v="19"/>
    <s v="CHIHUAHUA"/>
    <n v="1"/>
    <s v="CHIHUAHUA"/>
    <s v="CALLE ANTONIO RULLAN FERRER"/>
    <n v="3525"/>
    <s v="CHIHUAHUA"/>
    <s v="PÚBLICO"/>
    <x v="0"/>
    <x v="4"/>
    <x v="0"/>
    <x v="0"/>
    <s v="08FZP0144S"/>
    <s v="08FJZ0102Z"/>
    <s v="08ADG0046C"/>
    <n v="0"/>
    <n v="36"/>
    <n v="39"/>
    <n v="75"/>
    <n v="0"/>
    <n v="0"/>
    <n v="0"/>
    <n v="36"/>
    <n v="39"/>
    <n v="75"/>
    <n v="0"/>
    <n v="0"/>
    <n v="0"/>
    <n v="1"/>
    <n v="10"/>
    <n v="11"/>
    <n v="18"/>
    <n v="13"/>
    <n v="31"/>
    <n v="14"/>
    <n v="13"/>
    <n v="27"/>
    <n v="0"/>
    <n v="0"/>
    <n v="0"/>
    <n v="0"/>
    <n v="0"/>
    <n v="0"/>
    <n v="0"/>
    <n v="0"/>
    <n v="0"/>
    <n v="33"/>
    <n v="36"/>
    <n v="69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0"/>
    <n v="0"/>
    <n v="0"/>
    <n v="0"/>
    <n v="3"/>
    <n v="3"/>
    <n v="6"/>
    <n v="3"/>
    <n v="1"/>
  </r>
  <r>
    <s v="08DJN0975G"/>
    <n v="1"/>
    <s v="FRANCISCO GABILONDO SOLER"/>
    <n v="55"/>
    <s v="ROSALES"/>
    <n v="1"/>
    <s v="SANTA CRUZ DE ROSALES"/>
    <s v="CALLE PROGRESO"/>
    <n v="807"/>
    <s v="DELICIAS"/>
    <s v="PÚBLICO"/>
    <x v="0"/>
    <x v="4"/>
    <x v="0"/>
    <x v="0"/>
    <s v="08FZP0151B"/>
    <s v="08FJZ0108T"/>
    <s v="08ADG0057I"/>
    <n v="0"/>
    <n v="17"/>
    <n v="14"/>
    <n v="31"/>
    <n v="0"/>
    <n v="0"/>
    <n v="0"/>
    <n v="17"/>
    <n v="14"/>
    <n v="31"/>
    <n v="0"/>
    <n v="0"/>
    <n v="0"/>
    <n v="2"/>
    <n v="1"/>
    <n v="3"/>
    <n v="13"/>
    <n v="11"/>
    <n v="24"/>
    <n v="7"/>
    <n v="10"/>
    <n v="17"/>
    <n v="0"/>
    <n v="0"/>
    <n v="0"/>
    <n v="0"/>
    <n v="0"/>
    <n v="0"/>
    <n v="0"/>
    <n v="0"/>
    <n v="0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JN0977E"/>
    <n v="1"/>
    <s v="TOWI"/>
    <n v="10"/>
    <s v="BUENAVENTURA"/>
    <n v="25"/>
    <s v="EL PROGRESO"/>
    <s v="CALLE ACASIAS"/>
    <n v="0"/>
    <s v="NVO. CASAS GRANDES"/>
    <s v="PÚBLICO"/>
    <x v="0"/>
    <x v="4"/>
    <x v="0"/>
    <x v="0"/>
    <s v="08FZP0156X"/>
    <s v="08FJZ0110H"/>
    <s v="08ADG0013L"/>
    <n v="0"/>
    <n v="20"/>
    <n v="18"/>
    <n v="38"/>
    <n v="0"/>
    <n v="0"/>
    <n v="0"/>
    <n v="20"/>
    <n v="18"/>
    <n v="38"/>
    <n v="0"/>
    <n v="0"/>
    <n v="0"/>
    <n v="1"/>
    <n v="4"/>
    <n v="5"/>
    <n v="10"/>
    <n v="4"/>
    <n v="14"/>
    <n v="11"/>
    <n v="9"/>
    <n v="20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9C"/>
    <n v="1"/>
    <s v="RARAMURI"/>
    <n v="17"/>
    <s v="CUAUHTÉMOC"/>
    <n v="1"/>
    <s v="CUAUHTĂ‰MOC"/>
    <s v="CALLE PARQUE CHAMIZAL"/>
    <n v="125"/>
    <s v="CUAUHTÉMOC"/>
    <s v="PÚBLICO"/>
    <x v="0"/>
    <x v="4"/>
    <x v="0"/>
    <x v="0"/>
    <s v="08FZP0109M"/>
    <s v="08FJZ0105W"/>
    <s v="08ADG0010O"/>
    <n v="0"/>
    <n v="77"/>
    <n v="80"/>
    <n v="157"/>
    <n v="0"/>
    <n v="0"/>
    <n v="0"/>
    <n v="77"/>
    <n v="80"/>
    <n v="157"/>
    <n v="0"/>
    <n v="0"/>
    <n v="0"/>
    <n v="7"/>
    <n v="8"/>
    <n v="15"/>
    <n v="24"/>
    <n v="25"/>
    <n v="49"/>
    <n v="52"/>
    <n v="49"/>
    <n v="101"/>
    <n v="0"/>
    <n v="0"/>
    <n v="0"/>
    <n v="0"/>
    <n v="0"/>
    <n v="0"/>
    <n v="0"/>
    <n v="0"/>
    <n v="0"/>
    <n v="83"/>
    <n v="82"/>
    <n v="165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2"/>
    <n v="0"/>
    <n v="2"/>
    <n v="0"/>
    <n v="0"/>
    <n v="0"/>
    <n v="0"/>
    <n v="0"/>
    <n v="1"/>
    <n v="0"/>
    <n v="0"/>
    <n v="12"/>
    <n v="0"/>
    <n v="6"/>
    <n v="0"/>
    <n v="1"/>
    <n v="3"/>
    <n v="0"/>
    <n v="0"/>
    <n v="0"/>
    <n v="2"/>
    <n v="6"/>
    <n v="6"/>
    <n v="6"/>
    <n v="1"/>
  </r>
  <r>
    <s v="08DJN0980S"/>
    <n v="1"/>
    <s v="ARCO IRIS"/>
    <n v="19"/>
    <s v="CHIHUAHUA"/>
    <n v="1"/>
    <s v="CHIHUAHUA"/>
    <s v="CALLE ARCO DEL VATICANO"/>
    <n v="0"/>
    <s v="CHIHUAHUA"/>
    <s v="PÚBLICO"/>
    <x v="0"/>
    <x v="4"/>
    <x v="0"/>
    <x v="0"/>
    <s v="08FZP0215W"/>
    <s v="08FJZ0102Z"/>
    <s v="08ADG0046C"/>
    <n v="0"/>
    <n v="44"/>
    <n v="48"/>
    <n v="92"/>
    <n v="0"/>
    <n v="0"/>
    <n v="0"/>
    <n v="44"/>
    <n v="48"/>
    <n v="92"/>
    <n v="0"/>
    <n v="0"/>
    <n v="0"/>
    <n v="6"/>
    <n v="1"/>
    <n v="7"/>
    <n v="15"/>
    <n v="13"/>
    <n v="28"/>
    <n v="21"/>
    <n v="22"/>
    <n v="43"/>
    <n v="0"/>
    <n v="0"/>
    <n v="0"/>
    <n v="0"/>
    <n v="0"/>
    <n v="0"/>
    <n v="0"/>
    <n v="0"/>
    <n v="0"/>
    <n v="42"/>
    <n v="36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981R"/>
    <n v="1"/>
    <s v="ANGELA PERALTA"/>
    <n v="19"/>
    <s v="CHIHUAHUA"/>
    <n v="1"/>
    <s v="CHIHUAHUA"/>
    <s v="CALLE PORTAL DE HIERRO "/>
    <n v="0"/>
    <s v="CHIHUAHUA"/>
    <s v="PÚBLICO"/>
    <x v="0"/>
    <x v="4"/>
    <x v="0"/>
    <x v="0"/>
    <s v="08FZP0215W"/>
    <s v="08FJZ0102Z"/>
    <s v="08ADG0046C"/>
    <n v="0"/>
    <n v="52"/>
    <n v="55"/>
    <n v="107"/>
    <n v="0"/>
    <n v="0"/>
    <n v="0"/>
    <n v="52"/>
    <n v="55"/>
    <n v="107"/>
    <n v="0"/>
    <n v="0"/>
    <n v="0"/>
    <n v="6"/>
    <n v="3"/>
    <n v="9"/>
    <n v="24"/>
    <n v="27"/>
    <n v="51"/>
    <n v="23"/>
    <n v="19"/>
    <n v="42"/>
    <n v="0"/>
    <n v="0"/>
    <n v="0"/>
    <n v="0"/>
    <n v="0"/>
    <n v="0"/>
    <n v="0"/>
    <n v="0"/>
    <n v="0"/>
    <n v="53"/>
    <n v="49"/>
    <n v="102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1"/>
    <n v="4"/>
    <n v="0"/>
    <n v="1"/>
    <n v="1"/>
    <n v="0"/>
    <n v="0"/>
    <n v="0"/>
    <n v="0"/>
    <n v="0"/>
    <n v="0"/>
    <n v="1"/>
    <n v="0"/>
    <n v="9"/>
    <n v="1"/>
    <n v="4"/>
    <n v="0"/>
    <n v="2"/>
    <n v="2"/>
    <n v="0"/>
    <n v="0"/>
    <n v="0"/>
    <n v="1"/>
    <n v="5"/>
    <n v="4"/>
    <n v="4"/>
    <n v="1"/>
  </r>
  <r>
    <s v="08DJN0982Q"/>
    <n v="1"/>
    <s v="MARGARITA WOOCAY GARCIA"/>
    <n v="19"/>
    <s v="CHIHUAHUA"/>
    <n v="1"/>
    <s v="CHIHUAHUA"/>
    <s v="CALLE HIDROELECTRICA FRANCISCO VILLA"/>
    <n v="16517"/>
    <s v="CHIHUAHUA"/>
    <s v="PÚBLICO"/>
    <x v="0"/>
    <x v="4"/>
    <x v="0"/>
    <x v="0"/>
    <s v="08FZP0215W"/>
    <s v="08FJZ0102Z"/>
    <s v="08ADG0046C"/>
    <n v="0"/>
    <n v="33"/>
    <n v="34"/>
    <n v="67"/>
    <n v="0"/>
    <n v="0"/>
    <n v="0"/>
    <n v="33"/>
    <n v="34"/>
    <n v="67"/>
    <n v="0"/>
    <n v="0"/>
    <n v="0"/>
    <n v="0"/>
    <n v="1"/>
    <n v="1"/>
    <n v="12"/>
    <n v="7"/>
    <n v="19"/>
    <n v="11"/>
    <n v="12"/>
    <n v="23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984O"/>
    <n v="1"/>
    <s v="JOSE MARIA MORELOS"/>
    <n v="47"/>
    <s v="MORIS"/>
    <n v="1"/>
    <s v="MORIS"/>
    <s v="NINGUNO NINGUNO"/>
    <n v="0"/>
    <s v="CREEL"/>
    <s v="PÚBLICO"/>
    <x v="0"/>
    <x v="4"/>
    <x v="0"/>
    <x v="0"/>
    <s v="08FZP0155Y"/>
    <s v="08FJZ0106V"/>
    <s v="08ADG0003E"/>
    <n v="0"/>
    <n v="22"/>
    <n v="19"/>
    <n v="41"/>
    <n v="0"/>
    <n v="0"/>
    <n v="0"/>
    <n v="22"/>
    <n v="19"/>
    <n v="41"/>
    <n v="0"/>
    <n v="0"/>
    <n v="0"/>
    <n v="3"/>
    <n v="3"/>
    <n v="6"/>
    <n v="7"/>
    <n v="7"/>
    <n v="14"/>
    <n v="12"/>
    <n v="11"/>
    <n v="23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85N"/>
    <n v="1"/>
    <s v="JUAN ENRIQUE PESTALOZZI"/>
    <n v="9"/>
    <s v="BOCOYNA"/>
    <n v="169"/>
    <s v="SAN JUANITO"/>
    <s v="NINGUNO NINGUNO"/>
    <n v="0"/>
    <s v="CREEL"/>
    <s v="PÚBLICO"/>
    <x v="0"/>
    <x v="4"/>
    <x v="0"/>
    <x v="0"/>
    <s v="08FZP0122G"/>
    <s v="08FJZ0106V"/>
    <s v="08ADG0003E"/>
    <n v="0"/>
    <n v="7"/>
    <n v="14"/>
    <n v="21"/>
    <n v="0"/>
    <n v="0"/>
    <n v="0"/>
    <n v="7"/>
    <n v="14"/>
    <n v="21"/>
    <n v="0"/>
    <n v="0"/>
    <n v="0"/>
    <n v="1"/>
    <n v="1"/>
    <n v="2"/>
    <n v="7"/>
    <n v="3"/>
    <n v="10"/>
    <n v="3"/>
    <n v="6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988K"/>
    <n v="1"/>
    <s v="CHIHUAHUA"/>
    <n v="17"/>
    <s v="CUAUHTÉMOC"/>
    <n v="1"/>
    <s v="CUAUHTĂ‰MOC"/>
    <s v="CALLE VILLITAS"/>
    <n v="0"/>
    <s v="CUAUHTÉMOC"/>
    <s v="PÚBLICO"/>
    <x v="0"/>
    <x v="4"/>
    <x v="0"/>
    <x v="0"/>
    <s v="08FZP0110B"/>
    <s v="08FJZ0105W"/>
    <s v="08ADG0010O"/>
    <n v="0"/>
    <n v="30"/>
    <n v="45"/>
    <n v="75"/>
    <n v="0"/>
    <n v="0"/>
    <n v="0"/>
    <n v="30"/>
    <n v="45"/>
    <n v="75"/>
    <n v="0"/>
    <n v="0"/>
    <n v="0"/>
    <n v="2"/>
    <n v="5"/>
    <n v="7"/>
    <n v="11"/>
    <n v="17"/>
    <n v="28"/>
    <n v="12"/>
    <n v="21"/>
    <n v="33"/>
    <n v="0"/>
    <n v="0"/>
    <n v="0"/>
    <n v="0"/>
    <n v="0"/>
    <n v="0"/>
    <n v="0"/>
    <n v="0"/>
    <n v="0"/>
    <n v="25"/>
    <n v="43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1"/>
    <n v="0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989J"/>
    <n v="1"/>
    <s v="FEDERICO FROEBEL"/>
    <n v="50"/>
    <s v="NUEVO CASAS GRANDES"/>
    <n v="1"/>
    <s v="NUEVO CASAS GRANDES"/>
    <s v="CALLE LAGUNA DE FIERRO"/>
    <n v="4201"/>
    <s v="NVO. CASAS GRANDES"/>
    <s v="PÚBLICO"/>
    <x v="0"/>
    <x v="4"/>
    <x v="0"/>
    <x v="0"/>
    <s v="08FZP0113Z"/>
    <s v="08FJZ0110H"/>
    <s v="08ADG0013L"/>
    <n v="0"/>
    <n v="51"/>
    <n v="48"/>
    <n v="99"/>
    <n v="0"/>
    <n v="0"/>
    <n v="0"/>
    <n v="51"/>
    <n v="48"/>
    <n v="99"/>
    <n v="0"/>
    <n v="0"/>
    <n v="0"/>
    <n v="1"/>
    <n v="3"/>
    <n v="4"/>
    <n v="19"/>
    <n v="7"/>
    <n v="26"/>
    <n v="20"/>
    <n v="21"/>
    <n v="41"/>
    <n v="0"/>
    <n v="0"/>
    <n v="0"/>
    <n v="0"/>
    <n v="0"/>
    <n v="0"/>
    <n v="0"/>
    <n v="0"/>
    <n v="0"/>
    <n v="40"/>
    <n v="31"/>
    <n v="71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4"/>
    <n v="1"/>
  </r>
  <r>
    <s v="08DJN0990Z"/>
    <n v="1"/>
    <s v="FRANCISCO GABILONDO SOLER"/>
    <n v="62"/>
    <s v="SAUCILLO"/>
    <n v="299"/>
    <s v="COLONIA VICENTE GUERRERO"/>
    <s v="CALLE CHINIPAS"/>
    <n v="0"/>
    <s v="DELICIAS"/>
    <s v="PÚBLICO"/>
    <x v="0"/>
    <x v="4"/>
    <x v="0"/>
    <x v="0"/>
    <s v="08FZP0132N"/>
    <s v="08FJZ0109S"/>
    <s v="08ADG0057I"/>
    <n v="0"/>
    <n v="21"/>
    <n v="20"/>
    <n v="41"/>
    <n v="0"/>
    <n v="0"/>
    <n v="0"/>
    <n v="21"/>
    <n v="20"/>
    <n v="41"/>
    <n v="0"/>
    <n v="0"/>
    <n v="0"/>
    <n v="3"/>
    <n v="0"/>
    <n v="3"/>
    <n v="7"/>
    <n v="10"/>
    <n v="17"/>
    <n v="10"/>
    <n v="9"/>
    <n v="19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91Y"/>
    <n v="1"/>
    <s v="ROSAURA ZAPATA CANO"/>
    <n v="27"/>
    <s v="GUACHOCHI"/>
    <n v="1"/>
    <s v="GUACHOCHI"/>
    <s v="CALLE BARRANCAS DEL PICACHO"/>
    <n v="0"/>
    <s v="GUACHOCHI"/>
    <s v="PÚBLICO"/>
    <x v="0"/>
    <x v="4"/>
    <x v="0"/>
    <x v="0"/>
    <s v="08FZP0021I"/>
    <s v="08FJZ0106V"/>
    <s v="08ADG0006B"/>
    <n v="0"/>
    <n v="30"/>
    <n v="43"/>
    <n v="73"/>
    <n v="0"/>
    <n v="0"/>
    <n v="0"/>
    <n v="30"/>
    <n v="43"/>
    <n v="73"/>
    <n v="0"/>
    <n v="0"/>
    <n v="0"/>
    <n v="5"/>
    <n v="8"/>
    <n v="13"/>
    <n v="9"/>
    <n v="18"/>
    <n v="27"/>
    <n v="13"/>
    <n v="19"/>
    <n v="32"/>
    <n v="0"/>
    <n v="0"/>
    <n v="0"/>
    <n v="0"/>
    <n v="0"/>
    <n v="0"/>
    <n v="0"/>
    <n v="0"/>
    <n v="0"/>
    <n v="27"/>
    <n v="45"/>
    <n v="72"/>
    <n v="1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1"/>
    <n v="0"/>
    <n v="0"/>
    <n v="5"/>
    <n v="1"/>
    <n v="2"/>
    <n v="1"/>
    <n v="1"/>
    <n v="0"/>
    <n v="0"/>
    <n v="0"/>
    <n v="0"/>
    <n v="1"/>
    <n v="3"/>
    <n v="4"/>
    <n v="3"/>
    <n v="1"/>
  </r>
  <r>
    <s v="08DJN0993W"/>
    <n v="1"/>
    <s v="JUAN RULFO"/>
    <n v="37"/>
    <s v="JUÁREZ"/>
    <n v="1"/>
    <s v="JUĂREZ"/>
    <s v="CALLE CENIA"/>
    <n v="0"/>
    <s v="JUÁREZ"/>
    <s v="PÚBLICO"/>
    <x v="0"/>
    <x v="4"/>
    <x v="0"/>
    <x v="0"/>
    <s v="08FZP0140W"/>
    <s v="08FJZ0101Z"/>
    <s v="08ADG0005C"/>
    <n v="0"/>
    <n v="38"/>
    <n v="49"/>
    <n v="87"/>
    <n v="0"/>
    <n v="0"/>
    <n v="0"/>
    <n v="38"/>
    <n v="49"/>
    <n v="87"/>
    <n v="0"/>
    <n v="0"/>
    <n v="0"/>
    <n v="6"/>
    <n v="6"/>
    <n v="12"/>
    <n v="12"/>
    <n v="17"/>
    <n v="29"/>
    <n v="24"/>
    <n v="22"/>
    <n v="46"/>
    <n v="0"/>
    <n v="0"/>
    <n v="0"/>
    <n v="0"/>
    <n v="0"/>
    <n v="0"/>
    <n v="0"/>
    <n v="0"/>
    <n v="0"/>
    <n v="42"/>
    <n v="45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994V"/>
    <n v="1"/>
    <s v="ROSARIO CASTELLANOS"/>
    <n v="37"/>
    <s v="JUÁREZ"/>
    <n v="1"/>
    <s v="JUĂREZ"/>
    <s v="CALLE PUERTO DE PALOS"/>
    <n v="0"/>
    <s v="JUÁREZ"/>
    <s v="PÚBLICO"/>
    <x v="0"/>
    <x v="4"/>
    <x v="0"/>
    <x v="0"/>
    <s v="08FZP0157W"/>
    <s v="08FJZ0004Y"/>
    <s v="08ADG0005C"/>
    <n v="0"/>
    <n v="82"/>
    <n v="103"/>
    <n v="185"/>
    <n v="0"/>
    <n v="0"/>
    <n v="0"/>
    <n v="82"/>
    <n v="103"/>
    <n v="185"/>
    <n v="0"/>
    <n v="0"/>
    <n v="0"/>
    <n v="4"/>
    <n v="3"/>
    <n v="7"/>
    <n v="21"/>
    <n v="27"/>
    <n v="48"/>
    <n v="54"/>
    <n v="81"/>
    <n v="135"/>
    <n v="0"/>
    <n v="0"/>
    <n v="0"/>
    <n v="0"/>
    <n v="0"/>
    <n v="0"/>
    <n v="0"/>
    <n v="0"/>
    <n v="0"/>
    <n v="79"/>
    <n v="111"/>
    <n v="190"/>
    <n v="0"/>
    <n v="1"/>
    <n v="5"/>
    <n v="0"/>
    <n v="0"/>
    <n v="0"/>
    <n v="1"/>
    <n v="7"/>
    <n v="0"/>
    <n v="0"/>
    <n v="0"/>
    <n v="1"/>
    <n v="0"/>
    <n v="1"/>
    <n v="0"/>
    <n v="0"/>
    <n v="0"/>
    <n v="0"/>
    <n v="0"/>
    <n v="7"/>
    <n v="0"/>
    <n v="1"/>
    <n v="0"/>
    <n v="1"/>
    <n v="0"/>
    <n v="0"/>
    <n v="0"/>
    <n v="0"/>
    <n v="0"/>
    <n v="2"/>
    <n v="0"/>
    <n v="13"/>
    <n v="0"/>
    <n v="7"/>
    <n v="0"/>
    <n v="1"/>
    <n v="5"/>
    <n v="0"/>
    <n v="0"/>
    <n v="0"/>
    <n v="1"/>
    <n v="7"/>
    <n v="7"/>
    <n v="7"/>
    <n v="1"/>
  </r>
  <r>
    <s v="08DJN0995U"/>
    <n v="1"/>
    <s v="JUAN RULFO"/>
    <n v="37"/>
    <s v="JUÁREZ"/>
    <n v="1"/>
    <s v="JUĂREZ"/>
    <s v="CALLE BAHIA DE MAGDALENA"/>
    <n v="0"/>
    <s v="JUÁREZ"/>
    <s v="PÚBLICO"/>
    <x v="0"/>
    <x v="4"/>
    <x v="0"/>
    <x v="0"/>
    <s v="08FZP0142U"/>
    <s v="08FJZ0004Y"/>
    <s v="08ADG0005C"/>
    <n v="0"/>
    <n v="85"/>
    <n v="86"/>
    <n v="171"/>
    <n v="0"/>
    <n v="0"/>
    <n v="0"/>
    <n v="85"/>
    <n v="86"/>
    <n v="171"/>
    <n v="0"/>
    <n v="0"/>
    <n v="0"/>
    <n v="6"/>
    <n v="4"/>
    <n v="10"/>
    <n v="21"/>
    <n v="25"/>
    <n v="46"/>
    <n v="51"/>
    <n v="65"/>
    <n v="116"/>
    <n v="0"/>
    <n v="0"/>
    <n v="0"/>
    <n v="0"/>
    <n v="0"/>
    <n v="0"/>
    <n v="0"/>
    <n v="0"/>
    <n v="0"/>
    <n v="78"/>
    <n v="94"/>
    <n v="172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6T"/>
    <n v="1"/>
    <s v="KURUWI"/>
    <n v="37"/>
    <s v="JUÁREZ"/>
    <n v="1"/>
    <s v="JUĂREZ"/>
    <s v="CALLE PALACIO DE MITLA"/>
    <n v="0"/>
    <s v="JUÁREZ"/>
    <s v="PÚBLICO"/>
    <x v="0"/>
    <x v="4"/>
    <x v="0"/>
    <x v="0"/>
    <s v="08FZP0158V"/>
    <s v="08FJZ0004Y"/>
    <s v="08ADG0005C"/>
    <n v="0"/>
    <n v="68"/>
    <n v="71"/>
    <n v="139"/>
    <n v="0"/>
    <n v="0"/>
    <n v="0"/>
    <n v="68"/>
    <n v="71"/>
    <n v="139"/>
    <n v="0"/>
    <n v="0"/>
    <n v="0"/>
    <n v="1"/>
    <n v="2"/>
    <n v="3"/>
    <n v="25"/>
    <n v="23"/>
    <n v="48"/>
    <n v="46"/>
    <n v="49"/>
    <n v="95"/>
    <n v="0"/>
    <n v="0"/>
    <n v="0"/>
    <n v="0"/>
    <n v="0"/>
    <n v="0"/>
    <n v="0"/>
    <n v="0"/>
    <n v="0"/>
    <n v="72"/>
    <n v="74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0997S"/>
    <n v="1"/>
    <s v="CASA DEL NIĂ‘O"/>
    <n v="37"/>
    <s v="JUÁREZ"/>
    <n v="1"/>
    <s v="JUĂREZ"/>
    <s v="CALLE PUERTO CATANIA"/>
    <n v="1525"/>
    <s v="JUÁREZ"/>
    <s v="PÚBLICO"/>
    <x v="0"/>
    <x v="4"/>
    <x v="0"/>
    <x v="0"/>
    <s v="08FZP0142U"/>
    <s v="08FJZ0004Y"/>
    <s v="08ADG0005C"/>
    <n v="0"/>
    <n v="76"/>
    <n v="74"/>
    <n v="150"/>
    <n v="0"/>
    <n v="0"/>
    <n v="0"/>
    <n v="76"/>
    <n v="74"/>
    <n v="150"/>
    <n v="0"/>
    <n v="0"/>
    <n v="0"/>
    <n v="4"/>
    <n v="3"/>
    <n v="7"/>
    <n v="15"/>
    <n v="22"/>
    <n v="37"/>
    <n v="48"/>
    <n v="56"/>
    <n v="104"/>
    <n v="0"/>
    <n v="0"/>
    <n v="0"/>
    <n v="0"/>
    <n v="0"/>
    <n v="0"/>
    <n v="0"/>
    <n v="0"/>
    <n v="0"/>
    <n v="67"/>
    <n v="8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8R"/>
    <n v="1"/>
    <s v="PRAXEDIS GILBERTO GUERRERO HURTADO"/>
    <n v="53"/>
    <s v="PRAXEDIS G. GUERRERO"/>
    <n v="1"/>
    <s v="PRAXEDIS G. GUERRERO"/>
    <s v="CALLE 17 "/>
    <n v="0"/>
    <s v="JUÁREZ"/>
    <s v="PÚBLICO"/>
    <x v="0"/>
    <x v="4"/>
    <x v="0"/>
    <x v="0"/>
    <s v="08FZP0149N"/>
    <s v="08FJZ0004Y"/>
    <s v="08ADG0005C"/>
    <n v="0"/>
    <n v="17"/>
    <n v="23"/>
    <n v="40"/>
    <n v="0"/>
    <n v="0"/>
    <n v="0"/>
    <n v="17"/>
    <n v="23"/>
    <n v="40"/>
    <n v="0"/>
    <n v="0"/>
    <n v="0"/>
    <n v="0"/>
    <n v="5"/>
    <n v="5"/>
    <n v="7"/>
    <n v="4"/>
    <n v="11"/>
    <n v="15"/>
    <n v="12"/>
    <n v="27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99Q"/>
    <n v="1"/>
    <s v="MANUEL CERVANTES IMAZ"/>
    <n v="17"/>
    <s v="CUAUHTÉMOC"/>
    <n v="1"/>
    <s v="CUAUHTĂ‰MOC"/>
    <s v="CALLE LUCRECIA CASAVANTEZ"/>
    <n v="320"/>
    <s v="CUAUHTÉMOC"/>
    <s v="PÚBLICO"/>
    <x v="0"/>
    <x v="4"/>
    <x v="0"/>
    <x v="0"/>
    <s v="08FZP0109M"/>
    <s v="08FJZ0105W"/>
    <s v="08ADG0010O"/>
    <n v="0"/>
    <n v="49"/>
    <n v="34"/>
    <n v="83"/>
    <n v="0"/>
    <n v="0"/>
    <n v="0"/>
    <n v="49"/>
    <n v="34"/>
    <n v="83"/>
    <n v="0"/>
    <n v="0"/>
    <n v="0"/>
    <n v="2"/>
    <n v="7"/>
    <n v="9"/>
    <n v="13"/>
    <n v="10"/>
    <n v="23"/>
    <n v="27"/>
    <n v="23"/>
    <n v="50"/>
    <n v="0"/>
    <n v="0"/>
    <n v="0"/>
    <n v="0"/>
    <n v="0"/>
    <n v="0"/>
    <n v="0"/>
    <n v="0"/>
    <n v="0"/>
    <n v="42"/>
    <n v="40"/>
    <n v="82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1163Q"/>
    <n v="1"/>
    <s v="LAURA MĂ‰NDEZ DE CUENCA"/>
    <n v="55"/>
    <s v="ROSALES"/>
    <n v="60"/>
    <s v="EX-HACIENDA CASA BLANCA"/>
    <s v="NINGUNO NINGUNO"/>
    <n v="0"/>
    <s v="DELICIAS"/>
    <s v="PÚBLICO"/>
    <x v="0"/>
    <x v="4"/>
    <x v="0"/>
    <x v="0"/>
    <s v="08FZP0151B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2000M"/>
    <n v="1"/>
    <s v="MARIA BOSCHETTI ALBERTI"/>
    <n v="19"/>
    <s v="CHIHUAHUA"/>
    <n v="1"/>
    <s v="CHIHUAHUA"/>
    <s v="CALLE ANTON MAKARENKO "/>
    <n v="0"/>
    <s v="CHIHUAHUA"/>
    <s v="PÚBLICO"/>
    <x v="0"/>
    <x v="4"/>
    <x v="0"/>
    <x v="0"/>
    <s v="08FZP0135K"/>
    <s v="08FJZ0113E"/>
    <s v="08ADG0046C"/>
    <n v="0"/>
    <n v="45"/>
    <n v="53"/>
    <n v="98"/>
    <n v="0"/>
    <n v="0"/>
    <n v="0"/>
    <n v="45"/>
    <n v="53"/>
    <n v="98"/>
    <n v="0"/>
    <n v="0"/>
    <n v="0"/>
    <n v="6"/>
    <n v="8"/>
    <n v="14"/>
    <n v="11"/>
    <n v="22"/>
    <n v="33"/>
    <n v="24"/>
    <n v="22"/>
    <n v="46"/>
    <n v="0"/>
    <n v="0"/>
    <n v="0"/>
    <n v="0"/>
    <n v="0"/>
    <n v="0"/>
    <n v="0"/>
    <n v="0"/>
    <n v="0"/>
    <n v="41"/>
    <n v="52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4"/>
    <n v="4"/>
    <n v="1"/>
  </r>
  <r>
    <s v="08DJN2001L"/>
    <n v="1"/>
    <s v="TEPORACA"/>
    <n v="19"/>
    <s v="CHIHUAHUA"/>
    <n v="1"/>
    <s v="CHIHUAHUA"/>
    <s v="CALLE MINA DEL VALLECILLO "/>
    <n v="0"/>
    <s v="CHIHUAHUA"/>
    <s v="PÚBLICO"/>
    <x v="0"/>
    <x v="4"/>
    <x v="0"/>
    <x v="0"/>
    <s v="08FZP0144S"/>
    <s v="08FJZ0102Z"/>
    <s v="08ADG0046C"/>
    <n v="0"/>
    <n v="64"/>
    <n v="49"/>
    <n v="113"/>
    <n v="0"/>
    <n v="0"/>
    <n v="0"/>
    <n v="64"/>
    <n v="49"/>
    <n v="113"/>
    <n v="0"/>
    <n v="0"/>
    <n v="0"/>
    <n v="8"/>
    <n v="7"/>
    <n v="15"/>
    <n v="16"/>
    <n v="14"/>
    <n v="30"/>
    <n v="32"/>
    <n v="32"/>
    <n v="64"/>
    <n v="0"/>
    <n v="0"/>
    <n v="0"/>
    <n v="0"/>
    <n v="0"/>
    <n v="0"/>
    <n v="0"/>
    <n v="0"/>
    <n v="0"/>
    <n v="56"/>
    <n v="53"/>
    <n v="10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5"/>
    <n v="1"/>
  </r>
  <r>
    <s v="08DJN2002K"/>
    <n v="1"/>
    <s v="FRANCISCO VILLARREAL"/>
    <n v="37"/>
    <s v="JUÁREZ"/>
    <n v="1"/>
    <s v="JUĂREZ"/>
    <s v="CALLE 2A DE UGARTE"/>
    <n v="8605"/>
    <s v="JUÁREZ"/>
    <s v="PÚBLICO"/>
    <x v="0"/>
    <x v="4"/>
    <x v="0"/>
    <x v="0"/>
    <s v="08FZP0274L"/>
    <s v="08FJZ0104X"/>
    <s v="08ADG0005C"/>
    <n v="0"/>
    <n v="41"/>
    <n v="40"/>
    <n v="81"/>
    <n v="0"/>
    <n v="0"/>
    <n v="0"/>
    <n v="41"/>
    <n v="40"/>
    <n v="81"/>
    <n v="0"/>
    <n v="0"/>
    <n v="0"/>
    <n v="1"/>
    <n v="5"/>
    <n v="6"/>
    <n v="5"/>
    <n v="16"/>
    <n v="21"/>
    <n v="30"/>
    <n v="21"/>
    <n v="51"/>
    <n v="0"/>
    <n v="0"/>
    <n v="0"/>
    <n v="0"/>
    <n v="0"/>
    <n v="0"/>
    <n v="0"/>
    <n v="0"/>
    <n v="0"/>
    <n v="36"/>
    <n v="42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03J"/>
    <n v="1"/>
    <s v="FRANCISCO R. ALMADA"/>
    <n v="20"/>
    <s v="CHÍNIPAS"/>
    <n v="52"/>
    <s v="GUADALUPE VICTORIA"/>
    <s v="NINGUNO NINGUNO"/>
    <n v="0"/>
    <s v="CREEL"/>
    <s v="PÚBLICO"/>
    <x v="0"/>
    <x v="4"/>
    <x v="0"/>
    <x v="0"/>
    <s v="08FZP0134L"/>
    <s v="08FJZ0106V"/>
    <s v="08ADG0003E"/>
    <n v="0"/>
    <n v="8"/>
    <n v="10"/>
    <n v="18"/>
    <n v="0"/>
    <n v="0"/>
    <n v="0"/>
    <n v="8"/>
    <n v="10"/>
    <n v="18"/>
    <n v="0"/>
    <n v="0"/>
    <n v="0"/>
    <n v="7"/>
    <n v="0"/>
    <n v="7"/>
    <n v="1"/>
    <n v="5"/>
    <n v="6"/>
    <n v="2"/>
    <n v="2"/>
    <n v="4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4I"/>
    <n v="1"/>
    <s v="TERESA DE CALCUTA"/>
    <n v="19"/>
    <s v="CHIHUAHUA"/>
    <n v="1"/>
    <s v="CHIHUAHUA"/>
    <s v="CALLE PRIV. DE CALCIO"/>
    <n v="0"/>
    <s v="CHIHUAHUA"/>
    <s v="PÚBLICO"/>
    <x v="0"/>
    <x v="4"/>
    <x v="0"/>
    <x v="0"/>
    <s v="08FZP0215W"/>
    <s v="08FJZ0102Z"/>
    <s v="08ADG0046C"/>
    <n v="0"/>
    <n v="17"/>
    <n v="27"/>
    <n v="44"/>
    <n v="0"/>
    <n v="0"/>
    <n v="0"/>
    <n v="17"/>
    <n v="27"/>
    <n v="44"/>
    <n v="0"/>
    <n v="0"/>
    <n v="0"/>
    <n v="1"/>
    <n v="3"/>
    <n v="4"/>
    <n v="6"/>
    <n v="6"/>
    <n v="12"/>
    <n v="13"/>
    <n v="11"/>
    <n v="24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DJN2005H"/>
    <n v="1"/>
    <s v="FRANCISCO GABILONDO SOLER CRI-CRI"/>
    <n v="20"/>
    <s v="CHÍNIPAS"/>
    <n v="37"/>
    <s v="LAS CHINACAS"/>
    <s v="CALLE LAS CHINACAS"/>
    <n v="0"/>
    <s v="CREEL"/>
    <s v="PÚBLICO"/>
    <x v="0"/>
    <x v="4"/>
    <x v="0"/>
    <x v="0"/>
    <s v="08FZP0134L"/>
    <s v="08FJZ0106V"/>
    <s v="08ADG0003E"/>
    <n v="0"/>
    <n v="7"/>
    <n v="9"/>
    <n v="16"/>
    <n v="0"/>
    <n v="0"/>
    <n v="0"/>
    <n v="7"/>
    <n v="9"/>
    <n v="16"/>
    <n v="0"/>
    <n v="0"/>
    <n v="0"/>
    <n v="4"/>
    <n v="0"/>
    <n v="4"/>
    <n v="1"/>
    <n v="5"/>
    <n v="6"/>
    <n v="6"/>
    <n v="5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6G"/>
    <n v="1"/>
    <s v="ARNULFO ALVILLAR CORONA"/>
    <n v="5"/>
    <s v="ASCENSIÓN"/>
    <n v="110"/>
    <s v="PALOMAS VIEJO"/>
    <s v="CALLE ZARAGOZA "/>
    <n v="0"/>
    <s v="NVO. CASAS GRANDES"/>
    <s v="PÚBLICO"/>
    <x v="0"/>
    <x v="4"/>
    <x v="0"/>
    <x v="0"/>
    <s v="08FZP0127B"/>
    <s v="08FJZ0110H"/>
    <s v="08ADG0013L"/>
    <n v="0"/>
    <n v="20"/>
    <n v="15"/>
    <n v="35"/>
    <n v="0"/>
    <n v="0"/>
    <n v="0"/>
    <n v="20"/>
    <n v="15"/>
    <n v="35"/>
    <n v="0"/>
    <n v="0"/>
    <n v="0"/>
    <n v="2"/>
    <n v="6"/>
    <n v="8"/>
    <n v="15"/>
    <n v="2"/>
    <n v="17"/>
    <n v="8"/>
    <n v="8"/>
    <n v="16"/>
    <n v="0"/>
    <n v="0"/>
    <n v="0"/>
    <n v="0"/>
    <n v="0"/>
    <n v="0"/>
    <n v="0"/>
    <n v="0"/>
    <n v="0"/>
    <n v="25"/>
    <n v="1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2007F"/>
    <n v="1"/>
    <s v="OCTAVIO PAZ"/>
    <n v="37"/>
    <s v="JUÁREZ"/>
    <n v="1"/>
    <s v="JUĂREZ"/>
    <s v="CALLE DEL DURAZNO"/>
    <n v="0"/>
    <s v="JUÁREZ"/>
    <s v="PÚBLICO"/>
    <x v="0"/>
    <x v="4"/>
    <x v="0"/>
    <x v="0"/>
    <s v="08FZP0140W"/>
    <s v="08FJZ0101Z"/>
    <s v="08ADG0005C"/>
    <n v="0"/>
    <n v="88"/>
    <n v="91"/>
    <n v="179"/>
    <n v="0"/>
    <n v="0"/>
    <n v="0"/>
    <n v="88"/>
    <n v="91"/>
    <n v="179"/>
    <n v="0"/>
    <n v="0"/>
    <n v="0"/>
    <n v="3"/>
    <n v="5"/>
    <n v="8"/>
    <n v="19"/>
    <n v="26"/>
    <n v="45"/>
    <n v="59"/>
    <n v="68"/>
    <n v="127"/>
    <n v="0"/>
    <n v="0"/>
    <n v="0"/>
    <n v="0"/>
    <n v="0"/>
    <n v="0"/>
    <n v="0"/>
    <n v="0"/>
    <n v="0"/>
    <n v="81"/>
    <n v="99"/>
    <n v="180"/>
    <n v="0"/>
    <n v="1"/>
    <n v="4"/>
    <n v="0"/>
    <n v="0"/>
    <n v="0"/>
    <n v="2"/>
    <n v="7"/>
    <n v="0"/>
    <n v="0"/>
    <n v="0"/>
    <n v="1"/>
    <n v="0"/>
    <n v="1"/>
    <n v="0"/>
    <n v="0"/>
    <n v="0"/>
    <n v="0"/>
    <n v="0"/>
    <n v="7"/>
    <n v="1"/>
    <n v="0"/>
    <n v="0"/>
    <n v="1"/>
    <n v="0"/>
    <n v="0"/>
    <n v="0"/>
    <n v="0"/>
    <n v="0"/>
    <n v="0"/>
    <n v="0"/>
    <n v="11"/>
    <n v="0"/>
    <n v="7"/>
    <n v="0"/>
    <n v="1"/>
    <n v="4"/>
    <n v="0"/>
    <n v="0"/>
    <n v="0"/>
    <n v="2"/>
    <n v="7"/>
    <n v="7"/>
    <n v="7"/>
    <n v="1"/>
  </r>
  <r>
    <s v="08DJN2009D"/>
    <n v="1"/>
    <s v="CARMEN GUERRA ALARCON"/>
    <n v="37"/>
    <s v="JUÁREZ"/>
    <n v="1"/>
    <s v="JUĂREZ"/>
    <s v="CALLE HORTENCIA LICON"/>
    <n v="0"/>
    <s v="JUÁREZ"/>
    <s v="PÚBLICO"/>
    <x v="0"/>
    <x v="4"/>
    <x v="0"/>
    <x v="0"/>
    <s v="08FZP0265D"/>
    <s v="08FJZ0101Z"/>
    <s v="08ADG0005C"/>
    <n v="0"/>
    <n v="86"/>
    <n v="81"/>
    <n v="167"/>
    <n v="0"/>
    <n v="0"/>
    <n v="0"/>
    <n v="86"/>
    <n v="81"/>
    <n v="167"/>
    <n v="0"/>
    <n v="0"/>
    <n v="0"/>
    <n v="5"/>
    <n v="5"/>
    <n v="10"/>
    <n v="15"/>
    <n v="20"/>
    <n v="35"/>
    <n v="48"/>
    <n v="57"/>
    <n v="105"/>
    <n v="0"/>
    <n v="0"/>
    <n v="0"/>
    <n v="0"/>
    <n v="0"/>
    <n v="0"/>
    <n v="0"/>
    <n v="0"/>
    <n v="0"/>
    <n v="68"/>
    <n v="82"/>
    <n v="150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10T"/>
    <n v="1"/>
    <s v="IYERUAME"/>
    <n v="37"/>
    <s v="JUÁREZ"/>
    <n v="1"/>
    <s v="JUĂREZ"/>
    <s v="CAMINO VIEJO A SAN JOSE"/>
    <n v="8436"/>
    <s v="JUÁREZ"/>
    <s v="PÚBLICO"/>
    <x v="0"/>
    <x v="4"/>
    <x v="0"/>
    <x v="0"/>
    <s v="08FZP0139G"/>
    <s v="08FJZ0104X"/>
    <s v="08ADG0005C"/>
    <n v="0"/>
    <n v="36"/>
    <n v="38"/>
    <n v="74"/>
    <n v="0"/>
    <n v="0"/>
    <n v="0"/>
    <n v="36"/>
    <n v="38"/>
    <n v="74"/>
    <n v="0"/>
    <n v="0"/>
    <n v="0"/>
    <n v="7"/>
    <n v="9"/>
    <n v="16"/>
    <n v="14"/>
    <n v="14"/>
    <n v="28"/>
    <n v="8"/>
    <n v="19"/>
    <n v="27"/>
    <n v="0"/>
    <n v="0"/>
    <n v="0"/>
    <n v="0"/>
    <n v="0"/>
    <n v="0"/>
    <n v="0"/>
    <n v="0"/>
    <n v="0"/>
    <n v="29"/>
    <n v="42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2011S"/>
    <n v="1"/>
    <s v="DIEGO RIVERA"/>
    <n v="37"/>
    <s v="JUÁREZ"/>
    <n v="1"/>
    <s v="JUĂREZ"/>
    <s v="CALLE OSCAR NIEMEYER"/>
    <n v="0"/>
    <s v="JUÁREZ"/>
    <s v="PÚBLICO"/>
    <x v="0"/>
    <x v="4"/>
    <x v="0"/>
    <x v="0"/>
    <s v="08FZP0158V"/>
    <s v="08FJZ0004Y"/>
    <s v="08ADG0005C"/>
    <n v="0"/>
    <n v="58"/>
    <n v="53"/>
    <n v="111"/>
    <n v="0"/>
    <n v="0"/>
    <n v="0"/>
    <n v="58"/>
    <n v="53"/>
    <n v="111"/>
    <n v="0"/>
    <n v="0"/>
    <n v="0"/>
    <n v="4"/>
    <n v="1"/>
    <n v="5"/>
    <n v="19"/>
    <n v="21"/>
    <n v="40"/>
    <n v="36"/>
    <n v="25"/>
    <n v="61"/>
    <n v="0"/>
    <n v="0"/>
    <n v="0"/>
    <n v="0"/>
    <n v="0"/>
    <n v="0"/>
    <n v="0"/>
    <n v="0"/>
    <n v="0"/>
    <n v="59"/>
    <n v="47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2"/>
    <n v="0"/>
    <n v="0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2012R"/>
    <n v="1"/>
    <s v="BENITO JUAREZ"/>
    <n v="37"/>
    <s v="JUÁREZ"/>
    <n v="1"/>
    <s v="JUĂREZ"/>
    <s v="CALLE TOMAS GALLARDO "/>
    <n v="0"/>
    <s v="JUÁREZ"/>
    <s v="PÚBLICO"/>
    <x v="0"/>
    <x v="4"/>
    <x v="0"/>
    <x v="0"/>
    <s v="08FZP0258U"/>
    <s v="08FJZ0112F"/>
    <s v="08ADG0005C"/>
    <n v="0"/>
    <n v="80"/>
    <n v="77"/>
    <n v="157"/>
    <n v="0"/>
    <n v="0"/>
    <n v="0"/>
    <n v="80"/>
    <n v="77"/>
    <n v="157"/>
    <n v="0"/>
    <n v="0"/>
    <n v="0"/>
    <n v="4"/>
    <n v="0"/>
    <n v="4"/>
    <n v="22"/>
    <n v="23"/>
    <n v="45"/>
    <n v="50"/>
    <n v="43"/>
    <n v="93"/>
    <n v="0"/>
    <n v="0"/>
    <n v="0"/>
    <n v="0"/>
    <n v="0"/>
    <n v="0"/>
    <n v="0"/>
    <n v="0"/>
    <n v="0"/>
    <n v="76"/>
    <n v="66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7"/>
    <n v="1"/>
  </r>
  <r>
    <s v="08DJN2013Q"/>
    <n v="1"/>
    <s v="ATZIRI DAYRE"/>
    <n v="37"/>
    <s v="JUÁREZ"/>
    <n v="1"/>
    <s v="JUĂREZ"/>
    <s v="CALLE TIKE"/>
    <n v="0"/>
    <s v="JUÁREZ"/>
    <s v="PÚBLICO"/>
    <x v="0"/>
    <x v="4"/>
    <x v="0"/>
    <x v="0"/>
    <s v="08FZP0272N"/>
    <s v="08FJZ0004Y"/>
    <s v="08ADG0005C"/>
    <n v="0"/>
    <n v="9"/>
    <n v="11"/>
    <n v="20"/>
    <n v="0"/>
    <n v="0"/>
    <n v="0"/>
    <n v="9"/>
    <n v="11"/>
    <n v="20"/>
    <n v="0"/>
    <n v="0"/>
    <n v="0"/>
    <n v="0"/>
    <n v="0"/>
    <n v="0"/>
    <n v="2"/>
    <n v="1"/>
    <n v="3"/>
    <n v="11"/>
    <n v="10"/>
    <n v="2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014P"/>
    <n v="1"/>
    <s v="LUIS DONALDO COLOSIO"/>
    <n v="37"/>
    <s v="JUÁREZ"/>
    <n v="1"/>
    <s v="JUĂREZ"/>
    <s v="CALLE JESUS VALDEZ"/>
    <n v="1113"/>
    <s v="JUÁREZ"/>
    <s v="PÚBLICO"/>
    <x v="0"/>
    <x v="4"/>
    <x v="0"/>
    <x v="0"/>
    <s v="08FZP0267B"/>
    <s v="08FJZ0112F"/>
    <s v="08ADG0005C"/>
    <n v="0"/>
    <n v="81"/>
    <n v="87"/>
    <n v="168"/>
    <n v="0"/>
    <n v="0"/>
    <n v="0"/>
    <n v="81"/>
    <n v="87"/>
    <n v="168"/>
    <n v="0"/>
    <n v="0"/>
    <n v="0"/>
    <n v="6"/>
    <n v="5"/>
    <n v="11"/>
    <n v="20"/>
    <n v="19"/>
    <n v="39"/>
    <n v="40"/>
    <n v="69"/>
    <n v="109"/>
    <n v="0"/>
    <n v="0"/>
    <n v="0"/>
    <n v="0"/>
    <n v="0"/>
    <n v="0"/>
    <n v="0"/>
    <n v="0"/>
    <n v="0"/>
    <n v="66"/>
    <n v="93"/>
    <n v="15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015O"/>
    <n v="1"/>
    <s v="MIGUEL LERDO DE TEJADA"/>
    <n v="37"/>
    <s v="JUÁREZ"/>
    <n v="1"/>
    <s v="JUĂREZ"/>
    <s v="CALLE JOSE DE JESUS GARCIA"/>
    <n v="0"/>
    <s v="JUÁREZ"/>
    <s v="PÚBLICO"/>
    <x v="0"/>
    <x v="4"/>
    <x v="0"/>
    <x v="0"/>
    <s v="08FZP0259T"/>
    <s v="08FJZ0101Z"/>
    <s v="08ADG0005C"/>
    <n v="0"/>
    <n v="93"/>
    <n v="82"/>
    <n v="175"/>
    <n v="0"/>
    <n v="0"/>
    <n v="0"/>
    <n v="93"/>
    <n v="82"/>
    <n v="175"/>
    <n v="0"/>
    <n v="0"/>
    <n v="0"/>
    <n v="5"/>
    <n v="4"/>
    <n v="9"/>
    <n v="26"/>
    <n v="34"/>
    <n v="60"/>
    <n v="52"/>
    <n v="49"/>
    <n v="101"/>
    <n v="0"/>
    <n v="0"/>
    <n v="0"/>
    <n v="0"/>
    <n v="0"/>
    <n v="0"/>
    <n v="0"/>
    <n v="0"/>
    <n v="0"/>
    <n v="83"/>
    <n v="87"/>
    <n v="170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0"/>
    <n v="0"/>
    <n v="0"/>
    <n v="0"/>
    <n v="0"/>
    <n v="0"/>
    <n v="0"/>
    <n v="2"/>
    <n v="0"/>
    <n v="11"/>
    <n v="0"/>
    <n v="7"/>
    <n v="0"/>
    <n v="2"/>
    <n v="4"/>
    <n v="0"/>
    <n v="0"/>
    <n v="0"/>
    <n v="1"/>
    <n v="7"/>
    <n v="7"/>
    <n v="7"/>
    <n v="1"/>
  </r>
  <r>
    <s v="08DJN2016N"/>
    <n v="1"/>
    <s v="JEAN PIAGET"/>
    <n v="50"/>
    <s v="NUEVO CASAS GRANDES"/>
    <n v="1"/>
    <s v="NUEVO CASAS GRANDES"/>
    <s v="CALLE JOSE MARTI "/>
    <n v="0"/>
    <s v="NVO. CASAS GRANDES"/>
    <s v="PÚBLICO"/>
    <x v="0"/>
    <x v="4"/>
    <x v="0"/>
    <x v="0"/>
    <s v="08FZP0113Z"/>
    <s v="08FJZ0110H"/>
    <s v="08ADG0013L"/>
    <n v="0"/>
    <n v="36"/>
    <n v="47"/>
    <n v="83"/>
    <n v="0"/>
    <n v="0"/>
    <n v="0"/>
    <n v="36"/>
    <n v="47"/>
    <n v="83"/>
    <n v="0"/>
    <n v="0"/>
    <n v="0"/>
    <n v="3"/>
    <n v="3"/>
    <n v="6"/>
    <n v="14"/>
    <n v="15"/>
    <n v="29"/>
    <n v="16"/>
    <n v="26"/>
    <n v="42"/>
    <n v="0"/>
    <n v="0"/>
    <n v="0"/>
    <n v="0"/>
    <n v="0"/>
    <n v="0"/>
    <n v="0"/>
    <n v="0"/>
    <n v="0"/>
    <n v="33"/>
    <n v="44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18L"/>
    <n v="1"/>
    <s v="MOCTEZUMA"/>
    <n v="17"/>
    <s v="CUAUHTÉMOC"/>
    <n v="1"/>
    <s v="CUAUHTĂ‰MOC"/>
    <s v="CALLE XOCHIMILCO"/>
    <n v="0"/>
    <s v="CUAUHTÉMOC"/>
    <s v="PÚBLICO"/>
    <x v="0"/>
    <x v="4"/>
    <x v="0"/>
    <x v="0"/>
    <s v="08FZP0145R"/>
    <s v="08FJZ0111G"/>
    <s v="08ADG0010O"/>
    <n v="0"/>
    <n v="63"/>
    <n v="57"/>
    <n v="120"/>
    <n v="0"/>
    <n v="0"/>
    <n v="0"/>
    <n v="63"/>
    <n v="57"/>
    <n v="120"/>
    <n v="0"/>
    <n v="0"/>
    <n v="0"/>
    <n v="0"/>
    <n v="2"/>
    <n v="2"/>
    <n v="23"/>
    <n v="25"/>
    <n v="48"/>
    <n v="40"/>
    <n v="35"/>
    <n v="75"/>
    <n v="0"/>
    <n v="0"/>
    <n v="0"/>
    <n v="0"/>
    <n v="0"/>
    <n v="0"/>
    <n v="0"/>
    <n v="0"/>
    <n v="0"/>
    <n v="63"/>
    <n v="62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019K"/>
    <n v="1"/>
    <s v="FERNANDO SUAREZ COELLO"/>
    <n v="17"/>
    <s v="CUAUHTÉMOC"/>
    <n v="1"/>
    <s v="CUAUHTĂ‰MOC"/>
    <s v="CALLE CASCADA DE BASASEACHI"/>
    <n v="0"/>
    <s v="CUAUHTÉMOC"/>
    <s v="PÚBLICO"/>
    <x v="0"/>
    <x v="4"/>
    <x v="0"/>
    <x v="0"/>
    <s v="08FZP0109M"/>
    <s v="08FJZ0105W"/>
    <s v="08ADG0010O"/>
    <n v="0"/>
    <n v="31"/>
    <n v="26"/>
    <n v="57"/>
    <n v="0"/>
    <n v="0"/>
    <n v="0"/>
    <n v="31"/>
    <n v="26"/>
    <n v="57"/>
    <n v="0"/>
    <n v="0"/>
    <n v="0"/>
    <n v="5"/>
    <n v="2"/>
    <n v="7"/>
    <n v="8"/>
    <n v="6"/>
    <n v="14"/>
    <n v="13"/>
    <n v="12"/>
    <n v="25"/>
    <n v="0"/>
    <n v="0"/>
    <n v="0"/>
    <n v="0"/>
    <n v="0"/>
    <n v="0"/>
    <n v="0"/>
    <n v="0"/>
    <n v="0"/>
    <n v="26"/>
    <n v="20"/>
    <n v="4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0Z"/>
    <n v="1"/>
    <s v="QUETZAL"/>
    <n v="19"/>
    <s v="CHIHUAHUA"/>
    <n v="1"/>
    <s v="CHIHUAHUA"/>
    <s v="CALLE JOSE DE LA LUZ ESCARCEGA"/>
    <n v="0"/>
    <s v="CHIHUAHUA"/>
    <s v="PÚBLICO"/>
    <x v="0"/>
    <x v="4"/>
    <x v="0"/>
    <x v="0"/>
    <s v="08FZP0102T"/>
    <s v="08FJZ0115C"/>
    <s v="08ADG0046C"/>
    <n v="0"/>
    <n v="30"/>
    <n v="45"/>
    <n v="75"/>
    <n v="0"/>
    <n v="0"/>
    <n v="0"/>
    <n v="30"/>
    <n v="45"/>
    <n v="75"/>
    <n v="0"/>
    <n v="0"/>
    <n v="0"/>
    <n v="5"/>
    <n v="3"/>
    <n v="8"/>
    <n v="19"/>
    <n v="12"/>
    <n v="31"/>
    <n v="17"/>
    <n v="22"/>
    <n v="39"/>
    <n v="0"/>
    <n v="0"/>
    <n v="0"/>
    <n v="0"/>
    <n v="0"/>
    <n v="0"/>
    <n v="0"/>
    <n v="0"/>
    <n v="0"/>
    <n v="41"/>
    <n v="37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21Z"/>
    <n v="1"/>
    <s v="VICTOR MANUEL PRADO"/>
    <n v="62"/>
    <s v="SAUCILLO"/>
    <n v="1"/>
    <s v="SAUCILLO"/>
    <s v="CALLE QUERETARO "/>
    <n v="0"/>
    <s v="DELICIAS"/>
    <s v="PÚBLICO"/>
    <x v="0"/>
    <x v="4"/>
    <x v="0"/>
    <x v="0"/>
    <s v="08FZP0132N"/>
    <s v="08FJZ0109S"/>
    <s v="08ADG0057I"/>
    <n v="0"/>
    <n v="24"/>
    <n v="19"/>
    <n v="43"/>
    <n v="0"/>
    <n v="0"/>
    <n v="0"/>
    <n v="24"/>
    <n v="19"/>
    <n v="43"/>
    <n v="0"/>
    <n v="0"/>
    <n v="0"/>
    <n v="7"/>
    <n v="2"/>
    <n v="9"/>
    <n v="13"/>
    <n v="4"/>
    <n v="17"/>
    <n v="15"/>
    <n v="9"/>
    <n v="24"/>
    <n v="0"/>
    <n v="0"/>
    <n v="0"/>
    <n v="0"/>
    <n v="0"/>
    <n v="0"/>
    <n v="0"/>
    <n v="0"/>
    <n v="0"/>
    <n v="35"/>
    <n v="15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22Y"/>
    <n v="1"/>
    <s v="BERTHA VON GLUMER"/>
    <n v="37"/>
    <s v="JUÁREZ"/>
    <n v="1"/>
    <s v="JUĂREZ"/>
    <s v="CALLE ISLA ALACRAN "/>
    <n v="0"/>
    <s v="JUÁREZ"/>
    <s v="PÚBLICO"/>
    <x v="0"/>
    <x v="4"/>
    <x v="0"/>
    <x v="0"/>
    <s v="08FZP0115X"/>
    <s v="08FJZ0104X"/>
    <s v="08ADG0005C"/>
    <n v="0"/>
    <n v="62"/>
    <n v="54"/>
    <n v="116"/>
    <n v="0"/>
    <n v="0"/>
    <n v="0"/>
    <n v="62"/>
    <n v="54"/>
    <n v="116"/>
    <n v="0"/>
    <n v="0"/>
    <n v="0"/>
    <n v="1"/>
    <n v="6"/>
    <n v="7"/>
    <n v="7"/>
    <n v="14"/>
    <n v="21"/>
    <n v="43"/>
    <n v="36"/>
    <n v="79"/>
    <n v="0"/>
    <n v="0"/>
    <n v="0"/>
    <n v="0"/>
    <n v="0"/>
    <n v="0"/>
    <n v="0"/>
    <n v="0"/>
    <n v="0"/>
    <n v="51"/>
    <n v="56"/>
    <n v="107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4"/>
    <n v="1"/>
  </r>
  <r>
    <s v="08DJN2023X"/>
    <n v="1"/>
    <s v="IZCALLI"/>
    <n v="37"/>
    <s v="JUÁREZ"/>
    <n v="1"/>
    <s v="JUĂREZ"/>
    <s v="CALLE TEPANECAS"/>
    <n v="0"/>
    <s v="JUÁREZ"/>
    <s v="PÚBLICO"/>
    <x v="0"/>
    <x v="4"/>
    <x v="0"/>
    <x v="0"/>
    <s v="08FZP0118U"/>
    <s v="08FJZ0104X"/>
    <s v="08ADG0005C"/>
    <n v="0"/>
    <n v="34"/>
    <n v="34"/>
    <n v="68"/>
    <n v="0"/>
    <n v="0"/>
    <n v="0"/>
    <n v="34"/>
    <n v="34"/>
    <n v="68"/>
    <n v="0"/>
    <n v="0"/>
    <n v="0"/>
    <n v="2"/>
    <n v="2"/>
    <n v="4"/>
    <n v="10"/>
    <n v="11"/>
    <n v="21"/>
    <n v="29"/>
    <n v="18"/>
    <n v="47"/>
    <n v="0"/>
    <n v="0"/>
    <n v="0"/>
    <n v="0"/>
    <n v="0"/>
    <n v="0"/>
    <n v="0"/>
    <n v="0"/>
    <n v="0"/>
    <n v="41"/>
    <n v="31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5"/>
    <n v="1"/>
    <n v="2"/>
    <n v="0"/>
    <n v="0"/>
    <n v="2"/>
    <n v="0"/>
    <n v="0"/>
    <n v="0"/>
    <n v="1"/>
    <n v="3"/>
    <n v="3"/>
    <n v="3"/>
    <n v="1"/>
  </r>
  <r>
    <s v="08DJN2026U"/>
    <n v="1"/>
    <s v="MANUEL SUAREZ ONTIVEROS"/>
    <n v="8"/>
    <s v="BATOPILAS DE MANUEL GÓMEZ MORÍN"/>
    <n v="223"/>
    <s v="YOQUIVO"/>
    <s v="CALLE YOQUIVO"/>
    <n v="0"/>
    <s v="CREEL"/>
    <s v="PÚBLICO"/>
    <x v="0"/>
    <x v="4"/>
    <x v="0"/>
    <x v="0"/>
    <s v="08FZP0021I"/>
    <s v="08FJZ0106V"/>
    <s v="08ADG0006B"/>
    <n v="0"/>
    <n v="9"/>
    <n v="10"/>
    <n v="19"/>
    <n v="0"/>
    <n v="0"/>
    <n v="0"/>
    <n v="9"/>
    <n v="10"/>
    <n v="19"/>
    <n v="0"/>
    <n v="0"/>
    <n v="0"/>
    <n v="1"/>
    <n v="2"/>
    <n v="3"/>
    <n v="6"/>
    <n v="1"/>
    <n v="7"/>
    <n v="5"/>
    <n v="3"/>
    <n v="8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9R"/>
    <n v="1"/>
    <s v="PULGARCITO"/>
    <n v="37"/>
    <s v="JUÁREZ"/>
    <n v="1"/>
    <s v="JUĂREZ"/>
    <s v="CALLE HIPOCAMPO"/>
    <n v="0"/>
    <s v="JUÁREZ"/>
    <s v="PÚBLICO"/>
    <x v="0"/>
    <x v="4"/>
    <x v="0"/>
    <x v="0"/>
    <s v="08FZP0114Y"/>
    <s v="08FJZ0104X"/>
    <s v="08ADG0005C"/>
    <n v="0"/>
    <n v="81"/>
    <n v="78"/>
    <n v="159"/>
    <n v="0"/>
    <n v="0"/>
    <n v="0"/>
    <n v="81"/>
    <n v="78"/>
    <n v="159"/>
    <n v="0"/>
    <n v="0"/>
    <n v="0"/>
    <n v="1"/>
    <n v="3"/>
    <n v="4"/>
    <n v="20"/>
    <n v="17"/>
    <n v="37"/>
    <n v="62"/>
    <n v="65"/>
    <n v="127"/>
    <n v="0"/>
    <n v="0"/>
    <n v="0"/>
    <n v="0"/>
    <n v="0"/>
    <n v="0"/>
    <n v="0"/>
    <n v="0"/>
    <n v="0"/>
    <n v="83"/>
    <n v="85"/>
    <n v="168"/>
    <n v="0"/>
    <n v="0"/>
    <n v="4"/>
    <n v="0"/>
    <n v="0"/>
    <n v="0"/>
    <n v="2"/>
    <n v="6"/>
    <n v="0"/>
    <n v="0"/>
    <n v="1"/>
    <n v="0"/>
    <n v="0"/>
    <n v="0"/>
    <n v="0"/>
    <n v="0"/>
    <n v="0"/>
    <n v="0"/>
    <n v="0"/>
    <n v="6"/>
    <n v="2"/>
    <n v="0"/>
    <n v="0"/>
    <n v="1"/>
    <n v="0"/>
    <n v="0"/>
    <n v="0"/>
    <n v="0"/>
    <n v="1"/>
    <n v="0"/>
    <n v="0"/>
    <n v="11"/>
    <n v="0"/>
    <n v="6"/>
    <n v="0"/>
    <n v="0"/>
    <n v="4"/>
    <n v="0"/>
    <n v="0"/>
    <n v="0"/>
    <n v="2"/>
    <n v="6"/>
    <n v="6"/>
    <n v="6"/>
    <n v="1"/>
  </r>
  <r>
    <s v="08DJN2032E"/>
    <n v="1"/>
    <s v="EL PRINCIPITO"/>
    <n v="19"/>
    <s v="CHIHUAHUA"/>
    <n v="1"/>
    <s v="CHIHUAHUA"/>
    <s v="CALLE MINERAL PINOS ALTOS"/>
    <n v="1706"/>
    <s v="CHIHUAHUA"/>
    <s v="PÚBLICO"/>
    <x v="0"/>
    <x v="4"/>
    <x v="0"/>
    <x v="0"/>
    <s v="08FZP0153Z"/>
    <s v="08FJZ0102Z"/>
    <s v="08ADG0046C"/>
    <n v="0"/>
    <n v="51"/>
    <n v="69"/>
    <n v="120"/>
    <n v="0"/>
    <n v="0"/>
    <n v="0"/>
    <n v="51"/>
    <n v="69"/>
    <n v="120"/>
    <n v="0"/>
    <n v="0"/>
    <n v="0"/>
    <n v="3"/>
    <n v="10"/>
    <n v="13"/>
    <n v="24"/>
    <n v="30"/>
    <n v="54"/>
    <n v="16"/>
    <n v="35"/>
    <n v="51"/>
    <n v="0"/>
    <n v="0"/>
    <n v="0"/>
    <n v="0"/>
    <n v="0"/>
    <n v="0"/>
    <n v="0"/>
    <n v="0"/>
    <n v="0"/>
    <n v="43"/>
    <n v="75"/>
    <n v="118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  <n v="1"/>
  </r>
  <r>
    <s v="08DJN2033D"/>
    <n v="1"/>
    <s v="ESTANCIA DE BIENESTAR Y DESARROLLO INFANTIL 64 ISSSTE (PREESC)"/>
    <n v="19"/>
    <s v="CHIHUAHUA"/>
    <n v="1"/>
    <s v="CHIHUAHUA"/>
    <s v="CALLE DIVISION DEL NORTE"/>
    <n v="3704"/>
    <s v="CHIHUAHUA"/>
    <s v="PÚBLICO"/>
    <x v="0"/>
    <x v="4"/>
    <x v="0"/>
    <x v="0"/>
    <s v="08FZP0131O"/>
    <s v="08FJZ0115C"/>
    <s v="08ADG0046C"/>
    <n v="0"/>
    <n v="59"/>
    <n v="57"/>
    <n v="116"/>
    <n v="0"/>
    <n v="0"/>
    <n v="0"/>
    <n v="59"/>
    <n v="57"/>
    <n v="116"/>
    <n v="0"/>
    <n v="0"/>
    <n v="0"/>
    <n v="13"/>
    <n v="17"/>
    <n v="30"/>
    <n v="18"/>
    <n v="24"/>
    <n v="42"/>
    <n v="19"/>
    <n v="18"/>
    <n v="37"/>
    <n v="0"/>
    <n v="0"/>
    <n v="0"/>
    <n v="0"/>
    <n v="0"/>
    <n v="0"/>
    <n v="0"/>
    <n v="0"/>
    <n v="0"/>
    <n v="50"/>
    <n v="59"/>
    <n v="109"/>
    <n v="2"/>
    <n v="2"/>
    <n v="2"/>
    <n v="0"/>
    <n v="0"/>
    <n v="0"/>
    <n v="0"/>
    <n v="6"/>
    <n v="0"/>
    <n v="1"/>
    <n v="0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7"/>
    <n v="0"/>
    <n v="6"/>
    <n v="2"/>
    <n v="2"/>
    <n v="2"/>
    <n v="0"/>
    <n v="0"/>
    <n v="0"/>
    <n v="0"/>
    <n v="6"/>
    <n v="6"/>
    <n v="6"/>
    <n v="1"/>
  </r>
  <r>
    <s v="08DJN2034C"/>
    <n v="1"/>
    <s v="VYGOTSKI"/>
    <n v="37"/>
    <s v="JUÁREZ"/>
    <n v="1"/>
    <s v="JUĂREZ"/>
    <s v="CALLE ALAZAN"/>
    <n v="9226"/>
    <s v="JUÁREZ"/>
    <s v="PÚBLICO"/>
    <x v="0"/>
    <x v="4"/>
    <x v="0"/>
    <x v="0"/>
    <s v="08FZP0259T"/>
    <s v="08FJZ0101Z"/>
    <s v="08ADG0005C"/>
    <n v="0"/>
    <n v="71"/>
    <n v="70"/>
    <n v="141"/>
    <n v="0"/>
    <n v="0"/>
    <n v="0"/>
    <n v="71"/>
    <n v="70"/>
    <n v="141"/>
    <n v="0"/>
    <n v="0"/>
    <n v="0"/>
    <n v="6"/>
    <n v="6"/>
    <n v="12"/>
    <n v="19"/>
    <n v="26"/>
    <n v="45"/>
    <n v="42"/>
    <n v="42"/>
    <n v="84"/>
    <n v="0"/>
    <n v="0"/>
    <n v="0"/>
    <n v="0"/>
    <n v="0"/>
    <n v="0"/>
    <n v="0"/>
    <n v="0"/>
    <n v="0"/>
    <n v="67"/>
    <n v="74"/>
    <n v="141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1"/>
    <n v="1"/>
    <n v="0"/>
    <n v="0"/>
    <n v="0"/>
    <n v="0"/>
    <n v="0"/>
    <n v="1"/>
    <n v="0"/>
    <n v="0"/>
    <n v="10"/>
    <n v="0"/>
    <n v="5"/>
    <n v="0"/>
    <n v="1"/>
    <n v="3"/>
    <n v="0"/>
    <n v="0"/>
    <n v="0"/>
    <n v="1"/>
    <n v="5"/>
    <n v="8"/>
    <n v="7"/>
    <n v="1"/>
  </r>
  <r>
    <s v="08DJN2035B"/>
    <n v="1"/>
    <s v="ROSARIO CASTELLANOS"/>
    <n v="17"/>
    <s v="CUAUHTÉMOC"/>
    <n v="1"/>
    <s v="CUAUHTĂ‰MOC"/>
    <s v="CALLE 94"/>
    <n v="0"/>
    <s v="CUAUHTÉMOC"/>
    <s v="PÚBLICO"/>
    <x v="0"/>
    <x v="4"/>
    <x v="0"/>
    <x v="0"/>
    <s v="08FZP0145R"/>
    <s v="08FJZ0111G"/>
    <s v="08ADG0010O"/>
    <n v="0"/>
    <n v="13"/>
    <n v="25"/>
    <n v="38"/>
    <n v="0"/>
    <n v="0"/>
    <n v="0"/>
    <n v="13"/>
    <n v="25"/>
    <n v="38"/>
    <n v="0"/>
    <n v="0"/>
    <n v="0"/>
    <n v="2"/>
    <n v="0"/>
    <n v="2"/>
    <n v="11"/>
    <n v="3"/>
    <n v="14"/>
    <n v="14"/>
    <n v="15"/>
    <n v="29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37Z"/>
    <n v="1"/>
    <s v="FRIDA KAHLO"/>
    <n v="50"/>
    <s v="NUEVO CASAS GRANDES"/>
    <n v="1"/>
    <s v="NUEVO CASAS GRANDES"/>
    <s v="CALLE IGNACIO M. ALTAMIRANO"/>
    <n v="0"/>
    <s v="NVO. CASAS GRANDES"/>
    <s v="PÚBLICO"/>
    <x v="0"/>
    <x v="4"/>
    <x v="0"/>
    <x v="0"/>
    <s v="08FZP0113Z"/>
    <s v="08FJZ0110H"/>
    <s v="08ADG0013L"/>
    <n v="0"/>
    <n v="31"/>
    <n v="38"/>
    <n v="69"/>
    <n v="0"/>
    <n v="0"/>
    <n v="0"/>
    <n v="31"/>
    <n v="38"/>
    <n v="69"/>
    <n v="0"/>
    <n v="0"/>
    <n v="0"/>
    <n v="1"/>
    <n v="0"/>
    <n v="1"/>
    <n v="13"/>
    <n v="15"/>
    <n v="28"/>
    <n v="24"/>
    <n v="17"/>
    <n v="41"/>
    <n v="0"/>
    <n v="0"/>
    <n v="0"/>
    <n v="0"/>
    <n v="0"/>
    <n v="0"/>
    <n v="0"/>
    <n v="0"/>
    <n v="0"/>
    <n v="38"/>
    <n v="3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038Z"/>
    <n v="1"/>
    <s v="ARCO IRIS"/>
    <n v="29"/>
    <s v="GUADALUPE Y CALVO"/>
    <n v="14"/>
    <s v="ATASCADEROS"/>
    <s v="CALLE ATASCADEROS (EL RANCHITO)"/>
    <n v="0"/>
    <s v="GUADALUPE Y CALVO"/>
    <s v="PÚBLICO"/>
    <x v="0"/>
    <x v="4"/>
    <x v="0"/>
    <x v="0"/>
    <s v="08FZP0020J"/>
    <s v="08FJZ0107U"/>
    <s v="08ADG0007A"/>
    <n v="0"/>
    <n v="11"/>
    <n v="6"/>
    <n v="17"/>
    <n v="0"/>
    <n v="0"/>
    <n v="0"/>
    <n v="11"/>
    <n v="6"/>
    <n v="17"/>
    <n v="0"/>
    <n v="0"/>
    <n v="0"/>
    <n v="0"/>
    <n v="3"/>
    <n v="3"/>
    <n v="1"/>
    <n v="1"/>
    <n v="2"/>
    <n v="7"/>
    <n v="2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39Y"/>
    <n v="2"/>
    <s v="MATAZIQUE"/>
    <n v="37"/>
    <s v="JUÁREZ"/>
    <n v="1"/>
    <s v="JUĂREZ"/>
    <s v="CALLE JOSE FERNANDEZ MEJIA"/>
    <n v="0"/>
    <s v="JUÁREZ"/>
    <s v="PÚBLICO"/>
    <x v="0"/>
    <x v="4"/>
    <x v="0"/>
    <x v="0"/>
    <s v="08FZP0130P"/>
    <s v="08FJZ0101Z"/>
    <s v="08ADG0005C"/>
    <n v="0"/>
    <n v="46"/>
    <n v="40"/>
    <n v="86"/>
    <n v="0"/>
    <n v="0"/>
    <n v="0"/>
    <n v="46"/>
    <n v="40"/>
    <n v="86"/>
    <n v="0"/>
    <n v="0"/>
    <n v="0"/>
    <n v="0"/>
    <n v="0"/>
    <n v="0"/>
    <n v="7"/>
    <n v="13"/>
    <n v="20"/>
    <n v="38"/>
    <n v="30"/>
    <n v="68"/>
    <n v="0"/>
    <n v="0"/>
    <n v="0"/>
    <n v="0"/>
    <n v="0"/>
    <n v="0"/>
    <n v="0"/>
    <n v="0"/>
    <n v="0"/>
    <n v="45"/>
    <n v="43"/>
    <n v="88"/>
    <n v="0"/>
    <n v="1"/>
    <n v="3"/>
    <n v="0"/>
    <n v="0"/>
    <n v="0"/>
    <n v="0"/>
    <n v="4"/>
    <n v="0"/>
    <n v="0"/>
    <n v="1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DJN2040N"/>
    <n v="1"/>
    <s v="CARMEN GUTIERREZ PEREZ"/>
    <n v="19"/>
    <s v="CHIHUAHUA"/>
    <n v="1"/>
    <s v="CHIHUAHUA"/>
    <s v="CALLE DESIERTO DE ALTAR"/>
    <n v="17716"/>
    <s v="CHIHUAHUA"/>
    <s v="PÚBLICO"/>
    <x v="0"/>
    <x v="4"/>
    <x v="0"/>
    <x v="0"/>
    <s v="08FZP0153Z"/>
    <s v="08FJZ0102Z"/>
    <s v="08ADG0046C"/>
    <n v="0"/>
    <n v="51"/>
    <n v="69"/>
    <n v="120"/>
    <n v="0"/>
    <n v="0"/>
    <n v="0"/>
    <n v="51"/>
    <n v="69"/>
    <n v="120"/>
    <n v="0"/>
    <n v="0"/>
    <n v="0"/>
    <n v="11"/>
    <n v="10"/>
    <n v="21"/>
    <n v="22"/>
    <n v="30"/>
    <n v="52"/>
    <n v="24"/>
    <n v="29"/>
    <n v="53"/>
    <n v="0"/>
    <n v="0"/>
    <n v="0"/>
    <n v="0"/>
    <n v="0"/>
    <n v="0"/>
    <n v="0"/>
    <n v="0"/>
    <n v="0"/>
    <n v="57"/>
    <n v="69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1"/>
    <n v="0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  <n v="1"/>
  </r>
  <r>
    <s v="08DJN2041M"/>
    <n v="1"/>
    <s v="ALEJANDRO FLEMING"/>
    <n v="19"/>
    <s v="CHIHUAHUA"/>
    <n v="1"/>
    <s v="CHIHUAHUA"/>
    <s v="NINGUNO NINGUNO"/>
    <n v="0"/>
    <s v="CHIHUAHUA"/>
    <s v="PÚBLICO"/>
    <x v="0"/>
    <x v="4"/>
    <x v="0"/>
    <x v="0"/>
    <s v="08FZP0136J"/>
    <s v="08FJZ0116B"/>
    <s v="08ADG0046C"/>
    <n v="0"/>
    <n v="5"/>
    <n v="10"/>
    <n v="15"/>
    <n v="0"/>
    <n v="0"/>
    <n v="0"/>
    <n v="5"/>
    <n v="10"/>
    <n v="15"/>
    <n v="0"/>
    <n v="0"/>
    <n v="0"/>
    <n v="0"/>
    <n v="0"/>
    <n v="0"/>
    <n v="4"/>
    <n v="0"/>
    <n v="4"/>
    <n v="2"/>
    <n v="6"/>
    <n v="8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042L"/>
    <n v="1"/>
    <s v="RAYENARI"/>
    <n v="37"/>
    <s v="JUÁREZ"/>
    <n v="1"/>
    <s v="JUĂREZ"/>
    <s v="CALLE 8 DE DICIEMBRE"/>
    <n v="0"/>
    <s v="JUÁREZ"/>
    <s v="PÚBLICO"/>
    <x v="0"/>
    <x v="4"/>
    <x v="0"/>
    <x v="0"/>
    <s v="08FZP0258U"/>
    <s v="08FJZ0112F"/>
    <s v="08ADG0005C"/>
    <n v="0"/>
    <n v="83"/>
    <n v="90"/>
    <n v="173"/>
    <n v="0"/>
    <n v="0"/>
    <n v="0"/>
    <n v="83"/>
    <n v="90"/>
    <n v="173"/>
    <n v="0"/>
    <n v="0"/>
    <n v="0"/>
    <n v="4"/>
    <n v="3"/>
    <n v="7"/>
    <n v="21"/>
    <n v="25"/>
    <n v="46"/>
    <n v="50"/>
    <n v="62"/>
    <n v="112"/>
    <n v="0"/>
    <n v="0"/>
    <n v="0"/>
    <n v="0"/>
    <n v="0"/>
    <n v="0"/>
    <n v="0"/>
    <n v="0"/>
    <n v="0"/>
    <n v="75"/>
    <n v="90"/>
    <n v="165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1"/>
    <n v="1"/>
    <n v="0"/>
    <n v="0"/>
    <n v="0"/>
    <n v="0"/>
    <n v="0"/>
    <n v="1"/>
    <n v="1"/>
    <n v="0"/>
    <n v="13"/>
    <n v="0"/>
    <n v="7"/>
    <n v="0"/>
    <n v="1"/>
    <n v="5"/>
    <n v="0"/>
    <n v="0"/>
    <n v="0"/>
    <n v="1"/>
    <n v="7"/>
    <n v="7"/>
    <n v="7"/>
    <n v="1"/>
  </r>
  <r>
    <s v="08DJN2043K"/>
    <n v="1"/>
    <s v="MIGUEL DE CERVANTES SAAVEDRA"/>
    <n v="45"/>
    <s v="MEOQUI"/>
    <n v="15"/>
    <s v="LĂZARO CĂRDENAS"/>
    <s v="CALLE FRANCISCO I. MADERO"/>
    <n v="0"/>
    <s v="DELICIAS"/>
    <s v="PÚBLICO"/>
    <x v="0"/>
    <x v="4"/>
    <x v="0"/>
    <x v="0"/>
    <s v="08FZP0106P"/>
    <s v="08FJZ0108T"/>
    <s v="08ADG0057I"/>
    <n v="0"/>
    <n v="33"/>
    <n v="32"/>
    <n v="65"/>
    <n v="0"/>
    <n v="0"/>
    <n v="0"/>
    <n v="33"/>
    <n v="32"/>
    <n v="65"/>
    <n v="0"/>
    <n v="0"/>
    <n v="0"/>
    <n v="7"/>
    <n v="4"/>
    <n v="11"/>
    <n v="8"/>
    <n v="15"/>
    <n v="23"/>
    <n v="15"/>
    <n v="22"/>
    <n v="37"/>
    <n v="0"/>
    <n v="0"/>
    <n v="0"/>
    <n v="0"/>
    <n v="0"/>
    <n v="0"/>
    <n v="0"/>
    <n v="0"/>
    <n v="0"/>
    <n v="30"/>
    <n v="4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44J"/>
    <n v="1"/>
    <s v="PATRICIA SUSANA RIUSECH VELARDE"/>
    <n v="19"/>
    <s v="CHIHUAHUA"/>
    <n v="1"/>
    <s v="CHIHUAHUA"/>
    <s v="CALLE IXTACOMITAN"/>
    <n v="0"/>
    <s v="CHIHUAHUA"/>
    <s v="PÚBLICO"/>
    <x v="0"/>
    <x v="4"/>
    <x v="0"/>
    <x v="0"/>
    <s v="08FZP0147P"/>
    <s v="08FJZ0113E"/>
    <s v="08ADG0046C"/>
    <n v="0"/>
    <n v="49"/>
    <n v="71"/>
    <n v="120"/>
    <n v="0"/>
    <n v="0"/>
    <n v="0"/>
    <n v="49"/>
    <n v="71"/>
    <n v="120"/>
    <n v="0"/>
    <n v="0"/>
    <n v="0"/>
    <n v="6"/>
    <n v="7"/>
    <n v="13"/>
    <n v="22"/>
    <n v="23"/>
    <n v="45"/>
    <n v="22"/>
    <n v="24"/>
    <n v="46"/>
    <n v="0"/>
    <n v="0"/>
    <n v="0"/>
    <n v="0"/>
    <n v="0"/>
    <n v="0"/>
    <n v="0"/>
    <n v="0"/>
    <n v="0"/>
    <n v="50"/>
    <n v="54"/>
    <n v="104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DJN2045I"/>
    <n v="1"/>
    <s v="ROSAURA ZAPATA"/>
    <n v="19"/>
    <s v="CHIHUAHUA"/>
    <n v="1"/>
    <s v="CHIHUAHUA"/>
    <s v="CALLE CAMPO BELLO"/>
    <n v="5011"/>
    <s v="CHIHUAHUA"/>
    <s v="PÚBLICO"/>
    <x v="0"/>
    <x v="4"/>
    <x v="0"/>
    <x v="0"/>
    <s v="08FZP0147P"/>
    <s v="08FJZ0113E"/>
    <s v="08ADG0046C"/>
    <n v="0"/>
    <n v="86"/>
    <n v="66"/>
    <n v="152"/>
    <n v="0"/>
    <n v="0"/>
    <n v="0"/>
    <n v="86"/>
    <n v="66"/>
    <n v="152"/>
    <n v="0"/>
    <n v="0"/>
    <n v="0"/>
    <n v="12"/>
    <n v="7"/>
    <n v="19"/>
    <n v="29"/>
    <n v="26"/>
    <n v="55"/>
    <n v="39"/>
    <n v="33"/>
    <n v="72"/>
    <n v="0"/>
    <n v="0"/>
    <n v="0"/>
    <n v="0"/>
    <n v="0"/>
    <n v="0"/>
    <n v="0"/>
    <n v="0"/>
    <n v="0"/>
    <n v="80"/>
    <n v="66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DJN2046H"/>
    <n v="1"/>
    <s v="ROSARIO CASTELLANOS"/>
    <n v="37"/>
    <s v="JUÁREZ"/>
    <n v="1"/>
    <s v="JUĂREZ"/>
    <s v="CALLE CHINATU"/>
    <n v="9226"/>
    <s v="JUÁREZ"/>
    <s v="PÚBLICO"/>
    <x v="0"/>
    <x v="4"/>
    <x v="0"/>
    <x v="0"/>
    <s v="08FZP0261H"/>
    <s v="08FJZ0101Z"/>
    <s v="08ADG0005C"/>
    <n v="0"/>
    <n v="93"/>
    <n v="96"/>
    <n v="189"/>
    <n v="0"/>
    <n v="0"/>
    <n v="0"/>
    <n v="93"/>
    <n v="96"/>
    <n v="189"/>
    <n v="0"/>
    <n v="0"/>
    <n v="0"/>
    <n v="5"/>
    <n v="4"/>
    <n v="9"/>
    <n v="41"/>
    <n v="31"/>
    <n v="72"/>
    <n v="68"/>
    <n v="41"/>
    <n v="109"/>
    <n v="0"/>
    <n v="0"/>
    <n v="0"/>
    <n v="0"/>
    <n v="0"/>
    <n v="0"/>
    <n v="0"/>
    <n v="0"/>
    <n v="0"/>
    <n v="114"/>
    <n v="76"/>
    <n v="190"/>
    <n v="0"/>
    <n v="2"/>
    <n v="4"/>
    <n v="0"/>
    <n v="0"/>
    <n v="0"/>
    <n v="1"/>
    <n v="7"/>
    <n v="0"/>
    <n v="0"/>
    <n v="0"/>
    <n v="1"/>
    <n v="0"/>
    <n v="1"/>
    <n v="0"/>
    <n v="0"/>
    <n v="0"/>
    <n v="0"/>
    <n v="0"/>
    <n v="7"/>
    <n v="1"/>
    <n v="0"/>
    <n v="1"/>
    <n v="0"/>
    <n v="0"/>
    <n v="0"/>
    <n v="0"/>
    <n v="0"/>
    <n v="0"/>
    <n v="2"/>
    <n v="0"/>
    <n v="13"/>
    <n v="0"/>
    <n v="7"/>
    <n v="0"/>
    <n v="2"/>
    <n v="4"/>
    <n v="0"/>
    <n v="0"/>
    <n v="0"/>
    <n v="1"/>
    <n v="7"/>
    <n v="9"/>
    <n v="7"/>
    <n v="1"/>
  </r>
  <r>
    <s v="08DJN2047G"/>
    <n v="1"/>
    <s v="JOHN DEWEY"/>
    <n v="37"/>
    <s v="JUÁREZ"/>
    <n v="1"/>
    <s v="JUĂREZ"/>
    <s v="CALLE VERBENA"/>
    <n v="9950"/>
    <s v="JUÁREZ"/>
    <s v="PÚBLICO"/>
    <x v="0"/>
    <x v="4"/>
    <x v="0"/>
    <x v="0"/>
    <s v="08FZP0267B"/>
    <s v="08FJZ0112F"/>
    <s v="08ADG0005C"/>
    <n v="0"/>
    <n v="59"/>
    <n v="83"/>
    <n v="142"/>
    <n v="0"/>
    <n v="0"/>
    <n v="0"/>
    <n v="59"/>
    <n v="83"/>
    <n v="142"/>
    <n v="0"/>
    <n v="0"/>
    <n v="0"/>
    <n v="0"/>
    <n v="6"/>
    <n v="6"/>
    <n v="21"/>
    <n v="26"/>
    <n v="47"/>
    <n v="42"/>
    <n v="55"/>
    <n v="97"/>
    <n v="0"/>
    <n v="0"/>
    <n v="0"/>
    <n v="0"/>
    <n v="0"/>
    <n v="0"/>
    <n v="0"/>
    <n v="0"/>
    <n v="0"/>
    <n v="63"/>
    <n v="87"/>
    <n v="150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48F"/>
    <n v="1"/>
    <s v="JUAN HINOJOS ARMENDARIZ"/>
    <n v="37"/>
    <s v="JUÁREZ"/>
    <n v="1"/>
    <s v="JUĂREZ"/>
    <s v="CALLE PAVOREAL"/>
    <n v="562"/>
    <s v="JUÁREZ"/>
    <s v="PÚBLICO"/>
    <x v="0"/>
    <x v="4"/>
    <x v="0"/>
    <x v="0"/>
    <s v="08FZP0276J"/>
    <s v="08FJZ0101Z"/>
    <s v="08ADG0005C"/>
    <n v="0"/>
    <n v="35"/>
    <n v="37"/>
    <n v="72"/>
    <n v="0"/>
    <n v="0"/>
    <n v="0"/>
    <n v="35"/>
    <n v="37"/>
    <n v="72"/>
    <n v="0"/>
    <n v="0"/>
    <n v="0"/>
    <n v="2"/>
    <n v="2"/>
    <n v="4"/>
    <n v="16"/>
    <n v="8"/>
    <n v="24"/>
    <n v="27"/>
    <n v="38"/>
    <n v="65"/>
    <n v="0"/>
    <n v="0"/>
    <n v="0"/>
    <n v="0"/>
    <n v="0"/>
    <n v="0"/>
    <n v="0"/>
    <n v="0"/>
    <n v="0"/>
    <n v="45"/>
    <n v="48"/>
    <n v="93"/>
    <n v="0"/>
    <n v="0"/>
    <n v="3"/>
    <n v="0"/>
    <n v="0"/>
    <n v="0"/>
    <n v="1"/>
    <n v="4"/>
    <n v="0"/>
    <n v="0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2049E"/>
    <n v="1"/>
    <s v="TARAHUMARA"/>
    <n v="9"/>
    <s v="BOCOYNA"/>
    <n v="169"/>
    <s v="SAN JUANITO"/>
    <s v="CALLE BARRIO LAS PEĂ‘ITAS"/>
    <n v="0"/>
    <s v="CREEL"/>
    <s v="PÚBLICO"/>
    <x v="0"/>
    <x v="4"/>
    <x v="0"/>
    <x v="0"/>
    <s v="08FZP0122G"/>
    <s v="08FJZ0106V"/>
    <s v="08ADG0003E"/>
    <n v="0"/>
    <n v="26"/>
    <n v="27"/>
    <n v="53"/>
    <n v="0"/>
    <n v="0"/>
    <n v="0"/>
    <n v="26"/>
    <n v="27"/>
    <n v="53"/>
    <n v="0"/>
    <n v="0"/>
    <n v="0"/>
    <n v="4"/>
    <n v="7"/>
    <n v="11"/>
    <n v="6"/>
    <n v="19"/>
    <n v="25"/>
    <n v="10"/>
    <n v="4"/>
    <n v="14"/>
    <n v="0"/>
    <n v="0"/>
    <n v="0"/>
    <n v="0"/>
    <n v="0"/>
    <n v="0"/>
    <n v="0"/>
    <n v="0"/>
    <n v="0"/>
    <n v="20"/>
    <n v="30"/>
    <n v="50"/>
    <n v="0"/>
    <n v="1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2050U"/>
    <n v="1"/>
    <s v="TOWI"/>
    <n v="9"/>
    <s v="BOCOYNA"/>
    <n v="169"/>
    <s v="SAN JUANITO"/>
    <s v="CALLE SAN JUANITO"/>
    <n v="0"/>
    <s v="CREEL"/>
    <s v="PÚBLICO"/>
    <x v="0"/>
    <x v="4"/>
    <x v="0"/>
    <x v="0"/>
    <s v="08FZP0122G"/>
    <s v="08FJZ0106V"/>
    <s v="08ADG0003E"/>
    <n v="0"/>
    <n v="26"/>
    <n v="38"/>
    <n v="64"/>
    <n v="0"/>
    <n v="0"/>
    <n v="0"/>
    <n v="26"/>
    <n v="38"/>
    <n v="64"/>
    <n v="0"/>
    <n v="0"/>
    <n v="0"/>
    <n v="3"/>
    <n v="9"/>
    <n v="12"/>
    <n v="11"/>
    <n v="16"/>
    <n v="27"/>
    <n v="7"/>
    <n v="11"/>
    <n v="18"/>
    <n v="0"/>
    <n v="0"/>
    <n v="0"/>
    <n v="0"/>
    <n v="0"/>
    <n v="0"/>
    <n v="0"/>
    <n v="0"/>
    <n v="0"/>
    <n v="21"/>
    <n v="36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1"/>
    <n v="2"/>
    <n v="1"/>
    <n v="1"/>
    <n v="1"/>
    <n v="0"/>
    <n v="0"/>
    <n v="0"/>
    <n v="0"/>
    <n v="3"/>
    <n v="3"/>
    <n v="3"/>
    <n v="1"/>
  </r>
  <r>
    <s v="08DJN2051T"/>
    <n v="2"/>
    <s v="MARIA BRICIA RODRIGUEZ DE AYALA"/>
    <n v="37"/>
    <s v="JUÁREZ"/>
    <n v="1"/>
    <s v="JUĂREZ"/>
    <s v="CALLE ALAZAN"/>
    <n v="9226"/>
    <s v="JUÁREZ"/>
    <s v="PÚBLICO"/>
    <x v="0"/>
    <x v="4"/>
    <x v="0"/>
    <x v="0"/>
    <s v="08FZP0259T"/>
    <s v="08FJZ0101Z"/>
    <s v="08ADG0005C"/>
    <n v="0"/>
    <n v="53"/>
    <n v="27"/>
    <n v="80"/>
    <n v="0"/>
    <n v="0"/>
    <n v="0"/>
    <n v="53"/>
    <n v="27"/>
    <n v="80"/>
    <n v="0"/>
    <n v="0"/>
    <n v="0"/>
    <n v="5"/>
    <n v="4"/>
    <n v="9"/>
    <n v="6"/>
    <n v="7"/>
    <n v="13"/>
    <n v="22"/>
    <n v="12"/>
    <n v="34"/>
    <n v="0"/>
    <n v="0"/>
    <n v="0"/>
    <n v="0"/>
    <n v="0"/>
    <n v="0"/>
    <n v="0"/>
    <n v="0"/>
    <n v="0"/>
    <n v="33"/>
    <n v="23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1"/>
    <n v="2"/>
    <n v="0"/>
    <n v="1"/>
    <n v="0"/>
    <n v="0"/>
    <n v="0"/>
    <n v="0"/>
    <n v="0"/>
    <n v="0"/>
    <n v="1"/>
    <n v="0"/>
    <n v="0"/>
    <n v="6"/>
    <n v="1"/>
    <n v="2"/>
    <n v="0"/>
    <n v="0"/>
    <n v="2"/>
    <n v="0"/>
    <n v="0"/>
    <n v="0"/>
    <n v="1"/>
    <n v="3"/>
    <n v="8"/>
    <n v="3"/>
    <n v="1"/>
  </r>
  <r>
    <s v="08DJN2052S"/>
    <n v="1"/>
    <s v="CENTRO DE DESARROLLO INTEGRAL INFANTIL DE CHIHUAHUA S.C. ZONA NORTE"/>
    <n v="19"/>
    <s v="CHIHUAHUA"/>
    <n v="1"/>
    <s v="CHIHUAHUA"/>
    <s v="CALLE MARIA ELENA HERNANDEZ"/>
    <n v="2900"/>
    <s v="CHIHUAHUA"/>
    <s v="PÚBLICO"/>
    <x v="0"/>
    <x v="4"/>
    <x v="0"/>
    <x v="0"/>
    <s v="08FZP0147P"/>
    <s v="08FJZ0113E"/>
    <s v="08ADG0046C"/>
    <n v="0"/>
    <n v="62"/>
    <n v="71"/>
    <n v="133"/>
    <n v="0"/>
    <n v="0"/>
    <n v="0"/>
    <n v="62"/>
    <n v="71"/>
    <n v="133"/>
    <n v="0"/>
    <n v="0"/>
    <n v="0"/>
    <n v="2"/>
    <n v="6"/>
    <n v="8"/>
    <n v="19"/>
    <n v="18"/>
    <n v="37"/>
    <n v="22"/>
    <n v="26"/>
    <n v="48"/>
    <n v="0"/>
    <n v="0"/>
    <n v="0"/>
    <n v="0"/>
    <n v="0"/>
    <n v="0"/>
    <n v="0"/>
    <n v="0"/>
    <n v="0"/>
    <n v="43"/>
    <n v="50"/>
    <n v="93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0"/>
    <n v="7"/>
    <n v="0"/>
    <n v="1"/>
    <n v="0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7"/>
    <n v="7"/>
    <n v="1"/>
  </r>
  <r>
    <s v="08DJN2053R"/>
    <n v="1"/>
    <s v="KARUNTI"/>
    <n v="19"/>
    <s v="CHIHUAHUA"/>
    <n v="1"/>
    <s v="CHIHUAHUA"/>
    <s v="CALLE MINERAL URIQUE"/>
    <n v="0"/>
    <s v="CHIHUAHUA"/>
    <s v="PÚBLICO"/>
    <x v="0"/>
    <x v="4"/>
    <x v="0"/>
    <x v="0"/>
    <s v="08FZP0144S"/>
    <s v="08FJZ0102Z"/>
    <s v="08ADG0046C"/>
    <n v="0"/>
    <n v="41"/>
    <n v="34"/>
    <n v="75"/>
    <n v="0"/>
    <n v="0"/>
    <n v="0"/>
    <n v="41"/>
    <n v="34"/>
    <n v="75"/>
    <n v="0"/>
    <n v="0"/>
    <n v="0"/>
    <n v="5"/>
    <n v="3"/>
    <n v="8"/>
    <n v="17"/>
    <n v="14"/>
    <n v="31"/>
    <n v="20"/>
    <n v="14"/>
    <n v="34"/>
    <n v="0"/>
    <n v="0"/>
    <n v="0"/>
    <n v="0"/>
    <n v="0"/>
    <n v="0"/>
    <n v="0"/>
    <n v="0"/>
    <n v="0"/>
    <n v="42"/>
    <n v="31"/>
    <n v="7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2054Q"/>
    <n v="1"/>
    <s v="JORGE BAROUSSE MORENO"/>
    <n v="19"/>
    <s v="CHIHUAHUA"/>
    <n v="427"/>
    <s v="EL PORVENIR"/>
    <s v="CALLE DESIERTO DEL SAHARA"/>
    <n v="0"/>
    <s v="CHIHUAHUA"/>
    <s v="PÚBLICO"/>
    <x v="0"/>
    <x v="4"/>
    <x v="0"/>
    <x v="0"/>
    <s v="08FZP0153Z"/>
    <s v="08FJZ0102Z"/>
    <s v="08ADG0046C"/>
    <n v="0"/>
    <n v="76"/>
    <n v="82"/>
    <n v="158"/>
    <n v="0"/>
    <n v="0"/>
    <n v="0"/>
    <n v="76"/>
    <n v="82"/>
    <n v="158"/>
    <n v="0"/>
    <n v="0"/>
    <n v="0"/>
    <n v="8"/>
    <n v="10"/>
    <n v="18"/>
    <n v="21"/>
    <n v="23"/>
    <n v="44"/>
    <n v="37"/>
    <n v="38"/>
    <n v="75"/>
    <n v="0"/>
    <n v="0"/>
    <n v="0"/>
    <n v="0"/>
    <n v="0"/>
    <n v="0"/>
    <n v="0"/>
    <n v="0"/>
    <n v="0"/>
    <n v="66"/>
    <n v="71"/>
    <n v="137"/>
    <n v="1"/>
    <n v="2"/>
    <n v="4"/>
    <n v="0"/>
    <n v="0"/>
    <n v="0"/>
    <n v="0"/>
    <n v="7"/>
    <n v="0"/>
    <n v="0"/>
    <n v="0"/>
    <n v="1"/>
    <n v="0"/>
    <n v="0"/>
    <n v="0"/>
    <n v="0"/>
    <n v="0"/>
    <n v="0"/>
    <n v="0"/>
    <n v="7"/>
    <n v="0"/>
    <n v="1"/>
    <n v="1"/>
    <n v="0"/>
    <n v="0"/>
    <n v="0"/>
    <n v="0"/>
    <n v="0"/>
    <n v="2"/>
    <n v="0"/>
    <n v="0"/>
    <n v="12"/>
    <n v="0"/>
    <n v="7"/>
    <n v="1"/>
    <n v="2"/>
    <n v="4"/>
    <n v="0"/>
    <n v="0"/>
    <n v="0"/>
    <n v="0"/>
    <n v="7"/>
    <n v="7"/>
    <n v="7"/>
    <n v="1"/>
  </r>
  <r>
    <s v="08DJN2055P"/>
    <n v="1"/>
    <s v="LYDIA GOMEZ MARIN"/>
    <n v="19"/>
    <s v="CHIHUAHUA"/>
    <n v="1"/>
    <s v="CHIHUAHUA"/>
    <s v="CAMINO A CARRIZALILLO "/>
    <n v="0"/>
    <s v="CHIHUAHUA"/>
    <s v="PÚBLICO"/>
    <x v="0"/>
    <x v="4"/>
    <x v="0"/>
    <x v="0"/>
    <s v="08FZP0125D"/>
    <s v="08FJZ0115C"/>
    <s v="08ADG0046C"/>
    <n v="0"/>
    <n v="103"/>
    <n v="102"/>
    <n v="205"/>
    <n v="0"/>
    <n v="0"/>
    <n v="0"/>
    <n v="103"/>
    <n v="102"/>
    <n v="205"/>
    <n v="0"/>
    <n v="0"/>
    <n v="0"/>
    <n v="7"/>
    <n v="22"/>
    <n v="29"/>
    <n v="44"/>
    <n v="43"/>
    <n v="87"/>
    <n v="62"/>
    <n v="51"/>
    <n v="113"/>
    <n v="0"/>
    <n v="0"/>
    <n v="0"/>
    <n v="0"/>
    <n v="0"/>
    <n v="0"/>
    <n v="0"/>
    <n v="0"/>
    <n v="0"/>
    <n v="113"/>
    <n v="116"/>
    <n v="229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0"/>
    <n v="1"/>
    <n v="1"/>
    <n v="0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8"/>
    <n v="7"/>
    <n v="1"/>
  </r>
  <r>
    <s v="08DJN2057N"/>
    <n v="1"/>
    <s v="BINEAMI"/>
    <n v="37"/>
    <s v="JUÁREZ"/>
    <n v="1"/>
    <s v="JUĂREZ"/>
    <s v="CALLE PASEO"/>
    <n v="0"/>
    <s v="JUÁREZ"/>
    <s v="PÚBLICO"/>
    <x v="0"/>
    <x v="4"/>
    <x v="0"/>
    <x v="0"/>
    <s v="08FZP0272N"/>
    <s v="08FJZ0004Y"/>
    <s v="08ADG0005C"/>
    <n v="0"/>
    <n v="54"/>
    <n v="35"/>
    <n v="89"/>
    <n v="0"/>
    <n v="0"/>
    <n v="0"/>
    <n v="54"/>
    <n v="35"/>
    <n v="89"/>
    <n v="0"/>
    <n v="0"/>
    <n v="0"/>
    <n v="4"/>
    <n v="8"/>
    <n v="12"/>
    <n v="15"/>
    <n v="17"/>
    <n v="32"/>
    <n v="28"/>
    <n v="22"/>
    <n v="50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8M"/>
    <n v="1"/>
    <s v="MACURAWE"/>
    <n v="37"/>
    <s v="JUÁREZ"/>
    <n v="1"/>
    <s v="JUĂREZ"/>
    <s v="CALLE PUERTO DE PALOS"/>
    <n v="0"/>
    <s v="JUÁREZ"/>
    <s v="PÚBLICO"/>
    <x v="0"/>
    <x v="4"/>
    <x v="0"/>
    <x v="0"/>
    <s v="08FZP0022H"/>
    <s v="08FJZ0004Y"/>
    <s v="08ADG0005C"/>
    <n v="0"/>
    <n v="83"/>
    <n v="62"/>
    <n v="145"/>
    <n v="0"/>
    <n v="0"/>
    <n v="0"/>
    <n v="83"/>
    <n v="62"/>
    <n v="145"/>
    <n v="0"/>
    <n v="0"/>
    <n v="0"/>
    <n v="4"/>
    <n v="3"/>
    <n v="7"/>
    <n v="21"/>
    <n v="22"/>
    <n v="43"/>
    <n v="44"/>
    <n v="37"/>
    <n v="81"/>
    <n v="0"/>
    <n v="0"/>
    <n v="0"/>
    <n v="0"/>
    <n v="0"/>
    <n v="0"/>
    <n v="0"/>
    <n v="0"/>
    <n v="0"/>
    <n v="69"/>
    <n v="62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059L"/>
    <n v="1"/>
    <s v="SIMONA BARBA"/>
    <n v="37"/>
    <s v="JUÁREZ"/>
    <n v="1"/>
    <s v="JUĂREZ"/>
    <s v="CALLE MARIA TERESA ROJAS"/>
    <n v="650"/>
    <s v="JUÁREZ"/>
    <s v="PÚBLICO"/>
    <x v="0"/>
    <x v="4"/>
    <x v="0"/>
    <x v="0"/>
    <s v="08FZP0267B"/>
    <s v="08FJZ0112F"/>
    <s v="08ADG0005C"/>
    <n v="0"/>
    <n v="49"/>
    <n v="57"/>
    <n v="106"/>
    <n v="0"/>
    <n v="0"/>
    <n v="0"/>
    <n v="49"/>
    <n v="57"/>
    <n v="106"/>
    <n v="0"/>
    <n v="0"/>
    <n v="0"/>
    <n v="4"/>
    <n v="7"/>
    <n v="11"/>
    <n v="13"/>
    <n v="9"/>
    <n v="22"/>
    <n v="38"/>
    <n v="24"/>
    <n v="62"/>
    <n v="0"/>
    <n v="0"/>
    <n v="0"/>
    <n v="0"/>
    <n v="0"/>
    <n v="0"/>
    <n v="0"/>
    <n v="0"/>
    <n v="0"/>
    <n v="55"/>
    <n v="40"/>
    <n v="95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6"/>
    <n v="4"/>
    <n v="1"/>
  </r>
  <r>
    <s v="08DJN2060A"/>
    <n v="1"/>
    <s v="MARGARITA VILLANUEVA AVILA"/>
    <n v="37"/>
    <s v="JUÁREZ"/>
    <n v="1"/>
    <s v="JUĂREZ"/>
    <s v="CALLE PLAYA DEL CONCHAL"/>
    <n v="0"/>
    <s v="JUÁREZ"/>
    <s v="PÚBLICO"/>
    <x v="0"/>
    <x v="4"/>
    <x v="0"/>
    <x v="0"/>
    <s v="08FZP0266C"/>
    <s v="08FJZ0112F"/>
    <s v="08ADG0005C"/>
    <n v="0"/>
    <n v="86"/>
    <n v="73"/>
    <n v="159"/>
    <n v="0"/>
    <n v="0"/>
    <n v="0"/>
    <n v="86"/>
    <n v="73"/>
    <n v="159"/>
    <n v="0"/>
    <n v="0"/>
    <n v="0"/>
    <n v="1"/>
    <n v="4"/>
    <n v="5"/>
    <n v="30"/>
    <n v="24"/>
    <n v="54"/>
    <n v="46"/>
    <n v="44"/>
    <n v="90"/>
    <n v="0"/>
    <n v="0"/>
    <n v="0"/>
    <n v="0"/>
    <n v="0"/>
    <n v="0"/>
    <n v="0"/>
    <n v="0"/>
    <n v="0"/>
    <n v="77"/>
    <n v="72"/>
    <n v="149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2061Z"/>
    <n v="1"/>
    <s v="VICTOR ALDRETE LUNA"/>
    <n v="37"/>
    <s v="JUÁREZ"/>
    <n v="1"/>
    <s v="JUĂREZ"/>
    <s v="CALLE ARQUITECTO ADAMO BOARI"/>
    <n v="2074"/>
    <s v="JUÁREZ"/>
    <s v="PÚBLICO"/>
    <x v="0"/>
    <x v="4"/>
    <x v="0"/>
    <x v="0"/>
    <s v="08FZP0158V"/>
    <s v="08FJZ0004Y"/>
    <s v="08ADG0005C"/>
    <n v="0"/>
    <n v="95"/>
    <n v="79"/>
    <n v="174"/>
    <n v="0"/>
    <n v="0"/>
    <n v="0"/>
    <n v="95"/>
    <n v="79"/>
    <n v="174"/>
    <n v="0"/>
    <n v="0"/>
    <n v="0"/>
    <n v="6"/>
    <n v="4"/>
    <n v="10"/>
    <n v="28"/>
    <n v="31"/>
    <n v="59"/>
    <n v="64"/>
    <n v="64"/>
    <n v="128"/>
    <n v="0"/>
    <n v="0"/>
    <n v="0"/>
    <n v="0"/>
    <n v="0"/>
    <n v="0"/>
    <n v="0"/>
    <n v="0"/>
    <n v="0"/>
    <n v="98"/>
    <n v="99"/>
    <n v="197"/>
    <n v="0"/>
    <n v="1"/>
    <n v="4"/>
    <n v="0"/>
    <n v="0"/>
    <n v="0"/>
    <n v="2"/>
    <n v="7"/>
    <n v="0"/>
    <n v="0"/>
    <n v="0"/>
    <n v="1"/>
    <n v="0"/>
    <n v="0"/>
    <n v="0"/>
    <n v="0"/>
    <n v="0"/>
    <n v="0"/>
    <n v="0"/>
    <n v="7"/>
    <n v="1"/>
    <n v="0"/>
    <n v="0"/>
    <n v="0"/>
    <n v="0"/>
    <n v="0"/>
    <n v="0"/>
    <n v="0"/>
    <n v="2"/>
    <n v="0"/>
    <n v="0"/>
    <n v="11"/>
    <n v="0"/>
    <n v="7"/>
    <n v="0"/>
    <n v="1"/>
    <n v="4"/>
    <n v="0"/>
    <n v="0"/>
    <n v="0"/>
    <n v="2"/>
    <n v="7"/>
    <n v="7"/>
    <n v="7"/>
    <n v="1"/>
  </r>
  <r>
    <s v="08DJN2062Z"/>
    <n v="1"/>
    <s v="ALFONSINA STORNI"/>
    <n v="37"/>
    <s v="JUÁREZ"/>
    <n v="1"/>
    <s v="JUĂREZ"/>
    <s v="CALLE PRADERAS DE MACAHUI"/>
    <n v="0"/>
    <s v="JUÁREZ"/>
    <s v="PÚBLICO"/>
    <x v="0"/>
    <x v="4"/>
    <x v="0"/>
    <x v="0"/>
    <s v="08FZP0259T"/>
    <s v="08FJZ0101Z"/>
    <s v="08ADG0005C"/>
    <n v="0"/>
    <n v="95"/>
    <n v="75"/>
    <n v="170"/>
    <n v="0"/>
    <n v="0"/>
    <n v="0"/>
    <n v="95"/>
    <n v="75"/>
    <n v="170"/>
    <n v="0"/>
    <n v="0"/>
    <n v="0"/>
    <n v="6"/>
    <n v="5"/>
    <n v="11"/>
    <n v="33"/>
    <n v="28"/>
    <n v="61"/>
    <n v="58"/>
    <n v="54"/>
    <n v="112"/>
    <n v="0"/>
    <n v="0"/>
    <n v="0"/>
    <n v="0"/>
    <n v="0"/>
    <n v="0"/>
    <n v="0"/>
    <n v="0"/>
    <n v="0"/>
    <n v="97"/>
    <n v="87"/>
    <n v="184"/>
    <n v="0"/>
    <n v="2"/>
    <n v="4"/>
    <n v="0"/>
    <n v="0"/>
    <n v="0"/>
    <n v="1"/>
    <n v="7"/>
    <n v="0"/>
    <n v="0"/>
    <n v="0"/>
    <n v="1"/>
    <n v="0"/>
    <n v="1"/>
    <n v="0"/>
    <n v="0"/>
    <n v="0"/>
    <n v="0"/>
    <n v="0"/>
    <n v="7"/>
    <n v="1"/>
    <n v="0"/>
    <n v="0"/>
    <n v="1"/>
    <n v="0"/>
    <n v="0"/>
    <n v="0"/>
    <n v="0"/>
    <n v="2"/>
    <n v="0"/>
    <n v="0"/>
    <n v="13"/>
    <n v="0"/>
    <n v="7"/>
    <n v="0"/>
    <n v="2"/>
    <n v="4"/>
    <n v="0"/>
    <n v="0"/>
    <n v="0"/>
    <n v="1"/>
    <n v="7"/>
    <n v="7"/>
    <n v="7"/>
    <n v="1"/>
  </r>
  <r>
    <s v="08DJN2063Y"/>
    <n v="1"/>
    <s v="VIVALDI"/>
    <n v="37"/>
    <s v="JUÁREZ"/>
    <n v="1"/>
    <s v="JUĂREZ"/>
    <s v="CALLE PASEOS DE LOS MIRLOS"/>
    <n v="8251"/>
    <s v="JUÁREZ"/>
    <s v="PÚBLICO"/>
    <x v="0"/>
    <x v="4"/>
    <x v="0"/>
    <x v="0"/>
    <s v="08FZP0261H"/>
    <s v="08FJZ0101Z"/>
    <s v="08ADG0005C"/>
    <n v="0"/>
    <n v="92"/>
    <n v="102"/>
    <n v="194"/>
    <n v="0"/>
    <n v="0"/>
    <n v="0"/>
    <n v="92"/>
    <n v="102"/>
    <n v="194"/>
    <n v="0"/>
    <n v="0"/>
    <n v="0"/>
    <n v="5"/>
    <n v="5"/>
    <n v="10"/>
    <n v="42"/>
    <n v="33"/>
    <n v="75"/>
    <n v="38"/>
    <n v="53"/>
    <n v="91"/>
    <n v="0"/>
    <n v="0"/>
    <n v="0"/>
    <n v="0"/>
    <n v="0"/>
    <n v="0"/>
    <n v="0"/>
    <n v="0"/>
    <n v="0"/>
    <n v="85"/>
    <n v="91"/>
    <n v="176"/>
    <n v="0"/>
    <n v="2"/>
    <n v="4"/>
    <n v="0"/>
    <n v="0"/>
    <n v="0"/>
    <n v="1"/>
    <n v="7"/>
    <n v="0"/>
    <n v="0"/>
    <n v="0"/>
    <n v="1"/>
    <n v="0"/>
    <n v="1"/>
    <n v="0"/>
    <n v="0"/>
    <n v="0"/>
    <n v="0"/>
    <n v="0"/>
    <n v="7"/>
    <n v="0"/>
    <n v="1"/>
    <n v="1"/>
    <n v="0"/>
    <n v="0"/>
    <n v="0"/>
    <n v="0"/>
    <n v="0"/>
    <n v="2"/>
    <n v="0"/>
    <n v="0"/>
    <n v="13"/>
    <n v="0"/>
    <n v="7"/>
    <n v="0"/>
    <n v="2"/>
    <n v="4"/>
    <n v="0"/>
    <n v="0"/>
    <n v="0"/>
    <n v="1"/>
    <n v="7"/>
    <n v="9"/>
    <n v="7"/>
    <n v="1"/>
  </r>
  <r>
    <s v="08DJN2064X"/>
    <n v="1"/>
    <s v="ESTANCIA DE BIENESTAR Y DESARROLLO INFANTIL NUM. 32"/>
    <n v="37"/>
    <s v="JUÁREZ"/>
    <n v="1"/>
    <s v="JUĂREZ"/>
    <s v="AVENIDA AMERICAS"/>
    <n v="1457"/>
    <s v="JUÁREZ"/>
    <s v="PÚBLICO"/>
    <x v="0"/>
    <x v="4"/>
    <x v="0"/>
    <x v="0"/>
    <s v="08FZP0116W"/>
    <s v="08FJZ0104X"/>
    <s v="08ADG0005C"/>
    <n v="0"/>
    <n v="53"/>
    <n v="65"/>
    <n v="118"/>
    <n v="0"/>
    <n v="0"/>
    <n v="0"/>
    <n v="53"/>
    <n v="65"/>
    <n v="118"/>
    <n v="0"/>
    <n v="0"/>
    <n v="0"/>
    <n v="9"/>
    <n v="14"/>
    <n v="23"/>
    <n v="20"/>
    <n v="20"/>
    <n v="40"/>
    <n v="20"/>
    <n v="23"/>
    <n v="43"/>
    <n v="0"/>
    <n v="0"/>
    <n v="0"/>
    <n v="0"/>
    <n v="0"/>
    <n v="0"/>
    <n v="0"/>
    <n v="0"/>
    <n v="0"/>
    <n v="49"/>
    <n v="57"/>
    <n v="106"/>
    <n v="2"/>
    <n v="2"/>
    <n v="2"/>
    <n v="0"/>
    <n v="0"/>
    <n v="0"/>
    <n v="0"/>
    <n v="6"/>
    <n v="0"/>
    <n v="1"/>
    <n v="0"/>
    <n v="0"/>
    <n v="0"/>
    <n v="0"/>
    <n v="0"/>
    <n v="0"/>
    <n v="0"/>
    <n v="0"/>
    <n v="0"/>
    <n v="5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2065W"/>
    <n v="1"/>
    <s v="MARIA SOLEDAD MOTA VAZQUEZ"/>
    <n v="37"/>
    <s v="JUÁREZ"/>
    <n v="1"/>
    <s v="JUĂREZ"/>
    <s v="CALLE RIVERA LERMA "/>
    <n v="0"/>
    <s v="JUÁREZ"/>
    <s v="PÚBLICO"/>
    <x v="0"/>
    <x v="4"/>
    <x v="0"/>
    <x v="0"/>
    <s v="08FZP0264E"/>
    <s v="08FJZ0004Y"/>
    <s v="08ADG0005C"/>
    <n v="0"/>
    <n v="67"/>
    <n v="72"/>
    <n v="139"/>
    <n v="0"/>
    <n v="0"/>
    <n v="0"/>
    <n v="67"/>
    <n v="72"/>
    <n v="139"/>
    <n v="0"/>
    <n v="0"/>
    <n v="0"/>
    <n v="2"/>
    <n v="1"/>
    <n v="3"/>
    <n v="12"/>
    <n v="10"/>
    <n v="22"/>
    <n v="56"/>
    <n v="52"/>
    <n v="108"/>
    <n v="0"/>
    <n v="0"/>
    <n v="0"/>
    <n v="0"/>
    <n v="0"/>
    <n v="0"/>
    <n v="0"/>
    <n v="0"/>
    <n v="0"/>
    <n v="70"/>
    <n v="63"/>
    <n v="133"/>
    <n v="0"/>
    <n v="0"/>
    <n v="4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6"/>
    <n v="1"/>
  </r>
  <r>
    <s v="08DJN2068T"/>
    <n v="1"/>
    <s v="OSCAR MARES"/>
    <n v="1"/>
    <s v="AHUMADA"/>
    <n v="1"/>
    <s v="MIGUEL AHUMADA"/>
    <s v="CALLE SAN LUIS"/>
    <n v="0"/>
    <s v="JUÁREZ"/>
    <s v="PÚBLICO"/>
    <x v="0"/>
    <x v="4"/>
    <x v="0"/>
    <x v="0"/>
    <s v="08FZP0265D"/>
    <s v="08FJZ0101Z"/>
    <s v="08ADG0005C"/>
    <n v="0"/>
    <n v="15"/>
    <n v="22"/>
    <n v="37"/>
    <n v="0"/>
    <n v="0"/>
    <n v="0"/>
    <n v="15"/>
    <n v="22"/>
    <n v="37"/>
    <n v="0"/>
    <n v="0"/>
    <n v="0"/>
    <n v="1"/>
    <n v="1"/>
    <n v="2"/>
    <n v="3"/>
    <n v="3"/>
    <n v="6"/>
    <n v="9"/>
    <n v="11"/>
    <n v="20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70H"/>
    <n v="2"/>
    <s v="DANIEL MUĂ‘OZ LUMBIER"/>
    <n v="37"/>
    <s v="JUÁREZ"/>
    <n v="1"/>
    <s v="JUĂREZ"/>
    <s v="CALLE PRADERAS DE MACAHUI"/>
    <n v="0"/>
    <s v="JUÁREZ"/>
    <s v="PÚBLICO"/>
    <x v="0"/>
    <x v="4"/>
    <x v="0"/>
    <x v="0"/>
    <s v="08FZP0259T"/>
    <s v="08FJZ0101Z"/>
    <s v="08ADG0005C"/>
    <n v="0"/>
    <n v="50"/>
    <n v="65"/>
    <n v="115"/>
    <n v="0"/>
    <n v="0"/>
    <n v="0"/>
    <n v="50"/>
    <n v="65"/>
    <n v="115"/>
    <n v="0"/>
    <n v="0"/>
    <n v="0"/>
    <n v="4"/>
    <n v="1"/>
    <n v="5"/>
    <n v="13"/>
    <n v="17"/>
    <n v="30"/>
    <n v="36"/>
    <n v="38"/>
    <n v="74"/>
    <n v="0"/>
    <n v="0"/>
    <n v="0"/>
    <n v="0"/>
    <n v="0"/>
    <n v="0"/>
    <n v="0"/>
    <n v="0"/>
    <n v="0"/>
    <n v="53"/>
    <n v="56"/>
    <n v="10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DJN2072F"/>
    <n v="1"/>
    <s v="ARTURO OROPEZA"/>
    <n v="37"/>
    <s v="JUÁREZ"/>
    <n v="1"/>
    <s v="JUĂREZ"/>
    <s v="CALLE DOMINGO GARCĂŤA RAMOS"/>
    <n v="2366"/>
    <s v="JUÁREZ"/>
    <s v="PÚBLICO"/>
    <x v="0"/>
    <x v="4"/>
    <x v="0"/>
    <x v="0"/>
    <s v="08FZP0158V"/>
    <s v="08FJZ0004Y"/>
    <s v="08ADG0005C"/>
    <n v="0"/>
    <n v="81"/>
    <n v="54"/>
    <n v="135"/>
    <n v="0"/>
    <n v="0"/>
    <n v="0"/>
    <n v="81"/>
    <n v="54"/>
    <n v="135"/>
    <n v="0"/>
    <n v="0"/>
    <n v="0"/>
    <n v="2"/>
    <n v="3"/>
    <n v="5"/>
    <n v="19"/>
    <n v="27"/>
    <n v="46"/>
    <n v="49"/>
    <n v="31"/>
    <n v="80"/>
    <n v="0"/>
    <n v="0"/>
    <n v="0"/>
    <n v="0"/>
    <n v="0"/>
    <n v="0"/>
    <n v="0"/>
    <n v="0"/>
    <n v="0"/>
    <n v="70"/>
    <n v="61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74D"/>
    <n v="1"/>
    <s v="RAFAELA SUAREZ"/>
    <n v="21"/>
    <s v="DELICIAS"/>
    <n v="1"/>
    <s v="DELICIAS"/>
    <s v="AVENIDA 13 1/2 ORIENTE"/>
    <n v="831"/>
    <s v="DELICIAS"/>
    <s v="PÚBLICO"/>
    <x v="0"/>
    <x v="4"/>
    <x v="0"/>
    <x v="0"/>
    <s v="08FZP0278H"/>
    <s v="08FJZ0108T"/>
    <s v="08ADG0057I"/>
    <n v="0"/>
    <n v="78"/>
    <n v="72"/>
    <n v="150"/>
    <n v="0"/>
    <n v="0"/>
    <n v="0"/>
    <n v="78"/>
    <n v="72"/>
    <n v="150"/>
    <n v="0"/>
    <n v="0"/>
    <n v="0"/>
    <n v="4"/>
    <n v="5"/>
    <n v="9"/>
    <n v="27"/>
    <n v="28"/>
    <n v="55"/>
    <n v="46"/>
    <n v="36"/>
    <n v="82"/>
    <n v="0"/>
    <n v="0"/>
    <n v="0"/>
    <n v="0"/>
    <n v="0"/>
    <n v="0"/>
    <n v="0"/>
    <n v="0"/>
    <n v="0"/>
    <n v="77"/>
    <n v="69"/>
    <n v="146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6"/>
    <n v="5"/>
    <n v="1"/>
  </r>
  <r>
    <s v="08DJN2076B"/>
    <n v="1"/>
    <s v="PAULA ALEGRIA"/>
    <n v="19"/>
    <s v="CHIHUAHUA"/>
    <n v="1"/>
    <s v="CHIHUAHUA"/>
    <s v="CALLE 74A"/>
    <n v="0"/>
    <s v="CHIHUAHUA"/>
    <s v="PÚBLICO"/>
    <x v="0"/>
    <x v="4"/>
    <x v="0"/>
    <x v="0"/>
    <s v="08FZP0102T"/>
    <s v="08FJZ0115C"/>
    <s v="08ADG0046C"/>
    <n v="0"/>
    <n v="103"/>
    <n v="102"/>
    <n v="205"/>
    <n v="0"/>
    <n v="0"/>
    <n v="0"/>
    <n v="103"/>
    <n v="102"/>
    <n v="205"/>
    <n v="0"/>
    <n v="0"/>
    <n v="0"/>
    <n v="10"/>
    <n v="12"/>
    <n v="22"/>
    <n v="25"/>
    <n v="40"/>
    <n v="65"/>
    <n v="56"/>
    <n v="45"/>
    <n v="101"/>
    <n v="0"/>
    <n v="0"/>
    <n v="0"/>
    <n v="0"/>
    <n v="0"/>
    <n v="0"/>
    <n v="0"/>
    <n v="0"/>
    <n v="0"/>
    <n v="91"/>
    <n v="97"/>
    <n v="188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9"/>
    <n v="8"/>
    <n v="1"/>
  </r>
  <r>
    <s v="08DJN2077A"/>
    <n v="1"/>
    <s v="ERNESTINA HEVIA DEL PUERTO"/>
    <n v="37"/>
    <s v="JUÁREZ"/>
    <n v="1"/>
    <s v="JUĂREZ"/>
    <s v="CALLE IRMA FERRIZ DE REYES ESTRADA"/>
    <n v="0"/>
    <s v="JUÁREZ"/>
    <s v="PÚBLICO"/>
    <x v="0"/>
    <x v="4"/>
    <x v="0"/>
    <x v="0"/>
    <s v="08FZP0258U"/>
    <s v="08FJZ0112F"/>
    <s v="08ADG0005C"/>
    <n v="0"/>
    <n v="118"/>
    <n v="118"/>
    <n v="236"/>
    <n v="0"/>
    <n v="0"/>
    <n v="0"/>
    <n v="118"/>
    <n v="118"/>
    <n v="236"/>
    <n v="0"/>
    <n v="0"/>
    <n v="0"/>
    <n v="3"/>
    <n v="8"/>
    <n v="11"/>
    <n v="32"/>
    <n v="26"/>
    <n v="58"/>
    <n v="92"/>
    <n v="74"/>
    <n v="166"/>
    <n v="0"/>
    <n v="0"/>
    <n v="0"/>
    <n v="0"/>
    <n v="0"/>
    <n v="0"/>
    <n v="0"/>
    <n v="0"/>
    <n v="0"/>
    <n v="127"/>
    <n v="108"/>
    <n v="235"/>
    <n v="0"/>
    <n v="2"/>
    <n v="6"/>
    <n v="0"/>
    <n v="0"/>
    <n v="0"/>
    <n v="1"/>
    <n v="9"/>
    <n v="0"/>
    <n v="0"/>
    <n v="0"/>
    <n v="1"/>
    <n v="0"/>
    <n v="1"/>
    <n v="0"/>
    <n v="0"/>
    <n v="0"/>
    <n v="0"/>
    <n v="0"/>
    <n v="9"/>
    <n v="0"/>
    <n v="2"/>
    <n v="0"/>
    <n v="0"/>
    <n v="0"/>
    <n v="0"/>
    <n v="0"/>
    <n v="0"/>
    <n v="1"/>
    <n v="1"/>
    <n v="0"/>
    <n v="15"/>
    <n v="0"/>
    <n v="9"/>
    <n v="0"/>
    <n v="2"/>
    <n v="6"/>
    <n v="0"/>
    <n v="0"/>
    <n v="0"/>
    <n v="1"/>
    <n v="9"/>
    <n v="9"/>
    <n v="9"/>
    <n v="1"/>
  </r>
  <r>
    <s v="08DJN2078Z"/>
    <n v="1"/>
    <s v="CARMEN IRIGOYEN"/>
    <n v="19"/>
    <s v="CHIHUAHUA"/>
    <n v="1"/>
    <s v="CHIHUAHUA"/>
    <s v="CALLE MONTE CARMELO"/>
    <n v="0"/>
    <s v="CHIHUAHUA"/>
    <s v="PÚBLICO"/>
    <x v="0"/>
    <x v="4"/>
    <x v="0"/>
    <x v="0"/>
    <s v="08FZP0144S"/>
    <s v="08FJZ0102Z"/>
    <s v="08ADG0046C"/>
    <n v="0"/>
    <n v="63"/>
    <n v="75"/>
    <n v="138"/>
    <n v="0"/>
    <n v="0"/>
    <n v="0"/>
    <n v="63"/>
    <n v="75"/>
    <n v="138"/>
    <n v="0"/>
    <n v="0"/>
    <n v="0"/>
    <n v="5"/>
    <n v="9"/>
    <n v="14"/>
    <n v="27"/>
    <n v="29"/>
    <n v="56"/>
    <n v="17"/>
    <n v="26"/>
    <n v="43"/>
    <n v="0"/>
    <n v="0"/>
    <n v="0"/>
    <n v="0"/>
    <n v="0"/>
    <n v="0"/>
    <n v="0"/>
    <n v="0"/>
    <n v="0"/>
    <n v="49"/>
    <n v="64"/>
    <n v="113"/>
    <n v="1"/>
    <n v="3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1"/>
    <n v="0"/>
    <n v="0"/>
    <n v="9"/>
    <n v="0"/>
    <n v="6"/>
    <n v="1"/>
    <n v="3"/>
    <n v="2"/>
    <n v="0"/>
    <n v="0"/>
    <n v="0"/>
    <n v="0"/>
    <n v="6"/>
    <n v="6"/>
    <n v="6"/>
    <n v="1"/>
  </r>
  <r>
    <s v="08DJN2079Z"/>
    <n v="1"/>
    <s v="PEDRO ALVARADO TORRES"/>
    <n v="37"/>
    <s v="JUÁREZ"/>
    <n v="1"/>
    <s v="JUĂREZ"/>
    <s v="CALLE NOPAL SUR "/>
    <n v="0"/>
    <s v="JUÁREZ"/>
    <s v="PÚBLICO"/>
    <x v="0"/>
    <x v="4"/>
    <x v="0"/>
    <x v="0"/>
    <s v="08FZP0140W"/>
    <s v="08FJZ0101Z"/>
    <s v="08ADG0005C"/>
    <n v="0"/>
    <n v="73"/>
    <n v="67"/>
    <n v="140"/>
    <n v="0"/>
    <n v="0"/>
    <n v="0"/>
    <n v="73"/>
    <n v="67"/>
    <n v="140"/>
    <n v="0"/>
    <n v="0"/>
    <n v="0"/>
    <n v="0"/>
    <n v="4"/>
    <n v="4"/>
    <n v="21"/>
    <n v="18"/>
    <n v="39"/>
    <n v="56"/>
    <n v="41"/>
    <n v="97"/>
    <n v="0"/>
    <n v="0"/>
    <n v="0"/>
    <n v="0"/>
    <n v="0"/>
    <n v="0"/>
    <n v="0"/>
    <n v="0"/>
    <n v="0"/>
    <n v="77"/>
    <n v="63"/>
    <n v="140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  <n v="1"/>
  </r>
  <r>
    <s v="08DJN2080O"/>
    <n v="1"/>
    <s v="HORTENCIA RAMOS TARANGO"/>
    <n v="37"/>
    <s v="JUÁREZ"/>
    <n v="1"/>
    <s v="JUĂREZ"/>
    <s v="CALLE OASIS DE AUSTRALIA"/>
    <n v="0"/>
    <s v="JUÁREZ"/>
    <s v="PÚBLICO"/>
    <x v="0"/>
    <x v="4"/>
    <x v="0"/>
    <x v="0"/>
    <s v="08FZP0275K"/>
    <s v="08FJZ0101Z"/>
    <s v="08ADG0005C"/>
    <n v="0"/>
    <n v="76"/>
    <n v="76"/>
    <n v="152"/>
    <n v="0"/>
    <n v="0"/>
    <n v="0"/>
    <n v="76"/>
    <n v="76"/>
    <n v="152"/>
    <n v="0"/>
    <n v="0"/>
    <n v="0"/>
    <n v="4"/>
    <n v="5"/>
    <n v="9"/>
    <n v="15"/>
    <n v="25"/>
    <n v="40"/>
    <n v="52"/>
    <n v="50"/>
    <n v="102"/>
    <n v="0"/>
    <n v="0"/>
    <n v="0"/>
    <n v="0"/>
    <n v="0"/>
    <n v="0"/>
    <n v="0"/>
    <n v="0"/>
    <n v="0"/>
    <n v="71"/>
    <n v="80"/>
    <n v="151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0"/>
    <n v="1"/>
    <n v="1"/>
    <n v="0"/>
    <n v="0"/>
    <n v="0"/>
    <n v="0"/>
    <n v="0"/>
    <n v="0"/>
    <n v="2"/>
    <n v="0"/>
    <n v="12"/>
    <n v="0"/>
    <n v="7"/>
    <n v="0"/>
    <n v="1"/>
    <n v="5"/>
    <n v="0"/>
    <n v="0"/>
    <n v="0"/>
    <n v="1"/>
    <n v="7"/>
    <n v="7"/>
    <n v="7"/>
    <n v="1"/>
  </r>
  <r>
    <s v="08DJN2081N"/>
    <n v="1"/>
    <s v="ELOISA GARCIA BURUEL"/>
    <n v="37"/>
    <s v="JUÁREZ"/>
    <n v="712"/>
    <s v="JESĂšS CARRANZA (LA COLORADA)"/>
    <s v="CALLE JESUS CARRANZA"/>
    <n v="0"/>
    <s v="JUÁREZ"/>
    <s v="PÚBLICO"/>
    <x v="0"/>
    <x v="4"/>
    <x v="0"/>
    <x v="0"/>
    <s v="08FZP0149N"/>
    <s v="08FJZ0004Y"/>
    <s v="08ADG0005C"/>
    <n v="0"/>
    <n v="9"/>
    <n v="9"/>
    <n v="18"/>
    <n v="0"/>
    <n v="0"/>
    <n v="0"/>
    <n v="9"/>
    <n v="9"/>
    <n v="18"/>
    <n v="0"/>
    <n v="0"/>
    <n v="0"/>
    <n v="0"/>
    <n v="0"/>
    <n v="0"/>
    <n v="5"/>
    <n v="4"/>
    <n v="9"/>
    <n v="6"/>
    <n v="1"/>
    <n v="7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82M"/>
    <n v="1"/>
    <s v="RUFINO TAMAYO"/>
    <n v="37"/>
    <s v="JUÁREZ"/>
    <n v="1"/>
    <s v="JUĂREZ"/>
    <s v="CALLE HUETZIN"/>
    <n v="0"/>
    <s v="JUÁREZ"/>
    <s v="PÚBLICO"/>
    <x v="0"/>
    <x v="4"/>
    <x v="0"/>
    <x v="0"/>
    <s v="08FZP0264E"/>
    <s v="08FJZ0004Y"/>
    <s v="08ADG0005C"/>
    <n v="0"/>
    <n v="67"/>
    <n v="75"/>
    <n v="142"/>
    <n v="0"/>
    <n v="0"/>
    <n v="0"/>
    <n v="67"/>
    <n v="75"/>
    <n v="142"/>
    <n v="0"/>
    <n v="0"/>
    <n v="0"/>
    <n v="3"/>
    <n v="5"/>
    <n v="8"/>
    <n v="20"/>
    <n v="16"/>
    <n v="36"/>
    <n v="50"/>
    <n v="48"/>
    <n v="98"/>
    <n v="0"/>
    <n v="0"/>
    <n v="0"/>
    <n v="0"/>
    <n v="0"/>
    <n v="0"/>
    <n v="0"/>
    <n v="0"/>
    <n v="0"/>
    <n v="73"/>
    <n v="69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83L"/>
    <n v="1"/>
    <s v="RUFINO TAMAYO"/>
    <n v="19"/>
    <s v="CHIHUAHUA"/>
    <n v="1"/>
    <s v="CHIHUAHUA"/>
    <s v="CALLE MONTE PICO"/>
    <n v="0"/>
    <s v="CHIHUAHUA"/>
    <s v="PÚBLICO"/>
    <x v="0"/>
    <x v="4"/>
    <x v="0"/>
    <x v="0"/>
    <s v="08FZP0124E"/>
    <s v="08FJZ0113E"/>
    <s v="08ADG0046C"/>
    <n v="0"/>
    <n v="34"/>
    <n v="31"/>
    <n v="65"/>
    <n v="0"/>
    <n v="0"/>
    <n v="0"/>
    <n v="34"/>
    <n v="31"/>
    <n v="65"/>
    <n v="0"/>
    <n v="0"/>
    <n v="0"/>
    <n v="6"/>
    <n v="2"/>
    <n v="8"/>
    <n v="9"/>
    <n v="10"/>
    <n v="19"/>
    <n v="9"/>
    <n v="7"/>
    <n v="16"/>
    <n v="0"/>
    <n v="0"/>
    <n v="0"/>
    <n v="0"/>
    <n v="0"/>
    <n v="0"/>
    <n v="0"/>
    <n v="0"/>
    <n v="0"/>
    <n v="24"/>
    <n v="19"/>
    <n v="43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0"/>
    <n v="1"/>
    <n v="0"/>
    <n v="7"/>
    <n v="0"/>
    <n v="4"/>
    <n v="0"/>
    <n v="1"/>
    <n v="1"/>
    <n v="0"/>
    <n v="0"/>
    <n v="0"/>
    <n v="2"/>
    <n v="4"/>
    <n v="5"/>
    <n v="4"/>
    <n v="1"/>
  </r>
  <r>
    <s v="08DJN2084K"/>
    <n v="1"/>
    <s v="LUIS L. LEON"/>
    <n v="37"/>
    <s v="JUÁREZ"/>
    <n v="1"/>
    <s v="JUĂREZ"/>
    <s v="CALLE PUERTO TARENTO"/>
    <n v="0"/>
    <s v="JUÁREZ"/>
    <s v="PÚBLICO"/>
    <x v="0"/>
    <x v="4"/>
    <x v="0"/>
    <x v="0"/>
    <s v="08FZP0022H"/>
    <s v="08FJZ0004Y"/>
    <s v="08ADG0005C"/>
    <n v="0"/>
    <n v="111"/>
    <n v="110"/>
    <n v="221"/>
    <n v="0"/>
    <n v="0"/>
    <n v="0"/>
    <n v="111"/>
    <n v="110"/>
    <n v="221"/>
    <n v="0"/>
    <n v="0"/>
    <n v="0"/>
    <n v="0"/>
    <n v="0"/>
    <n v="0"/>
    <n v="31"/>
    <n v="29"/>
    <n v="60"/>
    <n v="89"/>
    <n v="91"/>
    <n v="180"/>
    <n v="0"/>
    <n v="0"/>
    <n v="0"/>
    <n v="0"/>
    <n v="0"/>
    <n v="0"/>
    <n v="0"/>
    <n v="0"/>
    <n v="0"/>
    <n v="120"/>
    <n v="120"/>
    <n v="240"/>
    <n v="0"/>
    <n v="2"/>
    <n v="5"/>
    <n v="0"/>
    <n v="0"/>
    <n v="0"/>
    <n v="0"/>
    <n v="7"/>
    <n v="0"/>
    <n v="0"/>
    <n v="1"/>
    <n v="0"/>
    <n v="0"/>
    <n v="1"/>
    <n v="0"/>
    <n v="0"/>
    <n v="0"/>
    <n v="0"/>
    <n v="0"/>
    <n v="7"/>
    <n v="0"/>
    <n v="0"/>
    <n v="0"/>
    <n v="0"/>
    <n v="0"/>
    <n v="0"/>
    <n v="0"/>
    <n v="0"/>
    <n v="1"/>
    <n v="1"/>
    <n v="0"/>
    <n v="11"/>
    <n v="0"/>
    <n v="7"/>
    <n v="0"/>
    <n v="2"/>
    <n v="5"/>
    <n v="0"/>
    <n v="0"/>
    <n v="0"/>
    <n v="0"/>
    <n v="7"/>
    <n v="8"/>
    <n v="8"/>
    <n v="1"/>
  </r>
  <r>
    <s v="08DJN2086I"/>
    <n v="1"/>
    <s v="HERMENEGILDO LUNA SAUCEDO"/>
    <n v="37"/>
    <s v="JUÁREZ"/>
    <n v="1"/>
    <s v="JUĂREZ"/>
    <s v="CALLE FRANCISCO JAVIER MINA"/>
    <n v="0"/>
    <s v="JUÁREZ"/>
    <s v="PÚBLICO"/>
    <x v="0"/>
    <x v="4"/>
    <x v="0"/>
    <x v="0"/>
    <s v="08FZP0022H"/>
    <s v="08FJZ0004Y"/>
    <s v="08ADG0005C"/>
    <n v="0"/>
    <n v="67"/>
    <n v="68"/>
    <n v="135"/>
    <n v="0"/>
    <n v="0"/>
    <n v="0"/>
    <n v="67"/>
    <n v="68"/>
    <n v="135"/>
    <n v="0"/>
    <n v="0"/>
    <n v="0"/>
    <n v="3"/>
    <n v="1"/>
    <n v="4"/>
    <n v="22"/>
    <n v="19"/>
    <n v="41"/>
    <n v="37"/>
    <n v="45"/>
    <n v="82"/>
    <n v="0"/>
    <n v="0"/>
    <n v="0"/>
    <n v="0"/>
    <n v="0"/>
    <n v="0"/>
    <n v="0"/>
    <n v="0"/>
    <n v="0"/>
    <n v="62"/>
    <n v="65"/>
    <n v="127"/>
    <n v="0"/>
    <n v="0"/>
    <n v="3"/>
    <n v="0"/>
    <n v="0"/>
    <n v="0"/>
    <n v="2"/>
    <n v="5"/>
    <n v="0"/>
    <n v="0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087H"/>
    <n v="1"/>
    <s v="SIRIAME"/>
    <n v="36"/>
    <s v="JIMÉNEZ"/>
    <n v="1"/>
    <s v="JOSĂ‰ MARIANO JIMĂ‰NEZ"/>
    <s v="CALLE DOCTOR PABLO GOMEZ"/>
    <n v="0"/>
    <s v="HIDALGO DEL PARRAL"/>
    <s v="PÚBLICO"/>
    <x v="0"/>
    <x v="4"/>
    <x v="0"/>
    <x v="0"/>
    <s v="08FZP0129Z"/>
    <s v="08FJZ0109S"/>
    <s v="08ADG0004D"/>
    <n v="0"/>
    <n v="37"/>
    <n v="35"/>
    <n v="72"/>
    <n v="0"/>
    <n v="0"/>
    <n v="0"/>
    <n v="37"/>
    <n v="35"/>
    <n v="72"/>
    <n v="0"/>
    <n v="0"/>
    <n v="0"/>
    <n v="14"/>
    <n v="4"/>
    <n v="18"/>
    <n v="10"/>
    <n v="7"/>
    <n v="17"/>
    <n v="14"/>
    <n v="15"/>
    <n v="29"/>
    <n v="0"/>
    <n v="0"/>
    <n v="0"/>
    <n v="0"/>
    <n v="0"/>
    <n v="0"/>
    <n v="0"/>
    <n v="0"/>
    <n v="0"/>
    <n v="38"/>
    <n v="26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88G"/>
    <n v="2"/>
    <s v="JESUS MARTINEZ GONZALEZ"/>
    <n v="37"/>
    <s v="JUÁREZ"/>
    <n v="1"/>
    <s v="JUĂREZ"/>
    <s v="CALLE IRMA FERRIZ DE REYES ESTRADA"/>
    <n v="0"/>
    <s v="JUÁREZ"/>
    <s v="PÚBLICO"/>
    <x v="0"/>
    <x v="4"/>
    <x v="0"/>
    <x v="0"/>
    <s v="08FZP0258U"/>
    <s v="08FJZ0112F"/>
    <s v="08ADG0005C"/>
    <n v="0"/>
    <n v="60"/>
    <n v="51"/>
    <n v="111"/>
    <n v="0"/>
    <n v="0"/>
    <n v="0"/>
    <n v="60"/>
    <n v="51"/>
    <n v="111"/>
    <n v="0"/>
    <n v="0"/>
    <n v="0"/>
    <n v="0"/>
    <n v="6"/>
    <n v="6"/>
    <n v="14"/>
    <n v="6"/>
    <n v="20"/>
    <n v="40"/>
    <n v="48"/>
    <n v="88"/>
    <n v="0"/>
    <n v="0"/>
    <n v="0"/>
    <n v="0"/>
    <n v="0"/>
    <n v="0"/>
    <n v="0"/>
    <n v="0"/>
    <n v="0"/>
    <n v="54"/>
    <n v="60"/>
    <n v="114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089F"/>
    <n v="2"/>
    <s v="ERNESTO TALAVERA"/>
    <n v="37"/>
    <s v="JUÁREZ"/>
    <n v="1"/>
    <s v="JUĂREZ"/>
    <s v="CALLE 8 DE DICIEMBRE"/>
    <n v="0"/>
    <s v="JUÁREZ"/>
    <s v="PÚBLICO"/>
    <x v="0"/>
    <x v="4"/>
    <x v="0"/>
    <x v="0"/>
    <s v="08FZP0258U"/>
    <s v="08FJZ0112F"/>
    <s v="08ADG0005C"/>
    <n v="0"/>
    <n v="55"/>
    <n v="39"/>
    <n v="94"/>
    <n v="0"/>
    <n v="0"/>
    <n v="0"/>
    <n v="55"/>
    <n v="39"/>
    <n v="94"/>
    <n v="0"/>
    <n v="0"/>
    <n v="0"/>
    <n v="5"/>
    <n v="5"/>
    <n v="10"/>
    <n v="14"/>
    <n v="13"/>
    <n v="27"/>
    <n v="33"/>
    <n v="17"/>
    <n v="50"/>
    <n v="0"/>
    <n v="0"/>
    <n v="0"/>
    <n v="0"/>
    <n v="0"/>
    <n v="0"/>
    <n v="0"/>
    <n v="0"/>
    <n v="0"/>
    <n v="52"/>
    <n v="35"/>
    <n v="87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7"/>
    <n v="4"/>
    <n v="1"/>
  </r>
  <r>
    <s v="08DJN2091U"/>
    <n v="1"/>
    <s v="IGNACIO ASUNSOLO"/>
    <n v="37"/>
    <s v="JUÁREZ"/>
    <n v="1"/>
    <s v="JUĂREZ"/>
    <s v="CALLE PRADERAS DE TARAHUMARA "/>
    <n v="0"/>
    <s v="JUÁREZ"/>
    <s v="PÚBLICO"/>
    <x v="0"/>
    <x v="4"/>
    <x v="0"/>
    <x v="0"/>
    <s v="08FZP0259T"/>
    <s v="08FJZ0101Z"/>
    <s v="08ADG0005C"/>
    <n v="0"/>
    <n v="74"/>
    <n v="75"/>
    <n v="149"/>
    <n v="0"/>
    <n v="0"/>
    <n v="0"/>
    <n v="74"/>
    <n v="75"/>
    <n v="149"/>
    <n v="0"/>
    <n v="0"/>
    <n v="0"/>
    <n v="4"/>
    <n v="6"/>
    <n v="10"/>
    <n v="29"/>
    <n v="27"/>
    <n v="56"/>
    <n v="58"/>
    <n v="42"/>
    <n v="100"/>
    <n v="0"/>
    <n v="0"/>
    <n v="0"/>
    <n v="0"/>
    <n v="0"/>
    <n v="0"/>
    <n v="0"/>
    <n v="0"/>
    <n v="0"/>
    <n v="91"/>
    <n v="75"/>
    <n v="166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1"/>
    <n v="1"/>
    <n v="0"/>
    <n v="1"/>
    <n v="0"/>
    <n v="0"/>
    <n v="0"/>
    <n v="0"/>
    <n v="0"/>
    <n v="1"/>
    <n v="0"/>
    <n v="11"/>
    <n v="0"/>
    <n v="6"/>
    <n v="0"/>
    <n v="1"/>
    <n v="3"/>
    <n v="0"/>
    <n v="0"/>
    <n v="0"/>
    <n v="2"/>
    <n v="6"/>
    <n v="6"/>
    <n v="6"/>
    <n v="1"/>
  </r>
  <r>
    <s v="08DJN2092T"/>
    <n v="1"/>
    <s v="GUILLERMO PORRAS MUĂ‘OZ"/>
    <n v="37"/>
    <s v="JUÁREZ"/>
    <n v="1"/>
    <s v="JUĂREZ"/>
    <s v="CALLE PASEO DE PATRIA"/>
    <n v="0"/>
    <s v="JUÁREZ"/>
    <s v="PÚBLICO"/>
    <x v="0"/>
    <x v="4"/>
    <x v="0"/>
    <x v="0"/>
    <s v="08FZP0277I"/>
    <s v="08FJZ0112F"/>
    <s v="08ADG0005C"/>
    <n v="0"/>
    <n v="102"/>
    <n v="107"/>
    <n v="209"/>
    <n v="0"/>
    <n v="0"/>
    <n v="0"/>
    <n v="102"/>
    <n v="107"/>
    <n v="209"/>
    <n v="0"/>
    <n v="0"/>
    <n v="0"/>
    <n v="5"/>
    <n v="9"/>
    <n v="14"/>
    <n v="31"/>
    <n v="41"/>
    <n v="72"/>
    <n v="51"/>
    <n v="60"/>
    <n v="111"/>
    <n v="0"/>
    <n v="0"/>
    <n v="0"/>
    <n v="0"/>
    <n v="0"/>
    <n v="0"/>
    <n v="0"/>
    <n v="0"/>
    <n v="0"/>
    <n v="87"/>
    <n v="110"/>
    <n v="197"/>
    <n v="0"/>
    <n v="2"/>
    <n v="5"/>
    <n v="0"/>
    <n v="0"/>
    <n v="0"/>
    <n v="1"/>
    <n v="8"/>
    <n v="0"/>
    <n v="0"/>
    <n v="0"/>
    <n v="1"/>
    <n v="0"/>
    <n v="1"/>
    <n v="0"/>
    <n v="0"/>
    <n v="0"/>
    <n v="0"/>
    <n v="0"/>
    <n v="8"/>
    <n v="0"/>
    <n v="1"/>
    <n v="0"/>
    <n v="0"/>
    <n v="0"/>
    <n v="0"/>
    <n v="0"/>
    <n v="0"/>
    <n v="2"/>
    <n v="0"/>
    <n v="0"/>
    <n v="13"/>
    <n v="0"/>
    <n v="8"/>
    <n v="0"/>
    <n v="2"/>
    <n v="5"/>
    <n v="0"/>
    <n v="0"/>
    <n v="0"/>
    <n v="1"/>
    <n v="8"/>
    <n v="8"/>
    <n v="8"/>
    <n v="1"/>
  </r>
  <r>
    <s v="08DJN2094R"/>
    <n v="1"/>
    <s v="CENTRO DE DESARROLLO INTEGRAL INFANTIL DE CHIHUAHUA S.C. ZONA SUR"/>
    <n v="19"/>
    <s v="CHIHUAHUA"/>
    <n v="1"/>
    <s v="CHIHUAHUA"/>
    <s v="AVENIDA CARLOS PACHECO"/>
    <n v="6000"/>
    <s v="CHIHUAHUA"/>
    <s v="PÚBLICO"/>
    <x v="0"/>
    <x v="4"/>
    <x v="0"/>
    <x v="0"/>
    <s v="08FZP0125D"/>
    <s v="08FJZ0115C"/>
    <s v="08ADG0046C"/>
    <n v="0"/>
    <n v="56"/>
    <n v="71"/>
    <n v="127"/>
    <n v="0"/>
    <n v="0"/>
    <n v="0"/>
    <n v="56"/>
    <n v="71"/>
    <n v="127"/>
    <n v="0"/>
    <n v="0"/>
    <n v="0"/>
    <n v="2"/>
    <n v="4"/>
    <n v="6"/>
    <n v="16"/>
    <n v="16"/>
    <n v="32"/>
    <n v="23"/>
    <n v="27"/>
    <n v="50"/>
    <n v="0"/>
    <n v="0"/>
    <n v="0"/>
    <n v="0"/>
    <n v="0"/>
    <n v="0"/>
    <n v="0"/>
    <n v="0"/>
    <n v="0"/>
    <n v="41"/>
    <n v="47"/>
    <n v="88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2"/>
    <n v="0"/>
    <n v="0"/>
    <n v="0"/>
    <n v="0"/>
    <n v="0"/>
    <n v="0"/>
    <n v="0"/>
    <n v="0"/>
    <n v="0"/>
    <n v="8"/>
    <n v="0"/>
    <n v="5"/>
    <n v="0"/>
    <n v="1"/>
    <n v="3"/>
    <n v="0"/>
    <n v="0"/>
    <n v="0"/>
    <n v="1"/>
    <n v="5"/>
    <n v="5"/>
    <n v="5"/>
    <n v="1"/>
  </r>
  <r>
    <s v="08DJN2095Q"/>
    <n v="2"/>
    <s v="UN SIGLO DE SERVICIO CLUB ROTARIO"/>
    <n v="37"/>
    <s v="JUÁREZ"/>
    <n v="1"/>
    <s v="JUĂREZ"/>
    <s v="CALLE RIVERA DE PARAJES "/>
    <n v="0"/>
    <s v="JUÁREZ"/>
    <s v="PÚBLICO"/>
    <x v="0"/>
    <x v="4"/>
    <x v="0"/>
    <x v="0"/>
    <s v="08FZP0264E"/>
    <s v="08FJZ0004Y"/>
    <s v="08ADG0005C"/>
    <n v="0"/>
    <n v="58"/>
    <n v="54"/>
    <n v="112"/>
    <n v="0"/>
    <n v="0"/>
    <n v="0"/>
    <n v="58"/>
    <n v="54"/>
    <n v="112"/>
    <n v="0"/>
    <n v="0"/>
    <n v="0"/>
    <n v="3"/>
    <n v="2"/>
    <n v="5"/>
    <n v="26"/>
    <n v="18"/>
    <n v="44"/>
    <n v="47"/>
    <n v="41"/>
    <n v="88"/>
    <n v="0"/>
    <n v="0"/>
    <n v="0"/>
    <n v="0"/>
    <n v="0"/>
    <n v="0"/>
    <n v="0"/>
    <n v="0"/>
    <n v="0"/>
    <n v="76"/>
    <n v="61"/>
    <n v="137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1"/>
    <n v="5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4"/>
    <n v="1"/>
  </r>
  <r>
    <s v="08DJN2096P"/>
    <n v="2"/>
    <s v="JOSE DIEGO LIZARRAGA CONTRERAS"/>
    <n v="37"/>
    <s v="JUÁREZ"/>
    <n v="1"/>
    <s v="JUĂREZ"/>
    <s v="CALLE RIVERA DE ZEMPOALA"/>
    <n v="0"/>
    <s v="JUÁREZ"/>
    <s v="PÚBLICO"/>
    <x v="0"/>
    <x v="4"/>
    <x v="0"/>
    <x v="0"/>
    <s v="08FZP0264E"/>
    <s v="08FJZ0004Y"/>
    <s v="08ADG0005C"/>
    <n v="0"/>
    <n v="44"/>
    <n v="36"/>
    <n v="80"/>
    <n v="0"/>
    <n v="0"/>
    <n v="0"/>
    <n v="44"/>
    <n v="36"/>
    <n v="80"/>
    <n v="0"/>
    <n v="0"/>
    <n v="0"/>
    <n v="2"/>
    <n v="4"/>
    <n v="6"/>
    <n v="12"/>
    <n v="12"/>
    <n v="24"/>
    <n v="28"/>
    <n v="30"/>
    <n v="58"/>
    <n v="0"/>
    <n v="0"/>
    <n v="0"/>
    <n v="0"/>
    <n v="0"/>
    <n v="0"/>
    <n v="0"/>
    <n v="0"/>
    <n v="0"/>
    <n v="42"/>
    <n v="46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097O"/>
    <n v="2"/>
    <s v="PAQUIME"/>
    <n v="37"/>
    <s v="JUÁREZ"/>
    <n v="1"/>
    <s v="JUĂREZ"/>
    <s v="CALLE PLAYA DEL CONCHAL"/>
    <n v="2998"/>
    <s v="JUÁREZ"/>
    <s v="PÚBLICO"/>
    <x v="0"/>
    <x v="4"/>
    <x v="0"/>
    <x v="0"/>
    <s v="08FZP0266C"/>
    <s v="08FJZ0112F"/>
    <s v="08ADG0005C"/>
    <n v="0"/>
    <n v="68"/>
    <n v="58"/>
    <n v="126"/>
    <n v="0"/>
    <n v="0"/>
    <n v="0"/>
    <n v="68"/>
    <n v="58"/>
    <n v="126"/>
    <n v="0"/>
    <n v="0"/>
    <n v="0"/>
    <n v="10"/>
    <n v="3"/>
    <n v="13"/>
    <n v="21"/>
    <n v="15"/>
    <n v="36"/>
    <n v="48"/>
    <n v="37"/>
    <n v="85"/>
    <n v="0"/>
    <n v="0"/>
    <n v="0"/>
    <n v="0"/>
    <n v="0"/>
    <n v="0"/>
    <n v="0"/>
    <n v="0"/>
    <n v="0"/>
    <n v="79"/>
    <n v="55"/>
    <n v="134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DJN2098N"/>
    <n v="2"/>
    <s v="EJERCITO MEXICANO"/>
    <n v="37"/>
    <s v="JUÁREZ"/>
    <n v="1"/>
    <s v="JUĂREZ"/>
    <s v="CALLE VERBENA"/>
    <n v="9950"/>
    <s v="JUÁREZ"/>
    <s v="PÚBLICO"/>
    <x v="0"/>
    <x v="4"/>
    <x v="0"/>
    <x v="0"/>
    <s v="08FZP0267B"/>
    <s v="08FJZ0112F"/>
    <s v="08ADG0005C"/>
    <n v="0"/>
    <n v="45"/>
    <n v="53"/>
    <n v="98"/>
    <n v="0"/>
    <n v="0"/>
    <n v="0"/>
    <n v="45"/>
    <n v="53"/>
    <n v="98"/>
    <n v="0"/>
    <n v="0"/>
    <n v="0"/>
    <n v="8"/>
    <n v="3"/>
    <n v="11"/>
    <n v="10"/>
    <n v="8"/>
    <n v="18"/>
    <n v="27"/>
    <n v="35"/>
    <n v="62"/>
    <n v="0"/>
    <n v="0"/>
    <n v="0"/>
    <n v="0"/>
    <n v="0"/>
    <n v="0"/>
    <n v="0"/>
    <n v="0"/>
    <n v="0"/>
    <n v="45"/>
    <n v="46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099M"/>
    <n v="2"/>
    <s v="JOSE SANTOS VALDES"/>
    <n v="37"/>
    <s v="JUÁREZ"/>
    <n v="1"/>
    <s v="JUĂREZ"/>
    <s v="CALLE AATZIN"/>
    <n v="1806"/>
    <s v="JUÁREZ"/>
    <s v="PÚBLICO"/>
    <x v="0"/>
    <x v="4"/>
    <x v="0"/>
    <x v="0"/>
    <s v="08FZP0158V"/>
    <s v="08FJZ0004Y"/>
    <s v="08ADG0005C"/>
    <n v="0"/>
    <n v="32"/>
    <n v="52"/>
    <n v="84"/>
    <n v="0"/>
    <n v="0"/>
    <n v="0"/>
    <n v="32"/>
    <n v="52"/>
    <n v="84"/>
    <n v="0"/>
    <n v="0"/>
    <n v="0"/>
    <n v="1"/>
    <n v="3"/>
    <n v="4"/>
    <n v="11"/>
    <n v="7"/>
    <n v="18"/>
    <n v="20"/>
    <n v="26"/>
    <n v="46"/>
    <n v="0"/>
    <n v="0"/>
    <n v="0"/>
    <n v="0"/>
    <n v="0"/>
    <n v="0"/>
    <n v="0"/>
    <n v="0"/>
    <n v="0"/>
    <n v="32"/>
    <n v="36"/>
    <n v="68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2100L"/>
    <n v="2"/>
    <s v="BERTHA LUZ ESTRADA DOMINGUEZ"/>
    <n v="37"/>
    <s v="JUÁREZ"/>
    <n v="1"/>
    <s v="JUĂREZ"/>
    <s v="CALLE PASEO DE PATRIA"/>
    <n v="0"/>
    <s v="JUÁREZ"/>
    <s v="PÚBLICO"/>
    <x v="0"/>
    <x v="4"/>
    <x v="0"/>
    <x v="0"/>
    <s v="08FZP0277I"/>
    <s v="08FJZ0112F"/>
    <s v="08ADG0005C"/>
    <n v="0"/>
    <n v="95"/>
    <n v="69"/>
    <n v="164"/>
    <n v="0"/>
    <n v="0"/>
    <n v="0"/>
    <n v="95"/>
    <n v="69"/>
    <n v="164"/>
    <n v="0"/>
    <n v="0"/>
    <n v="0"/>
    <n v="3"/>
    <n v="3"/>
    <n v="6"/>
    <n v="18"/>
    <n v="24"/>
    <n v="42"/>
    <n v="51"/>
    <n v="24"/>
    <n v="75"/>
    <n v="0"/>
    <n v="0"/>
    <n v="0"/>
    <n v="0"/>
    <n v="0"/>
    <n v="0"/>
    <n v="0"/>
    <n v="0"/>
    <n v="0"/>
    <n v="72"/>
    <n v="51"/>
    <n v="123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1"/>
    <n v="5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8"/>
    <n v="6"/>
    <n v="1"/>
  </r>
  <r>
    <s v="08DJN2101K"/>
    <n v="1"/>
    <s v="JOSE MARIA SANCHEZ MEZA"/>
    <n v="37"/>
    <s v="JUÁREZ"/>
    <n v="1"/>
    <s v="JUĂREZ"/>
    <s v="CALLE RIVERA DE ZEMPOALA"/>
    <n v="0"/>
    <s v="JUÁREZ"/>
    <s v="PÚBLICO"/>
    <x v="0"/>
    <x v="4"/>
    <x v="0"/>
    <x v="0"/>
    <s v="08FZP0264E"/>
    <s v="08FJZ0004Y"/>
    <s v="08ADG0005C"/>
    <n v="0"/>
    <n v="80"/>
    <n v="73"/>
    <n v="153"/>
    <n v="0"/>
    <n v="0"/>
    <n v="0"/>
    <n v="80"/>
    <n v="73"/>
    <n v="153"/>
    <n v="0"/>
    <n v="0"/>
    <n v="0"/>
    <n v="3"/>
    <n v="3"/>
    <n v="6"/>
    <n v="26"/>
    <n v="20"/>
    <n v="46"/>
    <n v="61"/>
    <n v="53"/>
    <n v="114"/>
    <n v="0"/>
    <n v="0"/>
    <n v="0"/>
    <n v="0"/>
    <n v="0"/>
    <n v="0"/>
    <n v="0"/>
    <n v="0"/>
    <n v="0"/>
    <n v="90"/>
    <n v="76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2"/>
    <n v="1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2102J"/>
    <n v="1"/>
    <s v="FRANCISCO MUĂ‘OZ LOPEZ"/>
    <n v="37"/>
    <s v="JUÁREZ"/>
    <n v="1"/>
    <s v="JUĂREZ"/>
    <s v="CALLE RIBERA PARAJES "/>
    <n v="0"/>
    <s v="JUÁREZ"/>
    <s v="PÚBLICO"/>
    <x v="0"/>
    <x v="4"/>
    <x v="0"/>
    <x v="0"/>
    <s v="08FZP0264E"/>
    <s v="08FJZ0004Y"/>
    <s v="08ADG0005C"/>
    <n v="0"/>
    <n v="51"/>
    <n v="68"/>
    <n v="119"/>
    <n v="0"/>
    <n v="0"/>
    <n v="0"/>
    <n v="51"/>
    <n v="68"/>
    <n v="119"/>
    <n v="0"/>
    <n v="0"/>
    <n v="0"/>
    <n v="3"/>
    <n v="4"/>
    <n v="7"/>
    <n v="15"/>
    <n v="21"/>
    <n v="36"/>
    <n v="46"/>
    <n v="61"/>
    <n v="107"/>
    <n v="0"/>
    <n v="0"/>
    <n v="0"/>
    <n v="0"/>
    <n v="0"/>
    <n v="0"/>
    <n v="0"/>
    <n v="0"/>
    <n v="0"/>
    <n v="64"/>
    <n v="86"/>
    <n v="150"/>
    <n v="0"/>
    <n v="0"/>
    <n v="4"/>
    <n v="0"/>
    <n v="0"/>
    <n v="0"/>
    <n v="2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DJN2103I"/>
    <n v="1"/>
    <s v="HELEN ADAMS KELLER"/>
    <n v="37"/>
    <s v="JUÁREZ"/>
    <n v="1"/>
    <s v="JUĂREZ"/>
    <s v="CALLE CAĂ‘ON DE URIQUE"/>
    <n v="0"/>
    <s v="JUÁREZ"/>
    <s v="PÚBLICO"/>
    <x v="0"/>
    <x v="4"/>
    <x v="0"/>
    <x v="0"/>
    <s v="08FZP0261H"/>
    <s v="08FJZ0101Z"/>
    <s v="08ADG0005C"/>
    <n v="0"/>
    <n v="88"/>
    <n v="53"/>
    <n v="141"/>
    <n v="0"/>
    <n v="0"/>
    <n v="0"/>
    <n v="88"/>
    <n v="53"/>
    <n v="141"/>
    <n v="0"/>
    <n v="0"/>
    <n v="0"/>
    <n v="1"/>
    <n v="5"/>
    <n v="6"/>
    <n v="24"/>
    <n v="19"/>
    <n v="43"/>
    <n v="71"/>
    <n v="47"/>
    <n v="118"/>
    <n v="0"/>
    <n v="0"/>
    <n v="0"/>
    <n v="0"/>
    <n v="0"/>
    <n v="0"/>
    <n v="0"/>
    <n v="0"/>
    <n v="0"/>
    <n v="96"/>
    <n v="71"/>
    <n v="167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1"/>
    <n v="0"/>
    <n v="1"/>
    <n v="0"/>
    <n v="0"/>
    <n v="0"/>
    <n v="0"/>
    <n v="1"/>
    <n v="0"/>
    <n v="0"/>
    <n v="11"/>
    <n v="0"/>
    <n v="6"/>
    <n v="0"/>
    <n v="1"/>
    <n v="4"/>
    <n v="0"/>
    <n v="0"/>
    <n v="0"/>
    <n v="1"/>
    <n v="6"/>
    <n v="7"/>
    <n v="6"/>
    <n v="1"/>
  </r>
  <r>
    <s v="08DJN2104H"/>
    <n v="1"/>
    <s v="MARIA SALCIDO"/>
    <n v="37"/>
    <s v="JUÁREZ"/>
    <n v="1"/>
    <s v="JUĂREZ"/>
    <s v="CALLE LUCERO"/>
    <n v="0"/>
    <s v="JUÁREZ"/>
    <s v="PÚBLICO"/>
    <x v="0"/>
    <x v="4"/>
    <x v="0"/>
    <x v="0"/>
    <s v="08FZP0265D"/>
    <s v="08FJZ0101Z"/>
    <s v="08ADG0005C"/>
    <n v="0"/>
    <n v="27"/>
    <n v="27"/>
    <n v="54"/>
    <n v="0"/>
    <n v="0"/>
    <n v="0"/>
    <n v="27"/>
    <n v="27"/>
    <n v="54"/>
    <n v="0"/>
    <n v="0"/>
    <n v="0"/>
    <n v="2"/>
    <n v="2"/>
    <n v="4"/>
    <n v="13"/>
    <n v="6"/>
    <n v="19"/>
    <n v="16"/>
    <n v="18"/>
    <n v="34"/>
    <n v="0"/>
    <n v="0"/>
    <n v="0"/>
    <n v="0"/>
    <n v="0"/>
    <n v="0"/>
    <n v="0"/>
    <n v="0"/>
    <n v="0"/>
    <n v="31"/>
    <n v="26"/>
    <n v="5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05G"/>
    <n v="1"/>
    <s v="21 DE ABRIL"/>
    <n v="37"/>
    <s v="JUÁREZ"/>
    <n v="1"/>
    <s v="JUĂREZ"/>
    <s v="CALLE BASĂLTICA"/>
    <n v="0"/>
    <s v="JUÁREZ"/>
    <s v="PÚBLICO"/>
    <x v="0"/>
    <x v="4"/>
    <x v="0"/>
    <x v="0"/>
    <s v="08FZP0265D"/>
    <s v="08FJZ0101Z"/>
    <s v="08ADG0005C"/>
    <n v="0"/>
    <n v="29"/>
    <n v="39"/>
    <n v="68"/>
    <n v="0"/>
    <n v="0"/>
    <n v="0"/>
    <n v="29"/>
    <n v="39"/>
    <n v="68"/>
    <n v="0"/>
    <n v="0"/>
    <n v="0"/>
    <n v="5"/>
    <n v="4"/>
    <n v="9"/>
    <n v="13"/>
    <n v="20"/>
    <n v="33"/>
    <n v="14"/>
    <n v="14"/>
    <n v="28"/>
    <n v="0"/>
    <n v="0"/>
    <n v="0"/>
    <n v="0"/>
    <n v="0"/>
    <n v="0"/>
    <n v="0"/>
    <n v="0"/>
    <n v="0"/>
    <n v="32"/>
    <n v="38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6F"/>
    <n v="1"/>
    <s v="PEDRO DE LILLE AIZPURU"/>
    <n v="37"/>
    <s v="JUÁREZ"/>
    <n v="1"/>
    <s v="JUĂREZ"/>
    <s v="CALLE BERRENDO"/>
    <n v="11623"/>
    <s v="JUÁREZ"/>
    <s v="PÚBLICO"/>
    <x v="0"/>
    <x v="4"/>
    <x v="0"/>
    <x v="0"/>
    <s v="08FZP0265D"/>
    <s v="08FJZ0101Z"/>
    <s v="08ADG0005C"/>
    <n v="0"/>
    <n v="36"/>
    <n v="45"/>
    <n v="81"/>
    <n v="0"/>
    <n v="0"/>
    <n v="0"/>
    <n v="36"/>
    <n v="45"/>
    <n v="81"/>
    <n v="0"/>
    <n v="0"/>
    <n v="0"/>
    <n v="2"/>
    <n v="1"/>
    <n v="3"/>
    <n v="16"/>
    <n v="9"/>
    <n v="25"/>
    <n v="18"/>
    <n v="28"/>
    <n v="46"/>
    <n v="0"/>
    <n v="0"/>
    <n v="0"/>
    <n v="0"/>
    <n v="0"/>
    <n v="0"/>
    <n v="0"/>
    <n v="0"/>
    <n v="0"/>
    <n v="36"/>
    <n v="38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2107E"/>
    <n v="1"/>
    <s v="MARIA SAGRARIO GONZĂLEZ FLORES"/>
    <n v="37"/>
    <s v="JUÁREZ"/>
    <n v="1"/>
    <s v="JUĂREZ"/>
    <s v="CALLE LABRO"/>
    <n v="11180"/>
    <s v="JUÁREZ"/>
    <s v="PÚBLICO"/>
    <x v="0"/>
    <x v="4"/>
    <x v="0"/>
    <x v="0"/>
    <s v="08FZP0114Y"/>
    <s v="08FJZ0104X"/>
    <s v="08ADG0005C"/>
    <n v="0"/>
    <n v="64"/>
    <n v="56"/>
    <n v="120"/>
    <n v="0"/>
    <n v="0"/>
    <n v="0"/>
    <n v="64"/>
    <n v="56"/>
    <n v="120"/>
    <n v="0"/>
    <n v="0"/>
    <n v="0"/>
    <n v="0"/>
    <n v="0"/>
    <n v="0"/>
    <n v="12"/>
    <n v="13"/>
    <n v="25"/>
    <n v="50"/>
    <n v="58"/>
    <n v="108"/>
    <n v="0"/>
    <n v="0"/>
    <n v="0"/>
    <n v="0"/>
    <n v="0"/>
    <n v="0"/>
    <n v="0"/>
    <n v="0"/>
    <n v="0"/>
    <n v="62"/>
    <n v="71"/>
    <n v="133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5"/>
    <n v="5"/>
    <n v="1"/>
  </r>
  <r>
    <s v="08DJN2108D"/>
    <n v="1"/>
    <s v="ELISA GRIENSEN"/>
    <n v="37"/>
    <s v="JUÁREZ"/>
    <n v="1"/>
    <s v="JUĂREZ"/>
    <s v="CALLE PASEO DE LA NOBLEZA"/>
    <n v="0"/>
    <s v="JUÁREZ"/>
    <s v="PÚBLICO"/>
    <x v="0"/>
    <x v="4"/>
    <x v="0"/>
    <x v="0"/>
    <s v="08FZP0266C"/>
    <s v="08FJZ0112F"/>
    <s v="08ADG0005C"/>
    <n v="0"/>
    <n v="92"/>
    <n v="76"/>
    <n v="168"/>
    <n v="0"/>
    <n v="0"/>
    <n v="0"/>
    <n v="92"/>
    <n v="76"/>
    <n v="168"/>
    <n v="0"/>
    <n v="0"/>
    <n v="0"/>
    <n v="0"/>
    <n v="0"/>
    <n v="0"/>
    <n v="23"/>
    <n v="21"/>
    <n v="44"/>
    <n v="59"/>
    <n v="69"/>
    <n v="128"/>
    <n v="0"/>
    <n v="0"/>
    <n v="0"/>
    <n v="0"/>
    <n v="0"/>
    <n v="0"/>
    <n v="0"/>
    <n v="0"/>
    <n v="0"/>
    <n v="82"/>
    <n v="90"/>
    <n v="172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1"/>
    <n v="5"/>
    <n v="0"/>
    <n v="1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09C"/>
    <n v="1"/>
    <s v="ELENA GARRO"/>
    <n v="37"/>
    <s v="JUÁREZ"/>
    <n v="1"/>
    <s v="JUĂREZ"/>
    <s v="CALLE HACIENDAS DEL PARAISO"/>
    <n v="3233"/>
    <s v="JUÁREZ"/>
    <s v="PÚBLICO"/>
    <x v="0"/>
    <x v="4"/>
    <x v="0"/>
    <x v="0"/>
    <s v="08FZP0267B"/>
    <s v="08FJZ0112F"/>
    <s v="08ADG0005C"/>
    <n v="0"/>
    <n v="87"/>
    <n v="91"/>
    <n v="178"/>
    <n v="0"/>
    <n v="0"/>
    <n v="0"/>
    <n v="87"/>
    <n v="91"/>
    <n v="178"/>
    <n v="0"/>
    <n v="0"/>
    <n v="0"/>
    <n v="1"/>
    <n v="4"/>
    <n v="5"/>
    <n v="13"/>
    <n v="25"/>
    <n v="38"/>
    <n v="68"/>
    <n v="65"/>
    <n v="133"/>
    <n v="0"/>
    <n v="0"/>
    <n v="0"/>
    <n v="0"/>
    <n v="0"/>
    <n v="0"/>
    <n v="0"/>
    <n v="0"/>
    <n v="0"/>
    <n v="82"/>
    <n v="94"/>
    <n v="176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0"/>
    <n v="0"/>
    <n v="0"/>
    <n v="0"/>
    <n v="0"/>
    <n v="0"/>
    <n v="0"/>
    <n v="0"/>
    <n v="1"/>
    <n v="1"/>
    <n v="0"/>
    <n v="10"/>
    <n v="0"/>
    <n v="7"/>
    <n v="0"/>
    <n v="1"/>
    <n v="5"/>
    <n v="0"/>
    <n v="0"/>
    <n v="0"/>
    <n v="1"/>
    <n v="7"/>
    <n v="9"/>
    <n v="7"/>
    <n v="1"/>
  </r>
  <r>
    <s v="08DJN2110S"/>
    <n v="1"/>
    <s v="MARIA EDMEE ALVAREZ"/>
    <n v="37"/>
    <s v="JUÁREZ"/>
    <n v="1"/>
    <s v="JUĂREZ"/>
    <s v="CALLE CEREZOS"/>
    <n v="0"/>
    <s v="JUÁREZ"/>
    <s v="PÚBLICO"/>
    <x v="0"/>
    <x v="4"/>
    <x v="0"/>
    <x v="0"/>
    <s v="08FZP0265D"/>
    <s v="08FJZ0101Z"/>
    <s v="08ADG0005C"/>
    <n v="0"/>
    <n v="22"/>
    <n v="16"/>
    <n v="38"/>
    <n v="0"/>
    <n v="0"/>
    <n v="0"/>
    <n v="22"/>
    <n v="16"/>
    <n v="38"/>
    <n v="0"/>
    <n v="0"/>
    <n v="0"/>
    <n v="2"/>
    <n v="1"/>
    <n v="3"/>
    <n v="4"/>
    <n v="4"/>
    <n v="8"/>
    <n v="13"/>
    <n v="10"/>
    <n v="23"/>
    <n v="0"/>
    <n v="0"/>
    <n v="0"/>
    <n v="0"/>
    <n v="0"/>
    <n v="0"/>
    <n v="0"/>
    <n v="0"/>
    <n v="0"/>
    <n v="19"/>
    <n v="15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111R"/>
    <n v="1"/>
    <s v="FRIDA KAHLO"/>
    <n v="37"/>
    <s v="JUÁREZ"/>
    <n v="1"/>
    <s v="JUĂREZ"/>
    <s v="CALLE VISTA DEL PINO"/>
    <n v="7214"/>
    <s v="JUÁREZ"/>
    <s v="PÚBLICO"/>
    <x v="0"/>
    <x v="4"/>
    <x v="0"/>
    <x v="0"/>
    <s v="08FZP0276J"/>
    <s v="08FJZ0101Z"/>
    <s v="08ADG0005C"/>
    <n v="0"/>
    <n v="12"/>
    <n v="17"/>
    <n v="29"/>
    <n v="0"/>
    <n v="0"/>
    <n v="0"/>
    <n v="12"/>
    <n v="17"/>
    <n v="29"/>
    <n v="0"/>
    <n v="0"/>
    <n v="0"/>
    <n v="0"/>
    <n v="0"/>
    <n v="0"/>
    <n v="2"/>
    <n v="2"/>
    <n v="4"/>
    <n v="7"/>
    <n v="8"/>
    <n v="15"/>
    <n v="0"/>
    <n v="0"/>
    <n v="0"/>
    <n v="0"/>
    <n v="0"/>
    <n v="0"/>
    <n v="0"/>
    <n v="0"/>
    <n v="0"/>
    <n v="9"/>
    <n v="10"/>
    <n v="1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12Q"/>
    <n v="1"/>
    <s v="ELENA GARRO"/>
    <n v="19"/>
    <s v="CHIHUAHUA"/>
    <n v="1"/>
    <s v="CHIHUAHUA"/>
    <s v="CALLE RĂŤO BENI"/>
    <n v="0"/>
    <s v="CHIHUAHUA"/>
    <s v="PÚBLICO"/>
    <x v="0"/>
    <x v="4"/>
    <x v="0"/>
    <x v="0"/>
    <s v="08FZP0263F"/>
    <s v="08FJZ0102Z"/>
    <s v="08ADG0046C"/>
    <n v="0"/>
    <n v="79"/>
    <n v="69"/>
    <n v="148"/>
    <n v="0"/>
    <n v="0"/>
    <n v="0"/>
    <n v="79"/>
    <n v="69"/>
    <n v="148"/>
    <n v="0"/>
    <n v="0"/>
    <n v="0"/>
    <n v="10"/>
    <n v="10"/>
    <n v="20"/>
    <n v="17"/>
    <n v="19"/>
    <n v="36"/>
    <n v="38"/>
    <n v="32"/>
    <n v="70"/>
    <n v="0"/>
    <n v="0"/>
    <n v="0"/>
    <n v="0"/>
    <n v="0"/>
    <n v="0"/>
    <n v="0"/>
    <n v="0"/>
    <n v="0"/>
    <n v="65"/>
    <n v="61"/>
    <n v="126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DJN2113P"/>
    <n v="1"/>
    <s v="ELISA GRIENSEN"/>
    <n v="19"/>
    <s v="CHIHUAHUA"/>
    <n v="1"/>
    <s v="CHIHUAHUA"/>
    <s v="CALLE MINERAL LA COBRIZA"/>
    <n v="0"/>
    <s v="CHIHUAHUA"/>
    <s v="PÚBLICO"/>
    <x v="0"/>
    <x v="4"/>
    <x v="0"/>
    <x v="0"/>
    <s v="08FZP0144S"/>
    <s v="08FJZ0102Z"/>
    <s v="08ADG0046C"/>
    <n v="0"/>
    <n v="38"/>
    <n v="45"/>
    <n v="83"/>
    <n v="0"/>
    <n v="0"/>
    <n v="0"/>
    <n v="38"/>
    <n v="45"/>
    <n v="83"/>
    <n v="0"/>
    <n v="0"/>
    <n v="0"/>
    <n v="6"/>
    <n v="5"/>
    <n v="11"/>
    <n v="13"/>
    <n v="13"/>
    <n v="26"/>
    <n v="17"/>
    <n v="25"/>
    <n v="42"/>
    <n v="0"/>
    <n v="0"/>
    <n v="0"/>
    <n v="0"/>
    <n v="0"/>
    <n v="0"/>
    <n v="0"/>
    <n v="0"/>
    <n v="0"/>
    <n v="36"/>
    <n v="43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2"/>
    <n v="0"/>
    <n v="0"/>
    <n v="8"/>
    <n v="0"/>
    <n v="3"/>
    <n v="0"/>
    <n v="0"/>
    <n v="2"/>
    <n v="0"/>
    <n v="0"/>
    <n v="0"/>
    <n v="1"/>
    <n v="3"/>
    <n v="5"/>
    <n v="4"/>
    <n v="1"/>
  </r>
  <r>
    <s v="08DJN2114O"/>
    <n v="2"/>
    <s v="LEV SEMENOVICH VIGOTSKY"/>
    <n v="19"/>
    <s v="CHIHUAHUA"/>
    <n v="1"/>
    <s v="CHIHUAHUA"/>
    <s v="CALLE MINERAL PINOS ALTOS"/>
    <n v="1706"/>
    <s v="CHIHUAHUA"/>
    <s v="PÚBLICO"/>
    <x v="0"/>
    <x v="4"/>
    <x v="0"/>
    <x v="0"/>
    <s v="08FZP0153Z"/>
    <s v="08FJZ0102Z"/>
    <s v="08ADG0046C"/>
    <n v="0"/>
    <n v="45"/>
    <n v="46"/>
    <n v="91"/>
    <n v="0"/>
    <n v="0"/>
    <n v="0"/>
    <n v="45"/>
    <n v="46"/>
    <n v="91"/>
    <n v="0"/>
    <n v="0"/>
    <n v="0"/>
    <n v="6"/>
    <n v="2"/>
    <n v="8"/>
    <n v="16"/>
    <n v="16"/>
    <n v="32"/>
    <n v="20"/>
    <n v="18"/>
    <n v="38"/>
    <n v="0"/>
    <n v="0"/>
    <n v="0"/>
    <n v="0"/>
    <n v="0"/>
    <n v="0"/>
    <n v="0"/>
    <n v="0"/>
    <n v="0"/>
    <n v="42"/>
    <n v="36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4"/>
    <n v="4"/>
    <n v="1"/>
  </r>
  <r>
    <s v="08DJN2115N"/>
    <n v="1"/>
    <s v="MARIA EDMEE ALVAREZ"/>
    <n v="19"/>
    <s v="CHIHUAHUA"/>
    <n v="1"/>
    <s v="CHIHUAHUA"/>
    <s v="CALLE ANTHONY QUINN"/>
    <n v="0"/>
    <s v="CHIHUAHUA"/>
    <s v="PÚBLICO"/>
    <x v="0"/>
    <x v="4"/>
    <x v="0"/>
    <x v="0"/>
    <s v="08FZP0215W"/>
    <s v="08FJZ0102Z"/>
    <s v="08ADG0046C"/>
    <n v="0"/>
    <n v="62"/>
    <n v="72"/>
    <n v="134"/>
    <n v="0"/>
    <n v="0"/>
    <n v="0"/>
    <n v="62"/>
    <n v="72"/>
    <n v="134"/>
    <n v="0"/>
    <n v="0"/>
    <n v="0"/>
    <n v="8"/>
    <n v="9"/>
    <n v="17"/>
    <n v="27"/>
    <n v="31"/>
    <n v="58"/>
    <n v="33"/>
    <n v="36"/>
    <n v="69"/>
    <n v="0"/>
    <n v="0"/>
    <n v="0"/>
    <n v="0"/>
    <n v="0"/>
    <n v="0"/>
    <n v="0"/>
    <n v="0"/>
    <n v="0"/>
    <n v="68"/>
    <n v="76"/>
    <n v="144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6"/>
    <n v="6"/>
    <n v="1"/>
  </r>
  <r>
    <s v="08DJN2116M"/>
    <n v="1"/>
    <s v="RITA ANCHONDO LECHUGA"/>
    <n v="4"/>
    <s v="AQUILES SERDÁN"/>
    <n v="4"/>
    <s v="SAN GUILLERMO (SANTA ELENA)"/>
    <s v="CALLE MINA PINOS ALTOS"/>
    <n v="0"/>
    <s v="CHIHUAHUA"/>
    <s v="PÚBLICO"/>
    <x v="0"/>
    <x v="4"/>
    <x v="0"/>
    <x v="0"/>
    <s v="08FZP0268A"/>
    <s v="08FJZ0117A"/>
    <s v="08ADG0046C"/>
    <n v="0"/>
    <n v="78"/>
    <n v="76"/>
    <n v="154"/>
    <n v="0"/>
    <n v="0"/>
    <n v="0"/>
    <n v="78"/>
    <n v="76"/>
    <n v="154"/>
    <n v="0"/>
    <n v="0"/>
    <n v="0"/>
    <n v="7"/>
    <n v="11"/>
    <n v="18"/>
    <n v="27"/>
    <n v="28"/>
    <n v="55"/>
    <n v="51"/>
    <n v="38"/>
    <n v="89"/>
    <n v="0"/>
    <n v="0"/>
    <n v="0"/>
    <n v="0"/>
    <n v="0"/>
    <n v="0"/>
    <n v="0"/>
    <n v="0"/>
    <n v="0"/>
    <n v="85"/>
    <n v="77"/>
    <n v="162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117L"/>
    <n v="2"/>
    <s v="ARTURO ROSENBLUETH"/>
    <n v="19"/>
    <s v="CHIHUAHUA"/>
    <n v="1"/>
    <s v="CHIHUAHUA"/>
    <s v="CALLE ANTHONY QUINN"/>
    <n v="0"/>
    <s v="CHIHUAHUA"/>
    <s v="PÚBLICO"/>
    <x v="0"/>
    <x v="4"/>
    <x v="0"/>
    <x v="0"/>
    <s v="08FZP0215W"/>
    <s v="08FJZ0102Z"/>
    <s v="08ADG0046C"/>
    <n v="0"/>
    <n v="44"/>
    <n v="47"/>
    <n v="91"/>
    <n v="0"/>
    <n v="0"/>
    <n v="0"/>
    <n v="44"/>
    <n v="47"/>
    <n v="91"/>
    <n v="0"/>
    <n v="0"/>
    <n v="0"/>
    <n v="2"/>
    <n v="3"/>
    <n v="5"/>
    <n v="13"/>
    <n v="19"/>
    <n v="32"/>
    <n v="22"/>
    <n v="16"/>
    <n v="38"/>
    <n v="0"/>
    <n v="0"/>
    <n v="0"/>
    <n v="0"/>
    <n v="0"/>
    <n v="0"/>
    <n v="0"/>
    <n v="0"/>
    <n v="0"/>
    <n v="37"/>
    <n v="38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2118K"/>
    <n v="1"/>
    <s v="GABRIEL TEPORACA"/>
    <n v="21"/>
    <s v="DELICIAS"/>
    <n v="1"/>
    <s v="DELICIAS"/>
    <s v="CALLE 5A. ORIENTE"/>
    <n v="0"/>
    <s v="DELICIAS"/>
    <s v="PÚBLICO"/>
    <x v="0"/>
    <x v="4"/>
    <x v="0"/>
    <x v="0"/>
    <s v="08FZP0278H"/>
    <s v="08FJZ0108T"/>
    <s v="08ADG0057I"/>
    <n v="0"/>
    <n v="69"/>
    <n v="58"/>
    <n v="127"/>
    <n v="0"/>
    <n v="0"/>
    <n v="0"/>
    <n v="69"/>
    <n v="58"/>
    <n v="127"/>
    <n v="0"/>
    <n v="0"/>
    <n v="0"/>
    <n v="4"/>
    <n v="7"/>
    <n v="11"/>
    <n v="31"/>
    <n v="22"/>
    <n v="53"/>
    <n v="25"/>
    <n v="34"/>
    <n v="59"/>
    <n v="0"/>
    <n v="0"/>
    <n v="0"/>
    <n v="0"/>
    <n v="0"/>
    <n v="0"/>
    <n v="0"/>
    <n v="0"/>
    <n v="0"/>
    <n v="60"/>
    <n v="63"/>
    <n v="123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4"/>
    <n v="1"/>
  </r>
  <r>
    <s v="08DJN2119J"/>
    <n v="1"/>
    <s v="REKONI"/>
    <n v="19"/>
    <s v="CHIHUAHUA"/>
    <n v="1"/>
    <s v="CHIHUAHUA"/>
    <s v="CALLE ARCADIA "/>
    <n v="0"/>
    <s v="CHIHUAHUA"/>
    <s v="PÚBLICO"/>
    <x v="0"/>
    <x v="4"/>
    <x v="0"/>
    <x v="0"/>
    <s v="08FZP0154Z"/>
    <s v="08FJZ0115C"/>
    <s v="08ADG0046C"/>
    <n v="0"/>
    <n v="46"/>
    <n v="21"/>
    <n v="67"/>
    <n v="0"/>
    <n v="0"/>
    <n v="0"/>
    <n v="46"/>
    <n v="21"/>
    <n v="67"/>
    <n v="0"/>
    <n v="0"/>
    <n v="0"/>
    <n v="5"/>
    <n v="4"/>
    <n v="9"/>
    <n v="9"/>
    <n v="12"/>
    <n v="21"/>
    <n v="24"/>
    <n v="9"/>
    <n v="33"/>
    <n v="0"/>
    <n v="0"/>
    <n v="0"/>
    <n v="0"/>
    <n v="0"/>
    <n v="0"/>
    <n v="0"/>
    <n v="0"/>
    <n v="0"/>
    <n v="38"/>
    <n v="25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7"/>
    <n v="3"/>
    <n v="1"/>
  </r>
  <r>
    <s v="08DJN2120Z"/>
    <n v="1"/>
    <s v="TOWI NORAWA"/>
    <n v="19"/>
    <s v="CHIHUAHUA"/>
    <n v="1"/>
    <s v="CHIHUAHUA"/>
    <s v="CALLE PASEOS DE ANDALUZ "/>
    <n v="0"/>
    <s v="CHIHUAHUA"/>
    <s v="PÚBLICO"/>
    <x v="0"/>
    <x v="4"/>
    <x v="0"/>
    <x v="0"/>
    <s v="08FZP0262G"/>
    <s v="08FJZ0117A"/>
    <s v="08ADG0046C"/>
    <n v="0"/>
    <n v="76"/>
    <n v="77"/>
    <n v="153"/>
    <n v="0"/>
    <n v="0"/>
    <n v="0"/>
    <n v="76"/>
    <n v="77"/>
    <n v="153"/>
    <n v="0"/>
    <n v="0"/>
    <n v="0"/>
    <n v="12"/>
    <n v="14"/>
    <n v="26"/>
    <n v="28"/>
    <n v="27"/>
    <n v="55"/>
    <n v="29"/>
    <n v="36"/>
    <n v="65"/>
    <n v="0"/>
    <n v="0"/>
    <n v="0"/>
    <n v="0"/>
    <n v="0"/>
    <n v="0"/>
    <n v="0"/>
    <n v="0"/>
    <n v="0"/>
    <n v="69"/>
    <n v="77"/>
    <n v="146"/>
    <n v="1"/>
    <n v="2"/>
    <n v="3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1"/>
    <n v="0"/>
    <n v="0"/>
    <n v="0"/>
    <n v="0"/>
    <n v="0"/>
    <n v="1"/>
    <n v="1"/>
    <n v="0"/>
    <n v="12"/>
    <n v="0"/>
    <n v="7"/>
    <n v="1"/>
    <n v="2"/>
    <n v="3"/>
    <n v="0"/>
    <n v="0"/>
    <n v="0"/>
    <n v="1"/>
    <n v="7"/>
    <n v="7"/>
    <n v="7"/>
    <n v="1"/>
  </r>
  <r>
    <s v="08DJN2121Y"/>
    <n v="2"/>
    <s v="VIGOTSKY"/>
    <n v="17"/>
    <s v="CUAUHTÉMOC"/>
    <n v="1"/>
    <s v="CUAUHTĂ‰MOC"/>
    <s v="CALLE ESTADO DE GUERRERO"/>
    <n v="0"/>
    <s v="CUAUHTÉMOC"/>
    <s v="PÚBLICO"/>
    <x v="0"/>
    <x v="4"/>
    <x v="0"/>
    <x v="0"/>
    <s v="08FZP0110B"/>
    <s v="08FJZ0105W"/>
    <s v="08ADG0010O"/>
    <n v="0"/>
    <n v="12"/>
    <n v="12"/>
    <n v="24"/>
    <n v="0"/>
    <n v="0"/>
    <n v="0"/>
    <n v="12"/>
    <n v="12"/>
    <n v="24"/>
    <n v="0"/>
    <n v="0"/>
    <n v="0"/>
    <n v="0"/>
    <n v="0"/>
    <n v="0"/>
    <n v="1"/>
    <n v="2"/>
    <n v="3"/>
    <n v="8"/>
    <n v="6"/>
    <n v="1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7"/>
    <n v="1"/>
    <n v="1"/>
  </r>
  <r>
    <s v="08DJN2122X"/>
    <n v="2"/>
    <s v="MARIANO AZUELA"/>
    <n v="37"/>
    <s v="JUÁREZ"/>
    <n v="1"/>
    <s v="JUĂREZ"/>
    <s v="CALLE BAHIA DE MAGDALENA"/>
    <n v="0"/>
    <s v="JUÁREZ"/>
    <s v="PÚBLICO"/>
    <x v="0"/>
    <x v="4"/>
    <x v="0"/>
    <x v="0"/>
    <s v="08FZP0142U"/>
    <s v="08FJZ0004Y"/>
    <s v="08ADG0005C"/>
    <n v="0"/>
    <n v="63"/>
    <n v="46"/>
    <n v="109"/>
    <n v="0"/>
    <n v="0"/>
    <n v="0"/>
    <n v="63"/>
    <n v="46"/>
    <n v="109"/>
    <n v="0"/>
    <n v="0"/>
    <n v="0"/>
    <n v="0"/>
    <n v="4"/>
    <n v="4"/>
    <n v="14"/>
    <n v="12"/>
    <n v="26"/>
    <n v="41"/>
    <n v="31"/>
    <n v="72"/>
    <n v="0"/>
    <n v="0"/>
    <n v="0"/>
    <n v="0"/>
    <n v="0"/>
    <n v="0"/>
    <n v="0"/>
    <n v="0"/>
    <n v="0"/>
    <n v="55"/>
    <n v="47"/>
    <n v="102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6"/>
    <n v="6"/>
    <n v="1"/>
  </r>
  <r>
    <s v="08DJN2123W"/>
    <n v="1"/>
    <s v="DIONISIA RUIZ BURROLA"/>
    <n v="19"/>
    <s v="CHIHUAHUA"/>
    <n v="1"/>
    <s v="CHIHUAHUA"/>
    <s v="CALLE GRANJELES"/>
    <n v="0"/>
    <s v="CHIHUAHUA"/>
    <s v="PÚBLICO"/>
    <x v="0"/>
    <x v="4"/>
    <x v="0"/>
    <x v="0"/>
    <s v="08FZP0102T"/>
    <s v="08FJZ0115C"/>
    <s v="08ADG0046C"/>
    <n v="0"/>
    <n v="23"/>
    <n v="26"/>
    <n v="49"/>
    <n v="0"/>
    <n v="0"/>
    <n v="0"/>
    <n v="23"/>
    <n v="26"/>
    <n v="49"/>
    <n v="0"/>
    <n v="0"/>
    <n v="0"/>
    <n v="3"/>
    <n v="5"/>
    <n v="8"/>
    <n v="10"/>
    <n v="4"/>
    <n v="14"/>
    <n v="10"/>
    <n v="13"/>
    <n v="23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2124V"/>
    <n v="1"/>
    <s v="RARAMURI"/>
    <n v="37"/>
    <s v="JUÁREZ"/>
    <n v="613"/>
    <s v="LOMA BLANCA"/>
    <s v="CALLE LOMA BLANCA"/>
    <n v="0"/>
    <s v="JUÁREZ"/>
    <s v="PÚBLICO"/>
    <x v="0"/>
    <x v="4"/>
    <x v="0"/>
    <x v="0"/>
    <s v="08FZP0149N"/>
    <s v="08FJZ0004Y"/>
    <s v="08ADG0005C"/>
    <n v="0"/>
    <n v="10"/>
    <n v="16"/>
    <n v="26"/>
    <n v="0"/>
    <n v="0"/>
    <n v="0"/>
    <n v="10"/>
    <n v="16"/>
    <n v="26"/>
    <n v="0"/>
    <n v="0"/>
    <n v="0"/>
    <n v="1"/>
    <n v="2"/>
    <n v="3"/>
    <n v="6"/>
    <n v="7"/>
    <n v="13"/>
    <n v="14"/>
    <n v="16"/>
    <n v="30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25U"/>
    <n v="1"/>
    <s v="RICARDO G. BOFIL"/>
    <n v="19"/>
    <s v="CHIHUAHUA"/>
    <n v="1"/>
    <s v="CHIHUAHUA"/>
    <s v="CALLE ARROYO DE LA PALMA "/>
    <n v="0"/>
    <s v="CHIHUAHUA"/>
    <s v="PÚBLICO"/>
    <x v="0"/>
    <x v="4"/>
    <x v="0"/>
    <x v="0"/>
    <s v="08FZP0215W"/>
    <s v="08FJZ0102Z"/>
    <s v="08ADG0046C"/>
    <n v="0"/>
    <n v="21"/>
    <n v="26"/>
    <n v="47"/>
    <n v="0"/>
    <n v="0"/>
    <n v="0"/>
    <n v="21"/>
    <n v="26"/>
    <n v="47"/>
    <n v="0"/>
    <n v="0"/>
    <n v="0"/>
    <n v="7"/>
    <n v="2"/>
    <n v="9"/>
    <n v="4"/>
    <n v="11"/>
    <n v="15"/>
    <n v="12"/>
    <n v="6"/>
    <n v="18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DJN2126T"/>
    <n v="1"/>
    <s v="CARMEN LEDEZMA LEDEZMA"/>
    <n v="19"/>
    <s v="CHIHUAHUA"/>
    <n v="1"/>
    <s v="CHIHUAHUA"/>
    <s v="CALLE LOS ENCINOS"/>
    <n v="0"/>
    <s v="CHIHUAHUA"/>
    <s v="PÚBLICO"/>
    <x v="0"/>
    <x v="4"/>
    <x v="0"/>
    <x v="0"/>
    <s v="08FZP0102T"/>
    <s v="08FJZ0115C"/>
    <s v="08ADG0046C"/>
    <n v="0"/>
    <n v="56"/>
    <n v="62"/>
    <n v="118"/>
    <n v="0"/>
    <n v="0"/>
    <n v="0"/>
    <n v="56"/>
    <n v="62"/>
    <n v="118"/>
    <n v="0"/>
    <n v="0"/>
    <n v="0"/>
    <n v="8"/>
    <n v="7"/>
    <n v="15"/>
    <n v="13"/>
    <n v="16"/>
    <n v="29"/>
    <n v="31"/>
    <n v="24"/>
    <n v="55"/>
    <n v="0"/>
    <n v="0"/>
    <n v="0"/>
    <n v="0"/>
    <n v="0"/>
    <n v="0"/>
    <n v="0"/>
    <n v="0"/>
    <n v="0"/>
    <n v="52"/>
    <n v="47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1"/>
    <n v="0"/>
    <n v="1"/>
    <n v="0"/>
    <n v="0"/>
    <n v="0"/>
    <n v="0"/>
    <n v="0"/>
    <n v="1"/>
    <n v="0"/>
    <n v="10"/>
    <n v="0"/>
    <n v="5"/>
    <n v="0"/>
    <n v="1"/>
    <n v="3"/>
    <n v="0"/>
    <n v="0"/>
    <n v="0"/>
    <n v="1"/>
    <n v="5"/>
    <n v="6"/>
    <n v="5"/>
    <n v="1"/>
  </r>
  <r>
    <s v="08DJN2129Q"/>
    <n v="1"/>
    <s v="PAULO FREIRE"/>
    <n v="19"/>
    <s v="CHIHUAHUA"/>
    <n v="1"/>
    <s v="CHIHUAHUA"/>
    <s v="CALLE TECATE"/>
    <n v="0"/>
    <s v="CHIHUAHUA"/>
    <s v="PÚBLICO"/>
    <x v="0"/>
    <x v="4"/>
    <x v="0"/>
    <x v="0"/>
    <s v="08FZP0125D"/>
    <s v="08FJZ0115C"/>
    <s v="08ADG0046C"/>
    <n v="0"/>
    <n v="41"/>
    <n v="54"/>
    <n v="95"/>
    <n v="0"/>
    <n v="0"/>
    <n v="0"/>
    <n v="41"/>
    <n v="54"/>
    <n v="95"/>
    <n v="0"/>
    <n v="0"/>
    <n v="0"/>
    <n v="6"/>
    <n v="7"/>
    <n v="13"/>
    <n v="29"/>
    <n v="26"/>
    <n v="55"/>
    <n v="21"/>
    <n v="24"/>
    <n v="45"/>
    <n v="0"/>
    <n v="0"/>
    <n v="0"/>
    <n v="0"/>
    <n v="0"/>
    <n v="0"/>
    <n v="0"/>
    <n v="0"/>
    <n v="0"/>
    <n v="56"/>
    <n v="57"/>
    <n v="113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2"/>
    <n v="2"/>
    <n v="0"/>
    <n v="0"/>
    <n v="0"/>
    <n v="1"/>
    <n v="5"/>
    <n v="5"/>
    <n v="5"/>
    <n v="1"/>
  </r>
  <r>
    <s v="08DJN2130F"/>
    <n v="1"/>
    <s v="TERESA DE CALCUTA"/>
    <n v="37"/>
    <s v="JUÁREZ"/>
    <n v="1"/>
    <s v="JUĂREZ"/>
    <s v="CALLE BATALLA DE ALBARRADA"/>
    <n v="0"/>
    <s v="JUÁREZ"/>
    <s v="PÚBLICO"/>
    <x v="0"/>
    <x v="4"/>
    <x v="0"/>
    <x v="0"/>
    <s v="08FZP0265D"/>
    <s v="08FJZ0101Z"/>
    <s v="08ADG0005C"/>
    <n v="0"/>
    <n v="31"/>
    <n v="26"/>
    <n v="57"/>
    <n v="0"/>
    <n v="0"/>
    <n v="0"/>
    <n v="31"/>
    <n v="26"/>
    <n v="57"/>
    <n v="0"/>
    <n v="0"/>
    <n v="0"/>
    <n v="1"/>
    <n v="2"/>
    <n v="3"/>
    <n v="10"/>
    <n v="10"/>
    <n v="20"/>
    <n v="12"/>
    <n v="18"/>
    <n v="30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131E"/>
    <n v="1"/>
    <s v="AMALIA GONZALEZ"/>
    <n v="19"/>
    <s v="CHIHUAHUA"/>
    <n v="1"/>
    <s v="CHIHUAHUA"/>
    <s v="CALLE EJIDO GUADALUPE"/>
    <n v="0"/>
    <s v="CHIHUAHUA"/>
    <s v="PÚBLICO"/>
    <x v="0"/>
    <x v="4"/>
    <x v="0"/>
    <x v="0"/>
    <s v="08FZP0154Z"/>
    <s v="08FJZ0115C"/>
    <s v="08ADG0046C"/>
    <n v="0"/>
    <n v="26"/>
    <n v="22"/>
    <n v="48"/>
    <n v="0"/>
    <n v="0"/>
    <n v="0"/>
    <n v="26"/>
    <n v="22"/>
    <n v="48"/>
    <n v="0"/>
    <n v="0"/>
    <n v="0"/>
    <n v="2"/>
    <n v="0"/>
    <n v="2"/>
    <n v="8"/>
    <n v="5"/>
    <n v="13"/>
    <n v="10"/>
    <n v="10"/>
    <n v="20"/>
    <n v="0"/>
    <n v="0"/>
    <n v="0"/>
    <n v="0"/>
    <n v="0"/>
    <n v="0"/>
    <n v="0"/>
    <n v="0"/>
    <n v="0"/>
    <n v="20"/>
    <n v="15"/>
    <n v="35"/>
    <n v="0"/>
    <n v="0"/>
    <n v="1"/>
    <n v="0"/>
    <n v="0"/>
    <n v="0"/>
    <n v="1"/>
    <n v="2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2132D"/>
    <n v="1"/>
    <s v="MARTA ANDRADE DEL ROSAL"/>
    <n v="5"/>
    <s v="ASCENSIÓN"/>
    <n v="1"/>
    <s v="ASCENSIĂ“N"/>
    <s v="AVENIDA GUADALUPE VICTORIA"/>
    <n v="0"/>
    <s v="NVO. CASAS GRANDES"/>
    <s v="PÚBLICO"/>
    <x v="0"/>
    <x v="4"/>
    <x v="0"/>
    <x v="0"/>
    <s v="08FZP0127B"/>
    <s v="08FJZ0110H"/>
    <s v="08ADG0013L"/>
    <n v="0"/>
    <n v="9"/>
    <n v="4"/>
    <n v="13"/>
    <n v="0"/>
    <n v="0"/>
    <n v="0"/>
    <n v="9"/>
    <n v="4"/>
    <n v="13"/>
    <n v="0"/>
    <n v="0"/>
    <n v="0"/>
    <n v="1"/>
    <n v="2"/>
    <n v="3"/>
    <n v="2"/>
    <n v="0"/>
    <n v="2"/>
    <n v="5"/>
    <n v="2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3C"/>
    <n v="1"/>
    <s v="ROSAURA ZAPATA"/>
    <n v="47"/>
    <s v="MORIS"/>
    <n v="335"/>
    <s v="LA CIENEGUITA DE RODRĂŤGUEZ"/>
    <s v="CALLE LA CIENEGUITA DE RODRIGUEZ"/>
    <n v="0"/>
    <s v="CREEL"/>
    <s v="PÚBLICO"/>
    <x v="0"/>
    <x v="4"/>
    <x v="0"/>
    <x v="0"/>
    <s v="08FZP0155Y"/>
    <s v="08FJZ0106V"/>
    <s v="08ADG0003E"/>
    <n v="0"/>
    <n v="16"/>
    <n v="5"/>
    <n v="21"/>
    <n v="0"/>
    <n v="0"/>
    <n v="0"/>
    <n v="16"/>
    <n v="5"/>
    <n v="21"/>
    <n v="0"/>
    <n v="0"/>
    <n v="0"/>
    <n v="3"/>
    <n v="5"/>
    <n v="8"/>
    <n v="8"/>
    <n v="4"/>
    <n v="12"/>
    <n v="6"/>
    <n v="3"/>
    <n v="9"/>
    <n v="0"/>
    <n v="0"/>
    <n v="0"/>
    <n v="0"/>
    <n v="0"/>
    <n v="0"/>
    <n v="0"/>
    <n v="0"/>
    <n v="0"/>
    <n v="17"/>
    <n v="12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4B"/>
    <n v="1"/>
    <s v="HELLEN KELLER"/>
    <n v="19"/>
    <s v="CHIHUAHUA"/>
    <n v="276"/>
    <s v="COLONIA NUEVO DELICIAS"/>
    <s v="CALLE BENITO JUAREZ"/>
    <n v="0"/>
    <s v="CHIHUAHUA"/>
    <s v="PÚBLICO"/>
    <x v="0"/>
    <x v="4"/>
    <x v="0"/>
    <x v="0"/>
    <s v="08FZP0263F"/>
    <s v="08FJZ0102Z"/>
    <s v="08ADG0046C"/>
    <n v="0"/>
    <n v="23"/>
    <n v="23"/>
    <n v="46"/>
    <n v="0"/>
    <n v="0"/>
    <n v="0"/>
    <n v="23"/>
    <n v="23"/>
    <n v="46"/>
    <n v="0"/>
    <n v="0"/>
    <n v="0"/>
    <n v="4"/>
    <n v="3"/>
    <n v="7"/>
    <n v="9"/>
    <n v="13"/>
    <n v="22"/>
    <n v="15"/>
    <n v="16"/>
    <n v="31"/>
    <n v="0"/>
    <n v="0"/>
    <n v="0"/>
    <n v="0"/>
    <n v="0"/>
    <n v="0"/>
    <n v="0"/>
    <n v="0"/>
    <n v="0"/>
    <n v="28"/>
    <n v="32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2136Z"/>
    <n v="1"/>
    <s v="MARTA ANDRADE DEL ROSAL"/>
    <n v="19"/>
    <s v="CHIHUAHUA"/>
    <n v="1"/>
    <s v="CHIHUAHUA"/>
    <s v="CALLE LA SIERRA"/>
    <n v="0"/>
    <s v="CHIHUAHUA"/>
    <s v="PÚBLICO"/>
    <x v="0"/>
    <x v="4"/>
    <x v="0"/>
    <x v="0"/>
    <s v="08FZP0125D"/>
    <s v="08FJZ0115C"/>
    <s v="08ADG0046C"/>
    <n v="0"/>
    <n v="45"/>
    <n v="45"/>
    <n v="90"/>
    <n v="0"/>
    <n v="0"/>
    <n v="0"/>
    <n v="45"/>
    <n v="45"/>
    <n v="90"/>
    <n v="0"/>
    <n v="0"/>
    <n v="0"/>
    <n v="10"/>
    <n v="9"/>
    <n v="19"/>
    <n v="19"/>
    <n v="16"/>
    <n v="35"/>
    <n v="18"/>
    <n v="26"/>
    <n v="44"/>
    <n v="0"/>
    <n v="0"/>
    <n v="0"/>
    <n v="0"/>
    <n v="0"/>
    <n v="0"/>
    <n v="0"/>
    <n v="0"/>
    <n v="0"/>
    <n v="47"/>
    <n v="51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137Z"/>
    <n v="1"/>
    <s v="ELISA GRIENSEN"/>
    <n v="19"/>
    <s v="CHIHUAHUA"/>
    <n v="1"/>
    <s v="CHIHUAHUA"/>
    <s v="AVENIDA IMPERIO"/>
    <n v="0"/>
    <s v="CHIHUAHUA"/>
    <s v="PÚBLICO"/>
    <x v="0"/>
    <x v="4"/>
    <x v="0"/>
    <x v="0"/>
    <s v="08FZP0153Z"/>
    <s v="08FJZ0102Z"/>
    <s v="08ADG0046C"/>
    <n v="0"/>
    <n v="65"/>
    <n v="77"/>
    <n v="142"/>
    <n v="0"/>
    <n v="0"/>
    <n v="0"/>
    <n v="65"/>
    <n v="77"/>
    <n v="142"/>
    <n v="0"/>
    <n v="0"/>
    <n v="0"/>
    <n v="6"/>
    <n v="7"/>
    <n v="13"/>
    <n v="27"/>
    <n v="24"/>
    <n v="51"/>
    <n v="33"/>
    <n v="42"/>
    <n v="75"/>
    <n v="0"/>
    <n v="0"/>
    <n v="0"/>
    <n v="0"/>
    <n v="0"/>
    <n v="0"/>
    <n v="0"/>
    <n v="0"/>
    <n v="0"/>
    <n v="66"/>
    <n v="73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1"/>
    <n v="0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  <n v="1"/>
  </r>
  <r>
    <s v="08DJN2138Y"/>
    <n v="1"/>
    <s v="MAHATMA GANDI"/>
    <n v="37"/>
    <s v="JUÁREZ"/>
    <n v="1"/>
    <s v="JUĂREZ"/>
    <s v="CALLE RIVERA DEL MARFIL"/>
    <n v="0"/>
    <s v="JUÁREZ"/>
    <s v="PÚBLICO"/>
    <x v="0"/>
    <x v="4"/>
    <x v="0"/>
    <x v="0"/>
    <s v="08FZP0022H"/>
    <s v="08FJZ0004Y"/>
    <s v="08ADG0005C"/>
    <n v="0"/>
    <n v="61"/>
    <n v="68"/>
    <n v="129"/>
    <n v="0"/>
    <n v="0"/>
    <n v="0"/>
    <n v="61"/>
    <n v="68"/>
    <n v="129"/>
    <n v="0"/>
    <n v="0"/>
    <n v="0"/>
    <n v="0"/>
    <n v="0"/>
    <n v="0"/>
    <n v="11"/>
    <n v="17"/>
    <n v="28"/>
    <n v="49"/>
    <n v="48"/>
    <n v="97"/>
    <n v="0"/>
    <n v="0"/>
    <n v="0"/>
    <n v="0"/>
    <n v="0"/>
    <n v="0"/>
    <n v="0"/>
    <n v="0"/>
    <n v="0"/>
    <n v="60"/>
    <n v="65"/>
    <n v="125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6"/>
    <n v="5"/>
    <n v="1"/>
  </r>
  <r>
    <s v="08DJN2139X"/>
    <n v="1"/>
    <s v="DOS CULTURAS"/>
    <n v="37"/>
    <s v="JUÁREZ"/>
    <n v="1"/>
    <s v="JUĂREZ"/>
    <s v="CALLE RIVERAS DE LIMA "/>
    <n v="0"/>
    <s v="JUÁREZ"/>
    <s v="PÚBLICO"/>
    <x v="0"/>
    <x v="4"/>
    <x v="0"/>
    <x v="0"/>
    <s v="08FZP0022H"/>
    <s v="08FJZ0004Y"/>
    <s v="08ADG0005C"/>
    <n v="0"/>
    <n v="71"/>
    <n v="63"/>
    <n v="134"/>
    <n v="0"/>
    <n v="0"/>
    <n v="0"/>
    <n v="71"/>
    <n v="63"/>
    <n v="134"/>
    <n v="0"/>
    <n v="0"/>
    <n v="0"/>
    <n v="0"/>
    <n v="0"/>
    <n v="0"/>
    <n v="15"/>
    <n v="14"/>
    <n v="29"/>
    <n v="68"/>
    <n v="52"/>
    <n v="120"/>
    <n v="0"/>
    <n v="0"/>
    <n v="0"/>
    <n v="0"/>
    <n v="0"/>
    <n v="0"/>
    <n v="0"/>
    <n v="0"/>
    <n v="0"/>
    <n v="83"/>
    <n v="66"/>
    <n v="149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7"/>
    <n v="5"/>
    <n v="1"/>
  </r>
  <r>
    <s v="08DJN2141L"/>
    <n v="1"/>
    <s v="JULIA ROSA HOLGUIN POSADA"/>
    <n v="37"/>
    <s v="JUÁREZ"/>
    <n v="1"/>
    <s v="JUĂREZ"/>
    <s v="CALLE PASEO DEL SUR"/>
    <n v="1220"/>
    <s v="JUÁREZ"/>
    <s v="PÚBLICO"/>
    <x v="0"/>
    <x v="4"/>
    <x v="0"/>
    <x v="0"/>
    <s v="08FZP0277I"/>
    <s v="08FJZ0112F"/>
    <s v="08ADG0005C"/>
    <n v="0"/>
    <n v="115"/>
    <n v="119"/>
    <n v="234"/>
    <n v="0"/>
    <n v="0"/>
    <n v="0"/>
    <n v="115"/>
    <n v="119"/>
    <n v="234"/>
    <n v="0"/>
    <n v="0"/>
    <n v="0"/>
    <n v="5"/>
    <n v="8"/>
    <n v="13"/>
    <n v="37"/>
    <n v="37"/>
    <n v="74"/>
    <n v="61"/>
    <n v="76"/>
    <n v="137"/>
    <n v="0"/>
    <n v="0"/>
    <n v="0"/>
    <n v="0"/>
    <n v="0"/>
    <n v="0"/>
    <n v="0"/>
    <n v="0"/>
    <n v="0"/>
    <n v="103"/>
    <n v="121"/>
    <n v="224"/>
    <n v="0"/>
    <n v="2"/>
    <n v="4"/>
    <n v="0"/>
    <n v="0"/>
    <n v="0"/>
    <n v="2"/>
    <n v="8"/>
    <n v="0"/>
    <n v="0"/>
    <n v="0"/>
    <n v="1"/>
    <n v="0"/>
    <n v="1"/>
    <n v="0"/>
    <n v="0"/>
    <n v="0"/>
    <n v="0"/>
    <n v="0"/>
    <n v="8"/>
    <n v="0"/>
    <n v="1"/>
    <n v="0"/>
    <n v="0"/>
    <n v="0"/>
    <n v="0"/>
    <n v="0"/>
    <n v="0"/>
    <n v="1"/>
    <n v="1"/>
    <n v="0"/>
    <n v="13"/>
    <n v="0"/>
    <n v="8"/>
    <n v="0"/>
    <n v="2"/>
    <n v="4"/>
    <n v="0"/>
    <n v="0"/>
    <n v="0"/>
    <n v="2"/>
    <n v="8"/>
    <n v="8"/>
    <n v="8"/>
    <n v="1"/>
  </r>
  <r>
    <s v="08DJN2142K"/>
    <n v="1"/>
    <s v="MIGUEL HIDALGO 2002-2006"/>
    <n v="37"/>
    <s v="JUÁREZ"/>
    <n v="1"/>
    <s v="JUĂREZ"/>
    <s v="CALLE HACIENDA CASA DE JANOS"/>
    <n v="9505"/>
    <s v="JUÁREZ"/>
    <s v="PÚBLICO"/>
    <x v="0"/>
    <x v="4"/>
    <x v="0"/>
    <x v="0"/>
    <s v="08FZP0023G"/>
    <s v="08FJZ0112F"/>
    <s v="08ADG0005C"/>
    <n v="0"/>
    <n v="83"/>
    <n v="82"/>
    <n v="165"/>
    <n v="0"/>
    <n v="0"/>
    <n v="0"/>
    <n v="83"/>
    <n v="82"/>
    <n v="165"/>
    <n v="0"/>
    <n v="0"/>
    <n v="0"/>
    <n v="1"/>
    <n v="2"/>
    <n v="3"/>
    <n v="22"/>
    <n v="28"/>
    <n v="50"/>
    <n v="65"/>
    <n v="44"/>
    <n v="109"/>
    <n v="0"/>
    <n v="0"/>
    <n v="0"/>
    <n v="0"/>
    <n v="0"/>
    <n v="0"/>
    <n v="0"/>
    <n v="0"/>
    <n v="0"/>
    <n v="88"/>
    <n v="74"/>
    <n v="162"/>
    <n v="0"/>
    <n v="1"/>
    <n v="4"/>
    <n v="0"/>
    <n v="0"/>
    <n v="0"/>
    <n v="1"/>
    <n v="6"/>
    <n v="0"/>
    <n v="0"/>
    <n v="1"/>
    <n v="0"/>
    <n v="0"/>
    <n v="0"/>
    <n v="0"/>
    <n v="0"/>
    <n v="0"/>
    <n v="0"/>
    <n v="0"/>
    <n v="6"/>
    <n v="0"/>
    <n v="2"/>
    <n v="0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143J"/>
    <n v="1"/>
    <s v="ARTURO ROSENBLUETH"/>
    <n v="37"/>
    <s v="JUÁREZ"/>
    <n v="1"/>
    <s v="JUĂREZ"/>
    <s v="CALLE DUNAS DE LIBIA NORTE "/>
    <n v="0"/>
    <s v="JUÁREZ"/>
    <s v="PÚBLICO"/>
    <x v="0"/>
    <x v="4"/>
    <x v="0"/>
    <x v="0"/>
    <s v="08FZP0258U"/>
    <s v="08FJZ0112F"/>
    <s v="08ADG0005C"/>
    <n v="0"/>
    <n v="103"/>
    <n v="70"/>
    <n v="173"/>
    <n v="0"/>
    <n v="0"/>
    <n v="0"/>
    <n v="103"/>
    <n v="70"/>
    <n v="173"/>
    <n v="0"/>
    <n v="0"/>
    <n v="0"/>
    <n v="0"/>
    <n v="3"/>
    <n v="3"/>
    <n v="18"/>
    <n v="27"/>
    <n v="45"/>
    <n v="65"/>
    <n v="54"/>
    <n v="119"/>
    <n v="0"/>
    <n v="0"/>
    <n v="0"/>
    <n v="0"/>
    <n v="0"/>
    <n v="0"/>
    <n v="0"/>
    <n v="0"/>
    <n v="0"/>
    <n v="83"/>
    <n v="84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0"/>
    <n v="2"/>
    <n v="0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7"/>
    <n v="7"/>
    <n v="1"/>
  </r>
  <r>
    <s v="08DJN2144I"/>
    <n v="1"/>
    <s v="EMILIANO ZAPATA"/>
    <n v="37"/>
    <s v="JUÁREZ"/>
    <n v="1"/>
    <s v="JUĂREZ"/>
    <s v="CALLE ISLAS FILIPINAS"/>
    <n v="0"/>
    <s v="JUÁREZ"/>
    <s v="PÚBLICO"/>
    <x v="0"/>
    <x v="4"/>
    <x v="0"/>
    <x v="0"/>
    <s v="08FZP0115X"/>
    <s v="08FJZ0104X"/>
    <s v="08ADG0005C"/>
    <n v="0"/>
    <n v="49"/>
    <n v="40"/>
    <n v="89"/>
    <n v="0"/>
    <n v="0"/>
    <n v="0"/>
    <n v="49"/>
    <n v="40"/>
    <n v="89"/>
    <n v="0"/>
    <n v="0"/>
    <n v="0"/>
    <n v="2"/>
    <n v="2"/>
    <n v="4"/>
    <n v="9"/>
    <n v="9"/>
    <n v="18"/>
    <n v="33"/>
    <n v="30"/>
    <n v="63"/>
    <n v="0"/>
    <n v="0"/>
    <n v="0"/>
    <n v="0"/>
    <n v="0"/>
    <n v="0"/>
    <n v="0"/>
    <n v="0"/>
    <n v="0"/>
    <n v="44"/>
    <n v="41"/>
    <n v="85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145H"/>
    <n v="1"/>
    <s v="FELIPE ANGELES"/>
    <n v="37"/>
    <s v="JUÁREZ"/>
    <n v="1"/>
    <s v="JUĂREZ"/>
    <s v="CALLE RIO GRANDE"/>
    <n v="0"/>
    <s v="JUÁREZ"/>
    <s v="PÚBLICO"/>
    <x v="0"/>
    <x v="4"/>
    <x v="0"/>
    <x v="0"/>
    <s v="08FZP0274L"/>
    <s v="08FJZ0104X"/>
    <s v="08ADG0005C"/>
    <n v="0"/>
    <n v="48"/>
    <n v="47"/>
    <n v="95"/>
    <n v="0"/>
    <n v="0"/>
    <n v="0"/>
    <n v="48"/>
    <n v="47"/>
    <n v="95"/>
    <n v="0"/>
    <n v="0"/>
    <n v="0"/>
    <n v="2"/>
    <n v="4"/>
    <n v="6"/>
    <n v="18"/>
    <n v="14"/>
    <n v="32"/>
    <n v="35"/>
    <n v="34"/>
    <n v="69"/>
    <n v="0"/>
    <n v="0"/>
    <n v="0"/>
    <n v="0"/>
    <n v="0"/>
    <n v="0"/>
    <n v="0"/>
    <n v="0"/>
    <n v="0"/>
    <n v="55"/>
    <n v="52"/>
    <n v="107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2147F"/>
    <n v="1"/>
    <s v="CASA CUNA"/>
    <n v="19"/>
    <s v="CHIHUAHUA"/>
    <n v="1"/>
    <s v="CHIHUAHUA"/>
    <s v="CALLE 12A"/>
    <n v="4800"/>
    <s v="CHIHUAHUA"/>
    <s v="PÚBLICO"/>
    <x v="0"/>
    <x v="4"/>
    <x v="0"/>
    <x v="0"/>
    <s v="08FZP0104R"/>
    <s v="08FJZ0116B"/>
    <s v="08ADG0046C"/>
    <n v="0"/>
    <n v="10"/>
    <n v="11"/>
    <n v="21"/>
    <n v="0"/>
    <n v="0"/>
    <n v="0"/>
    <n v="10"/>
    <n v="11"/>
    <n v="21"/>
    <n v="0"/>
    <n v="0"/>
    <n v="0"/>
    <n v="4"/>
    <n v="4"/>
    <n v="8"/>
    <n v="4"/>
    <n v="2"/>
    <n v="6"/>
    <n v="5"/>
    <n v="5"/>
    <n v="10"/>
    <n v="0"/>
    <n v="0"/>
    <n v="0"/>
    <n v="0"/>
    <n v="0"/>
    <n v="0"/>
    <n v="0"/>
    <n v="0"/>
    <n v="0"/>
    <n v="13"/>
    <n v="11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48E"/>
    <n v="2"/>
    <s v="MARIA EDMEE ALVAREZ"/>
    <n v="19"/>
    <s v="CHIHUAHUA"/>
    <n v="1"/>
    <s v="CHIHUAHUA"/>
    <s v="CALLE PASEOS DE ANDALUZ "/>
    <n v="0"/>
    <s v="CHIHUAHUA"/>
    <s v="PÚBLICO"/>
    <x v="0"/>
    <x v="4"/>
    <x v="0"/>
    <x v="0"/>
    <s v="08FZP0262G"/>
    <s v="08FJZ0117A"/>
    <s v="08ADG0046C"/>
    <n v="0"/>
    <n v="26"/>
    <n v="37"/>
    <n v="63"/>
    <n v="0"/>
    <n v="0"/>
    <n v="0"/>
    <n v="26"/>
    <n v="37"/>
    <n v="63"/>
    <n v="0"/>
    <n v="0"/>
    <n v="0"/>
    <n v="2"/>
    <n v="5"/>
    <n v="7"/>
    <n v="10"/>
    <n v="13"/>
    <n v="23"/>
    <n v="17"/>
    <n v="16"/>
    <n v="33"/>
    <n v="0"/>
    <n v="0"/>
    <n v="0"/>
    <n v="0"/>
    <n v="0"/>
    <n v="0"/>
    <n v="0"/>
    <n v="0"/>
    <n v="0"/>
    <n v="29"/>
    <n v="34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1"/>
    <n v="2"/>
    <n v="0"/>
    <n v="1"/>
    <n v="1"/>
    <n v="0"/>
    <n v="0"/>
    <n v="0"/>
    <n v="0"/>
    <n v="0"/>
    <n v="1"/>
    <n v="0"/>
    <n v="0"/>
    <n v="7"/>
    <n v="1"/>
    <n v="2"/>
    <n v="0"/>
    <n v="0"/>
    <n v="1"/>
    <n v="0"/>
    <n v="0"/>
    <n v="0"/>
    <n v="2"/>
    <n v="3"/>
    <n v="8"/>
    <n v="3"/>
    <n v="1"/>
  </r>
  <r>
    <s v="08DJN2149D"/>
    <n v="2"/>
    <s v="ANA MARIA BERLANGA DE MARTINEZ"/>
    <n v="37"/>
    <s v="JUÁREZ"/>
    <n v="1"/>
    <s v="JUĂREZ"/>
    <s v="CALLE BATALLA DE TORREON "/>
    <n v="0"/>
    <s v="JUÁREZ"/>
    <s v="PÚBLICO"/>
    <x v="0"/>
    <x v="4"/>
    <x v="0"/>
    <x v="0"/>
    <s v="08FZP0140W"/>
    <s v="08FJZ0101Z"/>
    <s v="08ADG0005C"/>
    <n v="0"/>
    <n v="38"/>
    <n v="32"/>
    <n v="70"/>
    <n v="0"/>
    <n v="0"/>
    <n v="0"/>
    <n v="38"/>
    <n v="32"/>
    <n v="70"/>
    <n v="0"/>
    <n v="0"/>
    <n v="0"/>
    <n v="1"/>
    <n v="3"/>
    <n v="4"/>
    <n v="10"/>
    <n v="5"/>
    <n v="15"/>
    <n v="24"/>
    <n v="20"/>
    <n v="44"/>
    <n v="0"/>
    <n v="0"/>
    <n v="0"/>
    <n v="0"/>
    <n v="0"/>
    <n v="0"/>
    <n v="0"/>
    <n v="0"/>
    <n v="0"/>
    <n v="35"/>
    <n v="28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6"/>
    <n v="3"/>
    <n v="1"/>
  </r>
  <r>
    <s v="08DJN2153Q"/>
    <n v="2"/>
    <s v="JAIME SABINES"/>
    <n v="37"/>
    <s v="JUÁREZ"/>
    <n v="1"/>
    <s v="JUĂREZ"/>
    <s v="CALLE PASEO DEL SUR"/>
    <n v="1220"/>
    <s v="JUÁREZ"/>
    <s v="PÚBLICO"/>
    <x v="0"/>
    <x v="4"/>
    <x v="0"/>
    <x v="0"/>
    <s v="08FZP0277I"/>
    <s v="08FJZ0112F"/>
    <s v="08ADG0005C"/>
    <n v="0"/>
    <n v="113"/>
    <n v="113"/>
    <n v="226"/>
    <n v="0"/>
    <n v="0"/>
    <n v="0"/>
    <n v="113"/>
    <n v="113"/>
    <n v="226"/>
    <n v="0"/>
    <n v="0"/>
    <n v="0"/>
    <n v="7"/>
    <n v="6"/>
    <n v="13"/>
    <n v="31"/>
    <n v="18"/>
    <n v="49"/>
    <n v="74"/>
    <n v="88"/>
    <n v="162"/>
    <n v="0"/>
    <n v="0"/>
    <n v="0"/>
    <n v="0"/>
    <n v="0"/>
    <n v="0"/>
    <n v="0"/>
    <n v="0"/>
    <n v="0"/>
    <n v="112"/>
    <n v="112"/>
    <n v="224"/>
    <n v="0"/>
    <n v="1"/>
    <n v="6"/>
    <n v="0"/>
    <n v="0"/>
    <n v="0"/>
    <n v="1"/>
    <n v="8"/>
    <n v="0"/>
    <n v="0"/>
    <n v="0"/>
    <n v="1"/>
    <n v="0"/>
    <n v="1"/>
    <n v="0"/>
    <n v="0"/>
    <n v="0"/>
    <n v="0"/>
    <n v="0"/>
    <n v="8"/>
    <n v="1"/>
    <n v="0"/>
    <n v="0"/>
    <n v="0"/>
    <n v="0"/>
    <n v="0"/>
    <n v="0"/>
    <n v="0"/>
    <n v="0"/>
    <n v="2"/>
    <n v="0"/>
    <n v="13"/>
    <n v="0"/>
    <n v="8"/>
    <n v="0"/>
    <n v="1"/>
    <n v="6"/>
    <n v="0"/>
    <n v="0"/>
    <n v="0"/>
    <n v="1"/>
    <n v="8"/>
    <n v="9"/>
    <n v="8"/>
    <n v="1"/>
  </r>
  <r>
    <s v="08DJN2154P"/>
    <n v="2"/>
    <s v="JUAN RULFO"/>
    <n v="19"/>
    <s v="CHIHUAHUA"/>
    <n v="1"/>
    <s v="CHIHUAHUA"/>
    <s v="CALLE RĂŤO BENI"/>
    <n v="0"/>
    <s v="CHIHUAHUA"/>
    <s v="PÚBLICO"/>
    <x v="0"/>
    <x v="4"/>
    <x v="0"/>
    <x v="0"/>
    <s v="08FZP0263F"/>
    <s v="08FJZ0102Z"/>
    <s v="08ADG0046C"/>
    <n v="0"/>
    <n v="33"/>
    <n v="46"/>
    <n v="79"/>
    <n v="0"/>
    <n v="0"/>
    <n v="0"/>
    <n v="33"/>
    <n v="46"/>
    <n v="79"/>
    <n v="0"/>
    <n v="0"/>
    <n v="0"/>
    <n v="3"/>
    <n v="1"/>
    <n v="4"/>
    <n v="11"/>
    <n v="8"/>
    <n v="19"/>
    <n v="16"/>
    <n v="26"/>
    <n v="42"/>
    <n v="0"/>
    <n v="0"/>
    <n v="0"/>
    <n v="0"/>
    <n v="0"/>
    <n v="0"/>
    <n v="0"/>
    <n v="0"/>
    <n v="0"/>
    <n v="30"/>
    <n v="35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2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6"/>
    <n v="4"/>
    <n v="1"/>
  </r>
  <r>
    <s v="08DJN2155O"/>
    <n v="2"/>
    <s v="MARTIN LUTHER KING"/>
    <n v="37"/>
    <s v="JUÁREZ"/>
    <n v="1"/>
    <s v="JUĂREZ"/>
    <s v="CALLE RIVERA DEL MARFIL"/>
    <n v="0"/>
    <s v="JUÁREZ"/>
    <s v="PÚBLICO"/>
    <x v="0"/>
    <x v="4"/>
    <x v="0"/>
    <x v="0"/>
    <s v="08FZP0022H"/>
    <s v="08FJZ0004Y"/>
    <s v="08ADG0005C"/>
    <n v="0"/>
    <n v="40"/>
    <n v="36"/>
    <n v="76"/>
    <n v="0"/>
    <n v="0"/>
    <n v="0"/>
    <n v="40"/>
    <n v="36"/>
    <n v="76"/>
    <n v="0"/>
    <n v="0"/>
    <n v="0"/>
    <n v="3"/>
    <n v="1"/>
    <n v="4"/>
    <n v="8"/>
    <n v="13"/>
    <n v="21"/>
    <n v="22"/>
    <n v="21"/>
    <n v="43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2157M"/>
    <n v="2"/>
    <s v="GILBERTO OWEN"/>
    <n v="37"/>
    <s v="JUÁREZ"/>
    <n v="1"/>
    <s v="JUĂREZ"/>
    <s v="CALLE HACIENDAS DEL PARAISO"/>
    <n v="3233"/>
    <s v="JUÁREZ"/>
    <s v="PÚBLICO"/>
    <x v="0"/>
    <x v="4"/>
    <x v="0"/>
    <x v="0"/>
    <s v="08FZP0267B"/>
    <s v="08FJZ0112F"/>
    <s v="08ADG0005C"/>
    <n v="0"/>
    <n v="66"/>
    <n v="47"/>
    <n v="113"/>
    <n v="0"/>
    <n v="0"/>
    <n v="0"/>
    <n v="66"/>
    <n v="47"/>
    <n v="113"/>
    <n v="0"/>
    <n v="0"/>
    <n v="0"/>
    <n v="1"/>
    <n v="2"/>
    <n v="3"/>
    <n v="14"/>
    <n v="15"/>
    <n v="29"/>
    <n v="35"/>
    <n v="26"/>
    <n v="61"/>
    <n v="0"/>
    <n v="0"/>
    <n v="0"/>
    <n v="0"/>
    <n v="0"/>
    <n v="0"/>
    <n v="0"/>
    <n v="0"/>
    <n v="0"/>
    <n v="50"/>
    <n v="43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9"/>
    <n v="4"/>
    <n v="1"/>
  </r>
  <r>
    <s v="08DJN2159K"/>
    <n v="1"/>
    <s v="MARGARITA MICHELENA"/>
    <n v="32"/>
    <s v="HIDALGO DEL PARRAL"/>
    <n v="1"/>
    <s v="HIDALGO DEL PARRAL"/>
    <s v="CALLE LITERATOS MEXICANOS"/>
    <n v="0"/>
    <s v="HIDALGO DEL PARRAL"/>
    <s v="PÚBLICO"/>
    <x v="0"/>
    <x v="4"/>
    <x v="0"/>
    <x v="0"/>
    <s v="08FZP0138H"/>
    <s v="08FJZ0107U"/>
    <s v="08ADG0004D"/>
    <n v="0"/>
    <n v="25"/>
    <n v="19"/>
    <n v="44"/>
    <n v="0"/>
    <n v="0"/>
    <n v="0"/>
    <n v="25"/>
    <n v="19"/>
    <n v="44"/>
    <n v="0"/>
    <n v="0"/>
    <n v="0"/>
    <n v="2"/>
    <n v="4"/>
    <n v="6"/>
    <n v="10"/>
    <n v="5"/>
    <n v="15"/>
    <n v="12"/>
    <n v="11"/>
    <n v="23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2160Z"/>
    <n v="1"/>
    <s v="HERMANAS AGAZZI"/>
    <n v="19"/>
    <s v="CHIHUAHUA"/>
    <n v="1"/>
    <s v="CHIHUAHUA"/>
    <s v="CALLE RIO URUGUAY"/>
    <n v="0"/>
    <s v="CHIHUAHUA"/>
    <s v="PÚBLICO"/>
    <x v="0"/>
    <x v="4"/>
    <x v="0"/>
    <x v="0"/>
    <s v="08FZP0263F"/>
    <s v="08FJZ0102Z"/>
    <s v="08ADG0046C"/>
    <n v="0"/>
    <n v="67"/>
    <n v="70"/>
    <n v="137"/>
    <n v="0"/>
    <n v="0"/>
    <n v="0"/>
    <n v="67"/>
    <n v="70"/>
    <n v="137"/>
    <n v="0"/>
    <n v="0"/>
    <n v="0"/>
    <n v="11"/>
    <n v="9"/>
    <n v="20"/>
    <n v="28"/>
    <n v="21"/>
    <n v="49"/>
    <n v="38"/>
    <n v="32"/>
    <n v="70"/>
    <n v="0"/>
    <n v="0"/>
    <n v="0"/>
    <n v="0"/>
    <n v="0"/>
    <n v="0"/>
    <n v="0"/>
    <n v="0"/>
    <n v="0"/>
    <n v="77"/>
    <n v="62"/>
    <n v="139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2161Z"/>
    <n v="1"/>
    <s v="GISELA CHILTON"/>
    <n v="19"/>
    <s v="CHIHUAHUA"/>
    <n v="1"/>
    <s v="CHIHUAHUA"/>
    <s v="AVENIDA IMPERIO"/>
    <n v="0"/>
    <s v="CHIHUAHUA"/>
    <s v="PÚBLICO"/>
    <x v="0"/>
    <x v="4"/>
    <x v="0"/>
    <x v="0"/>
    <s v="08FZP0153Z"/>
    <s v="08FJZ0102Z"/>
    <s v="08ADG0046C"/>
    <n v="0"/>
    <n v="70"/>
    <n v="76"/>
    <n v="146"/>
    <n v="0"/>
    <n v="0"/>
    <n v="0"/>
    <n v="70"/>
    <n v="76"/>
    <n v="146"/>
    <n v="0"/>
    <n v="0"/>
    <n v="0"/>
    <n v="5"/>
    <n v="11"/>
    <n v="16"/>
    <n v="25"/>
    <n v="24"/>
    <n v="49"/>
    <n v="34"/>
    <n v="27"/>
    <n v="61"/>
    <n v="0"/>
    <n v="0"/>
    <n v="0"/>
    <n v="0"/>
    <n v="0"/>
    <n v="0"/>
    <n v="0"/>
    <n v="0"/>
    <n v="0"/>
    <n v="64"/>
    <n v="62"/>
    <n v="126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62Y"/>
    <n v="1"/>
    <s v="MARIA SOLEDAD MOTA VAZQUEZ"/>
    <n v="19"/>
    <s v="CHIHUAHUA"/>
    <n v="1"/>
    <s v="CHIHUAHUA"/>
    <s v="CALLE SIERRA AZUL"/>
    <n v="0"/>
    <s v="CHIHUAHUA"/>
    <s v="PÚBLICO"/>
    <x v="0"/>
    <x v="4"/>
    <x v="0"/>
    <x v="0"/>
    <s v="08FZP0268A"/>
    <s v="08FJZ0117A"/>
    <s v="08ADG0046C"/>
    <n v="0"/>
    <n v="73"/>
    <n v="43"/>
    <n v="116"/>
    <n v="0"/>
    <n v="0"/>
    <n v="0"/>
    <n v="73"/>
    <n v="43"/>
    <n v="116"/>
    <n v="0"/>
    <n v="0"/>
    <n v="0"/>
    <n v="4"/>
    <n v="14"/>
    <n v="18"/>
    <n v="22"/>
    <n v="22"/>
    <n v="44"/>
    <n v="29"/>
    <n v="26"/>
    <n v="55"/>
    <n v="0"/>
    <n v="0"/>
    <n v="0"/>
    <n v="0"/>
    <n v="0"/>
    <n v="0"/>
    <n v="0"/>
    <n v="0"/>
    <n v="0"/>
    <n v="55"/>
    <n v="62"/>
    <n v="117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2163X"/>
    <n v="1"/>
    <s v="SURACI"/>
    <n v="19"/>
    <s v="CHIHUAHUA"/>
    <n v="1"/>
    <s v="CHIHUAHUA"/>
    <s v="CALLE PARQUE MATALEĂ‘AS "/>
    <n v="0"/>
    <s v="CHIHUAHUA"/>
    <s v="PÚBLICO"/>
    <x v="0"/>
    <x v="4"/>
    <x v="0"/>
    <x v="0"/>
    <s v="08FZP0154Z"/>
    <s v="08FJZ0115C"/>
    <s v="08ADG0046C"/>
    <n v="0"/>
    <n v="104"/>
    <n v="85"/>
    <n v="189"/>
    <n v="0"/>
    <n v="0"/>
    <n v="0"/>
    <n v="104"/>
    <n v="85"/>
    <n v="189"/>
    <n v="0"/>
    <n v="0"/>
    <n v="0"/>
    <n v="16"/>
    <n v="9"/>
    <n v="25"/>
    <n v="42"/>
    <n v="44"/>
    <n v="86"/>
    <n v="55"/>
    <n v="40"/>
    <n v="95"/>
    <n v="0"/>
    <n v="0"/>
    <n v="0"/>
    <n v="0"/>
    <n v="0"/>
    <n v="0"/>
    <n v="0"/>
    <n v="0"/>
    <n v="0"/>
    <n v="113"/>
    <n v="93"/>
    <n v="206"/>
    <n v="1"/>
    <n v="3"/>
    <n v="4"/>
    <n v="0"/>
    <n v="0"/>
    <n v="0"/>
    <n v="1"/>
    <n v="9"/>
    <n v="0"/>
    <n v="0"/>
    <n v="0"/>
    <n v="1"/>
    <n v="0"/>
    <n v="1"/>
    <n v="0"/>
    <n v="0"/>
    <n v="0"/>
    <n v="0"/>
    <n v="2"/>
    <n v="7"/>
    <n v="0"/>
    <n v="1"/>
    <n v="1"/>
    <n v="0"/>
    <n v="0"/>
    <n v="0"/>
    <n v="0"/>
    <n v="0"/>
    <n v="1"/>
    <n v="1"/>
    <n v="0"/>
    <n v="15"/>
    <n v="2"/>
    <n v="7"/>
    <n v="1"/>
    <n v="3"/>
    <n v="4"/>
    <n v="0"/>
    <n v="0"/>
    <n v="0"/>
    <n v="1"/>
    <n v="9"/>
    <n v="9"/>
    <n v="9"/>
    <n v="1"/>
  </r>
  <r>
    <s v="08DJN2164W"/>
    <n v="1"/>
    <s v="FELIX PARRA"/>
    <n v="37"/>
    <s v="JUÁREZ"/>
    <n v="1"/>
    <s v="JUĂREZ"/>
    <s v="CALLE FUNDADORES DE AMĂ‰RICA"/>
    <n v="0"/>
    <s v="JUÁREZ"/>
    <s v="PÚBLICO"/>
    <x v="0"/>
    <x v="4"/>
    <x v="0"/>
    <x v="0"/>
    <s v="08FZP0023G"/>
    <s v="08FJZ0112F"/>
    <s v="08ADG0005C"/>
    <n v="0"/>
    <n v="49"/>
    <n v="63"/>
    <n v="112"/>
    <n v="0"/>
    <n v="0"/>
    <n v="0"/>
    <n v="49"/>
    <n v="63"/>
    <n v="112"/>
    <n v="0"/>
    <n v="0"/>
    <n v="0"/>
    <n v="2"/>
    <n v="3"/>
    <n v="5"/>
    <n v="17"/>
    <n v="12"/>
    <n v="29"/>
    <n v="44"/>
    <n v="42"/>
    <n v="86"/>
    <n v="0"/>
    <n v="0"/>
    <n v="0"/>
    <n v="0"/>
    <n v="0"/>
    <n v="0"/>
    <n v="0"/>
    <n v="0"/>
    <n v="0"/>
    <n v="63"/>
    <n v="57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2165V"/>
    <n v="1"/>
    <s v="CARLOS OROZCO ROMERO"/>
    <n v="37"/>
    <s v="JUÁREZ"/>
    <n v="1"/>
    <s v="JUĂREZ"/>
    <s v="CALLE SENDEROS DE LACARA"/>
    <n v="2116"/>
    <s v="JUÁREZ"/>
    <s v="PÚBLICO"/>
    <x v="0"/>
    <x v="4"/>
    <x v="0"/>
    <x v="0"/>
    <s v="08FZP0270P"/>
    <s v="08FJZ0112F"/>
    <s v="08ADG0005C"/>
    <n v="0"/>
    <n v="101"/>
    <n v="111"/>
    <n v="212"/>
    <n v="0"/>
    <n v="0"/>
    <n v="0"/>
    <n v="101"/>
    <n v="111"/>
    <n v="212"/>
    <n v="0"/>
    <n v="0"/>
    <n v="0"/>
    <n v="5"/>
    <n v="4"/>
    <n v="9"/>
    <n v="22"/>
    <n v="32"/>
    <n v="54"/>
    <n v="73"/>
    <n v="85"/>
    <n v="158"/>
    <n v="0"/>
    <n v="0"/>
    <n v="0"/>
    <n v="0"/>
    <n v="0"/>
    <n v="0"/>
    <n v="0"/>
    <n v="0"/>
    <n v="0"/>
    <n v="100"/>
    <n v="121"/>
    <n v="221"/>
    <n v="0"/>
    <n v="1"/>
    <n v="5"/>
    <n v="0"/>
    <n v="0"/>
    <n v="0"/>
    <n v="2"/>
    <n v="8"/>
    <n v="0"/>
    <n v="0"/>
    <n v="0"/>
    <n v="1"/>
    <n v="0"/>
    <n v="0"/>
    <n v="0"/>
    <n v="0"/>
    <n v="0"/>
    <n v="0"/>
    <n v="0"/>
    <n v="8"/>
    <n v="0"/>
    <n v="0"/>
    <n v="0"/>
    <n v="0"/>
    <n v="0"/>
    <n v="0"/>
    <n v="0"/>
    <n v="0"/>
    <n v="2"/>
    <n v="0"/>
    <n v="0"/>
    <n v="11"/>
    <n v="0"/>
    <n v="8"/>
    <n v="0"/>
    <n v="1"/>
    <n v="5"/>
    <n v="0"/>
    <n v="0"/>
    <n v="0"/>
    <n v="2"/>
    <n v="8"/>
    <n v="8"/>
    <n v="8"/>
    <n v="1"/>
  </r>
  <r>
    <s v="08DJN2166U"/>
    <n v="1"/>
    <s v="CARMEN IRIGOYEN DE RIOS"/>
    <n v="37"/>
    <s v="JUÁREZ"/>
    <n v="1"/>
    <s v="JUĂREZ"/>
    <s v="CALLE PASEO DE LOS ALPES"/>
    <n v="0"/>
    <s v="JUÁREZ"/>
    <s v="PÚBLICO"/>
    <x v="0"/>
    <x v="4"/>
    <x v="0"/>
    <x v="0"/>
    <s v="08FZP0270P"/>
    <s v="08FJZ0112F"/>
    <s v="08ADG0005C"/>
    <n v="0"/>
    <n v="73"/>
    <n v="73"/>
    <n v="146"/>
    <n v="0"/>
    <n v="0"/>
    <n v="0"/>
    <n v="73"/>
    <n v="73"/>
    <n v="146"/>
    <n v="0"/>
    <n v="0"/>
    <n v="0"/>
    <n v="0"/>
    <n v="1"/>
    <n v="1"/>
    <n v="14"/>
    <n v="14"/>
    <n v="28"/>
    <n v="64"/>
    <n v="54"/>
    <n v="118"/>
    <n v="0"/>
    <n v="0"/>
    <n v="0"/>
    <n v="0"/>
    <n v="0"/>
    <n v="0"/>
    <n v="0"/>
    <n v="0"/>
    <n v="0"/>
    <n v="78"/>
    <n v="69"/>
    <n v="147"/>
    <n v="0"/>
    <n v="0"/>
    <n v="4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67T"/>
    <n v="1"/>
    <s v="MARIA DEL REFUGIO HERMOSILLO ONTIVEROS"/>
    <n v="37"/>
    <s v="JUÁREZ"/>
    <n v="1"/>
    <s v="JUĂREZ"/>
    <s v="CALLE PASEO DE ORIENTE"/>
    <n v="0"/>
    <s v="JUÁREZ"/>
    <s v="PÚBLICO"/>
    <x v="0"/>
    <x v="4"/>
    <x v="0"/>
    <x v="0"/>
    <s v="08FZP0271O"/>
    <s v="08FJZ0112F"/>
    <s v="08ADG0005C"/>
    <n v="0"/>
    <n v="69"/>
    <n v="74"/>
    <n v="143"/>
    <n v="0"/>
    <n v="0"/>
    <n v="0"/>
    <n v="69"/>
    <n v="74"/>
    <n v="143"/>
    <n v="0"/>
    <n v="0"/>
    <n v="0"/>
    <n v="3"/>
    <n v="3"/>
    <n v="6"/>
    <n v="17"/>
    <n v="25"/>
    <n v="42"/>
    <n v="55"/>
    <n v="45"/>
    <n v="100"/>
    <n v="0"/>
    <n v="0"/>
    <n v="0"/>
    <n v="0"/>
    <n v="0"/>
    <n v="0"/>
    <n v="0"/>
    <n v="0"/>
    <n v="0"/>
    <n v="75"/>
    <n v="73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2170G"/>
    <n v="1"/>
    <s v="MARIA CRISTINA ZUĂ‘IGA SANTIAGO"/>
    <n v="37"/>
    <s v="JUÁREZ"/>
    <n v="1"/>
    <s v="JUĂREZ"/>
    <s v="CALLE PUERTA DEL SOL"/>
    <n v="3250"/>
    <s v="JUÁREZ"/>
    <s v="PÚBLICO"/>
    <x v="0"/>
    <x v="4"/>
    <x v="0"/>
    <x v="0"/>
    <s v="08FZP0266C"/>
    <s v="08FJZ0112F"/>
    <s v="08ADG0005C"/>
    <n v="0"/>
    <n v="96"/>
    <n v="109"/>
    <n v="205"/>
    <n v="0"/>
    <n v="0"/>
    <n v="0"/>
    <n v="96"/>
    <n v="109"/>
    <n v="205"/>
    <n v="0"/>
    <n v="0"/>
    <n v="0"/>
    <n v="3"/>
    <n v="8"/>
    <n v="11"/>
    <n v="25"/>
    <n v="19"/>
    <n v="44"/>
    <n v="68"/>
    <n v="77"/>
    <n v="145"/>
    <n v="0"/>
    <n v="0"/>
    <n v="0"/>
    <n v="0"/>
    <n v="0"/>
    <n v="0"/>
    <n v="0"/>
    <n v="0"/>
    <n v="0"/>
    <n v="96"/>
    <n v="104"/>
    <n v="200"/>
    <n v="0"/>
    <n v="1"/>
    <n v="6"/>
    <n v="0"/>
    <n v="0"/>
    <n v="0"/>
    <n v="1"/>
    <n v="8"/>
    <n v="0"/>
    <n v="0"/>
    <n v="0"/>
    <n v="1"/>
    <n v="0"/>
    <n v="1"/>
    <n v="0"/>
    <n v="0"/>
    <n v="0"/>
    <n v="0"/>
    <n v="0"/>
    <n v="8"/>
    <n v="1"/>
    <n v="2"/>
    <n v="0"/>
    <n v="0"/>
    <n v="0"/>
    <n v="0"/>
    <n v="0"/>
    <n v="0"/>
    <n v="1"/>
    <n v="1"/>
    <n v="0"/>
    <n v="15"/>
    <n v="0"/>
    <n v="8"/>
    <n v="0"/>
    <n v="1"/>
    <n v="6"/>
    <n v="0"/>
    <n v="0"/>
    <n v="0"/>
    <n v="1"/>
    <n v="8"/>
    <n v="8"/>
    <n v="8"/>
    <n v="1"/>
  </r>
  <r>
    <s v="08DJN2171F"/>
    <n v="2"/>
    <s v="LUCIANO PAVAROTTI"/>
    <n v="37"/>
    <s v="JUÁREZ"/>
    <n v="1"/>
    <s v="JUĂREZ"/>
    <s v="CALLE NOPAL SUR "/>
    <n v="0"/>
    <s v="JUÁREZ"/>
    <s v="PÚBLICO"/>
    <x v="0"/>
    <x v="4"/>
    <x v="0"/>
    <x v="0"/>
    <s v="08FZP0140W"/>
    <s v="08FJZ0101Z"/>
    <s v="08ADG0005C"/>
    <n v="0"/>
    <n v="29"/>
    <n v="21"/>
    <n v="50"/>
    <n v="0"/>
    <n v="0"/>
    <n v="0"/>
    <n v="29"/>
    <n v="21"/>
    <n v="50"/>
    <n v="0"/>
    <n v="0"/>
    <n v="0"/>
    <n v="0"/>
    <n v="0"/>
    <n v="0"/>
    <n v="9"/>
    <n v="4"/>
    <n v="13"/>
    <n v="10"/>
    <n v="11"/>
    <n v="21"/>
    <n v="0"/>
    <n v="0"/>
    <n v="0"/>
    <n v="0"/>
    <n v="0"/>
    <n v="0"/>
    <n v="0"/>
    <n v="0"/>
    <n v="0"/>
    <n v="19"/>
    <n v="15"/>
    <n v="34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7"/>
    <n v="2"/>
    <n v="1"/>
  </r>
  <r>
    <s v="08DJN2172E"/>
    <n v="2"/>
    <s v="ANTONIO MAGUREGUI HERRERA"/>
    <n v="37"/>
    <s v="JUÁREZ"/>
    <n v="1"/>
    <s v="JUĂREZ"/>
    <s v="CALLE DEL DURAZNO"/>
    <n v="0"/>
    <s v="JUÁREZ"/>
    <s v="PÚBLICO"/>
    <x v="0"/>
    <x v="4"/>
    <x v="0"/>
    <x v="0"/>
    <s v="08FZP0140W"/>
    <s v="08FJZ0101Z"/>
    <s v="08ADG0005C"/>
    <n v="0"/>
    <n v="10"/>
    <n v="17"/>
    <n v="27"/>
    <n v="0"/>
    <n v="0"/>
    <n v="0"/>
    <n v="10"/>
    <n v="17"/>
    <n v="27"/>
    <n v="0"/>
    <n v="0"/>
    <n v="0"/>
    <n v="0"/>
    <n v="0"/>
    <n v="0"/>
    <n v="2"/>
    <n v="2"/>
    <n v="4"/>
    <n v="8"/>
    <n v="7"/>
    <n v="1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73D"/>
    <n v="1"/>
    <s v="PATRIA"/>
    <n v="9"/>
    <s v="BOCOYNA"/>
    <n v="34"/>
    <s v="CREEL"/>
    <s v="CALLE TARAHUMARA 73"/>
    <n v="0"/>
    <s v="CREEL"/>
    <s v="PÚBLICO"/>
    <x v="0"/>
    <x v="4"/>
    <x v="0"/>
    <x v="0"/>
    <s v="08FZP0134L"/>
    <s v="08FJZ0106V"/>
    <s v="08ADG0003E"/>
    <n v="0"/>
    <n v="10"/>
    <n v="11"/>
    <n v="21"/>
    <n v="0"/>
    <n v="0"/>
    <n v="0"/>
    <n v="10"/>
    <n v="11"/>
    <n v="21"/>
    <n v="0"/>
    <n v="0"/>
    <n v="0"/>
    <n v="1"/>
    <n v="2"/>
    <n v="3"/>
    <n v="6"/>
    <n v="7"/>
    <n v="13"/>
    <n v="4"/>
    <n v="4"/>
    <n v="8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174C"/>
    <n v="2"/>
    <s v="SIMONE DE BEAUVOIR"/>
    <n v="37"/>
    <s v="JUÁREZ"/>
    <n v="1"/>
    <s v="JUĂREZ"/>
    <s v="CALLE PRADERAS DE TARAHUMARA "/>
    <n v="0"/>
    <s v="JUÁREZ"/>
    <s v="PÚBLICO"/>
    <x v="0"/>
    <x v="4"/>
    <x v="0"/>
    <x v="0"/>
    <s v="08FZP0259T"/>
    <s v="08FJZ0101Z"/>
    <s v="08ADG0005C"/>
    <n v="0"/>
    <n v="63"/>
    <n v="55"/>
    <n v="118"/>
    <n v="0"/>
    <n v="0"/>
    <n v="0"/>
    <n v="63"/>
    <n v="55"/>
    <n v="118"/>
    <n v="0"/>
    <n v="0"/>
    <n v="0"/>
    <n v="4"/>
    <n v="2"/>
    <n v="6"/>
    <n v="19"/>
    <n v="14"/>
    <n v="33"/>
    <n v="29"/>
    <n v="37"/>
    <n v="66"/>
    <n v="0"/>
    <n v="0"/>
    <n v="0"/>
    <n v="0"/>
    <n v="0"/>
    <n v="0"/>
    <n v="0"/>
    <n v="0"/>
    <n v="0"/>
    <n v="52"/>
    <n v="53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175B"/>
    <n v="2"/>
    <s v="DOLORES ROMERO DE REVILLA"/>
    <n v="37"/>
    <s v="JUÁREZ"/>
    <n v="1"/>
    <s v="JUĂREZ"/>
    <s v="CALLE CAĂ‘ON DE URIQUE"/>
    <n v="0"/>
    <s v="JUÁREZ"/>
    <s v="PÚBLICO"/>
    <x v="0"/>
    <x v="4"/>
    <x v="0"/>
    <x v="0"/>
    <s v="08FZP0261H"/>
    <s v="08FJZ0101Z"/>
    <s v="08ADG0005C"/>
    <n v="0"/>
    <n v="28"/>
    <n v="21"/>
    <n v="49"/>
    <n v="0"/>
    <n v="0"/>
    <n v="0"/>
    <n v="28"/>
    <n v="21"/>
    <n v="49"/>
    <n v="0"/>
    <n v="0"/>
    <n v="0"/>
    <n v="0"/>
    <n v="1"/>
    <n v="1"/>
    <n v="7"/>
    <n v="6"/>
    <n v="13"/>
    <n v="24"/>
    <n v="12"/>
    <n v="36"/>
    <n v="0"/>
    <n v="0"/>
    <n v="0"/>
    <n v="0"/>
    <n v="0"/>
    <n v="0"/>
    <n v="0"/>
    <n v="0"/>
    <n v="0"/>
    <n v="31"/>
    <n v="19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DJN2178Z"/>
    <n v="1"/>
    <s v="JULIA VAZQUEZ"/>
    <n v="37"/>
    <s v="JUÁREZ"/>
    <n v="1"/>
    <s v="JUĂREZ"/>
    <s v="CALLE VISTA MANANTIAL DE LAS FLORES"/>
    <n v="0"/>
    <s v="JUÁREZ"/>
    <s v="PÚBLICO"/>
    <x v="0"/>
    <x v="4"/>
    <x v="0"/>
    <x v="0"/>
    <s v="08FZP0276J"/>
    <s v="08FJZ0101Z"/>
    <s v="08ADG0005C"/>
    <n v="0"/>
    <n v="76"/>
    <n v="53"/>
    <n v="129"/>
    <n v="0"/>
    <n v="0"/>
    <n v="0"/>
    <n v="76"/>
    <n v="53"/>
    <n v="129"/>
    <n v="0"/>
    <n v="0"/>
    <n v="0"/>
    <n v="1"/>
    <n v="2"/>
    <n v="3"/>
    <n v="17"/>
    <n v="24"/>
    <n v="41"/>
    <n v="58"/>
    <n v="47"/>
    <n v="105"/>
    <n v="0"/>
    <n v="0"/>
    <n v="0"/>
    <n v="0"/>
    <n v="0"/>
    <n v="0"/>
    <n v="0"/>
    <n v="0"/>
    <n v="0"/>
    <n v="76"/>
    <n v="73"/>
    <n v="14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79Y"/>
    <n v="2"/>
    <s v="GRACIELA HIERRO"/>
    <n v="37"/>
    <s v="JUÁREZ"/>
    <n v="1"/>
    <s v="JUĂREZ"/>
    <s v="CALLE DUNAS DE LIBIA NORTE "/>
    <n v="0"/>
    <s v="JUÁREZ"/>
    <s v="PÚBLICO"/>
    <x v="0"/>
    <x v="4"/>
    <x v="0"/>
    <x v="0"/>
    <s v="08FZP0258U"/>
    <s v="08FJZ0112F"/>
    <s v="08ADG0005C"/>
    <n v="0"/>
    <n v="69"/>
    <n v="56"/>
    <n v="125"/>
    <n v="0"/>
    <n v="0"/>
    <n v="0"/>
    <n v="69"/>
    <n v="56"/>
    <n v="125"/>
    <n v="0"/>
    <n v="0"/>
    <n v="0"/>
    <n v="3"/>
    <n v="6"/>
    <n v="9"/>
    <n v="13"/>
    <n v="12"/>
    <n v="25"/>
    <n v="38"/>
    <n v="38"/>
    <n v="76"/>
    <n v="0"/>
    <n v="0"/>
    <n v="0"/>
    <n v="0"/>
    <n v="0"/>
    <n v="0"/>
    <n v="0"/>
    <n v="0"/>
    <n v="0"/>
    <n v="54"/>
    <n v="56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7"/>
    <n v="5"/>
    <n v="1"/>
  </r>
  <r>
    <s v="08DJN2181M"/>
    <n v="1"/>
    <s v="PABLO PICASSO"/>
    <n v="53"/>
    <s v="PRAXEDIS G. GUERRERO"/>
    <n v="2"/>
    <s v="COLONIA ESPERANZA"/>
    <s v="CALLE MIGUEL TRILLO"/>
    <n v="0"/>
    <s v="JUÁREZ"/>
    <s v="PÚBLICO"/>
    <x v="0"/>
    <x v="4"/>
    <x v="0"/>
    <x v="0"/>
    <s v="08FZP0149N"/>
    <s v="08FJZ0004Y"/>
    <s v="08ADG0005C"/>
    <n v="0"/>
    <n v="13"/>
    <n v="7"/>
    <n v="20"/>
    <n v="0"/>
    <n v="0"/>
    <n v="0"/>
    <n v="13"/>
    <n v="7"/>
    <n v="20"/>
    <n v="0"/>
    <n v="0"/>
    <n v="0"/>
    <n v="1"/>
    <n v="3"/>
    <n v="4"/>
    <n v="3"/>
    <n v="5"/>
    <n v="8"/>
    <n v="6"/>
    <n v="3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182L"/>
    <n v="1"/>
    <s v="ROSARIO VERA PEĂ‘ALOZA"/>
    <n v="19"/>
    <s v="CHIHUAHUA"/>
    <n v="280"/>
    <s v="COLONIA OCAMPO (HACIENDA EL TORREĂ“N)"/>
    <s v="CALLE COLONIA OCAMPO (HACIENDA EL TORREON)"/>
    <n v="0"/>
    <s v="CHIHUAHUA"/>
    <s v="PÚBLICO"/>
    <x v="0"/>
    <x v="4"/>
    <x v="0"/>
    <x v="0"/>
    <s v="08FZP0263F"/>
    <s v="08FJZ0102Z"/>
    <s v="08ADG0046C"/>
    <n v="0"/>
    <n v="30"/>
    <n v="40"/>
    <n v="70"/>
    <n v="0"/>
    <n v="0"/>
    <n v="0"/>
    <n v="30"/>
    <n v="40"/>
    <n v="70"/>
    <n v="0"/>
    <n v="0"/>
    <n v="0"/>
    <n v="2"/>
    <n v="4"/>
    <n v="6"/>
    <n v="15"/>
    <n v="9"/>
    <n v="24"/>
    <n v="7"/>
    <n v="21"/>
    <n v="28"/>
    <n v="0"/>
    <n v="0"/>
    <n v="0"/>
    <n v="0"/>
    <n v="0"/>
    <n v="0"/>
    <n v="0"/>
    <n v="0"/>
    <n v="0"/>
    <n v="24"/>
    <n v="34"/>
    <n v="5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2184J"/>
    <n v="1"/>
    <s v="PEDRO ZARAGOZA VIZCARRA"/>
    <n v="37"/>
    <s v="JUÁREZ"/>
    <n v="1"/>
    <s v="JUĂREZ"/>
    <s v="CALLE HECTOR MURGUIA"/>
    <n v="0"/>
    <s v="JUÁREZ"/>
    <s v="PÚBLICO"/>
    <x v="0"/>
    <x v="4"/>
    <x v="0"/>
    <x v="0"/>
    <s v="08FZP0114Y"/>
    <s v="08FJZ0104X"/>
    <s v="08ADG0005C"/>
    <n v="0"/>
    <n v="18"/>
    <n v="25"/>
    <n v="43"/>
    <n v="0"/>
    <n v="0"/>
    <n v="0"/>
    <n v="18"/>
    <n v="25"/>
    <n v="43"/>
    <n v="0"/>
    <n v="0"/>
    <n v="0"/>
    <n v="1"/>
    <n v="0"/>
    <n v="1"/>
    <n v="7"/>
    <n v="6"/>
    <n v="13"/>
    <n v="9"/>
    <n v="10"/>
    <n v="19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86H"/>
    <n v="1"/>
    <s v="EBANI"/>
    <n v="19"/>
    <s v="CHIHUAHUA"/>
    <n v="1"/>
    <s v="CHIHUAHUA"/>
    <s v="CALLE PRADERA DEL ALTO VELD."/>
    <n v="13418"/>
    <s v="CHIHUAHUA"/>
    <s v="PÚBLICO"/>
    <x v="0"/>
    <x v="4"/>
    <x v="0"/>
    <x v="0"/>
    <s v="08FZP0269Z"/>
    <s v="08FJZ0117A"/>
    <s v="08ADG0046C"/>
    <n v="0"/>
    <n v="103"/>
    <n v="108"/>
    <n v="211"/>
    <n v="0"/>
    <n v="0"/>
    <n v="0"/>
    <n v="103"/>
    <n v="108"/>
    <n v="211"/>
    <n v="0"/>
    <n v="0"/>
    <n v="0"/>
    <n v="13"/>
    <n v="12"/>
    <n v="25"/>
    <n v="36"/>
    <n v="44"/>
    <n v="80"/>
    <n v="50"/>
    <n v="59"/>
    <n v="109"/>
    <n v="0"/>
    <n v="0"/>
    <n v="0"/>
    <n v="0"/>
    <n v="0"/>
    <n v="0"/>
    <n v="0"/>
    <n v="0"/>
    <n v="0"/>
    <n v="99"/>
    <n v="115"/>
    <n v="214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1"/>
    <n v="0"/>
    <n v="1"/>
    <n v="0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8"/>
    <n v="8"/>
    <n v="1"/>
  </r>
  <r>
    <s v="08DJN2187G"/>
    <n v="1"/>
    <s v="ENRIQUE LAUBSCHER"/>
    <n v="37"/>
    <s v="JUÁREZ"/>
    <n v="1"/>
    <s v="JUĂREZ"/>
    <s v="CALLE ROCINANTE"/>
    <n v="8407"/>
    <s v="JUÁREZ"/>
    <s v="PÚBLICO"/>
    <x v="0"/>
    <x v="4"/>
    <x v="0"/>
    <x v="0"/>
    <s v="08FZP0274L"/>
    <s v="08FJZ0104X"/>
    <s v="08ADG0005C"/>
    <n v="0"/>
    <n v="42"/>
    <n v="35"/>
    <n v="77"/>
    <n v="0"/>
    <n v="0"/>
    <n v="0"/>
    <n v="42"/>
    <n v="35"/>
    <n v="77"/>
    <n v="0"/>
    <n v="0"/>
    <n v="0"/>
    <n v="5"/>
    <n v="1"/>
    <n v="6"/>
    <n v="14"/>
    <n v="9"/>
    <n v="23"/>
    <n v="23"/>
    <n v="27"/>
    <n v="50"/>
    <n v="0"/>
    <n v="0"/>
    <n v="0"/>
    <n v="0"/>
    <n v="0"/>
    <n v="0"/>
    <n v="0"/>
    <n v="0"/>
    <n v="0"/>
    <n v="42"/>
    <n v="37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189E"/>
    <n v="1"/>
    <s v="DON QUIJOTE DE LA MANCHA"/>
    <n v="37"/>
    <s v="JUÁREZ"/>
    <n v="1"/>
    <s v="JUĂREZ"/>
    <s v="CALLE PLAZA NOVANO "/>
    <n v="0"/>
    <s v="JUÁREZ"/>
    <s v="PÚBLICO"/>
    <x v="0"/>
    <x v="4"/>
    <x v="0"/>
    <x v="0"/>
    <s v="08FZP0261H"/>
    <s v="08FJZ0101Z"/>
    <s v="08ADG0005C"/>
    <n v="0"/>
    <n v="48"/>
    <n v="57"/>
    <n v="105"/>
    <n v="0"/>
    <n v="0"/>
    <n v="0"/>
    <n v="48"/>
    <n v="57"/>
    <n v="105"/>
    <n v="0"/>
    <n v="0"/>
    <n v="0"/>
    <n v="2"/>
    <n v="5"/>
    <n v="7"/>
    <n v="21"/>
    <n v="11"/>
    <n v="32"/>
    <n v="21"/>
    <n v="34"/>
    <n v="55"/>
    <n v="0"/>
    <n v="0"/>
    <n v="0"/>
    <n v="0"/>
    <n v="0"/>
    <n v="0"/>
    <n v="0"/>
    <n v="0"/>
    <n v="0"/>
    <n v="44"/>
    <n v="50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2190U"/>
    <n v="1"/>
    <s v="MARIO BENEDETTI"/>
    <n v="4"/>
    <s v="AQUILES SERDÁN"/>
    <n v="1"/>
    <s v="SANTA EULALIA"/>
    <s v="AVENIDA CENTRAL "/>
    <n v="0"/>
    <s v="CHIHUAHUA"/>
    <s v="PÚBLICO"/>
    <x v="0"/>
    <x v="4"/>
    <x v="0"/>
    <x v="0"/>
    <s v="08FZP0268A"/>
    <s v="08FJZ0117A"/>
    <s v="08ADG0046C"/>
    <n v="0"/>
    <n v="62"/>
    <n v="72"/>
    <n v="134"/>
    <n v="0"/>
    <n v="0"/>
    <n v="0"/>
    <n v="62"/>
    <n v="72"/>
    <n v="134"/>
    <n v="0"/>
    <n v="0"/>
    <n v="0"/>
    <n v="6"/>
    <n v="11"/>
    <n v="17"/>
    <n v="25"/>
    <n v="34"/>
    <n v="59"/>
    <n v="44"/>
    <n v="31"/>
    <n v="75"/>
    <n v="0"/>
    <n v="0"/>
    <n v="0"/>
    <n v="0"/>
    <n v="0"/>
    <n v="0"/>
    <n v="0"/>
    <n v="0"/>
    <n v="0"/>
    <n v="75"/>
    <n v="76"/>
    <n v="151"/>
    <n v="1"/>
    <n v="2"/>
    <n v="3"/>
    <n v="0"/>
    <n v="0"/>
    <n v="0"/>
    <n v="1"/>
    <n v="7"/>
    <n v="0"/>
    <n v="0"/>
    <n v="0"/>
    <n v="1"/>
    <n v="0"/>
    <n v="0"/>
    <n v="0"/>
    <n v="0"/>
    <n v="0"/>
    <n v="0"/>
    <n v="1"/>
    <n v="6"/>
    <n v="2"/>
    <n v="0"/>
    <n v="1"/>
    <n v="0"/>
    <n v="0"/>
    <n v="0"/>
    <n v="0"/>
    <n v="0"/>
    <n v="1"/>
    <n v="1"/>
    <n v="0"/>
    <n v="13"/>
    <n v="1"/>
    <n v="6"/>
    <n v="1"/>
    <n v="2"/>
    <n v="3"/>
    <n v="0"/>
    <n v="0"/>
    <n v="0"/>
    <n v="1"/>
    <n v="7"/>
    <n v="7"/>
    <n v="7"/>
    <n v="1"/>
  </r>
  <r>
    <s v="08DJN2191T"/>
    <n v="1"/>
    <s v="8 DE MARZO"/>
    <n v="17"/>
    <s v="CUAUHTÉMOC"/>
    <n v="1"/>
    <s v="CUAUHTĂ‰MOC"/>
    <s v="CALLE OLMOS "/>
    <n v="0"/>
    <s v="CUAUHTÉMOC"/>
    <s v="PÚBLICO"/>
    <x v="0"/>
    <x v="4"/>
    <x v="0"/>
    <x v="0"/>
    <s v="08FZP0110B"/>
    <s v="08FJZ0105W"/>
    <s v="08ADG0010O"/>
    <n v="0"/>
    <n v="56"/>
    <n v="64"/>
    <n v="120"/>
    <n v="0"/>
    <n v="0"/>
    <n v="0"/>
    <n v="56"/>
    <n v="64"/>
    <n v="120"/>
    <n v="0"/>
    <n v="0"/>
    <n v="0"/>
    <n v="5"/>
    <n v="6"/>
    <n v="11"/>
    <n v="19"/>
    <n v="23"/>
    <n v="42"/>
    <n v="28"/>
    <n v="25"/>
    <n v="53"/>
    <n v="0"/>
    <n v="0"/>
    <n v="0"/>
    <n v="0"/>
    <n v="0"/>
    <n v="0"/>
    <n v="0"/>
    <n v="0"/>
    <n v="0"/>
    <n v="52"/>
    <n v="54"/>
    <n v="106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2"/>
    <n v="0"/>
    <n v="0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7"/>
    <n v="5"/>
    <n v="1"/>
  </r>
  <r>
    <s v="08DJN2192S"/>
    <n v="1"/>
    <s v="OTILIA GARCIA NEIRA"/>
    <n v="19"/>
    <s v="CHIHUAHUA"/>
    <n v="1"/>
    <s v="CHIHUAHUA"/>
    <s v="CALLE MINA LA PAZ"/>
    <n v="0"/>
    <s v="CHIHUAHUA"/>
    <s v="PÚBLICO"/>
    <x v="0"/>
    <x v="4"/>
    <x v="0"/>
    <x v="0"/>
    <s v="08FZP0144S"/>
    <s v="08FJZ0102Z"/>
    <s v="08ADG0046C"/>
    <n v="0"/>
    <n v="28"/>
    <n v="38"/>
    <n v="66"/>
    <n v="0"/>
    <n v="0"/>
    <n v="0"/>
    <n v="28"/>
    <n v="38"/>
    <n v="66"/>
    <n v="0"/>
    <n v="0"/>
    <n v="0"/>
    <n v="3"/>
    <n v="8"/>
    <n v="11"/>
    <n v="11"/>
    <n v="19"/>
    <n v="30"/>
    <n v="15"/>
    <n v="18"/>
    <n v="33"/>
    <n v="0"/>
    <n v="0"/>
    <n v="0"/>
    <n v="0"/>
    <n v="0"/>
    <n v="0"/>
    <n v="0"/>
    <n v="0"/>
    <n v="0"/>
    <n v="29"/>
    <n v="45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4"/>
    <n v="1"/>
  </r>
  <r>
    <s v="08DJN2193R"/>
    <n v="1"/>
    <s v="GRACIELA GEORGINA SANTINI SOLTERO"/>
    <n v="19"/>
    <s v="CHIHUAHUA"/>
    <n v="1"/>
    <s v="CHIHUAHUA"/>
    <s v="CALLE MINA AGUA BLANCA"/>
    <n v="0"/>
    <s v="CHIHUAHUA"/>
    <s v="PÚBLICO"/>
    <x v="0"/>
    <x v="4"/>
    <x v="0"/>
    <x v="0"/>
    <s v="08FZP0144S"/>
    <s v="08FJZ0102Z"/>
    <s v="08ADG0046C"/>
    <n v="0"/>
    <n v="42"/>
    <n v="49"/>
    <n v="91"/>
    <n v="0"/>
    <n v="0"/>
    <n v="0"/>
    <n v="42"/>
    <n v="49"/>
    <n v="91"/>
    <n v="0"/>
    <n v="0"/>
    <n v="0"/>
    <n v="4"/>
    <n v="3"/>
    <n v="7"/>
    <n v="12"/>
    <n v="20"/>
    <n v="32"/>
    <n v="29"/>
    <n v="24"/>
    <n v="53"/>
    <n v="0"/>
    <n v="0"/>
    <n v="0"/>
    <n v="0"/>
    <n v="0"/>
    <n v="0"/>
    <n v="0"/>
    <n v="0"/>
    <n v="0"/>
    <n v="45"/>
    <n v="47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94Q"/>
    <n v="1"/>
    <s v="ELISA GRIENSEN"/>
    <n v="19"/>
    <s v="CHIHUAHUA"/>
    <n v="1"/>
    <s v="CHIHUAHUA"/>
    <s v="AVENIDA CENTRAL"/>
    <n v="0"/>
    <s v="CHIHUAHUA"/>
    <s v="PÚBLICO"/>
    <x v="0"/>
    <x v="4"/>
    <x v="0"/>
    <x v="0"/>
    <s v="08FZP0269Z"/>
    <s v="08FJZ0117A"/>
    <s v="08ADG0046C"/>
    <n v="0"/>
    <n v="113"/>
    <n v="125"/>
    <n v="238"/>
    <n v="0"/>
    <n v="0"/>
    <n v="0"/>
    <n v="113"/>
    <n v="125"/>
    <n v="238"/>
    <n v="0"/>
    <n v="0"/>
    <n v="0"/>
    <n v="13"/>
    <n v="13"/>
    <n v="26"/>
    <n v="39"/>
    <n v="47"/>
    <n v="86"/>
    <n v="79"/>
    <n v="64"/>
    <n v="143"/>
    <n v="0"/>
    <n v="0"/>
    <n v="0"/>
    <n v="0"/>
    <n v="0"/>
    <n v="0"/>
    <n v="0"/>
    <n v="0"/>
    <n v="0"/>
    <n v="131"/>
    <n v="124"/>
    <n v="255"/>
    <n v="1"/>
    <n v="3"/>
    <n v="5"/>
    <n v="0"/>
    <n v="0"/>
    <n v="0"/>
    <n v="0"/>
    <n v="9"/>
    <n v="0"/>
    <n v="0"/>
    <n v="0"/>
    <n v="1"/>
    <n v="0"/>
    <n v="1"/>
    <n v="0"/>
    <n v="0"/>
    <n v="0"/>
    <n v="0"/>
    <n v="0"/>
    <n v="9"/>
    <n v="1"/>
    <n v="1"/>
    <n v="0"/>
    <n v="0"/>
    <n v="0"/>
    <n v="0"/>
    <n v="0"/>
    <n v="0"/>
    <n v="1"/>
    <n v="1"/>
    <n v="0"/>
    <n v="15"/>
    <n v="0"/>
    <n v="9"/>
    <n v="1"/>
    <n v="3"/>
    <n v="5"/>
    <n v="0"/>
    <n v="0"/>
    <n v="0"/>
    <n v="0"/>
    <n v="9"/>
    <n v="9"/>
    <n v="9"/>
    <n v="1"/>
  </r>
  <r>
    <s v="08DJN2195P"/>
    <n v="1"/>
    <s v="ANDREA RODRIGUEZ QUIROGA"/>
    <n v="4"/>
    <s v="AQUILES SERDÁN"/>
    <n v="1"/>
    <s v="SANTA EULALIA"/>
    <s v="CALLE ONIX"/>
    <n v="0"/>
    <s v="CHIHUAHUA"/>
    <s v="PÚBLICO"/>
    <x v="0"/>
    <x v="4"/>
    <x v="0"/>
    <x v="0"/>
    <s v="08FZP0268A"/>
    <s v="08FJZ0117A"/>
    <s v="08ADG0046C"/>
    <n v="0"/>
    <n v="93"/>
    <n v="91"/>
    <n v="184"/>
    <n v="0"/>
    <n v="0"/>
    <n v="0"/>
    <n v="93"/>
    <n v="91"/>
    <n v="184"/>
    <n v="0"/>
    <n v="0"/>
    <n v="0"/>
    <n v="21"/>
    <n v="12"/>
    <n v="33"/>
    <n v="43"/>
    <n v="39"/>
    <n v="82"/>
    <n v="51"/>
    <n v="46"/>
    <n v="97"/>
    <n v="0"/>
    <n v="0"/>
    <n v="0"/>
    <n v="0"/>
    <n v="0"/>
    <n v="0"/>
    <n v="0"/>
    <n v="0"/>
    <n v="0"/>
    <n v="115"/>
    <n v="97"/>
    <n v="212"/>
    <n v="1"/>
    <n v="3"/>
    <n v="4"/>
    <n v="0"/>
    <n v="0"/>
    <n v="0"/>
    <n v="1"/>
    <n v="9"/>
    <n v="0"/>
    <n v="0"/>
    <n v="0"/>
    <n v="1"/>
    <n v="0"/>
    <n v="1"/>
    <n v="0"/>
    <n v="0"/>
    <n v="0"/>
    <n v="0"/>
    <n v="0"/>
    <n v="9"/>
    <n v="1"/>
    <n v="0"/>
    <n v="1"/>
    <n v="0"/>
    <n v="0"/>
    <n v="0"/>
    <n v="0"/>
    <n v="0"/>
    <n v="1"/>
    <n v="1"/>
    <n v="0"/>
    <n v="15"/>
    <n v="0"/>
    <n v="9"/>
    <n v="1"/>
    <n v="3"/>
    <n v="4"/>
    <n v="0"/>
    <n v="0"/>
    <n v="0"/>
    <n v="1"/>
    <n v="9"/>
    <n v="9"/>
    <n v="9"/>
    <n v="1"/>
  </r>
  <r>
    <s v="08DJN2196O"/>
    <n v="1"/>
    <s v="VICTOR HUGO RASCON BANDA"/>
    <n v="19"/>
    <s v="CHIHUAHUA"/>
    <n v="1"/>
    <s v="CHIHUAHUA"/>
    <s v="CALLE PARQUE PILATOS "/>
    <n v="0"/>
    <s v="CHIHUAHUA"/>
    <s v="PÚBLICO"/>
    <x v="0"/>
    <x v="4"/>
    <x v="0"/>
    <x v="0"/>
    <s v="08FZP0269Z"/>
    <s v="08FJZ0117A"/>
    <s v="08ADG0046C"/>
    <n v="0"/>
    <n v="105"/>
    <n v="94"/>
    <n v="199"/>
    <n v="0"/>
    <n v="0"/>
    <n v="0"/>
    <n v="105"/>
    <n v="94"/>
    <n v="199"/>
    <n v="0"/>
    <n v="0"/>
    <n v="0"/>
    <n v="5"/>
    <n v="6"/>
    <n v="11"/>
    <n v="31"/>
    <n v="34"/>
    <n v="65"/>
    <n v="48"/>
    <n v="53"/>
    <n v="101"/>
    <n v="0"/>
    <n v="0"/>
    <n v="0"/>
    <n v="0"/>
    <n v="0"/>
    <n v="0"/>
    <n v="0"/>
    <n v="0"/>
    <n v="0"/>
    <n v="84"/>
    <n v="93"/>
    <n v="177"/>
    <n v="0"/>
    <n v="2"/>
    <n v="4"/>
    <n v="0"/>
    <n v="0"/>
    <n v="0"/>
    <n v="1"/>
    <n v="7"/>
    <n v="0"/>
    <n v="0"/>
    <n v="0"/>
    <n v="1"/>
    <n v="1"/>
    <n v="0"/>
    <n v="0"/>
    <n v="0"/>
    <n v="0"/>
    <n v="0"/>
    <n v="0"/>
    <n v="7"/>
    <n v="0"/>
    <n v="1"/>
    <n v="1"/>
    <n v="0"/>
    <n v="0"/>
    <n v="0"/>
    <n v="0"/>
    <n v="0"/>
    <n v="1"/>
    <n v="2"/>
    <n v="0"/>
    <n v="14"/>
    <n v="0"/>
    <n v="7"/>
    <n v="0"/>
    <n v="2"/>
    <n v="4"/>
    <n v="0"/>
    <n v="0"/>
    <n v="0"/>
    <n v="1"/>
    <n v="7"/>
    <n v="7"/>
    <n v="7"/>
    <n v="1"/>
  </r>
  <r>
    <s v="08DJN2197N"/>
    <n v="1"/>
    <s v="DAVID ALFARO SIQUEIROS"/>
    <n v="19"/>
    <s v="CHIHUAHUA"/>
    <n v="1"/>
    <s v="CHIHUAHUA"/>
    <s v="CALLE PUNTA EL ALAMILLO"/>
    <n v="0"/>
    <s v="CHIHUAHUA"/>
    <s v="PÚBLICO"/>
    <x v="0"/>
    <x v="4"/>
    <x v="0"/>
    <x v="0"/>
    <s v="08FZP0269Z"/>
    <s v="08FJZ0117A"/>
    <s v="08ADG0046C"/>
    <n v="0"/>
    <n v="85"/>
    <n v="102"/>
    <n v="187"/>
    <n v="0"/>
    <n v="0"/>
    <n v="0"/>
    <n v="85"/>
    <n v="102"/>
    <n v="187"/>
    <n v="0"/>
    <n v="0"/>
    <n v="0"/>
    <n v="9"/>
    <n v="13"/>
    <n v="22"/>
    <n v="38"/>
    <n v="46"/>
    <n v="84"/>
    <n v="50"/>
    <n v="53"/>
    <n v="103"/>
    <n v="0"/>
    <n v="0"/>
    <n v="0"/>
    <n v="0"/>
    <n v="0"/>
    <n v="0"/>
    <n v="0"/>
    <n v="0"/>
    <n v="0"/>
    <n v="97"/>
    <n v="112"/>
    <n v="209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1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9"/>
    <n v="8"/>
    <n v="1"/>
  </r>
  <r>
    <s v="08DJN2198M"/>
    <n v="1"/>
    <s v="HELLEN KELLER"/>
    <n v="21"/>
    <s v="DELICIAS"/>
    <n v="1"/>
    <s v="DELICIAS"/>
    <s v="CALLE CEDRO DE LIBANO "/>
    <n v="0"/>
    <s v="DELICIAS"/>
    <s v="PÚBLICO"/>
    <x v="0"/>
    <x v="4"/>
    <x v="0"/>
    <x v="0"/>
    <s v="08FZP0137I"/>
    <s v="08FJZ0108T"/>
    <s v="08ADG0057I"/>
    <n v="0"/>
    <n v="53"/>
    <n v="47"/>
    <n v="100"/>
    <n v="0"/>
    <n v="0"/>
    <n v="0"/>
    <n v="53"/>
    <n v="47"/>
    <n v="100"/>
    <n v="0"/>
    <n v="0"/>
    <n v="0"/>
    <n v="0"/>
    <n v="4"/>
    <n v="4"/>
    <n v="15"/>
    <n v="15"/>
    <n v="30"/>
    <n v="30"/>
    <n v="22"/>
    <n v="52"/>
    <n v="0"/>
    <n v="0"/>
    <n v="0"/>
    <n v="0"/>
    <n v="0"/>
    <n v="0"/>
    <n v="0"/>
    <n v="0"/>
    <n v="0"/>
    <n v="45"/>
    <n v="41"/>
    <n v="86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2199L"/>
    <n v="1"/>
    <s v="VICTOR HUGO RASCON BANDA"/>
    <n v="37"/>
    <s v="JUÁREZ"/>
    <n v="1"/>
    <s v="JUĂREZ"/>
    <s v="CALLE PORTAL DEL PINO"/>
    <n v="0"/>
    <s v="JUÁREZ"/>
    <s v="PÚBLICO"/>
    <x v="0"/>
    <x v="4"/>
    <x v="0"/>
    <x v="0"/>
    <s v="08FZP0142U"/>
    <s v="08FJZ0004Y"/>
    <s v="08ADG0005C"/>
    <n v="0"/>
    <n v="92"/>
    <n v="102"/>
    <n v="194"/>
    <n v="0"/>
    <n v="0"/>
    <n v="0"/>
    <n v="92"/>
    <n v="102"/>
    <n v="194"/>
    <n v="0"/>
    <n v="0"/>
    <n v="0"/>
    <n v="3"/>
    <n v="0"/>
    <n v="3"/>
    <n v="24"/>
    <n v="23"/>
    <n v="47"/>
    <n v="74"/>
    <n v="77"/>
    <n v="151"/>
    <n v="0"/>
    <n v="0"/>
    <n v="0"/>
    <n v="0"/>
    <n v="0"/>
    <n v="0"/>
    <n v="0"/>
    <n v="0"/>
    <n v="0"/>
    <n v="101"/>
    <n v="100"/>
    <n v="201"/>
    <n v="0"/>
    <n v="0"/>
    <n v="5"/>
    <n v="0"/>
    <n v="0"/>
    <n v="0"/>
    <n v="2"/>
    <n v="7"/>
    <n v="0"/>
    <n v="0"/>
    <n v="0"/>
    <n v="1"/>
    <n v="0"/>
    <n v="1"/>
    <n v="0"/>
    <n v="0"/>
    <n v="0"/>
    <n v="0"/>
    <n v="2"/>
    <n v="5"/>
    <n v="0"/>
    <n v="0"/>
    <n v="0"/>
    <n v="0"/>
    <n v="0"/>
    <n v="0"/>
    <n v="0"/>
    <n v="0"/>
    <n v="2"/>
    <n v="0"/>
    <n v="0"/>
    <n v="11"/>
    <n v="2"/>
    <n v="5"/>
    <n v="0"/>
    <n v="0"/>
    <n v="5"/>
    <n v="0"/>
    <n v="0"/>
    <n v="0"/>
    <n v="2"/>
    <n v="7"/>
    <n v="8"/>
    <n v="7"/>
    <n v="1"/>
  </r>
  <r>
    <s v="08DJN2200K"/>
    <n v="1"/>
    <s v="LUCINA SAENZ HERRERA"/>
    <n v="37"/>
    <s v="JUÁREZ"/>
    <n v="1"/>
    <s v="JUĂREZ"/>
    <s v="CALLE COSTA BRAVA"/>
    <n v="0"/>
    <s v="JUÁREZ"/>
    <s v="PÚBLICO"/>
    <x v="0"/>
    <x v="4"/>
    <x v="0"/>
    <x v="0"/>
    <s v="08FZP0270P"/>
    <s v="08FJZ0112F"/>
    <s v="08ADG0005C"/>
    <n v="0"/>
    <n v="78"/>
    <n v="85"/>
    <n v="163"/>
    <n v="0"/>
    <n v="0"/>
    <n v="0"/>
    <n v="78"/>
    <n v="85"/>
    <n v="163"/>
    <n v="0"/>
    <n v="0"/>
    <n v="0"/>
    <n v="2"/>
    <n v="2"/>
    <n v="4"/>
    <n v="27"/>
    <n v="26"/>
    <n v="53"/>
    <n v="57"/>
    <n v="62"/>
    <n v="119"/>
    <n v="0"/>
    <n v="0"/>
    <n v="0"/>
    <n v="0"/>
    <n v="0"/>
    <n v="0"/>
    <n v="0"/>
    <n v="0"/>
    <n v="0"/>
    <n v="86"/>
    <n v="90"/>
    <n v="176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6"/>
    <n v="1"/>
  </r>
  <r>
    <s v="08DJN2201J"/>
    <n v="1"/>
    <s v="MARIA LAVALLE URBINA"/>
    <n v="19"/>
    <s v="CHIHUAHUA"/>
    <n v="1"/>
    <s v="CHIHUAHUA"/>
    <s v="CALLE OLIVAR DE MANZANILO "/>
    <n v="0"/>
    <s v="CHIHUAHUA"/>
    <s v="PÚBLICO"/>
    <x v="0"/>
    <x v="4"/>
    <x v="0"/>
    <x v="0"/>
    <s v="08FZP0215W"/>
    <s v="08FJZ0102Z"/>
    <s v="08ADG0046C"/>
    <n v="0"/>
    <n v="67"/>
    <n v="61"/>
    <n v="128"/>
    <n v="0"/>
    <n v="0"/>
    <n v="0"/>
    <n v="67"/>
    <n v="61"/>
    <n v="128"/>
    <n v="0"/>
    <n v="0"/>
    <n v="0"/>
    <n v="12"/>
    <n v="10"/>
    <n v="22"/>
    <n v="30"/>
    <n v="33"/>
    <n v="63"/>
    <n v="25"/>
    <n v="19"/>
    <n v="44"/>
    <n v="0"/>
    <n v="0"/>
    <n v="0"/>
    <n v="0"/>
    <n v="0"/>
    <n v="0"/>
    <n v="0"/>
    <n v="0"/>
    <n v="0"/>
    <n v="67"/>
    <n v="62"/>
    <n v="129"/>
    <n v="1"/>
    <n v="3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1"/>
    <n v="1"/>
    <n v="0"/>
    <n v="0"/>
    <n v="0"/>
    <n v="0"/>
    <n v="0"/>
    <n v="1"/>
    <n v="2"/>
    <n v="0"/>
    <n v="13"/>
    <n v="0"/>
    <n v="6"/>
    <n v="1"/>
    <n v="3"/>
    <n v="2"/>
    <n v="0"/>
    <n v="0"/>
    <n v="0"/>
    <n v="0"/>
    <n v="6"/>
    <n v="6"/>
    <n v="6"/>
    <n v="1"/>
  </r>
  <r>
    <s v="08DJN2202I"/>
    <n v="1"/>
    <s v="ANTHONY QUINN"/>
    <n v="19"/>
    <s v="CHIHUAHUA"/>
    <n v="1"/>
    <s v="CHIHUAHUA"/>
    <s v="CALLE ISLAS TIBURON"/>
    <n v="0"/>
    <s v="CHIHUAHUA"/>
    <s v="PÚBLICO"/>
    <x v="0"/>
    <x v="4"/>
    <x v="0"/>
    <x v="0"/>
    <s v="08FZP0154Z"/>
    <s v="08FJZ0115C"/>
    <s v="08ADG0046C"/>
    <n v="0"/>
    <n v="35"/>
    <n v="34"/>
    <n v="69"/>
    <n v="0"/>
    <n v="0"/>
    <n v="0"/>
    <n v="35"/>
    <n v="34"/>
    <n v="69"/>
    <n v="0"/>
    <n v="0"/>
    <n v="0"/>
    <n v="6"/>
    <n v="0"/>
    <n v="6"/>
    <n v="13"/>
    <n v="9"/>
    <n v="22"/>
    <n v="11"/>
    <n v="13"/>
    <n v="24"/>
    <n v="0"/>
    <n v="0"/>
    <n v="0"/>
    <n v="0"/>
    <n v="0"/>
    <n v="0"/>
    <n v="0"/>
    <n v="0"/>
    <n v="0"/>
    <n v="30"/>
    <n v="22"/>
    <n v="5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2203H"/>
    <n v="1"/>
    <s v="CARMEN SAENZ HERRERA"/>
    <n v="37"/>
    <s v="JUÁREZ"/>
    <n v="1"/>
    <s v="JUĂREZ"/>
    <s v="CALLE FORTIN DE LA SOLEDAD"/>
    <n v="0"/>
    <s v="JUÁREZ"/>
    <s v="PÚBLICO"/>
    <x v="0"/>
    <x v="4"/>
    <x v="0"/>
    <x v="0"/>
    <s v="08FZP0271O"/>
    <s v="08FJZ0112F"/>
    <s v="08ADG0005C"/>
    <n v="0"/>
    <n v="63"/>
    <n v="88"/>
    <n v="151"/>
    <n v="0"/>
    <n v="0"/>
    <n v="0"/>
    <n v="63"/>
    <n v="88"/>
    <n v="151"/>
    <n v="0"/>
    <n v="0"/>
    <n v="0"/>
    <n v="8"/>
    <n v="2"/>
    <n v="10"/>
    <n v="14"/>
    <n v="32"/>
    <n v="46"/>
    <n v="47"/>
    <n v="57"/>
    <n v="104"/>
    <n v="0"/>
    <n v="0"/>
    <n v="0"/>
    <n v="0"/>
    <n v="0"/>
    <n v="0"/>
    <n v="0"/>
    <n v="0"/>
    <n v="0"/>
    <n v="69"/>
    <n v="91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204G"/>
    <n v="1"/>
    <s v="JESUS MACIAS DELGADO"/>
    <n v="37"/>
    <s v="JUÁREZ"/>
    <n v="1"/>
    <s v="JUĂREZ"/>
    <s v="CERRADA DESIERTO DE KALAHARI"/>
    <n v="0"/>
    <s v="JUÁREZ"/>
    <s v="PÚBLICO"/>
    <x v="0"/>
    <x v="4"/>
    <x v="0"/>
    <x v="0"/>
    <s v="08FZP0270P"/>
    <s v="08FJZ0112F"/>
    <s v="08ADG0005C"/>
    <n v="0"/>
    <n v="44"/>
    <n v="40"/>
    <n v="84"/>
    <n v="0"/>
    <n v="0"/>
    <n v="0"/>
    <n v="44"/>
    <n v="40"/>
    <n v="84"/>
    <n v="0"/>
    <n v="0"/>
    <n v="0"/>
    <n v="1"/>
    <n v="2"/>
    <n v="3"/>
    <n v="13"/>
    <n v="10"/>
    <n v="23"/>
    <n v="24"/>
    <n v="33"/>
    <n v="57"/>
    <n v="0"/>
    <n v="0"/>
    <n v="0"/>
    <n v="0"/>
    <n v="0"/>
    <n v="0"/>
    <n v="0"/>
    <n v="0"/>
    <n v="0"/>
    <n v="38"/>
    <n v="45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2205F"/>
    <n v="1"/>
    <s v="JOAQUIN RAMIREZ GUZMAN"/>
    <n v="37"/>
    <s v="JUÁREZ"/>
    <n v="1"/>
    <s v="JUĂREZ"/>
    <s v="CALLE HACIENDA LOS FRESNOS"/>
    <n v="0"/>
    <s v="JUÁREZ"/>
    <s v="PÚBLICO"/>
    <x v="0"/>
    <x v="4"/>
    <x v="0"/>
    <x v="0"/>
    <s v="08FZP0023G"/>
    <s v="08FJZ0112F"/>
    <s v="08ADG0005C"/>
    <n v="0"/>
    <n v="62"/>
    <n v="59"/>
    <n v="121"/>
    <n v="0"/>
    <n v="0"/>
    <n v="0"/>
    <n v="62"/>
    <n v="59"/>
    <n v="121"/>
    <n v="0"/>
    <n v="0"/>
    <n v="0"/>
    <n v="1"/>
    <n v="1"/>
    <n v="2"/>
    <n v="22"/>
    <n v="16"/>
    <n v="38"/>
    <n v="45"/>
    <n v="57"/>
    <n v="102"/>
    <n v="0"/>
    <n v="0"/>
    <n v="0"/>
    <n v="0"/>
    <n v="0"/>
    <n v="0"/>
    <n v="0"/>
    <n v="0"/>
    <n v="0"/>
    <n v="68"/>
    <n v="74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06E"/>
    <n v="1"/>
    <s v="RIO BRAVO"/>
    <n v="37"/>
    <s v="JUÁREZ"/>
    <n v="1"/>
    <s v="JUĂREZ"/>
    <s v="CALLE LICENCIADO REYES BAEZA"/>
    <n v="0"/>
    <s v="JUÁREZ"/>
    <s v="PÚBLICO"/>
    <x v="0"/>
    <x v="4"/>
    <x v="0"/>
    <x v="0"/>
    <s v="08FZP0265D"/>
    <s v="08FJZ0101Z"/>
    <s v="08ADG0005C"/>
    <n v="0"/>
    <n v="23"/>
    <n v="27"/>
    <n v="50"/>
    <n v="0"/>
    <n v="0"/>
    <n v="0"/>
    <n v="23"/>
    <n v="27"/>
    <n v="50"/>
    <n v="0"/>
    <n v="0"/>
    <n v="0"/>
    <n v="1"/>
    <n v="4"/>
    <n v="5"/>
    <n v="9"/>
    <n v="7"/>
    <n v="16"/>
    <n v="9"/>
    <n v="13"/>
    <n v="22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207D"/>
    <n v="1"/>
    <s v="CATALINA MORENO TERRAZAS"/>
    <n v="37"/>
    <s v="JUÁREZ"/>
    <n v="1"/>
    <s v="JUĂREZ"/>
    <s v="CALLE SENDEROS DEL CALVARIO"/>
    <n v="0"/>
    <s v="JUÁREZ"/>
    <s v="PÚBLICO"/>
    <x v="0"/>
    <x v="4"/>
    <x v="0"/>
    <x v="0"/>
    <s v="08FZP0270P"/>
    <s v="08FJZ0112F"/>
    <s v="08ADG0005C"/>
    <n v="0"/>
    <n v="65"/>
    <n v="69"/>
    <n v="134"/>
    <n v="0"/>
    <n v="0"/>
    <n v="0"/>
    <n v="65"/>
    <n v="69"/>
    <n v="134"/>
    <n v="0"/>
    <n v="0"/>
    <n v="0"/>
    <n v="0"/>
    <n v="2"/>
    <n v="2"/>
    <n v="18"/>
    <n v="16"/>
    <n v="34"/>
    <n v="43"/>
    <n v="45"/>
    <n v="88"/>
    <n v="0"/>
    <n v="0"/>
    <n v="0"/>
    <n v="0"/>
    <n v="0"/>
    <n v="0"/>
    <n v="0"/>
    <n v="0"/>
    <n v="0"/>
    <n v="61"/>
    <n v="63"/>
    <n v="124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6"/>
    <n v="5"/>
    <n v="1"/>
  </r>
  <r>
    <s v="08DJN2208C"/>
    <n v="1"/>
    <s v="ESTEFANIA CASTAĂ‘EDA"/>
    <n v="50"/>
    <s v="NUEVO CASAS GRANDES"/>
    <n v="1"/>
    <s v="NUEVO CASAS GRANDES"/>
    <s v="CALLE PINO"/>
    <n v="1621"/>
    <s v="NVO. CASAS GRANDES"/>
    <s v="PÚBLICO"/>
    <x v="0"/>
    <x v="4"/>
    <x v="0"/>
    <x v="0"/>
    <s v="08FZP0113Z"/>
    <s v="08FJZ0110H"/>
    <s v="08ADG0013L"/>
    <n v="0"/>
    <n v="36"/>
    <n v="51"/>
    <n v="87"/>
    <n v="0"/>
    <n v="0"/>
    <n v="0"/>
    <n v="36"/>
    <n v="51"/>
    <n v="87"/>
    <n v="0"/>
    <n v="0"/>
    <n v="0"/>
    <n v="3"/>
    <n v="1"/>
    <n v="4"/>
    <n v="19"/>
    <n v="12"/>
    <n v="31"/>
    <n v="23"/>
    <n v="20"/>
    <n v="43"/>
    <n v="0"/>
    <n v="0"/>
    <n v="0"/>
    <n v="0"/>
    <n v="0"/>
    <n v="0"/>
    <n v="0"/>
    <n v="0"/>
    <n v="0"/>
    <n v="45"/>
    <n v="33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09B"/>
    <n v="1"/>
    <s v="MARIA SAENZ HERRERA"/>
    <n v="37"/>
    <s v="JUÁREZ"/>
    <n v="1"/>
    <s v="JUĂREZ"/>
    <s v="CALLE PICO KIBO"/>
    <n v="0"/>
    <s v="JUÁREZ"/>
    <s v="PÚBLICO"/>
    <x v="0"/>
    <x v="4"/>
    <x v="0"/>
    <x v="0"/>
    <s v="08FZP0270P"/>
    <s v="08FJZ0112F"/>
    <s v="08ADG0005C"/>
    <n v="0"/>
    <n v="57"/>
    <n v="53"/>
    <n v="110"/>
    <n v="0"/>
    <n v="0"/>
    <n v="0"/>
    <n v="57"/>
    <n v="53"/>
    <n v="110"/>
    <n v="0"/>
    <n v="0"/>
    <n v="0"/>
    <n v="1"/>
    <n v="3"/>
    <n v="4"/>
    <n v="11"/>
    <n v="13"/>
    <n v="24"/>
    <n v="45"/>
    <n v="44"/>
    <n v="89"/>
    <n v="0"/>
    <n v="0"/>
    <n v="0"/>
    <n v="0"/>
    <n v="0"/>
    <n v="0"/>
    <n v="0"/>
    <n v="0"/>
    <n v="0"/>
    <n v="57"/>
    <n v="60"/>
    <n v="117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210R"/>
    <n v="1"/>
    <s v="BERTHA TARIN AMAYA"/>
    <n v="37"/>
    <s v="JUÁREZ"/>
    <n v="1"/>
    <s v="JUĂREZ"/>
    <s v="CALLE HACIENDA ESMERALDA"/>
    <n v="0"/>
    <s v="JUÁREZ"/>
    <s v="PÚBLICO"/>
    <x v="0"/>
    <x v="4"/>
    <x v="0"/>
    <x v="0"/>
    <s v="08FZP0142U"/>
    <s v="08FJZ0004Y"/>
    <s v="08ADG0005C"/>
    <n v="0"/>
    <n v="104"/>
    <n v="97"/>
    <n v="201"/>
    <n v="0"/>
    <n v="0"/>
    <n v="0"/>
    <n v="104"/>
    <n v="97"/>
    <n v="201"/>
    <n v="0"/>
    <n v="0"/>
    <n v="0"/>
    <n v="4"/>
    <n v="5"/>
    <n v="9"/>
    <n v="24"/>
    <n v="27"/>
    <n v="51"/>
    <n v="83"/>
    <n v="67"/>
    <n v="150"/>
    <n v="0"/>
    <n v="0"/>
    <n v="0"/>
    <n v="0"/>
    <n v="0"/>
    <n v="0"/>
    <n v="0"/>
    <n v="0"/>
    <n v="0"/>
    <n v="111"/>
    <n v="99"/>
    <n v="210"/>
    <n v="0"/>
    <n v="1"/>
    <n v="5"/>
    <n v="0"/>
    <n v="0"/>
    <n v="0"/>
    <n v="1"/>
    <n v="7"/>
    <n v="0"/>
    <n v="0"/>
    <n v="0"/>
    <n v="1"/>
    <n v="0"/>
    <n v="1"/>
    <n v="0"/>
    <n v="0"/>
    <n v="0"/>
    <n v="0"/>
    <n v="1"/>
    <n v="6"/>
    <n v="0"/>
    <n v="0"/>
    <n v="0"/>
    <n v="0"/>
    <n v="0"/>
    <n v="0"/>
    <n v="0"/>
    <n v="0"/>
    <n v="1"/>
    <n v="1"/>
    <n v="0"/>
    <n v="11"/>
    <n v="1"/>
    <n v="6"/>
    <n v="0"/>
    <n v="1"/>
    <n v="5"/>
    <n v="0"/>
    <n v="0"/>
    <n v="0"/>
    <n v="1"/>
    <n v="7"/>
    <n v="7"/>
    <n v="7"/>
    <n v="1"/>
  </r>
  <r>
    <s v="08DJN2211Q"/>
    <n v="1"/>
    <s v="CONCEPCION ARACELY AVILA PANDO"/>
    <n v="37"/>
    <s v="JUÁREZ"/>
    <n v="1"/>
    <s v="JUĂREZ"/>
    <s v="CALLE MONTES SANTA CATALINA"/>
    <n v="0"/>
    <s v="JUÁREZ"/>
    <s v="PÚBLICO"/>
    <x v="0"/>
    <x v="4"/>
    <x v="0"/>
    <x v="0"/>
    <s v="08FZP0271O"/>
    <s v="08FJZ0112F"/>
    <s v="08ADG0005C"/>
    <n v="0"/>
    <n v="76"/>
    <n v="69"/>
    <n v="145"/>
    <n v="0"/>
    <n v="0"/>
    <n v="0"/>
    <n v="76"/>
    <n v="69"/>
    <n v="145"/>
    <n v="0"/>
    <n v="0"/>
    <n v="0"/>
    <n v="3"/>
    <n v="4"/>
    <n v="7"/>
    <n v="11"/>
    <n v="21"/>
    <n v="32"/>
    <n v="59"/>
    <n v="52"/>
    <n v="111"/>
    <n v="0"/>
    <n v="0"/>
    <n v="0"/>
    <n v="0"/>
    <n v="0"/>
    <n v="0"/>
    <n v="0"/>
    <n v="0"/>
    <n v="0"/>
    <n v="73"/>
    <n v="77"/>
    <n v="150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213O"/>
    <n v="1"/>
    <s v="TEOTIHUACAN"/>
    <n v="37"/>
    <s v="JUÁREZ"/>
    <n v="1"/>
    <s v="JUĂREZ"/>
    <s v="AVENIDA CENTRAL"/>
    <n v="0"/>
    <s v="JUÁREZ"/>
    <s v="PÚBLICO"/>
    <x v="0"/>
    <x v="4"/>
    <x v="0"/>
    <x v="0"/>
    <s v="08FZP0023G"/>
    <s v="08FJZ0112F"/>
    <s v="08ADG0005C"/>
    <n v="0"/>
    <n v="53"/>
    <n v="58"/>
    <n v="111"/>
    <n v="0"/>
    <n v="0"/>
    <n v="0"/>
    <n v="53"/>
    <n v="58"/>
    <n v="111"/>
    <n v="0"/>
    <n v="0"/>
    <n v="0"/>
    <n v="2"/>
    <n v="0"/>
    <n v="2"/>
    <n v="12"/>
    <n v="22"/>
    <n v="34"/>
    <n v="37"/>
    <n v="47"/>
    <n v="84"/>
    <n v="0"/>
    <n v="0"/>
    <n v="0"/>
    <n v="0"/>
    <n v="0"/>
    <n v="0"/>
    <n v="0"/>
    <n v="0"/>
    <n v="0"/>
    <n v="51"/>
    <n v="69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214N"/>
    <n v="2"/>
    <s v="BEETHOVEN"/>
    <n v="37"/>
    <s v="JUÁREZ"/>
    <n v="1"/>
    <s v="JUĂREZ"/>
    <s v="CALLE DOMINGO GARCĂŤA RAMOS"/>
    <n v="2366"/>
    <s v="JUÁREZ"/>
    <s v="PÚBLICO"/>
    <x v="0"/>
    <x v="4"/>
    <x v="0"/>
    <x v="0"/>
    <s v="08FZP0158V"/>
    <s v="08FJZ0004Y"/>
    <s v="08ADG0005C"/>
    <n v="0"/>
    <n v="56"/>
    <n v="54"/>
    <n v="110"/>
    <n v="0"/>
    <n v="0"/>
    <n v="0"/>
    <n v="56"/>
    <n v="54"/>
    <n v="110"/>
    <n v="0"/>
    <n v="0"/>
    <n v="0"/>
    <n v="1"/>
    <n v="2"/>
    <n v="3"/>
    <n v="17"/>
    <n v="8"/>
    <n v="25"/>
    <n v="29"/>
    <n v="22"/>
    <n v="51"/>
    <n v="0"/>
    <n v="0"/>
    <n v="0"/>
    <n v="0"/>
    <n v="0"/>
    <n v="0"/>
    <n v="0"/>
    <n v="0"/>
    <n v="0"/>
    <n v="47"/>
    <n v="32"/>
    <n v="79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1"/>
    <n v="3"/>
    <n v="1"/>
    <n v="0"/>
    <n v="0"/>
    <n v="0"/>
    <n v="0"/>
    <n v="0"/>
    <n v="0"/>
    <n v="0"/>
    <n v="0"/>
    <n v="1"/>
    <n v="0"/>
    <n v="7"/>
    <n v="1"/>
    <n v="3"/>
    <n v="0"/>
    <n v="0"/>
    <n v="2"/>
    <n v="0"/>
    <n v="0"/>
    <n v="0"/>
    <n v="2"/>
    <n v="4"/>
    <n v="6"/>
    <n v="4"/>
    <n v="1"/>
  </r>
  <r>
    <s v="08DJN2218J"/>
    <n v="2"/>
    <s v="MARIA CRISTINA ZUĂ‘IGA SANTIAGO"/>
    <n v="37"/>
    <s v="JUÁREZ"/>
    <n v="1"/>
    <s v="JUĂREZ"/>
    <s v="CALLE PUERTA DEL SOL"/>
    <n v="3250"/>
    <s v="JUÁREZ"/>
    <s v="PÚBLICO"/>
    <x v="0"/>
    <x v="4"/>
    <x v="0"/>
    <x v="0"/>
    <s v="08FZP0266C"/>
    <s v="08FJZ0112F"/>
    <s v="08ADG0005C"/>
    <n v="0"/>
    <n v="108"/>
    <n v="78"/>
    <n v="186"/>
    <n v="0"/>
    <n v="0"/>
    <n v="0"/>
    <n v="108"/>
    <n v="78"/>
    <n v="186"/>
    <n v="0"/>
    <n v="0"/>
    <n v="0"/>
    <n v="10"/>
    <n v="7"/>
    <n v="17"/>
    <n v="30"/>
    <n v="24"/>
    <n v="54"/>
    <n v="61"/>
    <n v="42"/>
    <n v="103"/>
    <n v="0"/>
    <n v="0"/>
    <n v="0"/>
    <n v="0"/>
    <n v="0"/>
    <n v="0"/>
    <n v="0"/>
    <n v="0"/>
    <n v="0"/>
    <n v="101"/>
    <n v="73"/>
    <n v="174"/>
    <n v="0"/>
    <n v="2"/>
    <n v="4"/>
    <n v="0"/>
    <n v="0"/>
    <n v="0"/>
    <n v="1"/>
    <n v="7"/>
    <n v="0"/>
    <n v="0"/>
    <n v="0"/>
    <n v="1"/>
    <n v="0"/>
    <n v="1"/>
    <n v="0"/>
    <n v="0"/>
    <n v="0"/>
    <n v="0"/>
    <n v="1"/>
    <n v="6"/>
    <n v="0"/>
    <n v="2"/>
    <n v="0"/>
    <n v="0"/>
    <n v="0"/>
    <n v="0"/>
    <n v="0"/>
    <n v="0"/>
    <n v="2"/>
    <n v="0"/>
    <n v="0"/>
    <n v="13"/>
    <n v="1"/>
    <n v="6"/>
    <n v="0"/>
    <n v="2"/>
    <n v="4"/>
    <n v="0"/>
    <n v="0"/>
    <n v="0"/>
    <n v="1"/>
    <n v="7"/>
    <n v="7"/>
    <n v="7"/>
    <n v="1"/>
  </r>
  <r>
    <s v="08DJN2219I"/>
    <n v="1"/>
    <s v="FEDERICO FROEBEL"/>
    <n v="27"/>
    <s v="GUACHOCHI"/>
    <n v="1"/>
    <s v="GUACHOCHI"/>
    <s v="CALLE PELICANO"/>
    <n v="24"/>
    <s v="GUACHOCHI"/>
    <s v="PÚBLICO"/>
    <x v="0"/>
    <x v="4"/>
    <x v="0"/>
    <x v="0"/>
    <s v="08FZP0021I"/>
    <s v="08FJZ0106V"/>
    <s v="08ADG0006B"/>
    <n v="0"/>
    <n v="27"/>
    <n v="38"/>
    <n v="65"/>
    <n v="0"/>
    <n v="0"/>
    <n v="0"/>
    <n v="27"/>
    <n v="38"/>
    <n v="65"/>
    <n v="0"/>
    <n v="0"/>
    <n v="0"/>
    <n v="12"/>
    <n v="8"/>
    <n v="20"/>
    <n v="10"/>
    <n v="12"/>
    <n v="22"/>
    <n v="11"/>
    <n v="13"/>
    <n v="24"/>
    <n v="0"/>
    <n v="0"/>
    <n v="0"/>
    <n v="0"/>
    <n v="0"/>
    <n v="0"/>
    <n v="0"/>
    <n v="0"/>
    <n v="0"/>
    <n v="33"/>
    <n v="33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2220Y"/>
    <n v="2"/>
    <s v="BONAMPAK"/>
    <n v="37"/>
    <s v="JUÁREZ"/>
    <n v="1"/>
    <s v="JUĂREZ"/>
    <s v="CALLE HACIENDA CASA DE JANOS"/>
    <n v="9505"/>
    <s v="JUÁREZ"/>
    <s v="PÚBLICO"/>
    <x v="0"/>
    <x v="4"/>
    <x v="0"/>
    <x v="0"/>
    <s v="08FZP0023G"/>
    <s v="08FJZ0112F"/>
    <s v="08ADG0005C"/>
    <n v="0"/>
    <n v="68"/>
    <n v="71"/>
    <n v="139"/>
    <n v="0"/>
    <n v="0"/>
    <n v="0"/>
    <n v="68"/>
    <n v="71"/>
    <n v="139"/>
    <n v="0"/>
    <n v="0"/>
    <n v="0"/>
    <n v="2"/>
    <n v="4"/>
    <n v="6"/>
    <n v="16"/>
    <n v="8"/>
    <n v="24"/>
    <n v="52"/>
    <n v="47"/>
    <n v="99"/>
    <n v="0"/>
    <n v="0"/>
    <n v="0"/>
    <n v="0"/>
    <n v="0"/>
    <n v="0"/>
    <n v="0"/>
    <n v="0"/>
    <n v="0"/>
    <n v="70"/>
    <n v="59"/>
    <n v="129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23V"/>
    <n v="1"/>
    <s v="MINERAL DE DOLORES"/>
    <n v="40"/>
    <s v="MADERA"/>
    <n v="22"/>
    <s v="HUIZOPA"/>
    <s v="CALLE MINERAL DE DOLORES"/>
    <n v="0"/>
    <s v="MADERA"/>
    <s v="PÚBLICO"/>
    <x v="0"/>
    <x v="4"/>
    <x v="0"/>
    <x v="0"/>
    <s v="08FZP0112Z"/>
    <s v="08FJZ0111G"/>
    <s v="08ADG0055K"/>
    <n v="0"/>
    <n v="9"/>
    <n v="7"/>
    <n v="16"/>
    <n v="0"/>
    <n v="0"/>
    <n v="0"/>
    <n v="9"/>
    <n v="7"/>
    <n v="16"/>
    <n v="0"/>
    <n v="0"/>
    <n v="0"/>
    <n v="0"/>
    <n v="3"/>
    <n v="3"/>
    <n v="5"/>
    <n v="2"/>
    <n v="7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24U"/>
    <n v="2"/>
    <s v="HILDA ORELIA ARIZPE RODRIGUEZ"/>
    <n v="21"/>
    <s v="DELICIAS"/>
    <n v="1"/>
    <s v="DELICIAS"/>
    <s v="CALLE EMILIANO ZAPATA"/>
    <n v="410"/>
    <s v="DELICIAS"/>
    <s v="PÚBLICO"/>
    <x v="0"/>
    <x v="4"/>
    <x v="0"/>
    <x v="0"/>
    <s v="08FZP0137I"/>
    <s v="08FJZ0108T"/>
    <s v="08ADG0057I"/>
    <n v="0"/>
    <n v="12"/>
    <n v="16"/>
    <n v="28"/>
    <n v="0"/>
    <n v="0"/>
    <n v="0"/>
    <n v="12"/>
    <n v="16"/>
    <n v="28"/>
    <n v="0"/>
    <n v="0"/>
    <n v="0"/>
    <n v="1"/>
    <n v="0"/>
    <n v="1"/>
    <n v="6"/>
    <n v="4"/>
    <n v="10"/>
    <n v="4"/>
    <n v="8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2225T"/>
    <n v="1"/>
    <s v="MICHAEL ENDE"/>
    <n v="2"/>
    <s v="ALDAMA"/>
    <n v="1"/>
    <s v="JUAN ALDAMA"/>
    <s v="CALLE ALAMO DE ITALIA"/>
    <n v="0"/>
    <s v="CHIHUAHUA"/>
    <s v="PÚBLICO"/>
    <x v="0"/>
    <x v="4"/>
    <x v="0"/>
    <x v="0"/>
    <s v="08FZP0262G"/>
    <s v="08FJZ0117A"/>
    <s v="08ADG0046C"/>
    <n v="0"/>
    <n v="59"/>
    <n v="53"/>
    <n v="112"/>
    <n v="0"/>
    <n v="0"/>
    <n v="0"/>
    <n v="59"/>
    <n v="53"/>
    <n v="112"/>
    <n v="0"/>
    <n v="0"/>
    <n v="0"/>
    <n v="8"/>
    <n v="8"/>
    <n v="16"/>
    <n v="33"/>
    <n v="12"/>
    <n v="45"/>
    <n v="24"/>
    <n v="26"/>
    <n v="50"/>
    <n v="0"/>
    <n v="0"/>
    <n v="0"/>
    <n v="0"/>
    <n v="0"/>
    <n v="0"/>
    <n v="0"/>
    <n v="0"/>
    <n v="0"/>
    <n v="65"/>
    <n v="46"/>
    <n v="111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DJN2227R"/>
    <n v="1"/>
    <s v="CHICHEN ITZA"/>
    <n v="37"/>
    <s v="JUÁREZ"/>
    <n v="1"/>
    <s v="JUĂREZ"/>
    <s v="CALLE FUNDADORES DE AMERICA"/>
    <n v="0"/>
    <s v="JUÁREZ"/>
    <s v="PÚBLICO"/>
    <x v="0"/>
    <x v="4"/>
    <x v="0"/>
    <x v="0"/>
    <s v="08FZP0023G"/>
    <s v="08FJZ0112F"/>
    <s v="08ADG0005C"/>
    <n v="0"/>
    <n v="67"/>
    <n v="74"/>
    <n v="141"/>
    <n v="0"/>
    <n v="0"/>
    <n v="0"/>
    <n v="67"/>
    <n v="74"/>
    <n v="141"/>
    <n v="0"/>
    <n v="0"/>
    <n v="0"/>
    <n v="8"/>
    <n v="3"/>
    <n v="11"/>
    <n v="20"/>
    <n v="23"/>
    <n v="43"/>
    <n v="45"/>
    <n v="43"/>
    <n v="88"/>
    <n v="0"/>
    <n v="0"/>
    <n v="0"/>
    <n v="0"/>
    <n v="0"/>
    <n v="0"/>
    <n v="0"/>
    <n v="0"/>
    <n v="0"/>
    <n v="73"/>
    <n v="69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5"/>
    <n v="5"/>
    <n v="1"/>
  </r>
  <r>
    <s v="08DJN2228Q"/>
    <n v="1"/>
    <s v="PASO DEL NORTE"/>
    <n v="37"/>
    <s v="JUÁREZ"/>
    <n v="1"/>
    <s v="JUĂREZ"/>
    <s v="CALLE TIERRA DEL SOL"/>
    <n v="0"/>
    <s v="JUÁREZ"/>
    <s v="PÚBLICO"/>
    <x v="0"/>
    <x v="4"/>
    <x v="0"/>
    <x v="0"/>
    <s v="08FZP0266C"/>
    <s v="08FJZ0112F"/>
    <s v="08ADG0005C"/>
    <n v="0"/>
    <n v="117"/>
    <n v="89"/>
    <n v="206"/>
    <n v="0"/>
    <n v="0"/>
    <n v="0"/>
    <n v="117"/>
    <n v="89"/>
    <n v="206"/>
    <n v="0"/>
    <n v="0"/>
    <n v="0"/>
    <n v="4"/>
    <n v="6"/>
    <n v="10"/>
    <n v="27"/>
    <n v="19"/>
    <n v="46"/>
    <n v="68"/>
    <n v="49"/>
    <n v="117"/>
    <n v="0"/>
    <n v="0"/>
    <n v="0"/>
    <n v="0"/>
    <n v="0"/>
    <n v="0"/>
    <n v="0"/>
    <n v="0"/>
    <n v="0"/>
    <n v="99"/>
    <n v="74"/>
    <n v="173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2229P"/>
    <n v="1"/>
    <s v="BARRANCAS DEL COBRE"/>
    <n v="37"/>
    <s v="JUÁREZ"/>
    <n v="1"/>
    <s v="JUĂREZ"/>
    <s v="CALLE LEONARDO SOLIS BARRAZA"/>
    <n v="0"/>
    <s v="JUÁREZ"/>
    <s v="PÚBLICO"/>
    <x v="0"/>
    <x v="4"/>
    <x v="0"/>
    <x v="0"/>
    <s v="08FZP0270P"/>
    <s v="08FJZ0112F"/>
    <s v="08ADG0005C"/>
    <n v="0"/>
    <n v="46"/>
    <n v="56"/>
    <n v="102"/>
    <n v="0"/>
    <n v="0"/>
    <n v="0"/>
    <n v="46"/>
    <n v="56"/>
    <n v="102"/>
    <n v="0"/>
    <n v="0"/>
    <n v="0"/>
    <n v="1"/>
    <n v="1"/>
    <n v="2"/>
    <n v="19"/>
    <n v="13"/>
    <n v="32"/>
    <n v="32"/>
    <n v="44"/>
    <n v="76"/>
    <n v="0"/>
    <n v="0"/>
    <n v="0"/>
    <n v="0"/>
    <n v="0"/>
    <n v="0"/>
    <n v="0"/>
    <n v="0"/>
    <n v="0"/>
    <n v="52"/>
    <n v="58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5"/>
    <n v="4"/>
    <n v="1"/>
  </r>
  <r>
    <s v="08DJN2231D"/>
    <n v="1"/>
    <s v="DAVID ALFARO SIQUEIROS"/>
    <n v="46"/>
    <s v="MORELOS"/>
    <n v="333"/>
    <s v="LAJITAS DE PALMIRA"/>
    <s v="CALLE LAJITAS DE PALMIRA"/>
    <n v="0"/>
    <s v="GUACHOCHI"/>
    <s v="PÚBLICO"/>
    <x v="0"/>
    <x v="4"/>
    <x v="0"/>
    <x v="0"/>
    <s v="08FZP0025E"/>
    <s v="08FJZ0106V"/>
    <s v="08ADG0006B"/>
    <n v="0"/>
    <n v="9"/>
    <n v="10"/>
    <n v="19"/>
    <n v="0"/>
    <n v="0"/>
    <n v="0"/>
    <n v="9"/>
    <n v="10"/>
    <n v="19"/>
    <n v="0"/>
    <n v="0"/>
    <n v="0"/>
    <n v="2"/>
    <n v="4"/>
    <n v="6"/>
    <n v="2"/>
    <n v="3"/>
    <n v="5"/>
    <n v="4"/>
    <n v="5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32C"/>
    <n v="1"/>
    <s v="CHINIPAS"/>
    <n v="20"/>
    <s v="CHÍNIPAS"/>
    <n v="1"/>
    <s v="CHĂŤNIPAS DE ALMADA"/>
    <s v="NINGUNO NINGUNO"/>
    <n v="0"/>
    <s v="CREEL"/>
    <s v="PÚBLICO"/>
    <x v="0"/>
    <x v="4"/>
    <x v="0"/>
    <x v="0"/>
    <s v="08FZP0134L"/>
    <s v="08FJZ0106V"/>
    <s v="08ADG0003E"/>
    <n v="0"/>
    <n v="42"/>
    <n v="30"/>
    <n v="72"/>
    <n v="0"/>
    <n v="0"/>
    <n v="0"/>
    <n v="42"/>
    <n v="30"/>
    <n v="72"/>
    <n v="0"/>
    <n v="0"/>
    <n v="0"/>
    <n v="11"/>
    <n v="16"/>
    <n v="27"/>
    <n v="15"/>
    <n v="8"/>
    <n v="23"/>
    <n v="14"/>
    <n v="8"/>
    <n v="22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5"/>
    <n v="1"/>
    <n v="2"/>
    <n v="1"/>
    <n v="1"/>
    <n v="1"/>
    <n v="0"/>
    <n v="0"/>
    <n v="0"/>
    <n v="0"/>
    <n v="3"/>
    <n v="3"/>
    <n v="3"/>
    <n v="1"/>
  </r>
  <r>
    <s v="08DJN2233B"/>
    <n v="2"/>
    <s v="ROSARIO CASTELLANOS"/>
    <n v="37"/>
    <s v="JUÁREZ"/>
    <n v="1"/>
    <s v="JUĂREZ"/>
    <s v="CALLE CHINATU"/>
    <n v="9226"/>
    <s v="JUÁREZ"/>
    <s v="PÚBLICO"/>
    <x v="0"/>
    <x v="4"/>
    <x v="0"/>
    <x v="0"/>
    <s v="08FZP0261H"/>
    <s v="08FJZ0101Z"/>
    <s v="08ADG0005C"/>
    <n v="0"/>
    <n v="44"/>
    <n v="34"/>
    <n v="78"/>
    <n v="0"/>
    <n v="0"/>
    <n v="0"/>
    <n v="44"/>
    <n v="34"/>
    <n v="78"/>
    <n v="0"/>
    <n v="0"/>
    <n v="0"/>
    <n v="2"/>
    <n v="5"/>
    <n v="7"/>
    <n v="12"/>
    <n v="12"/>
    <n v="24"/>
    <n v="19"/>
    <n v="18"/>
    <n v="37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1"/>
    <n v="2"/>
    <n v="1"/>
    <n v="0"/>
    <n v="0"/>
    <n v="0"/>
    <n v="0"/>
    <n v="0"/>
    <n v="0"/>
    <n v="0"/>
    <n v="0"/>
    <n v="1"/>
    <n v="0"/>
    <n v="6"/>
    <n v="1"/>
    <n v="2"/>
    <n v="0"/>
    <n v="0"/>
    <n v="2"/>
    <n v="0"/>
    <n v="0"/>
    <n v="0"/>
    <n v="1"/>
    <n v="3"/>
    <n v="7"/>
    <n v="4"/>
    <n v="1"/>
  </r>
  <r>
    <s v="08DJN2234A"/>
    <n v="2"/>
    <s v="LUCINA SAENZ HERRERA"/>
    <n v="37"/>
    <s v="JUÁREZ"/>
    <n v="1"/>
    <s v="JUĂREZ"/>
    <s v="CALLE COSTA BRAVA"/>
    <n v="0"/>
    <s v="JUÁREZ"/>
    <s v="PÚBLICO"/>
    <x v="0"/>
    <x v="4"/>
    <x v="0"/>
    <x v="0"/>
    <s v="08FZP0270P"/>
    <s v="08FJZ0112F"/>
    <s v="08ADG0005C"/>
    <n v="0"/>
    <n v="74"/>
    <n v="87"/>
    <n v="161"/>
    <n v="0"/>
    <n v="0"/>
    <n v="0"/>
    <n v="74"/>
    <n v="87"/>
    <n v="161"/>
    <n v="0"/>
    <n v="0"/>
    <n v="0"/>
    <n v="2"/>
    <n v="2"/>
    <n v="4"/>
    <n v="16"/>
    <n v="27"/>
    <n v="43"/>
    <n v="53"/>
    <n v="57"/>
    <n v="110"/>
    <n v="0"/>
    <n v="0"/>
    <n v="0"/>
    <n v="0"/>
    <n v="0"/>
    <n v="0"/>
    <n v="0"/>
    <n v="0"/>
    <n v="0"/>
    <n v="71"/>
    <n v="86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235Z"/>
    <n v="2"/>
    <s v="CARMEN SAENZ HERRERA"/>
    <n v="37"/>
    <s v="JUÁREZ"/>
    <n v="1"/>
    <s v="JUĂREZ"/>
    <s v="CALLE FORTIN DE LA SOLEDAD"/>
    <n v="0"/>
    <s v="JUÁREZ"/>
    <s v="PÚBLICO"/>
    <x v="0"/>
    <x v="4"/>
    <x v="0"/>
    <x v="0"/>
    <s v="08FZP0271O"/>
    <s v="08FJZ0112F"/>
    <s v="08ADG0005C"/>
    <n v="0"/>
    <n v="76"/>
    <n v="70"/>
    <n v="146"/>
    <n v="0"/>
    <n v="0"/>
    <n v="0"/>
    <n v="76"/>
    <n v="70"/>
    <n v="146"/>
    <n v="0"/>
    <n v="0"/>
    <n v="0"/>
    <n v="4"/>
    <n v="3"/>
    <n v="7"/>
    <n v="17"/>
    <n v="19"/>
    <n v="36"/>
    <n v="53"/>
    <n v="55"/>
    <n v="108"/>
    <n v="0"/>
    <n v="0"/>
    <n v="0"/>
    <n v="0"/>
    <n v="0"/>
    <n v="0"/>
    <n v="0"/>
    <n v="0"/>
    <n v="0"/>
    <n v="74"/>
    <n v="77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238X"/>
    <n v="1"/>
    <s v="CARLOS MONTEMAYOR"/>
    <n v="4"/>
    <s v="AQUILES SERDÁN"/>
    <n v="1"/>
    <s v="SANTA EULALIA"/>
    <s v="CALLE DEL COBRE"/>
    <n v="0"/>
    <s v="CHIHUAHUA"/>
    <s v="PÚBLICO"/>
    <x v="0"/>
    <x v="4"/>
    <x v="0"/>
    <x v="0"/>
    <s v="08FZP0268A"/>
    <s v="08FJZ0117A"/>
    <s v="08ADG0046C"/>
    <n v="0"/>
    <n v="57"/>
    <n v="52"/>
    <n v="109"/>
    <n v="0"/>
    <n v="0"/>
    <n v="0"/>
    <n v="57"/>
    <n v="52"/>
    <n v="109"/>
    <n v="0"/>
    <n v="0"/>
    <n v="0"/>
    <n v="6"/>
    <n v="7"/>
    <n v="13"/>
    <n v="27"/>
    <n v="14"/>
    <n v="41"/>
    <n v="26"/>
    <n v="19"/>
    <n v="45"/>
    <n v="0"/>
    <n v="0"/>
    <n v="0"/>
    <n v="0"/>
    <n v="0"/>
    <n v="0"/>
    <n v="0"/>
    <n v="0"/>
    <n v="0"/>
    <n v="59"/>
    <n v="40"/>
    <n v="99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8"/>
    <n v="6"/>
    <n v="1"/>
  </r>
  <r>
    <s v="08DJN2240L"/>
    <n v="1"/>
    <s v="CENTENARIO DE LA REVOLUCION MEXICANA"/>
    <n v="17"/>
    <s v="CUAUHTÉMOC"/>
    <n v="1"/>
    <s v="CUAUHTĂ‰MOC"/>
    <s v="CALLE 110"/>
    <n v="0"/>
    <s v="CUAUHTÉMOC"/>
    <s v="PÚBLICO"/>
    <x v="0"/>
    <x v="4"/>
    <x v="0"/>
    <x v="0"/>
    <s v="08FZP0145R"/>
    <s v="08FJZ0111G"/>
    <s v="08ADG0010O"/>
    <n v="0"/>
    <n v="59"/>
    <n v="47"/>
    <n v="106"/>
    <n v="0"/>
    <n v="0"/>
    <n v="0"/>
    <n v="59"/>
    <n v="47"/>
    <n v="106"/>
    <n v="0"/>
    <n v="0"/>
    <n v="0"/>
    <n v="3"/>
    <n v="5"/>
    <n v="8"/>
    <n v="22"/>
    <n v="19"/>
    <n v="41"/>
    <n v="27"/>
    <n v="32"/>
    <n v="59"/>
    <n v="0"/>
    <n v="0"/>
    <n v="0"/>
    <n v="0"/>
    <n v="0"/>
    <n v="0"/>
    <n v="0"/>
    <n v="0"/>
    <n v="0"/>
    <n v="52"/>
    <n v="56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1"/>
    <n v="0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2241K"/>
    <n v="1"/>
    <s v="AARON PIĂ‘A MORA"/>
    <n v="19"/>
    <s v="CHIHUAHUA"/>
    <n v="1"/>
    <s v="CHIHUAHUA"/>
    <s v="AVENIDA EQUUS"/>
    <n v="0"/>
    <s v="CHIHUAHUA"/>
    <s v="PÚBLICO"/>
    <x v="0"/>
    <x v="4"/>
    <x v="0"/>
    <x v="0"/>
    <s v="08FZP0269Z"/>
    <s v="08FJZ0117A"/>
    <s v="08ADG0046C"/>
    <n v="0"/>
    <n v="49"/>
    <n v="54"/>
    <n v="103"/>
    <n v="0"/>
    <n v="0"/>
    <n v="0"/>
    <n v="49"/>
    <n v="54"/>
    <n v="103"/>
    <n v="0"/>
    <n v="0"/>
    <n v="0"/>
    <n v="6"/>
    <n v="8"/>
    <n v="14"/>
    <n v="17"/>
    <n v="13"/>
    <n v="30"/>
    <n v="22"/>
    <n v="25"/>
    <n v="47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2242J"/>
    <n v="1"/>
    <s v="HAKERI JATZI"/>
    <n v="19"/>
    <s v="CHIHUAHUA"/>
    <n v="1"/>
    <s v="CHIHUAHUA"/>
    <s v="CALLE RIO MENDOZA"/>
    <n v="0"/>
    <s v="CHIHUAHUA"/>
    <s v="PÚBLICO"/>
    <x v="0"/>
    <x v="4"/>
    <x v="0"/>
    <x v="0"/>
    <s v="08FZP0263F"/>
    <s v="08FJZ0102Z"/>
    <s v="08ADG0046C"/>
    <n v="0"/>
    <n v="112"/>
    <n v="92"/>
    <n v="204"/>
    <n v="0"/>
    <n v="0"/>
    <n v="0"/>
    <n v="112"/>
    <n v="92"/>
    <n v="204"/>
    <n v="0"/>
    <n v="0"/>
    <n v="0"/>
    <n v="11"/>
    <n v="15"/>
    <n v="26"/>
    <n v="35"/>
    <n v="40"/>
    <n v="75"/>
    <n v="51"/>
    <n v="49"/>
    <n v="100"/>
    <n v="0"/>
    <n v="0"/>
    <n v="0"/>
    <n v="0"/>
    <n v="0"/>
    <n v="0"/>
    <n v="0"/>
    <n v="0"/>
    <n v="0"/>
    <n v="97"/>
    <n v="104"/>
    <n v="201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0"/>
    <n v="2"/>
    <n v="0"/>
    <n v="1"/>
    <n v="0"/>
    <n v="0"/>
    <n v="0"/>
    <n v="0"/>
    <n v="0"/>
    <n v="2"/>
    <n v="0"/>
    <n v="15"/>
    <n v="0"/>
    <n v="8"/>
    <n v="1"/>
    <n v="3"/>
    <n v="4"/>
    <n v="0"/>
    <n v="0"/>
    <n v="0"/>
    <n v="0"/>
    <n v="8"/>
    <n v="9"/>
    <n v="8"/>
    <n v="1"/>
  </r>
  <r>
    <s v="08DJN2243I"/>
    <n v="1"/>
    <s v="CARLOS MONSIVAIS"/>
    <n v="37"/>
    <s v="JUÁREZ"/>
    <n v="1"/>
    <s v="JUĂREZ"/>
    <s v="CALLE CUSTODIO DE LA REPUBLICA"/>
    <n v="0"/>
    <s v="JUÁREZ"/>
    <s v="PÚBLICO"/>
    <x v="0"/>
    <x v="4"/>
    <x v="0"/>
    <x v="0"/>
    <s v="08FZP0271O"/>
    <s v="08FJZ0112F"/>
    <s v="08ADG0005C"/>
    <n v="0"/>
    <n v="80"/>
    <n v="88"/>
    <n v="168"/>
    <n v="0"/>
    <n v="0"/>
    <n v="0"/>
    <n v="80"/>
    <n v="88"/>
    <n v="168"/>
    <n v="0"/>
    <n v="0"/>
    <n v="0"/>
    <n v="3"/>
    <n v="4"/>
    <n v="7"/>
    <n v="27"/>
    <n v="19"/>
    <n v="46"/>
    <n v="55"/>
    <n v="62"/>
    <n v="117"/>
    <n v="0"/>
    <n v="0"/>
    <n v="0"/>
    <n v="0"/>
    <n v="0"/>
    <n v="0"/>
    <n v="0"/>
    <n v="0"/>
    <n v="0"/>
    <n v="85"/>
    <n v="85"/>
    <n v="170"/>
    <n v="0"/>
    <n v="0"/>
    <n v="4"/>
    <n v="0"/>
    <n v="0"/>
    <n v="0"/>
    <n v="2"/>
    <n v="6"/>
    <n v="0"/>
    <n v="0"/>
    <n v="1"/>
    <n v="0"/>
    <n v="0"/>
    <n v="0"/>
    <n v="0"/>
    <n v="0"/>
    <n v="0"/>
    <n v="0"/>
    <n v="0"/>
    <n v="6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45G"/>
    <n v="1"/>
    <s v="GENERACION BICENTENARIO 2010"/>
    <n v="37"/>
    <s v="JUÁREZ"/>
    <n v="1"/>
    <s v="JUĂREZ"/>
    <s v="AVENIDA SIERRA VISTA"/>
    <n v="0"/>
    <s v="JUÁREZ"/>
    <s v="PÚBLICO"/>
    <x v="0"/>
    <x v="4"/>
    <x v="0"/>
    <x v="0"/>
    <s v="08FZP0023G"/>
    <s v="08FJZ0112F"/>
    <s v="08ADG0005C"/>
    <n v="0"/>
    <n v="142"/>
    <n v="119"/>
    <n v="261"/>
    <n v="0"/>
    <n v="0"/>
    <n v="0"/>
    <n v="142"/>
    <n v="119"/>
    <n v="261"/>
    <n v="0"/>
    <n v="0"/>
    <n v="0"/>
    <n v="4"/>
    <n v="4"/>
    <n v="8"/>
    <n v="32"/>
    <n v="40"/>
    <n v="72"/>
    <n v="114"/>
    <n v="106"/>
    <n v="220"/>
    <n v="0"/>
    <n v="0"/>
    <n v="0"/>
    <n v="0"/>
    <n v="0"/>
    <n v="0"/>
    <n v="0"/>
    <n v="0"/>
    <n v="0"/>
    <n v="150"/>
    <n v="150"/>
    <n v="300"/>
    <n v="0"/>
    <n v="1"/>
    <n v="7"/>
    <n v="0"/>
    <n v="0"/>
    <n v="0"/>
    <n v="2"/>
    <n v="10"/>
    <n v="0"/>
    <n v="0"/>
    <n v="0"/>
    <n v="1"/>
    <n v="0"/>
    <n v="1"/>
    <n v="0"/>
    <n v="0"/>
    <n v="0"/>
    <n v="0"/>
    <n v="0"/>
    <n v="10"/>
    <n v="0"/>
    <n v="0"/>
    <n v="0"/>
    <n v="0"/>
    <n v="0"/>
    <n v="0"/>
    <n v="0"/>
    <n v="0"/>
    <n v="1"/>
    <n v="1"/>
    <n v="0"/>
    <n v="14"/>
    <n v="0"/>
    <n v="10"/>
    <n v="0"/>
    <n v="1"/>
    <n v="7"/>
    <n v="0"/>
    <n v="0"/>
    <n v="0"/>
    <n v="2"/>
    <n v="10"/>
    <n v="10"/>
    <n v="10"/>
    <n v="1"/>
  </r>
  <r>
    <s v="08DJN2246F"/>
    <n v="1"/>
    <s v="LEONA VICARIO"/>
    <n v="29"/>
    <s v="GUADALUPE Y CALVO"/>
    <n v="207"/>
    <s v="SAN JUAN NEPOMUCENO"/>
    <s v="CALLE SAN JUAN NEPOMUSENO"/>
    <n v="0"/>
    <s v="GUADALUPE Y CALVO"/>
    <s v="PÚBLICO"/>
    <x v="0"/>
    <x v="4"/>
    <x v="0"/>
    <x v="0"/>
    <s v="08FZP0123F"/>
    <s v="08FJZ0107U"/>
    <s v="08ADG0007A"/>
    <n v="0"/>
    <n v="17"/>
    <n v="17"/>
    <n v="34"/>
    <n v="0"/>
    <n v="0"/>
    <n v="0"/>
    <n v="17"/>
    <n v="17"/>
    <n v="34"/>
    <n v="0"/>
    <n v="0"/>
    <n v="0"/>
    <n v="2"/>
    <n v="4"/>
    <n v="6"/>
    <n v="5"/>
    <n v="4"/>
    <n v="9"/>
    <n v="4"/>
    <n v="6"/>
    <n v="10"/>
    <n v="0"/>
    <n v="0"/>
    <n v="0"/>
    <n v="0"/>
    <n v="0"/>
    <n v="0"/>
    <n v="0"/>
    <n v="0"/>
    <n v="0"/>
    <n v="11"/>
    <n v="14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47E"/>
    <n v="1"/>
    <s v="JOAQUIN BARANDA QUIJANO"/>
    <n v="27"/>
    <s v="GUACHOCHI"/>
    <n v="759"/>
    <s v="AGUA AZUL"/>
    <s v="NINGUNO NINGUNO"/>
    <n v="0"/>
    <s v="GUACHOCHI"/>
    <s v="PÚBLICO"/>
    <x v="0"/>
    <x v="4"/>
    <x v="0"/>
    <x v="0"/>
    <s v="08FZP0121H"/>
    <s v="08FJZ0106V"/>
    <s v="08ADG0006B"/>
    <n v="0"/>
    <n v="6"/>
    <n v="6"/>
    <n v="12"/>
    <n v="0"/>
    <n v="0"/>
    <n v="0"/>
    <n v="6"/>
    <n v="6"/>
    <n v="12"/>
    <n v="0"/>
    <n v="0"/>
    <n v="0"/>
    <n v="1"/>
    <n v="1"/>
    <n v="2"/>
    <n v="3"/>
    <n v="1"/>
    <n v="4"/>
    <n v="4"/>
    <n v="3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48D"/>
    <n v="1"/>
    <s v="FRIDA KAHLO"/>
    <n v="27"/>
    <s v="GUACHOCHI"/>
    <n v="913"/>
    <s v="LAGUNA DE ABOREACHI"/>
    <s v="NINGUNO NINGUNO"/>
    <n v="0"/>
    <s v="GUACHOCHI"/>
    <s v="PÚBLICO"/>
    <x v="0"/>
    <x v="4"/>
    <x v="0"/>
    <x v="0"/>
    <s v="08FZP0121H"/>
    <s v="08FJZ0106V"/>
    <s v="08ADG0006B"/>
    <n v="0"/>
    <n v="15"/>
    <n v="19"/>
    <n v="34"/>
    <n v="0"/>
    <n v="0"/>
    <n v="0"/>
    <n v="15"/>
    <n v="19"/>
    <n v="34"/>
    <n v="0"/>
    <n v="0"/>
    <n v="0"/>
    <n v="3"/>
    <n v="3"/>
    <n v="6"/>
    <n v="4"/>
    <n v="7"/>
    <n v="11"/>
    <n v="6"/>
    <n v="7"/>
    <n v="13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9C"/>
    <n v="1"/>
    <s v="BICENTENARIO"/>
    <n v="11"/>
    <s v="CAMARGO"/>
    <n v="155"/>
    <s v="SAN IGNACIO"/>
    <s v="CALLE SAN IGNACIO"/>
    <n v="0"/>
    <s v="DELICIAS"/>
    <s v="PÚBLICO"/>
    <x v="0"/>
    <x v="4"/>
    <x v="0"/>
    <x v="0"/>
    <s v="08FZP0152A"/>
    <s v="08FJZ0109S"/>
    <s v="08ADG0057I"/>
    <n v="0"/>
    <n v="9"/>
    <n v="7"/>
    <n v="16"/>
    <n v="0"/>
    <n v="0"/>
    <n v="0"/>
    <n v="9"/>
    <n v="7"/>
    <n v="16"/>
    <n v="0"/>
    <n v="0"/>
    <n v="0"/>
    <n v="1"/>
    <n v="2"/>
    <n v="3"/>
    <n v="2"/>
    <n v="1"/>
    <n v="3"/>
    <n v="6"/>
    <n v="3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50S"/>
    <n v="1"/>
    <s v="JEAN PIAGET"/>
    <n v="29"/>
    <s v="GUADALUPE Y CALVO"/>
    <n v="1"/>
    <s v="GUADALUPE Y CALVO"/>
    <s v="CALLE ROBERTO AGUILERA"/>
    <n v="0"/>
    <s v="GUADALUPE Y CALVO"/>
    <s v="PÚBLICO"/>
    <x v="0"/>
    <x v="4"/>
    <x v="0"/>
    <x v="0"/>
    <s v="08FZP0123F"/>
    <s v="08FJZ0107U"/>
    <s v="08ADG0007A"/>
    <n v="0"/>
    <n v="11"/>
    <n v="15"/>
    <n v="26"/>
    <n v="0"/>
    <n v="0"/>
    <n v="0"/>
    <n v="11"/>
    <n v="15"/>
    <n v="26"/>
    <n v="0"/>
    <n v="0"/>
    <n v="0"/>
    <n v="0"/>
    <n v="0"/>
    <n v="0"/>
    <n v="4"/>
    <n v="3"/>
    <n v="7"/>
    <n v="3"/>
    <n v="7"/>
    <n v="1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BERTA VON GLUMER LEYVA"/>
    <n v="29"/>
    <s v="GUADALUPE Y CALVO"/>
    <n v="1150"/>
    <s v="TIERRA BLANCA"/>
    <s v="CALLE TIERRAS BLANCAS II"/>
    <n v="0"/>
    <s v="GUADALUPE Y CALVO"/>
    <s v="PÚBLICO"/>
    <x v="0"/>
    <x v="4"/>
    <x v="0"/>
    <x v="0"/>
    <s v="08FZP0123F"/>
    <s v="08FJZ0107U"/>
    <s v="08ADG0007A"/>
    <n v="0"/>
    <n v="19"/>
    <n v="10"/>
    <n v="29"/>
    <n v="0"/>
    <n v="0"/>
    <n v="0"/>
    <n v="19"/>
    <n v="10"/>
    <n v="29"/>
    <n v="0"/>
    <n v="0"/>
    <n v="0"/>
    <n v="1"/>
    <n v="1"/>
    <n v="2"/>
    <n v="6"/>
    <n v="4"/>
    <n v="10"/>
    <n v="5"/>
    <n v="7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52Q"/>
    <n v="1"/>
    <s v="JOHN DEWEY"/>
    <n v="29"/>
    <s v="GUADALUPE Y CALVO"/>
    <n v="30"/>
    <s v="BUENAVISTA DE REFORMA"/>
    <s v="CALLE BUENAVISTA"/>
    <n v="0"/>
    <s v="GUADALUPE Y CALVO"/>
    <s v="PÚBLICO"/>
    <x v="0"/>
    <x v="4"/>
    <x v="0"/>
    <x v="0"/>
    <s v="08FZP0123F"/>
    <s v="08FJZ0107U"/>
    <s v="08ADG0007A"/>
    <n v="0"/>
    <n v="22"/>
    <n v="19"/>
    <n v="41"/>
    <n v="0"/>
    <n v="0"/>
    <n v="0"/>
    <n v="22"/>
    <n v="19"/>
    <n v="41"/>
    <n v="0"/>
    <n v="0"/>
    <n v="0"/>
    <n v="4"/>
    <n v="3"/>
    <n v="7"/>
    <n v="4"/>
    <n v="7"/>
    <n v="11"/>
    <n v="11"/>
    <n v="9"/>
    <n v="20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53P"/>
    <n v="1"/>
    <s v="BICENTENARIO DE LA INDEPENDENCIA DE MEXICO"/>
    <n v="17"/>
    <s v="CUAUHTÉMOC"/>
    <n v="1"/>
    <s v="CUAUHTĂ‰MOC"/>
    <s v="CALLE MARTE"/>
    <n v="0"/>
    <s v="CUAUHTÉMOC"/>
    <s v="PÚBLICO"/>
    <x v="0"/>
    <x v="4"/>
    <x v="0"/>
    <x v="0"/>
    <s v="08FZP0109M"/>
    <s v="08FJZ0105W"/>
    <s v="08ADG0010O"/>
    <n v="0"/>
    <n v="19"/>
    <n v="13"/>
    <n v="32"/>
    <n v="0"/>
    <n v="0"/>
    <n v="0"/>
    <n v="19"/>
    <n v="13"/>
    <n v="32"/>
    <n v="0"/>
    <n v="0"/>
    <n v="0"/>
    <n v="1"/>
    <n v="3"/>
    <n v="4"/>
    <n v="5"/>
    <n v="3"/>
    <n v="8"/>
    <n v="5"/>
    <n v="6"/>
    <n v="11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254O"/>
    <n v="1"/>
    <s v="SAN FELIPE DEL REAL"/>
    <n v="19"/>
    <s v="CHIHUAHUA"/>
    <n v="1"/>
    <s v="CHIHUAHUA"/>
    <s v="CALLE HIDROELECTRICA CHICOACEN "/>
    <n v="0"/>
    <s v="CHIHUAHUA"/>
    <s v="PÚBLICO"/>
    <x v="0"/>
    <x v="4"/>
    <x v="0"/>
    <x v="0"/>
    <s v="08FZP0153Z"/>
    <s v="08FJZ0102Z"/>
    <s v="08ADG0046C"/>
    <n v="0"/>
    <n v="56"/>
    <n v="73"/>
    <n v="129"/>
    <n v="0"/>
    <n v="0"/>
    <n v="0"/>
    <n v="56"/>
    <n v="73"/>
    <n v="129"/>
    <n v="0"/>
    <n v="0"/>
    <n v="0"/>
    <n v="13"/>
    <n v="13"/>
    <n v="26"/>
    <n v="37"/>
    <n v="33"/>
    <n v="70"/>
    <n v="23"/>
    <n v="28"/>
    <n v="51"/>
    <n v="0"/>
    <n v="0"/>
    <n v="0"/>
    <n v="0"/>
    <n v="0"/>
    <n v="0"/>
    <n v="0"/>
    <n v="0"/>
    <n v="0"/>
    <n v="73"/>
    <n v="74"/>
    <n v="147"/>
    <n v="1"/>
    <n v="3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1"/>
    <n v="0"/>
    <n v="0"/>
    <n v="10"/>
    <n v="0"/>
    <n v="6"/>
    <n v="1"/>
    <n v="3"/>
    <n v="2"/>
    <n v="0"/>
    <n v="0"/>
    <n v="0"/>
    <n v="0"/>
    <n v="6"/>
    <n v="6"/>
    <n v="6"/>
    <n v="1"/>
  </r>
  <r>
    <s v="08DJN2255N"/>
    <n v="1"/>
    <s v="ARGELIA ARIZPE DE VALENZUELA"/>
    <n v="21"/>
    <s v="DELICIAS"/>
    <n v="1"/>
    <s v="DELICIAS"/>
    <s v="CALLE JUAN ELIAS"/>
    <n v="0"/>
    <s v="DELICIAS"/>
    <s v="PÚBLICO"/>
    <x v="0"/>
    <x v="4"/>
    <x v="0"/>
    <x v="0"/>
    <s v="08FZP0105Q"/>
    <s v="08FJZ0108T"/>
    <s v="08ADG0057I"/>
    <n v="0"/>
    <n v="83"/>
    <n v="68"/>
    <n v="151"/>
    <n v="0"/>
    <n v="0"/>
    <n v="0"/>
    <n v="83"/>
    <n v="68"/>
    <n v="151"/>
    <n v="0"/>
    <n v="0"/>
    <n v="0"/>
    <n v="3"/>
    <n v="9"/>
    <n v="12"/>
    <n v="30"/>
    <n v="24"/>
    <n v="54"/>
    <n v="58"/>
    <n v="41"/>
    <n v="99"/>
    <n v="0"/>
    <n v="0"/>
    <n v="0"/>
    <n v="0"/>
    <n v="0"/>
    <n v="0"/>
    <n v="0"/>
    <n v="0"/>
    <n v="0"/>
    <n v="91"/>
    <n v="74"/>
    <n v="165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0"/>
    <n v="1"/>
    <n v="1"/>
    <n v="0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8"/>
    <n v="7"/>
    <n v="1"/>
  </r>
  <r>
    <s v="08DJN2256M"/>
    <n v="1"/>
    <s v="LUIS DONALDO COLOSIO MURRIETA"/>
    <n v="32"/>
    <s v="HIDALGO DEL PARRAL"/>
    <n v="1"/>
    <s v="HIDALGO DEL PARRAL"/>
    <s v="AVENIDA PASEOS DE ALMACEĂ‘A"/>
    <n v="0"/>
    <s v="HIDALGO DEL PARRAL"/>
    <s v="PÚBLICO"/>
    <x v="0"/>
    <x v="4"/>
    <x v="0"/>
    <x v="0"/>
    <s v="08FZP0119T"/>
    <s v="08FJZ0107U"/>
    <s v="08ADG0004D"/>
    <n v="0"/>
    <n v="69"/>
    <n v="41"/>
    <n v="110"/>
    <n v="0"/>
    <n v="0"/>
    <n v="0"/>
    <n v="69"/>
    <n v="41"/>
    <n v="110"/>
    <n v="0"/>
    <n v="0"/>
    <n v="0"/>
    <n v="0"/>
    <n v="10"/>
    <n v="10"/>
    <n v="26"/>
    <n v="14"/>
    <n v="40"/>
    <n v="28"/>
    <n v="21"/>
    <n v="49"/>
    <n v="0"/>
    <n v="0"/>
    <n v="0"/>
    <n v="0"/>
    <n v="0"/>
    <n v="0"/>
    <n v="0"/>
    <n v="0"/>
    <n v="0"/>
    <n v="54"/>
    <n v="45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2257L"/>
    <n v="1"/>
    <s v="BASASEACHI"/>
    <n v="37"/>
    <s v="JUÁREZ"/>
    <n v="1"/>
    <s v="JUĂREZ"/>
    <s v="CALLE CAMPOS DE LA ESTEPA"/>
    <n v="0"/>
    <s v="JUÁREZ"/>
    <s v="PÚBLICO"/>
    <x v="0"/>
    <x v="4"/>
    <x v="0"/>
    <x v="0"/>
    <s v="08FZP0271O"/>
    <s v="08FJZ0112F"/>
    <s v="08ADG0005C"/>
    <n v="0"/>
    <n v="86"/>
    <n v="78"/>
    <n v="164"/>
    <n v="0"/>
    <n v="0"/>
    <n v="0"/>
    <n v="86"/>
    <n v="78"/>
    <n v="164"/>
    <n v="0"/>
    <n v="0"/>
    <n v="0"/>
    <n v="1"/>
    <n v="4"/>
    <n v="5"/>
    <n v="12"/>
    <n v="21"/>
    <n v="33"/>
    <n v="55"/>
    <n v="46"/>
    <n v="101"/>
    <n v="0"/>
    <n v="0"/>
    <n v="0"/>
    <n v="0"/>
    <n v="0"/>
    <n v="0"/>
    <n v="0"/>
    <n v="0"/>
    <n v="0"/>
    <n v="68"/>
    <n v="71"/>
    <n v="139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259J"/>
    <n v="1"/>
    <s v="CUSARARE"/>
    <n v="37"/>
    <s v="JUÁREZ"/>
    <n v="1"/>
    <s v="JUĂREZ"/>
    <s v="BOULEVARD FUNDADORES"/>
    <n v="0"/>
    <s v="JUÁREZ"/>
    <s v="PÚBLICO"/>
    <x v="0"/>
    <x v="4"/>
    <x v="0"/>
    <x v="0"/>
    <s v="08FZP0270P"/>
    <s v="08FJZ0112F"/>
    <s v="08ADG0005C"/>
    <n v="0"/>
    <n v="106"/>
    <n v="100"/>
    <n v="206"/>
    <n v="0"/>
    <n v="0"/>
    <n v="0"/>
    <n v="106"/>
    <n v="100"/>
    <n v="206"/>
    <n v="0"/>
    <n v="0"/>
    <n v="0"/>
    <n v="3"/>
    <n v="5"/>
    <n v="8"/>
    <n v="22"/>
    <n v="29"/>
    <n v="51"/>
    <n v="69"/>
    <n v="70"/>
    <n v="139"/>
    <n v="0"/>
    <n v="0"/>
    <n v="0"/>
    <n v="0"/>
    <n v="0"/>
    <n v="0"/>
    <n v="0"/>
    <n v="0"/>
    <n v="0"/>
    <n v="94"/>
    <n v="104"/>
    <n v="198"/>
    <n v="0"/>
    <n v="1"/>
    <n v="5"/>
    <n v="0"/>
    <n v="0"/>
    <n v="0"/>
    <n v="1"/>
    <n v="7"/>
    <n v="0"/>
    <n v="0"/>
    <n v="0"/>
    <n v="1"/>
    <n v="0"/>
    <n v="1"/>
    <n v="0"/>
    <n v="0"/>
    <n v="0"/>
    <n v="0"/>
    <n v="0"/>
    <n v="7"/>
    <n v="0"/>
    <n v="0"/>
    <n v="0"/>
    <n v="0"/>
    <n v="0"/>
    <n v="0"/>
    <n v="0"/>
    <n v="0"/>
    <n v="1"/>
    <n v="1"/>
    <n v="0"/>
    <n v="11"/>
    <n v="0"/>
    <n v="7"/>
    <n v="0"/>
    <n v="1"/>
    <n v="5"/>
    <n v="0"/>
    <n v="0"/>
    <n v="0"/>
    <n v="1"/>
    <n v="7"/>
    <n v="8"/>
    <n v="8"/>
    <n v="1"/>
  </r>
  <r>
    <s v="08DJN2260Z"/>
    <n v="1"/>
    <s v="PAULO FREIRE"/>
    <n v="19"/>
    <s v="CHIHUAHUA"/>
    <n v="1"/>
    <s v="CHIHUAHUA"/>
    <s v="CALLE PRADERAS DE MADAGASCAR"/>
    <n v="0"/>
    <s v="CHIHUAHUA"/>
    <s v="PÚBLICO"/>
    <x v="0"/>
    <x v="4"/>
    <x v="0"/>
    <x v="0"/>
    <s v="08FZP0269Z"/>
    <s v="08FJZ0117A"/>
    <s v="08ADG0046C"/>
    <n v="0"/>
    <n v="100"/>
    <n v="116"/>
    <n v="216"/>
    <n v="0"/>
    <n v="0"/>
    <n v="0"/>
    <n v="100"/>
    <n v="116"/>
    <n v="216"/>
    <n v="0"/>
    <n v="0"/>
    <n v="0"/>
    <n v="15"/>
    <n v="13"/>
    <n v="28"/>
    <n v="36"/>
    <n v="37"/>
    <n v="73"/>
    <n v="49"/>
    <n v="56"/>
    <n v="105"/>
    <n v="0"/>
    <n v="0"/>
    <n v="0"/>
    <n v="0"/>
    <n v="0"/>
    <n v="0"/>
    <n v="0"/>
    <n v="0"/>
    <n v="0"/>
    <n v="100"/>
    <n v="106"/>
    <n v="206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2"/>
    <n v="0"/>
    <n v="1"/>
    <n v="0"/>
    <n v="0"/>
    <n v="0"/>
    <n v="0"/>
    <n v="0"/>
    <n v="2"/>
    <n v="0"/>
    <n v="0"/>
    <n v="15"/>
    <n v="0"/>
    <n v="8"/>
    <n v="1"/>
    <n v="3"/>
    <n v="4"/>
    <n v="0"/>
    <n v="0"/>
    <n v="0"/>
    <n v="0"/>
    <n v="8"/>
    <n v="8"/>
    <n v="8"/>
    <n v="1"/>
  </r>
  <r>
    <s v="08DJN2262X"/>
    <n v="1"/>
    <s v="HELLEN KELLER"/>
    <n v="7"/>
    <s v="BALLEZA"/>
    <n v="532"/>
    <s v="SAN JUAN"/>
    <s v="CALLE SAN JUAN"/>
    <n v="0"/>
    <s v="GUACHOCHI"/>
    <s v="PÚBLICO"/>
    <x v="0"/>
    <x v="4"/>
    <x v="0"/>
    <x v="0"/>
    <s v="08FZP0024F"/>
    <s v="08FJZ0107U"/>
    <s v="08ADG0004D"/>
    <n v="0"/>
    <n v="10"/>
    <n v="11"/>
    <n v="21"/>
    <n v="0"/>
    <n v="0"/>
    <n v="0"/>
    <n v="10"/>
    <n v="11"/>
    <n v="21"/>
    <n v="0"/>
    <n v="0"/>
    <n v="0"/>
    <n v="2"/>
    <n v="2"/>
    <n v="4"/>
    <n v="1"/>
    <n v="5"/>
    <n v="6"/>
    <n v="5"/>
    <n v="5"/>
    <n v="1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4V"/>
    <n v="1"/>
    <s v="30 DE ABRIL"/>
    <n v="10"/>
    <s v="BUENAVENTURA"/>
    <n v="5"/>
    <s v="EJIDO BENITO JUĂREZ"/>
    <s v="CALLE EMILIANO ZAPATA"/>
    <n v="0"/>
    <s v="NVO. CASAS GRANDES"/>
    <s v="PÚBLICO"/>
    <x v="0"/>
    <x v="4"/>
    <x v="0"/>
    <x v="0"/>
    <s v="08FZP0156X"/>
    <s v="08FJZ0110H"/>
    <s v="08ADG0013L"/>
    <n v="0"/>
    <n v="17"/>
    <n v="11"/>
    <n v="28"/>
    <n v="0"/>
    <n v="0"/>
    <n v="0"/>
    <n v="17"/>
    <n v="11"/>
    <n v="28"/>
    <n v="0"/>
    <n v="0"/>
    <n v="0"/>
    <n v="1"/>
    <n v="0"/>
    <n v="1"/>
    <n v="5"/>
    <n v="6"/>
    <n v="11"/>
    <n v="11"/>
    <n v="14"/>
    <n v="25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66T"/>
    <n v="1"/>
    <s v="MOZART"/>
    <n v="19"/>
    <s v="CHIHUAHUA"/>
    <n v="1"/>
    <s v="CHIHUAHUA"/>
    <s v="AVENIDA TARANTO"/>
    <n v="0"/>
    <s v="CHIHUAHUA"/>
    <s v="PÚBLICO"/>
    <x v="0"/>
    <x v="4"/>
    <x v="0"/>
    <x v="0"/>
    <s v="08FZP0154Z"/>
    <s v="08FJZ0115C"/>
    <s v="08ADG0046C"/>
    <n v="0"/>
    <n v="100"/>
    <n v="85"/>
    <n v="185"/>
    <n v="0"/>
    <n v="0"/>
    <n v="0"/>
    <n v="100"/>
    <n v="85"/>
    <n v="185"/>
    <n v="0"/>
    <n v="0"/>
    <n v="0"/>
    <n v="17"/>
    <n v="13"/>
    <n v="30"/>
    <n v="29"/>
    <n v="32"/>
    <n v="61"/>
    <n v="46"/>
    <n v="42"/>
    <n v="88"/>
    <n v="0"/>
    <n v="0"/>
    <n v="0"/>
    <n v="0"/>
    <n v="0"/>
    <n v="0"/>
    <n v="0"/>
    <n v="0"/>
    <n v="0"/>
    <n v="92"/>
    <n v="87"/>
    <n v="179"/>
    <n v="1"/>
    <n v="2"/>
    <n v="3"/>
    <n v="0"/>
    <n v="0"/>
    <n v="0"/>
    <n v="2"/>
    <n v="8"/>
    <n v="0"/>
    <n v="0"/>
    <n v="0"/>
    <n v="1"/>
    <n v="0"/>
    <n v="1"/>
    <n v="0"/>
    <n v="0"/>
    <n v="0"/>
    <n v="0"/>
    <n v="0"/>
    <n v="8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9"/>
    <n v="8"/>
    <n v="1"/>
  </r>
  <r>
    <s v="08DJN2267S"/>
    <n v="1"/>
    <s v="EMMA GODOY"/>
    <n v="19"/>
    <s v="CHIHUAHUA"/>
    <n v="1"/>
    <s v="CHIHUAHUA"/>
    <s v="CALLE RIO MOLINO"/>
    <n v="0"/>
    <s v="CHIHUAHUA"/>
    <s v="PÚBLICO"/>
    <x v="0"/>
    <x v="4"/>
    <x v="0"/>
    <x v="0"/>
    <s v="08FZP0263F"/>
    <s v="08FJZ0102Z"/>
    <s v="08ADG0046C"/>
    <n v="0"/>
    <n v="105"/>
    <n v="97"/>
    <n v="202"/>
    <n v="0"/>
    <n v="0"/>
    <n v="0"/>
    <n v="105"/>
    <n v="97"/>
    <n v="202"/>
    <n v="0"/>
    <n v="0"/>
    <n v="0"/>
    <n v="9"/>
    <n v="17"/>
    <n v="26"/>
    <n v="37"/>
    <n v="37"/>
    <n v="74"/>
    <n v="62"/>
    <n v="46"/>
    <n v="108"/>
    <n v="0"/>
    <n v="0"/>
    <n v="0"/>
    <n v="0"/>
    <n v="0"/>
    <n v="0"/>
    <n v="0"/>
    <n v="0"/>
    <n v="0"/>
    <n v="108"/>
    <n v="100"/>
    <n v="208"/>
    <n v="1"/>
    <n v="3"/>
    <n v="4"/>
    <n v="0"/>
    <n v="0"/>
    <n v="0"/>
    <n v="0"/>
    <n v="8"/>
    <n v="0"/>
    <n v="0"/>
    <n v="0"/>
    <n v="1"/>
    <n v="0"/>
    <n v="1"/>
    <n v="0"/>
    <n v="0"/>
    <n v="0"/>
    <n v="0"/>
    <n v="0"/>
    <n v="8"/>
    <n v="0"/>
    <n v="1"/>
    <n v="0"/>
    <n v="1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8"/>
    <n v="8"/>
    <n v="1"/>
  </r>
  <r>
    <s v="08DJN2268R"/>
    <n v="1"/>
    <s v="ALONSO LUJAMBIO IRAZABAL"/>
    <n v="19"/>
    <s v="CHIHUAHUA"/>
    <n v="1"/>
    <s v="CHIHUAHUA"/>
    <s v="CALLE PUNTA LOS BRONCES"/>
    <n v="0"/>
    <s v="CHIHUAHUA"/>
    <s v="PÚBLICO"/>
    <x v="0"/>
    <x v="4"/>
    <x v="0"/>
    <x v="0"/>
    <s v="08FZP0269Z"/>
    <s v="08FJZ0117A"/>
    <s v="08ADG0046C"/>
    <n v="0"/>
    <n v="84"/>
    <n v="77"/>
    <n v="161"/>
    <n v="0"/>
    <n v="0"/>
    <n v="0"/>
    <n v="84"/>
    <n v="77"/>
    <n v="161"/>
    <n v="0"/>
    <n v="0"/>
    <n v="0"/>
    <n v="11"/>
    <n v="7"/>
    <n v="18"/>
    <n v="28"/>
    <n v="22"/>
    <n v="50"/>
    <n v="35"/>
    <n v="34"/>
    <n v="69"/>
    <n v="0"/>
    <n v="0"/>
    <n v="0"/>
    <n v="0"/>
    <n v="0"/>
    <n v="0"/>
    <n v="0"/>
    <n v="0"/>
    <n v="0"/>
    <n v="74"/>
    <n v="63"/>
    <n v="137"/>
    <n v="1"/>
    <n v="1"/>
    <n v="2"/>
    <n v="0"/>
    <n v="0"/>
    <n v="0"/>
    <n v="1"/>
    <n v="5"/>
    <n v="0"/>
    <n v="0"/>
    <n v="0"/>
    <n v="1"/>
    <n v="0"/>
    <n v="1"/>
    <n v="0"/>
    <n v="0"/>
    <n v="0"/>
    <n v="0"/>
    <n v="0"/>
    <n v="5"/>
    <n v="1"/>
    <n v="0"/>
    <n v="1"/>
    <n v="0"/>
    <n v="0"/>
    <n v="0"/>
    <n v="0"/>
    <n v="0"/>
    <n v="2"/>
    <n v="1"/>
    <n v="0"/>
    <n v="12"/>
    <n v="0"/>
    <n v="5"/>
    <n v="1"/>
    <n v="1"/>
    <n v="2"/>
    <n v="0"/>
    <n v="0"/>
    <n v="0"/>
    <n v="1"/>
    <n v="5"/>
    <n v="7"/>
    <n v="5"/>
    <n v="1"/>
  </r>
  <r>
    <s v="08DJN2269Q"/>
    <n v="1"/>
    <s v="GLORIA ARELLANO ROCHA"/>
    <n v="21"/>
    <s v="DELICIAS"/>
    <n v="1"/>
    <s v="DELICIAS"/>
    <s v="CALLE TEHUANTEPEC"/>
    <n v="0"/>
    <s v="DELICIAS"/>
    <s v="PÚBLICO"/>
    <x v="0"/>
    <x v="4"/>
    <x v="0"/>
    <x v="0"/>
    <s v="08FZP0137I"/>
    <s v="08FJZ0108T"/>
    <s v="08ADG0057I"/>
    <n v="0"/>
    <n v="42"/>
    <n v="51"/>
    <n v="93"/>
    <n v="0"/>
    <n v="0"/>
    <n v="0"/>
    <n v="42"/>
    <n v="51"/>
    <n v="93"/>
    <n v="0"/>
    <n v="0"/>
    <n v="0"/>
    <n v="2"/>
    <n v="3"/>
    <n v="5"/>
    <n v="22"/>
    <n v="10"/>
    <n v="32"/>
    <n v="24"/>
    <n v="23"/>
    <n v="47"/>
    <n v="0"/>
    <n v="0"/>
    <n v="0"/>
    <n v="0"/>
    <n v="0"/>
    <n v="0"/>
    <n v="0"/>
    <n v="0"/>
    <n v="0"/>
    <n v="48"/>
    <n v="3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2270F"/>
    <n v="1"/>
    <s v="JAIME SABINES GUTIERREZ"/>
    <n v="17"/>
    <s v="CUAUHTÉMOC"/>
    <n v="1"/>
    <s v="CUAUHTĂ‰MOC"/>
    <s v="CALLE HUMBERTO RAMOS"/>
    <n v="0"/>
    <s v="CUAUHTÉMOC"/>
    <s v="PÚBLICO"/>
    <x v="0"/>
    <x v="4"/>
    <x v="0"/>
    <x v="0"/>
    <s v="08FZP0110B"/>
    <s v="08FJZ0105W"/>
    <s v="08ADG0010O"/>
    <n v="0"/>
    <n v="49"/>
    <n v="40"/>
    <n v="89"/>
    <n v="0"/>
    <n v="0"/>
    <n v="0"/>
    <n v="49"/>
    <n v="40"/>
    <n v="89"/>
    <n v="0"/>
    <n v="0"/>
    <n v="0"/>
    <n v="6"/>
    <n v="3"/>
    <n v="9"/>
    <n v="22"/>
    <n v="11"/>
    <n v="33"/>
    <n v="26"/>
    <n v="18"/>
    <n v="44"/>
    <n v="0"/>
    <n v="0"/>
    <n v="0"/>
    <n v="0"/>
    <n v="0"/>
    <n v="0"/>
    <n v="0"/>
    <n v="0"/>
    <n v="0"/>
    <n v="54"/>
    <n v="32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71E"/>
    <n v="1"/>
    <s v="ALBERT EINSTEIN"/>
    <n v="50"/>
    <s v="NUEVO CASAS GRANDES"/>
    <n v="1"/>
    <s v="NUEVO CASAS GRANDES"/>
    <s v="CALLE H"/>
    <n v="0"/>
    <s v="NVO. CASAS GRANDES"/>
    <s v="PÚBLICO"/>
    <x v="0"/>
    <x v="4"/>
    <x v="0"/>
    <x v="0"/>
    <s v="08FZP0113Z"/>
    <s v="08FJZ0110H"/>
    <s v="08ADG0013L"/>
    <n v="0"/>
    <n v="38"/>
    <n v="37"/>
    <n v="75"/>
    <n v="0"/>
    <n v="0"/>
    <n v="0"/>
    <n v="38"/>
    <n v="37"/>
    <n v="75"/>
    <n v="0"/>
    <n v="0"/>
    <n v="0"/>
    <n v="4"/>
    <n v="3"/>
    <n v="7"/>
    <n v="11"/>
    <n v="8"/>
    <n v="19"/>
    <n v="23"/>
    <n v="16"/>
    <n v="39"/>
    <n v="0"/>
    <n v="0"/>
    <n v="0"/>
    <n v="0"/>
    <n v="0"/>
    <n v="0"/>
    <n v="0"/>
    <n v="0"/>
    <n v="0"/>
    <n v="38"/>
    <n v="27"/>
    <n v="65"/>
    <n v="0"/>
    <n v="0"/>
    <n v="2"/>
    <n v="0"/>
    <n v="0"/>
    <n v="0"/>
    <n v="1"/>
    <n v="3"/>
    <n v="0"/>
    <n v="0"/>
    <n v="1"/>
    <n v="0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274B"/>
    <n v="2"/>
    <s v="MARIA IZQUIERDO"/>
    <n v="37"/>
    <s v="JUÁREZ"/>
    <n v="1"/>
    <s v="JUĂREZ"/>
    <s v="CALLE CUSTODIO DE LA REPUBLICA"/>
    <n v="0"/>
    <s v="JUÁREZ"/>
    <s v="PÚBLICO"/>
    <x v="0"/>
    <x v="4"/>
    <x v="0"/>
    <x v="0"/>
    <s v="08FZP0271O"/>
    <s v="08FJZ0112F"/>
    <s v="08ADG0005C"/>
    <n v="0"/>
    <n v="92"/>
    <n v="80"/>
    <n v="172"/>
    <n v="0"/>
    <n v="0"/>
    <n v="0"/>
    <n v="92"/>
    <n v="80"/>
    <n v="172"/>
    <n v="0"/>
    <n v="0"/>
    <n v="0"/>
    <n v="4"/>
    <n v="5"/>
    <n v="9"/>
    <n v="22"/>
    <n v="14"/>
    <n v="36"/>
    <n v="49"/>
    <n v="39"/>
    <n v="88"/>
    <n v="0"/>
    <n v="0"/>
    <n v="0"/>
    <n v="0"/>
    <n v="0"/>
    <n v="0"/>
    <n v="0"/>
    <n v="0"/>
    <n v="0"/>
    <n v="75"/>
    <n v="58"/>
    <n v="133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1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275A"/>
    <n v="1"/>
    <s v="OFELIA CAZARES BARRON"/>
    <n v="20"/>
    <s v="CHÍNIPAS"/>
    <n v="15"/>
    <s v="BENJAMĂŤN M. CHAPARRO (SANTA ANA)"/>
    <s v="CALLE SANTA ANA"/>
    <n v="0"/>
    <s v="CREEL"/>
    <s v="PÚBLICO"/>
    <x v="0"/>
    <x v="4"/>
    <x v="0"/>
    <x v="0"/>
    <s v="08FZP0134L"/>
    <s v="08FJZ0106V"/>
    <s v="08ADG0003E"/>
    <n v="0"/>
    <n v="10"/>
    <n v="6"/>
    <n v="16"/>
    <n v="0"/>
    <n v="0"/>
    <n v="0"/>
    <n v="10"/>
    <n v="6"/>
    <n v="16"/>
    <n v="0"/>
    <n v="0"/>
    <n v="0"/>
    <n v="1"/>
    <n v="5"/>
    <n v="6"/>
    <n v="1"/>
    <n v="2"/>
    <n v="3"/>
    <n v="5"/>
    <n v="1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77Z"/>
    <n v="1"/>
    <s v="GUADALUPE VICTORIA"/>
    <n v="28"/>
    <s v="GUADALUPE"/>
    <n v="1"/>
    <s v="GUADALUPE"/>
    <s v="CALLE RODOLFO FIERRO"/>
    <n v="0"/>
    <s v="JUÁREZ"/>
    <s v="PÚBLICO"/>
    <x v="0"/>
    <x v="4"/>
    <x v="0"/>
    <x v="0"/>
    <s v="08FZP0149N"/>
    <s v="08FJZ0004Y"/>
    <s v="08ADG0005C"/>
    <n v="0"/>
    <n v="14"/>
    <n v="9"/>
    <n v="23"/>
    <n v="0"/>
    <n v="0"/>
    <n v="0"/>
    <n v="14"/>
    <n v="9"/>
    <n v="23"/>
    <n v="0"/>
    <n v="0"/>
    <n v="0"/>
    <n v="0"/>
    <n v="2"/>
    <n v="2"/>
    <n v="4"/>
    <n v="6"/>
    <n v="10"/>
    <n v="9"/>
    <n v="1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8Y"/>
    <n v="1"/>
    <s v="ROSARIO VERA PEĂ‘ALOZA"/>
    <n v="65"/>
    <s v="URIQUE"/>
    <n v="14"/>
    <s v="CIENEGUITA LLUVIA DE ORO"/>
    <s v="CALLE CIENEGUITA DE TREJO"/>
    <n v="0"/>
    <s v="CREEL"/>
    <s v="PÚBLICO"/>
    <x v="0"/>
    <x v="4"/>
    <x v="0"/>
    <x v="0"/>
    <s v="08FZP0134L"/>
    <s v="08FJZ0106V"/>
    <s v="08ADG0003E"/>
    <n v="0"/>
    <n v="20"/>
    <n v="21"/>
    <n v="41"/>
    <n v="0"/>
    <n v="0"/>
    <n v="0"/>
    <n v="20"/>
    <n v="21"/>
    <n v="41"/>
    <n v="0"/>
    <n v="0"/>
    <n v="0"/>
    <n v="1"/>
    <n v="3"/>
    <n v="4"/>
    <n v="9"/>
    <n v="8"/>
    <n v="17"/>
    <n v="8"/>
    <n v="7"/>
    <n v="15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2279X"/>
    <n v="1"/>
    <s v="FRANCISCO ZARCO"/>
    <n v="9"/>
    <s v="BOCOYNA"/>
    <n v="45"/>
    <s v="CHOGUITA"/>
    <s v="CALLE CONOCIDO"/>
    <n v="0"/>
    <s v="CREEL"/>
    <s v="PÚBLICO"/>
    <x v="0"/>
    <x v="4"/>
    <x v="0"/>
    <x v="0"/>
    <s v="08FZP0122G"/>
    <s v="08FJZ0106V"/>
    <s v="08ADG0003E"/>
    <n v="0"/>
    <n v="9"/>
    <n v="6"/>
    <n v="15"/>
    <n v="0"/>
    <n v="0"/>
    <n v="0"/>
    <n v="9"/>
    <n v="6"/>
    <n v="15"/>
    <n v="0"/>
    <n v="0"/>
    <n v="0"/>
    <n v="3"/>
    <n v="2"/>
    <n v="5"/>
    <n v="4"/>
    <n v="3"/>
    <n v="7"/>
    <n v="3"/>
    <n v="1"/>
    <n v="4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81L"/>
    <n v="1"/>
    <s v="PEDRO ALVARADO TORRES"/>
    <n v="32"/>
    <s v="HIDALGO DEL PARRAL"/>
    <n v="1"/>
    <s v="HIDALGO DEL PARRAL"/>
    <s v="CALLE EL CUTIVO"/>
    <n v="0"/>
    <s v="HIDALGO DEL PARRAL"/>
    <s v="PÚBLICO"/>
    <x v="0"/>
    <x v="4"/>
    <x v="0"/>
    <x v="0"/>
    <s v="08FZP0119T"/>
    <s v="08FJZ0107U"/>
    <s v="08ADG0004D"/>
    <n v="0"/>
    <n v="55"/>
    <n v="53"/>
    <n v="108"/>
    <n v="0"/>
    <n v="0"/>
    <n v="0"/>
    <n v="55"/>
    <n v="53"/>
    <n v="108"/>
    <n v="0"/>
    <n v="0"/>
    <n v="0"/>
    <n v="9"/>
    <n v="6"/>
    <n v="15"/>
    <n v="18"/>
    <n v="23"/>
    <n v="41"/>
    <n v="28"/>
    <n v="17"/>
    <n v="45"/>
    <n v="0"/>
    <n v="0"/>
    <n v="0"/>
    <n v="0"/>
    <n v="0"/>
    <n v="0"/>
    <n v="0"/>
    <n v="0"/>
    <n v="0"/>
    <n v="55"/>
    <n v="46"/>
    <n v="101"/>
    <n v="0"/>
    <n v="1"/>
    <n v="2"/>
    <n v="0"/>
    <n v="0"/>
    <n v="0"/>
    <n v="2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2282K"/>
    <n v="1"/>
    <s v="LOUIS BRAILLE"/>
    <n v="48"/>
    <s v="NAMIQUIPA"/>
    <n v="61"/>
    <s v="EL TERRERO"/>
    <s v="CALLE TREINTA "/>
    <n v="0"/>
    <s v="CUAUHTÉMOC"/>
    <s v="PÚBLICO"/>
    <x v="0"/>
    <x v="4"/>
    <x v="0"/>
    <x v="0"/>
    <s v="08FZP0126C"/>
    <s v="08FJZ0105W"/>
    <s v="08ADG0010O"/>
    <n v="0"/>
    <n v="28"/>
    <n v="22"/>
    <n v="50"/>
    <n v="0"/>
    <n v="0"/>
    <n v="0"/>
    <n v="28"/>
    <n v="22"/>
    <n v="50"/>
    <n v="0"/>
    <n v="0"/>
    <n v="0"/>
    <n v="5"/>
    <n v="3"/>
    <n v="8"/>
    <n v="10"/>
    <n v="5"/>
    <n v="15"/>
    <n v="8"/>
    <n v="8"/>
    <n v="16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85H"/>
    <n v="1"/>
    <s v="ADOLFO LOPEZ MATEOS"/>
    <n v="55"/>
    <s v="ROSALES"/>
    <n v="3"/>
    <s v="BARRANCO BLANCO"/>
    <s v="CALLE BARRANCO BLANCO"/>
    <n v="0"/>
    <s v="DELICIAS"/>
    <s v="PÚBLICO"/>
    <x v="0"/>
    <x v="4"/>
    <x v="0"/>
    <x v="0"/>
    <s v="08FZP0106P"/>
    <s v="08FJZ0108T"/>
    <s v="08ADG0057I"/>
    <n v="0"/>
    <n v="3"/>
    <n v="8"/>
    <n v="11"/>
    <n v="0"/>
    <n v="0"/>
    <n v="0"/>
    <n v="3"/>
    <n v="8"/>
    <n v="11"/>
    <n v="0"/>
    <n v="0"/>
    <n v="0"/>
    <n v="0"/>
    <n v="1"/>
    <n v="1"/>
    <n v="3"/>
    <n v="2"/>
    <n v="5"/>
    <n v="6"/>
    <n v="5"/>
    <n v="11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6G"/>
    <n v="1"/>
    <s v="MARIANO VALENZUELA CEBALLOS"/>
    <n v="2"/>
    <s v="ALDAMA"/>
    <n v="47"/>
    <s v="MACLOVIO HERRERA (ESTACIĂ“N FALOMIR)"/>
    <s v="NINGUNO NINGUNO"/>
    <n v="0"/>
    <s v="CHIHUAHUA"/>
    <s v="PÚBLICO"/>
    <x v="0"/>
    <x v="4"/>
    <x v="0"/>
    <x v="0"/>
    <s v="08FZP0262G"/>
    <s v="08FJZ0117A"/>
    <s v="08ADG0046C"/>
    <n v="0"/>
    <n v="9"/>
    <n v="9"/>
    <n v="18"/>
    <n v="0"/>
    <n v="0"/>
    <n v="0"/>
    <n v="9"/>
    <n v="9"/>
    <n v="18"/>
    <n v="0"/>
    <n v="0"/>
    <n v="0"/>
    <n v="0"/>
    <n v="0"/>
    <n v="0"/>
    <n v="2"/>
    <n v="3"/>
    <n v="5"/>
    <n v="5"/>
    <n v="4"/>
    <n v="9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7F"/>
    <n v="1"/>
    <s v="ROBERTO FIERRO"/>
    <n v="19"/>
    <s v="CHIHUAHUA"/>
    <n v="256"/>
    <s v="RANCHO ENMEDIO (ESTACIĂ“N MĂśLLER)"/>
    <s v="NINGUNO NINGUNO"/>
    <n v="0"/>
    <s v="CHIHUAHUA"/>
    <s v="PÚBLICO"/>
    <x v="0"/>
    <x v="4"/>
    <x v="0"/>
    <x v="0"/>
    <s v="08FZP0154Z"/>
    <s v="08FJZ0115C"/>
    <s v="08ADG0046C"/>
    <n v="0"/>
    <n v="10"/>
    <n v="4"/>
    <n v="14"/>
    <n v="0"/>
    <n v="0"/>
    <n v="0"/>
    <n v="10"/>
    <n v="4"/>
    <n v="14"/>
    <n v="0"/>
    <n v="0"/>
    <n v="0"/>
    <n v="2"/>
    <n v="1"/>
    <n v="3"/>
    <n v="4"/>
    <n v="1"/>
    <n v="5"/>
    <n v="6"/>
    <n v="1"/>
    <n v="7"/>
    <n v="0"/>
    <n v="0"/>
    <n v="0"/>
    <n v="0"/>
    <n v="0"/>
    <n v="0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8E"/>
    <n v="1"/>
    <s v="MEXICO"/>
    <n v="19"/>
    <s v="CHIHUAHUA"/>
    <n v="1"/>
    <s v="CHIHUAHUA"/>
    <s v="AVENIDA VENCEREMOS"/>
    <n v="0"/>
    <s v="CHIHUAHUA"/>
    <s v="PÚBLICO"/>
    <x v="0"/>
    <x v="4"/>
    <x v="0"/>
    <x v="0"/>
    <s v="08FZP0153Z"/>
    <s v="08FJZ0102Z"/>
    <s v="08ADG0001G"/>
    <n v="0"/>
    <n v="13"/>
    <n v="6"/>
    <n v="19"/>
    <n v="0"/>
    <n v="0"/>
    <n v="0"/>
    <n v="13"/>
    <n v="6"/>
    <n v="19"/>
    <n v="0"/>
    <n v="0"/>
    <n v="0"/>
    <n v="0"/>
    <n v="0"/>
    <n v="0"/>
    <n v="2"/>
    <n v="5"/>
    <n v="7"/>
    <n v="5"/>
    <n v="6"/>
    <n v="11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9D"/>
    <n v="1"/>
    <s v="MIGUEL HIDALGO Y COSTILLA"/>
    <n v="19"/>
    <s v="CHIHUAHUA"/>
    <n v="247"/>
    <s v="EJIDO ESTACIĂ“N TERRAZAS Y MINAS DEL COBRE"/>
    <s v="NINGUNO NINGUNO"/>
    <n v="0"/>
    <s v="CHIHUAHUA"/>
    <s v="PÚBLICO"/>
    <x v="0"/>
    <x v="4"/>
    <x v="0"/>
    <x v="0"/>
    <s v="08FZP0263F"/>
    <s v="08FJZ0102Z"/>
    <s v="08ADG0046C"/>
    <n v="0"/>
    <n v="10"/>
    <n v="18"/>
    <n v="28"/>
    <n v="0"/>
    <n v="0"/>
    <n v="0"/>
    <n v="10"/>
    <n v="18"/>
    <n v="28"/>
    <n v="0"/>
    <n v="0"/>
    <n v="0"/>
    <n v="1"/>
    <n v="2"/>
    <n v="3"/>
    <n v="3"/>
    <n v="4"/>
    <n v="7"/>
    <n v="8"/>
    <n v="4"/>
    <n v="12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90T"/>
    <n v="1"/>
    <s v="ALFONSINA STORNI"/>
    <n v="19"/>
    <s v="CHIHUAHUA"/>
    <n v="499"/>
    <s v="EJIDO NUEVO SACRAMENTO"/>
    <s v="CALLE EJIDO NUEVO SACRAMENTO"/>
    <n v="0"/>
    <s v="CHIHUAHUA"/>
    <s v="PÚBLICO"/>
    <x v="0"/>
    <x v="4"/>
    <x v="0"/>
    <x v="0"/>
    <s v="08FZP0263F"/>
    <s v="08FJZ0102Z"/>
    <s v="08ADG0046C"/>
    <n v="0"/>
    <n v="23"/>
    <n v="14"/>
    <n v="37"/>
    <n v="0"/>
    <n v="0"/>
    <n v="0"/>
    <n v="23"/>
    <n v="14"/>
    <n v="37"/>
    <n v="0"/>
    <n v="0"/>
    <n v="0"/>
    <n v="2"/>
    <n v="3"/>
    <n v="5"/>
    <n v="2"/>
    <n v="3"/>
    <n v="5"/>
    <n v="8"/>
    <n v="4"/>
    <n v="12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291S"/>
    <n v="1"/>
    <s v="ROSARIO CASTELLANOS"/>
    <n v="38"/>
    <s v="JULIMES"/>
    <n v="95"/>
    <s v="COLONIA SAN JOSĂ‰"/>
    <s v="CALLE EL ENTRONQUE"/>
    <n v="0"/>
    <s v="DELICIAS"/>
    <s v="PÚBLICO"/>
    <x v="0"/>
    <x v="4"/>
    <x v="0"/>
    <x v="0"/>
    <s v="08FZP0106P"/>
    <s v="08FJZ0108T"/>
    <s v="08ADG0046C"/>
    <n v="0"/>
    <n v="8"/>
    <n v="9"/>
    <n v="17"/>
    <n v="0"/>
    <n v="0"/>
    <n v="0"/>
    <n v="8"/>
    <n v="9"/>
    <n v="17"/>
    <n v="0"/>
    <n v="0"/>
    <n v="0"/>
    <n v="4"/>
    <n v="1"/>
    <n v="5"/>
    <n v="5"/>
    <n v="0"/>
    <n v="5"/>
    <n v="8"/>
    <n v="8"/>
    <n v="16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2R"/>
    <n v="1"/>
    <s v="MELCHOR OCAMPO"/>
    <n v="45"/>
    <s v="MEOQUI"/>
    <n v="16"/>
    <s v="LORETO"/>
    <s v="CALLE LORETO"/>
    <n v="0"/>
    <s v="DELICIAS"/>
    <s v="PÚBLICO"/>
    <x v="0"/>
    <x v="4"/>
    <x v="0"/>
    <x v="0"/>
    <s v="08FZP0106P"/>
    <s v="08FJZ0108T"/>
    <s v="08ADG0057I"/>
    <n v="0"/>
    <n v="9"/>
    <n v="5"/>
    <n v="14"/>
    <n v="0"/>
    <n v="0"/>
    <n v="0"/>
    <n v="9"/>
    <n v="5"/>
    <n v="14"/>
    <n v="0"/>
    <n v="0"/>
    <n v="0"/>
    <n v="0"/>
    <n v="1"/>
    <n v="1"/>
    <n v="3"/>
    <n v="1"/>
    <n v="4"/>
    <n v="3"/>
    <n v="3"/>
    <n v="6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93Q"/>
    <n v="1"/>
    <s v="MARIA GUADALUPE BRENA PONCE"/>
    <n v="45"/>
    <s v="MEOQUI"/>
    <n v="19"/>
    <s v="NUEVO SAN LUCAS"/>
    <s v="CALLE NUEVO SAN LUCAS"/>
    <n v="0"/>
    <s v="DELICIAS"/>
    <s v="PÚBLICO"/>
    <x v="0"/>
    <x v="4"/>
    <x v="0"/>
    <x v="0"/>
    <s v="08FZP0106P"/>
    <s v="08FJZ0108T"/>
    <s v="08ADG0057I"/>
    <n v="0"/>
    <n v="12"/>
    <n v="9"/>
    <n v="21"/>
    <n v="0"/>
    <n v="0"/>
    <n v="0"/>
    <n v="12"/>
    <n v="9"/>
    <n v="21"/>
    <n v="0"/>
    <n v="0"/>
    <n v="0"/>
    <n v="1"/>
    <n v="0"/>
    <n v="1"/>
    <n v="2"/>
    <n v="2"/>
    <n v="4"/>
    <n v="10"/>
    <n v="1"/>
    <n v="11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JESUS GARDEA"/>
    <n v="21"/>
    <s v="DELICIAS"/>
    <n v="1073"/>
    <s v="COLONIA INDUSTRIAL SUR"/>
    <s v="CALLE COLONIA INDUSTRIAL SUR"/>
    <n v="0"/>
    <s v="DELICIAS"/>
    <s v="PÚBLICO"/>
    <x v="0"/>
    <x v="4"/>
    <x v="0"/>
    <x v="0"/>
    <s v="08FZP0278H"/>
    <s v="08FJZ0108T"/>
    <s v="08ADG0057I"/>
    <n v="0"/>
    <n v="8"/>
    <n v="11"/>
    <n v="19"/>
    <n v="0"/>
    <n v="0"/>
    <n v="0"/>
    <n v="8"/>
    <n v="11"/>
    <n v="19"/>
    <n v="0"/>
    <n v="0"/>
    <n v="0"/>
    <n v="3"/>
    <n v="1"/>
    <n v="4"/>
    <n v="8"/>
    <n v="4"/>
    <n v="12"/>
    <n v="3"/>
    <n v="3"/>
    <n v="6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5O"/>
    <n v="1"/>
    <s v="FEDERICO FROEBEL"/>
    <n v="62"/>
    <s v="SAUCILLO"/>
    <n v="24"/>
    <s v="PARRITAS"/>
    <s v="CALLE 20 DE NOVIEMBRE"/>
    <n v="0"/>
    <s v="DELICIAS"/>
    <s v="PÚBLICO"/>
    <x v="0"/>
    <x v="4"/>
    <x v="0"/>
    <x v="0"/>
    <s v="08FZP0132N"/>
    <s v="08FJZ0109S"/>
    <s v="08ADG0057I"/>
    <n v="0"/>
    <n v="7"/>
    <n v="8"/>
    <n v="15"/>
    <n v="0"/>
    <n v="0"/>
    <n v="0"/>
    <n v="7"/>
    <n v="8"/>
    <n v="15"/>
    <n v="0"/>
    <n v="0"/>
    <n v="0"/>
    <n v="0"/>
    <n v="1"/>
    <n v="1"/>
    <n v="5"/>
    <n v="3"/>
    <n v="8"/>
    <n v="5"/>
    <n v="3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6N"/>
    <n v="1"/>
    <s v="MACLOVIO HERRERA CANO"/>
    <n v="32"/>
    <s v="HIDALGO DEL PARRAL"/>
    <n v="51"/>
    <s v="MACLOVIO HERRERA (SANTA ROSA)"/>
    <s v="NINGUNO NINGUNO"/>
    <n v="0"/>
    <s v="HIDALGO DEL PARRAL"/>
    <s v="PÚBLICO"/>
    <x v="0"/>
    <x v="4"/>
    <x v="0"/>
    <x v="0"/>
    <s v="08FZP0224D"/>
    <s v="08FJZ0107U"/>
    <s v="08ADG0004D"/>
    <n v="0"/>
    <n v="6"/>
    <n v="13"/>
    <n v="19"/>
    <n v="0"/>
    <n v="0"/>
    <n v="0"/>
    <n v="6"/>
    <n v="13"/>
    <n v="19"/>
    <n v="0"/>
    <n v="0"/>
    <n v="0"/>
    <n v="1"/>
    <n v="2"/>
    <n v="3"/>
    <n v="6"/>
    <n v="4"/>
    <n v="10"/>
    <n v="3"/>
    <n v="6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97M"/>
    <n v="1"/>
    <s v="MARIA MONTESSORI"/>
    <n v="3"/>
    <s v="ALLENDE"/>
    <n v="71"/>
    <s v="TALAMANTES"/>
    <s v="NINGUNO NINGUNO"/>
    <n v="0"/>
    <s v="HIDALGO DEL PARRAL"/>
    <s v="PÚBLICO"/>
    <x v="0"/>
    <x v="4"/>
    <x v="0"/>
    <x v="0"/>
    <s v="08FZP0224D"/>
    <s v="08FJZ0107U"/>
    <s v="08ADG0004D"/>
    <n v="0"/>
    <n v="7"/>
    <n v="8"/>
    <n v="15"/>
    <n v="0"/>
    <n v="0"/>
    <n v="0"/>
    <n v="7"/>
    <n v="8"/>
    <n v="15"/>
    <n v="0"/>
    <n v="0"/>
    <n v="0"/>
    <n v="2"/>
    <n v="1"/>
    <n v="3"/>
    <n v="2"/>
    <n v="0"/>
    <n v="2"/>
    <n v="2"/>
    <n v="3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CRI CRI FRANCISCO GABILONDO SOLER"/>
    <n v="56"/>
    <s v="ROSARIO"/>
    <n v="1"/>
    <s v="VALLE DEL ROSARIO"/>
    <s v="CALLE VALLE DEL ROSARIO"/>
    <n v="0"/>
    <s v="GUACHOCHI"/>
    <s v="PÚBLICO"/>
    <x v="0"/>
    <x v="4"/>
    <x v="0"/>
    <x v="0"/>
    <s v="08FZP0024F"/>
    <s v="08FJZ0107U"/>
    <s v="08ADG0004D"/>
    <n v="0"/>
    <n v="9"/>
    <n v="12"/>
    <n v="21"/>
    <n v="0"/>
    <n v="0"/>
    <n v="0"/>
    <n v="9"/>
    <n v="12"/>
    <n v="21"/>
    <n v="0"/>
    <n v="0"/>
    <n v="0"/>
    <n v="3"/>
    <n v="5"/>
    <n v="8"/>
    <n v="6"/>
    <n v="4"/>
    <n v="10"/>
    <n v="3"/>
    <n v="6"/>
    <n v="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CARMEN BAEZ"/>
    <n v="64"/>
    <s v="EL TULE"/>
    <n v="6"/>
    <s v="VAQUETEROS (SAN JOSĂ‰ DE VAQUETEROS)"/>
    <s v="CALLE SAN JOSE DE BAQUETEROS"/>
    <n v="0"/>
    <s v="GUACHOCHI"/>
    <s v="PÚBLICO"/>
    <x v="0"/>
    <x v="4"/>
    <x v="0"/>
    <x v="0"/>
    <s v="08FZP0024F"/>
    <s v="08FJZ0107U"/>
    <s v="08ADG0004D"/>
    <n v="0"/>
    <n v="14"/>
    <n v="5"/>
    <n v="19"/>
    <n v="0"/>
    <n v="0"/>
    <n v="0"/>
    <n v="14"/>
    <n v="5"/>
    <n v="19"/>
    <n v="0"/>
    <n v="0"/>
    <n v="0"/>
    <n v="0"/>
    <n v="4"/>
    <n v="4"/>
    <n v="3"/>
    <n v="2"/>
    <n v="5"/>
    <n v="5"/>
    <n v="0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RIA MONTESSORI"/>
    <n v="7"/>
    <s v="BALLEZA"/>
    <n v="54"/>
    <s v="GENERAL CARLOS PACHECO (EL TERRERO)"/>
    <s v="CALLE GRAL. CARLOS PACHECO"/>
    <n v="0"/>
    <s v="GUACHOCHI"/>
    <s v="PÚBLICO"/>
    <x v="0"/>
    <x v="4"/>
    <x v="0"/>
    <x v="0"/>
    <s v="08FZP0024F"/>
    <s v="08FJZ0107U"/>
    <s v="08ADG0004D"/>
    <n v="0"/>
    <n v="9"/>
    <n v="9"/>
    <n v="18"/>
    <n v="0"/>
    <n v="0"/>
    <n v="0"/>
    <n v="9"/>
    <n v="9"/>
    <n v="18"/>
    <n v="0"/>
    <n v="0"/>
    <n v="0"/>
    <n v="5"/>
    <n v="4"/>
    <n v="9"/>
    <n v="3"/>
    <n v="3"/>
    <n v="6"/>
    <n v="1"/>
    <n v="1"/>
    <n v="2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3G"/>
    <n v="1"/>
    <s v="GUADALUPE VICTORIA"/>
    <n v="29"/>
    <s v="GUADALUPE Y CALVO"/>
    <n v="163"/>
    <s v="EL PINITO"/>
    <s v="CALLE EL PINITO"/>
    <n v="0"/>
    <s v="GUADALUPE Y CALVO"/>
    <s v="PÚBLICO"/>
    <x v="0"/>
    <x v="4"/>
    <x v="0"/>
    <x v="0"/>
    <s v="08FZP0123F"/>
    <s v="08FJZ0107U"/>
    <s v="08ADG0007A"/>
    <n v="0"/>
    <n v="8"/>
    <n v="8"/>
    <n v="16"/>
    <n v="0"/>
    <n v="0"/>
    <n v="0"/>
    <n v="8"/>
    <n v="8"/>
    <n v="16"/>
    <n v="0"/>
    <n v="0"/>
    <n v="0"/>
    <n v="3"/>
    <n v="2"/>
    <n v="5"/>
    <n v="6"/>
    <n v="3"/>
    <n v="9"/>
    <n v="3"/>
    <n v="3"/>
    <n v="6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4F"/>
    <n v="1"/>
    <s v="VENUSTIANO CARRANZA"/>
    <n v="29"/>
    <s v="GUADALUPE Y CALVO"/>
    <n v="15"/>
    <s v="BABORIGAME"/>
    <s v="CALLE RINCON DEL TANQUE"/>
    <n v="0"/>
    <s v="GUADALUPE Y CALVO"/>
    <s v="PÚBLICO"/>
    <x v="0"/>
    <x v="4"/>
    <x v="0"/>
    <x v="0"/>
    <s v="08FZP0123F"/>
    <s v="08FJZ0107U"/>
    <s v="08ADG0007A"/>
    <n v="0"/>
    <n v="15"/>
    <n v="10"/>
    <n v="25"/>
    <n v="0"/>
    <n v="0"/>
    <n v="0"/>
    <n v="15"/>
    <n v="10"/>
    <n v="25"/>
    <n v="0"/>
    <n v="0"/>
    <n v="0"/>
    <n v="1"/>
    <n v="5"/>
    <n v="6"/>
    <n v="7"/>
    <n v="3"/>
    <n v="10"/>
    <n v="7"/>
    <n v="3"/>
    <n v="10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5E"/>
    <n v="1"/>
    <s v="MAKAWI"/>
    <n v="46"/>
    <s v="MORELOS"/>
    <n v="254"/>
    <s v="CIĂ‰NEGA PRIETA"/>
    <s v="CALLE CIENEGA PRIETA"/>
    <n v="0"/>
    <s v="GUACHOCHI"/>
    <s v="PÚBLICO"/>
    <x v="0"/>
    <x v="4"/>
    <x v="0"/>
    <x v="0"/>
    <s v="08FZP0025E"/>
    <s v="08FJZ0106V"/>
    <s v="08ADG0007A"/>
    <n v="0"/>
    <n v="17"/>
    <n v="14"/>
    <n v="31"/>
    <n v="0"/>
    <n v="0"/>
    <n v="0"/>
    <n v="17"/>
    <n v="14"/>
    <n v="31"/>
    <n v="0"/>
    <n v="0"/>
    <n v="0"/>
    <n v="1"/>
    <n v="3"/>
    <n v="4"/>
    <n v="3"/>
    <n v="7"/>
    <n v="10"/>
    <n v="7"/>
    <n v="10"/>
    <n v="17"/>
    <n v="0"/>
    <n v="0"/>
    <n v="0"/>
    <n v="0"/>
    <n v="0"/>
    <n v="0"/>
    <n v="0"/>
    <n v="0"/>
    <n v="0"/>
    <n v="11"/>
    <n v="20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306D"/>
    <n v="1"/>
    <s v="SUIMARI"/>
    <n v="29"/>
    <s v="GUADALUPE Y CALVO"/>
    <n v="952"/>
    <s v="LAS JUNTAS (TURUACHITO)"/>
    <s v="CALLE LAS JUNTAS DE ARRIBA"/>
    <n v="0"/>
    <s v="GUADALUPE Y CALVO"/>
    <s v="PÚBLICO"/>
    <x v="0"/>
    <x v="4"/>
    <x v="0"/>
    <x v="0"/>
    <s v="08FZP0123F"/>
    <s v="08FJZ0107U"/>
    <s v="08ADG0007A"/>
    <n v="0"/>
    <n v="12"/>
    <n v="11"/>
    <n v="23"/>
    <n v="0"/>
    <n v="0"/>
    <n v="0"/>
    <n v="12"/>
    <n v="11"/>
    <n v="23"/>
    <n v="0"/>
    <n v="0"/>
    <n v="0"/>
    <n v="0"/>
    <n v="5"/>
    <n v="5"/>
    <n v="5"/>
    <n v="2"/>
    <n v="7"/>
    <n v="6"/>
    <n v="5"/>
    <n v="11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CHAPULTEPEC"/>
    <n v="29"/>
    <s v="GUADALUPE Y CALVO"/>
    <n v="541"/>
    <s v="EL BAJĂŤO LARGO DE ATASCADEROS"/>
    <s v="CALLE EL BAJIO LARGO DE ATASCADEROS"/>
    <n v="0"/>
    <s v="GUADALUPE Y CALVO"/>
    <s v="PÚBLICO"/>
    <x v="0"/>
    <x v="4"/>
    <x v="0"/>
    <x v="0"/>
    <s v="08FZP0020J"/>
    <s v="08FJZ0107U"/>
    <s v="08ADG0007A"/>
    <n v="0"/>
    <n v="7"/>
    <n v="9"/>
    <n v="16"/>
    <n v="0"/>
    <n v="0"/>
    <n v="0"/>
    <n v="7"/>
    <n v="9"/>
    <n v="16"/>
    <n v="0"/>
    <n v="0"/>
    <n v="0"/>
    <n v="3"/>
    <n v="3"/>
    <n v="6"/>
    <n v="2"/>
    <n v="4"/>
    <n v="6"/>
    <n v="4"/>
    <n v="3"/>
    <n v="7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8B"/>
    <n v="1"/>
    <s v="LUZ MARIA SERRADEL ROMERO"/>
    <n v="7"/>
    <s v="BALLEZA"/>
    <n v="57"/>
    <s v="EJIDO GUAJOLOTES"/>
    <s v="NINGUNO NINGUNO"/>
    <n v="0"/>
    <s v="GUACHOCHI"/>
    <s v="PÚBLICO"/>
    <x v="0"/>
    <x v="4"/>
    <x v="0"/>
    <x v="0"/>
    <s v="08FZP0123F"/>
    <s v="08FJZ0107U"/>
    <s v="08ADG0004D"/>
    <n v="0"/>
    <n v="8"/>
    <n v="1"/>
    <n v="9"/>
    <n v="0"/>
    <n v="0"/>
    <n v="0"/>
    <n v="8"/>
    <n v="1"/>
    <n v="9"/>
    <n v="0"/>
    <n v="0"/>
    <n v="0"/>
    <n v="1"/>
    <n v="2"/>
    <n v="3"/>
    <n v="4"/>
    <n v="0"/>
    <n v="4"/>
    <n v="6"/>
    <n v="1"/>
    <n v="7"/>
    <n v="0"/>
    <n v="0"/>
    <n v="0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9A"/>
    <n v="1"/>
    <s v="BAYGA"/>
    <n v="29"/>
    <s v="GUADALUPE Y CALVO"/>
    <n v="208"/>
    <s v="SAN JULIĂN"/>
    <s v="CALLE SAN JULIAN"/>
    <n v="0"/>
    <s v="GUADALUPE Y CALVO"/>
    <s v="PÚBLICO"/>
    <x v="0"/>
    <x v="4"/>
    <x v="0"/>
    <x v="0"/>
    <s v="08FZP0020J"/>
    <s v="08FJZ0107U"/>
    <s v="08ADG0007A"/>
    <n v="0"/>
    <n v="7"/>
    <n v="7"/>
    <n v="14"/>
    <n v="0"/>
    <n v="0"/>
    <n v="0"/>
    <n v="7"/>
    <n v="7"/>
    <n v="14"/>
    <n v="0"/>
    <n v="0"/>
    <n v="0"/>
    <n v="3"/>
    <n v="1"/>
    <n v="4"/>
    <n v="2"/>
    <n v="1"/>
    <n v="3"/>
    <n v="1"/>
    <n v="7"/>
    <n v="8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0Q"/>
    <n v="1"/>
    <s v="CUITLAHUAC"/>
    <n v="29"/>
    <s v="GUADALUPE Y CALVO"/>
    <n v="14"/>
    <s v="ATASCADEROS"/>
    <s v="NINGUNO NINGUNO"/>
    <n v="0"/>
    <s v="GUADALUPE Y CALVO"/>
    <s v="PÚBLICO"/>
    <x v="0"/>
    <x v="4"/>
    <x v="0"/>
    <x v="0"/>
    <s v="08FZP0020J"/>
    <s v="08FJZ0107U"/>
    <s v="08ADG0007A"/>
    <n v="0"/>
    <n v="13"/>
    <n v="9"/>
    <n v="22"/>
    <n v="0"/>
    <n v="0"/>
    <n v="0"/>
    <n v="13"/>
    <n v="9"/>
    <n v="22"/>
    <n v="0"/>
    <n v="0"/>
    <n v="0"/>
    <n v="2"/>
    <n v="3"/>
    <n v="5"/>
    <n v="2"/>
    <n v="1"/>
    <n v="3"/>
    <n v="7"/>
    <n v="5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1P"/>
    <n v="1"/>
    <s v="FRIDA KAHLO"/>
    <n v="48"/>
    <s v="NAMIQUIPA"/>
    <n v="74"/>
    <s v="NUEVO SANTA CLARA"/>
    <s v="CALLE NUEVO SANTA CLARA"/>
    <n v="0"/>
    <s v="CUAUHTÉMOC"/>
    <s v="PÚBLICO"/>
    <x v="0"/>
    <x v="4"/>
    <x v="0"/>
    <x v="0"/>
    <s v="08FZP0126C"/>
    <s v="08FJZ0105W"/>
    <s v="08ADG0010O"/>
    <n v="0"/>
    <n v="9"/>
    <n v="7"/>
    <n v="16"/>
    <n v="0"/>
    <n v="0"/>
    <n v="0"/>
    <n v="9"/>
    <n v="7"/>
    <n v="16"/>
    <n v="0"/>
    <n v="0"/>
    <n v="0"/>
    <n v="3"/>
    <n v="2"/>
    <n v="5"/>
    <n v="1"/>
    <n v="4"/>
    <n v="5"/>
    <n v="2"/>
    <n v="6"/>
    <n v="8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JUAN ESCUTIA"/>
    <n v="48"/>
    <s v="NAMIQUIPA"/>
    <n v="48"/>
    <s v="EL PACĂŤFICO"/>
    <s v="CALLE EL PACIFICO"/>
    <n v="0"/>
    <s v="CUAUHTÉMOC"/>
    <s v="PÚBLICO"/>
    <x v="0"/>
    <x v="4"/>
    <x v="0"/>
    <x v="0"/>
    <s v="08FZP0126C"/>
    <s v="08FJZ0105W"/>
    <s v="08ADG0010O"/>
    <n v="0"/>
    <n v="8"/>
    <n v="8"/>
    <n v="16"/>
    <n v="0"/>
    <n v="0"/>
    <n v="0"/>
    <n v="8"/>
    <n v="8"/>
    <n v="16"/>
    <n v="0"/>
    <n v="0"/>
    <n v="0"/>
    <n v="3"/>
    <n v="4"/>
    <n v="7"/>
    <n v="1"/>
    <n v="2"/>
    <n v="3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4M"/>
    <n v="1"/>
    <s v="AURELIA AGUERO"/>
    <n v="18"/>
    <s v="CUSIHUIRIACHI"/>
    <n v="76"/>
    <s v="SANTA RITA"/>
    <s v="CALLE SANTA RITA"/>
    <n v="0"/>
    <s v="CUAUHTÉMOC"/>
    <s v="PÚBLICO"/>
    <x v="0"/>
    <x v="4"/>
    <x v="0"/>
    <x v="0"/>
    <s v="08FZP0145R"/>
    <s v="08FJZ0111G"/>
    <s v="08ADG0010O"/>
    <n v="0"/>
    <n v="9"/>
    <n v="7"/>
    <n v="16"/>
    <n v="0"/>
    <n v="0"/>
    <n v="0"/>
    <n v="9"/>
    <n v="7"/>
    <n v="16"/>
    <n v="0"/>
    <n v="0"/>
    <n v="0"/>
    <n v="1"/>
    <n v="1"/>
    <n v="2"/>
    <n v="2"/>
    <n v="4"/>
    <n v="6"/>
    <n v="5"/>
    <n v="3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5L"/>
    <n v="1"/>
    <s v="FEDERICO GARCIA LORCA"/>
    <n v="31"/>
    <s v="GUERRERO"/>
    <n v="97"/>
    <s v="SĂENZ"/>
    <s v="NINGUNO NINGUNO"/>
    <n v="0"/>
    <s v="CUAUHTÉMOC"/>
    <s v="PÚBLICO"/>
    <x v="0"/>
    <x v="4"/>
    <x v="0"/>
    <x v="0"/>
    <s v="08FZP0111A"/>
    <s v="08FJZ0111G"/>
    <s v="08ADG0010O"/>
    <n v="0"/>
    <n v="11"/>
    <n v="3"/>
    <n v="14"/>
    <n v="0"/>
    <n v="0"/>
    <n v="0"/>
    <n v="11"/>
    <n v="3"/>
    <n v="14"/>
    <n v="0"/>
    <n v="0"/>
    <n v="0"/>
    <n v="1"/>
    <n v="1"/>
    <n v="2"/>
    <n v="5"/>
    <n v="0"/>
    <n v="5"/>
    <n v="2"/>
    <n v="0"/>
    <n v="2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16K"/>
    <n v="1"/>
    <s v="PRIMAVERA"/>
    <n v="31"/>
    <s v="GUERRERO"/>
    <n v="66"/>
    <s v="MIĂ‘ACA"/>
    <s v="CALLE MIĂ‘ACA"/>
    <n v="0"/>
    <s v="CUAUHTÉMOC"/>
    <s v="PÚBLICO"/>
    <x v="0"/>
    <x v="4"/>
    <x v="0"/>
    <x v="0"/>
    <s v="08FZP0111A"/>
    <s v="08FJZ0111G"/>
    <s v="08ADG0010O"/>
    <n v="0"/>
    <n v="4"/>
    <n v="10"/>
    <n v="14"/>
    <n v="0"/>
    <n v="0"/>
    <n v="0"/>
    <n v="4"/>
    <n v="10"/>
    <n v="14"/>
    <n v="0"/>
    <n v="0"/>
    <n v="0"/>
    <n v="3"/>
    <n v="4"/>
    <n v="7"/>
    <n v="1"/>
    <n v="3"/>
    <n v="4"/>
    <n v="0"/>
    <n v="3"/>
    <n v="3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19H"/>
    <n v="1"/>
    <s v="ANTONIO DE DEZA Y ULLOA"/>
    <n v="51"/>
    <s v="OCAMPO"/>
    <n v="16"/>
    <s v="CAHUISORI"/>
    <s v="CALLE CONOCIDO"/>
    <n v="0"/>
    <s v="CREEL"/>
    <s v="PÚBLICO"/>
    <x v="0"/>
    <x v="4"/>
    <x v="0"/>
    <x v="0"/>
    <s v="08FZP0155Y"/>
    <s v="08FJZ0106V"/>
    <s v="08ADG0003E"/>
    <n v="0"/>
    <n v="21"/>
    <n v="17"/>
    <n v="38"/>
    <n v="0"/>
    <n v="0"/>
    <n v="0"/>
    <n v="21"/>
    <n v="17"/>
    <n v="38"/>
    <n v="0"/>
    <n v="0"/>
    <n v="0"/>
    <n v="4"/>
    <n v="3"/>
    <n v="7"/>
    <n v="10"/>
    <n v="8"/>
    <n v="18"/>
    <n v="11"/>
    <n v="8"/>
    <n v="19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21W"/>
    <n v="1"/>
    <s v="NORAWA"/>
    <n v="27"/>
    <s v="GUACHOCHI"/>
    <n v="316"/>
    <s v="EL ĂLAMO"/>
    <s v="CALLE EL ALAMO"/>
    <n v="0"/>
    <s v="GUACHOCHI"/>
    <s v="PÚBLICO"/>
    <x v="0"/>
    <x v="4"/>
    <x v="0"/>
    <x v="0"/>
    <s v="08FZP0121H"/>
    <s v="08FJZ0106V"/>
    <s v="08ADG0006B"/>
    <n v="0"/>
    <n v="9"/>
    <n v="9"/>
    <n v="18"/>
    <n v="0"/>
    <n v="0"/>
    <n v="0"/>
    <n v="9"/>
    <n v="9"/>
    <n v="18"/>
    <n v="0"/>
    <n v="0"/>
    <n v="0"/>
    <n v="2"/>
    <n v="3"/>
    <n v="5"/>
    <n v="3"/>
    <n v="6"/>
    <n v="9"/>
    <n v="4"/>
    <n v="4"/>
    <n v="8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2V"/>
    <n v="1"/>
    <s v="GABRIEL GARCIA MARQUEZ"/>
    <n v="27"/>
    <s v="GUACHOCHI"/>
    <n v="172"/>
    <s v="BASIGOCHI DE ABOREACHI"/>
    <s v="NINGUNO NINGUNO"/>
    <n v="0"/>
    <s v="GUACHOCHI"/>
    <s v="PÚBLICO"/>
    <x v="0"/>
    <x v="4"/>
    <x v="0"/>
    <x v="0"/>
    <s v="08FZP0121H"/>
    <s v="08FJZ0106V"/>
    <s v="08ADG0006B"/>
    <n v="0"/>
    <n v="12"/>
    <n v="6"/>
    <n v="18"/>
    <n v="0"/>
    <n v="0"/>
    <n v="0"/>
    <n v="12"/>
    <n v="6"/>
    <n v="18"/>
    <n v="0"/>
    <n v="0"/>
    <n v="0"/>
    <n v="4"/>
    <n v="6"/>
    <n v="10"/>
    <n v="3"/>
    <n v="2"/>
    <n v="5"/>
    <n v="4"/>
    <n v="2"/>
    <n v="6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3U"/>
    <n v="1"/>
    <s v="OKORILI"/>
    <n v="27"/>
    <s v="GUACHOCHI"/>
    <n v="976"/>
    <s v="NACACHI"/>
    <s v="NINGUNO NINGUNO"/>
    <n v="0"/>
    <s v="GUACHOCHI"/>
    <s v="PÚBLICO"/>
    <x v="0"/>
    <x v="4"/>
    <x v="0"/>
    <x v="0"/>
    <s v="08FZP0121H"/>
    <s v="08FJZ0106V"/>
    <s v="08ADG0006B"/>
    <n v="0"/>
    <n v="8"/>
    <n v="5"/>
    <n v="13"/>
    <n v="0"/>
    <n v="0"/>
    <n v="0"/>
    <n v="8"/>
    <n v="5"/>
    <n v="13"/>
    <n v="0"/>
    <n v="0"/>
    <n v="0"/>
    <n v="3"/>
    <n v="4"/>
    <n v="7"/>
    <n v="3"/>
    <n v="2"/>
    <n v="5"/>
    <n v="5"/>
    <n v="3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4T"/>
    <n v="1"/>
    <s v="WOKANIRE"/>
    <n v="27"/>
    <s v="GUACHOCHI"/>
    <n v="336"/>
    <s v="EL AGUAJE"/>
    <s v="NINGUNO NINGUNO"/>
    <n v="0"/>
    <s v="GUACHOCHI"/>
    <s v="PÚBLICO"/>
    <x v="0"/>
    <x v="4"/>
    <x v="0"/>
    <x v="0"/>
    <s v="08FZP0121H"/>
    <s v="08FJZ0106V"/>
    <s v="08ADG0006B"/>
    <n v="0"/>
    <n v="14"/>
    <n v="9"/>
    <n v="23"/>
    <n v="0"/>
    <n v="0"/>
    <n v="0"/>
    <n v="14"/>
    <n v="9"/>
    <n v="23"/>
    <n v="0"/>
    <n v="0"/>
    <n v="0"/>
    <n v="1"/>
    <n v="1"/>
    <n v="2"/>
    <n v="4"/>
    <n v="3"/>
    <n v="7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5S"/>
    <n v="1"/>
    <s v="MIGUEL HIDALGO Y COSTILLA"/>
    <n v="50"/>
    <s v="NUEVO CASAS GRANDES"/>
    <n v="11"/>
    <s v="EJIDO HIDALGO"/>
    <s v="CALLE HIDALGO"/>
    <n v="0"/>
    <s v="NVO. CASAS GRANDES"/>
    <s v="PÚBLICO"/>
    <x v="0"/>
    <x v="4"/>
    <x v="0"/>
    <x v="0"/>
    <s v="08FZP0143T"/>
    <s v="08FJZ0110H"/>
    <s v="08ADG0013L"/>
    <n v="0"/>
    <n v="16"/>
    <n v="6"/>
    <n v="22"/>
    <n v="0"/>
    <n v="0"/>
    <n v="0"/>
    <n v="16"/>
    <n v="6"/>
    <n v="22"/>
    <n v="0"/>
    <n v="0"/>
    <n v="0"/>
    <n v="3"/>
    <n v="2"/>
    <n v="5"/>
    <n v="5"/>
    <n v="2"/>
    <n v="7"/>
    <n v="10"/>
    <n v="1"/>
    <n v="11"/>
    <n v="0"/>
    <n v="0"/>
    <n v="0"/>
    <n v="0"/>
    <n v="0"/>
    <n v="0"/>
    <n v="0"/>
    <n v="0"/>
    <n v="0"/>
    <n v="18"/>
    <n v="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28P"/>
    <n v="1"/>
    <s v="RAFAEL FELIPE MUĂ‘OZ"/>
    <n v="37"/>
    <s v="JUÁREZ"/>
    <n v="1"/>
    <s v="JUĂREZ"/>
    <s v="CALLE COLONIA 12 DE JULIO "/>
    <n v="0"/>
    <s v="JUÁREZ"/>
    <s v="PÚBLICO"/>
    <x v="0"/>
    <x v="4"/>
    <x v="0"/>
    <x v="0"/>
    <s v="08FZP0140W"/>
    <s v="08FJZ0101Z"/>
    <s v="08ADG0005C"/>
    <n v="0"/>
    <n v="9"/>
    <n v="13"/>
    <n v="22"/>
    <n v="0"/>
    <n v="0"/>
    <n v="0"/>
    <n v="9"/>
    <n v="13"/>
    <n v="22"/>
    <n v="0"/>
    <n v="0"/>
    <n v="0"/>
    <n v="5"/>
    <n v="0"/>
    <n v="5"/>
    <n v="2"/>
    <n v="3"/>
    <n v="5"/>
    <n v="4"/>
    <n v="7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FERNANDO MONTES DE OCA"/>
    <n v="52"/>
    <s v="OJINAGA"/>
    <n v="24"/>
    <s v="LA ESMERALDA"/>
    <s v="NINGUNO NINGUNO"/>
    <n v="0"/>
    <s v="OJINAGA"/>
    <s v="PÚBLICO"/>
    <x v="0"/>
    <x v="4"/>
    <x v="0"/>
    <x v="0"/>
    <s v="08FZP0108N"/>
    <s v="08FJZ0117A"/>
    <s v="08ADG0056J"/>
    <n v="0"/>
    <n v="2"/>
    <n v="7"/>
    <n v="9"/>
    <n v="0"/>
    <n v="0"/>
    <n v="0"/>
    <n v="2"/>
    <n v="7"/>
    <n v="9"/>
    <n v="0"/>
    <n v="0"/>
    <n v="0"/>
    <n v="1"/>
    <n v="0"/>
    <n v="1"/>
    <n v="1"/>
    <n v="1"/>
    <n v="2"/>
    <n v="1"/>
    <n v="3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RIA MONTESSORI"/>
    <n v="52"/>
    <s v="OJINAGA"/>
    <n v="1"/>
    <s v="MANUEL OJINAGA"/>
    <s v="CALLE CAĂ‘ADA ANCHA"/>
    <n v="0"/>
    <s v="OJINAGA"/>
    <s v="PÚBLICO"/>
    <x v="0"/>
    <x v="4"/>
    <x v="0"/>
    <x v="0"/>
    <s v="08FZP0108N"/>
    <s v="08FJZ0117A"/>
    <s v="08ADG0056J"/>
    <n v="0"/>
    <n v="6"/>
    <n v="15"/>
    <n v="21"/>
    <n v="0"/>
    <n v="0"/>
    <n v="0"/>
    <n v="6"/>
    <n v="15"/>
    <n v="21"/>
    <n v="0"/>
    <n v="0"/>
    <n v="0"/>
    <n v="2"/>
    <n v="3"/>
    <n v="5"/>
    <n v="2"/>
    <n v="4"/>
    <n v="6"/>
    <n v="2"/>
    <n v="4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1C"/>
    <n v="1"/>
    <s v="SIMBAD"/>
    <n v="57"/>
    <s v="SAN FRANCISCO DE BORJA"/>
    <n v="1"/>
    <s v="SAN FRANCISCO DE BORJA"/>
    <s v="CALLE EJIDO BELLAVISTA"/>
    <n v="0"/>
    <s v="CHIHUAHUA"/>
    <s v="PÚBLICO"/>
    <x v="0"/>
    <x v="4"/>
    <x v="0"/>
    <x v="0"/>
    <s v="08FZP0273M"/>
    <s v="08FJZ0116B"/>
    <s v="08ADG0001G"/>
    <n v="0"/>
    <n v="9"/>
    <n v="9"/>
    <n v="18"/>
    <n v="0"/>
    <n v="0"/>
    <n v="0"/>
    <n v="9"/>
    <n v="9"/>
    <n v="18"/>
    <n v="0"/>
    <n v="0"/>
    <n v="0"/>
    <n v="3"/>
    <n v="4"/>
    <n v="7"/>
    <n v="7"/>
    <n v="1"/>
    <n v="8"/>
    <n v="3"/>
    <n v="4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DJN2333A"/>
    <n v="1"/>
    <s v="PRIMERO DE MAYO"/>
    <n v="22"/>
    <s v="DR. BELISARIO DOMÍNGUEZ"/>
    <n v="1"/>
    <s v="SAN LORENZO"/>
    <s v="NINGUNO NINGUNO"/>
    <n v="0"/>
    <s v="CHIHUAHUA"/>
    <s v="PÚBLICO"/>
    <x v="0"/>
    <x v="4"/>
    <x v="0"/>
    <x v="0"/>
    <s v="08FZP0273M"/>
    <s v="08FJZ0116B"/>
    <s v="08ADG0001G"/>
    <n v="0"/>
    <n v="9"/>
    <n v="10"/>
    <n v="19"/>
    <n v="0"/>
    <n v="0"/>
    <n v="0"/>
    <n v="9"/>
    <n v="10"/>
    <n v="19"/>
    <n v="0"/>
    <n v="0"/>
    <n v="0"/>
    <n v="3"/>
    <n v="4"/>
    <n v="7"/>
    <n v="1"/>
    <n v="4"/>
    <n v="5"/>
    <n v="5"/>
    <n v="4"/>
    <n v="9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JOSEFA ORTIZ DE DOMINGUEZ"/>
    <n v="62"/>
    <s v="SAUCILLO"/>
    <n v="2"/>
    <s v="COLONIA ALTAMIRANO (LOMA GRANDE)"/>
    <s v="CALLE COLONIA ALTAMIRANO (LOMA GRANDE)"/>
    <n v="0"/>
    <s v="DELICIAS"/>
    <s v="PÚBLICO"/>
    <x v="0"/>
    <x v="4"/>
    <x v="0"/>
    <x v="0"/>
    <s v="08FZP0132N"/>
    <s v="08FJZ0109S"/>
    <s v="08ADG0057I"/>
    <n v="0"/>
    <n v="4"/>
    <n v="7"/>
    <n v="11"/>
    <n v="0"/>
    <n v="0"/>
    <n v="0"/>
    <n v="4"/>
    <n v="7"/>
    <n v="11"/>
    <n v="0"/>
    <n v="0"/>
    <n v="0"/>
    <n v="1"/>
    <n v="3"/>
    <n v="4"/>
    <n v="3"/>
    <n v="2"/>
    <n v="5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6Y"/>
    <n v="1"/>
    <s v="ROSA AGAZZI"/>
    <n v="34"/>
    <s v="IGNACIO ZARAGOZA"/>
    <n v="1"/>
    <s v="IGNACIO ZARAGOZA"/>
    <s v="CALLE IXTAPA "/>
    <n v="0"/>
    <s v="MADERA"/>
    <s v="PÚBLICO"/>
    <x v="0"/>
    <x v="4"/>
    <x v="0"/>
    <x v="0"/>
    <s v="08FZP0133M"/>
    <s v="08FJZ0111G"/>
    <s v="08ADG0055K"/>
    <n v="0"/>
    <n v="9"/>
    <n v="7"/>
    <n v="16"/>
    <n v="0"/>
    <n v="0"/>
    <n v="0"/>
    <n v="9"/>
    <n v="7"/>
    <n v="16"/>
    <n v="0"/>
    <n v="0"/>
    <n v="0"/>
    <n v="1"/>
    <n v="1"/>
    <n v="2"/>
    <n v="2"/>
    <n v="2"/>
    <n v="4"/>
    <n v="8"/>
    <n v="7"/>
    <n v="15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8W"/>
    <n v="1"/>
    <s v="GENERACION 2000"/>
    <n v="37"/>
    <s v="JUÁREZ"/>
    <n v="1"/>
    <s v="JUĂREZ"/>
    <s v="CALLE KILOMETRO 19 1/2 CARRETERA A PORVENIR"/>
    <n v="0"/>
    <s v="JUÁREZ"/>
    <s v="PÚBLICO"/>
    <x v="0"/>
    <x v="4"/>
    <x v="0"/>
    <x v="0"/>
    <s v="08FZP0022H"/>
    <s v="08FJZ0004Y"/>
    <s v="08ADG0005C"/>
    <n v="0"/>
    <n v="21"/>
    <n v="11"/>
    <n v="32"/>
    <n v="0"/>
    <n v="0"/>
    <n v="0"/>
    <n v="21"/>
    <n v="11"/>
    <n v="32"/>
    <n v="0"/>
    <n v="0"/>
    <n v="0"/>
    <n v="2"/>
    <n v="2"/>
    <n v="4"/>
    <n v="4"/>
    <n v="6"/>
    <n v="10"/>
    <n v="13"/>
    <n v="4"/>
    <n v="17"/>
    <n v="0"/>
    <n v="0"/>
    <n v="0"/>
    <n v="0"/>
    <n v="0"/>
    <n v="0"/>
    <n v="0"/>
    <n v="0"/>
    <n v="0"/>
    <n v="19"/>
    <n v="12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39V"/>
    <n v="1"/>
    <s v="PEDRO CONTRERAS CRUZ"/>
    <n v="37"/>
    <s v="JUÁREZ"/>
    <n v="1"/>
    <s v="JUĂREZ"/>
    <s v="CALLE INDIO JERONIMO"/>
    <n v="0"/>
    <s v="JUÁREZ"/>
    <s v="PÚBLICO"/>
    <x v="0"/>
    <x v="4"/>
    <x v="0"/>
    <x v="0"/>
    <s v="08FZP0265D"/>
    <s v="08FJZ0101Z"/>
    <s v="08ADG0005C"/>
    <n v="0"/>
    <n v="9"/>
    <n v="7"/>
    <n v="16"/>
    <n v="0"/>
    <n v="0"/>
    <n v="0"/>
    <n v="9"/>
    <n v="7"/>
    <n v="16"/>
    <n v="0"/>
    <n v="0"/>
    <n v="0"/>
    <n v="1"/>
    <n v="0"/>
    <n v="1"/>
    <n v="0"/>
    <n v="6"/>
    <n v="6"/>
    <n v="8"/>
    <n v="6"/>
    <n v="1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0K"/>
    <n v="1"/>
    <s v="TLALOC"/>
    <n v="37"/>
    <s v="JUÁREZ"/>
    <n v="1"/>
    <s v="JUĂREZ"/>
    <s v="CALLE PEDRO CHAPA"/>
    <n v="0"/>
    <s v="JUÁREZ"/>
    <s v="PÚBLICO"/>
    <x v="0"/>
    <x v="4"/>
    <x v="0"/>
    <x v="0"/>
    <s v="08FZP0114Y"/>
    <s v="08FJZ0104X"/>
    <s v="08ADG0005C"/>
    <n v="0"/>
    <n v="14"/>
    <n v="15"/>
    <n v="29"/>
    <n v="0"/>
    <n v="0"/>
    <n v="0"/>
    <n v="14"/>
    <n v="15"/>
    <n v="29"/>
    <n v="0"/>
    <n v="0"/>
    <n v="0"/>
    <n v="0"/>
    <n v="0"/>
    <n v="0"/>
    <n v="0"/>
    <n v="4"/>
    <n v="4"/>
    <n v="9"/>
    <n v="13"/>
    <n v="22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JEAN PIAGET"/>
    <n v="38"/>
    <s v="JULIMES"/>
    <n v="1"/>
    <s v="JULIMES"/>
    <s v="CALLE JUAREZ "/>
    <n v="0"/>
    <s v="DELICIAS"/>
    <s v="PÚBLICO"/>
    <x v="0"/>
    <x v="4"/>
    <x v="0"/>
    <x v="0"/>
    <s v="08FZP0106P"/>
    <s v="08FJZ0108T"/>
    <s v="08ADG0057I"/>
    <n v="0"/>
    <n v="7"/>
    <n v="8"/>
    <n v="15"/>
    <n v="0"/>
    <n v="0"/>
    <n v="0"/>
    <n v="7"/>
    <n v="8"/>
    <n v="15"/>
    <n v="0"/>
    <n v="0"/>
    <n v="0"/>
    <n v="2"/>
    <n v="5"/>
    <n v="7"/>
    <n v="0"/>
    <n v="1"/>
    <n v="1"/>
    <n v="3"/>
    <n v="4"/>
    <n v="7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3H"/>
    <n v="2"/>
    <s v="ANTON MAKARENKO"/>
    <n v="19"/>
    <s v="CHIHUAHUA"/>
    <n v="1"/>
    <s v="CHIHUAHUA"/>
    <s v="CALLE RIO MENDOZA"/>
    <n v="0"/>
    <s v="CHIHUAHUA"/>
    <s v="PÚBLICO"/>
    <x v="0"/>
    <x v="4"/>
    <x v="0"/>
    <x v="0"/>
    <s v="08FZP0263F"/>
    <s v="08FJZ0102Z"/>
    <s v="08ADG0046C"/>
    <n v="0"/>
    <n v="60"/>
    <n v="57"/>
    <n v="117"/>
    <n v="0"/>
    <n v="0"/>
    <n v="0"/>
    <n v="60"/>
    <n v="57"/>
    <n v="117"/>
    <n v="0"/>
    <n v="0"/>
    <n v="0"/>
    <n v="6"/>
    <n v="5"/>
    <n v="11"/>
    <n v="16"/>
    <n v="15"/>
    <n v="31"/>
    <n v="31"/>
    <n v="25"/>
    <n v="56"/>
    <n v="0"/>
    <n v="0"/>
    <n v="0"/>
    <n v="0"/>
    <n v="0"/>
    <n v="0"/>
    <n v="0"/>
    <n v="0"/>
    <n v="0"/>
    <n v="53"/>
    <n v="45"/>
    <n v="98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1"/>
    <n v="4"/>
    <n v="0"/>
    <n v="1"/>
    <n v="2"/>
    <n v="0"/>
    <n v="0"/>
    <n v="0"/>
    <n v="0"/>
    <n v="0"/>
    <n v="0"/>
    <n v="1"/>
    <n v="0"/>
    <n v="10"/>
    <n v="1"/>
    <n v="4"/>
    <n v="0"/>
    <n v="1"/>
    <n v="3"/>
    <n v="0"/>
    <n v="0"/>
    <n v="0"/>
    <n v="1"/>
    <n v="5"/>
    <n v="8"/>
    <n v="5"/>
    <n v="1"/>
  </r>
  <r>
    <s v="08DJN2344G"/>
    <n v="2"/>
    <s v="AREWA KUROWI"/>
    <n v="19"/>
    <s v="CHIHUAHUA"/>
    <n v="1"/>
    <s v="CHIHUAHUA"/>
    <s v="CALLE RIO MOLINO"/>
    <n v="0"/>
    <s v="CHIHUAHUA"/>
    <s v="PÚBLICO"/>
    <x v="0"/>
    <x v="4"/>
    <x v="0"/>
    <x v="0"/>
    <s v="08FZP0263F"/>
    <s v="08FJZ0102Z"/>
    <s v="08ADG0046C"/>
    <n v="0"/>
    <n v="87"/>
    <n v="107"/>
    <n v="194"/>
    <n v="0"/>
    <n v="0"/>
    <n v="0"/>
    <n v="87"/>
    <n v="107"/>
    <n v="194"/>
    <n v="0"/>
    <n v="0"/>
    <n v="0"/>
    <n v="4"/>
    <n v="5"/>
    <n v="9"/>
    <n v="40"/>
    <n v="41"/>
    <n v="81"/>
    <n v="43"/>
    <n v="58"/>
    <n v="101"/>
    <n v="0"/>
    <n v="0"/>
    <n v="0"/>
    <n v="0"/>
    <n v="0"/>
    <n v="0"/>
    <n v="0"/>
    <n v="0"/>
    <n v="0"/>
    <n v="87"/>
    <n v="104"/>
    <n v="191"/>
    <n v="0"/>
    <n v="2"/>
    <n v="4"/>
    <n v="0"/>
    <n v="0"/>
    <n v="0"/>
    <n v="1"/>
    <n v="7"/>
    <n v="0"/>
    <n v="0"/>
    <n v="0"/>
    <n v="1"/>
    <n v="0"/>
    <n v="1"/>
    <n v="0"/>
    <n v="0"/>
    <n v="0"/>
    <n v="0"/>
    <n v="0"/>
    <n v="7"/>
    <n v="1"/>
    <n v="1"/>
    <n v="3"/>
    <n v="0"/>
    <n v="0"/>
    <n v="0"/>
    <n v="0"/>
    <n v="0"/>
    <n v="1"/>
    <n v="1"/>
    <n v="0"/>
    <n v="16"/>
    <n v="0"/>
    <n v="7"/>
    <n v="0"/>
    <n v="2"/>
    <n v="4"/>
    <n v="0"/>
    <n v="0"/>
    <n v="0"/>
    <n v="1"/>
    <n v="7"/>
    <n v="11"/>
    <n v="8"/>
    <n v="1"/>
  </r>
  <r>
    <s v="08DJN2346E"/>
    <n v="1"/>
    <s v="AGUSTIN MELGAR"/>
    <n v="50"/>
    <s v="NUEVO CASAS GRANDES"/>
    <n v="3"/>
    <s v="BUENA FE"/>
    <s v="CALLE MISION DE GUADALUPE"/>
    <n v="0"/>
    <s v="NVO. CASAS GRANDES"/>
    <s v="PÚBLICO"/>
    <x v="0"/>
    <x v="4"/>
    <x v="0"/>
    <x v="0"/>
    <s v="08FZP0113Z"/>
    <s v="08FJZ0110H"/>
    <s v="08ADG0013L"/>
    <n v="0"/>
    <n v="11"/>
    <n v="9"/>
    <n v="20"/>
    <n v="0"/>
    <n v="0"/>
    <n v="0"/>
    <n v="11"/>
    <n v="9"/>
    <n v="20"/>
    <n v="0"/>
    <n v="0"/>
    <n v="0"/>
    <n v="0"/>
    <n v="1"/>
    <n v="1"/>
    <n v="5"/>
    <n v="3"/>
    <n v="8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48C"/>
    <n v="1"/>
    <s v="FRANCISCO I. MADERO"/>
    <n v="50"/>
    <s v="NUEVO CASAS GRANDES"/>
    <n v="12"/>
    <s v="FRANCISCO I. MADERO"/>
    <s v="CAMINO FRANCISCO I. MADERO"/>
    <n v="0"/>
    <s v="NVO. CASAS GRANDES"/>
    <s v="PÚBLICO"/>
    <x v="0"/>
    <x v="4"/>
    <x v="0"/>
    <x v="0"/>
    <s v="08FZP0113Z"/>
    <s v="08FJZ0110H"/>
    <s v="08ADG0013L"/>
    <n v="0"/>
    <n v="5"/>
    <n v="6"/>
    <n v="11"/>
    <n v="0"/>
    <n v="0"/>
    <n v="0"/>
    <n v="5"/>
    <n v="6"/>
    <n v="11"/>
    <n v="0"/>
    <n v="0"/>
    <n v="0"/>
    <n v="2"/>
    <n v="0"/>
    <n v="2"/>
    <n v="2"/>
    <n v="4"/>
    <n v="6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49B"/>
    <n v="1"/>
    <s v="JOSE ROSAS MORENO"/>
    <n v="17"/>
    <s v="CUAUHTÉMOC"/>
    <n v="32"/>
    <s v="CASA COLORADA"/>
    <s v="CAMINO CASA COLORADA"/>
    <n v="0"/>
    <s v="CUAUHTÉMOC"/>
    <s v="PÚBLICO"/>
    <x v="0"/>
    <x v="4"/>
    <x v="0"/>
    <x v="0"/>
    <s v="08FZP0110B"/>
    <s v="08FJZ0105W"/>
    <s v="08ADG0010O"/>
    <n v="0"/>
    <n v="8"/>
    <n v="8"/>
    <n v="16"/>
    <n v="0"/>
    <n v="0"/>
    <n v="0"/>
    <n v="8"/>
    <n v="8"/>
    <n v="16"/>
    <n v="0"/>
    <n v="0"/>
    <n v="0"/>
    <n v="1"/>
    <n v="2"/>
    <n v="3"/>
    <n v="3"/>
    <n v="5"/>
    <n v="8"/>
    <n v="3"/>
    <n v="4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0R"/>
    <n v="1"/>
    <s v="TRES CULTURAS"/>
    <n v="17"/>
    <s v="CUAUHTÉMOC"/>
    <n v="1"/>
    <s v="CUAUHTĂ‰MOC"/>
    <s v="CALLE ROSALIO HERNANDEZ"/>
    <n v="0"/>
    <s v="CUAUHTÉMOC"/>
    <s v="PÚBLICO"/>
    <x v="0"/>
    <x v="4"/>
    <x v="0"/>
    <x v="0"/>
    <s v="08FZP0109M"/>
    <s v="08FJZ0105W"/>
    <s v="08ADG0010O"/>
    <n v="0"/>
    <n v="76"/>
    <n v="71"/>
    <n v="147"/>
    <n v="0"/>
    <n v="0"/>
    <n v="0"/>
    <n v="76"/>
    <n v="71"/>
    <n v="147"/>
    <n v="0"/>
    <n v="0"/>
    <n v="0"/>
    <n v="2"/>
    <n v="3"/>
    <n v="5"/>
    <n v="30"/>
    <n v="29"/>
    <n v="59"/>
    <n v="41"/>
    <n v="41"/>
    <n v="82"/>
    <n v="0"/>
    <n v="0"/>
    <n v="0"/>
    <n v="0"/>
    <n v="0"/>
    <n v="0"/>
    <n v="0"/>
    <n v="0"/>
    <n v="0"/>
    <n v="73"/>
    <n v="73"/>
    <n v="146"/>
    <n v="0"/>
    <n v="1"/>
    <n v="3"/>
    <n v="0"/>
    <n v="0"/>
    <n v="0"/>
    <n v="2"/>
    <n v="6"/>
    <n v="0"/>
    <n v="0"/>
    <n v="0"/>
    <n v="1"/>
    <n v="0"/>
    <n v="0"/>
    <n v="0"/>
    <n v="0"/>
    <n v="0"/>
    <n v="0"/>
    <n v="0"/>
    <n v="6"/>
    <n v="0"/>
    <n v="1"/>
    <n v="0"/>
    <n v="0"/>
    <n v="0"/>
    <n v="0"/>
    <n v="0"/>
    <n v="0"/>
    <n v="0"/>
    <n v="1"/>
    <n v="0"/>
    <n v="9"/>
    <n v="0"/>
    <n v="6"/>
    <n v="0"/>
    <n v="1"/>
    <n v="3"/>
    <n v="0"/>
    <n v="0"/>
    <n v="0"/>
    <n v="2"/>
    <n v="6"/>
    <n v="7"/>
    <n v="6"/>
    <n v="1"/>
  </r>
  <r>
    <s v="08DJN2351Q"/>
    <n v="1"/>
    <s v="CHIHUAHUA"/>
    <n v="37"/>
    <s v="JUÁREZ"/>
    <n v="1"/>
    <s v="JUĂREZ"/>
    <s v="CALLE BASILICA DE SAN PEDRO"/>
    <n v="0"/>
    <s v="JUÁREZ"/>
    <s v="PÚBLICO"/>
    <x v="0"/>
    <x v="4"/>
    <x v="0"/>
    <x v="0"/>
    <s v="08FZP0277I"/>
    <s v="08FJZ0112F"/>
    <s v="08ADG0005C"/>
    <n v="0"/>
    <n v="84"/>
    <n v="96"/>
    <n v="180"/>
    <n v="0"/>
    <n v="0"/>
    <n v="0"/>
    <n v="84"/>
    <n v="96"/>
    <n v="180"/>
    <n v="0"/>
    <n v="0"/>
    <n v="0"/>
    <n v="4"/>
    <n v="8"/>
    <n v="12"/>
    <n v="26"/>
    <n v="26"/>
    <n v="52"/>
    <n v="57"/>
    <n v="58"/>
    <n v="115"/>
    <n v="0"/>
    <n v="0"/>
    <n v="0"/>
    <n v="0"/>
    <n v="0"/>
    <n v="0"/>
    <n v="0"/>
    <n v="0"/>
    <n v="0"/>
    <n v="87"/>
    <n v="92"/>
    <n v="179"/>
    <n v="0"/>
    <n v="1"/>
    <n v="4"/>
    <n v="0"/>
    <n v="0"/>
    <n v="0"/>
    <n v="2"/>
    <n v="7"/>
    <n v="0"/>
    <n v="0"/>
    <n v="0"/>
    <n v="1"/>
    <n v="0"/>
    <n v="1"/>
    <n v="0"/>
    <n v="0"/>
    <n v="0"/>
    <n v="0"/>
    <n v="1"/>
    <n v="6"/>
    <n v="0"/>
    <n v="0"/>
    <n v="0"/>
    <n v="0"/>
    <n v="0"/>
    <n v="0"/>
    <n v="0"/>
    <n v="0"/>
    <n v="2"/>
    <n v="0"/>
    <n v="0"/>
    <n v="11"/>
    <n v="1"/>
    <n v="6"/>
    <n v="0"/>
    <n v="1"/>
    <n v="4"/>
    <n v="0"/>
    <n v="0"/>
    <n v="0"/>
    <n v="2"/>
    <n v="7"/>
    <n v="8"/>
    <n v="7"/>
    <n v="1"/>
  </r>
  <r>
    <s v="08DJN2352P"/>
    <n v="1"/>
    <s v="MAHATMA GANDHI"/>
    <n v="46"/>
    <s v="MORELOS"/>
    <n v="100"/>
    <s v="RANCHO MESA LOS LEALES"/>
    <s v="CALLE MESA LOS LEALES"/>
    <n v="0"/>
    <s v="GUACHOCHI"/>
    <s v="PÚBLICO"/>
    <x v="0"/>
    <x v="4"/>
    <x v="0"/>
    <x v="0"/>
    <s v="08FZP0025E"/>
    <s v="08FJZ0106V"/>
    <s v="08ADG0006B"/>
    <n v="0"/>
    <n v="5"/>
    <n v="7"/>
    <n v="12"/>
    <n v="0"/>
    <n v="0"/>
    <n v="0"/>
    <n v="5"/>
    <n v="7"/>
    <n v="12"/>
    <n v="0"/>
    <n v="0"/>
    <n v="0"/>
    <n v="3"/>
    <n v="3"/>
    <n v="6"/>
    <n v="3"/>
    <n v="1"/>
    <n v="4"/>
    <n v="2"/>
    <n v="0"/>
    <n v="2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JOSEFINA SEAĂ‘EZ DE AVITIA"/>
    <n v="30"/>
    <s v="GUAZAPARES"/>
    <n v="47"/>
    <s v="GUAZAPARES"/>
    <s v="NINGUNO NINGUNO"/>
    <n v="0"/>
    <s v="CREEL"/>
    <s v="PÚBLICO"/>
    <x v="0"/>
    <x v="4"/>
    <x v="0"/>
    <x v="0"/>
    <s v="08FZP0134L"/>
    <s v="08FJZ0106V"/>
    <s v="08ADG0003E"/>
    <n v="0"/>
    <n v="13"/>
    <n v="9"/>
    <n v="22"/>
    <n v="0"/>
    <n v="0"/>
    <n v="0"/>
    <n v="13"/>
    <n v="9"/>
    <n v="22"/>
    <n v="0"/>
    <n v="0"/>
    <n v="0"/>
    <n v="2"/>
    <n v="5"/>
    <n v="7"/>
    <n v="6"/>
    <n v="1"/>
    <n v="7"/>
    <n v="6"/>
    <n v="7"/>
    <n v="13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4N"/>
    <n v="1"/>
    <s v="MAHATMA GANDHI"/>
    <n v="52"/>
    <s v="OJINAGA"/>
    <n v="63"/>
    <s v="VALVERDE"/>
    <s v="CALLE COLONIA VALVERDE"/>
    <n v="0"/>
    <s v="OJINAGA"/>
    <s v="PÚBLICO"/>
    <x v="0"/>
    <x v="4"/>
    <x v="0"/>
    <x v="0"/>
    <s v="08FZP0108N"/>
    <s v="08FJZ0117A"/>
    <s v="08ADG0056J"/>
    <n v="0"/>
    <n v="6"/>
    <n v="12"/>
    <n v="18"/>
    <n v="0"/>
    <n v="0"/>
    <n v="0"/>
    <n v="6"/>
    <n v="12"/>
    <n v="18"/>
    <n v="0"/>
    <n v="0"/>
    <n v="0"/>
    <n v="2"/>
    <n v="1"/>
    <n v="3"/>
    <n v="1"/>
    <n v="3"/>
    <n v="4"/>
    <n v="0"/>
    <n v="4"/>
    <n v="4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5M"/>
    <n v="1"/>
    <s v="ANA MARIA BERLANGA DE MARTINEZ"/>
    <n v="27"/>
    <s v="GUACHOCHI"/>
    <n v="1"/>
    <s v="GUACHOCHI"/>
    <s v="CALLE SANTA INES"/>
    <n v="0"/>
    <s v="GUACHOCHI"/>
    <s v="PÚBLICO"/>
    <x v="0"/>
    <x v="4"/>
    <x v="0"/>
    <x v="0"/>
    <s v="08FZP0021I"/>
    <s v="08FJZ0106V"/>
    <s v="08ADG0006B"/>
    <n v="0"/>
    <n v="16"/>
    <n v="22"/>
    <n v="38"/>
    <n v="0"/>
    <n v="0"/>
    <n v="0"/>
    <n v="16"/>
    <n v="22"/>
    <n v="38"/>
    <n v="0"/>
    <n v="0"/>
    <n v="0"/>
    <n v="6"/>
    <n v="1"/>
    <n v="7"/>
    <n v="4"/>
    <n v="12"/>
    <n v="16"/>
    <n v="2"/>
    <n v="8"/>
    <n v="10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56L"/>
    <n v="2"/>
    <s v="MATILDE PALMA PALMA"/>
    <n v="4"/>
    <s v="AQUILES SERDÁN"/>
    <n v="1"/>
    <s v="SANTA EULALIA"/>
    <s v="CALLE RUBI"/>
    <n v="0"/>
    <s v="CHIHUAHUA"/>
    <s v="PÚBLICO"/>
    <x v="0"/>
    <x v="4"/>
    <x v="0"/>
    <x v="0"/>
    <s v="08FZP0268A"/>
    <s v="08FJZ0117A"/>
    <s v="08ADG0046C"/>
    <n v="0"/>
    <n v="65"/>
    <n v="68"/>
    <n v="133"/>
    <n v="0"/>
    <n v="0"/>
    <n v="0"/>
    <n v="65"/>
    <n v="68"/>
    <n v="133"/>
    <n v="0"/>
    <n v="0"/>
    <n v="0"/>
    <n v="10"/>
    <n v="6"/>
    <n v="16"/>
    <n v="21"/>
    <n v="17"/>
    <n v="38"/>
    <n v="35"/>
    <n v="30"/>
    <n v="65"/>
    <n v="0"/>
    <n v="0"/>
    <n v="0"/>
    <n v="0"/>
    <n v="0"/>
    <n v="0"/>
    <n v="0"/>
    <n v="0"/>
    <n v="0"/>
    <n v="66"/>
    <n v="53"/>
    <n v="119"/>
    <n v="1"/>
    <n v="2"/>
    <n v="4"/>
    <n v="0"/>
    <n v="0"/>
    <n v="0"/>
    <n v="0"/>
    <n v="7"/>
    <n v="0"/>
    <n v="0"/>
    <n v="0"/>
    <n v="1"/>
    <n v="0"/>
    <n v="0"/>
    <n v="0"/>
    <n v="0"/>
    <n v="0"/>
    <n v="0"/>
    <n v="0"/>
    <n v="7"/>
    <n v="1"/>
    <n v="0"/>
    <n v="2"/>
    <n v="0"/>
    <n v="0"/>
    <n v="0"/>
    <n v="0"/>
    <n v="0"/>
    <n v="1"/>
    <n v="0"/>
    <n v="0"/>
    <n v="12"/>
    <n v="0"/>
    <n v="7"/>
    <n v="1"/>
    <n v="2"/>
    <n v="4"/>
    <n v="0"/>
    <n v="0"/>
    <n v="0"/>
    <n v="0"/>
    <n v="7"/>
    <n v="9"/>
    <n v="7"/>
    <n v="1"/>
  </r>
  <r>
    <s v="08DJN2359I"/>
    <n v="1"/>
    <s v="TEMOSACHI"/>
    <n v="37"/>
    <s v="JUÁREZ"/>
    <n v="1"/>
    <s v="JUĂREZ"/>
    <s v="CALLE ARECAS"/>
    <n v="0"/>
    <s v="JUÁREZ"/>
    <s v="PÚBLICO"/>
    <x v="0"/>
    <x v="4"/>
    <x v="0"/>
    <x v="0"/>
    <s v="08FZP0277I"/>
    <s v="08FJZ0112F"/>
    <s v="08ADG0005C"/>
    <n v="0"/>
    <n v="126"/>
    <n v="111"/>
    <n v="237"/>
    <n v="0"/>
    <n v="0"/>
    <n v="0"/>
    <n v="126"/>
    <n v="111"/>
    <n v="237"/>
    <n v="0"/>
    <n v="0"/>
    <n v="0"/>
    <n v="6"/>
    <n v="5"/>
    <n v="11"/>
    <n v="29"/>
    <n v="23"/>
    <n v="52"/>
    <n v="75"/>
    <n v="86"/>
    <n v="161"/>
    <n v="0"/>
    <n v="0"/>
    <n v="0"/>
    <n v="0"/>
    <n v="0"/>
    <n v="0"/>
    <n v="0"/>
    <n v="0"/>
    <n v="0"/>
    <n v="110"/>
    <n v="114"/>
    <n v="224"/>
    <n v="0"/>
    <n v="2"/>
    <n v="6"/>
    <n v="0"/>
    <n v="0"/>
    <n v="0"/>
    <n v="1"/>
    <n v="9"/>
    <n v="0"/>
    <n v="0"/>
    <n v="0"/>
    <n v="1"/>
    <n v="0"/>
    <n v="1"/>
    <n v="0"/>
    <n v="0"/>
    <n v="0"/>
    <n v="0"/>
    <n v="0"/>
    <n v="9"/>
    <n v="0"/>
    <n v="0"/>
    <n v="0"/>
    <n v="0"/>
    <n v="0"/>
    <n v="0"/>
    <n v="0"/>
    <n v="0"/>
    <n v="1"/>
    <n v="1"/>
    <n v="0"/>
    <n v="13"/>
    <n v="0"/>
    <n v="9"/>
    <n v="0"/>
    <n v="2"/>
    <n v="6"/>
    <n v="0"/>
    <n v="0"/>
    <n v="0"/>
    <n v="1"/>
    <n v="9"/>
    <n v="10"/>
    <n v="9"/>
    <n v="1"/>
  </r>
  <r>
    <s v="08DJN2361X"/>
    <n v="1"/>
    <s v="GABRIEL GARCĂŤA MĂRQUEZ"/>
    <n v="32"/>
    <s v="HIDALGO DEL PARRAL"/>
    <n v="1"/>
    <s v="HIDALGO DEL PARRAL"/>
    <s v="CALLE MUNICIPIO DE JIMENEZ"/>
    <n v="0"/>
    <s v="HIDALGO DEL PARRAL"/>
    <s v="PÚBLICO"/>
    <x v="0"/>
    <x v="4"/>
    <x v="0"/>
    <x v="0"/>
    <s v="08FZP0138H"/>
    <s v="08FJZ0107U"/>
    <s v="08ADG0004D"/>
    <n v="0"/>
    <n v="28"/>
    <n v="39"/>
    <n v="67"/>
    <n v="0"/>
    <n v="0"/>
    <n v="0"/>
    <n v="28"/>
    <n v="39"/>
    <n v="67"/>
    <n v="0"/>
    <n v="0"/>
    <n v="0"/>
    <n v="3"/>
    <n v="5"/>
    <n v="8"/>
    <n v="14"/>
    <n v="13"/>
    <n v="27"/>
    <n v="13"/>
    <n v="15"/>
    <n v="28"/>
    <n v="0"/>
    <n v="0"/>
    <n v="0"/>
    <n v="0"/>
    <n v="0"/>
    <n v="0"/>
    <n v="0"/>
    <n v="0"/>
    <n v="0"/>
    <n v="30"/>
    <n v="33"/>
    <n v="63"/>
    <n v="0"/>
    <n v="1"/>
    <n v="1"/>
    <n v="0"/>
    <n v="0"/>
    <n v="0"/>
    <n v="1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4"/>
    <n v="0"/>
    <n v="3"/>
    <n v="0"/>
    <n v="1"/>
    <n v="1"/>
    <n v="0"/>
    <n v="0"/>
    <n v="0"/>
    <n v="1"/>
    <n v="3"/>
    <n v="4"/>
    <n v="3"/>
    <n v="1"/>
  </r>
  <r>
    <s v="08DJN2363V"/>
    <n v="1"/>
    <s v="ELISA GRIENSEN"/>
    <n v="19"/>
    <s v="CHIHUAHUA"/>
    <n v="1"/>
    <s v="CHIHUAHUA"/>
    <s v="CALLE PUEBLO DE GUADALUPE"/>
    <n v="0"/>
    <s v="CHIHUAHUA"/>
    <s v="PÚBLICO"/>
    <x v="0"/>
    <x v="4"/>
    <x v="0"/>
    <x v="0"/>
    <s v="08FZP0273M"/>
    <s v="08FJZ0116B"/>
    <s v="08ADG0046C"/>
    <n v="0"/>
    <n v="6"/>
    <n v="7"/>
    <n v="13"/>
    <n v="0"/>
    <n v="0"/>
    <n v="0"/>
    <n v="6"/>
    <n v="7"/>
    <n v="13"/>
    <n v="0"/>
    <n v="0"/>
    <n v="0"/>
    <n v="0"/>
    <n v="2"/>
    <n v="2"/>
    <n v="0"/>
    <n v="2"/>
    <n v="2"/>
    <n v="5"/>
    <n v="3"/>
    <n v="8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NM0001V"/>
    <n v="1"/>
    <s v="ASCENCION/CAINMI"/>
    <n v="5"/>
    <s v="ASCENSIÓN"/>
    <n v="1"/>
    <s v="ASCENSIĂ“N"/>
    <s v="CALLE HORTALIZA"/>
    <n v="3571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2U"/>
    <n v="1"/>
    <s v="SAUCILLO"/>
    <n v="62"/>
    <s v="SAUCILLO"/>
    <n v="1"/>
    <s v="SAUCILLO"/>
    <s v="CALLE SAUCILLO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3T"/>
    <n v="1"/>
    <s v="CUAUHTEMOC"/>
    <n v="17"/>
    <s v="CUAUHTÉMOC"/>
    <n v="1"/>
    <s v="CUAUHTĂ‰MOC"/>
    <s v="CALLE GUERRERO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6Q"/>
    <n v="1"/>
    <s v="LADERAS"/>
    <n v="21"/>
    <s v="DELICIAS"/>
    <n v="1"/>
    <s v="DELICIAS"/>
    <s v="AVENIDA 25 ORIENTE"/>
    <n v="2500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7P"/>
    <n v="1"/>
    <s v="EL JEEN"/>
    <n v="45"/>
    <s v="MEOQUI"/>
    <n v="15"/>
    <s v="LĂZARO CĂRDENAS"/>
    <s v="CALLE CHAPULTEPEC"/>
    <n v="811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8O"/>
    <n v="1"/>
    <s v="LAGUNITAS"/>
    <n v="23"/>
    <s v="GALEANA"/>
    <n v="1"/>
    <s v="HERMENEGILDO GALEANA"/>
    <s v="CALLE ZACATECAS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9N"/>
    <n v="1"/>
    <s v="LA ESPERANZA"/>
    <n v="21"/>
    <s v="DELICIAS"/>
    <n v="511"/>
    <s v="LA ESPERANZA"/>
    <s v="CALLE KILOMETRO 9 CARRETERA DELICIAS-ROSETILLA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0C"/>
    <n v="1"/>
    <s v="LOS ALAMOS"/>
    <n v="21"/>
    <s v="DELICIAS"/>
    <n v="6"/>
    <s v="LOS ĂLAMOS"/>
    <s v="CALLE RANCHO LOS ALAMOS KM 92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1B"/>
    <n v="1"/>
    <s v="SAN RAMON"/>
    <n v="11"/>
    <s v="CAMARGO"/>
    <n v="1"/>
    <s v="SANTA ROSALĂŤA DE CAMARGO"/>
    <s v="CALLE SANTA ROSALIA DE CAMARGO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2A"/>
    <n v="1"/>
    <s v="MINITA"/>
    <n v="17"/>
    <s v="CUAUHTÉMOC"/>
    <n v="1"/>
    <s v="CUAUHTĂ‰MOC"/>
    <s v="CALLE ESTADO DE GUERRERO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3Z"/>
    <n v="1"/>
    <s v="SANTA LUCIA"/>
    <n v="17"/>
    <s v="CUAUHTÉMOC"/>
    <n v="254"/>
    <s v="GUADALUPE VICTORIA (SANTA LUCĂŤA)"/>
    <s v="CALLE SANTA LUCIA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4Z"/>
    <n v="1"/>
    <s v="SANTA MARIA"/>
    <n v="17"/>
    <s v="CUAUHTÉMOC"/>
    <n v="1"/>
    <s v="CUAUHTĂ‰MOC"/>
    <s v="CALLE RIO GRIJALVA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5Y"/>
    <n v="1"/>
    <s v="SAN PEDRO"/>
    <n v="35"/>
    <s v="JANOS"/>
    <n v="74"/>
    <s v="SAN PEDRO"/>
    <s v="CALLE FRANCISCO VILLA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6X"/>
    <n v="1"/>
    <s v="PANCHO VILLA"/>
    <n v="35"/>
    <s v="JANOS"/>
    <n v="49"/>
    <s v="PANCHO VILLA (LA MORITA)"/>
    <s v="CALLE PANCHO VILLA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7W"/>
    <n v="1"/>
    <s v="FERNANDEZ LEAL"/>
    <n v="35"/>
    <s v="JANOS"/>
    <n v="1"/>
    <s v="JANOS"/>
    <s v="CALLE FRANCISCO VILLA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8V"/>
    <n v="1"/>
    <s v="MONTEVERDE"/>
    <n v="35"/>
    <s v="JANOS"/>
    <n v="72"/>
    <s v="MONTE VERDE (ALTAMIRA)"/>
    <s v="CALLE IGNACIO MEJIA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9U"/>
    <n v="1"/>
    <s v="SALAICES"/>
    <n v="39"/>
    <s v="LÓPEZ"/>
    <n v="28"/>
    <s v="SALĂICES"/>
    <s v="CALLE SALAICES"/>
    <n v="0"/>
    <s v="HIDALGO DEL PARRAL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0J"/>
    <n v="1"/>
    <s v="BENITO JUAREZ"/>
    <n v="10"/>
    <s v="BUENAVENTURA"/>
    <n v="5"/>
    <s v="EJIDO BENITO JUĂREZ"/>
    <s v="CALLE 20 DE NOVIEMBRE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1I"/>
    <n v="1"/>
    <s v="OSCAR SOTO MAYNEZ"/>
    <n v="48"/>
    <s v="NAMIQUIPA"/>
    <n v="65"/>
    <s v="SANTA ANA"/>
    <s v="CALLE SANTA ANA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2H"/>
    <n v="1"/>
    <s v="HIDALGO"/>
    <n v="50"/>
    <s v="NUEVO CASAS GRANDES"/>
    <n v="1"/>
    <s v="NUEVO CASAS GRANDES"/>
    <s v="CALLE JOSE MARIA MORELOS"/>
    <n v="100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3G"/>
    <n v="1"/>
    <s v="LAZARO CARDENAS"/>
    <n v="45"/>
    <s v="MEOQUI"/>
    <n v="15"/>
    <s v="LĂZARO CĂRDENAS"/>
    <s v="CALLE FRANCISCO I. MADERO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4F"/>
    <n v="1"/>
    <s v="LA JUNTA"/>
    <n v="31"/>
    <s v="GUERRERO"/>
    <n v="3"/>
    <s v="LA JUNTA"/>
    <s v="CALLE CARRETERA FEDERAL 16 CHIHUAHUA - HERMOSILLO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5E"/>
    <n v="1"/>
    <s v="MIĂ‘ACA"/>
    <n v="31"/>
    <s v="GUERRERO"/>
    <n v="66"/>
    <s v="MIĂ‘ACA"/>
    <s v="CALLE CARRETERA LA JUNTA A CIUDAD GUERRERO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6D"/>
    <n v="1"/>
    <s v="JIMENEZ"/>
    <n v="36"/>
    <s v="JIMÉNEZ"/>
    <n v="1"/>
    <s v="JOSĂ‰ MARIANO JIMĂ‰NEZ"/>
    <s v="CALLE SOR JUANA INES DE LA CRUZ"/>
    <n v="0"/>
    <s v="HIDALGO DEL PARRAL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7C"/>
    <n v="1"/>
    <s v="JANOS"/>
    <n v="35"/>
    <s v="JANOS"/>
    <n v="1"/>
    <s v="JANOS"/>
    <s v="CALLE OJINAGA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8B"/>
    <n v="1"/>
    <s v="EL VALLE"/>
    <n v="10"/>
    <s v="BUENAVENTURA"/>
    <n v="276"/>
    <s v="COLONIA EL VALLE"/>
    <s v="CALLE EL VALLE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9A"/>
    <n v="1"/>
    <s v="OASIS"/>
    <n v="52"/>
    <s v="OJINAGA"/>
    <n v="365"/>
    <s v="EL OASIS"/>
    <s v="CALLE OASIS"/>
    <n v="0"/>
    <s v="OJINAGA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0Q"/>
    <n v="1"/>
    <s v="ROSALES"/>
    <n v="55"/>
    <s v="ROSALES"/>
    <n v="7"/>
    <s v="LA GARITA"/>
    <s v="NINGUNO NINGUNO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1P"/>
    <n v="1"/>
    <s v="GRACIANO SANCHEZ"/>
    <n v="13"/>
    <s v="CASAS GRANDES"/>
    <n v="36"/>
    <s v="PROFESOR GRACIANO SĂNCHEZ"/>
    <s v="NINGUNO NINGUNO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2O"/>
    <n v="1"/>
    <s v="CAMARGO"/>
    <n v="11"/>
    <s v="CAMARGO"/>
    <n v="1"/>
    <s v="SANTA ROSALĂŤA DE CAMARGO"/>
    <s v="NINGUNO NINGUNO"/>
    <n v="0"/>
    <s v="DELICIA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3N"/>
    <n v="1"/>
    <s v="MATACHI"/>
    <n v="43"/>
    <s v="MATACHÍ"/>
    <n v="1"/>
    <s v="MATACHĂŤ"/>
    <s v="NINGUNO NINGUNO"/>
    <n v="0"/>
    <s v="MADERA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4M"/>
    <n v="1"/>
    <s v="CERRO BLANCO"/>
    <n v="10"/>
    <s v="BUENAVENTURA"/>
    <n v="131"/>
    <s v="CERROS BLANCOS"/>
    <s v="NINGUNO NINGUNO"/>
    <n v="0"/>
    <s v="NVO. CASAS GRANDES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5L"/>
    <n v="1"/>
    <s v="EL AGATE"/>
    <n v="1"/>
    <s v="AHUMADA"/>
    <n v="168"/>
    <s v="EL ĂGATE"/>
    <s v="NINGUNO NINGUNO"/>
    <n v="0"/>
    <s v="JUÁREZ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6K"/>
    <n v="1"/>
    <s v="EL DETALLE"/>
    <n v="2"/>
    <s v="ALDAMA"/>
    <n v="50"/>
    <s v="LA MESA"/>
    <s v="NINGUNO NINGUNO"/>
    <n v="0"/>
    <s v="CHIHUAHUA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7J"/>
    <n v="1"/>
    <s v="LAS HORMIGAS"/>
    <n v="19"/>
    <s v="CHIHUAHUA"/>
    <n v="258"/>
    <s v="LA ESPERANZA"/>
    <s v="NINGUNO NINGUNO"/>
    <n v="0"/>
    <s v="CHIHUAHUA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8I"/>
    <n v="1"/>
    <s v="COLONIA EL OASIS"/>
    <n v="52"/>
    <s v="OJINAGA"/>
    <n v="365"/>
    <s v="EL OASIS"/>
    <s v="CALLE ALGODONERA"/>
    <n v="0"/>
    <s v="OJINAGA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9H"/>
    <n v="1"/>
    <s v="COLONIA BUENAVISTA"/>
    <n v="12"/>
    <s v="CARICHÍ"/>
    <n v="646"/>
    <s v="BUENA VISTA"/>
    <s v="NINGUNO NINGUNO"/>
    <n v="0"/>
    <s v="CUAUHTÉMOC"/>
    <s v="PÚBLICO"/>
    <x v="0"/>
    <x v="4"/>
    <x v="0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01X"/>
    <n v="1"/>
    <s v="EVA SAMANO DE LOPEZ MATEOS 1073"/>
    <n v="19"/>
    <s v="CHIHUAHUA"/>
    <n v="1"/>
    <s v="CHIHUAHUA"/>
    <s v="CALLE 14 DE JULIO"/>
    <n v="2612"/>
    <s v="CHIHUAHUA"/>
    <s v="PÚBLICO"/>
    <x v="1"/>
    <x v="4"/>
    <x v="0"/>
    <x v="0"/>
    <s v="08FZP0012A"/>
    <s v="08FJZ0002Z"/>
    <m/>
    <n v="0"/>
    <n v="65"/>
    <n v="62"/>
    <n v="127"/>
    <n v="0"/>
    <n v="0"/>
    <n v="0"/>
    <n v="65"/>
    <n v="62"/>
    <n v="127"/>
    <n v="0"/>
    <n v="0"/>
    <n v="0"/>
    <n v="8"/>
    <n v="10"/>
    <n v="18"/>
    <n v="25"/>
    <n v="14"/>
    <n v="39"/>
    <n v="20"/>
    <n v="25"/>
    <n v="45"/>
    <n v="0"/>
    <n v="0"/>
    <n v="0"/>
    <n v="0"/>
    <n v="0"/>
    <n v="0"/>
    <n v="0"/>
    <n v="0"/>
    <n v="0"/>
    <n v="53"/>
    <n v="49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0"/>
    <n v="1"/>
    <n v="0"/>
    <n v="0"/>
    <n v="0"/>
    <n v="1"/>
    <n v="0"/>
    <n v="2"/>
    <n v="0"/>
    <n v="12"/>
    <n v="0"/>
    <n v="5"/>
    <n v="1"/>
    <n v="2"/>
    <n v="2"/>
    <n v="0"/>
    <n v="0"/>
    <n v="0"/>
    <n v="0"/>
    <n v="5"/>
    <n v="6"/>
    <n v="5"/>
    <n v="1"/>
  </r>
  <r>
    <s v="08EJN0002W"/>
    <n v="1"/>
    <s v="CLUB DE LEONES 1027"/>
    <n v="9"/>
    <s v="BOCOYNA"/>
    <n v="34"/>
    <s v="CREEL"/>
    <s v="CALLE BARRIO TERMINAL "/>
    <n v="0"/>
    <s v="CREEL"/>
    <s v="PÚBLICO"/>
    <x v="1"/>
    <x v="4"/>
    <x v="0"/>
    <x v="0"/>
    <s v="08FZP0019U"/>
    <s v="08FJZ0002Z"/>
    <m/>
    <n v="0"/>
    <n v="31"/>
    <n v="57"/>
    <n v="88"/>
    <n v="0"/>
    <n v="0"/>
    <n v="0"/>
    <n v="31"/>
    <n v="57"/>
    <n v="88"/>
    <n v="0"/>
    <n v="0"/>
    <n v="0"/>
    <n v="6"/>
    <n v="14"/>
    <n v="20"/>
    <n v="9"/>
    <n v="16"/>
    <n v="25"/>
    <n v="14"/>
    <n v="8"/>
    <n v="22"/>
    <n v="0"/>
    <n v="0"/>
    <n v="0"/>
    <n v="0"/>
    <n v="0"/>
    <n v="0"/>
    <n v="0"/>
    <n v="0"/>
    <n v="0"/>
    <n v="29"/>
    <n v="38"/>
    <n v="6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003V"/>
    <n v="1"/>
    <s v="MARIA MONTESSORI 1100"/>
    <n v="30"/>
    <s v="GUAZAPARES"/>
    <n v="1"/>
    <s v="TĂ‰MORIS"/>
    <s v="AVENIDA ADOLFO LOPEZ MATEOS"/>
    <n v="0"/>
    <s v="CREEL"/>
    <s v="PÚBLICO"/>
    <x v="1"/>
    <x v="4"/>
    <x v="0"/>
    <x v="0"/>
    <s v="08FZP0019U"/>
    <s v="08FJZ0002Z"/>
    <m/>
    <n v="0"/>
    <n v="100"/>
    <n v="90"/>
    <n v="190"/>
    <n v="0"/>
    <n v="0"/>
    <n v="0"/>
    <n v="100"/>
    <n v="90"/>
    <n v="190"/>
    <n v="0"/>
    <n v="0"/>
    <n v="0"/>
    <n v="22"/>
    <n v="12"/>
    <n v="34"/>
    <n v="29"/>
    <n v="30"/>
    <n v="59"/>
    <n v="42"/>
    <n v="35"/>
    <n v="77"/>
    <n v="0"/>
    <n v="0"/>
    <n v="0"/>
    <n v="0"/>
    <n v="0"/>
    <n v="0"/>
    <n v="0"/>
    <n v="0"/>
    <n v="0"/>
    <n v="93"/>
    <n v="77"/>
    <n v="170"/>
    <n v="3"/>
    <n v="3"/>
    <n v="4"/>
    <n v="0"/>
    <n v="0"/>
    <n v="0"/>
    <n v="0"/>
    <n v="10"/>
    <n v="0"/>
    <n v="0"/>
    <n v="0"/>
    <n v="1"/>
    <n v="0"/>
    <n v="0"/>
    <n v="0"/>
    <n v="0"/>
    <n v="0"/>
    <n v="0"/>
    <n v="0"/>
    <n v="10"/>
    <n v="2"/>
    <n v="0"/>
    <n v="0"/>
    <n v="1"/>
    <n v="0"/>
    <n v="0"/>
    <n v="0"/>
    <n v="0"/>
    <n v="0"/>
    <n v="2"/>
    <n v="0"/>
    <n v="16"/>
    <n v="0"/>
    <n v="10"/>
    <n v="3"/>
    <n v="3"/>
    <n v="4"/>
    <n v="0"/>
    <n v="0"/>
    <n v="0"/>
    <n v="0"/>
    <n v="10"/>
    <n v="10"/>
    <n v="10"/>
    <n v="1"/>
  </r>
  <r>
    <s v="08EJN0004U"/>
    <n v="1"/>
    <s v="MARIANO IRIGOYEN 1126"/>
    <n v="19"/>
    <s v="CHIHUAHUA"/>
    <n v="1"/>
    <s v="CHIHUAHUA"/>
    <s v="CALLE OPALO"/>
    <n v="6000"/>
    <s v="CHIHUAHUA"/>
    <s v="PÚBLICO"/>
    <x v="1"/>
    <x v="4"/>
    <x v="0"/>
    <x v="0"/>
    <s v="08FZP0008O"/>
    <s v="08FJZ0001A"/>
    <m/>
    <n v="0"/>
    <n v="9"/>
    <n v="8"/>
    <n v="17"/>
    <n v="0"/>
    <n v="0"/>
    <n v="0"/>
    <n v="9"/>
    <n v="8"/>
    <n v="17"/>
    <n v="0"/>
    <n v="0"/>
    <n v="0"/>
    <n v="0"/>
    <n v="1"/>
    <n v="1"/>
    <n v="3"/>
    <n v="3"/>
    <n v="6"/>
    <n v="2"/>
    <n v="5"/>
    <n v="7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JN0005T"/>
    <n v="1"/>
    <s v="AURELIA AGUERO 1124"/>
    <n v="19"/>
    <s v="CHIHUAHUA"/>
    <n v="1"/>
    <s v="CHIHUAHUA"/>
    <s v="CALLE 38"/>
    <n v="0"/>
    <s v="CHIHUAHUA"/>
    <s v="PÚBLICO"/>
    <x v="1"/>
    <x v="4"/>
    <x v="0"/>
    <x v="0"/>
    <s v="08FZP0013Z"/>
    <s v="08FJZ0002Z"/>
    <m/>
    <n v="0"/>
    <n v="29"/>
    <n v="31"/>
    <n v="60"/>
    <n v="0"/>
    <n v="0"/>
    <n v="0"/>
    <n v="29"/>
    <n v="31"/>
    <n v="60"/>
    <n v="0"/>
    <n v="0"/>
    <n v="0"/>
    <n v="4"/>
    <n v="7"/>
    <n v="11"/>
    <n v="10"/>
    <n v="11"/>
    <n v="21"/>
    <n v="12"/>
    <n v="10"/>
    <n v="22"/>
    <n v="0"/>
    <n v="0"/>
    <n v="0"/>
    <n v="0"/>
    <n v="0"/>
    <n v="0"/>
    <n v="0"/>
    <n v="0"/>
    <n v="0"/>
    <n v="26"/>
    <n v="28"/>
    <n v="5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006S"/>
    <n v="1"/>
    <s v="NIĂ‘EZ MEXICANA 1123"/>
    <n v="19"/>
    <s v="CHIHUAHUA"/>
    <n v="1"/>
    <s v="CHIHUAHUA"/>
    <s v="CALLE POPOCATEPETL"/>
    <n v="0"/>
    <s v="CHIHUAHUA"/>
    <s v="PÚBLICO"/>
    <x v="1"/>
    <x v="4"/>
    <x v="0"/>
    <x v="0"/>
    <s v="08FZP0004S"/>
    <s v="08FJZ0001A"/>
    <m/>
    <n v="0"/>
    <n v="39"/>
    <n v="44"/>
    <n v="83"/>
    <n v="0"/>
    <n v="0"/>
    <n v="0"/>
    <n v="39"/>
    <n v="44"/>
    <n v="83"/>
    <n v="0"/>
    <n v="0"/>
    <n v="0"/>
    <n v="8"/>
    <n v="4"/>
    <n v="12"/>
    <n v="13"/>
    <n v="9"/>
    <n v="22"/>
    <n v="14"/>
    <n v="18"/>
    <n v="32"/>
    <n v="0"/>
    <n v="0"/>
    <n v="0"/>
    <n v="0"/>
    <n v="0"/>
    <n v="0"/>
    <n v="0"/>
    <n v="0"/>
    <n v="0"/>
    <n v="35"/>
    <n v="31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1"/>
    <n v="0"/>
    <n v="8"/>
    <n v="0"/>
    <n v="3"/>
    <n v="0"/>
    <n v="0"/>
    <n v="0"/>
    <n v="0"/>
    <n v="0"/>
    <n v="0"/>
    <n v="3"/>
    <n v="3"/>
    <n v="6"/>
    <n v="3"/>
    <n v="1"/>
  </r>
  <r>
    <s v="08EJN0007R"/>
    <n v="1"/>
    <s v="JESUS LOZOYA SOLIS 1127"/>
    <n v="32"/>
    <s v="HIDALGO DEL PARRAL"/>
    <n v="1"/>
    <s v="HIDALGO DEL PARRAL"/>
    <s v="CALLE RODRIGO M. QUEVEDO"/>
    <n v="0"/>
    <s v="HIDALGO DEL PARRAL"/>
    <s v="PÚBLICO"/>
    <x v="1"/>
    <x v="4"/>
    <x v="0"/>
    <x v="0"/>
    <s v="08FZP0011B"/>
    <m/>
    <m/>
    <n v="0"/>
    <n v="20"/>
    <n v="22"/>
    <n v="42"/>
    <n v="0"/>
    <n v="0"/>
    <n v="0"/>
    <n v="20"/>
    <n v="22"/>
    <n v="42"/>
    <n v="0"/>
    <n v="0"/>
    <n v="0"/>
    <n v="5"/>
    <n v="5"/>
    <n v="10"/>
    <n v="8"/>
    <n v="8"/>
    <n v="16"/>
    <n v="8"/>
    <n v="5"/>
    <n v="13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008Q"/>
    <n v="1"/>
    <s v="LUIS URIAS BELDERRAIN 1080"/>
    <n v="19"/>
    <s v="CHIHUAHUA"/>
    <n v="1"/>
    <s v="CHIHUAHUA"/>
    <s v="CALLE CLAUDIA"/>
    <n v="0"/>
    <s v="CHIHUAHUA"/>
    <s v="PÚBLICO"/>
    <x v="1"/>
    <x v="4"/>
    <x v="0"/>
    <x v="0"/>
    <s v="08FZP0004S"/>
    <s v="08FJZ0001A"/>
    <m/>
    <n v="0"/>
    <n v="51"/>
    <n v="74"/>
    <n v="125"/>
    <n v="0"/>
    <n v="0"/>
    <n v="0"/>
    <n v="51"/>
    <n v="74"/>
    <n v="125"/>
    <n v="0"/>
    <n v="0"/>
    <n v="0"/>
    <n v="7"/>
    <n v="15"/>
    <n v="22"/>
    <n v="24"/>
    <n v="28"/>
    <n v="52"/>
    <n v="21"/>
    <n v="21"/>
    <n v="42"/>
    <n v="0"/>
    <n v="0"/>
    <n v="0"/>
    <n v="0"/>
    <n v="0"/>
    <n v="0"/>
    <n v="0"/>
    <n v="0"/>
    <n v="0"/>
    <n v="52"/>
    <n v="64"/>
    <n v="116"/>
    <n v="1"/>
    <n v="3"/>
    <n v="2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1"/>
    <n v="0"/>
    <n v="0"/>
    <n v="0"/>
    <n v="0"/>
    <n v="0"/>
    <n v="0"/>
    <n v="2"/>
    <n v="0"/>
    <n v="12"/>
    <n v="0"/>
    <n v="7"/>
    <n v="1"/>
    <n v="3"/>
    <n v="2"/>
    <n v="0"/>
    <n v="0"/>
    <n v="0"/>
    <n v="1"/>
    <n v="7"/>
    <n v="9"/>
    <n v="9"/>
    <n v="1"/>
  </r>
  <r>
    <s v="08EJN0009P"/>
    <n v="1"/>
    <s v="CENTRO DIF SAN RAFAEL 1139"/>
    <n v="19"/>
    <s v="CHIHUAHUA"/>
    <n v="1"/>
    <s v="CHIHUAHUA"/>
    <s v="CALLE TAMBOREL"/>
    <n v="2104"/>
    <s v="CHIHUAHUA"/>
    <s v="PÚBLICO"/>
    <x v="1"/>
    <x v="4"/>
    <x v="0"/>
    <x v="0"/>
    <s v="08FZP0008O"/>
    <s v="08FJZ0001A"/>
    <m/>
    <n v="0"/>
    <n v="42"/>
    <n v="50"/>
    <n v="92"/>
    <n v="0"/>
    <n v="0"/>
    <n v="0"/>
    <n v="42"/>
    <n v="50"/>
    <n v="92"/>
    <n v="0"/>
    <n v="0"/>
    <n v="0"/>
    <n v="13"/>
    <n v="10"/>
    <n v="23"/>
    <n v="15"/>
    <n v="13"/>
    <n v="28"/>
    <n v="24"/>
    <n v="11"/>
    <n v="35"/>
    <n v="0"/>
    <n v="0"/>
    <n v="0"/>
    <n v="0"/>
    <n v="0"/>
    <n v="0"/>
    <n v="0"/>
    <n v="0"/>
    <n v="0"/>
    <n v="52"/>
    <n v="34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1"/>
    <n v="0"/>
    <n v="0"/>
    <n v="0"/>
    <n v="0"/>
    <n v="0"/>
    <n v="0"/>
    <n v="1"/>
    <n v="0"/>
    <n v="9"/>
    <n v="0"/>
    <n v="4"/>
    <n v="1"/>
    <n v="1"/>
    <n v="1"/>
    <n v="0"/>
    <n v="0"/>
    <n v="0"/>
    <n v="1"/>
    <n v="4"/>
    <n v="5"/>
    <n v="4"/>
    <n v="1"/>
  </r>
  <r>
    <s v="08EJN0010E"/>
    <n v="1"/>
    <s v="NICOLAS BRAVO 1087"/>
    <n v="37"/>
    <s v="JUÁREZ"/>
    <n v="1"/>
    <s v="JUĂREZ"/>
    <s v="CALLE PEDRO ROSALES DE LEON"/>
    <n v="0"/>
    <s v="JUÁREZ"/>
    <s v="PÚBLICO"/>
    <x v="1"/>
    <x v="4"/>
    <x v="0"/>
    <x v="0"/>
    <s v="08FZP0005R"/>
    <s v="08FJZ0003Z"/>
    <m/>
    <n v="0"/>
    <n v="67"/>
    <n v="57"/>
    <n v="124"/>
    <n v="0"/>
    <n v="0"/>
    <n v="0"/>
    <n v="67"/>
    <n v="57"/>
    <n v="124"/>
    <n v="0"/>
    <n v="0"/>
    <n v="0"/>
    <n v="7"/>
    <n v="7"/>
    <n v="14"/>
    <n v="17"/>
    <n v="34"/>
    <n v="51"/>
    <n v="34"/>
    <n v="28"/>
    <n v="62"/>
    <n v="0"/>
    <n v="0"/>
    <n v="0"/>
    <n v="0"/>
    <n v="0"/>
    <n v="0"/>
    <n v="0"/>
    <n v="0"/>
    <n v="0"/>
    <n v="58"/>
    <n v="69"/>
    <n v="127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6"/>
    <n v="1"/>
  </r>
  <r>
    <s v="08EJN0011D"/>
    <n v="1"/>
    <s v="GABRIELA MISTRAL 1132"/>
    <n v="19"/>
    <s v="CHIHUAHUA"/>
    <n v="1"/>
    <s v="CHIHUAHUA"/>
    <s v="AVENIDA TEOFILO BORUNDA"/>
    <n v="3900"/>
    <s v="CHIHUAHUA"/>
    <s v="PÚBLICO"/>
    <x v="1"/>
    <x v="4"/>
    <x v="0"/>
    <x v="0"/>
    <s v="08FZP0001V"/>
    <s v="08FJZ0001A"/>
    <m/>
    <n v="0"/>
    <n v="39"/>
    <n v="31"/>
    <n v="70"/>
    <n v="0"/>
    <n v="0"/>
    <n v="0"/>
    <n v="39"/>
    <n v="31"/>
    <n v="70"/>
    <n v="0"/>
    <n v="0"/>
    <n v="0"/>
    <n v="10"/>
    <n v="5"/>
    <n v="15"/>
    <n v="11"/>
    <n v="14"/>
    <n v="25"/>
    <n v="12"/>
    <n v="10"/>
    <n v="22"/>
    <n v="0"/>
    <n v="0"/>
    <n v="0"/>
    <n v="0"/>
    <n v="0"/>
    <n v="0"/>
    <n v="0"/>
    <n v="0"/>
    <n v="0"/>
    <n v="33"/>
    <n v="29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013B"/>
    <n v="1"/>
    <s v="ALMAS INFANTILES 1129"/>
    <n v="37"/>
    <s v="JUÁREZ"/>
    <n v="1"/>
    <s v="JUĂREZ"/>
    <s v="CALLE LIBERTAD"/>
    <n v="45"/>
    <s v="JUÁREZ"/>
    <s v="PÚBLICO"/>
    <x v="1"/>
    <x v="4"/>
    <x v="0"/>
    <x v="0"/>
    <s v="08FZP0005R"/>
    <s v="08FJZ0003Z"/>
    <m/>
    <n v="0"/>
    <n v="48"/>
    <n v="33"/>
    <n v="81"/>
    <n v="0"/>
    <n v="0"/>
    <n v="0"/>
    <n v="48"/>
    <n v="33"/>
    <n v="81"/>
    <n v="0"/>
    <n v="0"/>
    <n v="0"/>
    <n v="3"/>
    <n v="3"/>
    <n v="6"/>
    <n v="10"/>
    <n v="7"/>
    <n v="17"/>
    <n v="24"/>
    <n v="15"/>
    <n v="39"/>
    <n v="0"/>
    <n v="0"/>
    <n v="0"/>
    <n v="0"/>
    <n v="0"/>
    <n v="0"/>
    <n v="0"/>
    <n v="0"/>
    <n v="0"/>
    <n v="37"/>
    <n v="25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EJN0014A"/>
    <n v="1"/>
    <s v="AMANECER 1128"/>
    <n v="37"/>
    <s v="JUÁREZ"/>
    <n v="1"/>
    <s v="JUĂREZ"/>
    <s v="CALLE TORCAZA"/>
    <n v="3255"/>
    <s v="JUÁREZ"/>
    <s v="PÚBLICO"/>
    <x v="1"/>
    <x v="4"/>
    <x v="0"/>
    <x v="0"/>
    <s v="08FZP0005R"/>
    <s v="08FJZ0003Z"/>
    <m/>
    <n v="0"/>
    <n v="57"/>
    <n v="55"/>
    <n v="112"/>
    <n v="0"/>
    <n v="0"/>
    <n v="0"/>
    <n v="57"/>
    <n v="55"/>
    <n v="112"/>
    <n v="0"/>
    <n v="0"/>
    <n v="0"/>
    <n v="1"/>
    <n v="1"/>
    <n v="2"/>
    <n v="14"/>
    <n v="14"/>
    <n v="28"/>
    <n v="37"/>
    <n v="43"/>
    <n v="80"/>
    <n v="0"/>
    <n v="0"/>
    <n v="0"/>
    <n v="0"/>
    <n v="0"/>
    <n v="0"/>
    <n v="0"/>
    <n v="0"/>
    <n v="0"/>
    <n v="52"/>
    <n v="58"/>
    <n v="110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4"/>
    <n v="4"/>
    <n v="1"/>
  </r>
  <r>
    <s v="08EJN0015Z"/>
    <n v="1"/>
    <s v="JOSEFA ORTIZ DE DOMINGUEZ 1036"/>
    <n v="32"/>
    <s v="HIDALGO DEL PARRAL"/>
    <n v="1"/>
    <s v="HIDALGO DEL PARRAL"/>
    <s v="CALLE CARNERO"/>
    <n v="129"/>
    <s v="HIDALGO DEL PARRAL"/>
    <s v="PÚBLICO"/>
    <x v="1"/>
    <x v="4"/>
    <x v="0"/>
    <x v="0"/>
    <s v="08FZP0011B"/>
    <m/>
    <m/>
    <n v="0"/>
    <n v="31"/>
    <n v="33"/>
    <n v="64"/>
    <n v="0"/>
    <n v="0"/>
    <n v="0"/>
    <n v="31"/>
    <n v="33"/>
    <n v="64"/>
    <n v="0"/>
    <n v="0"/>
    <n v="0"/>
    <n v="7"/>
    <n v="3"/>
    <n v="10"/>
    <n v="10"/>
    <n v="22"/>
    <n v="32"/>
    <n v="10"/>
    <n v="8"/>
    <n v="18"/>
    <n v="0"/>
    <n v="0"/>
    <n v="0"/>
    <n v="0"/>
    <n v="0"/>
    <n v="0"/>
    <n v="0"/>
    <n v="0"/>
    <n v="0"/>
    <n v="27"/>
    <n v="33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016Z"/>
    <n v="1"/>
    <s v="IGNACIO ALLENDE 1125"/>
    <n v="32"/>
    <s v="HIDALGO DEL PARRAL"/>
    <n v="1"/>
    <s v="HIDALGO DEL PARRAL"/>
    <s v="CALLE PEĂ‘A BLANCA "/>
    <n v="0"/>
    <s v="HIDALGO DEL PARRAL"/>
    <s v="PÚBLICO"/>
    <x v="1"/>
    <x v="4"/>
    <x v="0"/>
    <x v="0"/>
    <s v="08FZP0003T"/>
    <m/>
    <m/>
    <n v="0"/>
    <n v="27"/>
    <n v="10"/>
    <n v="37"/>
    <n v="0"/>
    <n v="0"/>
    <n v="0"/>
    <n v="27"/>
    <n v="10"/>
    <n v="37"/>
    <n v="0"/>
    <n v="0"/>
    <n v="0"/>
    <n v="7"/>
    <n v="6"/>
    <n v="13"/>
    <n v="6"/>
    <n v="3"/>
    <n v="9"/>
    <n v="10"/>
    <n v="2"/>
    <n v="12"/>
    <n v="0"/>
    <n v="0"/>
    <n v="0"/>
    <n v="0"/>
    <n v="0"/>
    <n v="0"/>
    <n v="0"/>
    <n v="0"/>
    <n v="0"/>
    <n v="23"/>
    <n v="11"/>
    <n v="34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4"/>
    <n v="0"/>
    <n v="2"/>
    <n v="1"/>
    <n v="0"/>
    <n v="0"/>
    <n v="0"/>
    <n v="0"/>
    <n v="0"/>
    <n v="1"/>
    <n v="2"/>
    <n v="3"/>
    <n v="2"/>
    <n v="1"/>
  </r>
  <r>
    <s v="08EJN0017Y"/>
    <n v="2"/>
    <s v="NUEVA GENERACION 1155"/>
    <n v="37"/>
    <s v="JUÁREZ"/>
    <n v="1"/>
    <s v="JUĂREZ"/>
    <s v="CALLE 5 DE FEBRERO"/>
    <n v="0"/>
    <s v="JUÁREZ"/>
    <s v="PÚBLICO"/>
    <x v="1"/>
    <x v="4"/>
    <x v="0"/>
    <x v="0"/>
    <s v="08FZP0002U"/>
    <s v="08FJZ0003Z"/>
    <m/>
    <n v="0"/>
    <n v="28"/>
    <n v="34"/>
    <n v="62"/>
    <n v="0"/>
    <n v="0"/>
    <n v="0"/>
    <n v="28"/>
    <n v="34"/>
    <n v="62"/>
    <n v="0"/>
    <n v="0"/>
    <n v="0"/>
    <n v="2"/>
    <n v="2"/>
    <n v="4"/>
    <n v="4"/>
    <n v="7"/>
    <n v="11"/>
    <n v="14"/>
    <n v="25"/>
    <n v="39"/>
    <n v="0"/>
    <n v="0"/>
    <n v="0"/>
    <n v="0"/>
    <n v="0"/>
    <n v="0"/>
    <n v="0"/>
    <n v="0"/>
    <n v="0"/>
    <n v="20"/>
    <n v="34"/>
    <n v="54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019W"/>
    <n v="1"/>
    <s v="MEXICO LEALTAD 1134"/>
    <n v="19"/>
    <s v="CHIHUAHUA"/>
    <n v="1"/>
    <s v="CHIHUAHUA"/>
    <s v="CALLE PABLO MEOQUI"/>
    <n v="5606"/>
    <s v="CHIHUAHUA"/>
    <s v="PÚBLICO"/>
    <x v="1"/>
    <x v="4"/>
    <x v="0"/>
    <x v="0"/>
    <s v="08FZP0008O"/>
    <s v="08FJZ0001A"/>
    <m/>
    <n v="0"/>
    <n v="18"/>
    <n v="19"/>
    <n v="37"/>
    <n v="0"/>
    <n v="0"/>
    <n v="0"/>
    <n v="18"/>
    <n v="19"/>
    <n v="37"/>
    <n v="0"/>
    <n v="0"/>
    <n v="0"/>
    <n v="0"/>
    <n v="1"/>
    <n v="1"/>
    <n v="13"/>
    <n v="6"/>
    <n v="19"/>
    <n v="9"/>
    <n v="4"/>
    <n v="13"/>
    <n v="0"/>
    <n v="0"/>
    <n v="0"/>
    <n v="0"/>
    <n v="0"/>
    <n v="0"/>
    <n v="0"/>
    <n v="0"/>
    <n v="0"/>
    <n v="22"/>
    <n v="1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020L"/>
    <n v="1"/>
    <s v="TIERRA Y LIBERTAD 1102"/>
    <n v="2"/>
    <s v="ALDAMA"/>
    <n v="1"/>
    <s v="JUAN ALDAMA"/>
    <s v="CALLE CARMEN SERDAN"/>
    <n v="0"/>
    <s v="CHIHUAHUA"/>
    <s v="PÚBLICO"/>
    <x v="1"/>
    <x v="4"/>
    <x v="0"/>
    <x v="0"/>
    <s v="08FZP0008O"/>
    <s v="08FJZ0001A"/>
    <m/>
    <n v="0"/>
    <n v="77"/>
    <n v="71"/>
    <n v="148"/>
    <n v="0"/>
    <n v="0"/>
    <n v="0"/>
    <n v="77"/>
    <n v="71"/>
    <n v="148"/>
    <n v="0"/>
    <n v="0"/>
    <n v="0"/>
    <n v="7"/>
    <n v="8"/>
    <n v="15"/>
    <n v="28"/>
    <n v="15"/>
    <n v="43"/>
    <n v="43"/>
    <n v="36"/>
    <n v="79"/>
    <n v="0"/>
    <n v="0"/>
    <n v="0"/>
    <n v="0"/>
    <n v="0"/>
    <n v="0"/>
    <n v="0"/>
    <n v="0"/>
    <n v="0"/>
    <n v="78"/>
    <n v="59"/>
    <n v="137"/>
    <n v="1"/>
    <n v="2"/>
    <n v="3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1"/>
    <n v="1"/>
    <n v="0"/>
    <n v="0"/>
    <n v="0"/>
    <n v="0"/>
    <n v="0"/>
    <n v="1"/>
    <n v="0"/>
    <n v="0"/>
    <n v="12"/>
    <n v="0"/>
    <n v="7"/>
    <n v="1"/>
    <n v="2"/>
    <n v="3"/>
    <n v="0"/>
    <n v="0"/>
    <n v="0"/>
    <n v="1"/>
    <n v="7"/>
    <n v="11"/>
    <n v="7"/>
    <n v="1"/>
  </r>
  <r>
    <s v="08EJN0023I"/>
    <n v="1"/>
    <s v="SOR JUANA INES DE LA CRUZ 1156"/>
    <n v="37"/>
    <s v="JUÁREZ"/>
    <n v="1"/>
    <s v="JUĂREZ"/>
    <s v="CALLE ARMANDO B. CHAVEZ "/>
    <n v="788"/>
    <s v="JUÁREZ"/>
    <s v="PÚBLICO"/>
    <x v="1"/>
    <x v="4"/>
    <x v="0"/>
    <x v="0"/>
    <s v="08FZP0018V"/>
    <s v="08FJZ0003Z"/>
    <m/>
    <n v="0"/>
    <n v="49"/>
    <n v="61"/>
    <n v="110"/>
    <n v="0"/>
    <n v="0"/>
    <n v="0"/>
    <n v="49"/>
    <n v="61"/>
    <n v="110"/>
    <n v="0"/>
    <n v="0"/>
    <n v="0"/>
    <n v="2"/>
    <n v="4"/>
    <n v="6"/>
    <n v="11"/>
    <n v="24"/>
    <n v="35"/>
    <n v="27"/>
    <n v="38"/>
    <n v="65"/>
    <n v="0"/>
    <n v="0"/>
    <n v="0"/>
    <n v="0"/>
    <n v="0"/>
    <n v="0"/>
    <n v="0"/>
    <n v="0"/>
    <n v="0"/>
    <n v="40"/>
    <n v="66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EJN0024H"/>
    <n v="1"/>
    <s v="MARIA LOPEZ VILLANUEVA 1113"/>
    <n v="5"/>
    <s v="ASCENSIÓN"/>
    <n v="1"/>
    <s v="ASCENSIĂ“N"/>
    <s v="AVENIDA ACACIAS"/>
    <n v="1113"/>
    <s v="NVO. CASAS GRANDES"/>
    <s v="PÚBLICO"/>
    <x v="1"/>
    <x v="4"/>
    <x v="0"/>
    <x v="0"/>
    <s v="08FZP0017W"/>
    <s v="08FJZ0003Z"/>
    <m/>
    <n v="0"/>
    <n v="75"/>
    <n v="83"/>
    <n v="158"/>
    <n v="0"/>
    <n v="0"/>
    <n v="0"/>
    <n v="75"/>
    <n v="83"/>
    <n v="158"/>
    <n v="0"/>
    <n v="0"/>
    <n v="0"/>
    <n v="3"/>
    <n v="2"/>
    <n v="5"/>
    <n v="19"/>
    <n v="26"/>
    <n v="45"/>
    <n v="44"/>
    <n v="49"/>
    <n v="93"/>
    <n v="0"/>
    <n v="0"/>
    <n v="0"/>
    <n v="0"/>
    <n v="0"/>
    <n v="0"/>
    <n v="0"/>
    <n v="0"/>
    <n v="0"/>
    <n v="66"/>
    <n v="77"/>
    <n v="143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2"/>
    <n v="0"/>
    <n v="0"/>
    <n v="0"/>
    <n v="0"/>
    <n v="0"/>
    <n v="0"/>
    <n v="0"/>
    <n v="1"/>
    <n v="2"/>
    <n v="0"/>
    <n v="13"/>
    <n v="0"/>
    <n v="7"/>
    <n v="0"/>
    <n v="1"/>
    <n v="5"/>
    <n v="0"/>
    <n v="0"/>
    <n v="0"/>
    <n v="1"/>
    <n v="7"/>
    <n v="9"/>
    <n v="9"/>
    <n v="1"/>
  </r>
  <r>
    <s v="08EJN0025G"/>
    <n v="1"/>
    <s v="FERNANDO MONTES DE OCA 1136"/>
    <n v="40"/>
    <s v="MADERA"/>
    <n v="1"/>
    <s v="MADERA"/>
    <s v="AVENIDA INDEPENDENCIA"/>
    <n v="0"/>
    <s v="MADERA"/>
    <s v="PÚBLICO"/>
    <x v="1"/>
    <x v="4"/>
    <x v="0"/>
    <x v="0"/>
    <s v="08FZP0014Z"/>
    <s v="08FJZ0002Z"/>
    <m/>
    <n v="0"/>
    <n v="47"/>
    <n v="45"/>
    <n v="92"/>
    <n v="0"/>
    <n v="0"/>
    <n v="0"/>
    <n v="47"/>
    <n v="45"/>
    <n v="92"/>
    <n v="0"/>
    <n v="0"/>
    <n v="0"/>
    <n v="9"/>
    <n v="14"/>
    <n v="23"/>
    <n v="25"/>
    <n v="18"/>
    <n v="43"/>
    <n v="18"/>
    <n v="16"/>
    <n v="34"/>
    <n v="0"/>
    <n v="0"/>
    <n v="0"/>
    <n v="0"/>
    <n v="0"/>
    <n v="0"/>
    <n v="0"/>
    <n v="0"/>
    <n v="0"/>
    <n v="52"/>
    <n v="48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26F"/>
    <n v="1"/>
    <s v="DIF ESTATAL JUANA DE ASBAJE 1131"/>
    <n v="19"/>
    <s v="CHIHUAHUA"/>
    <n v="1"/>
    <s v="CHIHUAHUA"/>
    <s v="CALLE 40A"/>
    <n v="0"/>
    <s v="CHIHUAHUA"/>
    <s v="PÚBLICO"/>
    <x v="1"/>
    <x v="4"/>
    <x v="0"/>
    <x v="0"/>
    <s v="08FZP0012A"/>
    <s v="08FJZ0002Z"/>
    <m/>
    <n v="0"/>
    <n v="16"/>
    <n v="11"/>
    <n v="27"/>
    <n v="0"/>
    <n v="0"/>
    <n v="0"/>
    <n v="16"/>
    <n v="11"/>
    <n v="27"/>
    <n v="0"/>
    <n v="0"/>
    <n v="0"/>
    <n v="3"/>
    <n v="4"/>
    <n v="7"/>
    <n v="5"/>
    <n v="2"/>
    <n v="7"/>
    <n v="5"/>
    <n v="3"/>
    <n v="8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4"/>
    <n v="1"/>
    <n v="1"/>
  </r>
  <r>
    <s v="08EJN0027E"/>
    <n v="1"/>
    <s v="ROSAURA ZAPATA 1148"/>
    <n v="37"/>
    <s v="JUÁREZ"/>
    <n v="1"/>
    <s v="JUĂREZ"/>
    <s v="CALLE CIRCONIO"/>
    <n v="0"/>
    <s v="JUÁREZ"/>
    <s v="PÚBLICO"/>
    <x v="1"/>
    <x v="4"/>
    <x v="0"/>
    <x v="0"/>
    <s v="08FZP0002U"/>
    <s v="08FJZ0003Z"/>
    <m/>
    <n v="0"/>
    <n v="62"/>
    <n v="59"/>
    <n v="121"/>
    <n v="0"/>
    <n v="0"/>
    <n v="0"/>
    <n v="62"/>
    <n v="59"/>
    <n v="121"/>
    <n v="0"/>
    <n v="0"/>
    <n v="0"/>
    <n v="2"/>
    <n v="6"/>
    <n v="8"/>
    <n v="17"/>
    <n v="9"/>
    <n v="26"/>
    <n v="35"/>
    <n v="40"/>
    <n v="75"/>
    <n v="0"/>
    <n v="0"/>
    <n v="0"/>
    <n v="0"/>
    <n v="0"/>
    <n v="0"/>
    <n v="0"/>
    <n v="0"/>
    <n v="0"/>
    <n v="54"/>
    <n v="55"/>
    <n v="10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2"/>
    <n v="0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028D"/>
    <n v="1"/>
    <s v="ESTEFANIA CASTAĂ‘EDA 1154"/>
    <n v="37"/>
    <s v="JUÁREZ"/>
    <n v="1"/>
    <s v="JUĂREZ"/>
    <s v="CALLE SECOYA"/>
    <n v="0"/>
    <s v="JUÁREZ"/>
    <s v="PÚBLICO"/>
    <x v="1"/>
    <x v="4"/>
    <x v="0"/>
    <x v="0"/>
    <s v="08FZP0002U"/>
    <s v="08FJZ0003Z"/>
    <m/>
    <n v="0"/>
    <n v="30"/>
    <n v="33"/>
    <n v="63"/>
    <n v="0"/>
    <n v="0"/>
    <n v="0"/>
    <n v="30"/>
    <n v="33"/>
    <n v="63"/>
    <n v="0"/>
    <n v="0"/>
    <n v="0"/>
    <n v="0"/>
    <n v="0"/>
    <n v="0"/>
    <n v="9"/>
    <n v="11"/>
    <n v="20"/>
    <n v="18"/>
    <n v="25"/>
    <n v="43"/>
    <n v="0"/>
    <n v="0"/>
    <n v="0"/>
    <n v="0"/>
    <n v="0"/>
    <n v="0"/>
    <n v="0"/>
    <n v="0"/>
    <n v="0"/>
    <n v="27"/>
    <n v="36"/>
    <n v="63"/>
    <n v="0"/>
    <n v="1"/>
    <n v="2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1"/>
    <n v="2"/>
    <n v="0"/>
    <n v="0"/>
    <n v="0"/>
    <n v="0"/>
    <n v="3"/>
    <n v="4"/>
    <n v="3"/>
    <n v="1"/>
  </r>
  <r>
    <s v="08EJN0029C"/>
    <n v="1"/>
    <s v="CHIHUAHUA 1152"/>
    <n v="37"/>
    <s v="JUÁREZ"/>
    <n v="1"/>
    <s v="JUĂREZ"/>
    <s v="CALLE LIC. SOTO "/>
    <n v="3783"/>
    <s v="JUÁREZ"/>
    <s v="PÚBLICO"/>
    <x v="1"/>
    <x v="4"/>
    <x v="0"/>
    <x v="0"/>
    <s v="08FZP0002U"/>
    <s v="08FJZ0003Z"/>
    <m/>
    <n v="0"/>
    <n v="40"/>
    <n v="32"/>
    <n v="72"/>
    <n v="0"/>
    <n v="0"/>
    <n v="0"/>
    <n v="40"/>
    <n v="32"/>
    <n v="72"/>
    <n v="0"/>
    <n v="0"/>
    <n v="0"/>
    <n v="2"/>
    <n v="3"/>
    <n v="5"/>
    <n v="8"/>
    <n v="14"/>
    <n v="22"/>
    <n v="20"/>
    <n v="24"/>
    <n v="44"/>
    <n v="0"/>
    <n v="0"/>
    <n v="0"/>
    <n v="0"/>
    <n v="0"/>
    <n v="0"/>
    <n v="0"/>
    <n v="0"/>
    <n v="0"/>
    <n v="30"/>
    <n v="41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031R"/>
    <n v="1"/>
    <s v="LEONA VICARIO 1151"/>
    <n v="37"/>
    <s v="JUÁREZ"/>
    <n v="1"/>
    <s v="JUĂREZ"/>
    <s v="CALLE PRESA DE LA AMISTAD"/>
    <n v="2216"/>
    <s v="JUÁREZ"/>
    <s v="PÚBLICO"/>
    <x v="1"/>
    <x v="4"/>
    <x v="0"/>
    <x v="0"/>
    <s v="08FZP0005R"/>
    <s v="08FJZ0003Z"/>
    <m/>
    <n v="0"/>
    <n v="42"/>
    <n v="31"/>
    <n v="73"/>
    <n v="0"/>
    <n v="0"/>
    <n v="0"/>
    <n v="42"/>
    <n v="31"/>
    <n v="73"/>
    <n v="0"/>
    <n v="0"/>
    <n v="0"/>
    <n v="2"/>
    <n v="1"/>
    <n v="3"/>
    <n v="10"/>
    <n v="9"/>
    <n v="19"/>
    <n v="29"/>
    <n v="20"/>
    <n v="49"/>
    <n v="0"/>
    <n v="0"/>
    <n v="0"/>
    <n v="0"/>
    <n v="0"/>
    <n v="0"/>
    <n v="0"/>
    <n v="0"/>
    <n v="0"/>
    <n v="41"/>
    <n v="30"/>
    <n v="71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7"/>
    <n v="3"/>
    <n v="1"/>
  </r>
  <r>
    <s v="08EJN0032Q"/>
    <n v="1"/>
    <s v="FEDERICO FROEBEL 1149"/>
    <n v="37"/>
    <s v="JUÁREZ"/>
    <n v="1"/>
    <s v="JUĂREZ"/>
    <s v="CALLE ARTICULO DEL 57"/>
    <n v="3537"/>
    <s v="JUÁREZ"/>
    <s v="PÚBLICO"/>
    <x v="1"/>
    <x v="4"/>
    <x v="0"/>
    <x v="0"/>
    <s v="08FZP0002U"/>
    <s v="08FJZ0003Z"/>
    <m/>
    <n v="0"/>
    <n v="16"/>
    <n v="14"/>
    <n v="30"/>
    <n v="0"/>
    <n v="0"/>
    <n v="0"/>
    <n v="16"/>
    <n v="14"/>
    <n v="30"/>
    <n v="0"/>
    <n v="0"/>
    <n v="0"/>
    <n v="4"/>
    <n v="2"/>
    <n v="6"/>
    <n v="6"/>
    <n v="5"/>
    <n v="11"/>
    <n v="11"/>
    <n v="13"/>
    <n v="24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2"/>
    <n v="1"/>
  </r>
  <r>
    <s v="08EJN0033P"/>
    <n v="1"/>
    <s v="VICENTE GUERRERO 1150"/>
    <n v="37"/>
    <s v="JUÁREZ"/>
    <n v="1"/>
    <s v="JUĂREZ"/>
    <s v="CALLE PLOMO"/>
    <n v="410"/>
    <s v="JUÁREZ"/>
    <s v="PÚBLICO"/>
    <x v="1"/>
    <x v="4"/>
    <x v="0"/>
    <x v="0"/>
    <s v="08FZP0002U"/>
    <s v="08FJZ0003Z"/>
    <m/>
    <n v="0"/>
    <n v="40"/>
    <n v="33"/>
    <n v="73"/>
    <n v="0"/>
    <n v="0"/>
    <n v="0"/>
    <n v="40"/>
    <n v="33"/>
    <n v="73"/>
    <n v="0"/>
    <n v="0"/>
    <n v="0"/>
    <n v="3"/>
    <n v="2"/>
    <n v="5"/>
    <n v="14"/>
    <n v="7"/>
    <n v="21"/>
    <n v="20"/>
    <n v="23"/>
    <n v="43"/>
    <n v="0"/>
    <n v="0"/>
    <n v="0"/>
    <n v="0"/>
    <n v="0"/>
    <n v="0"/>
    <n v="0"/>
    <n v="0"/>
    <n v="0"/>
    <n v="37"/>
    <n v="32"/>
    <n v="69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035N"/>
    <n v="1"/>
    <s v="XOCHIPILLI 1406"/>
    <n v="5"/>
    <s v="ASCENSIÓN"/>
    <n v="1"/>
    <s v="ASCENSIĂ“N"/>
    <s v="CALLE TRIGO"/>
    <n v="1951"/>
    <s v="NVO. CASAS GRANDES"/>
    <s v="PÚBLICO"/>
    <x v="1"/>
    <x v="4"/>
    <x v="0"/>
    <x v="0"/>
    <s v="08FZP0017W"/>
    <m/>
    <m/>
    <n v="0"/>
    <n v="28"/>
    <n v="41"/>
    <n v="69"/>
    <n v="0"/>
    <n v="0"/>
    <n v="0"/>
    <n v="28"/>
    <n v="41"/>
    <n v="69"/>
    <n v="0"/>
    <n v="0"/>
    <n v="0"/>
    <n v="3"/>
    <n v="3"/>
    <n v="6"/>
    <n v="11"/>
    <n v="6"/>
    <n v="17"/>
    <n v="24"/>
    <n v="28"/>
    <n v="52"/>
    <n v="0"/>
    <n v="0"/>
    <n v="0"/>
    <n v="0"/>
    <n v="0"/>
    <n v="0"/>
    <n v="0"/>
    <n v="0"/>
    <n v="0"/>
    <n v="38"/>
    <n v="37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036M"/>
    <n v="1"/>
    <s v="ENRIQUE PESTALOZZI 1159"/>
    <n v="37"/>
    <s v="JUÁREZ"/>
    <n v="1"/>
    <s v="JUĂREZ"/>
    <s v="CALLE CAFETO"/>
    <n v="625"/>
    <s v="JUÁREZ"/>
    <s v="PÚBLICO"/>
    <x v="1"/>
    <x v="4"/>
    <x v="0"/>
    <x v="0"/>
    <s v="08FZP0002U"/>
    <s v="08FJZ0003Z"/>
    <m/>
    <n v="0"/>
    <n v="25"/>
    <n v="24"/>
    <n v="49"/>
    <n v="0"/>
    <n v="0"/>
    <n v="0"/>
    <n v="25"/>
    <n v="24"/>
    <n v="49"/>
    <n v="0"/>
    <n v="0"/>
    <n v="0"/>
    <n v="1"/>
    <n v="2"/>
    <n v="3"/>
    <n v="7"/>
    <n v="9"/>
    <n v="16"/>
    <n v="16"/>
    <n v="11"/>
    <n v="27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3"/>
    <n v="1"/>
    <n v="1"/>
    <n v="0"/>
    <n v="0"/>
    <n v="1"/>
    <n v="0"/>
    <n v="0"/>
    <n v="0"/>
    <n v="1"/>
    <n v="2"/>
    <n v="4"/>
    <n v="2"/>
    <n v="1"/>
  </r>
  <r>
    <s v="08EJN0038K"/>
    <n v="1"/>
    <s v="CARMEN MEZA DE HERNANDEZ 1160"/>
    <n v="37"/>
    <s v="JUÁREZ"/>
    <n v="1"/>
    <s v="JUĂREZ"/>
    <s v="CALLE NOGALES"/>
    <n v="1020"/>
    <s v="JUÁREZ"/>
    <s v="PÚBLICO"/>
    <x v="1"/>
    <x v="4"/>
    <x v="0"/>
    <x v="0"/>
    <s v="08FZP0002U"/>
    <s v="08FJZ0003Z"/>
    <m/>
    <n v="0"/>
    <n v="59"/>
    <n v="49"/>
    <n v="108"/>
    <n v="0"/>
    <n v="0"/>
    <n v="0"/>
    <n v="59"/>
    <n v="49"/>
    <n v="108"/>
    <n v="0"/>
    <n v="0"/>
    <n v="0"/>
    <n v="2"/>
    <n v="1"/>
    <n v="3"/>
    <n v="9"/>
    <n v="11"/>
    <n v="20"/>
    <n v="33"/>
    <n v="54"/>
    <n v="87"/>
    <n v="0"/>
    <n v="0"/>
    <n v="0"/>
    <n v="0"/>
    <n v="0"/>
    <n v="0"/>
    <n v="0"/>
    <n v="0"/>
    <n v="0"/>
    <n v="44"/>
    <n v="66"/>
    <n v="110"/>
    <n v="0"/>
    <n v="0"/>
    <n v="4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2"/>
    <n v="0"/>
    <n v="0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6"/>
    <n v="5"/>
    <n v="1"/>
  </r>
  <r>
    <s v="08EJN0039J"/>
    <n v="1"/>
    <s v="CONSUELO AGUILAR LOZANO 1161"/>
    <n v="37"/>
    <s v="JUÁREZ"/>
    <n v="1"/>
    <s v="JUĂREZ"/>
    <s v="CALLE ART-CULO 123 "/>
    <n v="0"/>
    <s v="JUÁREZ"/>
    <s v="PÚBLICO"/>
    <x v="1"/>
    <x v="4"/>
    <x v="0"/>
    <x v="0"/>
    <s v="08FZP0002U"/>
    <s v="08FJZ0003Z"/>
    <m/>
    <n v="0"/>
    <n v="36"/>
    <n v="34"/>
    <n v="70"/>
    <n v="0"/>
    <n v="0"/>
    <n v="0"/>
    <n v="36"/>
    <n v="34"/>
    <n v="70"/>
    <n v="0"/>
    <n v="0"/>
    <n v="0"/>
    <n v="11"/>
    <n v="6"/>
    <n v="17"/>
    <n v="9"/>
    <n v="9"/>
    <n v="18"/>
    <n v="19"/>
    <n v="10"/>
    <n v="29"/>
    <n v="0"/>
    <n v="0"/>
    <n v="0"/>
    <n v="0"/>
    <n v="0"/>
    <n v="0"/>
    <n v="0"/>
    <n v="0"/>
    <n v="0"/>
    <n v="39"/>
    <n v="25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041Y"/>
    <n v="1"/>
    <s v="LUIS URIAS BELDERRAIN 1145"/>
    <n v="31"/>
    <s v="GUERRERO"/>
    <n v="1"/>
    <s v="CIUDAD GUERRERO"/>
    <s v="CALLE SAN RAFAEL"/>
    <n v="0"/>
    <s v="CUAUHTÉMOC"/>
    <s v="PÚBLICO"/>
    <x v="1"/>
    <x v="4"/>
    <x v="0"/>
    <x v="0"/>
    <s v="08FZP0014Z"/>
    <s v="08FJZ0002Z"/>
    <m/>
    <n v="0"/>
    <n v="32"/>
    <n v="31"/>
    <n v="63"/>
    <n v="0"/>
    <n v="0"/>
    <n v="0"/>
    <n v="32"/>
    <n v="31"/>
    <n v="63"/>
    <n v="0"/>
    <n v="0"/>
    <n v="0"/>
    <n v="6"/>
    <n v="8"/>
    <n v="14"/>
    <n v="7"/>
    <n v="10"/>
    <n v="17"/>
    <n v="17"/>
    <n v="11"/>
    <n v="28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042X"/>
    <n v="1"/>
    <s v="ABRAHAM GONZALEZ 1144"/>
    <n v="31"/>
    <s v="GUERRERO"/>
    <n v="1"/>
    <s v="CIUDAD GUERRERO"/>
    <s v="CALLE 10 DE MAYO"/>
    <n v="0"/>
    <s v="CUAUHTÉMOC"/>
    <s v="PÚBLICO"/>
    <x v="1"/>
    <x v="4"/>
    <x v="0"/>
    <x v="0"/>
    <s v="08FZP0014Z"/>
    <s v="08FJZ0002Z"/>
    <m/>
    <n v="0"/>
    <n v="43"/>
    <n v="32"/>
    <n v="75"/>
    <n v="0"/>
    <n v="0"/>
    <n v="0"/>
    <n v="43"/>
    <n v="32"/>
    <n v="75"/>
    <n v="0"/>
    <n v="0"/>
    <n v="0"/>
    <n v="9"/>
    <n v="10"/>
    <n v="19"/>
    <n v="3"/>
    <n v="8"/>
    <n v="11"/>
    <n v="18"/>
    <n v="12"/>
    <n v="30"/>
    <n v="0"/>
    <n v="0"/>
    <n v="0"/>
    <n v="0"/>
    <n v="0"/>
    <n v="0"/>
    <n v="0"/>
    <n v="0"/>
    <n v="0"/>
    <n v="30"/>
    <n v="30"/>
    <n v="60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EJN0043W"/>
    <n v="1"/>
    <s v="SEWARARE 1200"/>
    <n v="19"/>
    <s v="CHIHUAHUA"/>
    <n v="1"/>
    <s v="CHIHUAHUA"/>
    <s v="CALLE RIO MAGDALENA "/>
    <n v="0"/>
    <s v="CHIHUAHUA"/>
    <s v="PÚBLICO"/>
    <x v="1"/>
    <x v="4"/>
    <x v="0"/>
    <x v="0"/>
    <s v="08FZP0010C"/>
    <s v="08FJZ0001A"/>
    <m/>
    <n v="0"/>
    <n v="122"/>
    <n v="103"/>
    <n v="225"/>
    <n v="0"/>
    <n v="0"/>
    <n v="0"/>
    <n v="122"/>
    <n v="103"/>
    <n v="225"/>
    <n v="0"/>
    <n v="0"/>
    <n v="0"/>
    <n v="14"/>
    <n v="16"/>
    <n v="30"/>
    <n v="42"/>
    <n v="28"/>
    <n v="70"/>
    <n v="61"/>
    <n v="53"/>
    <n v="114"/>
    <n v="0"/>
    <n v="0"/>
    <n v="0"/>
    <n v="0"/>
    <n v="0"/>
    <n v="0"/>
    <n v="0"/>
    <n v="0"/>
    <n v="0"/>
    <n v="117"/>
    <n v="97"/>
    <n v="214"/>
    <n v="1"/>
    <n v="3"/>
    <n v="5"/>
    <n v="0"/>
    <n v="0"/>
    <n v="0"/>
    <n v="0"/>
    <n v="9"/>
    <n v="0"/>
    <n v="0"/>
    <n v="0"/>
    <n v="1"/>
    <n v="0"/>
    <n v="0"/>
    <n v="0"/>
    <n v="0"/>
    <n v="0"/>
    <n v="0"/>
    <n v="0"/>
    <n v="9"/>
    <n v="1"/>
    <n v="1"/>
    <n v="0"/>
    <n v="1"/>
    <n v="0"/>
    <n v="0"/>
    <n v="0"/>
    <n v="0"/>
    <n v="2"/>
    <n v="0"/>
    <n v="0"/>
    <n v="15"/>
    <n v="0"/>
    <n v="9"/>
    <n v="1"/>
    <n v="3"/>
    <n v="5"/>
    <n v="0"/>
    <n v="0"/>
    <n v="0"/>
    <n v="0"/>
    <n v="9"/>
    <n v="9"/>
    <n v="9"/>
    <n v="1"/>
  </r>
  <r>
    <s v="08EJN0048R"/>
    <n v="1"/>
    <s v="BELLAVISTA 1099"/>
    <n v="37"/>
    <s v="JUÁREZ"/>
    <n v="1"/>
    <s v="JUĂREZ"/>
    <s v="CALLE JOSĂ‰ MARĂŤA ARTEAGA"/>
    <n v="1001"/>
    <s v="JUÁREZ"/>
    <s v="PÚBLICO"/>
    <x v="1"/>
    <x v="4"/>
    <x v="0"/>
    <x v="0"/>
    <s v="08FZP0002U"/>
    <s v="08FJZ0003Z"/>
    <m/>
    <n v="0"/>
    <n v="35"/>
    <n v="35"/>
    <n v="70"/>
    <n v="0"/>
    <n v="0"/>
    <n v="0"/>
    <n v="35"/>
    <n v="35"/>
    <n v="70"/>
    <n v="0"/>
    <n v="0"/>
    <n v="0"/>
    <n v="3"/>
    <n v="1"/>
    <n v="4"/>
    <n v="12"/>
    <n v="14"/>
    <n v="26"/>
    <n v="15"/>
    <n v="13"/>
    <n v="28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3"/>
    <n v="1"/>
  </r>
  <r>
    <s v="08EJN0055A"/>
    <n v="1"/>
    <s v="FEDERICO FROEBEL 1198"/>
    <n v="37"/>
    <s v="JUÁREZ"/>
    <n v="1"/>
    <s v="JUĂREZ"/>
    <s v="CALLE HEROES DEL CARRIZAL "/>
    <n v="2320"/>
    <s v="JUÁREZ"/>
    <s v="PÚBLICO"/>
    <x v="1"/>
    <x v="4"/>
    <x v="0"/>
    <x v="0"/>
    <s v="08FZP0002U"/>
    <s v="08FJZ0003Z"/>
    <m/>
    <n v="0"/>
    <n v="35"/>
    <n v="51"/>
    <n v="86"/>
    <n v="0"/>
    <n v="0"/>
    <n v="0"/>
    <n v="35"/>
    <n v="51"/>
    <n v="86"/>
    <n v="0"/>
    <n v="0"/>
    <n v="0"/>
    <n v="2"/>
    <n v="6"/>
    <n v="8"/>
    <n v="11"/>
    <n v="6"/>
    <n v="17"/>
    <n v="20"/>
    <n v="22"/>
    <n v="42"/>
    <n v="0"/>
    <n v="0"/>
    <n v="0"/>
    <n v="0"/>
    <n v="0"/>
    <n v="0"/>
    <n v="0"/>
    <n v="0"/>
    <n v="0"/>
    <n v="33"/>
    <n v="34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4"/>
    <n v="1"/>
  </r>
  <r>
    <s v="08EJN0057Z"/>
    <n v="1"/>
    <s v="MEXICO PRIMERO 1201"/>
    <n v="37"/>
    <s v="JUÁREZ"/>
    <n v="1"/>
    <s v="JUĂREZ"/>
    <s v="CALLE FLAMINGO"/>
    <n v="1111"/>
    <s v="JUÁREZ"/>
    <s v="PÚBLICO"/>
    <x v="1"/>
    <x v="4"/>
    <x v="0"/>
    <x v="0"/>
    <s v="08FZP0005R"/>
    <s v="08FJZ0003Z"/>
    <m/>
    <n v="0"/>
    <n v="50"/>
    <n v="65"/>
    <n v="115"/>
    <n v="0"/>
    <n v="0"/>
    <n v="0"/>
    <n v="50"/>
    <n v="65"/>
    <n v="115"/>
    <n v="0"/>
    <n v="0"/>
    <n v="0"/>
    <n v="5"/>
    <n v="1"/>
    <n v="6"/>
    <n v="20"/>
    <n v="16"/>
    <n v="36"/>
    <n v="35"/>
    <n v="32"/>
    <n v="67"/>
    <n v="0"/>
    <n v="0"/>
    <n v="0"/>
    <n v="0"/>
    <n v="0"/>
    <n v="0"/>
    <n v="0"/>
    <n v="0"/>
    <n v="0"/>
    <n v="60"/>
    <n v="49"/>
    <n v="109"/>
    <n v="0"/>
    <n v="0"/>
    <n v="3"/>
    <n v="0"/>
    <n v="0"/>
    <n v="0"/>
    <n v="2"/>
    <n v="5"/>
    <n v="0"/>
    <n v="0"/>
    <n v="0"/>
    <n v="1"/>
    <n v="0"/>
    <n v="0"/>
    <n v="0"/>
    <n v="0"/>
    <n v="0"/>
    <n v="0"/>
    <n v="1"/>
    <n v="4"/>
    <n v="1"/>
    <n v="0"/>
    <n v="1"/>
    <n v="0"/>
    <n v="0"/>
    <n v="0"/>
    <n v="0"/>
    <n v="0"/>
    <n v="1"/>
    <n v="0"/>
    <n v="0"/>
    <n v="9"/>
    <n v="1"/>
    <n v="4"/>
    <n v="0"/>
    <n v="0"/>
    <n v="3"/>
    <n v="0"/>
    <n v="0"/>
    <n v="0"/>
    <n v="2"/>
    <n v="5"/>
    <n v="6"/>
    <n v="5"/>
    <n v="1"/>
  </r>
  <r>
    <s v="08EJN0060M"/>
    <n v="1"/>
    <s v="INDEPENDENCIA 1164"/>
    <n v="32"/>
    <s v="HIDALGO DEL PARRAL"/>
    <n v="1"/>
    <s v="HIDALGO DEL PARRAL"/>
    <s v="PROLONGACIĂ“N OJINAGA "/>
    <n v="0"/>
    <s v="HIDALGO DEL PARRAL"/>
    <s v="PÚBLICO"/>
    <x v="1"/>
    <x v="4"/>
    <x v="0"/>
    <x v="0"/>
    <s v="08FZP0011B"/>
    <m/>
    <m/>
    <n v="0"/>
    <n v="34"/>
    <n v="29"/>
    <n v="63"/>
    <n v="0"/>
    <n v="0"/>
    <n v="0"/>
    <n v="34"/>
    <n v="29"/>
    <n v="63"/>
    <n v="0"/>
    <n v="0"/>
    <n v="0"/>
    <n v="6"/>
    <n v="7"/>
    <n v="13"/>
    <n v="9"/>
    <n v="10"/>
    <n v="19"/>
    <n v="14"/>
    <n v="12"/>
    <n v="26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61L"/>
    <n v="1"/>
    <s v="FRANCISCO I. MADERO 1165"/>
    <n v="32"/>
    <s v="HIDALGO DEL PARRAL"/>
    <n v="1"/>
    <s v="HIDALGO DEL PARRAL"/>
    <s v="CALLE BARTOLOME DE MEDINA"/>
    <n v="0"/>
    <s v="HIDALGO DEL PARRAL"/>
    <s v="PÚBLICO"/>
    <x v="1"/>
    <x v="4"/>
    <x v="0"/>
    <x v="0"/>
    <s v="08FZP0003T"/>
    <m/>
    <m/>
    <n v="0"/>
    <n v="37"/>
    <n v="24"/>
    <n v="61"/>
    <n v="0"/>
    <n v="0"/>
    <n v="0"/>
    <n v="37"/>
    <n v="24"/>
    <n v="61"/>
    <n v="0"/>
    <n v="0"/>
    <n v="0"/>
    <n v="6"/>
    <n v="4"/>
    <n v="10"/>
    <n v="9"/>
    <n v="10"/>
    <n v="19"/>
    <n v="12"/>
    <n v="10"/>
    <n v="22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075O"/>
    <n v="1"/>
    <s v="AGUSTIN MELGAR 1106"/>
    <n v="37"/>
    <s v="JUÁREZ"/>
    <n v="1"/>
    <s v="JUĂREZ"/>
    <s v="CALLE GREGORIO M. SOLIS"/>
    <n v="0"/>
    <s v="JUÁREZ"/>
    <s v="PÚBLICO"/>
    <x v="1"/>
    <x v="4"/>
    <x v="0"/>
    <x v="0"/>
    <s v="08FZP0005R"/>
    <s v="08FJZ0003Z"/>
    <m/>
    <n v="0"/>
    <n v="36"/>
    <n v="32"/>
    <n v="68"/>
    <n v="0"/>
    <n v="0"/>
    <n v="0"/>
    <n v="36"/>
    <n v="32"/>
    <n v="68"/>
    <n v="0"/>
    <n v="0"/>
    <n v="0"/>
    <n v="2"/>
    <n v="5"/>
    <n v="7"/>
    <n v="11"/>
    <n v="10"/>
    <n v="21"/>
    <n v="10"/>
    <n v="17"/>
    <n v="27"/>
    <n v="0"/>
    <n v="0"/>
    <n v="0"/>
    <n v="0"/>
    <n v="0"/>
    <n v="0"/>
    <n v="0"/>
    <n v="0"/>
    <n v="0"/>
    <n v="23"/>
    <n v="32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089R"/>
    <n v="1"/>
    <s v="MIGUEL HIDALGO 1103"/>
    <n v="19"/>
    <s v="CHIHUAHUA"/>
    <n v="1"/>
    <s v="CHIHUAHUA"/>
    <s v="CALLE TOPACIO"/>
    <n v="0"/>
    <s v="CHIHUAHUA"/>
    <s v="PÚBLICO"/>
    <x v="1"/>
    <x v="4"/>
    <x v="0"/>
    <x v="0"/>
    <s v="08FZP0008O"/>
    <s v="08FJZ0001A"/>
    <m/>
    <n v="0"/>
    <n v="50"/>
    <n v="50"/>
    <n v="100"/>
    <n v="0"/>
    <n v="0"/>
    <n v="0"/>
    <n v="50"/>
    <n v="50"/>
    <n v="100"/>
    <n v="0"/>
    <n v="0"/>
    <n v="0"/>
    <n v="6"/>
    <n v="4"/>
    <n v="10"/>
    <n v="11"/>
    <n v="14"/>
    <n v="25"/>
    <n v="15"/>
    <n v="11"/>
    <n v="26"/>
    <n v="0"/>
    <n v="0"/>
    <n v="0"/>
    <n v="0"/>
    <n v="0"/>
    <n v="0"/>
    <n v="0"/>
    <n v="0"/>
    <n v="0"/>
    <n v="32"/>
    <n v="29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EJN0090G"/>
    <n v="1"/>
    <s v="AGUSTIN MELGAR 1104"/>
    <n v="20"/>
    <s v="CHÍNIPAS"/>
    <n v="1"/>
    <s v="CHĂŤNIPAS DE ALMADA"/>
    <s v="CALLE HIDALGO"/>
    <n v="0"/>
    <s v="CREEL"/>
    <s v="PÚBLICO"/>
    <x v="1"/>
    <x v="4"/>
    <x v="0"/>
    <x v="0"/>
    <s v="08FZP0019U"/>
    <s v="08FJZ0002Z"/>
    <m/>
    <n v="0"/>
    <n v="42"/>
    <n v="37"/>
    <n v="79"/>
    <n v="0"/>
    <n v="0"/>
    <n v="0"/>
    <n v="42"/>
    <n v="37"/>
    <n v="79"/>
    <n v="0"/>
    <n v="0"/>
    <n v="0"/>
    <n v="7"/>
    <n v="11"/>
    <n v="18"/>
    <n v="18"/>
    <n v="14"/>
    <n v="32"/>
    <n v="19"/>
    <n v="9"/>
    <n v="28"/>
    <n v="0"/>
    <n v="0"/>
    <n v="0"/>
    <n v="0"/>
    <n v="0"/>
    <n v="0"/>
    <n v="0"/>
    <n v="0"/>
    <n v="0"/>
    <n v="44"/>
    <n v="34"/>
    <n v="78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1"/>
    <n v="3"/>
    <n v="0"/>
    <n v="1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4"/>
    <n v="1"/>
  </r>
  <r>
    <s v="08EJN0091F"/>
    <n v="1"/>
    <s v="12 DE OCTUBRE 1105"/>
    <n v="52"/>
    <s v="OJINAGA"/>
    <n v="1"/>
    <s v="MANUEL OJINAGA"/>
    <s v="CALLE TRASVINA "/>
    <n v="0"/>
    <s v="OJINAGA"/>
    <s v="PÚBLICO"/>
    <x v="1"/>
    <x v="4"/>
    <x v="0"/>
    <x v="0"/>
    <s v="08FZP0004S"/>
    <s v="08FJZ0001A"/>
    <m/>
    <n v="0"/>
    <n v="91"/>
    <n v="80"/>
    <n v="171"/>
    <n v="0"/>
    <n v="0"/>
    <n v="0"/>
    <n v="91"/>
    <n v="80"/>
    <n v="171"/>
    <n v="0"/>
    <n v="0"/>
    <n v="0"/>
    <n v="18"/>
    <n v="19"/>
    <n v="37"/>
    <n v="29"/>
    <n v="25"/>
    <n v="54"/>
    <n v="39"/>
    <n v="34"/>
    <n v="73"/>
    <n v="0"/>
    <n v="0"/>
    <n v="0"/>
    <n v="0"/>
    <n v="0"/>
    <n v="0"/>
    <n v="0"/>
    <n v="0"/>
    <n v="0"/>
    <n v="86"/>
    <n v="78"/>
    <n v="164"/>
    <n v="2"/>
    <n v="3"/>
    <n v="4"/>
    <n v="0"/>
    <n v="0"/>
    <n v="0"/>
    <n v="0"/>
    <n v="9"/>
    <n v="0"/>
    <n v="0"/>
    <n v="0"/>
    <n v="1"/>
    <n v="0"/>
    <n v="0"/>
    <n v="0"/>
    <n v="0"/>
    <n v="0"/>
    <n v="0"/>
    <n v="0"/>
    <n v="9"/>
    <n v="2"/>
    <n v="0"/>
    <n v="1"/>
    <n v="0"/>
    <n v="0"/>
    <n v="0"/>
    <n v="0"/>
    <n v="0"/>
    <n v="2"/>
    <n v="0"/>
    <n v="0"/>
    <n v="15"/>
    <n v="0"/>
    <n v="9"/>
    <n v="2"/>
    <n v="3"/>
    <n v="4"/>
    <n v="0"/>
    <n v="0"/>
    <n v="0"/>
    <n v="0"/>
    <n v="9"/>
    <n v="9"/>
    <n v="9"/>
    <n v="1"/>
  </r>
  <r>
    <s v="08EJN0103U"/>
    <n v="1"/>
    <s v="MARGARITA MAZA DE JUAREZ 1107"/>
    <n v="66"/>
    <s v="URUACHI"/>
    <n v="1"/>
    <s v="URUACHI"/>
    <s v="CALLE URUACHI"/>
    <n v="0"/>
    <s v="CREEL"/>
    <s v="PÚBLICO"/>
    <x v="1"/>
    <x v="4"/>
    <x v="0"/>
    <x v="0"/>
    <s v="08FZP0019U"/>
    <s v="08FJZ0002Z"/>
    <m/>
    <n v="0"/>
    <n v="24"/>
    <n v="16"/>
    <n v="40"/>
    <n v="0"/>
    <n v="0"/>
    <n v="0"/>
    <n v="24"/>
    <n v="16"/>
    <n v="40"/>
    <n v="0"/>
    <n v="0"/>
    <n v="0"/>
    <n v="6"/>
    <n v="5"/>
    <n v="11"/>
    <n v="9"/>
    <n v="5"/>
    <n v="14"/>
    <n v="5"/>
    <n v="7"/>
    <n v="12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04T"/>
    <n v="1"/>
    <s v="CLUB DE LEONES 1108"/>
    <n v="50"/>
    <s v="NUEVO CASAS GRANDES"/>
    <n v="1"/>
    <s v="NUEVO CASAS GRANDES"/>
    <s v="CALLE LIBERTAD"/>
    <n v="1911"/>
    <s v="NVO. CASAS GRANDES"/>
    <s v="PÚBLICO"/>
    <x v="1"/>
    <x v="4"/>
    <x v="0"/>
    <x v="0"/>
    <s v="08FZP0017W"/>
    <s v="08FJZ0003Z"/>
    <m/>
    <n v="0"/>
    <n v="37"/>
    <n v="26"/>
    <n v="63"/>
    <n v="0"/>
    <n v="0"/>
    <n v="0"/>
    <n v="37"/>
    <n v="26"/>
    <n v="63"/>
    <n v="0"/>
    <n v="0"/>
    <n v="0"/>
    <n v="1"/>
    <n v="3"/>
    <n v="4"/>
    <n v="18"/>
    <n v="16"/>
    <n v="34"/>
    <n v="26"/>
    <n v="10"/>
    <n v="36"/>
    <n v="0"/>
    <n v="0"/>
    <n v="0"/>
    <n v="0"/>
    <n v="0"/>
    <n v="0"/>
    <n v="0"/>
    <n v="0"/>
    <n v="0"/>
    <n v="45"/>
    <n v="29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1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05S"/>
    <n v="1"/>
    <s v="5 DE MAYO 1109"/>
    <n v="57"/>
    <s v="SAN FRANCISCO DE BORJA"/>
    <n v="1"/>
    <s v="SAN FRANCISCO DE BORJA"/>
    <s v="CALLE FRANCISCO. I MADERO"/>
    <n v="0"/>
    <s v="CHIHUAHUA"/>
    <s v="PÚBLICO"/>
    <x v="1"/>
    <x v="4"/>
    <x v="0"/>
    <x v="0"/>
    <s v="08FZP0012A"/>
    <s v="08FJZ0002Z"/>
    <m/>
    <n v="0"/>
    <n v="11"/>
    <n v="10"/>
    <n v="21"/>
    <n v="0"/>
    <n v="0"/>
    <n v="0"/>
    <n v="11"/>
    <n v="10"/>
    <n v="21"/>
    <n v="0"/>
    <n v="0"/>
    <n v="0"/>
    <n v="6"/>
    <n v="5"/>
    <n v="11"/>
    <n v="2"/>
    <n v="2"/>
    <n v="4"/>
    <n v="3"/>
    <n v="6"/>
    <n v="9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106R"/>
    <n v="1"/>
    <s v="BENITO JUAREZ 1110"/>
    <n v="17"/>
    <s v="CUAUHTÉMOC"/>
    <n v="1"/>
    <s v="CUAUHTĂ‰MOC"/>
    <s v="CALLE OJINAGA"/>
    <n v="0"/>
    <s v="CUAUHTÉMOC"/>
    <s v="PÚBLICO"/>
    <x v="1"/>
    <x v="4"/>
    <x v="0"/>
    <x v="0"/>
    <s v="08FZP0009N"/>
    <s v="08FJZ0002Z"/>
    <m/>
    <n v="0"/>
    <n v="92"/>
    <n v="108"/>
    <n v="200"/>
    <n v="0"/>
    <n v="0"/>
    <n v="0"/>
    <n v="92"/>
    <n v="108"/>
    <n v="200"/>
    <n v="0"/>
    <n v="0"/>
    <n v="0"/>
    <n v="11"/>
    <n v="16"/>
    <n v="27"/>
    <n v="33"/>
    <n v="36"/>
    <n v="69"/>
    <n v="36"/>
    <n v="44"/>
    <n v="80"/>
    <n v="0"/>
    <n v="0"/>
    <n v="0"/>
    <n v="0"/>
    <n v="0"/>
    <n v="0"/>
    <n v="0"/>
    <n v="0"/>
    <n v="0"/>
    <n v="80"/>
    <n v="96"/>
    <n v="176"/>
    <n v="1"/>
    <n v="3"/>
    <n v="4"/>
    <n v="0"/>
    <n v="0"/>
    <n v="0"/>
    <n v="1"/>
    <n v="9"/>
    <n v="0"/>
    <n v="0"/>
    <n v="0"/>
    <n v="1"/>
    <n v="0"/>
    <n v="0"/>
    <n v="0"/>
    <n v="0"/>
    <n v="0"/>
    <n v="0"/>
    <n v="0"/>
    <n v="9"/>
    <n v="2"/>
    <n v="0"/>
    <n v="1"/>
    <n v="0"/>
    <n v="0"/>
    <n v="0"/>
    <n v="0"/>
    <n v="0"/>
    <n v="1"/>
    <n v="1"/>
    <n v="0"/>
    <n v="15"/>
    <n v="0"/>
    <n v="9"/>
    <n v="1"/>
    <n v="3"/>
    <n v="4"/>
    <n v="0"/>
    <n v="0"/>
    <n v="0"/>
    <n v="1"/>
    <n v="9"/>
    <n v="9"/>
    <n v="9"/>
    <n v="1"/>
  </r>
  <r>
    <s v="08EJN0108P"/>
    <n v="1"/>
    <s v="BENITO JUAREZ 1111"/>
    <n v="19"/>
    <s v="CHIHUAHUA"/>
    <n v="1"/>
    <s v="CHIHUAHUA"/>
    <s v="CALLE SECRETARIA DE EDUCACION PUBLICA"/>
    <n v="2008"/>
    <s v="CHIHUAHUA"/>
    <s v="PÚBLICO"/>
    <x v="1"/>
    <x v="4"/>
    <x v="0"/>
    <x v="0"/>
    <s v="08FZP0013Z"/>
    <s v="08FJZ0002Z"/>
    <m/>
    <n v="0"/>
    <n v="48"/>
    <n v="55"/>
    <n v="103"/>
    <n v="0"/>
    <n v="0"/>
    <n v="0"/>
    <n v="48"/>
    <n v="55"/>
    <n v="103"/>
    <n v="0"/>
    <n v="0"/>
    <n v="0"/>
    <n v="5"/>
    <n v="9"/>
    <n v="14"/>
    <n v="24"/>
    <n v="12"/>
    <n v="36"/>
    <n v="23"/>
    <n v="19"/>
    <n v="42"/>
    <n v="0"/>
    <n v="0"/>
    <n v="0"/>
    <n v="0"/>
    <n v="0"/>
    <n v="0"/>
    <n v="0"/>
    <n v="0"/>
    <n v="0"/>
    <n v="52"/>
    <n v="40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5"/>
    <n v="1"/>
  </r>
  <r>
    <s v="08EJN0109O"/>
    <n v="1"/>
    <s v="MARIA MONTESSORI 1115"/>
    <n v="25"/>
    <s v="GÓMEZ FARÍAS"/>
    <n v="1"/>
    <s v="VALENTĂŤN GĂ“MEZ FARĂŤAS"/>
    <s v="CALLE 4 DE OCTUBRE"/>
    <n v="0"/>
    <s v="MADERA"/>
    <s v="PÚBLICO"/>
    <x v="1"/>
    <x v="4"/>
    <x v="0"/>
    <x v="0"/>
    <s v="08FZP0009N"/>
    <s v="08FJZ0002Z"/>
    <m/>
    <n v="0"/>
    <n v="65"/>
    <n v="48"/>
    <n v="113"/>
    <n v="0"/>
    <n v="0"/>
    <n v="0"/>
    <n v="65"/>
    <n v="48"/>
    <n v="113"/>
    <n v="0"/>
    <n v="0"/>
    <n v="0"/>
    <n v="6"/>
    <n v="12"/>
    <n v="18"/>
    <n v="14"/>
    <n v="18"/>
    <n v="32"/>
    <n v="24"/>
    <n v="13"/>
    <n v="37"/>
    <n v="0"/>
    <n v="0"/>
    <n v="0"/>
    <n v="0"/>
    <n v="0"/>
    <n v="0"/>
    <n v="0"/>
    <n v="0"/>
    <n v="0"/>
    <n v="44"/>
    <n v="43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4"/>
    <n v="1"/>
  </r>
  <r>
    <s v="08EJN0110D"/>
    <n v="1"/>
    <s v="EMILIANO ZAPATA 1116"/>
    <n v="19"/>
    <s v="CHIHUAHUA"/>
    <n v="1"/>
    <s v="CHIHUAHUA"/>
    <s v="CALLE NARCISOS"/>
    <n v="910"/>
    <s v="CHIHUAHUA"/>
    <s v="PÚBLICO"/>
    <x v="1"/>
    <x v="4"/>
    <x v="0"/>
    <x v="0"/>
    <s v="08FZP0012A"/>
    <s v="08FJZ0002Z"/>
    <m/>
    <n v="0"/>
    <n v="34"/>
    <n v="36"/>
    <n v="70"/>
    <n v="0"/>
    <n v="0"/>
    <n v="0"/>
    <n v="34"/>
    <n v="36"/>
    <n v="70"/>
    <n v="0"/>
    <n v="0"/>
    <n v="0"/>
    <n v="9"/>
    <n v="4"/>
    <n v="13"/>
    <n v="12"/>
    <n v="9"/>
    <n v="21"/>
    <n v="13"/>
    <n v="20"/>
    <n v="33"/>
    <n v="0"/>
    <n v="0"/>
    <n v="0"/>
    <n v="0"/>
    <n v="0"/>
    <n v="0"/>
    <n v="0"/>
    <n v="0"/>
    <n v="0"/>
    <n v="34"/>
    <n v="33"/>
    <n v="6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1"/>
    <n v="0"/>
    <n v="1"/>
    <n v="0"/>
    <n v="9"/>
    <n v="0"/>
    <n v="4"/>
    <n v="0"/>
    <n v="1"/>
    <n v="2"/>
    <n v="0"/>
    <n v="0"/>
    <n v="0"/>
    <n v="1"/>
    <n v="4"/>
    <n v="6"/>
    <n v="4"/>
    <n v="1"/>
  </r>
  <r>
    <s v="08EJN0111C"/>
    <n v="1"/>
    <s v="BENITO JUAREZ 1117"/>
    <n v="48"/>
    <s v="NAMIQUIPA"/>
    <n v="61"/>
    <s v="EL TERRERO"/>
    <s v="CALLE SEGUNDA"/>
    <n v="407"/>
    <s v="CUAUHTÉMOC"/>
    <s v="PÚBLICO"/>
    <x v="1"/>
    <x v="4"/>
    <x v="0"/>
    <x v="0"/>
    <s v="08FZP0009N"/>
    <s v="08FJZ0002Z"/>
    <m/>
    <n v="0"/>
    <n v="34"/>
    <n v="36"/>
    <n v="70"/>
    <n v="0"/>
    <n v="0"/>
    <n v="0"/>
    <n v="34"/>
    <n v="36"/>
    <n v="70"/>
    <n v="0"/>
    <n v="0"/>
    <n v="0"/>
    <n v="7"/>
    <n v="8"/>
    <n v="15"/>
    <n v="14"/>
    <n v="13"/>
    <n v="27"/>
    <n v="11"/>
    <n v="14"/>
    <n v="25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12B"/>
    <n v="1"/>
    <s v="MARGARITA MAZA DE JUAREZ 1118"/>
    <n v="48"/>
    <s v="NAMIQUIPA"/>
    <n v="31"/>
    <s v="CRUCES"/>
    <s v="CALLE LOPEZ MATEOS"/>
    <n v="0"/>
    <s v="CUAUHTÉMOC"/>
    <s v="PÚBLICO"/>
    <x v="1"/>
    <x v="4"/>
    <x v="0"/>
    <x v="0"/>
    <s v="08FZP0009N"/>
    <s v="08FJZ0002Z"/>
    <m/>
    <n v="0"/>
    <n v="23"/>
    <n v="19"/>
    <n v="42"/>
    <n v="0"/>
    <n v="0"/>
    <n v="0"/>
    <n v="23"/>
    <n v="19"/>
    <n v="42"/>
    <n v="0"/>
    <n v="0"/>
    <n v="0"/>
    <n v="4"/>
    <n v="8"/>
    <n v="12"/>
    <n v="9"/>
    <n v="4"/>
    <n v="13"/>
    <n v="9"/>
    <n v="6"/>
    <n v="15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113A"/>
    <n v="1"/>
    <s v="ADOLFO LOPEZ MATEOS 1119"/>
    <n v="19"/>
    <s v="CHIHUAHUA"/>
    <n v="1"/>
    <s v="CHIHUAHUA"/>
    <s v="PRIVADA DE MINA M. CARAVEO "/>
    <n v="8410"/>
    <s v="CHIHUAHUA"/>
    <s v="PÚBLICO"/>
    <x v="1"/>
    <x v="4"/>
    <x v="0"/>
    <x v="0"/>
    <s v="08FZP0012A"/>
    <s v="08FJZ0002Z"/>
    <m/>
    <n v="0"/>
    <n v="72"/>
    <n v="95"/>
    <n v="167"/>
    <n v="0"/>
    <n v="0"/>
    <n v="0"/>
    <n v="72"/>
    <n v="95"/>
    <n v="167"/>
    <n v="0"/>
    <n v="0"/>
    <n v="0"/>
    <n v="13"/>
    <n v="17"/>
    <n v="30"/>
    <n v="26"/>
    <n v="30"/>
    <n v="56"/>
    <n v="21"/>
    <n v="43"/>
    <n v="64"/>
    <n v="0"/>
    <n v="0"/>
    <n v="0"/>
    <n v="0"/>
    <n v="0"/>
    <n v="0"/>
    <n v="0"/>
    <n v="0"/>
    <n v="0"/>
    <n v="60"/>
    <n v="90"/>
    <n v="150"/>
    <n v="1"/>
    <n v="2"/>
    <n v="4"/>
    <n v="0"/>
    <n v="0"/>
    <n v="0"/>
    <n v="1"/>
    <n v="8"/>
    <n v="0"/>
    <n v="0"/>
    <n v="0"/>
    <n v="1"/>
    <n v="0"/>
    <n v="0"/>
    <n v="0"/>
    <n v="0"/>
    <n v="0"/>
    <n v="0"/>
    <n v="0"/>
    <n v="8"/>
    <n v="1"/>
    <n v="1"/>
    <n v="0"/>
    <n v="1"/>
    <n v="0"/>
    <n v="0"/>
    <n v="0"/>
    <n v="0"/>
    <n v="1"/>
    <n v="0"/>
    <n v="0"/>
    <n v="13"/>
    <n v="0"/>
    <n v="8"/>
    <n v="1"/>
    <n v="2"/>
    <n v="4"/>
    <n v="0"/>
    <n v="0"/>
    <n v="0"/>
    <n v="1"/>
    <n v="8"/>
    <n v="10"/>
    <n v="10"/>
    <n v="1"/>
  </r>
  <r>
    <s v="08EJN0115Z"/>
    <n v="1"/>
    <s v="ANA MARIA GALLAGA 1003"/>
    <n v="19"/>
    <s v="CHIHUAHUA"/>
    <n v="1"/>
    <s v="CHIHUAHUA"/>
    <s v="CALLE PLAZA DE LAS AMERICAS"/>
    <n v="0"/>
    <s v="CHIHUAHUA"/>
    <s v="PÚBLICO"/>
    <x v="1"/>
    <x v="4"/>
    <x v="0"/>
    <x v="0"/>
    <s v="08FZP0001V"/>
    <s v="08FJZ0001A"/>
    <m/>
    <n v="0"/>
    <n v="34"/>
    <n v="35"/>
    <n v="69"/>
    <n v="0"/>
    <n v="0"/>
    <n v="0"/>
    <n v="34"/>
    <n v="35"/>
    <n v="69"/>
    <n v="0"/>
    <n v="0"/>
    <n v="0"/>
    <n v="6"/>
    <n v="7"/>
    <n v="13"/>
    <n v="16"/>
    <n v="10"/>
    <n v="26"/>
    <n v="10"/>
    <n v="14"/>
    <n v="24"/>
    <n v="0"/>
    <n v="0"/>
    <n v="0"/>
    <n v="0"/>
    <n v="0"/>
    <n v="0"/>
    <n v="0"/>
    <n v="0"/>
    <n v="0"/>
    <n v="32"/>
    <n v="31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1"/>
    <n v="0"/>
    <n v="1"/>
    <n v="0"/>
    <n v="0"/>
    <n v="0"/>
    <n v="0"/>
    <n v="1"/>
    <n v="0"/>
    <n v="0"/>
    <n v="8"/>
    <n v="0"/>
    <n v="3"/>
    <n v="1"/>
    <n v="1"/>
    <n v="1"/>
    <n v="0"/>
    <n v="0"/>
    <n v="0"/>
    <n v="0"/>
    <n v="3"/>
    <n v="3"/>
    <n v="3"/>
    <n v="1"/>
  </r>
  <r>
    <s v="08EJN0117X"/>
    <n v="1"/>
    <s v="PORFIRIO PARRA 1005"/>
    <n v="19"/>
    <s v="CHIHUAHUA"/>
    <n v="1"/>
    <s v="CHIHUAHUA"/>
    <s v="CALLE URQUIDI"/>
    <n v="2007"/>
    <s v="CHIHUAHUA"/>
    <s v="PÚBLICO"/>
    <x v="1"/>
    <x v="4"/>
    <x v="0"/>
    <x v="0"/>
    <s v="08FZP0013Z"/>
    <s v="08FJZ0002Z"/>
    <m/>
    <n v="0"/>
    <n v="27"/>
    <n v="17"/>
    <n v="44"/>
    <n v="0"/>
    <n v="0"/>
    <n v="0"/>
    <n v="27"/>
    <n v="17"/>
    <n v="44"/>
    <n v="0"/>
    <n v="0"/>
    <n v="0"/>
    <n v="3"/>
    <n v="5"/>
    <n v="8"/>
    <n v="2"/>
    <n v="1"/>
    <n v="3"/>
    <n v="9"/>
    <n v="10"/>
    <n v="19"/>
    <n v="0"/>
    <n v="0"/>
    <n v="0"/>
    <n v="0"/>
    <n v="0"/>
    <n v="0"/>
    <n v="0"/>
    <n v="0"/>
    <n v="0"/>
    <n v="14"/>
    <n v="16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3"/>
    <n v="1"/>
  </r>
  <r>
    <s v="08EJN0118W"/>
    <n v="1"/>
    <s v="MARIA MONTESSORI 1007"/>
    <n v="19"/>
    <s v="CHIHUAHUA"/>
    <n v="1"/>
    <s v="CHIHUAHUA"/>
    <s v="CALLE JOSE ELIGIO MUNOZ "/>
    <n v="0"/>
    <s v="CHIHUAHUA"/>
    <s v="PÚBLICO"/>
    <x v="1"/>
    <x v="4"/>
    <x v="0"/>
    <x v="0"/>
    <s v="08FZP0001V"/>
    <s v="08FJZ0001A"/>
    <m/>
    <n v="0"/>
    <n v="50"/>
    <n v="55"/>
    <n v="105"/>
    <n v="0"/>
    <n v="0"/>
    <n v="0"/>
    <n v="50"/>
    <n v="55"/>
    <n v="105"/>
    <n v="0"/>
    <n v="0"/>
    <n v="0"/>
    <n v="5"/>
    <n v="17"/>
    <n v="22"/>
    <n v="23"/>
    <n v="24"/>
    <n v="47"/>
    <n v="24"/>
    <n v="20"/>
    <n v="44"/>
    <n v="0"/>
    <n v="0"/>
    <n v="0"/>
    <n v="0"/>
    <n v="0"/>
    <n v="0"/>
    <n v="0"/>
    <n v="0"/>
    <n v="0"/>
    <n v="52"/>
    <n v="61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1"/>
    <n v="0"/>
    <n v="2"/>
    <n v="0"/>
    <n v="11"/>
    <n v="0"/>
    <n v="5"/>
    <n v="1"/>
    <n v="2"/>
    <n v="2"/>
    <n v="0"/>
    <n v="0"/>
    <n v="0"/>
    <n v="0"/>
    <n v="5"/>
    <n v="7"/>
    <n v="5"/>
    <n v="1"/>
  </r>
  <r>
    <s v="08EJN0120K"/>
    <n v="1"/>
    <s v="AGUSTIN MELGAR 1009"/>
    <n v="19"/>
    <s v="CHIHUAHUA"/>
    <n v="1"/>
    <s v="CHIHUAHUA"/>
    <s v="CALLE LA JUNTA"/>
    <n v="1500"/>
    <s v="CHIHUAHUA"/>
    <s v="PÚBLICO"/>
    <x v="1"/>
    <x v="4"/>
    <x v="0"/>
    <x v="0"/>
    <s v="08FZP0001V"/>
    <s v="08FJZ0001A"/>
    <m/>
    <n v="0"/>
    <n v="62"/>
    <n v="67"/>
    <n v="129"/>
    <n v="0"/>
    <n v="0"/>
    <n v="0"/>
    <n v="62"/>
    <n v="67"/>
    <n v="129"/>
    <n v="0"/>
    <n v="0"/>
    <n v="0"/>
    <n v="7"/>
    <n v="7"/>
    <n v="14"/>
    <n v="25"/>
    <n v="26"/>
    <n v="51"/>
    <n v="17"/>
    <n v="26"/>
    <n v="43"/>
    <n v="0"/>
    <n v="0"/>
    <n v="0"/>
    <n v="0"/>
    <n v="0"/>
    <n v="0"/>
    <n v="0"/>
    <n v="0"/>
    <n v="0"/>
    <n v="49"/>
    <n v="59"/>
    <n v="108"/>
    <n v="1"/>
    <n v="3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10"/>
    <n v="6"/>
    <n v="1"/>
  </r>
  <r>
    <s v="08EJN0121J"/>
    <n v="1"/>
    <s v="CARMEN MEZA DE HERNANDEZ 1010"/>
    <n v="19"/>
    <s v="CHIHUAHUA"/>
    <n v="1"/>
    <s v="CHIHUAHUA"/>
    <s v="AVENIDA MELCHOR OCAMPO"/>
    <n v="1801"/>
    <s v="CHIHUAHUA"/>
    <s v="PÚBLICO"/>
    <x v="1"/>
    <x v="4"/>
    <x v="0"/>
    <x v="0"/>
    <s v="08FZP0001V"/>
    <s v="08FJZ0001A"/>
    <m/>
    <n v="0"/>
    <n v="31"/>
    <n v="27"/>
    <n v="58"/>
    <n v="0"/>
    <n v="0"/>
    <n v="0"/>
    <n v="31"/>
    <n v="27"/>
    <n v="58"/>
    <n v="0"/>
    <n v="0"/>
    <n v="0"/>
    <n v="5"/>
    <n v="10"/>
    <n v="15"/>
    <n v="7"/>
    <n v="15"/>
    <n v="22"/>
    <n v="8"/>
    <n v="8"/>
    <n v="16"/>
    <n v="0"/>
    <n v="0"/>
    <n v="0"/>
    <n v="0"/>
    <n v="0"/>
    <n v="0"/>
    <n v="0"/>
    <n v="0"/>
    <n v="0"/>
    <n v="20"/>
    <n v="33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2I"/>
    <n v="1"/>
    <s v="ALBINO MIRELES 1011"/>
    <n v="19"/>
    <s v="CHIHUAHUA"/>
    <n v="1"/>
    <s v="CHIHUAHUA"/>
    <s v="AVENIDA CUAUHTEMOC"/>
    <n v="0"/>
    <s v="CHIHUAHUA"/>
    <s v="PÚBLICO"/>
    <x v="1"/>
    <x v="4"/>
    <x v="0"/>
    <x v="0"/>
    <s v="08FZP0001V"/>
    <s v="08FJZ0001A"/>
    <m/>
    <n v="0"/>
    <n v="43"/>
    <n v="42"/>
    <n v="85"/>
    <n v="0"/>
    <n v="0"/>
    <n v="0"/>
    <n v="43"/>
    <n v="42"/>
    <n v="85"/>
    <n v="0"/>
    <n v="0"/>
    <n v="0"/>
    <n v="6"/>
    <n v="7"/>
    <n v="13"/>
    <n v="14"/>
    <n v="12"/>
    <n v="26"/>
    <n v="16"/>
    <n v="18"/>
    <n v="34"/>
    <n v="0"/>
    <n v="0"/>
    <n v="0"/>
    <n v="0"/>
    <n v="0"/>
    <n v="0"/>
    <n v="0"/>
    <n v="0"/>
    <n v="0"/>
    <n v="36"/>
    <n v="37"/>
    <n v="7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1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123H"/>
    <n v="1"/>
    <s v="20 DE NOVIEMBRE 1012"/>
    <n v="19"/>
    <s v="CHIHUAHUA"/>
    <n v="1"/>
    <s v="CHIHUAHUA"/>
    <s v="CALLE 9A"/>
    <n v="3007"/>
    <s v="CHIHUAHUA"/>
    <s v="PÚBLICO"/>
    <x v="1"/>
    <x v="4"/>
    <x v="0"/>
    <x v="0"/>
    <s v="08FZP0001V"/>
    <s v="08FJZ0001A"/>
    <m/>
    <n v="0"/>
    <n v="14"/>
    <n v="20"/>
    <n v="34"/>
    <n v="0"/>
    <n v="0"/>
    <n v="0"/>
    <n v="14"/>
    <n v="20"/>
    <n v="34"/>
    <n v="0"/>
    <n v="0"/>
    <n v="0"/>
    <n v="1"/>
    <n v="1"/>
    <n v="2"/>
    <n v="1"/>
    <n v="4"/>
    <n v="5"/>
    <n v="4"/>
    <n v="4"/>
    <n v="8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JN0124G"/>
    <n v="2"/>
    <s v="JOSE DOLORES PALOMINO 1013"/>
    <n v="19"/>
    <s v="CHIHUAHUA"/>
    <n v="1"/>
    <s v="CHIHUAHUA"/>
    <s v="AVENIDA RĂŤO URUGUAY"/>
    <n v="0"/>
    <s v="CHIHUAHUA"/>
    <s v="PÚBLICO"/>
    <x v="1"/>
    <x v="4"/>
    <x v="0"/>
    <x v="0"/>
    <s v="08FZP0010C"/>
    <s v="08FJZ0001A"/>
    <m/>
    <n v="0"/>
    <n v="46"/>
    <n v="46"/>
    <n v="92"/>
    <n v="0"/>
    <n v="0"/>
    <n v="0"/>
    <n v="46"/>
    <n v="46"/>
    <n v="92"/>
    <n v="0"/>
    <n v="0"/>
    <n v="0"/>
    <n v="4"/>
    <n v="6"/>
    <n v="10"/>
    <n v="13"/>
    <n v="12"/>
    <n v="25"/>
    <n v="19"/>
    <n v="24"/>
    <n v="43"/>
    <n v="0"/>
    <n v="0"/>
    <n v="0"/>
    <n v="0"/>
    <n v="0"/>
    <n v="0"/>
    <n v="0"/>
    <n v="0"/>
    <n v="0"/>
    <n v="36"/>
    <n v="42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2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9"/>
    <n v="4"/>
    <n v="1"/>
  </r>
  <r>
    <s v="08EJN0125F"/>
    <n v="1"/>
    <s v="GUADALUPE VICTORIA 1014"/>
    <n v="19"/>
    <s v="CHIHUAHUA"/>
    <n v="1"/>
    <s v="CHIHUAHUA"/>
    <s v="CALLE JIMENEZ"/>
    <n v="3000"/>
    <s v="CHIHUAHUA"/>
    <s v="PÚBLICO"/>
    <x v="1"/>
    <x v="4"/>
    <x v="0"/>
    <x v="0"/>
    <s v="08FZP0008O"/>
    <s v="08FJZ0001A"/>
    <m/>
    <n v="0"/>
    <n v="25"/>
    <n v="34"/>
    <n v="59"/>
    <n v="0"/>
    <n v="0"/>
    <n v="0"/>
    <n v="25"/>
    <n v="34"/>
    <n v="59"/>
    <n v="0"/>
    <n v="0"/>
    <n v="0"/>
    <n v="9"/>
    <n v="4"/>
    <n v="13"/>
    <n v="8"/>
    <n v="19"/>
    <n v="27"/>
    <n v="7"/>
    <n v="8"/>
    <n v="15"/>
    <n v="0"/>
    <n v="0"/>
    <n v="0"/>
    <n v="0"/>
    <n v="0"/>
    <n v="0"/>
    <n v="0"/>
    <n v="0"/>
    <n v="0"/>
    <n v="24"/>
    <n v="31"/>
    <n v="55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1"/>
    <n v="1"/>
    <n v="0"/>
    <n v="8"/>
    <n v="0"/>
    <n v="3"/>
    <n v="0"/>
    <n v="1"/>
    <n v="1"/>
    <n v="0"/>
    <n v="0"/>
    <n v="0"/>
    <n v="1"/>
    <n v="3"/>
    <n v="4"/>
    <n v="4"/>
    <n v="1"/>
  </r>
  <r>
    <s v="08EJN0126E"/>
    <n v="1"/>
    <s v="PRAXEDIS G. GUERRERO 1015"/>
    <n v="19"/>
    <s v="CHIHUAHUA"/>
    <n v="1"/>
    <s v="CHIHUAHUA"/>
    <s v="CALLE NICOLAS BRAVO"/>
    <n v="2501"/>
    <s v="CHIHUAHUA"/>
    <s v="PÚBLICO"/>
    <x v="1"/>
    <x v="4"/>
    <x v="0"/>
    <x v="0"/>
    <s v="08FZP0008O"/>
    <s v="08FJZ0001A"/>
    <m/>
    <n v="0"/>
    <n v="92"/>
    <n v="85"/>
    <n v="177"/>
    <n v="0"/>
    <n v="0"/>
    <n v="0"/>
    <n v="92"/>
    <n v="85"/>
    <n v="177"/>
    <n v="0"/>
    <n v="0"/>
    <n v="0"/>
    <n v="12"/>
    <n v="15"/>
    <n v="27"/>
    <n v="25"/>
    <n v="28"/>
    <n v="53"/>
    <n v="31"/>
    <n v="33"/>
    <n v="64"/>
    <n v="0"/>
    <n v="0"/>
    <n v="0"/>
    <n v="0"/>
    <n v="0"/>
    <n v="0"/>
    <n v="0"/>
    <n v="0"/>
    <n v="0"/>
    <n v="68"/>
    <n v="76"/>
    <n v="144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0"/>
    <n v="7"/>
    <n v="0"/>
    <n v="2"/>
    <n v="1"/>
    <n v="1"/>
    <n v="0"/>
    <n v="0"/>
    <n v="0"/>
    <n v="0"/>
    <n v="1"/>
    <n v="1"/>
    <n v="0"/>
    <n v="14"/>
    <n v="0"/>
    <n v="7"/>
    <n v="1"/>
    <n v="3"/>
    <n v="3"/>
    <n v="0"/>
    <n v="0"/>
    <n v="0"/>
    <n v="0"/>
    <n v="7"/>
    <n v="8"/>
    <n v="8"/>
    <n v="1"/>
  </r>
  <r>
    <s v="08EJN0127D"/>
    <n v="1"/>
    <s v="AMADO NERVO 1018"/>
    <n v="19"/>
    <s v="CHIHUAHUA"/>
    <n v="1"/>
    <s v="CHIHUAHUA"/>
    <s v="CALLE COLONIA AVALOS"/>
    <n v="0"/>
    <s v="CHIHUAHUA"/>
    <s v="PÚBLICO"/>
    <x v="1"/>
    <x v="4"/>
    <x v="0"/>
    <x v="0"/>
    <s v="08FZP0013Z"/>
    <s v="08FJZ0002Z"/>
    <m/>
    <n v="0"/>
    <n v="67"/>
    <n v="65"/>
    <n v="132"/>
    <n v="0"/>
    <n v="0"/>
    <n v="0"/>
    <n v="67"/>
    <n v="65"/>
    <n v="132"/>
    <n v="0"/>
    <n v="0"/>
    <n v="0"/>
    <n v="11"/>
    <n v="12"/>
    <n v="23"/>
    <n v="17"/>
    <n v="11"/>
    <n v="28"/>
    <n v="29"/>
    <n v="24"/>
    <n v="53"/>
    <n v="0"/>
    <n v="0"/>
    <n v="0"/>
    <n v="0"/>
    <n v="0"/>
    <n v="0"/>
    <n v="0"/>
    <n v="0"/>
    <n v="0"/>
    <n v="57"/>
    <n v="47"/>
    <n v="104"/>
    <n v="1"/>
    <n v="1"/>
    <n v="3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1"/>
    <n v="0"/>
    <n v="0"/>
    <n v="0"/>
    <n v="0"/>
    <n v="0"/>
    <n v="1"/>
    <n v="0"/>
    <n v="0"/>
    <n v="10"/>
    <n v="0"/>
    <n v="5"/>
    <n v="1"/>
    <n v="1"/>
    <n v="3"/>
    <n v="0"/>
    <n v="0"/>
    <n v="0"/>
    <n v="0"/>
    <n v="5"/>
    <n v="7"/>
    <n v="5"/>
    <n v="1"/>
  </r>
  <r>
    <s v="08EJN0128C"/>
    <n v="1"/>
    <s v="RODOLFO SANCHEZ TABOADA 1033"/>
    <n v="19"/>
    <s v="CHIHUAHUA"/>
    <n v="1"/>
    <s v="CHIHUAHUA"/>
    <s v="CALLE DOLORES PALOMINO E INDEPENDENCIA"/>
    <n v="0"/>
    <s v="CHIHUAHUA"/>
    <s v="PÚBLICO"/>
    <x v="1"/>
    <x v="4"/>
    <x v="0"/>
    <x v="0"/>
    <s v="08FZP0001V"/>
    <s v="08FJZ0001A"/>
    <m/>
    <n v="0"/>
    <n v="39"/>
    <n v="35"/>
    <n v="74"/>
    <n v="0"/>
    <n v="0"/>
    <n v="0"/>
    <n v="39"/>
    <n v="35"/>
    <n v="74"/>
    <n v="0"/>
    <n v="0"/>
    <n v="0"/>
    <n v="6"/>
    <n v="7"/>
    <n v="13"/>
    <n v="11"/>
    <n v="10"/>
    <n v="21"/>
    <n v="11"/>
    <n v="17"/>
    <n v="28"/>
    <n v="0"/>
    <n v="0"/>
    <n v="0"/>
    <n v="0"/>
    <n v="0"/>
    <n v="0"/>
    <n v="0"/>
    <n v="0"/>
    <n v="0"/>
    <n v="28"/>
    <n v="34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29B"/>
    <n v="1"/>
    <s v="PENSIONES CIVILES DEL ESTADO 1044"/>
    <n v="19"/>
    <s v="CHIHUAHUA"/>
    <n v="1"/>
    <s v="CHIHUAHUA"/>
    <s v="CALLE LOPEZ PORTILLO"/>
    <n v="0"/>
    <s v="CHIHUAHUA"/>
    <s v="PÚBLICO"/>
    <x v="1"/>
    <x v="4"/>
    <x v="0"/>
    <x v="0"/>
    <s v="08FZP0004S"/>
    <s v="08FJZ0001A"/>
    <m/>
    <n v="0"/>
    <n v="50"/>
    <n v="55"/>
    <n v="105"/>
    <n v="0"/>
    <n v="0"/>
    <n v="0"/>
    <n v="50"/>
    <n v="55"/>
    <n v="105"/>
    <n v="0"/>
    <n v="0"/>
    <n v="0"/>
    <n v="13"/>
    <n v="12"/>
    <n v="25"/>
    <n v="17"/>
    <n v="19"/>
    <n v="36"/>
    <n v="17"/>
    <n v="27"/>
    <n v="44"/>
    <n v="0"/>
    <n v="0"/>
    <n v="0"/>
    <n v="0"/>
    <n v="0"/>
    <n v="0"/>
    <n v="0"/>
    <n v="0"/>
    <n v="0"/>
    <n v="47"/>
    <n v="58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2"/>
    <n v="0"/>
    <n v="2"/>
    <n v="0"/>
    <n v="12"/>
    <n v="0"/>
    <n v="5"/>
    <n v="1"/>
    <n v="2"/>
    <n v="2"/>
    <n v="0"/>
    <n v="0"/>
    <n v="0"/>
    <n v="0"/>
    <n v="5"/>
    <n v="5"/>
    <n v="5"/>
    <n v="1"/>
  </r>
  <r>
    <s v="08EJN0130R"/>
    <n v="1"/>
    <s v="FEDERICO FROEBEL 1048"/>
    <n v="19"/>
    <s v="CHIHUAHUA"/>
    <n v="1"/>
    <s v="CHIHUAHUA"/>
    <s v="CALLE 49"/>
    <n v="2209"/>
    <s v="CHIHUAHUA"/>
    <s v="PÚBLICO"/>
    <x v="1"/>
    <x v="4"/>
    <x v="0"/>
    <x v="0"/>
    <s v="08FZP0001V"/>
    <s v="08FJZ0001A"/>
    <m/>
    <n v="0"/>
    <n v="74"/>
    <n v="73"/>
    <n v="147"/>
    <n v="0"/>
    <n v="0"/>
    <n v="0"/>
    <n v="74"/>
    <n v="73"/>
    <n v="147"/>
    <n v="0"/>
    <n v="0"/>
    <n v="0"/>
    <n v="19"/>
    <n v="16"/>
    <n v="35"/>
    <n v="38"/>
    <n v="28"/>
    <n v="66"/>
    <n v="21"/>
    <n v="23"/>
    <n v="44"/>
    <n v="0"/>
    <n v="0"/>
    <n v="0"/>
    <n v="0"/>
    <n v="0"/>
    <n v="0"/>
    <n v="0"/>
    <n v="0"/>
    <n v="0"/>
    <n v="78"/>
    <n v="67"/>
    <n v="145"/>
    <n v="2"/>
    <n v="3"/>
    <n v="2"/>
    <n v="0"/>
    <n v="0"/>
    <n v="0"/>
    <n v="0"/>
    <n v="7"/>
    <n v="0"/>
    <n v="0"/>
    <n v="0"/>
    <n v="1"/>
    <n v="0"/>
    <n v="0"/>
    <n v="0"/>
    <n v="0"/>
    <n v="0"/>
    <n v="0"/>
    <n v="0"/>
    <n v="7"/>
    <n v="2"/>
    <n v="0"/>
    <n v="1"/>
    <n v="0"/>
    <n v="0"/>
    <n v="0"/>
    <n v="0"/>
    <n v="0"/>
    <n v="1"/>
    <n v="0"/>
    <n v="0"/>
    <n v="12"/>
    <n v="0"/>
    <n v="7"/>
    <n v="2"/>
    <n v="3"/>
    <n v="2"/>
    <n v="0"/>
    <n v="0"/>
    <n v="0"/>
    <n v="0"/>
    <n v="7"/>
    <n v="7"/>
    <n v="7"/>
    <n v="1"/>
  </r>
  <r>
    <s v="08EJN0131Q"/>
    <n v="1"/>
    <s v="ANGEL TRIAS 1050"/>
    <n v="19"/>
    <s v="CHIHUAHUA"/>
    <n v="1"/>
    <s v="CHIHUAHUA"/>
    <s v="CALLE HEROICO COLEGIO MILITAR"/>
    <n v="7106"/>
    <s v="CHIHUAHUA"/>
    <s v="PÚBLICO"/>
    <x v="1"/>
    <x v="4"/>
    <x v="0"/>
    <x v="0"/>
    <s v="08FZP0004S"/>
    <s v="08FJZ0001A"/>
    <m/>
    <n v="0"/>
    <n v="22"/>
    <n v="13"/>
    <n v="35"/>
    <n v="0"/>
    <n v="0"/>
    <n v="0"/>
    <n v="22"/>
    <n v="13"/>
    <n v="35"/>
    <n v="0"/>
    <n v="0"/>
    <n v="0"/>
    <n v="1"/>
    <n v="0"/>
    <n v="1"/>
    <n v="9"/>
    <n v="3"/>
    <n v="12"/>
    <n v="9"/>
    <n v="5"/>
    <n v="14"/>
    <n v="0"/>
    <n v="0"/>
    <n v="0"/>
    <n v="0"/>
    <n v="0"/>
    <n v="0"/>
    <n v="0"/>
    <n v="0"/>
    <n v="0"/>
    <n v="19"/>
    <n v="8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32P"/>
    <n v="1"/>
    <s v="IGNACIO ZARAGOZA 1052"/>
    <n v="19"/>
    <s v="CHIHUAHUA"/>
    <n v="1"/>
    <s v="CHIHUAHUA"/>
    <s v="CALLE 24"/>
    <n v="4601"/>
    <s v="CHIHUAHUA"/>
    <s v="PÚBLICO"/>
    <x v="1"/>
    <x v="4"/>
    <x v="0"/>
    <x v="0"/>
    <s v="08FZP0013Z"/>
    <s v="08FJZ0002Z"/>
    <m/>
    <n v="0"/>
    <n v="27"/>
    <n v="29"/>
    <n v="56"/>
    <n v="0"/>
    <n v="0"/>
    <n v="0"/>
    <n v="27"/>
    <n v="29"/>
    <n v="56"/>
    <n v="0"/>
    <n v="0"/>
    <n v="0"/>
    <n v="9"/>
    <n v="4"/>
    <n v="13"/>
    <n v="11"/>
    <n v="8"/>
    <n v="19"/>
    <n v="8"/>
    <n v="12"/>
    <n v="20"/>
    <n v="0"/>
    <n v="0"/>
    <n v="0"/>
    <n v="0"/>
    <n v="0"/>
    <n v="0"/>
    <n v="0"/>
    <n v="0"/>
    <n v="0"/>
    <n v="28"/>
    <n v="24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3"/>
    <n v="1"/>
  </r>
  <r>
    <s v="08EJN0133O"/>
    <n v="1"/>
    <s v="ROSAURA ZAPATA 1054"/>
    <n v="19"/>
    <s v="CHIHUAHUA"/>
    <n v="1"/>
    <s v="CHIHUAHUA"/>
    <s v="CALLE 46"/>
    <n v="4610"/>
    <s v="CHIHUAHUA"/>
    <s v="PÚBLICO"/>
    <x v="1"/>
    <x v="4"/>
    <x v="0"/>
    <x v="0"/>
    <s v="08FZP0013Z"/>
    <s v="08FJZ0002Z"/>
    <m/>
    <n v="0"/>
    <n v="45"/>
    <n v="37"/>
    <n v="82"/>
    <n v="0"/>
    <n v="0"/>
    <n v="0"/>
    <n v="45"/>
    <n v="37"/>
    <n v="82"/>
    <n v="0"/>
    <n v="0"/>
    <n v="0"/>
    <n v="5"/>
    <n v="5"/>
    <n v="10"/>
    <n v="11"/>
    <n v="12"/>
    <n v="23"/>
    <n v="24"/>
    <n v="12"/>
    <n v="36"/>
    <n v="0"/>
    <n v="0"/>
    <n v="0"/>
    <n v="0"/>
    <n v="0"/>
    <n v="0"/>
    <n v="0"/>
    <n v="0"/>
    <n v="0"/>
    <n v="40"/>
    <n v="29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EJN0134N"/>
    <n v="1"/>
    <s v="SOR JUANA INES DE LA CRUZ 1055"/>
    <n v="19"/>
    <s v="CHIHUAHUA"/>
    <n v="1"/>
    <s v="CHIHUAHUA"/>
    <s v="CALLE DECIMA"/>
    <n v="0"/>
    <s v="CHIHUAHUA"/>
    <s v="PÚBLICO"/>
    <x v="1"/>
    <x v="4"/>
    <x v="0"/>
    <x v="0"/>
    <s v="08FZP0001V"/>
    <s v="08FJZ0001A"/>
    <m/>
    <n v="0"/>
    <n v="49"/>
    <n v="44"/>
    <n v="93"/>
    <n v="0"/>
    <n v="0"/>
    <n v="0"/>
    <n v="49"/>
    <n v="44"/>
    <n v="93"/>
    <n v="0"/>
    <n v="0"/>
    <n v="0"/>
    <n v="5"/>
    <n v="6"/>
    <n v="11"/>
    <n v="18"/>
    <n v="25"/>
    <n v="43"/>
    <n v="15"/>
    <n v="23"/>
    <n v="38"/>
    <n v="0"/>
    <n v="0"/>
    <n v="0"/>
    <n v="0"/>
    <n v="0"/>
    <n v="0"/>
    <n v="0"/>
    <n v="0"/>
    <n v="0"/>
    <n v="38"/>
    <n v="54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6"/>
    <n v="1"/>
  </r>
  <r>
    <s v="08EJN0135M"/>
    <n v="1"/>
    <s v="FRANCISCO I. MADERO 1061"/>
    <n v="19"/>
    <s v="CHIHUAHUA"/>
    <n v="1"/>
    <s v="CHIHUAHUA"/>
    <s v="CALLE SANTOS FIERRO"/>
    <n v="5802"/>
    <s v="CHIHUAHUA"/>
    <s v="PÚBLICO"/>
    <x v="1"/>
    <x v="4"/>
    <x v="0"/>
    <x v="0"/>
    <s v="08FZP0012A"/>
    <s v="08FJZ0002Z"/>
    <m/>
    <n v="0"/>
    <n v="33"/>
    <n v="34"/>
    <n v="67"/>
    <n v="0"/>
    <n v="0"/>
    <n v="0"/>
    <n v="33"/>
    <n v="34"/>
    <n v="67"/>
    <n v="0"/>
    <n v="0"/>
    <n v="0"/>
    <n v="7"/>
    <n v="2"/>
    <n v="9"/>
    <n v="15"/>
    <n v="9"/>
    <n v="24"/>
    <n v="15"/>
    <n v="13"/>
    <n v="28"/>
    <n v="0"/>
    <n v="0"/>
    <n v="0"/>
    <n v="0"/>
    <n v="0"/>
    <n v="0"/>
    <n v="0"/>
    <n v="0"/>
    <n v="0"/>
    <n v="37"/>
    <n v="24"/>
    <n v="6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136L"/>
    <n v="1"/>
    <s v="10 DE MAYO 1062"/>
    <n v="19"/>
    <s v="CHIHUAHUA"/>
    <n v="1"/>
    <s v="CHIHUAHUA"/>
    <s v="AVENIDA TECNOLOGICO"/>
    <n v="0"/>
    <s v="CHIHUAHUA"/>
    <s v="PÚBLICO"/>
    <x v="1"/>
    <x v="4"/>
    <x v="0"/>
    <x v="0"/>
    <s v="08FZP0001V"/>
    <s v="08FJZ0001A"/>
    <m/>
    <n v="0"/>
    <n v="30"/>
    <n v="15"/>
    <n v="45"/>
    <n v="0"/>
    <n v="0"/>
    <n v="0"/>
    <n v="30"/>
    <n v="15"/>
    <n v="45"/>
    <n v="0"/>
    <n v="0"/>
    <n v="0"/>
    <n v="3"/>
    <n v="1"/>
    <n v="4"/>
    <n v="9"/>
    <n v="4"/>
    <n v="13"/>
    <n v="12"/>
    <n v="3"/>
    <n v="15"/>
    <n v="0"/>
    <n v="0"/>
    <n v="0"/>
    <n v="0"/>
    <n v="0"/>
    <n v="0"/>
    <n v="0"/>
    <n v="0"/>
    <n v="0"/>
    <n v="24"/>
    <n v="8"/>
    <n v="3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1"/>
    <n v="0"/>
    <n v="0"/>
    <n v="0"/>
    <n v="1"/>
    <n v="0"/>
    <n v="1"/>
    <n v="0"/>
    <n v="9"/>
    <n v="0"/>
    <n v="3"/>
    <n v="1"/>
    <n v="1"/>
    <n v="1"/>
    <n v="0"/>
    <n v="0"/>
    <n v="0"/>
    <n v="0"/>
    <n v="3"/>
    <n v="5"/>
    <n v="4"/>
    <n v="1"/>
  </r>
  <r>
    <s v="08EJN0137K"/>
    <n v="1"/>
    <s v="MAURO ALVAREZ 1070"/>
    <n v="19"/>
    <s v="CHIHUAHUA"/>
    <n v="1"/>
    <s v="CHIHUAHUA"/>
    <s v="CALLE 21"/>
    <n v="0"/>
    <s v="CHIHUAHUA"/>
    <s v="PÚBLICO"/>
    <x v="1"/>
    <x v="4"/>
    <x v="0"/>
    <x v="0"/>
    <s v="08FZP0008O"/>
    <s v="08FJZ0001A"/>
    <m/>
    <n v="0"/>
    <n v="31"/>
    <n v="27"/>
    <n v="58"/>
    <n v="0"/>
    <n v="0"/>
    <n v="0"/>
    <n v="31"/>
    <n v="27"/>
    <n v="58"/>
    <n v="0"/>
    <n v="0"/>
    <n v="0"/>
    <n v="4"/>
    <n v="4"/>
    <n v="8"/>
    <n v="4"/>
    <n v="11"/>
    <n v="15"/>
    <n v="8"/>
    <n v="9"/>
    <n v="17"/>
    <n v="0"/>
    <n v="0"/>
    <n v="0"/>
    <n v="0"/>
    <n v="0"/>
    <n v="0"/>
    <n v="0"/>
    <n v="0"/>
    <n v="0"/>
    <n v="16"/>
    <n v="24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2"/>
    <n v="0"/>
    <n v="0"/>
    <n v="8"/>
    <n v="0"/>
    <n v="3"/>
    <n v="1"/>
    <n v="1"/>
    <n v="1"/>
    <n v="0"/>
    <n v="0"/>
    <n v="0"/>
    <n v="0"/>
    <n v="3"/>
    <n v="7"/>
    <n v="3"/>
    <n v="1"/>
  </r>
  <r>
    <s v="08EJN0138J"/>
    <n v="1"/>
    <s v="JOSEFA ORTIZ DE DOMINGUEZ 1075"/>
    <n v="19"/>
    <s v="CHIHUAHUA"/>
    <n v="1"/>
    <s v="CHIHUAHUA"/>
    <s v="PRIVADA DE CARLOS FUERO"/>
    <n v="5803"/>
    <s v="CHIHUAHUA"/>
    <s v="PÚBLICO"/>
    <x v="1"/>
    <x v="4"/>
    <x v="0"/>
    <x v="0"/>
    <s v="08FZP0012A"/>
    <s v="08FJZ0002Z"/>
    <m/>
    <n v="0"/>
    <n v="22"/>
    <n v="22"/>
    <n v="44"/>
    <n v="0"/>
    <n v="0"/>
    <n v="0"/>
    <n v="22"/>
    <n v="22"/>
    <n v="44"/>
    <n v="0"/>
    <n v="0"/>
    <n v="0"/>
    <n v="4"/>
    <n v="2"/>
    <n v="6"/>
    <n v="9"/>
    <n v="7"/>
    <n v="16"/>
    <n v="10"/>
    <n v="9"/>
    <n v="19"/>
    <n v="0"/>
    <n v="0"/>
    <n v="0"/>
    <n v="0"/>
    <n v="0"/>
    <n v="0"/>
    <n v="0"/>
    <n v="0"/>
    <n v="0"/>
    <n v="23"/>
    <n v="18"/>
    <n v="41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  <n v="1"/>
  </r>
  <r>
    <s v="08EJN0139I"/>
    <n v="1"/>
    <s v="AMALIA E ORTIZ 1082"/>
    <n v="19"/>
    <s v="CHIHUAHUA"/>
    <n v="1"/>
    <s v="CHIHUAHUA"/>
    <s v="CALLE 2A"/>
    <n v="4807"/>
    <s v="CHIHUAHUA"/>
    <s v="PÚBLICO"/>
    <x v="1"/>
    <x v="4"/>
    <x v="0"/>
    <x v="0"/>
    <s v="08FZP0008O"/>
    <s v="08FJZ0001A"/>
    <m/>
    <n v="0"/>
    <n v="50"/>
    <n v="35"/>
    <n v="85"/>
    <n v="0"/>
    <n v="0"/>
    <n v="0"/>
    <n v="50"/>
    <n v="35"/>
    <n v="85"/>
    <n v="0"/>
    <n v="0"/>
    <n v="0"/>
    <n v="5"/>
    <n v="7"/>
    <n v="12"/>
    <n v="12"/>
    <n v="14"/>
    <n v="26"/>
    <n v="20"/>
    <n v="13"/>
    <n v="33"/>
    <n v="0"/>
    <n v="0"/>
    <n v="0"/>
    <n v="0"/>
    <n v="0"/>
    <n v="0"/>
    <n v="0"/>
    <n v="0"/>
    <n v="0"/>
    <n v="37"/>
    <n v="34"/>
    <n v="7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1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42W"/>
    <n v="1"/>
    <s v="REVOLUCION 1022"/>
    <n v="37"/>
    <s v="JUÁREZ"/>
    <n v="1"/>
    <s v="JUĂREZ"/>
    <s v="CALLE JOAQUIN TERRAZAS"/>
    <n v="0"/>
    <s v="JUÁREZ"/>
    <s v="PÚBLICO"/>
    <x v="1"/>
    <x v="4"/>
    <x v="0"/>
    <x v="0"/>
    <s v="08FZP0002U"/>
    <s v="08FJZ0003Z"/>
    <m/>
    <n v="0"/>
    <n v="54"/>
    <n v="53"/>
    <n v="107"/>
    <n v="0"/>
    <n v="0"/>
    <n v="0"/>
    <n v="54"/>
    <n v="53"/>
    <n v="107"/>
    <n v="0"/>
    <n v="0"/>
    <n v="0"/>
    <n v="7"/>
    <n v="2"/>
    <n v="9"/>
    <n v="16"/>
    <n v="12"/>
    <n v="28"/>
    <n v="31"/>
    <n v="29"/>
    <n v="60"/>
    <n v="0"/>
    <n v="0"/>
    <n v="0"/>
    <n v="0"/>
    <n v="0"/>
    <n v="0"/>
    <n v="0"/>
    <n v="0"/>
    <n v="0"/>
    <n v="54"/>
    <n v="43"/>
    <n v="97"/>
    <n v="0"/>
    <n v="1"/>
    <n v="3"/>
    <n v="0"/>
    <n v="0"/>
    <n v="0"/>
    <n v="1"/>
    <n v="5"/>
    <n v="0"/>
    <n v="1"/>
    <n v="0"/>
    <n v="0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143V"/>
    <n v="1"/>
    <s v="MI PATRIA ES PRIMERO 1023"/>
    <n v="37"/>
    <s v="JUÁREZ"/>
    <n v="1"/>
    <s v="JUĂREZ"/>
    <s v="CALLE LIBERTAD"/>
    <n v="911"/>
    <s v="JUÁREZ"/>
    <s v="PÚBLICO"/>
    <x v="1"/>
    <x v="4"/>
    <x v="0"/>
    <x v="0"/>
    <s v="08FZP0002U"/>
    <s v="08FJZ0003Z"/>
    <m/>
    <n v="0"/>
    <n v="33"/>
    <n v="32"/>
    <n v="65"/>
    <n v="0"/>
    <n v="0"/>
    <n v="0"/>
    <n v="33"/>
    <n v="32"/>
    <n v="65"/>
    <n v="0"/>
    <n v="0"/>
    <n v="0"/>
    <n v="1"/>
    <n v="1"/>
    <n v="2"/>
    <n v="12"/>
    <n v="8"/>
    <n v="20"/>
    <n v="20"/>
    <n v="26"/>
    <n v="46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144U"/>
    <n v="1"/>
    <s v="BENITO JUAREZ 1026"/>
    <n v="37"/>
    <s v="JUÁREZ"/>
    <n v="1"/>
    <s v="JUĂREZ"/>
    <s v="CALLE IGNACIO MEJIA"/>
    <n v="0"/>
    <s v="JUÁREZ"/>
    <s v="PÚBLICO"/>
    <x v="1"/>
    <x v="4"/>
    <x v="0"/>
    <x v="0"/>
    <s v="08FZP0002U"/>
    <s v="08FJZ0003Z"/>
    <m/>
    <n v="0"/>
    <n v="43"/>
    <n v="39"/>
    <n v="82"/>
    <n v="0"/>
    <n v="0"/>
    <n v="0"/>
    <n v="43"/>
    <n v="39"/>
    <n v="82"/>
    <n v="0"/>
    <n v="0"/>
    <n v="0"/>
    <n v="0"/>
    <n v="2"/>
    <n v="2"/>
    <n v="13"/>
    <n v="13"/>
    <n v="26"/>
    <n v="25"/>
    <n v="15"/>
    <n v="40"/>
    <n v="0"/>
    <n v="0"/>
    <n v="0"/>
    <n v="0"/>
    <n v="0"/>
    <n v="0"/>
    <n v="0"/>
    <n v="0"/>
    <n v="0"/>
    <n v="38"/>
    <n v="30"/>
    <n v="68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3"/>
    <n v="1"/>
  </r>
  <r>
    <s v="08EJN0145T"/>
    <n v="1"/>
    <s v="GREGORIO M SOLIS 1028"/>
    <n v="37"/>
    <s v="JUÁREZ"/>
    <n v="1"/>
    <s v="JUĂREZ"/>
    <s v="CALLE PALMAR"/>
    <n v="0"/>
    <s v="JUÁREZ"/>
    <s v="PÚBLICO"/>
    <x v="1"/>
    <x v="4"/>
    <x v="0"/>
    <x v="0"/>
    <s v="08FZP0005R"/>
    <s v="08FJZ0003Z"/>
    <m/>
    <n v="0"/>
    <n v="12"/>
    <n v="12"/>
    <n v="24"/>
    <n v="0"/>
    <n v="0"/>
    <n v="0"/>
    <n v="12"/>
    <n v="12"/>
    <n v="24"/>
    <n v="0"/>
    <n v="0"/>
    <n v="0"/>
    <n v="1"/>
    <n v="0"/>
    <n v="1"/>
    <n v="7"/>
    <n v="5"/>
    <n v="12"/>
    <n v="2"/>
    <n v="5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EJN0147R"/>
    <n v="1"/>
    <s v="OVIDIO DECROLY 1058"/>
    <n v="37"/>
    <s v="JUÁREZ"/>
    <n v="1"/>
    <s v="JUĂREZ"/>
    <s v="CALLE FRANCISCO SARABIA PONIENTE"/>
    <n v="564"/>
    <s v="JUÁREZ"/>
    <s v="PÚBLICO"/>
    <x v="1"/>
    <x v="4"/>
    <x v="0"/>
    <x v="0"/>
    <s v="08FZP0002U"/>
    <s v="08FJZ0003Z"/>
    <m/>
    <n v="0"/>
    <n v="47"/>
    <n v="35"/>
    <n v="82"/>
    <n v="0"/>
    <n v="0"/>
    <n v="0"/>
    <n v="47"/>
    <n v="35"/>
    <n v="82"/>
    <n v="0"/>
    <n v="0"/>
    <n v="0"/>
    <n v="1"/>
    <n v="2"/>
    <n v="3"/>
    <n v="8"/>
    <n v="11"/>
    <n v="19"/>
    <n v="20"/>
    <n v="28"/>
    <n v="48"/>
    <n v="0"/>
    <n v="0"/>
    <n v="0"/>
    <n v="0"/>
    <n v="0"/>
    <n v="0"/>
    <n v="0"/>
    <n v="0"/>
    <n v="0"/>
    <n v="29"/>
    <n v="41"/>
    <n v="70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EJN0148Q"/>
    <n v="1"/>
    <s v="AURELIA A DE PEREZ 1074"/>
    <n v="37"/>
    <s v="JUÁREZ"/>
    <n v="1"/>
    <s v="JUĂREZ"/>
    <s v="CALLE PERU"/>
    <n v="0"/>
    <s v="JUÁREZ"/>
    <s v="PÚBLICO"/>
    <x v="1"/>
    <x v="4"/>
    <x v="0"/>
    <x v="0"/>
    <s v="08FZP0005R"/>
    <s v="08FJZ0003Z"/>
    <m/>
    <n v="0"/>
    <n v="34"/>
    <n v="31"/>
    <n v="65"/>
    <n v="0"/>
    <n v="0"/>
    <n v="0"/>
    <n v="34"/>
    <n v="31"/>
    <n v="65"/>
    <n v="0"/>
    <n v="0"/>
    <n v="0"/>
    <n v="2"/>
    <n v="2"/>
    <n v="4"/>
    <n v="3"/>
    <n v="5"/>
    <n v="8"/>
    <n v="19"/>
    <n v="11"/>
    <n v="30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2"/>
    <n v="1"/>
  </r>
  <r>
    <s v="08EJN0149P"/>
    <n v="1"/>
    <s v="ESPERANZA P DE ROSALES 1079"/>
    <n v="37"/>
    <s v="JUÁREZ"/>
    <n v="1"/>
    <s v="JUĂREZ"/>
    <s v="CALLE CASTULO HERRERA"/>
    <n v="2820"/>
    <s v="JUÁREZ"/>
    <s v="PÚBLICO"/>
    <x v="1"/>
    <x v="4"/>
    <x v="0"/>
    <x v="0"/>
    <s v="08FZP0005R"/>
    <s v="08FJZ0003Z"/>
    <m/>
    <n v="0"/>
    <n v="19"/>
    <n v="19"/>
    <n v="38"/>
    <n v="0"/>
    <n v="0"/>
    <n v="0"/>
    <n v="19"/>
    <n v="19"/>
    <n v="38"/>
    <n v="0"/>
    <n v="0"/>
    <n v="0"/>
    <n v="4"/>
    <n v="1"/>
    <n v="5"/>
    <n v="5"/>
    <n v="3"/>
    <n v="8"/>
    <n v="18"/>
    <n v="13"/>
    <n v="31"/>
    <n v="0"/>
    <n v="0"/>
    <n v="0"/>
    <n v="0"/>
    <n v="0"/>
    <n v="0"/>
    <n v="0"/>
    <n v="0"/>
    <n v="0"/>
    <n v="27"/>
    <n v="17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3"/>
    <n v="1"/>
  </r>
  <r>
    <s v="08EJN0150E"/>
    <n v="1"/>
    <s v="MIGUEL AHUMADA 1081"/>
    <n v="37"/>
    <s v="JUÁREZ"/>
    <n v="1"/>
    <s v="JUĂREZ"/>
    <s v="CALLE PIPILA SUR"/>
    <n v="675"/>
    <s v="JUÁREZ"/>
    <s v="PÚBLICO"/>
    <x v="1"/>
    <x v="4"/>
    <x v="0"/>
    <x v="0"/>
    <s v="08FZP0002U"/>
    <s v="08FJZ0003Z"/>
    <m/>
    <n v="0"/>
    <n v="8"/>
    <n v="10"/>
    <n v="18"/>
    <n v="0"/>
    <n v="0"/>
    <n v="0"/>
    <n v="8"/>
    <n v="10"/>
    <n v="18"/>
    <n v="0"/>
    <n v="0"/>
    <n v="0"/>
    <n v="0"/>
    <n v="2"/>
    <n v="2"/>
    <n v="3"/>
    <n v="2"/>
    <n v="5"/>
    <n v="2"/>
    <n v="5"/>
    <n v="7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1"/>
    <n v="1"/>
    <n v="1"/>
  </r>
  <r>
    <s v="08EJN0151D"/>
    <n v="1"/>
    <s v="MARIA MONTESSORI 1016"/>
    <n v="32"/>
    <s v="HIDALGO DEL PARRAL"/>
    <n v="1"/>
    <s v="HIDALGO DEL PARRAL"/>
    <s v="AVENIDA ORTIZ MENA "/>
    <n v="0"/>
    <s v="HIDALGO DEL PARRAL"/>
    <s v="PÚBLICO"/>
    <x v="1"/>
    <x v="4"/>
    <x v="0"/>
    <x v="0"/>
    <s v="08FZP0011B"/>
    <m/>
    <m/>
    <n v="0"/>
    <n v="52"/>
    <n v="53"/>
    <n v="105"/>
    <n v="0"/>
    <n v="0"/>
    <n v="0"/>
    <n v="52"/>
    <n v="53"/>
    <n v="105"/>
    <n v="0"/>
    <n v="0"/>
    <n v="0"/>
    <n v="10"/>
    <n v="13"/>
    <n v="23"/>
    <n v="23"/>
    <n v="20"/>
    <n v="43"/>
    <n v="19"/>
    <n v="22"/>
    <n v="41"/>
    <n v="0"/>
    <n v="0"/>
    <n v="0"/>
    <n v="0"/>
    <n v="0"/>
    <n v="0"/>
    <n v="0"/>
    <n v="0"/>
    <n v="0"/>
    <n v="52"/>
    <n v="55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1"/>
    <n v="0"/>
    <n v="0"/>
    <n v="0"/>
    <n v="0"/>
    <n v="1"/>
    <n v="2"/>
    <n v="0"/>
    <n v="0"/>
    <n v="12"/>
    <n v="0"/>
    <n v="5"/>
    <n v="1"/>
    <n v="2"/>
    <n v="2"/>
    <n v="0"/>
    <n v="0"/>
    <n v="0"/>
    <n v="0"/>
    <n v="5"/>
    <n v="5"/>
    <n v="5"/>
    <n v="1"/>
  </r>
  <r>
    <s v="08EJN0152C"/>
    <n v="1"/>
    <s v="OVIDIO DECROLY 1035"/>
    <n v="32"/>
    <s v="HIDALGO DEL PARRAL"/>
    <n v="1"/>
    <s v="HIDALGO DEL PARRAL"/>
    <s v="AVENIDA ORTIZ MENA "/>
    <n v="0"/>
    <s v="HIDALGO DEL PARRAL"/>
    <s v="PÚBLICO"/>
    <x v="1"/>
    <x v="4"/>
    <x v="0"/>
    <x v="0"/>
    <s v="08FZP0011B"/>
    <m/>
    <m/>
    <n v="0"/>
    <n v="53"/>
    <n v="46"/>
    <n v="99"/>
    <n v="0"/>
    <n v="0"/>
    <n v="0"/>
    <n v="53"/>
    <n v="46"/>
    <n v="99"/>
    <n v="0"/>
    <n v="0"/>
    <n v="0"/>
    <n v="2"/>
    <n v="1"/>
    <n v="3"/>
    <n v="16"/>
    <n v="7"/>
    <n v="23"/>
    <n v="14"/>
    <n v="9"/>
    <n v="23"/>
    <n v="0"/>
    <n v="0"/>
    <n v="0"/>
    <n v="0"/>
    <n v="0"/>
    <n v="0"/>
    <n v="0"/>
    <n v="0"/>
    <n v="0"/>
    <n v="32"/>
    <n v="17"/>
    <n v="49"/>
    <n v="1"/>
    <n v="2"/>
    <n v="1"/>
    <n v="0"/>
    <n v="0"/>
    <n v="0"/>
    <n v="0"/>
    <n v="4"/>
    <n v="0"/>
    <n v="1"/>
    <n v="0"/>
    <n v="0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5"/>
    <n v="4"/>
    <n v="1"/>
  </r>
  <r>
    <s v="08EJN0153B"/>
    <n v="1"/>
    <s v="MIGUEL HIDALGO 1046"/>
    <n v="32"/>
    <s v="HIDALGO DEL PARRAL"/>
    <n v="1"/>
    <s v="HIDALGO DEL PARRAL"/>
    <s v="CALLE MANUEL SANTINI "/>
    <n v="0"/>
    <s v="HIDALGO DEL PARRAL"/>
    <s v="PÚBLICO"/>
    <x v="1"/>
    <x v="4"/>
    <x v="0"/>
    <x v="0"/>
    <s v="08FZP0011B"/>
    <m/>
    <m/>
    <n v="0"/>
    <n v="40"/>
    <n v="49"/>
    <n v="89"/>
    <n v="0"/>
    <n v="0"/>
    <n v="0"/>
    <n v="40"/>
    <n v="49"/>
    <n v="89"/>
    <n v="0"/>
    <n v="0"/>
    <n v="0"/>
    <n v="7"/>
    <n v="9"/>
    <n v="16"/>
    <n v="16"/>
    <n v="18"/>
    <n v="34"/>
    <n v="21"/>
    <n v="17"/>
    <n v="38"/>
    <n v="0"/>
    <n v="0"/>
    <n v="0"/>
    <n v="0"/>
    <n v="0"/>
    <n v="0"/>
    <n v="0"/>
    <n v="0"/>
    <n v="0"/>
    <n v="44"/>
    <n v="44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54A"/>
    <n v="1"/>
    <s v="SUSANA T DE LOZOYA 1057"/>
    <n v="32"/>
    <s v="HIDALGO DEL PARRAL"/>
    <n v="1"/>
    <s v="HIDALGO DEL PARRAL"/>
    <s v="CALLE LUCAS BALDERAS"/>
    <n v="0"/>
    <s v="HIDALGO DEL PARRAL"/>
    <s v="PÚBLICO"/>
    <x v="1"/>
    <x v="4"/>
    <x v="0"/>
    <x v="0"/>
    <s v="08FZP0011B"/>
    <m/>
    <m/>
    <n v="0"/>
    <n v="92"/>
    <n v="98"/>
    <n v="190"/>
    <n v="0"/>
    <n v="0"/>
    <n v="0"/>
    <n v="92"/>
    <n v="98"/>
    <n v="190"/>
    <n v="0"/>
    <n v="0"/>
    <n v="0"/>
    <n v="20"/>
    <n v="23"/>
    <n v="43"/>
    <n v="30"/>
    <n v="41"/>
    <n v="71"/>
    <n v="45"/>
    <n v="28"/>
    <n v="73"/>
    <n v="0"/>
    <n v="0"/>
    <n v="0"/>
    <n v="0"/>
    <n v="0"/>
    <n v="0"/>
    <n v="0"/>
    <n v="0"/>
    <n v="0"/>
    <n v="95"/>
    <n v="92"/>
    <n v="187"/>
    <n v="2"/>
    <n v="3"/>
    <n v="4"/>
    <n v="0"/>
    <n v="0"/>
    <n v="0"/>
    <n v="0"/>
    <n v="9"/>
    <n v="0"/>
    <n v="0"/>
    <n v="0"/>
    <n v="1"/>
    <n v="0"/>
    <n v="0"/>
    <n v="0"/>
    <n v="0"/>
    <n v="0"/>
    <n v="0"/>
    <n v="0"/>
    <n v="9"/>
    <n v="0"/>
    <n v="0"/>
    <n v="1"/>
    <n v="0"/>
    <n v="0"/>
    <n v="0"/>
    <n v="1"/>
    <n v="1"/>
    <n v="1"/>
    <n v="1"/>
    <n v="0"/>
    <n v="15"/>
    <n v="0"/>
    <n v="9"/>
    <n v="2"/>
    <n v="3"/>
    <n v="4"/>
    <n v="0"/>
    <n v="0"/>
    <n v="0"/>
    <n v="0"/>
    <n v="9"/>
    <n v="9"/>
    <n v="9"/>
    <n v="1"/>
  </r>
  <r>
    <s v="08EJN0155Z"/>
    <n v="1"/>
    <s v="AGUSTIN MELGAR 1072"/>
    <n v="32"/>
    <s v="HIDALGO DEL PARRAL"/>
    <n v="1"/>
    <s v="HIDALGO DEL PARRAL"/>
    <s v="CALLE 4 DE JULIO"/>
    <n v="35"/>
    <s v="HIDALGO DEL PARRAL"/>
    <s v="PÚBLICO"/>
    <x v="1"/>
    <x v="4"/>
    <x v="0"/>
    <x v="0"/>
    <s v="08FZP0003T"/>
    <m/>
    <m/>
    <n v="0"/>
    <n v="54"/>
    <n v="60"/>
    <n v="114"/>
    <n v="0"/>
    <n v="0"/>
    <n v="0"/>
    <n v="54"/>
    <n v="60"/>
    <n v="114"/>
    <n v="0"/>
    <n v="0"/>
    <n v="0"/>
    <n v="10"/>
    <n v="12"/>
    <n v="22"/>
    <n v="17"/>
    <n v="16"/>
    <n v="33"/>
    <n v="22"/>
    <n v="26"/>
    <n v="48"/>
    <n v="0"/>
    <n v="0"/>
    <n v="0"/>
    <n v="0"/>
    <n v="0"/>
    <n v="0"/>
    <n v="0"/>
    <n v="0"/>
    <n v="0"/>
    <n v="49"/>
    <n v="54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56Z"/>
    <n v="1"/>
    <s v="20 DE NOVIEMBRE 1024"/>
    <n v="60"/>
    <s v="SANTA BÁRBARA"/>
    <n v="1"/>
    <s v="SANTA BĂRBARA"/>
    <s v="CALLE MANUEL DOBLADO"/>
    <n v="15"/>
    <s v="HIDALGO DEL PARRAL"/>
    <s v="PÚBLICO"/>
    <x v="1"/>
    <x v="4"/>
    <x v="0"/>
    <x v="0"/>
    <s v="08FZP0003T"/>
    <m/>
    <m/>
    <n v="0"/>
    <n v="43"/>
    <n v="32"/>
    <n v="75"/>
    <n v="0"/>
    <n v="0"/>
    <n v="0"/>
    <n v="43"/>
    <n v="32"/>
    <n v="75"/>
    <n v="0"/>
    <n v="0"/>
    <n v="0"/>
    <n v="10"/>
    <n v="5"/>
    <n v="15"/>
    <n v="16"/>
    <n v="12"/>
    <n v="28"/>
    <n v="9"/>
    <n v="12"/>
    <n v="21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7Y"/>
    <n v="1"/>
    <s v="MARIA DE LA CRUZ REYES 1056"/>
    <n v="60"/>
    <s v="SANTA BÁRBARA"/>
    <n v="1"/>
    <s v="SANTA BĂRBARA"/>
    <s v="CALLE GĂ“MEZ FARĂŤAS"/>
    <n v="0"/>
    <s v="HIDALGO DEL PARRAL"/>
    <s v="PÚBLICO"/>
    <x v="1"/>
    <x v="4"/>
    <x v="0"/>
    <x v="0"/>
    <s v="08FZP0003T"/>
    <m/>
    <m/>
    <n v="0"/>
    <n v="39"/>
    <n v="23"/>
    <n v="62"/>
    <n v="0"/>
    <n v="0"/>
    <n v="0"/>
    <n v="39"/>
    <n v="23"/>
    <n v="62"/>
    <n v="0"/>
    <n v="0"/>
    <n v="0"/>
    <n v="5"/>
    <n v="8"/>
    <n v="13"/>
    <n v="13"/>
    <n v="7"/>
    <n v="20"/>
    <n v="13"/>
    <n v="14"/>
    <n v="27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8X"/>
    <n v="1"/>
    <s v="MARIA DEL REFUGIO HERMOSILLO 1002"/>
    <n v="11"/>
    <s v="CAMARGO"/>
    <n v="1"/>
    <s v="SANTA ROSALĂŤA DE CAMARGO"/>
    <s v="CALLE RAYON"/>
    <n v="103"/>
    <s v="DELICIAS"/>
    <s v="PÚBLICO"/>
    <x v="1"/>
    <x v="4"/>
    <x v="0"/>
    <x v="0"/>
    <s v="08FZP0015Y"/>
    <m/>
    <m/>
    <n v="0"/>
    <n v="69"/>
    <n v="53"/>
    <n v="122"/>
    <n v="0"/>
    <n v="0"/>
    <n v="0"/>
    <n v="69"/>
    <n v="53"/>
    <n v="122"/>
    <n v="0"/>
    <n v="0"/>
    <n v="0"/>
    <n v="7"/>
    <n v="8"/>
    <n v="15"/>
    <n v="21"/>
    <n v="14"/>
    <n v="35"/>
    <n v="17"/>
    <n v="27"/>
    <n v="44"/>
    <n v="0"/>
    <n v="0"/>
    <n v="0"/>
    <n v="0"/>
    <n v="0"/>
    <n v="0"/>
    <n v="0"/>
    <n v="0"/>
    <n v="0"/>
    <n v="45"/>
    <n v="49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2"/>
    <n v="1"/>
    <n v="0"/>
    <n v="0"/>
    <n v="0"/>
    <n v="0"/>
    <n v="0"/>
    <n v="1"/>
    <n v="0"/>
    <n v="0"/>
    <n v="11"/>
    <n v="0"/>
    <n v="5"/>
    <n v="1"/>
    <n v="2"/>
    <n v="2"/>
    <n v="0"/>
    <n v="0"/>
    <n v="0"/>
    <n v="0"/>
    <n v="5"/>
    <n v="7"/>
    <n v="5"/>
    <n v="1"/>
  </r>
  <r>
    <s v="08EJN0159W"/>
    <n v="1"/>
    <s v="CLUB 20-30 1043"/>
    <n v="11"/>
    <s v="CAMARGO"/>
    <n v="1"/>
    <s v="SANTA ROSALĂŤA DE CAMARGO"/>
    <s v="AVENIDA COLON"/>
    <n v="6"/>
    <s v="DELICIAS"/>
    <s v="PÚBLICO"/>
    <x v="1"/>
    <x v="4"/>
    <x v="0"/>
    <x v="0"/>
    <s v="08FZP0015Y"/>
    <m/>
    <m/>
    <n v="0"/>
    <n v="84"/>
    <n v="104"/>
    <n v="188"/>
    <n v="0"/>
    <n v="0"/>
    <n v="0"/>
    <n v="84"/>
    <n v="104"/>
    <n v="188"/>
    <n v="0"/>
    <n v="0"/>
    <n v="0"/>
    <n v="15"/>
    <n v="18"/>
    <n v="33"/>
    <n v="27"/>
    <n v="37"/>
    <n v="64"/>
    <n v="37"/>
    <n v="23"/>
    <n v="60"/>
    <n v="0"/>
    <n v="0"/>
    <n v="0"/>
    <n v="0"/>
    <n v="0"/>
    <n v="0"/>
    <n v="0"/>
    <n v="0"/>
    <n v="0"/>
    <n v="79"/>
    <n v="78"/>
    <n v="157"/>
    <n v="2"/>
    <n v="4"/>
    <n v="3"/>
    <n v="0"/>
    <n v="0"/>
    <n v="0"/>
    <n v="0"/>
    <n v="9"/>
    <n v="0"/>
    <n v="0"/>
    <n v="0"/>
    <n v="1"/>
    <n v="0"/>
    <n v="0"/>
    <n v="0"/>
    <n v="0"/>
    <n v="0"/>
    <n v="0"/>
    <n v="0"/>
    <n v="9"/>
    <n v="1"/>
    <n v="0"/>
    <n v="1"/>
    <n v="0"/>
    <n v="0"/>
    <n v="0"/>
    <n v="0"/>
    <n v="0"/>
    <n v="2"/>
    <n v="0"/>
    <n v="0"/>
    <n v="14"/>
    <n v="0"/>
    <n v="9"/>
    <n v="2"/>
    <n v="4"/>
    <n v="3"/>
    <n v="0"/>
    <n v="0"/>
    <n v="0"/>
    <n v="0"/>
    <n v="9"/>
    <n v="10"/>
    <n v="9"/>
    <n v="1"/>
  </r>
  <r>
    <s v="08EJN0160L"/>
    <n v="1"/>
    <s v="10 DE MAYO 1037"/>
    <n v="17"/>
    <s v="CUAUHTÉMOC"/>
    <n v="1"/>
    <s v="CUAUHTĂ‰MOC"/>
    <s v="CALLE MANUEL OJINAGA"/>
    <n v="876"/>
    <s v="CUAUHTÉMOC"/>
    <s v="PÚBLICO"/>
    <x v="1"/>
    <x v="4"/>
    <x v="0"/>
    <x v="0"/>
    <s v="08FZP0009N"/>
    <s v="08FJZ0002Z"/>
    <m/>
    <n v="0"/>
    <n v="95"/>
    <n v="99"/>
    <n v="194"/>
    <n v="0"/>
    <n v="0"/>
    <n v="0"/>
    <n v="95"/>
    <n v="99"/>
    <n v="194"/>
    <n v="0"/>
    <n v="0"/>
    <n v="0"/>
    <n v="14"/>
    <n v="16"/>
    <n v="30"/>
    <n v="36"/>
    <n v="31"/>
    <n v="67"/>
    <n v="40"/>
    <n v="27"/>
    <n v="67"/>
    <n v="0"/>
    <n v="0"/>
    <n v="0"/>
    <n v="0"/>
    <n v="0"/>
    <n v="0"/>
    <n v="0"/>
    <n v="0"/>
    <n v="0"/>
    <n v="90"/>
    <n v="74"/>
    <n v="164"/>
    <n v="1"/>
    <n v="3"/>
    <n v="4"/>
    <n v="0"/>
    <n v="0"/>
    <n v="0"/>
    <n v="1"/>
    <n v="9"/>
    <n v="0"/>
    <n v="0"/>
    <n v="0"/>
    <n v="1"/>
    <n v="0"/>
    <n v="0"/>
    <n v="0"/>
    <n v="0"/>
    <n v="0"/>
    <n v="0"/>
    <n v="0"/>
    <n v="9"/>
    <n v="2"/>
    <n v="0"/>
    <n v="2"/>
    <n v="0"/>
    <n v="0"/>
    <n v="0"/>
    <n v="0"/>
    <n v="0"/>
    <n v="1"/>
    <n v="1"/>
    <n v="0"/>
    <n v="16"/>
    <n v="0"/>
    <n v="9"/>
    <n v="1"/>
    <n v="3"/>
    <n v="4"/>
    <n v="0"/>
    <n v="0"/>
    <n v="0"/>
    <n v="1"/>
    <n v="9"/>
    <n v="9"/>
    <n v="9"/>
    <n v="1"/>
  </r>
  <r>
    <s v="08EJN0161K"/>
    <n v="1"/>
    <s v="EMILIANO ZAPATA 1076"/>
    <n v="17"/>
    <s v="CUAUHTÉMOC"/>
    <n v="1"/>
    <s v="CUAUHTĂ‰MOC"/>
    <s v="CALLE 4A"/>
    <n v="0"/>
    <s v="CUAUHTÉMOC"/>
    <s v="PÚBLICO"/>
    <x v="1"/>
    <x v="4"/>
    <x v="0"/>
    <x v="0"/>
    <s v="08FZP0009N"/>
    <s v="08FJZ0002Z"/>
    <m/>
    <n v="0"/>
    <n v="59"/>
    <n v="43"/>
    <n v="102"/>
    <n v="0"/>
    <n v="0"/>
    <n v="0"/>
    <n v="59"/>
    <n v="43"/>
    <n v="102"/>
    <n v="0"/>
    <n v="0"/>
    <n v="0"/>
    <n v="6"/>
    <n v="8"/>
    <n v="14"/>
    <n v="13"/>
    <n v="32"/>
    <n v="45"/>
    <n v="31"/>
    <n v="10"/>
    <n v="41"/>
    <n v="0"/>
    <n v="0"/>
    <n v="0"/>
    <n v="0"/>
    <n v="0"/>
    <n v="0"/>
    <n v="0"/>
    <n v="0"/>
    <n v="0"/>
    <n v="50"/>
    <n v="50"/>
    <n v="100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EJN0162J"/>
    <n v="1"/>
    <s v="FEDERICO FROEBEL 1019"/>
    <n v="36"/>
    <s v="JIMÉNEZ"/>
    <n v="1"/>
    <s v="JOSĂ‰ MARIANO JIMĂ‰NEZ"/>
    <s v="CALLE SOR JUANA INES DE LA CRUZ"/>
    <n v="0"/>
    <s v="HIDALGO DEL PARRAL"/>
    <s v="PÚBLICO"/>
    <x v="1"/>
    <x v="4"/>
    <x v="0"/>
    <x v="0"/>
    <s v="08FZP0011B"/>
    <m/>
    <m/>
    <n v="0"/>
    <n v="88"/>
    <n v="76"/>
    <n v="164"/>
    <n v="0"/>
    <n v="0"/>
    <n v="0"/>
    <n v="88"/>
    <n v="76"/>
    <n v="164"/>
    <n v="0"/>
    <n v="0"/>
    <n v="0"/>
    <n v="15"/>
    <n v="18"/>
    <n v="33"/>
    <n v="31"/>
    <n v="20"/>
    <n v="51"/>
    <n v="37"/>
    <n v="33"/>
    <n v="70"/>
    <n v="0"/>
    <n v="0"/>
    <n v="0"/>
    <n v="0"/>
    <n v="0"/>
    <n v="0"/>
    <n v="0"/>
    <n v="0"/>
    <n v="0"/>
    <n v="83"/>
    <n v="71"/>
    <n v="154"/>
    <n v="2"/>
    <n v="3"/>
    <n v="3"/>
    <n v="0"/>
    <n v="0"/>
    <n v="0"/>
    <n v="0"/>
    <n v="8"/>
    <n v="0"/>
    <n v="0"/>
    <n v="0"/>
    <n v="1"/>
    <n v="0"/>
    <n v="0"/>
    <n v="0"/>
    <n v="0"/>
    <n v="0"/>
    <n v="0"/>
    <n v="0"/>
    <n v="8"/>
    <n v="2"/>
    <n v="0"/>
    <n v="0"/>
    <n v="1"/>
    <n v="0"/>
    <n v="0"/>
    <n v="0"/>
    <n v="0"/>
    <n v="1"/>
    <n v="0"/>
    <n v="0"/>
    <n v="13"/>
    <n v="0"/>
    <n v="8"/>
    <n v="2"/>
    <n v="3"/>
    <n v="3"/>
    <n v="0"/>
    <n v="0"/>
    <n v="0"/>
    <n v="0"/>
    <n v="8"/>
    <n v="8"/>
    <n v="8"/>
    <n v="1"/>
  </r>
  <r>
    <s v="08EJN0163I"/>
    <n v="1"/>
    <s v="MARIANO JIMENEZ 1039"/>
    <n v="36"/>
    <s v="JIMÉNEZ"/>
    <n v="1"/>
    <s v="JOSĂ‰ MARIANO JIMĂ‰NEZ"/>
    <s v="CALLE LOPEZ PORTILLO "/>
    <n v="0"/>
    <s v="HIDALGO DEL PARRAL"/>
    <s v="PÚBLICO"/>
    <x v="1"/>
    <x v="4"/>
    <x v="0"/>
    <x v="0"/>
    <s v="08FZP0011B"/>
    <m/>
    <m/>
    <n v="0"/>
    <n v="86"/>
    <n v="66"/>
    <n v="152"/>
    <n v="0"/>
    <n v="0"/>
    <n v="0"/>
    <n v="86"/>
    <n v="66"/>
    <n v="152"/>
    <n v="0"/>
    <n v="0"/>
    <n v="0"/>
    <n v="6"/>
    <n v="15"/>
    <n v="21"/>
    <n v="25"/>
    <n v="29"/>
    <n v="54"/>
    <n v="32"/>
    <n v="13"/>
    <n v="45"/>
    <n v="0"/>
    <n v="0"/>
    <n v="0"/>
    <n v="0"/>
    <n v="0"/>
    <n v="0"/>
    <n v="0"/>
    <n v="0"/>
    <n v="0"/>
    <n v="63"/>
    <n v="57"/>
    <n v="120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1"/>
    <n v="6"/>
    <n v="2"/>
    <n v="0"/>
    <n v="0"/>
    <n v="1"/>
    <n v="0"/>
    <n v="0"/>
    <n v="0"/>
    <n v="1"/>
    <n v="1"/>
    <n v="0"/>
    <n v="0"/>
    <n v="13"/>
    <n v="1"/>
    <n v="6"/>
    <n v="1"/>
    <n v="3"/>
    <n v="3"/>
    <n v="0"/>
    <n v="0"/>
    <n v="0"/>
    <n v="0"/>
    <n v="7"/>
    <n v="7"/>
    <n v="7"/>
    <n v="1"/>
  </r>
  <r>
    <s v="08EJN0164H"/>
    <n v="1"/>
    <s v="MARIA MONTESSORI 1017"/>
    <n v="21"/>
    <s v="DELICIAS"/>
    <n v="1"/>
    <s v="DELICIAS"/>
    <s v="AVENIDA RIO SAN PEDRO"/>
    <n v="501"/>
    <s v="DELICIAS"/>
    <s v="PÚBLICO"/>
    <x v="1"/>
    <x v="4"/>
    <x v="0"/>
    <x v="0"/>
    <s v="08FZP0006Q"/>
    <m/>
    <m/>
    <n v="0"/>
    <n v="108"/>
    <n v="103"/>
    <n v="211"/>
    <n v="0"/>
    <n v="0"/>
    <n v="0"/>
    <n v="108"/>
    <n v="103"/>
    <n v="211"/>
    <n v="0"/>
    <n v="0"/>
    <n v="0"/>
    <n v="0"/>
    <n v="0"/>
    <n v="0"/>
    <n v="53"/>
    <n v="38"/>
    <n v="91"/>
    <n v="51"/>
    <n v="57"/>
    <n v="108"/>
    <n v="0"/>
    <n v="0"/>
    <n v="0"/>
    <n v="0"/>
    <n v="0"/>
    <n v="0"/>
    <n v="0"/>
    <n v="0"/>
    <n v="0"/>
    <n v="104"/>
    <n v="95"/>
    <n v="199"/>
    <n v="0"/>
    <n v="4"/>
    <n v="5"/>
    <n v="0"/>
    <n v="0"/>
    <n v="0"/>
    <n v="0"/>
    <n v="9"/>
    <n v="0"/>
    <n v="0"/>
    <n v="0"/>
    <n v="1"/>
    <n v="0"/>
    <n v="0"/>
    <n v="0"/>
    <n v="0"/>
    <n v="0"/>
    <n v="0"/>
    <n v="0"/>
    <n v="9"/>
    <n v="1"/>
    <n v="1"/>
    <n v="1"/>
    <n v="0"/>
    <n v="0"/>
    <n v="0"/>
    <n v="0"/>
    <n v="0"/>
    <n v="2"/>
    <n v="0"/>
    <n v="0"/>
    <n v="15"/>
    <n v="0"/>
    <n v="9"/>
    <n v="0"/>
    <n v="4"/>
    <n v="5"/>
    <n v="0"/>
    <n v="0"/>
    <n v="0"/>
    <n v="0"/>
    <n v="9"/>
    <n v="9"/>
    <n v="9"/>
    <n v="1"/>
  </r>
  <r>
    <s v="08EJN0165G"/>
    <n v="1"/>
    <s v="JOSEFA ORTIZ DE DOMINGUEZ 1060"/>
    <n v="21"/>
    <s v="DELICIAS"/>
    <n v="1"/>
    <s v="DELICIAS"/>
    <s v="AVENIDA RIO FLORIDO"/>
    <n v="0"/>
    <s v="DELICIAS"/>
    <s v="PÚBLICO"/>
    <x v="1"/>
    <x v="4"/>
    <x v="0"/>
    <x v="0"/>
    <s v="08FZP0015Y"/>
    <m/>
    <m/>
    <n v="0"/>
    <n v="28"/>
    <n v="28"/>
    <n v="56"/>
    <n v="0"/>
    <n v="0"/>
    <n v="0"/>
    <n v="28"/>
    <n v="28"/>
    <n v="56"/>
    <n v="0"/>
    <n v="0"/>
    <n v="0"/>
    <n v="2"/>
    <n v="6"/>
    <n v="8"/>
    <n v="6"/>
    <n v="9"/>
    <n v="15"/>
    <n v="12"/>
    <n v="17"/>
    <n v="29"/>
    <n v="0"/>
    <n v="0"/>
    <n v="0"/>
    <n v="0"/>
    <n v="0"/>
    <n v="0"/>
    <n v="0"/>
    <n v="0"/>
    <n v="0"/>
    <n v="20"/>
    <n v="32"/>
    <n v="5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4"/>
    <n v="1"/>
  </r>
  <r>
    <s v="08EJN0166F"/>
    <n v="1"/>
    <s v="RODRIGO M QUEVEDO 1031"/>
    <n v="10"/>
    <s v="BUENAVENTURA"/>
    <n v="1"/>
    <s v="SAN BUENAVENTURA"/>
    <s v="CALLE FRANCISCO I MADERO"/>
    <n v="0"/>
    <s v="NVO. CASAS GRANDES"/>
    <s v="PÚBLICO"/>
    <x v="1"/>
    <x v="4"/>
    <x v="0"/>
    <x v="0"/>
    <s v="08FZP0017W"/>
    <s v="08FJZ0003Z"/>
    <m/>
    <n v="0"/>
    <n v="32"/>
    <n v="40"/>
    <n v="72"/>
    <n v="0"/>
    <n v="0"/>
    <n v="0"/>
    <n v="32"/>
    <n v="40"/>
    <n v="72"/>
    <n v="0"/>
    <n v="0"/>
    <n v="0"/>
    <n v="5"/>
    <n v="6"/>
    <n v="11"/>
    <n v="14"/>
    <n v="11"/>
    <n v="25"/>
    <n v="16"/>
    <n v="15"/>
    <n v="31"/>
    <n v="0"/>
    <n v="0"/>
    <n v="0"/>
    <n v="0"/>
    <n v="0"/>
    <n v="0"/>
    <n v="0"/>
    <n v="0"/>
    <n v="0"/>
    <n v="35"/>
    <n v="32"/>
    <n v="6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2"/>
    <n v="0"/>
    <n v="8"/>
    <n v="0"/>
    <n v="4"/>
    <n v="0"/>
    <n v="1"/>
    <n v="2"/>
    <n v="0"/>
    <n v="0"/>
    <n v="0"/>
    <n v="1"/>
    <n v="4"/>
    <n v="4"/>
    <n v="4"/>
    <n v="1"/>
  </r>
  <r>
    <s v="08EJN0167E"/>
    <n v="1"/>
    <s v="FAUSTO L SANCHEZ BLANCO 1077"/>
    <n v="10"/>
    <s v="BUENAVENTURA"/>
    <n v="1"/>
    <s v="SAN BUENAVENTURA"/>
    <s v="CALLE FRANCISCO I MADERO"/>
    <n v="0"/>
    <s v="NVO. CASAS GRANDES"/>
    <s v="PÚBLICO"/>
    <x v="1"/>
    <x v="4"/>
    <x v="0"/>
    <x v="0"/>
    <s v="08FZP0017W"/>
    <s v="08FJZ0003Z"/>
    <m/>
    <n v="0"/>
    <n v="14"/>
    <n v="13"/>
    <n v="27"/>
    <n v="0"/>
    <n v="0"/>
    <n v="0"/>
    <n v="14"/>
    <n v="13"/>
    <n v="27"/>
    <n v="0"/>
    <n v="0"/>
    <n v="0"/>
    <n v="1"/>
    <n v="2"/>
    <n v="3"/>
    <n v="2"/>
    <n v="4"/>
    <n v="6"/>
    <n v="12"/>
    <n v="9"/>
    <n v="21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168D"/>
    <n v="1"/>
    <s v="FEDERICO FROEBEL 1025"/>
    <n v="31"/>
    <s v="GUERRERO"/>
    <n v="1"/>
    <s v="CIUDAD GUERRERO"/>
    <s v="CALLE BENITO JUAREZ"/>
    <n v="601"/>
    <s v="CUAUHTÉMOC"/>
    <s v="PÚBLICO"/>
    <x v="1"/>
    <x v="4"/>
    <x v="0"/>
    <x v="0"/>
    <s v="08FZP0014Z"/>
    <s v="08FJZ0002Z"/>
    <m/>
    <n v="0"/>
    <n v="49"/>
    <n v="60"/>
    <n v="109"/>
    <n v="0"/>
    <n v="0"/>
    <n v="0"/>
    <n v="49"/>
    <n v="60"/>
    <n v="109"/>
    <n v="0"/>
    <n v="0"/>
    <n v="0"/>
    <n v="15"/>
    <n v="16"/>
    <n v="31"/>
    <n v="16"/>
    <n v="23"/>
    <n v="39"/>
    <n v="16"/>
    <n v="23"/>
    <n v="39"/>
    <n v="0"/>
    <n v="0"/>
    <n v="0"/>
    <n v="0"/>
    <n v="0"/>
    <n v="0"/>
    <n v="0"/>
    <n v="0"/>
    <n v="0"/>
    <n v="47"/>
    <n v="62"/>
    <n v="109"/>
    <n v="2"/>
    <n v="2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  <n v="1"/>
  </r>
  <r>
    <s v="08EJN0169C"/>
    <n v="1"/>
    <s v="ABRAHAM GONZALEZ 1041"/>
    <n v="31"/>
    <s v="GUERRERO"/>
    <n v="3"/>
    <s v="LA JUNTA"/>
    <s v="CALLE JESUS GARCIA "/>
    <n v="0"/>
    <s v="CUAUHTÉMOC"/>
    <s v="PÚBLICO"/>
    <x v="1"/>
    <x v="4"/>
    <x v="0"/>
    <x v="0"/>
    <s v="08FZP0014Z"/>
    <s v="08FJZ0002Z"/>
    <m/>
    <n v="0"/>
    <n v="45"/>
    <n v="38"/>
    <n v="83"/>
    <n v="0"/>
    <n v="0"/>
    <n v="0"/>
    <n v="45"/>
    <n v="38"/>
    <n v="83"/>
    <n v="0"/>
    <n v="0"/>
    <n v="0"/>
    <n v="8"/>
    <n v="6"/>
    <n v="14"/>
    <n v="7"/>
    <n v="23"/>
    <n v="30"/>
    <n v="19"/>
    <n v="13"/>
    <n v="32"/>
    <n v="0"/>
    <n v="0"/>
    <n v="0"/>
    <n v="0"/>
    <n v="0"/>
    <n v="0"/>
    <n v="0"/>
    <n v="0"/>
    <n v="0"/>
    <n v="34"/>
    <n v="42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1"/>
    <n v="3"/>
    <n v="0"/>
    <n v="1"/>
    <n v="0"/>
    <n v="0"/>
    <n v="0"/>
    <n v="0"/>
    <n v="0"/>
    <n v="0"/>
    <n v="1"/>
    <n v="0"/>
    <n v="0"/>
    <n v="7"/>
    <n v="1"/>
    <n v="3"/>
    <n v="0"/>
    <n v="1"/>
    <n v="2"/>
    <n v="0"/>
    <n v="0"/>
    <n v="0"/>
    <n v="1"/>
    <n v="4"/>
    <n v="6"/>
    <n v="4"/>
    <n v="1"/>
  </r>
  <r>
    <s v="08EJN0170S"/>
    <n v="1"/>
    <s v="CUAUHTEMOC 1038"/>
    <n v="45"/>
    <s v="MEOQUI"/>
    <n v="1"/>
    <s v="PEDRO MEOQUI"/>
    <s v="CALLE NIĂ‘OS HEROES"/>
    <n v="0"/>
    <s v="DELICIAS"/>
    <s v="PÚBLICO"/>
    <x v="1"/>
    <x v="4"/>
    <x v="0"/>
    <x v="0"/>
    <s v="08FZP0006Q"/>
    <m/>
    <m/>
    <n v="0"/>
    <n v="66"/>
    <n v="70"/>
    <n v="136"/>
    <n v="0"/>
    <n v="0"/>
    <n v="0"/>
    <n v="66"/>
    <n v="70"/>
    <n v="136"/>
    <n v="0"/>
    <n v="0"/>
    <n v="0"/>
    <n v="13"/>
    <n v="8"/>
    <n v="21"/>
    <n v="20"/>
    <n v="29"/>
    <n v="49"/>
    <n v="30"/>
    <n v="29"/>
    <n v="59"/>
    <n v="0"/>
    <n v="0"/>
    <n v="0"/>
    <n v="0"/>
    <n v="0"/>
    <n v="0"/>
    <n v="0"/>
    <n v="0"/>
    <n v="0"/>
    <n v="63"/>
    <n v="66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171R"/>
    <n v="1"/>
    <s v="MANUEL AVILA CAMACHO 1049"/>
    <n v="45"/>
    <s v="MEOQUI"/>
    <n v="15"/>
    <s v="LĂZARO CĂRDENAS"/>
    <s v="CALLE FRANCISCO I. MADERO"/>
    <n v="0"/>
    <s v="DELICIAS"/>
    <s v="PÚBLICO"/>
    <x v="1"/>
    <x v="4"/>
    <x v="0"/>
    <x v="0"/>
    <s v="08FZP0006Q"/>
    <m/>
    <m/>
    <n v="0"/>
    <n v="40"/>
    <n v="38"/>
    <n v="78"/>
    <n v="0"/>
    <n v="0"/>
    <n v="0"/>
    <n v="40"/>
    <n v="38"/>
    <n v="78"/>
    <n v="0"/>
    <n v="0"/>
    <n v="0"/>
    <n v="5"/>
    <n v="4"/>
    <n v="9"/>
    <n v="11"/>
    <n v="20"/>
    <n v="31"/>
    <n v="21"/>
    <n v="16"/>
    <n v="37"/>
    <n v="0"/>
    <n v="0"/>
    <n v="0"/>
    <n v="0"/>
    <n v="0"/>
    <n v="0"/>
    <n v="0"/>
    <n v="0"/>
    <n v="0"/>
    <n v="37"/>
    <n v="40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5"/>
    <n v="1"/>
  </r>
  <r>
    <s v="08EJN0172Q"/>
    <n v="1"/>
    <s v="ADOLFO LOPEZ MATEOS 1083"/>
    <n v="45"/>
    <s v="MEOQUI"/>
    <n v="1"/>
    <s v="PEDRO MEOQUI"/>
    <s v="CALLE NIĂ‘OS HEROES"/>
    <n v="0"/>
    <s v="DELICIAS"/>
    <s v="PÚBLICO"/>
    <x v="1"/>
    <x v="4"/>
    <x v="0"/>
    <x v="0"/>
    <s v="08FZP0006Q"/>
    <m/>
    <m/>
    <n v="0"/>
    <n v="40"/>
    <n v="31"/>
    <n v="71"/>
    <n v="0"/>
    <n v="0"/>
    <n v="0"/>
    <n v="40"/>
    <n v="31"/>
    <n v="71"/>
    <n v="0"/>
    <n v="0"/>
    <n v="0"/>
    <n v="6"/>
    <n v="4"/>
    <n v="10"/>
    <n v="10"/>
    <n v="11"/>
    <n v="21"/>
    <n v="16"/>
    <n v="15"/>
    <n v="31"/>
    <n v="0"/>
    <n v="0"/>
    <n v="0"/>
    <n v="0"/>
    <n v="0"/>
    <n v="0"/>
    <n v="0"/>
    <n v="0"/>
    <n v="0"/>
    <n v="32"/>
    <n v="30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EJN0173P"/>
    <n v="1"/>
    <s v="OSCAR SOTO MAYNEZ 1032"/>
    <n v="3"/>
    <s v="ALLENDE"/>
    <n v="1"/>
    <s v="VALLE DE IGNACIO ALLENDE"/>
    <s v="CALLE VICENTE GUERRERO"/>
    <n v="0"/>
    <s v="HIDALGO DEL PARRAL"/>
    <s v="PÚBLICO"/>
    <x v="1"/>
    <x v="4"/>
    <x v="0"/>
    <x v="0"/>
    <s v="08FZP0011B"/>
    <m/>
    <m/>
    <n v="0"/>
    <n v="58"/>
    <n v="51"/>
    <n v="109"/>
    <n v="0"/>
    <n v="0"/>
    <n v="0"/>
    <n v="58"/>
    <n v="51"/>
    <n v="109"/>
    <n v="0"/>
    <n v="0"/>
    <n v="0"/>
    <n v="13"/>
    <n v="13"/>
    <n v="26"/>
    <n v="15"/>
    <n v="20"/>
    <n v="35"/>
    <n v="23"/>
    <n v="17"/>
    <n v="40"/>
    <n v="0"/>
    <n v="0"/>
    <n v="0"/>
    <n v="0"/>
    <n v="0"/>
    <n v="0"/>
    <n v="0"/>
    <n v="0"/>
    <n v="0"/>
    <n v="51"/>
    <n v="50"/>
    <n v="101"/>
    <n v="2"/>
    <n v="2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2"/>
    <n v="0"/>
    <n v="1"/>
    <n v="0"/>
    <n v="0"/>
    <n v="0"/>
    <n v="0"/>
    <n v="0"/>
    <n v="1"/>
    <n v="0"/>
    <n v="0"/>
    <n v="11"/>
    <n v="0"/>
    <n v="6"/>
    <n v="2"/>
    <n v="2"/>
    <n v="2"/>
    <n v="0"/>
    <n v="0"/>
    <n v="0"/>
    <n v="0"/>
    <n v="6"/>
    <n v="6"/>
    <n v="6"/>
    <n v="1"/>
  </r>
  <r>
    <s v="08EJN0174O"/>
    <n v="1"/>
    <s v="HORTENSIA FLORES DE BORUNDA 1034"/>
    <n v="44"/>
    <s v="MATAMOROS"/>
    <n v="1"/>
    <s v="MARIANO MATAMOROS"/>
    <s v="CALLE OCAMPO"/>
    <n v="0"/>
    <s v="HIDALGO DEL PARRAL"/>
    <s v="PÚBLICO"/>
    <x v="1"/>
    <x v="4"/>
    <x v="0"/>
    <x v="0"/>
    <s v="08FZP0003T"/>
    <m/>
    <m/>
    <n v="0"/>
    <n v="41"/>
    <n v="46"/>
    <n v="87"/>
    <n v="0"/>
    <n v="0"/>
    <n v="0"/>
    <n v="41"/>
    <n v="46"/>
    <n v="87"/>
    <n v="0"/>
    <n v="0"/>
    <n v="0"/>
    <n v="7"/>
    <n v="7"/>
    <n v="14"/>
    <n v="11"/>
    <n v="14"/>
    <n v="25"/>
    <n v="19"/>
    <n v="14"/>
    <n v="33"/>
    <n v="0"/>
    <n v="0"/>
    <n v="0"/>
    <n v="0"/>
    <n v="0"/>
    <n v="0"/>
    <n v="0"/>
    <n v="0"/>
    <n v="0"/>
    <n v="37"/>
    <n v="35"/>
    <n v="72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  <n v="1"/>
  </r>
  <r>
    <s v="08EJN0175N"/>
    <n v="1"/>
    <s v="JUAN ENRIQUE PESTALOZZI 1067"/>
    <n v="59"/>
    <s v="SAN FRANCISCO DEL ORO"/>
    <n v="1"/>
    <s v="SAN FRANCISCO DEL ORO"/>
    <s v="CALLE VICENTE GUERRERO"/>
    <n v="3"/>
    <s v="HIDALGO DEL PARRAL"/>
    <s v="PÚBLICO"/>
    <x v="1"/>
    <x v="4"/>
    <x v="0"/>
    <x v="0"/>
    <s v="08FZP0003T"/>
    <m/>
    <m/>
    <n v="0"/>
    <n v="46"/>
    <n v="41"/>
    <n v="87"/>
    <n v="0"/>
    <n v="0"/>
    <n v="0"/>
    <n v="46"/>
    <n v="41"/>
    <n v="87"/>
    <n v="0"/>
    <n v="0"/>
    <n v="0"/>
    <n v="11"/>
    <n v="8"/>
    <n v="19"/>
    <n v="11"/>
    <n v="12"/>
    <n v="23"/>
    <n v="14"/>
    <n v="16"/>
    <n v="30"/>
    <n v="0"/>
    <n v="0"/>
    <n v="0"/>
    <n v="0"/>
    <n v="0"/>
    <n v="0"/>
    <n v="0"/>
    <n v="0"/>
    <n v="0"/>
    <n v="36"/>
    <n v="36"/>
    <n v="7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2"/>
    <n v="1"/>
    <n v="0"/>
    <n v="11"/>
    <n v="0"/>
    <n v="5"/>
    <n v="1"/>
    <n v="2"/>
    <n v="2"/>
    <n v="0"/>
    <n v="0"/>
    <n v="0"/>
    <n v="0"/>
    <n v="5"/>
    <n v="5"/>
    <n v="5"/>
    <n v="1"/>
  </r>
  <r>
    <s v="08EJN0176M"/>
    <n v="1"/>
    <s v="ACTIVO 20-30 1065"/>
    <n v="62"/>
    <s v="SAUCILLO"/>
    <n v="1"/>
    <s v="SAUCILLO"/>
    <s v="CALLE FELIPE ANGELES"/>
    <n v="0"/>
    <s v="DELICIAS"/>
    <s v="PÚBLICO"/>
    <x v="1"/>
    <x v="4"/>
    <x v="0"/>
    <x v="0"/>
    <s v="08FZP0015Y"/>
    <m/>
    <m/>
    <n v="0"/>
    <n v="61"/>
    <n v="55"/>
    <n v="116"/>
    <n v="0"/>
    <n v="0"/>
    <n v="0"/>
    <n v="61"/>
    <n v="55"/>
    <n v="116"/>
    <n v="0"/>
    <n v="0"/>
    <n v="0"/>
    <n v="10"/>
    <n v="10"/>
    <n v="20"/>
    <n v="13"/>
    <n v="18"/>
    <n v="31"/>
    <n v="29"/>
    <n v="23"/>
    <n v="52"/>
    <n v="0"/>
    <n v="0"/>
    <n v="0"/>
    <n v="0"/>
    <n v="0"/>
    <n v="0"/>
    <n v="0"/>
    <n v="0"/>
    <n v="0"/>
    <n v="52"/>
    <n v="51"/>
    <n v="103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1"/>
    <n v="0"/>
    <n v="0"/>
    <n v="8"/>
    <n v="0"/>
    <n v="6"/>
    <n v="1"/>
    <n v="2"/>
    <n v="3"/>
    <n v="0"/>
    <n v="0"/>
    <n v="0"/>
    <n v="0"/>
    <n v="6"/>
    <n v="6"/>
    <n v="6"/>
    <n v="1"/>
  </r>
  <r>
    <s v="08EJN0177L"/>
    <n v="1"/>
    <s v="MIGUEL HIDALGO 1053"/>
    <n v="2"/>
    <s v="ALDAMA"/>
    <n v="1"/>
    <s v="JUAN ALDAMA"/>
    <s v="CALLE CONSTITUCIĂ“N"/>
    <n v="0"/>
    <s v="CHIHUAHUA"/>
    <s v="PÚBLICO"/>
    <x v="1"/>
    <x v="4"/>
    <x v="0"/>
    <x v="0"/>
    <s v="08FZP0008O"/>
    <s v="08FJZ0001A"/>
    <m/>
    <n v="0"/>
    <n v="117"/>
    <n v="106"/>
    <n v="223"/>
    <n v="0"/>
    <n v="0"/>
    <n v="0"/>
    <n v="117"/>
    <n v="106"/>
    <n v="223"/>
    <n v="0"/>
    <n v="0"/>
    <n v="0"/>
    <n v="20"/>
    <n v="23"/>
    <n v="43"/>
    <n v="36"/>
    <n v="41"/>
    <n v="77"/>
    <n v="56"/>
    <n v="44"/>
    <n v="100"/>
    <n v="0"/>
    <n v="0"/>
    <n v="0"/>
    <n v="0"/>
    <n v="0"/>
    <n v="0"/>
    <n v="0"/>
    <n v="0"/>
    <n v="0"/>
    <n v="112"/>
    <n v="108"/>
    <n v="220"/>
    <n v="2"/>
    <n v="4"/>
    <n v="4"/>
    <n v="0"/>
    <n v="0"/>
    <n v="0"/>
    <n v="0"/>
    <n v="10"/>
    <n v="0"/>
    <n v="0"/>
    <n v="0"/>
    <n v="1"/>
    <n v="0"/>
    <n v="0"/>
    <n v="0"/>
    <n v="0"/>
    <n v="0"/>
    <n v="0"/>
    <n v="0"/>
    <n v="10"/>
    <n v="0"/>
    <n v="1"/>
    <n v="1"/>
    <n v="0"/>
    <n v="0"/>
    <n v="0"/>
    <n v="0"/>
    <n v="0"/>
    <n v="1"/>
    <n v="1"/>
    <n v="0"/>
    <n v="15"/>
    <n v="0"/>
    <n v="10"/>
    <n v="2"/>
    <n v="4"/>
    <n v="4"/>
    <n v="0"/>
    <n v="0"/>
    <n v="0"/>
    <n v="0"/>
    <n v="10"/>
    <n v="10"/>
    <n v="10"/>
    <n v="1"/>
  </r>
  <r>
    <s v="08EJN0178K"/>
    <n v="1"/>
    <s v="COMISION FEDERAL DE ELECTRICIDAD 1042"/>
    <n v="58"/>
    <s v="SAN FRANCISCO DE CONCHOS"/>
    <n v="8"/>
    <s v="BOQUILLA DE BABISAS (LA BOQUILLA DE CONCHOS)"/>
    <s v="CALLE LAZARO CARDENAS "/>
    <n v="0"/>
    <s v="DELICIAS"/>
    <s v="PÚBLICO"/>
    <x v="1"/>
    <x v="4"/>
    <x v="0"/>
    <x v="0"/>
    <s v="08FZP0015Y"/>
    <m/>
    <m/>
    <n v="0"/>
    <n v="29"/>
    <n v="21"/>
    <n v="50"/>
    <n v="0"/>
    <n v="0"/>
    <n v="0"/>
    <n v="29"/>
    <n v="21"/>
    <n v="50"/>
    <n v="0"/>
    <n v="0"/>
    <n v="0"/>
    <n v="6"/>
    <n v="5"/>
    <n v="11"/>
    <n v="7"/>
    <n v="9"/>
    <n v="16"/>
    <n v="11"/>
    <n v="6"/>
    <n v="17"/>
    <n v="0"/>
    <n v="0"/>
    <n v="0"/>
    <n v="0"/>
    <n v="0"/>
    <n v="0"/>
    <n v="0"/>
    <n v="0"/>
    <n v="0"/>
    <n v="24"/>
    <n v="20"/>
    <n v="4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1"/>
    <n v="2"/>
    <n v="1"/>
    <n v="0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  <n v="1"/>
  </r>
  <r>
    <s v="08EJN0179J"/>
    <n v="1"/>
    <s v="CARLOS PACHECO 1059"/>
    <n v="7"/>
    <s v="BALLEZA"/>
    <n v="1"/>
    <s v="MARIANO BALLEZA"/>
    <s v="CALLE PLAZA JUAREZ "/>
    <n v="3"/>
    <s v="GUACHOCHI"/>
    <s v="PÚBLICO"/>
    <x v="1"/>
    <x v="4"/>
    <x v="0"/>
    <x v="0"/>
    <s v="08FZP0003T"/>
    <m/>
    <m/>
    <n v="0"/>
    <n v="38"/>
    <n v="33"/>
    <n v="71"/>
    <n v="0"/>
    <n v="0"/>
    <n v="0"/>
    <n v="38"/>
    <n v="33"/>
    <n v="71"/>
    <n v="0"/>
    <n v="0"/>
    <n v="0"/>
    <n v="10"/>
    <n v="9"/>
    <n v="19"/>
    <n v="12"/>
    <n v="12"/>
    <n v="24"/>
    <n v="14"/>
    <n v="10"/>
    <n v="24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80Z"/>
    <n v="2"/>
    <s v="PASCUAL OROZCO 1063"/>
    <n v="31"/>
    <s v="GUERRERO"/>
    <n v="71"/>
    <s v="PASCUAL OROZCO (SAN ISIDRO PASCUAL OROZCO)"/>
    <s v="CALLE PASCUAL OROZCO"/>
    <n v="0"/>
    <s v="CUAUHTÉMOC"/>
    <s v="PÚBLICO"/>
    <x v="1"/>
    <x v="4"/>
    <x v="0"/>
    <x v="0"/>
    <s v="08FZP0014Z"/>
    <s v="08FJZ0002Z"/>
    <m/>
    <n v="0"/>
    <n v="28"/>
    <n v="37"/>
    <n v="65"/>
    <n v="0"/>
    <n v="0"/>
    <n v="0"/>
    <n v="28"/>
    <n v="37"/>
    <n v="65"/>
    <n v="0"/>
    <n v="0"/>
    <n v="0"/>
    <n v="6"/>
    <n v="11"/>
    <n v="17"/>
    <n v="8"/>
    <n v="13"/>
    <n v="21"/>
    <n v="8"/>
    <n v="10"/>
    <n v="18"/>
    <n v="0"/>
    <n v="0"/>
    <n v="0"/>
    <n v="0"/>
    <n v="0"/>
    <n v="0"/>
    <n v="0"/>
    <n v="0"/>
    <n v="0"/>
    <n v="22"/>
    <n v="34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EJN0181Y"/>
    <n v="1"/>
    <s v="JUAN ESCUTIA 1029"/>
    <n v="13"/>
    <s v="CASAS GRANDES"/>
    <n v="1"/>
    <s v="CASAS GRANDES"/>
    <s v="CALLE CONSTITUCION "/>
    <n v="45"/>
    <s v="NVO. CASAS GRANDES"/>
    <s v="PÚBLICO"/>
    <x v="1"/>
    <x v="4"/>
    <x v="0"/>
    <x v="0"/>
    <s v="08FZP0017W"/>
    <s v="08FJZ0003Z"/>
    <m/>
    <n v="0"/>
    <n v="33"/>
    <n v="37"/>
    <n v="70"/>
    <n v="0"/>
    <n v="0"/>
    <n v="0"/>
    <n v="33"/>
    <n v="37"/>
    <n v="70"/>
    <n v="0"/>
    <n v="0"/>
    <n v="0"/>
    <n v="2"/>
    <n v="3"/>
    <n v="5"/>
    <n v="2"/>
    <n v="14"/>
    <n v="16"/>
    <n v="18"/>
    <n v="28"/>
    <n v="46"/>
    <n v="0"/>
    <n v="0"/>
    <n v="0"/>
    <n v="0"/>
    <n v="0"/>
    <n v="0"/>
    <n v="0"/>
    <n v="0"/>
    <n v="0"/>
    <n v="22"/>
    <n v="45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182X"/>
    <n v="1"/>
    <s v="NIĂ‘OS HEROES 1030"/>
    <n v="50"/>
    <s v="NUEVO CASAS GRANDES"/>
    <n v="1"/>
    <s v="NUEVO CASAS GRANDES"/>
    <s v="AVENIDA OCHOA "/>
    <n v="0"/>
    <s v="NVO. CASAS GRANDES"/>
    <s v="PÚBLICO"/>
    <x v="1"/>
    <x v="4"/>
    <x v="0"/>
    <x v="0"/>
    <s v="08FZP0017W"/>
    <s v="08FJZ0003Z"/>
    <m/>
    <n v="0"/>
    <n v="45"/>
    <n v="51"/>
    <n v="96"/>
    <n v="0"/>
    <n v="0"/>
    <n v="0"/>
    <n v="45"/>
    <n v="51"/>
    <n v="96"/>
    <n v="0"/>
    <n v="0"/>
    <n v="0"/>
    <n v="0"/>
    <n v="0"/>
    <n v="0"/>
    <n v="14"/>
    <n v="27"/>
    <n v="41"/>
    <n v="24"/>
    <n v="29"/>
    <n v="53"/>
    <n v="0"/>
    <n v="0"/>
    <n v="0"/>
    <n v="0"/>
    <n v="0"/>
    <n v="0"/>
    <n v="0"/>
    <n v="0"/>
    <n v="0"/>
    <n v="38"/>
    <n v="56"/>
    <n v="94"/>
    <n v="0"/>
    <n v="1"/>
    <n v="3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1"/>
    <n v="3"/>
    <n v="0"/>
    <n v="0"/>
    <n v="0"/>
    <n v="0"/>
    <n v="4"/>
    <n v="5"/>
    <n v="5"/>
    <n v="1"/>
  </r>
  <r>
    <s v="08EJN0183W"/>
    <n v="1"/>
    <s v="NIĂ‘OS HEROES 1047"/>
    <n v="9"/>
    <s v="BOCOYNA"/>
    <n v="169"/>
    <s v="SAN JUANITO"/>
    <s v="AVENIDA DIVISION DEL NORTE "/>
    <n v="0"/>
    <s v="CREEL"/>
    <s v="PÚBLICO"/>
    <x v="1"/>
    <x v="4"/>
    <x v="0"/>
    <x v="0"/>
    <s v="08FZP0019U"/>
    <s v="08FJZ0002Z"/>
    <m/>
    <n v="0"/>
    <n v="44"/>
    <n v="49"/>
    <n v="93"/>
    <n v="0"/>
    <n v="0"/>
    <n v="0"/>
    <n v="44"/>
    <n v="49"/>
    <n v="93"/>
    <n v="0"/>
    <n v="0"/>
    <n v="0"/>
    <n v="9"/>
    <n v="8"/>
    <n v="17"/>
    <n v="17"/>
    <n v="9"/>
    <n v="26"/>
    <n v="18"/>
    <n v="24"/>
    <n v="42"/>
    <n v="0"/>
    <n v="0"/>
    <n v="0"/>
    <n v="0"/>
    <n v="0"/>
    <n v="0"/>
    <n v="0"/>
    <n v="0"/>
    <n v="0"/>
    <n v="44"/>
    <n v="41"/>
    <n v="85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84V"/>
    <n v="1"/>
    <s v="GUACHOCHI 1069"/>
    <n v="27"/>
    <s v="GUACHOCHI"/>
    <n v="1"/>
    <s v="GUACHOCHI"/>
    <s v="CALLE PAZCUAL OROZCO "/>
    <n v="135"/>
    <s v="GUACHOCHI"/>
    <s v="PÚBLICO"/>
    <x v="1"/>
    <x v="4"/>
    <x v="0"/>
    <x v="0"/>
    <s v="08FZP0003T"/>
    <m/>
    <m/>
    <n v="0"/>
    <n v="39"/>
    <n v="44"/>
    <n v="83"/>
    <n v="0"/>
    <n v="0"/>
    <n v="0"/>
    <n v="39"/>
    <n v="44"/>
    <n v="83"/>
    <n v="0"/>
    <n v="0"/>
    <n v="0"/>
    <n v="14"/>
    <n v="8"/>
    <n v="22"/>
    <n v="13"/>
    <n v="16"/>
    <n v="29"/>
    <n v="15"/>
    <n v="17"/>
    <n v="32"/>
    <n v="0"/>
    <n v="0"/>
    <n v="0"/>
    <n v="0"/>
    <n v="0"/>
    <n v="0"/>
    <n v="0"/>
    <n v="0"/>
    <n v="0"/>
    <n v="42"/>
    <n v="41"/>
    <n v="8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6"/>
    <n v="5"/>
    <n v="1"/>
  </r>
  <r>
    <s v="08EJN0185U"/>
    <n v="1"/>
    <s v="JAIME NUNO 1051"/>
    <n v="24"/>
    <s v="SANTA ISABEL"/>
    <n v="1"/>
    <s v="SANTA ISABEL"/>
    <s v="PRIVADA DE GUADALUPE VICTORIA"/>
    <n v="0"/>
    <s v="CHIHUAHUA"/>
    <s v="PÚBLICO"/>
    <x v="1"/>
    <x v="4"/>
    <x v="0"/>
    <x v="0"/>
    <s v="08FZP0012A"/>
    <s v="08FJZ0002Z"/>
    <m/>
    <n v="0"/>
    <n v="32"/>
    <n v="29"/>
    <n v="61"/>
    <n v="0"/>
    <n v="0"/>
    <n v="0"/>
    <n v="32"/>
    <n v="29"/>
    <n v="61"/>
    <n v="0"/>
    <n v="0"/>
    <n v="0"/>
    <n v="8"/>
    <n v="10"/>
    <n v="18"/>
    <n v="10"/>
    <n v="8"/>
    <n v="18"/>
    <n v="15"/>
    <n v="13"/>
    <n v="28"/>
    <n v="0"/>
    <n v="0"/>
    <n v="0"/>
    <n v="0"/>
    <n v="0"/>
    <n v="0"/>
    <n v="0"/>
    <n v="0"/>
    <n v="0"/>
    <n v="33"/>
    <n v="31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86T"/>
    <n v="1"/>
    <s v="FRANCISCO PORTILLO 1068"/>
    <n v="4"/>
    <s v="AQUILES SERDÁN"/>
    <n v="2"/>
    <s v="SANTO DOMINGO (FRANCISCO PORTILLO)"/>
    <s v="CALLE FRANCISCO PORTILLO"/>
    <n v="0"/>
    <s v="CHIHUAHUA"/>
    <s v="PÚBLICO"/>
    <x v="1"/>
    <x v="4"/>
    <x v="0"/>
    <x v="0"/>
    <s v="08FZP0013Z"/>
    <s v="08FJZ0002Z"/>
    <m/>
    <n v="0"/>
    <n v="15"/>
    <n v="13"/>
    <n v="28"/>
    <n v="0"/>
    <n v="0"/>
    <n v="0"/>
    <n v="15"/>
    <n v="13"/>
    <n v="28"/>
    <n v="0"/>
    <n v="0"/>
    <n v="0"/>
    <n v="2"/>
    <n v="2"/>
    <n v="4"/>
    <n v="5"/>
    <n v="5"/>
    <n v="10"/>
    <n v="6"/>
    <n v="3"/>
    <n v="9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187S"/>
    <n v="1"/>
    <s v="MARIA MONTES 1045"/>
    <n v="15"/>
    <s v="COYAME DEL SOTOL"/>
    <n v="1"/>
    <s v="SANTIAGO DE COYAME"/>
    <s v="CALLE CENTENARIO"/>
    <n v="0"/>
    <s v="OJINAGA"/>
    <s v="PÚBLICO"/>
    <x v="1"/>
    <x v="4"/>
    <x v="0"/>
    <x v="0"/>
    <s v="08FZP0004S"/>
    <s v="08FJZ0001A"/>
    <m/>
    <n v="0"/>
    <n v="19"/>
    <n v="10"/>
    <n v="29"/>
    <n v="0"/>
    <n v="0"/>
    <n v="0"/>
    <n v="19"/>
    <n v="10"/>
    <n v="29"/>
    <n v="0"/>
    <n v="0"/>
    <n v="0"/>
    <n v="0"/>
    <n v="3"/>
    <n v="3"/>
    <n v="4"/>
    <n v="4"/>
    <n v="8"/>
    <n v="10"/>
    <n v="6"/>
    <n v="16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188R"/>
    <n v="1"/>
    <s v="NARCISO MENDOZA 1066"/>
    <n v="6"/>
    <s v="BACHÍNIVA"/>
    <n v="1"/>
    <s v="BACHĂŤNIVA"/>
    <s v="AVENIDA ZARAGOZA"/>
    <n v="2"/>
    <s v="CUAUHTÉMOC"/>
    <s v="PÚBLICO"/>
    <x v="1"/>
    <x v="4"/>
    <x v="0"/>
    <x v="0"/>
    <s v="08FZP0009N"/>
    <s v="08FJZ0002Z"/>
    <m/>
    <n v="0"/>
    <n v="42"/>
    <n v="51"/>
    <n v="93"/>
    <n v="0"/>
    <n v="0"/>
    <n v="0"/>
    <n v="42"/>
    <n v="51"/>
    <n v="93"/>
    <n v="0"/>
    <n v="0"/>
    <n v="0"/>
    <n v="11"/>
    <n v="5"/>
    <n v="16"/>
    <n v="8"/>
    <n v="12"/>
    <n v="20"/>
    <n v="23"/>
    <n v="24"/>
    <n v="47"/>
    <n v="0"/>
    <n v="0"/>
    <n v="0"/>
    <n v="0"/>
    <n v="0"/>
    <n v="0"/>
    <n v="0"/>
    <n v="0"/>
    <n v="0"/>
    <n v="42"/>
    <n v="41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189Q"/>
    <n v="1"/>
    <s v="CUAUHTEMOC 1040"/>
    <n v="38"/>
    <s v="JULIMES"/>
    <n v="1"/>
    <s v="JULIMES"/>
    <s v="CALLE JUĂREZ"/>
    <n v="0"/>
    <s v="DELICIAS"/>
    <s v="PÚBLICO"/>
    <x v="1"/>
    <x v="4"/>
    <x v="0"/>
    <x v="0"/>
    <s v="08FZP0006Q"/>
    <m/>
    <m/>
    <n v="0"/>
    <n v="38"/>
    <n v="37"/>
    <n v="75"/>
    <n v="0"/>
    <n v="0"/>
    <n v="0"/>
    <n v="38"/>
    <n v="37"/>
    <n v="75"/>
    <n v="0"/>
    <n v="0"/>
    <n v="0"/>
    <n v="8"/>
    <n v="1"/>
    <n v="9"/>
    <n v="12"/>
    <n v="14"/>
    <n v="26"/>
    <n v="16"/>
    <n v="13"/>
    <n v="29"/>
    <n v="0"/>
    <n v="0"/>
    <n v="0"/>
    <n v="0"/>
    <n v="0"/>
    <n v="0"/>
    <n v="0"/>
    <n v="0"/>
    <n v="0"/>
    <n v="36"/>
    <n v="28"/>
    <n v="6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190F"/>
    <n v="1"/>
    <s v="ENRIQUETA SURAY 1078"/>
    <n v="1"/>
    <s v="AHUMADA"/>
    <n v="1"/>
    <s v="MIGUEL AHUMADA"/>
    <s v="CALLE BOLIVIA"/>
    <n v="501"/>
    <s v="JUÁREZ"/>
    <s v="PÚBLICO"/>
    <x v="1"/>
    <x v="4"/>
    <x v="0"/>
    <x v="0"/>
    <s v="08FZP0018V"/>
    <s v="08FJZ0003Z"/>
    <m/>
    <n v="0"/>
    <n v="40"/>
    <n v="47"/>
    <n v="87"/>
    <n v="0"/>
    <n v="0"/>
    <n v="0"/>
    <n v="40"/>
    <n v="47"/>
    <n v="87"/>
    <n v="0"/>
    <n v="0"/>
    <n v="0"/>
    <n v="3"/>
    <n v="3"/>
    <n v="6"/>
    <n v="11"/>
    <n v="9"/>
    <n v="20"/>
    <n v="28"/>
    <n v="34"/>
    <n v="62"/>
    <n v="0"/>
    <n v="0"/>
    <n v="0"/>
    <n v="0"/>
    <n v="0"/>
    <n v="0"/>
    <n v="0"/>
    <n v="0"/>
    <n v="0"/>
    <n v="42"/>
    <n v="46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EJN0191E"/>
    <n v="1"/>
    <s v="ADOLFO LOPEZ MATEOS 1001"/>
    <n v="10"/>
    <s v="BUENAVENTURA"/>
    <n v="26"/>
    <s v="FLORES MAGĂ“N"/>
    <s v="CALLE FLORES MAGON (EL CARMEN)"/>
    <n v="0"/>
    <s v="NVO. CASAS GRANDES"/>
    <s v="PÚBLICO"/>
    <x v="1"/>
    <x v="4"/>
    <x v="0"/>
    <x v="0"/>
    <s v="08FZP0017W"/>
    <s v="08FJZ0003Z"/>
    <m/>
    <n v="0"/>
    <n v="34"/>
    <n v="40"/>
    <n v="74"/>
    <n v="0"/>
    <n v="0"/>
    <n v="0"/>
    <n v="34"/>
    <n v="40"/>
    <n v="74"/>
    <n v="0"/>
    <n v="0"/>
    <n v="0"/>
    <n v="3"/>
    <n v="11"/>
    <n v="14"/>
    <n v="12"/>
    <n v="8"/>
    <n v="20"/>
    <n v="10"/>
    <n v="14"/>
    <n v="24"/>
    <n v="0"/>
    <n v="0"/>
    <n v="0"/>
    <n v="0"/>
    <n v="0"/>
    <n v="0"/>
    <n v="0"/>
    <n v="0"/>
    <n v="0"/>
    <n v="25"/>
    <n v="33"/>
    <n v="58"/>
    <n v="0"/>
    <n v="1"/>
    <n v="2"/>
    <n v="0"/>
    <n v="0"/>
    <n v="0"/>
    <n v="1"/>
    <n v="4"/>
    <n v="0"/>
    <n v="1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EJN0192D"/>
    <n v="1"/>
    <s v="NARCISO MENDOZA 1071"/>
    <n v="39"/>
    <s v="LÓPEZ"/>
    <n v="1"/>
    <s v="OCTAVIANO LĂ“PEZ"/>
    <s v="CALLE 5 DE MAYO"/>
    <n v="1"/>
    <s v="HIDALGO DEL PARRAL"/>
    <s v="PÚBLICO"/>
    <x v="1"/>
    <x v="4"/>
    <x v="0"/>
    <x v="0"/>
    <s v="08FZP0011B"/>
    <m/>
    <m/>
    <n v="0"/>
    <n v="54"/>
    <n v="55"/>
    <n v="109"/>
    <n v="0"/>
    <n v="0"/>
    <n v="0"/>
    <n v="54"/>
    <n v="55"/>
    <n v="109"/>
    <n v="0"/>
    <n v="0"/>
    <n v="0"/>
    <n v="17"/>
    <n v="8"/>
    <n v="25"/>
    <n v="18"/>
    <n v="24"/>
    <n v="42"/>
    <n v="20"/>
    <n v="16"/>
    <n v="36"/>
    <n v="0"/>
    <n v="0"/>
    <n v="0"/>
    <n v="0"/>
    <n v="0"/>
    <n v="0"/>
    <n v="0"/>
    <n v="0"/>
    <n v="0"/>
    <n v="55"/>
    <n v="48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193C"/>
    <n v="1"/>
    <s v="BENITO JUAREZ 1086"/>
    <n v="10"/>
    <s v="BUENAVENTURA"/>
    <n v="5"/>
    <s v="EJIDO BENITO JUĂREZ"/>
    <s v="CALLE FRANCISCO I "/>
    <n v="0"/>
    <s v="NVO. CASAS GRANDES"/>
    <s v="PÚBLICO"/>
    <x v="1"/>
    <x v="4"/>
    <x v="0"/>
    <x v="0"/>
    <s v="08FZP0017W"/>
    <s v="08FJZ0003Z"/>
    <m/>
    <n v="0"/>
    <n v="36"/>
    <n v="34"/>
    <n v="70"/>
    <n v="0"/>
    <n v="0"/>
    <n v="0"/>
    <n v="36"/>
    <n v="34"/>
    <n v="70"/>
    <n v="0"/>
    <n v="0"/>
    <n v="0"/>
    <n v="4"/>
    <n v="5"/>
    <n v="9"/>
    <n v="14"/>
    <n v="10"/>
    <n v="24"/>
    <n v="17"/>
    <n v="12"/>
    <n v="29"/>
    <n v="0"/>
    <n v="0"/>
    <n v="0"/>
    <n v="0"/>
    <n v="0"/>
    <n v="0"/>
    <n v="0"/>
    <n v="0"/>
    <n v="0"/>
    <n v="35"/>
    <n v="27"/>
    <n v="62"/>
    <n v="0"/>
    <n v="1"/>
    <n v="2"/>
    <n v="0"/>
    <n v="0"/>
    <n v="0"/>
    <n v="1"/>
    <n v="4"/>
    <n v="0"/>
    <n v="1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5"/>
    <n v="4"/>
    <n v="1"/>
  </r>
  <r>
    <s v="08EJN0194B"/>
    <n v="1"/>
    <s v="ALVARO OBREGON 1088"/>
    <n v="17"/>
    <s v="CUAUHTÉMOC"/>
    <n v="106"/>
    <s v="COLONIA OBREGĂ“N (RUBIO)"/>
    <s v="AVENIDA ALLENDE"/>
    <n v="302"/>
    <s v="CUAUHTÉMOC"/>
    <s v="PÚBLICO"/>
    <x v="1"/>
    <x v="4"/>
    <x v="0"/>
    <x v="0"/>
    <s v="08FZP0009N"/>
    <s v="08FJZ0002Z"/>
    <m/>
    <n v="0"/>
    <n v="35"/>
    <n v="46"/>
    <n v="81"/>
    <n v="0"/>
    <n v="0"/>
    <n v="0"/>
    <n v="35"/>
    <n v="46"/>
    <n v="81"/>
    <n v="0"/>
    <n v="0"/>
    <n v="0"/>
    <n v="3"/>
    <n v="1"/>
    <n v="4"/>
    <n v="9"/>
    <n v="13"/>
    <n v="22"/>
    <n v="21"/>
    <n v="20"/>
    <n v="41"/>
    <n v="0"/>
    <n v="0"/>
    <n v="0"/>
    <n v="0"/>
    <n v="0"/>
    <n v="0"/>
    <n v="0"/>
    <n v="0"/>
    <n v="0"/>
    <n v="33"/>
    <n v="34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195A"/>
    <n v="1"/>
    <s v="BENITO JUAREZ 1064"/>
    <n v="19"/>
    <s v="CHIHUAHUA"/>
    <n v="300"/>
    <s v="EL SAUZ"/>
    <s v="CALLE VENEZUELA"/>
    <n v="0"/>
    <s v="CHIHUAHUA"/>
    <s v="PÚBLICO"/>
    <x v="1"/>
    <x v="4"/>
    <x v="0"/>
    <x v="0"/>
    <s v="08FZP0004S"/>
    <s v="08FJZ0001A"/>
    <s v="08ACE0001J"/>
    <n v="0"/>
    <n v="20"/>
    <n v="19"/>
    <n v="39"/>
    <n v="0"/>
    <n v="0"/>
    <n v="0"/>
    <n v="20"/>
    <n v="19"/>
    <n v="39"/>
    <n v="0"/>
    <n v="0"/>
    <n v="0"/>
    <n v="4"/>
    <n v="4"/>
    <n v="8"/>
    <n v="6"/>
    <n v="8"/>
    <n v="14"/>
    <n v="7"/>
    <n v="3"/>
    <n v="10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196Z"/>
    <n v="1"/>
    <s v="ADOLFO LOPEZ MATEOS 1085"/>
    <n v="62"/>
    <s v="SAUCILLO"/>
    <n v="23"/>
    <s v="ORRANTEĂ‘O"/>
    <s v="CALLE EL ORRANTEĂ‘O"/>
    <n v="0"/>
    <s v="DELICIAS"/>
    <s v="PÚBLICO"/>
    <x v="1"/>
    <x v="4"/>
    <x v="0"/>
    <x v="0"/>
    <s v="08FZP0015Y"/>
    <m/>
    <m/>
    <n v="0"/>
    <n v="31"/>
    <n v="22"/>
    <n v="53"/>
    <n v="0"/>
    <n v="0"/>
    <n v="0"/>
    <n v="31"/>
    <n v="22"/>
    <n v="53"/>
    <n v="0"/>
    <n v="0"/>
    <n v="0"/>
    <n v="8"/>
    <n v="7"/>
    <n v="15"/>
    <n v="13"/>
    <n v="9"/>
    <n v="22"/>
    <n v="11"/>
    <n v="7"/>
    <n v="18"/>
    <n v="0"/>
    <n v="0"/>
    <n v="0"/>
    <n v="0"/>
    <n v="0"/>
    <n v="0"/>
    <n v="0"/>
    <n v="0"/>
    <n v="0"/>
    <n v="32"/>
    <n v="23"/>
    <n v="5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5"/>
    <n v="1"/>
    <n v="2"/>
    <n v="1"/>
    <n v="1"/>
    <n v="1"/>
    <n v="0"/>
    <n v="0"/>
    <n v="0"/>
    <n v="0"/>
    <n v="3"/>
    <n v="4"/>
    <n v="3"/>
    <n v="1"/>
  </r>
  <r>
    <s v="08EJN0197Z"/>
    <n v="1"/>
    <s v="15 DE MAYO 1089"/>
    <n v="19"/>
    <s v="CHIHUAHUA"/>
    <n v="1"/>
    <s v="CHIHUAHUA"/>
    <s v="CALLE JUAREZ"/>
    <n v="0"/>
    <s v="CHIHUAHUA"/>
    <s v="PÚBLICO"/>
    <x v="1"/>
    <x v="4"/>
    <x v="0"/>
    <x v="0"/>
    <s v="08FZP0008O"/>
    <s v="08FJZ0001A"/>
    <m/>
    <n v="0"/>
    <n v="61"/>
    <n v="52"/>
    <n v="113"/>
    <n v="0"/>
    <n v="0"/>
    <n v="0"/>
    <n v="61"/>
    <n v="52"/>
    <n v="113"/>
    <n v="0"/>
    <n v="0"/>
    <n v="0"/>
    <n v="10"/>
    <n v="2"/>
    <n v="12"/>
    <n v="20"/>
    <n v="17"/>
    <n v="37"/>
    <n v="28"/>
    <n v="23"/>
    <n v="51"/>
    <n v="0"/>
    <n v="0"/>
    <n v="0"/>
    <n v="0"/>
    <n v="0"/>
    <n v="0"/>
    <n v="0"/>
    <n v="0"/>
    <n v="0"/>
    <n v="58"/>
    <n v="42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198Y"/>
    <n v="1"/>
    <s v="21 DE ABRIL 1090"/>
    <n v="19"/>
    <s v="CHIHUAHUA"/>
    <n v="1"/>
    <s v="CHIHUAHUA"/>
    <s v="CALLE FRANCISCO VILLA"/>
    <n v="6304"/>
    <s v="CHIHUAHUA"/>
    <s v="PÚBLICO"/>
    <x v="1"/>
    <x v="4"/>
    <x v="0"/>
    <x v="0"/>
    <s v="08FZP0004S"/>
    <s v="08FJZ0001A"/>
    <m/>
    <n v="0"/>
    <n v="61"/>
    <n v="74"/>
    <n v="135"/>
    <n v="0"/>
    <n v="0"/>
    <n v="0"/>
    <n v="61"/>
    <n v="74"/>
    <n v="135"/>
    <n v="0"/>
    <n v="0"/>
    <n v="0"/>
    <n v="11"/>
    <n v="9"/>
    <n v="20"/>
    <n v="19"/>
    <n v="22"/>
    <n v="41"/>
    <n v="21"/>
    <n v="26"/>
    <n v="47"/>
    <n v="0"/>
    <n v="0"/>
    <n v="0"/>
    <n v="0"/>
    <n v="0"/>
    <n v="0"/>
    <n v="0"/>
    <n v="0"/>
    <n v="0"/>
    <n v="51"/>
    <n v="57"/>
    <n v="108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1"/>
    <n v="0"/>
    <n v="0"/>
    <n v="0"/>
    <n v="0"/>
    <n v="1"/>
    <n v="1"/>
    <n v="1"/>
    <n v="0"/>
    <n v="12"/>
    <n v="0"/>
    <n v="6"/>
    <n v="1"/>
    <n v="2"/>
    <n v="3"/>
    <n v="0"/>
    <n v="0"/>
    <n v="0"/>
    <n v="0"/>
    <n v="6"/>
    <n v="7"/>
    <n v="6"/>
    <n v="1"/>
  </r>
  <r>
    <s v="08EJN0199X"/>
    <n v="1"/>
    <s v="NARCISO MENDOZA 1091"/>
    <n v="19"/>
    <s v="CHIHUAHUA"/>
    <n v="1"/>
    <s v="CHIHUAHUA"/>
    <s v="CALLE 20 DE NOVIEMBRE"/>
    <n v="2615"/>
    <s v="CHIHUAHUA"/>
    <s v="PÚBLICO"/>
    <x v="1"/>
    <x v="4"/>
    <x v="0"/>
    <x v="0"/>
    <s v="08FZP0008O"/>
    <s v="08FJZ0001A"/>
    <m/>
    <n v="0"/>
    <n v="29"/>
    <n v="17"/>
    <n v="46"/>
    <n v="0"/>
    <n v="0"/>
    <n v="0"/>
    <n v="29"/>
    <n v="17"/>
    <n v="46"/>
    <n v="0"/>
    <n v="0"/>
    <n v="0"/>
    <n v="12"/>
    <n v="6"/>
    <n v="18"/>
    <n v="12"/>
    <n v="6"/>
    <n v="18"/>
    <n v="10"/>
    <n v="6"/>
    <n v="16"/>
    <n v="0"/>
    <n v="0"/>
    <n v="0"/>
    <n v="0"/>
    <n v="0"/>
    <n v="0"/>
    <n v="0"/>
    <n v="0"/>
    <n v="0"/>
    <n v="34"/>
    <n v="18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1"/>
    <n v="0"/>
    <n v="1"/>
    <n v="0"/>
    <n v="8"/>
    <n v="0"/>
    <n v="3"/>
    <n v="1"/>
    <n v="1"/>
    <n v="1"/>
    <n v="0"/>
    <n v="0"/>
    <n v="0"/>
    <n v="0"/>
    <n v="3"/>
    <n v="4"/>
    <n v="3"/>
    <n v="1"/>
  </r>
  <r>
    <s v="08EJN0200W"/>
    <n v="1"/>
    <s v="LUZ MARIA SERRADEL 1092"/>
    <n v="31"/>
    <s v="GUERRERO"/>
    <n v="23"/>
    <s v="BASĂšCHIL"/>
    <s v="CALLE COLONIA CENTRO"/>
    <n v="0"/>
    <s v="CUAUHTÉMOC"/>
    <s v="PÚBLICO"/>
    <x v="1"/>
    <x v="4"/>
    <x v="0"/>
    <x v="0"/>
    <s v="08FZP0014Z"/>
    <s v="08FJZ0002Z"/>
    <m/>
    <n v="0"/>
    <n v="31"/>
    <n v="28"/>
    <n v="59"/>
    <n v="0"/>
    <n v="0"/>
    <n v="0"/>
    <n v="31"/>
    <n v="28"/>
    <n v="59"/>
    <n v="0"/>
    <n v="0"/>
    <n v="0"/>
    <n v="6"/>
    <n v="4"/>
    <n v="10"/>
    <n v="9"/>
    <n v="8"/>
    <n v="17"/>
    <n v="10"/>
    <n v="14"/>
    <n v="24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01V"/>
    <n v="1"/>
    <s v="JUAN ESCUTIA 1093"/>
    <n v="62"/>
    <s v="SAUCILLO"/>
    <n v="41"/>
    <s v="LAS VARAS"/>
    <s v="CALLE LAS VARAS"/>
    <n v="0"/>
    <s v="DELICIAS"/>
    <s v="PÚBLICO"/>
    <x v="1"/>
    <x v="4"/>
    <x v="0"/>
    <x v="0"/>
    <s v="08FZP0015Y"/>
    <m/>
    <m/>
    <n v="0"/>
    <n v="21"/>
    <n v="33"/>
    <n v="54"/>
    <n v="0"/>
    <n v="0"/>
    <n v="0"/>
    <n v="21"/>
    <n v="33"/>
    <n v="54"/>
    <n v="0"/>
    <n v="0"/>
    <n v="0"/>
    <n v="10"/>
    <n v="7"/>
    <n v="17"/>
    <n v="8"/>
    <n v="10"/>
    <n v="18"/>
    <n v="8"/>
    <n v="13"/>
    <n v="21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202U"/>
    <n v="1"/>
    <s v="DOMINGA GANDARA C 1094"/>
    <n v="55"/>
    <s v="ROSALES"/>
    <n v="1"/>
    <s v="SANTA CRUZ DE ROSALES"/>
    <s v="CALLE 5 DE MAYO"/>
    <n v="10"/>
    <s v="DELICIAS"/>
    <s v="PÚBLICO"/>
    <x v="1"/>
    <x v="4"/>
    <x v="0"/>
    <x v="0"/>
    <s v="08FZP0006Q"/>
    <m/>
    <m/>
    <n v="0"/>
    <n v="48"/>
    <n v="39"/>
    <n v="87"/>
    <n v="0"/>
    <n v="0"/>
    <n v="0"/>
    <n v="48"/>
    <n v="39"/>
    <n v="87"/>
    <n v="0"/>
    <n v="0"/>
    <n v="0"/>
    <n v="3"/>
    <n v="5"/>
    <n v="8"/>
    <n v="22"/>
    <n v="21"/>
    <n v="43"/>
    <n v="26"/>
    <n v="18"/>
    <n v="44"/>
    <n v="0"/>
    <n v="0"/>
    <n v="0"/>
    <n v="0"/>
    <n v="0"/>
    <n v="0"/>
    <n v="0"/>
    <n v="0"/>
    <n v="0"/>
    <n v="51"/>
    <n v="44"/>
    <n v="95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EJN0203T"/>
    <n v="1"/>
    <s v="TERESA DE LA ROSA 1095"/>
    <n v="63"/>
    <s v="TEMÓSACHIC"/>
    <n v="1"/>
    <s v="TEMĂ“SACHIC"/>
    <s v="CALLE HIDALGO"/>
    <n v="0"/>
    <s v="MADERA"/>
    <s v="PÚBLICO"/>
    <x v="1"/>
    <x v="4"/>
    <x v="0"/>
    <x v="0"/>
    <s v="08FZP0014Z"/>
    <s v="08FJZ0002Z"/>
    <m/>
    <n v="0"/>
    <n v="38"/>
    <n v="28"/>
    <n v="66"/>
    <n v="0"/>
    <n v="0"/>
    <n v="0"/>
    <n v="38"/>
    <n v="28"/>
    <n v="66"/>
    <n v="0"/>
    <n v="0"/>
    <n v="0"/>
    <n v="6"/>
    <n v="4"/>
    <n v="10"/>
    <n v="11"/>
    <n v="10"/>
    <n v="21"/>
    <n v="13"/>
    <n v="11"/>
    <n v="24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4S"/>
    <n v="1"/>
    <s v="AURELIA CALDERON DE ESCOBAR 1096"/>
    <n v="37"/>
    <s v="JUÁREZ"/>
    <n v="1"/>
    <s v="JUĂREZ"/>
    <s v="CALLE FRANCIA"/>
    <n v="268"/>
    <s v="JUÁREZ"/>
    <s v="PÚBLICO"/>
    <x v="1"/>
    <x v="4"/>
    <x v="0"/>
    <x v="0"/>
    <s v="08FZP0005R"/>
    <s v="08FJZ0003Z"/>
    <m/>
    <n v="0"/>
    <n v="37"/>
    <n v="38"/>
    <n v="75"/>
    <n v="0"/>
    <n v="0"/>
    <n v="0"/>
    <n v="37"/>
    <n v="38"/>
    <n v="75"/>
    <n v="0"/>
    <n v="0"/>
    <n v="0"/>
    <n v="5"/>
    <n v="5"/>
    <n v="10"/>
    <n v="11"/>
    <n v="8"/>
    <n v="19"/>
    <n v="20"/>
    <n v="18"/>
    <n v="38"/>
    <n v="0"/>
    <n v="0"/>
    <n v="0"/>
    <n v="0"/>
    <n v="0"/>
    <n v="0"/>
    <n v="0"/>
    <n v="0"/>
    <n v="0"/>
    <n v="36"/>
    <n v="31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205R"/>
    <n v="1"/>
    <s v="ACTIVO 20-30 1097"/>
    <n v="21"/>
    <s v="DELICIAS"/>
    <n v="1"/>
    <s v="DELICIAS"/>
    <s v="AVENIDA 23 "/>
    <n v="0"/>
    <s v="DELICIAS"/>
    <s v="PÚBLICO"/>
    <x v="1"/>
    <x v="4"/>
    <x v="0"/>
    <x v="0"/>
    <s v="08FZP0015Y"/>
    <m/>
    <m/>
    <n v="0"/>
    <n v="35"/>
    <n v="36"/>
    <n v="71"/>
    <n v="0"/>
    <n v="0"/>
    <n v="0"/>
    <n v="35"/>
    <n v="36"/>
    <n v="71"/>
    <n v="0"/>
    <n v="0"/>
    <n v="0"/>
    <n v="4"/>
    <n v="5"/>
    <n v="9"/>
    <n v="8"/>
    <n v="12"/>
    <n v="20"/>
    <n v="11"/>
    <n v="15"/>
    <n v="26"/>
    <n v="0"/>
    <n v="0"/>
    <n v="0"/>
    <n v="0"/>
    <n v="0"/>
    <n v="0"/>
    <n v="0"/>
    <n v="0"/>
    <n v="0"/>
    <n v="23"/>
    <n v="32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5"/>
    <n v="3"/>
    <n v="1"/>
  </r>
  <r>
    <s v="08EJN0206Q"/>
    <n v="1"/>
    <s v="JUAN JACOBO ROUSSEAU 1098"/>
    <n v="19"/>
    <s v="CHIHUAHUA"/>
    <n v="1"/>
    <s v="CHIHUAHUA"/>
    <s v="CALLE DONATO GUERRA"/>
    <n v="3404"/>
    <s v="CHIHUAHUA"/>
    <s v="PÚBLICO"/>
    <x v="1"/>
    <x v="4"/>
    <x v="0"/>
    <x v="0"/>
    <s v="08FZP0001V"/>
    <s v="08FJZ0001A"/>
    <m/>
    <n v="0"/>
    <n v="17"/>
    <n v="17"/>
    <n v="34"/>
    <n v="0"/>
    <n v="0"/>
    <n v="0"/>
    <n v="17"/>
    <n v="17"/>
    <n v="34"/>
    <n v="0"/>
    <n v="0"/>
    <n v="0"/>
    <n v="2"/>
    <n v="1"/>
    <n v="3"/>
    <n v="2"/>
    <n v="0"/>
    <n v="2"/>
    <n v="7"/>
    <n v="6"/>
    <n v="13"/>
    <n v="0"/>
    <n v="0"/>
    <n v="0"/>
    <n v="0"/>
    <n v="0"/>
    <n v="0"/>
    <n v="0"/>
    <n v="0"/>
    <n v="0"/>
    <n v="11"/>
    <n v="7"/>
    <n v="1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214Z"/>
    <n v="1"/>
    <s v="FRED H GUFFY 1121"/>
    <n v="19"/>
    <s v="CHIHUAHUA"/>
    <n v="1"/>
    <s v="CHIHUAHUA"/>
    <s v="CALLE BETECHI"/>
    <n v="705"/>
    <s v="CHIHUAHUA"/>
    <s v="PÚBLICO"/>
    <x v="1"/>
    <x v="4"/>
    <x v="0"/>
    <x v="0"/>
    <s v="08FZP0004S"/>
    <s v="08FJZ0001A"/>
    <m/>
    <n v="0"/>
    <n v="13"/>
    <n v="17"/>
    <n v="30"/>
    <n v="0"/>
    <n v="0"/>
    <n v="0"/>
    <n v="13"/>
    <n v="17"/>
    <n v="30"/>
    <n v="0"/>
    <n v="0"/>
    <n v="0"/>
    <n v="2"/>
    <n v="1"/>
    <n v="3"/>
    <n v="7"/>
    <n v="12"/>
    <n v="19"/>
    <n v="5"/>
    <n v="6"/>
    <n v="11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EJN0223G"/>
    <n v="1"/>
    <s v="SEHUAMACHI 1142"/>
    <n v="19"/>
    <s v="CHIHUAHUA"/>
    <n v="1"/>
    <s v="CHIHUAHUA"/>
    <s v="CALLE ENCINO"/>
    <n v="304"/>
    <s v="CHIHUAHUA"/>
    <s v="PÚBLICO"/>
    <x v="1"/>
    <x v="4"/>
    <x v="0"/>
    <x v="0"/>
    <s v="08FZP0004S"/>
    <s v="08FJZ0001A"/>
    <m/>
    <n v="0"/>
    <n v="34"/>
    <n v="26"/>
    <n v="60"/>
    <n v="0"/>
    <n v="0"/>
    <n v="0"/>
    <n v="34"/>
    <n v="26"/>
    <n v="60"/>
    <n v="0"/>
    <n v="0"/>
    <n v="0"/>
    <n v="1"/>
    <n v="1"/>
    <n v="2"/>
    <n v="10"/>
    <n v="3"/>
    <n v="13"/>
    <n v="12"/>
    <n v="11"/>
    <n v="23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2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4"/>
    <n v="3"/>
    <n v="1"/>
  </r>
  <r>
    <s v="08EJN0224F"/>
    <n v="1"/>
    <s v="JEAN PIAGET 1143"/>
    <n v="19"/>
    <s v="CHIHUAHUA"/>
    <n v="1"/>
    <s v="CHIHUAHUA"/>
    <s v="CALLE ATENAS"/>
    <n v="1012"/>
    <s v="CHIHUAHUA"/>
    <s v="PÚBLICO"/>
    <x v="1"/>
    <x v="4"/>
    <x v="0"/>
    <x v="0"/>
    <s v="08FZP0001V"/>
    <s v="08FJZ0001A"/>
    <m/>
    <n v="0"/>
    <n v="11"/>
    <n v="9"/>
    <n v="20"/>
    <n v="0"/>
    <n v="0"/>
    <n v="0"/>
    <n v="11"/>
    <n v="9"/>
    <n v="20"/>
    <n v="0"/>
    <n v="0"/>
    <n v="0"/>
    <n v="1"/>
    <n v="1"/>
    <n v="2"/>
    <n v="6"/>
    <n v="5"/>
    <n v="11"/>
    <n v="6"/>
    <n v="1"/>
    <n v="7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233N"/>
    <n v="1"/>
    <s v="MARGARITA H. DE CAMPOS 1122"/>
    <n v="19"/>
    <s v="CHIHUAHUA"/>
    <n v="1"/>
    <s v="CHIHUAHUA"/>
    <s v="CALLE GUADALUPE VICTORIA"/>
    <n v="1005"/>
    <s v="CHIHUAHUA"/>
    <s v="PÚBLICO"/>
    <x v="1"/>
    <x v="4"/>
    <x v="0"/>
    <x v="0"/>
    <s v="08FZP0013Z"/>
    <s v="08FJZ0002Z"/>
    <m/>
    <n v="0"/>
    <n v="74"/>
    <n v="46"/>
    <n v="120"/>
    <n v="0"/>
    <n v="0"/>
    <n v="0"/>
    <n v="74"/>
    <n v="46"/>
    <n v="120"/>
    <n v="0"/>
    <n v="0"/>
    <n v="0"/>
    <n v="7"/>
    <n v="8"/>
    <n v="15"/>
    <n v="31"/>
    <n v="8"/>
    <n v="39"/>
    <n v="33"/>
    <n v="20"/>
    <n v="53"/>
    <n v="0"/>
    <n v="0"/>
    <n v="0"/>
    <n v="0"/>
    <n v="0"/>
    <n v="0"/>
    <n v="0"/>
    <n v="0"/>
    <n v="0"/>
    <n v="71"/>
    <n v="36"/>
    <n v="107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236K"/>
    <n v="1"/>
    <s v="ROSAURA ZAPATA 1006"/>
    <n v="32"/>
    <s v="HIDALGO DEL PARRAL"/>
    <n v="1"/>
    <s v="HIDALGO DEL PARRAL"/>
    <s v="CALLE PLAZA JUAREZ"/>
    <n v="16"/>
    <s v="HIDALGO DEL PARRAL"/>
    <s v="PÚBLICO"/>
    <x v="1"/>
    <x v="4"/>
    <x v="0"/>
    <x v="0"/>
    <s v="08FZP0003T"/>
    <m/>
    <m/>
    <n v="0"/>
    <n v="75"/>
    <n v="86"/>
    <n v="161"/>
    <n v="0"/>
    <n v="0"/>
    <n v="0"/>
    <n v="75"/>
    <n v="86"/>
    <n v="161"/>
    <n v="0"/>
    <n v="0"/>
    <n v="0"/>
    <n v="7"/>
    <n v="17"/>
    <n v="24"/>
    <n v="30"/>
    <n v="28"/>
    <n v="58"/>
    <n v="31"/>
    <n v="35"/>
    <n v="66"/>
    <n v="0"/>
    <n v="0"/>
    <n v="0"/>
    <n v="0"/>
    <n v="0"/>
    <n v="0"/>
    <n v="0"/>
    <n v="0"/>
    <n v="0"/>
    <n v="68"/>
    <n v="80"/>
    <n v="148"/>
    <n v="2"/>
    <n v="3"/>
    <n v="4"/>
    <n v="0"/>
    <n v="0"/>
    <n v="0"/>
    <n v="0"/>
    <n v="9"/>
    <n v="0"/>
    <n v="0"/>
    <n v="0"/>
    <n v="1"/>
    <n v="0"/>
    <n v="0"/>
    <n v="0"/>
    <n v="0"/>
    <n v="0"/>
    <n v="0"/>
    <n v="0"/>
    <n v="9"/>
    <n v="1"/>
    <n v="0"/>
    <n v="1"/>
    <n v="0"/>
    <n v="0"/>
    <n v="0"/>
    <n v="0"/>
    <n v="0"/>
    <n v="1"/>
    <n v="0"/>
    <n v="0"/>
    <n v="13"/>
    <n v="0"/>
    <n v="9"/>
    <n v="2"/>
    <n v="3"/>
    <n v="4"/>
    <n v="0"/>
    <n v="0"/>
    <n v="0"/>
    <n v="0"/>
    <n v="9"/>
    <n v="9"/>
    <n v="9"/>
    <n v="1"/>
  </r>
  <r>
    <s v="08EJN0237J"/>
    <n v="1"/>
    <s v="DAVID ALFARO SIQUEIROS 1112"/>
    <n v="45"/>
    <s v="MEOQUI"/>
    <n v="13"/>
    <s v="GUADALUPE VICTORIA"/>
    <s v="NINGUNO NINGUNO"/>
    <n v="0"/>
    <s v="DELICIAS"/>
    <s v="PÚBLICO"/>
    <x v="1"/>
    <x v="4"/>
    <x v="0"/>
    <x v="0"/>
    <s v="08FZP0006Q"/>
    <m/>
    <m/>
    <n v="0"/>
    <n v="14"/>
    <n v="17"/>
    <n v="31"/>
    <n v="0"/>
    <n v="0"/>
    <n v="0"/>
    <n v="14"/>
    <n v="17"/>
    <n v="31"/>
    <n v="0"/>
    <n v="0"/>
    <n v="0"/>
    <n v="6"/>
    <n v="8"/>
    <n v="14"/>
    <n v="5"/>
    <n v="6"/>
    <n v="11"/>
    <n v="3"/>
    <n v="6"/>
    <n v="9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43U"/>
    <n v="1"/>
    <s v="18 DE MARZO 1084"/>
    <n v="19"/>
    <s v="CHIHUAHUA"/>
    <n v="1"/>
    <s v="CHIHUAHUA"/>
    <s v="CALLE CARACAS"/>
    <n v="0"/>
    <s v="CHIHUAHUA"/>
    <s v="PÚBLICO"/>
    <x v="1"/>
    <x v="4"/>
    <x v="0"/>
    <x v="0"/>
    <s v="08FZP0004S"/>
    <s v="08FJZ0001A"/>
    <m/>
    <n v="0"/>
    <n v="60"/>
    <n v="69"/>
    <n v="129"/>
    <n v="0"/>
    <n v="0"/>
    <n v="0"/>
    <n v="60"/>
    <n v="69"/>
    <n v="129"/>
    <n v="0"/>
    <n v="0"/>
    <n v="0"/>
    <n v="8"/>
    <n v="8"/>
    <n v="16"/>
    <n v="16"/>
    <n v="16"/>
    <n v="32"/>
    <n v="28"/>
    <n v="22"/>
    <n v="50"/>
    <n v="0"/>
    <n v="0"/>
    <n v="0"/>
    <n v="0"/>
    <n v="0"/>
    <n v="0"/>
    <n v="0"/>
    <n v="0"/>
    <n v="0"/>
    <n v="52"/>
    <n v="46"/>
    <n v="98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245S"/>
    <n v="1"/>
    <s v="MA ESTHER ZUNO DE ECHEVERRIA 1120"/>
    <n v="19"/>
    <s v="CHIHUAHUA"/>
    <n v="1"/>
    <s v="CHIHUAHUA"/>
    <s v="CALLE 56"/>
    <n v="2814"/>
    <s v="CHIHUAHUA"/>
    <s v="PÚBLICO"/>
    <x v="1"/>
    <x v="4"/>
    <x v="0"/>
    <x v="0"/>
    <s v="08FZP0012A"/>
    <s v="08FJZ0002Z"/>
    <m/>
    <n v="0"/>
    <n v="49"/>
    <n v="52"/>
    <n v="101"/>
    <n v="0"/>
    <n v="0"/>
    <n v="0"/>
    <n v="49"/>
    <n v="52"/>
    <n v="101"/>
    <n v="0"/>
    <n v="0"/>
    <n v="0"/>
    <n v="8"/>
    <n v="6"/>
    <n v="14"/>
    <n v="18"/>
    <n v="11"/>
    <n v="29"/>
    <n v="20"/>
    <n v="19"/>
    <n v="39"/>
    <n v="0"/>
    <n v="0"/>
    <n v="0"/>
    <n v="0"/>
    <n v="0"/>
    <n v="0"/>
    <n v="0"/>
    <n v="0"/>
    <n v="0"/>
    <n v="46"/>
    <n v="36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248P"/>
    <n v="1"/>
    <s v="NIĂ‘OS HEROES 1167"/>
    <n v="19"/>
    <s v="CHIHUAHUA"/>
    <n v="1"/>
    <s v="CHIHUAHUA"/>
    <s v="CALLE PERICOS"/>
    <n v="0"/>
    <s v="CHIHUAHUA"/>
    <s v="PÚBLICO"/>
    <x v="1"/>
    <x v="4"/>
    <x v="0"/>
    <x v="0"/>
    <s v="08FZP0004S"/>
    <s v="08FJZ0001A"/>
    <m/>
    <n v="0"/>
    <n v="35"/>
    <n v="38"/>
    <n v="73"/>
    <n v="0"/>
    <n v="0"/>
    <n v="0"/>
    <n v="35"/>
    <n v="38"/>
    <n v="73"/>
    <n v="0"/>
    <n v="0"/>
    <n v="0"/>
    <n v="6"/>
    <n v="7"/>
    <n v="13"/>
    <n v="10"/>
    <n v="14"/>
    <n v="24"/>
    <n v="13"/>
    <n v="9"/>
    <n v="22"/>
    <n v="0"/>
    <n v="0"/>
    <n v="0"/>
    <n v="0"/>
    <n v="0"/>
    <n v="0"/>
    <n v="0"/>
    <n v="0"/>
    <n v="0"/>
    <n v="29"/>
    <n v="30"/>
    <n v="59"/>
    <n v="1"/>
    <n v="2"/>
    <n v="1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1"/>
    <n v="1"/>
    <n v="0"/>
    <n v="0"/>
    <n v="0"/>
    <n v="0"/>
    <n v="1"/>
    <n v="1"/>
    <n v="0"/>
    <n v="0"/>
    <n v="10"/>
    <n v="0"/>
    <n v="4"/>
    <n v="1"/>
    <n v="2"/>
    <n v="1"/>
    <n v="0"/>
    <n v="0"/>
    <n v="0"/>
    <n v="0"/>
    <n v="4"/>
    <n v="4"/>
    <n v="4"/>
    <n v="1"/>
  </r>
  <r>
    <s v="08EJN0249O"/>
    <n v="1"/>
    <s v="JUGANDO APRENDEMOS 1141"/>
    <n v="19"/>
    <s v="CHIHUAHUA"/>
    <n v="1"/>
    <s v="CHIHUAHUA"/>
    <s v="CALLE PENSAMIENTOS"/>
    <n v="4007"/>
    <s v="CHIHUAHUA"/>
    <s v="PÚBLICO"/>
    <x v="1"/>
    <x v="4"/>
    <x v="0"/>
    <x v="0"/>
    <s v="08FZP0012A"/>
    <s v="08FJZ0002Z"/>
    <m/>
    <n v="0"/>
    <n v="76"/>
    <n v="61"/>
    <n v="137"/>
    <n v="0"/>
    <n v="0"/>
    <n v="0"/>
    <n v="76"/>
    <n v="61"/>
    <n v="137"/>
    <n v="0"/>
    <n v="0"/>
    <n v="0"/>
    <n v="11"/>
    <n v="8"/>
    <n v="19"/>
    <n v="22"/>
    <n v="25"/>
    <n v="47"/>
    <n v="30"/>
    <n v="20"/>
    <n v="50"/>
    <n v="0"/>
    <n v="0"/>
    <n v="0"/>
    <n v="0"/>
    <n v="0"/>
    <n v="0"/>
    <n v="0"/>
    <n v="0"/>
    <n v="0"/>
    <n v="63"/>
    <n v="53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7"/>
    <n v="5"/>
    <n v="1"/>
  </r>
  <r>
    <s v="08EJN0250D"/>
    <n v="1"/>
    <s v="22 DE SEPTIEMBRE 1206"/>
    <n v="19"/>
    <s v="CHIHUAHUA"/>
    <n v="1"/>
    <s v="CHIHUAHUA"/>
    <s v="CALLE CHICHIMECA"/>
    <n v="2005"/>
    <s v="CHIHUAHUA"/>
    <s v="PÚBLICO"/>
    <x v="1"/>
    <x v="4"/>
    <x v="0"/>
    <x v="0"/>
    <s v="08FZP0013Z"/>
    <s v="08FJZ0002Z"/>
    <m/>
    <n v="0"/>
    <n v="21"/>
    <n v="21"/>
    <n v="42"/>
    <n v="0"/>
    <n v="0"/>
    <n v="0"/>
    <n v="21"/>
    <n v="21"/>
    <n v="42"/>
    <n v="0"/>
    <n v="0"/>
    <n v="0"/>
    <n v="3"/>
    <n v="2"/>
    <n v="5"/>
    <n v="6"/>
    <n v="6"/>
    <n v="12"/>
    <n v="8"/>
    <n v="8"/>
    <n v="16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52B"/>
    <n v="1"/>
    <s v="JUAN ENRIQUE PESTALOZZI 1214"/>
    <n v="19"/>
    <s v="CHIHUAHUA"/>
    <n v="1"/>
    <s v="CHIHUAHUA"/>
    <s v="PRIVADA DE PORVENIR"/>
    <n v="9010"/>
    <s v="CHIHUAHUA"/>
    <s v="PÚBLICO"/>
    <x v="1"/>
    <x v="4"/>
    <x v="0"/>
    <x v="0"/>
    <s v="08FZP0012A"/>
    <s v="08FJZ0002Z"/>
    <m/>
    <n v="0"/>
    <n v="79"/>
    <n v="67"/>
    <n v="146"/>
    <n v="0"/>
    <n v="0"/>
    <n v="0"/>
    <n v="79"/>
    <n v="67"/>
    <n v="146"/>
    <n v="0"/>
    <n v="0"/>
    <n v="0"/>
    <n v="9"/>
    <n v="16"/>
    <n v="25"/>
    <n v="33"/>
    <n v="30"/>
    <n v="63"/>
    <n v="22"/>
    <n v="36"/>
    <n v="58"/>
    <n v="0"/>
    <n v="0"/>
    <n v="0"/>
    <n v="0"/>
    <n v="0"/>
    <n v="0"/>
    <n v="0"/>
    <n v="0"/>
    <n v="0"/>
    <n v="64"/>
    <n v="82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0"/>
    <n v="7"/>
    <n v="0"/>
    <n v="1"/>
    <n v="1"/>
    <n v="0"/>
    <n v="0"/>
    <n v="0"/>
    <n v="0"/>
    <n v="1"/>
    <n v="0"/>
    <n v="1"/>
    <n v="0"/>
    <n v="12"/>
    <n v="0"/>
    <n v="7"/>
    <n v="1"/>
    <n v="3"/>
    <n v="3"/>
    <n v="0"/>
    <n v="0"/>
    <n v="0"/>
    <n v="0"/>
    <n v="7"/>
    <n v="8"/>
    <n v="8"/>
    <n v="1"/>
  </r>
  <r>
    <s v="08EJN0253A"/>
    <n v="1"/>
    <s v="16 DE SEPTIEMBRE 1215"/>
    <n v="45"/>
    <s v="MEOQUI"/>
    <n v="15"/>
    <s v="LĂZARO CĂRDENAS"/>
    <s v="CALLE BACHIMBA"/>
    <n v="0"/>
    <s v="DELICIAS"/>
    <s v="PÚBLICO"/>
    <x v="1"/>
    <x v="4"/>
    <x v="0"/>
    <x v="0"/>
    <s v="08FZP0006Q"/>
    <m/>
    <m/>
    <n v="0"/>
    <n v="16"/>
    <n v="20"/>
    <n v="36"/>
    <n v="0"/>
    <n v="0"/>
    <n v="0"/>
    <n v="16"/>
    <n v="20"/>
    <n v="36"/>
    <n v="0"/>
    <n v="0"/>
    <n v="0"/>
    <n v="2"/>
    <n v="6"/>
    <n v="8"/>
    <n v="8"/>
    <n v="6"/>
    <n v="14"/>
    <n v="5"/>
    <n v="6"/>
    <n v="11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54Z"/>
    <n v="1"/>
    <s v="AMALIA C DE CASTILLO LEDON 1207"/>
    <n v="37"/>
    <s v="JUÁREZ"/>
    <n v="1"/>
    <s v="JUĂREZ"/>
    <s v="PRIVADA DE ALMENDRA ESPANOLA"/>
    <n v="0"/>
    <s v="JUÁREZ"/>
    <s v="PÚBLICO"/>
    <x v="1"/>
    <x v="4"/>
    <x v="0"/>
    <x v="0"/>
    <s v="08FZP0018V"/>
    <s v="08FJZ0003Z"/>
    <m/>
    <n v="0"/>
    <n v="52"/>
    <n v="68"/>
    <n v="120"/>
    <n v="0"/>
    <n v="0"/>
    <n v="0"/>
    <n v="52"/>
    <n v="68"/>
    <n v="120"/>
    <n v="0"/>
    <n v="0"/>
    <n v="0"/>
    <n v="4"/>
    <n v="4"/>
    <n v="8"/>
    <n v="19"/>
    <n v="19"/>
    <n v="38"/>
    <n v="34"/>
    <n v="40"/>
    <n v="74"/>
    <n v="0"/>
    <n v="0"/>
    <n v="0"/>
    <n v="0"/>
    <n v="0"/>
    <n v="0"/>
    <n v="0"/>
    <n v="0"/>
    <n v="0"/>
    <n v="57"/>
    <n v="63"/>
    <n v="120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255Z"/>
    <n v="1"/>
    <s v="JEAN PIAGET 1208"/>
    <n v="37"/>
    <s v="JUÁREZ"/>
    <n v="1"/>
    <s v="JUĂREZ"/>
    <s v="CALLE NARDOS"/>
    <n v="0"/>
    <s v="JUÁREZ"/>
    <s v="PÚBLICO"/>
    <x v="1"/>
    <x v="4"/>
    <x v="0"/>
    <x v="0"/>
    <s v="08FZP0018V"/>
    <s v="08FJZ0003Z"/>
    <m/>
    <n v="0"/>
    <n v="34"/>
    <n v="31"/>
    <n v="65"/>
    <n v="0"/>
    <n v="0"/>
    <n v="0"/>
    <n v="34"/>
    <n v="31"/>
    <n v="65"/>
    <n v="0"/>
    <n v="0"/>
    <n v="0"/>
    <n v="5"/>
    <n v="5"/>
    <n v="10"/>
    <n v="6"/>
    <n v="9"/>
    <n v="15"/>
    <n v="16"/>
    <n v="15"/>
    <n v="31"/>
    <n v="0"/>
    <n v="0"/>
    <n v="0"/>
    <n v="0"/>
    <n v="0"/>
    <n v="0"/>
    <n v="0"/>
    <n v="0"/>
    <n v="0"/>
    <n v="27"/>
    <n v="29"/>
    <n v="56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3"/>
    <n v="3"/>
    <n v="1"/>
  </r>
  <r>
    <s v="08EJN0257X"/>
    <n v="1"/>
    <s v="20 DE NOVIEMBRE 1217"/>
    <n v="37"/>
    <s v="JUÁREZ"/>
    <n v="1"/>
    <s v="JUĂREZ"/>
    <s v="CALLE ALAMO GORDO "/>
    <n v="530"/>
    <s v="JUÁREZ"/>
    <s v="PÚBLICO"/>
    <x v="1"/>
    <x v="4"/>
    <x v="0"/>
    <x v="0"/>
    <s v="08FZP0018V"/>
    <s v="08FJZ0003Z"/>
    <m/>
    <n v="0"/>
    <n v="77"/>
    <n v="85"/>
    <n v="162"/>
    <n v="0"/>
    <n v="0"/>
    <n v="0"/>
    <n v="77"/>
    <n v="85"/>
    <n v="162"/>
    <n v="0"/>
    <n v="0"/>
    <n v="0"/>
    <n v="3"/>
    <n v="8"/>
    <n v="11"/>
    <n v="19"/>
    <n v="28"/>
    <n v="47"/>
    <n v="44"/>
    <n v="45"/>
    <n v="89"/>
    <n v="0"/>
    <n v="0"/>
    <n v="0"/>
    <n v="0"/>
    <n v="0"/>
    <n v="0"/>
    <n v="0"/>
    <n v="0"/>
    <n v="0"/>
    <n v="66"/>
    <n v="81"/>
    <n v="147"/>
    <n v="1"/>
    <n v="2"/>
    <n v="4"/>
    <n v="0"/>
    <n v="0"/>
    <n v="0"/>
    <n v="0"/>
    <n v="7"/>
    <n v="0"/>
    <n v="0"/>
    <n v="0"/>
    <n v="1"/>
    <n v="0"/>
    <n v="0"/>
    <n v="0"/>
    <n v="0"/>
    <n v="0"/>
    <n v="0"/>
    <n v="0"/>
    <n v="7"/>
    <n v="2"/>
    <n v="0"/>
    <n v="0"/>
    <n v="0"/>
    <n v="0"/>
    <n v="0"/>
    <n v="0"/>
    <n v="0"/>
    <n v="0"/>
    <n v="1"/>
    <n v="0"/>
    <n v="11"/>
    <n v="0"/>
    <n v="7"/>
    <n v="1"/>
    <n v="2"/>
    <n v="4"/>
    <n v="0"/>
    <n v="0"/>
    <n v="0"/>
    <n v="0"/>
    <n v="7"/>
    <n v="7"/>
    <n v="7"/>
    <n v="1"/>
  </r>
  <r>
    <s v="08EJN0259V"/>
    <n v="1"/>
    <s v="GABRIELA MISTRAL 1209"/>
    <n v="32"/>
    <s v="HIDALGO DEL PARRAL"/>
    <n v="1"/>
    <s v="HIDALGO DEL PARRAL"/>
    <s v="AVENIDA PLUTARCO ELIAS CALLES"/>
    <n v="0"/>
    <s v="HIDALGO DEL PARRAL"/>
    <s v="PÚBLICO"/>
    <x v="1"/>
    <x v="4"/>
    <x v="0"/>
    <x v="0"/>
    <s v="08FZP0003T"/>
    <m/>
    <m/>
    <n v="0"/>
    <n v="49"/>
    <n v="58"/>
    <n v="107"/>
    <n v="0"/>
    <n v="0"/>
    <n v="0"/>
    <n v="49"/>
    <n v="58"/>
    <n v="107"/>
    <n v="0"/>
    <n v="0"/>
    <n v="0"/>
    <n v="6"/>
    <n v="7"/>
    <n v="13"/>
    <n v="17"/>
    <n v="20"/>
    <n v="37"/>
    <n v="20"/>
    <n v="20"/>
    <n v="40"/>
    <n v="0"/>
    <n v="0"/>
    <n v="0"/>
    <n v="0"/>
    <n v="0"/>
    <n v="0"/>
    <n v="0"/>
    <n v="0"/>
    <n v="0"/>
    <n v="43"/>
    <n v="47"/>
    <n v="90"/>
    <n v="1"/>
    <n v="2"/>
    <n v="2"/>
    <n v="0"/>
    <n v="0"/>
    <n v="0"/>
    <n v="0"/>
    <n v="5"/>
    <n v="0"/>
    <n v="0"/>
    <n v="1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6"/>
    <n v="5"/>
    <n v="1"/>
  </r>
  <r>
    <s v="08EJN0260K"/>
    <n v="1"/>
    <s v="SOR JUANA INES DE LA CRUZ 1210"/>
    <n v="32"/>
    <s v="HIDALGO DEL PARRAL"/>
    <n v="1"/>
    <s v="HIDALGO DEL PARRAL"/>
    <s v="CALLE FUENTE DE VERSALLES"/>
    <n v="0"/>
    <s v="HIDALGO DEL PARRAL"/>
    <s v="PÚBLICO"/>
    <x v="1"/>
    <x v="4"/>
    <x v="0"/>
    <x v="0"/>
    <s v="08FZP0011B"/>
    <m/>
    <m/>
    <n v="0"/>
    <n v="28"/>
    <n v="41"/>
    <n v="69"/>
    <n v="0"/>
    <n v="0"/>
    <n v="0"/>
    <n v="28"/>
    <n v="41"/>
    <n v="69"/>
    <n v="0"/>
    <n v="0"/>
    <n v="0"/>
    <n v="8"/>
    <n v="9"/>
    <n v="17"/>
    <n v="12"/>
    <n v="13"/>
    <n v="25"/>
    <n v="8"/>
    <n v="11"/>
    <n v="19"/>
    <n v="0"/>
    <n v="0"/>
    <n v="0"/>
    <n v="0"/>
    <n v="0"/>
    <n v="0"/>
    <n v="0"/>
    <n v="0"/>
    <n v="0"/>
    <n v="28"/>
    <n v="33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EJN0261J"/>
    <n v="1"/>
    <s v="ROSARIO CASTELLANOS 1211"/>
    <n v="3"/>
    <s v="ALLENDE"/>
    <n v="86"/>
    <s v="PUEBLITO DE ALLENDE"/>
    <s v="CALLE PUEBLITO DE ALLENDE"/>
    <n v="0"/>
    <s v="HIDALGO DEL PARRAL"/>
    <s v="PÚBLICO"/>
    <x v="1"/>
    <x v="4"/>
    <x v="0"/>
    <x v="0"/>
    <s v="08FZP0011B"/>
    <m/>
    <m/>
    <n v="0"/>
    <n v="45"/>
    <n v="33"/>
    <n v="78"/>
    <n v="0"/>
    <n v="0"/>
    <n v="0"/>
    <n v="45"/>
    <n v="33"/>
    <n v="78"/>
    <n v="0"/>
    <n v="0"/>
    <n v="0"/>
    <n v="11"/>
    <n v="6"/>
    <n v="17"/>
    <n v="18"/>
    <n v="12"/>
    <n v="30"/>
    <n v="10"/>
    <n v="6"/>
    <n v="16"/>
    <n v="0"/>
    <n v="0"/>
    <n v="0"/>
    <n v="0"/>
    <n v="0"/>
    <n v="0"/>
    <n v="0"/>
    <n v="0"/>
    <n v="0"/>
    <n v="39"/>
    <n v="24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4"/>
    <n v="3"/>
    <n v="1"/>
  </r>
  <r>
    <s v="08EJN0262I"/>
    <n v="1"/>
    <s v="PASO DEL NORTE 1218"/>
    <n v="37"/>
    <s v="JUÁREZ"/>
    <n v="1"/>
    <s v="JUĂREZ"/>
    <s v="CALLE JOSE MARIA MORELOS"/>
    <n v="0"/>
    <s v="JUÁREZ"/>
    <s v="PÚBLICO"/>
    <x v="1"/>
    <x v="4"/>
    <x v="0"/>
    <x v="0"/>
    <s v="08FZP0002U"/>
    <s v="08FJZ0003Z"/>
    <m/>
    <n v="0"/>
    <n v="42"/>
    <n v="33"/>
    <n v="75"/>
    <n v="0"/>
    <n v="0"/>
    <n v="0"/>
    <n v="42"/>
    <n v="33"/>
    <n v="75"/>
    <n v="0"/>
    <n v="0"/>
    <n v="0"/>
    <n v="1"/>
    <n v="3"/>
    <n v="4"/>
    <n v="10"/>
    <n v="11"/>
    <n v="21"/>
    <n v="19"/>
    <n v="23"/>
    <n v="42"/>
    <n v="0"/>
    <n v="0"/>
    <n v="0"/>
    <n v="0"/>
    <n v="0"/>
    <n v="0"/>
    <n v="0"/>
    <n v="0"/>
    <n v="0"/>
    <n v="30"/>
    <n v="37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64G"/>
    <n v="1"/>
    <s v="ANTONIO QUEVEDO CARO 1228"/>
    <n v="19"/>
    <s v="CHIHUAHUA"/>
    <n v="1"/>
    <s v="CHIHUAHUA"/>
    <s v="CALLE RIO SACRAMENTO"/>
    <n v="0"/>
    <s v="CHIHUAHUA"/>
    <s v="PÚBLICO"/>
    <x v="1"/>
    <x v="4"/>
    <x v="0"/>
    <x v="0"/>
    <s v="08FZP0004S"/>
    <s v="08FJZ0001A"/>
    <m/>
    <n v="0"/>
    <n v="43"/>
    <n v="69"/>
    <n v="112"/>
    <n v="0"/>
    <n v="0"/>
    <n v="0"/>
    <n v="43"/>
    <n v="69"/>
    <n v="112"/>
    <n v="0"/>
    <n v="0"/>
    <n v="0"/>
    <n v="10"/>
    <n v="9"/>
    <n v="19"/>
    <n v="22"/>
    <n v="25"/>
    <n v="47"/>
    <n v="15"/>
    <n v="25"/>
    <n v="40"/>
    <n v="0"/>
    <n v="0"/>
    <n v="0"/>
    <n v="0"/>
    <n v="0"/>
    <n v="0"/>
    <n v="0"/>
    <n v="0"/>
    <n v="0"/>
    <n v="47"/>
    <n v="59"/>
    <n v="106"/>
    <n v="1"/>
    <n v="2"/>
    <n v="2"/>
    <n v="0"/>
    <n v="0"/>
    <n v="0"/>
    <n v="0"/>
    <n v="5"/>
    <n v="0"/>
    <n v="0"/>
    <n v="1"/>
    <n v="0"/>
    <n v="0"/>
    <n v="0"/>
    <n v="0"/>
    <n v="0"/>
    <n v="0"/>
    <n v="0"/>
    <n v="0"/>
    <n v="5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8"/>
    <n v="5"/>
    <n v="1"/>
  </r>
  <r>
    <s v="08EJN0266E"/>
    <n v="1"/>
    <s v="JAIME TORRES BODET 1224"/>
    <n v="9"/>
    <s v="BOCOYNA"/>
    <n v="169"/>
    <s v="SAN JUANITO"/>
    <s v="CALLE MAURICIO CORREDOR"/>
    <n v="0"/>
    <s v="CREEL"/>
    <s v="PÚBLICO"/>
    <x v="1"/>
    <x v="4"/>
    <x v="0"/>
    <x v="0"/>
    <s v="08FZP0019U"/>
    <s v="08FJZ0002Z"/>
    <m/>
    <n v="0"/>
    <n v="24"/>
    <n v="38"/>
    <n v="62"/>
    <n v="0"/>
    <n v="0"/>
    <n v="0"/>
    <n v="24"/>
    <n v="38"/>
    <n v="62"/>
    <n v="0"/>
    <n v="0"/>
    <n v="0"/>
    <n v="10"/>
    <n v="7"/>
    <n v="17"/>
    <n v="10"/>
    <n v="10"/>
    <n v="20"/>
    <n v="3"/>
    <n v="11"/>
    <n v="14"/>
    <n v="0"/>
    <n v="0"/>
    <n v="0"/>
    <n v="0"/>
    <n v="0"/>
    <n v="0"/>
    <n v="0"/>
    <n v="0"/>
    <n v="0"/>
    <n v="23"/>
    <n v="28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267D"/>
    <n v="1"/>
    <s v="ROSAURA ZAPATA CANO 1223"/>
    <n v="43"/>
    <s v="MATACHÍ"/>
    <n v="1"/>
    <s v="MATACHĂŤ"/>
    <s v="CALLE MORELOS "/>
    <n v="0"/>
    <s v="MADERA"/>
    <s v="PÚBLICO"/>
    <x v="1"/>
    <x v="4"/>
    <x v="0"/>
    <x v="0"/>
    <s v="08FZP0014Z"/>
    <s v="08FJZ0002Z"/>
    <m/>
    <n v="0"/>
    <n v="37"/>
    <n v="33"/>
    <n v="70"/>
    <n v="0"/>
    <n v="0"/>
    <n v="0"/>
    <n v="37"/>
    <n v="33"/>
    <n v="70"/>
    <n v="0"/>
    <n v="0"/>
    <n v="0"/>
    <n v="6"/>
    <n v="8"/>
    <n v="14"/>
    <n v="7"/>
    <n v="11"/>
    <n v="18"/>
    <n v="15"/>
    <n v="13"/>
    <n v="28"/>
    <n v="0"/>
    <n v="0"/>
    <n v="0"/>
    <n v="0"/>
    <n v="0"/>
    <n v="0"/>
    <n v="0"/>
    <n v="0"/>
    <n v="0"/>
    <n v="28"/>
    <n v="32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69B"/>
    <n v="1"/>
    <s v="CARLOS JONGITUD BARRIOS 1222"/>
    <n v="19"/>
    <s v="CHIHUAHUA"/>
    <n v="1"/>
    <s v="CHIHUAHUA"/>
    <s v="CALLE 22"/>
    <n v="0"/>
    <s v="CHIHUAHUA"/>
    <s v="PÚBLICO"/>
    <x v="1"/>
    <x v="4"/>
    <x v="0"/>
    <x v="0"/>
    <s v="08FZP0013Z"/>
    <s v="08FJZ0002Z"/>
    <m/>
    <n v="0"/>
    <n v="36"/>
    <n v="47"/>
    <n v="83"/>
    <n v="0"/>
    <n v="0"/>
    <n v="0"/>
    <n v="36"/>
    <n v="47"/>
    <n v="83"/>
    <n v="0"/>
    <n v="0"/>
    <n v="0"/>
    <n v="4"/>
    <n v="6"/>
    <n v="10"/>
    <n v="16"/>
    <n v="18"/>
    <n v="34"/>
    <n v="13"/>
    <n v="14"/>
    <n v="27"/>
    <n v="0"/>
    <n v="0"/>
    <n v="0"/>
    <n v="0"/>
    <n v="0"/>
    <n v="0"/>
    <n v="0"/>
    <n v="0"/>
    <n v="0"/>
    <n v="33"/>
    <n v="38"/>
    <n v="71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0"/>
    <n v="1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5"/>
    <n v="5"/>
    <n v="1"/>
  </r>
  <r>
    <s v="08EJN0270R"/>
    <n v="1"/>
    <s v="FRANCISCO R. ALMADA 1221"/>
    <n v="19"/>
    <s v="CHIHUAHUA"/>
    <n v="1"/>
    <s v="CHIHUAHUA"/>
    <s v="CALLE BERN.VAZQUEZ DE TAPIA"/>
    <n v="8206"/>
    <s v="CHIHUAHUA"/>
    <s v="PÚBLICO"/>
    <x v="1"/>
    <x v="4"/>
    <x v="0"/>
    <x v="0"/>
    <s v="08FZP0013Z"/>
    <s v="08FJZ0002Z"/>
    <m/>
    <n v="0"/>
    <n v="56"/>
    <n v="63"/>
    <n v="119"/>
    <n v="0"/>
    <n v="0"/>
    <n v="0"/>
    <n v="56"/>
    <n v="63"/>
    <n v="119"/>
    <n v="0"/>
    <n v="0"/>
    <n v="0"/>
    <n v="4"/>
    <n v="6"/>
    <n v="10"/>
    <n v="13"/>
    <n v="20"/>
    <n v="33"/>
    <n v="22"/>
    <n v="23"/>
    <n v="45"/>
    <n v="0"/>
    <n v="0"/>
    <n v="0"/>
    <n v="0"/>
    <n v="0"/>
    <n v="0"/>
    <n v="0"/>
    <n v="0"/>
    <n v="0"/>
    <n v="39"/>
    <n v="49"/>
    <n v="88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2"/>
    <n v="0"/>
    <n v="0"/>
    <n v="1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EJN0271Q"/>
    <n v="1"/>
    <s v="YUMARE 1225"/>
    <n v="37"/>
    <s v="JUÁREZ"/>
    <n v="1"/>
    <s v="JUĂREZ"/>
    <s v="CALLE ISLAS BARBADOS"/>
    <n v="0"/>
    <s v="JUÁREZ"/>
    <s v="PÚBLICO"/>
    <x v="1"/>
    <x v="4"/>
    <x v="0"/>
    <x v="0"/>
    <s v="08FZP0002U"/>
    <s v="08FJZ0003Z"/>
    <m/>
    <n v="0"/>
    <n v="56"/>
    <n v="41"/>
    <n v="97"/>
    <n v="0"/>
    <n v="0"/>
    <n v="0"/>
    <n v="56"/>
    <n v="41"/>
    <n v="97"/>
    <n v="0"/>
    <n v="0"/>
    <n v="0"/>
    <n v="3"/>
    <n v="1"/>
    <n v="4"/>
    <n v="13"/>
    <n v="8"/>
    <n v="21"/>
    <n v="37"/>
    <n v="38"/>
    <n v="75"/>
    <n v="0"/>
    <n v="0"/>
    <n v="0"/>
    <n v="0"/>
    <n v="0"/>
    <n v="0"/>
    <n v="0"/>
    <n v="0"/>
    <n v="0"/>
    <n v="53"/>
    <n v="47"/>
    <n v="100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72P"/>
    <n v="1"/>
    <s v="GABRIELA MISTRAL 1230"/>
    <n v="24"/>
    <s v="SANTA ISABEL"/>
    <n v="31"/>
    <s v="SAN MIGUEL DE LOS ANCHONDO"/>
    <s v="CALLE SAN MIGUEL DE LOS ANCHONDO"/>
    <n v="0"/>
    <s v="CHIHUAHUA"/>
    <s v="PÚBLICO"/>
    <x v="1"/>
    <x v="4"/>
    <x v="0"/>
    <x v="0"/>
    <s v="08FZP0012A"/>
    <s v="08FJZ0002Z"/>
    <m/>
    <n v="0"/>
    <n v="3"/>
    <n v="4"/>
    <n v="7"/>
    <n v="0"/>
    <n v="0"/>
    <n v="0"/>
    <n v="3"/>
    <n v="4"/>
    <n v="7"/>
    <n v="0"/>
    <n v="0"/>
    <n v="0"/>
    <n v="3"/>
    <n v="2"/>
    <n v="5"/>
    <n v="0"/>
    <n v="1"/>
    <n v="1"/>
    <n v="1"/>
    <n v="2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274N"/>
    <n v="1"/>
    <s v="MELCHOR OCAMPO 1232"/>
    <n v="19"/>
    <s v="CHIHUAHUA"/>
    <n v="1"/>
    <s v="CHIHUAHUA"/>
    <s v="CALLE M. CARRERA "/>
    <n v="0"/>
    <s v="CHIHUAHUA"/>
    <s v="PÚBLICO"/>
    <x v="1"/>
    <x v="4"/>
    <x v="0"/>
    <x v="0"/>
    <s v="08FZP0008O"/>
    <s v="08FJZ0001A"/>
    <m/>
    <n v="0"/>
    <n v="38"/>
    <n v="50"/>
    <n v="88"/>
    <n v="0"/>
    <n v="0"/>
    <n v="0"/>
    <n v="38"/>
    <n v="50"/>
    <n v="88"/>
    <n v="0"/>
    <n v="0"/>
    <n v="0"/>
    <n v="12"/>
    <n v="11"/>
    <n v="23"/>
    <n v="12"/>
    <n v="12"/>
    <n v="24"/>
    <n v="18"/>
    <n v="23"/>
    <n v="41"/>
    <n v="0"/>
    <n v="0"/>
    <n v="0"/>
    <n v="0"/>
    <n v="0"/>
    <n v="0"/>
    <n v="0"/>
    <n v="0"/>
    <n v="0"/>
    <n v="42"/>
    <n v="46"/>
    <n v="88"/>
    <n v="1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1"/>
    <n v="1"/>
    <n v="0"/>
    <n v="0"/>
    <n v="9"/>
    <n v="0"/>
    <n v="4"/>
    <n v="1"/>
    <n v="1"/>
    <n v="0"/>
    <n v="0"/>
    <n v="0"/>
    <n v="0"/>
    <n v="2"/>
    <n v="4"/>
    <n v="4"/>
    <n v="4"/>
    <n v="1"/>
  </r>
  <r>
    <s v="08EJN0276L"/>
    <n v="1"/>
    <s v="JOSE MARIA MORELOS Y PAVON 1234"/>
    <n v="21"/>
    <s v="DELICIAS"/>
    <n v="1"/>
    <s v="DELICIAS"/>
    <s v="AVENIDA 16 "/>
    <n v="0"/>
    <s v="DELICIAS"/>
    <s v="PÚBLICO"/>
    <x v="1"/>
    <x v="4"/>
    <x v="0"/>
    <x v="0"/>
    <s v="08FZP0015Y"/>
    <m/>
    <m/>
    <n v="0"/>
    <n v="29"/>
    <n v="45"/>
    <n v="74"/>
    <n v="0"/>
    <n v="0"/>
    <n v="0"/>
    <n v="29"/>
    <n v="45"/>
    <n v="74"/>
    <n v="0"/>
    <n v="0"/>
    <n v="0"/>
    <n v="2"/>
    <n v="2"/>
    <n v="4"/>
    <n v="16"/>
    <n v="10"/>
    <n v="26"/>
    <n v="19"/>
    <n v="22"/>
    <n v="41"/>
    <n v="0"/>
    <n v="0"/>
    <n v="0"/>
    <n v="0"/>
    <n v="0"/>
    <n v="0"/>
    <n v="0"/>
    <n v="0"/>
    <n v="0"/>
    <n v="37"/>
    <n v="34"/>
    <n v="71"/>
    <n v="0"/>
    <n v="0"/>
    <n v="2"/>
    <n v="0"/>
    <n v="0"/>
    <n v="0"/>
    <n v="2"/>
    <n v="4"/>
    <n v="0"/>
    <n v="1"/>
    <n v="0"/>
    <n v="0"/>
    <n v="0"/>
    <n v="0"/>
    <n v="0"/>
    <n v="0"/>
    <n v="0"/>
    <n v="0"/>
    <n v="0"/>
    <n v="3"/>
    <n v="0"/>
    <n v="1"/>
    <n v="1"/>
    <n v="0"/>
    <n v="0"/>
    <n v="0"/>
    <n v="0"/>
    <n v="0"/>
    <n v="2"/>
    <n v="0"/>
    <n v="0"/>
    <n v="8"/>
    <n v="0"/>
    <n v="4"/>
    <n v="0"/>
    <n v="0"/>
    <n v="2"/>
    <n v="0"/>
    <n v="0"/>
    <n v="0"/>
    <n v="2"/>
    <n v="4"/>
    <n v="6"/>
    <n v="4"/>
    <n v="1"/>
  </r>
  <r>
    <s v="08EJN0278J"/>
    <n v="1"/>
    <s v="FRANCISCO I. MADERO 1236"/>
    <n v="45"/>
    <s v="MEOQUI"/>
    <n v="24"/>
    <s v="EL TORREĂ“N"/>
    <s v="CALLE EL TORREON"/>
    <n v="0"/>
    <s v="DELICIAS"/>
    <s v="PÚBLICO"/>
    <x v="1"/>
    <x v="4"/>
    <x v="0"/>
    <x v="0"/>
    <s v="08FZP0006Q"/>
    <m/>
    <m/>
    <n v="0"/>
    <n v="14"/>
    <n v="19"/>
    <n v="33"/>
    <n v="0"/>
    <n v="0"/>
    <n v="0"/>
    <n v="14"/>
    <n v="19"/>
    <n v="33"/>
    <n v="0"/>
    <n v="0"/>
    <n v="0"/>
    <n v="5"/>
    <n v="7"/>
    <n v="12"/>
    <n v="6"/>
    <n v="4"/>
    <n v="10"/>
    <n v="8"/>
    <n v="6"/>
    <n v="14"/>
    <n v="0"/>
    <n v="0"/>
    <n v="0"/>
    <n v="0"/>
    <n v="0"/>
    <n v="0"/>
    <n v="0"/>
    <n v="0"/>
    <n v="0"/>
    <n v="19"/>
    <n v="17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EJN0279I"/>
    <n v="1"/>
    <s v="LUZ CID DE OROZCO 1238"/>
    <n v="32"/>
    <s v="HIDALGO DEL PARRAL"/>
    <n v="1"/>
    <s v="HIDALGO DEL PARRAL"/>
    <s v="CALLE ESTACION CREEL "/>
    <n v="0"/>
    <s v="HIDALGO DEL PARRAL"/>
    <s v="PÚBLICO"/>
    <x v="1"/>
    <x v="4"/>
    <x v="0"/>
    <x v="0"/>
    <s v="08FZP0003T"/>
    <m/>
    <m/>
    <n v="0"/>
    <n v="50"/>
    <n v="63"/>
    <n v="113"/>
    <n v="0"/>
    <n v="0"/>
    <n v="0"/>
    <n v="50"/>
    <n v="63"/>
    <n v="113"/>
    <n v="0"/>
    <n v="0"/>
    <n v="0"/>
    <n v="10"/>
    <n v="7"/>
    <n v="17"/>
    <n v="15"/>
    <n v="18"/>
    <n v="33"/>
    <n v="19"/>
    <n v="24"/>
    <n v="43"/>
    <n v="0"/>
    <n v="0"/>
    <n v="0"/>
    <n v="0"/>
    <n v="0"/>
    <n v="0"/>
    <n v="0"/>
    <n v="0"/>
    <n v="0"/>
    <n v="44"/>
    <n v="49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80Y"/>
    <n v="1"/>
    <s v="JUAN DE LA BARRERA 1241"/>
    <n v="40"/>
    <s v="MADERA"/>
    <n v="1"/>
    <s v="MADERA"/>
    <s v="CALLE SEPTIMA"/>
    <n v="0"/>
    <s v="MADERA"/>
    <s v="PÚBLICO"/>
    <x v="1"/>
    <x v="4"/>
    <x v="0"/>
    <x v="0"/>
    <s v="08FZP0014Z"/>
    <s v="08FJZ0002Z"/>
    <m/>
    <n v="0"/>
    <n v="41"/>
    <n v="50"/>
    <n v="91"/>
    <n v="0"/>
    <n v="0"/>
    <n v="0"/>
    <n v="41"/>
    <n v="50"/>
    <n v="91"/>
    <n v="0"/>
    <n v="0"/>
    <n v="0"/>
    <n v="2"/>
    <n v="15"/>
    <n v="17"/>
    <n v="14"/>
    <n v="12"/>
    <n v="26"/>
    <n v="17"/>
    <n v="19"/>
    <n v="36"/>
    <n v="0"/>
    <n v="0"/>
    <n v="0"/>
    <n v="0"/>
    <n v="0"/>
    <n v="0"/>
    <n v="0"/>
    <n v="0"/>
    <n v="0"/>
    <n v="33"/>
    <n v="46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  <n v="1"/>
  </r>
  <r>
    <s v="08EJN0282W"/>
    <n v="1"/>
    <s v="JUSTO SIERRA 1244"/>
    <n v="17"/>
    <s v="CUAUHTÉMOC"/>
    <n v="5"/>
    <s v="COLONIA ANĂHUAC"/>
    <s v="CALLE ARISIACHI"/>
    <n v="8"/>
    <s v="CUAUHTÉMOC"/>
    <s v="PÚBLICO"/>
    <x v="1"/>
    <x v="4"/>
    <x v="0"/>
    <x v="0"/>
    <s v="08FZP0009N"/>
    <s v="08FJZ0002Z"/>
    <m/>
    <n v="0"/>
    <n v="36"/>
    <n v="36"/>
    <n v="72"/>
    <n v="0"/>
    <n v="0"/>
    <n v="0"/>
    <n v="36"/>
    <n v="36"/>
    <n v="72"/>
    <n v="0"/>
    <n v="0"/>
    <n v="0"/>
    <n v="5"/>
    <n v="5"/>
    <n v="10"/>
    <n v="10"/>
    <n v="13"/>
    <n v="23"/>
    <n v="15"/>
    <n v="17"/>
    <n v="32"/>
    <n v="0"/>
    <n v="0"/>
    <n v="0"/>
    <n v="0"/>
    <n v="0"/>
    <n v="0"/>
    <n v="0"/>
    <n v="0"/>
    <n v="0"/>
    <n v="30"/>
    <n v="35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4"/>
    <n v="1"/>
  </r>
  <r>
    <s v="08EJN0284U"/>
    <n v="1"/>
    <s v="AGUSTIN MELGAR 1245"/>
    <n v="48"/>
    <s v="NAMIQUIPA"/>
    <n v="2"/>
    <s v="ADOLFO RUIZ CORTĂŤNEZ (PROVIDENCIA)"/>
    <s v="CALLE ADOLFO RUIZ CORTINES"/>
    <n v="0"/>
    <s v="CUAUHTÉMOC"/>
    <s v="PÚBLICO"/>
    <x v="1"/>
    <x v="4"/>
    <x v="0"/>
    <x v="0"/>
    <s v="08FZP0009N"/>
    <s v="08FJZ0002Z"/>
    <m/>
    <n v="0"/>
    <n v="4"/>
    <n v="12"/>
    <n v="16"/>
    <n v="0"/>
    <n v="0"/>
    <n v="0"/>
    <n v="4"/>
    <n v="12"/>
    <n v="16"/>
    <n v="0"/>
    <n v="0"/>
    <n v="0"/>
    <n v="4"/>
    <n v="2"/>
    <n v="6"/>
    <n v="3"/>
    <n v="5"/>
    <n v="8"/>
    <n v="2"/>
    <n v="2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87R"/>
    <n v="1"/>
    <s v="REVOLUCION MEXICANA 1261"/>
    <n v="9"/>
    <s v="BOCOYNA"/>
    <n v="34"/>
    <s v="CREEL"/>
    <s v="CALLE BARRIO TERMINAL "/>
    <n v="0"/>
    <s v="CREEL"/>
    <s v="PÚBLICO"/>
    <x v="1"/>
    <x v="4"/>
    <x v="0"/>
    <x v="0"/>
    <s v="08FZP0019U"/>
    <s v="08FJZ0002Z"/>
    <m/>
    <n v="0"/>
    <n v="54"/>
    <n v="50"/>
    <n v="104"/>
    <n v="0"/>
    <n v="0"/>
    <n v="0"/>
    <n v="54"/>
    <n v="50"/>
    <n v="104"/>
    <n v="0"/>
    <n v="0"/>
    <n v="0"/>
    <n v="20"/>
    <n v="15"/>
    <n v="35"/>
    <n v="23"/>
    <n v="25"/>
    <n v="48"/>
    <n v="21"/>
    <n v="18"/>
    <n v="39"/>
    <n v="0"/>
    <n v="0"/>
    <n v="0"/>
    <n v="0"/>
    <n v="0"/>
    <n v="0"/>
    <n v="0"/>
    <n v="0"/>
    <n v="0"/>
    <n v="64"/>
    <n v="58"/>
    <n v="122"/>
    <n v="2"/>
    <n v="2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2"/>
    <n v="0"/>
    <n v="0"/>
    <n v="0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  <n v="1"/>
  </r>
  <r>
    <s v="08EJN0290E"/>
    <n v="1"/>
    <s v="SUAVE PATRIA 1249"/>
    <n v="19"/>
    <s v="CHIHUAHUA"/>
    <n v="1"/>
    <s v="CHIHUAHUA"/>
    <s v="PRIVADA DE TONALA"/>
    <n v="3218"/>
    <s v="CHIHUAHUA"/>
    <s v="PÚBLICO"/>
    <x v="1"/>
    <x v="4"/>
    <x v="0"/>
    <x v="0"/>
    <s v="08FZP0013Z"/>
    <s v="08FJZ0002Z"/>
    <m/>
    <n v="0"/>
    <n v="41"/>
    <n v="38"/>
    <n v="79"/>
    <n v="0"/>
    <n v="0"/>
    <n v="0"/>
    <n v="41"/>
    <n v="38"/>
    <n v="79"/>
    <n v="0"/>
    <n v="0"/>
    <n v="0"/>
    <n v="4"/>
    <n v="5"/>
    <n v="9"/>
    <n v="19"/>
    <n v="11"/>
    <n v="30"/>
    <n v="13"/>
    <n v="18"/>
    <n v="31"/>
    <n v="0"/>
    <n v="0"/>
    <n v="0"/>
    <n v="0"/>
    <n v="0"/>
    <n v="0"/>
    <n v="0"/>
    <n v="0"/>
    <n v="0"/>
    <n v="36"/>
    <n v="34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291D"/>
    <n v="1"/>
    <s v="TOWI 1248"/>
    <n v="19"/>
    <s v="CHIHUAHUA"/>
    <n v="1"/>
    <s v="CHIHUAHUA"/>
    <s v="CALLE CLAUDINA ROMERO"/>
    <n v="0"/>
    <s v="CHIHUAHUA"/>
    <s v="PÚBLICO"/>
    <x v="1"/>
    <x v="4"/>
    <x v="0"/>
    <x v="0"/>
    <s v="08FZP0013Z"/>
    <s v="08FJZ0002Z"/>
    <m/>
    <n v="0"/>
    <n v="38"/>
    <n v="28"/>
    <n v="66"/>
    <n v="0"/>
    <n v="0"/>
    <n v="0"/>
    <n v="38"/>
    <n v="28"/>
    <n v="66"/>
    <n v="0"/>
    <n v="0"/>
    <n v="0"/>
    <n v="4"/>
    <n v="6"/>
    <n v="10"/>
    <n v="14"/>
    <n v="10"/>
    <n v="24"/>
    <n v="13"/>
    <n v="8"/>
    <n v="21"/>
    <n v="0"/>
    <n v="0"/>
    <n v="0"/>
    <n v="0"/>
    <n v="0"/>
    <n v="0"/>
    <n v="0"/>
    <n v="0"/>
    <n v="0"/>
    <n v="31"/>
    <n v="24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5"/>
    <n v="1"/>
  </r>
  <r>
    <s v="08EJN0292C"/>
    <n v="1"/>
    <s v="CLUB DE LEONES 1250"/>
    <n v="19"/>
    <s v="CHIHUAHUA"/>
    <n v="1"/>
    <s v="CHIHUAHUA"/>
    <s v="CALLE AVICULTURA"/>
    <n v="12214"/>
    <s v="CHIHUAHUA"/>
    <s v="PÚBLICO"/>
    <x v="1"/>
    <x v="4"/>
    <x v="0"/>
    <x v="0"/>
    <s v="08FZP0012A"/>
    <s v="08FJZ0002Z"/>
    <m/>
    <n v="0"/>
    <n v="53"/>
    <n v="53"/>
    <n v="106"/>
    <n v="0"/>
    <n v="0"/>
    <n v="0"/>
    <n v="53"/>
    <n v="53"/>
    <n v="106"/>
    <n v="0"/>
    <n v="0"/>
    <n v="0"/>
    <n v="9"/>
    <n v="9"/>
    <n v="18"/>
    <n v="14"/>
    <n v="15"/>
    <n v="29"/>
    <n v="19"/>
    <n v="26"/>
    <n v="45"/>
    <n v="0"/>
    <n v="0"/>
    <n v="0"/>
    <n v="0"/>
    <n v="0"/>
    <n v="0"/>
    <n v="0"/>
    <n v="0"/>
    <n v="0"/>
    <n v="42"/>
    <n v="50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93B"/>
    <n v="1"/>
    <s v="AMOR 1254"/>
    <n v="65"/>
    <s v="URIQUE"/>
    <n v="42"/>
    <s v="SAN RAFAEL"/>
    <s v="CALLE SECTOR MAGISTERIAL"/>
    <n v="0"/>
    <s v="CREEL"/>
    <s v="PÚBLICO"/>
    <x v="1"/>
    <x v="4"/>
    <x v="0"/>
    <x v="0"/>
    <s v="08FZP0019U"/>
    <s v="08FJZ0002Z"/>
    <m/>
    <n v="0"/>
    <n v="31"/>
    <n v="27"/>
    <n v="58"/>
    <n v="0"/>
    <n v="0"/>
    <n v="0"/>
    <n v="31"/>
    <n v="27"/>
    <n v="58"/>
    <n v="0"/>
    <n v="0"/>
    <n v="0"/>
    <n v="7"/>
    <n v="14"/>
    <n v="21"/>
    <n v="9"/>
    <n v="6"/>
    <n v="15"/>
    <n v="11"/>
    <n v="8"/>
    <n v="19"/>
    <n v="0"/>
    <n v="0"/>
    <n v="0"/>
    <n v="0"/>
    <n v="0"/>
    <n v="0"/>
    <n v="0"/>
    <n v="0"/>
    <n v="0"/>
    <n v="27"/>
    <n v="28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94A"/>
    <n v="1"/>
    <s v="PAQUIME 1258"/>
    <n v="50"/>
    <s v="NUEVO CASAS GRANDES"/>
    <n v="1"/>
    <s v="NUEVO CASAS GRANDES"/>
    <s v="CALLE RIO OTEROS "/>
    <n v="0"/>
    <s v="NVO. CASAS GRANDES"/>
    <s v="PÚBLICO"/>
    <x v="1"/>
    <x v="4"/>
    <x v="0"/>
    <x v="0"/>
    <s v="08FZP0017W"/>
    <s v="08FJZ0003Z"/>
    <m/>
    <n v="0"/>
    <n v="28"/>
    <n v="36"/>
    <n v="64"/>
    <n v="0"/>
    <n v="0"/>
    <n v="0"/>
    <n v="28"/>
    <n v="36"/>
    <n v="64"/>
    <n v="0"/>
    <n v="0"/>
    <n v="0"/>
    <n v="3"/>
    <n v="2"/>
    <n v="5"/>
    <n v="7"/>
    <n v="7"/>
    <n v="14"/>
    <n v="17"/>
    <n v="24"/>
    <n v="41"/>
    <n v="0"/>
    <n v="0"/>
    <n v="0"/>
    <n v="0"/>
    <n v="0"/>
    <n v="0"/>
    <n v="0"/>
    <n v="0"/>
    <n v="0"/>
    <n v="27"/>
    <n v="33"/>
    <n v="60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EJN0295Z"/>
    <n v="1"/>
    <s v="CAROLINA AGAZZI 1251"/>
    <n v="37"/>
    <s v="JUÁREZ"/>
    <n v="1"/>
    <s v="JUĂREZ"/>
    <s v="CALLE MANUEL ANGUIANO"/>
    <n v="0"/>
    <s v="JUÁREZ"/>
    <s v="PÚBLICO"/>
    <x v="1"/>
    <x v="4"/>
    <x v="0"/>
    <x v="0"/>
    <s v="08FZP0005R"/>
    <s v="08FJZ0003Z"/>
    <m/>
    <n v="0"/>
    <n v="30"/>
    <n v="30"/>
    <n v="60"/>
    <n v="0"/>
    <n v="0"/>
    <n v="0"/>
    <n v="30"/>
    <n v="30"/>
    <n v="60"/>
    <n v="0"/>
    <n v="0"/>
    <n v="0"/>
    <n v="5"/>
    <n v="3"/>
    <n v="8"/>
    <n v="14"/>
    <n v="10"/>
    <n v="24"/>
    <n v="16"/>
    <n v="19"/>
    <n v="35"/>
    <n v="0"/>
    <n v="0"/>
    <n v="0"/>
    <n v="0"/>
    <n v="0"/>
    <n v="0"/>
    <n v="0"/>
    <n v="0"/>
    <n v="0"/>
    <n v="35"/>
    <n v="32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296Z"/>
    <n v="1"/>
    <s v="HERMANAS AGAZZI 1257"/>
    <n v="6"/>
    <s v="BACHÍNIVA"/>
    <n v="1"/>
    <s v="BACHĂŤNIVA"/>
    <s v="CALLE 35"/>
    <n v="0"/>
    <s v="CUAUHTÉMOC"/>
    <s v="PÚBLICO"/>
    <x v="1"/>
    <x v="4"/>
    <x v="0"/>
    <x v="0"/>
    <s v="08FZP0009N"/>
    <s v="08FJZ0002Z"/>
    <m/>
    <n v="0"/>
    <n v="14"/>
    <n v="14"/>
    <n v="28"/>
    <n v="0"/>
    <n v="0"/>
    <n v="0"/>
    <n v="14"/>
    <n v="14"/>
    <n v="28"/>
    <n v="0"/>
    <n v="0"/>
    <n v="0"/>
    <n v="3"/>
    <n v="4"/>
    <n v="7"/>
    <n v="2"/>
    <n v="4"/>
    <n v="6"/>
    <n v="4"/>
    <n v="3"/>
    <n v="7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98X"/>
    <n v="1"/>
    <s v="TARAHUMARA 1264"/>
    <n v="37"/>
    <s v="JUÁREZ"/>
    <n v="1"/>
    <s v="JUĂREZ"/>
    <s v="CALLE ZIROSTO"/>
    <n v="0"/>
    <s v="JUÁREZ"/>
    <s v="PÚBLICO"/>
    <x v="1"/>
    <x v="4"/>
    <x v="0"/>
    <x v="0"/>
    <s v="08FZP0005R"/>
    <s v="08FJZ0003Z"/>
    <m/>
    <n v="0"/>
    <n v="54"/>
    <n v="41"/>
    <n v="95"/>
    <n v="0"/>
    <n v="0"/>
    <n v="0"/>
    <n v="54"/>
    <n v="41"/>
    <n v="95"/>
    <n v="0"/>
    <n v="0"/>
    <n v="0"/>
    <n v="4"/>
    <n v="1"/>
    <n v="5"/>
    <n v="17"/>
    <n v="15"/>
    <n v="32"/>
    <n v="28"/>
    <n v="26"/>
    <n v="54"/>
    <n v="0"/>
    <n v="0"/>
    <n v="0"/>
    <n v="0"/>
    <n v="0"/>
    <n v="0"/>
    <n v="0"/>
    <n v="0"/>
    <n v="0"/>
    <n v="49"/>
    <n v="42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EJN0299W"/>
    <n v="1"/>
    <s v="MA. ENRIQUETA CAMARILLO 1265"/>
    <n v="37"/>
    <s v="JUÁREZ"/>
    <n v="1"/>
    <s v="JUĂREZ"/>
    <s v="CALLE MIGUEL DE LA MADRID"/>
    <n v="0"/>
    <s v="JUÁREZ"/>
    <s v="PÚBLICO"/>
    <x v="1"/>
    <x v="4"/>
    <x v="0"/>
    <x v="0"/>
    <s v="08FZP0018V"/>
    <s v="08FJZ0003Z"/>
    <m/>
    <n v="0"/>
    <n v="82"/>
    <n v="81"/>
    <n v="163"/>
    <n v="0"/>
    <n v="0"/>
    <n v="0"/>
    <n v="82"/>
    <n v="81"/>
    <n v="163"/>
    <n v="0"/>
    <n v="0"/>
    <n v="0"/>
    <n v="0"/>
    <n v="5"/>
    <n v="5"/>
    <n v="22"/>
    <n v="23"/>
    <n v="45"/>
    <n v="61"/>
    <n v="49"/>
    <n v="110"/>
    <n v="0"/>
    <n v="0"/>
    <n v="0"/>
    <n v="0"/>
    <n v="0"/>
    <n v="0"/>
    <n v="0"/>
    <n v="0"/>
    <n v="0"/>
    <n v="83"/>
    <n v="77"/>
    <n v="160"/>
    <n v="0"/>
    <n v="1"/>
    <n v="5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EJN0300V"/>
    <n v="1"/>
    <s v="ADELINA OLIVAS DE CAZARES 1256"/>
    <n v="21"/>
    <s v="DELICIAS"/>
    <n v="1"/>
    <s v="DELICIAS"/>
    <s v="CALLE LUIS BRIBIESCAS"/>
    <n v="0"/>
    <s v="DELICIAS"/>
    <s v="PÚBLICO"/>
    <x v="1"/>
    <x v="4"/>
    <x v="0"/>
    <x v="0"/>
    <s v="08FZP0006Q"/>
    <m/>
    <m/>
    <n v="0"/>
    <n v="37"/>
    <n v="30"/>
    <n v="67"/>
    <n v="0"/>
    <n v="0"/>
    <n v="0"/>
    <n v="37"/>
    <n v="30"/>
    <n v="67"/>
    <n v="0"/>
    <n v="0"/>
    <n v="0"/>
    <n v="6"/>
    <n v="8"/>
    <n v="14"/>
    <n v="9"/>
    <n v="8"/>
    <n v="17"/>
    <n v="16"/>
    <n v="12"/>
    <n v="28"/>
    <n v="0"/>
    <n v="0"/>
    <n v="0"/>
    <n v="0"/>
    <n v="0"/>
    <n v="0"/>
    <n v="0"/>
    <n v="0"/>
    <n v="0"/>
    <n v="31"/>
    <n v="28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EJN0301U"/>
    <n v="1"/>
    <s v="LAZARO CARDENAS DEL RIO 1267"/>
    <n v="60"/>
    <s v="SANTA BÁRBARA"/>
    <n v="1"/>
    <s v="SANTA BĂRBARA"/>
    <s v="CALLE GĂ“MEZ FARĂŤAS"/>
    <n v="0"/>
    <s v="HIDALGO DEL PARRAL"/>
    <s v="PÚBLICO"/>
    <x v="1"/>
    <x v="4"/>
    <x v="0"/>
    <x v="0"/>
    <s v="08FZP0003T"/>
    <m/>
    <m/>
    <n v="0"/>
    <n v="32"/>
    <n v="38"/>
    <n v="70"/>
    <n v="0"/>
    <n v="0"/>
    <n v="0"/>
    <n v="32"/>
    <n v="38"/>
    <n v="70"/>
    <n v="0"/>
    <n v="0"/>
    <n v="0"/>
    <n v="4"/>
    <n v="6"/>
    <n v="10"/>
    <n v="6"/>
    <n v="13"/>
    <n v="19"/>
    <n v="10"/>
    <n v="14"/>
    <n v="24"/>
    <n v="0"/>
    <n v="0"/>
    <n v="0"/>
    <n v="0"/>
    <n v="0"/>
    <n v="0"/>
    <n v="0"/>
    <n v="0"/>
    <n v="0"/>
    <n v="20"/>
    <n v="33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1"/>
    <n v="0"/>
    <n v="8"/>
    <n v="0"/>
    <n v="3"/>
    <n v="1"/>
    <n v="1"/>
    <n v="1"/>
    <n v="0"/>
    <n v="0"/>
    <n v="0"/>
    <n v="0"/>
    <n v="3"/>
    <n v="3"/>
    <n v="3"/>
    <n v="1"/>
  </r>
  <r>
    <s v="08EJN0302T"/>
    <n v="1"/>
    <s v="NIĂ‘EZ FELIZ 1266"/>
    <n v="37"/>
    <s v="JUÁREZ"/>
    <n v="1"/>
    <s v="JUĂREZ"/>
    <s v="CALLE APAXTLA"/>
    <n v="4244"/>
    <s v="JUÁREZ"/>
    <s v="PÚBLICO"/>
    <x v="1"/>
    <x v="4"/>
    <x v="0"/>
    <x v="0"/>
    <s v="08FZP0002U"/>
    <s v="08FJZ0003Z"/>
    <m/>
    <n v="0"/>
    <n v="53"/>
    <n v="44"/>
    <n v="97"/>
    <n v="0"/>
    <n v="0"/>
    <n v="0"/>
    <n v="53"/>
    <n v="44"/>
    <n v="97"/>
    <n v="0"/>
    <n v="0"/>
    <n v="0"/>
    <n v="5"/>
    <n v="6"/>
    <n v="11"/>
    <n v="14"/>
    <n v="11"/>
    <n v="25"/>
    <n v="30"/>
    <n v="23"/>
    <n v="53"/>
    <n v="0"/>
    <n v="0"/>
    <n v="0"/>
    <n v="0"/>
    <n v="0"/>
    <n v="0"/>
    <n v="0"/>
    <n v="0"/>
    <n v="0"/>
    <n v="49"/>
    <n v="40"/>
    <n v="8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03S"/>
    <n v="1"/>
    <s v="SECCION XLII 1205"/>
    <n v="19"/>
    <s v="CHIHUAHUA"/>
    <n v="1"/>
    <s v="CHIHUAHUA"/>
    <s v="CALLE JOSE MARIA IGLESIAS"/>
    <n v="6300"/>
    <s v="CHIHUAHUA"/>
    <s v="PÚBLICO"/>
    <x v="1"/>
    <x v="4"/>
    <x v="0"/>
    <x v="0"/>
    <s v="08FZP0004S"/>
    <s v="08FJZ0001A"/>
    <m/>
    <n v="0"/>
    <n v="58"/>
    <n v="51"/>
    <n v="109"/>
    <n v="0"/>
    <n v="0"/>
    <n v="0"/>
    <n v="58"/>
    <n v="51"/>
    <n v="109"/>
    <n v="0"/>
    <n v="0"/>
    <n v="0"/>
    <n v="27"/>
    <n v="16"/>
    <n v="43"/>
    <n v="20"/>
    <n v="20"/>
    <n v="40"/>
    <n v="19"/>
    <n v="11"/>
    <n v="30"/>
    <n v="0"/>
    <n v="0"/>
    <n v="0"/>
    <n v="0"/>
    <n v="0"/>
    <n v="0"/>
    <n v="0"/>
    <n v="0"/>
    <n v="0"/>
    <n v="66"/>
    <n v="47"/>
    <n v="113"/>
    <n v="2"/>
    <n v="2"/>
    <n v="2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EJN0306P"/>
    <n v="1"/>
    <s v="AGUSTIN MELGAR 1278"/>
    <n v="21"/>
    <s v="DELICIAS"/>
    <n v="1"/>
    <s v="DELICIAS"/>
    <s v="AVENIDA JORGE DE LA VEGA DOMINGUEZ"/>
    <n v="0"/>
    <s v="DELICIAS"/>
    <s v="PÚBLICO"/>
    <x v="1"/>
    <x v="4"/>
    <x v="0"/>
    <x v="0"/>
    <s v="08FZP0015Y"/>
    <m/>
    <m/>
    <n v="0"/>
    <n v="48"/>
    <n v="43"/>
    <n v="91"/>
    <n v="0"/>
    <n v="0"/>
    <n v="0"/>
    <n v="48"/>
    <n v="43"/>
    <n v="91"/>
    <n v="0"/>
    <n v="0"/>
    <n v="0"/>
    <n v="3"/>
    <n v="3"/>
    <n v="6"/>
    <n v="21"/>
    <n v="14"/>
    <n v="35"/>
    <n v="23"/>
    <n v="16"/>
    <n v="39"/>
    <n v="0"/>
    <n v="0"/>
    <n v="0"/>
    <n v="0"/>
    <n v="0"/>
    <n v="0"/>
    <n v="0"/>
    <n v="0"/>
    <n v="0"/>
    <n v="47"/>
    <n v="33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7"/>
    <n v="5"/>
    <n v="1"/>
  </r>
  <r>
    <s v="08EJN0307O"/>
    <n v="1"/>
    <s v="ESTANCIA FELIZ 1277"/>
    <n v="19"/>
    <s v="CHIHUAHUA"/>
    <n v="1"/>
    <s v="CHIHUAHUA"/>
    <s v="CALLE SANDINISTAS"/>
    <n v="179"/>
    <s v="CHIHUAHUA"/>
    <s v="PÚBLICO"/>
    <x v="1"/>
    <x v="4"/>
    <x v="0"/>
    <x v="0"/>
    <s v="08FZP0010C"/>
    <s v="08FJZ0001A"/>
    <m/>
    <n v="0"/>
    <n v="33"/>
    <n v="26"/>
    <n v="59"/>
    <n v="0"/>
    <n v="0"/>
    <n v="0"/>
    <n v="33"/>
    <n v="26"/>
    <n v="59"/>
    <n v="0"/>
    <n v="0"/>
    <n v="0"/>
    <n v="3"/>
    <n v="0"/>
    <n v="3"/>
    <n v="10"/>
    <n v="6"/>
    <n v="16"/>
    <n v="13"/>
    <n v="3"/>
    <n v="16"/>
    <n v="0"/>
    <n v="0"/>
    <n v="0"/>
    <n v="0"/>
    <n v="0"/>
    <n v="0"/>
    <n v="0"/>
    <n v="0"/>
    <n v="0"/>
    <n v="26"/>
    <n v="9"/>
    <n v="35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3"/>
    <n v="1"/>
  </r>
  <r>
    <s v="08EJN0308N"/>
    <n v="1"/>
    <s v="MARIANO ABASOLO 1274"/>
    <n v="49"/>
    <s v="NONOAVA"/>
    <n v="1"/>
    <s v="NONOAVA"/>
    <s v="CALLE NONOAVA"/>
    <n v="0"/>
    <s v="CHIHUAHUA"/>
    <s v="PÚBLICO"/>
    <x v="1"/>
    <x v="4"/>
    <x v="0"/>
    <x v="0"/>
    <s v="08FZP0013Z"/>
    <s v="08FJZ0002Z"/>
    <m/>
    <n v="0"/>
    <n v="11"/>
    <n v="8"/>
    <n v="19"/>
    <n v="0"/>
    <n v="0"/>
    <n v="0"/>
    <n v="11"/>
    <n v="8"/>
    <n v="19"/>
    <n v="0"/>
    <n v="0"/>
    <n v="0"/>
    <n v="0"/>
    <n v="5"/>
    <n v="5"/>
    <n v="3"/>
    <n v="1"/>
    <n v="4"/>
    <n v="6"/>
    <n v="2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309M"/>
    <n v="1"/>
    <s v="GUILLERMO CARRASCO BARRENDEY 1263"/>
    <n v="32"/>
    <s v="HIDALGO DEL PARRAL"/>
    <n v="1"/>
    <s v="HIDALGO DEL PARRAL"/>
    <s v="CALLE SERAPIO RENDON"/>
    <n v="0"/>
    <s v="HIDALGO DEL PARRAL"/>
    <s v="PÚBLICO"/>
    <x v="1"/>
    <x v="4"/>
    <x v="0"/>
    <x v="0"/>
    <s v="08FZP0003T"/>
    <m/>
    <m/>
    <n v="0"/>
    <n v="50"/>
    <n v="61"/>
    <n v="111"/>
    <n v="0"/>
    <n v="0"/>
    <n v="0"/>
    <n v="50"/>
    <n v="61"/>
    <n v="111"/>
    <n v="0"/>
    <n v="0"/>
    <n v="0"/>
    <n v="7"/>
    <n v="9"/>
    <n v="16"/>
    <n v="18"/>
    <n v="17"/>
    <n v="35"/>
    <n v="20"/>
    <n v="31"/>
    <n v="51"/>
    <n v="0"/>
    <n v="0"/>
    <n v="0"/>
    <n v="0"/>
    <n v="0"/>
    <n v="0"/>
    <n v="0"/>
    <n v="0"/>
    <n v="0"/>
    <n v="45"/>
    <n v="57"/>
    <n v="102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1"/>
    <n v="0"/>
    <n v="8"/>
    <n v="0"/>
    <n v="6"/>
    <n v="1"/>
    <n v="2"/>
    <n v="3"/>
    <n v="0"/>
    <n v="0"/>
    <n v="0"/>
    <n v="0"/>
    <n v="6"/>
    <n v="6"/>
    <n v="6"/>
    <n v="1"/>
  </r>
  <r>
    <s v="08EJN0310B"/>
    <n v="2"/>
    <s v="FERNANDO MONTES DE OCA 1295"/>
    <n v="37"/>
    <s v="JUÁREZ"/>
    <n v="1"/>
    <s v="JUĂREZ"/>
    <s v="CALLE EDUWIGES REY DE QUEZADA"/>
    <n v="0"/>
    <s v="JUÁREZ"/>
    <s v="PÚBLICO"/>
    <x v="1"/>
    <x v="4"/>
    <x v="0"/>
    <x v="0"/>
    <s v="08FZP0018V"/>
    <s v="08FJZ0003Z"/>
    <m/>
    <n v="0"/>
    <n v="31"/>
    <n v="41"/>
    <n v="72"/>
    <n v="0"/>
    <n v="0"/>
    <n v="0"/>
    <n v="31"/>
    <n v="41"/>
    <n v="72"/>
    <n v="0"/>
    <n v="0"/>
    <n v="0"/>
    <n v="3"/>
    <n v="0"/>
    <n v="3"/>
    <n v="5"/>
    <n v="4"/>
    <n v="9"/>
    <n v="25"/>
    <n v="31"/>
    <n v="56"/>
    <n v="0"/>
    <n v="0"/>
    <n v="0"/>
    <n v="0"/>
    <n v="0"/>
    <n v="0"/>
    <n v="0"/>
    <n v="0"/>
    <n v="0"/>
    <n v="33"/>
    <n v="35"/>
    <n v="68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1"/>
    <n v="0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4"/>
    <n v="4"/>
    <n v="1"/>
  </r>
  <r>
    <s v="08EJN0312Z"/>
    <n v="1"/>
    <s v="ADOLFO LOPEZ MATEOS 1287"/>
    <n v="37"/>
    <s v="JUÁREZ"/>
    <n v="1"/>
    <s v="JUĂREZ"/>
    <s v="CALLE LUIS DE VELAZCO"/>
    <n v="7109"/>
    <s v="JUÁREZ"/>
    <s v="PÚBLICO"/>
    <x v="1"/>
    <x v="4"/>
    <x v="0"/>
    <x v="0"/>
    <s v="08FZP0005R"/>
    <s v="08FJZ0003Z"/>
    <m/>
    <n v="0"/>
    <n v="41"/>
    <n v="39"/>
    <n v="80"/>
    <n v="0"/>
    <n v="0"/>
    <n v="0"/>
    <n v="41"/>
    <n v="39"/>
    <n v="80"/>
    <n v="0"/>
    <n v="0"/>
    <n v="0"/>
    <n v="2"/>
    <n v="6"/>
    <n v="8"/>
    <n v="9"/>
    <n v="9"/>
    <n v="18"/>
    <n v="36"/>
    <n v="30"/>
    <n v="66"/>
    <n v="0"/>
    <n v="0"/>
    <n v="0"/>
    <n v="0"/>
    <n v="0"/>
    <n v="0"/>
    <n v="0"/>
    <n v="0"/>
    <n v="0"/>
    <n v="47"/>
    <n v="45"/>
    <n v="92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5"/>
    <n v="1"/>
  </r>
  <r>
    <s v="08EJN0313Z"/>
    <n v="1"/>
    <s v="FRANCISCO MARQUEZ 1286"/>
    <n v="37"/>
    <s v="JUÁREZ"/>
    <n v="1"/>
    <s v="JUĂREZ"/>
    <s v="CALLE BERNARDO NORZAGARAI"/>
    <n v="9515"/>
    <s v="JUÁREZ"/>
    <s v="PÚBLICO"/>
    <x v="1"/>
    <x v="4"/>
    <x v="0"/>
    <x v="0"/>
    <s v="08FZP0018V"/>
    <s v="08FJZ0003Z"/>
    <m/>
    <n v="0"/>
    <n v="63"/>
    <n v="65"/>
    <n v="128"/>
    <n v="0"/>
    <n v="0"/>
    <n v="0"/>
    <n v="63"/>
    <n v="65"/>
    <n v="128"/>
    <n v="0"/>
    <n v="0"/>
    <n v="0"/>
    <n v="5"/>
    <n v="0"/>
    <n v="5"/>
    <n v="11"/>
    <n v="18"/>
    <n v="29"/>
    <n v="40"/>
    <n v="39"/>
    <n v="79"/>
    <n v="0"/>
    <n v="0"/>
    <n v="0"/>
    <n v="0"/>
    <n v="0"/>
    <n v="0"/>
    <n v="0"/>
    <n v="0"/>
    <n v="0"/>
    <n v="56"/>
    <n v="57"/>
    <n v="113"/>
    <n v="0"/>
    <n v="1"/>
    <n v="4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9"/>
    <n v="6"/>
    <n v="1"/>
  </r>
  <r>
    <s v="08EJN0314Y"/>
    <n v="1"/>
    <s v="30 DE ABRIL 1285"/>
    <n v="37"/>
    <s v="JUÁREZ"/>
    <n v="1"/>
    <s v="JUĂREZ"/>
    <s v="CALLE JARUDO ORIENTE"/>
    <n v="0"/>
    <s v="JUÁREZ"/>
    <s v="PÚBLICO"/>
    <x v="1"/>
    <x v="4"/>
    <x v="0"/>
    <x v="0"/>
    <s v="08FZP0005R"/>
    <s v="08FJZ0003Z"/>
    <m/>
    <n v="0"/>
    <n v="31"/>
    <n v="35"/>
    <n v="66"/>
    <n v="0"/>
    <n v="0"/>
    <n v="0"/>
    <n v="31"/>
    <n v="35"/>
    <n v="66"/>
    <n v="0"/>
    <n v="0"/>
    <n v="0"/>
    <n v="5"/>
    <n v="6"/>
    <n v="11"/>
    <n v="10"/>
    <n v="16"/>
    <n v="26"/>
    <n v="22"/>
    <n v="21"/>
    <n v="43"/>
    <n v="0"/>
    <n v="0"/>
    <n v="0"/>
    <n v="0"/>
    <n v="0"/>
    <n v="0"/>
    <n v="0"/>
    <n v="0"/>
    <n v="0"/>
    <n v="37"/>
    <n v="43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315X"/>
    <n v="1"/>
    <s v="SOLEDAD ANTONIA HERRERA AVILA 1279"/>
    <n v="37"/>
    <s v="JUÁREZ"/>
    <n v="1"/>
    <s v="JUĂREZ"/>
    <s v="CALLE FAUSTINO ROMERO"/>
    <n v="0"/>
    <s v="JUÁREZ"/>
    <s v="PÚBLICO"/>
    <x v="1"/>
    <x v="4"/>
    <x v="0"/>
    <x v="0"/>
    <s v="08FZP0018V"/>
    <s v="08FJZ0003Z"/>
    <m/>
    <n v="0"/>
    <n v="12"/>
    <n v="8"/>
    <n v="20"/>
    <n v="0"/>
    <n v="0"/>
    <n v="0"/>
    <n v="12"/>
    <n v="8"/>
    <n v="20"/>
    <n v="0"/>
    <n v="0"/>
    <n v="0"/>
    <n v="4"/>
    <n v="0"/>
    <n v="4"/>
    <n v="4"/>
    <n v="3"/>
    <n v="7"/>
    <n v="4"/>
    <n v="8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1"/>
    <n v="1"/>
  </r>
  <r>
    <s v="08EJN0316W"/>
    <n v="1"/>
    <s v="FLOR DE ABRIL 1284"/>
    <n v="37"/>
    <s v="JUÁREZ"/>
    <n v="1"/>
    <s v="JUĂREZ"/>
    <s v="CALLE SAN CRISTOBAL ECATEPEC"/>
    <n v="1103"/>
    <s v="JUÁREZ"/>
    <s v="PÚBLICO"/>
    <x v="1"/>
    <x v="4"/>
    <x v="0"/>
    <x v="0"/>
    <s v="08FZP0018V"/>
    <s v="08FJZ0003Z"/>
    <m/>
    <n v="0"/>
    <n v="85"/>
    <n v="75"/>
    <n v="160"/>
    <n v="0"/>
    <n v="0"/>
    <n v="0"/>
    <n v="85"/>
    <n v="75"/>
    <n v="160"/>
    <n v="0"/>
    <n v="0"/>
    <n v="0"/>
    <n v="4"/>
    <n v="6"/>
    <n v="10"/>
    <n v="20"/>
    <n v="25"/>
    <n v="45"/>
    <n v="56"/>
    <n v="45"/>
    <n v="101"/>
    <n v="0"/>
    <n v="0"/>
    <n v="0"/>
    <n v="0"/>
    <n v="0"/>
    <n v="0"/>
    <n v="0"/>
    <n v="0"/>
    <n v="0"/>
    <n v="80"/>
    <n v="76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1"/>
    <n v="1"/>
    <n v="0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8"/>
    <n v="8"/>
    <n v="1"/>
  </r>
  <r>
    <s v="08EJN0317V"/>
    <n v="1"/>
    <s v="MIGUEL HIDALGO Y COSTILLA 1275"/>
    <n v="37"/>
    <s v="JUÁREZ"/>
    <n v="1"/>
    <s v="JUĂREZ"/>
    <s v="CALLE EDUWIGES REY DE QUEZADA"/>
    <n v="0"/>
    <s v="JUÁREZ"/>
    <s v="PÚBLICO"/>
    <x v="1"/>
    <x v="4"/>
    <x v="0"/>
    <x v="0"/>
    <s v="08FZP0018V"/>
    <s v="08FJZ0003Z"/>
    <m/>
    <n v="0"/>
    <n v="99"/>
    <n v="103"/>
    <n v="202"/>
    <n v="0"/>
    <n v="0"/>
    <n v="0"/>
    <n v="99"/>
    <n v="103"/>
    <n v="202"/>
    <n v="0"/>
    <n v="0"/>
    <n v="0"/>
    <n v="13"/>
    <n v="10"/>
    <n v="23"/>
    <n v="43"/>
    <n v="39"/>
    <n v="82"/>
    <n v="48"/>
    <n v="37"/>
    <n v="85"/>
    <n v="0"/>
    <n v="0"/>
    <n v="0"/>
    <n v="0"/>
    <n v="0"/>
    <n v="0"/>
    <n v="0"/>
    <n v="0"/>
    <n v="0"/>
    <n v="104"/>
    <n v="86"/>
    <n v="190"/>
    <n v="1"/>
    <n v="2"/>
    <n v="5"/>
    <n v="0"/>
    <n v="0"/>
    <n v="0"/>
    <n v="0"/>
    <n v="8"/>
    <n v="0"/>
    <n v="0"/>
    <n v="0"/>
    <n v="1"/>
    <n v="0"/>
    <n v="0"/>
    <n v="0"/>
    <n v="0"/>
    <n v="0"/>
    <n v="0"/>
    <n v="0"/>
    <n v="8"/>
    <n v="2"/>
    <n v="1"/>
    <n v="1"/>
    <n v="0"/>
    <n v="0"/>
    <n v="0"/>
    <n v="0"/>
    <n v="0"/>
    <n v="2"/>
    <n v="0"/>
    <n v="0"/>
    <n v="15"/>
    <n v="0"/>
    <n v="8"/>
    <n v="1"/>
    <n v="2"/>
    <n v="5"/>
    <n v="0"/>
    <n v="0"/>
    <n v="0"/>
    <n v="0"/>
    <n v="8"/>
    <n v="9"/>
    <n v="9"/>
    <n v="1"/>
  </r>
  <r>
    <s v="08EJN0318U"/>
    <n v="1"/>
    <s v="HEROES DE LA REVOLUCION 1297"/>
    <n v="37"/>
    <s v="JUÁREZ"/>
    <n v="1"/>
    <s v="JUĂREZ"/>
    <s v="CALLE GRAMA"/>
    <n v="7605"/>
    <s v="JUÁREZ"/>
    <s v="PÚBLICO"/>
    <x v="1"/>
    <x v="4"/>
    <x v="0"/>
    <x v="0"/>
    <s v="08FZP0018V"/>
    <s v="08FJZ0003Z"/>
    <m/>
    <n v="0"/>
    <n v="33"/>
    <n v="41"/>
    <n v="74"/>
    <n v="0"/>
    <n v="0"/>
    <n v="0"/>
    <n v="33"/>
    <n v="41"/>
    <n v="74"/>
    <n v="0"/>
    <n v="0"/>
    <n v="0"/>
    <n v="9"/>
    <n v="3"/>
    <n v="12"/>
    <n v="7"/>
    <n v="10"/>
    <n v="17"/>
    <n v="16"/>
    <n v="21"/>
    <n v="37"/>
    <n v="0"/>
    <n v="0"/>
    <n v="0"/>
    <n v="0"/>
    <n v="0"/>
    <n v="0"/>
    <n v="0"/>
    <n v="0"/>
    <n v="0"/>
    <n v="32"/>
    <n v="34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319T"/>
    <n v="1"/>
    <s v="MARCELINA GALLEGOS DE ROJERO 1281"/>
    <n v="2"/>
    <s v="ALDAMA"/>
    <n v="1"/>
    <s v="JUAN ALDAMA"/>
    <s v="CALLE JUAN ALDAMA"/>
    <n v="2703"/>
    <s v="CHIHUAHUA"/>
    <s v="PÚBLICO"/>
    <x v="1"/>
    <x v="4"/>
    <x v="0"/>
    <x v="0"/>
    <s v="08FZP0008O"/>
    <s v="08FJZ0001A"/>
    <m/>
    <n v="0"/>
    <n v="41"/>
    <n v="47"/>
    <n v="88"/>
    <n v="0"/>
    <n v="0"/>
    <n v="0"/>
    <n v="41"/>
    <n v="47"/>
    <n v="88"/>
    <n v="0"/>
    <n v="0"/>
    <n v="0"/>
    <n v="7"/>
    <n v="3"/>
    <n v="10"/>
    <n v="18"/>
    <n v="14"/>
    <n v="32"/>
    <n v="18"/>
    <n v="26"/>
    <n v="44"/>
    <n v="0"/>
    <n v="0"/>
    <n v="0"/>
    <n v="0"/>
    <n v="0"/>
    <n v="0"/>
    <n v="0"/>
    <n v="0"/>
    <n v="0"/>
    <n v="43"/>
    <n v="43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4"/>
    <n v="4"/>
    <n v="1"/>
  </r>
  <r>
    <s v="08EJN0323F"/>
    <n v="1"/>
    <s v="PRIMERAS LUCES 1292"/>
    <n v="19"/>
    <s v="CHIHUAHUA"/>
    <n v="1"/>
    <s v="CHIHUAHUA"/>
    <s v="CALLE ALAMO ROJO "/>
    <n v="2645"/>
    <s v="CHIHUAHUA"/>
    <s v="PÚBLICO"/>
    <x v="1"/>
    <x v="4"/>
    <x v="0"/>
    <x v="0"/>
    <s v="08FZP0010C"/>
    <s v="08FJZ0001A"/>
    <m/>
    <n v="0"/>
    <n v="36"/>
    <n v="57"/>
    <n v="93"/>
    <n v="0"/>
    <n v="0"/>
    <n v="0"/>
    <n v="36"/>
    <n v="57"/>
    <n v="93"/>
    <n v="0"/>
    <n v="0"/>
    <n v="0"/>
    <n v="4"/>
    <n v="7"/>
    <n v="11"/>
    <n v="15"/>
    <n v="19"/>
    <n v="34"/>
    <n v="13"/>
    <n v="21"/>
    <n v="34"/>
    <n v="0"/>
    <n v="0"/>
    <n v="0"/>
    <n v="0"/>
    <n v="0"/>
    <n v="0"/>
    <n v="0"/>
    <n v="0"/>
    <n v="0"/>
    <n v="32"/>
    <n v="47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0"/>
    <n v="1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5"/>
    <n v="5"/>
    <n v="1"/>
  </r>
  <r>
    <s v="08EJN0325D"/>
    <n v="1"/>
    <s v="ELISA GRIENSEN VDA. DE MARTINEZ 1288"/>
    <n v="21"/>
    <s v="DELICIAS"/>
    <n v="1"/>
    <s v="DELICIAS"/>
    <s v="AVENIDA 8A"/>
    <n v="0"/>
    <s v="DELICIAS"/>
    <s v="PÚBLICO"/>
    <x v="1"/>
    <x v="4"/>
    <x v="0"/>
    <x v="0"/>
    <s v="08FZP0006Q"/>
    <m/>
    <m/>
    <n v="0"/>
    <n v="67"/>
    <n v="69"/>
    <n v="136"/>
    <n v="0"/>
    <n v="0"/>
    <n v="0"/>
    <n v="67"/>
    <n v="69"/>
    <n v="136"/>
    <n v="0"/>
    <n v="0"/>
    <n v="0"/>
    <n v="7"/>
    <n v="12"/>
    <n v="19"/>
    <n v="22"/>
    <n v="28"/>
    <n v="50"/>
    <n v="33"/>
    <n v="31"/>
    <n v="64"/>
    <n v="0"/>
    <n v="0"/>
    <n v="0"/>
    <n v="0"/>
    <n v="0"/>
    <n v="0"/>
    <n v="0"/>
    <n v="0"/>
    <n v="0"/>
    <n v="62"/>
    <n v="71"/>
    <n v="133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0"/>
    <n v="7"/>
    <n v="2"/>
    <n v="0"/>
    <n v="1"/>
    <n v="0"/>
    <n v="0"/>
    <n v="0"/>
    <n v="0"/>
    <n v="0"/>
    <n v="1"/>
    <n v="1"/>
    <n v="0"/>
    <n v="13"/>
    <n v="0"/>
    <n v="7"/>
    <n v="1"/>
    <n v="3"/>
    <n v="3"/>
    <n v="0"/>
    <n v="0"/>
    <n v="0"/>
    <n v="0"/>
    <n v="7"/>
    <n v="8"/>
    <n v="7"/>
    <n v="1"/>
  </r>
  <r>
    <s v="08EJN0326C"/>
    <n v="1"/>
    <s v="NIĂ‘OS HEROES 1290"/>
    <n v="17"/>
    <s v="CUAUHTÉMOC"/>
    <n v="1"/>
    <s v="CUAUHTĂ‰MOC"/>
    <s v="CALLE CHAPULTEPEC "/>
    <n v="0"/>
    <s v="CUAUHTÉMOC"/>
    <s v="PÚBLICO"/>
    <x v="1"/>
    <x v="4"/>
    <x v="0"/>
    <x v="0"/>
    <s v="08FZP0009N"/>
    <s v="08FJZ0002Z"/>
    <m/>
    <n v="0"/>
    <n v="34"/>
    <n v="54"/>
    <n v="88"/>
    <n v="0"/>
    <n v="0"/>
    <n v="0"/>
    <n v="34"/>
    <n v="54"/>
    <n v="88"/>
    <n v="0"/>
    <n v="0"/>
    <n v="0"/>
    <n v="9"/>
    <n v="2"/>
    <n v="11"/>
    <n v="13"/>
    <n v="14"/>
    <n v="27"/>
    <n v="18"/>
    <n v="24"/>
    <n v="42"/>
    <n v="0"/>
    <n v="0"/>
    <n v="0"/>
    <n v="0"/>
    <n v="0"/>
    <n v="0"/>
    <n v="0"/>
    <n v="0"/>
    <n v="0"/>
    <n v="40"/>
    <n v="40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2"/>
    <n v="0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4"/>
    <n v="4"/>
    <n v="1"/>
  </r>
  <r>
    <s v="08EJN0328A"/>
    <n v="1"/>
    <s v="JUAN DE LA BARRERA 1298"/>
    <n v="37"/>
    <s v="JUÁREZ"/>
    <n v="1"/>
    <s v="JUĂREZ"/>
    <s v="CALLE JULIO HERNANDEZ "/>
    <n v="0"/>
    <s v="JUÁREZ"/>
    <s v="PÚBLICO"/>
    <x v="1"/>
    <x v="4"/>
    <x v="0"/>
    <x v="0"/>
    <s v="08FZP0005R"/>
    <s v="08FJZ0003Z"/>
    <m/>
    <n v="0"/>
    <n v="37"/>
    <n v="31"/>
    <n v="68"/>
    <n v="0"/>
    <n v="0"/>
    <n v="0"/>
    <n v="37"/>
    <n v="31"/>
    <n v="68"/>
    <n v="0"/>
    <n v="0"/>
    <n v="0"/>
    <n v="1"/>
    <n v="1"/>
    <n v="2"/>
    <n v="15"/>
    <n v="12"/>
    <n v="27"/>
    <n v="21"/>
    <n v="22"/>
    <n v="43"/>
    <n v="0"/>
    <n v="0"/>
    <n v="0"/>
    <n v="0"/>
    <n v="0"/>
    <n v="0"/>
    <n v="0"/>
    <n v="0"/>
    <n v="0"/>
    <n v="37"/>
    <n v="35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7"/>
    <n v="4"/>
    <n v="1"/>
  </r>
  <r>
    <s v="08EJN0329Z"/>
    <n v="1"/>
    <s v="ENRIQUE LAUBSCHER 1321"/>
    <n v="11"/>
    <s v="CAMARGO"/>
    <n v="1"/>
    <s v="SANTA ROSALĂŤA DE CAMARGO"/>
    <s v="CALLE JUAN ESCUTIA"/>
    <n v="0"/>
    <s v="DELICIAS"/>
    <s v="PÚBLICO"/>
    <x v="1"/>
    <x v="4"/>
    <x v="0"/>
    <x v="0"/>
    <s v="08FZP0015Y"/>
    <m/>
    <m/>
    <n v="0"/>
    <n v="44"/>
    <n v="46"/>
    <n v="90"/>
    <n v="0"/>
    <n v="0"/>
    <n v="0"/>
    <n v="44"/>
    <n v="46"/>
    <n v="90"/>
    <n v="0"/>
    <n v="0"/>
    <n v="0"/>
    <n v="9"/>
    <n v="13"/>
    <n v="22"/>
    <n v="15"/>
    <n v="11"/>
    <n v="26"/>
    <n v="19"/>
    <n v="27"/>
    <n v="46"/>
    <n v="0"/>
    <n v="0"/>
    <n v="0"/>
    <n v="0"/>
    <n v="0"/>
    <n v="0"/>
    <n v="0"/>
    <n v="0"/>
    <n v="0"/>
    <n v="43"/>
    <n v="51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331O"/>
    <n v="1"/>
    <s v="CARRUSEL 1313"/>
    <n v="19"/>
    <s v="CHIHUAHUA"/>
    <n v="1"/>
    <s v="CHIHUAHUA"/>
    <s v="CALLE MARTIRES DE CHICAGO"/>
    <n v="39"/>
    <s v="CHIHUAHUA"/>
    <s v="PÚBLICO"/>
    <x v="1"/>
    <x v="4"/>
    <x v="0"/>
    <x v="0"/>
    <s v="08FZP0004S"/>
    <s v="08FJZ0001A"/>
    <m/>
    <n v="0"/>
    <n v="34"/>
    <n v="27"/>
    <n v="61"/>
    <n v="0"/>
    <n v="0"/>
    <n v="0"/>
    <n v="34"/>
    <n v="27"/>
    <n v="61"/>
    <n v="0"/>
    <n v="0"/>
    <n v="0"/>
    <n v="5"/>
    <n v="5"/>
    <n v="10"/>
    <n v="8"/>
    <n v="12"/>
    <n v="20"/>
    <n v="11"/>
    <n v="1"/>
    <n v="12"/>
    <n v="0"/>
    <n v="0"/>
    <n v="0"/>
    <n v="0"/>
    <n v="0"/>
    <n v="0"/>
    <n v="0"/>
    <n v="0"/>
    <n v="0"/>
    <n v="24"/>
    <n v="18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6"/>
    <n v="6"/>
    <n v="1"/>
  </r>
  <r>
    <s v="08EJN0332N"/>
    <n v="1"/>
    <s v="FRANCISCO GABILONDO SOLER CRI-CRI 1311"/>
    <n v="21"/>
    <s v="DELICIAS"/>
    <n v="1"/>
    <s v="DELICIAS"/>
    <s v="PRIVADA 1ERA ORIENTE"/>
    <n v="8"/>
    <s v="DELICIAS"/>
    <s v="PÚBLICO"/>
    <x v="1"/>
    <x v="4"/>
    <x v="0"/>
    <x v="0"/>
    <s v="08FZP0006Q"/>
    <m/>
    <m/>
    <n v="0"/>
    <n v="56"/>
    <n v="51"/>
    <n v="107"/>
    <n v="0"/>
    <n v="0"/>
    <n v="0"/>
    <n v="56"/>
    <n v="51"/>
    <n v="107"/>
    <n v="0"/>
    <n v="0"/>
    <n v="0"/>
    <n v="5"/>
    <n v="4"/>
    <n v="9"/>
    <n v="17"/>
    <n v="11"/>
    <n v="28"/>
    <n v="22"/>
    <n v="29"/>
    <n v="51"/>
    <n v="0"/>
    <n v="0"/>
    <n v="0"/>
    <n v="0"/>
    <n v="0"/>
    <n v="0"/>
    <n v="0"/>
    <n v="0"/>
    <n v="0"/>
    <n v="44"/>
    <n v="44"/>
    <n v="88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1"/>
    <n v="1"/>
    <n v="0"/>
    <n v="0"/>
    <n v="0"/>
    <n v="0"/>
    <n v="0"/>
    <n v="0"/>
    <n v="1"/>
    <n v="0"/>
    <n v="10"/>
    <n v="0"/>
    <n v="5"/>
    <n v="0"/>
    <n v="1"/>
    <n v="3"/>
    <n v="0"/>
    <n v="0"/>
    <n v="0"/>
    <n v="1"/>
    <n v="5"/>
    <n v="5"/>
    <n v="5"/>
    <n v="1"/>
  </r>
  <r>
    <s v="08EJN0334L"/>
    <n v="1"/>
    <s v="FREINET 1302"/>
    <n v="19"/>
    <s v="CHIHUAHUA"/>
    <n v="1"/>
    <s v="CHIHUAHUA"/>
    <s v="CALLE UNIDAD CAMPESINA"/>
    <n v="10500"/>
    <s v="CHIHUAHUA"/>
    <s v="PÚBLICO"/>
    <x v="1"/>
    <x v="4"/>
    <x v="0"/>
    <x v="0"/>
    <s v="08FZP0004S"/>
    <s v="08FJZ0001A"/>
    <m/>
    <n v="0"/>
    <n v="26"/>
    <n v="30"/>
    <n v="56"/>
    <n v="0"/>
    <n v="0"/>
    <n v="0"/>
    <n v="26"/>
    <n v="30"/>
    <n v="56"/>
    <n v="0"/>
    <n v="0"/>
    <n v="0"/>
    <n v="3"/>
    <n v="3"/>
    <n v="6"/>
    <n v="7"/>
    <n v="8"/>
    <n v="15"/>
    <n v="14"/>
    <n v="12"/>
    <n v="26"/>
    <n v="0"/>
    <n v="0"/>
    <n v="0"/>
    <n v="0"/>
    <n v="0"/>
    <n v="0"/>
    <n v="0"/>
    <n v="0"/>
    <n v="0"/>
    <n v="24"/>
    <n v="23"/>
    <n v="47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0"/>
    <n v="6"/>
    <n v="0"/>
    <n v="3"/>
    <n v="0"/>
    <n v="0"/>
    <n v="1"/>
    <n v="0"/>
    <n v="0"/>
    <n v="0"/>
    <n v="2"/>
    <n v="3"/>
    <n v="6"/>
    <n v="4"/>
    <n v="1"/>
  </r>
  <r>
    <s v="08EJN0335K"/>
    <n v="1"/>
    <s v="LEONOR HERNANDEZ DE ORNELAS 1301"/>
    <n v="19"/>
    <s v="CHIHUAHUA"/>
    <n v="1"/>
    <s v="CHIHUAHUA"/>
    <s v="CALLE JOSE GARDUEL"/>
    <n v="3709"/>
    <s v="CHIHUAHUA"/>
    <s v="PÚBLICO"/>
    <x v="1"/>
    <x v="4"/>
    <x v="0"/>
    <x v="0"/>
    <s v="08FZP0010C"/>
    <s v="08FJZ0001A"/>
    <m/>
    <n v="0"/>
    <n v="46"/>
    <n v="54"/>
    <n v="100"/>
    <n v="0"/>
    <n v="0"/>
    <n v="0"/>
    <n v="46"/>
    <n v="54"/>
    <n v="100"/>
    <n v="0"/>
    <n v="0"/>
    <n v="0"/>
    <n v="4"/>
    <n v="2"/>
    <n v="6"/>
    <n v="16"/>
    <n v="20"/>
    <n v="36"/>
    <n v="20"/>
    <n v="26"/>
    <n v="46"/>
    <n v="0"/>
    <n v="0"/>
    <n v="0"/>
    <n v="0"/>
    <n v="0"/>
    <n v="0"/>
    <n v="0"/>
    <n v="0"/>
    <n v="0"/>
    <n v="40"/>
    <n v="48"/>
    <n v="88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1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6"/>
    <n v="6"/>
    <n v="1"/>
  </r>
  <r>
    <s v="08EJN0336J"/>
    <n v="1"/>
    <s v="UNIDAD 1300"/>
    <n v="19"/>
    <s v="CHIHUAHUA"/>
    <n v="1"/>
    <s v="CHIHUAHUA"/>
    <s v="CALLE FAMILIARIDAD"/>
    <n v="4000"/>
    <s v="CHIHUAHUA"/>
    <s v="PÚBLICO"/>
    <x v="1"/>
    <x v="4"/>
    <x v="0"/>
    <x v="0"/>
    <s v="08FZP0010C"/>
    <s v="08FJZ0001A"/>
    <m/>
    <n v="0"/>
    <n v="38"/>
    <n v="41"/>
    <n v="79"/>
    <n v="0"/>
    <n v="0"/>
    <n v="0"/>
    <n v="38"/>
    <n v="41"/>
    <n v="79"/>
    <n v="0"/>
    <n v="0"/>
    <n v="0"/>
    <n v="6"/>
    <n v="8"/>
    <n v="14"/>
    <n v="5"/>
    <n v="14"/>
    <n v="19"/>
    <n v="19"/>
    <n v="15"/>
    <n v="34"/>
    <n v="0"/>
    <n v="0"/>
    <n v="0"/>
    <n v="0"/>
    <n v="0"/>
    <n v="0"/>
    <n v="0"/>
    <n v="0"/>
    <n v="0"/>
    <n v="30"/>
    <n v="37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EJN0337I"/>
    <n v="1"/>
    <s v="VICENTE SUAREZ 1304"/>
    <n v="37"/>
    <s v="JUÁREZ"/>
    <n v="1"/>
    <s v="JUĂREZ"/>
    <s v="CALLE CUARTA"/>
    <n v="1406"/>
    <s v="JUÁREZ"/>
    <s v="PÚBLICO"/>
    <x v="1"/>
    <x v="4"/>
    <x v="0"/>
    <x v="0"/>
    <s v="08FZP0018V"/>
    <s v="08FJZ0003Z"/>
    <m/>
    <n v="0"/>
    <n v="57"/>
    <n v="41"/>
    <n v="98"/>
    <n v="0"/>
    <n v="0"/>
    <n v="0"/>
    <n v="57"/>
    <n v="41"/>
    <n v="98"/>
    <n v="0"/>
    <n v="0"/>
    <n v="0"/>
    <n v="8"/>
    <n v="5"/>
    <n v="13"/>
    <n v="22"/>
    <n v="10"/>
    <n v="32"/>
    <n v="30"/>
    <n v="32"/>
    <n v="62"/>
    <n v="0"/>
    <n v="0"/>
    <n v="0"/>
    <n v="0"/>
    <n v="0"/>
    <n v="0"/>
    <n v="0"/>
    <n v="0"/>
    <n v="0"/>
    <n v="60"/>
    <n v="47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EJN0338H"/>
    <n v="1"/>
    <s v="NORBERTO DOMINGUEZ SALAZAR 1314"/>
    <n v="32"/>
    <s v="HIDALGO DEL PARRAL"/>
    <n v="1"/>
    <s v="HIDALGO DEL PARRAL"/>
    <s v="CALLE TOWI"/>
    <n v="0"/>
    <s v="HIDALGO DEL PARRAL"/>
    <s v="PÚBLICO"/>
    <x v="1"/>
    <x v="4"/>
    <x v="0"/>
    <x v="0"/>
    <s v="08FZP0003T"/>
    <m/>
    <m/>
    <n v="0"/>
    <n v="41"/>
    <n v="22"/>
    <n v="63"/>
    <n v="0"/>
    <n v="0"/>
    <n v="0"/>
    <n v="41"/>
    <n v="22"/>
    <n v="63"/>
    <n v="0"/>
    <n v="0"/>
    <n v="0"/>
    <n v="8"/>
    <n v="6"/>
    <n v="14"/>
    <n v="13"/>
    <n v="7"/>
    <n v="20"/>
    <n v="11"/>
    <n v="12"/>
    <n v="23"/>
    <n v="0"/>
    <n v="0"/>
    <n v="0"/>
    <n v="0"/>
    <n v="0"/>
    <n v="0"/>
    <n v="0"/>
    <n v="0"/>
    <n v="0"/>
    <n v="32"/>
    <n v="25"/>
    <n v="57"/>
    <n v="1"/>
    <n v="2"/>
    <n v="1"/>
    <n v="0"/>
    <n v="0"/>
    <n v="0"/>
    <n v="0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4"/>
    <n v="4"/>
    <n v="1"/>
  </r>
  <r>
    <s v="08EJN0341V"/>
    <n v="1"/>
    <s v="ALFONSO GARCIA ROBLES 1303"/>
    <n v="37"/>
    <s v="JUÁREZ"/>
    <n v="1"/>
    <s v="JUĂREZ"/>
    <s v="CALLE RUMOROSA"/>
    <n v="0"/>
    <s v="JUÁREZ"/>
    <s v="PÚBLICO"/>
    <x v="1"/>
    <x v="4"/>
    <x v="0"/>
    <x v="0"/>
    <s v="08FZP0002U"/>
    <s v="08FJZ0003Z"/>
    <m/>
    <n v="0"/>
    <n v="40"/>
    <n v="42"/>
    <n v="82"/>
    <n v="0"/>
    <n v="0"/>
    <n v="0"/>
    <n v="40"/>
    <n v="42"/>
    <n v="82"/>
    <n v="0"/>
    <n v="0"/>
    <n v="0"/>
    <n v="2"/>
    <n v="1"/>
    <n v="3"/>
    <n v="10"/>
    <n v="6"/>
    <n v="16"/>
    <n v="38"/>
    <n v="31"/>
    <n v="69"/>
    <n v="0"/>
    <n v="0"/>
    <n v="0"/>
    <n v="0"/>
    <n v="0"/>
    <n v="0"/>
    <n v="0"/>
    <n v="0"/>
    <n v="0"/>
    <n v="50"/>
    <n v="38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4"/>
    <n v="1"/>
  </r>
  <r>
    <s v="08EJN0342U"/>
    <n v="1"/>
    <s v="AQUILES SERDAN 1320"/>
    <n v="19"/>
    <s v="CHIHUAHUA"/>
    <n v="1"/>
    <s v="CHIHUAHUA"/>
    <s v="CALLE J. J. CALVO"/>
    <n v="0"/>
    <s v="CHIHUAHUA"/>
    <s v="PÚBLICO"/>
    <x v="1"/>
    <x v="4"/>
    <x v="0"/>
    <x v="0"/>
    <s v="08FZP0012A"/>
    <s v="08FJZ0002Z"/>
    <m/>
    <n v="0"/>
    <n v="63"/>
    <n v="53"/>
    <n v="116"/>
    <n v="0"/>
    <n v="0"/>
    <n v="0"/>
    <n v="63"/>
    <n v="53"/>
    <n v="116"/>
    <n v="0"/>
    <n v="0"/>
    <n v="0"/>
    <n v="4"/>
    <n v="11"/>
    <n v="15"/>
    <n v="22"/>
    <n v="28"/>
    <n v="50"/>
    <n v="35"/>
    <n v="28"/>
    <n v="63"/>
    <n v="0"/>
    <n v="0"/>
    <n v="0"/>
    <n v="0"/>
    <n v="0"/>
    <n v="0"/>
    <n v="0"/>
    <n v="0"/>
    <n v="0"/>
    <n v="61"/>
    <n v="67"/>
    <n v="128"/>
    <n v="0"/>
    <n v="2"/>
    <n v="3"/>
    <n v="0"/>
    <n v="0"/>
    <n v="0"/>
    <n v="1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7"/>
    <n v="1"/>
  </r>
  <r>
    <s v="08EJN0343T"/>
    <n v="1"/>
    <s v="MEXICO 91 1310"/>
    <n v="19"/>
    <s v="CHIHUAHUA"/>
    <n v="1"/>
    <s v="CHIHUAHUA"/>
    <s v="CALLE ABRAHAM GONZALEZ"/>
    <n v="1501"/>
    <s v="CHIHUAHUA"/>
    <s v="PÚBLICO"/>
    <x v="1"/>
    <x v="4"/>
    <x v="0"/>
    <x v="0"/>
    <s v="08FZP0013Z"/>
    <s v="08FJZ0002Z"/>
    <m/>
    <n v="0"/>
    <n v="87"/>
    <n v="84"/>
    <n v="171"/>
    <n v="0"/>
    <n v="0"/>
    <n v="0"/>
    <n v="87"/>
    <n v="84"/>
    <n v="171"/>
    <n v="0"/>
    <n v="0"/>
    <n v="0"/>
    <n v="15"/>
    <n v="7"/>
    <n v="22"/>
    <n v="32"/>
    <n v="26"/>
    <n v="58"/>
    <n v="41"/>
    <n v="38"/>
    <n v="79"/>
    <n v="0"/>
    <n v="0"/>
    <n v="0"/>
    <n v="0"/>
    <n v="0"/>
    <n v="0"/>
    <n v="0"/>
    <n v="0"/>
    <n v="0"/>
    <n v="88"/>
    <n v="71"/>
    <n v="159"/>
    <n v="1"/>
    <n v="3"/>
    <n v="4"/>
    <n v="0"/>
    <n v="0"/>
    <n v="0"/>
    <n v="0"/>
    <n v="8"/>
    <n v="0"/>
    <n v="0"/>
    <n v="0"/>
    <n v="1"/>
    <n v="0"/>
    <n v="0"/>
    <n v="0"/>
    <n v="0"/>
    <n v="0"/>
    <n v="0"/>
    <n v="0"/>
    <n v="8"/>
    <n v="2"/>
    <n v="0"/>
    <n v="0"/>
    <n v="1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8"/>
    <n v="8"/>
    <n v="1"/>
  </r>
  <r>
    <s v="08EJN0347P"/>
    <n v="1"/>
    <s v="RAMON RODRIGUEZ RAMOS 1322"/>
    <n v="66"/>
    <s v="URUACHI"/>
    <n v="494"/>
    <s v="CALAVERAS"/>
    <s v="CALLE CALAVERAS"/>
    <n v="0"/>
    <s v="CREEL"/>
    <s v="PÚBLICO"/>
    <x v="1"/>
    <x v="4"/>
    <x v="0"/>
    <x v="0"/>
    <s v="08FZP0019U"/>
    <s v="08FJZ0002Z"/>
    <m/>
    <n v="0"/>
    <n v="11"/>
    <n v="8"/>
    <n v="19"/>
    <n v="0"/>
    <n v="0"/>
    <n v="0"/>
    <n v="11"/>
    <n v="8"/>
    <n v="19"/>
    <n v="0"/>
    <n v="0"/>
    <n v="0"/>
    <n v="2"/>
    <n v="5"/>
    <n v="7"/>
    <n v="2"/>
    <n v="1"/>
    <n v="3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48O"/>
    <n v="1"/>
    <s v="CARMEN AMAYA DE SCHULTZ 1323"/>
    <n v="20"/>
    <s v="CHÍNIPAS"/>
    <n v="80"/>
    <s v="COLONIA MONTENEGRO (SAN ANTONIO)"/>
    <s v="NINGUNO NINGUNO"/>
    <n v="0"/>
    <s v="CREEL"/>
    <s v="PÚBLICO"/>
    <x v="1"/>
    <x v="4"/>
    <x v="0"/>
    <x v="0"/>
    <s v="08FZP0019U"/>
    <s v="08FJZ0002Z"/>
    <m/>
    <n v="0"/>
    <n v="6"/>
    <n v="12"/>
    <n v="18"/>
    <n v="0"/>
    <n v="0"/>
    <n v="0"/>
    <n v="6"/>
    <n v="12"/>
    <n v="18"/>
    <n v="0"/>
    <n v="0"/>
    <n v="0"/>
    <n v="1"/>
    <n v="3"/>
    <n v="4"/>
    <n v="2"/>
    <n v="5"/>
    <n v="7"/>
    <n v="0"/>
    <n v="5"/>
    <n v="5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50C"/>
    <n v="1"/>
    <s v="PRIMAVERA 1342"/>
    <n v="37"/>
    <s v="JUÁREZ"/>
    <n v="1"/>
    <s v="JUĂREZ"/>
    <s v="CALLE CUTZAMALA"/>
    <n v="1120"/>
    <s v="JUÁREZ"/>
    <s v="PÚBLICO"/>
    <x v="1"/>
    <x v="4"/>
    <x v="0"/>
    <x v="0"/>
    <s v="08FZP0018V"/>
    <s v="08FJZ0003Z"/>
    <m/>
    <n v="0"/>
    <n v="44"/>
    <n v="63"/>
    <n v="107"/>
    <n v="0"/>
    <n v="0"/>
    <n v="0"/>
    <n v="44"/>
    <n v="63"/>
    <n v="107"/>
    <n v="0"/>
    <n v="0"/>
    <n v="0"/>
    <n v="4"/>
    <n v="5"/>
    <n v="9"/>
    <n v="12"/>
    <n v="18"/>
    <n v="30"/>
    <n v="33"/>
    <n v="33"/>
    <n v="66"/>
    <n v="0"/>
    <n v="0"/>
    <n v="0"/>
    <n v="0"/>
    <n v="0"/>
    <n v="0"/>
    <n v="0"/>
    <n v="0"/>
    <n v="0"/>
    <n v="49"/>
    <n v="56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1"/>
    <n v="4"/>
    <n v="1"/>
    <n v="0"/>
    <n v="0"/>
    <n v="0"/>
    <n v="0"/>
    <n v="0"/>
    <n v="0"/>
    <n v="0"/>
    <n v="1"/>
    <n v="0"/>
    <n v="0"/>
    <n v="8"/>
    <n v="1"/>
    <n v="4"/>
    <n v="0"/>
    <n v="1"/>
    <n v="3"/>
    <n v="0"/>
    <n v="0"/>
    <n v="0"/>
    <n v="1"/>
    <n v="5"/>
    <n v="7"/>
    <n v="7"/>
    <n v="1"/>
  </r>
  <r>
    <s v="08EJN0351B"/>
    <n v="1"/>
    <s v="VALLE DORADO 1337"/>
    <n v="37"/>
    <s v="JUÁREZ"/>
    <n v="1"/>
    <s v="JUĂREZ"/>
    <s v="CALLE VALLE DEL CEDRO"/>
    <n v="512"/>
    <s v="JUÁREZ"/>
    <s v="PÚBLICO"/>
    <x v="1"/>
    <x v="4"/>
    <x v="0"/>
    <x v="0"/>
    <s v="08FZP0018V"/>
    <s v="08FJZ0003Z"/>
    <m/>
    <n v="0"/>
    <n v="40"/>
    <n v="41"/>
    <n v="81"/>
    <n v="0"/>
    <n v="0"/>
    <n v="0"/>
    <n v="40"/>
    <n v="41"/>
    <n v="81"/>
    <n v="0"/>
    <n v="0"/>
    <n v="0"/>
    <n v="1"/>
    <n v="2"/>
    <n v="3"/>
    <n v="15"/>
    <n v="13"/>
    <n v="28"/>
    <n v="21"/>
    <n v="24"/>
    <n v="45"/>
    <n v="0"/>
    <n v="0"/>
    <n v="0"/>
    <n v="0"/>
    <n v="0"/>
    <n v="0"/>
    <n v="0"/>
    <n v="0"/>
    <n v="0"/>
    <n v="37"/>
    <n v="39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5"/>
    <n v="3"/>
    <n v="1"/>
  </r>
  <r>
    <s v="08EJN0352A"/>
    <n v="1"/>
    <s v="HELLEN KELLER 1336"/>
    <n v="19"/>
    <s v="CHIHUAHUA"/>
    <n v="1"/>
    <s v="CHIHUAHUA"/>
    <s v="CALLE PAQUIME"/>
    <n v="1404"/>
    <s v="CHIHUAHUA"/>
    <s v="PÚBLICO"/>
    <x v="1"/>
    <x v="4"/>
    <x v="0"/>
    <x v="0"/>
    <s v="08FZP0004S"/>
    <s v="08FJZ0001A"/>
    <m/>
    <n v="0"/>
    <n v="11"/>
    <n v="13"/>
    <n v="24"/>
    <n v="0"/>
    <n v="0"/>
    <n v="0"/>
    <n v="11"/>
    <n v="13"/>
    <n v="24"/>
    <n v="0"/>
    <n v="0"/>
    <n v="0"/>
    <n v="2"/>
    <n v="0"/>
    <n v="2"/>
    <n v="0"/>
    <n v="2"/>
    <n v="2"/>
    <n v="4"/>
    <n v="5"/>
    <n v="9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2"/>
    <n v="1"/>
    <n v="1"/>
  </r>
  <r>
    <s v="08EJN0353Z"/>
    <n v="1"/>
    <s v="MARIA ESTUARDO 1335"/>
    <n v="45"/>
    <s v="MEOQUI"/>
    <n v="7"/>
    <s v="ESTACIĂ“N CONSUELO"/>
    <s v="CALLE ENCINO"/>
    <n v="0"/>
    <s v="DELICIAS"/>
    <s v="PÚBLICO"/>
    <x v="1"/>
    <x v="4"/>
    <x v="0"/>
    <x v="0"/>
    <s v="08FZP0006Q"/>
    <m/>
    <m/>
    <n v="0"/>
    <n v="21"/>
    <n v="23"/>
    <n v="44"/>
    <n v="0"/>
    <n v="0"/>
    <n v="0"/>
    <n v="21"/>
    <n v="23"/>
    <n v="44"/>
    <n v="0"/>
    <n v="0"/>
    <n v="0"/>
    <n v="2"/>
    <n v="1"/>
    <n v="3"/>
    <n v="4"/>
    <n v="9"/>
    <n v="13"/>
    <n v="8"/>
    <n v="10"/>
    <n v="18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4Z"/>
    <n v="1"/>
    <s v="JULIO VERNE 1341"/>
    <n v="19"/>
    <s v="CHIHUAHUA"/>
    <n v="1"/>
    <s v="CHIHUAHUA"/>
    <s v="CALLE 52"/>
    <n v="5210"/>
    <s v="CHIHUAHUA"/>
    <s v="PÚBLICO"/>
    <x v="1"/>
    <x v="4"/>
    <x v="0"/>
    <x v="0"/>
    <s v="08FZP0012A"/>
    <s v="08FJZ0002Z"/>
    <m/>
    <n v="0"/>
    <n v="39"/>
    <n v="50"/>
    <n v="89"/>
    <n v="0"/>
    <n v="0"/>
    <n v="0"/>
    <n v="39"/>
    <n v="50"/>
    <n v="89"/>
    <n v="0"/>
    <n v="0"/>
    <n v="0"/>
    <n v="7"/>
    <n v="6"/>
    <n v="13"/>
    <n v="9"/>
    <n v="16"/>
    <n v="25"/>
    <n v="21"/>
    <n v="20"/>
    <n v="41"/>
    <n v="0"/>
    <n v="0"/>
    <n v="0"/>
    <n v="0"/>
    <n v="0"/>
    <n v="0"/>
    <n v="0"/>
    <n v="0"/>
    <n v="0"/>
    <n v="37"/>
    <n v="42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55Y"/>
    <n v="1"/>
    <s v="SALVADOR MARTINEZ PRIETO 1330"/>
    <n v="11"/>
    <s v="CAMARGO"/>
    <n v="1"/>
    <s v="SANTA ROSALĂŤA DE CAMARGO"/>
    <s v="CALLE 2 DE ABRIL"/>
    <n v="2310"/>
    <s v="DELICIAS"/>
    <s v="PÚBLICO"/>
    <x v="1"/>
    <x v="4"/>
    <x v="0"/>
    <x v="0"/>
    <s v="08FZP0015Y"/>
    <m/>
    <m/>
    <n v="0"/>
    <n v="66"/>
    <n v="48"/>
    <n v="114"/>
    <n v="0"/>
    <n v="0"/>
    <n v="0"/>
    <n v="66"/>
    <n v="48"/>
    <n v="114"/>
    <n v="0"/>
    <n v="0"/>
    <n v="0"/>
    <n v="9"/>
    <n v="4"/>
    <n v="13"/>
    <n v="15"/>
    <n v="25"/>
    <n v="40"/>
    <n v="30"/>
    <n v="16"/>
    <n v="46"/>
    <n v="0"/>
    <n v="0"/>
    <n v="0"/>
    <n v="0"/>
    <n v="0"/>
    <n v="0"/>
    <n v="0"/>
    <n v="0"/>
    <n v="0"/>
    <n v="54"/>
    <n v="45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56X"/>
    <n v="1"/>
    <s v="MARIA CURIE 1329"/>
    <n v="21"/>
    <s v="DELICIAS"/>
    <n v="1453"/>
    <s v="GRANJA SANTO NIĂ‘O"/>
    <s v="CALLE 25 SUR"/>
    <n v="1806"/>
    <s v="DELICIAS"/>
    <s v="PÚBLICO"/>
    <x v="1"/>
    <x v="4"/>
    <x v="0"/>
    <x v="0"/>
    <s v="08FZP0015Y"/>
    <m/>
    <m/>
    <n v="0"/>
    <n v="36"/>
    <n v="38"/>
    <n v="74"/>
    <n v="0"/>
    <n v="0"/>
    <n v="0"/>
    <n v="36"/>
    <n v="38"/>
    <n v="74"/>
    <n v="0"/>
    <n v="0"/>
    <n v="0"/>
    <n v="8"/>
    <n v="4"/>
    <n v="12"/>
    <n v="16"/>
    <n v="15"/>
    <n v="31"/>
    <n v="12"/>
    <n v="14"/>
    <n v="26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4"/>
    <n v="4"/>
    <n v="1"/>
  </r>
  <r>
    <s v="08EJN0357W"/>
    <n v="1"/>
    <s v="5 DE FEBRERO 1328"/>
    <n v="10"/>
    <s v="BUENAVENTURA"/>
    <n v="82"/>
    <s v="CONSTITUCIĂ“N"/>
    <s v="CALLE BENITO JUAREZ"/>
    <n v="0"/>
    <s v="NVO. CASAS GRANDES"/>
    <s v="PÚBLICO"/>
    <x v="1"/>
    <x v="4"/>
    <x v="0"/>
    <x v="0"/>
    <s v="08FZP0017W"/>
    <s v="08FJZ0003Z"/>
    <m/>
    <n v="0"/>
    <n v="19"/>
    <n v="22"/>
    <n v="41"/>
    <n v="0"/>
    <n v="0"/>
    <n v="0"/>
    <n v="19"/>
    <n v="22"/>
    <n v="41"/>
    <n v="0"/>
    <n v="0"/>
    <n v="0"/>
    <n v="1"/>
    <n v="3"/>
    <n v="4"/>
    <n v="4"/>
    <n v="4"/>
    <n v="8"/>
    <n v="5"/>
    <n v="9"/>
    <n v="14"/>
    <n v="0"/>
    <n v="0"/>
    <n v="0"/>
    <n v="0"/>
    <n v="0"/>
    <n v="0"/>
    <n v="0"/>
    <n v="0"/>
    <n v="0"/>
    <n v="10"/>
    <n v="16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8V"/>
    <n v="1"/>
    <s v="LEONA VICARIO 1327"/>
    <n v="21"/>
    <s v="DELICIAS"/>
    <n v="1"/>
    <s v="DELICIAS"/>
    <s v="PRIVADA AVENIDA JUANA DE ARCO"/>
    <n v="700"/>
    <s v="DELICIAS"/>
    <s v="PÚBLICO"/>
    <x v="1"/>
    <x v="4"/>
    <x v="0"/>
    <x v="0"/>
    <s v="08FZP0006Q"/>
    <m/>
    <m/>
    <n v="0"/>
    <n v="46"/>
    <n v="56"/>
    <n v="102"/>
    <n v="0"/>
    <n v="0"/>
    <n v="0"/>
    <n v="46"/>
    <n v="56"/>
    <n v="102"/>
    <n v="0"/>
    <n v="0"/>
    <n v="0"/>
    <n v="12"/>
    <n v="5"/>
    <n v="17"/>
    <n v="17"/>
    <n v="17"/>
    <n v="34"/>
    <n v="24"/>
    <n v="26"/>
    <n v="50"/>
    <n v="0"/>
    <n v="0"/>
    <n v="0"/>
    <n v="0"/>
    <n v="0"/>
    <n v="0"/>
    <n v="0"/>
    <n v="0"/>
    <n v="0"/>
    <n v="53"/>
    <n v="48"/>
    <n v="101"/>
    <n v="1"/>
    <n v="1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EJN0359U"/>
    <n v="1"/>
    <s v="TIZOC 1326"/>
    <n v="51"/>
    <s v="OCAMPO"/>
    <n v="244"/>
    <s v="YOQUIVO (SAN FRANCISCO DE YOQUIVO)"/>
    <s v="CALLE YOQUIVO"/>
    <n v="0"/>
    <s v="CREEL"/>
    <s v="PÚBLICO"/>
    <x v="1"/>
    <x v="4"/>
    <x v="0"/>
    <x v="0"/>
    <s v="08FZP0019U"/>
    <s v="08FJZ0002Z"/>
    <m/>
    <n v="0"/>
    <n v="8"/>
    <n v="8"/>
    <n v="16"/>
    <n v="0"/>
    <n v="0"/>
    <n v="0"/>
    <n v="8"/>
    <n v="8"/>
    <n v="16"/>
    <n v="0"/>
    <n v="0"/>
    <n v="0"/>
    <n v="0"/>
    <n v="2"/>
    <n v="2"/>
    <n v="4"/>
    <n v="2"/>
    <n v="6"/>
    <n v="2"/>
    <n v="1"/>
    <n v="3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JN0361I"/>
    <n v="1"/>
    <s v="GABRIELA MISTRAL 1324"/>
    <n v="19"/>
    <s v="CHIHUAHUA"/>
    <n v="1"/>
    <s v="CHIHUAHUA"/>
    <s v="CALLE 94"/>
    <n v="0"/>
    <s v="CHIHUAHUA"/>
    <s v="PÚBLICO"/>
    <x v="1"/>
    <x v="4"/>
    <x v="0"/>
    <x v="0"/>
    <s v="08FZP0012A"/>
    <s v="08FJZ0002Z"/>
    <m/>
    <n v="0"/>
    <n v="21"/>
    <n v="20"/>
    <n v="41"/>
    <n v="0"/>
    <n v="0"/>
    <n v="0"/>
    <n v="21"/>
    <n v="20"/>
    <n v="41"/>
    <n v="0"/>
    <n v="0"/>
    <n v="0"/>
    <n v="6"/>
    <n v="0"/>
    <n v="6"/>
    <n v="8"/>
    <n v="5"/>
    <n v="13"/>
    <n v="11"/>
    <n v="8"/>
    <n v="19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362H"/>
    <n v="1"/>
    <s v="JOSEFA ORTIZ DE DOMINGUEZ 1343"/>
    <n v="20"/>
    <s v="CHÍNIPAS"/>
    <n v="49"/>
    <s v="GOROGACHI"/>
    <s v="NINGUNO NINGUNO"/>
    <n v="0"/>
    <s v="CREEL"/>
    <s v="PÚBLICO"/>
    <x v="1"/>
    <x v="4"/>
    <x v="0"/>
    <x v="0"/>
    <s v="08FZP0019U"/>
    <s v="08FJZ0002Z"/>
    <m/>
    <n v="0"/>
    <n v="4"/>
    <n v="13"/>
    <n v="17"/>
    <n v="0"/>
    <n v="0"/>
    <n v="0"/>
    <n v="4"/>
    <n v="13"/>
    <n v="17"/>
    <n v="0"/>
    <n v="0"/>
    <n v="0"/>
    <n v="1"/>
    <n v="4"/>
    <n v="5"/>
    <n v="1"/>
    <n v="4"/>
    <n v="5"/>
    <n v="3"/>
    <n v="3"/>
    <n v="6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3G"/>
    <n v="1"/>
    <s v="18 DE MAYO 1344"/>
    <n v="19"/>
    <s v="CHIHUAHUA"/>
    <n v="1"/>
    <s v="CHIHUAHUA"/>
    <s v="CALLE CLORITA"/>
    <n v="19325"/>
    <s v="CHIHUAHUA"/>
    <s v="PÚBLICO"/>
    <x v="1"/>
    <x v="4"/>
    <x v="0"/>
    <x v="0"/>
    <s v="08FZP0010C"/>
    <s v="08FJZ0001A"/>
    <m/>
    <n v="0"/>
    <n v="48"/>
    <n v="34"/>
    <n v="82"/>
    <n v="0"/>
    <n v="0"/>
    <n v="0"/>
    <n v="48"/>
    <n v="34"/>
    <n v="82"/>
    <n v="0"/>
    <n v="0"/>
    <n v="0"/>
    <n v="7"/>
    <n v="5"/>
    <n v="12"/>
    <n v="11"/>
    <n v="7"/>
    <n v="18"/>
    <n v="22"/>
    <n v="12"/>
    <n v="34"/>
    <n v="0"/>
    <n v="0"/>
    <n v="0"/>
    <n v="0"/>
    <n v="0"/>
    <n v="0"/>
    <n v="0"/>
    <n v="0"/>
    <n v="0"/>
    <n v="40"/>
    <n v="24"/>
    <n v="6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4"/>
    <n v="1"/>
  </r>
  <r>
    <s v="08EJN0365E"/>
    <n v="1"/>
    <s v="MAGISTERIAL SOLIDARIDAD 1331"/>
    <n v="19"/>
    <s v="CHIHUAHUA"/>
    <n v="1"/>
    <s v="CHIHUAHUA"/>
    <s v="CALLE FERNANDO BAEZA"/>
    <n v="0"/>
    <s v="CHIHUAHUA"/>
    <s v="PÚBLICO"/>
    <x v="1"/>
    <x v="4"/>
    <x v="0"/>
    <x v="0"/>
    <s v="08FZP0010C"/>
    <s v="08FJZ0001A"/>
    <m/>
    <n v="0"/>
    <n v="86"/>
    <n v="80"/>
    <n v="166"/>
    <n v="0"/>
    <n v="0"/>
    <n v="0"/>
    <n v="86"/>
    <n v="80"/>
    <n v="166"/>
    <n v="0"/>
    <n v="0"/>
    <n v="0"/>
    <n v="14"/>
    <n v="8"/>
    <n v="22"/>
    <n v="27"/>
    <n v="36"/>
    <n v="63"/>
    <n v="39"/>
    <n v="27"/>
    <n v="66"/>
    <n v="0"/>
    <n v="0"/>
    <n v="0"/>
    <n v="0"/>
    <n v="0"/>
    <n v="0"/>
    <n v="0"/>
    <n v="0"/>
    <n v="0"/>
    <n v="80"/>
    <n v="71"/>
    <n v="151"/>
    <n v="1"/>
    <n v="3"/>
    <n v="3"/>
    <n v="0"/>
    <n v="0"/>
    <n v="0"/>
    <n v="0"/>
    <n v="7"/>
    <n v="0"/>
    <n v="0"/>
    <n v="0"/>
    <n v="1"/>
    <n v="0"/>
    <n v="0"/>
    <n v="0"/>
    <n v="0"/>
    <n v="0"/>
    <n v="0"/>
    <n v="0"/>
    <n v="7"/>
    <n v="1"/>
    <n v="0"/>
    <n v="0"/>
    <n v="1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8"/>
    <n v="7"/>
    <n v="1"/>
  </r>
  <r>
    <s v="08EJN0366D"/>
    <n v="1"/>
    <s v="ISAURA ESPINOZA 1332"/>
    <n v="19"/>
    <s v="CHIHUAHUA"/>
    <n v="1"/>
    <s v="CHIHUAHUA"/>
    <s v="CALLE VAZQUEZ DE TAPIA"/>
    <n v="8648"/>
    <s v="CHIHUAHUA"/>
    <s v="PÚBLICO"/>
    <x v="1"/>
    <x v="4"/>
    <x v="0"/>
    <x v="0"/>
    <s v="08FZP0013Z"/>
    <s v="08FJZ0002Z"/>
    <m/>
    <n v="0"/>
    <n v="40"/>
    <n v="33"/>
    <n v="73"/>
    <n v="0"/>
    <n v="0"/>
    <n v="0"/>
    <n v="40"/>
    <n v="33"/>
    <n v="73"/>
    <n v="0"/>
    <n v="0"/>
    <n v="0"/>
    <n v="4"/>
    <n v="4"/>
    <n v="8"/>
    <n v="14"/>
    <n v="9"/>
    <n v="23"/>
    <n v="12"/>
    <n v="14"/>
    <n v="26"/>
    <n v="0"/>
    <n v="0"/>
    <n v="0"/>
    <n v="0"/>
    <n v="0"/>
    <n v="0"/>
    <n v="0"/>
    <n v="0"/>
    <n v="0"/>
    <n v="30"/>
    <n v="27"/>
    <n v="57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EJN0367C"/>
    <n v="1"/>
    <s v="JAIME TORRES BODET 1338"/>
    <n v="37"/>
    <s v="JUÁREZ"/>
    <n v="1"/>
    <s v="JUĂREZ"/>
    <s v="CALLE FERNANDO PACHECO PARRA"/>
    <n v="9907"/>
    <s v="JUÁREZ"/>
    <s v="PÚBLICO"/>
    <x v="1"/>
    <x v="4"/>
    <x v="0"/>
    <x v="0"/>
    <s v="08FZP0018V"/>
    <s v="08FJZ0003Z"/>
    <m/>
    <n v="0"/>
    <n v="55"/>
    <n v="52"/>
    <n v="107"/>
    <n v="0"/>
    <n v="0"/>
    <n v="0"/>
    <n v="55"/>
    <n v="52"/>
    <n v="107"/>
    <n v="0"/>
    <n v="0"/>
    <n v="0"/>
    <n v="5"/>
    <n v="7"/>
    <n v="12"/>
    <n v="24"/>
    <n v="14"/>
    <n v="38"/>
    <n v="28"/>
    <n v="24"/>
    <n v="52"/>
    <n v="0"/>
    <n v="0"/>
    <n v="0"/>
    <n v="0"/>
    <n v="0"/>
    <n v="0"/>
    <n v="0"/>
    <n v="0"/>
    <n v="0"/>
    <n v="57"/>
    <n v="45"/>
    <n v="102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368B"/>
    <n v="1"/>
    <s v="VICENTE GUERRERO 1345"/>
    <n v="2"/>
    <s v="ALDAMA"/>
    <n v="66"/>
    <s v="EL PORVENIR"/>
    <s v="CALLE EL PORVENIR"/>
    <n v="0"/>
    <s v="CHIHUAHUA"/>
    <s v="PÚBLICO"/>
    <x v="1"/>
    <x v="4"/>
    <x v="0"/>
    <x v="0"/>
    <s v="08FZP0008O"/>
    <s v="08FJZ0001A"/>
    <m/>
    <n v="0"/>
    <n v="20"/>
    <n v="21"/>
    <n v="41"/>
    <n v="0"/>
    <n v="0"/>
    <n v="0"/>
    <n v="20"/>
    <n v="21"/>
    <n v="41"/>
    <n v="0"/>
    <n v="0"/>
    <n v="0"/>
    <n v="9"/>
    <n v="5"/>
    <n v="14"/>
    <n v="6"/>
    <n v="5"/>
    <n v="11"/>
    <n v="9"/>
    <n v="2"/>
    <n v="11"/>
    <n v="0"/>
    <n v="0"/>
    <n v="0"/>
    <n v="0"/>
    <n v="0"/>
    <n v="0"/>
    <n v="0"/>
    <n v="0"/>
    <n v="0"/>
    <n v="24"/>
    <n v="1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69A"/>
    <n v="1"/>
    <s v="HENRY WALLON 1346"/>
    <n v="19"/>
    <s v="CHIHUAHUA"/>
    <n v="1"/>
    <s v="CHIHUAHUA"/>
    <s v="CALLE PROFESOR PEDRO GOMEZ"/>
    <n v="0"/>
    <s v="CHIHUAHUA"/>
    <s v="PÚBLICO"/>
    <x v="1"/>
    <x v="4"/>
    <x v="0"/>
    <x v="0"/>
    <s v="08FZP0010C"/>
    <s v="08FJZ0001A"/>
    <m/>
    <n v="0"/>
    <n v="112"/>
    <n v="109"/>
    <n v="221"/>
    <n v="0"/>
    <n v="0"/>
    <n v="0"/>
    <n v="112"/>
    <n v="109"/>
    <n v="221"/>
    <n v="0"/>
    <n v="0"/>
    <n v="0"/>
    <n v="14"/>
    <n v="15"/>
    <n v="29"/>
    <n v="28"/>
    <n v="28"/>
    <n v="56"/>
    <n v="60"/>
    <n v="56"/>
    <n v="116"/>
    <n v="0"/>
    <n v="0"/>
    <n v="0"/>
    <n v="0"/>
    <n v="0"/>
    <n v="0"/>
    <n v="0"/>
    <n v="0"/>
    <n v="0"/>
    <n v="102"/>
    <n v="99"/>
    <n v="201"/>
    <n v="1"/>
    <n v="2"/>
    <n v="6"/>
    <n v="0"/>
    <n v="0"/>
    <n v="0"/>
    <n v="1"/>
    <n v="10"/>
    <n v="0"/>
    <n v="0"/>
    <n v="0"/>
    <n v="1"/>
    <n v="0"/>
    <n v="0"/>
    <n v="0"/>
    <n v="0"/>
    <n v="0"/>
    <n v="0"/>
    <n v="0"/>
    <n v="10"/>
    <n v="2"/>
    <n v="0"/>
    <n v="0"/>
    <n v="1"/>
    <n v="0"/>
    <n v="0"/>
    <n v="0"/>
    <n v="1"/>
    <n v="1"/>
    <n v="1"/>
    <n v="0"/>
    <n v="17"/>
    <n v="0"/>
    <n v="10"/>
    <n v="1"/>
    <n v="2"/>
    <n v="6"/>
    <n v="0"/>
    <n v="0"/>
    <n v="0"/>
    <n v="1"/>
    <n v="10"/>
    <n v="10"/>
    <n v="10"/>
    <n v="1"/>
  </r>
  <r>
    <s v="08EJN0370Q"/>
    <n v="1"/>
    <s v="MARIO ALFREDO MACIAS SALDAĂ‘A 1347"/>
    <n v="19"/>
    <s v="CHIHUAHUA"/>
    <n v="1"/>
    <s v="CHIHUAHUA"/>
    <s v="CALLE 72"/>
    <n v="4804"/>
    <s v="CHIHUAHUA"/>
    <s v="PÚBLICO"/>
    <x v="1"/>
    <x v="4"/>
    <x v="0"/>
    <x v="0"/>
    <s v="08FZP0012A"/>
    <s v="08FJZ0002Z"/>
    <m/>
    <n v="0"/>
    <n v="33"/>
    <n v="23"/>
    <n v="56"/>
    <n v="0"/>
    <n v="0"/>
    <n v="0"/>
    <n v="33"/>
    <n v="23"/>
    <n v="56"/>
    <n v="0"/>
    <n v="0"/>
    <n v="0"/>
    <n v="0"/>
    <n v="0"/>
    <n v="0"/>
    <n v="14"/>
    <n v="9"/>
    <n v="23"/>
    <n v="10"/>
    <n v="11"/>
    <n v="21"/>
    <n v="0"/>
    <n v="0"/>
    <n v="0"/>
    <n v="0"/>
    <n v="0"/>
    <n v="0"/>
    <n v="0"/>
    <n v="0"/>
    <n v="0"/>
    <n v="24"/>
    <n v="20"/>
    <n v="44"/>
    <n v="0"/>
    <n v="1"/>
    <n v="2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1"/>
    <n v="0"/>
    <n v="0"/>
    <n v="6"/>
    <n v="0"/>
    <n v="3"/>
    <n v="0"/>
    <n v="1"/>
    <n v="2"/>
    <n v="0"/>
    <n v="0"/>
    <n v="0"/>
    <n v="0"/>
    <n v="3"/>
    <n v="4"/>
    <n v="4"/>
    <n v="1"/>
  </r>
  <r>
    <s v="08EJN0372O"/>
    <n v="1"/>
    <s v="LUIS URIAS BELDERRAIN 1348"/>
    <n v="19"/>
    <s v="CHIHUAHUA"/>
    <n v="1"/>
    <s v="CHIHUAHUA"/>
    <s v="CALLE JOSE R. ALMADA"/>
    <n v="5413"/>
    <s v="CHIHUAHUA"/>
    <s v="PÚBLICO"/>
    <x v="1"/>
    <x v="4"/>
    <x v="0"/>
    <x v="0"/>
    <s v="08FZP0012A"/>
    <s v="08FJZ0002Z"/>
    <m/>
    <n v="0"/>
    <n v="59"/>
    <n v="69"/>
    <n v="128"/>
    <n v="0"/>
    <n v="0"/>
    <n v="0"/>
    <n v="59"/>
    <n v="69"/>
    <n v="128"/>
    <n v="0"/>
    <n v="0"/>
    <n v="0"/>
    <n v="8"/>
    <n v="11"/>
    <n v="19"/>
    <n v="17"/>
    <n v="24"/>
    <n v="41"/>
    <n v="23"/>
    <n v="26"/>
    <n v="49"/>
    <n v="0"/>
    <n v="0"/>
    <n v="0"/>
    <n v="0"/>
    <n v="0"/>
    <n v="0"/>
    <n v="0"/>
    <n v="0"/>
    <n v="0"/>
    <n v="48"/>
    <n v="61"/>
    <n v="109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1"/>
    <n v="0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7"/>
    <n v="1"/>
  </r>
  <r>
    <s v="08EJN0373N"/>
    <n v="2"/>
    <s v="PRIMERO DE MAYO 8108"/>
    <n v="37"/>
    <s v="JUÁREZ"/>
    <n v="1"/>
    <s v="JUĂREZ"/>
    <s v="CALLE BATALLA DE ZACATECAS"/>
    <n v="9321"/>
    <s v="JUÁREZ"/>
    <s v="PÚBLICO"/>
    <x v="1"/>
    <x v="4"/>
    <x v="0"/>
    <x v="0"/>
    <s v="08FZP0005R"/>
    <s v="08FJZ0003Z"/>
    <m/>
    <n v="0"/>
    <n v="54"/>
    <n v="51"/>
    <n v="105"/>
    <n v="0"/>
    <n v="0"/>
    <n v="0"/>
    <n v="54"/>
    <n v="51"/>
    <n v="105"/>
    <n v="0"/>
    <n v="0"/>
    <n v="0"/>
    <n v="2"/>
    <n v="1"/>
    <n v="3"/>
    <n v="6"/>
    <n v="8"/>
    <n v="14"/>
    <n v="19"/>
    <n v="25"/>
    <n v="44"/>
    <n v="0"/>
    <n v="0"/>
    <n v="0"/>
    <n v="0"/>
    <n v="0"/>
    <n v="0"/>
    <n v="0"/>
    <n v="0"/>
    <n v="0"/>
    <n v="27"/>
    <n v="34"/>
    <n v="61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5"/>
    <n v="4"/>
    <n v="1"/>
  </r>
  <r>
    <s v="08EJN0374M"/>
    <n v="1"/>
    <s v="13 DE SEPTIEMBRE 8107"/>
    <n v="19"/>
    <s v="CHIHUAHUA"/>
    <n v="1"/>
    <s v="CHIHUAHUA"/>
    <s v="CALLE FLORES MAGON"/>
    <n v="342"/>
    <s v="CHIHUAHUA"/>
    <s v="PÚBLICO"/>
    <x v="1"/>
    <x v="4"/>
    <x v="0"/>
    <x v="0"/>
    <s v="08FZP0010C"/>
    <s v="08FJZ0001A"/>
    <m/>
    <n v="0"/>
    <n v="13"/>
    <n v="10"/>
    <n v="23"/>
    <n v="0"/>
    <n v="0"/>
    <n v="0"/>
    <n v="13"/>
    <n v="10"/>
    <n v="23"/>
    <n v="0"/>
    <n v="0"/>
    <n v="0"/>
    <n v="2"/>
    <n v="1"/>
    <n v="3"/>
    <n v="4"/>
    <n v="3"/>
    <n v="7"/>
    <n v="4"/>
    <n v="6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EJN0376K"/>
    <n v="1"/>
    <s v="ESTEFANIA CASTAĂ‘EDA 1354"/>
    <n v="19"/>
    <s v="CHIHUAHUA"/>
    <n v="1"/>
    <s v="CHIHUAHUA"/>
    <s v="CALLE 1A "/>
    <n v="9026"/>
    <s v="CHIHUAHUA"/>
    <s v="PÚBLICO"/>
    <x v="1"/>
    <x v="4"/>
    <x v="0"/>
    <x v="0"/>
    <s v="08FZP0013Z"/>
    <s v="08FJZ0002Z"/>
    <m/>
    <n v="0"/>
    <n v="109"/>
    <n v="108"/>
    <n v="217"/>
    <n v="0"/>
    <n v="0"/>
    <n v="0"/>
    <n v="109"/>
    <n v="108"/>
    <n v="217"/>
    <n v="0"/>
    <n v="0"/>
    <n v="0"/>
    <n v="11"/>
    <n v="14"/>
    <n v="25"/>
    <n v="41"/>
    <n v="46"/>
    <n v="87"/>
    <n v="52"/>
    <n v="47"/>
    <n v="99"/>
    <n v="0"/>
    <n v="0"/>
    <n v="0"/>
    <n v="0"/>
    <n v="0"/>
    <n v="0"/>
    <n v="0"/>
    <n v="0"/>
    <n v="0"/>
    <n v="104"/>
    <n v="107"/>
    <n v="211"/>
    <n v="1"/>
    <n v="4"/>
    <n v="4"/>
    <n v="0"/>
    <n v="0"/>
    <n v="0"/>
    <n v="0"/>
    <n v="9"/>
    <n v="0"/>
    <n v="0"/>
    <n v="0"/>
    <n v="1"/>
    <n v="0"/>
    <n v="0"/>
    <n v="0"/>
    <n v="0"/>
    <n v="0"/>
    <n v="0"/>
    <n v="0"/>
    <n v="9"/>
    <n v="0"/>
    <n v="1"/>
    <n v="0"/>
    <n v="1"/>
    <n v="0"/>
    <n v="0"/>
    <n v="0"/>
    <n v="0"/>
    <n v="0"/>
    <n v="2"/>
    <n v="0"/>
    <n v="14"/>
    <n v="0"/>
    <n v="9"/>
    <n v="1"/>
    <n v="4"/>
    <n v="4"/>
    <n v="0"/>
    <n v="0"/>
    <n v="0"/>
    <n v="0"/>
    <n v="9"/>
    <n v="9"/>
    <n v="9"/>
    <n v="1"/>
  </r>
  <r>
    <s v="08EJN0377J"/>
    <n v="1"/>
    <s v="PEDRO SALAS ESPARZA 1380"/>
    <n v="19"/>
    <s v="CHIHUAHUA"/>
    <n v="1"/>
    <s v="CHIHUAHUA"/>
    <s v="CALLE GUADALUPE JUAREZ"/>
    <n v="16301"/>
    <s v="CHIHUAHUA"/>
    <s v="PÚBLICO"/>
    <x v="1"/>
    <x v="4"/>
    <x v="0"/>
    <x v="0"/>
    <s v="08FZP0010C"/>
    <s v="08FJZ0001A"/>
    <m/>
    <n v="0"/>
    <n v="37"/>
    <n v="48"/>
    <n v="85"/>
    <n v="0"/>
    <n v="0"/>
    <n v="0"/>
    <n v="37"/>
    <n v="48"/>
    <n v="85"/>
    <n v="0"/>
    <n v="0"/>
    <n v="0"/>
    <n v="4"/>
    <n v="4"/>
    <n v="8"/>
    <n v="18"/>
    <n v="11"/>
    <n v="29"/>
    <n v="22"/>
    <n v="25"/>
    <n v="47"/>
    <n v="0"/>
    <n v="0"/>
    <n v="0"/>
    <n v="0"/>
    <n v="0"/>
    <n v="0"/>
    <n v="0"/>
    <n v="0"/>
    <n v="0"/>
    <n v="44"/>
    <n v="40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EJN0378I"/>
    <n v="1"/>
    <s v="JOSEFA ORTIZ DE DOMINGUEZ 1376"/>
    <n v="19"/>
    <s v="CHIHUAHUA"/>
    <n v="1"/>
    <s v="CHIHUAHUA"/>
    <s v="CALLE FRANCISCO R. ALMADA"/>
    <n v="16714"/>
    <s v="CHIHUAHUA"/>
    <s v="PÚBLICO"/>
    <x v="1"/>
    <x v="4"/>
    <x v="0"/>
    <x v="0"/>
    <s v="08FZP0010C"/>
    <s v="08FJZ0001A"/>
    <m/>
    <n v="0"/>
    <n v="40"/>
    <n v="49"/>
    <n v="89"/>
    <n v="0"/>
    <n v="0"/>
    <n v="0"/>
    <n v="40"/>
    <n v="49"/>
    <n v="89"/>
    <n v="0"/>
    <n v="0"/>
    <n v="0"/>
    <n v="7"/>
    <n v="5"/>
    <n v="12"/>
    <n v="15"/>
    <n v="14"/>
    <n v="29"/>
    <n v="18"/>
    <n v="16"/>
    <n v="34"/>
    <n v="0"/>
    <n v="0"/>
    <n v="0"/>
    <n v="0"/>
    <n v="0"/>
    <n v="0"/>
    <n v="0"/>
    <n v="0"/>
    <n v="0"/>
    <n v="40"/>
    <n v="35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1"/>
    <n v="1"/>
    <n v="0"/>
    <n v="0"/>
    <n v="9"/>
    <n v="0"/>
    <n v="4"/>
    <n v="0"/>
    <n v="1"/>
    <n v="2"/>
    <n v="0"/>
    <n v="0"/>
    <n v="0"/>
    <n v="1"/>
    <n v="4"/>
    <n v="9"/>
    <n v="4"/>
    <n v="1"/>
  </r>
  <r>
    <s v="08EJN0379H"/>
    <n v="1"/>
    <s v="MUNICIPIO LIBRE 1378"/>
    <n v="37"/>
    <s v="JUÁREZ"/>
    <n v="1"/>
    <s v="JUĂREZ"/>
    <s v="CALLE MAYAS"/>
    <n v="7819"/>
    <s v="JUÁREZ"/>
    <s v="PÚBLICO"/>
    <x v="1"/>
    <x v="4"/>
    <x v="0"/>
    <x v="0"/>
    <s v="08FZP0005R"/>
    <s v="08FJZ0003Z"/>
    <m/>
    <n v="0"/>
    <n v="57"/>
    <n v="63"/>
    <n v="120"/>
    <n v="0"/>
    <n v="0"/>
    <n v="0"/>
    <n v="57"/>
    <n v="63"/>
    <n v="120"/>
    <n v="0"/>
    <n v="0"/>
    <n v="0"/>
    <n v="0"/>
    <n v="0"/>
    <n v="0"/>
    <n v="9"/>
    <n v="14"/>
    <n v="23"/>
    <n v="37"/>
    <n v="46"/>
    <n v="83"/>
    <n v="0"/>
    <n v="0"/>
    <n v="0"/>
    <n v="0"/>
    <n v="0"/>
    <n v="0"/>
    <n v="0"/>
    <n v="0"/>
    <n v="0"/>
    <n v="46"/>
    <n v="60"/>
    <n v="106"/>
    <n v="0"/>
    <n v="1"/>
    <n v="4"/>
    <n v="0"/>
    <n v="0"/>
    <n v="0"/>
    <n v="0"/>
    <n v="5"/>
    <n v="0"/>
    <n v="0"/>
    <n v="0"/>
    <n v="1"/>
    <n v="0"/>
    <n v="0"/>
    <n v="0"/>
    <n v="0"/>
    <n v="0"/>
    <n v="0"/>
    <n v="1"/>
    <n v="4"/>
    <n v="1"/>
    <n v="0"/>
    <n v="0"/>
    <n v="0"/>
    <n v="0"/>
    <n v="0"/>
    <n v="0"/>
    <n v="0"/>
    <n v="1"/>
    <n v="0"/>
    <n v="0"/>
    <n v="8"/>
    <n v="1"/>
    <n v="4"/>
    <n v="0"/>
    <n v="1"/>
    <n v="4"/>
    <n v="0"/>
    <n v="0"/>
    <n v="0"/>
    <n v="0"/>
    <n v="5"/>
    <n v="5"/>
    <n v="5"/>
    <n v="1"/>
  </r>
  <r>
    <s v="08EJN0381W"/>
    <n v="1"/>
    <s v="TORIBIO ORTEGA 8109"/>
    <n v="37"/>
    <s v="JUÁREZ"/>
    <n v="1"/>
    <s v="JUĂREZ"/>
    <s v="CALLE PABLO GOMEZ "/>
    <n v="0"/>
    <s v="JUÁREZ"/>
    <s v="PÚBLICO"/>
    <x v="1"/>
    <x v="4"/>
    <x v="0"/>
    <x v="0"/>
    <s v="08FZP0005R"/>
    <s v="08FJZ0003Z"/>
    <m/>
    <n v="0"/>
    <n v="19"/>
    <n v="24"/>
    <n v="43"/>
    <n v="0"/>
    <n v="0"/>
    <n v="0"/>
    <n v="19"/>
    <n v="24"/>
    <n v="43"/>
    <n v="0"/>
    <n v="0"/>
    <n v="0"/>
    <n v="0"/>
    <n v="0"/>
    <n v="0"/>
    <n v="8"/>
    <n v="0"/>
    <n v="8"/>
    <n v="12"/>
    <n v="25"/>
    <n v="37"/>
    <n v="0"/>
    <n v="0"/>
    <n v="0"/>
    <n v="0"/>
    <n v="0"/>
    <n v="0"/>
    <n v="0"/>
    <n v="0"/>
    <n v="0"/>
    <n v="20"/>
    <n v="25"/>
    <n v="45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1"/>
    <n v="1"/>
    <n v="0"/>
    <n v="0"/>
    <n v="0"/>
    <n v="0"/>
    <n v="2"/>
    <n v="2"/>
    <n v="2"/>
    <n v="1"/>
  </r>
  <r>
    <s v="08EJN0382V"/>
    <n v="1"/>
    <s v="21 DE MARZO 1372"/>
    <n v="37"/>
    <s v="JUÁREZ"/>
    <n v="1"/>
    <s v="JUĂREZ"/>
    <s v="CALLE ANTONIO NORSAGARAY"/>
    <n v="1150"/>
    <s v="JUÁREZ"/>
    <s v="PÚBLICO"/>
    <x v="1"/>
    <x v="4"/>
    <x v="0"/>
    <x v="0"/>
    <s v="08FZP0005R"/>
    <s v="08FJZ0003Z"/>
    <m/>
    <n v="0"/>
    <n v="78"/>
    <n v="87"/>
    <n v="165"/>
    <n v="0"/>
    <n v="0"/>
    <n v="0"/>
    <n v="78"/>
    <n v="87"/>
    <n v="165"/>
    <n v="0"/>
    <n v="0"/>
    <n v="0"/>
    <n v="7"/>
    <n v="4"/>
    <n v="11"/>
    <n v="27"/>
    <n v="26"/>
    <n v="53"/>
    <n v="50"/>
    <n v="72"/>
    <n v="122"/>
    <n v="0"/>
    <n v="0"/>
    <n v="0"/>
    <n v="0"/>
    <n v="0"/>
    <n v="0"/>
    <n v="0"/>
    <n v="0"/>
    <n v="0"/>
    <n v="84"/>
    <n v="102"/>
    <n v="186"/>
    <n v="0"/>
    <n v="2"/>
    <n v="5"/>
    <n v="0"/>
    <n v="0"/>
    <n v="0"/>
    <n v="1"/>
    <n v="8"/>
    <n v="0"/>
    <n v="0"/>
    <n v="0"/>
    <n v="1"/>
    <n v="0"/>
    <n v="0"/>
    <n v="0"/>
    <n v="0"/>
    <n v="0"/>
    <n v="0"/>
    <n v="0"/>
    <n v="8"/>
    <n v="1"/>
    <n v="0"/>
    <n v="0"/>
    <n v="0"/>
    <n v="0"/>
    <n v="0"/>
    <n v="0"/>
    <n v="0"/>
    <n v="1"/>
    <n v="0"/>
    <n v="0"/>
    <n v="11"/>
    <n v="0"/>
    <n v="8"/>
    <n v="0"/>
    <n v="2"/>
    <n v="5"/>
    <n v="0"/>
    <n v="0"/>
    <n v="0"/>
    <n v="1"/>
    <n v="8"/>
    <n v="9"/>
    <n v="9"/>
    <n v="1"/>
  </r>
  <r>
    <s v="08EJN0383U"/>
    <n v="1"/>
    <s v="HELLEN KELLER 1353"/>
    <n v="37"/>
    <s v="JUÁREZ"/>
    <n v="1"/>
    <s v="JUĂREZ"/>
    <s v="CALLE AEROMOZA"/>
    <n v="9509"/>
    <s v="JUÁREZ"/>
    <s v="PÚBLICO"/>
    <x v="1"/>
    <x v="4"/>
    <x v="0"/>
    <x v="0"/>
    <s v="08FZP0018V"/>
    <s v="08FJZ0003Z"/>
    <m/>
    <n v="0"/>
    <n v="73"/>
    <n v="76"/>
    <n v="149"/>
    <n v="0"/>
    <n v="0"/>
    <n v="0"/>
    <n v="73"/>
    <n v="76"/>
    <n v="149"/>
    <n v="0"/>
    <n v="0"/>
    <n v="0"/>
    <n v="7"/>
    <n v="3"/>
    <n v="10"/>
    <n v="29"/>
    <n v="21"/>
    <n v="50"/>
    <n v="60"/>
    <n v="40"/>
    <n v="100"/>
    <n v="0"/>
    <n v="0"/>
    <n v="0"/>
    <n v="0"/>
    <n v="0"/>
    <n v="0"/>
    <n v="0"/>
    <n v="0"/>
    <n v="0"/>
    <n v="96"/>
    <n v="64"/>
    <n v="160"/>
    <n v="0"/>
    <n v="2"/>
    <n v="4"/>
    <n v="0"/>
    <n v="0"/>
    <n v="0"/>
    <n v="1"/>
    <n v="7"/>
    <n v="0"/>
    <n v="0"/>
    <n v="0"/>
    <n v="1"/>
    <n v="0"/>
    <n v="0"/>
    <n v="0"/>
    <n v="0"/>
    <n v="0"/>
    <n v="0"/>
    <n v="0"/>
    <n v="7"/>
    <n v="0"/>
    <n v="1"/>
    <n v="1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7"/>
    <n v="1"/>
  </r>
  <r>
    <s v="08EJN0384T"/>
    <n v="1"/>
    <s v="AGUSTIN MELGAR 1370"/>
    <n v="31"/>
    <s v="GUERRERO"/>
    <n v="4"/>
    <s v="AGUA CALIENTE"/>
    <s v="NINGUNO NINGUNO"/>
    <n v="0"/>
    <s v="CUAUHTÉMOC"/>
    <s v="PÚBLICO"/>
    <x v="1"/>
    <x v="4"/>
    <x v="0"/>
    <x v="0"/>
    <s v="08FZP0014Z"/>
    <s v="08FJZ0002Z"/>
    <m/>
    <n v="0"/>
    <n v="9"/>
    <n v="6"/>
    <n v="15"/>
    <n v="0"/>
    <n v="0"/>
    <n v="0"/>
    <n v="9"/>
    <n v="6"/>
    <n v="15"/>
    <n v="0"/>
    <n v="0"/>
    <n v="0"/>
    <n v="3"/>
    <n v="3"/>
    <n v="6"/>
    <n v="1"/>
    <n v="4"/>
    <n v="5"/>
    <n v="2"/>
    <n v="2"/>
    <n v="4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5S"/>
    <n v="1"/>
    <s v="NELLIE CAMPOBELLO 1351"/>
    <n v="19"/>
    <s v="CHIHUAHUA"/>
    <n v="1"/>
    <s v="CHIHUAHUA"/>
    <s v="CALLE EMILIO PEREZ ROSAS"/>
    <n v="14902"/>
    <s v="CHIHUAHUA"/>
    <s v="PÚBLICO"/>
    <x v="1"/>
    <x v="4"/>
    <x v="0"/>
    <x v="0"/>
    <s v="08FZP0010C"/>
    <s v="08FJZ0001A"/>
    <m/>
    <n v="0"/>
    <n v="39"/>
    <n v="34"/>
    <n v="73"/>
    <n v="0"/>
    <n v="0"/>
    <n v="0"/>
    <n v="39"/>
    <n v="34"/>
    <n v="73"/>
    <n v="0"/>
    <n v="0"/>
    <n v="0"/>
    <n v="5"/>
    <n v="4"/>
    <n v="9"/>
    <n v="10"/>
    <n v="9"/>
    <n v="19"/>
    <n v="12"/>
    <n v="12"/>
    <n v="24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9"/>
    <n v="4"/>
    <n v="1"/>
  </r>
  <r>
    <s v="08EJN0386R"/>
    <n v="1"/>
    <s v="ANTONIO DEZA Y ULLOA 1373"/>
    <n v="19"/>
    <s v="CHIHUAHUA"/>
    <n v="1"/>
    <s v="CHIHUAHUA"/>
    <s v="CALLE RINCON DE SAN JOSE"/>
    <n v="6300"/>
    <s v="CHIHUAHUA"/>
    <s v="PÚBLICO"/>
    <x v="1"/>
    <x v="4"/>
    <x v="0"/>
    <x v="0"/>
    <s v="08FZP0004S"/>
    <s v="08FJZ0001A"/>
    <m/>
    <n v="0"/>
    <n v="24"/>
    <n v="23"/>
    <n v="47"/>
    <n v="0"/>
    <n v="0"/>
    <n v="0"/>
    <n v="24"/>
    <n v="23"/>
    <n v="47"/>
    <n v="0"/>
    <n v="0"/>
    <n v="0"/>
    <n v="5"/>
    <n v="3"/>
    <n v="8"/>
    <n v="8"/>
    <n v="6"/>
    <n v="14"/>
    <n v="12"/>
    <n v="9"/>
    <n v="21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1"/>
    <n v="0"/>
    <n v="0"/>
    <n v="0"/>
    <n v="0"/>
    <n v="1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87Q"/>
    <n v="1"/>
    <s v="FEDERICO FROEBEL 1374"/>
    <n v="37"/>
    <s v="JUÁREZ"/>
    <n v="1"/>
    <s v="JUĂREZ"/>
    <s v="CALLE BENITO JUAREZ"/>
    <n v="0"/>
    <s v="JUÁREZ"/>
    <s v="PÚBLICO"/>
    <x v="1"/>
    <x v="4"/>
    <x v="0"/>
    <x v="0"/>
    <s v="08FZP0018V"/>
    <s v="08FJZ0003Z"/>
    <m/>
    <n v="0"/>
    <n v="14"/>
    <n v="7"/>
    <n v="21"/>
    <n v="0"/>
    <n v="0"/>
    <n v="0"/>
    <n v="14"/>
    <n v="7"/>
    <n v="21"/>
    <n v="0"/>
    <n v="0"/>
    <n v="0"/>
    <n v="0"/>
    <n v="3"/>
    <n v="3"/>
    <n v="1"/>
    <n v="3"/>
    <n v="4"/>
    <n v="12"/>
    <n v="2"/>
    <n v="14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388P"/>
    <n v="1"/>
    <s v="PAQUIME 1382"/>
    <n v="37"/>
    <s v="JUÁREZ"/>
    <n v="1"/>
    <s v="JUĂREZ"/>
    <s v="CALLE TORONJA ROJA"/>
    <n v="7151"/>
    <s v="JUÁREZ"/>
    <s v="PÚBLICO"/>
    <x v="1"/>
    <x v="4"/>
    <x v="0"/>
    <x v="0"/>
    <s v="08FZP0005R"/>
    <s v="08FJZ0003Z"/>
    <m/>
    <n v="0"/>
    <n v="50"/>
    <n v="39"/>
    <n v="89"/>
    <n v="0"/>
    <n v="0"/>
    <n v="0"/>
    <n v="50"/>
    <n v="39"/>
    <n v="89"/>
    <n v="0"/>
    <n v="0"/>
    <n v="0"/>
    <n v="0"/>
    <n v="0"/>
    <n v="0"/>
    <n v="13"/>
    <n v="10"/>
    <n v="23"/>
    <n v="29"/>
    <n v="32"/>
    <n v="61"/>
    <n v="0"/>
    <n v="0"/>
    <n v="0"/>
    <n v="0"/>
    <n v="0"/>
    <n v="0"/>
    <n v="0"/>
    <n v="0"/>
    <n v="0"/>
    <n v="42"/>
    <n v="42"/>
    <n v="84"/>
    <n v="0"/>
    <n v="1"/>
    <n v="3"/>
    <n v="0"/>
    <n v="0"/>
    <n v="0"/>
    <n v="0"/>
    <n v="4"/>
    <n v="0"/>
    <n v="0"/>
    <n v="0"/>
    <n v="1"/>
    <n v="0"/>
    <n v="0"/>
    <n v="0"/>
    <n v="0"/>
    <n v="0"/>
    <n v="0"/>
    <n v="1"/>
    <n v="3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5"/>
    <n v="4"/>
    <n v="1"/>
  </r>
  <r>
    <s v="08EJN0390D"/>
    <n v="1"/>
    <s v="LEONARDO DA VINCI 1358"/>
    <n v="37"/>
    <s v="JUÁREZ"/>
    <n v="1"/>
    <s v="JUĂREZ"/>
    <s v="CALLE PINO PIĂ‘ONERO"/>
    <n v="1513"/>
    <s v="JUÁREZ"/>
    <s v="PÚBLICO"/>
    <x v="1"/>
    <x v="4"/>
    <x v="0"/>
    <x v="0"/>
    <s v="08FZP0018V"/>
    <s v="08FJZ0003Z"/>
    <m/>
    <n v="0"/>
    <n v="71"/>
    <n v="65"/>
    <n v="136"/>
    <n v="0"/>
    <n v="0"/>
    <n v="0"/>
    <n v="71"/>
    <n v="65"/>
    <n v="136"/>
    <n v="0"/>
    <n v="0"/>
    <n v="0"/>
    <n v="9"/>
    <n v="8"/>
    <n v="17"/>
    <n v="15"/>
    <n v="28"/>
    <n v="43"/>
    <n v="36"/>
    <n v="35"/>
    <n v="71"/>
    <n v="0"/>
    <n v="0"/>
    <n v="0"/>
    <n v="0"/>
    <n v="0"/>
    <n v="0"/>
    <n v="0"/>
    <n v="0"/>
    <n v="0"/>
    <n v="60"/>
    <n v="71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EJN0392B"/>
    <n v="1"/>
    <s v="RUBEN DARIO 1355"/>
    <n v="37"/>
    <s v="JUÁREZ"/>
    <n v="1"/>
    <s v="JUĂREZ"/>
    <s v="CALLE LAGUNA TEJALPA "/>
    <n v="1429"/>
    <s v="JUÁREZ"/>
    <s v="PÚBLICO"/>
    <x v="1"/>
    <x v="4"/>
    <x v="0"/>
    <x v="0"/>
    <s v="08FZP0018V"/>
    <s v="08FJZ0003Z"/>
    <m/>
    <n v="0"/>
    <n v="53"/>
    <n v="58"/>
    <n v="111"/>
    <n v="0"/>
    <n v="0"/>
    <n v="0"/>
    <n v="53"/>
    <n v="58"/>
    <n v="111"/>
    <n v="0"/>
    <n v="0"/>
    <n v="0"/>
    <n v="3"/>
    <n v="7"/>
    <n v="10"/>
    <n v="14"/>
    <n v="15"/>
    <n v="29"/>
    <n v="31"/>
    <n v="29"/>
    <n v="60"/>
    <n v="0"/>
    <n v="0"/>
    <n v="0"/>
    <n v="0"/>
    <n v="0"/>
    <n v="0"/>
    <n v="0"/>
    <n v="0"/>
    <n v="0"/>
    <n v="48"/>
    <n v="51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2"/>
    <n v="0"/>
    <n v="0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EJN0394Z"/>
    <n v="1"/>
    <s v="NIĂ‘OS HEROES 1364"/>
    <n v="11"/>
    <s v="CAMARGO"/>
    <n v="1"/>
    <s v="SANTA ROSALĂŤA DE CAMARGO"/>
    <s v="CALLE LOS REYES"/>
    <n v="0"/>
    <s v="DELICIAS"/>
    <s v="PÚBLICO"/>
    <x v="1"/>
    <x v="4"/>
    <x v="0"/>
    <x v="0"/>
    <s v="08FZP0015Y"/>
    <m/>
    <m/>
    <n v="0"/>
    <n v="12"/>
    <n v="8"/>
    <n v="20"/>
    <n v="0"/>
    <n v="0"/>
    <n v="0"/>
    <n v="12"/>
    <n v="8"/>
    <n v="20"/>
    <n v="0"/>
    <n v="0"/>
    <n v="0"/>
    <n v="3"/>
    <n v="2"/>
    <n v="5"/>
    <n v="7"/>
    <n v="2"/>
    <n v="9"/>
    <n v="4"/>
    <n v="3"/>
    <n v="7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6Y"/>
    <n v="1"/>
    <s v="JUAN RANGEL DE BIEZMA 1385"/>
    <n v="32"/>
    <s v="HIDALGO DEL PARRAL"/>
    <n v="1"/>
    <s v="HIDALGO DEL PARRAL"/>
    <s v="CALLE VENEZUELA"/>
    <n v="0"/>
    <s v="HIDALGO DEL PARRAL"/>
    <s v="PÚBLICO"/>
    <x v="1"/>
    <x v="4"/>
    <x v="0"/>
    <x v="0"/>
    <s v="08FZP0011B"/>
    <m/>
    <m/>
    <n v="0"/>
    <n v="30"/>
    <n v="31"/>
    <n v="61"/>
    <n v="0"/>
    <n v="0"/>
    <n v="0"/>
    <n v="30"/>
    <n v="31"/>
    <n v="61"/>
    <n v="0"/>
    <n v="0"/>
    <n v="0"/>
    <n v="3"/>
    <n v="11"/>
    <n v="14"/>
    <n v="9"/>
    <n v="15"/>
    <n v="24"/>
    <n v="13"/>
    <n v="9"/>
    <n v="22"/>
    <n v="0"/>
    <n v="0"/>
    <n v="0"/>
    <n v="0"/>
    <n v="0"/>
    <n v="0"/>
    <n v="0"/>
    <n v="0"/>
    <n v="0"/>
    <n v="25"/>
    <n v="35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97X"/>
    <n v="1"/>
    <s v="PLAN DE AYALA 1384"/>
    <n v="19"/>
    <s v="CHIHUAHUA"/>
    <n v="1"/>
    <s v="CHIHUAHUA"/>
    <s v="CALLE JULIO ACOSTA"/>
    <n v="0"/>
    <s v="CHIHUAHUA"/>
    <s v="PÚBLICO"/>
    <x v="1"/>
    <x v="4"/>
    <x v="0"/>
    <x v="0"/>
    <s v="08FZP0013Z"/>
    <s v="08FJZ0002Z"/>
    <m/>
    <n v="0"/>
    <n v="46"/>
    <n v="39"/>
    <n v="85"/>
    <n v="0"/>
    <n v="0"/>
    <n v="0"/>
    <n v="46"/>
    <n v="39"/>
    <n v="85"/>
    <n v="0"/>
    <n v="0"/>
    <n v="0"/>
    <n v="9"/>
    <n v="8"/>
    <n v="17"/>
    <n v="19"/>
    <n v="11"/>
    <n v="30"/>
    <n v="17"/>
    <n v="18"/>
    <n v="35"/>
    <n v="0"/>
    <n v="0"/>
    <n v="0"/>
    <n v="0"/>
    <n v="0"/>
    <n v="0"/>
    <n v="0"/>
    <n v="0"/>
    <n v="0"/>
    <n v="45"/>
    <n v="37"/>
    <n v="82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2"/>
    <n v="0"/>
    <n v="0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7"/>
    <n v="5"/>
    <n v="1"/>
  </r>
  <r>
    <s v="08EJN0398W"/>
    <n v="1"/>
    <s v="WOLFGANG AMADEUS MOZART 1383"/>
    <n v="19"/>
    <s v="CHIHUAHUA"/>
    <n v="1"/>
    <s v="CHIHUAHUA"/>
    <s v="CALLE UNIVERSIDAD DE YUCATAN"/>
    <n v="810"/>
    <s v="CHIHUAHUA"/>
    <s v="PÚBLICO"/>
    <x v="1"/>
    <x v="4"/>
    <x v="0"/>
    <x v="0"/>
    <s v="08FZP0010C"/>
    <s v="08FJZ0001A"/>
    <m/>
    <n v="0"/>
    <n v="72"/>
    <n v="53"/>
    <n v="125"/>
    <n v="0"/>
    <n v="0"/>
    <n v="0"/>
    <n v="72"/>
    <n v="53"/>
    <n v="125"/>
    <n v="0"/>
    <n v="0"/>
    <n v="0"/>
    <n v="9"/>
    <n v="8"/>
    <n v="17"/>
    <n v="16"/>
    <n v="14"/>
    <n v="30"/>
    <n v="34"/>
    <n v="16"/>
    <n v="50"/>
    <n v="0"/>
    <n v="0"/>
    <n v="0"/>
    <n v="0"/>
    <n v="0"/>
    <n v="0"/>
    <n v="0"/>
    <n v="0"/>
    <n v="0"/>
    <n v="59"/>
    <n v="38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8"/>
    <n v="5"/>
    <n v="1"/>
  </r>
  <r>
    <s v="08EJN0399V"/>
    <n v="1"/>
    <s v="MIGUEL DE CERVANTES SAAVEDRA 1381"/>
    <n v="62"/>
    <s v="SAUCILLO"/>
    <n v="41"/>
    <s v="LAS VARAS"/>
    <s v="CALLE CAMARGO"/>
    <n v="0"/>
    <s v="DELICIAS"/>
    <s v="PÚBLICO"/>
    <x v="1"/>
    <x v="4"/>
    <x v="0"/>
    <x v="0"/>
    <s v="08FZP0015Y"/>
    <m/>
    <m/>
    <n v="0"/>
    <n v="19"/>
    <n v="17"/>
    <n v="36"/>
    <n v="0"/>
    <n v="0"/>
    <n v="0"/>
    <n v="19"/>
    <n v="17"/>
    <n v="36"/>
    <n v="0"/>
    <n v="0"/>
    <n v="0"/>
    <n v="0"/>
    <n v="2"/>
    <n v="2"/>
    <n v="8"/>
    <n v="10"/>
    <n v="18"/>
    <n v="9"/>
    <n v="6"/>
    <n v="15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1T"/>
    <n v="1"/>
    <s v="EMILIANO ZAPATA 8101"/>
    <n v="19"/>
    <s v="CHIHUAHUA"/>
    <n v="1"/>
    <s v="CHIHUAHUA"/>
    <s v="CALLE EMILIANO ZAPATA"/>
    <n v="213"/>
    <s v="CHIHUAHUA"/>
    <s v="PÚBLICO"/>
    <x v="1"/>
    <x v="4"/>
    <x v="0"/>
    <x v="0"/>
    <s v="08FZP0010C"/>
    <s v="08FJZ0001A"/>
    <m/>
    <n v="0"/>
    <n v="10"/>
    <n v="10"/>
    <n v="20"/>
    <n v="0"/>
    <n v="0"/>
    <n v="0"/>
    <n v="10"/>
    <n v="10"/>
    <n v="20"/>
    <n v="0"/>
    <n v="0"/>
    <n v="0"/>
    <n v="3"/>
    <n v="1"/>
    <n v="4"/>
    <n v="2"/>
    <n v="6"/>
    <n v="8"/>
    <n v="5"/>
    <n v="2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9"/>
    <n v="3"/>
    <n v="1"/>
  </r>
  <r>
    <s v="08EJN0402S"/>
    <n v="1"/>
    <s v="MISAEL NUĂ‘EZ ACOSTA 8102"/>
    <n v="19"/>
    <s v="CHIHUAHUA"/>
    <n v="1"/>
    <s v="CHIHUAHUA"/>
    <s v="CALLE ANIVERSARIO"/>
    <n v="0"/>
    <s v="CHIHUAHUA"/>
    <s v="PÚBLICO"/>
    <x v="1"/>
    <x v="4"/>
    <x v="0"/>
    <x v="0"/>
    <s v="08FZP0001V"/>
    <s v="08FJZ0001A"/>
    <m/>
    <n v="0"/>
    <n v="56"/>
    <n v="52"/>
    <n v="108"/>
    <n v="0"/>
    <n v="0"/>
    <n v="0"/>
    <n v="56"/>
    <n v="52"/>
    <n v="108"/>
    <n v="0"/>
    <n v="0"/>
    <n v="0"/>
    <n v="5"/>
    <n v="9"/>
    <n v="14"/>
    <n v="22"/>
    <n v="16"/>
    <n v="38"/>
    <n v="26"/>
    <n v="19"/>
    <n v="45"/>
    <n v="0"/>
    <n v="0"/>
    <n v="0"/>
    <n v="0"/>
    <n v="0"/>
    <n v="0"/>
    <n v="0"/>
    <n v="0"/>
    <n v="0"/>
    <n v="53"/>
    <n v="44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403R"/>
    <n v="1"/>
    <s v="OTILIO MONTAĂ‘O 8104"/>
    <n v="19"/>
    <s v="CHIHUAHUA"/>
    <n v="1"/>
    <s v="CHIHUAHUA"/>
    <s v="CALLE ERNESTO ESPINOZA"/>
    <n v="236"/>
    <s v="CHIHUAHUA"/>
    <s v="PÚBLICO"/>
    <x v="1"/>
    <x v="4"/>
    <x v="0"/>
    <x v="0"/>
    <s v="08FZP0010C"/>
    <s v="08FJZ0001A"/>
    <m/>
    <n v="0"/>
    <n v="19"/>
    <n v="14"/>
    <n v="33"/>
    <n v="0"/>
    <n v="0"/>
    <n v="0"/>
    <n v="19"/>
    <n v="14"/>
    <n v="33"/>
    <n v="0"/>
    <n v="0"/>
    <n v="0"/>
    <n v="4"/>
    <n v="2"/>
    <n v="6"/>
    <n v="8"/>
    <n v="3"/>
    <n v="11"/>
    <n v="4"/>
    <n v="3"/>
    <n v="7"/>
    <n v="0"/>
    <n v="0"/>
    <n v="0"/>
    <n v="0"/>
    <n v="0"/>
    <n v="0"/>
    <n v="0"/>
    <n v="0"/>
    <n v="0"/>
    <n v="16"/>
    <n v="8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404Q"/>
    <n v="1"/>
    <s v="DON QUIJOTE DE LA MANCHA 8106"/>
    <n v="19"/>
    <s v="CHIHUAHUA"/>
    <n v="1"/>
    <s v="CHIHUAHUA"/>
    <s v="CALLE CUARENTA "/>
    <n v="13710"/>
    <s v="CHIHUAHUA"/>
    <s v="PÚBLICO"/>
    <x v="1"/>
    <x v="4"/>
    <x v="0"/>
    <x v="0"/>
    <s v="08FZP0010C"/>
    <s v="08FJZ0001A"/>
    <m/>
    <n v="0"/>
    <n v="33"/>
    <n v="33"/>
    <n v="66"/>
    <n v="0"/>
    <n v="0"/>
    <n v="0"/>
    <n v="33"/>
    <n v="33"/>
    <n v="66"/>
    <n v="0"/>
    <n v="0"/>
    <n v="0"/>
    <n v="4"/>
    <n v="3"/>
    <n v="7"/>
    <n v="12"/>
    <n v="14"/>
    <n v="26"/>
    <n v="11"/>
    <n v="14"/>
    <n v="25"/>
    <n v="0"/>
    <n v="0"/>
    <n v="0"/>
    <n v="0"/>
    <n v="0"/>
    <n v="0"/>
    <n v="0"/>
    <n v="0"/>
    <n v="0"/>
    <n v="27"/>
    <n v="31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EJN0405P"/>
    <n v="1"/>
    <s v="PABLO GOMEZ 8110"/>
    <n v="19"/>
    <s v="CHIHUAHUA"/>
    <n v="1"/>
    <s v="CHIHUAHUA"/>
    <s v="CALLE LUCHA CAMPESINA"/>
    <n v="44"/>
    <s v="CHIHUAHUA"/>
    <s v="PÚBLICO"/>
    <x v="1"/>
    <x v="4"/>
    <x v="0"/>
    <x v="0"/>
    <s v="08FZP0010C"/>
    <s v="08FJZ0001A"/>
    <m/>
    <n v="0"/>
    <n v="34"/>
    <n v="30"/>
    <n v="64"/>
    <n v="0"/>
    <n v="0"/>
    <n v="0"/>
    <n v="34"/>
    <n v="30"/>
    <n v="64"/>
    <n v="0"/>
    <n v="0"/>
    <n v="0"/>
    <n v="1"/>
    <n v="11"/>
    <n v="12"/>
    <n v="12"/>
    <n v="17"/>
    <n v="29"/>
    <n v="15"/>
    <n v="14"/>
    <n v="29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406O"/>
    <n v="1"/>
    <s v="RUBEN JARAMILLO 8111"/>
    <n v="19"/>
    <s v="CHIHUAHUA"/>
    <n v="1"/>
    <s v="CHIHUAHUA"/>
    <s v="CALLE LAZARO CARDENAS"/>
    <n v="50"/>
    <s v="CHIHUAHUA"/>
    <s v="PÚBLICO"/>
    <x v="1"/>
    <x v="4"/>
    <x v="0"/>
    <x v="0"/>
    <s v="08FZP0010C"/>
    <s v="08FJZ0001A"/>
    <m/>
    <n v="0"/>
    <n v="36"/>
    <n v="30"/>
    <n v="66"/>
    <n v="0"/>
    <n v="0"/>
    <n v="0"/>
    <n v="36"/>
    <n v="30"/>
    <n v="66"/>
    <n v="0"/>
    <n v="0"/>
    <n v="0"/>
    <n v="4"/>
    <n v="3"/>
    <n v="7"/>
    <n v="9"/>
    <n v="13"/>
    <n v="22"/>
    <n v="15"/>
    <n v="15"/>
    <n v="30"/>
    <n v="0"/>
    <n v="0"/>
    <n v="0"/>
    <n v="0"/>
    <n v="0"/>
    <n v="0"/>
    <n v="0"/>
    <n v="0"/>
    <n v="0"/>
    <n v="28"/>
    <n v="31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408M"/>
    <n v="1"/>
    <s v="FRANCISCO VILLA 8112"/>
    <n v="19"/>
    <s v="CHIHUAHUA"/>
    <n v="1"/>
    <s v="CHIHUAHUA"/>
    <s v="CALLE PASEOS DEL BRUMBY"/>
    <n v="0"/>
    <s v="CHIHUAHUA"/>
    <s v="PÚBLICO"/>
    <x v="1"/>
    <x v="4"/>
    <x v="0"/>
    <x v="0"/>
    <s v="08FZP0001V"/>
    <s v="08FJZ0002Z"/>
    <m/>
    <n v="0"/>
    <n v="115"/>
    <n v="112"/>
    <n v="227"/>
    <n v="0"/>
    <n v="0"/>
    <n v="0"/>
    <n v="115"/>
    <n v="112"/>
    <n v="227"/>
    <n v="0"/>
    <n v="0"/>
    <n v="0"/>
    <n v="15"/>
    <n v="9"/>
    <n v="24"/>
    <n v="28"/>
    <n v="38"/>
    <n v="66"/>
    <n v="45"/>
    <n v="50"/>
    <n v="95"/>
    <n v="0"/>
    <n v="0"/>
    <n v="0"/>
    <n v="0"/>
    <n v="0"/>
    <n v="0"/>
    <n v="0"/>
    <n v="0"/>
    <n v="0"/>
    <n v="88"/>
    <n v="97"/>
    <n v="185"/>
    <n v="1"/>
    <n v="3"/>
    <n v="4"/>
    <n v="0"/>
    <n v="0"/>
    <n v="0"/>
    <n v="1"/>
    <n v="9"/>
    <n v="0"/>
    <n v="0"/>
    <n v="0"/>
    <n v="1"/>
    <n v="0"/>
    <n v="0"/>
    <n v="0"/>
    <n v="0"/>
    <n v="0"/>
    <n v="0"/>
    <n v="0"/>
    <n v="9"/>
    <n v="3"/>
    <n v="0"/>
    <n v="1"/>
    <n v="0"/>
    <n v="0"/>
    <n v="0"/>
    <n v="0"/>
    <n v="0"/>
    <n v="1"/>
    <n v="1"/>
    <n v="0"/>
    <n v="16"/>
    <n v="0"/>
    <n v="9"/>
    <n v="1"/>
    <n v="3"/>
    <n v="4"/>
    <n v="0"/>
    <n v="0"/>
    <n v="0"/>
    <n v="1"/>
    <n v="9"/>
    <n v="9"/>
    <n v="9"/>
    <n v="1"/>
  </r>
  <r>
    <s v="08EJN0409L"/>
    <n v="1"/>
    <s v="GODOFREDO DE KOSTER 1356"/>
    <n v="19"/>
    <s v="CHIHUAHUA"/>
    <n v="1"/>
    <s v="CHIHUAHUA"/>
    <s v="CALLE SETENTA "/>
    <n v="0"/>
    <s v="CHIHUAHUA"/>
    <s v="PÚBLICO"/>
    <x v="1"/>
    <x v="4"/>
    <x v="0"/>
    <x v="0"/>
    <s v="08FZP0008O"/>
    <s v="08FJZ0001A"/>
    <m/>
    <n v="0"/>
    <n v="39"/>
    <n v="48"/>
    <n v="87"/>
    <n v="0"/>
    <n v="0"/>
    <n v="0"/>
    <n v="39"/>
    <n v="48"/>
    <n v="87"/>
    <n v="0"/>
    <n v="0"/>
    <n v="0"/>
    <n v="6"/>
    <n v="4"/>
    <n v="10"/>
    <n v="15"/>
    <n v="16"/>
    <n v="31"/>
    <n v="9"/>
    <n v="10"/>
    <n v="19"/>
    <n v="0"/>
    <n v="0"/>
    <n v="0"/>
    <n v="0"/>
    <n v="0"/>
    <n v="0"/>
    <n v="0"/>
    <n v="0"/>
    <n v="0"/>
    <n v="30"/>
    <n v="30"/>
    <n v="60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6"/>
    <n v="1"/>
  </r>
  <r>
    <s v="08EJN0410A"/>
    <n v="1"/>
    <s v="MIGUEL DE CERVANTES SAAVEDRA 1388"/>
    <n v="19"/>
    <s v="CHIHUAHUA"/>
    <n v="1"/>
    <s v="CHIHUAHUA"/>
    <s v="CALLE MONTE HIMALAYA"/>
    <n v="4928"/>
    <s v="CHIHUAHUA"/>
    <s v="PÚBLICO"/>
    <x v="1"/>
    <x v="4"/>
    <x v="0"/>
    <x v="0"/>
    <s v="08FZP0004S"/>
    <s v="08FJZ0001A"/>
    <m/>
    <n v="0"/>
    <n v="59"/>
    <n v="65"/>
    <n v="124"/>
    <n v="0"/>
    <n v="0"/>
    <n v="0"/>
    <n v="59"/>
    <n v="65"/>
    <n v="124"/>
    <n v="0"/>
    <n v="0"/>
    <n v="0"/>
    <n v="10"/>
    <n v="14"/>
    <n v="24"/>
    <n v="18"/>
    <n v="23"/>
    <n v="41"/>
    <n v="27"/>
    <n v="22"/>
    <n v="49"/>
    <n v="0"/>
    <n v="0"/>
    <n v="0"/>
    <n v="0"/>
    <n v="0"/>
    <n v="0"/>
    <n v="0"/>
    <n v="0"/>
    <n v="0"/>
    <n v="55"/>
    <n v="59"/>
    <n v="114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2"/>
    <n v="0"/>
    <n v="1"/>
    <n v="0"/>
    <n v="0"/>
    <n v="0"/>
    <n v="0"/>
    <n v="1"/>
    <n v="2"/>
    <n v="0"/>
    <n v="0"/>
    <n v="13"/>
    <n v="0"/>
    <n v="6"/>
    <n v="1"/>
    <n v="2"/>
    <n v="3"/>
    <n v="0"/>
    <n v="0"/>
    <n v="0"/>
    <n v="0"/>
    <n v="6"/>
    <n v="8"/>
    <n v="6"/>
    <n v="1"/>
  </r>
  <r>
    <s v="08EJN0411Z"/>
    <n v="1"/>
    <s v="FRIDA KAHLO CALDERON 1360"/>
    <n v="19"/>
    <s v="CHIHUAHUA"/>
    <n v="1"/>
    <s v="CHIHUAHUA"/>
    <s v="CALLE NUBES"/>
    <n v="5100"/>
    <s v="CHIHUAHUA"/>
    <s v="PÚBLICO"/>
    <x v="1"/>
    <x v="4"/>
    <x v="0"/>
    <x v="0"/>
    <s v="08FZP0001V"/>
    <s v="08FJZ0001A"/>
    <m/>
    <n v="0"/>
    <n v="18"/>
    <n v="23"/>
    <n v="41"/>
    <n v="0"/>
    <n v="0"/>
    <n v="0"/>
    <n v="18"/>
    <n v="23"/>
    <n v="41"/>
    <n v="0"/>
    <n v="0"/>
    <n v="0"/>
    <n v="4"/>
    <n v="5"/>
    <n v="9"/>
    <n v="6"/>
    <n v="10"/>
    <n v="16"/>
    <n v="7"/>
    <n v="8"/>
    <n v="15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FEDERICO FROEBEL 1393"/>
    <n v="20"/>
    <s v="CHÍNIPAS"/>
    <n v="83"/>
    <s v="PALMAREJO"/>
    <s v="NINGUNO NINGUNO"/>
    <n v="0"/>
    <s v="CREEL"/>
    <s v="PÚBLICO"/>
    <x v="1"/>
    <x v="4"/>
    <x v="0"/>
    <x v="0"/>
    <s v="08FZP0019U"/>
    <s v="08FJZ0002Z"/>
    <m/>
    <n v="0"/>
    <n v="15"/>
    <n v="18"/>
    <n v="33"/>
    <n v="0"/>
    <n v="0"/>
    <n v="0"/>
    <n v="15"/>
    <n v="18"/>
    <n v="33"/>
    <n v="0"/>
    <n v="0"/>
    <n v="0"/>
    <n v="4"/>
    <n v="2"/>
    <n v="6"/>
    <n v="7"/>
    <n v="5"/>
    <n v="12"/>
    <n v="2"/>
    <n v="8"/>
    <n v="10"/>
    <n v="0"/>
    <n v="0"/>
    <n v="0"/>
    <n v="0"/>
    <n v="0"/>
    <n v="0"/>
    <n v="0"/>
    <n v="0"/>
    <n v="0"/>
    <n v="13"/>
    <n v="15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5W"/>
    <n v="1"/>
    <s v="DELIA LERNER 1391"/>
    <n v="19"/>
    <s v="CHIHUAHUA"/>
    <n v="1"/>
    <s v="CHIHUAHUA"/>
    <s v="CALLE VICENTE SUAREZ"/>
    <n v="0"/>
    <s v="CHIHUAHUA"/>
    <s v="PÚBLICO"/>
    <x v="1"/>
    <x v="4"/>
    <x v="0"/>
    <x v="0"/>
    <s v="08FZP0013Z"/>
    <s v="08FJZ0002Z"/>
    <m/>
    <n v="0"/>
    <n v="44"/>
    <n v="43"/>
    <n v="87"/>
    <n v="0"/>
    <n v="0"/>
    <n v="0"/>
    <n v="44"/>
    <n v="43"/>
    <n v="87"/>
    <n v="0"/>
    <n v="0"/>
    <n v="0"/>
    <n v="4"/>
    <n v="4"/>
    <n v="8"/>
    <n v="19"/>
    <n v="15"/>
    <n v="34"/>
    <n v="12"/>
    <n v="19"/>
    <n v="31"/>
    <n v="0"/>
    <n v="0"/>
    <n v="0"/>
    <n v="0"/>
    <n v="0"/>
    <n v="0"/>
    <n v="0"/>
    <n v="0"/>
    <n v="0"/>
    <n v="35"/>
    <n v="38"/>
    <n v="73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EJN0416V"/>
    <n v="1"/>
    <s v="24 DE FEBRERO 1389"/>
    <n v="19"/>
    <s v="CHIHUAHUA"/>
    <n v="1"/>
    <s v="CHIHUAHUA"/>
    <s v="CALLE 14 DE NOVIEMBRE"/>
    <n v="0"/>
    <s v="CHIHUAHUA"/>
    <s v="PÚBLICO"/>
    <x v="1"/>
    <x v="4"/>
    <x v="0"/>
    <x v="0"/>
    <s v="08FZP0013Z"/>
    <s v="08FJZ0002Z"/>
    <m/>
    <n v="0"/>
    <n v="65"/>
    <n v="62"/>
    <n v="127"/>
    <n v="0"/>
    <n v="0"/>
    <n v="0"/>
    <n v="65"/>
    <n v="62"/>
    <n v="127"/>
    <n v="0"/>
    <n v="0"/>
    <n v="0"/>
    <n v="5"/>
    <n v="7"/>
    <n v="12"/>
    <n v="27"/>
    <n v="18"/>
    <n v="45"/>
    <n v="28"/>
    <n v="28"/>
    <n v="56"/>
    <n v="0"/>
    <n v="0"/>
    <n v="0"/>
    <n v="0"/>
    <n v="0"/>
    <n v="0"/>
    <n v="0"/>
    <n v="0"/>
    <n v="0"/>
    <n v="60"/>
    <n v="53"/>
    <n v="113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417U"/>
    <n v="1"/>
    <s v="LUIS DONALDO COLOSIO 1375"/>
    <n v="19"/>
    <s v="CHIHUAHUA"/>
    <n v="1"/>
    <s v="CHIHUAHUA"/>
    <s v="CALLE LA NOGALERA"/>
    <n v="0"/>
    <s v="CHIHUAHUA"/>
    <s v="PÚBLICO"/>
    <x v="1"/>
    <x v="4"/>
    <x v="0"/>
    <x v="0"/>
    <s v="08FZP0008O"/>
    <s v="08FJZ0001A"/>
    <m/>
    <n v="0"/>
    <n v="109"/>
    <n v="77"/>
    <n v="186"/>
    <n v="0"/>
    <n v="0"/>
    <n v="0"/>
    <n v="109"/>
    <n v="77"/>
    <n v="186"/>
    <n v="0"/>
    <n v="0"/>
    <n v="0"/>
    <n v="20"/>
    <n v="20"/>
    <n v="40"/>
    <n v="26"/>
    <n v="26"/>
    <n v="52"/>
    <n v="51"/>
    <n v="30"/>
    <n v="81"/>
    <n v="0"/>
    <n v="0"/>
    <n v="0"/>
    <n v="0"/>
    <n v="0"/>
    <n v="0"/>
    <n v="0"/>
    <n v="0"/>
    <n v="0"/>
    <n v="97"/>
    <n v="76"/>
    <n v="173"/>
    <n v="2"/>
    <n v="2"/>
    <n v="4"/>
    <n v="0"/>
    <n v="0"/>
    <n v="0"/>
    <n v="0"/>
    <n v="8"/>
    <n v="0"/>
    <n v="0"/>
    <n v="0"/>
    <n v="1"/>
    <n v="0"/>
    <n v="0"/>
    <n v="0"/>
    <n v="0"/>
    <n v="0"/>
    <n v="0"/>
    <n v="0"/>
    <n v="8"/>
    <n v="1"/>
    <n v="0"/>
    <n v="1"/>
    <n v="0"/>
    <n v="0"/>
    <n v="0"/>
    <n v="0"/>
    <n v="0"/>
    <n v="2"/>
    <n v="0"/>
    <n v="0"/>
    <n v="13"/>
    <n v="0"/>
    <n v="8"/>
    <n v="2"/>
    <n v="2"/>
    <n v="4"/>
    <n v="0"/>
    <n v="0"/>
    <n v="0"/>
    <n v="0"/>
    <n v="8"/>
    <n v="10"/>
    <n v="10"/>
    <n v="1"/>
  </r>
  <r>
    <s v="08EJN0418T"/>
    <n v="1"/>
    <s v="BERTHA VON GLUMER 1392"/>
    <n v="11"/>
    <s v="CAMARGO"/>
    <n v="1"/>
    <s v="SANTA ROSALĂŤA DE CAMARGO"/>
    <s v="CALLE LIC ARTURO ARMENDARIZ"/>
    <n v="0"/>
    <s v="DELICIAS"/>
    <s v="PÚBLICO"/>
    <x v="1"/>
    <x v="4"/>
    <x v="0"/>
    <x v="0"/>
    <s v="08FZP0015Y"/>
    <m/>
    <m/>
    <n v="0"/>
    <n v="39"/>
    <n v="35"/>
    <n v="74"/>
    <n v="0"/>
    <n v="0"/>
    <n v="0"/>
    <n v="39"/>
    <n v="35"/>
    <n v="74"/>
    <n v="0"/>
    <n v="0"/>
    <n v="0"/>
    <n v="7"/>
    <n v="12"/>
    <n v="19"/>
    <n v="9"/>
    <n v="3"/>
    <n v="12"/>
    <n v="18"/>
    <n v="16"/>
    <n v="34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EJN0420H"/>
    <n v="1"/>
    <s v="REVOLUCION 8113"/>
    <n v="45"/>
    <s v="MEOQUI"/>
    <n v="1"/>
    <s v="PEDRO MEOQUI"/>
    <s v="CALLE RUBEN JARAMILLO"/>
    <n v="8113"/>
    <s v="DELICIAS"/>
    <s v="PÚBLICO"/>
    <x v="1"/>
    <x v="4"/>
    <x v="0"/>
    <x v="0"/>
    <s v="08FZP0006Q"/>
    <m/>
    <m/>
    <n v="0"/>
    <n v="36"/>
    <n v="39"/>
    <n v="75"/>
    <n v="0"/>
    <n v="0"/>
    <n v="0"/>
    <n v="36"/>
    <n v="39"/>
    <n v="75"/>
    <n v="0"/>
    <n v="0"/>
    <n v="0"/>
    <n v="5"/>
    <n v="3"/>
    <n v="8"/>
    <n v="9"/>
    <n v="12"/>
    <n v="21"/>
    <n v="19"/>
    <n v="23"/>
    <n v="42"/>
    <n v="0"/>
    <n v="0"/>
    <n v="0"/>
    <n v="0"/>
    <n v="0"/>
    <n v="0"/>
    <n v="0"/>
    <n v="0"/>
    <n v="0"/>
    <n v="33"/>
    <n v="38"/>
    <n v="71"/>
    <n v="0"/>
    <n v="0"/>
    <n v="2"/>
    <n v="0"/>
    <n v="0"/>
    <n v="0"/>
    <n v="2"/>
    <n v="4"/>
    <n v="0"/>
    <n v="0"/>
    <n v="0"/>
    <n v="1"/>
    <n v="0"/>
    <n v="0"/>
    <n v="0"/>
    <n v="0"/>
    <n v="0"/>
    <n v="0"/>
    <n v="0"/>
    <n v="4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5"/>
    <n v="1"/>
  </r>
  <r>
    <s v="08EJN0421G"/>
    <n v="1"/>
    <s v="COMPAĂ‘EROS 8103"/>
    <n v="45"/>
    <s v="MEOQUI"/>
    <n v="1"/>
    <s v="PEDRO MEOQUI"/>
    <s v="AVENIDA RIO SAN PEDRO"/>
    <n v="202"/>
    <s v="DELICIAS"/>
    <s v="PÚBLICO"/>
    <x v="1"/>
    <x v="4"/>
    <x v="0"/>
    <x v="0"/>
    <s v="08FZP0006Q"/>
    <m/>
    <m/>
    <n v="0"/>
    <n v="60"/>
    <n v="51"/>
    <n v="111"/>
    <n v="0"/>
    <n v="0"/>
    <n v="0"/>
    <n v="60"/>
    <n v="51"/>
    <n v="111"/>
    <n v="0"/>
    <n v="0"/>
    <n v="0"/>
    <n v="3"/>
    <n v="5"/>
    <n v="8"/>
    <n v="25"/>
    <n v="27"/>
    <n v="52"/>
    <n v="25"/>
    <n v="16"/>
    <n v="41"/>
    <n v="0"/>
    <n v="0"/>
    <n v="0"/>
    <n v="0"/>
    <n v="0"/>
    <n v="0"/>
    <n v="0"/>
    <n v="0"/>
    <n v="0"/>
    <n v="53"/>
    <n v="48"/>
    <n v="101"/>
    <n v="0"/>
    <n v="2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1"/>
    <n v="1"/>
    <n v="0"/>
    <n v="0"/>
    <n v="0"/>
    <n v="0"/>
    <n v="0"/>
    <n v="1"/>
    <n v="0"/>
    <n v="0"/>
    <n v="10"/>
    <n v="0"/>
    <n v="5"/>
    <n v="0"/>
    <n v="2"/>
    <n v="2"/>
    <n v="0"/>
    <n v="0"/>
    <n v="0"/>
    <n v="1"/>
    <n v="5"/>
    <n v="6"/>
    <n v="5"/>
    <n v="1"/>
  </r>
  <r>
    <s v="08EJN0422F"/>
    <n v="1"/>
    <s v="JOSE VASCONCELOS 1395"/>
    <n v="45"/>
    <s v="MEOQUI"/>
    <n v="1"/>
    <s v="PEDRO MEOQUI"/>
    <s v="CALLE EUCALIPTO "/>
    <n v="406"/>
    <s v="DELICIAS"/>
    <s v="PÚBLICO"/>
    <x v="1"/>
    <x v="4"/>
    <x v="0"/>
    <x v="0"/>
    <s v="08FZP0006Q"/>
    <m/>
    <m/>
    <n v="0"/>
    <n v="46"/>
    <n v="42"/>
    <n v="88"/>
    <n v="0"/>
    <n v="0"/>
    <n v="0"/>
    <n v="46"/>
    <n v="42"/>
    <n v="88"/>
    <n v="0"/>
    <n v="0"/>
    <n v="0"/>
    <n v="6"/>
    <n v="3"/>
    <n v="9"/>
    <n v="23"/>
    <n v="16"/>
    <n v="39"/>
    <n v="26"/>
    <n v="22"/>
    <n v="48"/>
    <n v="0"/>
    <n v="0"/>
    <n v="0"/>
    <n v="0"/>
    <n v="0"/>
    <n v="0"/>
    <n v="0"/>
    <n v="0"/>
    <n v="0"/>
    <n v="55"/>
    <n v="41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423E"/>
    <n v="1"/>
    <s v="MI AMIGO TOWI 1394"/>
    <n v="21"/>
    <s v="DELICIAS"/>
    <n v="1"/>
    <s v="DELICIAS"/>
    <s v="CALLE ECUADOR"/>
    <n v="803"/>
    <s v="DELICIAS"/>
    <s v="PÚBLICO"/>
    <x v="1"/>
    <x v="4"/>
    <x v="0"/>
    <x v="0"/>
    <s v="08FZP0015Y"/>
    <m/>
    <m/>
    <n v="0"/>
    <n v="24"/>
    <n v="26"/>
    <n v="50"/>
    <n v="0"/>
    <n v="0"/>
    <n v="0"/>
    <n v="24"/>
    <n v="26"/>
    <n v="50"/>
    <n v="0"/>
    <n v="0"/>
    <n v="0"/>
    <n v="4"/>
    <n v="2"/>
    <n v="6"/>
    <n v="8"/>
    <n v="6"/>
    <n v="14"/>
    <n v="11"/>
    <n v="11"/>
    <n v="22"/>
    <n v="0"/>
    <n v="0"/>
    <n v="0"/>
    <n v="0"/>
    <n v="0"/>
    <n v="0"/>
    <n v="0"/>
    <n v="0"/>
    <n v="0"/>
    <n v="23"/>
    <n v="19"/>
    <n v="42"/>
    <n v="0"/>
    <n v="1"/>
    <n v="1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424D"/>
    <n v="1"/>
    <s v="FUNDADORES 1396"/>
    <n v="36"/>
    <s v="JIMÉNEZ"/>
    <n v="1"/>
    <s v="JOSĂ‰ MARIANO JIMĂ‰NEZ"/>
    <s v="CALLE A. FELIX SANCHEZ"/>
    <n v="0"/>
    <s v="HIDALGO DEL PARRAL"/>
    <s v="PÚBLICO"/>
    <x v="1"/>
    <x v="4"/>
    <x v="0"/>
    <x v="0"/>
    <s v="08FZP0011B"/>
    <m/>
    <m/>
    <n v="0"/>
    <n v="62"/>
    <n v="77"/>
    <n v="139"/>
    <n v="0"/>
    <n v="0"/>
    <n v="0"/>
    <n v="62"/>
    <n v="77"/>
    <n v="139"/>
    <n v="0"/>
    <n v="0"/>
    <n v="0"/>
    <n v="8"/>
    <n v="8"/>
    <n v="16"/>
    <n v="26"/>
    <n v="25"/>
    <n v="51"/>
    <n v="22"/>
    <n v="27"/>
    <n v="49"/>
    <n v="0"/>
    <n v="0"/>
    <n v="0"/>
    <n v="0"/>
    <n v="0"/>
    <n v="0"/>
    <n v="0"/>
    <n v="0"/>
    <n v="0"/>
    <n v="56"/>
    <n v="60"/>
    <n v="116"/>
    <n v="1"/>
    <n v="2"/>
    <n v="3"/>
    <n v="0"/>
    <n v="0"/>
    <n v="0"/>
    <n v="0"/>
    <n v="6"/>
    <n v="0"/>
    <n v="0"/>
    <n v="0"/>
    <n v="1"/>
    <n v="0"/>
    <n v="0"/>
    <n v="0"/>
    <n v="0"/>
    <n v="0"/>
    <n v="0"/>
    <n v="0"/>
    <n v="6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9"/>
    <n v="6"/>
    <n v="1"/>
  </r>
  <r>
    <s v="08EJN0428Z"/>
    <n v="1"/>
    <s v="MANUEL BUENDIA 1403"/>
    <n v="19"/>
    <s v="CHIHUAHUA"/>
    <n v="1"/>
    <s v="CHIHUAHUA"/>
    <s v="CALLE 67"/>
    <n v="6603"/>
    <s v="CHIHUAHUA"/>
    <s v="PÚBLICO"/>
    <x v="1"/>
    <x v="4"/>
    <x v="0"/>
    <x v="0"/>
    <s v="08FZP0008O"/>
    <s v="08FJZ0001A"/>
    <m/>
    <n v="0"/>
    <n v="24"/>
    <n v="15"/>
    <n v="39"/>
    <n v="0"/>
    <n v="0"/>
    <n v="0"/>
    <n v="24"/>
    <n v="15"/>
    <n v="39"/>
    <n v="0"/>
    <n v="0"/>
    <n v="0"/>
    <n v="4"/>
    <n v="3"/>
    <n v="7"/>
    <n v="6"/>
    <n v="4"/>
    <n v="10"/>
    <n v="11"/>
    <n v="6"/>
    <n v="17"/>
    <n v="0"/>
    <n v="0"/>
    <n v="0"/>
    <n v="0"/>
    <n v="0"/>
    <n v="0"/>
    <n v="0"/>
    <n v="0"/>
    <n v="0"/>
    <n v="21"/>
    <n v="1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429Z"/>
    <n v="1"/>
    <s v="ARTURO GAMIZ 1400"/>
    <n v="19"/>
    <s v="CHIHUAHUA"/>
    <n v="1"/>
    <s v="CHIHUAHUA"/>
    <s v="CALLE DIEGO LUCERO"/>
    <n v="297"/>
    <s v="CHIHUAHUA"/>
    <s v="PÚBLICO"/>
    <x v="1"/>
    <x v="4"/>
    <x v="0"/>
    <x v="0"/>
    <s v="08FZP0010C"/>
    <s v="08FJZ0001A"/>
    <m/>
    <n v="0"/>
    <n v="30"/>
    <n v="30"/>
    <n v="60"/>
    <n v="0"/>
    <n v="0"/>
    <n v="0"/>
    <n v="30"/>
    <n v="30"/>
    <n v="60"/>
    <n v="0"/>
    <n v="0"/>
    <n v="0"/>
    <n v="5"/>
    <n v="6"/>
    <n v="11"/>
    <n v="4"/>
    <n v="12"/>
    <n v="16"/>
    <n v="13"/>
    <n v="14"/>
    <n v="27"/>
    <n v="0"/>
    <n v="0"/>
    <n v="0"/>
    <n v="0"/>
    <n v="0"/>
    <n v="0"/>
    <n v="0"/>
    <n v="0"/>
    <n v="0"/>
    <n v="22"/>
    <n v="32"/>
    <n v="54"/>
    <n v="0"/>
    <n v="0"/>
    <n v="1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5"/>
    <n v="1"/>
  </r>
  <r>
    <s v="08EJN0430O"/>
    <n v="1"/>
    <s v="OCTAVIO PAZ 1401"/>
    <n v="19"/>
    <s v="CHIHUAHUA"/>
    <n v="1"/>
    <s v="CHIHUAHUA"/>
    <s v="CALLE ALFONSO SOSA VERA"/>
    <n v="0"/>
    <s v="CHIHUAHUA"/>
    <s v="PÚBLICO"/>
    <x v="1"/>
    <x v="4"/>
    <x v="0"/>
    <x v="0"/>
    <s v="08FZP0010C"/>
    <s v="08FJZ0001A"/>
    <m/>
    <n v="0"/>
    <n v="49"/>
    <n v="38"/>
    <n v="87"/>
    <n v="0"/>
    <n v="0"/>
    <n v="0"/>
    <n v="49"/>
    <n v="38"/>
    <n v="87"/>
    <n v="0"/>
    <n v="0"/>
    <n v="0"/>
    <n v="7"/>
    <n v="8"/>
    <n v="15"/>
    <n v="18"/>
    <n v="22"/>
    <n v="40"/>
    <n v="27"/>
    <n v="16"/>
    <n v="43"/>
    <n v="0"/>
    <n v="0"/>
    <n v="0"/>
    <n v="0"/>
    <n v="0"/>
    <n v="0"/>
    <n v="0"/>
    <n v="0"/>
    <n v="0"/>
    <n v="52"/>
    <n v="46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1"/>
    <n v="0"/>
    <n v="0"/>
    <n v="0"/>
    <n v="1"/>
    <n v="1"/>
    <n v="0"/>
    <n v="0"/>
    <n v="10"/>
    <n v="0"/>
    <n v="5"/>
    <n v="1"/>
    <n v="2"/>
    <n v="2"/>
    <n v="0"/>
    <n v="0"/>
    <n v="0"/>
    <n v="0"/>
    <n v="5"/>
    <n v="8"/>
    <n v="5"/>
    <n v="1"/>
  </r>
  <r>
    <s v="08EJN0431N"/>
    <n v="1"/>
    <s v="MARIANO VALENZUELA 1399"/>
    <n v="19"/>
    <s v="CHIHUAHUA"/>
    <n v="1"/>
    <s v="CHIHUAHUA"/>
    <s v="CALLE MINA LA NEGRITA"/>
    <n v="6935"/>
    <s v="CHIHUAHUA"/>
    <s v="PÚBLICO"/>
    <x v="1"/>
    <x v="4"/>
    <x v="0"/>
    <x v="0"/>
    <s v="08FZP0008O"/>
    <s v="08FJZ0001A"/>
    <m/>
    <n v="0"/>
    <n v="35"/>
    <n v="29"/>
    <n v="64"/>
    <n v="0"/>
    <n v="0"/>
    <n v="0"/>
    <n v="35"/>
    <n v="29"/>
    <n v="64"/>
    <n v="0"/>
    <n v="0"/>
    <n v="0"/>
    <n v="3"/>
    <n v="4"/>
    <n v="7"/>
    <n v="5"/>
    <n v="9"/>
    <n v="14"/>
    <n v="17"/>
    <n v="8"/>
    <n v="25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432M"/>
    <n v="1"/>
    <s v="JARDIN DE NINOS DR. CARLOS CANSECO 1404"/>
    <n v="37"/>
    <s v="JUÁREZ"/>
    <n v="1"/>
    <s v="JUĂREZ"/>
    <s v="CALLE SENDEROS DE TOLEDO "/>
    <n v="0"/>
    <s v="JUÁREZ"/>
    <s v="PÚBLICO"/>
    <x v="1"/>
    <x v="4"/>
    <x v="0"/>
    <x v="0"/>
    <s v="08FZP0018V"/>
    <s v="08FJZ0003Z"/>
    <m/>
    <n v="0"/>
    <n v="28"/>
    <n v="31"/>
    <n v="59"/>
    <n v="0"/>
    <n v="0"/>
    <n v="0"/>
    <n v="28"/>
    <n v="31"/>
    <n v="59"/>
    <n v="0"/>
    <n v="0"/>
    <n v="0"/>
    <n v="4"/>
    <n v="2"/>
    <n v="6"/>
    <n v="6"/>
    <n v="8"/>
    <n v="14"/>
    <n v="15"/>
    <n v="12"/>
    <n v="27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4"/>
    <n v="3"/>
    <n v="1"/>
  </r>
  <r>
    <s v="08NJN0001E"/>
    <n v="1"/>
    <s v="GUARDERIA ORDINARIA NUM. 5"/>
    <n v="19"/>
    <s v="CHIHUAHUA"/>
    <n v="1"/>
    <s v="CHIHUAHUA"/>
    <s v="CALLE CARBONEL"/>
    <n v="1101"/>
    <s v="CHIHUAHUA"/>
    <s v="PÚBLICO"/>
    <x v="3"/>
    <x v="4"/>
    <x v="0"/>
    <x v="0"/>
    <s v="08FZP0154Z"/>
    <s v="08FJZ0115C"/>
    <s v="08ADG0046C"/>
    <n v="0"/>
    <n v="14"/>
    <n v="17"/>
    <n v="31"/>
    <n v="0"/>
    <n v="0"/>
    <n v="0"/>
    <n v="14"/>
    <n v="17"/>
    <n v="31"/>
    <n v="0"/>
    <n v="0"/>
    <n v="0"/>
    <n v="6"/>
    <n v="2"/>
    <n v="8"/>
    <n v="5"/>
    <n v="9"/>
    <n v="14"/>
    <n v="4"/>
    <n v="5"/>
    <n v="9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PJN0003A"/>
    <n v="1"/>
    <s v="PREESCOLAR DE CHIHUAHUA"/>
    <n v="19"/>
    <s v="CHIHUAHUA"/>
    <n v="1"/>
    <s v="CHIHUAHUA"/>
    <s v="AVENIDA RUDYARD KIPLING"/>
    <n v="11518"/>
    <s v="CHIHUAHUA"/>
    <s v="PARTICULAR"/>
    <x v="2"/>
    <x v="4"/>
    <x v="0"/>
    <x v="0"/>
    <s v="08FZP0102T"/>
    <s v="08FJZ0115C"/>
    <s v="08ADG0046C"/>
    <n v="0"/>
    <n v="14"/>
    <n v="11"/>
    <n v="25"/>
    <n v="0"/>
    <n v="0"/>
    <n v="0"/>
    <n v="14"/>
    <n v="11"/>
    <n v="25"/>
    <n v="0"/>
    <n v="0"/>
    <n v="0"/>
    <n v="5"/>
    <n v="11"/>
    <n v="16"/>
    <n v="0"/>
    <n v="0"/>
    <n v="0"/>
    <n v="0"/>
    <n v="0"/>
    <n v="0"/>
    <n v="0"/>
    <n v="0"/>
    <n v="0"/>
    <n v="0"/>
    <n v="0"/>
    <n v="0"/>
    <n v="0"/>
    <n v="0"/>
    <n v="0"/>
    <n v="5"/>
    <n v="11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1"/>
    <n v="1"/>
    <n v="1"/>
  </r>
  <r>
    <s v="08PJN0005Z"/>
    <n v="1"/>
    <s v="PREESCOLAR PARQUE RĂŤO BRAVO"/>
    <n v="37"/>
    <s v="JUÁREZ"/>
    <n v="1"/>
    <s v="JUĂREZ"/>
    <s v="CALLE MANUEL SANDOVAL VALLARTA"/>
    <n v="590"/>
    <s v="JUÁREZ"/>
    <s v="PARTICULAR"/>
    <x v="2"/>
    <x v="4"/>
    <x v="0"/>
    <x v="0"/>
    <s v="08FZP0022H"/>
    <s v="08FJZ0004Y"/>
    <s v="08ADG0005C"/>
    <n v="0"/>
    <n v="11"/>
    <n v="11"/>
    <n v="22"/>
    <n v="0"/>
    <n v="0"/>
    <n v="0"/>
    <n v="11"/>
    <n v="11"/>
    <n v="22"/>
    <n v="0"/>
    <n v="0"/>
    <n v="0"/>
    <n v="9"/>
    <n v="19"/>
    <n v="28"/>
    <n v="0"/>
    <n v="0"/>
    <n v="0"/>
    <n v="0"/>
    <n v="0"/>
    <n v="0"/>
    <n v="0"/>
    <n v="0"/>
    <n v="0"/>
    <n v="0"/>
    <n v="0"/>
    <n v="0"/>
    <n v="0"/>
    <n v="0"/>
    <n v="0"/>
    <n v="9"/>
    <n v="19"/>
    <n v="2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7X"/>
    <n v="1"/>
    <s v="PREESCOLAR LA ESTANCIA U527"/>
    <n v="21"/>
    <s v="DELICIAS"/>
    <n v="1"/>
    <s v="DELICIAS"/>
    <s v="AVENIDA RIO CHUVISCAR SUR"/>
    <n v="104"/>
    <s v="DELICIAS"/>
    <s v="PARTICULAR"/>
    <x v="2"/>
    <x v="4"/>
    <x v="0"/>
    <x v="0"/>
    <s v="08FZP0151B"/>
    <s v="08FJZ0108T"/>
    <s v="08ADG0005C"/>
    <n v="0"/>
    <n v="8"/>
    <n v="9"/>
    <n v="17"/>
    <n v="0"/>
    <n v="0"/>
    <n v="0"/>
    <n v="8"/>
    <n v="9"/>
    <n v="17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8W"/>
    <n v="1"/>
    <s v="PREESCOLAR TOWWI"/>
    <n v="17"/>
    <s v="CUAUHTÉMOC"/>
    <n v="1"/>
    <s v="CUAUHTĂ‰MOC"/>
    <s v="CALLE RIO SANTA CLARA "/>
    <n v="0"/>
    <s v="CUAUHTÉMOC"/>
    <s v="PARTICULAR"/>
    <x v="2"/>
    <x v="4"/>
    <x v="0"/>
    <x v="0"/>
    <s v="08FZP0109M"/>
    <s v="08FJZ0105W"/>
    <s v="08ADG0010O"/>
    <n v="0"/>
    <n v="12"/>
    <n v="11"/>
    <n v="23"/>
    <n v="0"/>
    <n v="0"/>
    <n v="0"/>
    <n v="12"/>
    <n v="11"/>
    <n v="23"/>
    <n v="0"/>
    <n v="0"/>
    <n v="0"/>
    <n v="11"/>
    <n v="14"/>
    <n v="25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9V"/>
    <n v="1"/>
    <s v="PREESCOLAR MUNDO MĂGICO DE LOS NIĂ‘OS"/>
    <n v="19"/>
    <s v="CHIHUAHUA"/>
    <n v="1"/>
    <s v="CHIHUAHUA"/>
    <s v="CALLE CIPRES "/>
    <n v="1317"/>
    <s v="CHIHUAHUA"/>
    <s v="PARTICULAR"/>
    <x v="2"/>
    <x v="4"/>
    <x v="0"/>
    <x v="0"/>
    <s v="08FZP0103S"/>
    <s v="08FJZ0113E"/>
    <m/>
    <n v="0"/>
    <n v="16"/>
    <n v="12"/>
    <n v="28"/>
    <n v="0"/>
    <n v="0"/>
    <n v="0"/>
    <n v="16"/>
    <n v="12"/>
    <n v="28"/>
    <n v="0"/>
    <n v="0"/>
    <n v="0"/>
    <n v="18"/>
    <n v="24"/>
    <n v="42"/>
    <n v="0"/>
    <n v="2"/>
    <n v="2"/>
    <n v="0"/>
    <n v="0"/>
    <n v="0"/>
    <n v="0"/>
    <n v="0"/>
    <n v="0"/>
    <n v="0"/>
    <n v="0"/>
    <n v="0"/>
    <n v="0"/>
    <n v="0"/>
    <n v="0"/>
    <n v="18"/>
    <n v="26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010K"/>
    <n v="1"/>
    <s v="PREESCOLAR NOGODI"/>
    <n v="19"/>
    <s v="CHIHUAHUA"/>
    <n v="1"/>
    <s v="CHIHUAHUA"/>
    <s v="CALLE PARQUE BAIXA"/>
    <n v="10105"/>
    <s v="CHIHUAHUA"/>
    <s v="PARTICULAR"/>
    <x v="2"/>
    <x v="4"/>
    <x v="0"/>
    <x v="0"/>
    <s v="08FZP0269Z"/>
    <s v="08FJZ0117A"/>
    <s v="08ADG0046C"/>
    <n v="0"/>
    <n v="16"/>
    <n v="23"/>
    <n v="39"/>
    <n v="0"/>
    <n v="0"/>
    <n v="0"/>
    <n v="16"/>
    <n v="23"/>
    <n v="39"/>
    <n v="0"/>
    <n v="0"/>
    <n v="0"/>
    <n v="26"/>
    <n v="24"/>
    <n v="50"/>
    <n v="1"/>
    <n v="0"/>
    <n v="1"/>
    <n v="0"/>
    <n v="0"/>
    <n v="0"/>
    <n v="0"/>
    <n v="0"/>
    <n v="0"/>
    <n v="0"/>
    <n v="0"/>
    <n v="0"/>
    <n v="0"/>
    <n v="0"/>
    <n v="0"/>
    <n v="27"/>
    <n v="24"/>
    <n v="5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PREESCOLAR CHILPAYATL"/>
    <n v="37"/>
    <s v="JUÁREZ"/>
    <n v="1"/>
    <s v="JUĂREZ"/>
    <s v="CALLE ACACIA"/>
    <n v="9401"/>
    <s v="JUÁREZ"/>
    <s v="PARTICULAR"/>
    <x v="2"/>
    <x v="4"/>
    <x v="0"/>
    <x v="0"/>
    <s v="08FZP0023G"/>
    <s v="08FJZ0112F"/>
    <s v="08ADG0005C"/>
    <n v="0"/>
    <n v="10"/>
    <n v="13"/>
    <n v="23"/>
    <n v="0"/>
    <n v="0"/>
    <n v="0"/>
    <n v="10"/>
    <n v="13"/>
    <n v="23"/>
    <n v="0"/>
    <n v="0"/>
    <n v="0"/>
    <n v="34"/>
    <n v="14"/>
    <n v="48"/>
    <n v="0"/>
    <n v="0"/>
    <n v="0"/>
    <n v="0"/>
    <n v="0"/>
    <n v="0"/>
    <n v="0"/>
    <n v="0"/>
    <n v="0"/>
    <n v="0"/>
    <n v="0"/>
    <n v="0"/>
    <n v="0"/>
    <n v="0"/>
    <n v="0"/>
    <n v="34"/>
    <n v="14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014G"/>
    <n v="1"/>
    <s v="PREESCOLAR CARITA FELIZ"/>
    <n v="21"/>
    <s v="DELICIAS"/>
    <n v="1"/>
    <s v="DELICIAS"/>
    <s v="CALLE 8A. PONIENTE"/>
    <n v="17"/>
    <s v="DELICIAS"/>
    <s v="PARTICULAR"/>
    <x v="2"/>
    <x v="4"/>
    <x v="0"/>
    <x v="0"/>
    <s v="08FZP0105Q"/>
    <s v="08FJZ0108T"/>
    <s v="08ADG0057I"/>
    <n v="0"/>
    <n v="8"/>
    <n v="10"/>
    <n v="18"/>
    <n v="0"/>
    <n v="0"/>
    <n v="0"/>
    <n v="8"/>
    <n v="10"/>
    <n v="18"/>
    <n v="0"/>
    <n v="0"/>
    <n v="0"/>
    <n v="20"/>
    <n v="21"/>
    <n v="41"/>
    <n v="0"/>
    <n v="1"/>
    <n v="1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3"/>
    <n v="3"/>
    <n v="1"/>
  </r>
  <r>
    <s v="08PJN0016E"/>
    <n v="1"/>
    <s v="PREESCOLAR MITLA"/>
    <n v="37"/>
    <s v="JUÁREZ"/>
    <n v="1"/>
    <s v="JUĂREZ"/>
    <s v="CALLE YEPOMERA"/>
    <n v="8515"/>
    <s v="JUÁREZ"/>
    <s v="PARTICULAR"/>
    <x v="2"/>
    <x v="4"/>
    <x v="0"/>
    <x v="0"/>
    <s v="08FZP0261H"/>
    <s v="08FJZ0101Z"/>
    <s v="08ADG0005C"/>
    <n v="0"/>
    <n v="3"/>
    <n v="9"/>
    <n v="12"/>
    <n v="0"/>
    <n v="0"/>
    <n v="0"/>
    <n v="3"/>
    <n v="9"/>
    <n v="12"/>
    <n v="0"/>
    <n v="0"/>
    <n v="0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17D"/>
    <n v="1"/>
    <s v="PIOLIN"/>
    <n v="37"/>
    <s v="JUÁREZ"/>
    <n v="1"/>
    <s v="JUĂREZ"/>
    <s v="CALZADA DEL RIO"/>
    <n v="8505"/>
    <s v="JUÁREZ"/>
    <s v="PARTICULAR"/>
    <x v="2"/>
    <x v="4"/>
    <x v="0"/>
    <x v="0"/>
    <s v="08FZP0016X"/>
    <m/>
    <s v="08ADG0011N"/>
    <n v="0"/>
    <n v="10"/>
    <n v="9"/>
    <n v="19"/>
    <n v="0"/>
    <n v="0"/>
    <n v="0"/>
    <n v="10"/>
    <n v="9"/>
    <n v="19"/>
    <n v="0"/>
    <n v="0"/>
    <n v="0"/>
    <n v="2"/>
    <n v="3"/>
    <n v="5"/>
    <n v="4"/>
    <n v="2"/>
    <n v="6"/>
    <n v="3"/>
    <n v="3"/>
    <n v="6"/>
    <n v="0"/>
    <n v="0"/>
    <n v="0"/>
    <n v="0"/>
    <n v="0"/>
    <n v="0"/>
    <n v="0"/>
    <n v="0"/>
    <n v="0"/>
    <n v="9"/>
    <n v="8"/>
    <n v="17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6"/>
    <n v="4"/>
    <n v="1"/>
  </r>
  <r>
    <s v="08PJN0020R"/>
    <n v="1"/>
    <s v="JUAN DE LA BARRERA"/>
    <n v="37"/>
    <s v="JUÁREZ"/>
    <n v="1"/>
    <s v="JUĂREZ"/>
    <s v="CALLE SALTILLO SUR"/>
    <n v="1186"/>
    <s v="JUÁREZ"/>
    <s v="PARTICULAR"/>
    <x v="2"/>
    <x v="4"/>
    <x v="0"/>
    <x v="0"/>
    <s v="08FZP0016X"/>
    <m/>
    <s v="08ADG0011N"/>
    <n v="0"/>
    <n v="9"/>
    <n v="5"/>
    <n v="14"/>
    <n v="0"/>
    <n v="0"/>
    <n v="0"/>
    <n v="9"/>
    <n v="5"/>
    <n v="14"/>
    <n v="0"/>
    <n v="0"/>
    <n v="0"/>
    <n v="0"/>
    <n v="0"/>
    <n v="0"/>
    <n v="1"/>
    <n v="2"/>
    <n v="3"/>
    <n v="6"/>
    <n v="5"/>
    <n v="11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022P"/>
    <n v="1"/>
    <s v="PREESCOLAR ATENEA"/>
    <n v="50"/>
    <s v="NUEVO CASAS GRANDES"/>
    <n v="1"/>
    <s v="NUEVO CASAS GRANDES"/>
    <s v="AVENIDA PLAN ALEMAN"/>
    <n v="1904"/>
    <s v="NVO. CASAS GRANDES"/>
    <s v="PARTICULAR"/>
    <x v="2"/>
    <x v="4"/>
    <x v="0"/>
    <x v="0"/>
    <s v="08FZP0113Z"/>
    <s v="08FJZ0110H"/>
    <s v="08ADG0013L"/>
    <n v="0"/>
    <n v="6"/>
    <n v="8"/>
    <n v="14"/>
    <n v="0"/>
    <n v="0"/>
    <n v="0"/>
    <n v="6"/>
    <n v="8"/>
    <n v="14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8J"/>
    <n v="1"/>
    <s v="PREESCOLAR PAQUIME"/>
    <n v="50"/>
    <s v="NUEVO CASAS GRANDES"/>
    <n v="1"/>
    <s v="NUEVO CASAS GRANDES"/>
    <s v="AVENIDA MANUEL OCHOA"/>
    <n v="505"/>
    <s v="NVO. CASAS GRANDES"/>
    <s v="PARTICULAR"/>
    <x v="2"/>
    <x v="4"/>
    <x v="0"/>
    <x v="0"/>
    <s v="08FZP0143T"/>
    <s v="08FJZ0110H"/>
    <s v="08ADG0013L"/>
    <n v="2"/>
    <n v="14"/>
    <n v="5"/>
    <n v="19"/>
    <n v="0"/>
    <n v="0"/>
    <n v="0"/>
    <n v="14"/>
    <n v="5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33V"/>
    <n v="1"/>
    <s v="INSTITUTO MEXICO DE CIUDAD JUAREZ"/>
    <n v="37"/>
    <s v="JUÁREZ"/>
    <n v="1"/>
    <s v="JUĂREZ"/>
    <s v="CALLE COLEGIO MEXICO"/>
    <n v="1960"/>
    <s v="JUÁREZ"/>
    <s v="PARTICULAR"/>
    <x v="2"/>
    <x v="4"/>
    <x v="0"/>
    <x v="0"/>
    <s v="08FZP0007P"/>
    <m/>
    <s v="08ADG0011N"/>
    <n v="0"/>
    <n v="25"/>
    <n v="33"/>
    <n v="58"/>
    <n v="0"/>
    <n v="0"/>
    <n v="0"/>
    <n v="25"/>
    <n v="33"/>
    <n v="58"/>
    <n v="0"/>
    <n v="0"/>
    <n v="0"/>
    <n v="0"/>
    <n v="0"/>
    <n v="0"/>
    <n v="11"/>
    <n v="12"/>
    <n v="23"/>
    <n v="20"/>
    <n v="18"/>
    <n v="38"/>
    <n v="0"/>
    <n v="0"/>
    <n v="0"/>
    <n v="0"/>
    <n v="0"/>
    <n v="0"/>
    <n v="0"/>
    <n v="0"/>
    <n v="0"/>
    <n v="31"/>
    <n v="30"/>
    <n v="61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1"/>
    <n v="0"/>
    <n v="0"/>
    <n v="0"/>
    <n v="0"/>
    <n v="1"/>
    <n v="0"/>
    <n v="7"/>
    <n v="0"/>
    <n v="13"/>
    <n v="0"/>
    <n v="2"/>
    <n v="0"/>
    <n v="1"/>
    <n v="0"/>
    <n v="0"/>
    <n v="0"/>
    <n v="0"/>
    <n v="1"/>
    <n v="2"/>
    <n v="3"/>
    <n v="3"/>
    <n v="1"/>
  </r>
  <r>
    <s v="08PJN0035T"/>
    <n v="1"/>
    <s v="COLEGIO IGNACIO ZARAGOZA"/>
    <n v="37"/>
    <s v="JUÁREZ"/>
    <n v="1"/>
    <s v="JUĂREZ"/>
    <s v="CALLE MELQUIADES ALANIS ORIENTE"/>
    <n v="4825"/>
    <s v="JUÁREZ"/>
    <s v="PARTICULAR"/>
    <x v="2"/>
    <x v="4"/>
    <x v="0"/>
    <x v="0"/>
    <s v="08FZP0007P"/>
    <m/>
    <s v="08ADG0011N"/>
    <n v="0"/>
    <n v="9"/>
    <n v="8"/>
    <n v="17"/>
    <n v="0"/>
    <n v="0"/>
    <n v="0"/>
    <n v="9"/>
    <n v="8"/>
    <n v="17"/>
    <n v="0"/>
    <n v="0"/>
    <n v="0"/>
    <n v="0"/>
    <n v="0"/>
    <n v="0"/>
    <n v="3"/>
    <n v="1"/>
    <n v="4"/>
    <n v="4"/>
    <n v="5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1"/>
    <n v="0"/>
    <n v="0"/>
    <n v="0"/>
    <n v="0"/>
    <n v="2"/>
    <n v="2"/>
    <n v="1"/>
    <n v="0"/>
    <n v="9"/>
    <n v="0"/>
    <n v="1"/>
    <n v="0"/>
    <n v="0"/>
    <n v="0"/>
    <n v="0"/>
    <n v="0"/>
    <n v="0"/>
    <n v="1"/>
    <n v="1"/>
    <n v="2"/>
    <n v="2"/>
    <n v="1"/>
  </r>
  <r>
    <s v="08PJN0036S"/>
    <n v="1"/>
    <s v="COLEGIO LATINO AMERICANO"/>
    <n v="37"/>
    <s v="JUÁREZ"/>
    <n v="1"/>
    <s v="JUĂREZ"/>
    <s v="CALLE PLUTARCO ELIAS S"/>
    <n v="651"/>
    <s v="JUÁREZ"/>
    <s v="PARTICULAR"/>
    <x v="2"/>
    <x v="4"/>
    <x v="0"/>
    <x v="0"/>
    <s v="08FZP0007P"/>
    <m/>
    <m/>
    <n v="0"/>
    <n v="34"/>
    <n v="47"/>
    <n v="81"/>
    <n v="0"/>
    <n v="0"/>
    <n v="0"/>
    <n v="34"/>
    <n v="47"/>
    <n v="81"/>
    <n v="0"/>
    <n v="0"/>
    <n v="0"/>
    <n v="3"/>
    <n v="4"/>
    <n v="7"/>
    <n v="9"/>
    <n v="10"/>
    <n v="19"/>
    <n v="12"/>
    <n v="14"/>
    <n v="26"/>
    <n v="0"/>
    <n v="0"/>
    <n v="0"/>
    <n v="0"/>
    <n v="0"/>
    <n v="0"/>
    <n v="0"/>
    <n v="0"/>
    <n v="0"/>
    <n v="24"/>
    <n v="28"/>
    <n v="52"/>
    <n v="1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2"/>
    <n v="4"/>
    <n v="0"/>
    <n v="12"/>
    <n v="0"/>
    <n v="3"/>
    <n v="1"/>
    <n v="0"/>
    <n v="0"/>
    <n v="0"/>
    <n v="0"/>
    <n v="0"/>
    <n v="2"/>
    <n v="3"/>
    <n v="6"/>
    <n v="6"/>
    <n v="1"/>
  </r>
  <r>
    <s v="08PJN0037R"/>
    <n v="1"/>
    <s v="COLEGIO JOSEFA VILLEGAS OROZCO"/>
    <n v="37"/>
    <s v="JUÁREZ"/>
    <n v="1"/>
    <s v="JUĂREZ"/>
    <s v="CALLE TETZALEZ"/>
    <n v="1820"/>
    <s v="JUÁREZ"/>
    <s v="PARTICULAR"/>
    <x v="2"/>
    <x v="4"/>
    <x v="0"/>
    <x v="0"/>
    <s v="08FZP0007P"/>
    <m/>
    <s v="08ADG0011N"/>
    <n v="0"/>
    <n v="11"/>
    <n v="12"/>
    <n v="23"/>
    <n v="0"/>
    <n v="0"/>
    <n v="0"/>
    <n v="11"/>
    <n v="12"/>
    <n v="23"/>
    <n v="0"/>
    <n v="0"/>
    <n v="0"/>
    <n v="0"/>
    <n v="0"/>
    <n v="0"/>
    <n v="3"/>
    <n v="7"/>
    <n v="10"/>
    <n v="7"/>
    <n v="14"/>
    <n v="21"/>
    <n v="0"/>
    <n v="0"/>
    <n v="0"/>
    <n v="0"/>
    <n v="0"/>
    <n v="0"/>
    <n v="0"/>
    <n v="0"/>
    <n v="0"/>
    <n v="10"/>
    <n v="21"/>
    <n v="31"/>
    <n v="0"/>
    <n v="0"/>
    <n v="0"/>
    <n v="0"/>
    <n v="0"/>
    <n v="0"/>
    <n v="1"/>
    <n v="1"/>
    <n v="0"/>
    <n v="0"/>
    <n v="0"/>
    <n v="1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10"/>
    <n v="0"/>
    <n v="1"/>
    <n v="0"/>
    <n v="0"/>
    <n v="0"/>
    <n v="0"/>
    <n v="0"/>
    <n v="0"/>
    <n v="1"/>
    <n v="1"/>
    <n v="6"/>
    <n v="5"/>
    <n v="1"/>
  </r>
  <r>
    <s v="08PJN0042C"/>
    <n v="1"/>
    <s v="PREESCOLAR TOWITO"/>
    <n v="19"/>
    <s v="CHIHUAHUA"/>
    <n v="1"/>
    <s v="CHIHUAHUA"/>
    <s v="CALLE ANTONIO DE MONTES"/>
    <n v="6905"/>
    <s v="CHIHUAHUA"/>
    <s v="PARTICULAR"/>
    <x v="2"/>
    <x v="4"/>
    <x v="0"/>
    <x v="0"/>
    <s v="08FZP0101U"/>
    <s v="08FJZ0116B"/>
    <s v="08ADG0046C"/>
    <n v="0"/>
    <n v="13"/>
    <n v="15"/>
    <n v="28"/>
    <n v="0"/>
    <n v="0"/>
    <n v="0"/>
    <n v="13"/>
    <n v="15"/>
    <n v="28"/>
    <n v="0"/>
    <n v="0"/>
    <n v="0"/>
    <n v="21"/>
    <n v="19"/>
    <n v="40"/>
    <n v="1"/>
    <n v="1"/>
    <n v="2"/>
    <n v="0"/>
    <n v="0"/>
    <n v="0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43B"/>
    <n v="1"/>
    <s v="PREESCOLAR CANACINTRA"/>
    <n v="21"/>
    <s v="DELICIAS"/>
    <n v="1"/>
    <s v="DELICIAS"/>
    <s v="CALLE CENTRAL SUR"/>
    <n v="1003"/>
    <s v="DELICIAS"/>
    <s v="PARTICULAR"/>
    <x v="2"/>
    <x v="4"/>
    <x v="0"/>
    <x v="0"/>
    <s v="08FZP0137I"/>
    <s v="08FJZ0108T"/>
    <s v="08ADG0057I"/>
    <n v="0"/>
    <n v="5"/>
    <n v="11"/>
    <n v="16"/>
    <n v="0"/>
    <n v="0"/>
    <n v="0"/>
    <n v="5"/>
    <n v="11"/>
    <n v="16"/>
    <n v="0"/>
    <n v="0"/>
    <n v="0"/>
    <n v="13"/>
    <n v="13"/>
    <n v="26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44A"/>
    <n v="1"/>
    <s v="INSTITUTO BILINGĂśE PATRIA Y CULTURA"/>
    <n v="37"/>
    <s v="JUÁREZ"/>
    <n v="1"/>
    <s v="JUĂREZ"/>
    <s v="CALLE MELQUIADES ALANIS"/>
    <n v="5825"/>
    <s v="JUÁREZ"/>
    <s v="PARTICULAR"/>
    <x v="2"/>
    <x v="4"/>
    <x v="0"/>
    <x v="0"/>
    <s v="08FZP0007P"/>
    <m/>
    <s v="08ADG0011N"/>
    <n v="0"/>
    <n v="17"/>
    <n v="9"/>
    <n v="26"/>
    <n v="0"/>
    <n v="0"/>
    <n v="0"/>
    <n v="17"/>
    <n v="9"/>
    <n v="26"/>
    <n v="0"/>
    <n v="0"/>
    <n v="0"/>
    <n v="0"/>
    <n v="0"/>
    <n v="0"/>
    <n v="5"/>
    <n v="6"/>
    <n v="11"/>
    <n v="4"/>
    <n v="3"/>
    <n v="7"/>
    <n v="0"/>
    <n v="0"/>
    <n v="0"/>
    <n v="0"/>
    <n v="0"/>
    <n v="0"/>
    <n v="0"/>
    <n v="0"/>
    <n v="0"/>
    <n v="9"/>
    <n v="9"/>
    <n v="18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2"/>
    <n v="2"/>
    <n v="0"/>
    <n v="8"/>
    <n v="0"/>
    <n v="2"/>
    <n v="0"/>
    <n v="1"/>
    <n v="1"/>
    <n v="0"/>
    <n v="0"/>
    <n v="0"/>
    <n v="0"/>
    <n v="2"/>
    <n v="2"/>
    <n v="2"/>
    <n v="1"/>
  </r>
  <r>
    <s v="08PJN0049W"/>
    <n v="1"/>
    <s v="COLEGIO DOZAL BILINGĂśE"/>
    <n v="19"/>
    <s v="CHIHUAHUA"/>
    <n v="1"/>
    <s v="CHIHUAHUA"/>
    <s v="CALLE SIMON BOLIVAR"/>
    <n v="500"/>
    <s v="CHIHUAHUA"/>
    <s v="PARTICULAR"/>
    <x v="2"/>
    <x v="4"/>
    <x v="0"/>
    <x v="0"/>
    <s v="08FZP0004S"/>
    <s v="08FJZ0003Z"/>
    <s v="08ADG0011N"/>
    <n v="0"/>
    <n v="50"/>
    <n v="49"/>
    <n v="99"/>
    <n v="0"/>
    <n v="0"/>
    <n v="0"/>
    <n v="50"/>
    <n v="49"/>
    <n v="99"/>
    <n v="0"/>
    <n v="0"/>
    <n v="0"/>
    <n v="8"/>
    <n v="11"/>
    <n v="19"/>
    <n v="21"/>
    <n v="20"/>
    <n v="41"/>
    <n v="16"/>
    <n v="19"/>
    <n v="35"/>
    <n v="0"/>
    <n v="0"/>
    <n v="0"/>
    <n v="0"/>
    <n v="0"/>
    <n v="0"/>
    <n v="0"/>
    <n v="0"/>
    <n v="0"/>
    <n v="45"/>
    <n v="50"/>
    <n v="95"/>
    <n v="1"/>
    <n v="0"/>
    <n v="0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0"/>
    <n v="1"/>
    <n v="0"/>
    <n v="0"/>
    <n v="0"/>
    <n v="3"/>
    <n v="1"/>
    <n v="6"/>
    <n v="0"/>
    <n v="15"/>
    <n v="0"/>
    <n v="3"/>
    <n v="1"/>
    <n v="0"/>
    <n v="0"/>
    <n v="0"/>
    <n v="0"/>
    <n v="0"/>
    <n v="2"/>
    <n v="3"/>
    <n v="5"/>
    <n v="5"/>
    <n v="1"/>
  </r>
  <r>
    <s v="08PJN0051K"/>
    <n v="1"/>
    <s v="PREESCOLAR NIĂ‘ITO JESUS"/>
    <n v="37"/>
    <s v="JUÁREZ"/>
    <n v="1"/>
    <s v="JUĂREZ"/>
    <s v="AVENIDA FUNDIDORES"/>
    <n v="620"/>
    <s v="JUÁREZ"/>
    <s v="PARTICULAR"/>
    <x v="2"/>
    <x v="4"/>
    <x v="0"/>
    <x v="0"/>
    <s v="08FZP0270P"/>
    <s v="08FJZ0112F"/>
    <s v="08ADG0005C"/>
    <n v="0"/>
    <n v="6"/>
    <n v="4"/>
    <n v="10"/>
    <n v="0"/>
    <n v="0"/>
    <n v="0"/>
    <n v="6"/>
    <n v="4"/>
    <n v="10"/>
    <n v="0"/>
    <n v="0"/>
    <n v="0"/>
    <n v="11"/>
    <n v="14"/>
    <n v="25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52J"/>
    <n v="1"/>
    <s v="PREESCOLAR BARNEY"/>
    <n v="45"/>
    <s v="MEOQUI"/>
    <n v="1"/>
    <s v="PEDRO MEOQUI"/>
    <s v="CALLE JUAREZ"/>
    <n v="509"/>
    <s v="DELICIAS"/>
    <s v="PARTICULAR"/>
    <x v="2"/>
    <x v="4"/>
    <x v="0"/>
    <x v="0"/>
    <s v="08FZP0106P"/>
    <s v="08FJZ0108T"/>
    <m/>
    <n v="0"/>
    <n v="4"/>
    <n v="4"/>
    <n v="8"/>
    <n v="0"/>
    <n v="0"/>
    <n v="0"/>
    <n v="4"/>
    <n v="4"/>
    <n v="8"/>
    <n v="0"/>
    <n v="0"/>
    <n v="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4H"/>
    <n v="1"/>
    <s v="PREESCOLAR CRECE"/>
    <n v="19"/>
    <s v="CHIHUAHUA"/>
    <n v="1"/>
    <s v="CHIHUAHUA"/>
    <s v="AVENIDA FEDOR DOSTOIEVSKI"/>
    <n v="4902"/>
    <s v="CHIHUAHUA"/>
    <s v="PARTICULAR"/>
    <x v="2"/>
    <x v="4"/>
    <x v="0"/>
    <x v="0"/>
    <s v="08FZP0144S"/>
    <s v="08FJZ0102Z"/>
    <s v="08ADG0046C"/>
    <n v="0"/>
    <n v="20"/>
    <n v="22"/>
    <n v="42"/>
    <n v="0"/>
    <n v="0"/>
    <n v="0"/>
    <n v="20"/>
    <n v="22"/>
    <n v="42"/>
    <n v="0"/>
    <n v="0"/>
    <n v="0"/>
    <n v="33"/>
    <n v="25"/>
    <n v="58"/>
    <n v="1"/>
    <n v="3"/>
    <n v="4"/>
    <n v="0"/>
    <n v="0"/>
    <n v="0"/>
    <n v="0"/>
    <n v="0"/>
    <n v="0"/>
    <n v="0"/>
    <n v="0"/>
    <n v="0"/>
    <n v="0"/>
    <n v="0"/>
    <n v="0"/>
    <n v="34"/>
    <n v="28"/>
    <n v="62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5"/>
    <n v="0"/>
    <n v="7"/>
    <n v="0"/>
    <n v="2"/>
    <n v="1"/>
    <n v="0"/>
    <n v="0"/>
    <n v="0"/>
    <n v="0"/>
    <n v="0"/>
    <n v="1"/>
    <n v="2"/>
    <n v="3"/>
    <n v="3"/>
    <n v="1"/>
  </r>
  <r>
    <s v="08PJN0055G"/>
    <n v="1"/>
    <s v="PREESCOLAR ESTANCIA U530"/>
    <n v="21"/>
    <s v="DELICIAS"/>
    <n v="1"/>
    <s v="DELICIAS"/>
    <s v="AVENIDA TERCERA ORIENTE"/>
    <n v="300"/>
    <s v="DELICIAS"/>
    <s v="PARTICULAR"/>
    <x v="2"/>
    <x v="4"/>
    <x v="0"/>
    <x v="0"/>
    <s v="08FZP0151B"/>
    <s v="08FJZ0108T"/>
    <s v="08ADG0057I"/>
    <n v="0"/>
    <n v="4"/>
    <n v="9"/>
    <n v="13"/>
    <n v="0"/>
    <n v="0"/>
    <n v="0"/>
    <n v="4"/>
    <n v="9"/>
    <n v="13"/>
    <n v="0"/>
    <n v="0"/>
    <n v="0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56F"/>
    <n v="1"/>
    <s v="PREESCOLAR SERVICIO DE GUARDERIAS"/>
    <n v="21"/>
    <s v="DELICIAS"/>
    <n v="1"/>
    <s v="DELICIAS"/>
    <s v="CALLE 10A NORTE"/>
    <n v="307"/>
    <s v="DELICIAS"/>
    <s v="PARTICULAR"/>
    <x v="2"/>
    <x v="4"/>
    <x v="0"/>
    <x v="0"/>
    <s v="08FZP0105Q"/>
    <s v="08FJZ0108T"/>
    <s v="08ADG0057I"/>
    <n v="0"/>
    <n v="4"/>
    <n v="3"/>
    <n v="7"/>
    <n v="0"/>
    <n v="0"/>
    <n v="0"/>
    <n v="4"/>
    <n v="3"/>
    <n v="7"/>
    <n v="0"/>
    <n v="0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57E"/>
    <n v="1"/>
    <s v="PREESCOLAR CANACO DELICIAS"/>
    <n v="21"/>
    <s v="DELICIAS"/>
    <n v="1"/>
    <s v="DELICIAS"/>
    <s v="AVENIDA PLUTARCO ELIAS CALLES"/>
    <n v="2609"/>
    <s v="DELICIAS"/>
    <s v="PARTICULAR"/>
    <x v="2"/>
    <x v="4"/>
    <x v="0"/>
    <x v="0"/>
    <s v="08FZP0105Q"/>
    <s v="08FJZ0108T"/>
    <s v="08ADG0057I"/>
    <n v="0"/>
    <n v="15"/>
    <n v="8"/>
    <n v="23"/>
    <n v="0"/>
    <n v="0"/>
    <n v="0"/>
    <n v="15"/>
    <n v="8"/>
    <n v="23"/>
    <n v="0"/>
    <n v="0"/>
    <n v="0"/>
    <n v="23"/>
    <n v="15"/>
    <n v="38"/>
    <n v="0"/>
    <n v="0"/>
    <n v="0"/>
    <n v="0"/>
    <n v="0"/>
    <n v="0"/>
    <n v="0"/>
    <n v="0"/>
    <n v="0"/>
    <n v="0"/>
    <n v="0"/>
    <n v="0"/>
    <n v="0"/>
    <n v="0"/>
    <n v="0"/>
    <n v="23"/>
    <n v="15"/>
    <n v="38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8D"/>
    <n v="1"/>
    <s v="PREESCOLAR LAS AMERICAS"/>
    <n v="19"/>
    <s v="CHIHUAHUA"/>
    <n v="1"/>
    <s v="CHIHUAHUA"/>
    <s v="CALLE WASHINGTON"/>
    <n v="205"/>
    <s v="CHIHUAHUA"/>
    <s v="PARTICULAR"/>
    <x v="2"/>
    <x v="4"/>
    <x v="0"/>
    <x v="0"/>
    <s v="08FZP0101U"/>
    <s v="08FJZ0116B"/>
    <s v="08ADG0046C"/>
    <n v="0"/>
    <n v="9"/>
    <n v="15"/>
    <n v="24"/>
    <n v="0"/>
    <n v="0"/>
    <n v="0"/>
    <n v="9"/>
    <n v="15"/>
    <n v="24"/>
    <n v="0"/>
    <n v="0"/>
    <n v="0"/>
    <n v="16"/>
    <n v="22"/>
    <n v="38"/>
    <n v="0"/>
    <n v="0"/>
    <n v="0"/>
    <n v="0"/>
    <n v="0"/>
    <n v="0"/>
    <n v="0"/>
    <n v="0"/>
    <n v="0"/>
    <n v="0"/>
    <n v="0"/>
    <n v="0"/>
    <n v="0"/>
    <n v="0"/>
    <n v="0"/>
    <n v="16"/>
    <n v="22"/>
    <n v="38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9C"/>
    <n v="1"/>
    <s v="PREESCOLAR PANAMERICANA"/>
    <n v="19"/>
    <s v="CHIHUAHUA"/>
    <n v="1"/>
    <s v="CHIHUAHUA"/>
    <s v="CALLE PASEOS DEL REAL"/>
    <n v="17116"/>
    <s v="CHIHUAHUA"/>
    <s v="PARTICULAR"/>
    <x v="2"/>
    <x v="4"/>
    <x v="0"/>
    <x v="0"/>
    <s v="08FZP0153Z"/>
    <s v="08FJZ0102Z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1R"/>
    <n v="1"/>
    <s v="PREESCOLAR TARAHUMARA"/>
    <n v="17"/>
    <s v="CUAUHTÉMOC"/>
    <n v="1"/>
    <s v="CUAUHTĂ‰MOC"/>
    <s v="AVENIDA DE LOS RINCONES "/>
    <n v="975"/>
    <s v="CUAUHTÉMOC"/>
    <s v="PARTICULAR"/>
    <x v="2"/>
    <x v="4"/>
    <x v="0"/>
    <x v="0"/>
    <s v="08FZP0110B"/>
    <s v="08FJZ0105W"/>
    <s v="08ADG0010O"/>
    <n v="0"/>
    <n v="2"/>
    <n v="8"/>
    <n v="10"/>
    <n v="0"/>
    <n v="0"/>
    <n v="0"/>
    <n v="2"/>
    <n v="8"/>
    <n v="10"/>
    <n v="0"/>
    <n v="0"/>
    <n v="0"/>
    <n v="13"/>
    <n v="13"/>
    <n v="26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2Q"/>
    <n v="1"/>
    <s v="PREESCOLAR PASO DEL NORTE"/>
    <n v="37"/>
    <s v="JUÁREZ"/>
    <n v="1"/>
    <s v="JUĂREZ"/>
    <s v="CALLE TORONJA ROJA"/>
    <n v="6865"/>
    <s v="JUÁREZ"/>
    <s v="PARTICULAR"/>
    <x v="2"/>
    <x v="4"/>
    <x v="0"/>
    <x v="0"/>
    <s v="08FZP0141V"/>
    <s v="08FJZ0004Y"/>
    <s v="08ADG0005C"/>
    <n v="0"/>
    <n v="10"/>
    <n v="11"/>
    <n v="21"/>
    <n v="0"/>
    <n v="0"/>
    <n v="0"/>
    <n v="10"/>
    <n v="11"/>
    <n v="21"/>
    <n v="0"/>
    <n v="0"/>
    <n v="0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63P"/>
    <n v="1"/>
    <s v="PREESCOLAR MORELOS I"/>
    <n v="37"/>
    <s v="JUÁREZ"/>
    <n v="1"/>
    <s v="JUĂREZ"/>
    <s v="CALLE SAN CRISTOBAL ECATEPEC"/>
    <n v="1103"/>
    <s v="JUÁREZ"/>
    <s v="PARTICULAR"/>
    <x v="2"/>
    <x v="4"/>
    <x v="0"/>
    <x v="0"/>
    <s v="08FZP0157W"/>
    <s v="08FJZ0004Y"/>
    <s v="08ADG0005C"/>
    <n v="0"/>
    <n v="9"/>
    <n v="16"/>
    <n v="25"/>
    <n v="0"/>
    <n v="0"/>
    <n v="0"/>
    <n v="9"/>
    <n v="16"/>
    <n v="25"/>
    <n v="0"/>
    <n v="0"/>
    <n v="0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5N"/>
    <n v="1"/>
    <s v="PREESCOLAR BAMBI"/>
    <n v="37"/>
    <s v="JUÁREZ"/>
    <n v="1"/>
    <s v="JUĂREZ"/>
    <s v="PRIVADA DEL VALLE"/>
    <n v="985"/>
    <s v="JUÁREZ"/>
    <s v="PARTICULAR"/>
    <x v="2"/>
    <x v="4"/>
    <x v="0"/>
    <x v="0"/>
    <s v="08FZP0272N"/>
    <s v="08FJZ0004Y"/>
    <s v="08ADG0005C"/>
    <n v="0"/>
    <n v="3"/>
    <n v="4"/>
    <n v="7"/>
    <n v="0"/>
    <n v="0"/>
    <n v="0"/>
    <n v="3"/>
    <n v="4"/>
    <n v="7"/>
    <n v="0"/>
    <n v="0"/>
    <n v="0"/>
    <n v="7"/>
    <n v="7"/>
    <n v="14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66M"/>
    <n v="1"/>
    <s v="PREESCOLAR JUAREZ GEMA"/>
    <n v="37"/>
    <s v="JUÁREZ"/>
    <n v="1"/>
    <s v="JUĂREZ"/>
    <s v="AVENIDA DE LOS DEPORTISTAS"/>
    <n v="7620"/>
    <s v="JUÁREZ"/>
    <s v="PARTICULAR"/>
    <x v="2"/>
    <x v="4"/>
    <x v="0"/>
    <x v="0"/>
    <s v="08FZP0118U"/>
    <s v="08FJZ0104X"/>
    <s v="08ADG0005C"/>
    <n v="0"/>
    <n v="4"/>
    <n v="10"/>
    <n v="14"/>
    <n v="0"/>
    <n v="0"/>
    <n v="0"/>
    <n v="4"/>
    <n v="10"/>
    <n v="14"/>
    <n v="0"/>
    <n v="0"/>
    <n v="0"/>
    <n v="9"/>
    <n v="11"/>
    <n v="2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7L"/>
    <n v="1"/>
    <s v="PREESCOLAR TOWWI"/>
    <n v="37"/>
    <s v="JUÁREZ"/>
    <n v="1"/>
    <s v="JUĂREZ"/>
    <s v="CALLE MARIA DEL CARMEN MARTINEZ"/>
    <n v="3420"/>
    <s v="JUÁREZ"/>
    <s v="PARTICULAR"/>
    <x v="2"/>
    <x v="4"/>
    <x v="0"/>
    <x v="0"/>
    <s v="08FZP0130P"/>
    <s v="08FJZ0101Z"/>
    <s v="08ADG0005C"/>
    <n v="0"/>
    <n v="8"/>
    <n v="16"/>
    <n v="24"/>
    <n v="0"/>
    <n v="0"/>
    <n v="0"/>
    <n v="8"/>
    <n v="16"/>
    <n v="24"/>
    <n v="0"/>
    <n v="0"/>
    <n v="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23"/>
    <n v="17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8K"/>
    <n v="1"/>
    <s v="PREESCOLAR NENETL"/>
    <n v="37"/>
    <s v="JUÁREZ"/>
    <n v="1"/>
    <s v="JUĂREZ"/>
    <s v="CALLE VALLE DE PASEO"/>
    <n v="3742"/>
    <s v="JUÁREZ"/>
    <s v="PARTICULAR"/>
    <x v="2"/>
    <x v="4"/>
    <x v="0"/>
    <x v="0"/>
    <s v="08FZP0158V"/>
    <s v="08FJZ0004Y"/>
    <s v="08ADG0005C"/>
    <n v="0"/>
    <n v="24"/>
    <n v="26"/>
    <n v="50"/>
    <n v="0"/>
    <n v="0"/>
    <n v="0"/>
    <n v="24"/>
    <n v="26"/>
    <n v="50"/>
    <n v="0"/>
    <n v="0"/>
    <n v="0"/>
    <n v="22"/>
    <n v="34"/>
    <n v="56"/>
    <n v="5"/>
    <n v="9"/>
    <n v="14"/>
    <n v="0"/>
    <n v="0"/>
    <n v="0"/>
    <n v="0"/>
    <n v="0"/>
    <n v="0"/>
    <n v="0"/>
    <n v="0"/>
    <n v="0"/>
    <n v="0"/>
    <n v="0"/>
    <n v="0"/>
    <n v="27"/>
    <n v="43"/>
    <n v="7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071Y"/>
    <n v="1"/>
    <s v="COLEGIO REGIONAL DE JIMENEZ"/>
    <n v="36"/>
    <s v="JIMÉNEZ"/>
    <n v="1"/>
    <s v="JOSĂ‰ MARIANO JIMĂ‰NEZ"/>
    <s v="AVENIDA SOR JUANA INES DE LA CRUZ"/>
    <n v="1200"/>
    <s v="HIDALGO DEL PARRAL"/>
    <s v="PARTICULAR"/>
    <x v="2"/>
    <x v="4"/>
    <x v="0"/>
    <x v="0"/>
    <s v="08FZP0011B"/>
    <m/>
    <s v="08ADG0011N"/>
    <n v="0"/>
    <n v="19"/>
    <n v="9"/>
    <n v="28"/>
    <n v="0"/>
    <n v="0"/>
    <n v="0"/>
    <n v="19"/>
    <n v="9"/>
    <n v="28"/>
    <n v="0"/>
    <n v="0"/>
    <n v="0"/>
    <n v="4"/>
    <n v="4"/>
    <n v="8"/>
    <n v="4"/>
    <n v="3"/>
    <n v="7"/>
    <n v="9"/>
    <n v="6"/>
    <n v="15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073W"/>
    <n v="1"/>
    <s v="PREESCOLAR BABY'S &amp; BABY'S"/>
    <n v="21"/>
    <s v="DELICIAS"/>
    <n v="1"/>
    <s v="DELICIAS"/>
    <s v="CALLE 7A. ORIENTE"/>
    <n v="302"/>
    <s v="DELICIAS"/>
    <s v="PARTICULAR"/>
    <x v="2"/>
    <x v="4"/>
    <x v="0"/>
    <x v="0"/>
    <s v="08FZP0137I"/>
    <s v="08FJZ0108T"/>
    <s v="08ADG0057I"/>
    <n v="0"/>
    <n v="6"/>
    <n v="4"/>
    <n v="10"/>
    <n v="0"/>
    <n v="0"/>
    <n v="0"/>
    <n v="6"/>
    <n v="4"/>
    <n v="10"/>
    <n v="0"/>
    <n v="0"/>
    <n v="0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4V"/>
    <n v="1"/>
    <s v="PREESCOLAR SAUCITO"/>
    <n v="19"/>
    <s v="CHIHUAHUA"/>
    <n v="1"/>
    <s v="CHIHUAHUA"/>
    <s v="AVENIDA DE LA JUVENTUD (ENSEGUIDA PLANTA ALTEC) PARQUE IND. SAUC"/>
    <n v="0"/>
    <s v="CHIHUAHUA"/>
    <s v="PARTICULAR"/>
    <x v="2"/>
    <x v="4"/>
    <x v="0"/>
    <x v="0"/>
    <s v="08FZP0135K"/>
    <s v="08FJZ0113E"/>
    <s v="08ADG0046C"/>
    <n v="0"/>
    <n v="9"/>
    <n v="11"/>
    <n v="20"/>
    <n v="0"/>
    <n v="0"/>
    <n v="0"/>
    <n v="9"/>
    <n v="11"/>
    <n v="20"/>
    <n v="0"/>
    <n v="0"/>
    <n v="0"/>
    <n v="20"/>
    <n v="14"/>
    <n v="34"/>
    <n v="0"/>
    <n v="0"/>
    <n v="0"/>
    <n v="0"/>
    <n v="0"/>
    <n v="0"/>
    <n v="0"/>
    <n v="0"/>
    <n v="0"/>
    <n v="0"/>
    <n v="0"/>
    <n v="0"/>
    <n v="0"/>
    <n v="0"/>
    <n v="0"/>
    <n v="20"/>
    <n v="14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75U"/>
    <n v="1"/>
    <s v="PREESCOLAR LA ESTANCIA INFANTIL CAMARGO"/>
    <n v="11"/>
    <s v="CAMARGO"/>
    <n v="1"/>
    <s v="SANTA ROSALĂŤA DE CAMARGO"/>
    <s v="CALLE EDUCACION TECNOLOGICA "/>
    <n v="0"/>
    <s v="DELICIAS"/>
    <s v="PARTICULAR"/>
    <x v="2"/>
    <x v="4"/>
    <x v="0"/>
    <x v="0"/>
    <s v="08FZP0107O"/>
    <s v="08FJZ0109S"/>
    <s v="08ADG0057I"/>
    <n v="0"/>
    <n v="6"/>
    <n v="8"/>
    <n v="14"/>
    <n v="0"/>
    <n v="0"/>
    <n v="0"/>
    <n v="6"/>
    <n v="8"/>
    <n v="14"/>
    <n v="0"/>
    <n v="0"/>
    <n v="0"/>
    <n v="13"/>
    <n v="10"/>
    <n v="23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6T"/>
    <n v="1"/>
    <s v="INSTITUTO HAMILTON"/>
    <n v="19"/>
    <s v="CHIHUAHUA"/>
    <n v="1"/>
    <s v="CHIHUAHUA"/>
    <s v="CALLE ZEUS"/>
    <n v="2901"/>
    <s v="CHIHUAHUA"/>
    <s v="PARTICULAR"/>
    <x v="2"/>
    <x v="4"/>
    <x v="0"/>
    <x v="0"/>
    <s v="08FZP0001V"/>
    <m/>
    <s v="08ADG0011N"/>
    <n v="0"/>
    <n v="49"/>
    <n v="57"/>
    <n v="106"/>
    <n v="0"/>
    <n v="0"/>
    <n v="0"/>
    <n v="49"/>
    <n v="57"/>
    <n v="106"/>
    <n v="0"/>
    <n v="0"/>
    <n v="0"/>
    <n v="11"/>
    <n v="15"/>
    <n v="26"/>
    <n v="11"/>
    <n v="20"/>
    <n v="31"/>
    <n v="17"/>
    <n v="20"/>
    <n v="37"/>
    <n v="0"/>
    <n v="0"/>
    <n v="0"/>
    <n v="0"/>
    <n v="0"/>
    <n v="0"/>
    <n v="0"/>
    <n v="0"/>
    <n v="0"/>
    <n v="39"/>
    <n v="55"/>
    <n v="94"/>
    <n v="0"/>
    <n v="0"/>
    <n v="2"/>
    <n v="0"/>
    <n v="0"/>
    <n v="0"/>
    <n v="2"/>
    <n v="4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3"/>
    <n v="0"/>
    <n v="5"/>
    <n v="0"/>
    <n v="13"/>
    <n v="0"/>
    <n v="4"/>
    <n v="0"/>
    <n v="0"/>
    <n v="2"/>
    <n v="0"/>
    <n v="0"/>
    <n v="0"/>
    <n v="2"/>
    <n v="4"/>
    <n v="6"/>
    <n v="6"/>
    <n v="1"/>
  </r>
  <r>
    <s v="08PJN0079Q"/>
    <n v="1"/>
    <s v="INSTITUTO MODERNO"/>
    <n v="37"/>
    <s v="JUÁREZ"/>
    <n v="1"/>
    <s v="JUĂREZ"/>
    <s v="CALLE PLAN DE AYALA"/>
    <n v="1173"/>
    <s v="JUÁREZ"/>
    <s v="PARTICULAR"/>
    <x v="2"/>
    <x v="4"/>
    <x v="0"/>
    <x v="0"/>
    <s v="08FZP0007P"/>
    <m/>
    <s v="08ADG0011N"/>
    <n v="0"/>
    <n v="7"/>
    <n v="7"/>
    <n v="14"/>
    <n v="0"/>
    <n v="0"/>
    <n v="0"/>
    <n v="7"/>
    <n v="7"/>
    <n v="14"/>
    <n v="0"/>
    <n v="0"/>
    <n v="0"/>
    <n v="0"/>
    <n v="0"/>
    <n v="0"/>
    <n v="1"/>
    <n v="1"/>
    <n v="2"/>
    <n v="1"/>
    <n v="5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1"/>
    <n v="0"/>
    <n v="0"/>
    <n v="0"/>
    <n v="1"/>
    <n v="2"/>
    <n v="4"/>
    <n v="0"/>
    <n v="11"/>
    <n v="0"/>
    <n v="1"/>
    <n v="0"/>
    <n v="0"/>
    <n v="0"/>
    <n v="0"/>
    <n v="0"/>
    <n v="0"/>
    <n v="1"/>
    <n v="1"/>
    <n v="2"/>
    <n v="2"/>
    <n v="1"/>
  </r>
  <r>
    <s v="08PJN0080F"/>
    <n v="1"/>
    <s v="PREESCOLAR CANACO ALDAMA"/>
    <n v="2"/>
    <s v="ALDAMA"/>
    <n v="1"/>
    <s v="JUAN ALDAMA"/>
    <s v="CALLE 20 DE NOVIEMBRE"/>
    <n v="202"/>
    <s v="CHIHUAHUA"/>
    <s v="PARTICULAR"/>
    <x v="2"/>
    <x v="4"/>
    <x v="0"/>
    <x v="0"/>
    <s v="08FZP0262G"/>
    <s v="08FJZ0117A"/>
    <s v="08ADG0046C"/>
    <n v="0"/>
    <n v="6"/>
    <n v="7"/>
    <n v="13"/>
    <n v="0"/>
    <n v="0"/>
    <n v="0"/>
    <n v="6"/>
    <n v="7"/>
    <n v="13"/>
    <n v="0"/>
    <n v="0"/>
    <n v="0"/>
    <n v="18"/>
    <n v="12"/>
    <n v="3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2D"/>
    <n v="1"/>
    <s v="PREESCOLAR HOGARES INFANTILES CANACO A"/>
    <n v="19"/>
    <s v="CHIHUAHUA"/>
    <n v="1"/>
    <s v="CHIHUAHUA"/>
    <s v="CALLE PASEO DE NAMIQUIPA"/>
    <n v="14511"/>
    <s v="CHIHUAHUA"/>
    <s v="PARTICULAR"/>
    <x v="2"/>
    <x v="4"/>
    <x v="0"/>
    <x v="0"/>
    <s v="08FZP0147P"/>
    <s v="08FJZ0113E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3C"/>
    <n v="1"/>
    <s v="PREESCOLAR VILLA JUAREZ"/>
    <n v="19"/>
    <s v="CHIHUAHUA"/>
    <n v="1"/>
    <s v="CHIHUAHUA"/>
    <s v="CALLE ONCE"/>
    <n v="1500"/>
    <s v="CHIHUAHUA"/>
    <s v="PARTICULAR"/>
    <x v="2"/>
    <x v="4"/>
    <x v="0"/>
    <x v="0"/>
    <s v="08FZP0125D"/>
    <s v="08FJZ0115C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4B"/>
    <n v="1"/>
    <s v="PREESCOLAR HOGARES INFANTILES DE CHIHUAHUA"/>
    <n v="19"/>
    <s v="CHIHUAHUA"/>
    <n v="1"/>
    <s v="CHIHUAHUA"/>
    <s v="CALLE CHAC-MOOL E IGNACIO RODRIGUEZ"/>
    <n v="0"/>
    <s v="CHIHUAHUA"/>
    <s v="PARTICULAR"/>
    <x v="2"/>
    <x v="4"/>
    <x v="0"/>
    <x v="0"/>
    <s v="08FZP0135K"/>
    <s v="08FJZ0113E"/>
    <s v="08ADG0046C"/>
    <n v="0"/>
    <n v="9"/>
    <n v="16"/>
    <n v="25"/>
    <n v="0"/>
    <n v="0"/>
    <n v="0"/>
    <n v="9"/>
    <n v="16"/>
    <n v="25"/>
    <n v="0"/>
    <n v="0"/>
    <n v="0"/>
    <n v="22"/>
    <n v="20"/>
    <n v="42"/>
    <n v="0"/>
    <n v="0"/>
    <n v="0"/>
    <n v="0"/>
    <n v="0"/>
    <n v="0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8"/>
    <n v="2"/>
    <n v="1"/>
  </r>
  <r>
    <s v="08PJN0085A"/>
    <n v="1"/>
    <s v="PREESCOLAR CRAYOLAS"/>
    <n v="37"/>
    <s v="JUÁREZ"/>
    <n v="1"/>
    <s v="JUĂREZ"/>
    <s v="AVENIDA INSURGENTES"/>
    <n v="3420"/>
    <s v="JUÁREZ"/>
    <s v="PARTICULAR"/>
    <x v="2"/>
    <x v="4"/>
    <x v="0"/>
    <x v="0"/>
    <s v="08FZP0116W"/>
    <s v="08FJZ0104X"/>
    <s v="08ADG0005C"/>
    <n v="0"/>
    <n v="13"/>
    <n v="13"/>
    <n v="26"/>
    <n v="0"/>
    <n v="0"/>
    <n v="0"/>
    <n v="13"/>
    <n v="13"/>
    <n v="26"/>
    <n v="0"/>
    <n v="0"/>
    <n v="0"/>
    <n v="12"/>
    <n v="7"/>
    <n v="19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6Z"/>
    <n v="1"/>
    <s v="PREESCOLAR LAS AMERICAS"/>
    <n v="19"/>
    <s v="CHIHUAHUA"/>
    <n v="1"/>
    <s v="CHIHUAHUA"/>
    <s v="CALLE WASHINGTON"/>
    <n v="205"/>
    <s v="CHIHUAHUA"/>
    <s v="PARTICULAR"/>
    <x v="2"/>
    <x v="4"/>
    <x v="0"/>
    <x v="0"/>
    <s v="08FZP0101U"/>
    <s v="08FJZ0116B"/>
    <s v="08ADG0046C"/>
    <n v="0"/>
    <n v="2"/>
    <n v="2"/>
    <n v="4"/>
    <n v="0"/>
    <n v="0"/>
    <n v="0"/>
    <n v="2"/>
    <n v="2"/>
    <n v="4"/>
    <n v="0"/>
    <n v="0"/>
    <n v="0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10"/>
    <n v="12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087Z"/>
    <n v="1"/>
    <s v="PREESCOLAR CAMLE"/>
    <n v="11"/>
    <s v="CAMARGO"/>
    <n v="1"/>
    <s v="SANTA ROSALĂŤA DE CAMARGO"/>
    <s v="CALLE LIBERTAD"/>
    <n v="301"/>
    <s v="DELICIAS"/>
    <s v="PARTICULAR"/>
    <x v="2"/>
    <x v="4"/>
    <x v="0"/>
    <x v="0"/>
    <s v="08FZP0107O"/>
    <s v="08FJZ0109S"/>
    <s v="08ADG0057I"/>
    <n v="0"/>
    <n v="6"/>
    <n v="10"/>
    <n v="16"/>
    <n v="0"/>
    <n v="0"/>
    <n v="0"/>
    <n v="6"/>
    <n v="10"/>
    <n v="16"/>
    <n v="0"/>
    <n v="0"/>
    <n v="0"/>
    <n v="12"/>
    <n v="11"/>
    <n v="23"/>
    <n v="0"/>
    <n v="0"/>
    <n v="0"/>
    <n v="0"/>
    <n v="0"/>
    <n v="0"/>
    <n v="0"/>
    <n v="0"/>
    <n v="0"/>
    <n v="0"/>
    <n v="0"/>
    <n v="0"/>
    <n v="0"/>
    <n v="0"/>
    <n v="0"/>
    <n v="12"/>
    <n v="11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9X"/>
    <n v="1"/>
    <s v="PREESCOLAR SAUCITO"/>
    <n v="19"/>
    <s v="CHIHUAHUA"/>
    <n v="1"/>
    <s v="CHIHUAHUA"/>
    <s v="AVENIDA DE LA JUVENTUD (ENSEGUIDA PLANTA ALTEC) PARQUE IND. SAUC"/>
    <n v="0"/>
    <s v="CHIHUAHUA"/>
    <s v="PARTICULAR"/>
    <x v="2"/>
    <x v="4"/>
    <x v="0"/>
    <x v="0"/>
    <s v="08FZP0135K"/>
    <s v="08FJZ0113E"/>
    <s v="08ADG0046C"/>
    <n v="0"/>
    <n v="4"/>
    <n v="4"/>
    <n v="8"/>
    <n v="0"/>
    <n v="0"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092K"/>
    <n v="1"/>
    <s v="PREESCOLAR INFANTIL MUNICIPAL"/>
    <n v="19"/>
    <s v="CHIHUAHUA"/>
    <n v="1"/>
    <s v="CHIHUAHUA"/>
    <s v="CALLE JOSE MARIA IGLESIAS"/>
    <n v="7301"/>
    <s v="CHIHUAHUA"/>
    <s v="PARTICULAR"/>
    <x v="2"/>
    <x v="4"/>
    <x v="0"/>
    <x v="0"/>
    <s v="08FZP0135K"/>
    <s v="08FJZ0113E"/>
    <s v="08ADG0046C"/>
    <n v="0"/>
    <n v="4"/>
    <n v="8"/>
    <n v="12"/>
    <n v="0"/>
    <n v="0"/>
    <n v="0"/>
    <n v="4"/>
    <n v="8"/>
    <n v="12"/>
    <n v="0"/>
    <n v="0"/>
    <n v="0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3J"/>
    <n v="1"/>
    <s v="PREESCOLAR DE OJINAGA"/>
    <n v="52"/>
    <s v="OJINAGA"/>
    <n v="1"/>
    <s v="MANUEL OJINAGA"/>
    <s v="CALLE 10A "/>
    <n v="1705"/>
    <s v="OJINAGA"/>
    <s v="PARTICULAR"/>
    <x v="2"/>
    <x v="4"/>
    <x v="0"/>
    <x v="0"/>
    <s v="08FZP0108N"/>
    <s v="08FJZ0117A"/>
    <s v="08ADG0046C"/>
    <n v="3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95H"/>
    <n v="1"/>
    <s v="PREESCOLAR ALEGRIJES"/>
    <n v="21"/>
    <s v="DELICIAS"/>
    <n v="1"/>
    <s v="DELICIAS"/>
    <s v="CALLE AZUCENA"/>
    <n v="910"/>
    <s v="DELICIAS"/>
    <s v="PARTICULAR"/>
    <x v="2"/>
    <x v="4"/>
    <x v="0"/>
    <x v="0"/>
    <s v="08FZP0105Q"/>
    <s v="08FJZ0108T"/>
    <s v="08ADG0057I"/>
    <n v="0"/>
    <n v="18"/>
    <n v="19"/>
    <n v="37"/>
    <n v="0"/>
    <n v="0"/>
    <n v="0"/>
    <n v="18"/>
    <n v="19"/>
    <n v="37"/>
    <n v="0"/>
    <n v="0"/>
    <n v="0"/>
    <n v="27"/>
    <n v="21"/>
    <n v="48"/>
    <n v="2"/>
    <n v="0"/>
    <n v="2"/>
    <n v="0"/>
    <n v="0"/>
    <n v="0"/>
    <n v="0"/>
    <n v="0"/>
    <n v="0"/>
    <n v="0"/>
    <n v="0"/>
    <n v="0"/>
    <n v="0"/>
    <n v="0"/>
    <n v="0"/>
    <n v="29"/>
    <n v="21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6G"/>
    <n v="1"/>
    <s v="PREESCOLAR LOS PEQUEĂ‘OS GENIOS UNIDAD CUAUHTEMOC"/>
    <n v="17"/>
    <s v="CUAUHTÉMOC"/>
    <n v="1"/>
    <s v="CUAUHTĂ‰MOC"/>
    <s v="CALLE 5 DE MAYO"/>
    <n v="832"/>
    <s v="CUAUHTÉMOC"/>
    <s v="PARTICULAR"/>
    <x v="2"/>
    <x v="4"/>
    <x v="0"/>
    <x v="0"/>
    <s v="08FZP0109M"/>
    <s v="08FJZ0105W"/>
    <s v="08ADG0010O"/>
    <n v="0"/>
    <n v="16"/>
    <n v="13"/>
    <n v="29"/>
    <n v="0"/>
    <n v="0"/>
    <n v="0"/>
    <n v="16"/>
    <n v="13"/>
    <n v="29"/>
    <n v="0"/>
    <n v="0"/>
    <n v="0"/>
    <n v="18"/>
    <n v="12"/>
    <n v="3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7F"/>
    <n v="1"/>
    <s v="PREESCOLAR DE LAS ESTANCIAS INFANTILES DE PARRAL"/>
    <n v="32"/>
    <s v="HIDALGO DEL PARRAL"/>
    <n v="1"/>
    <s v="HIDALGO DEL PARRAL"/>
    <s v="CALLE DECIMA E IXCOATL"/>
    <n v="0"/>
    <s v="HIDALGO DEL PARRAL"/>
    <s v="PARTICULAR"/>
    <x v="2"/>
    <x v="4"/>
    <x v="0"/>
    <x v="0"/>
    <s v="08FZP0120I"/>
    <s v="08FJZ0107U"/>
    <s v="08ADG0004D"/>
    <n v="0"/>
    <n v="15"/>
    <n v="8"/>
    <n v="23"/>
    <n v="0"/>
    <n v="0"/>
    <n v="0"/>
    <n v="15"/>
    <n v="8"/>
    <n v="23"/>
    <n v="0"/>
    <n v="0"/>
    <n v="0"/>
    <n v="10"/>
    <n v="16"/>
    <n v="26"/>
    <n v="0"/>
    <n v="0"/>
    <n v="0"/>
    <n v="0"/>
    <n v="0"/>
    <n v="0"/>
    <n v="0"/>
    <n v="0"/>
    <n v="0"/>
    <n v="0"/>
    <n v="0"/>
    <n v="0"/>
    <n v="0"/>
    <n v="0"/>
    <n v="0"/>
    <n v="10"/>
    <n v="16"/>
    <n v="2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98E"/>
    <n v="1"/>
    <s v="PREESCOLAR POPULAR INDEPENDIENTE"/>
    <n v="37"/>
    <s v="JUÁREZ"/>
    <n v="1"/>
    <s v="JUĂREZ"/>
    <s v="CALLE ATZCAPOTZALCO"/>
    <n v="3749"/>
    <s v="JUÁREZ"/>
    <s v="PARTICULAR"/>
    <x v="2"/>
    <x v="4"/>
    <x v="0"/>
    <x v="0"/>
    <s v="08FZP0117V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99D"/>
    <n v="1"/>
    <s v="PREESCOLAR SAUCILLO"/>
    <n v="62"/>
    <s v="SAUCILLO"/>
    <n v="1"/>
    <s v="SAUCILLO"/>
    <s v="AVENIDA 8A."/>
    <n v="2"/>
    <s v="DELICIAS"/>
    <s v="PARTICULAR"/>
    <x v="2"/>
    <x v="4"/>
    <x v="0"/>
    <x v="0"/>
    <s v="08FZP0132N"/>
    <s v="08FJZ0109S"/>
    <s v="08ADG0057I"/>
    <n v="0"/>
    <n v="4"/>
    <n v="2"/>
    <n v="6"/>
    <n v="0"/>
    <n v="0"/>
    <n v="0"/>
    <n v="4"/>
    <n v="2"/>
    <n v="6"/>
    <n v="0"/>
    <n v="0"/>
    <n v="0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0C"/>
    <n v="2"/>
    <s v="PREESCOLAR LA ESTANCIA U530"/>
    <n v="21"/>
    <s v="DELICIAS"/>
    <n v="1"/>
    <s v="DELICIAS"/>
    <s v="AVENIDA TERCERA ORIENTE"/>
    <n v="300"/>
    <s v="DELICIAS"/>
    <s v="PARTICULAR"/>
    <x v="2"/>
    <x v="4"/>
    <x v="0"/>
    <x v="0"/>
    <s v="08FZP0151B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1B"/>
    <n v="1"/>
    <s v="PREESCOLAR ALAS"/>
    <n v="36"/>
    <s v="JIMÉNEZ"/>
    <n v="1"/>
    <s v="JOSĂ‰ MARIANO JIMĂ‰NEZ"/>
    <s v="CALLE ZARAGOZA"/>
    <n v="113"/>
    <s v="HIDALGO DEL PARRAL"/>
    <s v="PARTICULAR"/>
    <x v="2"/>
    <x v="4"/>
    <x v="0"/>
    <x v="0"/>
    <s v="08FZP0129Z"/>
    <s v="08FJZ0109S"/>
    <s v="08ADG0004D"/>
    <n v="0"/>
    <n v="6"/>
    <n v="9"/>
    <n v="15"/>
    <n v="0"/>
    <n v="0"/>
    <n v="0"/>
    <n v="6"/>
    <n v="9"/>
    <n v="15"/>
    <n v="0"/>
    <n v="0"/>
    <n v="0"/>
    <n v="3"/>
    <n v="11"/>
    <n v="14"/>
    <n v="0"/>
    <n v="0"/>
    <n v="0"/>
    <n v="0"/>
    <n v="0"/>
    <n v="0"/>
    <n v="0"/>
    <n v="0"/>
    <n v="0"/>
    <n v="0"/>
    <n v="0"/>
    <n v="0"/>
    <n v="0"/>
    <n v="0"/>
    <n v="0"/>
    <n v="3"/>
    <n v="11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2A"/>
    <n v="1"/>
    <s v="PREESCOLAR ANDY"/>
    <n v="19"/>
    <s v="CHIHUAHUA"/>
    <n v="1"/>
    <s v="CHIHUAHUA"/>
    <s v="CALLE 49A."/>
    <n v="107"/>
    <s v="CHIHUAHUA"/>
    <s v="PARTICULAR"/>
    <x v="2"/>
    <x v="4"/>
    <x v="0"/>
    <x v="0"/>
    <s v="08FZP0125D"/>
    <s v="08FJZ0115C"/>
    <s v="08ADG0046C"/>
    <n v="0"/>
    <n v="24"/>
    <n v="17"/>
    <n v="41"/>
    <n v="0"/>
    <n v="0"/>
    <n v="0"/>
    <n v="24"/>
    <n v="17"/>
    <n v="41"/>
    <n v="0"/>
    <n v="0"/>
    <n v="0"/>
    <n v="25"/>
    <n v="24"/>
    <n v="49"/>
    <n v="3"/>
    <n v="2"/>
    <n v="5"/>
    <n v="0"/>
    <n v="0"/>
    <n v="0"/>
    <n v="0"/>
    <n v="0"/>
    <n v="0"/>
    <n v="0"/>
    <n v="0"/>
    <n v="0"/>
    <n v="0"/>
    <n v="0"/>
    <n v="0"/>
    <n v="28"/>
    <n v="26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PJN0103Z"/>
    <n v="1"/>
    <s v="PREESCOLAR DE LA OPERADORA DE ESTANCIAS INFANTILES"/>
    <n v="32"/>
    <s v="HIDALGO DEL PARRAL"/>
    <n v="1"/>
    <s v="HIDALGO DEL PARRAL"/>
    <s v="CALLE JESĂšS YĂĂ‘EZ"/>
    <n v="68"/>
    <s v="HIDALGO DEL PARRAL"/>
    <s v="PARTICULAR"/>
    <x v="2"/>
    <x v="4"/>
    <x v="0"/>
    <x v="0"/>
    <s v="08FZP0119T"/>
    <s v="08FJZ0107U"/>
    <s v="08ADG0004D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4Z"/>
    <n v="1"/>
    <s v="PREESCOLAR LOS PEQUES"/>
    <n v="11"/>
    <s v="CAMARGO"/>
    <n v="1"/>
    <s v="SANTA ROSALĂŤA DE CAMARGO"/>
    <s v="CALLE 20 DE NOVIEMBRE"/>
    <n v="1002"/>
    <s v="DELICIAS"/>
    <s v="PARTICULAR"/>
    <x v="2"/>
    <x v="4"/>
    <x v="0"/>
    <x v="0"/>
    <s v="08FZP0107O"/>
    <s v="08FJZ0109S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5Y"/>
    <n v="1"/>
    <s v="PREESCOLAR MI ANGEL GUARDIAN"/>
    <n v="32"/>
    <s v="HIDALGO DEL PARRAL"/>
    <n v="1"/>
    <s v="HIDALGO DEL PARRAL"/>
    <s v="CALLE HACIENDA CABADEREĂ‘A"/>
    <n v="6"/>
    <s v="HIDALGO DEL PARRAL"/>
    <s v="PARTICULAR"/>
    <x v="2"/>
    <x v="4"/>
    <x v="0"/>
    <x v="0"/>
    <s v="08FZP0120I"/>
    <s v="08FJZ0107U"/>
    <s v="08ADG0004D"/>
    <n v="0"/>
    <n v="12"/>
    <n v="15"/>
    <n v="27"/>
    <n v="0"/>
    <n v="0"/>
    <n v="0"/>
    <n v="12"/>
    <n v="15"/>
    <n v="27"/>
    <n v="0"/>
    <n v="0"/>
    <n v="0"/>
    <n v="14"/>
    <n v="16"/>
    <n v="30"/>
    <n v="0"/>
    <n v="0"/>
    <n v="0"/>
    <n v="0"/>
    <n v="0"/>
    <n v="0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6X"/>
    <n v="1"/>
    <s v="PREESCOLAR LOS PEQUEĂ‘OS GENIOS UNIDAD CHIHUAHUA"/>
    <n v="19"/>
    <s v="CHIHUAHUA"/>
    <n v="1"/>
    <s v="CHIHUAHUA"/>
    <s v="CALLE GOLONDRINAS"/>
    <n v="4300"/>
    <s v="CHIHUAHUA"/>
    <s v="PARTICULAR"/>
    <x v="2"/>
    <x v="4"/>
    <x v="0"/>
    <x v="0"/>
    <s v="08FZP0101U"/>
    <s v="08FJZ0116B"/>
    <s v="08ADG0046C"/>
    <n v="0"/>
    <n v="19"/>
    <n v="16"/>
    <n v="35"/>
    <n v="0"/>
    <n v="0"/>
    <n v="0"/>
    <n v="19"/>
    <n v="16"/>
    <n v="35"/>
    <n v="0"/>
    <n v="0"/>
    <n v="0"/>
    <n v="22"/>
    <n v="15"/>
    <n v="37"/>
    <n v="0"/>
    <n v="0"/>
    <n v="0"/>
    <n v="0"/>
    <n v="0"/>
    <n v="0"/>
    <n v="0"/>
    <n v="0"/>
    <n v="0"/>
    <n v="0"/>
    <n v="0"/>
    <n v="0"/>
    <n v="0"/>
    <n v="0"/>
    <n v="0"/>
    <n v="22"/>
    <n v="15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10J"/>
    <n v="1"/>
    <s v="COLEGIO PATRIA"/>
    <n v="19"/>
    <s v="CHIHUAHUA"/>
    <n v="1"/>
    <s v="CHIHUAHUA"/>
    <s v="AVENIDA OCAMPO"/>
    <n v="501"/>
    <s v="CHIHUAHUA"/>
    <s v="PARTICULAR"/>
    <x v="2"/>
    <x v="4"/>
    <x v="0"/>
    <x v="0"/>
    <s v="08FZP0001V"/>
    <m/>
    <m/>
    <n v="0"/>
    <n v="22"/>
    <n v="24"/>
    <n v="46"/>
    <n v="0"/>
    <n v="0"/>
    <n v="0"/>
    <n v="22"/>
    <n v="24"/>
    <n v="46"/>
    <n v="0"/>
    <n v="0"/>
    <n v="0"/>
    <n v="4"/>
    <n v="1"/>
    <n v="5"/>
    <n v="7"/>
    <n v="8"/>
    <n v="15"/>
    <n v="11"/>
    <n v="12"/>
    <n v="23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  <n v="1"/>
  </r>
  <r>
    <s v="08PJN0111I"/>
    <n v="1"/>
    <s v="ESCUELA MINISTERIO DE AMOR"/>
    <n v="17"/>
    <s v="CUAUHTÉMOC"/>
    <n v="1"/>
    <s v="CUAUHTĂ‰MOC"/>
    <s v="NINGUNO NINGUNO"/>
    <n v="0"/>
    <s v="CUAUHTÉMOC"/>
    <s v="PARTICULAR"/>
    <x v="2"/>
    <x v="4"/>
    <x v="0"/>
    <x v="0"/>
    <s v="08FZP0009N"/>
    <m/>
    <m/>
    <n v="0"/>
    <n v="8"/>
    <n v="2"/>
    <n v="10"/>
    <n v="0"/>
    <n v="0"/>
    <n v="0"/>
    <n v="8"/>
    <n v="2"/>
    <n v="1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1"/>
    <n v="1"/>
    <n v="1"/>
  </r>
  <r>
    <s v="08PJN0113G"/>
    <n v="1"/>
    <s v="PREESCOLAR EL PAPALOTE"/>
    <n v="37"/>
    <s v="JUÁREZ"/>
    <n v="1"/>
    <s v="JUĂREZ"/>
    <s v="CALLE EJIDO LOPEZ MATEOS"/>
    <n v="1281"/>
    <s v="JUÁREZ"/>
    <s v="PARTICULAR"/>
    <x v="2"/>
    <x v="4"/>
    <x v="0"/>
    <x v="0"/>
    <s v="08FZP0157W"/>
    <s v="08FJZ0004Y"/>
    <s v="08ADG0005C"/>
    <n v="0"/>
    <n v="7"/>
    <n v="9"/>
    <n v="16"/>
    <n v="0"/>
    <n v="0"/>
    <n v="0"/>
    <n v="7"/>
    <n v="9"/>
    <n v="16"/>
    <n v="0"/>
    <n v="0"/>
    <n v="0"/>
    <n v="16"/>
    <n v="9"/>
    <n v="25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4F"/>
    <n v="1"/>
    <s v="SAN FELIPE EL REAL"/>
    <n v="19"/>
    <s v="CHIHUAHUA"/>
    <n v="1"/>
    <s v="CHIHUAHUA"/>
    <s v="CALLE J.GARCIA VALDEZ"/>
    <n v="2945"/>
    <s v="CHIHUAHUA"/>
    <s v="PARTICULAR"/>
    <x v="2"/>
    <x v="4"/>
    <x v="0"/>
    <x v="0"/>
    <s v="08FZP0012A"/>
    <m/>
    <s v="08ADG0011N"/>
    <n v="0"/>
    <n v="63"/>
    <n v="62"/>
    <n v="125"/>
    <n v="0"/>
    <n v="0"/>
    <n v="0"/>
    <n v="63"/>
    <n v="62"/>
    <n v="125"/>
    <n v="0"/>
    <n v="0"/>
    <n v="0"/>
    <n v="9"/>
    <n v="9"/>
    <n v="18"/>
    <n v="15"/>
    <n v="15"/>
    <n v="30"/>
    <n v="32"/>
    <n v="29"/>
    <n v="61"/>
    <n v="0"/>
    <n v="0"/>
    <n v="0"/>
    <n v="0"/>
    <n v="0"/>
    <n v="0"/>
    <n v="0"/>
    <n v="0"/>
    <n v="0"/>
    <n v="56"/>
    <n v="53"/>
    <n v="109"/>
    <n v="1"/>
    <n v="0"/>
    <n v="1"/>
    <n v="0"/>
    <n v="0"/>
    <n v="0"/>
    <n v="2"/>
    <n v="4"/>
    <n v="0"/>
    <n v="0"/>
    <n v="0"/>
    <n v="1"/>
    <n v="0"/>
    <n v="2"/>
    <n v="0"/>
    <n v="0"/>
    <n v="0"/>
    <n v="0"/>
    <n v="0"/>
    <n v="4"/>
    <n v="0"/>
    <n v="1"/>
    <n v="0"/>
    <n v="1"/>
    <n v="0"/>
    <n v="0"/>
    <n v="0"/>
    <n v="4"/>
    <n v="1"/>
    <n v="2"/>
    <n v="0"/>
    <n v="16"/>
    <n v="0"/>
    <n v="4"/>
    <n v="1"/>
    <n v="0"/>
    <n v="1"/>
    <n v="0"/>
    <n v="0"/>
    <n v="0"/>
    <n v="2"/>
    <n v="4"/>
    <n v="7"/>
    <n v="6"/>
    <n v="1"/>
  </r>
  <r>
    <s v="08PJN0115E"/>
    <n v="1"/>
    <s v="COLEGIO REGIONAL DE MĂ‰XICO, UNIDAD AEROPUERTO"/>
    <n v="37"/>
    <s v="JUÁREZ"/>
    <n v="1"/>
    <s v="JUĂREZ"/>
    <s v="CALLE NUEVO LEON"/>
    <n v="6930"/>
    <s v="JUÁREZ"/>
    <s v="PARTICULAR"/>
    <x v="2"/>
    <x v="4"/>
    <x v="0"/>
    <x v="0"/>
    <s v="08FZP0007P"/>
    <m/>
    <m/>
    <n v="0"/>
    <n v="5"/>
    <n v="13"/>
    <n v="18"/>
    <n v="0"/>
    <n v="0"/>
    <n v="0"/>
    <n v="5"/>
    <n v="13"/>
    <n v="18"/>
    <n v="0"/>
    <n v="0"/>
    <n v="0"/>
    <n v="0"/>
    <n v="0"/>
    <n v="0"/>
    <n v="2"/>
    <n v="4"/>
    <n v="6"/>
    <n v="6"/>
    <n v="6"/>
    <n v="12"/>
    <n v="0"/>
    <n v="0"/>
    <n v="0"/>
    <n v="0"/>
    <n v="0"/>
    <n v="0"/>
    <n v="0"/>
    <n v="0"/>
    <n v="0"/>
    <n v="8"/>
    <n v="10"/>
    <n v="18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1"/>
    <n v="1"/>
    <n v="1"/>
  </r>
  <r>
    <s v="08PJN0116D"/>
    <n v="1"/>
    <s v="COLEGIO BILINGĂśE D'MONT"/>
    <n v="19"/>
    <s v="CHIHUAHUA"/>
    <n v="1"/>
    <s v="CHIHUAHUA"/>
    <s v="CALLE CENTENARIO"/>
    <n v="174"/>
    <s v="CHIHUAHUA"/>
    <s v="PARTICULAR"/>
    <x v="2"/>
    <x v="4"/>
    <x v="0"/>
    <x v="0"/>
    <s v="08FZP0010C"/>
    <m/>
    <s v="08ADG0046C"/>
    <n v="0"/>
    <n v="18"/>
    <n v="10"/>
    <n v="28"/>
    <n v="0"/>
    <n v="0"/>
    <n v="0"/>
    <n v="18"/>
    <n v="10"/>
    <n v="28"/>
    <n v="0"/>
    <n v="0"/>
    <n v="0"/>
    <n v="1"/>
    <n v="0"/>
    <n v="1"/>
    <n v="4"/>
    <n v="2"/>
    <n v="6"/>
    <n v="3"/>
    <n v="6"/>
    <n v="9"/>
    <n v="0"/>
    <n v="0"/>
    <n v="0"/>
    <n v="0"/>
    <n v="0"/>
    <n v="0"/>
    <n v="0"/>
    <n v="0"/>
    <n v="0"/>
    <n v="8"/>
    <n v="8"/>
    <n v="16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3"/>
    <n v="3"/>
    <n v="1"/>
  </r>
  <r>
    <s v="08PJN0117C"/>
    <n v="1"/>
    <s v="CENTRO EDUCATIVO INTEGRAL MI ESPACIO, PLANTEL 2"/>
    <n v="19"/>
    <s v="CHIHUAHUA"/>
    <n v="1"/>
    <s v="CHIHUAHUA"/>
    <s v="CALLE 25"/>
    <n v="2509"/>
    <s v="CHIHUAHUA"/>
    <s v="PARTICULAR"/>
    <x v="2"/>
    <x v="4"/>
    <x v="0"/>
    <x v="0"/>
    <s v="08FZP0131O"/>
    <m/>
    <s v="08ADG0046C"/>
    <n v="0"/>
    <n v="71"/>
    <n v="108"/>
    <n v="179"/>
    <n v="0"/>
    <n v="0"/>
    <n v="0"/>
    <n v="71"/>
    <n v="108"/>
    <n v="179"/>
    <n v="0"/>
    <n v="0"/>
    <n v="0"/>
    <n v="10"/>
    <n v="15"/>
    <n v="25"/>
    <n v="26"/>
    <n v="32"/>
    <n v="58"/>
    <n v="30"/>
    <n v="43"/>
    <n v="73"/>
    <n v="0"/>
    <n v="0"/>
    <n v="0"/>
    <n v="0"/>
    <n v="0"/>
    <n v="0"/>
    <n v="0"/>
    <n v="0"/>
    <n v="0"/>
    <n v="66"/>
    <n v="90"/>
    <n v="156"/>
    <n v="0"/>
    <n v="0"/>
    <n v="0"/>
    <n v="0"/>
    <n v="0"/>
    <n v="0"/>
    <n v="4"/>
    <n v="4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4"/>
    <n v="0"/>
    <n v="1"/>
    <n v="0"/>
    <n v="10"/>
    <n v="0"/>
    <n v="4"/>
    <n v="0"/>
    <n v="0"/>
    <n v="0"/>
    <n v="0"/>
    <n v="0"/>
    <n v="0"/>
    <n v="4"/>
    <n v="4"/>
    <n v="10"/>
    <n v="10"/>
    <n v="1"/>
  </r>
  <r>
    <s v="08PJN0118B"/>
    <n v="1"/>
    <s v="LITTLE KIDS COLEGIO BILINGĂśE"/>
    <n v="19"/>
    <s v="CHIHUAHUA"/>
    <n v="1"/>
    <s v="CHIHUAHUA"/>
    <s v="CALLE MISIONEROS"/>
    <n v="2706"/>
    <s v="CHIHUAHUA"/>
    <s v="PARTICULAR"/>
    <x v="2"/>
    <x v="4"/>
    <x v="0"/>
    <x v="0"/>
    <s v="08FZP0001V"/>
    <m/>
    <s v="08ADG0046C"/>
    <n v="0"/>
    <n v="27"/>
    <n v="25"/>
    <n v="52"/>
    <n v="0"/>
    <n v="0"/>
    <n v="0"/>
    <n v="27"/>
    <n v="25"/>
    <n v="52"/>
    <n v="0"/>
    <n v="0"/>
    <n v="0"/>
    <n v="4"/>
    <n v="2"/>
    <n v="6"/>
    <n v="8"/>
    <n v="12"/>
    <n v="20"/>
    <n v="13"/>
    <n v="11"/>
    <n v="24"/>
    <n v="0"/>
    <n v="0"/>
    <n v="0"/>
    <n v="0"/>
    <n v="0"/>
    <n v="0"/>
    <n v="0"/>
    <n v="0"/>
    <n v="0"/>
    <n v="25"/>
    <n v="25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1"/>
    <n v="0"/>
    <n v="0"/>
    <n v="0"/>
    <n v="2"/>
    <n v="2"/>
    <n v="4"/>
    <n v="0"/>
    <n v="12"/>
    <n v="0"/>
    <n v="2"/>
    <n v="0"/>
    <n v="0"/>
    <n v="1"/>
    <n v="0"/>
    <n v="0"/>
    <n v="0"/>
    <n v="1"/>
    <n v="2"/>
    <n v="11"/>
    <n v="3"/>
    <n v="1"/>
  </r>
  <r>
    <s v="08PJN0119A"/>
    <n v="1"/>
    <s v="PICCOLINO PREESCOLAR"/>
    <n v="19"/>
    <s v="CHIHUAHUA"/>
    <n v="1"/>
    <s v="CHIHUAHUA"/>
    <s v="CALLE 14"/>
    <n v="1008"/>
    <s v="CHIHUAHUA"/>
    <s v="PARTICULAR"/>
    <x v="2"/>
    <x v="4"/>
    <x v="0"/>
    <x v="0"/>
    <s v="08FZP0001V"/>
    <m/>
    <m/>
    <n v="0"/>
    <n v="15"/>
    <n v="9"/>
    <n v="24"/>
    <n v="0"/>
    <n v="0"/>
    <n v="0"/>
    <n v="15"/>
    <n v="9"/>
    <n v="24"/>
    <n v="0"/>
    <n v="0"/>
    <n v="0"/>
    <n v="4"/>
    <n v="6"/>
    <n v="10"/>
    <n v="5"/>
    <n v="3"/>
    <n v="8"/>
    <n v="6"/>
    <n v="4"/>
    <n v="10"/>
    <n v="0"/>
    <n v="0"/>
    <n v="0"/>
    <n v="0"/>
    <n v="0"/>
    <n v="0"/>
    <n v="0"/>
    <n v="0"/>
    <n v="0"/>
    <n v="15"/>
    <n v="13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120Q"/>
    <n v="1"/>
    <s v="COLEGIO AUSTRALIANO"/>
    <n v="37"/>
    <s v="JUÁREZ"/>
    <n v="1"/>
    <s v="JUĂREZ"/>
    <s v="CALLE FRAY S. DE APARICIO"/>
    <n v="6805"/>
    <s v="JUÁREZ"/>
    <s v="PARTICULAR"/>
    <x v="2"/>
    <x v="4"/>
    <x v="0"/>
    <x v="0"/>
    <s v="08FZP0016X"/>
    <m/>
    <s v="08ADG0005C"/>
    <n v="0"/>
    <n v="18"/>
    <n v="20"/>
    <n v="38"/>
    <n v="0"/>
    <n v="0"/>
    <n v="0"/>
    <n v="18"/>
    <n v="20"/>
    <n v="38"/>
    <n v="0"/>
    <n v="0"/>
    <n v="0"/>
    <n v="5"/>
    <n v="3"/>
    <n v="8"/>
    <n v="7"/>
    <n v="7"/>
    <n v="14"/>
    <n v="5"/>
    <n v="6"/>
    <n v="11"/>
    <n v="0"/>
    <n v="0"/>
    <n v="0"/>
    <n v="0"/>
    <n v="0"/>
    <n v="0"/>
    <n v="0"/>
    <n v="0"/>
    <n v="0"/>
    <n v="17"/>
    <n v="16"/>
    <n v="33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3"/>
    <n v="3"/>
    <n v="1"/>
  </r>
  <r>
    <s v="08PJN0121P"/>
    <n v="1"/>
    <s v="COLEGIO INTEGRA"/>
    <n v="17"/>
    <s v="CUAUHTÉMOC"/>
    <n v="1"/>
    <s v="CUAUHTĂ‰MOC"/>
    <s v="CALLE 21"/>
    <n v="150"/>
    <s v="CUAUHTÉMOC"/>
    <s v="PARTICULAR"/>
    <x v="2"/>
    <x v="4"/>
    <x v="0"/>
    <x v="0"/>
    <s v="08FZP0009N"/>
    <m/>
    <s v="08ADG0010O"/>
    <n v="0"/>
    <n v="51"/>
    <n v="62"/>
    <n v="113"/>
    <n v="0"/>
    <n v="0"/>
    <n v="0"/>
    <n v="51"/>
    <n v="62"/>
    <n v="113"/>
    <n v="0"/>
    <n v="0"/>
    <n v="0"/>
    <n v="6"/>
    <n v="10"/>
    <n v="16"/>
    <n v="20"/>
    <n v="21"/>
    <n v="41"/>
    <n v="20"/>
    <n v="26"/>
    <n v="46"/>
    <n v="0"/>
    <n v="0"/>
    <n v="0"/>
    <n v="0"/>
    <n v="0"/>
    <n v="0"/>
    <n v="0"/>
    <n v="0"/>
    <n v="0"/>
    <n v="46"/>
    <n v="57"/>
    <n v="103"/>
    <n v="1"/>
    <n v="0"/>
    <n v="0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2"/>
    <n v="0"/>
    <n v="4"/>
    <n v="0"/>
    <n v="10"/>
    <n v="0"/>
    <n v="3"/>
    <n v="1"/>
    <n v="0"/>
    <n v="0"/>
    <n v="0"/>
    <n v="0"/>
    <n v="0"/>
    <n v="2"/>
    <n v="3"/>
    <n v="6"/>
    <n v="6"/>
    <n v="1"/>
  </r>
  <r>
    <s v="08PJN0123N"/>
    <n v="1"/>
    <s v="COLEGIO REGIONAL DE MĂ‰XICO UNIDAD ZARAGOZA"/>
    <n v="37"/>
    <s v="JUÁREZ"/>
    <n v="1"/>
    <s v="JUĂREZ"/>
    <s v="CALLE RAMIRO VEGA VALDEZ"/>
    <n v="860"/>
    <s v="JUÁREZ"/>
    <s v="PARTICULAR"/>
    <x v="2"/>
    <x v="4"/>
    <x v="0"/>
    <x v="0"/>
    <s v="08FZP0007P"/>
    <m/>
    <m/>
    <n v="0"/>
    <n v="22"/>
    <n v="21"/>
    <n v="43"/>
    <n v="0"/>
    <n v="0"/>
    <n v="0"/>
    <n v="22"/>
    <n v="21"/>
    <n v="43"/>
    <n v="0"/>
    <n v="0"/>
    <n v="0"/>
    <n v="0"/>
    <n v="0"/>
    <n v="0"/>
    <n v="12"/>
    <n v="10"/>
    <n v="22"/>
    <n v="12"/>
    <n v="14"/>
    <n v="26"/>
    <n v="0"/>
    <n v="0"/>
    <n v="0"/>
    <n v="0"/>
    <n v="0"/>
    <n v="0"/>
    <n v="0"/>
    <n v="0"/>
    <n v="0"/>
    <n v="24"/>
    <n v="24"/>
    <n v="48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1"/>
    <n v="0"/>
    <n v="1"/>
    <n v="0"/>
    <n v="0"/>
    <n v="0"/>
    <n v="0"/>
    <n v="1"/>
    <n v="0"/>
    <n v="4"/>
    <n v="0"/>
    <n v="10"/>
    <n v="0"/>
    <n v="2"/>
    <n v="0"/>
    <n v="1"/>
    <n v="1"/>
    <n v="0"/>
    <n v="0"/>
    <n v="0"/>
    <n v="0"/>
    <n v="2"/>
    <n v="2"/>
    <n v="2"/>
    <n v="1"/>
  </r>
  <r>
    <s v="08PJN0124M"/>
    <n v="1"/>
    <s v="COLEGIO BILINGĂśE MARY ANN"/>
    <n v="37"/>
    <s v="JUÁREZ"/>
    <n v="1"/>
    <s v="JUĂREZ"/>
    <s v="AVENIDA DEL PARAĂŤSO"/>
    <n v="6708"/>
    <s v="JUÁREZ"/>
    <s v="PARTICULAR"/>
    <x v="2"/>
    <x v="4"/>
    <x v="0"/>
    <x v="0"/>
    <s v="08FZP0116W"/>
    <m/>
    <m/>
    <n v="0"/>
    <n v="20"/>
    <n v="10"/>
    <n v="30"/>
    <n v="0"/>
    <n v="0"/>
    <n v="0"/>
    <n v="20"/>
    <n v="10"/>
    <n v="30"/>
    <n v="0"/>
    <n v="0"/>
    <n v="0"/>
    <n v="0"/>
    <n v="0"/>
    <n v="0"/>
    <n v="5"/>
    <n v="7"/>
    <n v="12"/>
    <n v="13"/>
    <n v="9"/>
    <n v="22"/>
    <n v="0"/>
    <n v="0"/>
    <n v="0"/>
    <n v="0"/>
    <n v="0"/>
    <n v="0"/>
    <n v="0"/>
    <n v="0"/>
    <n v="0"/>
    <n v="18"/>
    <n v="16"/>
    <n v="34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1"/>
    <n v="0"/>
    <n v="2"/>
    <n v="0"/>
    <n v="7"/>
    <n v="0"/>
    <n v="2"/>
    <n v="0"/>
    <n v="1"/>
    <n v="1"/>
    <n v="0"/>
    <n v="0"/>
    <n v="0"/>
    <n v="0"/>
    <n v="2"/>
    <n v="4"/>
    <n v="4"/>
    <n v="1"/>
  </r>
  <r>
    <s v="08PJN0125L"/>
    <n v="1"/>
    <s v="COLEGIO SATHYA SAI DE CHIHUAHUA"/>
    <n v="19"/>
    <s v="CHIHUAHUA"/>
    <n v="1"/>
    <s v="CHIHUAHUA"/>
    <s v="AVENIDA POLITECNICO NACIONAL"/>
    <n v="900"/>
    <s v="CHIHUAHUA"/>
    <s v="PARTICULAR"/>
    <x v="2"/>
    <x v="4"/>
    <x v="0"/>
    <x v="0"/>
    <s v="08FZP0004S"/>
    <m/>
    <m/>
    <n v="0"/>
    <n v="16"/>
    <n v="21"/>
    <n v="37"/>
    <n v="0"/>
    <n v="0"/>
    <n v="0"/>
    <n v="16"/>
    <n v="21"/>
    <n v="37"/>
    <n v="0"/>
    <n v="0"/>
    <n v="0"/>
    <n v="3"/>
    <n v="1"/>
    <n v="4"/>
    <n v="8"/>
    <n v="8"/>
    <n v="16"/>
    <n v="5"/>
    <n v="9"/>
    <n v="14"/>
    <n v="0"/>
    <n v="0"/>
    <n v="0"/>
    <n v="0"/>
    <n v="0"/>
    <n v="0"/>
    <n v="0"/>
    <n v="0"/>
    <n v="0"/>
    <n v="16"/>
    <n v="18"/>
    <n v="34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1"/>
    <n v="2"/>
    <n v="0"/>
    <n v="0"/>
    <n v="0"/>
    <n v="0"/>
    <n v="0"/>
    <n v="3"/>
    <n v="0"/>
    <n v="10"/>
    <n v="0"/>
    <n v="2"/>
    <n v="0"/>
    <n v="0"/>
    <n v="1"/>
    <n v="0"/>
    <n v="0"/>
    <n v="0"/>
    <n v="1"/>
    <n v="2"/>
    <n v="2"/>
    <n v="2"/>
    <n v="1"/>
  </r>
  <r>
    <s v="08PJN0126K"/>
    <n v="1"/>
    <s v="CENTRO DE DESARROLLO INTEGRAL MUNDO CREATIVO"/>
    <n v="19"/>
    <s v="CHIHUAHUA"/>
    <n v="1"/>
    <s v="CHIHUAHUA"/>
    <s v="CALLE SAN PEDRO DE JESUS MALDONADO"/>
    <n v="2513"/>
    <s v="CHIHUAHUA"/>
    <s v="PARTICULAR"/>
    <x v="2"/>
    <x v="4"/>
    <x v="0"/>
    <x v="0"/>
    <s v="08FZP0001V"/>
    <m/>
    <m/>
    <n v="0"/>
    <n v="32"/>
    <n v="41"/>
    <n v="73"/>
    <n v="0"/>
    <n v="0"/>
    <n v="0"/>
    <n v="32"/>
    <n v="41"/>
    <n v="73"/>
    <n v="0"/>
    <n v="0"/>
    <n v="0"/>
    <n v="9"/>
    <n v="6"/>
    <n v="15"/>
    <n v="12"/>
    <n v="14"/>
    <n v="26"/>
    <n v="13"/>
    <n v="11"/>
    <n v="24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1"/>
    <n v="0"/>
    <n v="9"/>
    <n v="0"/>
    <n v="14"/>
    <n v="0"/>
    <n v="2"/>
    <n v="0"/>
    <n v="0"/>
    <n v="1"/>
    <n v="0"/>
    <n v="0"/>
    <n v="0"/>
    <n v="1"/>
    <n v="2"/>
    <n v="3"/>
    <n v="3"/>
    <n v="1"/>
  </r>
  <r>
    <s v="08PJN0127J"/>
    <n v="1"/>
    <s v="CENTRO INFANTIL MAGU"/>
    <n v="19"/>
    <s v="CHIHUAHUA"/>
    <n v="1"/>
    <s v="CHIHUAHUA"/>
    <s v="CALLE RĂŤO DE JANEIRO"/>
    <n v="905"/>
    <s v="CHIHUAHUA"/>
    <s v="PARTICULAR"/>
    <x v="2"/>
    <x v="4"/>
    <x v="0"/>
    <x v="0"/>
    <s v="08FZP0004S"/>
    <m/>
    <m/>
    <n v="0"/>
    <n v="21"/>
    <n v="28"/>
    <n v="49"/>
    <n v="0"/>
    <n v="0"/>
    <n v="0"/>
    <n v="21"/>
    <n v="28"/>
    <n v="49"/>
    <n v="0"/>
    <n v="0"/>
    <n v="0"/>
    <n v="6"/>
    <n v="10"/>
    <n v="16"/>
    <n v="6"/>
    <n v="7"/>
    <n v="13"/>
    <n v="10"/>
    <n v="8"/>
    <n v="18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PJN0128I"/>
    <n v="1"/>
    <s v="INSTITUTO FREINET MANITAS A LA OBRA"/>
    <n v="19"/>
    <s v="CHIHUAHUA"/>
    <n v="1"/>
    <s v="CHIHUAHUA"/>
    <s v="CALLE REPĂšBLICA DOMINICANA"/>
    <n v="218"/>
    <s v="CHIHUAHUA"/>
    <s v="PARTICULAR"/>
    <x v="2"/>
    <x v="4"/>
    <x v="0"/>
    <x v="0"/>
    <s v="08FZP0004S"/>
    <m/>
    <m/>
    <n v="0"/>
    <n v="12"/>
    <n v="15"/>
    <n v="27"/>
    <n v="0"/>
    <n v="0"/>
    <n v="0"/>
    <n v="12"/>
    <n v="15"/>
    <n v="27"/>
    <n v="0"/>
    <n v="0"/>
    <n v="0"/>
    <n v="4"/>
    <n v="1"/>
    <n v="5"/>
    <n v="2"/>
    <n v="2"/>
    <n v="4"/>
    <n v="10"/>
    <n v="4"/>
    <n v="14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0"/>
    <n v="2"/>
    <n v="0"/>
    <n v="9"/>
    <n v="0"/>
    <n v="1"/>
    <n v="0"/>
    <n v="0"/>
    <n v="0"/>
    <n v="0"/>
    <n v="0"/>
    <n v="0"/>
    <n v="1"/>
    <n v="1"/>
    <n v="3"/>
    <n v="2"/>
    <n v="1"/>
  </r>
  <r>
    <s v="08PJN0129H"/>
    <n v="1"/>
    <s v="MI PEQUEĂ‘O TESORO"/>
    <n v="19"/>
    <s v="CHIHUAHUA"/>
    <n v="1"/>
    <s v="CHIHUAHUA"/>
    <s v="AVENIDA GOMEZ MORIN"/>
    <n v="2304"/>
    <s v="CHIHUAHUA"/>
    <s v="PARTICULAR"/>
    <x v="2"/>
    <x v="4"/>
    <x v="0"/>
    <x v="0"/>
    <s v="08FZP0008O"/>
    <m/>
    <m/>
    <n v="0"/>
    <n v="6"/>
    <n v="10"/>
    <n v="16"/>
    <n v="0"/>
    <n v="0"/>
    <n v="0"/>
    <n v="6"/>
    <n v="10"/>
    <n v="16"/>
    <n v="0"/>
    <n v="0"/>
    <n v="0"/>
    <n v="15"/>
    <n v="7"/>
    <n v="22"/>
    <n v="0"/>
    <n v="0"/>
    <n v="0"/>
    <n v="0"/>
    <n v="0"/>
    <n v="0"/>
    <n v="0"/>
    <n v="0"/>
    <n v="0"/>
    <n v="0"/>
    <n v="0"/>
    <n v="0"/>
    <n v="0"/>
    <n v="0"/>
    <n v="0"/>
    <n v="15"/>
    <n v="7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0X"/>
    <n v="1"/>
    <s v="COLEGIO SAN CHARBEL"/>
    <n v="19"/>
    <s v="CHIHUAHUA"/>
    <n v="1"/>
    <s v="CHIHUAHUA"/>
    <s v="CALLE J. J. CALVO"/>
    <n v="2800"/>
    <s v="CHIHUAHUA"/>
    <s v="PARTICULAR"/>
    <x v="2"/>
    <x v="4"/>
    <x v="0"/>
    <x v="0"/>
    <s v="08FZP0013Z"/>
    <m/>
    <m/>
    <n v="0"/>
    <n v="5"/>
    <n v="4"/>
    <n v="9"/>
    <n v="0"/>
    <n v="0"/>
    <n v="0"/>
    <n v="5"/>
    <n v="4"/>
    <n v="9"/>
    <n v="0"/>
    <n v="0"/>
    <n v="0"/>
    <n v="4"/>
    <n v="6"/>
    <n v="10"/>
    <n v="5"/>
    <n v="3"/>
    <n v="8"/>
    <n v="1"/>
    <n v="1"/>
    <n v="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131W"/>
    <n v="1"/>
    <s v="PEQUEĂ‘O TAMBOR"/>
    <n v="37"/>
    <s v="JUÁREZ"/>
    <n v="1"/>
    <s v="JUĂREZ"/>
    <s v="CALLE TĂŤZOC"/>
    <n v="5468"/>
    <s v="JUÁREZ"/>
    <s v="PARTICULAR"/>
    <x v="2"/>
    <x v="4"/>
    <x v="0"/>
    <x v="0"/>
    <s v="08FZP0007P"/>
    <m/>
    <m/>
    <n v="0"/>
    <n v="9"/>
    <n v="14"/>
    <n v="23"/>
    <n v="0"/>
    <n v="0"/>
    <n v="0"/>
    <n v="9"/>
    <n v="14"/>
    <n v="23"/>
    <n v="0"/>
    <n v="0"/>
    <n v="0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10"/>
    <n v="12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2V"/>
    <n v="1"/>
    <s v="AEDI CENTRO"/>
    <n v="19"/>
    <s v="CHIHUAHUA"/>
    <n v="1"/>
    <s v="CHIHUAHUA"/>
    <s v="CALLE 17A"/>
    <n v="1613"/>
    <s v="CHIHUAHUA"/>
    <s v="PARTICULAR"/>
    <x v="2"/>
    <x v="4"/>
    <x v="0"/>
    <x v="0"/>
    <s v="08FZP0012A"/>
    <m/>
    <m/>
    <n v="0"/>
    <n v="57"/>
    <n v="78"/>
    <n v="135"/>
    <n v="0"/>
    <n v="0"/>
    <n v="0"/>
    <n v="57"/>
    <n v="78"/>
    <n v="135"/>
    <n v="0"/>
    <n v="0"/>
    <n v="0"/>
    <n v="14"/>
    <n v="11"/>
    <n v="25"/>
    <n v="24"/>
    <n v="26"/>
    <n v="50"/>
    <n v="19"/>
    <n v="31"/>
    <n v="50"/>
    <n v="0"/>
    <n v="0"/>
    <n v="0"/>
    <n v="0"/>
    <n v="0"/>
    <n v="0"/>
    <n v="0"/>
    <n v="0"/>
    <n v="0"/>
    <n v="57"/>
    <n v="68"/>
    <n v="125"/>
    <n v="1"/>
    <n v="2"/>
    <n v="2"/>
    <n v="0"/>
    <n v="0"/>
    <n v="0"/>
    <n v="0"/>
    <n v="5"/>
    <n v="0"/>
    <n v="1"/>
    <n v="0"/>
    <n v="0"/>
    <n v="0"/>
    <n v="0"/>
    <n v="0"/>
    <n v="1"/>
    <n v="0"/>
    <n v="0"/>
    <n v="0"/>
    <n v="4"/>
    <n v="0"/>
    <n v="1"/>
    <n v="0"/>
    <n v="0"/>
    <n v="0"/>
    <n v="0"/>
    <n v="0"/>
    <n v="1"/>
    <n v="0"/>
    <n v="8"/>
    <n v="0"/>
    <n v="16"/>
    <n v="0"/>
    <n v="5"/>
    <n v="1"/>
    <n v="2"/>
    <n v="2"/>
    <n v="0"/>
    <n v="0"/>
    <n v="0"/>
    <n v="0"/>
    <n v="5"/>
    <n v="5"/>
    <n v="5"/>
    <n v="1"/>
  </r>
  <r>
    <s v="08PJN0133U"/>
    <n v="1"/>
    <s v="COLEGIO BILINGĂśE GESTALT OJINAGA"/>
    <n v="52"/>
    <s v="OJINAGA"/>
    <n v="1"/>
    <s v="MANUEL OJINAGA"/>
    <s v="AVENIDA NIĂ‘OS HĂ‰ROES"/>
    <n v="902"/>
    <s v="OJINAGA"/>
    <s v="PARTICULAR"/>
    <x v="2"/>
    <x v="4"/>
    <x v="0"/>
    <x v="0"/>
    <s v="08FZP0004S"/>
    <m/>
    <m/>
    <n v="0"/>
    <n v="23"/>
    <n v="20"/>
    <n v="43"/>
    <n v="0"/>
    <n v="0"/>
    <n v="0"/>
    <n v="23"/>
    <n v="20"/>
    <n v="43"/>
    <n v="0"/>
    <n v="0"/>
    <n v="0"/>
    <n v="3"/>
    <n v="5"/>
    <n v="8"/>
    <n v="8"/>
    <n v="5"/>
    <n v="13"/>
    <n v="7"/>
    <n v="7"/>
    <n v="14"/>
    <n v="0"/>
    <n v="0"/>
    <n v="0"/>
    <n v="0"/>
    <n v="0"/>
    <n v="0"/>
    <n v="0"/>
    <n v="0"/>
    <n v="0"/>
    <n v="18"/>
    <n v="17"/>
    <n v="35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2"/>
    <n v="0"/>
    <n v="6"/>
    <n v="1"/>
    <n v="1"/>
    <n v="1"/>
    <n v="0"/>
    <n v="0"/>
    <n v="0"/>
    <n v="0"/>
    <n v="0"/>
    <n v="1"/>
    <n v="2"/>
    <n v="4"/>
    <n v="3"/>
    <n v="1"/>
  </r>
  <r>
    <s v="08PJN0134T"/>
    <n v="1"/>
    <s v="EXPLORA PREESCOLAR"/>
    <n v="19"/>
    <s v="CHIHUAHUA"/>
    <n v="1"/>
    <s v="CHIHUAHUA"/>
    <s v="AVENIDA FRANCISCO VILLA"/>
    <n v="6706"/>
    <s v="CHIHUAHUA"/>
    <s v="PARTICULAR"/>
    <x v="2"/>
    <x v="4"/>
    <x v="0"/>
    <x v="0"/>
    <s v="08FZP0013Z"/>
    <m/>
    <m/>
    <n v="0"/>
    <n v="19"/>
    <n v="17"/>
    <n v="36"/>
    <n v="0"/>
    <n v="0"/>
    <n v="0"/>
    <n v="19"/>
    <n v="17"/>
    <n v="36"/>
    <n v="0"/>
    <n v="0"/>
    <n v="0"/>
    <n v="7"/>
    <n v="0"/>
    <n v="7"/>
    <n v="7"/>
    <n v="3"/>
    <n v="10"/>
    <n v="3"/>
    <n v="8"/>
    <n v="11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PJN0136R"/>
    <n v="1"/>
    <s v="COLEGIO BUHSAB"/>
    <n v="37"/>
    <s v="JUÁREZ"/>
    <n v="1"/>
    <s v="JUĂREZ"/>
    <s v="CALLE CAMINO VIEJO A SAN JOSĂ‰"/>
    <n v="11045"/>
    <s v="JUÁREZ"/>
    <s v="PARTICULAR"/>
    <x v="2"/>
    <x v="4"/>
    <x v="0"/>
    <x v="0"/>
    <s v="08FZP0007P"/>
    <m/>
    <m/>
    <n v="0"/>
    <n v="18"/>
    <n v="15"/>
    <n v="33"/>
    <n v="0"/>
    <n v="0"/>
    <n v="0"/>
    <n v="18"/>
    <n v="15"/>
    <n v="33"/>
    <n v="0"/>
    <n v="0"/>
    <n v="0"/>
    <n v="5"/>
    <n v="5"/>
    <n v="10"/>
    <n v="8"/>
    <n v="7"/>
    <n v="15"/>
    <n v="7"/>
    <n v="8"/>
    <n v="15"/>
    <n v="0"/>
    <n v="0"/>
    <n v="0"/>
    <n v="0"/>
    <n v="0"/>
    <n v="0"/>
    <n v="0"/>
    <n v="0"/>
    <n v="0"/>
    <n v="20"/>
    <n v="20"/>
    <n v="40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1"/>
    <n v="5"/>
    <n v="0"/>
    <n v="10"/>
    <n v="0"/>
    <n v="2"/>
    <n v="0"/>
    <n v="1"/>
    <n v="0"/>
    <n v="0"/>
    <n v="0"/>
    <n v="0"/>
    <n v="1"/>
    <n v="2"/>
    <n v="4"/>
    <n v="3"/>
    <n v="1"/>
  </r>
  <r>
    <s v="08PJN0137Q"/>
    <n v="1"/>
    <s v="COLEGIO DEL BOSQUE CAMPUS CHIHUAHUA"/>
    <n v="19"/>
    <s v="CHIHUAHUA"/>
    <n v="1"/>
    <s v="CHIHUAHUA"/>
    <s v="PRIVADA DE CATALPA"/>
    <n v="313"/>
    <s v="CHIHUAHUA"/>
    <s v="PARTICULAR"/>
    <x v="2"/>
    <x v="4"/>
    <x v="0"/>
    <x v="0"/>
    <s v="08FZP0008O"/>
    <m/>
    <m/>
    <n v="0"/>
    <n v="18"/>
    <n v="19"/>
    <n v="37"/>
    <n v="0"/>
    <n v="0"/>
    <n v="0"/>
    <n v="18"/>
    <n v="19"/>
    <n v="37"/>
    <n v="0"/>
    <n v="0"/>
    <n v="0"/>
    <n v="7"/>
    <n v="5"/>
    <n v="12"/>
    <n v="9"/>
    <n v="11"/>
    <n v="20"/>
    <n v="6"/>
    <n v="6"/>
    <n v="12"/>
    <n v="0"/>
    <n v="0"/>
    <n v="0"/>
    <n v="0"/>
    <n v="0"/>
    <n v="0"/>
    <n v="0"/>
    <n v="0"/>
    <n v="0"/>
    <n v="22"/>
    <n v="22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4"/>
    <n v="4"/>
    <n v="1"/>
  </r>
  <r>
    <s v="08PJN0138P"/>
    <n v="1"/>
    <s v="COELGIO REAL BILINGĂśE"/>
    <n v="19"/>
    <s v="CHIHUAHUA"/>
    <n v="1"/>
    <s v="CHIHUAHUA"/>
    <s v="CALLE VARSOVIA"/>
    <n v="2617"/>
    <s v="CHIHUAHUA"/>
    <s v="PARTICULAR"/>
    <x v="2"/>
    <x v="4"/>
    <x v="0"/>
    <x v="0"/>
    <s v="08FZP0008O"/>
    <m/>
    <m/>
    <n v="0"/>
    <n v="23"/>
    <n v="21"/>
    <n v="44"/>
    <n v="0"/>
    <n v="0"/>
    <n v="0"/>
    <n v="23"/>
    <n v="21"/>
    <n v="44"/>
    <n v="0"/>
    <n v="0"/>
    <n v="0"/>
    <n v="2"/>
    <n v="3"/>
    <n v="5"/>
    <n v="12"/>
    <n v="10"/>
    <n v="22"/>
    <n v="6"/>
    <n v="5"/>
    <n v="11"/>
    <n v="0"/>
    <n v="0"/>
    <n v="0"/>
    <n v="0"/>
    <n v="0"/>
    <n v="0"/>
    <n v="0"/>
    <n v="0"/>
    <n v="0"/>
    <n v="20"/>
    <n v="18"/>
    <n v="38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139O"/>
    <n v="1"/>
    <s v="COLOR-INN"/>
    <n v="19"/>
    <s v="CHIHUAHUA"/>
    <n v="1"/>
    <s v="CHIHUAHUA"/>
    <s v="AVENIDA NUEVA ESPAĂ‘A"/>
    <n v="2111"/>
    <s v="CHIHUAHUA"/>
    <s v="PARTICULAR"/>
    <x v="2"/>
    <x v="4"/>
    <x v="0"/>
    <x v="0"/>
    <s v="08FZP0013Z"/>
    <m/>
    <m/>
    <n v="0"/>
    <n v="18"/>
    <n v="11"/>
    <n v="29"/>
    <n v="0"/>
    <n v="0"/>
    <n v="0"/>
    <n v="18"/>
    <n v="11"/>
    <n v="29"/>
    <n v="0"/>
    <n v="0"/>
    <n v="0"/>
    <n v="22"/>
    <n v="28"/>
    <n v="50"/>
    <n v="0"/>
    <n v="0"/>
    <n v="0"/>
    <n v="0"/>
    <n v="0"/>
    <n v="0"/>
    <n v="0"/>
    <n v="0"/>
    <n v="0"/>
    <n v="0"/>
    <n v="0"/>
    <n v="0"/>
    <n v="0"/>
    <n v="0"/>
    <n v="0"/>
    <n v="22"/>
    <n v="28"/>
    <n v="50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41C"/>
    <n v="1"/>
    <s v="SEMILLITA"/>
    <n v="37"/>
    <s v="JUÁREZ"/>
    <n v="1"/>
    <s v="JUĂREZ"/>
    <s v="CALLE PUERTO PALMA"/>
    <n v="1455"/>
    <s v="JUÁREZ"/>
    <s v="PARTICULAR"/>
    <x v="2"/>
    <x v="4"/>
    <x v="0"/>
    <x v="0"/>
    <s v="08FZP0007P"/>
    <m/>
    <m/>
    <n v="0"/>
    <n v="8"/>
    <n v="13"/>
    <n v="21"/>
    <n v="0"/>
    <n v="0"/>
    <n v="0"/>
    <n v="8"/>
    <n v="13"/>
    <n v="21"/>
    <n v="0"/>
    <n v="0"/>
    <n v="0"/>
    <n v="18"/>
    <n v="15"/>
    <n v="33"/>
    <n v="0"/>
    <n v="0"/>
    <n v="0"/>
    <n v="0"/>
    <n v="0"/>
    <n v="0"/>
    <n v="0"/>
    <n v="0"/>
    <n v="0"/>
    <n v="0"/>
    <n v="0"/>
    <n v="0"/>
    <n v="0"/>
    <n v="0"/>
    <n v="0"/>
    <n v="18"/>
    <n v="15"/>
    <n v="3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44Z"/>
    <n v="1"/>
    <s v="CENTRO EDUCATIVO BILINGĂśE LIBERO"/>
    <n v="19"/>
    <s v="CHIHUAHUA"/>
    <n v="1"/>
    <s v="CHIHUAHUA"/>
    <s v="AVENIDA MIRADOR"/>
    <n v="7500"/>
    <s v="CHIHUAHUA"/>
    <s v="PARTICULAR"/>
    <x v="2"/>
    <x v="4"/>
    <x v="0"/>
    <x v="0"/>
    <s v="08FZP0012A"/>
    <m/>
    <m/>
    <n v="0"/>
    <n v="22"/>
    <n v="11"/>
    <n v="33"/>
    <n v="0"/>
    <n v="0"/>
    <n v="0"/>
    <n v="22"/>
    <n v="11"/>
    <n v="33"/>
    <n v="0"/>
    <n v="0"/>
    <n v="0"/>
    <n v="7"/>
    <n v="4"/>
    <n v="11"/>
    <n v="4"/>
    <n v="5"/>
    <n v="9"/>
    <n v="3"/>
    <n v="2"/>
    <n v="5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2"/>
    <n v="1"/>
  </r>
  <r>
    <s v="08PJN0146Y"/>
    <n v="1"/>
    <s v="COLEGIO CRECIENDO JUNTOS"/>
    <n v="50"/>
    <s v="NUEVO CASAS GRANDES"/>
    <n v="1"/>
    <s v="NUEVO CASAS GRANDES"/>
    <s v="CALLE NIĂ‘OS HĂ‰ROES"/>
    <n v="306"/>
    <s v="NVO. CASAS GRANDES"/>
    <s v="PARTICULAR"/>
    <x v="2"/>
    <x v="4"/>
    <x v="0"/>
    <x v="0"/>
    <s v="08FZP0017W"/>
    <m/>
    <m/>
    <n v="0"/>
    <n v="9"/>
    <n v="12"/>
    <n v="21"/>
    <n v="0"/>
    <n v="0"/>
    <n v="0"/>
    <n v="9"/>
    <n v="12"/>
    <n v="21"/>
    <n v="0"/>
    <n v="0"/>
    <n v="0"/>
    <n v="1"/>
    <n v="2"/>
    <n v="3"/>
    <n v="8"/>
    <n v="5"/>
    <n v="13"/>
    <n v="3"/>
    <n v="4"/>
    <n v="7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147X"/>
    <n v="1"/>
    <s v="PREESCOLAR BILINGĂśE INSTITUCIONES EDUCATIVAS PALMORE"/>
    <n v="19"/>
    <s v="CHIHUAHUA"/>
    <n v="1"/>
    <s v="CHIHUAHUA"/>
    <s v="CALLE CORONADO"/>
    <n v="2405"/>
    <s v="CHIHUAHUA"/>
    <s v="PARTICULAR"/>
    <x v="2"/>
    <x v="4"/>
    <x v="0"/>
    <x v="0"/>
    <s v="08FZP0013Z"/>
    <m/>
    <m/>
    <n v="0"/>
    <n v="59"/>
    <n v="57"/>
    <n v="116"/>
    <n v="0"/>
    <n v="0"/>
    <n v="0"/>
    <n v="59"/>
    <n v="57"/>
    <n v="116"/>
    <n v="0"/>
    <n v="0"/>
    <n v="0"/>
    <n v="8"/>
    <n v="7"/>
    <n v="15"/>
    <n v="23"/>
    <n v="21"/>
    <n v="44"/>
    <n v="25"/>
    <n v="15"/>
    <n v="40"/>
    <n v="0"/>
    <n v="0"/>
    <n v="0"/>
    <n v="0"/>
    <n v="0"/>
    <n v="0"/>
    <n v="0"/>
    <n v="0"/>
    <n v="0"/>
    <n v="56"/>
    <n v="43"/>
    <n v="99"/>
    <n v="0"/>
    <n v="0"/>
    <n v="1"/>
    <n v="0"/>
    <n v="0"/>
    <n v="0"/>
    <n v="3"/>
    <n v="4"/>
    <n v="0"/>
    <n v="0"/>
    <n v="0"/>
    <n v="1"/>
    <n v="0"/>
    <n v="0"/>
    <n v="0"/>
    <n v="0"/>
    <n v="0"/>
    <n v="0"/>
    <n v="0"/>
    <n v="4"/>
    <n v="2"/>
    <n v="0"/>
    <n v="0"/>
    <n v="2"/>
    <n v="0"/>
    <n v="0"/>
    <n v="0"/>
    <n v="2"/>
    <n v="0"/>
    <n v="12"/>
    <n v="0"/>
    <n v="23"/>
    <n v="0"/>
    <n v="4"/>
    <n v="0"/>
    <n v="0"/>
    <n v="1"/>
    <n v="0"/>
    <n v="0"/>
    <n v="0"/>
    <n v="3"/>
    <n v="4"/>
    <n v="7"/>
    <n v="7"/>
    <n v="1"/>
  </r>
  <r>
    <s v="08PJN0148W"/>
    <n v="1"/>
    <s v="CENTRO EDUCATIVO HOWARD GARDNER"/>
    <n v="19"/>
    <s v="CHIHUAHUA"/>
    <n v="1"/>
    <s v="CHIHUAHUA"/>
    <s v="CALLE HUANCUNE"/>
    <n v="1418"/>
    <s v="CHIHUAHUA"/>
    <s v="PARTICULAR"/>
    <x v="2"/>
    <x v="4"/>
    <x v="0"/>
    <x v="0"/>
    <s v="08FZP0010C"/>
    <m/>
    <m/>
    <n v="0"/>
    <n v="4"/>
    <n v="1"/>
    <n v="5"/>
    <n v="0"/>
    <n v="0"/>
    <n v="0"/>
    <n v="4"/>
    <n v="1"/>
    <n v="5"/>
    <n v="0"/>
    <n v="0"/>
    <n v="0"/>
    <n v="1"/>
    <n v="1"/>
    <n v="2"/>
    <n v="1"/>
    <n v="1"/>
    <n v="2"/>
    <n v="2"/>
    <n v="1"/>
    <n v="3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149V"/>
    <n v="1"/>
    <s v="COLEGIO WISE KIDS ACADEMY"/>
    <n v="19"/>
    <s v="CHIHUAHUA"/>
    <n v="1"/>
    <s v="CHIHUAHUA"/>
    <s v="CALLE ESTRADA BOCANEGRA"/>
    <n v="2104"/>
    <s v="CHIHUAHUA"/>
    <s v="PARTICULAR"/>
    <x v="2"/>
    <x v="4"/>
    <x v="0"/>
    <x v="0"/>
    <s v="08FZP0008O"/>
    <m/>
    <m/>
    <n v="0"/>
    <n v="14"/>
    <n v="6"/>
    <n v="20"/>
    <n v="0"/>
    <n v="0"/>
    <n v="0"/>
    <n v="14"/>
    <n v="6"/>
    <n v="20"/>
    <n v="0"/>
    <n v="0"/>
    <n v="0"/>
    <n v="3"/>
    <n v="4"/>
    <n v="7"/>
    <n v="5"/>
    <n v="6"/>
    <n v="11"/>
    <n v="10"/>
    <n v="1"/>
    <n v="11"/>
    <n v="0"/>
    <n v="0"/>
    <n v="0"/>
    <n v="0"/>
    <n v="0"/>
    <n v="0"/>
    <n v="0"/>
    <n v="0"/>
    <n v="0"/>
    <n v="18"/>
    <n v="11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6"/>
    <n v="3"/>
    <n v="1"/>
  </r>
  <r>
    <s v="08PJN0150K"/>
    <n v="1"/>
    <s v="PREESCOLAR PEQUEĂ‘OS GENIOS NUEVO CHIHUAHUA"/>
    <n v="19"/>
    <s v="CHIHUAHUA"/>
    <n v="1"/>
    <s v="CHIHUAHUA"/>
    <s v="AVENIDA NUEVO MILENIO"/>
    <n v="9700"/>
    <s v="CHIHUAHUA"/>
    <s v="PARTICULAR"/>
    <x v="2"/>
    <x v="4"/>
    <x v="0"/>
    <x v="0"/>
    <s v="08FZP0010C"/>
    <m/>
    <m/>
    <n v="0"/>
    <n v="3"/>
    <n v="4"/>
    <n v="7"/>
    <n v="0"/>
    <n v="0"/>
    <n v="0"/>
    <n v="3"/>
    <n v="4"/>
    <n v="7"/>
    <n v="0"/>
    <n v="0"/>
    <n v="0"/>
    <n v="17"/>
    <n v="7"/>
    <n v="24"/>
    <n v="0"/>
    <n v="0"/>
    <n v="0"/>
    <n v="0"/>
    <n v="0"/>
    <n v="0"/>
    <n v="0"/>
    <n v="0"/>
    <n v="0"/>
    <n v="0"/>
    <n v="0"/>
    <n v="0"/>
    <n v="0"/>
    <n v="0"/>
    <n v="0"/>
    <n v="17"/>
    <n v="7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1J"/>
    <n v="1"/>
    <s v="PREESCOLAR PEQUEĂ‘OS GENIOS LEĂ“N"/>
    <n v="19"/>
    <s v="CHIHUAHUA"/>
    <n v="1"/>
    <s v="CHIHUAHUA"/>
    <s v="CALLE CARRETERA CHIHUAHUA A ALDAMA"/>
    <n v="9501"/>
    <s v="CHIHUAHUA"/>
    <s v="PARTICULAR"/>
    <x v="2"/>
    <x v="4"/>
    <x v="0"/>
    <x v="0"/>
    <s v="08FZP0013Z"/>
    <m/>
    <m/>
    <n v="0"/>
    <n v="11"/>
    <n v="7"/>
    <n v="18"/>
    <n v="0"/>
    <n v="0"/>
    <n v="0"/>
    <n v="11"/>
    <n v="7"/>
    <n v="18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2I"/>
    <n v="1"/>
    <s v="COLEGIO BAMBINELLI"/>
    <n v="37"/>
    <s v="JUÁREZ"/>
    <n v="1"/>
    <s v="JUĂREZ"/>
    <s v="CALLE MĂ‰XICO"/>
    <n v="5148"/>
    <s v="JUÁREZ"/>
    <s v="PARTICULAR"/>
    <x v="2"/>
    <x v="4"/>
    <x v="0"/>
    <x v="0"/>
    <s v="08FZP0016X"/>
    <m/>
    <m/>
    <n v="0"/>
    <n v="19"/>
    <n v="18"/>
    <n v="37"/>
    <n v="0"/>
    <n v="0"/>
    <n v="0"/>
    <n v="19"/>
    <n v="18"/>
    <n v="37"/>
    <n v="0"/>
    <n v="0"/>
    <n v="0"/>
    <n v="0"/>
    <n v="6"/>
    <n v="6"/>
    <n v="10"/>
    <n v="10"/>
    <n v="20"/>
    <n v="5"/>
    <n v="9"/>
    <n v="14"/>
    <n v="0"/>
    <n v="0"/>
    <n v="0"/>
    <n v="0"/>
    <n v="0"/>
    <n v="0"/>
    <n v="0"/>
    <n v="0"/>
    <n v="0"/>
    <n v="15"/>
    <n v="25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153H"/>
    <n v="1"/>
    <s v="INSTITUTO AMITIĂ‰ PREESCOLAR"/>
    <n v="37"/>
    <s v="JUÁREZ"/>
    <n v="1"/>
    <s v="JUĂREZ"/>
    <s v="CALLE COSTA RICA"/>
    <n v="665"/>
    <s v="JUÁREZ"/>
    <s v="PARTICULAR"/>
    <x v="2"/>
    <x v="4"/>
    <x v="0"/>
    <x v="0"/>
    <s v="08FZP0016X"/>
    <m/>
    <m/>
    <n v="0"/>
    <n v="17"/>
    <n v="20"/>
    <n v="37"/>
    <n v="0"/>
    <n v="0"/>
    <n v="0"/>
    <n v="17"/>
    <n v="20"/>
    <n v="37"/>
    <n v="0"/>
    <n v="0"/>
    <n v="0"/>
    <n v="10"/>
    <n v="3"/>
    <n v="13"/>
    <n v="9"/>
    <n v="7"/>
    <n v="16"/>
    <n v="5"/>
    <n v="8"/>
    <n v="13"/>
    <n v="0"/>
    <n v="0"/>
    <n v="0"/>
    <n v="0"/>
    <n v="0"/>
    <n v="0"/>
    <n v="0"/>
    <n v="0"/>
    <n v="0"/>
    <n v="24"/>
    <n v="18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"/>
    <n v="0"/>
    <n v="5"/>
    <n v="2"/>
    <n v="1"/>
    <n v="1"/>
    <n v="1"/>
    <n v="1"/>
    <n v="0"/>
    <n v="0"/>
    <n v="0"/>
    <n v="0"/>
    <n v="3"/>
    <n v="3"/>
    <n v="3"/>
    <n v="1"/>
  </r>
  <r>
    <s v="08PJN0154G"/>
    <n v="1"/>
    <s v="COLEGIO BILINGĂśE KIDS CARE"/>
    <n v="19"/>
    <s v="CHIHUAHUA"/>
    <n v="1"/>
    <s v="CHIHUAHUA"/>
    <s v="AVENIDA DE LA CANTERA"/>
    <n v="8700"/>
    <s v="CHIHUAHUA"/>
    <s v="PARTICULAR"/>
    <x v="2"/>
    <x v="4"/>
    <x v="0"/>
    <x v="0"/>
    <s v="08FZP0013Z"/>
    <m/>
    <m/>
    <n v="0"/>
    <n v="39"/>
    <n v="35"/>
    <n v="74"/>
    <n v="0"/>
    <n v="0"/>
    <n v="0"/>
    <n v="39"/>
    <n v="35"/>
    <n v="74"/>
    <n v="0"/>
    <n v="0"/>
    <n v="0"/>
    <n v="10"/>
    <n v="13"/>
    <n v="23"/>
    <n v="13"/>
    <n v="11"/>
    <n v="24"/>
    <n v="8"/>
    <n v="8"/>
    <n v="16"/>
    <n v="0"/>
    <n v="0"/>
    <n v="0"/>
    <n v="0"/>
    <n v="0"/>
    <n v="0"/>
    <n v="0"/>
    <n v="0"/>
    <n v="0"/>
    <n v="31"/>
    <n v="32"/>
    <n v="63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0"/>
    <n v="6"/>
    <n v="0"/>
    <n v="2"/>
    <n v="1"/>
    <n v="0"/>
    <n v="0"/>
    <n v="0"/>
    <n v="0"/>
    <n v="0"/>
    <n v="1"/>
    <n v="2"/>
    <n v="3"/>
    <n v="3"/>
    <n v="1"/>
  </r>
  <r>
    <s v="08PJN0155F"/>
    <n v="1"/>
    <s v="TATOWI CENTRO EDUCATIVO"/>
    <n v="17"/>
    <s v="CUAUHTÉMOC"/>
    <n v="1"/>
    <s v="CUAUHTĂ‰MOC"/>
    <s v="CALZADA BELISARIO CHAVEZ"/>
    <n v="5415"/>
    <s v="CUAUHTÉMOC"/>
    <s v="PARTICULAR"/>
    <x v="2"/>
    <x v="4"/>
    <x v="0"/>
    <x v="0"/>
    <s v="08FZP0009N"/>
    <m/>
    <m/>
    <n v="0"/>
    <n v="19"/>
    <n v="9"/>
    <n v="28"/>
    <n v="0"/>
    <n v="0"/>
    <n v="0"/>
    <n v="19"/>
    <n v="9"/>
    <n v="28"/>
    <n v="0"/>
    <n v="0"/>
    <n v="0"/>
    <n v="8"/>
    <n v="4"/>
    <n v="12"/>
    <n v="6"/>
    <n v="3"/>
    <n v="9"/>
    <n v="9"/>
    <n v="5"/>
    <n v="14"/>
    <n v="0"/>
    <n v="0"/>
    <n v="0"/>
    <n v="0"/>
    <n v="0"/>
    <n v="0"/>
    <n v="0"/>
    <n v="0"/>
    <n v="0"/>
    <n v="23"/>
    <n v="12"/>
    <n v="35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4"/>
    <n v="4"/>
    <n v="1"/>
  </r>
  <r>
    <s v="08PJN0156E"/>
    <n v="1"/>
    <s v="COLEGIO MONTANA CAMPUS SENDERO"/>
    <n v="37"/>
    <s v="JUÁREZ"/>
    <n v="1"/>
    <s v="JUĂREZ"/>
    <s v="CALLE PASCUAL ORTĂŤZ RUBIO"/>
    <n v="2111"/>
    <s v="JUÁREZ"/>
    <s v="PARTICULAR"/>
    <x v="2"/>
    <x v="4"/>
    <x v="0"/>
    <x v="0"/>
    <s v="08FZP0016X"/>
    <m/>
    <m/>
    <n v="0"/>
    <n v="13"/>
    <n v="6"/>
    <n v="19"/>
    <n v="0"/>
    <n v="0"/>
    <n v="0"/>
    <n v="13"/>
    <n v="6"/>
    <n v="19"/>
    <n v="0"/>
    <n v="0"/>
    <n v="0"/>
    <n v="1"/>
    <n v="2"/>
    <n v="3"/>
    <n v="4"/>
    <n v="5"/>
    <n v="9"/>
    <n v="8"/>
    <n v="5"/>
    <n v="13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1"/>
    <n v="0"/>
    <n v="0"/>
    <n v="0"/>
    <n v="0"/>
    <n v="1"/>
    <n v="0"/>
    <n v="1"/>
    <n v="0"/>
    <n v="7"/>
    <n v="0"/>
    <n v="2"/>
    <n v="0"/>
    <n v="0"/>
    <n v="1"/>
    <n v="0"/>
    <n v="0"/>
    <n v="0"/>
    <n v="1"/>
    <n v="2"/>
    <n v="3"/>
    <n v="2"/>
    <n v="1"/>
  </r>
  <r>
    <s v="08PJN0157D"/>
    <n v="1"/>
    <s v="COLOR-INN PRADERAS"/>
    <n v="19"/>
    <s v="CHIHUAHUA"/>
    <n v="1"/>
    <s v="CHIHUAHUA"/>
    <s v="CALLE PRADERAS PATAGĂ“NICAS"/>
    <n v="12602"/>
    <s v="CHIHUAHUA"/>
    <s v="PARTICULAR"/>
    <x v="2"/>
    <x v="4"/>
    <x v="0"/>
    <x v="0"/>
    <s v="08FZP0013Z"/>
    <m/>
    <m/>
    <n v="0"/>
    <n v="11"/>
    <n v="10"/>
    <n v="21"/>
    <n v="0"/>
    <n v="0"/>
    <n v="0"/>
    <n v="11"/>
    <n v="10"/>
    <n v="21"/>
    <n v="0"/>
    <n v="0"/>
    <n v="0"/>
    <n v="9"/>
    <n v="15"/>
    <n v="24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158C"/>
    <n v="1"/>
    <s v="INSTITUTO COLLAGE"/>
    <n v="37"/>
    <s v="JUÁREZ"/>
    <n v="1"/>
    <s v="JUĂREZ"/>
    <s v="CALLE ALPISTE"/>
    <n v="10121"/>
    <s v="JUÁREZ"/>
    <s v="PARTICULAR"/>
    <x v="2"/>
    <x v="4"/>
    <x v="0"/>
    <x v="0"/>
    <s v="08FZP0016X"/>
    <m/>
    <m/>
    <n v="0"/>
    <n v="10"/>
    <n v="7"/>
    <n v="17"/>
    <n v="0"/>
    <n v="0"/>
    <n v="0"/>
    <n v="10"/>
    <n v="7"/>
    <n v="17"/>
    <n v="0"/>
    <n v="0"/>
    <n v="0"/>
    <n v="0"/>
    <n v="0"/>
    <n v="0"/>
    <n v="3"/>
    <n v="4"/>
    <n v="7"/>
    <n v="6"/>
    <n v="7"/>
    <n v="13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1"/>
    <n v="0"/>
    <n v="0"/>
    <n v="0"/>
    <n v="1"/>
    <n v="1"/>
    <n v="2"/>
    <n v="0"/>
    <n v="9"/>
    <n v="0"/>
    <n v="1"/>
    <n v="0"/>
    <n v="0"/>
    <n v="0"/>
    <n v="0"/>
    <n v="0"/>
    <n v="0"/>
    <n v="1"/>
    <n v="1"/>
    <n v="2"/>
    <n v="2"/>
    <n v="1"/>
  </r>
  <r>
    <s v="08PJN0159B"/>
    <n v="1"/>
    <s v="PREESCOLAR PEQUEĂ‘OS GENIOS RELIZ"/>
    <n v="19"/>
    <s v="CHIHUAHUA"/>
    <n v="1"/>
    <s v="CHIHUAHUA"/>
    <s v="CALLE SAN PEDRO DE JESUS MALDONADO"/>
    <n v="2907"/>
    <s v="CHIHUAHUA"/>
    <s v="PARTICULAR"/>
    <x v="2"/>
    <x v="4"/>
    <x v="0"/>
    <x v="0"/>
    <s v="08FZP0012A"/>
    <m/>
    <m/>
    <n v="0"/>
    <n v="7"/>
    <n v="8"/>
    <n v="15"/>
    <n v="0"/>
    <n v="0"/>
    <n v="0"/>
    <n v="7"/>
    <n v="8"/>
    <n v="15"/>
    <n v="0"/>
    <n v="0"/>
    <n v="0"/>
    <n v="12"/>
    <n v="11"/>
    <n v="23"/>
    <n v="0"/>
    <n v="0"/>
    <n v="0"/>
    <n v="0"/>
    <n v="0"/>
    <n v="0"/>
    <n v="0"/>
    <n v="0"/>
    <n v="0"/>
    <n v="0"/>
    <n v="0"/>
    <n v="0"/>
    <n v="0"/>
    <n v="0"/>
    <n v="0"/>
    <n v="12"/>
    <n v="11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60R"/>
    <n v="1"/>
    <s v="CENTRO EDUCATIVO SALESIANO DOMINGO SAVIO"/>
    <n v="37"/>
    <s v="JUÁREZ"/>
    <n v="1"/>
    <s v="JUĂREZ"/>
    <s v="CALLE FIDEL ĂVILA"/>
    <n v="4326"/>
    <s v="JUÁREZ"/>
    <s v="PARTICULAR"/>
    <x v="2"/>
    <x v="4"/>
    <x v="0"/>
    <x v="0"/>
    <s v="08FZP0016X"/>
    <m/>
    <m/>
    <n v="0"/>
    <n v="0"/>
    <n v="1"/>
    <n v="1"/>
    <n v="0"/>
    <n v="0"/>
    <n v="0"/>
    <n v="0"/>
    <n v="1"/>
    <n v="1"/>
    <n v="0"/>
    <n v="0"/>
    <n v="0"/>
    <n v="0"/>
    <n v="0"/>
    <n v="0"/>
    <n v="1"/>
    <n v="0"/>
    <n v="1"/>
    <n v="2"/>
    <n v="5"/>
    <n v="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161Q"/>
    <n v="1"/>
    <s v="LICEO INTERNACIONAL DE CHIHUAHUA"/>
    <n v="19"/>
    <s v="CHIHUAHUA"/>
    <n v="1"/>
    <s v="CHIHUAHUA"/>
    <s v="AVENIDA DIVISIĂ“N DEL NORTE"/>
    <n v="102"/>
    <s v="CHIHUAHUA"/>
    <s v="PARTICULAR"/>
    <x v="2"/>
    <x v="4"/>
    <x v="0"/>
    <x v="0"/>
    <s v="08FZP0008O"/>
    <m/>
    <m/>
    <n v="0"/>
    <n v="12"/>
    <n v="16"/>
    <n v="28"/>
    <n v="0"/>
    <n v="0"/>
    <n v="0"/>
    <n v="12"/>
    <n v="16"/>
    <n v="28"/>
    <n v="0"/>
    <n v="0"/>
    <n v="0"/>
    <n v="10"/>
    <n v="10"/>
    <n v="20"/>
    <n v="16"/>
    <n v="23"/>
    <n v="39"/>
    <n v="6"/>
    <n v="9"/>
    <n v="15"/>
    <n v="0"/>
    <n v="0"/>
    <n v="0"/>
    <n v="0"/>
    <n v="0"/>
    <n v="0"/>
    <n v="0"/>
    <n v="0"/>
    <n v="0"/>
    <n v="32"/>
    <n v="42"/>
    <n v="74"/>
    <n v="1"/>
    <n v="2"/>
    <n v="1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1"/>
    <n v="0"/>
    <n v="2"/>
    <n v="0"/>
    <n v="0"/>
    <n v="0"/>
    <n v="2"/>
    <n v="0"/>
    <n v="4"/>
    <n v="0"/>
    <n v="14"/>
    <n v="0"/>
    <n v="4"/>
    <n v="1"/>
    <n v="2"/>
    <n v="1"/>
    <n v="0"/>
    <n v="0"/>
    <n v="0"/>
    <n v="0"/>
    <n v="4"/>
    <n v="3"/>
    <n v="3"/>
    <n v="1"/>
  </r>
  <r>
    <s v="08PJN0162P"/>
    <n v="1"/>
    <s v="CENTRO EDUCATIVO ALBERT BANDURA"/>
    <n v="37"/>
    <s v="JUÁREZ"/>
    <n v="1"/>
    <s v="JUĂREZ"/>
    <s v="CALLE RĂŤO CONCHOS"/>
    <n v="1131"/>
    <s v="JUÁREZ"/>
    <s v="PARTICULAR"/>
    <x v="2"/>
    <x v="4"/>
    <x v="0"/>
    <x v="0"/>
    <s v="08FZP0016X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63O"/>
    <n v="1"/>
    <s v="CENTRO DE ATENCIĂ“N INFANTIL Y PREESCOLAR COLEGIO GRIEGO"/>
    <n v="37"/>
    <s v="JUÁREZ"/>
    <n v="1"/>
    <s v="JUĂREZ"/>
    <s v="CALLE EJIDO EL PALMITO"/>
    <n v="1111"/>
    <s v="JUÁREZ"/>
    <s v="PARTICULAR"/>
    <x v="2"/>
    <x v="4"/>
    <x v="0"/>
    <x v="0"/>
    <s v="08FZP0016X"/>
    <m/>
    <m/>
    <n v="0"/>
    <n v="0"/>
    <n v="0"/>
    <n v="0"/>
    <n v="0"/>
    <n v="0"/>
    <n v="0"/>
    <n v="0"/>
    <n v="0"/>
    <n v="0"/>
    <n v="0"/>
    <n v="0"/>
    <n v="0"/>
    <n v="11"/>
    <n v="9"/>
    <n v="20"/>
    <n v="8"/>
    <n v="7"/>
    <n v="15"/>
    <n v="6"/>
    <n v="7"/>
    <n v="13"/>
    <n v="0"/>
    <n v="0"/>
    <n v="0"/>
    <n v="0"/>
    <n v="0"/>
    <n v="0"/>
    <n v="0"/>
    <n v="0"/>
    <n v="0"/>
    <n v="25"/>
    <n v="23"/>
    <n v="48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2"/>
    <n v="2"/>
    <n v="1"/>
  </r>
  <r>
    <s v="08PJN0164N"/>
    <n v="1"/>
    <s v="CENTRO EDUCATIVO NIKOLA TESLA"/>
    <n v="19"/>
    <s v="CHIHUAHUA"/>
    <n v="1"/>
    <s v="CHIHUAHUA"/>
    <s v="CALLE TRASVIĂ‘A Y RETES"/>
    <n v="5304"/>
    <s v="CHIHUAHUA"/>
    <s v="PARTICULAR"/>
    <x v="2"/>
    <x v="4"/>
    <x v="0"/>
    <x v="0"/>
    <s v="08FZP0001V"/>
    <m/>
    <m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0"/>
    <n v="0"/>
    <n v="0"/>
    <n v="0"/>
    <n v="1"/>
    <n v="1"/>
    <n v="0"/>
    <n v="0"/>
    <n v="6"/>
    <n v="0"/>
    <n v="1"/>
    <n v="0"/>
    <n v="0"/>
    <n v="0"/>
    <n v="0"/>
    <n v="0"/>
    <n v="0"/>
    <n v="1"/>
    <n v="1"/>
    <n v="3"/>
    <n v="1"/>
    <n v="1"/>
  </r>
  <r>
    <s v="08PJN0165M"/>
    <n v="1"/>
    <s v="INSTITUTO NEW EDGE DE JUĂREZ"/>
    <n v="37"/>
    <s v="JUÁREZ"/>
    <n v="1"/>
    <s v="JUĂREZ"/>
    <s v="CALLE LAGO DE PĂTZCUARO"/>
    <n v="802"/>
    <s v="JUÁREZ"/>
    <s v="PARTICULAR"/>
    <x v="2"/>
    <x v="4"/>
    <x v="0"/>
    <x v="0"/>
    <s v="08FZP0016X"/>
    <m/>
    <m/>
    <n v="0"/>
    <n v="0"/>
    <n v="0"/>
    <n v="0"/>
    <n v="0"/>
    <n v="0"/>
    <n v="0"/>
    <n v="0"/>
    <n v="0"/>
    <n v="0"/>
    <n v="0"/>
    <n v="0"/>
    <n v="0"/>
    <n v="2"/>
    <n v="1"/>
    <n v="3"/>
    <n v="4"/>
    <n v="6"/>
    <n v="10"/>
    <n v="4"/>
    <n v="2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2"/>
    <n v="1"/>
    <n v="1"/>
  </r>
  <r>
    <s v="08PJN0166L"/>
    <n v="1"/>
    <s v="COLEGIO SEMILLAS CREATIVAS"/>
    <n v="19"/>
    <s v="CHIHUAHUA"/>
    <n v="1"/>
    <s v="CHIHUAHUA"/>
    <s v="CALLE PELĂŤCANO"/>
    <n v="5526"/>
    <s v="CHIHUAHUA"/>
    <s v="PARTICULAR"/>
    <x v="2"/>
    <x v="4"/>
    <x v="0"/>
    <x v="0"/>
    <s v="08FZP0004S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67K"/>
    <n v="1"/>
    <s v="MONTESSORI REAL ESCONDIDO"/>
    <n v="19"/>
    <s v="CHIHUAHUA"/>
    <n v="1"/>
    <s v="CHIHUAHUA"/>
    <s v="AVENIDA REAL ESCONDIDO SUR"/>
    <n v="6703"/>
    <s v="CHIHUAHUA"/>
    <s v="PARTICULAR"/>
    <x v="2"/>
    <x v="4"/>
    <x v="0"/>
    <x v="0"/>
    <s v="08FZP0012A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68J"/>
    <n v="1"/>
    <s v="COLEGIO INGLĂ‰S DE DURANGO, CAMPUS CHIHUAHUA"/>
    <n v="19"/>
    <s v="CHIHUAHUA"/>
    <n v="1"/>
    <s v="CHIHUAHUA"/>
    <s v="PROLONGACIĂ“N AVENIDA DE LA CANTERA"/>
    <n v="9901"/>
    <s v="CHIHUAHUA"/>
    <s v="PARTICULAR"/>
    <x v="2"/>
    <x v="4"/>
    <x v="0"/>
    <x v="0"/>
    <s v="08FZP0001V"/>
    <m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09T"/>
    <n v="1"/>
    <s v="INSTITUTO TERESA DE AVILA A C"/>
    <n v="37"/>
    <s v="JUÁREZ"/>
    <n v="1"/>
    <s v="JUĂREZ"/>
    <s v="CALLE BOSQUES DE JACARANDAS"/>
    <n v="7810"/>
    <s v="JUÁREZ"/>
    <s v="PARTICULAR"/>
    <x v="2"/>
    <x v="4"/>
    <x v="0"/>
    <x v="0"/>
    <s v="08FZP0007P"/>
    <m/>
    <s v="08ADG0011N"/>
    <n v="0"/>
    <n v="32"/>
    <n v="33"/>
    <n v="65"/>
    <n v="0"/>
    <n v="0"/>
    <n v="0"/>
    <n v="32"/>
    <n v="33"/>
    <n v="65"/>
    <n v="0"/>
    <n v="0"/>
    <n v="0"/>
    <n v="4"/>
    <n v="2"/>
    <n v="6"/>
    <n v="13"/>
    <n v="12"/>
    <n v="25"/>
    <n v="16"/>
    <n v="14"/>
    <n v="30"/>
    <n v="0"/>
    <n v="0"/>
    <n v="0"/>
    <n v="0"/>
    <n v="0"/>
    <n v="0"/>
    <n v="0"/>
    <n v="0"/>
    <n v="0"/>
    <n v="33"/>
    <n v="28"/>
    <n v="61"/>
    <n v="1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1"/>
    <n v="0"/>
    <n v="0"/>
    <n v="0"/>
    <n v="2"/>
    <n v="1"/>
    <n v="4"/>
    <n v="0"/>
    <n v="13"/>
    <n v="0"/>
    <n v="3"/>
    <n v="1"/>
    <n v="0"/>
    <n v="0"/>
    <n v="0"/>
    <n v="0"/>
    <n v="0"/>
    <n v="2"/>
    <n v="3"/>
    <n v="6"/>
    <n v="5"/>
    <n v="1"/>
  </r>
  <r>
    <s v="08PJN0210I"/>
    <n v="1"/>
    <s v="COLEGIO CASA MONTESSORI"/>
    <n v="37"/>
    <s v="JUÁREZ"/>
    <n v="1"/>
    <s v="JUĂREZ"/>
    <s v="CALLE BOSQUES DE JACARANDA"/>
    <n v="8370"/>
    <s v="JUÁREZ"/>
    <s v="PARTICULAR"/>
    <x v="2"/>
    <x v="4"/>
    <x v="0"/>
    <x v="0"/>
    <s v="08FZP0007P"/>
    <m/>
    <s v="08ADG0011N"/>
    <n v="0"/>
    <n v="36"/>
    <n v="39"/>
    <n v="75"/>
    <n v="0"/>
    <n v="0"/>
    <n v="0"/>
    <n v="36"/>
    <n v="39"/>
    <n v="75"/>
    <n v="0"/>
    <n v="0"/>
    <n v="0"/>
    <n v="11"/>
    <n v="12"/>
    <n v="23"/>
    <n v="12"/>
    <n v="15"/>
    <n v="27"/>
    <n v="14"/>
    <n v="11"/>
    <n v="25"/>
    <n v="0"/>
    <n v="0"/>
    <n v="0"/>
    <n v="0"/>
    <n v="0"/>
    <n v="0"/>
    <n v="0"/>
    <n v="0"/>
    <n v="0"/>
    <n v="37"/>
    <n v="38"/>
    <n v="75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8"/>
    <n v="0"/>
    <n v="13"/>
    <n v="0"/>
    <n v="3"/>
    <n v="0"/>
    <n v="0"/>
    <n v="0"/>
    <n v="0"/>
    <n v="0"/>
    <n v="0"/>
    <n v="3"/>
    <n v="3"/>
    <n v="9"/>
    <n v="9"/>
    <n v="1"/>
  </r>
  <r>
    <s v="08PJN0211H"/>
    <n v="1"/>
    <s v="CUAUHTEMOC"/>
    <n v="17"/>
    <s v="CUAUHTÉMOC"/>
    <n v="1"/>
    <s v="CUAUHTĂ‰MOC"/>
    <s v="CALLE HIDALGO"/>
    <n v="1579"/>
    <s v="CUAUHTÉMOC"/>
    <s v="PARTICULAR"/>
    <x v="2"/>
    <x v="4"/>
    <x v="0"/>
    <x v="0"/>
    <s v="08FZP0009N"/>
    <m/>
    <s v="08ADG0011N"/>
    <n v="0"/>
    <n v="41"/>
    <n v="54"/>
    <n v="95"/>
    <n v="0"/>
    <n v="0"/>
    <n v="0"/>
    <n v="41"/>
    <n v="54"/>
    <n v="95"/>
    <n v="0"/>
    <n v="0"/>
    <n v="0"/>
    <n v="4"/>
    <n v="11"/>
    <n v="15"/>
    <n v="17"/>
    <n v="23"/>
    <n v="40"/>
    <n v="13"/>
    <n v="27"/>
    <n v="40"/>
    <n v="0"/>
    <n v="0"/>
    <n v="0"/>
    <n v="0"/>
    <n v="0"/>
    <n v="0"/>
    <n v="0"/>
    <n v="0"/>
    <n v="0"/>
    <n v="34"/>
    <n v="61"/>
    <n v="95"/>
    <n v="1"/>
    <n v="0"/>
    <n v="0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212G"/>
    <n v="1"/>
    <s v="COLEGIO LA PAZ A.C."/>
    <n v="21"/>
    <s v="DELICIAS"/>
    <n v="1"/>
    <s v="DELICIAS"/>
    <s v="CALLE CUARTA ORIENTE"/>
    <n v="416"/>
    <s v="DELICIAS"/>
    <s v="PARTICULAR"/>
    <x v="2"/>
    <x v="4"/>
    <x v="0"/>
    <x v="0"/>
    <s v="08FZP0006Q"/>
    <s v="08FJZ0003Z"/>
    <s v="08ADG0011N"/>
    <n v="0"/>
    <n v="47"/>
    <n v="43"/>
    <n v="90"/>
    <n v="0"/>
    <n v="0"/>
    <n v="0"/>
    <n v="47"/>
    <n v="43"/>
    <n v="90"/>
    <n v="0"/>
    <n v="0"/>
    <n v="0"/>
    <n v="7"/>
    <n v="4"/>
    <n v="11"/>
    <n v="23"/>
    <n v="17"/>
    <n v="40"/>
    <n v="22"/>
    <n v="18"/>
    <n v="40"/>
    <n v="0"/>
    <n v="0"/>
    <n v="0"/>
    <n v="0"/>
    <n v="0"/>
    <n v="0"/>
    <n v="0"/>
    <n v="0"/>
    <n v="0"/>
    <n v="52"/>
    <n v="39"/>
    <n v="91"/>
    <n v="1"/>
    <n v="2"/>
    <n v="0"/>
    <n v="0"/>
    <n v="0"/>
    <n v="0"/>
    <n v="1"/>
    <n v="4"/>
    <n v="0"/>
    <n v="1"/>
    <n v="0"/>
    <n v="0"/>
    <n v="0"/>
    <n v="0"/>
    <n v="0"/>
    <n v="0"/>
    <n v="0"/>
    <n v="0"/>
    <n v="0"/>
    <n v="3"/>
    <n v="1"/>
    <n v="0"/>
    <n v="2"/>
    <n v="0"/>
    <n v="0"/>
    <n v="0"/>
    <n v="0"/>
    <n v="1"/>
    <n v="0"/>
    <n v="4"/>
    <n v="0"/>
    <n v="12"/>
    <n v="0"/>
    <n v="4"/>
    <n v="1"/>
    <n v="2"/>
    <n v="0"/>
    <n v="0"/>
    <n v="0"/>
    <n v="0"/>
    <n v="1"/>
    <n v="4"/>
    <n v="5"/>
    <n v="5"/>
    <n v="1"/>
  </r>
  <r>
    <s v="08PJN0215D"/>
    <n v="1"/>
    <s v="COLEGIO GIL ESPARZA A C"/>
    <n v="19"/>
    <s v="CHIHUAHUA"/>
    <n v="1"/>
    <s v="CHIHUAHUA"/>
    <s v="CALLE 10A"/>
    <n v="2410"/>
    <s v="CHIHUAHUA"/>
    <s v="PARTICULAR"/>
    <x v="2"/>
    <x v="4"/>
    <x v="0"/>
    <x v="0"/>
    <s v="08FZP0012A"/>
    <m/>
    <s v="08ADG0011N"/>
    <n v="0"/>
    <n v="10"/>
    <n v="27"/>
    <n v="37"/>
    <n v="0"/>
    <n v="0"/>
    <n v="0"/>
    <n v="10"/>
    <n v="27"/>
    <n v="37"/>
    <n v="0"/>
    <n v="0"/>
    <n v="0"/>
    <n v="3"/>
    <n v="3"/>
    <n v="6"/>
    <n v="4"/>
    <n v="7"/>
    <n v="11"/>
    <n v="4"/>
    <n v="10"/>
    <n v="14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1"/>
    <n v="2"/>
    <n v="0"/>
    <n v="9"/>
    <n v="0"/>
    <n v="3"/>
    <n v="1"/>
    <n v="1"/>
    <n v="1"/>
    <n v="0"/>
    <n v="0"/>
    <n v="0"/>
    <n v="0"/>
    <n v="3"/>
    <n v="3"/>
    <n v="3"/>
    <n v="1"/>
  </r>
  <r>
    <s v="08PJN0218A"/>
    <n v="1"/>
    <s v="MELCHOR OCAMPO"/>
    <n v="21"/>
    <s v="DELICIAS"/>
    <n v="1"/>
    <s v="DELICIAS"/>
    <s v="AVENIDA DEL PARQUE"/>
    <n v="2"/>
    <s v="DELICIAS"/>
    <s v="PARTICULAR"/>
    <x v="2"/>
    <x v="4"/>
    <x v="0"/>
    <x v="0"/>
    <s v="08FZP0006Q"/>
    <s v="08FJZ0003Z"/>
    <s v="08ADG0011N"/>
    <n v="0"/>
    <n v="10"/>
    <n v="17"/>
    <n v="27"/>
    <n v="0"/>
    <n v="0"/>
    <n v="0"/>
    <n v="10"/>
    <n v="17"/>
    <n v="27"/>
    <n v="0"/>
    <n v="0"/>
    <n v="0"/>
    <n v="0"/>
    <n v="0"/>
    <n v="0"/>
    <n v="2"/>
    <n v="9"/>
    <n v="11"/>
    <n v="6"/>
    <n v="7"/>
    <n v="13"/>
    <n v="0"/>
    <n v="0"/>
    <n v="0"/>
    <n v="0"/>
    <n v="0"/>
    <n v="0"/>
    <n v="0"/>
    <n v="0"/>
    <n v="0"/>
    <n v="8"/>
    <n v="16"/>
    <n v="24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2"/>
    <n v="2"/>
    <n v="1"/>
  </r>
  <r>
    <s v="08PJN0225K"/>
    <n v="1"/>
    <s v="CENTRO INFANTIL BILINGUE"/>
    <n v="19"/>
    <s v="CHIHUAHUA"/>
    <n v="1"/>
    <s v="CHIHUAHUA"/>
    <s v="CALLE CARBONEL"/>
    <n v="5500"/>
    <s v="CHIHUAHUA"/>
    <s v="PARTICULAR"/>
    <x v="2"/>
    <x v="4"/>
    <x v="0"/>
    <x v="0"/>
    <s v="08FZP0008O"/>
    <s v="08FJZ0003Z"/>
    <s v="08ADG0011N"/>
    <n v="0"/>
    <n v="32"/>
    <n v="28"/>
    <n v="60"/>
    <n v="0"/>
    <n v="0"/>
    <n v="0"/>
    <n v="32"/>
    <n v="28"/>
    <n v="60"/>
    <n v="0"/>
    <n v="0"/>
    <n v="0"/>
    <n v="10"/>
    <n v="8"/>
    <n v="18"/>
    <n v="11"/>
    <n v="4"/>
    <n v="15"/>
    <n v="12"/>
    <n v="10"/>
    <n v="22"/>
    <n v="0"/>
    <n v="0"/>
    <n v="0"/>
    <n v="0"/>
    <n v="0"/>
    <n v="0"/>
    <n v="0"/>
    <n v="0"/>
    <n v="0"/>
    <n v="33"/>
    <n v="22"/>
    <n v="55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3"/>
    <n v="0"/>
    <n v="3"/>
    <n v="0"/>
    <n v="11"/>
    <n v="0"/>
    <n v="3"/>
    <n v="0"/>
    <n v="0"/>
    <n v="0"/>
    <n v="0"/>
    <n v="0"/>
    <n v="0"/>
    <n v="3"/>
    <n v="3"/>
    <n v="7"/>
    <n v="6"/>
    <n v="1"/>
  </r>
  <r>
    <s v="08PJN0238O"/>
    <n v="1"/>
    <s v="JARDIN DE NIĂ‘OS BILINGUE"/>
    <n v="19"/>
    <s v="CHIHUAHUA"/>
    <n v="1"/>
    <s v="CHIHUAHUA"/>
    <s v="CALLE OCEANO PACIFICO"/>
    <n v="2325"/>
    <s v="CHIHUAHUA"/>
    <s v="PARTICULAR"/>
    <x v="2"/>
    <x v="4"/>
    <x v="0"/>
    <x v="0"/>
    <s v="08FZP0013Z"/>
    <m/>
    <s v="08ADG0011N"/>
    <n v="0"/>
    <n v="36"/>
    <n v="33"/>
    <n v="69"/>
    <n v="0"/>
    <n v="0"/>
    <n v="0"/>
    <n v="36"/>
    <n v="33"/>
    <n v="69"/>
    <n v="0"/>
    <n v="0"/>
    <n v="0"/>
    <n v="12"/>
    <n v="5"/>
    <n v="17"/>
    <n v="11"/>
    <n v="6"/>
    <n v="17"/>
    <n v="10"/>
    <n v="13"/>
    <n v="23"/>
    <n v="0"/>
    <n v="0"/>
    <n v="0"/>
    <n v="0"/>
    <n v="0"/>
    <n v="0"/>
    <n v="0"/>
    <n v="0"/>
    <n v="0"/>
    <n v="33"/>
    <n v="24"/>
    <n v="57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3"/>
    <n v="0"/>
    <n v="7"/>
    <n v="0"/>
    <n v="15"/>
    <n v="0"/>
    <n v="3"/>
    <n v="0"/>
    <n v="1"/>
    <n v="0"/>
    <n v="0"/>
    <n v="0"/>
    <n v="0"/>
    <n v="2"/>
    <n v="3"/>
    <n v="6"/>
    <n v="6"/>
    <n v="1"/>
  </r>
  <r>
    <s v="08PJN0239N"/>
    <n v="1"/>
    <s v="INSTITUTO GUIA DEL NIĂ‘O CHIHUAHUENSE"/>
    <n v="19"/>
    <s v="CHIHUAHUA"/>
    <n v="1"/>
    <s v="CHIHUAHUA"/>
    <s v="AVENIDA GLANDORFF"/>
    <n v="3104"/>
    <s v="CHIHUAHUA"/>
    <s v="PARTICULAR"/>
    <x v="2"/>
    <x v="4"/>
    <x v="0"/>
    <x v="0"/>
    <s v="08FZP0004S"/>
    <s v="08FJZ0003Z"/>
    <s v="08ADG0011N"/>
    <n v="0"/>
    <n v="9"/>
    <n v="3"/>
    <n v="12"/>
    <n v="0"/>
    <n v="0"/>
    <n v="0"/>
    <n v="9"/>
    <n v="3"/>
    <n v="12"/>
    <n v="0"/>
    <n v="0"/>
    <n v="0"/>
    <n v="1"/>
    <n v="2"/>
    <n v="3"/>
    <n v="1"/>
    <n v="0"/>
    <n v="1"/>
    <n v="6"/>
    <n v="0"/>
    <n v="6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252H"/>
    <n v="1"/>
    <s v="RUDYARD KIPLING BILINGUE"/>
    <n v="19"/>
    <s v="CHIHUAHUA"/>
    <n v="1"/>
    <s v="CHIHUAHUA"/>
    <s v="CALLE LUIS DE ANGOSTURAS"/>
    <n v="606"/>
    <s v="CHIHUAHUA"/>
    <s v="PARTICULAR"/>
    <x v="2"/>
    <x v="4"/>
    <x v="0"/>
    <x v="0"/>
    <s v="08FZP0008O"/>
    <s v="08FJZ0003Z"/>
    <s v="08ADG0011N"/>
    <n v="0"/>
    <n v="14"/>
    <n v="11"/>
    <n v="25"/>
    <n v="0"/>
    <n v="0"/>
    <n v="0"/>
    <n v="14"/>
    <n v="11"/>
    <n v="25"/>
    <n v="0"/>
    <n v="0"/>
    <n v="0"/>
    <n v="0"/>
    <n v="2"/>
    <n v="2"/>
    <n v="1"/>
    <n v="6"/>
    <n v="7"/>
    <n v="7"/>
    <n v="1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2"/>
    <n v="0"/>
    <n v="1"/>
    <n v="0"/>
    <n v="0"/>
    <n v="0"/>
    <n v="0"/>
    <n v="1"/>
    <n v="1"/>
    <n v="5"/>
    <n v="0"/>
    <n v="12"/>
    <n v="0"/>
    <n v="1"/>
    <n v="0"/>
    <n v="0"/>
    <n v="0"/>
    <n v="0"/>
    <n v="0"/>
    <n v="0"/>
    <n v="1"/>
    <n v="1"/>
    <n v="3"/>
    <n v="3"/>
    <n v="1"/>
  </r>
  <r>
    <s v="08PJN0258B"/>
    <n v="1"/>
    <s v="C.D.I. MI MUNDO"/>
    <n v="19"/>
    <s v="CHIHUAHUA"/>
    <n v="1"/>
    <s v="CHIHUAHUA"/>
    <s v="CALLE 25"/>
    <n v="2502"/>
    <s v="CHIHUAHUA"/>
    <s v="PARTICULAR"/>
    <x v="2"/>
    <x v="4"/>
    <x v="0"/>
    <x v="0"/>
    <s v="08FZP0012A"/>
    <m/>
    <s v="08ADG0011N"/>
    <n v="0"/>
    <n v="39"/>
    <n v="53"/>
    <n v="92"/>
    <n v="0"/>
    <n v="0"/>
    <n v="0"/>
    <n v="39"/>
    <n v="53"/>
    <n v="92"/>
    <n v="0"/>
    <n v="0"/>
    <n v="0"/>
    <n v="5"/>
    <n v="10"/>
    <n v="15"/>
    <n v="13"/>
    <n v="16"/>
    <n v="29"/>
    <n v="14"/>
    <n v="20"/>
    <n v="34"/>
    <n v="0"/>
    <n v="0"/>
    <n v="0"/>
    <n v="0"/>
    <n v="0"/>
    <n v="0"/>
    <n v="0"/>
    <n v="0"/>
    <n v="0"/>
    <n v="32"/>
    <n v="46"/>
    <n v="78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1"/>
    <n v="0"/>
    <n v="0"/>
    <n v="0"/>
    <n v="2"/>
    <n v="1"/>
    <n v="8"/>
    <n v="0"/>
    <n v="19"/>
    <n v="0"/>
    <n v="5"/>
    <n v="1"/>
    <n v="2"/>
    <n v="2"/>
    <n v="0"/>
    <n v="0"/>
    <n v="0"/>
    <n v="0"/>
    <n v="5"/>
    <n v="5"/>
    <n v="5"/>
    <n v="1"/>
  </r>
  <r>
    <s v="08PJN0260Q"/>
    <n v="1"/>
    <s v="CENTRO DE DESARROLLO INFANTIL"/>
    <n v="37"/>
    <s v="JUÁREZ"/>
    <n v="1"/>
    <s v="JUĂREZ"/>
    <s v="CALLE CASCADA"/>
    <n v="1446"/>
    <s v="JUÁREZ"/>
    <s v="PARTICULAR"/>
    <x v="2"/>
    <x v="4"/>
    <x v="0"/>
    <x v="0"/>
    <s v="08FZP0016X"/>
    <m/>
    <s v="08ADG0011N"/>
    <n v="0"/>
    <n v="12"/>
    <n v="7"/>
    <n v="19"/>
    <n v="0"/>
    <n v="0"/>
    <n v="0"/>
    <n v="12"/>
    <n v="7"/>
    <n v="19"/>
    <n v="0"/>
    <n v="0"/>
    <n v="0"/>
    <n v="0"/>
    <n v="0"/>
    <n v="0"/>
    <n v="5"/>
    <n v="5"/>
    <n v="10"/>
    <n v="12"/>
    <n v="4"/>
    <n v="16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2"/>
    <n v="1"/>
  </r>
  <r>
    <s v="08PJN0263N"/>
    <n v="1"/>
    <s v="CARMEN IBARRA DE BRISEĂ‘O"/>
    <n v="11"/>
    <s v="CAMARGO"/>
    <n v="1"/>
    <s v="SANTA ROSALĂŤA DE CAMARGO"/>
    <s v="CALLE LERDO DE TEJADA"/>
    <n v="1309"/>
    <s v="DELICIAS"/>
    <s v="PARTICULAR"/>
    <x v="2"/>
    <x v="4"/>
    <x v="0"/>
    <x v="0"/>
    <s v="08FZP0015Y"/>
    <m/>
    <s v="08ADG0057I"/>
    <n v="3"/>
    <n v="8"/>
    <n v="4"/>
    <n v="12"/>
    <n v="0"/>
    <n v="0"/>
    <n v="0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65L"/>
    <n v="1"/>
    <s v="INSTITUTO LAS AMERICAS"/>
    <n v="32"/>
    <s v="HIDALGO DEL PARRAL"/>
    <n v="1"/>
    <s v="HIDALGO DEL PARRAL"/>
    <s v="CALLE SOR JUANA INES DE LA CRUZ"/>
    <n v="2"/>
    <s v="HIDALGO DEL PARRAL"/>
    <s v="PARTICULAR"/>
    <x v="2"/>
    <x v="4"/>
    <x v="0"/>
    <x v="0"/>
    <s v="08FZP0003T"/>
    <m/>
    <s v="08ADG0011N"/>
    <n v="0"/>
    <n v="26"/>
    <n v="43"/>
    <n v="69"/>
    <n v="0"/>
    <n v="0"/>
    <n v="0"/>
    <n v="26"/>
    <n v="43"/>
    <n v="69"/>
    <n v="0"/>
    <n v="0"/>
    <n v="0"/>
    <n v="10"/>
    <n v="4"/>
    <n v="14"/>
    <n v="10"/>
    <n v="18"/>
    <n v="28"/>
    <n v="12"/>
    <n v="13"/>
    <n v="25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1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PJN0270X"/>
    <n v="1"/>
    <s v="INSTITUTO PANAMERICANO TRILINGUE"/>
    <n v="19"/>
    <s v="CHIHUAHUA"/>
    <n v="1"/>
    <s v="CHIHUAHUA"/>
    <s v="CALLE REPUBLICA DE ECUADOR"/>
    <n v="303"/>
    <s v="CHIHUAHUA"/>
    <s v="PARTICULAR"/>
    <x v="2"/>
    <x v="4"/>
    <x v="0"/>
    <x v="0"/>
    <s v="08FZP0010C"/>
    <m/>
    <m/>
    <n v="0"/>
    <n v="115"/>
    <n v="120"/>
    <n v="235"/>
    <n v="0"/>
    <n v="0"/>
    <n v="0"/>
    <n v="115"/>
    <n v="120"/>
    <n v="235"/>
    <n v="0"/>
    <n v="0"/>
    <n v="0"/>
    <n v="28"/>
    <n v="21"/>
    <n v="49"/>
    <n v="37"/>
    <n v="35"/>
    <n v="72"/>
    <n v="31"/>
    <n v="48"/>
    <n v="79"/>
    <n v="0"/>
    <n v="0"/>
    <n v="0"/>
    <n v="0"/>
    <n v="0"/>
    <n v="0"/>
    <n v="0"/>
    <n v="0"/>
    <n v="0"/>
    <n v="96"/>
    <n v="104"/>
    <n v="200"/>
    <n v="0"/>
    <n v="0"/>
    <n v="2"/>
    <n v="0"/>
    <n v="0"/>
    <n v="0"/>
    <n v="5"/>
    <n v="7"/>
    <n v="0"/>
    <n v="0"/>
    <n v="0"/>
    <n v="1"/>
    <n v="0"/>
    <n v="0"/>
    <n v="0"/>
    <n v="0"/>
    <n v="0"/>
    <n v="0"/>
    <n v="0"/>
    <n v="7"/>
    <n v="1"/>
    <n v="2"/>
    <n v="0"/>
    <n v="0"/>
    <n v="0"/>
    <n v="0"/>
    <n v="0"/>
    <n v="5"/>
    <n v="0"/>
    <n v="5"/>
    <n v="0"/>
    <n v="21"/>
    <n v="0"/>
    <n v="7"/>
    <n v="0"/>
    <n v="0"/>
    <n v="2"/>
    <n v="0"/>
    <n v="0"/>
    <n v="0"/>
    <n v="5"/>
    <n v="7"/>
    <n v="14"/>
    <n v="12"/>
    <n v="1"/>
  </r>
  <r>
    <s v="08PJN0272V"/>
    <n v="1"/>
    <s v="COLEGIO DE CHIHUAHUA"/>
    <n v="19"/>
    <s v="CHIHUAHUA"/>
    <n v="1"/>
    <s v="CHIHUAHUA"/>
    <s v="CALLE PELICANOS"/>
    <n v="5301"/>
    <s v="CHIHUAHUA"/>
    <s v="PARTICULAR"/>
    <x v="2"/>
    <x v="4"/>
    <x v="0"/>
    <x v="0"/>
    <s v="08FZP0012A"/>
    <m/>
    <s v="08ADG0011N"/>
    <n v="0"/>
    <n v="65"/>
    <n v="83"/>
    <n v="148"/>
    <n v="0"/>
    <n v="0"/>
    <n v="0"/>
    <n v="65"/>
    <n v="83"/>
    <n v="148"/>
    <n v="0"/>
    <n v="0"/>
    <n v="0"/>
    <n v="16"/>
    <n v="10"/>
    <n v="26"/>
    <n v="23"/>
    <n v="31"/>
    <n v="54"/>
    <n v="26"/>
    <n v="28"/>
    <n v="54"/>
    <n v="0"/>
    <n v="0"/>
    <n v="0"/>
    <n v="0"/>
    <n v="0"/>
    <n v="0"/>
    <n v="0"/>
    <n v="0"/>
    <n v="0"/>
    <n v="65"/>
    <n v="69"/>
    <n v="134"/>
    <n v="0"/>
    <n v="0"/>
    <n v="0"/>
    <n v="0"/>
    <n v="0"/>
    <n v="0"/>
    <n v="3"/>
    <n v="3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4"/>
    <n v="0"/>
    <n v="13"/>
    <n v="0"/>
    <n v="22"/>
    <n v="0"/>
    <n v="3"/>
    <n v="0"/>
    <n v="0"/>
    <n v="0"/>
    <n v="0"/>
    <n v="0"/>
    <n v="0"/>
    <n v="3"/>
    <n v="3"/>
    <n v="9"/>
    <n v="9"/>
    <n v="1"/>
  </r>
  <r>
    <s v="08PJN0276R"/>
    <n v="1"/>
    <s v="RAYENARE"/>
    <n v="37"/>
    <s v="JUÁREZ"/>
    <n v="1"/>
    <s v="JUĂREZ"/>
    <s v="CALLE AGUIRRE LAREDO"/>
    <n v="5828"/>
    <s v="JUÁREZ"/>
    <s v="PARTICULAR"/>
    <x v="2"/>
    <x v="4"/>
    <x v="0"/>
    <x v="0"/>
    <s v="08FZP0007P"/>
    <m/>
    <s v="08ADG0011N"/>
    <n v="0"/>
    <n v="21"/>
    <n v="18"/>
    <n v="39"/>
    <n v="0"/>
    <n v="0"/>
    <n v="0"/>
    <n v="21"/>
    <n v="18"/>
    <n v="39"/>
    <n v="0"/>
    <n v="0"/>
    <n v="0"/>
    <n v="0"/>
    <n v="0"/>
    <n v="0"/>
    <n v="9"/>
    <n v="6"/>
    <n v="15"/>
    <n v="11"/>
    <n v="10"/>
    <n v="21"/>
    <n v="0"/>
    <n v="0"/>
    <n v="0"/>
    <n v="0"/>
    <n v="0"/>
    <n v="0"/>
    <n v="0"/>
    <n v="0"/>
    <n v="0"/>
    <n v="20"/>
    <n v="16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2"/>
    <n v="2"/>
    <n v="1"/>
  </r>
  <r>
    <s v="08PJN0277Q"/>
    <n v="1"/>
    <s v="GRANJA HOGAR"/>
    <n v="19"/>
    <s v="CHIHUAHUA"/>
    <n v="1"/>
    <s v="CHIHUAHUA"/>
    <s v="CALLE JUAN DE DIOS MARTIN VARGAS QUINTA "/>
    <n v="6542"/>
    <s v="CHIHUAHUA"/>
    <s v="PARTICULAR"/>
    <x v="2"/>
    <x v="4"/>
    <x v="0"/>
    <x v="0"/>
    <s v="08FZP0010C"/>
    <m/>
    <s v="08ADG0011N"/>
    <n v="0"/>
    <n v="15"/>
    <n v="11"/>
    <n v="26"/>
    <n v="0"/>
    <n v="0"/>
    <n v="0"/>
    <n v="15"/>
    <n v="11"/>
    <n v="26"/>
    <n v="0"/>
    <n v="0"/>
    <n v="0"/>
    <n v="1"/>
    <n v="1"/>
    <n v="2"/>
    <n v="7"/>
    <n v="3"/>
    <n v="10"/>
    <n v="4"/>
    <n v="5"/>
    <n v="9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2"/>
    <n v="1"/>
    <n v="0"/>
    <n v="0"/>
    <n v="0"/>
    <n v="0"/>
    <n v="0"/>
    <n v="1"/>
    <n v="2"/>
    <n v="1"/>
    <n v="1"/>
    <n v="1"/>
  </r>
  <r>
    <s v="08PJN0280D"/>
    <n v="1"/>
    <s v="INSTITUTO AMERICA"/>
    <n v="19"/>
    <s v="CHIHUAHUA"/>
    <n v="1"/>
    <s v="CHIHUAHUA"/>
    <s v="AVENIDA DE LA CANTERA"/>
    <n v="9700"/>
    <s v="CHIHUAHUA"/>
    <s v="PARTICULAR"/>
    <x v="2"/>
    <x v="4"/>
    <x v="0"/>
    <x v="0"/>
    <s v="08FZP0012A"/>
    <m/>
    <s v="08ACE0001J"/>
    <n v="0"/>
    <n v="89"/>
    <n v="89"/>
    <n v="178"/>
    <n v="0"/>
    <n v="0"/>
    <n v="0"/>
    <n v="89"/>
    <n v="89"/>
    <n v="178"/>
    <n v="0"/>
    <n v="0"/>
    <n v="0"/>
    <n v="11"/>
    <n v="20"/>
    <n v="31"/>
    <n v="32"/>
    <n v="37"/>
    <n v="69"/>
    <n v="34"/>
    <n v="32"/>
    <n v="66"/>
    <n v="0"/>
    <n v="0"/>
    <n v="0"/>
    <n v="0"/>
    <n v="0"/>
    <n v="0"/>
    <n v="0"/>
    <n v="0"/>
    <n v="0"/>
    <n v="77"/>
    <n v="89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0"/>
    <n v="0"/>
    <n v="4"/>
    <n v="0"/>
    <n v="0"/>
    <n v="1"/>
    <n v="0"/>
    <n v="0"/>
    <n v="0"/>
    <n v="0"/>
    <n v="3"/>
    <n v="0"/>
    <n v="15"/>
    <n v="0"/>
    <n v="24"/>
    <n v="0"/>
    <n v="4"/>
    <n v="0"/>
    <n v="0"/>
    <n v="0"/>
    <n v="0"/>
    <n v="0"/>
    <n v="0"/>
    <n v="4"/>
    <n v="4"/>
    <n v="8"/>
    <n v="8"/>
    <n v="1"/>
  </r>
  <r>
    <s v="08PJN0284Z"/>
    <n v="1"/>
    <s v="CENTRO EDUCATIVO MONTESSORI LATINOAMERICANO A.C."/>
    <n v="19"/>
    <s v="CHIHUAHUA"/>
    <n v="1"/>
    <s v="CHIHUAHUA"/>
    <s v="CALLE BRASIL"/>
    <n v="305"/>
    <s v="CHIHUAHUA"/>
    <s v="PARTICULAR"/>
    <x v="2"/>
    <x v="4"/>
    <x v="0"/>
    <x v="0"/>
    <s v="08FZP0010C"/>
    <m/>
    <s v="08ADG0011N"/>
    <n v="0"/>
    <n v="22"/>
    <n v="25"/>
    <n v="47"/>
    <n v="0"/>
    <n v="0"/>
    <n v="0"/>
    <n v="22"/>
    <n v="25"/>
    <n v="47"/>
    <n v="0"/>
    <n v="0"/>
    <n v="0"/>
    <n v="8"/>
    <n v="9"/>
    <n v="17"/>
    <n v="9"/>
    <n v="12"/>
    <n v="21"/>
    <n v="5"/>
    <n v="15"/>
    <n v="20"/>
    <n v="0"/>
    <n v="0"/>
    <n v="0"/>
    <n v="0"/>
    <n v="0"/>
    <n v="0"/>
    <n v="0"/>
    <n v="0"/>
    <n v="0"/>
    <n v="22"/>
    <n v="36"/>
    <n v="58"/>
    <n v="0"/>
    <n v="0"/>
    <n v="0"/>
    <n v="0"/>
    <n v="0"/>
    <n v="0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0"/>
    <n v="0"/>
    <n v="0"/>
    <n v="1"/>
    <n v="3"/>
    <n v="6"/>
    <n v="0"/>
    <n v="15"/>
    <n v="0"/>
    <n v="1"/>
    <n v="0"/>
    <n v="0"/>
    <n v="0"/>
    <n v="0"/>
    <n v="0"/>
    <n v="0"/>
    <n v="1"/>
    <n v="1"/>
    <n v="5"/>
    <n v="3"/>
    <n v="1"/>
  </r>
  <r>
    <s v="08PJN0290K"/>
    <n v="1"/>
    <s v="DESPERTAR A LA VIDA"/>
    <n v="19"/>
    <s v="CHIHUAHUA"/>
    <n v="1"/>
    <s v="CHIHUAHUA"/>
    <s v="CALLE CHICHONTEPEC"/>
    <n v="5501"/>
    <s v="CHIHUAHUA"/>
    <s v="PARTICULAR"/>
    <x v="2"/>
    <x v="4"/>
    <x v="0"/>
    <x v="0"/>
    <s v="08FZP0004S"/>
    <m/>
    <s v="08ADG0011N"/>
    <n v="0"/>
    <n v="58"/>
    <n v="90"/>
    <n v="148"/>
    <n v="0"/>
    <n v="0"/>
    <n v="0"/>
    <n v="58"/>
    <n v="90"/>
    <n v="148"/>
    <n v="0"/>
    <n v="0"/>
    <n v="0"/>
    <n v="24"/>
    <n v="22"/>
    <n v="46"/>
    <n v="16"/>
    <n v="32"/>
    <n v="48"/>
    <n v="22"/>
    <n v="30"/>
    <n v="52"/>
    <n v="0"/>
    <n v="0"/>
    <n v="0"/>
    <n v="0"/>
    <n v="0"/>
    <n v="0"/>
    <n v="0"/>
    <n v="0"/>
    <n v="0"/>
    <n v="62"/>
    <n v="84"/>
    <n v="146"/>
    <n v="0"/>
    <n v="0"/>
    <n v="0"/>
    <n v="0"/>
    <n v="0"/>
    <n v="0"/>
    <n v="3"/>
    <n v="3"/>
    <n v="0"/>
    <n v="1"/>
    <n v="0"/>
    <n v="0"/>
    <n v="0"/>
    <n v="0"/>
    <n v="0"/>
    <n v="0"/>
    <n v="0"/>
    <n v="0"/>
    <n v="0"/>
    <n v="2"/>
    <n v="0"/>
    <n v="2"/>
    <n v="0"/>
    <n v="1"/>
    <n v="0"/>
    <n v="0"/>
    <n v="0"/>
    <n v="4"/>
    <n v="4"/>
    <n v="21"/>
    <n v="0"/>
    <n v="35"/>
    <n v="0"/>
    <n v="3"/>
    <n v="0"/>
    <n v="0"/>
    <n v="0"/>
    <n v="0"/>
    <n v="0"/>
    <n v="0"/>
    <n v="3"/>
    <n v="3"/>
    <n v="6"/>
    <n v="6"/>
    <n v="1"/>
  </r>
  <r>
    <s v="08PJN0291J"/>
    <n v="1"/>
    <s v="ROSARIO CASTELLANOS"/>
    <n v="37"/>
    <s v="JUÁREZ"/>
    <n v="1"/>
    <s v="JUĂREZ"/>
    <s v="CALLE VENUSTIANO CARRANZA"/>
    <n v="1518"/>
    <s v="JUÁREZ"/>
    <s v="PARTICULAR"/>
    <x v="2"/>
    <x v="4"/>
    <x v="0"/>
    <x v="0"/>
    <s v="08FZP0016X"/>
    <m/>
    <s v="08ADG0011N"/>
    <n v="0"/>
    <n v="21"/>
    <n v="22"/>
    <n v="43"/>
    <n v="0"/>
    <n v="0"/>
    <n v="0"/>
    <n v="21"/>
    <n v="22"/>
    <n v="43"/>
    <n v="0"/>
    <n v="0"/>
    <n v="0"/>
    <n v="0"/>
    <n v="0"/>
    <n v="0"/>
    <n v="6"/>
    <n v="7"/>
    <n v="13"/>
    <n v="13"/>
    <n v="12"/>
    <n v="25"/>
    <n v="0"/>
    <n v="0"/>
    <n v="0"/>
    <n v="0"/>
    <n v="0"/>
    <n v="0"/>
    <n v="0"/>
    <n v="0"/>
    <n v="0"/>
    <n v="19"/>
    <n v="19"/>
    <n v="38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2"/>
    <n v="2"/>
    <n v="1"/>
  </r>
  <r>
    <s v="08PJN0292I"/>
    <n v="1"/>
    <s v="EL PEQUEĂ‘O OXFORD"/>
    <n v="19"/>
    <s v="CHIHUAHUA"/>
    <n v="1"/>
    <s v="CHIHUAHUA"/>
    <s v="CALLE FRANCISCO JAVIER MINA"/>
    <n v="1610"/>
    <s v="CHIHUAHUA"/>
    <s v="PARTICULAR"/>
    <x v="2"/>
    <x v="4"/>
    <x v="0"/>
    <x v="0"/>
    <s v="08FZP0012A"/>
    <m/>
    <s v="08ADG0011N"/>
    <n v="0"/>
    <n v="5"/>
    <n v="8"/>
    <n v="13"/>
    <n v="0"/>
    <n v="0"/>
    <n v="0"/>
    <n v="5"/>
    <n v="8"/>
    <n v="13"/>
    <n v="0"/>
    <n v="0"/>
    <n v="0"/>
    <n v="1"/>
    <n v="0"/>
    <n v="1"/>
    <n v="4"/>
    <n v="3"/>
    <n v="7"/>
    <n v="3"/>
    <n v="3"/>
    <n v="6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2"/>
    <n v="0"/>
    <n v="0"/>
    <n v="0"/>
    <n v="1"/>
    <n v="0"/>
    <n v="0"/>
    <n v="3"/>
    <n v="0"/>
    <n v="10"/>
    <n v="0"/>
    <n v="3"/>
    <n v="1"/>
    <n v="1"/>
    <n v="1"/>
    <n v="0"/>
    <n v="0"/>
    <n v="0"/>
    <n v="0"/>
    <n v="3"/>
    <n v="3"/>
    <n v="3"/>
    <n v="1"/>
  </r>
  <r>
    <s v="08PJN0293H"/>
    <n v="1"/>
    <s v="COLEGIO DELICIAS"/>
    <n v="21"/>
    <s v="DELICIAS"/>
    <n v="1"/>
    <s v="DELICIAS"/>
    <s v="AVENIDA 10 SUR"/>
    <n v="1000"/>
    <s v="DELICIAS"/>
    <s v="PARTICULAR"/>
    <x v="2"/>
    <x v="4"/>
    <x v="0"/>
    <x v="0"/>
    <s v="08FZP0015Y"/>
    <m/>
    <s v="08ADG0011N"/>
    <n v="0"/>
    <n v="9"/>
    <n v="6"/>
    <n v="15"/>
    <n v="0"/>
    <n v="0"/>
    <n v="0"/>
    <n v="9"/>
    <n v="6"/>
    <n v="15"/>
    <n v="0"/>
    <n v="0"/>
    <n v="0"/>
    <n v="0"/>
    <n v="0"/>
    <n v="0"/>
    <n v="0"/>
    <n v="1"/>
    <n v="1"/>
    <n v="4"/>
    <n v="2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1"/>
    <n v="2"/>
    <n v="0"/>
    <n v="6"/>
    <n v="0"/>
    <n v="1"/>
    <n v="0"/>
    <n v="0"/>
    <n v="0"/>
    <n v="0"/>
    <n v="0"/>
    <n v="0"/>
    <n v="1"/>
    <n v="1"/>
    <n v="3"/>
    <n v="2"/>
    <n v="1"/>
  </r>
  <r>
    <s v="08PJN0295F"/>
    <n v="1"/>
    <s v="COLEGIO MEXICO EUROPEO LOIRE"/>
    <n v="37"/>
    <s v="JUÁREZ"/>
    <n v="1"/>
    <s v="JUĂREZ"/>
    <s v="AVENIDA PLUTARCO ELIAS CALLES"/>
    <n v="1130"/>
    <s v="JUÁREZ"/>
    <s v="PARTICULAR"/>
    <x v="2"/>
    <x v="4"/>
    <x v="0"/>
    <x v="0"/>
    <s v="08FZP0016X"/>
    <m/>
    <s v="08ADG0011N"/>
    <n v="0"/>
    <n v="13"/>
    <n v="12"/>
    <n v="25"/>
    <n v="0"/>
    <n v="0"/>
    <n v="0"/>
    <n v="13"/>
    <n v="12"/>
    <n v="25"/>
    <n v="0"/>
    <n v="0"/>
    <n v="0"/>
    <n v="1"/>
    <n v="0"/>
    <n v="1"/>
    <n v="5"/>
    <n v="3"/>
    <n v="8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299B"/>
    <n v="1"/>
    <s v="BAMBINOS"/>
    <n v="21"/>
    <s v="DELICIAS"/>
    <n v="1"/>
    <s v="DELICIAS"/>
    <s v="CALLE 6A SUR"/>
    <n v="207"/>
    <s v="DELICIAS"/>
    <s v="PARTICULAR"/>
    <x v="2"/>
    <x v="4"/>
    <x v="0"/>
    <x v="0"/>
    <s v="08FZP0006Q"/>
    <s v="08FJZ0003Z"/>
    <s v="08ADG0011N"/>
    <n v="0"/>
    <n v="58"/>
    <n v="51"/>
    <n v="109"/>
    <n v="0"/>
    <n v="0"/>
    <n v="0"/>
    <n v="58"/>
    <n v="51"/>
    <n v="109"/>
    <n v="0"/>
    <n v="0"/>
    <n v="0"/>
    <n v="7"/>
    <n v="4"/>
    <n v="11"/>
    <n v="21"/>
    <n v="19"/>
    <n v="40"/>
    <n v="22"/>
    <n v="24"/>
    <n v="46"/>
    <n v="0"/>
    <n v="0"/>
    <n v="0"/>
    <n v="0"/>
    <n v="0"/>
    <n v="0"/>
    <n v="0"/>
    <n v="0"/>
    <n v="0"/>
    <n v="50"/>
    <n v="47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1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PJN0302Z"/>
    <n v="1"/>
    <s v="COLEGIO AMERICANO DE CD JUAREZ"/>
    <n v="37"/>
    <s v="JUÁREZ"/>
    <n v="1"/>
    <s v="JUĂREZ"/>
    <s v="AVENIDA DEL CHARRO"/>
    <n v="1006"/>
    <s v="JUÁREZ"/>
    <s v="PARTICULAR"/>
    <x v="2"/>
    <x v="4"/>
    <x v="0"/>
    <x v="0"/>
    <s v="08FZP0016X"/>
    <m/>
    <s v="08ADG0011N"/>
    <n v="0"/>
    <n v="72"/>
    <n v="66"/>
    <n v="138"/>
    <n v="0"/>
    <n v="0"/>
    <n v="0"/>
    <n v="72"/>
    <n v="66"/>
    <n v="138"/>
    <n v="0"/>
    <n v="0"/>
    <n v="0"/>
    <n v="14"/>
    <n v="15"/>
    <n v="29"/>
    <n v="27"/>
    <n v="11"/>
    <n v="38"/>
    <n v="25"/>
    <n v="28"/>
    <n v="53"/>
    <n v="0"/>
    <n v="0"/>
    <n v="0"/>
    <n v="0"/>
    <n v="0"/>
    <n v="0"/>
    <n v="0"/>
    <n v="0"/>
    <n v="0"/>
    <n v="66"/>
    <n v="54"/>
    <n v="120"/>
    <n v="0"/>
    <n v="0"/>
    <n v="1"/>
    <n v="0"/>
    <n v="0"/>
    <n v="0"/>
    <n v="3"/>
    <n v="4"/>
    <n v="0"/>
    <n v="1"/>
    <n v="0"/>
    <n v="0"/>
    <n v="0"/>
    <n v="0"/>
    <n v="0"/>
    <n v="0"/>
    <n v="0"/>
    <n v="0"/>
    <n v="0"/>
    <n v="3"/>
    <n v="1"/>
    <n v="0"/>
    <n v="0"/>
    <n v="1"/>
    <n v="0"/>
    <n v="0"/>
    <n v="0"/>
    <n v="3"/>
    <n v="1"/>
    <n v="12"/>
    <n v="0"/>
    <n v="22"/>
    <n v="0"/>
    <n v="4"/>
    <n v="0"/>
    <n v="0"/>
    <n v="1"/>
    <n v="0"/>
    <n v="0"/>
    <n v="0"/>
    <n v="3"/>
    <n v="4"/>
    <n v="7"/>
    <n v="7"/>
    <n v="1"/>
  </r>
  <r>
    <s v="08PJN0307U"/>
    <n v="1"/>
    <s v="INTEGRAL LEONARDO DA VINCI"/>
    <n v="19"/>
    <s v="CHIHUAHUA"/>
    <n v="1"/>
    <s v="CHIHUAHUA"/>
    <s v="CALLE QUITO"/>
    <n v="200"/>
    <s v="CHIHUAHUA"/>
    <s v="PARTICULAR"/>
    <x v="2"/>
    <x v="4"/>
    <x v="0"/>
    <x v="0"/>
    <s v="08FZP0004S"/>
    <m/>
    <s v="08ADG0011N"/>
    <n v="0"/>
    <n v="12"/>
    <n v="5"/>
    <n v="17"/>
    <n v="0"/>
    <n v="0"/>
    <n v="0"/>
    <n v="12"/>
    <n v="5"/>
    <n v="17"/>
    <n v="0"/>
    <n v="0"/>
    <n v="0"/>
    <n v="0"/>
    <n v="0"/>
    <n v="0"/>
    <n v="2"/>
    <n v="2"/>
    <n v="4"/>
    <n v="7"/>
    <n v="3"/>
    <n v="1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4"/>
    <n v="0"/>
    <n v="1"/>
    <n v="0"/>
    <n v="0"/>
    <n v="0"/>
    <n v="0"/>
    <n v="0"/>
    <n v="0"/>
    <n v="1"/>
    <n v="1"/>
    <n v="4"/>
    <n v="2"/>
    <n v="1"/>
  </r>
  <r>
    <s v="08PJN0311G"/>
    <n v="1"/>
    <s v="INSTITUTO BILINGUE MEXICO MODERNO"/>
    <n v="19"/>
    <s v="CHIHUAHUA"/>
    <n v="1"/>
    <s v="CHIHUAHUA"/>
    <s v="PROLONGACIĂ“N GONZALEZ COSSIO"/>
    <n v="9903"/>
    <s v="CHIHUAHUA"/>
    <s v="PARTICULAR"/>
    <x v="2"/>
    <x v="4"/>
    <x v="0"/>
    <x v="0"/>
    <s v="08FZP0010C"/>
    <m/>
    <s v="08ADG0011N"/>
    <n v="0"/>
    <n v="13"/>
    <n v="15"/>
    <n v="28"/>
    <n v="0"/>
    <n v="0"/>
    <n v="0"/>
    <n v="13"/>
    <n v="15"/>
    <n v="28"/>
    <n v="0"/>
    <n v="0"/>
    <n v="0"/>
    <n v="2"/>
    <n v="6"/>
    <n v="8"/>
    <n v="5"/>
    <n v="5"/>
    <n v="10"/>
    <n v="7"/>
    <n v="8"/>
    <n v="15"/>
    <n v="0"/>
    <n v="0"/>
    <n v="0"/>
    <n v="0"/>
    <n v="0"/>
    <n v="0"/>
    <n v="0"/>
    <n v="0"/>
    <n v="0"/>
    <n v="14"/>
    <n v="19"/>
    <n v="33"/>
    <n v="0"/>
    <n v="1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2"/>
    <n v="0"/>
    <n v="0"/>
    <n v="0"/>
    <n v="0"/>
    <n v="1"/>
    <n v="1"/>
    <n v="4"/>
    <n v="0"/>
    <n v="11"/>
    <n v="0"/>
    <n v="2"/>
    <n v="0"/>
    <n v="1"/>
    <n v="0"/>
    <n v="0"/>
    <n v="0"/>
    <n v="0"/>
    <n v="1"/>
    <n v="2"/>
    <n v="4"/>
    <n v="4"/>
    <n v="1"/>
  </r>
  <r>
    <s v="08PJN0312F"/>
    <n v="1"/>
    <s v="A.D.I."/>
    <n v="19"/>
    <s v="CHIHUAHUA"/>
    <n v="1"/>
    <s v="CHIHUAHUA"/>
    <s v="CALLE EUCALIPTO"/>
    <n v="2515"/>
    <s v="CHIHUAHUA"/>
    <s v="PARTICULAR"/>
    <x v="2"/>
    <x v="4"/>
    <x v="0"/>
    <x v="0"/>
    <s v="08FZP0010C"/>
    <m/>
    <s v="08ADG0011N"/>
    <n v="0"/>
    <n v="18"/>
    <n v="14"/>
    <n v="32"/>
    <n v="0"/>
    <n v="0"/>
    <n v="0"/>
    <n v="18"/>
    <n v="14"/>
    <n v="32"/>
    <n v="0"/>
    <n v="0"/>
    <n v="0"/>
    <n v="0"/>
    <n v="0"/>
    <n v="0"/>
    <n v="4"/>
    <n v="0"/>
    <n v="4"/>
    <n v="10"/>
    <n v="7"/>
    <n v="17"/>
    <n v="0"/>
    <n v="0"/>
    <n v="0"/>
    <n v="0"/>
    <n v="0"/>
    <n v="0"/>
    <n v="0"/>
    <n v="0"/>
    <n v="0"/>
    <n v="14"/>
    <n v="7"/>
    <n v="21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1"/>
    <n v="0"/>
    <n v="1"/>
    <n v="2"/>
    <n v="0"/>
    <n v="0"/>
    <n v="0"/>
    <n v="1"/>
    <n v="0"/>
    <n v="4"/>
    <n v="0"/>
    <n v="11"/>
    <n v="0"/>
    <n v="2"/>
    <n v="0"/>
    <n v="1"/>
    <n v="1"/>
    <n v="0"/>
    <n v="0"/>
    <n v="0"/>
    <n v="0"/>
    <n v="2"/>
    <n v="8"/>
    <n v="3"/>
    <n v="1"/>
  </r>
  <r>
    <s v="08PJN0313E"/>
    <n v="1"/>
    <s v="CENTRO INFANTIL MONTESSORI"/>
    <n v="19"/>
    <s v="CHIHUAHUA"/>
    <n v="1"/>
    <s v="CHIHUAHUA"/>
    <s v="CALLE LUIS PASTEUR"/>
    <n v="405"/>
    <s v="CHIHUAHUA"/>
    <s v="PARTICULAR"/>
    <x v="2"/>
    <x v="4"/>
    <x v="0"/>
    <x v="0"/>
    <s v="08FZP0008O"/>
    <s v="08FJZ0003Z"/>
    <s v="08ADG0011N"/>
    <n v="0"/>
    <n v="11"/>
    <n v="6"/>
    <n v="17"/>
    <n v="0"/>
    <n v="0"/>
    <n v="0"/>
    <n v="11"/>
    <n v="6"/>
    <n v="17"/>
    <n v="0"/>
    <n v="0"/>
    <n v="0"/>
    <n v="2"/>
    <n v="1"/>
    <n v="3"/>
    <n v="5"/>
    <n v="0"/>
    <n v="5"/>
    <n v="5"/>
    <n v="4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5"/>
    <n v="1"/>
  </r>
  <r>
    <s v="08PJN0318Z"/>
    <n v="1"/>
    <s v="COLIBRI"/>
    <n v="37"/>
    <s v="JUÁREZ"/>
    <n v="1"/>
    <s v="JUĂREZ"/>
    <s v="CALLE SIERRA DE LOS CONEJOS"/>
    <n v="6800"/>
    <s v="JUÁREZ"/>
    <s v="PARTICULAR"/>
    <x v="2"/>
    <x v="4"/>
    <x v="0"/>
    <x v="0"/>
    <s v="08FZP0016X"/>
    <m/>
    <s v="08ADG0011N"/>
    <n v="0"/>
    <n v="26"/>
    <n v="25"/>
    <n v="51"/>
    <n v="0"/>
    <n v="0"/>
    <n v="0"/>
    <n v="26"/>
    <n v="25"/>
    <n v="51"/>
    <n v="0"/>
    <n v="0"/>
    <n v="0"/>
    <n v="4"/>
    <n v="2"/>
    <n v="6"/>
    <n v="8"/>
    <n v="14"/>
    <n v="22"/>
    <n v="15"/>
    <n v="14"/>
    <n v="29"/>
    <n v="0"/>
    <n v="0"/>
    <n v="0"/>
    <n v="0"/>
    <n v="0"/>
    <n v="0"/>
    <n v="0"/>
    <n v="0"/>
    <n v="0"/>
    <n v="27"/>
    <n v="30"/>
    <n v="57"/>
    <n v="1"/>
    <n v="2"/>
    <n v="2"/>
    <n v="0"/>
    <n v="0"/>
    <n v="0"/>
    <n v="0"/>
    <n v="5"/>
    <n v="0"/>
    <n v="1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3"/>
    <n v="0"/>
    <n v="9"/>
    <n v="0"/>
    <n v="5"/>
    <n v="1"/>
    <n v="2"/>
    <n v="2"/>
    <n v="0"/>
    <n v="0"/>
    <n v="0"/>
    <n v="0"/>
    <n v="5"/>
    <n v="5"/>
    <n v="5"/>
    <n v="1"/>
  </r>
  <r>
    <s v="08PJN0327H"/>
    <n v="1"/>
    <s v="CASA HOGAR"/>
    <n v="32"/>
    <s v="HIDALGO DEL PARRAL"/>
    <n v="1"/>
    <s v="HIDALGO DEL PARRAL"/>
    <s v="CALLE RIO LERMA"/>
    <n v="13"/>
    <s v="HIDALGO DEL PARRAL"/>
    <s v="PARTICULAR"/>
    <x v="2"/>
    <x v="4"/>
    <x v="0"/>
    <x v="0"/>
    <s v="08FZP0003T"/>
    <m/>
    <s v="08ADG0011N"/>
    <n v="0"/>
    <n v="15"/>
    <n v="14"/>
    <n v="29"/>
    <n v="0"/>
    <n v="0"/>
    <n v="0"/>
    <n v="15"/>
    <n v="14"/>
    <n v="29"/>
    <n v="0"/>
    <n v="0"/>
    <n v="0"/>
    <n v="0"/>
    <n v="0"/>
    <n v="0"/>
    <n v="6"/>
    <n v="4"/>
    <n v="10"/>
    <n v="6"/>
    <n v="9"/>
    <n v="15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  <n v="1"/>
  </r>
  <r>
    <s v="08PJN0329F"/>
    <n v="1"/>
    <s v="COLEGIO PIERRE FAURE A.C."/>
    <n v="17"/>
    <s v="CUAUHTÉMOC"/>
    <n v="1"/>
    <s v="CUAUHTĂ‰MOC"/>
    <s v="BOULEVARD JORGE CASTILLO CABRERA"/>
    <n v="2285"/>
    <s v="CUAUHTÉMOC"/>
    <s v="PARTICULAR"/>
    <x v="2"/>
    <x v="4"/>
    <x v="0"/>
    <x v="0"/>
    <s v="08FZP0009N"/>
    <m/>
    <s v="08ADG0011N"/>
    <n v="0"/>
    <n v="36"/>
    <n v="45"/>
    <n v="81"/>
    <n v="0"/>
    <n v="0"/>
    <n v="0"/>
    <n v="36"/>
    <n v="45"/>
    <n v="81"/>
    <n v="0"/>
    <n v="0"/>
    <n v="0"/>
    <n v="8"/>
    <n v="13"/>
    <n v="21"/>
    <n v="11"/>
    <n v="13"/>
    <n v="24"/>
    <n v="8"/>
    <n v="19"/>
    <n v="27"/>
    <n v="0"/>
    <n v="0"/>
    <n v="0"/>
    <n v="0"/>
    <n v="0"/>
    <n v="0"/>
    <n v="0"/>
    <n v="0"/>
    <n v="0"/>
    <n v="27"/>
    <n v="45"/>
    <n v="72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2"/>
    <n v="0"/>
    <n v="1"/>
    <n v="0"/>
    <n v="7"/>
    <n v="0"/>
    <n v="2"/>
    <n v="0"/>
    <n v="1"/>
    <n v="0"/>
    <n v="0"/>
    <n v="0"/>
    <n v="0"/>
    <n v="1"/>
    <n v="2"/>
    <n v="9"/>
    <n v="4"/>
    <n v="1"/>
  </r>
  <r>
    <s v="08PJN0334R"/>
    <n v="1"/>
    <s v="COLEGIO IBEROAMERICANO DE MEXICO"/>
    <n v="37"/>
    <s v="JUÁREZ"/>
    <n v="1"/>
    <s v="JUĂREZ"/>
    <s v="AVENIDA VICTOR HUGO"/>
    <n v="1109"/>
    <s v="JUÁREZ"/>
    <s v="PARTICULAR"/>
    <x v="2"/>
    <x v="4"/>
    <x v="0"/>
    <x v="0"/>
    <s v="08FZP0007P"/>
    <m/>
    <s v="08ADG0005C"/>
    <n v="0"/>
    <n v="81"/>
    <n v="87"/>
    <n v="168"/>
    <n v="0"/>
    <n v="0"/>
    <n v="0"/>
    <n v="81"/>
    <n v="87"/>
    <n v="168"/>
    <n v="0"/>
    <n v="0"/>
    <n v="0"/>
    <n v="14"/>
    <n v="4"/>
    <n v="18"/>
    <n v="22"/>
    <n v="28"/>
    <n v="50"/>
    <n v="33"/>
    <n v="29"/>
    <n v="62"/>
    <n v="0"/>
    <n v="0"/>
    <n v="0"/>
    <n v="0"/>
    <n v="0"/>
    <n v="0"/>
    <n v="0"/>
    <n v="0"/>
    <n v="0"/>
    <n v="69"/>
    <n v="61"/>
    <n v="130"/>
    <n v="0"/>
    <n v="0"/>
    <n v="2"/>
    <n v="0"/>
    <n v="0"/>
    <n v="0"/>
    <n v="3"/>
    <n v="5"/>
    <n v="0"/>
    <n v="0"/>
    <n v="0"/>
    <n v="1"/>
    <n v="0"/>
    <n v="0"/>
    <n v="0"/>
    <n v="0"/>
    <n v="0"/>
    <n v="0"/>
    <n v="0"/>
    <n v="5"/>
    <n v="1"/>
    <n v="0"/>
    <n v="1"/>
    <n v="0"/>
    <n v="0"/>
    <n v="0"/>
    <n v="0"/>
    <n v="3"/>
    <n v="0"/>
    <n v="4"/>
    <n v="0"/>
    <n v="15"/>
    <n v="0"/>
    <n v="5"/>
    <n v="0"/>
    <n v="0"/>
    <n v="2"/>
    <n v="0"/>
    <n v="0"/>
    <n v="0"/>
    <n v="3"/>
    <n v="5"/>
    <n v="6"/>
    <n v="6"/>
    <n v="1"/>
  </r>
  <r>
    <s v="08PJN0337O"/>
    <n v="1"/>
    <s v="COLEGIO INFANTIL BILINGUE"/>
    <n v="37"/>
    <s v="JUÁREZ"/>
    <n v="1"/>
    <s v="JUĂREZ"/>
    <s v="CALLE SANDIA"/>
    <n v="6080"/>
    <s v="JUÁREZ"/>
    <s v="PARTICULAR"/>
    <x v="2"/>
    <x v="4"/>
    <x v="0"/>
    <x v="0"/>
    <s v="08FZP0007P"/>
    <m/>
    <s v="08ADG0011N"/>
    <n v="0"/>
    <n v="19"/>
    <n v="22"/>
    <n v="41"/>
    <n v="0"/>
    <n v="0"/>
    <n v="0"/>
    <n v="19"/>
    <n v="22"/>
    <n v="41"/>
    <n v="0"/>
    <n v="0"/>
    <n v="0"/>
    <n v="0"/>
    <n v="1"/>
    <n v="1"/>
    <n v="3"/>
    <n v="12"/>
    <n v="15"/>
    <n v="12"/>
    <n v="13"/>
    <n v="25"/>
    <n v="0"/>
    <n v="0"/>
    <n v="0"/>
    <n v="0"/>
    <n v="0"/>
    <n v="0"/>
    <n v="0"/>
    <n v="0"/>
    <n v="0"/>
    <n v="15"/>
    <n v="26"/>
    <n v="41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339M"/>
    <n v="1"/>
    <s v="COLEGIO JUAREZ"/>
    <n v="37"/>
    <s v="JUÁREZ"/>
    <n v="1"/>
    <s v="JUĂREZ"/>
    <s v="CAMINO A ESCUDERO"/>
    <n v="9851"/>
    <s v="JUÁREZ"/>
    <s v="PARTICULAR"/>
    <x v="2"/>
    <x v="4"/>
    <x v="0"/>
    <x v="0"/>
    <s v="08FZP0016X"/>
    <m/>
    <s v="08ADG0011N"/>
    <n v="0"/>
    <n v="35"/>
    <n v="33"/>
    <n v="68"/>
    <n v="0"/>
    <n v="0"/>
    <n v="0"/>
    <n v="35"/>
    <n v="33"/>
    <n v="68"/>
    <n v="0"/>
    <n v="0"/>
    <n v="0"/>
    <n v="0"/>
    <n v="0"/>
    <n v="0"/>
    <n v="8"/>
    <n v="6"/>
    <n v="14"/>
    <n v="13"/>
    <n v="13"/>
    <n v="26"/>
    <n v="0"/>
    <n v="0"/>
    <n v="0"/>
    <n v="0"/>
    <n v="0"/>
    <n v="0"/>
    <n v="0"/>
    <n v="0"/>
    <n v="0"/>
    <n v="21"/>
    <n v="19"/>
    <n v="40"/>
    <n v="0"/>
    <n v="1"/>
    <n v="2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3"/>
    <n v="0"/>
    <n v="1"/>
    <n v="0"/>
    <n v="8"/>
    <n v="0"/>
    <n v="3"/>
    <n v="0"/>
    <n v="1"/>
    <n v="2"/>
    <n v="0"/>
    <n v="0"/>
    <n v="0"/>
    <n v="0"/>
    <n v="3"/>
    <n v="3"/>
    <n v="3"/>
    <n v="1"/>
  </r>
  <r>
    <s v="08PJN0341A"/>
    <n v="1"/>
    <s v="ASOCIACION GANADERA D.I.F."/>
    <n v="1"/>
    <s v="AHUMADA"/>
    <n v="1"/>
    <s v="MIGUEL AHUMADA"/>
    <s v="CALLE TAMAULIPAS"/>
    <n v="701"/>
    <s v="JUÁREZ"/>
    <s v="PARTICULAR"/>
    <x v="2"/>
    <x v="4"/>
    <x v="0"/>
    <x v="0"/>
    <s v="08FZP0007P"/>
    <m/>
    <s v="08ADG0011N"/>
    <n v="0"/>
    <n v="23"/>
    <n v="35"/>
    <n v="58"/>
    <n v="0"/>
    <n v="0"/>
    <n v="0"/>
    <n v="23"/>
    <n v="35"/>
    <n v="58"/>
    <n v="0"/>
    <n v="0"/>
    <n v="0"/>
    <n v="0"/>
    <n v="0"/>
    <n v="0"/>
    <n v="5"/>
    <n v="9"/>
    <n v="14"/>
    <n v="28"/>
    <n v="14"/>
    <n v="42"/>
    <n v="0"/>
    <n v="0"/>
    <n v="0"/>
    <n v="0"/>
    <n v="0"/>
    <n v="0"/>
    <n v="0"/>
    <n v="0"/>
    <n v="0"/>
    <n v="33"/>
    <n v="23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342Z"/>
    <n v="1"/>
    <s v="EVA SAMANO DE LOPEZ MATEOS"/>
    <n v="37"/>
    <s v="JUÁREZ"/>
    <n v="1"/>
    <s v="JUĂREZ"/>
    <s v="AVENIDA EJE VIAL JUAN GABRIEL"/>
    <n v="2200"/>
    <s v="JUÁREZ"/>
    <s v="PARTICULAR"/>
    <x v="2"/>
    <x v="4"/>
    <x v="0"/>
    <x v="0"/>
    <s v="08FZP0016X"/>
    <m/>
    <s v="08ADG0011N"/>
    <n v="0"/>
    <n v="24"/>
    <n v="35"/>
    <n v="59"/>
    <n v="0"/>
    <n v="0"/>
    <n v="0"/>
    <n v="24"/>
    <n v="35"/>
    <n v="59"/>
    <n v="0"/>
    <n v="0"/>
    <n v="0"/>
    <n v="10"/>
    <n v="10"/>
    <n v="20"/>
    <n v="9"/>
    <n v="11"/>
    <n v="20"/>
    <n v="6"/>
    <n v="13"/>
    <n v="19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343Z"/>
    <n v="1"/>
    <s v="CENTRO MONTESSORI DEL NORTE"/>
    <n v="19"/>
    <s v="CHIHUAHUA"/>
    <n v="1"/>
    <s v="CHIHUAHUA"/>
    <s v="CALLE MARIA MONTESSORI"/>
    <n v="3901"/>
    <s v="CHIHUAHUA"/>
    <s v="PARTICULAR"/>
    <x v="2"/>
    <x v="4"/>
    <x v="0"/>
    <x v="0"/>
    <s v="08FZP0013Z"/>
    <m/>
    <s v="08ADG0011N"/>
    <n v="0"/>
    <n v="10"/>
    <n v="8"/>
    <n v="18"/>
    <n v="0"/>
    <n v="0"/>
    <n v="0"/>
    <n v="10"/>
    <n v="8"/>
    <n v="18"/>
    <n v="0"/>
    <n v="0"/>
    <n v="0"/>
    <n v="0"/>
    <n v="0"/>
    <n v="0"/>
    <n v="2"/>
    <n v="0"/>
    <n v="2"/>
    <n v="2"/>
    <n v="6"/>
    <n v="8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45X"/>
    <n v="1"/>
    <s v="INSTITUTO BILINGUE ABRAHAM LINCOLN S.C."/>
    <n v="17"/>
    <s v="CUAUHTÉMOC"/>
    <n v="1"/>
    <s v="CUAUHTĂ‰MOC"/>
    <s v="CALZADA FRUTICULTORES"/>
    <n v="1640"/>
    <s v="CUAUHTÉMOC"/>
    <s v="PARTICULAR"/>
    <x v="2"/>
    <x v="4"/>
    <x v="0"/>
    <x v="0"/>
    <s v="08FZP0009N"/>
    <m/>
    <s v="08ADG0011N"/>
    <n v="0"/>
    <n v="31"/>
    <n v="35"/>
    <n v="66"/>
    <n v="0"/>
    <n v="0"/>
    <n v="0"/>
    <n v="31"/>
    <n v="35"/>
    <n v="66"/>
    <n v="0"/>
    <n v="0"/>
    <n v="0"/>
    <n v="9"/>
    <n v="10"/>
    <n v="19"/>
    <n v="13"/>
    <n v="17"/>
    <n v="30"/>
    <n v="12"/>
    <n v="11"/>
    <n v="23"/>
    <n v="0"/>
    <n v="0"/>
    <n v="0"/>
    <n v="0"/>
    <n v="0"/>
    <n v="0"/>
    <n v="0"/>
    <n v="0"/>
    <n v="0"/>
    <n v="34"/>
    <n v="38"/>
    <n v="72"/>
    <n v="1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2"/>
    <n v="0"/>
    <n v="5"/>
    <n v="0"/>
    <n v="12"/>
    <n v="0"/>
    <n v="3"/>
    <n v="1"/>
    <n v="0"/>
    <n v="0"/>
    <n v="0"/>
    <n v="0"/>
    <n v="0"/>
    <n v="2"/>
    <n v="3"/>
    <n v="5"/>
    <n v="5"/>
    <n v="1"/>
  </r>
  <r>
    <s v="08PJN0346W"/>
    <n v="1"/>
    <s v="COLEGIO CAMPESTRE DE MĂ‰XICO"/>
    <n v="37"/>
    <s v="JUÁREZ"/>
    <n v="1"/>
    <s v="JUĂREZ"/>
    <s v="CALLE FULTON"/>
    <n v="920"/>
    <s v="JUÁREZ"/>
    <s v="PARTICULAR"/>
    <x v="2"/>
    <x v="4"/>
    <x v="0"/>
    <x v="0"/>
    <s v="08FZP0007P"/>
    <m/>
    <s v="08ADG0011N"/>
    <n v="0"/>
    <n v="25"/>
    <n v="8"/>
    <n v="33"/>
    <n v="0"/>
    <n v="0"/>
    <n v="0"/>
    <n v="25"/>
    <n v="8"/>
    <n v="33"/>
    <n v="0"/>
    <n v="0"/>
    <n v="0"/>
    <n v="0"/>
    <n v="2"/>
    <n v="2"/>
    <n v="8"/>
    <n v="1"/>
    <n v="9"/>
    <n v="7"/>
    <n v="3"/>
    <n v="1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347V"/>
    <n v="1"/>
    <s v="COLEGIO PANAMERICANO BILINGUE"/>
    <n v="37"/>
    <s v="JUÁREZ"/>
    <n v="1"/>
    <s v="JUĂREZ"/>
    <s v="CALLE MARIA MARTINEZ"/>
    <n v="2850"/>
    <s v="JUÁREZ"/>
    <s v="PARTICULAR"/>
    <x v="2"/>
    <x v="4"/>
    <x v="0"/>
    <x v="0"/>
    <s v="08FZP0007P"/>
    <m/>
    <s v="08ADG0011N"/>
    <n v="0"/>
    <n v="18"/>
    <n v="29"/>
    <n v="47"/>
    <n v="0"/>
    <n v="0"/>
    <n v="0"/>
    <n v="18"/>
    <n v="29"/>
    <n v="47"/>
    <n v="0"/>
    <n v="0"/>
    <n v="0"/>
    <n v="3"/>
    <n v="10"/>
    <n v="13"/>
    <n v="7"/>
    <n v="8"/>
    <n v="15"/>
    <n v="6"/>
    <n v="14"/>
    <n v="20"/>
    <n v="0"/>
    <n v="0"/>
    <n v="0"/>
    <n v="0"/>
    <n v="0"/>
    <n v="0"/>
    <n v="0"/>
    <n v="0"/>
    <n v="0"/>
    <n v="16"/>
    <n v="32"/>
    <n v="4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3"/>
    <n v="3"/>
    <n v="1"/>
  </r>
  <r>
    <s v="08PJN0349T"/>
    <n v="1"/>
    <s v="INSTITUTO BILINGUE LONDON"/>
    <n v="19"/>
    <s v="CHIHUAHUA"/>
    <n v="1"/>
    <s v="CHIHUAHUA"/>
    <s v="CALLE ESTRADA BOCANEGRA"/>
    <n v="1303"/>
    <s v="CHIHUAHUA"/>
    <s v="PARTICULAR"/>
    <x v="2"/>
    <x v="4"/>
    <x v="0"/>
    <x v="0"/>
    <s v="08FZP0001V"/>
    <m/>
    <s v="08ADG0011N"/>
    <n v="0"/>
    <n v="20"/>
    <n v="10"/>
    <n v="30"/>
    <n v="0"/>
    <n v="0"/>
    <n v="0"/>
    <n v="20"/>
    <n v="10"/>
    <n v="30"/>
    <n v="0"/>
    <n v="0"/>
    <n v="0"/>
    <n v="2"/>
    <n v="0"/>
    <n v="2"/>
    <n v="5"/>
    <n v="3"/>
    <n v="8"/>
    <n v="8"/>
    <n v="4"/>
    <n v="12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352G"/>
    <n v="1"/>
    <s v="CENTRO ESCOLAR GABRIELA MISTRAL"/>
    <n v="37"/>
    <s v="JUÁREZ"/>
    <n v="1"/>
    <s v="JUĂREZ"/>
    <s v="CALLE REFUGIO HERRERA GONZALES"/>
    <n v="11504"/>
    <s v="JUÁREZ"/>
    <s v="PARTICULAR"/>
    <x v="2"/>
    <x v="4"/>
    <x v="0"/>
    <x v="0"/>
    <s v="08FZP0007P"/>
    <m/>
    <s v="08ADG0011N"/>
    <n v="0"/>
    <n v="10"/>
    <n v="6"/>
    <n v="16"/>
    <n v="0"/>
    <n v="0"/>
    <n v="0"/>
    <n v="10"/>
    <n v="6"/>
    <n v="16"/>
    <n v="0"/>
    <n v="0"/>
    <n v="0"/>
    <n v="0"/>
    <n v="0"/>
    <n v="0"/>
    <n v="2"/>
    <n v="0"/>
    <n v="2"/>
    <n v="3"/>
    <n v="3"/>
    <n v="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53F"/>
    <n v="1"/>
    <s v="CENTRO EDUCATIVO FEDERICO FROEBEL"/>
    <n v="19"/>
    <s v="CHIHUAHUA"/>
    <n v="1"/>
    <s v="CHIHUAHUA"/>
    <s v="BOULEVARD FUENTES MARES"/>
    <n v="5601"/>
    <s v="CHIHUAHUA"/>
    <s v="PARTICULAR"/>
    <x v="2"/>
    <x v="4"/>
    <x v="0"/>
    <x v="0"/>
    <s v="08FZP0008O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56C"/>
    <n v="1"/>
    <s v="INSTITUTO VISION MEXICO"/>
    <n v="37"/>
    <s v="JUÁREZ"/>
    <n v="1"/>
    <s v="JUĂREZ"/>
    <s v="PROLONGACIĂ“N VICENTE GUERRERO"/>
    <n v="8951"/>
    <s v="JUÁREZ"/>
    <s v="PARTICULAR"/>
    <x v="2"/>
    <x v="4"/>
    <x v="0"/>
    <x v="0"/>
    <s v="08FZP0007P"/>
    <m/>
    <s v="08ADG0011N"/>
    <n v="0"/>
    <n v="22"/>
    <n v="20"/>
    <n v="42"/>
    <n v="0"/>
    <n v="0"/>
    <n v="0"/>
    <n v="22"/>
    <n v="20"/>
    <n v="42"/>
    <n v="0"/>
    <n v="0"/>
    <n v="0"/>
    <n v="4"/>
    <n v="2"/>
    <n v="6"/>
    <n v="9"/>
    <n v="8"/>
    <n v="17"/>
    <n v="12"/>
    <n v="20"/>
    <n v="32"/>
    <n v="0"/>
    <n v="0"/>
    <n v="0"/>
    <n v="0"/>
    <n v="0"/>
    <n v="0"/>
    <n v="0"/>
    <n v="0"/>
    <n v="0"/>
    <n v="25"/>
    <n v="30"/>
    <n v="55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2"/>
    <n v="1"/>
    <n v="4"/>
    <n v="0"/>
    <n v="11"/>
    <n v="0"/>
    <n v="2"/>
    <n v="1"/>
    <n v="0"/>
    <n v="0"/>
    <n v="0"/>
    <n v="0"/>
    <n v="0"/>
    <n v="1"/>
    <n v="2"/>
    <n v="4"/>
    <n v="4"/>
    <n v="1"/>
  </r>
  <r>
    <s v="08PJN0357B"/>
    <n v="1"/>
    <s v="COLEGIO PREESCOLAR ZAZU"/>
    <n v="37"/>
    <s v="JUÁREZ"/>
    <n v="1"/>
    <s v="JUĂREZ"/>
    <s v="CALLE MUTUALISMO"/>
    <n v="3119"/>
    <s v="JUÁREZ"/>
    <s v="PARTICULAR"/>
    <x v="2"/>
    <x v="4"/>
    <x v="0"/>
    <x v="0"/>
    <s v="08FZP0267B"/>
    <s v="08FJZ0112F"/>
    <s v="08ADG0005C"/>
    <n v="0"/>
    <n v="25"/>
    <n v="30"/>
    <n v="55"/>
    <n v="0"/>
    <n v="0"/>
    <n v="0"/>
    <n v="25"/>
    <n v="30"/>
    <n v="55"/>
    <n v="0"/>
    <n v="0"/>
    <n v="0"/>
    <n v="0"/>
    <n v="0"/>
    <n v="0"/>
    <n v="7"/>
    <n v="6"/>
    <n v="13"/>
    <n v="11"/>
    <n v="16"/>
    <n v="27"/>
    <n v="0"/>
    <n v="0"/>
    <n v="0"/>
    <n v="0"/>
    <n v="0"/>
    <n v="0"/>
    <n v="0"/>
    <n v="0"/>
    <n v="0"/>
    <n v="18"/>
    <n v="22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1"/>
    <n v="3"/>
    <n v="0"/>
    <n v="0"/>
    <n v="8"/>
    <n v="0"/>
    <n v="2"/>
    <n v="0"/>
    <n v="1"/>
    <n v="1"/>
    <n v="0"/>
    <n v="0"/>
    <n v="0"/>
    <n v="0"/>
    <n v="2"/>
    <n v="2"/>
    <n v="2"/>
    <n v="1"/>
  </r>
  <r>
    <s v="08PJN0360P"/>
    <n v="1"/>
    <s v="LORETTO"/>
    <n v="37"/>
    <s v="JUÁREZ"/>
    <n v="1"/>
    <s v="JUĂREZ"/>
    <s v="CALLE NIĂ‘OS HEROES"/>
    <n v="5220"/>
    <s v="JUÁREZ"/>
    <s v="PARTICULAR"/>
    <x v="2"/>
    <x v="4"/>
    <x v="0"/>
    <x v="0"/>
    <s v="08FZP0007P"/>
    <m/>
    <s v="08ADG0011N"/>
    <n v="0"/>
    <n v="32"/>
    <n v="33"/>
    <n v="65"/>
    <n v="0"/>
    <n v="0"/>
    <n v="0"/>
    <n v="32"/>
    <n v="33"/>
    <n v="65"/>
    <n v="0"/>
    <n v="0"/>
    <n v="0"/>
    <n v="2"/>
    <n v="9"/>
    <n v="11"/>
    <n v="16"/>
    <n v="8"/>
    <n v="24"/>
    <n v="12"/>
    <n v="17"/>
    <n v="29"/>
    <n v="0"/>
    <n v="0"/>
    <n v="0"/>
    <n v="0"/>
    <n v="0"/>
    <n v="0"/>
    <n v="0"/>
    <n v="0"/>
    <n v="0"/>
    <n v="30"/>
    <n v="34"/>
    <n v="64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2"/>
    <n v="0"/>
    <n v="3"/>
    <n v="0"/>
    <n v="9"/>
    <n v="0"/>
    <n v="2"/>
    <n v="0"/>
    <n v="0"/>
    <n v="0"/>
    <n v="0"/>
    <n v="0"/>
    <n v="0"/>
    <n v="2"/>
    <n v="2"/>
    <n v="6"/>
    <n v="4"/>
    <n v="1"/>
  </r>
  <r>
    <s v="08PJN0363M"/>
    <n v="1"/>
    <s v="NUEVO MUNDO MONTESSORI"/>
    <n v="19"/>
    <s v="CHIHUAHUA"/>
    <n v="1"/>
    <s v="CHIHUAHUA"/>
    <s v="AVENIDA MIRADOR"/>
    <n v="6104"/>
    <s v="CHIHUAHUA"/>
    <s v="PARTICULAR"/>
    <x v="2"/>
    <x v="4"/>
    <x v="0"/>
    <x v="0"/>
    <s v="08FZP0131O"/>
    <s v="08FJZ0115C"/>
    <s v="08ADG0046C"/>
    <n v="0"/>
    <n v="14"/>
    <n v="11"/>
    <n v="25"/>
    <n v="0"/>
    <n v="0"/>
    <n v="0"/>
    <n v="14"/>
    <n v="11"/>
    <n v="25"/>
    <n v="0"/>
    <n v="0"/>
    <n v="0"/>
    <n v="1"/>
    <n v="4"/>
    <n v="5"/>
    <n v="6"/>
    <n v="2"/>
    <n v="8"/>
    <n v="3"/>
    <n v="5"/>
    <n v="8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4"/>
    <n v="4"/>
    <n v="1"/>
  </r>
  <r>
    <s v="08PJN0364L"/>
    <n v="1"/>
    <s v="BEATRIZ ORDOĂ‘EZ ACUĂ‘A"/>
    <n v="19"/>
    <s v="CHIHUAHUA"/>
    <n v="1"/>
    <s v="CHIHUAHUA"/>
    <s v="CALLE 20"/>
    <n v="1903"/>
    <s v="CHIHUAHUA"/>
    <s v="PARTICULAR"/>
    <x v="2"/>
    <x v="4"/>
    <x v="0"/>
    <x v="0"/>
    <s v="08FZP0104R"/>
    <s v="08FJZ0116B"/>
    <s v="08ADG0046C"/>
    <n v="0"/>
    <n v="20"/>
    <n v="9"/>
    <n v="29"/>
    <n v="0"/>
    <n v="0"/>
    <n v="0"/>
    <n v="20"/>
    <n v="9"/>
    <n v="29"/>
    <n v="0"/>
    <n v="0"/>
    <n v="0"/>
    <n v="3"/>
    <n v="3"/>
    <n v="6"/>
    <n v="6"/>
    <n v="6"/>
    <n v="12"/>
    <n v="7"/>
    <n v="3"/>
    <n v="10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4"/>
    <n v="0"/>
    <n v="7"/>
    <n v="0"/>
    <n v="1"/>
    <n v="0"/>
    <n v="0"/>
    <n v="0"/>
    <n v="0"/>
    <n v="0"/>
    <n v="0"/>
    <n v="1"/>
    <n v="1"/>
    <n v="3"/>
    <n v="3"/>
    <n v="1"/>
  </r>
  <r>
    <s v="08PJN0366J"/>
    <n v="1"/>
    <s v="COLEGIO REGIONAL DEL NORTE"/>
    <n v="19"/>
    <s v="CHIHUAHUA"/>
    <n v="1"/>
    <s v="CHIHUAHUA"/>
    <s v="AVENIDA LA CANTERA KILOMETRO 3.5"/>
    <n v="0"/>
    <s v="CHIHUAHUA"/>
    <s v="PARTICULAR"/>
    <x v="2"/>
    <x v="4"/>
    <x v="0"/>
    <x v="0"/>
    <s v="08FZP0013Z"/>
    <m/>
    <s v="08ADG0011N"/>
    <n v="0"/>
    <n v="28"/>
    <n v="18"/>
    <n v="46"/>
    <n v="0"/>
    <n v="0"/>
    <n v="0"/>
    <n v="28"/>
    <n v="18"/>
    <n v="46"/>
    <n v="0"/>
    <n v="0"/>
    <n v="0"/>
    <n v="0"/>
    <n v="0"/>
    <n v="0"/>
    <n v="1"/>
    <n v="7"/>
    <n v="8"/>
    <n v="13"/>
    <n v="6"/>
    <n v="19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1"/>
    <n v="0"/>
    <n v="0"/>
    <n v="0"/>
    <n v="1"/>
    <n v="0"/>
    <n v="4"/>
    <n v="0"/>
    <n v="9"/>
    <n v="0"/>
    <n v="1"/>
    <n v="0"/>
    <n v="0"/>
    <n v="0"/>
    <n v="0"/>
    <n v="0"/>
    <n v="0"/>
    <n v="1"/>
    <n v="1"/>
    <n v="2"/>
    <n v="2"/>
    <n v="1"/>
  </r>
  <r>
    <s v="08PJN0367I"/>
    <n v="1"/>
    <s v="INSTITUTO EDUCATIVO HELEN KELLER"/>
    <n v="19"/>
    <s v="CHIHUAHUA"/>
    <n v="1"/>
    <s v="CHIHUAHUA"/>
    <s v="AVENIDA SAN FELIPE"/>
    <n v="113"/>
    <s v="CHIHUAHUA"/>
    <s v="PARTICULAR"/>
    <x v="2"/>
    <x v="4"/>
    <x v="0"/>
    <x v="0"/>
    <s v="08FZP0001V"/>
    <m/>
    <s v="08ADG0011N"/>
    <n v="0"/>
    <n v="22"/>
    <n v="12"/>
    <n v="34"/>
    <n v="0"/>
    <n v="0"/>
    <n v="0"/>
    <n v="22"/>
    <n v="12"/>
    <n v="34"/>
    <n v="0"/>
    <n v="0"/>
    <n v="0"/>
    <n v="3"/>
    <n v="2"/>
    <n v="5"/>
    <n v="5"/>
    <n v="5"/>
    <n v="10"/>
    <n v="5"/>
    <n v="1"/>
    <n v="6"/>
    <n v="0"/>
    <n v="0"/>
    <n v="0"/>
    <n v="0"/>
    <n v="0"/>
    <n v="0"/>
    <n v="0"/>
    <n v="0"/>
    <n v="0"/>
    <n v="13"/>
    <n v="8"/>
    <n v="21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3"/>
    <n v="1"/>
    <n v="1"/>
    <n v="0"/>
    <n v="9"/>
    <n v="0"/>
    <n v="2"/>
    <n v="1"/>
    <n v="0"/>
    <n v="0"/>
    <n v="0"/>
    <n v="0"/>
    <n v="0"/>
    <n v="1"/>
    <n v="2"/>
    <n v="9"/>
    <n v="3"/>
    <n v="1"/>
  </r>
  <r>
    <s v="08PJN0369G"/>
    <n v="1"/>
    <s v="EDUCARE MONTESSORI"/>
    <n v="17"/>
    <s v="CUAUHTÉMOC"/>
    <n v="1"/>
    <s v="CUAUHTĂ‰MOC"/>
    <s v="CALLE LEONA AVICARIO"/>
    <n v="1965"/>
    <s v="CUAUHTÉMOC"/>
    <s v="PARTICULAR"/>
    <x v="2"/>
    <x v="4"/>
    <x v="0"/>
    <x v="0"/>
    <s v="08FZP0009N"/>
    <m/>
    <s v="08ADG0011N"/>
    <n v="0"/>
    <n v="35"/>
    <n v="37"/>
    <n v="72"/>
    <n v="0"/>
    <n v="0"/>
    <n v="0"/>
    <n v="35"/>
    <n v="37"/>
    <n v="72"/>
    <n v="0"/>
    <n v="0"/>
    <n v="0"/>
    <n v="12"/>
    <n v="8"/>
    <n v="20"/>
    <n v="12"/>
    <n v="20"/>
    <n v="32"/>
    <n v="14"/>
    <n v="17"/>
    <n v="31"/>
    <n v="0"/>
    <n v="0"/>
    <n v="0"/>
    <n v="0"/>
    <n v="0"/>
    <n v="0"/>
    <n v="0"/>
    <n v="0"/>
    <n v="0"/>
    <n v="38"/>
    <n v="45"/>
    <n v="83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1"/>
    <n v="0"/>
    <n v="0"/>
    <n v="0"/>
    <n v="5"/>
    <n v="0"/>
    <n v="2"/>
    <n v="0"/>
    <n v="0"/>
    <n v="1"/>
    <n v="0"/>
    <n v="0"/>
    <n v="0"/>
    <n v="1"/>
    <n v="2"/>
    <n v="4"/>
    <n v="4"/>
    <n v="1"/>
  </r>
  <r>
    <s v="08PJN0374S"/>
    <n v="1"/>
    <s v="DAVID LIVINGSTONE"/>
    <n v="37"/>
    <s v="JUÁREZ"/>
    <n v="1"/>
    <s v="JUĂREZ"/>
    <s v="CALLE LAGUNA DE RODEO"/>
    <n v="1209"/>
    <s v="JUÁREZ"/>
    <s v="PARTICULAR"/>
    <x v="2"/>
    <x v="4"/>
    <x v="0"/>
    <x v="0"/>
    <s v="08FZP0016X"/>
    <m/>
    <s v="08ADG0011N"/>
    <n v="0"/>
    <n v="5"/>
    <n v="4"/>
    <n v="9"/>
    <n v="0"/>
    <n v="0"/>
    <n v="0"/>
    <n v="5"/>
    <n v="4"/>
    <n v="9"/>
    <n v="0"/>
    <n v="0"/>
    <n v="0"/>
    <n v="0"/>
    <n v="0"/>
    <n v="0"/>
    <n v="1"/>
    <n v="1"/>
    <n v="2"/>
    <n v="3"/>
    <n v="4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PJN0375R"/>
    <n v="1"/>
    <s v="COLEGIO BILINGĂśE MADISON"/>
    <n v="19"/>
    <s v="CHIHUAHUA"/>
    <n v="1"/>
    <s v="CHIHUAHUA"/>
    <s v="CALLE FUENTE DE TREVI"/>
    <n v="7001"/>
    <s v="CHIHUAHUA"/>
    <s v="PARTICULAR"/>
    <x v="2"/>
    <x v="4"/>
    <x v="0"/>
    <x v="0"/>
    <s v="08FZP0136J"/>
    <s v="08FJZ0116B"/>
    <s v="08ADG0046C"/>
    <n v="0"/>
    <n v="25"/>
    <n v="33"/>
    <n v="58"/>
    <n v="0"/>
    <n v="0"/>
    <n v="0"/>
    <n v="25"/>
    <n v="33"/>
    <n v="58"/>
    <n v="0"/>
    <n v="0"/>
    <n v="0"/>
    <n v="3"/>
    <n v="6"/>
    <n v="9"/>
    <n v="5"/>
    <n v="12"/>
    <n v="17"/>
    <n v="10"/>
    <n v="10"/>
    <n v="20"/>
    <n v="0"/>
    <n v="0"/>
    <n v="0"/>
    <n v="0"/>
    <n v="0"/>
    <n v="0"/>
    <n v="0"/>
    <n v="0"/>
    <n v="0"/>
    <n v="18"/>
    <n v="28"/>
    <n v="46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6"/>
    <n v="3"/>
    <n v="1"/>
  </r>
  <r>
    <s v="08PJN0376Q"/>
    <n v="1"/>
    <s v="SAN VICENTE DE PAUL"/>
    <n v="37"/>
    <s v="JUÁREZ"/>
    <n v="1"/>
    <s v="JUĂREZ"/>
    <s v="CALLE CAPULIN"/>
    <n v="6089"/>
    <s v="JUÁREZ"/>
    <s v="PARTICULAR"/>
    <x v="2"/>
    <x v="4"/>
    <x v="0"/>
    <x v="0"/>
    <s v="08FZP0275K"/>
    <s v="08FJZ0101Z"/>
    <s v="08ADG0005C"/>
    <n v="0"/>
    <n v="20"/>
    <n v="17"/>
    <n v="37"/>
    <n v="0"/>
    <n v="0"/>
    <n v="0"/>
    <n v="20"/>
    <n v="17"/>
    <n v="37"/>
    <n v="0"/>
    <n v="0"/>
    <n v="0"/>
    <n v="2"/>
    <n v="1"/>
    <n v="3"/>
    <n v="4"/>
    <n v="7"/>
    <n v="11"/>
    <n v="9"/>
    <n v="7"/>
    <n v="16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77P"/>
    <n v="1"/>
    <s v="JAIME SABINES"/>
    <n v="37"/>
    <s v="JUÁREZ"/>
    <n v="1"/>
    <s v="JUĂREZ"/>
    <s v="CALZADA DEL RIO"/>
    <n v="8959"/>
    <s v="JUÁREZ"/>
    <s v="PARTICULAR"/>
    <x v="2"/>
    <x v="4"/>
    <x v="0"/>
    <x v="0"/>
    <s v="08FZP0016X"/>
    <m/>
    <s v="08ADG0011N"/>
    <n v="0"/>
    <n v="3"/>
    <n v="9"/>
    <n v="12"/>
    <n v="0"/>
    <n v="0"/>
    <n v="0"/>
    <n v="3"/>
    <n v="9"/>
    <n v="12"/>
    <n v="0"/>
    <n v="0"/>
    <n v="0"/>
    <n v="0"/>
    <n v="0"/>
    <n v="0"/>
    <n v="1"/>
    <n v="3"/>
    <n v="4"/>
    <n v="0"/>
    <n v="5"/>
    <n v="5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2"/>
    <n v="1"/>
  </r>
  <r>
    <s v="08PJN0378O"/>
    <n v="1"/>
    <s v="COLEGIO BILINGUE CARSON DE CIUDAD DELICIAS"/>
    <n v="21"/>
    <s v="DELICIAS"/>
    <n v="1"/>
    <s v="DELICIAS"/>
    <s v="AVENIDA 50 ANIVERSARIO"/>
    <n v="1709"/>
    <s v="DELICIAS"/>
    <s v="PARTICULAR"/>
    <x v="2"/>
    <x v="4"/>
    <x v="0"/>
    <x v="0"/>
    <s v="08FZP0105Q"/>
    <s v="08FJZ0108T"/>
    <s v="08ADG0057I"/>
    <n v="0"/>
    <n v="33"/>
    <n v="28"/>
    <n v="61"/>
    <n v="0"/>
    <n v="0"/>
    <n v="0"/>
    <n v="33"/>
    <n v="28"/>
    <n v="61"/>
    <n v="0"/>
    <n v="0"/>
    <n v="0"/>
    <n v="8"/>
    <n v="1"/>
    <n v="9"/>
    <n v="9"/>
    <n v="9"/>
    <n v="18"/>
    <n v="10"/>
    <n v="7"/>
    <n v="17"/>
    <n v="0"/>
    <n v="0"/>
    <n v="0"/>
    <n v="0"/>
    <n v="0"/>
    <n v="0"/>
    <n v="0"/>
    <n v="0"/>
    <n v="0"/>
    <n v="27"/>
    <n v="17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1"/>
    <n v="3"/>
    <n v="3"/>
    <n v="0"/>
    <n v="12"/>
    <n v="0"/>
    <n v="3"/>
    <n v="1"/>
    <n v="1"/>
    <n v="1"/>
    <n v="0"/>
    <n v="0"/>
    <n v="0"/>
    <n v="0"/>
    <n v="3"/>
    <n v="5"/>
    <n v="3"/>
    <n v="1"/>
  </r>
  <r>
    <s v="08PJN0379N"/>
    <n v="1"/>
    <s v="COLEGIO INTERNACIONAL BILINGUE"/>
    <n v="19"/>
    <s v="CHIHUAHUA"/>
    <n v="1"/>
    <s v="CHIHUAHUA"/>
    <s v="CALLE MEDICINA"/>
    <n v="905"/>
    <s v="CHIHUAHUA"/>
    <s v="PARTICULAR"/>
    <x v="2"/>
    <x v="4"/>
    <x v="0"/>
    <x v="0"/>
    <s v="08FZP0101U"/>
    <s v="08FJZ0116B"/>
    <s v="08ADG0046C"/>
    <n v="0"/>
    <n v="26"/>
    <n v="29"/>
    <n v="55"/>
    <n v="0"/>
    <n v="0"/>
    <n v="0"/>
    <n v="26"/>
    <n v="29"/>
    <n v="55"/>
    <n v="0"/>
    <n v="0"/>
    <n v="0"/>
    <n v="4"/>
    <n v="6"/>
    <n v="10"/>
    <n v="10"/>
    <n v="13"/>
    <n v="23"/>
    <n v="10"/>
    <n v="12"/>
    <n v="22"/>
    <n v="0"/>
    <n v="0"/>
    <n v="0"/>
    <n v="0"/>
    <n v="0"/>
    <n v="0"/>
    <n v="0"/>
    <n v="0"/>
    <n v="0"/>
    <n v="24"/>
    <n v="31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1"/>
    <n v="2"/>
    <n v="2"/>
    <n v="0"/>
    <n v="9"/>
    <n v="0"/>
    <n v="2"/>
    <n v="0"/>
    <n v="0"/>
    <n v="1"/>
    <n v="0"/>
    <n v="0"/>
    <n v="0"/>
    <n v="1"/>
    <n v="2"/>
    <n v="5"/>
    <n v="5"/>
    <n v="1"/>
  </r>
  <r>
    <s v="08PJN0382A"/>
    <n v="1"/>
    <s v="MUNDO DE GALILEO A.C."/>
    <n v="19"/>
    <s v="CHIHUAHUA"/>
    <n v="1"/>
    <s v="CHIHUAHUA"/>
    <s v="CALLE GENERAL RETANA"/>
    <n v="500"/>
    <s v="CHIHUAHUA"/>
    <s v="PARTICULAR"/>
    <x v="2"/>
    <x v="4"/>
    <x v="0"/>
    <x v="0"/>
    <s v="08FZP0131O"/>
    <s v="08FJZ0115C"/>
    <s v="08ADG0046C"/>
    <n v="0"/>
    <n v="58"/>
    <n v="43"/>
    <n v="101"/>
    <n v="0"/>
    <n v="0"/>
    <n v="0"/>
    <n v="58"/>
    <n v="43"/>
    <n v="101"/>
    <n v="0"/>
    <n v="0"/>
    <n v="0"/>
    <n v="8"/>
    <n v="5"/>
    <n v="13"/>
    <n v="17"/>
    <n v="24"/>
    <n v="41"/>
    <n v="29"/>
    <n v="16"/>
    <n v="45"/>
    <n v="0"/>
    <n v="0"/>
    <n v="0"/>
    <n v="0"/>
    <n v="0"/>
    <n v="0"/>
    <n v="0"/>
    <n v="0"/>
    <n v="0"/>
    <n v="54"/>
    <n v="45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2"/>
    <n v="1"/>
    <n v="4"/>
    <n v="0"/>
    <n v="14"/>
    <n v="0"/>
    <n v="5"/>
    <n v="1"/>
    <n v="2"/>
    <n v="2"/>
    <n v="0"/>
    <n v="0"/>
    <n v="0"/>
    <n v="0"/>
    <n v="5"/>
    <n v="7"/>
    <n v="5"/>
    <n v="1"/>
  </r>
  <r>
    <s v="08PJN0384Z"/>
    <n v="1"/>
    <s v="INSTITUTO IBEROAMERICANO SAN PATRICIO"/>
    <n v="37"/>
    <s v="JUÁREZ"/>
    <n v="1"/>
    <s v="JUĂREZ"/>
    <s v="CALLE OSTUCAN"/>
    <n v="2026"/>
    <s v="JUÁREZ"/>
    <s v="PARTICULAR"/>
    <x v="2"/>
    <x v="4"/>
    <x v="0"/>
    <x v="0"/>
    <s v="08FZP0007P"/>
    <m/>
    <s v="08ADG0011N"/>
    <n v="0"/>
    <n v="64"/>
    <n v="84"/>
    <n v="148"/>
    <n v="0"/>
    <n v="0"/>
    <n v="0"/>
    <n v="64"/>
    <n v="84"/>
    <n v="148"/>
    <n v="0"/>
    <n v="0"/>
    <n v="0"/>
    <n v="14"/>
    <n v="18"/>
    <n v="32"/>
    <n v="26"/>
    <n v="29"/>
    <n v="55"/>
    <n v="20"/>
    <n v="27"/>
    <n v="47"/>
    <n v="0"/>
    <n v="0"/>
    <n v="0"/>
    <n v="0"/>
    <n v="0"/>
    <n v="0"/>
    <n v="0"/>
    <n v="0"/>
    <n v="0"/>
    <n v="60"/>
    <n v="74"/>
    <n v="134"/>
    <n v="0"/>
    <n v="2"/>
    <n v="1"/>
    <n v="0"/>
    <n v="0"/>
    <n v="0"/>
    <n v="2"/>
    <n v="5"/>
    <n v="0"/>
    <n v="1"/>
    <n v="0"/>
    <n v="0"/>
    <n v="0"/>
    <n v="0"/>
    <n v="0"/>
    <n v="0"/>
    <n v="0"/>
    <n v="0"/>
    <n v="0"/>
    <n v="4"/>
    <n v="1"/>
    <n v="0"/>
    <n v="0"/>
    <n v="1"/>
    <n v="0"/>
    <n v="0"/>
    <n v="0"/>
    <n v="3"/>
    <n v="0"/>
    <n v="8"/>
    <n v="0"/>
    <n v="18"/>
    <n v="0"/>
    <n v="5"/>
    <n v="0"/>
    <n v="2"/>
    <n v="1"/>
    <n v="0"/>
    <n v="0"/>
    <n v="0"/>
    <n v="2"/>
    <n v="5"/>
    <n v="9"/>
    <n v="7"/>
    <n v="1"/>
  </r>
  <r>
    <s v="08PJN0385Y"/>
    <n v="1"/>
    <s v="EDUCANDO A LA NIĂ‘EZ"/>
    <n v="37"/>
    <s v="JUÁREZ"/>
    <n v="1"/>
    <s v="JUĂREZ"/>
    <s v="CALLE CANUTILLO"/>
    <n v="2430"/>
    <s v="JUÁREZ"/>
    <s v="PARTICULAR"/>
    <x v="2"/>
    <x v="4"/>
    <x v="0"/>
    <x v="0"/>
    <s v="08FZP0007P"/>
    <m/>
    <s v="08ADG0011N"/>
    <n v="0"/>
    <n v="6"/>
    <n v="8"/>
    <n v="14"/>
    <n v="0"/>
    <n v="0"/>
    <n v="0"/>
    <n v="6"/>
    <n v="8"/>
    <n v="14"/>
    <n v="0"/>
    <n v="0"/>
    <n v="0"/>
    <n v="0"/>
    <n v="0"/>
    <n v="0"/>
    <n v="2"/>
    <n v="0"/>
    <n v="2"/>
    <n v="3"/>
    <n v="5"/>
    <n v="8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86X"/>
    <n v="1"/>
    <s v="PREESCOLAR DE DESARROLLO INTEGRAL INFANTIL DE CHIHUAHUA"/>
    <n v="19"/>
    <s v="CHIHUAHUA"/>
    <n v="1"/>
    <s v="CHIHUAHUA"/>
    <s v="CALLE MARIA ELENA HERNANDEZ"/>
    <n v="2900"/>
    <s v="CHIHUAHUA"/>
    <s v="PARTICULAR"/>
    <x v="2"/>
    <x v="4"/>
    <x v="0"/>
    <x v="0"/>
    <s v="08FZP0147P"/>
    <s v="08FJZ0113E"/>
    <s v="08ADG0046C"/>
    <n v="0"/>
    <n v="14"/>
    <n v="17"/>
    <n v="31"/>
    <n v="0"/>
    <n v="0"/>
    <n v="0"/>
    <n v="14"/>
    <n v="17"/>
    <n v="31"/>
    <n v="0"/>
    <n v="0"/>
    <n v="0"/>
    <n v="18"/>
    <n v="22"/>
    <n v="40"/>
    <n v="0"/>
    <n v="0"/>
    <n v="0"/>
    <n v="0"/>
    <n v="0"/>
    <n v="0"/>
    <n v="0"/>
    <n v="0"/>
    <n v="0"/>
    <n v="0"/>
    <n v="0"/>
    <n v="0"/>
    <n v="0"/>
    <n v="0"/>
    <n v="0"/>
    <n v="18"/>
    <n v="22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389U"/>
    <n v="1"/>
    <s v="COLEGIO LANCASTER"/>
    <n v="37"/>
    <s v="JUÁREZ"/>
    <n v="1"/>
    <s v="JUĂREZ"/>
    <s v="CALLE AVELINA GALLEGOS"/>
    <n v="555"/>
    <s v="JUÁREZ"/>
    <s v="PARTICULAR"/>
    <x v="2"/>
    <x v="4"/>
    <x v="0"/>
    <x v="0"/>
    <s v="08FZP0157W"/>
    <s v="08FJZ0004Y"/>
    <s v="08ADG0005C"/>
    <n v="0"/>
    <n v="28"/>
    <n v="19"/>
    <n v="47"/>
    <n v="0"/>
    <n v="0"/>
    <n v="0"/>
    <n v="28"/>
    <n v="19"/>
    <n v="47"/>
    <n v="0"/>
    <n v="0"/>
    <n v="0"/>
    <n v="0"/>
    <n v="0"/>
    <n v="0"/>
    <n v="0"/>
    <n v="2"/>
    <n v="2"/>
    <n v="12"/>
    <n v="8"/>
    <n v="20"/>
    <n v="0"/>
    <n v="0"/>
    <n v="0"/>
    <n v="0"/>
    <n v="0"/>
    <n v="0"/>
    <n v="0"/>
    <n v="0"/>
    <n v="0"/>
    <n v="12"/>
    <n v="10"/>
    <n v="22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4"/>
    <n v="1"/>
    <n v="1"/>
    <n v="0"/>
    <n v="1"/>
    <n v="1"/>
    <n v="0"/>
    <n v="0"/>
    <n v="0"/>
    <n v="0"/>
    <n v="2"/>
    <n v="8"/>
    <n v="2"/>
    <n v="1"/>
  </r>
  <r>
    <s v="08PJN0402Y"/>
    <n v="1"/>
    <s v="COLEGIO VERSALLES"/>
    <n v="37"/>
    <s v="JUÁREZ"/>
    <n v="1"/>
    <s v="JUĂREZ"/>
    <s v="CALLE PITAHAYA"/>
    <n v="6152"/>
    <s v="JUÁREZ"/>
    <s v="PARTICULAR"/>
    <x v="2"/>
    <x v="4"/>
    <x v="0"/>
    <x v="0"/>
    <s v="08FZP0016X"/>
    <m/>
    <s v="08ADG0011N"/>
    <n v="0"/>
    <n v="26"/>
    <n v="18"/>
    <n v="44"/>
    <n v="0"/>
    <n v="0"/>
    <n v="0"/>
    <n v="26"/>
    <n v="18"/>
    <n v="44"/>
    <n v="0"/>
    <n v="0"/>
    <n v="0"/>
    <n v="3"/>
    <n v="3"/>
    <n v="6"/>
    <n v="3"/>
    <n v="9"/>
    <n v="12"/>
    <n v="17"/>
    <n v="8"/>
    <n v="25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403X"/>
    <n v="1"/>
    <s v="COLEGIO HIDALGO"/>
    <n v="32"/>
    <s v="HIDALGO DEL PARRAL"/>
    <n v="1"/>
    <s v="HIDALGO DEL PARRAL"/>
    <s v="CALLE PEDRO T. GOMEZ"/>
    <n v="1"/>
    <s v="HIDALGO DEL PARRAL"/>
    <s v="PARTICULAR"/>
    <x v="2"/>
    <x v="4"/>
    <x v="0"/>
    <x v="0"/>
    <s v="08FZP0120I"/>
    <s v="08FJZ0107U"/>
    <s v="08ADG0004D"/>
    <n v="0"/>
    <n v="31"/>
    <n v="31"/>
    <n v="62"/>
    <n v="0"/>
    <n v="0"/>
    <n v="0"/>
    <n v="31"/>
    <n v="31"/>
    <n v="62"/>
    <n v="0"/>
    <n v="0"/>
    <n v="0"/>
    <n v="7"/>
    <n v="10"/>
    <n v="17"/>
    <n v="14"/>
    <n v="13"/>
    <n v="27"/>
    <n v="15"/>
    <n v="14"/>
    <n v="29"/>
    <n v="0"/>
    <n v="0"/>
    <n v="0"/>
    <n v="0"/>
    <n v="0"/>
    <n v="0"/>
    <n v="0"/>
    <n v="0"/>
    <n v="0"/>
    <n v="36"/>
    <n v="37"/>
    <n v="7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17"/>
    <n v="3"/>
    <n v="1"/>
  </r>
  <r>
    <s v="08PJN0405V"/>
    <n v="1"/>
    <s v="JARDIN DE NIĂ‘OS COLEGIO INGLES DE MEXICO"/>
    <n v="37"/>
    <s v="JUÁREZ"/>
    <n v="1"/>
    <s v="JUĂREZ"/>
    <s v="CAMINO VIEJO A SAN JOSE"/>
    <n v="8130"/>
    <s v="JUÁREZ"/>
    <s v="PARTICULAR"/>
    <x v="2"/>
    <x v="4"/>
    <x v="0"/>
    <x v="0"/>
    <s v="08FZP0007P"/>
    <m/>
    <s v="08ADG0005C"/>
    <n v="0"/>
    <n v="7"/>
    <n v="6"/>
    <n v="13"/>
    <n v="0"/>
    <n v="0"/>
    <n v="0"/>
    <n v="7"/>
    <n v="6"/>
    <n v="13"/>
    <n v="0"/>
    <n v="0"/>
    <n v="0"/>
    <n v="0"/>
    <n v="0"/>
    <n v="0"/>
    <n v="2"/>
    <n v="2"/>
    <n v="4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07T"/>
    <n v="1"/>
    <s v="COLEGIO MUNDO BILINGUE"/>
    <n v="19"/>
    <s v="CHIHUAHUA"/>
    <n v="1"/>
    <s v="CHIHUAHUA"/>
    <s v="CALLE MIRAFLORES"/>
    <n v="1800"/>
    <s v="CHIHUAHUA"/>
    <s v="PARTICULAR"/>
    <x v="2"/>
    <x v="4"/>
    <x v="0"/>
    <x v="0"/>
    <s v="08FZP0012A"/>
    <m/>
    <m/>
    <n v="0"/>
    <n v="29"/>
    <n v="29"/>
    <n v="58"/>
    <n v="0"/>
    <n v="0"/>
    <n v="0"/>
    <n v="29"/>
    <n v="29"/>
    <n v="58"/>
    <n v="0"/>
    <n v="0"/>
    <n v="0"/>
    <n v="5"/>
    <n v="5"/>
    <n v="10"/>
    <n v="10"/>
    <n v="7"/>
    <n v="17"/>
    <n v="12"/>
    <n v="9"/>
    <n v="21"/>
    <n v="0"/>
    <n v="0"/>
    <n v="0"/>
    <n v="0"/>
    <n v="0"/>
    <n v="0"/>
    <n v="0"/>
    <n v="0"/>
    <n v="0"/>
    <n v="27"/>
    <n v="21"/>
    <n v="48"/>
    <n v="1"/>
    <n v="1"/>
    <n v="1"/>
    <n v="0"/>
    <n v="0"/>
    <n v="0"/>
    <n v="0"/>
    <n v="3"/>
    <n v="0"/>
    <n v="0"/>
    <n v="0"/>
    <n v="1"/>
    <n v="0"/>
    <n v="0"/>
    <n v="0"/>
    <n v="1"/>
    <n v="0"/>
    <n v="0"/>
    <n v="0"/>
    <n v="3"/>
    <n v="2"/>
    <n v="1"/>
    <n v="1"/>
    <n v="0"/>
    <n v="0"/>
    <n v="0"/>
    <n v="0"/>
    <n v="2"/>
    <n v="1"/>
    <n v="11"/>
    <n v="0"/>
    <n v="23"/>
    <n v="0"/>
    <n v="3"/>
    <n v="1"/>
    <n v="1"/>
    <n v="1"/>
    <n v="0"/>
    <n v="0"/>
    <n v="0"/>
    <n v="0"/>
    <n v="3"/>
    <n v="6"/>
    <n v="6"/>
    <n v="1"/>
  </r>
  <r>
    <s v="08PJN0409R"/>
    <n v="1"/>
    <s v="JUAN JACOBO ROUSSEAU"/>
    <n v="37"/>
    <s v="JUÁREZ"/>
    <n v="1"/>
    <s v="JUĂREZ"/>
    <s v="CALLE PLAN DE AYUTLA"/>
    <n v="5269"/>
    <s v="JUÁREZ"/>
    <s v="PARTICULAR"/>
    <x v="2"/>
    <x v="4"/>
    <x v="0"/>
    <x v="0"/>
    <s v="08FZP0007P"/>
    <m/>
    <s v="08ADG0011N"/>
    <n v="0"/>
    <n v="16"/>
    <n v="19"/>
    <n v="35"/>
    <n v="0"/>
    <n v="0"/>
    <n v="0"/>
    <n v="16"/>
    <n v="19"/>
    <n v="35"/>
    <n v="0"/>
    <n v="0"/>
    <n v="0"/>
    <n v="2"/>
    <n v="3"/>
    <n v="5"/>
    <n v="5"/>
    <n v="3"/>
    <n v="8"/>
    <n v="7"/>
    <n v="8"/>
    <n v="15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3"/>
    <n v="1"/>
  </r>
  <r>
    <s v="08PJN0410G"/>
    <n v="1"/>
    <s v="CENTRO EDUCATIVO GAMA"/>
    <n v="19"/>
    <s v="CHIHUAHUA"/>
    <n v="1"/>
    <s v="CHIHUAHUA"/>
    <s v="CALLE MIGUEL BARRAGAN"/>
    <n v="3905"/>
    <s v="CHIHUAHUA"/>
    <s v="PARTICULAR"/>
    <x v="2"/>
    <x v="4"/>
    <x v="0"/>
    <x v="0"/>
    <s v="08FZP0103S"/>
    <s v="08FJZ0113E"/>
    <s v="08ADG0046C"/>
    <n v="0"/>
    <n v="11"/>
    <n v="27"/>
    <n v="38"/>
    <n v="0"/>
    <n v="0"/>
    <n v="0"/>
    <n v="11"/>
    <n v="27"/>
    <n v="38"/>
    <n v="0"/>
    <n v="0"/>
    <n v="0"/>
    <n v="2"/>
    <n v="3"/>
    <n v="5"/>
    <n v="3"/>
    <n v="7"/>
    <n v="10"/>
    <n v="6"/>
    <n v="9"/>
    <n v="15"/>
    <n v="0"/>
    <n v="0"/>
    <n v="0"/>
    <n v="0"/>
    <n v="0"/>
    <n v="0"/>
    <n v="0"/>
    <n v="0"/>
    <n v="0"/>
    <n v="11"/>
    <n v="19"/>
    <n v="30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1"/>
    <n v="0"/>
    <n v="5"/>
    <n v="0"/>
    <n v="9"/>
    <n v="0"/>
    <n v="2"/>
    <n v="0"/>
    <n v="0"/>
    <n v="1"/>
    <n v="0"/>
    <n v="0"/>
    <n v="0"/>
    <n v="1"/>
    <n v="2"/>
    <n v="3"/>
    <n v="3"/>
    <n v="1"/>
  </r>
  <r>
    <s v="08PJN0412E"/>
    <n v="1"/>
    <s v="JARDIN DE NIĂ‘OS ARCO IRIS"/>
    <n v="19"/>
    <s v="CHIHUAHUA"/>
    <n v="1"/>
    <s v="CHIHUAHUA"/>
    <s v="AVENIDA ZARCO"/>
    <n v="2618"/>
    <s v="CHIHUAHUA"/>
    <s v="PARTICULAR"/>
    <x v="2"/>
    <x v="4"/>
    <x v="0"/>
    <x v="0"/>
    <s v="08FZP0104R"/>
    <s v="08FJZ0116B"/>
    <s v="08ADG0046C"/>
    <n v="0"/>
    <n v="18"/>
    <n v="29"/>
    <n v="47"/>
    <n v="0"/>
    <n v="0"/>
    <n v="0"/>
    <n v="18"/>
    <n v="29"/>
    <n v="47"/>
    <n v="0"/>
    <n v="0"/>
    <n v="0"/>
    <n v="5"/>
    <n v="5"/>
    <n v="10"/>
    <n v="8"/>
    <n v="8"/>
    <n v="16"/>
    <n v="7"/>
    <n v="9"/>
    <n v="16"/>
    <n v="0"/>
    <n v="0"/>
    <n v="0"/>
    <n v="0"/>
    <n v="0"/>
    <n v="0"/>
    <n v="0"/>
    <n v="0"/>
    <n v="0"/>
    <n v="20"/>
    <n v="22"/>
    <n v="42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4"/>
    <n v="0"/>
    <n v="2"/>
    <n v="1"/>
    <n v="0"/>
    <n v="0"/>
    <n v="0"/>
    <n v="0"/>
    <n v="0"/>
    <n v="1"/>
    <n v="2"/>
    <n v="4"/>
    <n v="4"/>
    <n v="1"/>
  </r>
  <r>
    <s v="08PJN0414C"/>
    <n v="1"/>
    <s v="CENTRO EDUCATIVO MONTESSORI"/>
    <n v="19"/>
    <s v="CHIHUAHUA"/>
    <n v="1"/>
    <s v="CHIHUAHUA"/>
    <s v="CALLE CARBONEL"/>
    <n v="4108"/>
    <s v="CHIHUAHUA"/>
    <s v="PARTICULAR"/>
    <x v="2"/>
    <x v="4"/>
    <x v="0"/>
    <x v="0"/>
    <s v="08FZP0004S"/>
    <s v="08FJZ0003Z"/>
    <s v="08ADG0011N"/>
    <n v="0"/>
    <n v="34"/>
    <n v="40"/>
    <n v="74"/>
    <n v="0"/>
    <n v="0"/>
    <n v="0"/>
    <n v="34"/>
    <n v="40"/>
    <n v="74"/>
    <n v="0"/>
    <n v="0"/>
    <n v="0"/>
    <n v="4"/>
    <n v="6"/>
    <n v="10"/>
    <n v="13"/>
    <n v="7"/>
    <n v="20"/>
    <n v="13"/>
    <n v="15"/>
    <n v="28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3"/>
    <n v="4"/>
    <n v="0"/>
    <n v="0"/>
    <n v="0"/>
    <n v="1"/>
    <n v="0"/>
    <n v="0"/>
    <n v="0"/>
    <n v="0"/>
    <n v="0"/>
    <n v="0"/>
    <n v="0"/>
    <n v="4"/>
    <n v="1"/>
    <n v="0"/>
    <n v="1"/>
    <n v="1"/>
    <n v="0"/>
    <n v="0"/>
    <n v="0"/>
    <n v="0"/>
    <n v="1"/>
    <n v="4"/>
    <n v="0"/>
    <n v="13"/>
    <n v="0"/>
    <n v="4"/>
    <n v="0"/>
    <n v="0"/>
    <n v="1"/>
    <n v="0"/>
    <n v="0"/>
    <n v="0"/>
    <n v="3"/>
    <n v="4"/>
    <n v="4"/>
    <n v="4"/>
    <n v="1"/>
  </r>
  <r>
    <s v="08PJN0418Z"/>
    <n v="1"/>
    <s v="CASA DE NIĂ‘OS SIGLO XXI"/>
    <n v="19"/>
    <s v="CHIHUAHUA"/>
    <n v="1"/>
    <s v="CHIHUAHUA"/>
    <s v="AVENIDA RELIZ"/>
    <n v="11000"/>
    <s v="CHIHUAHUA"/>
    <s v="PARTICULAR"/>
    <x v="2"/>
    <x v="4"/>
    <x v="0"/>
    <x v="0"/>
    <s v="08FZP0001V"/>
    <m/>
    <s v="08ADG0011N"/>
    <n v="3"/>
    <n v="8"/>
    <n v="5"/>
    <n v="13"/>
    <n v="0"/>
    <n v="0"/>
    <n v="0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22L"/>
    <n v="1"/>
    <s v="COLEGIO BELĂ‰N BILINGĂśE"/>
    <n v="19"/>
    <s v="CHIHUAHUA"/>
    <n v="1"/>
    <s v="CHIHUAHUA"/>
    <s v="PERIFĂ‰RICO DE LA JUVENTUD"/>
    <n v="7109"/>
    <s v="CHIHUAHUA"/>
    <s v="PARTICULAR"/>
    <x v="2"/>
    <x v="4"/>
    <x v="0"/>
    <x v="0"/>
    <s v="08FZP0101U"/>
    <s v="08FJZ0116B"/>
    <s v="08ADG0046C"/>
    <n v="0"/>
    <n v="17"/>
    <n v="26"/>
    <n v="43"/>
    <n v="0"/>
    <n v="0"/>
    <n v="0"/>
    <n v="17"/>
    <n v="26"/>
    <n v="43"/>
    <n v="0"/>
    <n v="0"/>
    <n v="0"/>
    <n v="5"/>
    <n v="5"/>
    <n v="10"/>
    <n v="4"/>
    <n v="12"/>
    <n v="16"/>
    <n v="12"/>
    <n v="11"/>
    <n v="23"/>
    <n v="0"/>
    <n v="0"/>
    <n v="0"/>
    <n v="0"/>
    <n v="0"/>
    <n v="0"/>
    <n v="0"/>
    <n v="0"/>
    <n v="0"/>
    <n v="21"/>
    <n v="28"/>
    <n v="49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1"/>
    <n v="1"/>
    <n v="0"/>
    <n v="0"/>
    <n v="0"/>
    <n v="2"/>
    <n v="0"/>
    <n v="8"/>
    <n v="0"/>
    <n v="16"/>
    <n v="0"/>
    <n v="2"/>
    <n v="1"/>
    <n v="0"/>
    <n v="0"/>
    <n v="0"/>
    <n v="0"/>
    <n v="0"/>
    <n v="1"/>
    <n v="2"/>
    <n v="3"/>
    <n v="3"/>
    <n v="1"/>
  </r>
  <r>
    <s v="08PJN0424J"/>
    <n v="1"/>
    <s v="INSTITUTO LA SALLE DE CHIHUAHUA A.C."/>
    <n v="19"/>
    <s v="CHIHUAHUA"/>
    <n v="1"/>
    <s v="CHIHUAHUA"/>
    <s v="AVENIDA INSTITUTO POLITECNICO NACIONAL"/>
    <n v="5100"/>
    <s v="CHIHUAHUA"/>
    <s v="PARTICULAR"/>
    <x v="2"/>
    <x v="4"/>
    <x v="0"/>
    <x v="0"/>
    <s v="08FZP0136J"/>
    <s v="08FJZ0116B"/>
    <s v="08ADG0046C"/>
    <n v="0"/>
    <n v="57"/>
    <n v="56"/>
    <n v="113"/>
    <n v="0"/>
    <n v="0"/>
    <n v="0"/>
    <n v="57"/>
    <n v="56"/>
    <n v="113"/>
    <n v="0"/>
    <n v="0"/>
    <n v="0"/>
    <n v="2"/>
    <n v="10"/>
    <n v="12"/>
    <n v="23"/>
    <n v="16"/>
    <n v="39"/>
    <n v="20"/>
    <n v="23"/>
    <n v="43"/>
    <n v="0"/>
    <n v="0"/>
    <n v="0"/>
    <n v="0"/>
    <n v="0"/>
    <n v="0"/>
    <n v="0"/>
    <n v="0"/>
    <n v="0"/>
    <n v="45"/>
    <n v="49"/>
    <n v="94"/>
    <n v="1"/>
    <n v="0"/>
    <n v="1"/>
    <n v="0"/>
    <n v="0"/>
    <n v="0"/>
    <n v="3"/>
    <n v="5"/>
    <n v="0"/>
    <n v="1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1"/>
    <n v="10"/>
    <n v="0"/>
    <n v="16"/>
    <n v="0"/>
    <n v="5"/>
    <n v="1"/>
    <n v="0"/>
    <n v="1"/>
    <n v="0"/>
    <n v="0"/>
    <n v="0"/>
    <n v="3"/>
    <n v="5"/>
    <n v="17"/>
    <n v="17"/>
    <n v="1"/>
  </r>
  <r>
    <s v="08PJN0425I"/>
    <n v="1"/>
    <s v="COLEGIO MONTESSORI BENEEAVI A.C."/>
    <n v="32"/>
    <s v="HIDALGO DEL PARRAL"/>
    <n v="1"/>
    <s v="HIDALGO DEL PARRAL"/>
    <s v="CALLE MARISCAL"/>
    <n v="1"/>
    <s v="HIDALGO DEL PARRAL"/>
    <s v="PARTICULAR"/>
    <x v="2"/>
    <x v="4"/>
    <x v="0"/>
    <x v="0"/>
    <s v="08FZP0120I"/>
    <s v="08FJZ0107U"/>
    <s v="08ADG0004D"/>
    <n v="0"/>
    <n v="30"/>
    <n v="36"/>
    <n v="66"/>
    <n v="0"/>
    <n v="0"/>
    <n v="0"/>
    <n v="30"/>
    <n v="36"/>
    <n v="66"/>
    <n v="0"/>
    <n v="0"/>
    <n v="0"/>
    <n v="9"/>
    <n v="12"/>
    <n v="21"/>
    <n v="11"/>
    <n v="9"/>
    <n v="20"/>
    <n v="10"/>
    <n v="10"/>
    <n v="20"/>
    <n v="0"/>
    <n v="0"/>
    <n v="0"/>
    <n v="0"/>
    <n v="0"/>
    <n v="0"/>
    <n v="0"/>
    <n v="0"/>
    <n v="0"/>
    <n v="30"/>
    <n v="31"/>
    <n v="6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5"/>
    <n v="0"/>
    <n v="8"/>
    <n v="0"/>
    <n v="1"/>
    <n v="0"/>
    <n v="0"/>
    <n v="0"/>
    <n v="0"/>
    <n v="0"/>
    <n v="0"/>
    <n v="1"/>
    <n v="1"/>
    <n v="2"/>
    <n v="2"/>
    <n v="1"/>
  </r>
  <r>
    <s v="08PJN0426H"/>
    <n v="1"/>
    <s v="COLEGIO PETER PAN"/>
    <n v="19"/>
    <s v="CHIHUAHUA"/>
    <n v="1"/>
    <s v="CHIHUAHUA"/>
    <s v="CALLE 26"/>
    <n v="1911"/>
    <s v="CHIHUAHUA"/>
    <s v="PARTICULAR"/>
    <x v="2"/>
    <x v="4"/>
    <x v="0"/>
    <x v="0"/>
    <s v="08FZP0102T"/>
    <s v="08FJZ0115C"/>
    <s v="08ADG0046C"/>
    <n v="0"/>
    <n v="17"/>
    <n v="9"/>
    <n v="26"/>
    <n v="0"/>
    <n v="0"/>
    <n v="0"/>
    <n v="17"/>
    <n v="9"/>
    <n v="26"/>
    <n v="0"/>
    <n v="0"/>
    <n v="0"/>
    <n v="4"/>
    <n v="6"/>
    <n v="10"/>
    <n v="6"/>
    <n v="5"/>
    <n v="11"/>
    <n v="6"/>
    <n v="3"/>
    <n v="9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428F"/>
    <n v="1"/>
    <s v="JARDIN DE NIĂ‘OS AMERICA"/>
    <n v="37"/>
    <s v="JUÁREZ"/>
    <n v="1"/>
    <s v="JUĂREZ"/>
    <s v="CALLE MANUEL ACUĂ‘A"/>
    <n v="710"/>
    <s v="JUÁREZ"/>
    <s v="PARTICULAR"/>
    <x v="2"/>
    <x v="4"/>
    <x v="0"/>
    <x v="0"/>
    <s v="08FZP0157W"/>
    <s v="08FJZ0103Y"/>
    <s v="08ADG0005C"/>
    <n v="0"/>
    <n v="2"/>
    <n v="3"/>
    <n v="5"/>
    <n v="0"/>
    <n v="0"/>
    <n v="0"/>
    <n v="2"/>
    <n v="3"/>
    <n v="5"/>
    <n v="0"/>
    <n v="0"/>
    <n v="0"/>
    <n v="0"/>
    <n v="0"/>
    <n v="0"/>
    <n v="1"/>
    <n v="2"/>
    <n v="3"/>
    <n v="4"/>
    <n v="1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429E"/>
    <n v="1"/>
    <s v="JARDIN DE NIĂ‘OS MAFALDA"/>
    <n v="37"/>
    <s v="JUÁREZ"/>
    <n v="1"/>
    <s v="JUĂREZ"/>
    <s v="CALLE POPOCATL"/>
    <n v="5840"/>
    <s v="JUÁREZ"/>
    <s v="PARTICULAR"/>
    <x v="2"/>
    <x v="4"/>
    <x v="0"/>
    <x v="0"/>
    <s v="08FZP0141V"/>
    <s v="08FJZ0004Y"/>
    <s v="08ADG0005C"/>
    <n v="0"/>
    <n v="17"/>
    <n v="11"/>
    <n v="28"/>
    <n v="0"/>
    <n v="0"/>
    <n v="0"/>
    <n v="17"/>
    <n v="11"/>
    <n v="28"/>
    <n v="0"/>
    <n v="0"/>
    <n v="0"/>
    <n v="0"/>
    <n v="0"/>
    <n v="0"/>
    <n v="5"/>
    <n v="8"/>
    <n v="13"/>
    <n v="9"/>
    <n v="2"/>
    <n v="11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431T"/>
    <n v="1"/>
    <s v="COLEGIO EVEREST CHIHUAHUA"/>
    <n v="19"/>
    <s v="CHIHUAHUA"/>
    <n v="1"/>
    <s v="CHIHUAHUA"/>
    <s v="AVENIDA COLEGIO"/>
    <n v="2000"/>
    <s v="CHIHUAHUA"/>
    <s v="PARTICULAR"/>
    <x v="2"/>
    <x v="4"/>
    <x v="0"/>
    <x v="0"/>
    <s v="08FZP0136J"/>
    <s v="08FJZ0116B"/>
    <s v="08ADG0046C"/>
    <n v="0"/>
    <n v="54"/>
    <n v="70"/>
    <n v="124"/>
    <n v="0"/>
    <n v="0"/>
    <n v="0"/>
    <n v="54"/>
    <n v="70"/>
    <n v="124"/>
    <n v="0"/>
    <n v="0"/>
    <n v="0"/>
    <n v="17"/>
    <n v="10"/>
    <n v="27"/>
    <n v="16"/>
    <n v="21"/>
    <n v="37"/>
    <n v="17"/>
    <n v="25"/>
    <n v="42"/>
    <n v="0"/>
    <n v="0"/>
    <n v="0"/>
    <n v="0"/>
    <n v="0"/>
    <n v="0"/>
    <n v="0"/>
    <n v="0"/>
    <n v="0"/>
    <n v="50"/>
    <n v="56"/>
    <n v="106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1"/>
    <n v="1"/>
    <n v="0"/>
    <n v="1"/>
    <n v="0"/>
    <n v="0"/>
    <n v="0"/>
    <n v="1"/>
    <n v="0"/>
    <n v="13"/>
    <n v="0"/>
    <n v="21"/>
    <n v="0"/>
    <n v="3"/>
    <n v="0"/>
    <n v="0"/>
    <n v="0"/>
    <n v="0"/>
    <n v="0"/>
    <n v="0"/>
    <n v="3"/>
    <n v="3"/>
    <n v="6"/>
    <n v="6"/>
    <n v="1"/>
  </r>
  <r>
    <s v="08PJN0432S"/>
    <n v="1"/>
    <s v="INSTITUTO AMADO NERVO"/>
    <n v="11"/>
    <s v="CAMARGO"/>
    <n v="1"/>
    <s v="SANTA ROSALĂŤA DE CAMARGO"/>
    <s v="CALLE VICENTE GUERRERO"/>
    <n v="1001"/>
    <s v="DELICIAS"/>
    <s v="PARTICULAR"/>
    <x v="2"/>
    <x v="4"/>
    <x v="0"/>
    <x v="0"/>
    <s v="08FZP0015Y"/>
    <m/>
    <s v="08ADG0011N"/>
    <n v="0"/>
    <n v="13"/>
    <n v="17"/>
    <n v="30"/>
    <n v="0"/>
    <n v="0"/>
    <n v="0"/>
    <n v="13"/>
    <n v="17"/>
    <n v="30"/>
    <n v="0"/>
    <n v="0"/>
    <n v="0"/>
    <n v="7"/>
    <n v="3"/>
    <n v="10"/>
    <n v="7"/>
    <n v="4"/>
    <n v="11"/>
    <n v="9"/>
    <n v="8"/>
    <n v="17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0"/>
    <n v="0"/>
    <n v="0"/>
    <n v="0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433R"/>
    <n v="1"/>
    <s v="JARDIN DE NIĂ‘OS ELIZABETH SETON"/>
    <n v="19"/>
    <s v="CHIHUAHUA"/>
    <n v="1"/>
    <s v="CHIHUAHUA"/>
    <s v="RETORNO HACIENDAS DEL VALLE"/>
    <n v="6721"/>
    <s v="CHIHUAHUA"/>
    <s v="PARTICULAR"/>
    <x v="2"/>
    <x v="4"/>
    <x v="0"/>
    <x v="0"/>
    <s v="08FZP0101U"/>
    <s v="08FJZ0116B"/>
    <s v="08ADG0046C"/>
    <n v="0"/>
    <n v="22"/>
    <n v="23"/>
    <n v="45"/>
    <n v="0"/>
    <n v="0"/>
    <n v="0"/>
    <n v="22"/>
    <n v="23"/>
    <n v="45"/>
    <n v="0"/>
    <n v="0"/>
    <n v="0"/>
    <n v="4"/>
    <n v="2"/>
    <n v="6"/>
    <n v="10"/>
    <n v="3"/>
    <n v="13"/>
    <n v="6"/>
    <n v="12"/>
    <n v="18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1"/>
    <n v="1"/>
    <n v="5"/>
    <n v="0"/>
    <n v="12"/>
    <n v="0"/>
    <n v="3"/>
    <n v="1"/>
    <n v="1"/>
    <n v="1"/>
    <n v="0"/>
    <n v="0"/>
    <n v="0"/>
    <n v="0"/>
    <n v="3"/>
    <n v="3"/>
    <n v="3"/>
    <n v="1"/>
  </r>
  <r>
    <s v="08PJN0435P"/>
    <n v="1"/>
    <s v="INSTITUTO SAN PABLO"/>
    <n v="37"/>
    <s v="JUÁREZ"/>
    <n v="1"/>
    <s v="JUĂREZ"/>
    <s v="CALLE ANTONIO J. BERMUDEZ"/>
    <n v="450"/>
    <s v="JUÁREZ"/>
    <s v="PARTICULAR"/>
    <x v="2"/>
    <x v="4"/>
    <x v="0"/>
    <x v="0"/>
    <s v="08FZP0007P"/>
    <m/>
    <s v="08ADG0011N"/>
    <n v="0"/>
    <n v="1"/>
    <n v="6"/>
    <n v="7"/>
    <n v="0"/>
    <n v="0"/>
    <n v="0"/>
    <n v="1"/>
    <n v="6"/>
    <n v="7"/>
    <n v="0"/>
    <n v="0"/>
    <n v="0"/>
    <n v="0"/>
    <n v="0"/>
    <n v="0"/>
    <n v="1"/>
    <n v="3"/>
    <n v="4"/>
    <n v="1"/>
    <n v="2"/>
    <n v="3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36O"/>
    <n v="1"/>
    <s v="COLEGIO BILINGUE GESTALT"/>
    <n v="17"/>
    <s v="CUAUHTÉMOC"/>
    <n v="1"/>
    <s v="CUAUHTĂ‰MOC"/>
    <s v="CALLE OJINAGA"/>
    <n v="935"/>
    <s v="CUAUHTÉMOC"/>
    <s v="PARTICULAR"/>
    <x v="2"/>
    <x v="4"/>
    <x v="0"/>
    <x v="0"/>
    <s v="08FZP0009N"/>
    <m/>
    <s v="08ADG0011N"/>
    <n v="0"/>
    <n v="62"/>
    <n v="57"/>
    <n v="119"/>
    <n v="0"/>
    <n v="0"/>
    <n v="0"/>
    <n v="62"/>
    <n v="57"/>
    <n v="119"/>
    <n v="0"/>
    <n v="0"/>
    <n v="0"/>
    <n v="23"/>
    <n v="15"/>
    <n v="38"/>
    <n v="27"/>
    <n v="16"/>
    <n v="43"/>
    <n v="21"/>
    <n v="23"/>
    <n v="44"/>
    <n v="0"/>
    <n v="0"/>
    <n v="0"/>
    <n v="0"/>
    <n v="0"/>
    <n v="0"/>
    <n v="0"/>
    <n v="0"/>
    <n v="0"/>
    <n v="71"/>
    <n v="54"/>
    <n v="125"/>
    <n v="0"/>
    <n v="0"/>
    <n v="0"/>
    <n v="0"/>
    <n v="0"/>
    <n v="0"/>
    <n v="3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5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JN0441Z"/>
    <n v="1"/>
    <s v="INSTITUTO VICENTINO DE CIUDAD JUAREZ"/>
    <n v="37"/>
    <s v="JUÁREZ"/>
    <n v="1"/>
    <s v="JUĂREZ"/>
    <s v="CALLE TARASCOS"/>
    <n v="6524"/>
    <s v="JUÁREZ"/>
    <s v="PARTICULAR"/>
    <x v="2"/>
    <x v="4"/>
    <x v="0"/>
    <x v="0"/>
    <s v="08FZP0016X"/>
    <m/>
    <s v="08ADG0011N"/>
    <n v="0"/>
    <n v="11"/>
    <n v="7"/>
    <n v="18"/>
    <n v="0"/>
    <n v="0"/>
    <n v="0"/>
    <n v="11"/>
    <n v="7"/>
    <n v="18"/>
    <n v="0"/>
    <n v="0"/>
    <n v="0"/>
    <n v="0"/>
    <n v="0"/>
    <n v="0"/>
    <n v="1"/>
    <n v="5"/>
    <n v="6"/>
    <n v="4"/>
    <n v="7"/>
    <n v="11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3"/>
    <n v="1"/>
    <n v="1"/>
  </r>
  <r>
    <s v="08PJN0443Y"/>
    <n v="1"/>
    <s v="PREESCOLAR GUSSI"/>
    <n v="37"/>
    <s v="JUÁREZ"/>
    <n v="1"/>
    <s v="JUĂREZ"/>
    <s v="CALLE TEPEYAC"/>
    <n v="690"/>
    <s v="JUÁREZ"/>
    <s v="PARTICULAR"/>
    <x v="2"/>
    <x v="4"/>
    <x v="0"/>
    <x v="0"/>
    <s v="08FZP0116W"/>
    <s v="08FJZ0104X"/>
    <s v="08ADG0005C"/>
    <n v="0"/>
    <n v="6"/>
    <n v="6"/>
    <n v="12"/>
    <n v="0"/>
    <n v="0"/>
    <n v="0"/>
    <n v="6"/>
    <n v="6"/>
    <n v="12"/>
    <n v="0"/>
    <n v="0"/>
    <n v="0"/>
    <n v="14"/>
    <n v="6"/>
    <n v="20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6V"/>
    <n v="1"/>
    <s v="SOR JUANA INES DE LA CRUZ"/>
    <n v="9"/>
    <s v="BOCOYNA"/>
    <n v="169"/>
    <s v="SAN JUANITO"/>
    <s v="CALLE FRANCISCO I. MADERO"/>
    <n v="0"/>
    <s v="CREEL"/>
    <s v="PARTICULAR"/>
    <x v="2"/>
    <x v="4"/>
    <x v="0"/>
    <x v="0"/>
    <s v="08FZP0019U"/>
    <m/>
    <s v="08ADG0011N"/>
    <n v="0"/>
    <n v="15"/>
    <n v="14"/>
    <n v="29"/>
    <n v="0"/>
    <n v="0"/>
    <n v="0"/>
    <n v="15"/>
    <n v="14"/>
    <n v="29"/>
    <n v="0"/>
    <n v="0"/>
    <n v="0"/>
    <n v="0"/>
    <n v="1"/>
    <n v="1"/>
    <n v="2"/>
    <n v="4"/>
    <n v="6"/>
    <n v="5"/>
    <n v="4"/>
    <n v="9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1"/>
    <n v="0"/>
    <n v="5"/>
    <n v="0"/>
    <n v="2"/>
    <n v="0"/>
    <n v="0"/>
    <n v="1"/>
    <n v="0"/>
    <n v="0"/>
    <n v="0"/>
    <n v="1"/>
    <n v="2"/>
    <n v="3"/>
    <n v="2"/>
    <n v="1"/>
  </r>
  <r>
    <s v="08PJN0447U"/>
    <n v="1"/>
    <s v="COLEGIO HENRI MARION"/>
    <n v="37"/>
    <s v="JUÁREZ"/>
    <n v="1"/>
    <s v="JUĂREZ"/>
    <s v="CALLE CAPULIN"/>
    <n v="6462"/>
    <s v="JUÁREZ"/>
    <s v="PARTICULAR"/>
    <x v="2"/>
    <x v="4"/>
    <x v="0"/>
    <x v="0"/>
    <s v="08FZP0016X"/>
    <m/>
    <s v="08ADG0011N"/>
    <n v="0"/>
    <n v="18"/>
    <n v="24"/>
    <n v="42"/>
    <n v="0"/>
    <n v="0"/>
    <n v="0"/>
    <n v="18"/>
    <n v="24"/>
    <n v="42"/>
    <n v="0"/>
    <n v="0"/>
    <n v="0"/>
    <n v="0"/>
    <n v="0"/>
    <n v="0"/>
    <n v="12"/>
    <n v="7"/>
    <n v="19"/>
    <n v="15"/>
    <n v="9"/>
    <n v="24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449S"/>
    <n v="1"/>
    <s v="CENTRO EDUCATIVO GIMNASTICO REGIONAL"/>
    <n v="37"/>
    <s v="JUÁREZ"/>
    <n v="1"/>
    <s v="JUĂREZ"/>
    <s v="AVENIDA DEL CHARRO"/>
    <n v="909"/>
    <s v="JUÁREZ"/>
    <s v="PARTICULAR"/>
    <x v="2"/>
    <x v="4"/>
    <x v="0"/>
    <x v="0"/>
    <s v="08FZP0016X"/>
    <m/>
    <s v="08ADG0011N"/>
    <n v="0"/>
    <n v="29"/>
    <n v="32"/>
    <n v="61"/>
    <n v="0"/>
    <n v="0"/>
    <n v="0"/>
    <n v="29"/>
    <n v="32"/>
    <n v="61"/>
    <n v="0"/>
    <n v="0"/>
    <n v="0"/>
    <n v="1"/>
    <n v="2"/>
    <n v="3"/>
    <n v="6"/>
    <n v="8"/>
    <n v="14"/>
    <n v="10"/>
    <n v="13"/>
    <n v="23"/>
    <n v="0"/>
    <n v="0"/>
    <n v="0"/>
    <n v="0"/>
    <n v="0"/>
    <n v="0"/>
    <n v="0"/>
    <n v="0"/>
    <n v="0"/>
    <n v="17"/>
    <n v="23"/>
    <n v="40"/>
    <n v="1"/>
    <n v="0"/>
    <n v="0"/>
    <n v="0"/>
    <n v="0"/>
    <n v="0"/>
    <n v="2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0"/>
    <n v="3"/>
    <n v="1"/>
    <n v="0"/>
    <n v="0"/>
    <n v="0"/>
    <n v="0"/>
    <n v="0"/>
    <n v="2"/>
    <n v="3"/>
    <n v="3"/>
    <n v="3"/>
    <n v="1"/>
  </r>
  <r>
    <s v="08PJN0450H"/>
    <n v="1"/>
    <s v="CENTRO DE DESARROLLO KOMERACHI"/>
    <n v="37"/>
    <s v="JUÁREZ"/>
    <n v="1"/>
    <s v="JUĂREZ"/>
    <s v="CALLE LIBRAMIENTO REGIONAL"/>
    <n v="8522"/>
    <s v="JUÁREZ"/>
    <s v="PARTICULAR"/>
    <x v="2"/>
    <x v="4"/>
    <x v="0"/>
    <x v="0"/>
    <s v="08FZP0007P"/>
    <m/>
    <s v="08ADG0011N"/>
    <n v="0"/>
    <n v="10"/>
    <n v="6"/>
    <n v="16"/>
    <n v="0"/>
    <n v="0"/>
    <n v="0"/>
    <n v="10"/>
    <n v="6"/>
    <n v="16"/>
    <n v="0"/>
    <n v="0"/>
    <n v="0"/>
    <n v="0"/>
    <n v="2"/>
    <n v="2"/>
    <n v="2"/>
    <n v="3"/>
    <n v="5"/>
    <n v="6"/>
    <n v="2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1"/>
    <n v="1"/>
    <n v="1"/>
  </r>
  <r>
    <s v="08PJN0451G"/>
    <n v="1"/>
    <s v="COLEGIO STOPPANI MONTESSORI"/>
    <n v="37"/>
    <s v="JUÁREZ"/>
    <n v="1"/>
    <s v="JUĂREZ"/>
    <s v="AVENIDA TOMAS FERNANDEZ"/>
    <n v="7818"/>
    <s v="JUÁREZ"/>
    <s v="PARTICULAR"/>
    <x v="2"/>
    <x v="4"/>
    <x v="0"/>
    <x v="0"/>
    <s v="08FZP0007P"/>
    <m/>
    <s v="08ADG0011N"/>
    <n v="0"/>
    <n v="15"/>
    <n v="21"/>
    <n v="36"/>
    <n v="0"/>
    <n v="0"/>
    <n v="0"/>
    <n v="15"/>
    <n v="21"/>
    <n v="36"/>
    <n v="0"/>
    <n v="0"/>
    <n v="0"/>
    <n v="4"/>
    <n v="3"/>
    <n v="7"/>
    <n v="6"/>
    <n v="11"/>
    <n v="17"/>
    <n v="5"/>
    <n v="3"/>
    <n v="8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8"/>
    <n v="0"/>
    <n v="11"/>
    <n v="0"/>
    <n v="2"/>
    <n v="0"/>
    <n v="0"/>
    <n v="1"/>
    <n v="0"/>
    <n v="0"/>
    <n v="0"/>
    <n v="1"/>
    <n v="2"/>
    <n v="2"/>
    <n v="2"/>
    <n v="1"/>
  </r>
  <r>
    <s v="08PJN0452F"/>
    <n v="1"/>
    <s v="ISABEL C. DE TALAMAS"/>
    <n v="37"/>
    <s v="JUÁREZ"/>
    <n v="1"/>
    <s v="JUĂREZ"/>
    <s v="CALLE FRANCISCO PIMENTEL"/>
    <n v="4415"/>
    <s v="JUÁREZ"/>
    <s v="PARTICULAR"/>
    <x v="2"/>
    <x v="4"/>
    <x v="0"/>
    <x v="0"/>
    <s v="08FZP0016X"/>
    <m/>
    <m/>
    <n v="0"/>
    <n v="44"/>
    <n v="49"/>
    <n v="93"/>
    <n v="0"/>
    <n v="0"/>
    <n v="0"/>
    <n v="44"/>
    <n v="49"/>
    <n v="93"/>
    <n v="0"/>
    <n v="0"/>
    <n v="0"/>
    <n v="0"/>
    <n v="0"/>
    <n v="0"/>
    <n v="16"/>
    <n v="17"/>
    <n v="33"/>
    <n v="20"/>
    <n v="29"/>
    <n v="49"/>
    <n v="0"/>
    <n v="0"/>
    <n v="0"/>
    <n v="0"/>
    <n v="0"/>
    <n v="0"/>
    <n v="0"/>
    <n v="0"/>
    <n v="0"/>
    <n v="36"/>
    <n v="46"/>
    <n v="82"/>
    <n v="0"/>
    <n v="1"/>
    <n v="2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1"/>
    <n v="4"/>
    <n v="0"/>
    <n v="9"/>
    <n v="0"/>
    <n v="3"/>
    <n v="0"/>
    <n v="1"/>
    <n v="2"/>
    <n v="0"/>
    <n v="0"/>
    <n v="0"/>
    <n v="0"/>
    <n v="3"/>
    <n v="4"/>
    <n v="3"/>
    <n v="1"/>
  </r>
  <r>
    <s v="08PJN0453E"/>
    <n v="1"/>
    <s v="JARDIN DE NIĂ‘OS RE'PABE RARAMURI"/>
    <n v="27"/>
    <s v="GUACHOCHI"/>
    <n v="1"/>
    <s v="GUACHOCHI"/>
    <s v="PRIVADA DE JOHN F. KENNEDY "/>
    <n v="0"/>
    <s v="GUACHOCHI"/>
    <s v="PARTICULAR"/>
    <x v="2"/>
    <x v="4"/>
    <x v="0"/>
    <x v="0"/>
    <s v="08FZP0003T"/>
    <m/>
    <s v="08ADG0011N"/>
    <n v="0"/>
    <n v="6"/>
    <n v="12"/>
    <n v="18"/>
    <n v="0"/>
    <n v="0"/>
    <n v="0"/>
    <n v="6"/>
    <n v="12"/>
    <n v="18"/>
    <n v="0"/>
    <n v="0"/>
    <n v="0"/>
    <n v="1"/>
    <n v="1"/>
    <n v="2"/>
    <n v="1"/>
    <n v="7"/>
    <n v="8"/>
    <n v="2"/>
    <n v="4"/>
    <n v="6"/>
    <n v="0"/>
    <n v="0"/>
    <n v="0"/>
    <n v="0"/>
    <n v="0"/>
    <n v="0"/>
    <n v="0"/>
    <n v="0"/>
    <n v="0"/>
    <n v="4"/>
    <n v="12"/>
    <n v="16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1"/>
    <n v="0"/>
    <n v="1"/>
    <n v="2"/>
    <n v="0"/>
    <n v="8"/>
    <n v="0"/>
    <n v="2"/>
    <n v="0"/>
    <n v="0"/>
    <n v="1"/>
    <n v="0"/>
    <n v="0"/>
    <n v="0"/>
    <n v="1"/>
    <n v="2"/>
    <n v="3"/>
    <n v="2"/>
    <n v="1"/>
  </r>
  <r>
    <s v="08PJN0458Z"/>
    <n v="1"/>
    <s v="CENTRO DE EDUCACION INFANTIL DOMINIQUE"/>
    <n v="37"/>
    <s v="JUÁREZ"/>
    <n v="1"/>
    <s v="JUĂREZ"/>
    <s v="CALLE PUERTO VIGO"/>
    <n v="1452"/>
    <s v="JUÁREZ"/>
    <s v="PARTICULAR"/>
    <x v="2"/>
    <x v="4"/>
    <x v="0"/>
    <x v="0"/>
    <s v="08FZP0007P"/>
    <m/>
    <s v="08ADG0011N"/>
    <n v="0"/>
    <n v="23"/>
    <n v="31"/>
    <n v="54"/>
    <n v="0"/>
    <n v="0"/>
    <n v="0"/>
    <n v="23"/>
    <n v="31"/>
    <n v="54"/>
    <n v="0"/>
    <n v="0"/>
    <n v="0"/>
    <n v="4"/>
    <n v="1"/>
    <n v="5"/>
    <n v="6"/>
    <n v="10"/>
    <n v="16"/>
    <n v="10"/>
    <n v="13"/>
    <n v="23"/>
    <n v="0"/>
    <n v="0"/>
    <n v="0"/>
    <n v="0"/>
    <n v="0"/>
    <n v="0"/>
    <n v="0"/>
    <n v="0"/>
    <n v="0"/>
    <n v="20"/>
    <n v="24"/>
    <n v="44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3"/>
    <n v="0"/>
    <n v="5"/>
    <n v="1"/>
    <n v="1"/>
    <n v="1"/>
    <n v="0"/>
    <n v="0"/>
    <n v="0"/>
    <n v="0"/>
    <n v="0"/>
    <n v="1"/>
    <n v="2"/>
    <n v="2"/>
    <n v="2"/>
    <n v="1"/>
  </r>
  <r>
    <s v="08PJN0459Z"/>
    <n v="1"/>
    <s v="INSTITUTO EDUCATIVO S.M.,S.C."/>
    <n v="37"/>
    <s v="JUÁREZ"/>
    <n v="1"/>
    <s v="JUĂREZ"/>
    <s v="CAMINO VIEJO A SAN JOSE"/>
    <n v="8971"/>
    <s v="JUÁREZ"/>
    <s v="PARTICULAR"/>
    <x v="2"/>
    <x v="4"/>
    <x v="0"/>
    <x v="0"/>
    <s v="08FZP0016X"/>
    <m/>
    <s v="08ADG0011N"/>
    <n v="0"/>
    <n v="30"/>
    <n v="20"/>
    <n v="50"/>
    <n v="0"/>
    <n v="0"/>
    <n v="0"/>
    <n v="30"/>
    <n v="20"/>
    <n v="50"/>
    <n v="0"/>
    <n v="0"/>
    <n v="0"/>
    <n v="0"/>
    <n v="1"/>
    <n v="1"/>
    <n v="8"/>
    <n v="7"/>
    <n v="15"/>
    <n v="12"/>
    <n v="13"/>
    <n v="25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1"/>
    <n v="1"/>
    <n v="4"/>
    <n v="0"/>
    <n v="9"/>
    <n v="0"/>
    <n v="2"/>
    <n v="0"/>
    <n v="0"/>
    <n v="1"/>
    <n v="0"/>
    <n v="0"/>
    <n v="0"/>
    <n v="1"/>
    <n v="2"/>
    <n v="5"/>
    <n v="5"/>
    <n v="1"/>
  </r>
  <r>
    <s v="08PJN0465J"/>
    <n v="1"/>
    <s v="INSTITUTO INFANTIL FEDERICO FROEBEL"/>
    <n v="37"/>
    <s v="JUÁREZ"/>
    <n v="1"/>
    <s v="JUĂREZ"/>
    <s v="CALLE MIGUEL CABRERA"/>
    <n v="327"/>
    <s v="JUÁREZ"/>
    <s v="PARTICULAR"/>
    <x v="2"/>
    <x v="4"/>
    <x v="0"/>
    <x v="0"/>
    <s v="08FZP0016X"/>
    <m/>
    <s v="08ADG0011N"/>
    <n v="0"/>
    <n v="24"/>
    <n v="7"/>
    <n v="31"/>
    <n v="0"/>
    <n v="0"/>
    <n v="0"/>
    <n v="24"/>
    <n v="7"/>
    <n v="31"/>
    <n v="0"/>
    <n v="0"/>
    <n v="0"/>
    <n v="1"/>
    <n v="1"/>
    <n v="2"/>
    <n v="9"/>
    <n v="4"/>
    <n v="13"/>
    <n v="11"/>
    <n v="3"/>
    <n v="14"/>
    <n v="0"/>
    <n v="0"/>
    <n v="0"/>
    <n v="0"/>
    <n v="0"/>
    <n v="0"/>
    <n v="0"/>
    <n v="0"/>
    <n v="0"/>
    <n v="21"/>
    <n v="8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PJN0466I"/>
    <n v="1"/>
    <s v="KINDER SAN RAFAEL"/>
    <n v="19"/>
    <s v="CHIHUAHUA"/>
    <n v="1"/>
    <s v="CHIHUAHUA"/>
    <s v="CALLE DONATO GUERRA"/>
    <n v="5400"/>
    <s v="CHIHUAHUA"/>
    <s v="PARTICULAR"/>
    <x v="2"/>
    <x v="4"/>
    <x v="0"/>
    <x v="0"/>
    <s v="08FZP0008O"/>
    <s v="08FJZ0003Z"/>
    <s v="08ADG0011N"/>
    <n v="0"/>
    <n v="23"/>
    <n v="23"/>
    <n v="46"/>
    <n v="0"/>
    <n v="0"/>
    <n v="0"/>
    <n v="23"/>
    <n v="23"/>
    <n v="46"/>
    <n v="0"/>
    <n v="0"/>
    <n v="0"/>
    <n v="5"/>
    <n v="9"/>
    <n v="14"/>
    <n v="9"/>
    <n v="7"/>
    <n v="16"/>
    <n v="3"/>
    <n v="12"/>
    <n v="15"/>
    <n v="0"/>
    <n v="0"/>
    <n v="0"/>
    <n v="0"/>
    <n v="0"/>
    <n v="0"/>
    <n v="0"/>
    <n v="0"/>
    <n v="0"/>
    <n v="17"/>
    <n v="28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6"/>
    <n v="0"/>
    <n v="8"/>
    <n v="0"/>
    <n v="1"/>
    <n v="0"/>
    <n v="0"/>
    <n v="0"/>
    <n v="0"/>
    <n v="0"/>
    <n v="0"/>
    <n v="1"/>
    <n v="1"/>
    <n v="3"/>
    <n v="3"/>
    <n v="1"/>
  </r>
  <r>
    <s v="08PJN0467H"/>
    <n v="1"/>
    <s v="COLEGIO BILINGUE ANNA FREUD"/>
    <n v="37"/>
    <s v="JUÁREZ"/>
    <n v="1"/>
    <s v="JUĂREZ"/>
    <s v="CAMINO VIEJO A ESCUDERO"/>
    <n v="3281"/>
    <s v="JUÁREZ"/>
    <s v="PARTICULAR"/>
    <x v="2"/>
    <x v="4"/>
    <x v="0"/>
    <x v="0"/>
    <s v="08FZP0007P"/>
    <m/>
    <s v="08ADG0011N"/>
    <n v="0"/>
    <n v="69"/>
    <n v="63"/>
    <n v="132"/>
    <n v="0"/>
    <n v="0"/>
    <n v="0"/>
    <n v="69"/>
    <n v="63"/>
    <n v="132"/>
    <n v="0"/>
    <n v="0"/>
    <n v="0"/>
    <n v="8"/>
    <n v="12"/>
    <n v="20"/>
    <n v="20"/>
    <n v="19"/>
    <n v="39"/>
    <n v="22"/>
    <n v="24"/>
    <n v="46"/>
    <n v="0"/>
    <n v="0"/>
    <n v="0"/>
    <n v="0"/>
    <n v="0"/>
    <n v="0"/>
    <n v="0"/>
    <n v="0"/>
    <n v="0"/>
    <n v="50"/>
    <n v="55"/>
    <n v="105"/>
    <n v="0"/>
    <n v="0"/>
    <n v="0"/>
    <n v="0"/>
    <n v="0"/>
    <n v="0"/>
    <n v="4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4"/>
    <n v="0"/>
    <n v="21"/>
    <n v="0"/>
    <n v="31"/>
    <n v="0"/>
    <n v="4"/>
    <n v="0"/>
    <n v="0"/>
    <n v="0"/>
    <n v="0"/>
    <n v="0"/>
    <n v="0"/>
    <n v="4"/>
    <n v="4"/>
    <n v="15"/>
    <n v="8"/>
    <n v="1"/>
  </r>
  <r>
    <s v="08PJN0469F"/>
    <n v="1"/>
    <s v="COLEGIO HISPANO INGLES"/>
    <n v="37"/>
    <s v="JUÁREZ"/>
    <n v="1"/>
    <s v="JUĂREZ"/>
    <s v="CALLE SIMONA BARBA"/>
    <n v="5449"/>
    <s v="JUÁREZ"/>
    <s v="PARTICULAR"/>
    <x v="2"/>
    <x v="4"/>
    <x v="0"/>
    <x v="0"/>
    <s v="08FZP0007P"/>
    <m/>
    <s v="08ADG0011N"/>
    <n v="0"/>
    <n v="38"/>
    <n v="32"/>
    <n v="70"/>
    <n v="0"/>
    <n v="0"/>
    <n v="0"/>
    <n v="38"/>
    <n v="32"/>
    <n v="70"/>
    <n v="0"/>
    <n v="0"/>
    <n v="0"/>
    <n v="6"/>
    <n v="5"/>
    <n v="11"/>
    <n v="12"/>
    <n v="19"/>
    <n v="31"/>
    <n v="25"/>
    <n v="17"/>
    <n v="42"/>
    <n v="0"/>
    <n v="0"/>
    <n v="0"/>
    <n v="0"/>
    <n v="0"/>
    <n v="0"/>
    <n v="0"/>
    <n v="0"/>
    <n v="0"/>
    <n v="43"/>
    <n v="41"/>
    <n v="84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3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3"/>
    <n v="3"/>
    <n v="1"/>
  </r>
  <r>
    <s v="08PJN0471U"/>
    <n v="1"/>
    <s v="FRANCISCO GONZALEZ BOCANEGRA"/>
    <n v="50"/>
    <s v="NUEVO CASAS GRANDES"/>
    <n v="1"/>
    <s v="NUEVO CASAS GRANDES"/>
    <s v="CALLE LIBERTAD"/>
    <n v="701"/>
    <s v="NVO. CASAS GRANDES"/>
    <s v="PARTICULAR"/>
    <x v="2"/>
    <x v="4"/>
    <x v="0"/>
    <x v="0"/>
    <s v="08FZP0017W"/>
    <m/>
    <s v="08ADG0011N"/>
    <n v="0"/>
    <n v="14"/>
    <n v="19"/>
    <n v="33"/>
    <n v="0"/>
    <n v="0"/>
    <n v="0"/>
    <n v="14"/>
    <n v="19"/>
    <n v="33"/>
    <n v="0"/>
    <n v="0"/>
    <n v="0"/>
    <n v="1"/>
    <n v="2"/>
    <n v="3"/>
    <n v="4"/>
    <n v="6"/>
    <n v="10"/>
    <n v="5"/>
    <n v="10"/>
    <n v="15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3"/>
    <n v="0"/>
    <n v="8"/>
    <n v="0"/>
    <n v="1"/>
    <n v="0"/>
    <n v="0"/>
    <n v="0"/>
    <n v="0"/>
    <n v="0"/>
    <n v="0"/>
    <n v="1"/>
    <n v="1"/>
    <n v="3"/>
    <n v="3"/>
    <n v="1"/>
  </r>
  <r>
    <s v="08PJN0472T"/>
    <n v="1"/>
    <s v="INSTITUTO PARRALENSE A.C."/>
    <n v="32"/>
    <s v="HIDALGO DEL PARRAL"/>
    <n v="1"/>
    <s v="HIDALGO DEL PARRAL"/>
    <s v="CALLE PLAZA JUAREZ"/>
    <n v="16"/>
    <s v="HIDALGO DEL PARRAL"/>
    <s v="PARTICULAR"/>
    <x v="2"/>
    <x v="4"/>
    <x v="0"/>
    <x v="0"/>
    <s v="08FZP0120I"/>
    <s v="08FJZ0107U"/>
    <s v="08ADG0004D"/>
    <n v="0"/>
    <n v="18"/>
    <n v="10"/>
    <n v="28"/>
    <n v="0"/>
    <n v="0"/>
    <n v="0"/>
    <n v="18"/>
    <n v="10"/>
    <n v="28"/>
    <n v="0"/>
    <n v="0"/>
    <n v="0"/>
    <n v="1"/>
    <n v="1"/>
    <n v="2"/>
    <n v="6"/>
    <n v="2"/>
    <n v="8"/>
    <n v="5"/>
    <n v="3"/>
    <n v="8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0"/>
    <n v="0"/>
    <n v="0"/>
    <n v="0"/>
    <n v="1"/>
    <n v="0"/>
    <n v="4"/>
    <n v="0"/>
    <n v="9"/>
    <n v="0"/>
    <n v="1"/>
    <n v="0"/>
    <n v="0"/>
    <n v="0"/>
    <n v="0"/>
    <n v="0"/>
    <n v="0"/>
    <n v="1"/>
    <n v="1"/>
    <n v="2"/>
    <n v="2"/>
    <n v="1"/>
  </r>
  <r>
    <s v="08PJN0474R"/>
    <n v="1"/>
    <s v="PREESCOLAR EL ANGEL"/>
    <n v="17"/>
    <s v="CUAUHTÉMOC"/>
    <n v="1"/>
    <s v="CUAUHTĂ‰MOC"/>
    <s v="AVENIDA 1 DE MAYO"/>
    <n v="2035"/>
    <s v="CUAUHTÉMOC"/>
    <s v="PARTICULAR"/>
    <x v="2"/>
    <x v="4"/>
    <x v="0"/>
    <x v="0"/>
    <s v="08FZP0110B"/>
    <s v="08FJZ0105W"/>
    <s v="08ADG0010O"/>
    <n v="0"/>
    <n v="3"/>
    <n v="8"/>
    <n v="11"/>
    <n v="0"/>
    <n v="0"/>
    <n v="0"/>
    <n v="3"/>
    <n v="8"/>
    <n v="11"/>
    <n v="0"/>
    <n v="0"/>
    <n v="0"/>
    <n v="13"/>
    <n v="10"/>
    <n v="23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5Q"/>
    <n v="1"/>
    <s v="INSTITUTO VALLADOLID NORTE"/>
    <n v="19"/>
    <s v="CHIHUAHUA"/>
    <n v="1"/>
    <s v="CHIHUAHUA"/>
    <s v="CALLE MANUEL GARCIA"/>
    <n v="1050"/>
    <s v="CHIHUAHUA"/>
    <s v="PARTICULAR"/>
    <x v="2"/>
    <x v="4"/>
    <x v="0"/>
    <x v="0"/>
    <s v="08FZP0010C"/>
    <m/>
    <s v="08ADG0011N"/>
    <n v="0"/>
    <n v="15"/>
    <n v="17"/>
    <n v="32"/>
    <n v="0"/>
    <n v="0"/>
    <n v="0"/>
    <n v="15"/>
    <n v="17"/>
    <n v="32"/>
    <n v="0"/>
    <n v="0"/>
    <n v="0"/>
    <n v="2"/>
    <n v="2"/>
    <n v="4"/>
    <n v="6"/>
    <n v="11"/>
    <n v="17"/>
    <n v="14"/>
    <n v="5"/>
    <n v="19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4"/>
    <n v="0"/>
    <n v="10"/>
    <n v="0"/>
    <n v="2"/>
    <n v="0"/>
    <n v="0"/>
    <n v="1"/>
    <n v="0"/>
    <n v="0"/>
    <n v="0"/>
    <n v="1"/>
    <n v="2"/>
    <n v="3"/>
    <n v="3"/>
    <n v="1"/>
  </r>
  <r>
    <s v="08PJN0477O"/>
    <n v="1"/>
    <s v="INSTITUCIONES VASCO DE QUIROGA S.C."/>
    <n v="37"/>
    <s v="JUÁREZ"/>
    <n v="1"/>
    <s v="JUĂREZ"/>
    <s v="CALLE COBRE NORTE"/>
    <n v="577"/>
    <s v="JUÁREZ"/>
    <s v="PARTICULAR"/>
    <x v="2"/>
    <x v="4"/>
    <x v="0"/>
    <x v="0"/>
    <s v="08FZP0114Y"/>
    <s v="08FJZ0104X"/>
    <s v="08ADG0005C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5"/>
    <n v="1"/>
    <n v="1"/>
  </r>
  <r>
    <s v="08PJN0481A"/>
    <n v="1"/>
    <s v="INSTITUTO VALLADOLID UNIDAD SUR"/>
    <n v="19"/>
    <s v="CHIHUAHUA"/>
    <n v="1"/>
    <s v="CHIHUAHUA"/>
    <s v="AVENIDA PALESTINA"/>
    <n v="10702"/>
    <s v="CHIHUAHUA"/>
    <s v="PARTICULAR"/>
    <x v="2"/>
    <x v="4"/>
    <x v="0"/>
    <x v="0"/>
    <s v="08FZP0008O"/>
    <m/>
    <s v="08ADG0011N"/>
    <n v="0"/>
    <n v="21"/>
    <n v="18"/>
    <n v="39"/>
    <n v="0"/>
    <n v="0"/>
    <n v="0"/>
    <n v="21"/>
    <n v="18"/>
    <n v="39"/>
    <n v="0"/>
    <n v="0"/>
    <n v="0"/>
    <n v="2"/>
    <n v="1"/>
    <n v="3"/>
    <n v="10"/>
    <n v="9"/>
    <n v="19"/>
    <n v="6"/>
    <n v="8"/>
    <n v="14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483Z"/>
    <n v="1"/>
    <s v="COLEGIO MONTESSORI DE CHIHUAHUA"/>
    <n v="19"/>
    <s v="CHIHUAHUA"/>
    <n v="1"/>
    <s v="CHIHUAHUA"/>
    <s v="CALLE LATERAL PERIFĂ‰RICO DE LA JUVENTUD"/>
    <n v="7507"/>
    <s v="CHIHUAHUA"/>
    <s v="PARTICULAR"/>
    <x v="2"/>
    <x v="4"/>
    <x v="0"/>
    <x v="0"/>
    <s v="08FZP0010C"/>
    <m/>
    <s v="08ADG0011N"/>
    <n v="0"/>
    <n v="60"/>
    <n v="61"/>
    <n v="121"/>
    <n v="0"/>
    <n v="0"/>
    <n v="0"/>
    <n v="60"/>
    <n v="61"/>
    <n v="121"/>
    <n v="0"/>
    <n v="0"/>
    <n v="0"/>
    <n v="19"/>
    <n v="19"/>
    <n v="38"/>
    <n v="17"/>
    <n v="19"/>
    <n v="36"/>
    <n v="21"/>
    <n v="27"/>
    <n v="48"/>
    <n v="0"/>
    <n v="0"/>
    <n v="0"/>
    <n v="0"/>
    <n v="0"/>
    <n v="0"/>
    <n v="0"/>
    <n v="0"/>
    <n v="0"/>
    <n v="57"/>
    <n v="65"/>
    <n v="122"/>
    <n v="2"/>
    <n v="1"/>
    <n v="0"/>
    <n v="0"/>
    <n v="0"/>
    <n v="0"/>
    <n v="5"/>
    <n v="8"/>
    <n v="0"/>
    <n v="0"/>
    <n v="1"/>
    <n v="0"/>
    <n v="0"/>
    <n v="0"/>
    <n v="0"/>
    <n v="0"/>
    <n v="0"/>
    <n v="0"/>
    <n v="0"/>
    <n v="8"/>
    <n v="1"/>
    <n v="0"/>
    <n v="0"/>
    <n v="0"/>
    <n v="0"/>
    <n v="0"/>
    <n v="0"/>
    <n v="0"/>
    <n v="4"/>
    <n v="7"/>
    <n v="0"/>
    <n v="21"/>
    <n v="0"/>
    <n v="8"/>
    <n v="2"/>
    <n v="1"/>
    <n v="0"/>
    <n v="0"/>
    <n v="0"/>
    <n v="0"/>
    <n v="5"/>
    <n v="8"/>
    <n v="5"/>
    <n v="5"/>
    <n v="1"/>
  </r>
  <r>
    <s v="08PJN0484Y"/>
    <n v="1"/>
    <s v="INSTITUTO BLAS PASCAL"/>
    <n v="50"/>
    <s v="NUEVO CASAS GRANDES"/>
    <n v="1"/>
    <s v="NUEVO CASAS GRANDES"/>
    <s v="CALLE LIBRAMIENTO GOMEZ MORIN"/>
    <n v="1000"/>
    <s v="NVO. CASAS GRANDES"/>
    <s v="PARTICULAR"/>
    <x v="2"/>
    <x v="4"/>
    <x v="0"/>
    <x v="0"/>
    <s v="08FZP0017W"/>
    <m/>
    <s v="08ADG0011N"/>
    <n v="0"/>
    <n v="18"/>
    <n v="22"/>
    <n v="40"/>
    <n v="0"/>
    <n v="0"/>
    <n v="0"/>
    <n v="18"/>
    <n v="22"/>
    <n v="40"/>
    <n v="0"/>
    <n v="0"/>
    <n v="0"/>
    <n v="0"/>
    <n v="0"/>
    <n v="0"/>
    <n v="5"/>
    <n v="9"/>
    <n v="14"/>
    <n v="9"/>
    <n v="7"/>
    <n v="16"/>
    <n v="0"/>
    <n v="0"/>
    <n v="0"/>
    <n v="0"/>
    <n v="0"/>
    <n v="0"/>
    <n v="0"/>
    <n v="0"/>
    <n v="0"/>
    <n v="14"/>
    <n v="16"/>
    <n v="30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2"/>
    <n v="0"/>
    <n v="6"/>
    <n v="0"/>
    <n v="2"/>
    <n v="0"/>
    <n v="1"/>
    <n v="1"/>
    <n v="0"/>
    <n v="0"/>
    <n v="0"/>
    <n v="0"/>
    <n v="2"/>
    <n v="2"/>
    <n v="2"/>
    <n v="1"/>
  </r>
  <r>
    <s v="08PJN0486W"/>
    <n v="1"/>
    <s v="INSTITUTO PREESCOLAR BILINGUE"/>
    <n v="37"/>
    <s v="JUÁREZ"/>
    <n v="1"/>
    <s v="JUĂREZ"/>
    <s v="AVENIDA VALENTIN FUENTES"/>
    <n v="406"/>
    <s v="JUÁREZ"/>
    <s v="PARTICULAR"/>
    <x v="2"/>
    <x v="4"/>
    <x v="0"/>
    <x v="0"/>
    <s v="08FZP0007P"/>
    <m/>
    <s v="08ADG0011N"/>
    <n v="0"/>
    <n v="17"/>
    <n v="9"/>
    <n v="26"/>
    <n v="0"/>
    <n v="0"/>
    <n v="0"/>
    <n v="17"/>
    <n v="9"/>
    <n v="26"/>
    <n v="0"/>
    <n v="0"/>
    <n v="0"/>
    <n v="0"/>
    <n v="1"/>
    <n v="1"/>
    <n v="3"/>
    <n v="3"/>
    <n v="6"/>
    <n v="10"/>
    <n v="4"/>
    <n v="14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88U"/>
    <n v="1"/>
    <s v="CLAUDINE THEVENET"/>
    <n v="37"/>
    <s v="JUÁREZ"/>
    <n v="1"/>
    <s v="JUĂREZ"/>
    <s v="CALLE SATURNO"/>
    <n v="1680"/>
    <s v="JUÁREZ"/>
    <s v="PARTICULAR"/>
    <x v="2"/>
    <x v="4"/>
    <x v="0"/>
    <x v="0"/>
    <s v="08FZP0272N"/>
    <s v="08FJZ0004Y"/>
    <s v="08ADG0005C"/>
    <n v="0"/>
    <n v="11"/>
    <n v="17"/>
    <n v="28"/>
    <n v="0"/>
    <n v="0"/>
    <n v="0"/>
    <n v="11"/>
    <n v="17"/>
    <n v="28"/>
    <n v="0"/>
    <n v="0"/>
    <n v="0"/>
    <n v="1"/>
    <n v="2"/>
    <n v="3"/>
    <n v="4"/>
    <n v="3"/>
    <n v="7"/>
    <n v="3"/>
    <n v="8"/>
    <n v="11"/>
    <n v="0"/>
    <n v="0"/>
    <n v="0"/>
    <n v="0"/>
    <n v="0"/>
    <n v="0"/>
    <n v="0"/>
    <n v="0"/>
    <n v="0"/>
    <n v="8"/>
    <n v="13"/>
    <n v="2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PJN0490I"/>
    <n v="1"/>
    <s v="COLEGIO KAWABATA"/>
    <n v="37"/>
    <s v="JUÁREZ"/>
    <n v="1"/>
    <s v="JUĂREZ"/>
    <s v="CALLE NARDOS"/>
    <n v="1792"/>
    <s v="JUÁREZ"/>
    <s v="PARTICULAR"/>
    <x v="2"/>
    <x v="4"/>
    <x v="0"/>
    <x v="0"/>
    <s v="08FZP0272N"/>
    <s v="08FJZ0004Y"/>
    <s v="08ADG0005C"/>
    <n v="0"/>
    <n v="70"/>
    <n v="45"/>
    <n v="115"/>
    <n v="0"/>
    <n v="0"/>
    <n v="0"/>
    <n v="70"/>
    <n v="45"/>
    <n v="115"/>
    <n v="0"/>
    <n v="0"/>
    <n v="0"/>
    <n v="4"/>
    <n v="6"/>
    <n v="10"/>
    <n v="17"/>
    <n v="26"/>
    <n v="43"/>
    <n v="30"/>
    <n v="14"/>
    <n v="44"/>
    <n v="0"/>
    <n v="0"/>
    <n v="0"/>
    <n v="0"/>
    <n v="0"/>
    <n v="0"/>
    <n v="0"/>
    <n v="0"/>
    <n v="0"/>
    <n v="51"/>
    <n v="46"/>
    <n v="97"/>
    <n v="1"/>
    <n v="2"/>
    <n v="2"/>
    <n v="0"/>
    <n v="0"/>
    <n v="0"/>
    <n v="0"/>
    <n v="5"/>
    <n v="0"/>
    <n v="1"/>
    <n v="0"/>
    <n v="0"/>
    <n v="0"/>
    <n v="0"/>
    <n v="0"/>
    <n v="0"/>
    <n v="0"/>
    <n v="0"/>
    <n v="0"/>
    <n v="4"/>
    <n v="0"/>
    <n v="0"/>
    <n v="0"/>
    <n v="0"/>
    <n v="0"/>
    <n v="0"/>
    <n v="0"/>
    <n v="2"/>
    <n v="0"/>
    <n v="1"/>
    <n v="0"/>
    <n v="8"/>
    <n v="0"/>
    <n v="5"/>
    <n v="1"/>
    <n v="2"/>
    <n v="2"/>
    <n v="0"/>
    <n v="0"/>
    <n v="0"/>
    <n v="0"/>
    <n v="5"/>
    <n v="6"/>
    <n v="5"/>
    <n v="1"/>
  </r>
  <r>
    <s v="08PJN0491H"/>
    <n v="1"/>
    <s v="CIRCULO CULTURAL NIĂ‘OS HEROES"/>
    <n v="17"/>
    <s v="CUAUHTÉMOC"/>
    <n v="1"/>
    <s v="CUAUHTĂ‰MOC"/>
    <s v="CALLE REFORMA"/>
    <n v="1225"/>
    <s v="CUAUHTÉMOC"/>
    <s v="PARTICULAR"/>
    <x v="2"/>
    <x v="4"/>
    <x v="0"/>
    <x v="0"/>
    <s v="08FZP0110B"/>
    <s v="08FJZ0105W"/>
    <s v="08ADG0010O"/>
    <n v="0"/>
    <n v="6"/>
    <n v="10"/>
    <n v="16"/>
    <n v="0"/>
    <n v="0"/>
    <n v="0"/>
    <n v="6"/>
    <n v="10"/>
    <n v="16"/>
    <n v="0"/>
    <n v="0"/>
    <n v="0"/>
    <n v="0"/>
    <n v="2"/>
    <n v="2"/>
    <n v="1"/>
    <n v="1"/>
    <n v="2"/>
    <n v="7"/>
    <n v="1"/>
    <n v="8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1"/>
    <n v="0"/>
    <n v="0"/>
    <n v="0"/>
    <n v="0"/>
    <n v="1"/>
    <n v="0"/>
    <n v="3"/>
    <n v="0"/>
    <n v="8"/>
    <n v="0"/>
    <n v="1"/>
    <n v="0"/>
    <n v="0"/>
    <n v="0"/>
    <n v="0"/>
    <n v="0"/>
    <n v="0"/>
    <n v="1"/>
    <n v="1"/>
    <n v="8"/>
    <n v="2"/>
    <n v="1"/>
  </r>
  <r>
    <s v="08PJN0492G"/>
    <n v="1"/>
    <s v="CENTRO DE ATENCION A LA TEMPRANA INFANCIA"/>
    <n v="37"/>
    <s v="JUÁREZ"/>
    <n v="1"/>
    <s v="JUĂREZ"/>
    <s v="CALLE CACAMATZIN"/>
    <n v="6973"/>
    <s v="JUÁREZ"/>
    <s v="PARTICULAR"/>
    <x v="2"/>
    <x v="4"/>
    <x v="0"/>
    <x v="0"/>
    <s v="08FZP0275K"/>
    <s v="08FJZ0101Z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94E"/>
    <n v="1"/>
    <s v="JARDIN DE NIĂ‘OS ESPACIO MONTESSORI A.C."/>
    <n v="21"/>
    <s v="DELICIAS"/>
    <n v="1"/>
    <s v="DELICIAS"/>
    <s v="AVENIDA 20 DE NOVIEMBRE"/>
    <n v="1722"/>
    <s v="DELICIAS"/>
    <s v="PARTICULAR"/>
    <x v="2"/>
    <x v="4"/>
    <x v="0"/>
    <x v="0"/>
    <s v="08FZP0105Q"/>
    <s v="08FJZ0108T"/>
    <s v="08ADG0057I"/>
    <n v="0"/>
    <n v="41"/>
    <n v="43"/>
    <n v="84"/>
    <n v="0"/>
    <n v="0"/>
    <n v="0"/>
    <n v="41"/>
    <n v="43"/>
    <n v="84"/>
    <n v="0"/>
    <n v="0"/>
    <n v="0"/>
    <n v="5"/>
    <n v="7"/>
    <n v="12"/>
    <n v="9"/>
    <n v="8"/>
    <n v="17"/>
    <n v="17"/>
    <n v="18"/>
    <n v="35"/>
    <n v="0"/>
    <n v="0"/>
    <n v="0"/>
    <n v="0"/>
    <n v="0"/>
    <n v="0"/>
    <n v="0"/>
    <n v="0"/>
    <n v="0"/>
    <n v="31"/>
    <n v="33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4"/>
    <n v="4"/>
    <n v="1"/>
  </r>
  <r>
    <s v="08PJN0495D"/>
    <n v="1"/>
    <s v="JARDIN DE NIĂ‘OS GUADALUPE Y CALVO"/>
    <n v="29"/>
    <s v="GUADALUPE Y CALVO"/>
    <n v="1"/>
    <s v="GUADALUPE Y CALVO"/>
    <s v="CALLE MIGUEL HIDALGO"/>
    <n v="103"/>
    <s v="GUADALUPE Y CALVO"/>
    <s v="PARTICULAR"/>
    <x v="2"/>
    <x v="4"/>
    <x v="0"/>
    <x v="0"/>
    <s v="08FZP0123F"/>
    <s v="08FJZ0107U"/>
    <s v="08ADG0007A"/>
    <n v="0"/>
    <n v="11"/>
    <n v="16"/>
    <n v="27"/>
    <n v="0"/>
    <n v="0"/>
    <n v="0"/>
    <n v="11"/>
    <n v="16"/>
    <n v="27"/>
    <n v="0"/>
    <n v="0"/>
    <n v="0"/>
    <n v="0"/>
    <n v="1"/>
    <n v="1"/>
    <n v="6"/>
    <n v="3"/>
    <n v="9"/>
    <n v="4"/>
    <n v="8"/>
    <n v="12"/>
    <n v="0"/>
    <n v="0"/>
    <n v="0"/>
    <n v="0"/>
    <n v="0"/>
    <n v="0"/>
    <n v="0"/>
    <n v="0"/>
    <n v="0"/>
    <n v="10"/>
    <n v="12"/>
    <n v="22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96C"/>
    <n v="1"/>
    <s v="COLEGIO ISAAC NEWTON"/>
    <n v="37"/>
    <s v="JUÁREZ"/>
    <n v="1"/>
    <s v="JUĂREZ"/>
    <s v="CALLE ECATEPEC"/>
    <n v="3632"/>
    <s v="JUÁREZ"/>
    <s v="PARTICULAR"/>
    <x v="2"/>
    <x v="4"/>
    <x v="0"/>
    <x v="0"/>
    <s v="08FZP0117V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98A"/>
    <n v="1"/>
    <s v="JARDIN DE NIĂ‘OS KIDOOS"/>
    <n v="37"/>
    <s v="JUÁREZ"/>
    <n v="1"/>
    <s v="JUĂREZ"/>
    <s v="CALLE RIO ALAMO"/>
    <n v="645"/>
    <s v="JUÁREZ"/>
    <s v="PARTICULAR"/>
    <x v="2"/>
    <x v="4"/>
    <x v="0"/>
    <x v="0"/>
    <s v="08FZP0022H"/>
    <s v="08FJZ0004Y"/>
    <s v="08ADG0005C"/>
    <n v="0"/>
    <n v="21"/>
    <n v="18"/>
    <n v="39"/>
    <n v="0"/>
    <n v="0"/>
    <n v="0"/>
    <n v="21"/>
    <n v="18"/>
    <n v="39"/>
    <n v="0"/>
    <n v="0"/>
    <n v="0"/>
    <n v="6"/>
    <n v="4"/>
    <n v="10"/>
    <n v="5"/>
    <n v="3"/>
    <n v="8"/>
    <n v="6"/>
    <n v="3"/>
    <n v="9"/>
    <n v="0"/>
    <n v="0"/>
    <n v="0"/>
    <n v="0"/>
    <n v="0"/>
    <n v="0"/>
    <n v="0"/>
    <n v="0"/>
    <n v="0"/>
    <n v="17"/>
    <n v="10"/>
    <n v="27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503W"/>
    <n v="1"/>
    <s v="ESCUELA PREESCOLAR LA GLORIA DE LOS NIĂ‘OS"/>
    <n v="19"/>
    <s v="CHIHUAHUA"/>
    <n v="1"/>
    <s v="CHIHUAHUA"/>
    <s v="AVENIDA HEROICO COLEGIO MILITAR"/>
    <n v="8922"/>
    <s v="CHIHUAHUA"/>
    <s v="PARTICULAR"/>
    <x v="2"/>
    <x v="4"/>
    <x v="0"/>
    <x v="0"/>
    <s v="08FZP0154Z"/>
    <s v="08FJZ0115C"/>
    <s v="08ADG0046C"/>
    <n v="0"/>
    <n v="20"/>
    <n v="19"/>
    <n v="39"/>
    <n v="0"/>
    <n v="0"/>
    <n v="0"/>
    <n v="20"/>
    <n v="19"/>
    <n v="39"/>
    <n v="0"/>
    <n v="0"/>
    <n v="0"/>
    <n v="24"/>
    <n v="20"/>
    <n v="44"/>
    <n v="2"/>
    <n v="3"/>
    <n v="5"/>
    <n v="0"/>
    <n v="0"/>
    <n v="0"/>
    <n v="0"/>
    <n v="0"/>
    <n v="0"/>
    <n v="0"/>
    <n v="0"/>
    <n v="0"/>
    <n v="0"/>
    <n v="0"/>
    <n v="0"/>
    <n v="26"/>
    <n v="23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505U"/>
    <n v="1"/>
    <s v="COLEGIO ANTARES"/>
    <n v="37"/>
    <s v="JUÁREZ"/>
    <n v="1"/>
    <s v="JUĂREZ"/>
    <s v="CALLE CAYETANO LOPEZ"/>
    <n v="813"/>
    <s v="JUÁREZ"/>
    <s v="PARTICULAR"/>
    <x v="2"/>
    <x v="4"/>
    <x v="0"/>
    <x v="0"/>
    <s v="08FZP0007P"/>
    <m/>
    <s v="08ADG0011N"/>
    <n v="0"/>
    <n v="24"/>
    <n v="34"/>
    <n v="58"/>
    <n v="0"/>
    <n v="0"/>
    <n v="0"/>
    <n v="24"/>
    <n v="34"/>
    <n v="58"/>
    <n v="0"/>
    <n v="0"/>
    <n v="0"/>
    <n v="2"/>
    <n v="4"/>
    <n v="6"/>
    <n v="13"/>
    <n v="15"/>
    <n v="28"/>
    <n v="10"/>
    <n v="12"/>
    <n v="22"/>
    <n v="0"/>
    <n v="0"/>
    <n v="0"/>
    <n v="0"/>
    <n v="0"/>
    <n v="0"/>
    <n v="0"/>
    <n v="0"/>
    <n v="0"/>
    <n v="25"/>
    <n v="31"/>
    <n v="56"/>
    <n v="0"/>
    <n v="0"/>
    <n v="0"/>
    <n v="0"/>
    <n v="0"/>
    <n v="0"/>
    <n v="2"/>
    <n v="2"/>
    <n v="0"/>
    <n v="0"/>
    <n v="0"/>
    <n v="1"/>
    <n v="0"/>
    <n v="1"/>
    <n v="0"/>
    <n v="0"/>
    <n v="0"/>
    <n v="0"/>
    <n v="0"/>
    <n v="2"/>
    <n v="1"/>
    <n v="0"/>
    <n v="0"/>
    <n v="1"/>
    <n v="0"/>
    <n v="0"/>
    <n v="1"/>
    <n v="2"/>
    <n v="1"/>
    <n v="10"/>
    <n v="0"/>
    <n v="20"/>
    <n v="0"/>
    <n v="2"/>
    <n v="0"/>
    <n v="0"/>
    <n v="0"/>
    <n v="0"/>
    <n v="0"/>
    <n v="0"/>
    <n v="2"/>
    <n v="2"/>
    <n v="5"/>
    <n v="5"/>
    <n v="1"/>
  </r>
  <r>
    <s v="08PJN0507S"/>
    <n v="1"/>
    <s v="COLEGIO BRUSELAS"/>
    <n v="19"/>
    <s v="CHIHUAHUA"/>
    <n v="1"/>
    <s v="CHIHUAHUA"/>
    <s v="CALLE REPĂšBLICA DE ECUADOR"/>
    <n v="528"/>
    <s v="CHIHUAHUA"/>
    <s v="PARTICULAR"/>
    <x v="2"/>
    <x v="4"/>
    <x v="0"/>
    <x v="0"/>
    <s v="08FZP0101U"/>
    <s v="08FJZ0116B"/>
    <s v="08ADG0046C"/>
    <n v="0"/>
    <n v="1"/>
    <n v="7"/>
    <n v="8"/>
    <n v="0"/>
    <n v="0"/>
    <n v="0"/>
    <n v="1"/>
    <n v="7"/>
    <n v="8"/>
    <n v="0"/>
    <n v="0"/>
    <n v="0"/>
    <n v="0"/>
    <n v="0"/>
    <n v="0"/>
    <n v="0"/>
    <n v="1"/>
    <n v="1"/>
    <n v="0"/>
    <n v="4"/>
    <n v="4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09Q"/>
    <n v="1"/>
    <s v="COLEGIO VIGOTSKY"/>
    <n v="19"/>
    <s v="CHIHUAHUA"/>
    <n v="1"/>
    <s v="CHIHUAHUA"/>
    <s v="CALLE CUARTA"/>
    <n v="2415"/>
    <s v="CHIHUAHUA"/>
    <s v="PARTICULAR"/>
    <x v="2"/>
    <x v="4"/>
    <x v="0"/>
    <x v="0"/>
    <s v="08FZP0102T"/>
    <s v="08FJZ0115C"/>
    <s v="08ADG0046C"/>
    <n v="0"/>
    <n v="15"/>
    <n v="24"/>
    <n v="39"/>
    <n v="0"/>
    <n v="0"/>
    <n v="0"/>
    <n v="15"/>
    <n v="24"/>
    <n v="39"/>
    <n v="0"/>
    <n v="0"/>
    <n v="0"/>
    <n v="2"/>
    <n v="1"/>
    <n v="3"/>
    <n v="7"/>
    <n v="13"/>
    <n v="20"/>
    <n v="7"/>
    <n v="10"/>
    <n v="17"/>
    <n v="0"/>
    <n v="0"/>
    <n v="0"/>
    <n v="0"/>
    <n v="0"/>
    <n v="0"/>
    <n v="0"/>
    <n v="0"/>
    <n v="0"/>
    <n v="16"/>
    <n v="24"/>
    <n v="40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PJN0511E"/>
    <n v="1"/>
    <s v="INSTITUTO BILINGĂśE CONETL"/>
    <n v="37"/>
    <s v="JUÁREZ"/>
    <n v="1"/>
    <s v="JUĂREZ"/>
    <s v="CALLE SIMONA BARBA"/>
    <n v="6581"/>
    <s v="JUÁREZ"/>
    <s v="PARTICULAR"/>
    <x v="2"/>
    <x v="4"/>
    <x v="0"/>
    <x v="0"/>
    <s v="08FZP0007P"/>
    <m/>
    <s v="08ADG0011N"/>
    <n v="0"/>
    <n v="45"/>
    <n v="47"/>
    <n v="92"/>
    <n v="0"/>
    <n v="0"/>
    <n v="0"/>
    <n v="45"/>
    <n v="47"/>
    <n v="92"/>
    <n v="0"/>
    <n v="0"/>
    <n v="0"/>
    <n v="7"/>
    <n v="11"/>
    <n v="18"/>
    <n v="7"/>
    <n v="16"/>
    <n v="23"/>
    <n v="25"/>
    <n v="15"/>
    <n v="40"/>
    <n v="0"/>
    <n v="0"/>
    <n v="0"/>
    <n v="0"/>
    <n v="0"/>
    <n v="0"/>
    <n v="0"/>
    <n v="0"/>
    <n v="0"/>
    <n v="39"/>
    <n v="42"/>
    <n v="81"/>
    <n v="1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3"/>
    <n v="1"/>
    <n v="0"/>
    <n v="0"/>
    <n v="0"/>
    <n v="0"/>
    <n v="0"/>
    <n v="1"/>
    <n v="2"/>
    <n v="6"/>
    <n v="7"/>
    <n v="0"/>
    <n v="21"/>
    <n v="0"/>
    <n v="3"/>
    <n v="1"/>
    <n v="0"/>
    <n v="0"/>
    <n v="0"/>
    <n v="0"/>
    <n v="0"/>
    <n v="2"/>
    <n v="3"/>
    <n v="5"/>
    <n v="5"/>
    <n v="1"/>
  </r>
  <r>
    <s v="08PJN0513C"/>
    <n v="1"/>
    <s v="CENTRO EDUCATIVO JUAN JACOBO ROUSSEAU"/>
    <n v="19"/>
    <s v="CHIHUAHUA"/>
    <n v="1"/>
    <s v="CHIHUAHUA"/>
    <s v="CALLE 22"/>
    <n v="2401"/>
    <s v="CHIHUAHUA"/>
    <s v="PARTICULAR"/>
    <x v="2"/>
    <x v="4"/>
    <x v="0"/>
    <x v="0"/>
    <s v="08FZP0102T"/>
    <s v="08FJZ0115C"/>
    <s v="08ADG0046C"/>
    <n v="0"/>
    <n v="44"/>
    <n v="46"/>
    <n v="90"/>
    <n v="0"/>
    <n v="0"/>
    <n v="0"/>
    <n v="44"/>
    <n v="46"/>
    <n v="90"/>
    <n v="0"/>
    <n v="0"/>
    <n v="0"/>
    <n v="12"/>
    <n v="12"/>
    <n v="24"/>
    <n v="12"/>
    <n v="16"/>
    <n v="28"/>
    <n v="20"/>
    <n v="11"/>
    <n v="31"/>
    <n v="0"/>
    <n v="0"/>
    <n v="0"/>
    <n v="0"/>
    <n v="0"/>
    <n v="0"/>
    <n v="0"/>
    <n v="0"/>
    <n v="0"/>
    <n v="44"/>
    <n v="39"/>
    <n v="83"/>
    <n v="0"/>
    <n v="0"/>
    <n v="0"/>
    <n v="0"/>
    <n v="0"/>
    <n v="0"/>
    <n v="3"/>
    <n v="3"/>
    <n v="1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3"/>
    <n v="0"/>
    <n v="5"/>
    <n v="0"/>
    <n v="13"/>
    <n v="1"/>
    <n v="2"/>
    <n v="0"/>
    <n v="0"/>
    <n v="0"/>
    <n v="0"/>
    <n v="0"/>
    <n v="0"/>
    <n v="3"/>
    <n v="3"/>
    <n v="7"/>
    <n v="6"/>
    <n v="1"/>
  </r>
  <r>
    <s v="08PJN0517Z"/>
    <n v="1"/>
    <s v="INSTITUTO CELESTINE FREINET"/>
    <n v="17"/>
    <s v="CUAUHTÉMOC"/>
    <n v="1"/>
    <s v="CUAUHTĂ‰MOC"/>
    <s v="AVENIDA LIBERTAD"/>
    <n v="2370"/>
    <s v="CUAUHTÉMOC"/>
    <s v="PARTICULAR"/>
    <x v="2"/>
    <x v="4"/>
    <x v="0"/>
    <x v="0"/>
    <s v="08FZP0110B"/>
    <s v="08FJZ0105W"/>
    <s v="08ADG0010O"/>
    <n v="0"/>
    <n v="7"/>
    <n v="9"/>
    <n v="16"/>
    <n v="0"/>
    <n v="0"/>
    <n v="0"/>
    <n v="7"/>
    <n v="9"/>
    <n v="16"/>
    <n v="0"/>
    <n v="0"/>
    <n v="0"/>
    <n v="0"/>
    <n v="0"/>
    <n v="0"/>
    <n v="2"/>
    <n v="5"/>
    <n v="7"/>
    <n v="9"/>
    <n v="4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518Y"/>
    <n v="1"/>
    <s v="COLEGIO PARTICULAR JOSE REYES ESTRADA"/>
    <n v="37"/>
    <s v="JUÁREZ"/>
    <n v="1"/>
    <s v="JUĂREZ"/>
    <s v="CALLE JOSE REYES ESTRADA"/>
    <n v="9516"/>
    <s v="JUÁREZ"/>
    <s v="PARTICULAR"/>
    <x v="2"/>
    <x v="4"/>
    <x v="0"/>
    <x v="0"/>
    <s v="08FZP0261H"/>
    <s v="08FJZ0101Z"/>
    <s v="08ADG0005C"/>
    <n v="0"/>
    <n v="16"/>
    <n v="15"/>
    <n v="31"/>
    <n v="0"/>
    <n v="0"/>
    <n v="0"/>
    <n v="16"/>
    <n v="15"/>
    <n v="31"/>
    <n v="0"/>
    <n v="0"/>
    <n v="0"/>
    <n v="1"/>
    <n v="4"/>
    <n v="5"/>
    <n v="6"/>
    <n v="8"/>
    <n v="14"/>
    <n v="5"/>
    <n v="4"/>
    <n v="9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20M"/>
    <n v="1"/>
    <s v="CENTRO EDUCATIVO TOWI"/>
    <n v="37"/>
    <s v="JUÁREZ"/>
    <n v="1"/>
    <s v="JUĂREZ"/>
    <s v="CALLE FIDEL AVILA"/>
    <n v="413"/>
    <s v="JUÁREZ"/>
    <s v="PARTICULAR"/>
    <x v="2"/>
    <x v="4"/>
    <x v="0"/>
    <x v="0"/>
    <s v="08FZP0272N"/>
    <s v="08FJZ0004Y"/>
    <s v="08ADG0005C"/>
    <n v="0"/>
    <n v="26"/>
    <n v="10"/>
    <n v="36"/>
    <n v="0"/>
    <n v="0"/>
    <n v="0"/>
    <n v="26"/>
    <n v="10"/>
    <n v="36"/>
    <n v="0"/>
    <n v="0"/>
    <n v="0"/>
    <n v="0"/>
    <n v="0"/>
    <n v="0"/>
    <n v="5"/>
    <n v="3"/>
    <n v="8"/>
    <n v="3"/>
    <n v="2"/>
    <n v="5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521L"/>
    <n v="1"/>
    <s v="YERMO Y PARRES"/>
    <n v="43"/>
    <s v="MATACHÍ"/>
    <n v="1"/>
    <s v="MATACHĂŤ"/>
    <s v="CALLE ALLENDE "/>
    <n v="100"/>
    <s v="MADERA"/>
    <s v="PARTICULAR"/>
    <x v="2"/>
    <x v="4"/>
    <x v="0"/>
    <x v="0"/>
    <s v="08FZP0112Z"/>
    <s v="08FJZ0111G"/>
    <s v="08ADG0010O"/>
    <n v="0"/>
    <n v="2"/>
    <n v="1"/>
    <n v="3"/>
    <n v="0"/>
    <n v="0"/>
    <n v="0"/>
    <n v="2"/>
    <n v="1"/>
    <n v="3"/>
    <n v="0"/>
    <n v="0"/>
    <n v="0"/>
    <n v="1"/>
    <n v="0"/>
    <n v="1"/>
    <n v="1"/>
    <n v="0"/>
    <n v="1"/>
    <n v="2"/>
    <n v="3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525H"/>
    <n v="1"/>
    <s v="COLEGIO VIDA CON FUTURO"/>
    <n v="32"/>
    <s v="HIDALGO DEL PARRAL"/>
    <n v="1"/>
    <s v="HIDALGO DEL PARRAL"/>
    <s v="CALLE OJO DE ALMANCEĂ‘A"/>
    <n v="20"/>
    <s v="HIDALGO DEL PARRAL"/>
    <s v="PARTICULAR"/>
    <x v="2"/>
    <x v="4"/>
    <x v="0"/>
    <x v="0"/>
    <s v="08FZP0003T"/>
    <m/>
    <s v="08ADG0001G"/>
    <n v="0"/>
    <n v="23"/>
    <n v="15"/>
    <n v="38"/>
    <n v="0"/>
    <n v="0"/>
    <n v="0"/>
    <n v="23"/>
    <n v="15"/>
    <n v="38"/>
    <n v="0"/>
    <n v="0"/>
    <n v="0"/>
    <n v="0"/>
    <n v="0"/>
    <n v="0"/>
    <n v="5"/>
    <n v="3"/>
    <n v="8"/>
    <n v="11"/>
    <n v="9"/>
    <n v="20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527F"/>
    <n v="1"/>
    <s v="INSTITUTO LIBERTADORES"/>
    <n v="50"/>
    <s v="NUEVO CASAS GRANDES"/>
    <n v="1"/>
    <s v="NUEVO CASAS GRANDES"/>
    <s v="CALLE JOAQUIN TERRAZAS"/>
    <n v="504"/>
    <s v="NVO. CASAS GRANDES"/>
    <s v="PARTICULAR"/>
    <x v="2"/>
    <x v="4"/>
    <x v="0"/>
    <x v="0"/>
    <s v="08FZP0017W"/>
    <m/>
    <s v="08ADG0011N"/>
    <n v="0"/>
    <n v="23"/>
    <n v="10"/>
    <n v="33"/>
    <n v="0"/>
    <n v="0"/>
    <n v="0"/>
    <n v="23"/>
    <n v="10"/>
    <n v="33"/>
    <n v="0"/>
    <n v="0"/>
    <n v="0"/>
    <n v="0"/>
    <n v="0"/>
    <n v="0"/>
    <n v="6"/>
    <n v="4"/>
    <n v="10"/>
    <n v="13"/>
    <n v="8"/>
    <n v="21"/>
    <n v="0"/>
    <n v="0"/>
    <n v="0"/>
    <n v="0"/>
    <n v="0"/>
    <n v="0"/>
    <n v="0"/>
    <n v="0"/>
    <n v="0"/>
    <n v="19"/>
    <n v="12"/>
    <n v="31"/>
    <n v="0"/>
    <n v="1"/>
    <n v="2"/>
    <n v="0"/>
    <n v="0"/>
    <n v="0"/>
    <n v="0"/>
    <n v="3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1"/>
    <n v="1"/>
    <n v="2"/>
    <n v="0"/>
    <n v="8"/>
    <n v="0"/>
    <n v="3"/>
    <n v="0"/>
    <n v="1"/>
    <n v="2"/>
    <n v="0"/>
    <n v="0"/>
    <n v="0"/>
    <n v="0"/>
    <n v="3"/>
    <n v="4"/>
    <n v="3"/>
    <n v="1"/>
  </r>
  <r>
    <s v="08PJN0529D"/>
    <n v="1"/>
    <s v="INSTITUTO MONTESSORI CORAZON DE NIĂ‘O"/>
    <n v="32"/>
    <s v="HIDALGO DEL PARRAL"/>
    <n v="1"/>
    <s v="HIDALGO DEL PARRAL"/>
    <s v="CALLE JESUS OBESO"/>
    <n v="5"/>
    <s v="HIDALGO DEL PARRAL"/>
    <s v="PARTICULAR"/>
    <x v="2"/>
    <x v="4"/>
    <x v="0"/>
    <x v="0"/>
    <s v="08FZP0120I"/>
    <s v="08FJZ0107U"/>
    <s v="08ADG0004D"/>
    <n v="0"/>
    <n v="12"/>
    <n v="20"/>
    <n v="32"/>
    <n v="0"/>
    <n v="0"/>
    <n v="0"/>
    <n v="12"/>
    <n v="20"/>
    <n v="32"/>
    <n v="0"/>
    <n v="0"/>
    <n v="0"/>
    <n v="7"/>
    <n v="4"/>
    <n v="11"/>
    <n v="9"/>
    <n v="9"/>
    <n v="18"/>
    <n v="2"/>
    <n v="8"/>
    <n v="10"/>
    <n v="0"/>
    <n v="0"/>
    <n v="0"/>
    <n v="0"/>
    <n v="0"/>
    <n v="0"/>
    <n v="0"/>
    <n v="0"/>
    <n v="0"/>
    <n v="18"/>
    <n v="21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530T"/>
    <n v="1"/>
    <s v="CENTRO CULTURAL COLEGIO CRISTOBAL COLON A.C."/>
    <n v="37"/>
    <s v="JUÁREZ"/>
    <n v="1"/>
    <s v="JUĂREZ"/>
    <s v="BOULEVARD OSCAR FLORES SANCHEZ"/>
    <n v="6315"/>
    <s v="JUÁREZ"/>
    <s v="PARTICULAR"/>
    <x v="2"/>
    <x v="4"/>
    <x v="0"/>
    <x v="0"/>
    <s v="08FZP0130P"/>
    <s v="08FJZ0101Z"/>
    <s v="08ADG0005C"/>
    <n v="0"/>
    <n v="4"/>
    <n v="5"/>
    <n v="9"/>
    <n v="0"/>
    <n v="0"/>
    <n v="0"/>
    <n v="4"/>
    <n v="5"/>
    <n v="9"/>
    <n v="0"/>
    <n v="0"/>
    <n v="0"/>
    <n v="0"/>
    <n v="0"/>
    <n v="0"/>
    <n v="0"/>
    <n v="1"/>
    <n v="1"/>
    <n v="4"/>
    <n v="2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17"/>
    <n v="1"/>
    <n v="1"/>
  </r>
  <r>
    <s v="08PJN0537M"/>
    <n v="1"/>
    <s v="FRAY BARTOLOME DE LAS CASAS"/>
    <n v="65"/>
    <s v="URIQUE"/>
    <n v="12"/>
    <s v="CEROCAHUI"/>
    <s v="CALLE ANDRES LARA"/>
    <n v="0"/>
    <s v="CREEL"/>
    <s v="PARTICULAR"/>
    <x v="2"/>
    <x v="4"/>
    <x v="0"/>
    <x v="0"/>
    <s v="08FZP0019U"/>
    <m/>
    <s v="08ADG0011N"/>
    <n v="0"/>
    <n v="24"/>
    <n v="47"/>
    <n v="71"/>
    <n v="0"/>
    <n v="0"/>
    <n v="0"/>
    <n v="24"/>
    <n v="47"/>
    <n v="71"/>
    <n v="0"/>
    <n v="0"/>
    <n v="0"/>
    <n v="0"/>
    <n v="3"/>
    <n v="3"/>
    <n v="4"/>
    <n v="8"/>
    <n v="12"/>
    <n v="14"/>
    <n v="18"/>
    <n v="32"/>
    <n v="0"/>
    <n v="0"/>
    <n v="0"/>
    <n v="0"/>
    <n v="0"/>
    <n v="0"/>
    <n v="0"/>
    <n v="0"/>
    <n v="0"/>
    <n v="18"/>
    <n v="29"/>
    <n v="47"/>
    <n v="1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5"/>
    <n v="0"/>
    <n v="3"/>
    <n v="1"/>
    <n v="0"/>
    <n v="0"/>
    <n v="0"/>
    <n v="0"/>
    <n v="0"/>
    <n v="2"/>
    <n v="3"/>
    <n v="6"/>
    <n v="6"/>
    <n v="1"/>
  </r>
  <r>
    <s v="08PJN0538L"/>
    <n v="1"/>
    <s v="COLEGIO GUADALUPANO DE CIUDAD JUAREZ"/>
    <n v="37"/>
    <s v="JUÁREZ"/>
    <n v="1"/>
    <s v="JUĂREZ"/>
    <s v="CALZADA DEL RIO"/>
    <n v="9293"/>
    <s v="JUÁREZ"/>
    <s v="PARTICULAR"/>
    <x v="2"/>
    <x v="4"/>
    <x v="0"/>
    <x v="0"/>
    <s v="08FZP0139G"/>
    <s v="08FJZ0104X"/>
    <s v="08ADG0005C"/>
    <n v="0"/>
    <n v="39"/>
    <n v="30"/>
    <n v="69"/>
    <n v="0"/>
    <n v="0"/>
    <n v="0"/>
    <n v="39"/>
    <n v="30"/>
    <n v="69"/>
    <n v="0"/>
    <n v="0"/>
    <n v="0"/>
    <n v="5"/>
    <n v="2"/>
    <n v="7"/>
    <n v="14"/>
    <n v="17"/>
    <n v="31"/>
    <n v="14"/>
    <n v="12"/>
    <n v="26"/>
    <n v="0"/>
    <n v="0"/>
    <n v="0"/>
    <n v="0"/>
    <n v="0"/>
    <n v="0"/>
    <n v="0"/>
    <n v="0"/>
    <n v="0"/>
    <n v="33"/>
    <n v="31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40Z"/>
    <n v="1"/>
    <s v="PREESCOLAR MI MUNDO DE COLORES"/>
    <n v="37"/>
    <s v="JUÁREZ"/>
    <n v="1"/>
    <s v="JUĂREZ"/>
    <s v="CALLE CAMINO VIEJO A SAN JOSĂ‰"/>
    <n v="8120"/>
    <s v="JUÁREZ"/>
    <s v="PARTICULAR"/>
    <x v="2"/>
    <x v="4"/>
    <x v="0"/>
    <x v="0"/>
    <s v="08FZP0139G"/>
    <s v="08FJZ0104X"/>
    <s v="08ADG0005C"/>
    <n v="0"/>
    <n v="6"/>
    <n v="17"/>
    <n v="23"/>
    <n v="0"/>
    <n v="0"/>
    <n v="0"/>
    <n v="6"/>
    <n v="17"/>
    <n v="23"/>
    <n v="0"/>
    <n v="0"/>
    <n v="0"/>
    <n v="15"/>
    <n v="7"/>
    <n v="22"/>
    <n v="0"/>
    <n v="0"/>
    <n v="0"/>
    <n v="0"/>
    <n v="0"/>
    <n v="0"/>
    <n v="0"/>
    <n v="0"/>
    <n v="0"/>
    <n v="0"/>
    <n v="0"/>
    <n v="0"/>
    <n v="0"/>
    <n v="0"/>
    <n v="0"/>
    <n v="15"/>
    <n v="7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2Y"/>
    <n v="1"/>
    <s v="CENTRO DE INTEGRACION Y MULTIPLE APRENDIZAJE (HISTORIAS Y CUENTOS)"/>
    <n v="37"/>
    <s v="JUÁREZ"/>
    <n v="1"/>
    <s v="JUĂREZ"/>
    <s v="CALLE ERENDIRA"/>
    <n v="8222"/>
    <s v="JUÁREZ"/>
    <s v="PARTICULAR"/>
    <x v="2"/>
    <x v="4"/>
    <x v="0"/>
    <x v="0"/>
    <s v="08FZP0141V"/>
    <s v="08FJZ0004Y"/>
    <s v="08ADG0005C"/>
    <n v="0"/>
    <n v="27"/>
    <n v="26"/>
    <n v="53"/>
    <n v="0"/>
    <n v="0"/>
    <n v="0"/>
    <n v="27"/>
    <n v="26"/>
    <n v="53"/>
    <n v="0"/>
    <n v="0"/>
    <n v="0"/>
    <n v="0"/>
    <n v="1"/>
    <n v="1"/>
    <n v="6"/>
    <n v="10"/>
    <n v="16"/>
    <n v="15"/>
    <n v="10"/>
    <n v="25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543X"/>
    <n v="1"/>
    <s v="LEPETIT LEARNING CENTER"/>
    <n v="19"/>
    <s v="CHIHUAHUA"/>
    <n v="1"/>
    <s v="CHIHUAHUA"/>
    <s v="CALLE JUAN DOMINGUEZ MENDOZA"/>
    <n v="213"/>
    <s v="CHIHUAHUA"/>
    <s v="PARTICULAR"/>
    <x v="2"/>
    <x v="4"/>
    <x v="0"/>
    <x v="0"/>
    <s v="08FZP0104R"/>
    <s v="08FJZ0116B"/>
    <s v="08ADG0046C"/>
    <n v="0"/>
    <n v="18"/>
    <n v="21"/>
    <n v="39"/>
    <n v="0"/>
    <n v="0"/>
    <n v="0"/>
    <n v="18"/>
    <n v="21"/>
    <n v="39"/>
    <n v="0"/>
    <n v="0"/>
    <n v="0"/>
    <n v="5"/>
    <n v="1"/>
    <n v="6"/>
    <n v="7"/>
    <n v="8"/>
    <n v="15"/>
    <n v="6"/>
    <n v="7"/>
    <n v="13"/>
    <n v="0"/>
    <n v="0"/>
    <n v="0"/>
    <n v="0"/>
    <n v="0"/>
    <n v="0"/>
    <n v="0"/>
    <n v="0"/>
    <n v="0"/>
    <n v="18"/>
    <n v="16"/>
    <n v="34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1"/>
    <n v="0"/>
    <n v="0"/>
    <n v="0"/>
    <n v="2"/>
    <n v="0"/>
    <n v="2"/>
    <n v="0"/>
    <n v="9"/>
    <n v="0"/>
    <n v="2"/>
    <n v="1"/>
    <n v="0"/>
    <n v="0"/>
    <n v="0"/>
    <n v="0"/>
    <n v="0"/>
    <n v="1"/>
    <n v="2"/>
    <n v="6"/>
    <n v="3"/>
    <n v="1"/>
  </r>
  <r>
    <s v="08PJN0544W"/>
    <n v="1"/>
    <s v="COLEGIO CUMBRES"/>
    <n v="19"/>
    <s v="CHIHUAHUA"/>
    <n v="1"/>
    <s v="CHIHUAHUA"/>
    <s v="CALLE UNIVERSIDAD DE OXFORD"/>
    <n v="8900"/>
    <s v="CHIHUAHUA"/>
    <s v="PARTICULAR"/>
    <x v="2"/>
    <x v="4"/>
    <x v="0"/>
    <x v="0"/>
    <s v="08FZP0135K"/>
    <s v="08FJZ0113E"/>
    <s v="08ADG0046C"/>
    <n v="0"/>
    <n v="95"/>
    <n v="98"/>
    <n v="193"/>
    <n v="0"/>
    <n v="0"/>
    <n v="0"/>
    <n v="95"/>
    <n v="98"/>
    <n v="193"/>
    <n v="0"/>
    <n v="0"/>
    <n v="0"/>
    <n v="15"/>
    <n v="9"/>
    <n v="24"/>
    <n v="39"/>
    <n v="34"/>
    <n v="73"/>
    <n v="36"/>
    <n v="48"/>
    <n v="84"/>
    <n v="0"/>
    <n v="0"/>
    <n v="0"/>
    <n v="0"/>
    <n v="0"/>
    <n v="0"/>
    <n v="0"/>
    <n v="0"/>
    <n v="0"/>
    <n v="90"/>
    <n v="91"/>
    <n v="181"/>
    <n v="0"/>
    <n v="0"/>
    <n v="0"/>
    <n v="0"/>
    <n v="0"/>
    <n v="0"/>
    <n v="3"/>
    <n v="3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3"/>
    <n v="0"/>
    <n v="1"/>
    <n v="0"/>
    <n v="9"/>
    <n v="0"/>
    <n v="3"/>
    <n v="0"/>
    <n v="0"/>
    <n v="0"/>
    <n v="0"/>
    <n v="0"/>
    <n v="0"/>
    <n v="3"/>
    <n v="3"/>
    <n v="7"/>
    <n v="7"/>
    <n v="1"/>
  </r>
  <r>
    <s v="08PJN0545V"/>
    <n v="1"/>
    <s v="COLEGIO JUAN PABLO II"/>
    <n v="37"/>
    <s v="JUÁREZ"/>
    <n v="1"/>
    <s v="JUĂREZ"/>
    <s v="CALLE MARCELO CARAVEO"/>
    <n v="8222"/>
    <s v="JUÁREZ"/>
    <s v="PARTICULAR"/>
    <x v="2"/>
    <x v="4"/>
    <x v="0"/>
    <x v="0"/>
    <s v="08FZP0007P"/>
    <m/>
    <s v="08ADG0011N"/>
    <n v="0"/>
    <n v="13"/>
    <n v="12"/>
    <n v="25"/>
    <n v="0"/>
    <n v="0"/>
    <n v="0"/>
    <n v="13"/>
    <n v="12"/>
    <n v="25"/>
    <n v="0"/>
    <n v="0"/>
    <n v="0"/>
    <n v="4"/>
    <n v="2"/>
    <n v="6"/>
    <n v="5"/>
    <n v="4"/>
    <n v="9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1"/>
    <n v="3"/>
    <n v="0"/>
    <n v="7"/>
    <n v="0"/>
    <n v="1"/>
    <n v="0"/>
    <n v="0"/>
    <n v="0"/>
    <n v="0"/>
    <n v="0"/>
    <n v="0"/>
    <n v="1"/>
    <n v="1"/>
    <n v="1"/>
    <n v="1"/>
    <n v="1"/>
  </r>
  <r>
    <s v="08PJN0546U"/>
    <n v="1"/>
    <s v="PREESCOLAR IGNACIO DUARTE TARIN"/>
    <n v="37"/>
    <s v="JUÁREZ"/>
    <n v="1"/>
    <s v="JUĂREZ"/>
    <s v="CALLE FRANCISCA GOMEZ VELETA"/>
    <n v="7920"/>
    <s v="JUÁREZ"/>
    <s v="PARTICULAR"/>
    <x v="2"/>
    <x v="4"/>
    <x v="0"/>
    <x v="0"/>
    <s v="08FZP0007P"/>
    <m/>
    <s v="08ADG0011N"/>
    <n v="0"/>
    <n v="15"/>
    <n v="15"/>
    <n v="30"/>
    <n v="0"/>
    <n v="0"/>
    <n v="0"/>
    <n v="15"/>
    <n v="15"/>
    <n v="30"/>
    <n v="0"/>
    <n v="0"/>
    <n v="0"/>
    <n v="3"/>
    <n v="0"/>
    <n v="3"/>
    <n v="11"/>
    <n v="14"/>
    <n v="25"/>
    <n v="11"/>
    <n v="6"/>
    <n v="17"/>
    <n v="0"/>
    <n v="0"/>
    <n v="0"/>
    <n v="0"/>
    <n v="0"/>
    <n v="0"/>
    <n v="0"/>
    <n v="0"/>
    <n v="0"/>
    <n v="25"/>
    <n v="20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2"/>
    <n v="2"/>
    <n v="0"/>
    <n v="10"/>
    <n v="0"/>
    <n v="3"/>
    <n v="1"/>
    <n v="1"/>
    <n v="1"/>
    <n v="0"/>
    <n v="0"/>
    <n v="0"/>
    <n v="0"/>
    <n v="3"/>
    <n v="3"/>
    <n v="3"/>
    <n v="1"/>
  </r>
  <r>
    <s v="08PJN0547T"/>
    <n v="1"/>
    <s v="PREESCOLAR KONIMI"/>
    <n v="37"/>
    <s v="JUÁREZ"/>
    <n v="1"/>
    <s v="JUĂREZ"/>
    <s v="CALLE TLATOLE"/>
    <n v="9115"/>
    <s v="JUÁREZ"/>
    <s v="PARTICULAR"/>
    <x v="2"/>
    <x v="4"/>
    <x v="0"/>
    <x v="0"/>
    <s v="08FZP0007P"/>
    <m/>
    <s v="08ADG0011N"/>
    <n v="0"/>
    <n v="25"/>
    <n v="36"/>
    <n v="61"/>
    <n v="0"/>
    <n v="0"/>
    <n v="0"/>
    <n v="25"/>
    <n v="36"/>
    <n v="61"/>
    <n v="0"/>
    <n v="0"/>
    <n v="0"/>
    <n v="6"/>
    <n v="2"/>
    <n v="8"/>
    <n v="13"/>
    <n v="13"/>
    <n v="26"/>
    <n v="24"/>
    <n v="8"/>
    <n v="32"/>
    <n v="0"/>
    <n v="0"/>
    <n v="0"/>
    <n v="0"/>
    <n v="0"/>
    <n v="0"/>
    <n v="0"/>
    <n v="0"/>
    <n v="0"/>
    <n v="43"/>
    <n v="23"/>
    <n v="66"/>
    <n v="0"/>
    <n v="1"/>
    <n v="0"/>
    <n v="0"/>
    <n v="0"/>
    <n v="0"/>
    <n v="2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3"/>
    <n v="0"/>
    <n v="6"/>
    <n v="0"/>
    <n v="3"/>
    <n v="0"/>
    <n v="1"/>
    <n v="0"/>
    <n v="0"/>
    <n v="0"/>
    <n v="0"/>
    <n v="2"/>
    <n v="3"/>
    <n v="6"/>
    <n v="4"/>
    <n v="1"/>
  </r>
  <r>
    <s v="08PJN0548S"/>
    <n v="1"/>
    <s v="CENTRO EDUCATIVO MARIA MONTESSORI"/>
    <n v="19"/>
    <s v="CHIHUAHUA"/>
    <n v="1"/>
    <s v="CHIHUAHUA"/>
    <s v="CALLE UNIVERSIDAD AUTĂ“NOMA DE MORELOS"/>
    <n v="813"/>
    <s v="CHIHUAHUA"/>
    <s v="PARTICULAR"/>
    <x v="2"/>
    <x v="4"/>
    <x v="0"/>
    <x v="0"/>
    <s v="08FZP0135K"/>
    <s v="08FJZ0113E"/>
    <s v="08ADG0046C"/>
    <n v="0"/>
    <n v="10"/>
    <n v="15"/>
    <n v="25"/>
    <n v="0"/>
    <n v="0"/>
    <n v="0"/>
    <n v="10"/>
    <n v="15"/>
    <n v="25"/>
    <n v="0"/>
    <n v="0"/>
    <n v="0"/>
    <n v="4"/>
    <n v="1"/>
    <n v="5"/>
    <n v="4"/>
    <n v="4"/>
    <n v="8"/>
    <n v="5"/>
    <n v="3"/>
    <n v="8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551F"/>
    <n v="1"/>
    <s v="EL ALBA MONTESSORI A.C."/>
    <n v="37"/>
    <s v="JUÁREZ"/>
    <n v="1"/>
    <s v="JUĂREZ"/>
    <s v="CALLE BOSQUE CANELOS"/>
    <n v="2317"/>
    <s v="JUÁREZ"/>
    <s v="PARTICULAR"/>
    <x v="2"/>
    <x v="4"/>
    <x v="0"/>
    <x v="0"/>
    <s v="08FZP0139G"/>
    <s v="08FJZ0104X"/>
    <s v="08ADG0005C"/>
    <n v="0"/>
    <n v="13"/>
    <n v="9"/>
    <n v="22"/>
    <n v="0"/>
    <n v="0"/>
    <n v="0"/>
    <n v="13"/>
    <n v="9"/>
    <n v="22"/>
    <n v="0"/>
    <n v="0"/>
    <n v="0"/>
    <n v="0"/>
    <n v="1"/>
    <n v="1"/>
    <n v="3"/>
    <n v="4"/>
    <n v="7"/>
    <n v="5"/>
    <n v="2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553D"/>
    <n v="1"/>
    <s v="COLEGIO BERNA"/>
    <n v="37"/>
    <s v="JUÁREZ"/>
    <n v="1"/>
    <s v="JUĂREZ"/>
    <s v="CALLE PLUTARCO ELIAS S"/>
    <n v="526"/>
    <s v="JUÁREZ"/>
    <s v="PARTICULAR"/>
    <x v="2"/>
    <x v="4"/>
    <x v="0"/>
    <x v="0"/>
    <s v="08FZP0007P"/>
    <m/>
    <s v="08ADG0011N"/>
    <n v="3"/>
    <n v="9"/>
    <n v="2"/>
    <n v="11"/>
    <n v="0"/>
    <n v="0"/>
    <n v="0"/>
    <n v="9"/>
    <n v="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56A"/>
    <n v="1"/>
    <s v="PREESCOLAR MANUEL DUBLAN"/>
    <n v="50"/>
    <s v="NUEVO CASAS GRANDES"/>
    <n v="1"/>
    <s v="NUEVO CASAS GRANDES"/>
    <s v="AVENIDA MIGUEL HIDALGO"/>
    <n v="4606"/>
    <s v="NVO. CASAS GRANDES"/>
    <s v="PARTICULAR"/>
    <x v="2"/>
    <x v="4"/>
    <x v="0"/>
    <x v="0"/>
    <s v="08FZP0017W"/>
    <m/>
    <s v="08ADG0011N"/>
    <n v="0"/>
    <n v="12"/>
    <n v="13"/>
    <n v="25"/>
    <n v="0"/>
    <n v="0"/>
    <n v="0"/>
    <n v="12"/>
    <n v="13"/>
    <n v="25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0"/>
    <n v="0"/>
    <n v="14"/>
    <n v="11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3"/>
    <n v="2"/>
    <n v="1"/>
  </r>
  <r>
    <s v="08PJN0557Z"/>
    <n v="1"/>
    <s v="ELLEN KEY"/>
    <n v="37"/>
    <s v="JUÁREZ"/>
    <n v="1"/>
    <s v="JUĂREZ"/>
    <s v="CALLE ISLA TERRANOVA"/>
    <n v="5441"/>
    <s v="JUÁREZ"/>
    <s v="PARTICULAR"/>
    <x v="2"/>
    <x v="4"/>
    <x v="0"/>
    <x v="0"/>
    <s v="08FZP0115X"/>
    <s v="08FJZ0104X"/>
    <s v="08ADG0005C"/>
    <n v="0"/>
    <n v="31"/>
    <n v="30"/>
    <n v="61"/>
    <n v="0"/>
    <n v="0"/>
    <n v="0"/>
    <n v="31"/>
    <n v="30"/>
    <n v="61"/>
    <n v="0"/>
    <n v="0"/>
    <n v="0"/>
    <n v="0"/>
    <n v="0"/>
    <n v="0"/>
    <n v="3"/>
    <n v="0"/>
    <n v="3"/>
    <n v="13"/>
    <n v="16"/>
    <n v="29"/>
    <n v="0"/>
    <n v="0"/>
    <n v="0"/>
    <n v="0"/>
    <n v="0"/>
    <n v="0"/>
    <n v="0"/>
    <n v="0"/>
    <n v="0"/>
    <n v="16"/>
    <n v="16"/>
    <n v="32"/>
    <n v="0"/>
    <n v="1"/>
    <n v="2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2"/>
    <n v="2"/>
    <n v="1"/>
  </r>
  <r>
    <s v="08PJN0558Z"/>
    <n v="1"/>
    <s v="INSTITUTO BILINGUE FRIDA KAHLO"/>
    <n v="37"/>
    <s v="JUÁREZ"/>
    <n v="1"/>
    <s v="JUĂREZ"/>
    <s v="CALLE VALENTIN FUENTES"/>
    <n v="1843"/>
    <s v="JUÁREZ"/>
    <s v="PARTICULAR"/>
    <x v="2"/>
    <x v="4"/>
    <x v="0"/>
    <x v="0"/>
    <s v="08FZP0128A"/>
    <s v="08FJZ0103Y"/>
    <s v="08ADG0005C"/>
    <n v="0"/>
    <n v="20"/>
    <n v="21"/>
    <n v="41"/>
    <n v="0"/>
    <n v="0"/>
    <n v="0"/>
    <n v="20"/>
    <n v="21"/>
    <n v="41"/>
    <n v="0"/>
    <n v="0"/>
    <n v="0"/>
    <n v="0"/>
    <n v="0"/>
    <n v="0"/>
    <n v="8"/>
    <n v="8"/>
    <n v="16"/>
    <n v="8"/>
    <n v="10"/>
    <n v="18"/>
    <n v="0"/>
    <n v="0"/>
    <n v="0"/>
    <n v="0"/>
    <n v="0"/>
    <n v="0"/>
    <n v="0"/>
    <n v="0"/>
    <n v="0"/>
    <n v="16"/>
    <n v="18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561M"/>
    <n v="1"/>
    <s v="CALMECAC"/>
    <n v="37"/>
    <s v="JUÁREZ"/>
    <n v="1"/>
    <s v="JUĂREZ"/>
    <s v="CALLE FRANCISCO I. MADERO"/>
    <n v="3129"/>
    <s v="JUÁREZ"/>
    <s v="PARTICULAR"/>
    <x v="2"/>
    <x v="4"/>
    <x v="0"/>
    <x v="0"/>
    <s v="08FZP0276J"/>
    <s v="08FJZ0101Z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2L"/>
    <n v="1"/>
    <s v="ANTONIO DE OREĂ‘A"/>
    <n v="9"/>
    <s v="BOCOYNA"/>
    <n v="185"/>
    <s v="SISOGUICHI"/>
    <s v="CALLE SISOGUICHI COLONIA CENTRO"/>
    <n v="0"/>
    <s v="CREEL"/>
    <s v="PARTICULAR"/>
    <x v="2"/>
    <x v="4"/>
    <x v="0"/>
    <x v="0"/>
    <s v="08FZP0122G"/>
    <s v="08FJZ0106V"/>
    <s v="08ADG0003E"/>
    <n v="0"/>
    <n v="11"/>
    <n v="27"/>
    <n v="38"/>
    <n v="0"/>
    <n v="0"/>
    <n v="0"/>
    <n v="11"/>
    <n v="27"/>
    <n v="38"/>
    <n v="0"/>
    <n v="0"/>
    <n v="0"/>
    <n v="1"/>
    <n v="2"/>
    <n v="3"/>
    <n v="6"/>
    <n v="6"/>
    <n v="12"/>
    <n v="10"/>
    <n v="19"/>
    <n v="29"/>
    <n v="0"/>
    <n v="0"/>
    <n v="0"/>
    <n v="0"/>
    <n v="0"/>
    <n v="0"/>
    <n v="0"/>
    <n v="0"/>
    <n v="0"/>
    <n v="17"/>
    <n v="27"/>
    <n v="44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563K"/>
    <n v="1"/>
    <s v="CENTRO EDUCATIVO SAN FELIPE"/>
    <n v="19"/>
    <s v="CHIHUAHUA"/>
    <n v="1"/>
    <s v="CHIHUAHUA"/>
    <s v="AVENIDA HEROICO COLEGIO MILITAR"/>
    <n v="8107"/>
    <s v="CHIHUAHUA"/>
    <s v="PARTICULAR"/>
    <x v="2"/>
    <x v="4"/>
    <x v="0"/>
    <x v="0"/>
    <s v="08FZP0154Z"/>
    <m/>
    <s v="08ADG0046C"/>
    <n v="0"/>
    <n v="20"/>
    <n v="32"/>
    <n v="52"/>
    <n v="0"/>
    <n v="0"/>
    <n v="0"/>
    <n v="20"/>
    <n v="32"/>
    <n v="52"/>
    <n v="0"/>
    <n v="0"/>
    <n v="0"/>
    <n v="1"/>
    <n v="1"/>
    <n v="2"/>
    <n v="7"/>
    <n v="13"/>
    <n v="20"/>
    <n v="6"/>
    <n v="12"/>
    <n v="18"/>
    <n v="0"/>
    <n v="0"/>
    <n v="0"/>
    <n v="0"/>
    <n v="0"/>
    <n v="0"/>
    <n v="0"/>
    <n v="0"/>
    <n v="0"/>
    <n v="14"/>
    <n v="26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1"/>
    <n v="0"/>
    <n v="1"/>
    <n v="0"/>
    <n v="0"/>
    <n v="0"/>
    <n v="1"/>
    <n v="0"/>
    <n v="0"/>
    <n v="0"/>
    <n v="8"/>
    <n v="0"/>
    <n v="3"/>
    <n v="1"/>
    <n v="1"/>
    <n v="1"/>
    <n v="0"/>
    <n v="0"/>
    <n v="0"/>
    <n v="0"/>
    <n v="3"/>
    <n v="3"/>
    <n v="3"/>
    <n v="1"/>
  </r>
  <r>
    <s v="08PJN0570U"/>
    <n v="1"/>
    <s v="BELMONT COLEGIO BILINGUE"/>
    <n v="19"/>
    <s v="CHIHUAHUA"/>
    <n v="1"/>
    <s v="CHIHUAHUA"/>
    <s v="AVENIDA TORRES DEL PICACHO"/>
    <n v="9318"/>
    <s v="CHIHUAHUA"/>
    <s v="PARTICULAR"/>
    <x v="2"/>
    <x v="4"/>
    <x v="0"/>
    <x v="0"/>
    <s v="08FZP0147P"/>
    <s v="08FJZ0113E"/>
    <s v="08ADG0046C"/>
    <n v="0"/>
    <n v="104"/>
    <n v="124"/>
    <n v="228"/>
    <n v="0"/>
    <n v="0"/>
    <n v="0"/>
    <n v="104"/>
    <n v="124"/>
    <n v="228"/>
    <n v="0"/>
    <n v="0"/>
    <n v="0"/>
    <n v="14"/>
    <n v="23"/>
    <n v="37"/>
    <n v="39"/>
    <n v="45"/>
    <n v="84"/>
    <n v="39"/>
    <n v="53"/>
    <n v="92"/>
    <n v="0"/>
    <n v="0"/>
    <n v="0"/>
    <n v="0"/>
    <n v="0"/>
    <n v="0"/>
    <n v="0"/>
    <n v="0"/>
    <n v="0"/>
    <n v="92"/>
    <n v="121"/>
    <n v="213"/>
    <n v="2"/>
    <n v="0"/>
    <n v="0"/>
    <n v="0"/>
    <n v="0"/>
    <n v="0"/>
    <n v="4"/>
    <n v="6"/>
    <n v="0"/>
    <n v="1"/>
    <n v="0"/>
    <n v="0"/>
    <n v="0"/>
    <n v="0"/>
    <n v="0"/>
    <n v="0"/>
    <n v="0"/>
    <n v="0"/>
    <n v="0"/>
    <n v="5"/>
    <n v="0"/>
    <n v="2"/>
    <n v="0"/>
    <n v="1"/>
    <n v="0"/>
    <n v="0"/>
    <n v="0"/>
    <n v="6"/>
    <n v="0"/>
    <n v="9"/>
    <n v="0"/>
    <n v="24"/>
    <n v="0"/>
    <n v="6"/>
    <n v="2"/>
    <n v="0"/>
    <n v="0"/>
    <n v="0"/>
    <n v="0"/>
    <n v="0"/>
    <n v="4"/>
    <n v="6"/>
    <n v="11"/>
    <n v="10"/>
    <n v="1"/>
  </r>
  <r>
    <s v="08PJN0571T"/>
    <n v="1"/>
    <s v="INSTITUTO REINA MADRE"/>
    <n v="37"/>
    <s v="JUÁREZ"/>
    <n v="1"/>
    <s v="JUĂREZ"/>
    <s v="CALLE SIERRA DE LOS ARMADILLOS"/>
    <n v="6718"/>
    <s v="JUÁREZ"/>
    <s v="PARTICULAR"/>
    <x v="2"/>
    <x v="4"/>
    <x v="0"/>
    <x v="0"/>
    <s v="08FZP0130P"/>
    <s v="08FJZ0101Z"/>
    <s v="08ADG0005C"/>
    <n v="0"/>
    <n v="11"/>
    <n v="8"/>
    <n v="19"/>
    <n v="0"/>
    <n v="0"/>
    <n v="0"/>
    <n v="11"/>
    <n v="8"/>
    <n v="19"/>
    <n v="0"/>
    <n v="0"/>
    <n v="0"/>
    <n v="0"/>
    <n v="0"/>
    <n v="0"/>
    <n v="2"/>
    <n v="3"/>
    <n v="5"/>
    <n v="4"/>
    <n v="3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572S"/>
    <n v="2"/>
    <s v="TURY II"/>
    <n v="37"/>
    <s v="JUÁREZ"/>
    <n v="1"/>
    <s v="JUĂREZ"/>
    <s v="PROLONGACIĂ“N AVENIDA DE LAS TORRES"/>
    <n v="1301"/>
    <s v="JUÁREZ"/>
    <s v="PARTICULAR"/>
    <x v="2"/>
    <x v="4"/>
    <x v="0"/>
    <x v="0"/>
    <s v="08FZP0158V"/>
    <s v="08FJZ0004Y"/>
    <s v="08ADG0005C"/>
    <n v="0"/>
    <n v="21"/>
    <n v="20"/>
    <n v="41"/>
    <n v="0"/>
    <n v="0"/>
    <n v="0"/>
    <n v="21"/>
    <n v="20"/>
    <n v="41"/>
    <n v="0"/>
    <n v="0"/>
    <n v="0"/>
    <n v="18"/>
    <n v="21"/>
    <n v="39"/>
    <n v="0"/>
    <n v="0"/>
    <n v="0"/>
    <n v="0"/>
    <n v="0"/>
    <n v="0"/>
    <n v="0"/>
    <n v="0"/>
    <n v="0"/>
    <n v="0"/>
    <n v="0"/>
    <n v="0"/>
    <n v="0"/>
    <n v="0"/>
    <n v="0"/>
    <n v="18"/>
    <n v="21"/>
    <n v="39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573R"/>
    <n v="2"/>
    <s v="TURY III"/>
    <n v="37"/>
    <s v="JUÁREZ"/>
    <n v="1"/>
    <s v="JUĂREZ"/>
    <s v="CALLE SOL DEL RIO"/>
    <n v="4551"/>
    <s v="JUÁREZ"/>
    <s v="PARTICULAR"/>
    <x v="2"/>
    <x v="4"/>
    <x v="0"/>
    <x v="0"/>
    <s v="08FZP0266C"/>
    <s v="08FJZ0112F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4Q"/>
    <n v="1"/>
    <s v="COLEGIO MONTESSORI SAN ANGEL"/>
    <n v="37"/>
    <s v="JUÁREZ"/>
    <n v="1"/>
    <s v="JUĂREZ"/>
    <s v="CAMINO ESCUDERO"/>
    <n v="3410"/>
    <s v="JUÁREZ"/>
    <s v="PARTICULAR"/>
    <x v="2"/>
    <x v="4"/>
    <x v="0"/>
    <x v="0"/>
    <s v="08FZP0139G"/>
    <s v="08FJZ0104X"/>
    <s v="08ADG0005C"/>
    <n v="0"/>
    <n v="12"/>
    <n v="17"/>
    <n v="29"/>
    <n v="0"/>
    <n v="0"/>
    <n v="0"/>
    <n v="12"/>
    <n v="17"/>
    <n v="29"/>
    <n v="0"/>
    <n v="0"/>
    <n v="0"/>
    <n v="0"/>
    <n v="2"/>
    <n v="2"/>
    <n v="4"/>
    <n v="5"/>
    <n v="9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576O"/>
    <n v="2"/>
    <s v="TURY I"/>
    <n v="37"/>
    <s v="JUÁREZ"/>
    <n v="1"/>
    <s v="JUĂREZ"/>
    <s v="BOULEVARD INDEPENDENCIA"/>
    <n v="1450"/>
    <s v="JUÁREZ"/>
    <s v="PARTICULAR"/>
    <x v="2"/>
    <x v="4"/>
    <x v="0"/>
    <x v="0"/>
    <s v="08FZP0142U"/>
    <s v="08FJZ0004Y"/>
    <s v="08ADG0005C"/>
    <n v="0"/>
    <n v="7"/>
    <n v="7"/>
    <n v="14"/>
    <n v="0"/>
    <n v="0"/>
    <n v="0"/>
    <n v="7"/>
    <n v="7"/>
    <n v="14"/>
    <n v="0"/>
    <n v="0"/>
    <n v="0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579L"/>
    <n v="1"/>
    <s v="INSTITUTO MISION DE SENECU"/>
    <n v="37"/>
    <s v="JUÁREZ"/>
    <n v="1"/>
    <s v="JUĂREZ"/>
    <s v="BOULEVARD TEOFILO BORUNDA"/>
    <n v="11159"/>
    <s v="JUÁREZ"/>
    <s v="PARTICULAR"/>
    <x v="2"/>
    <x v="4"/>
    <x v="0"/>
    <x v="0"/>
    <s v="08FZP0157W"/>
    <s v="08FJZ0004Y"/>
    <s v="08ADG0005C"/>
    <n v="0"/>
    <n v="44"/>
    <n v="49"/>
    <n v="93"/>
    <n v="0"/>
    <n v="0"/>
    <n v="0"/>
    <n v="44"/>
    <n v="49"/>
    <n v="93"/>
    <n v="0"/>
    <n v="0"/>
    <n v="0"/>
    <n v="4"/>
    <n v="2"/>
    <n v="6"/>
    <n v="11"/>
    <n v="14"/>
    <n v="25"/>
    <n v="18"/>
    <n v="27"/>
    <n v="45"/>
    <n v="0"/>
    <n v="0"/>
    <n v="0"/>
    <n v="0"/>
    <n v="0"/>
    <n v="0"/>
    <n v="0"/>
    <n v="0"/>
    <n v="0"/>
    <n v="33"/>
    <n v="43"/>
    <n v="76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0"/>
    <n v="2"/>
    <n v="0"/>
    <n v="7"/>
    <n v="0"/>
    <n v="2"/>
    <n v="0"/>
    <n v="0"/>
    <n v="0"/>
    <n v="0"/>
    <n v="0"/>
    <n v="0"/>
    <n v="2"/>
    <n v="2"/>
    <n v="5"/>
    <n v="5"/>
    <n v="1"/>
  </r>
  <r>
    <s v="08PJN0580A"/>
    <n v="1"/>
    <s v="COLEGIO LA ROCA"/>
    <n v="21"/>
    <s v="DELICIAS"/>
    <n v="1"/>
    <s v="DELICIAS"/>
    <s v="CALLE CENTRAL PONIENTE"/>
    <n v="2400"/>
    <s v="DELICIAS"/>
    <s v="PARTICULAR"/>
    <x v="2"/>
    <x v="4"/>
    <x v="0"/>
    <x v="0"/>
    <s v="08FZP0015Y"/>
    <m/>
    <s v="08ADG0011N"/>
    <n v="0"/>
    <n v="51"/>
    <n v="55"/>
    <n v="106"/>
    <n v="0"/>
    <n v="0"/>
    <n v="0"/>
    <n v="51"/>
    <n v="55"/>
    <n v="106"/>
    <n v="0"/>
    <n v="0"/>
    <n v="0"/>
    <n v="8"/>
    <n v="10"/>
    <n v="18"/>
    <n v="24"/>
    <n v="25"/>
    <n v="49"/>
    <n v="23"/>
    <n v="26"/>
    <n v="49"/>
    <n v="0"/>
    <n v="0"/>
    <n v="0"/>
    <n v="0"/>
    <n v="0"/>
    <n v="0"/>
    <n v="0"/>
    <n v="0"/>
    <n v="0"/>
    <n v="55"/>
    <n v="61"/>
    <n v="116"/>
    <n v="1"/>
    <n v="2"/>
    <n v="2"/>
    <n v="0"/>
    <n v="0"/>
    <n v="0"/>
    <n v="0"/>
    <n v="5"/>
    <n v="0"/>
    <n v="0"/>
    <n v="1"/>
    <n v="0"/>
    <n v="0"/>
    <n v="0"/>
    <n v="0"/>
    <n v="0"/>
    <n v="0"/>
    <n v="0"/>
    <n v="0"/>
    <n v="5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PJN0582Z"/>
    <n v="1"/>
    <s v="PREESCOLAR YMCA"/>
    <n v="19"/>
    <s v="CHIHUAHUA"/>
    <n v="1"/>
    <s v="CHIHUAHUA"/>
    <s v="CALLE PRIMERO DE MAYO"/>
    <n v="1403"/>
    <s v="CHIHUAHUA"/>
    <s v="PARTICULAR"/>
    <x v="2"/>
    <x v="4"/>
    <x v="0"/>
    <x v="0"/>
    <s v="08FZP0001V"/>
    <m/>
    <s v="08ADG0011N"/>
    <n v="0"/>
    <n v="79"/>
    <n v="79"/>
    <n v="158"/>
    <n v="0"/>
    <n v="0"/>
    <n v="0"/>
    <n v="79"/>
    <n v="79"/>
    <n v="158"/>
    <n v="0"/>
    <n v="0"/>
    <n v="0"/>
    <n v="8"/>
    <n v="8"/>
    <n v="16"/>
    <n v="39"/>
    <n v="35"/>
    <n v="74"/>
    <n v="34"/>
    <n v="28"/>
    <n v="62"/>
    <n v="0"/>
    <n v="0"/>
    <n v="0"/>
    <n v="0"/>
    <n v="0"/>
    <n v="0"/>
    <n v="0"/>
    <n v="0"/>
    <n v="0"/>
    <n v="81"/>
    <n v="71"/>
    <n v="152"/>
    <n v="1"/>
    <n v="4"/>
    <n v="3"/>
    <n v="0"/>
    <n v="0"/>
    <n v="0"/>
    <n v="0"/>
    <n v="8"/>
    <n v="0"/>
    <n v="0"/>
    <n v="0"/>
    <n v="1"/>
    <n v="0"/>
    <n v="0"/>
    <n v="0"/>
    <n v="0"/>
    <n v="0"/>
    <n v="0"/>
    <n v="0"/>
    <n v="8"/>
    <n v="1"/>
    <n v="1"/>
    <n v="0"/>
    <n v="0"/>
    <n v="0"/>
    <n v="0"/>
    <n v="0"/>
    <n v="1"/>
    <n v="0"/>
    <n v="0"/>
    <n v="0"/>
    <n v="12"/>
    <n v="0"/>
    <n v="8"/>
    <n v="1"/>
    <n v="4"/>
    <n v="3"/>
    <n v="0"/>
    <n v="0"/>
    <n v="0"/>
    <n v="0"/>
    <n v="8"/>
    <n v="9"/>
    <n v="8"/>
    <n v="1"/>
  </r>
  <r>
    <s v="08PJN0585W"/>
    <n v="1"/>
    <s v="INSTITUTO EINSTEIN"/>
    <n v="37"/>
    <s v="JUÁREZ"/>
    <n v="1"/>
    <s v="JUĂREZ"/>
    <s v="CAMINO VIEJO A SAN JOSE"/>
    <n v="11045"/>
    <s v="JUÁREZ"/>
    <s v="PARTICULAR"/>
    <x v="2"/>
    <x v="4"/>
    <x v="0"/>
    <x v="0"/>
    <s v="08FZP0272N"/>
    <s v="08FJZ0004Y"/>
    <s v="08ADG0005C"/>
    <n v="0"/>
    <n v="23"/>
    <n v="11"/>
    <n v="34"/>
    <n v="0"/>
    <n v="0"/>
    <n v="0"/>
    <n v="23"/>
    <n v="11"/>
    <n v="34"/>
    <n v="0"/>
    <n v="0"/>
    <n v="0"/>
    <n v="0"/>
    <n v="0"/>
    <n v="0"/>
    <n v="4"/>
    <n v="13"/>
    <n v="17"/>
    <n v="5"/>
    <n v="6"/>
    <n v="11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586V"/>
    <n v="1"/>
    <s v="COLEGIO AMERICANO MISIONES"/>
    <n v="37"/>
    <s v="JUÁREZ"/>
    <n v="1"/>
    <s v="JUĂREZ"/>
    <s v="PROLONGACIĂ“N MORELIA"/>
    <n v="8051"/>
    <s v="JUÁREZ"/>
    <s v="PARTICULAR"/>
    <x v="2"/>
    <x v="4"/>
    <x v="0"/>
    <x v="0"/>
    <s v="08FZP0016X"/>
    <m/>
    <s v="08ADG0011N"/>
    <n v="0"/>
    <n v="41"/>
    <n v="47"/>
    <n v="88"/>
    <n v="0"/>
    <n v="0"/>
    <n v="0"/>
    <n v="41"/>
    <n v="47"/>
    <n v="88"/>
    <n v="0"/>
    <n v="0"/>
    <n v="0"/>
    <n v="7"/>
    <n v="8"/>
    <n v="15"/>
    <n v="18"/>
    <n v="16"/>
    <n v="34"/>
    <n v="14"/>
    <n v="20"/>
    <n v="34"/>
    <n v="0"/>
    <n v="0"/>
    <n v="0"/>
    <n v="0"/>
    <n v="0"/>
    <n v="0"/>
    <n v="0"/>
    <n v="0"/>
    <n v="0"/>
    <n v="39"/>
    <n v="44"/>
    <n v="83"/>
    <n v="1"/>
    <n v="0"/>
    <n v="2"/>
    <n v="0"/>
    <n v="0"/>
    <n v="0"/>
    <n v="1"/>
    <n v="4"/>
    <n v="0"/>
    <n v="0"/>
    <n v="0"/>
    <n v="1"/>
    <n v="0"/>
    <n v="0"/>
    <n v="0"/>
    <n v="0"/>
    <n v="0"/>
    <n v="0"/>
    <n v="0"/>
    <n v="4"/>
    <n v="0"/>
    <n v="1"/>
    <n v="0"/>
    <n v="1"/>
    <n v="0"/>
    <n v="0"/>
    <n v="0"/>
    <n v="2"/>
    <n v="1"/>
    <n v="4"/>
    <n v="0"/>
    <n v="14"/>
    <n v="0"/>
    <n v="4"/>
    <n v="1"/>
    <n v="0"/>
    <n v="2"/>
    <n v="0"/>
    <n v="0"/>
    <n v="0"/>
    <n v="1"/>
    <n v="4"/>
    <n v="5"/>
    <n v="5"/>
    <n v="1"/>
  </r>
  <r>
    <s v="08PJN0588T"/>
    <n v="1"/>
    <s v="PRESCOLAR LIBERTAD"/>
    <n v="10"/>
    <s v="BUENAVENTURA"/>
    <n v="1"/>
    <s v="SAN BUENAVENTURA"/>
    <s v="CALLE FRANCISCO I MADERO"/>
    <n v="0"/>
    <s v="NVO. CASAS GRANDES"/>
    <s v="PARTICULAR"/>
    <x v="2"/>
    <x v="4"/>
    <x v="0"/>
    <x v="0"/>
    <s v="08FZP0017W"/>
    <m/>
    <s v="08ADG0011N"/>
    <n v="0"/>
    <n v="11"/>
    <n v="11"/>
    <n v="22"/>
    <n v="0"/>
    <n v="0"/>
    <n v="0"/>
    <n v="11"/>
    <n v="11"/>
    <n v="22"/>
    <n v="0"/>
    <n v="0"/>
    <n v="0"/>
    <n v="0"/>
    <n v="2"/>
    <n v="2"/>
    <n v="2"/>
    <n v="2"/>
    <n v="4"/>
    <n v="7"/>
    <n v="5"/>
    <n v="12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589S"/>
    <n v="1"/>
    <s v="CENTRO EDUCATIVO OMEGA"/>
    <n v="37"/>
    <s v="JUÁREZ"/>
    <n v="1"/>
    <s v="JUĂREZ"/>
    <s v="PROLONGACIĂ“N HERMANOS ESCOBAR"/>
    <n v="6137"/>
    <s v="JUÁREZ"/>
    <s v="PARTICULAR"/>
    <x v="2"/>
    <x v="4"/>
    <x v="0"/>
    <x v="0"/>
    <s v="08FZP0016X"/>
    <m/>
    <s v="08ADG0011N"/>
    <n v="0"/>
    <n v="32"/>
    <n v="39"/>
    <n v="71"/>
    <n v="0"/>
    <n v="0"/>
    <n v="0"/>
    <n v="32"/>
    <n v="39"/>
    <n v="71"/>
    <n v="0"/>
    <n v="0"/>
    <n v="0"/>
    <n v="1"/>
    <n v="2"/>
    <n v="3"/>
    <n v="11"/>
    <n v="14"/>
    <n v="25"/>
    <n v="10"/>
    <n v="16"/>
    <n v="26"/>
    <n v="0"/>
    <n v="0"/>
    <n v="0"/>
    <n v="0"/>
    <n v="0"/>
    <n v="0"/>
    <n v="0"/>
    <n v="0"/>
    <n v="0"/>
    <n v="22"/>
    <n v="32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4"/>
    <n v="0"/>
    <n v="9"/>
    <n v="0"/>
    <n v="3"/>
    <n v="1"/>
    <n v="1"/>
    <n v="1"/>
    <n v="0"/>
    <n v="0"/>
    <n v="0"/>
    <n v="0"/>
    <n v="3"/>
    <n v="3"/>
    <n v="3"/>
    <n v="1"/>
  </r>
  <r>
    <s v="08PJN0590H"/>
    <n v="1"/>
    <s v="COLEGIO QUETZALCOATL"/>
    <n v="37"/>
    <s v="JUÁREZ"/>
    <n v="1"/>
    <s v="JUĂREZ"/>
    <s v="CALLE EJIDO CORRALITOS"/>
    <n v="648"/>
    <s v="JUÁREZ"/>
    <s v="PARTICULAR"/>
    <x v="2"/>
    <x v="4"/>
    <x v="0"/>
    <x v="0"/>
    <s v="08FZP0142U"/>
    <s v="08FJZ0004Y"/>
    <s v="08ADG0005C"/>
    <n v="0"/>
    <n v="11"/>
    <n v="3"/>
    <n v="14"/>
    <n v="0"/>
    <n v="0"/>
    <n v="0"/>
    <n v="11"/>
    <n v="3"/>
    <n v="14"/>
    <n v="0"/>
    <n v="0"/>
    <n v="0"/>
    <n v="1"/>
    <n v="0"/>
    <n v="1"/>
    <n v="4"/>
    <n v="0"/>
    <n v="4"/>
    <n v="11"/>
    <n v="3"/>
    <n v="14"/>
    <n v="0"/>
    <n v="0"/>
    <n v="0"/>
    <n v="0"/>
    <n v="0"/>
    <n v="0"/>
    <n v="0"/>
    <n v="0"/>
    <n v="0"/>
    <n v="16"/>
    <n v="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98Z"/>
    <n v="1"/>
    <s v="COLEGIO TOMAS DE AQUINO"/>
    <n v="37"/>
    <s v="JUÁREZ"/>
    <n v="1"/>
    <s v="JUĂREZ"/>
    <s v="CALLE PAPAYA"/>
    <n v="6665"/>
    <s v="JUÁREZ"/>
    <s v="PARTICULAR"/>
    <x v="2"/>
    <x v="4"/>
    <x v="0"/>
    <x v="0"/>
    <s v="08FZP0141V"/>
    <s v="08FJZ0004Y"/>
    <s v="08ADG0005C"/>
    <n v="0"/>
    <n v="42"/>
    <n v="44"/>
    <n v="86"/>
    <n v="0"/>
    <n v="0"/>
    <n v="0"/>
    <n v="42"/>
    <n v="44"/>
    <n v="86"/>
    <n v="0"/>
    <n v="0"/>
    <n v="0"/>
    <n v="1"/>
    <n v="2"/>
    <n v="3"/>
    <n v="13"/>
    <n v="21"/>
    <n v="34"/>
    <n v="29"/>
    <n v="21"/>
    <n v="50"/>
    <n v="0"/>
    <n v="0"/>
    <n v="0"/>
    <n v="0"/>
    <n v="0"/>
    <n v="0"/>
    <n v="0"/>
    <n v="0"/>
    <n v="0"/>
    <n v="43"/>
    <n v="44"/>
    <n v="87"/>
    <n v="0"/>
    <n v="0"/>
    <n v="0"/>
    <n v="0"/>
    <n v="0"/>
    <n v="0"/>
    <n v="2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4"/>
    <n v="4"/>
    <n v="1"/>
  </r>
  <r>
    <s v="08PJN0603V"/>
    <n v="1"/>
    <s v="LEON TOLSTOI"/>
    <n v="37"/>
    <s v="JUÁREZ"/>
    <n v="1"/>
    <s v="JUĂREZ"/>
    <s v="CALLE HACIENDA DE LAS TROJES SUR"/>
    <n v="1118"/>
    <s v="JUÁREZ"/>
    <s v="PARTICULAR"/>
    <x v="2"/>
    <x v="4"/>
    <x v="0"/>
    <x v="0"/>
    <s v="08FZP0272N"/>
    <s v="08FJZ0004Y"/>
    <s v="08ADG0005C"/>
    <n v="0"/>
    <n v="7"/>
    <n v="11"/>
    <n v="18"/>
    <n v="0"/>
    <n v="0"/>
    <n v="0"/>
    <n v="7"/>
    <n v="11"/>
    <n v="18"/>
    <n v="0"/>
    <n v="0"/>
    <n v="0"/>
    <n v="1"/>
    <n v="0"/>
    <n v="1"/>
    <n v="6"/>
    <n v="4"/>
    <n v="10"/>
    <n v="4"/>
    <n v="6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04U"/>
    <n v="1"/>
    <s v="PREESCOLAR LOON"/>
    <n v="37"/>
    <s v="JUÁREZ"/>
    <n v="1"/>
    <s v="JUĂREZ"/>
    <s v="CALLE ANTONIO J. BERMUDEZ"/>
    <n v="550"/>
    <s v="JUÁREZ"/>
    <s v="PARTICULAR"/>
    <x v="2"/>
    <x v="4"/>
    <x v="0"/>
    <x v="0"/>
    <s v="08FZP0139G"/>
    <s v="08FJZ0104X"/>
    <s v="08ADG0005C"/>
    <n v="0"/>
    <n v="16"/>
    <n v="19"/>
    <n v="35"/>
    <n v="0"/>
    <n v="0"/>
    <n v="0"/>
    <n v="16"/>
    <n v="19"/>
    <n v="35"/>
    <n v="0"/>
    <n v="0"/>
    <n v="0"/>
    <n v="29"/>
    <n v="28"/>
    <n v="57"/>
    <n v="0"/>
    <n v="0"/>
    <n v="0"/>
    <n v="0"/>
    <n v="0"/>
    <n v="0"/>
    <n v="0"/>
    <n v="0"/>
    <n v="0"/>
    <n v="0"/>
    <n v="0"/>
    <n v="0"/>
    <n v="0"/>
    <n v="0"/>
    <n v="0"/>
    <n v="29"/>
    <n v="28"/>
    <n v="57"/>
    <n v="3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3"/>
    <n v="3"/>
    <n v="3"/>
    <n v="1"/>
  </r>
  <r>
    <s v="08PJN0606S"/>
    <n v="1"/>
    <s v="PREESCOLAR QUIJOTE"/>
    <n v="19"/>
    <s v="CHIHUAHUA"/>
    <n v="1"/>
    <s v="CHIHUAHUA"/>
    <s v="AVENIDA DE LA MANCHA"/>
    <n v="15309"/>
    <s v="CHIHUAHUA"/>
    <s v="PARTICULAR"/>
    <x v="2"/>
    <x v="4"/>
    <x v="0"/>
    <x v="0"/>
    <s v="08FZP0144S"/>
    <s v="08FJZ0102Z"/>
    <s v="08ADG0046C"/>
    <n v="0"/>
    <n v="9"/>
    <n v="10"/>
    <n v="19"/>
    <n v="0"/>
    <n v="0"/>
    <n v="0"/>
    <n v="9"/>
    <n v="10"/>
    <n v="19"/>
    <n v="0"/>
    <n v="0"/>
    <n v="0"/>
    <n v="19"/>
    <n v="26"/>
    <n v="45"/>
    <n v="0"/>
    <n v="0"/>
    <n v="0"/>
    <n v="0"/>
    <n v="0"/>
    <n v="0"/>
    <n v="0"/>
    <n v="0"/>
    <n v="0"/>
    <n v="0"/>
    <n v="0"/>
    <n v="0"/>
    <n v="0"/>
    <n v="0"/>
    <n v="0"/>
    <n v="19"/>
    <n v="26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08Q"/>
    <n v="1"/>
    <s v="CASTILLO DEL REY"/>
    <n v="19"/>
    <s v="CHIHUAHUA"/>
    <n v="1"/>
    <s v="CHIHUAHUA"/>
    <s v="CALLE MINA CANDELARIA"/>
    <n v="1503"/>
    <s v="CHIHUAHUA"/>
    <s v="PARTICULAR"/>
    <x v="2"/>
    <x v="4"/>
    <x v="0"/>
    <x v="0"/>
    <s v="08FZP0124E"/>
    <s v="08FJZ0113E"/>
    <s v="08ADG0046C"/>
    <n v="0"/>
    <n v="13"/>
    <n v="16"/>
    <n v="29"/>
    <n v="0"/>
    <n v="0"/>
    <n v="0"/>
    <n v="13"/>
    <n v="16"/>
    <n v="29"/>
    <n v="0"/>
    <n v="0"/>
    <n v="0"/>
    <n v="17"/>
    <n v="22"/>
    <n v="39"/>
    <n v="0"/>
    <n v="0"/>
    <n v="0"/>
    <n v="0"/>
    <n v="0"/>
    <n v="0"/>
    <n v="0"/>
    <n v="0"/>
    <n v="0"/>
    <n v="0"/>
    <n v="0"/>
    <n v="0"/>
    <n v="0"/>
    <n v="0"/>
    <n v="0"/>
    <n v="17"/>
    <n v="22"/>
    <n v="39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PJN0609P"/>
    <n v="1"/>
    <s v="COLEGIO BELEN BILINGUE CAMPUS NORTE"/>
    <n v="19"/>
    <s v="CHIHUAHUA"/>
    <n v="1"/>
    <s v="CHIHUAHUA"/>
    <s v="AVENIDA NUEVO MILENIO"/>
    <n v="4603"/>
    <s v="CHIHUAHUA"/>
    <s v="PARTICULAR"/>
    <x v="2"/>
    <x v="4"/>
    <x v="0"/>
    <x v="0"/>
    <s v="08FZP0147P"/>
    <s v="08FJZ0113E"/>
    <s v="08ADG0046C"/>
    <n v="0"/>
    <n v="42"/>
    <n v="57"/>
    <n v="99"/>
    <n v="0"/>
    <n v="0"/>
    <n v="0"/>
    <n v="42"/>
    <n v="57"/>
    <n v="99"/>
    <n v="0"/>
    <n v="0"/>
    <n v="0"/>
    <n v="14"/>
    <n v="8"/>
    <n v="22"/>
    <n v="16"/>
    <n v="14"/>
    <n v="30"/>
    <n v="15"/>
    <n v="14"/>
    <n v="29"/>
    <n v="0"/>
    <n v="0"/>
    <n v="0"/>
    <n v="0"/>
    <n v="0"/>
    <n v="0"/>
    <n v="0"/>
    <n v="0"/>
    <n v="0"/>
    <n v="45"/>
    <n v="36"/>
    <n v="81"/>
    <n v="0"/>
    <n v="2"/>
    <n v="1"/>
    <n v="0"/>
    <n v="0"/>
    <n v="0"/>
    <n v="1"/>
    <n v="4"/>
    <n v="0"/>
    <n v="1"/>
    <n v="0"/>
    <n v="0"/>
    <n v="0"/>
    <n v="0"/>
    <n v="0"/>
    <n v="0"/>
    <n v="0"/>
    <n v="0"/>
    <n v="0"/>
    <n v="3"/>
    <n v="1"/>
    <n v="0"/>
    <n v="1"/>
    <n v="1"/>
    <n v="0"/>
    <n v="0"/>
    <n v="0"/>
    <n v="3"/>
    <n v="1"/>
    <n v="12"/>
    <n v="0"/>
    <n v="23"/>
    <n v="0"/>
    <n v="4"/>
    <n v="0"/>
    <n v="2"/>
    <n v="1"/>
    <n v="0"/>
    <n v="0"/>
    <n v="0"/>
    <n v="1"/>
    <n v="4"/>
    <n v="5"/>
    <n v="5"/>
    <n v="1"/>
  </r>
  <r>
    <s v="08PJN0611D"/>
    <n v="1"/>
    <s v="PREESCOLAR DE LA GUARDERIA MEOQUI"/>
    <n v="45"/>
    <s v="MEOQUI"/>
    <n v="1"/>
    <s v="PEDRO MEOQUI"/>
    <s v="CALLE CATALPAS"/>
    <n v="2326"/>
    <s v="DELICIAS"/>
    <s v="PARTICULAR"/>
    <x v="2"/>
    <x v="4"/>
    <x v="0"/>
    <x v="0"/>
    <s v="08FZP0106P"/>
    <s v="08FJZ0108T"/>
    <s v="08ADG0057I"/>
    <n v="0"/>
    <n v="9"/>
    <n v="9"/>
    <n v="18"/>
    <n v="0"/>
    <n v="0"/>
    <n v="0"/>
    <n v="9"/>
    <n v="9"/>
    <n v="18"/>
    <n v="0"/>
    <n v="0"/>
    <n v="0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611D"/>
    <n v="2"/>
    <s v="PREESCOLAR DE LA GUARDERIA MEOQUI"/>
    <n v="45"/>
    <s v="MEOQUI"/>
    <n v="1"/>
    <s v="PEDRO MEOQUI"/>
    <s v="CALLE CATALPAS"/>
    <n v="2326"/>
    <s v="DELICIAS"/>
    <s v="PARTICULAR"/>
    <x v="2"/>
    <x v="4"/>
    <x v="0"/>
    <x v="0"/>
    <s v="08FZP0106P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613B"/>
    <n v="1"/>
    <s v="PREESCOLAR CARRUSEL DE MEOQUI"/>
    <n v="45"/>
    <s v="MEOQUI"/>
    <n v="1"/>
    <s v="PEDRO MEOQUI"/>
    <s v="CALLE CATALPAS"/>
    <n v="2326"/>
    <s v="DELICIAS"/>
    <s v="PARTICULAR"/>
    <x v="2"/>
    <x v="4"/>
    <x v="0"/>
    <x v="0"/>
    <s v="08FZP0106P"/>
    <s v="08FJZ0108T"/>
    <s v="08ADG0057I"/>
    <n v="0"/>
    <n v="9"/>
    <n v="6"/>
    <n v="15"/>
    <n v="0"/>
    <n v="0"/>
    <n v="0"/>
    <n v="9"/>
    <n v="6"/>
    <n v="15"/>
    <n v="0"/>
    <n v="0"/>
    <n v="0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14A"/>
    <n v="1"/>
    <s v="COLEGIO INDEPENDENCIA"/>
    <n v="37"/>
    <s v="JUÁREZ"/>
    <n v="1"/>
    <s v="JUĂREZ"/>
    <s v="CALLE DE LA LABRANZA"/>
    <n v="7430"/>
    <s v="JUÁREZ"/>
    <s v="PARTICULAR"/>
    <x v="2"/>
    <x v="4"/>
    <x v="0"/>
    <x v="0"/>
    <s v="08FZP0007P"/>
    <m/>
    <s v="08ADG0011N"/>
    <n v="0"/>
    <n v="18"/>
    <n v="11"/>
    <n v="29"/>
    <n v="0"/>
    <n v="0"/>
    <n v="0"/>
    <n v="18"/>
    <n v="11"/>
    <n v="29"/>
    <n v="0"/>
    <n v="0"/>
    <n v="0"/>
    <n v="0"/>
    <n v="2"/>
    <n v="2"/>
    <n v="5"/>
    <n v="6"/>
    <n v="11"/>
    <n v="6"/>
    <n v="6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2"/>
    <n v="1"/>
    <n v="0"/>
    <n v="1"/>
    <n v="0"/>
    <n v="0"/>
    <n v="0"/>
    <n v="0"/>
    <n v="3"/>
    <n v="2"/>
    <n v="1"/>
    <n v="0"/>
    <n v="11"/>
    <n v="0"/>
    <n v="2"/>
    <n v="0"/>
    <n v="0"/>
    <n v="0"/>
    <n v="0"/>
    <n v="0"/>
    <n v="0"/>
    <n v="2"/>
    <n v="2"/>
    <n v="4"/>
    <n v="4"/>
    <n v="1"/>
  </r>
  <r>
    <s v="08PJN0615Z"/>
    <n v="1"/>
    <s v="CENTRO DE DESAROLLO MOMMY"/>
    <n v="19"/>
    <s v="CHIHUAHUA"/>
    <n v="1"/>
    <s v="CHIHUAHUA"/>
    <s v="CALLE OCĂ‰ANO PACĂŤFICO"/>
    <n v="2325"/>
    <s v="CHIHUAHUA"/>
    <s v="PARTICULAR"/>
    <x v="2"/>
    <x v="4"/>
    <x v="0"/>
    <x v="0"/>
    <s v="08FZP0004S"/>
    <s v="08FJZ0003Z"/>
    <s v="08ADG0011N"/>
    <n v="0"/>
    <n v="39"/>
    <n v="31"/>
    <n v="70"/>
    <n v="0"/>
    <n v="0"/>
    <n v="0"/>
    <n v="39"/>
    <n v="31"/>
    <n v="70"/>
    <n v="0"/>
    <n v="0"/>
    <n v="0"/>
    <n v="16"/>
    <n v="5"/>
    <n v="21"/>
    <n v="13"/>
    <n v="12"/>
    <n v="25"/>
    <n v="14"/>
    <n v="8"/>
    <n v="22"/>
    <n v="0"/>
    <n v="0"/>
    <n v="0"/>
    <n v="0"/>
    <n v="0"/>
    <n v="0"/>
    <n v="0"/>
    <n v="0"/>
    <n v="0"/>
    <n v="43"/>
    <n v="25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0"/>
    <n v="0"/>
    <n v="2"/>
    <n v="1"/>
    <n v="0"/>
    <n v="1"/>
    <n v="0"/>
    <n v="0"/>
    <n v="0"/>
    <n v="0"/>
    <n v="1"/>
    <n v="0"/>
    <n v="6"/>
    <n v="0"/>
    <n v="12"/>
    <n v="0"/>
    <n v="3"/>
    <n v="0"/>
    <n v="0"/>
    <n v="0"/>
    <n v="0"/>
    <n v="0"/>
    <n v="0"/>
    <n v="3"/>
    <n v="3"/>
    <n v="8"/>
    <n v="8"/>
    <n v="1"/>
  </r>
  <r>
    <s v="08PJN0617Y"/>
    <n v="1"/>
    <s v="ESFER SALESIANOS CORDILLERAS"/>
    <n v="19"/>
    <s v="CHIHUAHUA"/>
    <n v="1"/>
    <s v="CHIHUAHUA"/>
    <s v="CALLE CORDILLERA BLANCA"/>
    <n v="9500"/>
    <s v="CHIHUAHUA"/>
    <s v="PARTICULAR"/>
    <x v="2"/>
    <x v="4"/>
    <x v="0"/>
    <x v="0"/>
    <s v="08FZP0012A"/>
    <s v="08FJZ0003Z"/>
    <s v="08ADG0011N"/>
    <n v="0"/>
    <n v="56"/>
    <n v="60"/>
    <n v="116"/>
    <n v="0"/>
    <n v="0"/>
    <n v="0"/>
    <n v="56"/>
    <n v="60"/>
    <n v="116"/>
    <n v="0"/>
    <n v="0"/>
    <n v="0"/>
    <n v="9"/>
    <n v="3"/>
    <n v="12"/>
    <n v="13"/>
    <n v="16"/>
    <n v="29"/>
    <n v="32"/>
    <n v="27"/>
    <n v="59"/>
    <n v="0"/>
    <n v="0"/>
    <n v="0"/>
    <n v="0"/>
    <n v="0"/>
    <n v="0"/>
    <n v="0"/>
    <n v="0"/>
    <n v="0"/>
    <n v="54"/>
    <n v="46"/>
    <n v="100"/>
    <n v="0"/>
    <n v="0"/>
    <n v="2"/>
    <n v="0"/>
    <n v="0"/>
    <n v="0"/>
    <n v="2"/>
    <n v="4"/>
    <n v="0"/>
    <n v="0"/>
    <n v="0"/>
    <n v="1"/>
    <n v="0"/>
    <n v="1"/>
    <n v="0"/>
    <n v="1"/>
    <n v="0"/>
    <n v="0"/>
    <n v="0"/>
    <n v="4"/>
    <n v="1"/>
    <n v="0"/>
    <n v="0"/>
    <n v="1"/>
    <n v="0"/>
    <n v="0"/>
    <n v="0"/>
    <n v="2"/>
    <n v="3"/>
    <n v="3"/>
    <n v="0"/>
    <n v="17"/>
    <n v="0"/>
    <n v="4"/>
    <n v="0"/>
    <n v="0"/>
    <n v="2"/>
    <n v="0"/>
    <n v="0"/>
    <n v="0"/>
    <n v="2"/>
    <n v="4"/>
    <n v="7"/>
    <n v="6"/>
    <n v="1"/>
  </r>
  <r>
    <s v="08PJN0618X"/>
    <n v="1"/>
    <s v="COLEGIO DEL BOSQUE"/>
    <n v="37"/>
    <s v="JUÁREZ"/>
    <n v="1"/>
    <s v="JUĂREZ"/>
    <s v="CALLE VALLE DE ALLENDE"/>
    <n v="397"/>
    <s v="JUÁREZ"/>
    <s v="PARTICULAR"/>
    <x v="2"/>
    <x v="4"/>
    <x v="0"/>
    <x v="0"/>
    <s v="08FZP0016X"/>
    <m/>
    <s v="08ADG0011N"/>
    <n v="0"/>
    <n v="17"/>
    <n v="20"/>
    <n v="37"/>
    <n v="0"/>
    <n v="0"/>
    <n v="0"/>
    <n v="17"/>
    <n v="20"/>
    <n v="37"/>
    <n v="0"/>
    <n v="0"/>
    <n v="0"/>
    <n v="0"/>
    <n v="1"/>
    <n v="1"/>
    <n v="3"/>
    <n v="7"/>
    <n v="10"/>
    <n v="5"/>
    <n v="7"/>
    <n v="12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1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PJN0620L"/>
    <n v="1"/>
    <s v="COLEGIO BILINGUE PALABRA VIVA"/>
    <n v="19"/>
    <s v="CHIHUAHUA"/>
    <n v="1"/>
    <s v="CHIHUAHUA"/>
    <s v="PROLONGACIĂ“N HACIENDAS DEL VALLE"/>
    <n v="7700"/>
    <s v="CHIHUAHUA"/>
    <s v="PARTICULAR"/>
    <x v="2"/>
    <x v="4"/>
    <x v="0"/>
    <x v="0"/>
    <s v="08FZP0004S"/>
    <s v="08FJZ0003Z"/>
    <s v="08ADG0011N"/>
    <n v="0"/>
    <n v="18"/>
    <n v="18"/>
    <n v="36"/>
    <n v="0"/>
    <n v="0"/>
    <n v="0"/>
    <n v="18"/>
    <n v="18"/>
    <n v="36"/>
    <n v="0"/>
    <n v="0"/>
    <n v="0"/>
    <n v="8"/>
    <n v="2"/>
    <n v="10"/>
    <n v="7"/>
    <n v="7"/>
    <n v="14"/>
    <n v="7"/>
    <n v="12"/>
    <n v="19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2"/>
    <n v="2"/>
    <n v="0"/>
    <n v="0"/>
    <n v="0"/>
    <n v="2"/>
    <n v="2"/>
    <n v="3"/>
    <n v="0"/>
    <n v="15"/>
    <n v="0"/>
    <n v="2"/>
    <n v="0"/>
    <n v="0"/>
    <n v="1"/>
    <n v="0"/>
    <n v="0"/>
    <n v="0"/>
    <n v="1"/>
    <n v="2"/>
    <n v="3"/>
    <n v="3"/>
    <n v="1"/>
  </r>
  <r>
    <s v="08PJN0623I"/>
    <n v="1"/>
    <s v="PREESCOLAR JUANA DE ASBAJE U529"/>
    <n v="19"/>
    <s v="CHIHUAHUA"/>
    <n v="1"/>
    <s v="CHIHUAHUA"/>
    <s v="CALLE MIGUELITOS"/>
    <n v="4001"/>
    <s v="CHIHUAHUA"/>
    <s v="PARTICULAR"/>
    <x v="2"/>
    <x v="4"/>
    <x v="0"/>
    <x v="0"/>
    <s v="08FZP0104R"/>
    <s v="08FJZ0116B"/>
    <s v="08ADG0046C"/>
    <n v="0"/>
    <n v="11"/>
    <n v="17"/>
    <n v="28"/>
    <n v="0"/>
    <n v="0"/>
    <n v="0"/>
    <n v="11"/>
    <n v="17"/>
    <n v="28"/>
    <n v="0"/>
    <n v="0"/>
    <n v="0"/>
    <n v="26"/>
    <n v="24"/>
    <n v="50"/>
    <n v="0"/>
    <n v="2"/>
    <n v="2"/>
    <n v="0"/>
    <n v="0"/>
    <n v="0"/>
    <n v="0"/>
    <n v="0"/>
    <n v="0"/>
    <n v="0"/>
    <n v="0"/>
    <n v="0"/>
    <n v="0"/>
    <n v="0"/>
    <n v="0"/>
    <n v="26"/>
    <n v="26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4H"/>
    <n v="1"/>
    <s v="PREESCOLAR JUANA DE ASBAJE U528"/>
    <n v="19"/>
    <s v="CHIHUAHUA"/>
    <n v="1"/>
    <s v="CHIHUAHUA"/>
    <s v="CALLE HEROES DE LA REVOLUCION"/>
    <n v="0"/>
    <s v="CHIHUAHUA"/>
    <s v="PARTICULAR"/>
    <x v="2"/>
    <x v="4"/>
    <x v="0"/>
    <x v="0"/>
    <s v="08FZP0125D"/>
    <s v="08FJZ0115C"/>
    <s v="08ADG0046C"/>
    <n v="0"/>
    <n v="13"/>
    <n v="6"/>
    <n v="19"/>
    <n v="0"/>
    <n v="0"/>
    <n v="0"/>
    <n v="13"/>
    <n v="6"/>
    <n v="19"/>
    <n v="0"/>
    <n v="0"/>
    <n v="0"/>
    <n v="23"/>
    <n v="17"/>
    <n v="40"/>
    <n v="1"/>
    <n v="0"/>
    <n v="1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630S"/>
    <n v="1"/>
    <s v="COLEGIO MAPLE"/>
    <n v="19"/>
    <s v="CHIHUAHUA"/>
    <n v="1"/>
    <s v="CHIHUAHUA"/>
    <s v="CALLE UNIVERSIDAD LA SALLE"/>
    <n v="1419"/>
    <s v="CHIHUAHUA"/>
    <s v="PARTICULAR"/>
    <x v="2"/>
    <x v="4"/>
    <x v="0"/>
    <x v="0"/>
    <s v="08FZP0010C"/>
    <m/>
    <s v="08ADG0011N"/>
    <n v="0"/>
    <n v="39"/>
    <n v="34"/>
    <n v="73"/>
    <n v="0"/>
    <n v="0"/>
    <n v="0"/>
    <n v="39"/>
    <n v="34"/>
    <n v="73"/>
    <n v="0"/>
    <n v="0"/>
    <n v="0"/>
    <n v="5"/>
    <n v="9"/>
    <n v="14"/>
    <n v="13"/>
    <n v="12"/>
    <n v="25"/>
    <n v="16"/>
    <n v="14"/>
    <n v="30"/>
    <n v="0"/>
    <n v="0"/>
    <n v="0"/>
    <n v="0"/>
    <n v="0"/>
    <n v="0"/>
    <n v="0"/>
    <n v="0"/>
    <n v="0"/>
    <n v="34"/>
    <n v="35"/>
    <n v="69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6"/>
    <n v="6"/>
    <n v="1"/>
  </r>
  <r>
    <s v="08PJN0631R"/>
    <n v="1"/>
    <s v="COLEGIO TERCER CENTENARIO"/>
    <n v="37"/>
    <s v="JUÁREZ"/>
    <n v="1"/>
    <s v="JUĂREZ"/>
    <s v="CALLE ARTICULO 27"/>
    <n v="281"/>
    <s v="JUÁREZ"/>
    <s v="PARTICULAR"/>
    <x v="2"/>
    <x v="4"/>
    <x v="0"/>
    <x v="0"/>
    <s v="08FZP0016X"/>
    <m/>
    <s v="08ADG0011N"/>
    <n v="0"/>
    <n v="10"/>
    <n v="13"/>
    <n v="23"/>
    <n v="0"/>
    <n v="0"/>
    <n v="0"/>
    <n v="10"/>
    <n v="13"/>
    <n v="23"/>
    <n v="0"/>
    <n v="0"/>
    <n v="0"/>
    <n v="0"/>
    <n v="0"/>
    <n v="0"/>
    <n v="2"/>
    <n v="1"/>
    <n v="3"/>
    <n v="5"/>
    <n v="13"/>
    <n v="18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632Q"/>
    <n v="1"/>
    <s v="COLEGIO DEL CARMEN"/>
    <n v="37"/>
    <s v="JUÁREZ"/>
    <n v="1"/>
    <s v="JUĂREZ"/>
    <s v="CALLE ANTIMONIO"/>
    <n v="750"/>
    <s v="JUÁREZ"/>
    <s v="PARTICULAR"/>
    <x v="2"/>
    <x v="4"/>
    <x v="0"/>
    <x v="0"/>
    <s v="08FZP0016X"/>
    <m/>
    <s v="08ADG0011N"/>
    <n v="0"/>
    <n v="4"/>
    <n v="11"/>
    <n v="15"/>
    <n v="0"/>
    <n v="0"/>
    <n v="0"/>
    <n v="4"/>
    <n v="11"/>
    <n v="15"/>
    <n v="0"/>
    <n v="0"/>
    <n v="0"/>
    <n v="0"/>
    <n v="0"/>
    <n v="0"/>
    <n v="3"/>
    <n v="2"/>
    <n v="5"/>
    <n v="6"/>
    <n v="5"/>
    <n v="11"/>
    <n v="0"/>
    <n v="0"/>
    <n v="0"/>
    <n v="0"/>
    <n v="0"/>
    <n v="0"/>
    <n v="0"/>
    <n v="0"/>
    <n v="0"/>
    <n v="9"/>
    <n v="7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2"/>
    <n v="2"/>
    <n v="1"/>
  </r>
  <r>
    <s v="08PJN0633P"/>
    <n v="1"/>
    <s v="COLEGIO SANTA MARIA"/>
    <n v="37"/>
    <s v="JUÁREZ"/>
    <n v="1"/>
    <s v="JUĂREZ"/>
    <s v="CALLE OASIS DE MONGOLIA"/>
    <n v="2050"/>
    <s v="JUÁREZ"/>
    <s v="PARTICULAR"/>
    <x v="2"/>
    <x v="4"/>
    <x v="0"/>
    <x v="0"/>
    <s v="08FZP0016X"/>
    <m/>
    <s v="08ADG0011N"/>
    <n v="0"/>
    <n v="59"/>
    <n v="67"/>
    <n v="126"/>
    <n v="0"/>
    <n v="0"/>
    <n v="0"/>
    <n v="59"/>
    <n v="67"/>
    <n v="126"/>
    <n v="0"/>
    <n v="0"/>
    <n v="0"/>
    <n v="0"/>
    <n v="0"/>
    <n v="0"/>
    <n v="16"/>
    <n v="19"/>
    <n v="35"/>
    <n v="37"/>
    <n v="36"/>
    <n v="73"/>
    <n v="0"/>
    <n v="0"/>
    <n v="0"/>
    <n v="0"/>
    <n v="0"/>
    <n v="0"/>
    <n v="0"/>
    <n v="0"/>
    <n v="0"/>
    <n v="53"/>
    <n v="55"/>
    <n v="108"/>
    <n v="0"/>
    <n v="2"/>
    <n v="3"/>
    <n v="0"/>
    <n v="0"/>
    <n v="0"/>
    <n v="0"/>
    <n v="5"/>
    <n v="0"/>
    <n v="1"/>
    <n v="0"/>
    <n v="0"/>
    <n v="0"/>
    <n v="0"/>
    <n v="0"/>
    <n v="0"/>
    <n v="0"/>
    <n v="0"/>
    <n v="0"/>
    <n v="4"/>
    <n v="1"/>
    <n v="0"/>
    <n v="0"/>
    <n v="0"/>
    <n v="0"/>
    <n v="0"/>
    <n v="0"/>
    <n v="1"/>
    <n v="0"/>
    <n v="3"/>
    <n v="0"/>
    <n v="10"/>
    <n v="0"/>
    <n v="5"/>
    <n v="0"/>
    <n v="2"/>
    <n v="3"/>
    <n v="0"/>
    <n v="0"/>
    <n v="0"/>
    <n v="0"/>
    <n v="5"/>
    <n v="5"/>
    <n v="5"/>
    <n v="1"/>
  </r>
  <r>
    <s v="08PJN0635N"/>
    <n v="1"/>
    <s v="ESCUELA BAUDELIO PELAYO BRAMBILA"/>
    <n v="37"/>
    <s v="JUÁREZ"/>
    <n v="1"/>
    <s v="JUĂREZ"/>
    <s v="CALLE ISLA TIBURĂ“N"/>
    <n v="0"/>
    <s v="JUÁREZ"/>
    <s v="PARTICULAR"/>
    <x v="2"/>
    <x v="4"/>
    <x v="0"/>
    <x v="0"/>
    <s v="08FZP0007P"/>
    <m/>
    <s v="08ADG0011N"/>
    <n v="0"/>
    <n v="16"/>
    <n v="18"/>
    <n v="34"/>
    <n v="0"/>
    <n v="0"/>
    <n v="0"/>
    <n v="16"/>
    <n v="18"/>
    <n v="34"/>
    <n v="0"/>
    <n v="0"/>
    <n v="0"/>
    <n v="2"/>
    <n v="4"/>
    <n v="6"/>
    <n v="4"/>
    <n v="8"/>
    <n v="12"/>
    <n v="8"/>
    <n v="7"/>
    <n v="15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1"/>
    <n v="4"/>
    <n v="0"/>
    <n v="8"/>
    <n v="0"/>
    <n v="2"/>
    <n v="0"/>
    <n v="0"/>
    <n v="1"/>
    <n v="0"/>
    <n v="0"/>
    <n v="0"/>
    <n v="1"/>
    <n v="2"/>
    <n v="2"/>
    <n v="2"/>
    <n v="1"/>
  </r>
  <r>
    <s v="08PJN0638K"/>
    <n v="1"/>
    <s v="SABINA BERMAN"/>
    <n v="37"/>
    <s v="JUÁREZ"/>
    <n v="1"/>
    <s v="JUĂREZ"/>
    <s v="CALLE MELON"/>
    <n v="6905"/>
    <s v="JUÁREZ"/>
    <s v="PARTICULAR"/>
    <x v="2"/>
    <x v="4"/>
    <x v="0"/>
    <x v="0"/>
    <s v="08FZP0007P"/>
    <m/>
    <s v="08ADG0011N"/>
    <n v="0"/>
    <n v="19"/>
    <n v="26"/>
    <n v="45"/>
    <n v="0"/>
    <n v="0"/>
    <n v="0"/>
    <n v="19"/>
    <n v="26"/>
    <n v="45"/>
    <n v="0"/>
    <n v="0"/>
    <n v="0"/>
    <n v="0"/>
    <n v="0"/>
    <n v="0"/>
    <n v="6"/>
    <n v="10"/>
    <n v="16"/>
    <n v="7"/>
    <n v="13"/>
    <n v="20"/>
    <n v="0"/>
    <n v="0"/>
    <n v="0"/>
    <n v="0"/>
    <n v="0"/>
    <n v="0"/>
    <n v="0"/>
    <n v="0"/>
    <n v="0"/>
    <n v="13"/>
    <n v="23"/>
    <n v="36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1"/>
    <n v="0"/>
    <n v="0"/>
    <n v="2"/>
    <n v="0"/>
    <n v="6"/>
    <n v="0"/>
    <n v="2"/>
    <n v="0"/>
    <n v="1"/>
    <n v="1"/>
    <n v="0"/>
    <n v="0"/>
    <n v="0"/>
    <n v="0"/>
    <n v="2"/>
    <n v="2"/>
    <n v="2"/>
    <n v="1"/>
  </r>
  <r>
    <s v="08PJN0640Z"/>
    <n v="1"/>
    <s v="COLEGIO JAMES R. GANLEY"/>
    <n v="37"/>
    <s v="JUÁREZ"/>
    <n v="1"/>
    <s v="JUĂREZ"/>
    <s v="CALLE ASNOS"/>
    <n v="8705"/>
    <s v="JUÁREZ"/>
    <s v="PARTICULAR"/>
    <x v="2"/>
    <x v="4"/>
    <x v="0"/>
    <x v="0"/>
    <s v="08FZP0016X"/>
    <m/>
    <s v="08ADG0011N"/>
    <n v="0"/>
    <n v="5"/>
    <n v="1"/>
    <n v="6"/>
    <n v="0"/>
    <n v="0"/>
    <n v="0"/>
    <n v="5"/>
    <n v="1"/>
    <n v="6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1"/>
    <n v="0"/>
    <n v="0"/>
    <n v="0"/>
    <n v="0"/>
    <n v="1"/>
    <n v="1"/>
    <n v="1"/>
    <n v="1"/>
  </r>
  <r>
    <s v="08PJN0641Y"/>
    <n v="1"/>
    <s v="INSTITUTO ADELA DE CORNEJO"/>
    <n v="37"/>
    <s v="JUÁREZ"/>
    <n v="1"/>
    <s v="JUĂREZ"/>
    <s v="AVENIDA PLUTARCO ELĂŤAS CALLES"/>
    <n v="228"/>
    <s v="JUÁREZ"/>
    <s v="PARTICULAR"/>
    <x v="2"/>
    <x v="4"/>
    <x v="0"/>
    <x v="0"/>
    <s v="08FZP0016X"/>
    <m/>
    <s v="08ADG0011N"/>
    <n v="0"/>
    <n v="59"/>
    <n v="62"/>
    <n v="121"/>
    <n v="0"/>
    <n v="0"/>
    <n v="0"/>
    <n v="59"/>
    <n v="62"/>
    <n v="121"/>
    <n v="0"/>
    <n v="0"/>
    <n v="0"/>
    <n v="3"/>
    <n v="6"/>
    <n v="9"/>
    <n v="22"/>
    <n v="21"/>
    <n v="43"/>
    <n v="30"/>
    <n v="27"/>
    <n v="57"/>
    <n v="0"/>
    <n v="0"/>
    <n v="0"/>
    <n v="0"/>
    <n v="0"/>
    <n v="0"/>
    <n v="0"/>
    <n v="0"/>
    <n v="0"/>
    <n v="55"/>
    <n v="54"/>
    <n v="109"/>
    <n v="1"/>
    <n v="1"/>
    <n v="2"/>
    <n v="0"/>
    <n v="0"/>
    <n v="0"/>
    <n v="1"/>
    <n v="5"/>
    <n v="0"/>
    <n v="0"/>
    <n v="0"/>
    <n v="1"/>
    <n v="0"/>
    <n v="0"/>
    <n v="0"/>
    <n v="0"/>
    <n v="0"/>
    <n v="0"/>
    <n v="0"/>
    <n v="5"/>
    <n v="1"/>
    <n v="0"/>
    <n v="0"/>
    <n v="0"/>
    <n v="0"/>
    <n v="0"/>
    <n v="0"/>
    <n v="2"/>
    <n v="1"/>
    <n v="2"/>
    <n v="0"/>
    <n v="12"/>
    <n v="0"/>
    <n v="5"/>
    <n v="1"/>
    <n v="1"/>
    <n v="2"/>
    <n v="0"/>
    <n v="0"/>
    <n v="0"/>
    <n v="1"/>
    <n v="5"/>
    <n v="6"/>
    <n v="6"/>
    <n v="1"/>
  </r>
  <r>
    <s v="08PJN0642X"/>
    <n v="1"/>
    <s v="COLEGIO GUERRERO INDIO"/>
    <n v="50"/>
    <s v="NUEVO CASAS GRANDES"/>
    <n v="1"/>
    <s v="NUEVO CASAS GRANDES"/>
    <s v="PROLONGACIĂ“N PRIVADA DE ZARAGOZA"/>
    <n v="1707"/>
    <s v="NVO. CASAS GRANDES"/>
    <s v="PARTICULAR"/>
    <x v="2"/>
    <x v="4"/>
    <x v="0"/>
    <x v="0"/>
    <s v="08FZP0017W"/>
    <m/>
    <s v="08ADG0011N"/>
    <n v="0"/>
    <n v="9"/>
    <n v="7"/>
    <n v="16"/>
    <n v="0"/>
    <n v="0"/>
    <n v="0"/>
    <n v="9"/>
    <n v="7"/>
    <n v="1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3W"/>
    <n v="1"/>
    <s v="INSTITUTO VICTOR HUGO RASCON BANDA"/>
    <n v="37"/>
    <s v="JUÁREZ"/>
    <n v="1"/>
    <s v="JUĂREZ"/>
    <s v="CALLE CARTAMO"/>
    <n v="8805"/>
    <s v="JUÁREZ"/>
    <s v="PARTICULAR"/>
    <x v="2"/>
    <x v="4"/>
    <x v="0"/>
    <x v="0"/>
    <s v="08FZP0016X"/>
    <m/>
    <s v="08ADG0011N"/>
    <n v="0"/>
    <n v="14"/>
    <n v="12"/>
    <n v="26"/>
    <n v="0"/>
    <n v="0"/>
    <n v="0"/>
    <n v="14"/>
    <n v="12"/>
    <n v="26"/>
    <n v="0"/>
    <n v="0"/>
    <n v="0"/>
    <n v="2"/>
    <n v="1"/>
    <n v="3"/>
    <n v="4"/>
    <n v="4"/>
    <n v="8"/>
    <n v="5"/>
    <n v="8"/>
    <n v="13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2"/>
    <n v="1"/>
    <n v="1"/>
  </r>
  <r>
    <s v="08PJN0645U"/>
    <n v="1"/>
    <s v="COLEGIO FRANCIS IRENE LOGSDON"/>
    <n v="28"/>
    <s v="GUADALUPE"/>
    <n v="1"/>
    <s v="GUADALUPE"/>
    <s v="CALLE 23 DE MARZO"/>
    <n v="0"/>
    <s v="JUÁREZ"/>
    <s v="PARTICULAR"/>
    <x v="2"/>
    <x v="4"/>
    <x v="0"/>
    <x v="0"/>
    <s v="08FZP0016X"/>
    <m/>
    <s v="08ADG0011N"/>
    <n v="0"/>
    <n v="13"/>
    <n v="10"/>
    <n v="23"/>
    <n v="0"/>
    <n v="0"/>
    <n v="0"/>
    <n v="13"/>
    <n v="10"/>
    <n v="23"/>
    <n v="0"/>
    <n v="0"/>
    <n v="0"/>
    <n v="0"/>
    <n v="0"/>
    <n v="0"/>
    <n v="3"/>
    <n v="8"/>
    <n v="11"/>
    <n v="7"/>
    <n v="6"/>
    <n v="13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647S"/>
    <n v="1"/>
    <s v="COLEGIO SAN PATRICIO, CAMPUS VALLE DEL SOL"/>
    <n v="37"/>
    <s v="JUÁREZ"/>
    <n v="1"/>
    <s v="JUĂREZ"/>
    <s v="AVENIDA VALLE DEL SOL"/>
    <n v="1851"/>
    <s v="JUÁREZ"/>
    <s v="PARTICULAR"/>
    <x v="2"/>
    <x v="4"/>
    <x v="0"/>
    <x v="0"/>
    <s v="08FZP0007P"/>
    <m/>
    <s v="08ADG0011N"/>
    <n v="0"/>
    <n v="15"/>
    <n v="19"/>
    <n v="34"/>
    <n v="0"/>
    <n v="0"/>
    <n v="0"/>
    <n v="15"/>
    <n v="19"/>
    <n v="34"/>
    <n v="0"/>
    <n v="0"/>
    <n v="0"/>
    <n v="3"/>
    <n v="3"/>
    <n v="6"/>
    <n v="2"/>
    <n v="6"/>
    <n v="8"/>
    <n v="6"/>
    <n v="5"/>
    <n v="1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4"/>
    <n v="4"/>
    <n v="1"/>
  </r>
  <r>
    <s v="08PJN0651E"/>
    <n v="1"/>
    <s v="COLEGIO PEQUEĂ‘O MUNDO INFANTIL"/>
    <n v="21"/>
    <s v="DELICIAS"/>
    <n v="1"/>
    <s v="DELICIAS"/>
    <s v="AVENIDA AGRICULTURA SECTOR SUR"/>
    <n v="703"/>
    <s v="DELICIAS"/>
    <s v="PARTICULAR"/>
    <x v="2"/>
    <x v="4"/>
    <x v="0"/>
    <x v="0"/>
    <s v="08FZP0015Y"/>
    <m/>
    <s v="08ADG0011N"/>
    <n v="0"/>
    <n v="17"/>
    <n v="22"/>
    <n v="39"/>
    <n v="0"/>
    <n v="0"/>
    <n v="0"/>
    <n v="17"/>
    <n v="22"/>
    <n v="39"/>
    <n v="0"/>
    <n v="0"/>
    <n v="0"/>
    <n v="2"/>
    <n v="2"/>
    <n v="4"/>
    <n v="7"/>
    <n v="9"/>
    <n v="16"/>
    <n v="5"/>
    <n v="11"/>
    <n v="16"/>
    <n v="0"/>
    <n v="0"/>
    <n v="0"/>
    <n v="0"/>
    <n v="0"/>
    <n v="0"/>
    <n v="0"/>
    <n v="0"/>
    <n v="0"/>
    <n v="14"/>
    <n v="22"/>
    <n v="36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653C"/>
    <n v="1"/>
    <s v="COLEGIO BILINGUE AGUILA DE GUACHOCHI"/>
    <n v="27"/>
    <s v="GUACHOCHI"/>
    <n v="3129"/>
    <s v="LA LAJA"/>
    <s v="NINGUNO NINGUNO"/>
    <n v="0"/>
    <s v="GUACHOCHI"/>
    <s v="PARTICULAR"/>
    <x v="2"/>
    <x v="4"/>
    <x v="0"/>
    <x v="0"/>
    <s v="08FZP0003T"/>
    <m/>
    <s v="08ADG0011N"/>
    <n v="0"/>
    <n v="9"/>
    <n v="9"/>
    <n v="18"/>
    <n v="0"/>
    <n v="0"/>
    <n v="0"/>
    <n v="9"/>
    <n v="9"/>
    <n v="18"/>
    <n v="0"/>
    <n v="0"/>
    <n v="0"/>
    <n v="2"/>
    <n v="2"/>
    <n v="4"/>
    <n v="3"/>
    <n v="3"/>
    <n v="6"/>
    <n v="3"/>
    <n v="8"/>
    <n v="11"/>
    <n v="0"/>
    <n v="0"/>
    <n v="0"/>
    <n v="0"/>
    <n v="0"/>
    <n v="0"/>
    <n v="0"/>
    <n v="0"/>
    <n v="0"/>
    <n v="8"/>
    <n v="13"/>
    <n v="21"/>
    <n v="0"/>
    <n v="0"/>
    <n v="1"/>
    <n v="0"/>
    <n v="0"/>
    <n v="0"/>
    <n v="1"/>
    <n v="2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PJN0654B"/>
    <n v="1"/>
    <s v="CASA DE LOS NIĂ‘OS RAICES"/>
    <n v="19"/>
    <s v="CHIHUAHUA"/>
    <n v="1"/>
    <s v="CHIHUAHUA"/>
    <s v="CALLE MISIONEROS"/>
    <n v="2706"/>
    <s v="CHIHUAHUA"/>
    <s v="PARTICULAR"/>
    <x v="2"/>
    <x v="4"/>
    <x v="0"/>
    <x v="0"/>
    <s v="08FZP0001V"/>
    <m/>
    <s v="08ACE0001J"/>
    <n v="0"/>
    <n v="11"/>
    <n v="13"/>
    <n v="24"/>
    <n v="0"/>
    <n v="0"/>
    <n v="0"/>
    <n v="11"/>
    <n v="13"/>
    <n v="24"/>
    <n v="0"/>
    <n v="0"/>
    <n v="0"/>
    <n v="4"/>
    <n v="2"/>
    <n v="6"/>
    <n v="5"/>
    <n v="4"/>
    <n v="9"/>
    <n v="4"/>
    <n v="4"/>
    <n v="8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56Z"/>
    <n v="1"/>
    <s v="COLEGIO CANADIENSE MAPLE BEAR"/>
    <n v="19"/>
    <s v="CHIHUAHUA"/>
    <n v="1"/>
    <s v="CHIHUAHUA"/>
    <s v="CALLE MARIA MONTESSORI"/>
    <n v="3901"/>
    <s v="CHIHUAHUA"/>
    <s v="PARTICULAR"/>
    <x v="2"/>
    <x v="4"/>
    <x v="0"/>
    <x v="0"/>
    <s v="08FZP0013Z"/>
    <m/>
    <s v="08ADG0011N"/>
    <n v="0"/>
    <n v="58"/>
    <n v="60"/>
    <n v="118"/>
    <n v="0"/>
    <n v="0"/>
    <n v="0"/>
    <n v="58"/>
    <n v="60"/>
    <n v="118"/>
    <n v="0"/>
    <n v="0"/>
    <n v="0"/>
    <n v="20"/>
    <n v="20"/>
    <n v="40"/>
    <n v="22"/>
    <n v="22"/>
    <n v="44"/>
    <n v="16"/>
    <n v="19"/>
    <n v="35"/>
    <n v="0"/>
    <n v="0"/>
    <n v="0"/>
    <n v="0"/>
    <n v="0"/>
    <n v="0"/>
    <n v="0"/>
    <n v="0"/>
    <n v="0"/>
    <n v="58"/>
    <n v="61"/>
    <n v="119"/>
    <n v="0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5"/>
    <n v="0"/>
    <n v="12"/>
    <n v="0"/>
    <n v="3"/>
    <n v="0"/>
    <n v="0"/>
    <n v="0"/>
    <n v="0"/>
    <n v="0"/>
    <n v="0"/>
    <n v="3"/>
    <n v="3"/>
    <n v="6"/>
    <n v="6"/>
    <n v="1"/>
  </r>
  <r>
    <s v="08PJN0657Z"/>
    <n v="1"/>
    <s v="COLEGIO BILINGUE ALEXANDER BAIN"/>
    <n v="19"/>
    <s v="CHIHUAHUA"/>
    <n v="1"/>
    <s v="CHIHUAHUA"/>
    <s v="CALLE RAMĂŤREZ CALDERĂ“N"/>
    <n v="504"/>
    <s v="CHIHUAHUA"/>
    <s v="PARTICULAR"/>
    <x v="2"/>
    <x v="4"/>
    <x v="0"/>
    <x v="0"/>
    <s v="08FZP0001V"/>
    <m/>
    <m/>
    <n v="0"/>
    <n v="19"/>
    <n v="20"/>
    <n v="39"/>
    <n v="0"/>
    <n v="0"/>
    <n v="0"/>
    <n v="19"/>
    <n v="20"/>
    <n v="39"/>
    <n v="0"/>
    <n v="0"/>
    <n v="0"/>
    <n v="5"/>
    <n v="2"/>
    <n v="7"/>
    <n v="11"/>
    <n v="7"/>
    <n v="18"/>
    <n v="9"/>
    <n v="10"/>
    <n v="19"/>
    <n v="0"/>
    <n v="0"/>
    <n v="0"/>
    <n v="0"/>
    <n v="0"/>
    <n v="0"/>
    <n v="0"/>
    <n v="0"/>
    <n v="0"/>
    <n v="25"/>
    <n v="19"/>
    <n v="44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1"/>
    <n v="0"/>
    <n v="2"/>
    <n v="0"/>
    <n v="0"/>
    <n v="0"/>
    <n v="2"/>
    <n v="0"/>
    <n v="6"/>
    <n v="0"/>
    <n v="13"/>
    <n v="0"/>
    <n v="1"/>
    <n v="0"/>
    <n v="0"/>
    <n v="0"/>
    <n v="0"/>
    <n v="0"/>
    <n v="0"/>
    <n v="1"/>
    <n v="1"/>
    <n v="3"/>
    <n v="3"/>
    <n v="1"/>
  </r>
  <r>
    <s v="08PJN0658Y"/>
    <n v="1"/>
    <s v="COLEGIO OBREGĂ“N DE CIUDAD DELICIAS"/>
    <n v="21"/>
    <s v="DELICIAS"/>
    <n v="1"/>
    <s v="DELICIAS"/>
    <s v="AVENIDA RĂŤO SAN PEDRO"/>
    <n v="1750"/>
    <s v="DELICIAS"/>
    <s v="PARTICULAR"/>
    <x v="2"/>
    <x v="4"/>
    <x v="0"/>
    <x v="0"/>
    <s v="08FZP0006Q"/>
    <m/>
    <s v="08ADG0011N"/>
    <n v="0"/>
    <n v="13"/>
    <n v="11"/>
    <n v="24"/>
    <n v="0"/>
    <n v="0"/>
    <n v="0"/>
    <n v="13"/>
    <n v="11"/>
    <n v="24"/>
    <n v="0"/>
    <n v="0"/>
    <n v="0"/>
    <n v="0"/>
    <n v="0"/>
    <n v="0"/>
    <n v="2"/>
    <n v="2"/>
    <n v="4"/>
    <n v="5"/>
    <n v="7"/>
    <n v="12"/>
    <n v="0"/>
    <n v="0"/>
    <n v="0"/>
    <n v="0"/>
    <n v="0"/>
    <n v="0"/>
    <n v="0"/>
    <n v="0"/>
    <n v="0"/>
    <n v="7"/>
    <n v="9"/>
    <n v="16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2"/>
    <n v="3"/>
    <n v="0"/>
    <n v="9"/>
    <n v="0"/>
    <n v="2"/>
    <n v="0"/>
    <n v="1"/>
    <n v="1"/>
    <n v="0"/>
    <n v="0"/>
    <n v="0"/>
    <n v="0"/>
    <n v="2"/>
    <n v="11"/>
    <n v="2"/>
    <n v="1"/>
  </r>
  <r>
    <s v="08PJN0660M"/>
    <n v="1"/>
    <s v="CENTRO INFANTIL EDUCART"/>
    <n v="37"/>
    <s v="JUÁREZ"/>
    <n v="1"/>
    <s v="JUĂREZ"/>
    <s v="CALLE VICENTE GUERRERO"/>
    <n v="7730"/>
    <s v="JUÁREZ"/>
    <s v="PARTICULAR"/>
    <x v="2"/>
    <x v="4"/>
    <x v="0"/>
    <x v="0"/>
    <s v="08FZP0016X"/>
    <m/>
    <s v="08ADG0011N"/>
    <n v="0"/>
    <n v="14"/>
    <n v="9"/>
    <n v="23"/>
    <n v="0"/>
    <n v="0"/>
    <n v="0"/>
    <n v="14"/>
    <n v="9"/>
    <n v="23"/>
    <n v="0"/>
    <n v="0"/>
    <n v="0"/>
    <n v="8"/>
    <n v="7"/>
    <n v="15"/>
    <n v="2"/>
    <n v="3"/>
    <n v="5"/>
    <n v="1"/>
    <n v="2"/>
    <n v="3"/>
    <n v="0"/>
    <n v="0"/>
    <n v="0"/>
    <n v="0"/>
    <n v="0"/>
    <n v="0"/>
    <n v="0"/>
    <n v="0"/>
    <n v="0"/>
    <n v="11"/>
    <n v="12"/>
    <n v="23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661L"/>
    <n v="1"/>
    <s v="MARY ELLEN RICHMOND"/>
    <n v="50"/>
    <s v="NUEVO CASAS GRANDES"/>
    <n v="1"/>
    <s v="NUEVO CASAS GRANDES"/>
    <s v="CALLE FRANCISCO I. MADERO"/>
    <n v="1405"/>
    <s v="NVO. CASAS GRANDES"/>
    <s v="PARTICULAR"/>
    <x v="2"/>
    <x v="4"/>
    <x v="0"/>
    <x v="0"/>
    <s v="08FZP0017W"/>
    <m/>
    <s v="08ADG0011N"/>
    <n v="0"/>
    <n v="44"/>
    <n v="36"/>
    <n v="80"/>
    <n v="0"/>
    <n v="0"/>
    <n v="0"/>
    <n v="44"/>
    <n v="36"/>
    <n v="80"/>
    <n v="0"/>
    <n v="0"/>
    <n v="0"/>
    <n v="5"/>
    <n v="3"/>
    <n v="8"/>
    <n v="22"/>
    <n v="12"/>
    <n v="34"/>
    <n v="14"/>
    <n v="14"/>
    <n v="28"/>
    <n v="0"/>
    <n v="0"/>
    <n v="0"/>
    <n v="0"/>
    <n v="0"/>
    <n v="0"/>
    <n v="0"/>
    <n v="0"/>
    <n v="0"/>
    <n v="41"/>
    <n v="29"/>
    <n v="7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1"/>
    <n v="9"/>
    <n v="0"/>
    <n v="14"/>
    <n v="0"/>
    <n v="2"/>
    <n v="0"/>
    <n v="0"/>
    <n v="0"/>
    <n v="0"/>
    <n v="0"/>
    <n v="0"/>
    <n v="2"/>
    <n v="2"/>
    <n v="5"/>
    <n v="5"/>
    <n v="1"/>
  </r>
  <r>
    <s v="08PJN0662K"/>
    <n v="1"/>
    <s v="PREESCOLAR TURY RIVERAS"/>
    <n v="37"/>
    <s v="JUÁREZ"/>
    <n v="1"/>
    <s v="JUĂREZ"/>
    <s v="CALLE RIVERA LERMA "/>
    <n v="342"/>
    <s v="JUÁREZ"/>
    <s v="PARTICULAR"/>
    <x v="2"/>
    <x v="4"/>
    <x v="0"/>
    <x v="0"/>
    <s v="08FZP0016X"/>
    <m/>
    <s v="08ADG0011N"/>
    <n v="0"/>
    <n v="9"/>
    <n v="3"/>
    <n v="12"/>
    <n v="0"/>
    <n v="0"/>
    <n v="0"/>
    <n v="9"/>
    <n v="3"/>
    <n v="12"/>
    <n v="0"/>
    <n v="0"/>
    <n v="0"/>
    <n v="14"/>
    <n v="10"/>
    <n v="24"/>
    <n v="0"/>
    <n v="0"/>
    <n v="0"/>
    <n v="0"/>
    <n v="0"/>
    <n v="0"/>
    <n v="0"/>
    <n v="0"/>
    <n v="0"/>
    <n v="0"/>
    <n v="0"/>
    <n v="0"/>
    <n v="0"/>
    <n v="0"/>
    <n v="0"/>
    <n v="14"/>
    <n v="10"/>
    <n v="24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664I"/>
    <n v="1"/>
    <s v="COLEGIO SAN JOSE"/>
    <n v="37"/>
    <s v="JUÁREZ"/>
    <n v="1"/>
    <s v="JUĂREZ"/>
    <s v="CALLE SĂ“CRATES"/>
    <n v="395"/>
    <s v="JUÁREZ"/>
    <s v="PARTICULAR"/>
    <x v="2"/>
    <x v="4"/>
    <x v="0"/>
    <x v="0"/>
    <s v="08FZP0016X"/>
    <m/>
    <s v="08ADG0011N"/>
    <n v="0"/>
    <n v="23"/>
    <n v="33"/>
    <n v="56"/>
    <n v="0"/>
    <n v="0"/>
    <n v="0"/>
    <n v="23"/>
    <n v="33"/>
    <n v="56"/>
    <n v="0"/>
    <n v="0"/>
    <n v="0"/>
    <n v="3"/>
    <n v="2"/>
    <n v="5"/>
    <n v="12"/>
    <n v="11"/>
    <n v="23"/>
    <n v="7"/>
    <n v="12"/>
    <n v="19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5"/>
    <n v="3"/>
    <n v="1"/>
  </r>
  <r>
    <s v="08PJN0665H"/>
    <n v="1"/>
    <s v="COLEGIO ALEJANDRO MAGNO"/>
    <n v="37"/>
    <s v="JUÁREZ"/>
    <n v="1"/>
    <s v="JUĂREZ"/>
    <s v="CALLE JUPITER"/>
    <n v="1115"/>
    <s v="JUÁREZ"/>
    <s v="PARTICULAR"/>
    <x v="2"/>
    <x v="4"/>
    <x v="0"/>
    <x v="0"/>
    <s v="08FZP0007P"/>
    <m/>
    <s v="08ADG0011N"/>
    <n v="0"/>
    <n v="19"/>
    <n v="19"/>
    <n v="38"/>
    <n v="0"/>
    <n v="0"/>
    <n v="0"/>
    <n v="19"/>
    <n v="19"/>
    <n v="38"/>
    <n v="0"/>
    <n v="0"/>
    <n v="0"/>
    <n v="0"/>
    <n v="0"/>
    <n v="0"/>
    <n v="8"/>
    <n v="9"/>
    <n v="17"/>
    <n v="8"/>
    <n v="10"/>
    <n v="18"/>
    <n v="0"/>
    <n v="0"/>
    <n v="0"/>
    <n v="0"/>
    <n v="0"/>
    <n v="0"/>
    <n v="0"/>
    <n v="0"/>
    <n v="0"/>
    <n v="16"/>
    <n v="19"/>
    <n v="35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666G"/>
    <n v="1"/>
    <s v="PREESCOLAR PARTICULAR VISION CON PROPOSITO"/>
    <n v="17"/>
    <s v="CUAUHTÉMOC"/>
    <n v="1"/>
    <s v="CUAUHTĂ‰MOC"/>
    <s v="AVENIDA ALLENDE"/>
    <n v="1054"/>
    <s v="CUAUHTÉMOC"/>
    <s v="PARTICULAR"/>
    <x v="2"/>
    <x v="4"/>
    <x v="0"/>
    <x v="0"/>
    <s v="08FZP0009N"/>
    <m/>
    <s v="08ADG0011N"/>
    <n v="0"/>
    <n v="6"/>
    <n v="6"/>
    <n v="12"/>
    <n v="0"/>
    <n v="0"/>
    <n v="0"/>
    <n v="6"/>
    <n v="6"/>
    <n v="12"/>
    <n v="0"/>
    <n v="0"/>
    <n v="0"/>
    <n v="1"/>
    <n v="2"/>
    <n v="3"/>
    <n v="3"/>
    <n v="1"/>
    <n v="4"/>
    <n v="5"/>
    <n v="2"/>
    <n v="7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67F"/>
    <n v="1"/>
    <s v="COLEGIO UN MEJOR MAĂ‘ANA"/>
    <n v="17"/>
    <s v="CUAUHTÉMOC"/>
    <n v="1"/>
    <s v="CUAUHTĂ‰MOC"/>
    <s v="AVENIDA CAMPO ALEGRE"/>
    <n v="0"/>
    <s v="CUAUHTÉMOC"/>
    <s v="PARTICULAR"/>
    <x v="2"/>
    <x v="4"/>
    <x v="0"/>
    <x v="0"/>
    <s v="08FZP0009N"/>
    <m/>
    <s v="08ADG0011N"/>
    <n v="0"/>
    <n v="14"/>
    <n v="12"/>
    <n v="26"/>
    <n v="0"/>
    <n v="0"/>
    <n v="0"/>
    <n v="14"/>
    <n v="12"/>
    <n v="26"/>
    <n v="0"/>
    <n v="0"/>
    <n v="0"/>
    <n v="3"/>
    <n v="0"/>
    <n v="3"/>
    <n v="3"/>
    <n v="4"/>
    <n v="7"/>
    <n v="8"/>
    <n v="3"/>
    <n v="11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7"/>
    <n v="4"/>
    <n v="1"/>
  </r>
  <r>
    <s v="08PJN0668E"/>
    <n v="1"/>
    <s v="INSTITUTO KUROWI"/>
    <n v="37"/>
    <s v="JUÁREZ"/>
    <n v="1"/>
    <s v="JUĂREZ"/>
    <s v="CALLE 20 DE NOVIEMBRE"/>
    <n v="4393"/>
    <s v="JUÁREZ"/>
    <s v="PARTICULAR"/>
    <x v="2"/>
    <x v="4"/>
    <x v="0"/>
    <x v="0"/>
    <s v="08FZP0016X"/>
    <m/>
    <s v="08ADG0011N"/>
    <n v="0"/>
    <n v="38"/>
    <n v="41"/>
    <n v="79"/>
    <n v="0"/>
    <n v="0"/>
    <n v="0"/>
    <n v="38"/>
    <n v="41"/>
    <n v="79"/>
    <n v="0"/>
    <n v="0"/>
    <n v="0"/>
    <n v="0"/>
    <n v="2"/>
    <n v="2"/>
    <n v="7"/>
    <n v="7"/>
    <n v="14"/>
    <n v="16"/>
    <n v="22"/>
    <n v="38"/>
    <n v="0"/>
    <n v="0"/>
    <n v="0"/>
    <n v="0"/>
    <n v="0"/>
    <n v="0"/>
    <n v="0"/>
    <n v="0"/>
    <n v="0"/>
    <n v="23"/>
    <n v="31"/>
    <n v="54"/>
    <n v="1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3"/>
    <n v="1"/>
    <n v="0"/>
    <n v="0"/>
    <n v="0"/>
    <n v="0"/>
    <n v="0"/>
    <n v="0"/>
    <n v="1"/>
    <n v="0"/>
    <n v="1"/>
    <n v="0"/>
    <n v="7"/>
    <n v="0"/>
    <n v="3"/>
    <n v="1"/>
    <n v="1"/>
    <n v="0"/>
    <n v="0"/>
    <n v="0"/>
    <n v="0"/>
    <n v="1"/>
    <n v="3"/>
    <n v="4"/>
    <n v="4"/>
    <n v="1"/>
  </r>
  <r>
    <s v="08PJN0671S"/>
    <n v="1"/>
    <s v="COLEGIO RAICES"/>
    <n v="19"/>
    <s v="CHIHUAHUA"/>
    <n v="1"/>
    <s v="CHIHUAHUA"/>
    <s v="CALLE VALLE DE SAN MIGUEL"/>
    <n v="17501"/>
    <s v="CHIHUAHUA"/>
    <s v="PARTICULAR"/>
    <x v="2"/>
    <x v="4"/>
    <x v="0"/>
    <x v="0"/>
    <s v="08FZP0010C"/>
    <m/>
    <s v="08ADG0011N"/>
    <n v="0"/>
    <n v="25"/>
    <n v="24"/>
    <n v="49"/>
    <n v="0"/>
    <n v="0"/>
    <n v="0"/>
    <n v="25"/>
    <n v="24"/>
    <n v="49"/>
    <n v="0"/>
    <n v="0"/>
    <n v="0"/>
    <n v="5"/>
    <n v="4"/>
    <n v="9"/>
    <n v="6"/>
    <n v="12"/>
    <n v="18"/>
    <n v="12"/>
    <n v="9"/>
    <n v="21"/>
    <n v="0"/>
    <n v="0"/>
    <n v="0"/>
    <n v="0"/>
    <n v="0"/>
    <n v="0"/>
    <n v="0"/>
    <n v="0"/>
    <n v="0"/>
    <n v="23"/>
    <n v="25"/>
    <n v="4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1"/>
    <n v="4"/>
    <n v="0"/>
    <n v="8"/>
    <n v="0"/>
    <n v="3"/>
    <n v="1"/>
    <n v="1"/>
    <n v="1"/>
    <n v="0"/>
    <n v="0"/>
    <n v="0"/>
    <n v="0"/>
    <n v="3"/>
    <n v="4"/>
    <n v="4"/>
    <n v="1"/>
  </r>
  <r>
    <s v="08PJN0674P"/>
    <n v="1"/>
    <s v="INSTITUTO BILINGUE ICM UNIDAD SALVARCAR"/>
    <n v="37"/>
    <s v="JUÁREZ"/>
    <n v="1"/>
    <s v="JUĂREZ"/>
    <s v="CALLE IGNACIO ZARAGOZA"/>
    <n v="1330"/>
    <s v="JUÁREZ"/>
    <s v="PARTICULAR"/>
    <x v="2"/>
    <x v="4"/>
    <x v="0"/>
    <x v="0"/>
    <s v="08FZP0007P"/>
    <m/>
    <s v="08ADG0011N"/>
    <n v="0"/>
    <n v="19"/>
    <n v="17"/>
    <n v="36"/>
    <n v="0"/>
    <n v="0"/>
    <n v="0"/>
    <n v="19"/>
    <n v="17"/>
    <n v="36"/>
    <n v="0"/>
    <n v="0"/>
    <n v="0"/>
    <n v="0"/>
    <n v="0"/>
    <n v="0"/>
    <n v="3"/>
    <n v="4"/>
    <n v="7"/>
    <n v="9"/>
    <n v="8"/>
    <n v="17"/>
    <n v="0"/>
    <n v="0"/>
    <n v="0"/>
    <n v="0"/>
    <n v="0"/>
    <n v="0"/>
    <n v="0"/>
    <n v="0"/>
    <n v="0"/>
    <n v="12"/>
    <n v="12"/>
    <n v="24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1"/>
    <n v="0"/>
    <n v="1"/>
    <n v="0"/>
    <n v="1"/>
    <n v="0"/>
    <n v="0"/>
    <n v="0"/>
    <n v="0"/>
    <n v="1"/>
    <n v="2"/>
    <n v="3"/>
    <n v="0"/>
    <n v="10"/>
    <n v="1"/>
    <n v="1"/>
    <n v="0"/>
    <n v="1"/>
    <n v="1"/>
    <n v="0"/>
    <n v="0"/>
    <n v="0"/>
    <n v="0"/>
    <n v="2"/>
    <n v="2"/>
    <n v="2"/>
    <n v="1"/>
  </r>
  <r>
    <s v="08PJN0676N"/>
    <n v="1"/>
    <s v="CENTRO EDUCATIVO SIEMBRA Y COSECHA"/>
    <n v="19"/>
    <s v="CHIHUAHUA"/>
    <n v="1"/>
    <s v="CHIHUAHUA"/>
    <s v="CALLE RAMON RAMOS"/>
    <n v="6221"/>
    <s v="CHIHUAHUA"/>
    <s v="PARTICULAR"/>
    <x v="2"/>
    <x v="4"/>
    <x v="0"/>
    <x v="0"/>
    <s v="08FZP0013Z"/>
    <m/>
    <s v="08ACE0001J"/>
    <n v="0"/>
    <n v="3"/>
    <n v="11"/>
    <n v="14"/>
    <n v="0"/>
    <n v="0"/>
    <n v="0"/>
    <n v="3"/>
    <n v="11"/>
    <n v="14"/>
    <n v="0"/>
    <n v="0"/>
    <n v="0"/>
    <n v="1"/>
    <n v="1"/>
    <n v="2"/>
    <n v="1"/>
    <n v="2"/>
    <n v="3"/>
    <n v="2"/>
    <n v="9"/>
    <n v="11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77M"/>
    <n v="1"/>
    <s v="COLEGIO SAN ISIDRO"/>
    <n v="37"/>
    <s v="JUÁREZ"/>
    <n v="1"/>
    <s v="JUĂREZ"/>
    <s v="CALLE CHIRICAHUA BYM."/>
    <n v="355"/>
    <s v="JUÁREZ"/>
    <s v="PARTICULAR"/>
    <x v="2"/>
    <x v="4"/>
    <x v="0"/>
    <x v="0"/>
    <s v="08FZP0016X"/>
    <m/>
    <s v="08ADG0011N"/>
    <n v="0"/>
    <n v="15"/>
    <n v="12"/>
    <n v="27"/>
    <n v="0"/>
    <n v="0"/>
    <n v="0"/>
    <n v="15"/>
    <n v="12"/>
    <n v="27"/>
    <n v="0"/>
    <n v="0"/>
    <n v="0"/>
    <n v="0"/>
    <n v="2"/>
    <n v="2"/>
    <n v="5"/>
    <n v="9"/>
    <n v="14"/>
    <n v="5"/>
    <n v="6"/>
    <n v="11"/>
    <n v="0"/>
    <n v="0"/>
    <n v="0"/>
    <n v="0"/>
    <n v="0"/>
    <n v="0"/>
    <n v="0"/>
    <n v="0"/>
    <n v="0"/>
    <n v="10"/>
    <n v="17"/>
    <n v="27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3"/>
    <n v="0"/>
    <n v="6"/>
    <n v="0"/>
    <n v="2"/>
    <n v="0"/>
    <n v="0"/>
    <n v="1"/>
    <n v="0"/>
    <n v="0"/>
    <n v="0"/>
    <n v="1"/>
    <n v="2"/>
    <n v="3"/>
    <n v="3"/>
    <n v="1"/>
  </r>
  <r>
    <s v="08PJN0679K"/>
    <n v="1"/>
    <s v="COLEGIO BILINGUE MILEMA"/>
    <n v="37"/>
    <s v="JUÁREZ"/>
    <n v="1"/>
    <s v="JUĂREZ"/>
    <s v="CAMINO EL POTRERO"/>
    <n v="8750"/>
    <s v="JUÁREZ"/>
    <s v="PARTICULAR"/>
    <x v="2"/>
    <x v="4"/>
    <x v="0"/>
    <x v="0"/>
    <s v="08FZP0016X"/>
    <m/>
    <s v="08ADG0011N"/>
    <n v="0"/>
    <n v="27"/>
    <n v="23"/>
    <n v="50"/>
    <n v="0"/>
    <n v="0"/>
    <n v="0"/>
    <n v="27"/>
    <n v="23"/>
    <n v="50"/>
    <n v="0"/>
    <n v="0"/>
    <n v="0"/>
    <n v="1"/>
    <n v="1"/>
    <n v="2"/>
    <n v="9"/>
    <n v="6"/>
    <n v="15"/>
    <n v="12"/>
    <n v="12"/>
    <n v="2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1"/>
    <n v="0"/>
    <n v="0"/>
    <n v="0"/>
    <n v="0"/>
    <n v="1"/>
    <n v="0"/>
    <n v="3"/>
    <n v="0"/>
    <n v="10"/>
    <n v="0"/>
    <n v="3"/>
    <n v="1"/>
    <n v="1"/>
    <n v="1"/>
    <n v="0"/>
    <n v="0"/>
    <n v="0"/>
    <n v="0"/>
    <n v="3"/>
    <n v="7"/>
    <n v="5"/>
    <n v="1"/>
  </r>
  <r>
    <s v="08PJN0680Z"/>
    <n v="1"/>
    <s v="COLEGIO HELEN ADAMS KELLER"/>
    <n v="37"/>
    <s v="JUÁREZ"/>
    <n v="1"/>
    <s v="JUĂREZ"/>
    <s v="CALLE VENUZTIANO CARRANZA"/>
    <n v="721"/>
    <s v="JUÁREZ"/>
    <s v="PARTICULAR"/>
    <x v="2"/>
    <x v="4"/>
    <x v="0"/>
    <x v="0"/>
    <s v="08FZP0016X"/>
    <m/>
    <s v="08ADG0011N"/>
    <n v="0"/>
    <n v="59"/>
    <n v="55"/>
    <n v="114"/>
    <n v="0"/>
    <n v="0"/>
    <n v="0"/>
    <n v="59"/>
    <n v="55"/>
    <n v="114"/>
    <n v="0"/>
    <n v="0"/>
    <n v="0"/>
    <n v="2"/>
    <n v="0"/>
    <n v="2"/>
    <n v="17"/>
    <n v="23"/>
    <n v="40"/>
    <n v="30"/>
    <n v="33"/>
    <n v="63"/>
    <n v="0"/>
    <n v="0"/>
    <n v="0"/>
    <n v="0"/>
    <n v="0"/>
    <n v="0"/>
    <n v="0"/>
    <n v="0"/>
    <n v="0"/>
    <n v="49"/>
    <n v="56"/>
    <n v="105"/>
    <n v="0"/>
    <n v="1"/>
    <n v="1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2"/>
    <n v="0"/>
    <n v="1"/>
    <n v="0"/>
    <n v="8"/>
    <n v="0"/>
    <n v="4"/>
    <n v="0"/>
    <n v="1"/>
    <n v="1"/>
    <n v="0"/>
    <n v="0"/>
    <n v="0"/>
    <n v="2"/>
    <n v="4"/>
    <n v="5"/>
    <n v="5"/>
    <n v="1"/>
  </r>
  <r>
    <s v="08PJN0682Y"/>
    <n v="1"/>
    <s v="PREESCOLAR MANUEL BERNARDO AGUIRRE"/>
    <n v="19"/>
    <s v="CHIHUAHUA"/>
    <n v="1"/>
    <s v="CHIHUAHUA"/>
    <s v="CALLE OCAMPO"/>
    <n v="1422"/>
    <s v="CHIHUAHUA"/>
    <s v="PARTICULAR"/>
    <x v="2"/>
    <x v="4"/>
    <x v="0"/>
    <x v="0"/>
    <s v="08FZP0001V"/>
    <m/>
    <s v="08ADG0011N"/>
    <n v="0"/>
    <n v="6"/>
    <n v="3"/>
    <n v="9"/>
    <n v="0"/>
    <n v="0"/>
    <n v="0"/>
    <n v="6"/>
    <n v="3"/>
    <n v="9"/>
    <n v="0"/>
    <n v="0"/>
    <n v="0"/>
    <n v="0"/>
    <n v="0"/>
    <n v="0"/>
    <n v="2"/>
    <n v="0"/>
    <n v="2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84W"/>
    <n v="1"/>
    <s v="JARDIN DE NIĂ‘OS TAMUJE IWIGARA"/>
    <n v="9"/>
    <s v="BOCOYNA"/>
    <n v="1"/>
    <s v="BOCOYNA"/>
    <s v="CALLE ELEVACION"/>
    <n v="0"/>
    <s v="CREEL"/>
    <s v="PARTICULAR"/>
    <x v="2"/>
    <x v="4"/>
    <x v="0"/>
    <x v="0"/>
    <s v="08FZP0019U"/>
    <m/>
    <s v="08ADG0003E"/>
    <n v="0"/>
    <n v="4"/>
    <n v="7"/>
    <n v="11"/>
    <n v="0"/>
    <n v="0"/>
    <n v="0"/>
    <n v="4"/>
    <n v="7"/>
    <n v="11"/>
    <n v="0"/>
    <n v="0"/>
    <n v="0"/>
    <n v="3"/>
    <n v="1"/>
    <n v="4"/>
    <n v="2"/>
    <n v="1"/>
    <n v="3"/>
    <n v="2"/>
    <n v="2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1"/>
    <n v="1"/>
    <n v="1"/>
  </r>
  <r>
    <s v="08PJN0685V"/>
    <n v="1"/>
    <s v="CENTRO EDUCATIVO INTERCULTURAL BENESIKA ANAGUPI"/>
    <n v="27"/>
    <s v="GUACHOCHI"/>
    <n v="529"/>
    <s v="REJOGOCHI"/>
    <s v="CALLE REJOGOCHI"/>
    <n v="0"/>
    <s v="GUACHOCHI"/>
    <s v="PARTICULAR"/>
    <x v="2"/>
    <x v="4"/>
    <x v="0"/>
    <x v="0"/>
    <s v="08FZP0019U"/>
    <m/>
    <s v="08ADG0006B"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PJN0686U"/>
    <n v="1"/>
    <s v="INSTITUTO VALLE VERDE"/>
    <n v="37"/>
    <s v="JUÁREZ"/>
    <n v="1"/>
    <s v="JUĂREZ"/>
    <s v="AVENIDA JARDIN"/>
    <n v="9565"/>
    <s v="JUÁREZ"/>
    <s v="PARTICULAR"/>
    <x v="2"/>
    <x v="4"/>
    <x v="0"/>
    <x v="0"/>
    <s v="08FZP0016X"/>
    <m/>
    <s v="08ADG0005C"/>
    <n v="0"/>
    <n v="6"/>
    <n v="14"/>
    <n v="20"/>
    <n v="0"/>
    <n v="0"/>
    <n v="0"/>
    <n v="6"/>
    <n v="14"/>
    <n v="20"/>
    <n v="0"/>
    <n v="0"/>
    <n v="0"/>
    <n v="0"/>
    <n v="0"/>
    <n v="0"/>
    <n v="5"/>
    <n v="1"/>
    <n v="6"/>
    <n v="7"/>
    <n v="7"/>
    <n v="14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JN0687T"/>
    <n v="1"/>
    <s v="COLEGIO CAMPBELL"/>
    <n v="37"/>
    <s v="JUÁREZ"/>
    <n v="1"/>
    <s v="JUĂREZ"/>
    <s v="BOULEVARD TOMAS FERNANDEZ"/>
    <n v="8505"/>
    <s v="JUÁREZ"/>
    <s v="PARTICULAR"/>
    <x v="2"/>
    <x v="4"/>
    <x v="0"/>
    <x v="0"/>
    <s v="08FZP0016X"/>
    <m/>
    <s v="08ADG0011N"/>
    <n v="0"/>
    <n v="23"/>
    <n v="15"/>
    <n v="38"/>
    <n v="0"/>
    <n v="0"/>
    <n v="0"/>
    <n v="23"/>
    <n v="15"/>
    <n v="38"/>
    <n v="0"/>
    <n v="0"/>
    <n v="0"/>
    <n v="0"/>
    <n v="1"/>
    <n v="1"/>
    <n v="6"/>
    <n v="4"/>
    <n v="10"/>
    <n v="11"/>
    <n v="4"/>
    <n v="15"/>
    <n v="0"/>
    <n v="0"/>
    <n v="0"/>
    <n v="0"/>
    <n v="0"/>
    <n v="0"/>
    <n v="0"/>
    <n v="0"/>
    <n v="0"/>
    <n v="17"/>
    <n v="9"/>
    <n v="26"/>
    <n v="0"/>
    <n v="0"/>
    <n v="1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1"/>
    <n v="1"/>
    <n v="0"/>
    <n v="0"/>
    <n v="0"/>
    <n v="0"/>
    <n v="0"/>
    <n v="0"/>
    <n v="5"/>
    <n v="0"/>
    <n v="10"/>
    <n v="0"/>
    <n v="2"/>
    <n v="0"/>
    <n v="0"/>
    <n v="1"/>
    <n v="0"/>
    <n v="0"/>
    <n v="0"/>
    <n v="1"/>
    <n v="2"/>
    <n v="3"/>
    <n v="3"/>
    <n v="1"/>
  </r>
  <r>
    <s v="08PJN0688S"/>
    <n v="1"/>
    <s v="KIDS GARDEN"/>
    <n v="19"/>
    <s v="CHIHUAHUA"/>
    <n v="1"/>
    <s v="CHIHUAHUA"/>
    <s v="AVENIDA TECNOLĂ“GICO"/>
    <n v="190"/>
    <s v="CHIHUAHUA"/>
    <s v="PARTICULAR"/>
    <x v="2"/>
    <x v="4"/>
    <x v="0"/>
    <x v="0"/>
    <s v="08FZP0004S"/>
    <m/>
    <s v="08ADG0011N"/>
    <n v="0"/>
    <n v="14"/>
    <n v="16"/>
    <n v="30"/>
    <n v="0"/>
    <n v="0"/>
    <n v="0"/>
    <n v="14"/>
    <n v="16"/>
    <n v="30"/>
    <n v="0"/>
    <n v="0"/>
    <n v="0"/>
    <n v="5"/>
    <n v="1"/>
    <n v="6"/>
    <n v="5"/>
    <n v="7"/>
    <n v="12"/>
    <n v="7"/>
    <n v="7"/>
    <n v="14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2"/>
    <n v="0"/>
    <n v="1"/>
    <n v="0"/>
    <n v="6"/>
    <n v="0"/>
    <n v="1"/>
    <n v="0"/>
    <n v="0"/>
    <n v="0"/>
    <n v="0"/>
    <n v="0"/>
    <n v="0"/>
    <n v="1"/>
    <n v="1"/>
    <n v="4"/>
    <n v="3"/>
    <n v="1"/>
  </r>
  <r>
    <s v="08PJN0689R"/>
    <n v="1"/>
    <s v="INSTITUTO ADELA DE CORNEJO IV SIGLOS"/>
    <n v="37"/>
    <s v="JUÁREZ"/>
    <n v="1"/>
    <s v="JUĂREZ"/>
    <s v="CALZADA DEL RIO"/>
    <n v="9950"/>
    <s v="JUÁREZ"/>
    <s v="PARTICULAR"/>
    <x v="2"/>
    <x v="4"/>
    <x v="0"/>
    <x v="0"/>
    <s v="08FZP0016X"/>
    <m/>
    <s v="08ADG0011N"/>
    <n v="0"/>
    <n v="34"/>
    <n v="37"/>
    <n v="71"/>
    <n v="0"/>
    <n v="0"/>
    <n v="0"/>
    <n v="34"/>
    <n v="37"/>
    <n v="71"/>
    <n v="0"/>
    <n v="0"/>
    <n v="0"/>
    <n v="2"/>
    <n v="2"/>
    <n v="4"/>
    <n v="12"/>
    <n v="14"/>
    <n v="26"/>
    <n v="17"/>
    <n v="17"/>
    <n v="34"/>
    <n v="0"/>
    <n v="0"/>
    <n v="0"/>
    <n v="0"/>
    <n v="0"/>
    <n v="0"/>
    <n v="0"/>
    <n v="0"/>
    <n v="0"/>
    <n v="31"/>
    <n v="33"/>
    <n v="64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2"/>
    <n v="1"/>
    <n v="4"/>
    <n v="0"/>
    <n v="14"/>
    <n v="1"/>
    <n v="1"/>
    <n v="0"/>
    <n v="0"/>
    <n v="0"/>
    <n v="0"/>
    <n v="0"/>
    <n v="0"/>
    <n v="2"/>
    <n v="2"/>
    <n v="4"/>
    <n v="4"/>
    <n v="1"/>
  </r>
  <r>
    <s v="08PJN0690G"/>
    <n v="1"/>
    <s v="CENTRO EDUCATIVO MONTESQUIEU"/>
    <n v="37"/>
    <s v="JUÁREZ"/>
    <n v="1"/>
    <s v="JUĂREZ"/>
    <s v="CALLE PASEO TRES CANTOS"/>
    <n v="911"/>
    <s v="JUÁREZ"/>
    <s v="PARTICULAR"/>
    <x v="2"/>
    <x v="4"/>
    <x v="0"/>
    <x v="0"/>
    <s v="08FZP0016X"/>
    <m/>
    <s v="08ADG0011N"/>
    <n v="0"/>
    <n v="27"/>
    <n v="34"/>
    <n v="61"/>
    <n v="0"/>
    <n v="0"/>
    <n v="0"/>
    <n v="27"/>
    <n v="34"/>
    <n v="61"/>
    <n v="0"/>
    <n v="0"/>
    <n v="0"/>
    <n v="5"/>
    <n v="8"/>
    <n v="13"/>
    <n v="11"/>
    <n v="13"/>
    <n v="24"/>
    <n v="9"/>
    <n v="15"/>
    <n v="24"/>
    <n v="0"/>
    <n v="0"/>
    <n v="0"/>
    <n v="0"/>
    <n v="0"/>
    <n v="0"/>
    <n v="0"/>
    <n v="0"/>
    <n v="0"/>
    <n v="25"/>
    <n v="36"/>
    <n v="61"/>
    <n v="0"/>
    <n v="1"/>
    <n v="0"/>
    <n v="0"/>
    <n v="0"/>
    <n v="0"/>
    <n v="1"/>
    <n v="2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3"/>
    <n v="0"/>
    <n v="7"/>
    <n v="0"/>
    <n v="13"/>
    <n v="0"/>
    <n v="2"/>
    <n v="0"/>
    <n v="1"/>
    <n v="0"/>
    <n v="0"/>
    <n v="0"/>
    <n v="0"/>
    <n v="1"/>
    <n v="2"/>
    <n v="4"/>
    <n v="3"/>
    <n v="1"/>
  </r>
  <r>
    <s v="08PJN0692E"/>
    <n v="1"/>
    <s v="COLEGIO REGIONAL DE MEXICO"/>
    <n v="37"/>
    <s v="JUÁREZ"/>
    <n v="1"/>
    <s v="JUĂREZ"/>
    <s v="CALLE MONTE MAYOR"/>
    <n v="4117"/>
    <s v="JUÁREZ"/>
    <s v="PARTICULAR"/>
    <x v="2"/>
    <x v="4"/>
    <x v="0"/>
    <x v="0"/>
    <s v="08FZP0007P"/>
    <m/>
    <s v="08ADG0011N"/>
    <n v="0"/>
    <n v="20"/>
    <n v="18"/>
    <n v="38"/>
    <n v="0"/>
    <n v="0"/>
    <n v="0"/>
    <n v="20"/>
    <n v="18"/>
    <n v="38"/>
    <n v="0"/>
    <n v="0"/>
    <n v="0"/>
    <n v="0"/>
    <n v="0"/>
    <n v="0"/>
    <n v="9"/>
    <n v="6"/>
    <n v="15"/>
    <n v="9"/>
    <n v="10"/>
    <n v="19"/>
    <n v="0"/>
    <n v="0"/>
    <n v="0"/>
    <n v="0"/>
    <n v="0"/>
    <n v="0"/>
    <n v="0"/>
    <n v="0"/>
    <n v="0"/>
    <n v="18"/>
    <n v="16"/>
    <n v="34"/>
    <n v="0"/>
    <n v="1"/>
    <n v="1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1"/>
    <n v="1"/>
    <n v="0"/>
    <n v="0"/>
    <n v="0"/>
    <n v="0"/>
    <n v="1"/>
    <n v="0"/>
    <n v="2"/>
    <n v="0"/>
    <n v="8"/>
    <n v="0"/>
    <n v="2"/>
    <n v="0"/>
    <n v="1"/>
    <n v="1"/>
    <n v="0"/>
    <n v="0"/>
    <n v="0"/>
    <n v="0"/>
    <n v="2"/>
    <n v="2"/>
    <n v="2"/>
    <n v="1"/>
  </r>
  <r>
    <s v="08PJN0693D"/>
    <n v="1"/>
    <s v="COLEGIO REGIONAL DE MEXICO CENTRO"/>
    <n v="37"/>
    <s v="JUÁREZ"/>
    <n v="1"/>
    <s v="JUĂREZ"/>
    <s v="CALLE COYOACAN"/>
    <n v="2736"/>
    <s v="JUÁREZ"/>
    <s v="PARTICULAR"/>
    <x v="2"/>
    <x v="4"/>
    <x v="0"/>
    <x v="0"/>
    <s v="08FZP0007P"/>
    <m/>
    <s v="08ADG0011N"/>
    <n v="0"/>
    <n v="25"/>
    <n v="23"/>
    <n v="48"/>
    <n v="0"/>
    <n v="0"/>
    <n v="0"/>
    <n v="25"/>
    <n v="23"/>
    <n v="48"/>
    <n v="0"/>
    <n v="0"/>
    <n v="0"/>
    <n v="0"/>
    <n v="0"/>
    <n v="0"/>
    <n v="11"/>
    <n v="8"/>
    <n v="19"/>
    <n v="24"/>
    <n v="18"/>
    <n v="42"/>
    <n v="0"/>
    <n v="0"/>
    <n v="0"/>
    <n v="0"/>
    <n v="0"/>
    <n v="0"/>
    <n v="0"/>
    <n v="0"/>
    <n v="0"/>
    <n v="35"/>
    <n v="26"/>
    <n v="61"/>
    <n v="0"/>
    <n v="1"/>
    <n v="2"/>
    <n v="0"/>
    <n v="0"/>
    <n v="0"/>
    <n v="0"/>
    <n v="3"/>
    <n v="0"/>
    <n v="0"/>
    <n v="0"/>
    <n v="1"/>
    <n v="0"/>
    <n v="0"/>
    <n v="0"/>
    <n v="0"/>
    <n v="0"/>
    <n v="0"/>
    <n v="0"/>
    <n v="3"/>
    <n v="1"/>
    <n v="0"/>
    <n v="0"/>
    <n v="1"/>
    <n v="0"/>
    <n v="0"/>
    <n v="0"/>
    <n v="0"/>
    <n v="0"/>
    <n v="3"/>
    <n v="0"/>
    <n v="9"/>
    <n v="0"/>
    <n v="3"/>
    <n v="0"/>
    <n v="1"/>
    <n v="2"/>
    <n v="0"/>
    <n v="0"/>
    <n v="0"/>
    <n v="0"/>
    <n v="3"/>
    <n v="4"/>
    <n v="3"/>
    <n v="1"/>
  </r>
  <r>
    <s v="08PJN0695B"/>
    <n v="1"/>
    <s v="AMERICAN SCHOOL CHIHUAHUA"/>
    <n v="19"/>
    <s v="CHIHUAHUA"/>
    <n v="1"/>
    <s v="CHIHUAHUA"/>
    <s v="AVENIDA TEĂ“FILO BORUNDA ORTIZ"/>
    <n v="12404"/>
    <s v="CHIHUAHUA"/>
    <s v="PARTICULAR"/>
    <x v="2"/>
    <x v="4"/>
    <x v="0"/>
    <x v="0"/>
    <s v="08FZP0001V"/>
    <m/>
    <s v="08ADG0011N"/>
    <n v="0"/>
    <n v="79"/>
    <n v="55"/>
    <n v="134"/>
    <n v="0"/>
    <n v="0"/>
    <n v="0"/>
    <n v="79"/>
    <n v="55"/>
    <n v="134"/>
    <n v="0"/>
    <n v="0"/>
    <n v="0"/>
    <n v="9"/>
    <n v="7"/>
    <n v="16"/>
    <n v="22"/>
    <n v="29"/>
    <n v="51"/>
    <n v="27"/>
    <n v="18"/>
    <n v="45"/>
    <n v="0"/>
    <n v="0"/>
    <n v="0"/>
    <n v="0"/>
    <n v="0"/>
    <n v="0"/>
    <n v="0"/>
    <n v="0"/>
    <n v="0"/>
    <n v="58"/>
    <n v="54"/>
    <n v="112"/>
    <n v="2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4"/>
    <n v="0"/>
    <n v="1"/>
    <n v="0"/>
    <n v="0"/>
    <n v="0"/>
    <n v="0"/>
    <n v="0"/>
    <n v="4"/>
    <n v="0"/>
    <n v="8"/>
    <n v="0"/>
    <n v="18"/>
    <n v="0"/>
    <n v="4"/>
    <n v="2"/>
    <n v="0"/>
    <n v="0"/>
    <n v="0"/>
    <n v="0"/>
    <n v="0"/>
    <n v="2"/>
    <n v="4"/>
    <n v="8"/>
    <n v="8"/>
    <n v="1"/>
  </r>
  <r>
    <s v="08PJN0696A"/>
    <n v="1"/>
    <s v="CENTRO EDUCATIVO VILLOVELA"/>
    <n v="32"/>
    <s v="HIDALGO DEL PARRAL"/>
    <n v="1"/>
    <s v="HIDALGO DEL PARRAL"/>
    <s v="PROLONGACIĂ“N OJINAGA "/>
    <n v="0"/>
    <s v="HIDALGO DEL PARRAL"/>
    <s v="PARTICULAR"/>
    <x v="2"/>
    <x v="4"/>
    <x v="0"/>
    <x v="0"/>
    <s v="08FZP0003T"/>
    <m/>
    <s v="08ADG0011N"/>
    <n v="0"/>
    <n v="22"/>
    <n v="22"/>
    <n v="44"/>
    <n v="0"/>
    <n v="0"/>
    <n v="0"/>
    <n v="22"/>
    <n v="22"/>
    <n v="44"/>
    <n v="0"/>
    <n v="0"/>
    <n v="0"/>
    <n v="5"/>
    <n v="5"/>
    <n v="10"/>
    <n v="10"/>
    <n v="10"/>
    <n v="20"/>
    <n v="7"/>
    <n v="4"/>
    <n v="11"/>
    <n v="0"/>
    <n v="0"/>
    <n v="0"/>
    <n v="0"/>
    <n v="0"/>
    <n v="0"/>
    <n v="0"/>
    <n v="0"/>
    <n v="0"/>
    <n v="22"/>
    <n v="19"/>
    <n v="41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1"/>
    <n v="0"/>
    <n v="0"/>
    <n v="0"/>
    <n v="4"/>
    <n v="0"/>
    <n v="2"/>
    <n v="1"/>
    <n v="0"/>
    <n v="0"/>
    <n v="0"/>
    <n v="0"/>
    <n v="0"/>
    <n v="1"/>
    <n v="2"/>
    <n v="3"/>
    <n v="3"/>
    <n v="1"/>
  </r>
  <r>
    <s v="08PJN0697Z"/>
    <n v="1"/>
    <s v="COLEGIO INGLES DE DURANGO"/>
    <n v="37"/>
    <s v="JUÁREZ"/>
    <n v="1"/>
    <s v="JUĂREZ"/>
    <s v="PROLONGACIĂ“N AVENIDA TOMAS FERNANDEZ"/>
    <n v="11201"/>
    <s v="JUÁREZ"/>
    <s v="PARTICULAR"/>
    <x v="2"/>
    <x v="4"/>
    <x v="0"/>
    <x v="0"/>
    <s v="08FZP0007P"/>
    <m/>
    <s v="08ADG0011N"/>
    <n v="0"/>
    <n v="40"/>
    <n v="37"/>
    <n v="77"/>
    <n v="0"/>
    <n v="0"/>
    <n v="0"/>
    <n v="40"/>
    <n v="37"/>
    <n v="77"/>
    <n v="0"/>
    <n v="0"/>
    <n v="0"/>
    <n v="2"/>
    <n v="2"/>
    <n v="4"/>
    <n v="18"/>
    <n v="20"/>
    <n v="38"/>
    <n v="17"/>
    <n v="19"/>
    <n v="36"/>
    <n v="0"/>
    <n v="0"/>
    <n v="0"/>
    <n v="0"/>
    <n v="0"/>
    <n v="0"/>
    <n v="0"/>
    <n v="0"/>
    <n v="0"/>
    <n v="37"/>
    <n v="41"/>
    <n v="78"/>
    <n v="1"/>
    <n v="0"/>
    <n v="2"/>
    <n v="0"/>
    <n v="0"/>
    <n v="0"/>
    <n v="1"/>
    <n v="4"/>
    <n v="0"/>
    <n v="0"/>
    <n v="0"/>
    <n v="1"/>
    <n v="0"/>
    <n v="0"/>
    <n v="0"/>
    <n v="0"/>
    <n v="0"/>
    <n v="0"/>
    <n v="1"/>
    <n v="3"/>
    <n v="1"/>
    <n v="0"/>
    <n v="1"/>
    <n v="0"/>
    <n v="0"/>
    <n v="0"/>
    <n v="0"/>
    <n v="1"/>
    <n v="1"/>
    <n v="11"/>
    <n v="0"/>
    <n v="20"/>
    <n v="1"/>
    <n v="3"/>
    <n v="1"/>
    <n v="0"/>
    <n v="2"/>
    <n v="0"/>
    <n v="0"/>
    <n v="0"/>
    <n v="1"/>
    <n v="4"/>
    <n v="5"/>
    <n v="5"/>
    <n v="1"/>
  </r>
  <r>
    <s v="08DCC0001I"/>
    <n v="1"/>
    <s v="LA CASA DEL PUEBLO"/>
    <n v="65"/>
    <s v="URIQUE"/>
    <n v="1417"/>
    <s v="PAMACHI"/>
    <s v="CALLE PAMACHI"/>
    <n v="0"/>
    <s v="CREEL"/>
    <s v="PÚBLICO"/>
    <x v="0"/>
    <x v="4"/>
    <x v="1"/>
    <x v="0"/>
    <s v="08FZI0022Y"/>
    <s v="08FJI0008D"/>
    <s v="08ADG0006B"/>
    <n v="0"/>
    <n v="16"/>
    <n v="9"/>
    <n v="25"/>
    <n v="0"/>
    <n v="0"/>
    <n v="0"/>
    <n v="16"/>
    <n v="9"/>
    <n v="25"/>
    <n v="0"/>
    <n v="0"/>
    <n v="0"/>
    <n v="0"/>
    <n v="0"/>
    <n v="0"/>
    <n v="1"/>
    <n v="1"/>
    <n v="2"/>
    <n v="8"/>
    <n v="5"/>
    <n v="13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2H"/>
    <n v="1"/>
    <s v="REVOLUCION"/>
    <n v="65"/>
    <s v="URIQUE"/>
    <n v="366"/>
    <s v="GUADALUPE CORONADO"/>
    <s v="NINGUNO NINGUNO"/>
    <n v="0"/>
    <s v="CREEL"/>
    <s v="PÚBLICO"/>
    <x v="0"/>
    <x v="4"/>
    <x v="1"/>
    <x v="0"/>
    <s v="08FZI0030G"/>
    <s v="08FJI0005G"/>
    <s v="08ADG0003E"/>
    <n v="0"/>
    <n v="12"/>
    <n v="11"/>
    <n v="23"/>
    <n v="0"/>
    <n v="0"/>
    <n v="0"/>
    <n v="12"/>
    <n v="11"/>
    <n v="23"/>
    <n v="0"/>
    <n v="0"/>
    <n v="0"/>
    <n v="8"/>
    <n v="5"/>
    <n v="13"/>
    <n v="6"/>
    <n v="4"/>
    <n v="10"/>
    <n v="9"/>
    <n v="4"/>
    <n v="13"/>
    <n v="0"/>
    <n v="0"/>
    <n v="0"/>
    <n v="0"/>
    <n v="0"/>
    <n v="0"/>
    <n v="0"/>
    <n v="0"/>
    <n v="0"/>
    <n v="23"/>
    <n v="1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03G"/>
    <n v="1"/>
    <s v="IGNACIO LEON RUIZ"/>
    <n v="12"/>
    <s v="CARICHÍ"/>
    <n v="52"/>
    <s v="RANCHERĆ¨A TECUBICHI"/>
    <s v="CALLE RANCHERIA TECUBICHI"/>
    <n v="0"/>
    <s v="CUAUHTÉMOC"/>
    <s v="PÚBLICO"/>
    <x v="0"/>
    <x v="4"/>
    <x v="1"/>
    <x v="0"/>
    <s v="08FZI0038Z"/>
    <s v="08FJI0009C"/>
    <s v="08ADG0010O"/>
    <n v="0"/>
    <n v="10"/>
    <n v="8"/>
    <n v="18"/>
    <n v="0"/>
    <n v="0"/>
    <n v="0"/>
    <n v="10"/>
    <n v="8"/>
    <n v="18"/>
    <n v="0"/>
    <n v="0"/>
    <n v="0"/>
    <n v="2"/>
    <n v="5"/>
    <n v="7"/>
    <n v="3"/>
    <n v="2"/>
    <n v="5"/>
    <n v="2"/>
    <n v="4"/>
    <n v="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4F"/>
    <n v="1"/>
    <s v="MIGUEL HIDALGO"/>
    <n v="65"/>
    <s v="URIQUE"/>
    <n v="808"/>
    <s v="PIEDRAS VERDES (TRIGUITO)"/>
    <s v="CALLE PIEDRAS VERDES (TRIGUITO)"/>
    <n v="0"/>
    <s v="CREEL"/>
    <s v="PÚBLICO"/>
    <x v="0"/>
    <x v="4"/>
    <x v="1"/>
    <x v="0"/>
    <s v="08FZI0043K"/>
    <s v="08FJI0005G"/>
    <s v="08ADG0003E"/>
    <n v="0"/>
    <n v="20"/>
    <n v="24"/>
    <n v="44"/>
    <n v="0"/>
    <n v="0"/>
    <n v="0"/>
    <n v="20"/>
    <n v="24"/>
    <n v="44"/>
    <n v="0"/>
    <n v="0"/>
    <n v="0"/>
    <n v="1"/>
    <n v="5"/>
    <n v="6"/>
    <n v="6"/>
    <n v="9"/>
    <n v="15"/>
    <n v="5"/>
    <n v="6"/>
    <n v="11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5E"/>
    <n v="1"/>
    <s v="PREESCOLAR INDIGENA"/>
    <n v="18"/>
    <s v="CUSIHUIRIACHI"/>
    <n v="14"/>
    <s v="CAPILLA DE LOS REMEDIOS"/>
    <s v="NINGUNO NINGUNO"/>
    <n v="0"/>
    <s v="CUAUHTÉMOC"/>
    <s v="PÚBLICO"/>
    <x v="0"/>
    <x v="4"/>
    <x v="1"/>
    <x v="0"/>
    <s v="08FZI0038Z"/>
    <s v="08FJI0009C"/>
    <s v="08ADG0010O"/>
    <n v="0"/>
    <n v="8"/>
    <n v="12"/>
    <n v="20"/>
    <n v="0"/>
    <n v="0"/>
    <n v="0"/>
    <n v="8"/>
    <n v="12"/>
    <n v="20"/>
    <n v="0"/>
    <n v="0"/>
    <n v="0"/>
    <n v="1"/>
    <n v="3"/>
    <n v="4"/>
    <n v="4"/>
    <n v="3"/>
    <n v="7"/>
    <n v="4"/>
    <n v="3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REDENCION DEL TARAHUMARA"/>
    <n v="65"/>
    <s v="URIQUE"/>
    <n v="360"/>
    <s v="EL HORMIGUERO"/>
    <s v="CALLE EL HORMIGUERO"/>
    <n v="0"/>
    <s v="CREEL"/>
    <s v="PÚBLICO"/>
    <x v="0"/>
    <x v="4"/>
    <x v="1"/>
    <x v="0"/>
    <s v="08FZI0030G"/>
    <s v="08FJI0005G"/>
    <s v="08ADG0003E"/>
    <n v="0"/>
    <n v="8"/>
    <n v="9"/>
    <n v="17"/>
    <n v="0"/>
    <n v="0"/>
    <n v="0"/>
    <n v="8"/>
    <n v="9"/>
    <n v="17"/>
    <n v="0"/>
    <n v="0"/>
    <n v="0"/>
    <n v="2"/>
    <n v="2"/>
    <n v="4"/>
    <n v="2"/>
    <n v="2"/>
    <n v="4"/>
    <n v="5"/>
    <n v="4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7C"/>
    <n v="1"/>
    <s v="ADOLFO LOPEZ MATEOS"/>
    <n v="9"/>
    <s v="BOCOYNA"/>
    <n v="80"/>
    <s v="HUETOSACACHI"/>
    <s v="NINGUNO NINGUNO"/>
    <n v="0"/>
    <s v="CREEL"/>
    <s v="PÚBLICO"/>
    <x v="0"/>
    <x v="4"/>
    <x v="1"/>
    <x v="0"/>
    <s v="08FZI0041M"/>
    <s v="08FJI0002J"/>
    <s v="08ADG0003E"/>
    <n v="0"/>
    <n v="21"/>
    <n v="16"/>
    <n v="37"/>
    <n v="0"/>
    <n v="0"/>
    <n v="0"/>
    <n v="21"/>
    <n v="16"/>
    <n v="37"/>
    <n v="0"/>
    <n v="0"/>
    <n v="0"/>
    <n v="5"/>
    <n v="5"/>
    <n v="10"/>
    <n v="4"/>
    <n v="8"/>
    <n v="12"/>
    <n v="8"/>
    <n v="3"/>
    <n v="11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08B"/>
    <n v="1"/>
    <s v="CUAUHTEMOC"/>
    <n v="9"/>
    <s v="BOCOYNA"/>
    <n v="170"/>
    <s v="SAN LUIS DE MAJIMACHI"/>
    <s v="NINGUNO NINGUNO"/>
    <n v="0"/>
    <s v="CREEL"/>
    <s v="PÚBLICO"/>
    <x v="0"/>
    <x v="4"/>
    <x v="1"/>
    <x v="0"/>
    <s v="08FZI0042L"/>
    <s v="08FJI0002J"/>
    <s v="08ADG0003E"/>
    <n v="0"/>
    <n v="13"/>
    <n v="12"/>
    <n v="25"/>
    <n v="0"/>
    <n v="0"/>
    <n v="0"/>
    <n v="13"/>
    <n v="12"/>
    <n v="25"/>
    <n v="0"/>
    <n v="0"/>
    <n v="0"/>
    <n v="2"/>
    <n v="2"/>
    <n v="4"/>
    <n v="4"/>
    <n v="4"/>
    <n v="8"/>
    <n v="7"/>
    <n v="5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09A"/>
    <n v="1"/>
    <s v="JUAN ALDAMA"/>
    <n v="65"/>
    <s v="URIQUE"/>
    <n v="5"/>
    <s v="BAHUICHIVO"/>
    <s v="CALLE BAHUICHIVO"/>
    <n v="0"/>
    <s v="CREEL"/>
    <s v="PÚBLICO"/>
    <x v="0"/>
    <x v="4"/>
    <x v="1"/>
    <x v="0"/>
    <s v="08FZI0043K"/>
    <s v="08FJI0005G"/>
    <s v="08ADG0003E"/>
    <n v="0"/>
    <n v="8"/>
    <n v="7"/>
    <n v="15"/>
    <n v="0"/>
    <n v="0"/>
    <n v="0"/>
    <n v="8"/>
    <n v="7"/>
    <n v="15"/>
    <n v="0"/>
    <n v="0"/>
    <n v="0"/>
    <n v="2"/>
    <n v="3"/>
    <n v="5"/>
    <n v="3"/>
    <n v="3"/>
    <n v="6"/>
    <n v="3"/>
    <n v="3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10Q"/>
    <n v="1"/>
    <s v="GUADALUPE VICTORIA"/>
    <n v="30"/>
    <s v="GUAZAPARES"/>
    <n v="6"/>
    <s v="APORAVO"/>
    <s v="NINGUNO NINGUNO"/>
    <n v="0"/>
    <s v="CREEL"/>
    <s v="PÚBLICO"/>
    <x v="0"/>
    <x v="4"/>
    <x v="1"/>
    <x v="0"/>
    <s v="08FZI0043K"/>
    <s v="08FJI0005G"/>
    <s v="08ADG0003E"/>
    <n v="0"/>
    <n v="16"/>
    <n v="18"/>
    <n v="34"/>
    <n v="0"/>
    <n v="0"/>
    <n v="0"/>
    <n v="16"/>
    <n v="18"/>
    <n v="34"/>
    <n v="0"/>
    <n v="0"/>
    <n v="0"/>
    <n v="1"/>
    <n v="2"/>
    <n v="3"/>
    <n v="4"/>
    <n v="11"/>
    <n v="15"/>
    <n v="3"/>
    <n v="3"/>
    <n v="6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3N"/>
    <n v="1"/>
    <s v="1 DE SEPTIEMBRE"/>
    <n v="27"/>
    <s v="GUACHOCHI"/>
    <n v="39"/>
    <s v="GUAHUACHIQUE"/>
    <s v="CALLE GUAHUACHIQUE"/>
    <n v="0"/>
    <s v="GUACHOCHI"/>
    <s v="PÚBLICO"/>
    <x v="0"/>
    <x v="4"/>
    <x v="1"/>
    <x v="0"/>
    <s v="08FZI0022Y"/>
    <s v="08FJI0008D"/>
    <s v="08ADG0006B"/>
    <n v="0"/>
    <n v="14"/>
    <n v="21"/>
    <n v="35"/>
    <n v="0"/>
    <n v="0"/>
    <n v="0"/>
    <n v="14"/>
    <n v="21"/>
    <n v="35"/>
    <n v="0"/>
    <n v="0"/>
    <n v="0"/>
    <n v="1"/>
    <n v="8"/>
    <n v="9"/>
    <n v="8"/>
    <n v="5"/>
    <n v="13"/>
    <n v="6"/>
    <n v="9"/>
    <n v="15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14M"/>
    <n v="1"/>
    <s v="TEPORAKA"/>
    <n v="12"/>
    <s v="CARICHÍ"/>
    <n v="53"/>
    <s v="TEHUERICHI"/>
    <s v="CALLE TEHUERICHI"/>
    <n v="0"/>
    <s v="CUAUHTÉMOC"/>
    <s v="PÚBLICO"/>
    <x v="0"/>
    <x v="4"/>
    <x v="1"/>
    <x v="0"/>
    <s v="08FZI0026U"/>
    <s v="08FJI0009C"/>
    <s v="08ADG0010O"/>
    <n v="0"/>
    <n v="9"/>
    <n v="11"/>
    <n v="20"/>
    <n v="0"/>
    <n v="0"/>
    <n v="0"/>
    <n v="9"/>
    <n v="11"/>
    <n v="20"/>
    <n v="0"/>
    <n v="0"/>
    <n v="0"/>
    <n v="0"/>
    <n v="3"/>
    <n v="3"/>
    <n v="2"/>
    <n v="3"/>
    <n v="5"/>
    <n v="4"/>
    <n v="7"/>
    <n v="11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6K"/>
    <n v="1"/>
    <s v="GABRIELA MISTRAL"/>
    <n v="9"/>
    <s v="BOCOYNA"/>
    <n v="168"/>
    <s v="SAN IGNACIO DE ARARECO"/>
    <s v="NINGUNO NINGUNO"/>
    <n v="0"/>
    <s v="CREEL"/>
    <s v="PÚBLICO"/>
    <x v="0"/>
    <x v="4"/>
    <x v="1"/>
    <x v="0"/>
    <s v="08FZI0042L"/>
    <s v="08FJI0002J"/>
    <s v="08ADG0003E"/>
    <n v="0"/>
    <n v="39"/>
    <n v="47"/>
    <n v="86"/>
    <n v="0"/>
    <n v="0"/>
    <n v="0"/>
    <n v="39"/>
    <n v="47"/>
    <n v="86"/>
    <n v="0"/>
    <n v="0"/>
    <n v="0"/>
    <n v="8"/>
    <n v="11"/>
    <n v="19"/>
    <n v="9"/>
    <n v="20"/>
    <n v="29"/>
    <n v="17"/>
    <n v="15"/>
    <n v="32"/>
    <n v="0"/>
    <n v="0"/>
    <n v="0"/>
    <n v="0"/>
    <n v="0"/>
    <n v="0"/>
    <n v="0"/>
    <n v="0"/>
    <n v="0"/>
    <n v="34"/>
    <n v="46"/>
    <n v="8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1"/>
    <n v="0"/>
    <n v="0"/>
    <n v="4"/>
    <n v="0"/>
    <n v="3"/>
    <n v="1"/>
    <n v="1"/>
    <n v="1"/>
    <n v="0"/>
    <n v="0"/>
    <n v="0"/>
    <n v="0"/>
    <n v="3"/>
    <n v="5"/>
    <n v="3"/>
    <n v="1"/>
  </r>
  <r>
    <s v="08DCC0021W"/>
    <n v="4"/>
    <s v="MARIA MONTESSORI"/>
    <n v="29"/>
    <s v="GUADALUPE Y CALVO"/>
    <n v="1121"/>
    <s v="SAN JOSĆ‰ DE LOS REYES"/>
    <s v="CALLE SAN JOSE DE LOS REYES"/>
    <n v="0"/>
    <s v="GUADALUPE Y CALVO"/>
    <s v="PÚBLICO"/>
    <x v="0"/>
    <x v="4"/>
    <x v="1"/>
    <x v="0"/>
    <s v="08FZI0044J"/>
    <s v="08FJI0004H"/>
    <s v="08ADG0007A"/>
    <n v="0"/>
    <n v="17"/>
    <n v="31"/>
    <n v="48"/>
    <n v="0"/>
    <n v="0"/>
    <n v="0"/>
    <n v="17"/>
    <n v="31"/>
    <n v="48"/>
    <n v="0"/>
    <n v="0"/>
    <n v="0"/>
    <n v="4"/>
    <n v="10"/>
    <n v="14"/>
    <n v="4"/>
    <n v="15"/>
    <n v="19"/>
    <n v="5"/>
    <n v="6"/>
    <n v="11"/>
    <n v="0"/>
    <n v="0"/>
    <n v="0"/>
    <n v="0"/>
    <n v="0"/>
    <n v="0"/>
    <n v="0"/>
    <n v="0"/>
    <n v="0"/>
    <n v="13"/>
    <n v="31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2V"/>
    <n v="1"/>
    <s v="FRANCISCO MARQUEZ"/>
    <n v="27"/>
    <s v="GUACHOCHI"/>
    <n v="210"/>
    <s v="HUICHAGOACHI"/>
    <s v="NINGUNO NINGUNO"/>
    <n v="0"/>
    <s v="GUACHOCHI"/>
    <s v="PÚBLICO"/>
    <x v="0"/>
    <x v="4"/>
    <x v="1"/>
    <x v="0"/>
    <s v="08FZI0039Y"/>
    <s v="08FJI0008D"/>
    <s v="08ADG0006B"/>
    <n v="0"/>
    <n v="10"/>
    <n v="10"/>
    <n v="20"/>
    <n v="0"/>
    <n v="0"/>
    <n v="0"/>
    <n v="10"/>
    <n v="10"/>
    <n v="20"/>
    <n v="0"/>
    <n v="0"/>
    <n v="0"/>
    <n v="5"/>
    <n v="0"/>
    <n v="5"/>
    <n v="6"/>
    <n v="5"/>
    <n v="11"/>
    <n v="5"/>
    <n v="6"/>
    <n v="11"/>
    <n v="0"/>
    <n v="0"/>
    <n v="0"/>
    <n v="0"/>
    <n v="0"/>
    <n v="0"/>
    <n v="0"/>
    <n v="0"/>
    <n v="0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6R"/>
    <n v="1"/>
    <s v="MARTIN LUIS GUZMAN"/>
    <n v="27"/>
    <s v="GUACHOCHI"/>
    <n v="1118"/>
    <s v="HUELEYBO"/>
    <s v="CALLE HUELEYVO"/>
    <n v="0"/>
    <s v="GUACHOCHI"/>
    <s v="PÚBLICO"/>
    <x v="0"/>
    <x v="4"/>
    <x v="1"/>
    <x v="0"/>
    <s v="08FZI0039Y"/>
    <s v="08FJI0008D"/>
    <s v="08ADG0006B"/>
    <n v="0"/>
    <n v="3"/>
    <n v="14"/>
    <n v="17"/>
    <n v="0"/>
    <n v="0"/>
    <n v="0"/>
    <n v="3"/>
    <n v="14"/>
    <n v="17"/>
    <n v="0"/>
    <n v="0"/>
    <n v="0"/>
    <n v="3"/>
    <n v="1"/>
    <n v="4"/>
    <n v="1"/>
    <n v="5"/>
    <n v="6"/>
    <n v="3"/>
    <n v="4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9O"/>
    <n v="1"/>
    <s v="REPABE RARAMURI"/>
    <n v="9"/>
    <s v="BOCOYNA"/>
    <n v="241"/>
    <s v="HOJASICHI"/>
    <s v="CALLE HOJACHICHI (HOJASICHI)"/>
    <n v="0"/>
    <s v="CREEL"/>
    <s v="PÚBLICO"/>
    <x v="0"/>
    <x v="4"/>
    <x v="1"/>
    <x v="0"/>
    <s v="08FZI0042L"/>
    <s v="08FJI0002J"/>
    <s v="08ADG0003E"/>
    <n v="0"/>
    <n v="12"/>
    <n v="10"/>
    <n v="22"/>
    <n v="0"/>
    <n v="0"/>
    <n v="0"/>
    <n v="12"/>
    <n v="10"/>
    <n v="22"/>
    <n v="0"/>
    <n v="0"/>
    <n v="0"/>
    <n v="1"/>
    <n v="0"/>
    <n v="1"/>
    <n v="3"/>
    <n v="1"/>
    <n v="4"/>
    <n v="5"/>
    <n v="5"/>
    <n v="1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0D"/>
    <n v="1"/>
    <s v="FRANCISCO MARQUEZ"/>
    <n v="27"/>
    <s v="GUACHOCHI"/>
    <n v="2337"/>
    <s v="SEHUERACHI"/>
    <s v="CALLE SEHUERACHI"/>
    <n v="0"/>
    <s v="GUACHOCHI"/>
    <s v="PÚBLICO"/>
    <x v="0"/>
    <x v="4"/>
    <x v="1"/>
    <x v="0"/>
    <s v="08FZI0039Y"/>
    <s v="08FJI0008D"/>
    <s v="08ADG0006B"/>
    <n v="0"/>
    <n v="7"/>
    <n v="11"/>
    <n v="18"/>
    <n v="0"/>
    <n v="0"/>
    <n v="0"/>
    <n v="7"/>
    <n v="11"/>
    <n v="18"/>
    <n v="0"/>
    <n v="0"/>
    <n v="0"/>
    <n v="2"/>
    <n v="2"/>
    <n v="4"/>
    <n v="4"/>
    <n v="3"/>
    <n v="7"/>
    <n v="3"/>
    <n v="7"/>
    <n v="1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34Z"/>
    <n v="1"/>
    <s v="FELIX MARIA ZULOAGA"/>
    <n v="27"/>
    <s v="GUACHOCHI"/>
    <n v="59"/>
    <s v="OTOVACHI (OTOVACHI DE ARRIBA)"/>
    <s v="CALLE OTOVACHI (OTOVACHI DE ARRIBA)"/>
    <n v="0"/>
    <s v="GUACHOCHI"/>
    <s v="PÚBLICO"/>
    <x v="0"/>
    <x v="4"/>
    <x v="1"/>
    <x v="0"/>
    <s v="08FZI0040N"/>
    <s v="08FJI0003I"/>
    <s v="08ADG0006B"/>
    <n v="0"/>
    <n v="6"/>
    <n v="14"/>
    <n v="20"/>
    <n v="0"/>
    <n v="0"/>
    <n v="0"/>
    <n v="6"/>
    <n v="14"/>
    <n v="20"/>
    <n v="0"/>
    <n v="0"/>
    <n v="0"/>
    <n v="2"/>
    <n v="3"/>
    <n v="5"/>
    <n v="4"/>
    <n v="3"/>
    <n v="7"/>
    <n v="2"/>
    <n v="6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6Y"/>
    <n v="1"/>
    <s v="RAUL FERNANDEZ VILLALOBOS"/>
    <n v="7"/>
    <s v="BALLEZA"/>
    <n v="125"/>
    <s v="TECORICHI"/>
    <s v="CALLE TECORICHI"/>
    <n v="0"/>
    <s v="GUACHOCHI"/>
    <s v="PÚBLICO"/>
    <x v="0"/>
    <x v="4"/>
    <x v="1"/>
    <x v="0"/>
    <s v="08FZI0031F"/>
    <s v="08FJI0003I"/>
    <s v="08ADG0006B"/>
    <n v="0"/>
    <n v="7"/>
    <n v="14"/>
    <n v="21"/>
    <n v="0"/>
    <n v="0"/>
    <n v="0"/>
    <n v="7"/>
    <n v="14"/>
    <n v="21"/>
    <n v="0"/>
    <n v="0"/>
    <n v="0"/>
    <n v="1"/>
    <n v="0"/>
    <n v="1"/>
    <n v="3"/>
    <n v="6"/>
    <n v="9"/>
    <n v="3"/>
    <n v="6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IGNACIO LEON RUIZ"/>
    <n v="27"/>
    <s v="GUACHOCHI"/>
    <n v="6"/>
    <s v="AGUA ZARCA"/>
    <s v="CALLE CONOCIDO"/>
    <n v="0"/>
    <s v="GUACHOCHI"/>
    <s v="PÚBLICO"/>
    <x v="0"/>
    <x v="4"/>
    <x v="1"/>
    <x v="0"/>
    <s v="08FZI0005H"/>
    <s v="08FJI0003I"/>
    <s v="08ADG0006B"/>
    <n v="0"/>
    <n v="3"/>
    <n v="15"/>
    <n v="18"/>
    <n v="0"/>
    <n v="0"/>
    <n v="0"/>
    <n v="3"/>
    <n v="15"/>
    <n v="18"/>
    <n v="0"/>
    <n v="0"/>
    <n v="0"/>
    <n v="5"/>
    <n v="6"/>
    <n v="11"/>
    <n v="2"/>
    <n v="4"/>
    <n v="6"/>
    <n v="1"/>
    <n v="6"/>
    <n v="7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9V"/>
    <n v="1"/>
    <s v="MOCTEZUMA"/>
    <n v="9"/>
    <s v="BOCOYNA"/>
    <n v="169"/>
    <s v="SAN JUANITO"/>
    <s v="NINGUNO NINGUNO"/>
    <n v="0"/>
    <s v="CREEL"/>
    <s v="PÚBLICO"/>
    <x v="0"/>
    <x v="4"/>
    <x v="1"/>
    <x v="0"/>
    <s v="08FZI0041M"/>
    <s v="08FJI0006F"/>
    <s v="08ADG0003E"/>
    <n v="0"/>
    <n v="17"/>
    <n v="17"/>
    <n v="34"/>
    <n v="0"/>
    <n v="0"/>
    <n v="0"/>
    <n v="17"/>
    <n v="17"/>
    <n v="34"/>
    <n v="0"/>
    <n v="0"/>
    <n v="0"/>
    <n v="2"/>
    <n v="3"/>
    <n v="5"/>
    <n v="3"/>
    <n v="1"/>
    <n v="4"/>
    <n v="11"/>
    <n v="3"/>
    <n v="14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0K"/>
    <n v="1"/>
    <s v="SANTIAGO RECALACHE"/>
    <n v="8"/>
    <s v="BATOPILAS DE MANUEL GÓMEZ MORÍN"/>
    <n v="553"/>
    <s v="MUNERACHI"/>
    <s v="NINGUNO NINGUNO"/>
    <n v="0"/>
    <s v="CREEL"/>
    <s v="PÚBLICO"/>
    <x v="0"/>
    <x v="4"/>
    <x v="1"/>
    <x v="0"/>
    <s v="08FZI0019K"/>
    <s v="08FJI0007E"/>
    <s v="08ADG0006B"/>
    <n v="0"/>
    <n v="12"/>
    <n v="12"/>
    <n v="24"/>
    <n v="0"/>
    <n v="0"/>
    <n v="0"/>
    <n v="12"/>
    <n v="12"/>
    <n v="24"/>
    <n v="0"/>
    <n v="0"/>
    <n v="0"/>
    <n v="3"/>
    <n v="4"/>
    <n v="7"/>
    <n v="4"/>
    <n v="4"/>
    <n v="8"/>
    <n v="5"/>
    <n v="2"/>
    <n v="7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6E"/>
    <n v="1"/>
    <s v="MATILDE MONTOYA LAFRAGUA"/>
    <n v="8"/>
    <s v="BATOPILAS DE MANUEL GÓMEZ MORÍN"/>
    <n v="54"/>
    <s v="EL CUERVO"/>
    <s v="CALLE EL CUERVO"/>
    <n v="0"/>
    <s v="CREEL"/>
    <s v="PÚBLICO"/>
    <x v="0"/>
    <x v="4"/>
    <x v="1"/>
    <x v="0"/>
    <s v="08FZI0037Z"/>
    <s v="08FJI0007E"/>
    <s v="08ADG0006B"/>
    <n v="0"/>
    <n v="7"/>
    <n v="10"/>
    <n v="17"/>
    <n v="0"/>
    <n v="0"/>
    <n v="0"/>
    <n v="7"/>
    <n v="10"/>
    <n v="17"/>
    <n v="0"/>
    <n v="0"/>
    <n v="0"/>
    <n v="2"/>
    <n v="1"/>
    <n v="3"/>
    <n v="4"/>
    <n v="7"/>
    <n v="11"/>
    <n v="4"/>
    <n v="5"/>
    <n v="9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9B"/>
    <n v="1"/>
    <s v="PREESCOLAR INDIGENA"/>
    <n v="8"/>
    <s v="BATOPILAS DE MANUEL GÓMEZ MORÍN"/>
    <n v="858"/>
    <s v="GUAYACANCITO"/>
    <s v="NINGUNO NINGUNO"/>
    <n v="0"/>
    <s v="CREEL"/>
    <s v="PÚBLICO"/>
    <x v="0"/>
    <x v="4"/>
    <x v="1"/>
    <x v="0"/>
    <s v="08FZI0043K"/>
    <s v="08FJI0005G"/>
    <m/>
    <n v="0"/>
    <n v="8"/>
    <n v="8"/>
    <n v="16"/>
    <n v="0"/>
    <n v="0"/>
    <n v="0"/>
    <n v="8"/>
    <n v="8"/>
    <n v="16"/>
    <n v="0"/>
    <n v="0"/>
    <n v="0"/>
    <n v="3"/>
    <n v="3"/>
    <n v="6"/>
    <n v="2"/>
    <n v="2"/>
    <n v="4"/>
    <n v="4"/>
    <n v="5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0R"/>
    <n v="1"/>
    <s v="5 DE FEBRERO"/>
    <n v="27"/>
    <s v="GUACHOCHI"/>
    <n v="91"/>
    <s v="CHOGUITA"/>
    <s v="NINGUNO NINGUNO"/>
    <n v="0"/>
    <s v="GUACHOCHI"/>
    <s v="PÚBLICO"/>
    <x v="0"/>
    <x v="4"/>
    <x v="1"/>
    <x v="0"/>
    <s v="08FZI0033D"/>
    <s v="08FJI0008D"/>
    <s v="08ADG0006B"/>
    <n v="0"/>
    <n v="13"/>
    <n v="7"/>
    <n v="20"/>
    <n v="0"/>
    <n v="0"/>
    <n v="0"/>
    <n v="13"/>
    <n v="7"/>
    <n v="20"/>
    <n v="0"/>
    <n v="0"/>
    <n v="0"/>
    <n v="3"/>
    <n v="2"/>
    <n v="5"/>
    <n v="9"/>
    <n v="1"/>
    <n v="10"/>
    <n v="4"/>
    <n v="4"/>
    <n v="8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3O"/>
    <n v="1"/>
    <s v="CUITLAHUAC"/>
    <n v="27"/>
    <s v="GUACHOCHI"/>
    <n v="86"/>
    <s v="TĆ“NACHI"/>
    <s v="CALLE TONACHI"/>
    <n v="0"/>
    <s v="GUACHOCHI"/>
    <s v="PÚBLICO"/>
    <x v="0"/>
    <x v="4"/>
    <x v="1"/>
    <x v="0"/>
    <s v="08FZI0040N"/>
    <s v="08FJI0003I"/>
    <s v="08ADG0006B"/>
    <n v="0"/>
    <n v="10"/>
    <n v="11"/>
    <n v="21"/>
    <n v="0"/>
    <n v="0"/>
    <n v="0"/>
    <n v="10"/>
    <n v="11"/>
    <n v="21"/>
    <n v="0"/>
    <n v="0"/>
    <n v="0"/>
    <n v="4"/>
    <n v="7"/>
    <n v="11"/>
    <n v="4"/>
    <n v="2"/>
    <n v="6"/>
    <n v="10"/>
    <n v="6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057K"/>
    <n v="1"/>
    <s v="PLAN TARAHUMARA"/>
    <n v="29"/>
    <s v="GUADALUPE Y CALVO"/>
    <n v="93"/>
    <s v="RANCHERĆ¨A GUASACHIQUE"/>
    <s v="CALLE RANCHERIA GUASACHIQUE"/>
    <n v="0"/>
    <s v="GUADALUPE Y CALVO"/>
    <s v="PÚBLICO"/>
    <x v="0"/>
    <x v="4"/>
    <x v="1"/>
    <x v="0"/>
    <s v="08FZI0044J"/>
    <s v="08FJI0004H"/>
    <s v="08ADG0007A"/>
    <n v="0"/>
    <n v="9"/>
    <n v="10"/>
    <n v="19"/>
    <n v="0"/>
    <n v="0"/>
    <n v="0"/>
    <n v="9"/>
    <n v="10"/>
    <n v="19"/>
    <n v="0"/>
    <n v="0"/>
    <n v="0"/>
    <n v="3"/>
    <n v="4"/>
    <n v="7"/>
    <n v="1"/>
    <n v="2"/>
    <n v="3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59I"/>
    <n v="1"/>
    <s v="IGNACIO ZARAGOZA"/>
    <n v="27"/>
    <s v="GUACHOCHI"/>
    <n v="90"/>
    <s v="SAMACHIQUE"/>
    <s v="CALLE SAMACHIQUE"/>
    <n v="0"/>
    <s v="GUACHOCHI"/>
    <s v="PÚBLICO"/>
    <x v="0"/>
    <x v="4"/>
    <x v="1"/>
    <x v="0"/>
    <s v="08FZI0022Y"/>
    <s v="08FJI0008D"/>
    <s v="08ADG0006B"/>
    <n v="0"/>
    <n v="32"/>
    <n v="17"/>
    <n v="49"/>
    <n v="0"/>
    <n v="0"/>
    <n v="0"/>
    <n v="32"/>
    <n v="17"/>
    <n v="49"/>
    <n v="0"/>
    <n v="0"/>
    <n v="0"/>
    <n v="8"/>
    <n v="6"/>
    <n v="14"/>
    <n v="13"/>
    <n v="6"/>
    <n v="19"/>
    <n v="9"/>
    <n v="13"/>
    <n v="22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60Y"/>
    <n v="1"/>
    <s v="FLORENCIA AGUIRRE BUSTILLOS"/>
    <n v="27"/>
    <s v="GUACHOCHI"/>
    <n v="26"/>
    <s v="CIENEGUITA"/>
    <s v="NINGUNO NINGUNO"/>
    <n v="0"/>
    <s v="GUACHOCHI"/>
    <s v="PÚBLICO"/>
    <x v="0"/>
    <x v="4"/>
    <x v="1"/>
    <x v="0"/>
    <s v="08FZI0040N"/>
    <s v="08FJI0003I"/>
    <s v="08ADG0006B"/>
    <n v="0"/>
    <n v="14"/>
    <n v="9"/>
    <n v="23"/>
    <n v="0"/>
    <n v="0"/>
    <n v="0"/>
    <n v="14"/>
    <n v="9"/>
    <n v="23"/>
    <n v="0"/>
    <n v="0"/>
    <n v="0"/>
    <n v="2"/>
    <n v="4"/>
    <n v="6"/>
    <n v="4"/>
    <n v="4"/>
    <n v="8"/>
    <n v="7"/>
    <n v="4"/>
    <n v="11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61X"/>
    <n v="1"/>
    <s v="SOR JUANA INES DE LA CRUZ"/>
    <n v="27"/>
    <s v="GUACHOCHI"/>
    <n v="3041"/>
    <s v="ABOREACHI"/>
    <s v="NINGUNO NINGUNO"/>
    <n v="0"/>
    <s v="GUACHOCHI"/>
    <s v="PÚBLICO"/>
    <x v="0"/>
    <x v="4"/>
    <x v="1"/>
    <x v="0"/>
    <s v="08FZI0039Y"/>
    <s v="08FJI0008D"/>
    <s v="08ADG0006B"/>
    <n v="0"/>
    <n v="11"/>
    <n v="12"/>
    <n v="23"/>
    <n v="0"/>
    <n v="0"/>
    <n v="0"/>
    <n v="11"/>
    <n v="12"/>
    <n v="23"/>
    <n v="0"/>
    <n v="0"/>
    <n v="0"/>
    <n v="4"/>
    <n v="3"/>
    <n v="7"/>
    <n v="3"/>
    <n v="2"/>
    <n v="5"/>
    <n v="4"/>
    <n v="4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64U"/>
    <n v="1"/>
    <s v="MIGUEL HIDALGO"/>
    <n v="27"/>
    <s v="GUACHOCHI"/>
    <n v="701"/>
    <s v="SIQUIRICHI"/>
    <s v="CALLE SIQUIRICHI"/>
    <n v="0"/>
    <s v="GUACHOCHI"/>
    <s v="PÚBLICO"/>
    <x v="0"/>
    <x v="4"/>
    <x v="1"/>
    <x v="0"/>
    <s v="08FZI0033D"/>
    <s v="08FJI0008D"/>
    <s v="08ADG0006B"/>
    <n v="0"/>
    <n v="9"/>
    <n v="9"/>
    <n v="18"/>
    <n v="0"/>
    <n v="0"/>
    <n v="0"/>
    <n v="9"/>
    <n v="9"/>
    <n v="18"/>
    <n v="0"/>
    <n v="0"/>
    <n v="0"/>
    <n v="1"/>
    <n v="2"/>
    <n v="3"/>
    <n v="2"/>
    <n v="3"/>
    <n v="5"/>
    <n v="3"/>
    <n v="3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1D"/>
    <n v="1"/>
    <s v="5 DE MAYO"/>
    <n v="27"/>
    <s v="GUACHOCHI"/>
    <n v="20"/>
    <s v="CABĆ“RACHI"/>
    <s v="CALLE CABORACHI"/>
    <n v="0"/>
    <s v="GUACHOCHI"/>
    <s v="PÚBLICO"/>
    <x v="0"/>
    <x v="4"/>
    <x v="1"/>
    <x v="0"/>
    <s v="08FZI0039Y"/>
    <s v="08FJI0003I"/>
    <s v="08ADG0006B"/>
    <n v="0"/>
    <n v="15"/>
    <n v="17"/>
    <n v="32"/>
    <n v="0"/>
    <n v="0"/>
    <n v="0"/>
    <n v="15"/>
    <n v="17"/>
    <n v="32"/>
    <n v="0"/>
    <n v="0"/>
    <n v="0"/>
    <n v="6"/>
    <n v="3"/>
    <n v="9"/>
    <n v="6"/>
    <n v="6"/>
    <n v="12"/>
    <n v="5"/>
    <n v="9"/>
    <n v="14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CC0072C"/>
    <n v="1"/>
    <s v="BENITO JUAREZ"/>
    <n v="29"/>
    <s v="GUADALUPE Y CALVO"/>
    <n v="648"/>
    <s v="LA CRUZ"/>
    <s v="CALLE LA CRUZ"/>
    <n v="0"/>
    <s v="GUADALUPE Y CALVO"/>
    <s v="PÚBLICO"/>
    <x v="0"/>
    <x v="4"/>
    <x v="1"/>
    <x v="0"/>
    <s v="08FZI0044J"/>
    <s v="08FJI0004H"/>
    <s v="08ADG0007A"/>
    <n v="0"/>
    <n v="13"/>
    <n v="7"/>
    <n v="20"/>
    <n v="0"/>
    <n v="0"/>
    <n v="0"/>
    <n v="13"/>
    <n v="7"/>
    <n v="20"/>
    <n v="0"/>
    <n v="0"/>
    <n v="0"/>
    <n v="2"/>
    <n v="2"/>
    <n v="4"/>
    <n v="5"/>
    <n v="2"/>
    <n v="7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3B"/>
    <n v="1"/>
    <s v="EDUARDO OMARINI"/>
    <n v="29"/>
    <s v="GUADALUPE Y CALVO"/>
    <n v="253"/>
    <s v="TURUACHI"/>
    <s v="NINGUNO NINGUNO"/>
    <n v="0"/>
    <s v="GUADALUPE Y CALVO"/>
    <s v="PÚBLICO"/>
    <x v="0"/>
    <x v="4"/>
    <x v="1"/>
    <x v="0"/>
    <s v="08FZI0044J"/>
    <s v="08FJI0004H"/>
    <s v="08ADG0007A"/>
    <n v="0"/>
    <n v="20"/>
    <n v="17"/>
    <n v="37"/>
    <n v="0"/>
    <n v="0"/>
    <n v="0"/>
    <n v="20"/>
    <n v="17"/>
    <n v="37"/>
    <n v="0"/>
    <n v="0"/>
    <n v="0"/>
    <n v="3"/>
    <n v="4"/>
    <n v="7"/>
    <n v="3"/>
    <n v="4"/>
    <n v="7"/>
    <n v="11"/>
    <n v="9"/>
    <n v="20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7Y"/>
    <n v="1"/>
    <s v="REBELION DEL TARAHUMARA"/>
    <n v="65"/>
    <s v="URIQUE"/>
    <n v="1419"/>
    <s v="BAJICHI"/>
    <s v="NINGUNO NINGUNO"/>
    <n v="0"/>
    <s v="CREEL"/>
    <s v="PÚBLICO"/>
    <x v="0"/>
    <x v="4"/>
    <x v="1"/>
    <x v="0"/>
    <s v="08FZI0043K"/>
    <s v="08FJI0005G"/>
    <s v="08ADG0003E"/>
    <n v="0"/>
    <n v="11"/>
    <n v="8"/>
    <n v="19"/>
    <n v="0"/>
    <n v="0"/>
    <n v="0"/>
    <n v="11"/>
    <n v="8"/>
    <n v="19"/>
    <n v="0"/>
    <n v="0"/>
    <n v="0"/>
    <n v="3"/>
    <n v="2"/>
    <n v="5"/>
    <n v="7"/>
    <n v="1"/>
    <n v="8"/>
    <n v="4"/>
    <n v="4"/>
    <n v="8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1K"/>
    <n v="1"/>
    <s v="LUIS DONALDO COLOSIO MURRIETA"/>
    <n v="29"/>
    <s v="GUADALUPE Y CALVO"/>
    <n v="1006"/>
    <s v="LOS NĆĆ‘EZ (TERREROS)"/>
    <s v="CALLE LOS NUĆ‘EZ (TERREROS)"/>
    <n v="0"/>
    <s v="GUADALUPE Y CALVO"/>
    <s v="PÚBLICO"/>
    <x v="0"/>
    <x v="4"/>
    <x v="1"/>
    <x v="0"/>
    <s v="08FZI0044J"/>
    <s v="08FJI0004H"/>
    <s v="08ADG0007A"/>
    <n v="0"/>
    <n v="7"/>
    <n v="10"/>
    <n v="17"/>
    <n v="0"/>
    <n v="0"/>
    <n v="0"/>
    <n v="7"/>
    <n v="10"/>
    <n v="17"/>
    <n v="0"/>
    <n v="0"/>
    <n v="0"/>
    <n v="4"/>
    <n v="5"/>
    <n v="9"/>
    <n v="4"/>
    <n v="1"/>
    <n v="5"/>
    <n v="2"/>
    <n v="2"/>
    <n v="4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2J"/>
    <n v="4"/>
    <s v="BENITO JUAREZ"/>
    <n v="29"/>
    <s v="GUADALUPE Y CALVO"/>
    <n v="102"/>
    <s v="LOS JUANICOS"/>
    <s v="CALLE LOS JUANICOS"/>
    <n v="0"/>
    <s v="GUADALUPE Y CALVO"/>
    <s v="PÚBLICO"/>
    <x v="0"/>
    <x v="4"/>
    <x v="1"/>
    <x v="0"/>
    <s v="08FZI0044J"/>
    <s v="08FJI0004H"/>
    <s v="08ADG0007A"/>
    <n v="0"/>
    <n v="9"/>
    <n v="9"/>
    <n v="18"/>
    <n v="0"/>
    <n v="0"/>
    <n v="0"/>
    <n v="9"/>
    <n v="9"/>
    <n v="18"/>
    <n v="0"/>
    <n v="0"/>
    <n v="0"/>
    <n v="3"/>
    <n v="5"/>
    <n v="8"/>
    <n v="4"/>
    <n v="4"/>
    <n v="8"/>
    <n v="4"/>
    <n v="3"/>
    <n v="7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3I"/>
    <n v="1"/>
    <s v="BENITO JUAREZ"/>
    <n v="8"/>
    <s v="BATOPILAS DE MANUEL GÓMEZ MORÍN"/>
    <n v="219"/>
    <s v="MESA DE LA YERBABUENA"/>
    <s v="NINGUNO NINGUNO"/>
    <n v="0"/>
    <s v="CREEL"/>
    <s v="PÚBLICO"/>
    <x v="0"/>
    <x v="4"/>
    <x v="1"/>
    <x v="0"/>
    <s v="08FZI0019K"/>
    <s v="08FJI0007E"/>
    <s v="08ADG0006B"/>
    <n v="0"/>
    <n v="8"/>
    <n v="7"/>
    <n v="15"/>
    <n v="0"/>
    <n v="0"/>
    <n v="0"/>
    <n v="8"/>
    <n v="7"/>
    <n v="15"/>
    <n v="0"/>
    <n v="0"/>
    <n v="0"/>
    <n v="3"/>
    <n v="7"/>
    <n v="10"/>
    <n v="3"/>
    <n v="3"/>
    <n v="6"/>
    <n v="3"/>
    <n v="1"/>
    <n v="4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CC0085G"/>
    <n v="1"/>
    <s v="NETZAHUALCOYOTL"/>
    <n v="8"/>
    <s v="BATOPILAS DE MANUEL GÓMEZ MORÍN"/>
    <n v="223"/>
    <s v="YOQUIVO"/>
    <s v="NINGUNO NINGUNO"/>
    <n v="0"/>
    <s v="CREEL"/>
    <s v="PÚBLICO"/>
    <x v="0"/>
    <x v="4"/>
    <x v="1"/>
    <x v="0"/>
    <s v="08FZI0018L"/>
    <s v="08FJI0007E"/>
    <s v="08ADG0006B"/>
    <n v="0"/>
    <n v="11"/>
    <n v="17"/>
    <n v="28"/>
    <n v="0"/>
    <n v="0"/>
    <n v="0"/>
    <n v="11"/>
    <n v="17"/>
    <n v="28"/>
    <n v="0"/>
    <n v="0"/>
    <n v="0"/>
    <n v="1"/>
    <n v="1"/>
    <n v="2"/>
    <n v="3"/>
    <n v="4"/>
    <n v="7"/>
    <n v="4"/>
    <n v="6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CUITLAHUAC"/>
    <n v="8"/>
    <s v="BATOPILAS DE MANUEL GÓMEZ MORÍN"/>
    <n v="153"/>
    <s v="KIRARE"/>
    <s v="CALLE KIRARE"/>
    <n v="0"/>
    <s v="CREEL"/>
    <s v="PÚBLICO"/>
    <x v="0"/>
    <x v="4"/>
    <x v="1"/>
    <x v="0"/>
    <s v="08FZI0019K"/>
    <s v="08FJI0007E"/>
    <s v="08ADG0006B"/>
    <n v="0"/>
    <n v="11"/>
    <n v="8"/>
    <n v="19"/>
    <n v="0"/>
    <n v="0"/>
    <n v="0"/>
    <n v="11"/>
    <n v="8"/>
    <n v="19"/>
    <n v="0"/>
    <n v="0"/>
    <n v="0"/>
    <n v="2"/>
    <n v="1"/>
    <n v="3"/>
    <n v="4"/>
    <n v="5"/>
    <n v="9"/>
    <n v="4"/>
    <n v="2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FELIPE ANGELES"/>
    <n v="63"/>
    <s v="TEMÓSACHIC"/>
    <n v="183"/>
    <s v="LA CIĆ‰NEGA BLANCA (LOS CHIQUEROS)"/>
    <s v="CALLE LA CIENEGA BLANCA"/>
    <n v="0"/>
    <s v="MADERA"/>
    <s v="PÚBLICO"/>
    <x v="0"/>
    <x v="4"/>
    <x v="1"/>
    <x v="0"/>
    <s v="08FZI0017M"/>
    <s v="08FJI0006F"/>
    <s v="08ADG0055K"/>
    <n v="0"/>
    <n v="7"/>
    <n v="9"/>
    <n v="16"/>
    <n v="0"/>
    <n v="0"/>
    <n v="0"/>
    <n v="7"/>
    <n v="9"/>
    <n v="16"/>
    <n v="0"/>
    <n v="0"/>
    <n v="0"/>
    <n v="0"/>
    <n v="0"/>
    <n v="0"/>
    <n v="1"/>
    <n v="1"/>
    <n v="2"/>
    <n v="1"/>
    <n v="1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9C"/>
    <n v="1"/>
    <s v="LAZARO CARDENAS"/>
    <n v="29"/>
    <s v="GUADALUPE Y CALVO"/>
    <n v="152"/>
    <s v="PALOS MUERTOS"/>
    <s v="CALLE PALOS MUERTOS"/>
    <n v="0"/>
    <s v="GUADALUPE Y CALVO"/>
    <s v="PÚBLICO"/>
    <x v="0"/>
    <x v="4"/>
    <x v="1"/>
    <x v="0"/>
    <s v="08FZI0028S"/>
    <s v="08FJI0010S"/>
    <s v="08ADG0007A"/>
    <n v="0"/>
    <n v="19"/>
    <n v="14"/>
    <n v="33"/>
    <n v="0"/>
    <n v="0"/>
    <n v="0"/>
    <n v="19"/>
    <n v="14"/>
    <n v="33"/>
    <n v="0"/>
    <n v="0"/>
    <n v="0"/>
    <n v="3"/>
    <n v="5"/>
    <n v="8"/>
    <n v="6"/>
    <n v="6"/>
    <n v="12"/>
    <n v="10"/>
    <n v="4"/>
    <n v="14"/>
    <n v="0"/>
    <n v="0"/>
    <n v="0"/>
    <n v="0"/>
    <n v="0"/>
    <n v="0"/>
    <n v="0"/>
    <n v="0"/>
    <n v="0"/>
    <n v="19"/>
    <n v="15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0S"/>
    <n v="1"/>
    <s v="REDENCION DEL TARAHUMARA"/>
    <n v="31"/>
    <s v="GUERRERO"/>
    <n v="15"/>
    <s v="ARISIACHI (EL TERRERO)"/>
    <s v="CALLE EL TERRERO DE ARISEACHI"/>
    <n v="0"/>
    <s v="CUAUHTÉMOC"/>
    <s v="PÚBLICO"/>
    <x v="0"/>
    <x v="4"/>
    <x v="1"/>
    <x v="0"/>
    <s v="08FZI0041M"/>
    <s v="08FJI0006F"/>
    <s v="08ADG0010O"/>
    <n v="0"/>
    <n v="19"/>
    <n v="11"/>
    <n v="30"/>
    <n v="0"/>
    <n v="0"/>
    <n v="0"/>
    <n v="19"/>
    <n v="11"/>
    <n v="30"/>
    <n v="0"/>
    <n v="0"/>
    <n v="0"/>
    <n v="7"/>
    <n v="7"/>
    <n v="14"/>
    <n v="3"/>
    <n v="5"/>
    <n v="8"/>
    <n v="4"/>
    <n v="3"/>
    <n v="7"/>
    <n v="0"/>
    <n v="0"/>
    <n v="0"/>
    <n v="0"/>
    <n v="0"/>
    <n v="0"/>
    <n v="0"/>
    <n v="0"/>
    <n v="0"/>
    <n v="14"/>
    <n v="15"/>
    <n v="29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1"/>
    <n v="0"/>
    <n v="0"/>
    <n v="0"/>
    <n v="0"/>
    <n v="0"/>
    <n v="1"/>
    <n v="2"/>
    <n v="2"/>
    <n v="2"/>
    <n v="1"/>
  </r>
  <r>
    <s v="08DCC0092Q"/>
    <n v="1"/>
    <s v="AUGUSTO CESAR SANDINO"/>
    <n v="20"/>
    <s v="CHÍNIPAS"/>
    <n v="450"/>
    <s v="GUASACHI"/>
    <s v="CALLE GUASACHI"/>
    <n v="0"/>
    <s v="CREEL"/>
    <s v="PÚBLICO"/>
    <x v="0"/>
    <x v="4"/>
    <x v="1"/>
    <x v="0"/>
    <s v="08FZI0043K"/>
    <s v="08FJI0005G"/>
    <s v="08ADG0003E"/>
    <n v="0"/>
    <n v="8"/>
    <n v="8"/>
    <n v="16"/>
    <n v="0"/>
    <n v="0"/>
    <n v="0"/>
    <n v="8"/>
    <n v="8"/>
    <n v="16"/>
    <n v="0"/>
    <n v="0"/>
    <n v="0"/>
    <n v="3"/>
    <n v="4"/>
    <n v="7"/>
    <n v="2"/>
    <n v="3"/>
    <n v="5"/>
    <n v="2"/>
    <n v="2"/>
    <n v="4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4O"/>
    <n v="1"/>
    <s v="JUAN ESCUTIA"/>
    <n v="66"/>
    <s v="URUACHI"/>
    <n v="720"/>
    <s v="ROCOROYVO"/>
    <s v="NINGUNO NINGUNO"/>
    <n v="0"/>
    <s v="CREEL"/>
    <s v="PÚBLICO"/>
    <x v="0"/>
    <x v="4"/>
    <x v="1"/>
    <x v="0"/>
    <s v="08FZI0043K"/>
    <s v="08FJI0005G"/>
    <s v="08ADG0003E"/>
    <n v="0"/>
    <n v="16"/>
    <n v="7"/>
    <n v="23"/>
    <n v="0"/>
    <n v="0"/>
    <n v="0"/>
    <n v="16"/>
    <n v="7"/>
    <n v="23"/>
    <n v="0"/>
    <n v="0"/>
    <n v="0"/>
    <n v="0"/>
    <n v="2"/>
    <n v="2"/>
    <n v="4"/>
    <n v="2"/>
    <n v="6"/>
    <n v="7"/>
    <n v="1"/>
    <n v="8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5N"/>
    <n v="1"/>
    <s v="18 DE MARZO"/>
    <n v="65"/>
    <s v="URIQUE"/>
    <n v="24"/>
    <s v="GUAPALAYNA"/>
    <s v="NINGUNO NINGUNO"/>
    <n v="0"/>
    <s v="CREEL"/>
    <s v="PÚBLICO"/>
    <x v="0"/>
    <x v="4"/>
    <x v="1"/>
    <x v="0"/>
    <s v="08FZI0030G"/>
    <s v="08FJI0005G"/>
    <s v="08ADG0003E"/>
    <n v="0"/>
    <n v="17"/>
    <n v="13"/>
    <n v="30"/>
    <n v="0"/>
    <n v="0"/>
    <n v="0"/>
    <n v="17"/>
    <n v="13"/>
    <n v="30"/>
    <n v="0"/>
    <n v="0"/>
    <n v="0"/>
    <n v="5"/>
    <n v="1"/>
    <n v="6"/>
    <n v="7"/>
    <n v="5"/>
    <n v="12"/>
    <n v="3"/>
    <n v="5"/>
    <n v="8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7L"/>
    <n v="1"/>
    <s v="IGNACIO ZARAGOZA"/>
    <n v="7"/>
    <s v="BALLEZA"/>
    <n v="63"/>
    <s v="LA JOYA"/>
    <s v="CALLE LA JOYA"/>
    <n v="0"/>
    <s v="GUACHOCHI"/>
    <s v="PÚBLICO"/>
    <x v="0"/>
    <x v="4"/>
    <x v="1"/>
    <x v="0"/>
    <s v="08FZI0011S"/>
    <s v="08FJI0004H"/>
    <s v="08ADG0007A"/>
    <n v="0"/>
    <n v="7"/>
    <n v="10"/>
    <n v="17"/>
    <n v="0"/>
    <n v="0"/>
    <n v="0"/>
    <n v="7"/>
    <n v="10"/>
    <n v="17"/>
    <n v="0"/>
    <n v="0"/>
    <n v="0"/>
    <n v="1"/>
    <n v="3"/>
    <n v="4"/>
    <n v="4"/>
    <n v="2"/>
    <n v="6"/>
    <n v="1"/>
    <n v="3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98K"/>
    <n v="1"/>
    <s v="IGNACIO ZARAGOZA"/>
    <n v="7"/>
    <s v="BALLEZA"/>
    <n v="65"/>
    <s v="LAGUNA JUANOTA"/>
    <s v="CALLE LAGUNA JUANOTA"/>
    <n v="0"/>
    <s v="GUACHOCHI"/>
    <s v="PÚBLICO"/>
    <x v="0"/>
    <x v="4"/>
    <x v="1"/>
    <x v="0"/>
    <s v="08FZI0036A"/>
    <s v="08FJI0004H"/>
    <s v="08ADG0007A"/>
    <n v="0"/>
    <n v="9"/>
    <n v="8"/>
    <n v="17"/>
    <n v="0"/>
    <n v="0"/>
    <n v="0"/>
    <n v="9"/>
    <n v="8"/>
    <n v="17"/>
    <n v="0"/>
    <n v="0"/>
    <n v="0"/>
    <n v="2"/>
    <n v="1"/>
    <n v="3"/>
    <n v="4"/>
    <n v="2"/>
    <n v="6"/>
    <n v="7"/>
    <n v="3"/>
    <n v="1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00I"/>
    <n v="1"/>
    <s v="NAPAHUICA RARAMURI"/>
    <n v="30"/>
    <s v="GUAZAPARES"/>
    <n v="180"/>
    <s v="CORARAYVO"/>
    <s v="CALLE CORARAYVO"/>
    <n v="0"/>
    <s v="CREEL"/>
    <s v="PÚBLICO"/>
    <x v="0"/>
    <x v="4"/>
    <x v="1"/>
    <x v="0"/>
    <s v="08FZI0043K"/>
    <s v="08FJI0005G"/>
    <s v="08ADG0003E"/>
    <n v="0"/>
    <n v="15"/>
    <n v="12"/>
    <n v="27"/>
    <n v="0"/>
    <n v="0"/>
    <n v="0"/>
    <n v="15"/>
    <n v="12"/>
    <n v="27"/>
    <n v="0"/>
    <n v="0"/>
    <n v="0"/>
    <n v="1"/>
    <n v="3"/>
    <n v="4"/>
    <n v="7"/>
    <n v="3"/>
    <n v="10"/>
    <n v="11"/>
    <n v="3"/>
    <n v="14"/>
    <n v="0"/>
    <n v="0"/>
    <n v="0"/>
    <n v="0"/>
    <n v="0"/>
    <n v="0"/>
    <n v="0"/>
    <n v="0"/>
    <n v="0"/>
    <n v="19"/>
    <n v="9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01H"/>
    <n v="1"/>
    <s v="CUAUHTEMOC"/>
    <n v="65"/>
    <s v="URIQUE"/>
    <n v="19"/>
    <s v="CHURO"/>
    <s v="CALLE EL CHURO"/>
    <n v="0"/>
    <s v="CREEL"/>
    <s v="PÚBLICO"/>
    <x v="0"/>
    <x v="4"/>
    <x v="1"/>
    <x v="0"/>
    <s v="08FZI0043K"/>
    <s v="08FJI0005G"/>
    <s v="08ADG0003E"/>
    <n v="0"/>
    <n v="19"/>
    <n v="23"/>
    <n v="42"/>
    <n v="0"/>
    <n v="0"/>
    <n v="0"/>
    <n v="19"/>
    <n v="23"/>
    <n v="42"/>
    <n v="0"/>
    <n v="0"/>
    <n v="0"/>
    <n v="5"/>
    <n v="3"/>
    <n v="8"/>
    <n v="8"/>
    <n v="8"/>
    <n v="16"/>
    <n v="7"/>
    <n v="10"/>
    <n v="17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02G"/>
    <n v="1"/>
    <s v="GUADALUPE VICTORIA"/>
    <n v="7"/>
    <s v="BALLEZA"/>
    <n v="222"/>
    <s v="SAN ANTONIO DE ARRIBA"/>
    <s v="CALLE SAN ANTONIO DE ARRIBA"/>
    <n v="0"/>
    <s v="GUACHOCHI"/>
    <s v="PÚBLICO"/>
    <x v="0"/>
    <x v="4"/>
    <x v="1"/>
    <x v="0"/>
    <s v="08FZI0011S"/>
    <s v="08FJI0004H"/>
    <s v="08ADG0007A"/>
    <n v="0"/>
    <n v="8"/>
    <n v="5"/>
    <n v="13"/>
    <n v="0"/>
    <n v="0"/>
    <n v="0"/>
    <n v="8"/>
    <n v="5"/>
    <n v="13"/>
    <n v="0"/>
    <n v="0"/>
    <n v="0"/>
    <n v="2"/>
    <n v="1"/>
    <n v="3"/>
    <n v="6"/>
    <n v="2"/>
    <n v="8"/>
    <n v="1"/>
    <n v="2"/>
    <n v="3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3F"/>
    <n v="1"/>
    <s v="MURAKA"/>
    <n v="30"/>
    <s v="GUAZAPARES"/>
    <n v="331"/>
    <s v="TIERRA BLANCA"/>
    <s v="CALLE TIERRA BLANCA"/>
    <n v="0"/>
    <s v="CREEL"/>
    <s v="PÚBLICO"/>
    <x v="0"/>
    <x v="4"/>
    <x v="1"/>
    <x v="0"/>
    <s v="08FZI0043K"/>
    <s v="08FJI0005G"/>
    <s v="08ADG0003E"/>
    <n v="0"/>
    <n v="13"/>
    <n v="10"/>
    <n v="23"/>
    <n v="0"/>
    <n v="0"/>
    <n v="0"/>
    <n v="13"/>
    <n v="10"/>
    <n v="23"/>
    <n v="0"/>
    <n v="0"/>
    <n v="0"/>
    <n v="4"/>
    <n v="2"/>
    <n v="6"/>
    <n v="3"/>
    <n v="4"/>
    <n v="7"/>
    <n v="4"/>
    <n v="2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6C"/>
    <n v="1"/>
    <s v="ISABEL LA CATOLICA"/>
    <n v="9"/>
    <s v="BOCOYNA"/>
    <n v="124"/>
    <s v="PANALACHI"/>
    <s v="CALLE PANALACHI"/>
    <n v="0"/>
    <s v="CREEL"/>
    <s v="PÚBLICO"/>
    <x v="0"/>
    <x v="4"/>
    <x v="1"/>
    <x v="0"/>
    <s v="08FZI0042L"/>
    <s v="08FJI0002J"/>
    <s v="08ADG0003E"/>
    <n v="0"/>
    <n v="18"/>
    <n v="20"/>
    <n v="38"/>
    <n v="0"/>
    <n v="0"/>
    <n v="0"/>
    <n v="18"/>
    <n v="20"/>
    <n v="38"/>
    <n v="0"/>
    <n v="0"/>
    <n v="0"/>
    <n v="5"/>
    <n v="4"/>
    <n v="9"/>
    <n v="5"/>
    <n v="8"/>
    <n v="13"/>
    <n v="4"/>
    <n v="5"/>
    <n v="9"/>
    <n v="0"/>
    <n v="0"/>
    <n v="0"/>
    <n v="0"/>
    <n v="0"/>
    <n v="0"/>
    <n v="0"/>
    <n v="0"/>
    <n v="0"/>
    <n v="14"/>
    <n v="17"/>
    <n v="31"/>
    <n v="0"/>
    <n v="1"/>
    <n v="0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107B"/>
    <n v="1"/>
    <s v="IGNACIO MANUEL ALTAMIRANO"/>
    <n v="27"/>
    <s v="GUACHOCHI"/>
    <n v="31"/>
    <s v="CUSĆRARE"/>
    <s v="NINGUNO NINGUNO"/>
    <n v="0"/>
    <s v="GUACHOCHI"/>
    <s v="PÚBLICO"/>
    <x v="0"/>
    <x v="4"/>
    <x v="1"/>
    <x v="0"/>
    <s v="08FZI0042L"/>
    <s v="08FJI0002J"/>
    <s v="08ADG0003E"/>
    <n v="0"/>
    <n v="28"/>
    <n v="20"/>
    <n v="48"/>
    <n v="0"/>
    <n v="0"/>
    <n v="0"/>
    <n v="28"/>
    <n v="20"/>
    <n v="48"/>
    <n v="0"/>
    <n v="0"/>
    <n v="0"/>
    <n v="0"/>
    <n v="5"/>
    <n v="5"/>
    <n v="8"/>
    <n v="7"/>
    <n v="15"/>
    <n v="13"/>
    <n v="5"/>
    <n v="18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12N"/>
    <n v="1"/>
    <s v="JUSTO SIERRA"/>
    <n v="65"/>
    <s v="URIQUE"/>
    <n v="42"/>
    <s v="SAN RAFAEL"/>
    <s v="CALLE SAN RAFAEL"/>
    <n v="0"/>
    <s v="CREEL"/>
    <s v="PÚBLICO"/>
    <x v="0"/>
    <x v="4"/>
    <x v="1"/>
    <x v="0"/>
    <s v="08FZI0043K"/>
    <s v="08FJI0005G"/>
    <s v="08ADG0003E"/>
    <n v="0"/>
    <n v="14"/>
    <n v="8"/>
    <n v="22"/>
    <n v="0"/>
    <n v="0"/>
    <n v="0"/>
    <n v="14"/>
    <n v="8"/>
    <n v="22"/>
    <n v="0"/>
    <n v="0"/>
    <n v="0"/>
    <n v="3"/>
    <n v="7"/>
    <n v="10"/>
    <n v="6"/>
    <n v="3"/>
    <n v="9"/>
    <n v="5"/>
    <n v="2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13M"/>
    <n v="1"/>
    <s v="IGNACIO MANUEL ALTAMIRANO"/>
    <n v="9"/>
    <s v="BOCOYNA"/>
    <n v="188"/>
    <s v="SOJAHUACHI"/>
    <s v="CALLE SOJAHUACHI"/>
    <n v="0"/>
    <s v="CREEL"/>
    <s v="PÚBLICO"/>
    <x v="0"/>
    <x v="4"/>
    <x v="1"/>
    <x v="0"/>
    <s v="08FZI0042L"/>
    <s v="08FJI0002J"/>
    <s v="08ADG0003E"/>
    <n v="0"/>
    <n v="12"/>
    <n v="10"/>
    <n v="22"/>
    <n v="0"/>
    <n v="0"/>
    <n v="0"/>
    <n v="12"/>
    <n v="10"/>
    <n v="22"/>
    <n v="0"/>
    <n v="0"/>
    <n v="0"/>
    <n v="6"/>
    <n v="0"/>
    <n v="6"/>
    <n v="3"/>
    <n v="4"/>
    <n v="7"/>
    <n v="4"/>
    <n v="1"/>
    <n v="5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14L"/>
    <n v="1"/>
    <s v="NIĆ‘O TEPEHUANO"/>
    <n v="29"/>
    <s v="GUADALUPE Y CALVO"/>
    <n v="15"/>
    <s v="BABORIGAME"/>
    <s v="CALLE PIEDREGOSA"/>
    <n v="0"/>
    <s v="GUADALUPE Y CALVO"/>
    <s v="PÚBLICO"/>
    <x v="0"/>
    <x v="4"/>
    <x v="1"/>
    <x v="0"/>
    <s v="08FZI0028S"/>
    <s v="08FJI0010S"/>
    <s v="08ADG0007A"/>
    <n v="0"/>
    <n v="55"/>
    <n v="36"/>
    <n v="91"/>
    <n v="0"/>
    <n v="0"/>
    <n v="0"/>
    <n v="55"/>
    <n v="36"/>
    <n v="91"/>
    <n v="0"/>
    <n v="0"/>
    <n v="0"/>
    <n v="7"/>
    <n v="14"/>
    <n v="21"/>
    <n v="18"/>
    <n v="15"/>
    <n v="33"/>
    <n v="22"/>
    <n v="14"/>
    <n v="36"/>
    <n v="0"/>
    <n v="0"/>
    <n v="0"/>
    <n v="0"/>
    <n v="0"/>
    <n v="0"/>
    <n v="0"/>
    <n v="0"/>
    <n v="0"/>
    <n v="47"/>
    <n v="43"/>
    <n v="90"/>
    <n v="1"/>
    <n v="1"/>
    <n v="1"/>
    <n v="0"/>
    <n v="0"/>
    <n v="0"/>
    <n v="0"/>
    <n v="3"/>
    <n v="0"/>
    <n v="0"/>
    <n v="1"/>
    <n v="0"/>
    <n v="0"/>
    <n v="0"/>
    <n v="0"/>
    <n v="0"/>
    <n v="0"/>
    <n v="0"/>
    <n v="0"/>
    <n v="3"/>
    <m/>
    <m/>
    <m/>
    <m/>
    <n v="0"/>
    <n v="0"/>
    <m/>
    <m/>
    <n v="0"/>
    <n v="0"/>
    <n v="0"/>
    <n v="4"/>
    <n v="0"/>
    <n v="3"/>
    <n v="1"/>
    <n v="1"/>
    <n v="1"/>
    <n v="0"/>
    <n v="0"/>
    <n v="0"/>
    <n v="0"/>
    <n v="3"/>
    <n v="5"/>
    <n v="3"/>
    <n v="1"/>
  </r>
  <r>
    <s v="08DCC0116J"/>
    <n v="1"/>
    <s v="MEXICO"/>
    <n v="9"/>
    <s v="BOCOYNA"/>
    <n v="77"/>
    <s v="SAN JOSĆ‰ DE GUACAYVO"/>
    <s v="CALLE SAN JOSE DE GUACAYVO"/>
    <n v="0"/>
    <s v="CREEL"/>
    <s v="PÚBLICO"/>
    <x v="0"/>
    <x v="4"/>
    <x v="1"/>
    <x v="0"/>
    <s v="08FZI0041M"/>
    <s v="08FJI0002J"/>
    <s v="08ADG0003E"/>
    <n v="0"/>
    <n v="12"/>
    <n v="13"/>
    <n v="25"/>
    <n v="0"/>
    <n v="0"/>
    <n v="0"/>
    <n v="12"/>
    <n v="13"/>
    <n v="25"/>
    <n v="0"/>
    <n v="0"/>
    <n v="0"/>
    <n v="4"/>
    <n v="4"/>
    <n v="8"/>
    <n v="3"/>
    <n v="5"/>
    <n v="8"/>
    <n v="3"/>
    <n v="6"/>
    <n v="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17I"/>
    <n v="1"/>
    <s v="FRANCISCO M PLANCARTE"/>
    <n v="12"/>
    <s v="CARICHÍ"/>
    <n v="25"/>
    <s v="HUAHUACHĆ‰RARE"/>
    <s v="CALLE RANCHERIA GUAHUACHERARE"/>
    <n v="0"/>
    <s v="CUAUHTÉMOC"/>
    <s v="PÚBLICO"/>
    <x v="0"/>
    <x v="4"/>
    <x v="1"/>
    <x v="0"/>
    <s v="08FZI0026U"/>
    <s v="08FJI0009C"/>
    <s v="08ADG0010O"/>
    <n v="0"/>
    <n v="9"/>
    <n v="14"/>
    <n v="23"/>
    <n v="0"/>
    <n v="0"/>
    <n v="0"/>
    <n v="9"/>
    <n v="14"/>
    <n v="23"/>
    <n v="0"/>
    <n v="0"/>
    <n v="0"/>
    <n v="0"/>
    <n v="1"/>
    <n v="1"/>
    <n v="6"/>
    <n v="2"/>
    <n v="8"/>
    <n v="2"/>
    <n v="7"/>
    <n v="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19G"/>
    <n v="1"/>
    <s v="20 DE NOVIEMBRE"/>
    <n v="27"/>
    <s v="GUACHOCHI"/>
    <n v="76"/>
    <s v="SANTA ANITA"/>
    <s v="CALLE SANTA ANITA"/>
    <n v="0"/>
    <s v="GUACHOCHI"/>
    <s v="PÚBLICO"/>
    <x v="0"/>
    <x v="4"/>
    <x v="1"/>
    <x v="0"/>
    <s v="08FZI0040N"/>
    <s v="08FJI0003I"/>
    <s v="08ADG0006B"/>
    <n v="0"/>
    <n v="8"/>
    <n v="15"/>
    <n v="23"/>
    <n v="0"/>
    <n v="0"/>
    <n v="0"/>
    <n v="8"/>
    <n v="15"/>
    <n v="23"/>
    <n v="0"/>
    <n v="0"/>
    <n v="0"/>
    <n v="0"/>
    <n v="2"/>
    <n v="2"/>
    <n v="4"/>
    <n v="5"/>
    <n v="9"/>
    <n v="6"/>
    <n v="6"/>
    <n v="12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0W"/>
    <n v="1"/>
    <s v="18 DE MARZO"/>
    <n v="27"/>
    <s v="GUACHOCHI"/>
    <n v="541"/>
    <s v="RAHUIHUARACHI"/>
    <s v="CALLE RAHUIHUARACHI"/>
    <n v="0"/>
    <s v="GUACHOCHI"/>
    <s v="PÚBLICO"/>
    <x v="0"/>
    <x v="4"/>
    <x v="1"/>
    <x v="0"/>
    <s v="08FZI0024W"/>
    <s v="08FJI0008D"/>
    <s v="08ADG0006B"/>
    <n v="0"/>
    <n v="9"/>
    <n v="11"/>
    <n v="20"/>
    <n v="0"/>
    <n v="0"/>
    <n v="0"/>
    <n v="9"/>
    <n v="11"/>
    <n v="20"/>
    <n v="0"/>
    <n v="0"/>
    <n v="0"/>
    <n v="1"/>
    <n v="2"/>
    <n v="3"/>
    <n v="2"/>
    <n v="2"/>
    <n v="4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IGNACIO ALLENDE"/>
    <n v="8"/>
    <s v="BATOPILAS DE MANUEL GÓMEZ MORÍN"/>
    <n v="195"/>
    <s v="SORICHIQUE"/>
    <s v="CALLE SOROCHIQUE"/>
    <n v="0"/>
    <s v="CREEL"/>
    <s v="PÚBLICO"/>
    <x v="0"/>
    <x v="4"/>
    <x v="1"/>
    <x v="0"/>
    <s v="08FZI0037Z"/>
    <s v="08FJI0007E"/>
    <s v="08ADG0006B"/>
    <n v="0"/>
    <n v="9"/>
    <n v="16"/>
    <n v="25"/>
    <n v="0"/>
    <n v="0"/>
    <n v="0"/>
    <n v="9"/>
    <n v="16"/>
    <n v="25"/>
    <n v="0"/>
    <n v="0"/>
    <n v="0"/>
    <n v="6"/>
    <n v="3"/>
    <n v="9"/>
    <n v="3"/>
    <n v="7"/>
    <n v="10"/>
    <n v="3"/>
    <n v="7"/>
    <n v="10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25R"/>
    <n v="1"/>
    <s v="MIGUEL MERINO RASCON"/>
    <n v="65"/>
    <s v="URIQUE"/>
    <n v="18"/>
    <s v="CUITECO"/>
    <s v="NINGUNO NINGUNO"/>
    <n v="0"/>
    <s v="CREEL"/>
    <s v="PÚBLICO"/>
    <x v="0"/>
    <x v="4"/>
    <x v="1"/>
    <x v="0"/>
    <s v="08FZI0043K"/>
    <s v="08FJI0005G"/>
    <s v="08ADG0003E"/>
    <n v="0"/>
    <n v="12"/>
    <n v="11"/>
    <n v="23"/>
    <n v="0"/>
    <n v="0"/>
    <n v="0"/>
    <n v="12"/>
    <n v="11"/>
    <n v="23"/>
    <n v="0"/>
    <n v="0"/>
    <n v="0"/>
    <n v="7"/>
    <n v="4"/>
    <n v="11"/>
    <n v="4"/>
    <n v="3"/>
    <n v="7"/>
    <n v="3"/>
    <n v="5"/>
    <n v="8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6Q"/>
    <n v="1"/>
    <s v="EMILIANO ZAPATA"/>
    <n v="66"/>
    <s v="URUACHI"/>
    <n v="716"/>
    <s v="EL MANZANO"/>
    <s v="CALLE EL MANZANO"/>
    <n v="0"/>
    <s v="CREEL"/>
    <s v="PÚBLICO"/>
    <x v="0"/>
    <x v="4"/>
    <x v="1"/>
    <x v="0"/>
    <s v="08FZI0043K"/>
    <s v="08FJI0005G"/>
    <s v="08ADG0003E"/>
    <n v="0"/>
    <n v="10"/>
    <n v="9"/>
    <n v="19"/>
    <n v="0"/>
    <n v="0"/>
    <n v="0"/>
    <n v="10"/>
    <n v="9"/>
    <n v="19"/>
    <n v="0"/>
    <n v="0"/>
    <n v="0"/>
    <n v="3"/>
    <n v="4"/>
    <n v="7"/>
    <n v="2"/>
    <n v="5"/>
    <n v="7"/>
    <n v="4"/>
    <n v="2"/>
    <n v="6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8O"/>
    <n v="4"/>
    <s v="VICENTE GUERRERO"/>
    <n v="63"/>
    <s v="TEMÓSACHIC"/>
    <n v="7"/>
    <s v="BABĆ¨CORA DE CONOACHIC"/>
    <s v="CALLE BABICORA (BABICORA DE CONOACHI)"/>
    <n v="0"/>
    <s v="MADERA"/>
    <s v="PÚBLICO"/>
    <x v="0"/>
    <x v="4"/>
    <x v="1"/>
    <x v="0"/>
    <s v="08FZI0017M"/>
    <s v="08FJI0006F"/>
    <s v="08ADG0055K"/>
    <n v="0"/>
    <n v="11"/>
    <n v="6"/>
    <n v="17"/>
    <n v="0"/>
    <n v="0"/>
    <n v="0"/>
    <n v="11"/>
    <n v="6"/>
    <n v="17"/>
    <n v="0"/>
    <n v="0"/>
    <n v="0"/>
    <n v="1"/>
    <n v="4"/>
    <n v="5"/>
    <n v="4"/>
    <n v="2"/>
    <n v="6"/>
    <n v="3"/>
    <n v="1"/>
    <n v="4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2A"/>
    <n v="1"/>
    <s v="PREESCOLAR INDIGENA"/>
    <n v="7"/>
    <s v="BALLEZA"/>
    <n v="179"/>
    <s v="ADJUNTAS DE ARRIBA"/>
    <s v="NINGUNO NINGUNO"/>
    <n v="0"/>
    <s v="GUACHOCHI"/>
    <s v="PÚBLICO"/>
    <x v="0"/>
    <x v="4"/>
    <x v="1"/>
    <x v="0"/>
    <s v="08FZI0007F"/>
    <s v="08FJI0003I"/>
    <s v="08ADG0007A"/>
    <n v="0"/>
    <n v="7"/>
    <n v="9"/>
    <n v="16"/>
    <n v="0"/>
    <n v="0"/>
    <n v="0"/>
    <n v="7"/>
    <n v="9"/>
    <n v="16"/>
    <n v="0"/>
    <n v="0"/>
    <n v="0"/>
    <n v="1"/>
    <n v="3"/>
    <n v="4"/>
    <n v="1"/>
    <n v="1"/>
    <n v="2"/>
    <n v="5"/>
    <n v="6"/>
    <n v="11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4Z"/>
    <n v="1"/>
    <s v="JUAN ESCUTIA"/>
    <n v="63"/>
    <s v="TEMÓSACHIC"/>
    <n v="74"/>
    <s v="YEPACHIC"/>
    <s v="CALLE YEPACHI"/>
    <n v="0"/>
    <s v="MADERA"/>
    <s v="PÚBLICO"/>
    <x v="0"/>
    <x v="4"/>
    <x v="1"/>
    <x v="0"/>
    <s v="08FZI0041M"/>
    <s v="08FJI0006F"/>
    <s v="08ADG0010O"/>
    <n v="0"/>
    <n v="41"/>
    <n v="42"/>
    <n v="83"/>
    <n v="0"/>
    <n v="0"/>
    <n v="0"/>
    <n v="41"/>
    <n v="42"/>
    <n v="83"/>
    <n v="0"/>
    <n v="0"/>
    <n v="0"/>
    <n v="13"/>
    <n v="7"/>
    <n v="20"/>
    <n v="11"/>
    <n v="8"/>
    <n v="19"/>
    <n v="14"/>
    <n v="19"/>
    <n v="33"/>
    <n v="0"/>
    <n v="0"/>
    <n v="0"/>
    <n v="0"/>
    <n v="0"/>
    <n v="0"/>
    <n v="0"/>
    <n v="0"/>
    <n v="0"/>
    <n v="38"/>
    <n v="34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0"/>
    <n v="0"/>
    <n v="3"/>
    <m/>
    <m/>
    <m/>
    <m/>
    <n v="0"/>
    <n v="0"/>
    <m/>
    <m/>
    <n v="0"/>
    <n v="0"/>
    <n v="0"/>
    <n v="4"/>
    <n v="0"/>
    <n v="3"/>
    <n v="0"/>
    <n v="0"/>
    <n v="2"/>
    <n v="0"/>
    <n v="0"/>
    <n v="0"/>
    <n v="1"/>
    <n v="3"/>
    <n v="4"/>
    <n v="4"/>
    <n v="1"/>
  </r>
  <r>
    <s v="08DCC0136X"/>
    <n v="1"/>
    <s v="CUAUHTEMOC"/>
    <n v="66"/>
    <s v="URUACHI"/>
    <n v="105"/>
    <s v="JICAMORACHI"/>
    <s v="CALLE PUERTO DE JICAMORACHI"/>
    <n v="0"/>
    <s v="CREEL"/>
    <s v="PÚBLICO"/>
    <x v="0"/>
    <x v="4"/>
    <x v="1"/>
    <x v="0"/>
    <s v="08FZI0002K"/>
    <s v="08FJI0001K"/>
    <s v="08ADG0003E"/>
    <n v="0"/>
    <n v="15"/>
    <n v="9"/>
    <n v="24"/>
    <n v="0"/>
    <n v="0"/>
    <n v="0"/>
    <n v="15"/>
    <n v="9"/>
    <n v="24"/>
    <n v="0"/>
    <n v="0"/>
    <n v="0"/>
    <n v="0"/>
    <n v="3"/>
    <n v="3"/>
    <n v="5"/>
    <n v="4"/>
    <n v="9"/>
    <n v="4"/>
    <n v="6"/>
    <n v="10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8V"/>
    <n v="1"/>
    <s v="CARLOS A CARRILLO"/>
    <n v="12"/>
    <s v="CARICHÍ"/>
    <n v="46"/>
    <s v="SAN JOSĆ‰ BAQUEACHI"/>
    <s v="CALLE SAN JOSE BAQUEACHI"/>
    <n v="0"/>
    <s v="CUAUHTÉMOC"/>
    <s v="PÚBLICO"/>
    <x v="0"/>
    <x v="4"/>
    <x v="1"/>
    <x v="0"/>
    <s v="08FZI0026U"/>
    <s v="08FJI0009C"/>
    <s v="08ADG0010O"/>
    <n v="0"/>
    <n v="10"/>
    <n v="7"/>
    <n v="17"/>
    <n v="0"/>
    <n v="0"/>
    <n v="0"/>
    <n v="10"/>
    <n v="7"/>
    <n v="17"/>
    <n v="0"/>
    <n v="0"/>
    <n v="0"/>
    <n v="1"/>
    <n v="1"/>
    <n v="2"/>
    <n v="2"/>
    <n v="0"/>
    <n v="2"/>
    <n v="8"/>
    <n v="6"/>
    <n v="1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0J"/>
    <n v="1"/>
    <s v="HERMILO HOLGUIN CARO"/>
    <n v="7"/>
    <s v="BALLEZA"/>
    <n v="366"/>
    <s v="BAGUEACHI"/>
    <s v="CALLE CONOCIDO"/>
    <n v="0"/>
    <s v="GUACHOCHI"/>
    <s v="PÚBLICO"/>
    <x v="0"/>
    <x v="4"/>
    <x v="1"/>
    <x v="0"/>
    <s v="08FZI0031F"/>
    <s v="08FJI0003I"/>
    <s v="08ADG0006B"/>
    <n v="0"/>
    <n v="11"/>
    <n v="11"/>
    <n v="22"/>
    <n v="0"/>
    <n v="0"/>
    <n v="0"/>
    <n v="11"/>
    <n v="11"/>
    <n v="22"/>
    <n v="0"/>
    <n v="0"/>
    <n v="0"/>
    <n v="2"/>
    <n v="0"/>
    <n v="2"/>
    <n v="3"/>
    <n v="2"/>
    <n v="5"/>
    <n v="4"/>
    <n v="6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SOLEDAD ANAYA ZOLORZANO"/>
    <n v="27"/>
    <s v="GUACHOCHI"/>
    <n v="1514"/>
    <s v="BACHAMUCHI"/>
    <s v="CALLE CONOCIDO BACHAMUCHI"/>
    <n v="0"/>
    <s v="GUACHOCHI"/>
    <s v="PÚBLICO"/>
    <x v="0"/>
    <x v="4"/>
    <x v="1"/>
    <x v="0"/>
    <s v="08FZI0040N"/>
    <s v="08FJI0008D"/>
    <s v="08ADG0006B"/>
    <n v="0"/>
    <n v="10"/>
    <n v="4"/>
    <n v="14"/>
    <n v="0"/>
    <n v="0"/>
    <n v="0"/>
    <n v="10"/>
    <n v="4"/>
    <n v="14"/>
    <n v="0"/>
    <n v="0"/>
    <n v="0"/>
    <n v="0"/>
    <n v="1"/>
    <n v="1"/>
    <n v="2"/>
    <n v="2"/>
    <n v="4"/>
    <n v="6"/>
    <n v="3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3G"/>
    <n v="1"/>
    <s v="16 DE SEPTIEMBRE"/>
    <n v="27"/>
    <s v="GUACHOCHI"/>
    <n v="1962"/>
    <s v="MURACHARACHI"/>
    <s v="CALLE MURACHARACHI"/>
    <n v="0"/>
    <s v="GUACHOCHI"/>
    <s v="PÚBLICO"/>
    <x v="0"/>
    <x v="4"/>
    <x v="1"/>
    <x v="0"/>
    <s v="08FZI0024W"/>
    <s v="08FJI0008D"/>
    <s v="08ADG0006B"/>
    <n v="0"/>
    <n v="6"/>
    <n v="10"/>
    <n v="16"/>
    <n v="0"/>
    <n v="0"/>
    <n v="0"/>
    <n v="6"/>
    <n v="10"/>
    <n v="16"/>
    <n v="0"/>
    <n v="0"/>
    <n v="0"/>
    <n v="0"/>
    <n v="1"/>
    <n v="1"/>
    <n v="1"/>
    <n v="3"/>
    <n v="4"/>
    <n v="4"/>
    <n v="4"/>
    <n v="8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4F"/>
    <n v="1"/>
    <s v="AGUSTIN MELGAR"/>
    <n v="27"/>
    <s v="GUACHOCHI"/>
    <n v="989"/>
    <s v="LA GLORIA"/>
    <s v="CALLE LA GLORIA"/>
    <n v="0"/>
    <s v="GUACHOCHI"/>
    <s v="PÚBLICO"/>
    <x v="0"/>
    <x v="4"/>
    <x v="1"/>
    <x v="0"/>
    <s v="08FZI0040N"/>
    <s v="08FJI0003I"/>
    <s v="08ADG0006B"/>
    <n v="0"/>
    <n v="10"/>
    <n v="7"/>
    <n v="17"/>
    <n v="0"/>
    <n v="0"/>
    <n v="0"/>
    <n v="10"/>
    <n v="7"/>
    <n v="17"/>
    <n v="0"/>
    <n v="0"/>
    <n v="0"/>
    <n v="0"/>
    <n v="0"/>
    <n v="0"/>
    <n v="5"/>
    <n v="3"/>
    <n v="8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NIĆ‘O TARAHUMARA"/>
    <n v="29"/>
    <s v="GUADALUPE Y CALVO"/>
    <n v="255"/>
    <s v="EL VENADITO"/>
    <s v="CALLE EL VENADITO"/>
    <n v="0"/>
    <s v="GUADALUPE Y CALVO"/>
    <s v="PÚBLICO"/>
    <x v="0"/>
    <x v="4"/>
    <x v="1"/>
    <x v="0"/>
    <s v="08FZI0044J"/>
    <s v="08FJI0004H"/>
    <s v="08ADG0007A"/>
    <n v="0"/>
    <n v="17"/>
    <n v="20"/>
    <n v="37"/>
    <n v="0"/>
    <n v="0"/>
    <n v="0"/>
    <n v="17"/>
    <n v="20"/>
    <n v="37"/>
    <n v="0"/>
    <n v="0"/>
    <n v="0"/>
    <n v="7"/>
    <n v="7"/>
    <n v="14"/>
    <n v="3"/>
    <n v="3"/>
    <n v="6"/>
    <n v="6"/>
    <n v="11"/>
    <n v="17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48B"/>
    <n v="4"/>
    <s v="BENITO JUAREZ"/>
    <n v="29"/>
    <s v="GUADALUPE Y CALVO"/>
    <n v="136"/>
    <s v="NABOGAME"/>
    <s v="CALLE NAVOGAME"/>
    <n v="0"/>
    <s v="GUADALUPE Y CALVO"/>
    <s v="PÚBLICO"/>
    <x v="0"/>
    <x v="4"/>
    <x v="1"/>
    <x v="0"/>
    <s v="08FZI0044J"/>
    <s v="08FJI0004H"/>
    <s v="08ADG0007A"/>
    <n v="0"/>
    <n v="11"/>
    <n v="7"/>
    <n v="18"/>
    <n v="0"/>
    <n v="0"/>
    <n v="0"/>
    <n v="11"/>
    <n v="7"/>
    <n v="18"/>
    <n v="0"/>
    <n v="0"/>
    <n v="0"/>
    <n v="2"/>
    <n v="0"/>
    <n v="2"/>
    <n v="3"/>
    <n v="3"/>
    <n v="6"/>
    <n v="6"/>
    <n v="4"/>
    <n v="1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0Q"/>
    <n v="1"/>
    <s v="24 DE FEBRERO"/>
    <n v="29"/>
    <s v="GUADALUPE Y CALVO"/>
    <n v="113"/>
    <s v="LLANO GRANDE"/>
    <s v="CALLE LLANO GRANDE"/>
    <n v="0"/>
    <s v="GUADALUPE Y CALVO"/>
    <s v="PÚBLICO"/>
    <x v="0"/>
    <x v="4"/>
    <x v="1"/>
    <x v="0"/>
    <s v="08FZI0044J"/>
    <s v="08FJI0004H"/>
    <s v="08ADG0007A"/>
    <n v="0"/>
    <n v="13"/>
    <n v="7"/>
    <n v="20"/>
    <n v="0"/>
    <n v="0"/>
    <n v="0"/>
    <n v="13"/>
    <n v="7"/>
    <n v="20"/>
    <n v="0"/>
    <n v="0"/>
    <n v="0"/>
    <n v="2"/>
    <n v="2"/>
    <n v="4"/>
    <n v="2"/>
    <n v="2"/>
    <n v="4"/>
    <n v="4"/>
    <n v="5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BENITO JUAREZ"/>
    <n v="27"/>
    <s v="GUACHOCHI"/>
    <n v="16"/>
    <s v="BASIHUARE"/>
    <s v="CALLE CONOCIDO"/>
    <n v="0"/>
    <s v="GUACHOCHI"/>
    <s v="PÚBLICO"/>
    <x v="0"/>
    <x v="4"/>
    <x v="1"/>
    <x v="0"/>
    <s v="08FZI0032E"/>
    <s v="08FJI0008D"/>
    <s v="08ADG0006B"/>
    <n v="0"/>
    <n v="13"/>
    <n v="6"/>
    <n v="19"/>
    <n v="0"/>
    <n v="0"/>
    <n v="0"/>
    <n v="13"/>
    <n v="6"/>
    <n v="19"/>
    <n v="0"/>
    <n v="0"/>
    <n v="0"/>
    <n v="1"/>
    <n v="2"/>
    <n v="3"/>
    <n v="4"/>
    <n v="3"/>
    <n v="7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56K"/>
    <n v="1"/>
    <s v="HILARIO ESPINO LOYA"/>
    <n v="27"/>
    <s v="GUACHOCHI"/>
    <n v="47"/>
    <s v="HUIZAROCHI"/>
    <s v="CAMINO SALIDA A SINFOROSA"/>
    <n v="0"/>
    <s v="GUACHOCHI"/>
    <s v="PÚBLICO"/>
    <x v="0"/>
    <x v="4"/>
    <x v="1"/>
    <x v="0"/>
    <s v="08FZI0005H"/>
    <s v="08FJI0003I"/>
    <s v="08ADG0006B"/>
    <n v="0"/>
    <n v="44"/>
    <n v="44"/>
    <n v="88"/>
    <n v="0"/>
    <n v="0"/>
    <n v="0"/>
    <n v="44"/>
    <n v="44"/>
    <n v="88"/>
    <n v="0"/>
    <n v="0"/>
    <n v="0"/>
    <n v="3"/>
    <n v="1"/>
    <n v="4"/>
    <n v="11"/>
    <n v="14"/>
    <n v="25"/>
    <n v="21"/>
    <n v="14"/>
    <n v="35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0"/>
    <n v="0"/>
    <n v="3"/>
    <m/>
    <m/>
    <m/>
    <m/>
    <n v="0"/>
    <n v="0"/>
    <m/>
    <m/>
    <n v="0"/>
    <n v="0"/>
    <n v="0"/>
    <n v="4"/>
    <n v="0"/>
    <n v="3"/>
    <n v="1"/>
    <n v="1"/>
    <n v="1"/>
    <n v="0"/>
    <n v="0"/>
    <n v="0"/>
    <n v="0"/>
    <n v="3"/>
    <n v="5"/>
    <n v="5"/>
    <n v="1"/>
  </r>
  <r>
    <s v="08DCC0158I"/>
    <n v="1"/>
    <s v="JOSESITO AGUIRRE"/>
    <n v="31"/>
    <s v="GUERRERO"/>
    <n v="116"/>
    <s v="SANTA ROSA DE ARISIACHI"/>
    <s v="NINGUNO NINGUNO"/>
    <n v="0"/>
    <s v="CUAUHTÉMOC"/>
    <s v="PÚBLICO"/>
    <x v="0"/>
    <x v="4"/>
    <x v="1"/>
    <x v="0"/>
    <s v="08FZI0041M"/>
    <s v="08FJI0006F"/>
    <s v="08ADG0010O"/>
    <n v="0"/>
    <n v="13"/>
    <n v="19"/>
    <n v="32"/>
    <n v="0"/>
    <n v="0"/>
    <n v="0"/>
    <n v="13"/>
    <n v="19"/>
    <n v="32"/>
    <n v="0"/>
    <n v="0"/>
    <n v="0"/>
    <n v="3"/>
    <n v="7"/>
    <n v="10"/>
    <n v="3"/>
    <n v="7"/>
    <n v="10"/>
    <n v="7"/>
    <n v="5"/>
    <n v="12"/>
    <n v="0"/>
    <n v="0"/>
    <n v="0"/>
    <n v="0"/>
    <n v="0"/>
    <n v="0"/>
    <n v="0"/>
    <n v="0"/>
    <n v="0"/>
    <n v="13"/>
    <n v="19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60X"/>
    <n v="1"/>
    <s v="EMILIANO ZAPATA"/>
    <n v="9"/>
    <s v="BOCOYNA"/>
    <n v="724"/>
    <s v="ROCHIVO"/>
    <s v="CALLE ROCHIVO DE CREEL"/>
    <n v="0"/>
    <s v="CREEL"/>
    <s v="PÚBLICO"/>
    <x v="0"/>
    <x v="4"/>
    <x v="1"/>
    <x v="0"/>
    <s v="08FZI0042L"/>
    <s v="08FJI0002J"/>
    <s v="08ADG0003E"/>
    <n v="0"/>
    <n v="36"/>
    <n v="25"/>
    <n v="61"/>
    <n v="0"/>
    <n v="0"/>
    <n v="0"/>
    <n v="36"/>
    <n v="25"/>
    <n v="61"/>
    <n v="0"/>
    <n v="0"/>
    <n v="0"/>
    <n v="7"/>
    <n v="7"/>
    <n v="14"/>
    <n v="5"/>
    <n v="9"/>
    <n v="14"/>
    <n v="16"/>
    <n v="9"/>
    <n v="25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162V"/>
    <n v="1"/>
    <s v="SEMILLA DE AMOR"/>
    <n v="12"/>
    <s v="CARICHÍ"/>
    <n v="1"/>
    <s v="CARICHĆ¨"/>
    <s v="NINGUNO NINGUNO"/>
    <n v="0"/>
    <s v="CUAUHTÉMOC"/>
    <s v="PÚBLICO"/>
    <x v="0"/>
    <x v="4"/>
    <x v="1"/>
    <x v="0"/>
    <s v="08FZI0026U"/>
    <s v="08FJI0009C"/>
    <m/>
    <n v="0"/>
    <n v="21"/>
    <n v="9"/>
    <n v="30"/>
    <n v="0"/>
    <n v="0"/>
    <n v="0"/>
    <n v="21"/>
    <n v="9"/>
    <n v="30"/>
    <n v="0"/>
    <n v="0"/>
    <n v="0"/>
    <n v="2"/>
    <n v="0"/>
    <n v="2"/>
    <n v="4"/>
    <n v="2"/>
    <n v="6"/>
    <n v="11"/>
    <n v="5"/>
    <n v="16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3U"/>
    <n v="1"/>
    <s v="ROSARIO CASTELLANOS"/>
    <n v="8"/>
    <s v="BATOPILAS DE MANUEL GÓMEZ MORÍN"/>
    <n v="174"/>
    <s v="SAN IGNACIO"/>
    <s v="NINGUNO NINGUNO"/>
    <n v="0"/>
    <s v="CREEL"/>
    <s v="PÚBLICO"/>
    <x v="0"/>
    <x v="4"/>
    <x v="1"/>
    <x v="0"/>
    <s v="08FZI0020Z"/>
    <s v="08FJI0007E"/>
    <s v="08ADG0006B"/>
    <n v="0"/>
    <n v="13"/>
    <n v="13"/>
    <n v="26"/>
    <n v="0"/>
    <n v="0"/>
    <n v="0"/>
    <n v="13"/>
    <n v="13"/>
    <n v="26"/>
    <n v="0"/>
    <n v="0"/>
    <n v="0"/>
    <n v="1"/>
    <n v="2"/>
    <n v="3"/>
    <n v="4"/>
    <n v="1"/>
    <n v="5"/>
    <n v="3"/>
    <n v="10"/>
    <n v="13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4T"/>
    <n v="1"/>
    <s v="ELEUTERIO RODRIGUEZ CALLEJA"/>
    <n v="27"/>
    <s v="GUACHOCHI"/>
    <n v="2773"/>
    <s v="TATAHUICHI"/>
    <s v="NINGUNO NINGUNO"/>
    <n v="0"/>
    <s v="GUACHOCHI"/>
    <s v="PÚBLICO"/>
    <x v="0"/>
    <x v="4"/>
    <x v="1"/>
    <x v="0"/>
    <s v="08FZI0039Y"/>
    <s v="08FJI0008D"/>
    <s v="08ADG0006B"/>
    <n v="0"/>
    <n v="14"/>
    <n v="9"/>
    <n v="23"/>
    <n v="0"/>
    <n v="0"/>
    <n v="0"/>
    <n v="14"/>
    <n v="9"/>
    <n v="23"/>
    <n v="0"/>
    <n v="0"/>
    <n v="0"/>
    <n v="1"/>
    <n v="0"/>
    <n v="1"/>
    <n v="7"/>
    <n v="2"/>
    <n v="9"/>
    <n v="4"/>
    <n v="5"/>
    <n v="9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6R"/>
    <n v="1"/>
    <s v="IGNACIO ALLENDE"/>
    <n v="29"/>
    <s v="GUADALUPE Y CALVO"/>
    <n v="193"/>
    <s v="SAN FRANCISCO"/>
    <s v="NINGUNO NINGUNO"/>
    <n v="0"/>
    <s v="GUADALUPE Y CALVO"/>
    <s v="PÚBLICO"/>
    <x v="0"/>
    <x v="4"/>
    <x v="1"/>
    <x v="0"/>
    <s v="08FZI0044J"/>
    <s v="08FJI0004H"/>
    <s v="08ADG0007A"/>
    <n v="0"/>
    <n v="15"/>
    <n v="8"/>
    <n v="23"/>
    <n v="0"/>
    <n v="0"/>
    <n v="0"/>
    <n v="15"/>
    <n v="8"/>
    <n v="23"/>
    <n v="0"/>
    <n v="0"/>
    <n v="0"/>
    <n v="3"/>
    <n v="3"/>
    <n v="6"/>
    <n v="3"/>
    <n v="3"/>
    <n v="6"/>
    <n v="4"/>
    <n v="2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PATRICIO JARIZ ROSALIO"/>
    <n v="27"/>
    <s v="GUACHOCHI"/>
    <n v="1118"/>
    <s v="HUELEYBO"/>
    <s v="CALLE HUELEYVO"/>
    <n v="0"/>
    <s v="GUACHOCHI"/>
    <s v="PÚBLICO"/>
    <x v="0"/>
    <x v="4"/>
    <x v="1"/>
    <x v="0"/>
    <s v="08FZI0039Y"/>
    <s v="08FJI0008D"/>
    <s v="08ADG0006B"/>
    <n v="0"/>
    <n v="6"/>
    <n v="5"/>
    <n v="11"/>
    <n v="0"/>
    <n v="0"/>
    <n v="0"/>
    <n v="6"/>
    <n v="5"/>
    <n v="11"/>
    <n v="0"/>
    <n v="0"/>
    <n v="0"/>
    <n v="2"/>
    <n v="5"/>
    <n v="7"/>
    <n v="1"/>
    <n v="1"/>
    <n v="2"/>
    <n v="6"/>
    <n v="3"/>
    <n v="9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8P"/>
    <n v="1"/>
    <s v="IGNACIO LEON RUIZ"/>
    <n v="19"/>
    <s v="CHIHUAHUA"/>
    <n v="1"/>
    <s v="CHIHUAHUA"/>
    <s v="CALLE RIO TAMESIS"/>
    <n v="9001"/>
    <s v="CHIHUAHUA"/>
    <s v="PÚBLICO"/>
    <x v="0"/>
    <x v="4"/>
    <x v="1"/>
    <x v="0"/>
    <s v="08FZI0025V"/>
    <s v="08FJI0009C"/>
    <s v="08ADG0046C"/>
    <n v="0"/>
    <n v="19"/>
    <n v="14"/>
    <n v="33"/>
    <n v="0"/>
    <n v="0"/>
    <n v="0"/>
    <n v="19"/>
    <n v="14"/>
    <n v="33"/>
    <n v="0"/>
    <n v="0"/>
    <n v="0"/>
    <n v="2"/>
    <n v="3"/>
    <n v="5"/>
    <n v="8"/>
    <n v="8"/>
    <n v="16"/>
    <n v="7"/>
    <n v="2"/>
    <n v="9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69O"/>
    <n v="1"/>
    <s v="FLORENCIO DIAZ HOLGUIN"/>
    <n v="7"/>
    <s v="BALLEZA"/>
    <n v="88"/>
    <s v="PICHIQUE"/>
    <s v="TERRACERIA TRAMO PICHIQUE CARRETERA 20 GUACHOCHI-BALLEZA"/>
    <n v="0"/>
    <s v="GUACHOCHI"/>
    <s v="PÚBLICO"/>
    <x v="0"/>
    <x v="4"/>
    <x v="1"/>
    <x v="0"/>
    <s v="08FZI0031F"/>
    <s v="08FJI0003I"/>
    <s v="08ADG0006B"/>
    <n v="0"/>
    <n v="21"/>
    <n v="25"/>
    <n v="46"/>
    <n v="0"/>
    <n v="0"/>
    <n v="0"/>
    <n v="21"/>
    <n v="25"/>
    <n v="46"/>
    <n v="0"/>
    <n v="0"/>
    <n v="0"/>
    <n v="1"/>
    <n v="3"/>
    <n v="4"/>
    <n v="3"/>
    <n v="4"/>
    <n v="7"/>
    <n v="16"/>
    <n v="13"/>
    <n v="29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70D"/>
    <n v="1"/>
    <s v="JOSEFA ORTIZ DE DOMINGUEZ"/>
    <n v="8"/>
    <s v="BATOPILAS DE MANUEL GÓMEZ MORÍN"/>
    <n v="51"/>
    <s v="CUCHIVERACHI"/>
    <s v="CALLE CUCHIVERACHI"/>
    <n v="0"/>
    <s v="CREEL"/>
    <s v="PÚBLICO"/>
    <x v="0"/>
    <x v="4"/>
    <x v="1"/>
    <x v="0"/>
    <s v="08FZI0018L"/>
    <s v="08FJI0007E"/>
    <s v="08ADG0006B"/>
    <n v="0"/>
    <n v="9"/>
    <n v="7"/>
    <n v="16"/>
    <n v="0"/>
    <n v="0"/>
    <n v="0"/>
    <n v="9"/>
    <n v="7"/>
    <n v="16"/>
    <n v="0"/>
    <n v="0"/>
    <n v="0"/>
    <n v="2"/>
    <n v="4"/>
    <n v="6"/>
    <n v="3"/>
    <n v="3"/>
    <n v="6"/>
    <n v="4"/>
    <n v="2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4Z"/>
    <n v="1"/>
    <s v="ANTONIO AVITIA MANCINAS"/>
    <n v="51"/>
    <s v="OCAMPO"/>
    <n v="275"/>
    <s v="EL PERIQUITO (EJIDO SANTA EDUVIGES)"/>
    <s v="CALLE EL PERIQUITO (EJIDO SANTA EDUWIGES)"/>
    <n v="0"/>
    <s v="CREEL"/>
    <s v="PÚBLICO"/>
    <x v="0"/>
    <x v="4"/>
    <x v="1"/>
    <x v="0"/>
    <s v="08FZI0041M"/>
    <s v="08FJI0006F"/>
    <s v="08ADG0010O"/>
    <n v="0"/>
    <n v="9"/>
    <n v="8"/>
    <n v="17"/>
    <n v="0"/>
    <n v="0"/>
    <n v="0"/>
    <n v="9"/>
    <n v="8"/>
    <n v="17"/>
    <n v="0"/>
    <n v="0"/>
    <n v="0"/>
    <n v="1"/>
    <n v="2"/>
    <n v="3"/>
    <n v="2"/>
    <n v="4"/>
    <n v="6"/>
    <n v="1"/>
    <n v="2"/>
    <n v="3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5Z"/>
    <n v="1"/>
    <s v="ELVIRA CRUZ BUSTILLOS"/>
    <n v="8"/>
    <s v="BATOPILAS DE MANUEL GÓMEZ MORÍN"/>
    <n v="187"/>
    <s v="SANTA RITA"/>
    <s v="CALLE HUISUCHI"/>
    <n v="0"/>
    <s v="CREEL"/>
    <s v="PÚBLICO"/>
    <x v="0"/>
    <x v="4"/>
    <x v="1"/>
    <x v="0"/>
    <s v="08FZI0019K"/>
    <s v="08FJI0007E"/>
    <s v="08ADG0006B"/>
    <n v="0"/>
    <n v="16"/>
    <n v="10"/>
    <n v="26"/>
    <n v="0"/>
    <n v="0"/>
    <n v="0"/>
    <n v="16"/>
    <n v="10"/>
    <n v="26"/>
    <n v="0"/>
    <n v="0"/>
    <n v="0"/>
    <n v="2"/>
    <n v="2"/>
    <n v="4"/>
    <n v="4"/>
    <n v="5"/>
    <n v="9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SOR JUANA INES DE LA CRUZ"/>
    <n v="7"/>
    <s v="BALLEZA"/>
    <n v="238"/>
    <s v="SAN JUAN DE LOS ITURRALDE"/>
    <s v="CALLE SAN JUAN DE LOS ITURRALDE"/>
    <n v="0"/>
    <s v="GUACHOCHI"/>
    <s v="PÚBLICO"/>
    <x v="0"/>
    <x v="4"/>
    <x v="1"/>
    <x v="0"/>
    <s v="08FZI0036A"/>
    <s v="08FJI0004H"/>
    <s v="08ADG0007A"/>
    <n v="0"/>
    <n v="6"/>
    <n v="9"/>
    <n v="15"/>
    <n v="0"/>
    <n v="0"/>
    <n v="0"/>
    <n v="6"/>
    <n v="9"/>
    <n v="15"/>
    <n v="0"/>
    <n v="0"/>
    <n v="0"/>
    <n v="3"/>
    <n v="1"/>
    <n v="4"/>
    <n v="3"/>
    <n v="1"/>
    <n v="4"/>
    <n v="0"/>
    <n v="4"/>
    <n v="4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7X"/>
    <n v="1"/>
    <s v="PREESCOLAR INDIGENA"/>
    <n v="11"/>
    <s v="CAMARGO"/>
    <n v="1"/>
    <s v="SANTA ROSALĆ¨A DE CAMARGO"/>
    <s v="AVENIDA GONZALEZ ORTEGA"/>
    <n v="3107"/>
    <s v="DELICIAS"/>
    <s v="PÚBLICO"/>
    <x v="0"/>
    <x v="4"/>
    <x v="1"/>
    <x v="0"/>
    <s v="08FZI0034C"/>
    <s v="08FJI0009C"/>
    <m/>
    <n v="0"/>
    <n v="16"/>
    <n v="14"/>
    <n v="30"/>
    <n v="0"/>
    <n v="0"/>
    <n v="0"/>
    <n v="16"/>
    <n v="14"/>
    <n v="30"/>
    <n v="0"/>
    <n v="0"/>
    <n v="0"/>
    <n v="2"/>
    <n v="1"/>
    <n v="3"/>
    <n v="6"/>
    <n v="3"/>
    <n v="9"/>
    <n v="3"/>
    <n v="8"/>
    <n v="11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CC0178W"/>
    <n v="1"/>
    <s v="VENANCIA VIDAL GEN"/>
    <n v="27"/>
    <s v="GUACHOCHI"/>
    <n v="1"/>
    <s v="GUACHOCHI"/>
    <s v="CALLE SERGIO"/>
    <n v="0"/>
    <s v="GUACHOCHI"/>
    <s v="PÚBLICO"/>
    <x v="0"/>
    <x v="4"/>
    <x v="1"/>
    <x v="0"/>
    <s v="08FZI0005H"/>
    <s v="08FJI0003I"/>
    <s v="08ADG0006B"/>
    <n v="0"/>
    <n v="20"/>
    <n v="26"/>
    <n v="46"/>
    <n v="0"/>
    <n v="0"/>
    <n v="0"/>
    <n v="20"/>
    <n v="26"/>
    <n v="46"/>
    <n v="0"/>
    <n v="0"/>
    <n v="0"/>
    <n v="1"/>
    <n v="7"/>
    <n v="8"/>
    <n v="8"/>
    <n v="8"/>
    <n v="16"/>
    <n v="7"/>
    <n v="13"/>
    <n v="20"/>
    <n v="0"/>
    <n v="0"/>
    <n v="0"/>
    <n v="0"/>
    <n v="0"/>
    <n v="0"/>
    <n v="0"/>
    <n v="0"/>
    <n v="0"/>
    <n v="16"/>
    <n v="28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84G"/>
    <n v="1"/>
    <s v="MA.JESUS SOLANO FERNANDEZ"/>
    <n v="17"/>
    <s v="CUAUHTÉMOC"/>
    <n v="1"/>
    <s v="CUAUHTĆ‰MOC"/>
    <s v="CALLE 32"/>
    <n v="3080"/>
    <s v="CUAUHTÉMOC"/>
    <s v="PÚBLICO"/>
    <x v="0"/>
    <x v="4"/>
    <x v="1"/>
    <x v="0"/>
    <s v="08FZI0038Z"/>
    <s v="08FJI0009C"/>
    <s v="08ADG0010O"/>
    <n v="0"/>
    <n v="22"/>
    <n v="13"/>
    <n v="35"/>
    <n v="0"/>
    <n v="0"/>
    <n v="0"/>
    <n v="22"/>
    <n v="13"/>
    <n v="35"/>
    <n v="0"/>
    <n v="0"/>
    <n v="0"/>
    <n v="1"/>
    <n v="2"/>
    <n v="3"/>
    <n v="7"/>
    <n v="7"/>
    <n v="14"/>
    <n v="12"/>
    <n v="10"/>
    <n v="22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5F"/>
    <n v="1"/>
    <s v="LIBRADO LOPEZ CRUZ"/>
    <n v="27"/>
    <s v="GUACHOCHI"/>
    <n v="91"/>
    <s v="CHOGUITA"/>
    <s v="CALLE CONOCIDO"/>
    <n v="0"/>
    <s v="GUACHOCHI"/>
    <s v="PÚBLICO"/>
    <x v="0"/>
    <x v="4"/>
    <x v="1"/>
    <x v="0"/>
    <s v="08FZI0033D"/>
    <s v="08FJI0008D"/>
    <s v="08ADG0006B"/>
    <n v="0"/>
    <n v="11"/>
    <n v="9"/>
    <n v="20"/>
    <n v="0"/>
    <n v="0"/>
    <n v="0"/>
    <n v="11"/>
    <n v="9"/>
    <n v="20"/>
    <n v="0"/>
    <n v="0"/>
    <n v="0"/>
    <n v="5"/>
    <n v="3"/>
    <n v="8"/>
    <n v="1"/>
    <n v="2"/>
    <n v="3"/>
    <n v="6"/>
    <n v="0"/>
    <n v="6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87D"/>
    <n v="1"/>
    <s v="JOSEFA ORTIZ DE DOMINGUEZ"/>
    <n v="65"/>
    <s v="URIQUE"/>
    <n v="28"/>
    <s v="HUICORACHI"/>
    <s v="CALLE HUICORACHI"/>
    <n v="0"/>
    <s v="CREEL"/>
    <s v="PÚBLICO"/>
    <x v="0"/>
    <x v="4"/>
    <x v="1"/>
    <x v="0"/>
    <s v="08FZI0043K"/>
    <s v="08FJI0005G"/>
    <s v="08ADG0003E"/>
    <n v="0"/>
    <n v="6"/>
    <n v="7"/>
    <n v="13"/>
    <n v="0"/>
    <n v="0"/>
    <n v="0"/>
    <n v="6"/>
    <n v="7"/>
    <n v="13"/>
    <n v="0"/>
    <n v="0"/>
    <n v="0"/>
    <n v="2"/>
    <n v="0"/>
    <n v="2"/>
    <n v="2"/>
    <n v="3"/>
    <n v="5"/>
    <n v="4"/>
    <n v="2"/>
    <n v="6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8C"/>
    <n v="1"/>
    <s v="ELVIRA CRUZ BUSTILLOS"/>
    <n v="19"/>
    <s v="CHIHUAHUA"/>
    <n v="1"/>
    <s v="CHIHUAHUA"/>
    <s v="CALLE GUADALUPE JUAREZ"/>
    <n v="0"/>
    <s v="CHIHUAHUA"/>
    <s v="PÚBLICO"/>
    <x v="0"/>
    <x v="4"/>
    <x v="1"/>
    <x v="0"/>
    <s v="08FZI0025V"/>
    <s v="08FJI0009C"/>
    <s v="08ADG0046C"/>
    <n v="0"/>
    <n v="31"/>
    <n v="20"/>
    <n v="51"/>
    <n v="0"/>
    <n v="0"/>
    <n v="0"/>
    <n v="31"/>
    <n v="20"/>
    <n v="51"/>
    <n v="0"/>
    <n v="0"/>
    <n v="0"/>
    <n v="3"/>
    <n v="2"/>
    <n v="5"/>
    <n v="16"/>
    <n v="6"/>
    <n v="22"/>
    <n v="14"/>
    <n v="10"/>
    <n v="24"/>
    <n v="0"/>
    <n v="0"/>
    <n v="0"/>
    <n v="0"/>
    <n v="0"/>
    <n v="0"/>
    <n v="0"/>
    <n v="0"/>
    <n v="0"/>
    <n v="33"/>
    <n v="18"/>
    <n v="51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DCC0189B"/>
    <n v="1"/>
    <s v="ESTEFANIA CASTAĆ‘EDA"/>
    <n v="27"/>
    <s v="GUACHOCHI"/>
    <n v="385"/>
    <s v="LA GUITARRA (LA GUITARRILLA)"/>
    <s v="CALLE LA GUITARRA (LA GUITARRILLA)"/>
    <n v="0"/>
    <s v="GUACHOCHI"/>
    <s v="PÚBLICO"/>
    <x v="0"/>
    <x v="4"/>
    <x v="1"/>
    <x v="0"/>
    <s v="08FZI0039Y"/>
    <s v="08FJI0008D"/>
    <s v="08ADG0006B"/>
    <n v="0"/>
    <n v="7"/>
    <n v="9"/>
    <n v="16"/>
    <n v="0"/>
    <n v="0"/>
    <n v="0"/>
    <n v="7"/>
    <n v="9"/>
    <n v="16"/>
    <n v="0"/>
    <n v="0"/>
    <n v="0"/>
    <n v="2"/>
    <n v="2"/>
    <n v="4"/>
    <n v="2"/>
    <n v="5"/>
    <n v="7"/>
    <n v="1"/>
    <n v="5"/>
    <n v="6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0R"/>
    <n v="1"/>
    <s v="ELVIRA CRUZ BUSTILLOS"/>
    <n v="27"/>
    <s v="GUACHOCHI"/>
    <n v="87"/>
    <s v="TURUCEACHI"/>
    <s v="CALLE TURUCEACHI"/>
    <n v="0"/>
    <s v="GUACHOCHI"/>
    <s v="PÚBLICO"/>
    <x v="0"/>
    <x v="4"/>
    <x v="1"/>
    <x v="0"/>
    <s v="08FZI0005H"/>
    <s v="08FJI0003I"/>
    <s v="08ADG0006B"/>
    <n v="0"/>
    <n v="12"/>
    <n v="8"/>
    <n v="20"/>
    <n v="0"/>
    <n v="0"/>
    <n v="0"/>
    <n v="12"/>
    <n v="8"/>
    <n v="20"/>
    <n v="0"/>
    <n v="0"/>
    <n v="0"/>
    <n v="3"/>
    <n v="4"/>
    <n v="7"/>
    <n v="5"/>
    <n v="1"/>
    <n v="6"/>
    <n v="4"/>
    <n v="4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1Q"/>
    <n v="1"/>
    <s v="REYNALDO BALCAZAR PEREZ"/>
    <n v="27"/>
    <s v="GUACHOCHI"/>
    <n v="841"/>
    <s v="YAHUIRACHI"/>
    <s v="NINGUNO NINGUNO"/>
    <n v="0"/>
    <s v="GUACHOCHI"/>
    <s v="PÚBLICO"/>
    <x v="0"/>
    <x v="4"/>
    <x v="1"/>
    <x v="0"/>
    <s v="08FZI0042L"/>
    <s v="08FJI0002J"/>
    <s v="08ADG0003E"/>
    <n v="0"/>
    <n v="12"/>
    <n v="16"/>
    <n v="28"/>
    <n v="0"/>
    <n v="0"/>
    <n v="0"/>
    <n v="12"/>
    <n v="16"/>
    <n v="28"/>
    <n v="0"/>
    <n v="0"/>
    <n v="0"/>
    <n v="0"/>
    <n v="3"/>
    <n v="3"/>
    <n v="1"/>
    <n v="6"/>
    <n v="7"/>
    <n v="2"/>
    <n v="4"/>
    <n v="6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2P"/>
    <n v="1"/>
    <s v="P. CARLOS DIAZ INFANTE LARIOS"/>
    <n v="19"/>
    <s v="CHIHUAHUA"/>
    <n v="301"/>
    <s v="SIERRA AZUL (LA COLORADA)"/>
    <s v="CALLE SIERRA AZUL"/>
    <n v="0"/>
    <s v="CHIHUAHUA"/>
    <s v="PÚBLICO"/>
    <x v="0"/>
    <x v="4"/>
    <x v="1"/>
    <x v="0"/>
    <s v="08FZI0025V"/>
    <s v="08FJI0009C"/>
    <s v="08ADG0046C"/>
    <n v="0"/>
    <n v="15"/>
    <n v="12"/>
    <n v="27"/>
    <n v="0"/>
    <n v="0"/>
    <n v="0"/>
    <n v="15"/>
    <n v="12"/>
    <n v="27"/>
    <n v="0"/>
    <n v="0"/>
    <n v="0"/>
    <n v="3"/>
    <n v="8"/>
    <n v="11"/>
    <n v="6"/>
    <n v="2"/>
    <n v="8"/>
    <n v="6"/>
    <n v="5"/>
    <n v="11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93O"/>
    <n v="1"/>
    <s v="SIMON BOLIVAR"/>
    <n v="7"/>
    <s v="BALLEZA"/>
    <n v="94"/>
    <s v="EJIDO LA PINTA"/>
    <s v="CALLE LA PINTA"/>
    <n v="0"/>
    <s v="GUACHOCHI"/>
    <s v="PÚBLICO"/>
    <x v="0"/>
    <x v="4"/>
    <x v="1"/>
    <x v="0"/>
    <s v="08FZI0011S"/>
    <s v="08FJI0004H"/>
    <s v="08ADG0007A"/>
    <n v="0"/>
    <n v="7"/>
    <n v="10"/>
    <n v="17"/>
    <n v="0"/>
    <n v="0"/>
    <n v="0"/>
    <n v="7"/>
    <n v="10"/>
    <n v="17"/>
    <n v="0"/>
    <n v="0"/>
    <n v="0"/>
    <n v="0"/>
    <n v="2"/>
    <n v="2"/>
    <n v="2"/>
    <n v="0"/>
    <n v="2"/>
    <n v="5"/>
    <n v="5"/>
    <n v="1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5M"/>
    <n v="1"/>
    <s v="LUZ CORONADO ALVAREZ"/>
    <n v="31"/>
    <s v="GUERRERO"/>
    <n v="128"/>
    <s v="TOMOCHI"/>
    <s v="CALLE ASERRADERO"/>
    <n v="0"/>
    <s v="CUAUHTÉMOC"/>
    <s v="PÚBLICO"/>
    <x v="0"/>
    <x v="4"/>
    <x v="1"/>
    <x v="0"/>
    <s v="08FZI0041M"/>
    <s v="08FJI0006F"/>
    <s v="08ADG0010O"/>
    <n v="0"/>
    <n v="46"/>
    <n v="38"/>
    <n v="84"/>
    <n v="0"/>
    <n v="0"/>
    <n v="0"/>
    <n v="46"/>
    <n v="38"/>
    <n v="84"/>
    <n v="0"/>
    <n v="0"/>
    <n v="0"/>
    <n v="8"/>
    <n v="11"/>
    <n v="19"/>
    <n v="18"/>
    <n v="12"/>
    <n v="30"/>
    <n v="16"/>
    <n v="13"/>
    <n v="29"/>
    <n v="0"/>
    <n v="0"/>
    <n v="0"/>
    <n v="0"/>
    <n v="0"/>
    <n v="0"/>
    <n v="0"/>
    <n v="0"/>
    <n v="0"/>
    <n v="42"/>
    <n v="36"/>
    <n v="78"/>
    <n v="1"/>
    <n v="1"/>
    <n v="2"/>
    <n v="0"/>
    <n v="0"/>
    <n v="0"/>
    <n v="0"/>
    <n v="4"/>
    <n v="0"/>
    <n v="1"/>
    <n v="0"/>
    <n v="0"/>
    <n v="0"/>
    <n v="0"/>
    <n v="0"/>
    <n v="0"/>
    <n v="0"/>
    <n v="0"/>
    <n v="0"/>
    <n v="3"/>
    <m/>
    <m/>
    <m/>
    <m/>
    <n v="0"/>
    <n v="0"/>
    <m/>
    <m/>
    <n v="0"/>
    <n v="1"/>
    <n v="0"/>
    <n v="5"/>
    <n v="0"/>
    <n v="4"/>
    <n v="1"/>
    <n v="1"/>
    <n v="2"/>
    <n v="0"/>
    <n v="0"/>
    <n v="0"/>
    <n v="0"/>
    <n v="4"/>
    <n v="5"/>
    <n v="4"/>
    <n v="1"/>
  </r>
  <r>
    <s v="08DCC0197K"/>
    <n v="1"/>
    <s v="SAMUEL DIAZ HOLGUIN"/>
    <n v="7"/>
    <s v="BALLEZA"/>
    <n v="55"/>
    <s v="RANCHERĆ¨A GUACHAMOACHI"/>
    <s v="NINGUNO NINGUNO"/>
    <n v="0"/>
    <s v="GUACHOCHI"/>
    <s v="PÚBLICO"/>
    <x v="0"/>
    <x v="4"/>
    <x v="1"/>
    <x v="0"/>
    <s v="08FZI0007F"/>
    <s v="08FJI0003I"/>
    <s v="08ADG0006B"/>
    <n v="0"/>
    <n v="7"/>
    <n v="11"/>
    <n v="18"/>
    <n v="0"/>
    <n v="0"/>
    <n v="0"/>
    <n v="7"/>
    <n v="11"/>
    <n v="18"/>
    <n v="0"/>
    <n v="0"/>
    <n v="0"/>
    <n v="1"/>
    <n v="3"/>
    <n v="4"/>
    <n v="4"/>
    <n v="2"/>
    <n v="6"/>
    <n v="4"/>
    <n v="3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8J"/>
    <n v="1"/>
    <s v="RAMON LOPEZ BATISTA"/>
    <n v="27"/>
    <s v="GUACHOCHI"/>
    <n v="453"/>
    <s v="HUILLORARE"/>
    <s v="CALLE HUILLORARE"/>
    <n v="0"/>
    <s v="GUACHOCHI"/>
    <s v="PÚBLICO"/>
    <x v="0"/>
    <x v="4"/>
    <x v="1"/>
    <x v="0"/>
    <s v="08FZI0040N"/>
    <s v="08FJI0003I"/>
    <s v="08ADG0006B"/>
    <n v="0"/>
    <n v="18"/>
    <n v="11"/>
    <n v="29"/>
    <n v="0"/>
    <n v="0"/>
    <n v="0"/>
    <n v="18"/>
    <n v="11"/>
    <n v="29"/>
    <n v="0"/>
    <n v="0"/>
    <n v="0"/>
    <n v="3"/>
    <n v="5"/>
    <n v="8"/>
    <n v="5"/>
    <n v="5"/>
    <n v="10"/>
    <n v="7"/>
    <n v="3"/>
    <n v="10"/>
    <n v="0"/>
    <n v="0"/>
    <n v="0"/>
    <n v="0"/>
    <n v="0"/>
    <n v="0"/>
    <n v="0"/>
    <n v="0"/>
    <n v="0"/>
    <n v="15"/>
    <n v="13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9I"/>
    <n v="1"/>
    <s v="IGNACIO ZARAGOZA"/>
    <n v="46"/>
    <s v="MORELOS"/>
    <n v="1"/>
    <s v="MORELOS"/>
    <s v="NINGUNO NINGUNO"/>
    <n v="0"/>
    <s v="GUACHOCHI"/>
    <s v="PÚBLICO"/>
    <x v="0"/>
    <x v="4"/>
    <x v="1"/>
    <x v="0"/>
    <s v="08FZI0040N"/>
    <s v="08FJI0003I"/>
    <s v="08ADG0006B"/>
    <n v="0"/>
    <n v="26"/>
    <n v="33"/>
    <n v="59"/>
    <n v="0"/>
    <n v="0"/>
    <n v="0"/>
    <n v="26"/>
    <n v="33"/>
    <n v="59"/>
    <n v="0"/>
    <n v="0"/>
    <n v="0"/>
    <n v="5"/>
    <n v="2"/>
    <n v="7"/>
    <n v="5"/>
    <n v="8"/>
    <n v="13"/>
    <n v="9"/>
    <n v="13"/>
    <n v="22"/>
    <n v="0"/>
    <n v="0"/>
    <n v="0"/>
    <n v="0"/>
    <n v="0"/>
    <n v="0"/>
    <n v="0"/>
    <n v="0"/>
    <n v="0"/>
    <n v="19"/>
    <n v="23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3E"/>
    <n v="1"/>
    <s v="SOPOLI"/>
    <n v="12"/>
    <s v="CARICHÍ"/>
    <n v="38"/>
    <s v="NARĆRACHI"/>
    <s v="NINGUNO NINGUNO"/>
    <n v="0"/>
    <s v="CUAUHTÉMOC"/>
    <s v="PÚBLICO"/>
    <x v="0"/>
    <x v="4"/>
    <x v="1"/>
    <x v="0"/>
    <s v="08FZI0026U"/>
    <s v="08FJI0009C"/>
    <s v="08ADG0010O"/>
    <n v="0"/>
    <n v="12"/>
    <n v="8"/>
    <n v="20"/>
    <n v="0"/>
    <n v="0"/>
    <n v="0"/>
    <n v="12"/>
    <n v="8"/>
    <n v="20"/>
    <n v="0"/>
    <n v="0"/>
    <n v="0"/>
    <n v="0"/>
    <n v="2"/>
    <n v="2"/>
    <n v="5"/>
    <n v="4"/>
    <n v="9"/>
    <n v="7"/>
    <n v="5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4D"/>
    <n v="1"/>
    <s v="MARIA MONTESSORI"/>
    <n v="27"/>
    <s v="GUACHOCHI"/>
    <n v="927"/>
    <s v="RANCHERĆ¨A NANAYAHUACHI"/>
    <s v="CALLE RANCHERIA NANAYAHUACHI"/>
    <n v="0"/>
    <s v="GUACHOCHI"/>
    <s v="PÚBLICO"/>
    <x v="0"/>
    <x v="4"/>
    <x v="1"/>
    <x v="0"/>
    <s v="08FZI0024W"/>
    <s v="08FJI0008D"/>
    <s v="08ADG0006B"/>
    <n v="0"/>
    <n v="10"/>
    <n v="9"/>
    <n v="19"/>
    <n v="0"/>
    <n v="0"/>
    <n v="0"/>
    <n v="10"/>
    <n v="9"/>
    <n v="19"/>
    <n v="0"/>
    <n v="0"/>
    <n v="0"/>
    <n v="0"/>
    <n v="0"/>
    <n v="0"/>
    <n v="6"/>
    <n v="5"/>
    <n v="11"/>
    <n v="3"/>
    <n v="5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9Z"/>
    <n v="1"/>
    <s v="CENTRO DE CASTELLANIZACION"/>
    <n v="65"/>
    <s v="URIQUE"/>
    <n v="939"/>
    <s v="SAN JOSĆ‰ DEL PINAL"/>
    <s v="CALLE SAN JOSE DEL PINAL"/>
    <n v="0"/>
    <s v="CREEL"/>
    <s v="PÚBLICO"/>
    <x v="0"/>
    <x v="4"/>
    <x v="1"/>
    <x v="0"/>
    <s v="08FZI0043K"/>
    <s v="08FJI0005G"/>
    <s v="08ADG0003E"/>
    <n v="0"/>
    <n v="15"/>
    <n v="6"/>
    <n v="21"/>
    <n v="0"/>
    <n v="0"/>
    <n v="0"/>
    <n v="15"/>
    <n v="6"/>
    <n v="21"/>
    <n v="0"/>
    <n v="0"/>
    <n v="0"/>
    <n v="2"/>
    <n v="0"/>
    <n v="2"/>
    <n v="7"/>
    <n v="1"/>
    <n v="8"/>
    <n v="4"/>
    <n v="2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1N"/>
    <n v="1"/>
    <s v="MARIANO IRIGOYEN"/>
    <n v="27"/>
    <s v="GUACHOCHI"/>
    <n v="565"/>
    <s v="ROJACHIQUE"/>
    <s v="CAMINO ROCHEACHI ROJACHIQUE"/>
    <n v="0"/>
    <s v="GUACHOCHI"/>
    <s v="PÚBLICO"/>
    <x v="0"/>
    <x v="4"/>
    <x v="1"/>
    <x v="0"/>
    <s v="08FZI0040N"/>
    <s v="08FJI0008D"/>
    <s v="08ADG0006B"/>
    <n v="0"/>
    <n v="7"/>
    <n v="8"/>
    <n v="15"/>
    <n v="0"/>
    <n v="0"/>
    <n v="0"/>
    <n v="7"/>
    <n v="8"/>
    <n v="15"/>
    <n v="0"/>
    <n v="0"/>
    <n v="0"/>
    <n v="0"/>
    <n v="6"/>
    <n v="6"/>
    <n v="2"/>
    <n v="2"/>
    <n v="4"/>
    <n v="4"/>
    <n v="5"/>
    <n v="9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2M"/>
    <n v="1"/>
    <s v="FRANCISCO GABILONDO SOLER"/>
    <n v="32"/>
    <s v="HIDALGO DEL PARRAL"/>
    <n v="1"/>
    <s v="HIDALGO DEL PARRAL"/>
    <s v="CALLE CARRETERA VIA CORTA A CHIHUAHUA KILOMETRO 4"/>
    <n v="0"/>
    <s v="HIDALGO DEL PARRAL"/>
    <s v="PÚBLICO"/>
    <x v="0"/>
    <x v="4"/>
    <x v="1"/>
    <x v="0"/>
    <s v="08FZI0034C"/>
    <s v="08FJI0009C"/>
    <s v="08ADG0004D"/>
    <n v="0"/>
    <n v="20"/>
    <n v="16"/>
    <n v="36"/>
    <n v="0"/>
    <n v="0"/>
    <n v="0"/>
    <n v="20"/>
    <n v="16"/>
    <n v="36"/>
    <n v="0"/>
    <n v="0"/>
    <n v="0"/>
    <n v="2"/>
    <n v="5"/>
    <n v="7"/>
    <n v="9"/>
    <n v="6"/>
    <n v="15"/>
    <n v="6"/>
    <n v="2"/>
    <n v="8"/>
    <n v="0"/>
    <n v="0"/>
    <n v="0"/>
    <n v="0"/>
    <n v="0"/>
    <n v="0"/>
    <n v="0"/>
    <n v="0"/>
    <n v="0"/>
    <n v="17"/>
    <n v="13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213L"/>
    <n v="1"/>
    <s v="LUCIANO AMADOR"/>
    <n v="65"/>
    <s v="URIQUE"/>
    <n v="1877"/>
    <s v="CORAREACHI"/>
    <s v="CALLE CORAREACHI"/>
    <n v="0"/>
    <s v="CREEL"/>
    <s v="PÚBLICO"/>
    <x v="0"/>
    <x v="4"/>
    <x v="1"/>
    <x v="0"/>
    <s v="08FZI0022Y"/>
    <s v="08FJI0008D"/>
    <s v="08ADG0006B"/>
    <n v="0"/>
    <n v="18"/>
    <n v="33"/>
    <n v="51"/>
    <n v="0"/>
    <n v="0"/>
    <n v="0"/>
    <n v="18"/>
    <n v="33"/>
    <n v="51"/>
    <n v="0"/>
    <n v="0"/>
    <n v="0"/>
    <n v="7"/>
    <n v="7"/>
    <n v="14"/>
    <n v="11"/>
    <n v="9"/>
    <n v="20"/>
    <n v="2"/>
    <n v="13"/>
    <n v="15"/>
    <n v="0"/>
    <n v="0"/>
    <n v="0"/>
    <n v="0"/>
    <n v="0"/>
    <n v="0"/>
    <n v="0"/>
    <n v="0"/>
    <n v="0"/>
    <n v="20"/>
    <n v="29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15J"/>
    <n v="1"/>
    <s v="CENTRO DE CASTELLANIZACION"/>
    <n v="7"/>
    <s v="BALLEZA"/>
    <n v="305"/>
    <s v="TĆ“NACHI"/>
    <s v="CALLE TONACHI"/>
    <n v="0"/>
    <s v="GUACHOCHI"/>
    <s v="PÚBLICO"/>
    <x v="0"/>
    <x v="4"/>
    <x v="1"/>
    <x v="0"/>
    <s v="08FZI0031F"/>
    <s v="08FJI0003I"/>
    <s v="08ADG0006B"/>
    <n v="0"/>
    <n v="13"/>
    <n v="11"/>
    <n v="24"/>
    <n v="0"/>
    <n v="0"/>
    <n v="0"/>
    <n v="13"/>
    <n v="11"/>
    <n v="24"/>
    <n v="0"/>
    <n v="0"/>
    <n v="0"/>
    <n v="0"/>
    <n v="1"/>
    <n v="1"/>
    <n v="2"/>
    <n v="0"/>
    <n v="2"/>
    <n v="5"/>
    <n v="5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16I"/>
    <n v="1"/>
    <s v="JOSE VASCONCELOS"/>
    <n v="7"/>
    <s v="BALLEZA"/>
    <n v="246"/>
    <s v="EL PALOMO"/>
    <s v="CALLE EL PALOMO"/>
    <n v="0"/>
    <s v="GUACHOCHI"/>
    <s v="PÚBLICO"/>
    <x v="0"/>
    <x v="4"/>
    <x v="1"/>
    <x v="0"/>
    <s v="08FZI0036A"/>
    <s v="08FJI0004H"/>
    <s v="08ADG0007A"/>
    <n v="0"/>
    <n v="9"/>
    <n v="8"/>
    <n v="17"/>
    <n v="0"/>
    <n v="0"/>
    <n v="0"/>
    <n v="9"/>
    <n v="8"/>
    <n v="17"/>
    <n v="0"/>
    <n v="0"/>
    <n v="0"/>
    <n v="3"/>
    <n v="3"/>
    <n v="6"/>
    <n v="2"/>
    <n v="6"/>
    <n v="8"/>
    <n v="1"/>
    <n v="3"/>
    <n v="4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FRIDA KAHLO"/>
    <n v="8"/>
    <s v="BATOPILAS DE MANUEL GÓMEZ MORÍN"/>
    <n v="49"/>
    <s v="COYACHIQUE"/>
    <s v="CALLE COYACHIQUE"/>
    <n v="0"/>
    <s v="CREEL"/>
    <s v="PÚBLICO"/>
    <x v="0"/>
    <x v="4"/>
    <x v="1"/>
    <x v="0"/>
    <s v="08FZI0019K"/>
    <s v="08FJI0007E"/>
    <s v="08ADG0006B"/>
    <n v="0"/>
    <n v="10"/>
    <n v="11"/>
    <n v="21"/>
    <n v="0"/>
    <n v="0"/>
    <n v="0"/>
    <n v="10"/>
    <n v="11"/>
    <n v="21"/>
    <n v="0"/>
    <n v="0"/>
    <n v="0"/>
    <n v="1"/>
    <n v="1"/>
    <n v="2"/>
    <n v="3"/>
    <n v="4"/>
    <n v="7"/>
    <n v="4"/>
    <n v="4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JOSE MARIA MORELOS"/>
    <n v="9"/>
    <s v="BOCOYNA"/>
    <n v="192"/>
    <s v="TALLARACHI"/>
    <s v="CALLE TAYARICHI"/>
    <n v="0"/>
    <s v="CREEL"/>
    <s v="PÚBLICO"/>
    <x v="0"/>
    <x v="4"/>
    <x v="1"/>
    <x v="0"/>
    <s v="08FZI0042L"/>
    <s v="08FJI0002J"/>
    <s v="08ADG0003E"/>
    <n v="0"/>
    <n v="9"/>
    <n v="9"/>
    <n v="18"/>
    <n v="0"/>
    <n v="0"/>
    <n v="0"/>
    <n v="9"/>
    <n v="9"/>
    <n v="18"/>
    <n v="0"/>
    <n v="0"/>
    <n v="0"/>
    <n v="0"/>
    <n v="1"/>
    <n v="1"/>
    <n v="1"/>
    <n v="2"/>
    <n v="3"/>
    <n v="4"/>
    <n v="3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2T"/>
    <n v="1"/>
    <s v="CENTRO DE CASTELLANIZACION"/>
    <n v="29"/>
    <s v="GUADALUPE Y CALVO"/>
    <n v="223"/>
    <s v="ZAPE CHICO"/>
    <s v="CALLE ZAPE CHICO"/>
    <n v="0"/>
    <s v="GUADALUPE Y CALVO"/>
    <s v="PÚBLICO"/>
    <x v="0"/>
    <x v="4"/>
    <x v="1"/>
    <x v="0"/>
    <s v="08FZI0044J"/>
    <s v="08FJI0004H"/>
    <s v="08ADG0007A"/>
    <n v="0"/>
    <n v="10"/>
    <n v="9"/>
    <n v="19"/>
    <n v="0"/>
    <n v="0"/>
    <n v="0"/>
    <n v="10"/>
    <n v="9"/>
    <n v="19"/>
    <n v="0"/>
    <n v="0"/>
    <n v="0"/>
    <n v="3"/>
    <n v="1"/>
    <n v="4"/>
    <n v="4"/>
    <n v="3"/>
    <n v="7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23S"/>
    <n v="1"/>
    <s v="BERTHA CHAVEZ GOMEZ"/>
    <n v="65"/>
    <s v="URIQUE"/>
    <n v="12"/>
    <s v="CEROCAHUI"/>
    <s v="CALLE CONOCIDO"/>
    <n v="0"/>
    <s v="CREEL"/>
    <s v="PÚBLICO"/>
    <x v="0"/>
    <x v="4"/>
    <x v="1"/>
    <x v="0"/>
    <s v="08FZI0043K"/>
    <s v="08FJI0005G"/>
    <s v="08ADG0003E"/>
    <n v="0"/>
    <n v="9"/>
    <n v="8"/>
    <n v="17"/>
    <n v="0"/>
    <n v="0"/>
    <n v="0"/>
    <n v="9"/>
    <n v="8"/>
    <n v="17"/>
    <n v="0"/>
    <n v="0"/>
    <n v="0"/>
    <n v="4"/>
    <n v="1"/>
    <n v="5"/>
    <n v="3"/>
    <n v="5"/>
    <n v="8"/>
    <n v="4"/>
    <n v="3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GUADALUPE VICTORIA"/>
    <n v="65"/>
    <s v="URIQUE"/>
    <n v="724"/>
    <s v="POROCHI"/>
    <s v="CALLE POROCHI"/>
    <n v="0"/>
    <s v="CREEL"/>
    <s v="PÚBLICO"/>
    <x v="0"/>
    <x v="4"/>
    <x v="1"/>
    <x v="0"/>
    <s v="08FZI0043K"/>
    <s v="08FJI0005G"/>
    <s v="08ADG0003E"/>
    <n v="0"/>
    <n v="10"/>
    <n v="10"/>
    <n v="20"/>
    <n v="0"/>
    <n v="0"/>
    <n v="0"/>
    <n v="10"/>
    <n v="10"/>
    <n v="20"/>
    <n v="0"/>
    <n v="0"/>
    <n v="0"/>
    <n v="3"/>
    <n v="2"/>
    <n v="5"/>
    <n v="4"/>
    <n v="1"/>
    <n v="5"/>
    <n v="3"/>
    <n v="4"/>
    <n v="7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5Q"/>
    <n v="1"/>
    <s v="MATILDE PALMA PALMA"/>
    <n v="66"/>
    <s v="URUACHI"/>
    <n v="92"/>
    <s v="GUACHEACHI"/>
    <s v="CALLE GUACHEACHI"/>
    <n v="0"/>
    <s v="CREEL"/>
    <s v="PÚBLICO"/>
    <x v="0"/>
    <x v="4"/>
    <x v="1"/>
    <x v="0"/>
    <s v="08FZI0002K"/>
    <s v="08FJI0001K"/>
    <s v="08ADG0003E"/>
    <n v="0"/>
    <n v="12"/>
    <n v="12"/>
    <n v="24"/>
    <n v="0"/>
    <n v="0"/>
    <n v="0"/>
    <n v="12"/>
    <n v="12"/>
    <n v="24"/>
    <n v="0"/>
    <n v="0"/>
    <n v="0"/>
    <n v="0"/>
    <n v="1"/>
    <n v="1"/>
    <n v="3"/>
    <n v="1"/>
    <n v="4"/>
    <n v="5"/>
    <n v="6"/>
    <n v="11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6P"/>
    <n v="1"/>
    <s v="SEWA SEWARAME"/>
    <n v="37"/>
    <s v="JUÁREZ"/>
    <n v="1"/>
    <s v="JUĆREZ"/>
    <s v="RETORNO DE CREEL"/>
    <n v="0"/>
    <s v="JUÁREZ"/>
    <s v="PÚBLICO"/>
    <x v="0"/>
    <x v="4"/>
    <x v="1"/>
    <x v="0"/>
    <s v="08FZI0025V"/>
    <s v="08FJI0009C"/>
    <s v="08ADG0005C"/>
    <n v="0"/>
    <n v="20"/>
    <n v="28"/>
    <n v="48"/>
    <n v="0"/>
    <n v="0"/>
    <n v="0"/>
    <n v="20"/>
    <n v="28"/>
    <n v="48"/>
    <n v="0"/>
    <n v="0"/>
    <n v="0"/>
    <n v="4"/>
    <n v="1"/>
    <n v="5"/>
    <n v="4"/>
    <n v="5"/>
    <n v="9"/>
    <n v="7"/>
    <n v="15"/>
    <n v="22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4"/>
    <n v="4"/>
    <n v="1"/>
  </r>
  <r>
    <s v="08DCC0227O"/>
    <n v="1"/>
    <s v="RUBEN DARIO"/>
    <n v="9"/>
    <s v="BOCOYNA"/>
    <n v="258"/>
    <s v="LOS OJITOS"/>
    <s v="CALLE LOS OJITOS"/>
    <n v="0"/>
    <s v="CREEL"/>
    <s v="PÚBLICO"/>
    <x v="0"/>
    <x v="4"/>
    <x v="1"/>
    <x v="0"/>
    <s v="08FZI0042L"/>
    <s v="08FJI0002J"/>
    <s v="08ADG0003E"/>
    <n v="0"/>
    <n v="10"/>
    <n v="9"/>
    <n v="19"/>
    <n v="0"/>
    <n v="0"/>
    <n v="0"/>
    <n v="10"/>
    <n v="9"/>
    <n v="19"/>
    <n v="0"/>
    <n v="0"/>
    <n v="0"/>
    <n v="3"/>
    <n v="4"/>
    <n v="7"/>
    <n v="4"/>
    <n v="1"/>
    <n v="5"/>
    <n v="2"/>
    <n v="7"/>
    <n v="9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CC0228N"/>
    <n v="1"/>
    <s v="GABRIELA MISTRAL"/>
    <n v="27"/>
    <s v="GUACHOCHI"/>
    <n v="510"/>
    <s v="AGUA PUERCA"/>
    <s v="CALLE AGUA PUERCA"/>
    <n v="0"/>
    <s v="GUACHOCHI"/>
    <s v="PÚBLICO"/>
    <x v="0"/>
    <x v="4"/>
    <x v="1"/>
    <x v="0"/>
    <s v="08FZI0024W"/>
    <s v="08FJI0008D"/>
    <s v="08ADG0006B"/>
    <n v="0"/>
    <n v="8"/>
    <n v="10"/>
    <n v="18"/>
    <n v="0"/>
    <n v="0"/>
    <n v="0"/>
    <n v="8"/>
    <n v="10"/>
    <n v="18"/>
    <n v="0"/>
    <n v="0"/>
    <n v="0"/>
    <n v="3"/>
    <n v="1"/>
    <n v="4"/>
    <n v="0"/>
    <n v="4"/>
    <n v="4"/>
    <n v="4"/>
    <n v="4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1A"/>
    <n v="1"/>
    <s v="MIGUEL HIDALGO Y COSTILLA"/>
    <n v="29"/>
    <s v="GUADALUPE Y CALVO"/>
    <n v="125"/>
    <s v="LA MESA DE MULATOS"/>
    <s v="CALLE MESA DE MULATOS"/>
    <n v="0"/>
    <s v="GUADALUPE Y CALVO"/>
    <s v="PÚBLICO"/>
    <x v="0"/>
    <x v="4"/>
    <x v="1"/>
    <x v="0"/>
    <s v="08FZI0044J"/>
    <s v="08FJI0004H"/>
    <s v="08ADG0007A"/>
    <n v="0"/>
    <n v="10"/>
    <n v="7"/>
    <n v="17"/>
    <n v="0"/>
    <n v="0"/>
    <n v="0"/>
    <n v="10"/>
    <n v="7"/>
    <n v="17"/>
    <n v="0"/>
    <n v="0"/>
    <n v="0"/>
    <n v="1"/>
    <n v="4"/>
    <n v="5"/>
    <n v="4"/>
    <n v="3"/>
    <n v="7"/>
    <n v="1"/>
    <n v="4"/>
    <n v="5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2Z"/>
    <n v="1"/>
    <s v="ROSAURA ZAPATA"/>
    <n v="27"/>
    <s v="GUACHOCHI"/>
    <n v="1358"/>
    <s v="BACUSEACHI"/>
    <s v="CALLE BACUSEACHI"/>
    <n v="0"/>
    <s v="GUACHOCHI"/>
    <s v="PÚBLICO"/>
    <x v="0"/>
    <x v="4"/>
    <x v="1"/>
    <x v="0"/>
    <s v="08FZI0022Y"/>
    <s v="08FJI0008D"/>
    <s v="08ADG0006B"/>
    <n v="0"/>
    <n v="6"/>
    <n v="8"/>
    <n v="14"/>
    <n v="0"/>
    <n v="0"/>
    <n v="0"/>
    <n v="6"/>
    <n v="8"/>
    <n v="14"/>
    <n v="0"/>
    <n v="0"/>
    <n v="0"/>
    <n v="5"/>
    <n v="4"/>
    <n v="9"/>
    <n v="2"/>
    <n v="1"/>
    <n v="3"/>
    <n v="1"/>
    <n v="5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4Y"/>
    <n v="1"/>
    <s v="MIGUEL HIDALGO Y COSTILLA"/>
    <n v="8"/>
    <s v="BATOPILAS DE MANUEL GÓMEZ MORÍN"/>
    <n v="74"/>
    <s v="LA GAVILANA"/>
    <s v="CALLE LA GAVILANA"/>
    <n v="0"/>
    <s v="CREEL"/>
    <s v="PÚBLICO"/>
    <x v="0"/>
    <x v="4"/>
    <x v="1"/>
    <x v="0"/>
    <s v="08FZI0019K"/>
    <s v="08FJI0007E"/>
    <s v="08ADG0006B"/>
    <n v="0"/>
    <n v="9"/>
    <n v="9"/>
    <n v="18"/>
    <n v="0"/>
    <n v="0"/>
    <n v="0"/>
    <n v="9"/>
    <n v="9"/>
    <n v="18"/>
    <n v="0"/>
    <n v="0"/>
    <n v="0"/>
    <n v="5"/>
    <n v="3"/>
    <n v="8"/>
    <n v="2"/>
    <n v="0"/>
    <n v="2"/>
    <n v="3"/>
    <n v="6"/>
    <n v="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XTLA"/>
    <n v="27"/>
    <s v="GUACHOCHI"/>
    <n v="2417"/>
    <s v="TUCHEACHI [ASERRADERO]"/>
    <s v="CALLE ASERRADERO DE CUSARARE"/>
    <n v="0"/>
    <s v="GUACHOCHI"/>
    <s v="PÚBLICO"/>
    <x v="0"/>
    <x v="4"/>
    <x v="1"/>
    <x v="0"/>
    <s v="08FZI0042L"/>
    <s v="08FJI0002J"/>
    <s v="08ADG0003E"/>
    <n v="0"/>
    <n v="8"/>
    <n v="8"/>
    <n v="16"/>
    <n v="0"/>
    <n v="0"/>
    <n v="0"/>
    <n v="8"/>
    <n v="8"/>
    <n v="16"/>
    <n v="0"/>
    <n v="0"/>
    <n v="0"/>
    <n v="2"/>
    <n v="4"/>
    <n v="6"/>
    <n v="4"/>
    <n v="2"/>
    <n v="6"/>
    <n v="1"/>
    <n v="5"/>
    <n v="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6W"/>
    <n v="1"/>
    <s v="NIĆ‘OS HEROES"/>
    <n v="27"/>
    <s v="GUACHOCHI"/>
    <n v="1730"/>
    <s v="TAJIRACHI"/>
    <s v="CALLE TAJIRACHI"/>
    <n v="0"/>
    <s v="GUACHOCHI"/>
    <s v="PÚBLICO"/>
    <x v="0"/>
    <x v="4"/>
    <x v="1"/>
    <x v="0"/>
    <s v="08FZI0033D"/>
    <s v="08FJI0008D"/>
    <s v="08ADG0006B"/>
    <n v="0"/>
    <n v="10"/>
    <n v="6"/>
    <n v="16"/>
    <n v="0"/>
    <n v="0"/>
    <n v="0"/>
    <n v="10"/>
    <n v="6"/>
    <n v="16"/>
    <n v="0"/>
    <n v="0"/>
    <n v="0"/>
    <n v="5"/>
    <n v="2"/>
    <n v="7"/>
    <n v="2"/>
    <n v="1"/>
    <n v="3"/>
    <n v="4"/>
    <n v="3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EDUCACION PREESCOLAR INDIGENA"/>
    <n v="7"/>
    <s v="BALLEZA"/>
    <n v="22"/>
    <s v="BAQUIRIACHI"/>
    <s v="NINGUNO NINGUNO"/>
    <n v="0"/>
    <s v="GUACHOCHI"/>
    <s v="PÚBLICO"/>
    <x v="0"/>
    <x v="4"/>
    <x v="1"/>
    <x v="0"/>
    <s v="08FZI0007F"/>
    <s v="08FJI0003I"/>
    <s v="08ADG0006B"/>
    <n v="0"/>
    <n v="10"/>
    <n v="11"/>
    <n v="21"/>
    <n v="0"/>
    <n v="0"/>
    <n v="0"/>
    <n v="10"/>
    <n v="11"/>
    <n v="21"/>
    <n v="0"/>
    <n v="0"/>
    <n v="0"/>
    <n v="0"/>
    <n v="1"/>
    <n v="1"/>
    <n v="3"/>
    <n v="6"/>
    <n v="9"/>
    <n v="3"/>
    <n v="5"/>
    <n v="8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8U"/>
    <n v="1"/>
    <s v="EDUCACION PREESCOLAR INDIGENA"/>
    <n v="9"/>
    <s v="BOCOYNA"/>
    <n v="149"/>
    <s v="RITUCHI"/>
    <s v="CALLE RITUCHI"/>
    <n v="0"/>
    <s v="CREEL"/>
    <s v="PÚBLICO"/>
    <x v="0"/>
    <x v="4"/>
    <x v="1"/>
    <x v="0"/>
    <s v="08FZI0042L"/>
    <s v="08FJI0002J"/>
    <s v="08ADG0003E"/>
    <n v="0"/>
    <n v="2"/>
    <n v="16"/>
    <n v="18"/>
    <n v="0"/>
    <n v="0"/>
    <n v="0"/>
    <n v="2"/>
    <n v="16"/>
    <n v="18"/>
    <n v="0"/>
    <n v="0"/>
    <n v="0"/>
    <n v="1"/>
    <n v="2"/>
    <n v="3"/>
    <n v="3"/>
    <n v="6"/>
    <n v="9"/>
    <n v="1"/>
    <n v="5"/>
    <n v="6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9T"/>
    <n v="1"/>
    <s v="MANUEL ACUĆ‘A"/>
    <n v="9"/>
    <s v="BOCOYNA"/>
    <n v="643"/>
    <s v="ROGUERACHI"/>
    <s v="CALLE ROHUERACHI"/>
    <n v="0"/>
    <s v="CREEL"/>
    <s v="PÚBLICO"/>
    <x v="0"/>
    <x v="4"/>
    <x v="1"/>
    <x v="0"/>
    <s v="08FZI0042L"/>
    <s v="08FJI0002J"/>
    <s v="08ADG0003E"/>
    <n v="0"/>
    <n v="10"/>
    <n v="6"/>
    <n v="16"/>
    <n v="0"/>
    <n v="0"/>
    <n v="0"/>
    <n v="10"/>
    <n v="6"/>
    <n v="16"/>
    <n v="0"/>
    <n v="0"/>
    <n v="0"/>
    <n v="0"/>
    <n v="0"/>
    <n v="0"/>
    <n v="1"/>
    <n v="2"/>
    <n v="3"/>
    <n v="2"/>
    <n v="3"/>
    <n v="5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40I"/>
    <n v="1"/>
    <s v="CHIHUAHUA"/>
    <n v="27"/>
    <s v="GUACHOCHI"/>
    <n v="1191"/>
    <s v="PESACHI"/>
    <s v="CALLE PESACHI"/>
    <n v="0"/>
    <s v="GUACHOCHI"/>
    <s v="PÚBLICO"/>
    <x v="0"/>
    <x v="4"/>
    <x v="1"/>
    <x v="0"/>
    <s v="08FZI0039Y"/>
    <s v="08FJI0008D"/>
    <s v="08ADG0006B"/>
    <n v="0"/>
    <n v="8"/>
    <n v="8"/>
    <n v="16"/>
    <n v="0"/>
    <n v="0"/>
    <n v="0"/>
    <n v="8"/>
    <n v="8"/>
    <n v="16"/>
    <n v="0"/>
    <n v="0"/>
    <n v="0"/>
    <n v="2"/>
    <n v="4"/>
    <n v="6"/>
    <n v="2"/>
    <n v="4"/>
    <n v="6"/>
    <n v="2"/>
    <n v="3"/>
    <n v="5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JOSE VASCONCELOS"/>
    <n v="65"/>
    <s v="URIQUE"/>
    <n v="1506"/>
    <s v="GUAGUEYVO"/>
    <s v="CALLE GUAGUEYVO"/>
    <n v="0"/>
    <s v="CREEL"/>
    <s v="PÚBLICO"/>
    <x v="0"/>
    <x v="4"/>
    <x v="1"/>
    <x v="0"/>
    <s v="08FZI0022Y"/>
    <s v="08FJI0008D"/>
    <s v="08ADG0006B"/>
    <n v="0"/>
    <n v="15"/>
    <n v="15"/>
    <n v="30"/>
    <n v="0"/>
    <n v="0"/>
    <n v="0"/>
    <n v="15"/>
    <n v="15"/>
    <n v="30"/>
    <n v="0"/>
    <n v="0"/>
    <n v="0"/>
    <n v="2"/>
    <n v="2"/>
    <n v="4"/>
    <n v="6"/>
    <n v="8"/>
    <n v="14"/>
    <n v="4"/>
    <n v="7"/>
    <n v="11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7B"/>
    <n v="1"/>
    <s v="JUAN ALDAMA"/>
    <n v="27"/>
    <s v="GUACHOCHI"/>
    <n v="1048"/>
    <s v="BASIGOCHI"/>
    <s v="CALLE CONOCIDO"/>
    <n v="0"/>
    <s v="GUACHOCHI"/>
    <s v="PÚBLICO"/>
    <x v="0"/>
    <x v="4"/>
    <x v="1"/>
    <x v="0"/>
    <s v="08FZI0022Y"/>
    <s v="08FJI0008D"/>
    <s v="08ADG0006B"/>
    <n v="0"/>
    <n v="10"/>
    <n v="6"/>
    <n v="16"/>
    <n v="0"/>
    <n v="0"/>
    <n v="0"/>
    <n v="10"/>
    <n v="6"/>
    <n v="16"/>
    <n v="0"/>
    <n v="0"/>
    <n v="0"/>
    <n v="3"/>
    <n v="1"/>
    <n v="4"/>
    <n v="3"/>
    <n v="2"/>
    <n v="5"/>
    <n v="4"/>
    <n v="3"/>
    <n v="7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8A"/>
    <n v="1"/>
    <s v="TEPORACA"/>
    <n v="31"/>
    <s v="GUERRERO"/>
    <n v="128"/>
    <s v="TOMOCHI"/>
    <s v="CALLE TOMOCHI"/>
    <n v="0"/>
    <s v="CUAUHTÉMOC"/>
    <s v="PÚBLICO"/>
    <x v="0"/>
    <x v="4"/>
    <x v="1"/>
    <x v="0"/>
    <s v="08FZI0041M"/>
    <s v="08FJI0006F"/>
    <s v="08ADG0010O"/>
    <n v="0"/>
    <n v="24"/>
    <n v="21"/>
    <n v="45"/>
    <n v="0"/>
    <n v="0"/>
    <n v="0"/>
    <n v="24"/>
    <n v="21"/>
    <n v="45"/>
    <n v="0"/>
    <n v="0"/>
    <n v="0"/>
    <n v="8"/>
    <n v="4"/>
    <n v="12"/>
    <n v="11"/>
    <n v="10"/>
    <n v="21"/>
    <n v="6"/>
    <n v="6"/>
    <n v="12"/>
    <n v="0"/>
    <n v="0"/>
    <n v="0"/>
    <n v="0"/>
    <n v="0"/>
    <n v="0"/>
    <n v="0"/>
    <n v="0"/>
    <n v="0"/>
    <n v="25"/>
    <n v="20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49Z"/>
    <n v="1"/>
    <s v="BENITO JUAREZ"/>
    <n v="9"/>
    <s v="BOCOYNA"/>
    <n v="83"/>
    <s v="HUIYOCHI"/>
    <s v="CALLE HUIYOCHI"/>
    <n v="0"/>
    <s v="CREEL"/>
    <s v="PÚBLICO"/>
    <x v="0"/>
    <x v="4"/>
    <x v="1"/>
    <x v="0"/>
    <s v="08FZI0042L"/>
    <s v="08FJI0002J"/>
    <s v="08ADG0003E"/>
    <n v="0"/>
    <n v="12"/>
    <n v="4"/>
    <n v="16"/>
    <n v="0"/>
    <n v="0"/>
    <n v="0"/>
    <n v="12"/>
    <n v="4"/>
    <n v="16"/>
    <n v="0"/>
    <n v="0"/>
    <n v="0"/>
    <n v="0"/>
    <n v="0"/>
    <n v="0"/>
    <n v="6"/>
    <n v="2"/>
    <n v="8"/>
    <n v="2"/>
    <n v="2"/>
    <n v="4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CC0250P"/>
    <n v="1"/>
    <s v="VICENTE SUAREZ"/>
    <n v="27"/>
    <s v="GUACHOCHI"/>
    <n v="502"/>
    <s v="ROJASARARE DE ROCHEACHI"/>
    <s v="CALLE ROJASARARE DE ROCHEACHI"/>
    <n v="0"/>
    <s v="GUACHOCHI"/>
    <s v="PÚBLICO"/>
    <x v="0"/>
    <x v="4"/>
    <x v="1"/>
    <x v="0"/>
    <s v="08FZI0039Y"/>
    <s v="08FJI0008D"/>
    <s v="08ADG0006B"/>
    <n v="0"/>
    <n v="7"/>
    <n v="6"/>
    <n v="13"/>
    <n v="0"/>
    <n v="0"/>
    <n v="0"/>
    <n v="7"/>
    <n v="6"/>
    <n v="13"/>
    <n v="0"/>
    <n v="0"/>
    <n v="0"/>
    <n v="3"/>
    <n v="1"/>
    <n v="4"/>
    <n v="2"/>
    <n v="4"/>
    <n v="6"/>
    <n v="4"/>
    <n v="0"/>
    <n v="4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1O"/>
    <n v="1"/>
    <s v="RAMON LOPEZ BATISTA"/>
    <n v="27"/>
    <s v="GUACHOCHI"/>
    <n v="182"/>
    <s v="NAPUCHI"/>
    <s v="CALLE NAPUCHI"/>
    <n v="0"/>
    <s v="GUACHOCHI"/>
    <s v="PÚBLICO"/>
    <x v="0"/>
    <x v="4"/>
    <x v="1"/>
    <x v="0"/>
    <s v="08FZI0022Y"/>
    <s v="08FJI0008D"/>
    <s v="08ADG0006B"/>
    <n v="0"/>
    <n v="13"/>
    <n v="17"/>
    <n v="30"/>
    <n v="0"/>
    <n v="0"/>
    <n v="0"/>
    <n v="13"/>
    <n v="17"/>
    <n v="30"/>
    <n v="0"/>
    <n v="0"/>
    <n v="0"/>
    <n v="7"/>
    <n v="3"/>
    <n v="10"/>
    <n v="3"/>
    <n v="9"/>
    <n v="12"/>
    <n v="7"/>
    <n v="8"/>
    <n v="15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CC0253M"/>
    <n v="1"/>
    <s v="FRANCISCO INDALECIO MADERO GONZALEZ"/>
    <n v="7"/>
    <s v="BALLEZA"/>
    <n v="1"/>
    <s v="MARIANO BALLEZA"/>
    <s v="PROLONGACIĆ“N INDEPENDENCIA"/>
    <n v="0"/>
    <s v="GUACHOCHI"/>
    <s v="PÚBLICO"/>
    <x v="0"/>
    <x v="4"/>
    <x v="1"/>
    <x v="0"/>
    <s v="08FZI0036A"/>
    <s v="08FJI0004H"/>
    <s v="08ADG0007A"/>
    <n v="0"/>
    <n v="8"/>
    <n v="8"/>
    <n v="16"/>
    <n v="0"/>
    <n v="0"/>
    <n v="0"/>
    <n v="8"/>
    <n v="8"/>
    <n v="16"/>
    <n v="0"/>
    <n v="0"/>
    <n v="0"/>
    <n v="2"/>
    <n v="4"/>
    <n v="6"/>
    <n v="3"/>
    <n v="1"/>
    <n v="4"/>
    <n v="5"/>
    <n v="2"/>
    <n v="7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4L"/>
    <n v="1"/>
    <s v="MARGARITA MAZA DE JUAREZ"/>
    <n v="30"/>
    <s v="GUAZAPARES"/>
    <n v="207"/>
    <s v="GUATACHI"/>
    <s v="CALLE GUATACHI"/>
    <n v="0"/>
    <s v="CREEL"/>
    <s v="PÚBLICO"/>
    <x v="0"/>
    <x v="4"/>
    <x v="1"/>
    <x v="0"/>
    <s v="08FZI0043K"/>
    <s v="08FJI0005G"/>
    <s v="08ADG0003E"/>
    <n v="0"/>
    <n v="7"/>
    <n v="11"/>
    <n v="18"/>
    <n v="0"/>
    <n v="0"/>
    <n v="0"/>
    <n v="7"/>
    <n v="11"/>
    <n v="18"/>
    <n v="0"/>
    <n v="0"/>
    <n v="0"/>
    <n v="1"/>
    <n v="3"/>
    <n v="4"/>
    <n v="3"/>
    <n v="2"/>
    <n v="5"/>
    <n v="3"/>
    <n v="4"/>
    <n v="7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6J"/>
    <n v="1"/>
    <s v="ROSAURA ZAPATA"/>
    <n v="9"/>
    <s v="BOCOYNA"/>
    <n v="233"/>
    <s v="SANTA ELENA"/>
    <s v="CALLE SANTA ELENA"/>
    <n v="0"/>
    <s v="CREEL"/>
    <s v="PÚBLICO"/>
    <x v="0"/>
    <x v="4"/>
    <x v="1"/>
    <x v="0"/>
    <s v="08FZI0042L"/>
    <s v="08FJI0002J"/>
    <s v="08ADG0003E"/>
    <n v="0"/>
    <n v="10"/>
    <n v="8"/>
    <n v="18"/>
    <n v="0"/>
    <n v="0"/>
    <n v="0"/>
    <n v="10"/>
    <n v="8"/>
    <n v="18"/>
    <n v="0"/>
    <n v="0"/>
    <n v="0"/>
    <n v="0"/>
    <n v="2"/>
    <n v="2"/>
    <n v="3"/>
    <n v="6"/>
    <n v="9"/>
    <n v="5"/>
    <n v="4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0W"/>
    <n v="1"/>
    <s v="RICARDO FLORES MAGON"/>
    <n v="27"/>
    <s v="GUACHOCHI"/>
    <n v="1175"/>
    <s v="PAHUIRANACHI (RECOBICHI)"/>
    <s v="CALLE PAHUIRANACHI (RECOBICHI)"/>
    <n v="0"/>
    <s v="GUACHOCHI"/>
    <s v="PÚBLICO"/>
    <x v="0"/>
    <x v="4"/>
    <x v="1"/>
    <x v="0"/>
    <s v="08FZI0040N"/>
    <s v="08FJI0008D"/>
    <s v="08ADG0006B"/>
    <n v="0"/>
    <n v="12"/>
    <n v="5"/>
    <n v="17"/>
    <n v="0"/>
    <n v="0"/>
    <n v="0"/>
    <n v="12"/>
    <n v="5"/>
    <n v="17"/>
    <n v="0"/>
    <n v="0"/>
    <n v="0"/>
    <n v="4"/>
    <n v="3"/>
    <n v="7"/>
    <n v="4"/>
    <n v="3"/>
    <n v="7"/>
    <n v="5"/>
    <n v="2"/>
    <n v="7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1V"/>
    <n v="1"/>
    <s v="GABRIELA MISTRAL"/>
    <n v="27"/>
    <s v="GUACHOCHI"/>
    <n v="1408"/>
    <s v="LOS ARBOLITOS"/>
    <s v="CALLE LOS ARBOLITOS"/>
    <n v="0"/>
    <s v="GUACHOCHI"/>
    <s v="PÚBLICO"/>
    <x v="0"/>
    <x v="4"/>
    <x v="1"/>
    <x v="0"/>
    <s v="08FZI0040N"/>
    <s v="08FJI0008D"/>
    <s v="08ADG0006B"/>
    <n v="0"/>
    <n v="8"/>
    <n v="9"/>
    <n v="17"/>
    <n v="0"/>
    <n v="0"/>
    <n v="0"/>
    <n v="8"/>
    <n v="9"/>
    <n v="17"/>
    <n v="0"/>
    <n v="0"/>
    <n v="0"/>
    <n v="3"/>
    <n v="2"/>
    <n v="5"/>
    <n v="5"/>
    <n v="1"/>
    <n v="6"/>
    <n v="0"/>
    <n v="4"/>
    <n v="4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PREESCOLAR GENERAL"/>
    <n v="30"/>
    <s v="GUAZAPARES"/>
    <n v="1148"/>
    <s v="MESA DE OCOVIACHI"/>
    <s v="NINGUNO NINGUNO"/>
    <n v="0"/>
    <s v="CREEL"/>
    <s v="PÚBLICO"/>
    <x v="0"/>
    <x v="4"/>
    <x v="1"/>
    <x v="0"/>
    <s v="08FZI0043K"/>
    <s v="08FJI0005G"/>
    <s v="08ADG0003E"/>
    <n v="0"/>
    <n v="11"/>
    <n v="9"/>
    <n v="20"/>
    <n v="0"/>
    <n v="0"/>
    <n v="0"/>
    <n v="11"/>
    <n v="9"/>
    <n v="20"/>
    <n v="0"/>
    <n v="0"/>
    <n v="0"/>
    <n v="1"/>
    <n v="4"/>
    <n v="5"/>
    <n v="2"/>
    <n v="6"/>
    <n v="8"/>
    <n v="4"/>
    <n v="1"/>
    <n v="5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ELVIRA CRUZ BUSTILLOS"/>
    <n v="27"/>
    <s v="GUACHOCHI"/>
    <n v="1090"/>
    <s v="CORRALITOS"/>
    <s v="CALLE CORRALITOS"/>
    <n v="0"/>
    <s v="GUACHOCHI"/>
    <s v="PÚBLICO"/>
    <x v="0"/>
    <x v="4"/>
    <x v="1"/>
    <x v="0"/>
    <s v="08FZI0040N"/>
    <s v="08FJI0003I"/>
    <s v="08ADG0006B"/>
    <n v="0"/>
    <n v="11"/>
    <n v="12"/>
    <n v="23"/>
    <n v="0"/>
    <n v="0"/>
    <n v="0"/>
    <n v="11"/>
    <n v="12"/>
    <n v="23"/>
    <n v="0"/>
    <n v="0"/>
    <n v="0"/>
    <n v="2"/>
    <n v="0"/>
    <n v="2"/>
    <n v="0"/>
    <n v="6"/>
    <n v="6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72A"/>
    <n v="1"/>
    <s v="SOR JUANA INES DE LA CRUZ"/>
    <n v="65"/>
    <s v="URIQUE"/>
    <n v="9"/>
    <s v="BASIGOCHI"/>
    <s v="NINGUNO NINGUNO"/>
    <n v="0"/>
    <s v="CREEL"/>
    <s v="PÚBLICO"/>
    <x v="0"/>
    <x v="4"/>
    <x v="1"/>
    <x v="0"/>
    <s v="08FZI0043K"/>
    <s v="08FJI0005G"/>
    <s v="08ADG0003E"/>
    <n v="0"/>
    <n v="3"/>
    <n v="11"/>
    <n v="14"/>
    <n v="0"/>
    <n v="0"/>
    <n v="0"/>
    <n v="3"/>
    <n v="11"/>
    <n v="14"/>
    <n v="0"/>
    <n v="0"/>
    <n v="0"/>
    <n v="4"/>
    <n v="5"/>
    <n v="9"/>
    <n v="0"/>
    <n v="2"/>
    <n v="2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276X"/>
    <n v="1"/>
    <s v="GABRIEL TEPORACA"/>
    <n v="29"/>
    <s v="GUADALUPE Y CALVO"/>
    <n v="781"/>
    <s v="AGUA AMARILLA"/>
    <s v="CALLE AGUA AMARILLA"/>
    <n v="0"/>
    <s v="GUADALUPE Y CALVO"/>
    <s v="PÚBLICO"/>
    <x v="0"/>
    <x v="4"/>
    <x v="1"/>
    <x v="0"/>
    <s v="08FZI0044J"/>
    <s v="08FJI0004H"/>
    <s v="08ADG0007A"/>
    <n v="0"/>
    <n v="18"/>
    <n v="21"/>
    <n v="39"/>
    <n v="0"/>
    <n v="0"/>
    <n v="0"/>
    <n v="18"/>
    <n v="21"/>
    <n v="39"/>
    <n v="0"/>
    <n v="0"/>
    <n v="0"/>
    <n v="9"/>
    <n v="9"/>
    <n v="18"/>
    <n v="9"/>
    <n v="10"/>
    <n v="19"/>
    <n v="4"/>
    <n v="3"/>
    <n v="7"/>
    <n v="0"/>
    <n v="0"/>
    <n v="0"/>
    <n v="0"/>
    <n v="0"/>
    <n v="0"/>
    <n v="0"/>
    <n v="0"/>
    <n v="0"/>
    <n v="22"/>
    <n v="22"/>
    <n v="44"/>
    <n v="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1"/>
    <n v="0"/>
    <n v="0"/>
    <n v="0"/>
    <n v="0"/>
    <n v="0"/>
    <n v="1"/>
    <n v="2"/>
    <n v="3"/>
    <n v="2"/>
    <n v="1"/>
  </r>
  <r>
    <s v="08DCC0277W"/>
    <n v="4"/>
    <s v="PREESCOLAR INDIGENA"/>
    <n v="17"/>
    <s v="CUAUHTÉMOC"/>
    <n v="1"/>
    <s v="CUAUHTĆ‰MOC"/>
    <s v="CALLE GUACHOCHI"/>
    <n v="6026"/>
    <s v="CUAUHTÉMOC"/>
    <s v="PÚBLICO"/>
    <x v="0"/>
    <x v="4"/>
    <x v="1"/>
    <x v="0"/>
    <s v="08FZI0038Z"/>
    <s v="08FJI0009C"/>
    <s v="08ADG0010O"/>
    <n v="0"/>
    <n v="34"/>
    <n v="38"/>
    <n v="72"/>
    <n v="0"/>
    <n v="0"/>
    <n v="0"/>
    <n v="34"/>
    <n v="38"/>
    <n v="72"/>
    <n v="0"/>
    <n v="0"/>
    <n v="0"/>
    <n v="2"/>
    <n v="2"/>
    <n v="4"/>
    <n v="10"/>
    <n v="12"/>
    <n v="22"/>
    <n v="21"/>
    <n v="24"/>
    <n v="45"/>
    <n v="0"/>
    <n v="0"/>
    <n v="0"/>
    <n v="0"/>
    <n v="0"/>
    <n v="0"/>
    <n v="0"/>
    <n v="0"/>
    <n v="0"/>
    <n v="33"/>
    <n v="38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278V"/>
    <n v="1"/>
    <s v="CARMEN SERDAN"/>
    <n v="66"/>
    <s v="URUACHI"/>
    <n v="17"/>
    <s v="ARECHUYVO"/>
    <s v="CALLE CONOCIDO"/>
    <n v="0"/>
    <s v="CREEL"/>
    <s v="PÚBLICO"/>
    <x v="0"/>
    <x v="4"/>
    <x v="1"/>
    <x v="0"/>
    <s v="08FZI0001L"/>
    <s v="08FJI0001K"/>
    <s v="08ADG0003E"/>
    <n v="0"/>
    <n v="14"/>
    <n v="14"/>
    <n v="28"/>
    <n v="0"/>
    <n v="0"/>
    <n v="0"/>
    <n v="14"/>
    <n v="14"/>
    <n v="28"/>
    <n v="0"/>
    <n v="0"/>
    <n v="0"/>
    <n v="0"/>
    <n v="2"/>
    <n v="2"/>
    <n v="2"/>
    <n v="3"/>
    <n v="5"/>
    <n v="1"/>
    <n v="4"/>
    <n v="5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9U"/>
    <n v="4"/>
    <s v="RAYENARI"/>
    <n v="19"/>
    <s v="CHIHUAHUA"/>
    <n v="1"/>
    <s v="CHIHUAHUA"/>
    <s v="CALLE SAUCES"/>
    <n v="0"/>
    <s v="CHIHUAHUA"/>
    <s v="PÚBLICO"/>
    <x v="0"/>
    <x v="4"/>
    <x v="1"/>
    <x v="0"/>
    <s v="08FZI0025V"/>
    <s v="08FJI0009C"/>
    <s v="08ADG0046C"/>
    <n v="0"/>
    <n v="27"/>
    <n v="35"/>
    <n v="62"/>
    <n v="0"/>
    <n v="0"/>
    <n v="0"/>
    <n v="27"/>
    <n v="35"/>
    <n v="62"/>
    <n v="0"/>
    <n v="0"/>
    <n v="0"/>
    <n v="10"/>
    <n v="0"/>
    <n v="10"/>
    <n v="12"/>
    <n v="15"/>
    <n v="27"/>
    <n v="21"/>
    <n v="19"/>
    <n v="40"/>
    <n v="0"/>
    <n v="0"/>
    <n v="0"/>
    <n v="0"/>
    <n v="0"/>
    <n v="0"/>
    <n v="0"/>
    <n v="0"/>
    <n v="0"/>
    <n v="43"/>
    <n v="34"/>
    <n v="77"/>
    <n v="0"/>
    <n v="0"/>
    <n v="2"/>
    <n v="0"/>
    <n v="0"/>
    <n v="0"/>
    <n v="1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0"/>
    <n v="0"/>
    <n v="0"/>
    <n v="3"/>
    <n v="0"/>
    <n v="3"/>
    <n v="0"/>
    <n v="0"/>
    <n v="2"/>
    <n v="0"/>
    <n v="0"/>
    <n v="0"/>
    <n v="1"/>
    <n v="3"/>
    <n v="4"/>
    <n v="3"/>
    <n v="1"/>
  </r>
  <r>
    <s v="08DCC0280J"/>
    <n v="4"/>
    <s v="CENOVIO MEZA RAMOS"/>
    <n v="27"/>
    <s v="GUACHOCHI"/>
    <n v="318"/>
    <s v="LA JOYA"/>
    <s v="CALLE LA JOYA"/>
    <n v="0"/>
    <s v="GUACHOCHI"/>
    <s v="PÚBLICO"/>
    <x v="0"/>
    <x v="4"/>
    <x v="1"/>
    <x v="0"/>
    <s v="08FZI0005H"/>
    <s v="08FJI0003I"/>
    <s v="08ADG0006B"/>
    <n v="0"/>
    <n v="5"/>
    <n v="4"/>
    <n v="9"/>
    <n v="0"/>
    <n v="0"/>
    <n v="0"/>
    <n v="5"/>
    <n v="4"/>
    <n v="9"/>
    <n v="0"/>
    <n v="0"/>
    <n v="0"/>
    <n v="1"/>
    <n v="9"/>
    <n v="10"/>
    <n v="1"/>
    <n v="1"/>
    <n v="2"/>
    <n v="2"/>
    <n v="1"/>
    <n v="3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MAUEL LOYA BUSTILLOS"/>
    <n v="27"/>
    <s v="GUACHOCHI"/>
    <n v="1723"/>
    <s v="MESA DE BASIAGUARE"/>
    <s v="CALLE MESA DE BASIGUARE"/>
    <n v="0"/>
    <s v="GUACHOCHI"/>
    <s v="PÚBLICO"/>
    <x v="0"/>
    <x v="4"/>
    <x v="1"/>
    <x v="0"/>
    <s v="08FZI0040N"/>
    <s v="08FJI0003I"/>
    <s v="08ADG0006B"/>
    <n v="0"/>
    <n v="12"/>
    <n v="10"/>
    <n v="22"/>
    <n v="0"/>
    <n v="0"/>
    <n v="0"/>
    <n v="12"/>
    <n v="10"/>
    <n v="22"/>
    <n v="0"/>
    <n v="0"/>
    <n v="0"/>
    <n v="2"/>
    <n v="2"/>
    <n v="4"/>
    <n v="3"/>
    <n v="3"/>
    <n v="6"/>
    <n v="8"/>
    <n v="2"/>
    <n v="10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GABRIELA MISTRAL"/>
    <n v="8"/>
    <s v="BATOPILAS DE MANUEL GÓMEZ MORÍN"/>
    <n v="727"/>
    <s v="ROCAGUACHI"/>
    <s v="CALLE ROCAHUACHI"/>
    <n v="0"/>
    <s v="CREEL"/>
    <s v="PÚBLICO"/>
    <x v="0"/>
    <x v="4"/>
    <x v="1"/>
    <x v="0"/>
    <s v="08FZI0018L"/>
    <s v="08FJI0007E"/>
    <s v="08ADG0006B"/>
    <n v="0"/>
    <n v="8"/>
    <n v="6"/>
    <n v="14"/>
    <n v="0"/>
    <n v="0"/>
    <n v="0"/>
    <n v="8"/>
    <n v="6"/>
    <n v="14"/>
    <n v="0"/>
    <n v="0"/>
    <n v="0"/>
    <n v="4"/>
    <n v="3"/>
    <n v="7"/>
    <n v="2"/>
    <n v="5"/>
    <n v="7"/>
    <n v="1"/>
    <n v="1"/>
    <n v="2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5E"/>
    <n v="4"/>
    <s v="MARIA MONTESSORI"/>
    <n v="7"/>
    <s v="BALLEZA"/>
    <n v="409"/>
    <s v="LA CEBOLLA"/>
    <s v="CALLE LA CEBOLLA"/>
    <n v="0"/>
    <s v="GUACHOCHI"/>
    <s v="PÚBLICO"/>
    <x v="0"/>
    <x v="4"/>
    <x v="1"/>
    <x v="0"/>
    <s v="08FZI0036A"/>
    <s v="08FJI0004H"/>
    <s v="08ADG0007A"/>
    <n v="0"/>
    <n v="8"/>
    <n v="8"/>
    <n v="16"/>
    <n v="0"/>
    <n v="0"/>
    <n v="0"/>
    <n v="8"/>
    <n v="8"/>
    <n v="16"/>
    <n v="0"/>
    <n v="0"/>
    <n v="0"/>
    <n v="1"/>
    <n v="2"/>
    <n v="3"/>
    <n v="7"/>
    <n v="3"/>
    <n v="10"/>
    <n v="0"/>
    <n v="4"/>
    <n v="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6D"/>
    <n v="4"/>
    <s v="JOSEFA ORTIZ DE DOMINGUEZ"/>
    <n v="19"/>
    <s v="CHIHUAHUA"/>
    <n v="498"/>
    <s v="COLONIA AGRĆ¨COLA FRANCISCO VILLA"/>
    <s v="CALLE CENTRO LADRILLERO NORTE"/>
    <n v="0"/>
    <s v="CHIHUAHUA"/>
    <s v="PÚBLICO"/>
    <x v="0"/>
    <x v="4"/>
    <x v="1"/>
    <x v="0"/>
    <s v="08FZI0025V"/>
    <s v="08FJI0009C"/>
    <s v="08ADG0046C"/>
    <n v="0"/>
    <n v="49"/>
    <n v="37"/>
    <n v="86"/>
    <n v="0"/>
    <n v="0"/>
    <n v="0"/>
    <n v="49"/>
    <n v="37"/>
    <n v="86"/>
    <n v="0"/>
    <n v="0"/>
    <n v="0"/>
    <n v="9"/>
    <n v="4"/>
    <n v="13"/>
    <n v="14"/>
    <n v="19"/>
    <n v="33"/>
    <n v="32"/>
    <n v="15"/>
    <n v="47"/>
    <n v="0"/>
    <n v="0"/>
    <n v="0"/>
    <n v="0"/>
    <n v="0"/>
    <n v="0"/>
    <n v="0"/>
    <n v="0"/>
    <n v="0"/>
    <n v="55"/>
    <n v="3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0"/>
    <n v="0"/>
    <n v="4"/>
    <m/>
    <m/>
    <m/>
    <m/>
    <n v="0"/>
    <n v="0"/>
    <m/>
    <m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CC0287C"/>
    <n v="1"/>
    <s v="GABRIEL TEPORACA"/>
    <n v="27"/>
    <s v="GUACHOCHI"/>
    <n v="60"/>
    <s v="RANCHERĆ¨A PAPAJICHI"/>
    <s v="CALLE PAPAJICHI"/>
    <n v="0"/>
    <s v="GUACHOCHI"/>
    <s v="PÚBLICO"/>
    <x v="0"/>
    <x v="4"/>
    <x v="1"/>
    <x v="0"/>
    <s v="08FZI0024W"/>
    <s v="08FJI0008D"/>
    <s v="08ADG0006B"/>
    <n v="0"/>
    <n v="6"/>
    <n v="11"/>
    <n v="17"/>
    <n v="0"/>
    <n v="0"/>
    <n v="0"/>
    <n v="6"/>
    <n v="11"/>
    <n v="17"/>
    <n v="0"/>
    <n v="0"/>
    <n v="0"/>
    <n v="1"/>
    <n v="2"/>
    <n v="3"/>
    <n v="5"/>
    <n v="2"/>
    <n v="7"/>
    <n v="1"/>
    <n v="5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FRANCISCO VILLA"/>
    <n v="31"/>
    <s v="GUERRERO"/>
    <n v="590"/>
    <s v="NATAHUACHI"/>
    <s v="CALLE NATAHUACHI"/>
    <n v="0"/>
    <s v="CUAUHTÉMOC"/>
    <s v="PÚBLICO"/>
    <x v="0"/>
    <x v="4"/>
    <x v="1"/>
    <x v="0"/>
    <s v="08FZI0041M"/>
    <s v="08FJI0002J"/>
    <s v="08ADG0010O"/>
    <n v="0"/>
    <n v="4"/>
    <n v="6"/>
    <n v="10"/>
    <n v="0"/>
    <n v="0"/>
    <n v="0"/>
    <n v="4"/>
    <n v="6"/>
    <n v="10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90Q"/>
    <n v="4"/>
    <s v="RAMON LOPEZ BATISTA"/>
    <n v="27"/>
    <s v="GUACHOCHI"/>
    <n v="1290"/>
    <s v="ZAPARICHI"/>
    <s v="CALLE ZAPARICHI"/>
    <n v="0"/>
    <s v="GUACHOCHI"/>
    <s v="PÚBLICO"/>
    <x v="0"/>
    <x v="4"/>
    <x v="1"/>
    <x v="0"/>
    <s v="08FZI0022Y"/>
    <s v="08FJI0008D"/>
    <s v="08ADG0006B"/>
    <n v="0"/>
    <n v="7"/>
    <n v="9"/>
    <n v="16"/>
    <n v="0"/>
    <n v="0"/>
    <n v="0"/>
    <n v="7"/>
    <n v="9"/>
    <n v="16"/>
    <n v="0"/>
    <n v="0"/>
    <n v="0"/>
    <n v="2"/>
    <n v="4"/>
    <n v="6"/>
    <n v="2"/>
    <n v="3"/>
    <n v="5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3N"/>
    <n v="4"/>
    <s v="GABRIELA MISTRAL"/>
    <n v="30"/>
    <s v="GUAZAPARES"/>
    <n v="14"/>
    <s v="BASONAYVO"/>
    <s v="CALLE CONOCIDO"/>
    <n v="0"/>
    <s v="CREEL"/>
    <s v="PÚBLICO"/>
    <x v="0"/>
    <x v="4"/>
    <x v="1"/>
    <x v="0"/>
    <s v="08FZI0043K"/>
    <s v="08FJI0005G"/>
    <s v="08ADG0003E"/>
    <n v="0"/>
    <n v="11"/>
    <n v="5"/>
    <n v="16"/>
    <n v="0"/>
    <n v="0"/>
    <n v="0"/>
    <n v="11"/>
    <n v="5"/>
    <n v="16"/>
    <n v="0"/>
    <n v="0"/>
    <n v="0"/>
    <n v="2"/>
    <n v="1"/>
    <n v="3"/>
    <n v="2"/>
    <n v="3"/>
    <n v="5"/>
    <n v="4"/>
    <n v="3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97J"/>
    <n v="4"/>
    <s v="JUSTO SIERRA"/>
    <n v="40"/>
    <s v="MADERA"/>
    <n v="1"/>
    <s v="MADERA"/>
    <s v="CALLE PARQUE DE LA AMISTAD"/>
    <n v="0"/>
    <s v="MADERA"/>
    <s v="PÚBLICO"/>
    <x v="0"/>
    <x v="4"/>
    <x v="1"/>
    <x v="0"/>
    <s v="08FZI0017M"/>
    <s v="08FJI0006F"/>
    <s v="08ADG0055K"/>
    <n v="0"/>
    <n v="27"/>
    <n v="23"/>
    <n v="50"/>
    <n v="0"/>
    <n v="0"/>
    <n v="0"/>
    <n v="27"/>
    <n v="23"/>
    <n v="50"/>
    <n v="0"/>
    <n v="0"/>
    <n v="0"/>
    <n v="4"/>
    <n v="7"/>
    <n v="11"/>
    <n v="6"/>
    <n v="8"/>
    <n v="14"/>
    <n v="10"/>
    <n v="7"/>
    <n v="17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5"/>
    <n v="3"/>
    <n v="1"/>
  </r>
  <r>
    <s v="08DCC0299H"/>
    <n v="4"/>
    <s v="JOSE IGNACIO URQUIDI"/>
    <n v="9"/>
    <s v="BOCOYNA"/>
    <n v="307"/>
    <s v="GUAJURANA"/>
    <s v="CALLE WAJURANA"/>
    <n v="0"/>
    <s v="CREEL"/>
    <s v="PÚBLICO"/>
    <x v="0"/>
    <x v="4"/>
    <x v="1"/>
    <x v="0"/>
    <s v="08FZI0042L"/>
    <s v="08FJI0002J"/>
    <s v="08ADG0003E"/>
    <n v="0"/>
    <n v="6"/>
    <n v="9"/>
    <n v="15"/>
    <n v="0"/>
    <n v="0"/>
    <n v="0"/>
    <n v="6"/>
    <n v="9"/>
    <n v="15"/>
    <n v="0"/>
    <n v="0"/>
    <n v="0"/>
    <n v="1"/>
    <n v="2"/>
    <n v="3"/>
    <n v="3"/>
    <n v="3"/>
    <n v="6"/>
    <n v="4"/>
    <n v="5"/>
    <n v="9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NIĆ‘OS HEROES"/>
    <n v="65"/>
    <s v="URIQUE"/>
    <n v="33"/>
    <s v="LAS MORAS"/>
    <s v="NINGUNO NINGUNO"/>
    <n v="0"/>
    <s v="CREEL"/>
    <s v="PÚBLICO"/>
    <x v="0"/>
    <x v="4"/>
    <x v="1"/>
    <x v="0"/>
    <s v="08FZI0043K"/>
    <s v="08FJI0005G"/>
    <s v="08ADG0003E"/>
    <n v="0"/>
    <n v="14"/>
    <n v="12"/>
    <n v="26"/>
    <n v="0"/>
    <n v="0"/>
    <n v="0"/>
    <n v="14"/>
    <n v="12"/>
    <n v="26"/>
    <n v="0"/>
    <n v="0"/>
    <n v="0"/>
    <n v="2"/>
    <n v="2"/>
    <n v="4"/>
    <n v="2"/>
    <n v="4"/>
    <n v="6"/>
    <n v="6"/>
    <n v="6"/>
    <n v="12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2E"/>
    <n v="4"/>
    <s v="ROSARIO GUTIERREZ"/>
    <n v="27"/>
    <s v="GUACHOCHI"/>
    <n v="1"/>
    <s v="GUACHOCHI"/>
    <s v="CALLE PENSAMIENTO "/>
    <n v="0"/>
    <s v="GUACHOCHI"/>
    <s v="PÚBLICO"/>
    <x v="0"/>
    <x v="4"/>
    <x v="1"/>
    <x v="0"/>
    <s v="08FZI0005H"/>
    <s v="08FJI0003I"/>
    <s v="08ADG0006B"/>
    <n v="0"/>
    <n v="35"/>
    <n v="31"/>
    <n v="66"/>
    <n v="0"/>
    <n v="0"/>
    <n v="0"/>
    <n v="35"/>
    <n v="31"/>
    <n v="66"/>
    <n v="0"/>
    <n v="0"/>
    <n v="0"/>
    <n v="11"/>
    <n v="6"/>
    <n v="17"/>
    <n v="17"/>
    <n v="8"/>
    <n v="25"/>
    <n v="13"/>
    <n v="7"/>
    <n v="20"/>
    <n v="0"/>
    <n v="0"/>
    <n v="0"/>
    <n v="0"/>
    <n v="0"/>
    <n v="0"/>
    <n v="0"/>
    <n v="0"/>
    <n v="0"/>
    <n v="41"/>
    <n v="21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03D"/>
    <n v="4"/>
    <s v="FRIDA KAHLO"/>
    <n v="21"/>
    <s v="DELICIAS"/>
    <n v="858"/>
    <s v="COLONIA REVOLUCIĆ“N"/>
    <s v="CALLE BATALLA DE HIDALGO DEL PARRAL"/>
    <n v="617"/>
    <s v="DELICIAS"/>
    <s v="PÚBLICO"/>
    <x v="0"/>
    <x v="4"/>
    <x v="1"/>
    <x v="0"/>
    <s v="08FZI0034C"/>
    <s v="08FJI0009C"/>
    <s v="08ADG0057I"/>
    <n v="0"/>
    <n v="17"/>
    <n v="14"/>
    <n v="31"/>
    <n v="0"/>
    <n v="0"/>
    <n v="0"/>
    <n v="17"/>
    <n v="14"/>
    <n v="31"/>
    <n v="0"/>
    <n v="0"/>
    <n v="0"/>
    <n v="0"/>
    <n v="0"/>
    <n v="0"/>
    <n v="8"/>
    <n v="5"/>
    <n v="13"/>
    <n v="6"/>
    <n v="7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CC0304C"/>
    <n v="4"/>
    <s v="LEONA VICARIO"/>
    <n v="65"/>
    <s v="URIQUE"/>
    <n v="315"/>
    <s v="CIENEGUITA DE BARRANCA"/>
    <s v="NINGUNO NINGUNO"/>
    <n v="0"/>
    <s v="CREEL"/>
    <s v="PÚBLICO"/>
    <x v="0"/>
    <x v="4"/>
    <x v="1"/>
    <x v="0"/>
    <s v="08FZI0019K"/>
    <s v="08FJI0007E"/>
    <s v="08ADG0006B"/>
    <n v="0"/>
    <n v="6"/>
    <n v="8"/>
    <n v="14"/>
    <n v="0"/>
    <n v="0"/>
    <n v="0"/>
    <n v="6"/>
    <n v="8"/>
    <n v="14"/>
    <n v="0"/>
    <n v="0"/>
    <n v="0"/>
    <n v="2"/>
    <n v="5"/>
    <n v="7"/>
    <n v="2"/>
    <n v="5"/>
    <n v="7"/>
    <n v="5"/>
    <n v="1"/>
    <n v="6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305B"/>
    <n v="4"/>
    <s v="RARAMURI"/>
    <n v="29"/>
    <s v="GUADALUPE Y CALVO"/>
    <n v="1618"/>
    <s v="LA MATANZA"/>
    <s v="CALLE LA MATANZA"/>
    <n v="0"/>
    <s v="GUADALUPE Y CALVO"/>
    <s v="PÚBLICO"/>
    <x v="0"/>
    <x v="4"/>
    <x v="1"/>
    <x v="0"/>
    <s v="08FZI0044J"/>
    <s v="08FJI0004H"/>
    <s v="08ADG0007A"/>
    <n v="0"/>
    <n v="23"/>
    <n v="18"/>
    <n v="41"/>
    <n v="0"/>
    <n v="0"/>
    <n v="0"/>
    <n v="23"/>
    <n v="18"/>
    <n v="41"/>
    <n v="0"/>
    <n v="0"/>
    <n v="0"/>
    <n v="7"/>
    <n v="5"/>
    <n v="12"/>
    <n v="9"/>
    <n v="4"/>
    <n v="13"/>
    <n v="9"/>
    <n v="7"/>
    <n v="16"/>
    <n v="0"/>
    <n v="0"/>
    <n v="0"/>
    <n v="0"/>
    <n v="0"/>
    <n v="0"/>
    <n v="0"/>
    <n v="0"/>
    <n v="0"/>
    <n v="25"/>
    <n v="16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306A"/>
    <n v="4"/>
    <s v="LEONA VICARIO"/>
    <n v="8"/>
    <s v="BATOPILAS DE MANUEL GÓMEZ MORÍN"/>
    <n v="218"/>
    <s v="YAGĆIRACHI"/>
    <s v="CALLE YAHUIRACHI"/>
    <n v="0"/>
    <s v="CREEL"/>
    <s v="PÚBLICO"/>
    <x v="0"/>
    <x v="4"/>
    <x v="1"/>
    <x v="0"/>
    <s v="08FZI0037Z"/>
    <s v="08FJI0007E"/>
    <s v="08ADG0003E"/>
    <n v="0"/>
    <n v="7"/>
    <n v="11"/>
    <n v="18"/>
    <n v="0"/>
    <n v="0"/>
    <n v="0"/>
    <n v="7"/>
    <n v="11"/>
    <n v="18"/>
    <n v="0"/>
    <n v="0"/>
    <n v="0"/>
    <n v="3"/>
    <n v="2"/>
    <n v="5"/>
    <n v="3"/>
    <n v="2"/>
    <n v="5"/>
    <n v="1"/>
    <n v="5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MATILDE PALMA PALMA"/>
    <n v="27"/>
    <s v="GUACHOCHI"/>
    <n v="1572"/>
    <s v="SOMARACHI"/>
    <s v="CALLE SOMARACHI"/>
    <n v="0"/>
    <s v="GUACHOCHI"/>
    <s v="PÚBLICO"/>
    <x v="0"/>
    <x v="4"/>
    <x v="1"/>
    <x v="0"/>
    <s v="08FZI0039Y"/>
    <s v="08FJI0003I"/>
    <s v="08ADG0006B"/>
    <n v="0"/>
    <n v="9"/>
    <n v="8"/>
    <n v="17"/>
    <n v="0"/>
    <n v="0"/>
    <n v="0"/>
    <n v="9"/>
    <n v="8"/>
    <n v="17"/>
    <n v="0"/>
    <n v="0"/>
    <n v="0"/>
    <n v="1"/>
    <n v="3"/>
    <n v="4"/>
    <n v="5"/>
    <n v="4"/>
    <n v="9"/>
    <n v="1"/>
    <n v="1"/>
    <n v="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MATILDE PALMA PALMA"/>
    <n v="29"/>
    <s v="GUADALUPE Y CALVO"/>
    <n v="97"/>
    <s v="HUERTA DE LOS CARRILLO"/>
    <s v="CALLE LA HUERTA DE LOS CARRILLO"/>
    <n v="0"/>
    <s v="GUADALUPE Y CALVO"/>
    <s v="PÚBLICO"/>
    <x v="0"/>
    <x v="4"/>
    <x v="1"/>
    <x v="0"/>
    <s v="08FZI0034C"/>
    <s v="08FJI0010S"/>
    <s v="08ADG0007A"/>
    <n v="0"/>
    <n v="10"/>
    <n v="15"/>
    <n v="25"/>
    <n v="0"/>
    <n v="0"/>
    <n v="0"/>
    <n v="10"/>
    <n v="15"/>
    <n v="25"/>
    <n v="0"/>
    <n v="0"/>
    <n v="0"/>
    <n v="1"/>
    <n v="2"/>
    <n v="3"/>
    <n v="3"/>
    <n v="6"/>
    <n v="9"/>
    <n v="2"/>
    <n v="4"/>
    <n v="6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10N"/>
    <n v="1"/>
    <s v="FRIDA KAHLO"/>
    <n v="66"/>
    <s v="URUACHI"/>
    <n v="1"/>
    <s v="URUACHI"/>
    <s v="CALLE EL ARCO"/>
    <n v="0"/>
    <s v="CREEL"/>
    <s v="PÚBLICO"/>
    <x v="0"/>
    <x v="4"/>
    <x v="1"/>
    <x v="0"/>
    <s v="08FZI0002K"/>
    <s v="08FJI0001K"/>
    <s v="08ADG0003E"/>
    <n v="0"/>
    <n v="27"/>
    <n v="41"/>
    <n v="68"/>
    <n v="0"/>
    <n v="0"/>
    <n v="0"/>
    <n v="27"/>
    <n v="41"/>
    <n v="68"/>
    <n v="0"/>
    <n v="0"/>
    <n v="0"/>
    <n v="13"/>
    <n v="10"/>
    <n v="23"/>
    <n v="11"/>
    <n v="14"/>
    <n v="25"/>
    <n v="8"/>
    <n v="7"/>
    <n v="15"/>
    <n v="0"/>
    <n v="0"/>
    <n v="0"/>
    <n v="0"/>
    <n v="0"/>
    <n v="0"/>
    <n v="0"/>
    <n v="0"/>
    <n v="0"/>
    <n v="32"/>
    <n v="31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2"/>
    <m/>
    <m/>
    <m/>
    <m/>
    <n v="0"/>
    <n v="0"/>
    <m/>
    <m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11M"/>
    <n v="1"/>
    <s v="PREESCOLAR INDIGENA"/>
    <n v="9"/>
    <s v="BOCOYNA"/>
    <n v="132"/>
    <s v="EL RANCHITO"/>
    <s v="CALLE EL RANCHITO II"/>
    <n v="0"/>
    <s v="CREEL"/>
    <s v="PÚBLICO"/>
    <x v="0"/>
    <x v="4"/>
    <x v="1"/>
    <x v="0"/>
    <s v="08FZI0041M"/>
    <s v="08FJI0002J"/>
    <s v="08ADG0003E"/>
    <n v="0"/>
    <n v="13"/>
    <n v="7"/>
    <n v="20"/>
    <n v="0"/>
    <n v="0"/>
    <n v="0"/>
    <n v="13"/>
    <n v="7"/>
    <n v="20"/>
    <n v="0"/>
    <n v="0"/>
    <n v="0"/>
    <n v="1"/>
    <n v="3"/>
    <n v="4"/>
    <n v="4"/>
    <n v="5"/>
    <n v="9"/>
    <n v="5"/>
    <n v="0"/>
    <n v="5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312L"/>
    <n v="1"/>
    <s v="MATILDE PALMA PALMA"/>
    <n v="17"/>
    <s v="CUAUHTÉMOC"/>
    <n v="5"/>
    <s v="COLONIA ANĆHUAC"/>
    <s v="CALLE CUITLAHUAC"/>
    <n v="0"/>
    <s v="CUAUHTÉMOC"/>
    <s v="PÚBLICO"/>
    <x v="0"/>
    <x v="4"/>
    <x v="1"/>
    <x v="0"/>
    <s v="08FZI0038Z"/>
    <s v="08FJI0009C"/>
    <s v="08ADG0010O"/>
    <n v="0"/>
    <n v="22"/>
    <n v="19"/>
    <n v="41"/>
    <n v="0"/>
    <n v="0"/>
    <n v="0"/>
    <n v="22"/>
    <n v="19"/>
    <n v="41"/>
    <n v="0"/>
    <n v="0"/>
    <n v="0"/>
    <n v="1"/>
    <n v="0"/>
    <n v="1"/>
    <n v="7"/>
    <n v="4"/>
    <n v="11"/>
    <n v="10"/>
    <n v="6"/>
    <n v="16"/>
    <n v="0"/>
    <n v="0"/>
    <n v="0"/>
    <n v="0"/>
    <n v="0"/>
    <n v="0"/>
    <n v="0"/>
    <n v="0"/>
    <n v="0"/>
    <n v="18"/>
    <n v="10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0"/>
    <n v="0"/>
    <n v="1"/>
    <m/>
    <m/>
    <m/>
    <m/>
    <n v="0"/>
    <n v="0"/>
    <m/>
    <m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313K"/>
    <n v="1"/>
    <s v="MATILDE PALMA PALMA"/>
    <n v="7"/>
    <s v="BALLEZA"/>
    <n v="68"/>
    <s v="LOS LLANITOS"/>
    <s v="CALLE LOS LLANITOS"/>
    <n v="0"/>
    <s v="GUACHOCHI"/>
    <s v="PÚBLICO"/>
    <x v="0"/>
    <x v="4"/>
    <x v="1"/>
    <x v="0"/>
    <s v="08FZI0011S"/>
    <s v="08FJI0004H"/>
    <s v="08ADG0006B"/>
    <n v="0"/>
    <n v="6"/>
    <n v="9"/>
    <n v="15"/>
    <n v="0"/>
    <n v="0"/>
    <n v="0"/>
    <n v="6"/>
    <n v="9"/>
    <n v="15"/>
    <n v="0"/>
    <n v="0"/>
    <n v="0"/>
    <n v="2"/>
    <n v="1"/>
    <n v="3"/>
    <n v="1"/>
    <n v="4"/>
    <n v="5"/>
    <n v="5"/>
    <n v="3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ILDE PALMA PALMA"/>
    <n v="19"/>
    <s v="CHIHUAHUA"/>
    <n v="1"/>
    <s v="CHIHUAHUA"/>
    <s v="CALLE CATEDRAL DE GUANAJUATO"/>
    <n v="0"/>
    <s v="CHIHUAHUA"/>
    <s v="PÚBLICO"/>
    <x v="0"/>
    <x v="4"/>
    <x v="1"/>
    <x v="0"/>
    <s v="08FZI0025V"/>
    <s v="08FJI0009C"/>
    <s v="08ADG0001G"/>
    <n v="0"/>
    <n v="7"/>
    <n v="7"/>
    <n v="14"/>
    <n v="0"/>
    <n v="0"/>
    <n v="0"/>
    <n v="7"/>
    <n v="7"/>
    <n v="14"/>
    <n v="0"/>
    <n v="0"/>
    <n v="0"/>
    <n v="3"/>
    <n v="3"/>
    <n v="6"/>
    <n v="3"/>
    <n v="3"/>
    <n v="6"/>
    <n v="3"/>
    <n v="4"/>
    <n v="7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5I"/>
    <n v="1"/>
    <s v="TLAPA DE COMONFORT"/>
    <n v="36"/>
    <s v="JIMÉNEZ"/>
    <n v="81"/>
    <s v="MIRAMONTES"/>
    <s v="NINGUNO NINGUNO"/>
    <n v="0"/>
    <s v="HIDALGO DEL PARRAL"/>
    <s v="PÚBLICO"/>
    <x v="0"/>
    <x v="4"/>
    <x v="1"/>
    <x v="0"/>
    <s v="08FZI0034C"/>
    <s v="08FJI0009C"/>
    <m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316H"/>
    <n v="1"/>
    <s v="ADELA VELARDE PEREZ"/>
    <n v="27"/>
    <s v="GUACHOCHI"/>
    <n v="48"/>
    <s v="LAGUNITAS"/>
    <s v="NINGUNO NINGUNO"/>
    <n v="0"/>
    <s v="GUACHOCHI"/>
    <s v="PÚBLICO"/>
    <x v="0"/>
    <x v="4"/>
    <x v="1"/>
    <x v="0"/>
    <s v="08FZI0040N"/>
    <s v="08FJI0003I"/>
    <s v="08ADG0006B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2R"/>
    <n v="1"/>
    <s v="PREESCOLAR INDIGENA COMUNITARIO AULA COMPARTIDA"/>
    <n v="29"/>
    <s v="GUADALUPE Y CALVO"/>
    <n v="567"/>
    <s v="MESA DE LOS MARINES"/>
    <s v="CALLE MESA DE LOS MARINE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8L"/>
    <n v="1"/>
    <s v="PREESCOLAR INDIGENA COMUNITARIO"/>
    <n v="29"/>
    <s v="GUADALUPE Y CALVO"/>
    <n v="144"/>
    <s v="EL OLVIDO"/>
    <s v="CALLE EL OLVID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9K"/>
    <n v="1"/>
    <s v="PREESCOLAR INDIGENA COMUNITARIO"/>
    <n v="29"/>
    <s v="GUADALUPE Y CALVO"/>
    <n v="1949"/>
    <s v="LAS JUNTAS DE ABAJO (ARROYO ABAJO)"/>
    <s v="CALLE EL PEDREGAL"/>
    <n v="0"/>
    <s v="GUADALUPE Y CALVO"/>
    <s v="PÚBLICO"/>
    <x v="3"/>
    <x v="4"/>
    <x v="2"/>
    <x v="0"/>
    <m/>
    <m/>
    <m/>
    <n v="0"/>
    <n v="7"/>
    <n v="5"/>
    <n v="12"/>
    <n v="0"/>
    <n v="0"/>
    <n v="0"/>
    <n v="7"/>
    <n v="5"/>
    <n v="1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11Z"/>
    <n v="1"/>
    <s v="PREESCOLAR INDIGENA COMUNITARIO"/>
    <n v="29"/>
    <s v="GUADALUPE Y CALVO"/>
    <n v="319"/>
    <s v="PUERTO DE JULIÃN (RANCHO LOS JULIANES)"/>
    <s v="CALLE PUERTO DE JULIAN (RANCHO LOS JULIANES)"/>
    <n v="0"/>
    <s v="GUADALUPE Y CALVO"/>
    <s v="PÚBLICO"/>
    <x v="3"/>
    <x v="4"/>
    <x v="2"/>
    <x v="0"/>
    <m/>
    <m/>
    <m/>
    <n v="0"/>
    <n v="10"/>
    <n v="8"/>
    <n v="18"/>
    <n v="0"/>
    <n v="0"/>
    <n v="0"/>
    <n v="10"/>
    <n v="8"/>
    <n v="18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2Y"/>
    <n v="1"/>
    <s v="PREESCOLAR INDIGENA COMUNITARIO"/>
    <n v="29"/>
    <s v="GUADALUPE Y CALVO"/>
    <n v="2155"/>
    <s v="LA ZORRA"/>
    <s v="CALLE LA ZORRA"/>
    <n v="0"/>
    <s v="GUADALUPE Y CALVO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6U"/>
    <n v="1"/>
    <s v="PREESCOLAR INDIGENA COMUNITARIO"/>
    <n v="29"/>
    <s v="GUADALUPE Y CALVO"/>
    <n v="972"/>
    <s v="MESA COLORADA"/>
    <s v="CALLE MESA COLORAD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19R"/>
    <n v="1"/>
    <s v="PREESCOLAR INDIGENA COMUNITARIO"/>
    <n v="27"/>
    <s v="GUACHOCHI"/>
    <n v="18"/>
    <s v="BASUCHI"/>
    <s v="CALLE CONOCID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4C"/>
    <n v="1"/>
    <s v="PREESCOLAR INDIGENA COMUNITARIO"/>
    <n v="27"/>
    <s v="GUACHOCHI"/>
    <n v="3052"/>
    <s v="SANTA CRUZ"/>
    <s v="CALLE SANTA CRUZ"/>
    <n v="0"/>
    <s v="GUACHOCHI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26A"/>
    <n v="1"/>
    <s v="PREESCOLAR INDIGENA COMUNITARIO"/>
    <n v="27"/>
    <s v="GUACHOCHI"/>
    <n v="36"/>
    <s v="LA GOBERNADORA"/>
    <s v="CALLE LA GOBERNADORA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30N"/>
    <n v="1"/>
    <s v="PREESCOLAR INDIGENA COMUNITARIO"/>
    <n v="29"/>
    <s v="GUADALUPE Y CALVO"/>
    <n v="518"/>
    <s v="AGUA FRÃA"/>
    <s v="CALLE AGUA FRIA"/>
    <n v="0"/>
    <s v="GUADALUPE Y CALVO"/>
    <s v="PÚBLICO"/>
    <x v="3"/>
    <x v="4"/>
    <x v="2"/>
    <x v="0"/>
    <m/>
    <m/>
    <m/>
    <n v="0"/>
    <n v="7"/>
    <n v="1"/>
    <n v="8"/>
    <n v="0"/>
    <n v="0"/>
    <n v="0"/>
    <n v="7"/>
    <n v="1"/>
    <n v="8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6H"/>
    <n v="1"/>
    <s v="PREESCOLAR INDIGENA COMUNITARIO"/>
    <n v="29"/>
    <s v="GUADALUPE Y CALVO"/>
    <n v="636"/>
    <s v="MESA LISA"/>
    <s v="CALLE MESA LISA"/>
    <n v="0"/>
    <s v="GUADALUPE Y CALVO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7G"/>
    <n v="1"/>
    <s v="PREESCOLAR INDIGENA COMUNITARIO"/>
    <n v="29"/>
    <s v="GUADALUPE Y CALVO"/>
    <n v="895"/>
    <s v="CORRAL QUEMADO"/>
    <s v="CALLE CORRAL QUEMADO"/>
    <n v="0"/>
    <s v="GUADALUPE Y CALVO"/>
    <s v="PÚBLICO"/>
    <x v="3"/>
    <x v="4"/>
    <x v="2"/>
    <x v="0"/>
    <m/>
    <m/>
    <m/>
    <n v="0"/>
    <n v="7"/>
    <n v="11"/>
    <n v="18"/>
    <n v="0"/>
    <n v="0"/>
    <n v="0"/>
    <n v="7"/>
    <n v="11"/>
    <n v="18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41T"/>
    <n v="1"/>
    <s v="PREESCOLAR INDIGENA COMUNITARIO AULA COMPARTIDA"/>
    <n v="29"/>
    <s v="GUADALUPE Y CALVO"/>
    <n v="99"/>
    <s v="INDÃ‰ DE BABORIGAME (MINERAL DE INDÃ‰)"/>
    <s v="CALLE INDE DE BABORIGAME (MINERAL DE INDE)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3R"/>
    <n v="1"/>
    <s v="PREESCOLAR INDIGENA COMUNITARIO"/>
    <n v="27"/>
    <s v="GUACHOCHI"/>
    <n v="1213"/>
    <s v="RANCHERÃA"/>
    <s v="CALLE NINGUNO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5P"/>
    <n v="1"/>
    <s v="PREESCOLAR INDIGENA COMUNITARIO"/>
    <n v="27"/>
    <s v="GUACHOCHI"/>
    <n v="575"/>
    <s v="REQUEACHI"/>
    <s v="CALLE REQUEACHI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9L"/>
    <n v="1"/>
    <s v="PREESCOLAR INDIGENA COMUNITARIO"/>
    <n v="27"/>
    <s v="GUACHOCHI"/>
    <n v="1438"/>
    <s v="SITAGAPACHI"/>
    <s v="CALLE SITAGAPACHI"/>
    <n v="0"/>
    <s v="GUACHOCHI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50A"/>
    <n v="4"/>
    <s v="PREESCOLAR INDIGENA COMUNITARIO"/>
    <n v="27"/>
    <s v="GUACHOCHI"/>
    <n v="1261"/>
    <s v="SATERACHI"/>
    <s v="CALLE NINGUNO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1Z"/>
    <n v="4"/>
    <s v="PREESCOLAR INDIGENA COMUNITARIO"/>
    <n v="29"/>
    <s v="GUADALUPE Y CALVO"/>
    <n v="1956"/>
    <s v="MESA COLORADA"/>
    <s v="CALLE NINGUNO"/>
    <n v="0"/>
    <s v="GUADALUPE Y CALVO"/>
    <s v="PÚBLICO"/>
    <x v="3"/>
    <x v="4"/>
    <x v="2"/>
    <x v="0"/>
    <m/>
    <m/>
    <m/>
    <n v="0"/>
    <n v="3"/>
    <n v="8"/>
    <n v="11"/>
    <n v="0"/>
    <n v="0"/>
    <n v="0"/>
    <n v="3"/>
    <n v="8"/>
    <n v="1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2Z"/>
    <n v="4"/>
    <s v="PREESCOLAR INDIGENA COMUNITARIO"/>
    <n v="27"/>
    <s v="GUACHOCHI"/>
    <n v="1228"/>
    <s v="REJOMACHI"/>
    <s v="CALLE REJOMACHI"/>
    <n v="0"/>
    <s v="GUACHOCHI"/>
    <s v="PÚBLICO"/>
    <x v="3"/>
    <x v="4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3Y"/>
    <n v="4"/>
    <s v="PREESCOLAR INDIGENA COMUNITARIO"/>
    <n v="27"/>
    <s v="GUACHOCHI"/>
    <n v="819"/>
    <s v="SANTA ROSA"/>
    <s v="CALLE NINGUNO"/>
    <n v="0"/>
    <s v="GUACHOCHI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4X"/>
    <n v="4"/>
    <s v="PREESCOLAR INDIGENA COMUNITARIO"/>
    <n v="27"/>
    <s v="GUACHOCHI"/>
    <n v="334"/>
    <s v="TALPA"/>
    <s v="CALLE NINGUNO"/>
    <n v="0"/>
    <s v="GUACHOCHI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9S"/>
    <n v="1"/>
    <s v="PREESCOLAR INDIGENA COMUNITARIO"/>
    <n v="29"/>
    <s v="GUADALUPE Y CALVO"/>
    <n v="234"/>
    <s v="TALAYOTES"/>
    <s v="CALLE TALAYOTES"/>
    <n v="0"/>
    <s v="GUADALUPE Y CALVO"/>
    <s v="PÚBLICO"/>
    <x v="3"/>
    <x v="4"/>
    <x v="2"/>
    <x v="0"/>
    <m/>
    <m/>
    <m/>
    <n v="0"/>
    <n v="9"/>
    <n v="8"/>
    <n v="17"/>
    <n v="0"/>
    <n v="0"/>
    <n v="0"/>
    <n v="9"/>
    <n v="8"/>
    <n v="1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0H"/>
    <n v="1"/>
    <s v="PREESCOLAR INDIGENA COMUNITARIO"/>
    <n v="29"/>
    <s v="GUADALUPE Y CALVO"/>
    <n v="565"/>
    <s v="CERRO ALTO"/>
    <s v="CALLE CERRO ALTO"/>
    <n v="0"/>
    <s v="GUADALUPE Y CALVO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4D"/>
    <n v="4"/>
    <s v="PREESCOLAR INDIGENA COMUNITARIO"/>
    <n v="27"/>
    <s v="GUACHOCHI"/>
    <n v="666"/>
    <s v="BASOREACHI"/>
    <s v="CALLE BASOREACHI"/>
    <n v="0"/>
    <s v="GUACHOCHI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9Z"/>
    <n v="4"/>
    <s v="PREESCOLAR INDIGENA COMUNITARIO"/>
    <n v="27"/>
    <s v="GUACHOCHI"/>
    <n v="335"/>
    <s v="BAJÃO DE LA CUEVA"/>
    <s v="CALLE CONOCIDO BAJIO DE LA CUEVA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70O"/>
    <n v="1"/>
    <s v="PREESCOLAR INDIGENA COMUNITARIO"/>
    <n v="27"/>
    <s v="GUACHOCHI"/>
    <n v="52"/>
    <s v="LOMA DEL MANZANO"/>
    <s v="CALLE LOMAS DEL MANZANO"/>
    <n v="0"/>
    <s v="GUACHOCHI"/>
    <s v="PÚBLICO"/>
    <x v="3"/>
    <x v="4"/>
    <x v="2"/>
    <x v="0"/>
    <m/>
    <m/>
    <m/>
    <n v="0"/>
    <n v="6"/>
    <n v="1"/>
    <n v="7"/>
    <n v="0"/>
    <n v="0"/>
    <n v="0"/>
    <n v="6"/>
    <n v="1"/>
    <n v="7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74K"/>
    <n v="1"/>
    <s v="PREESCOLAR INDIGENA COMUNITARIO"/>
    <n v="27"/>
    <s v="GUACHOCHI"/>
    <n v="380"/>
    <s v="RANCHERÃA YEHUACHIQUE"/>
    <s v="CALLE YEHUACHIQUE"/>
    <n v="0"/>
    <s v="GUACHOCHI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5J"/>
    <n v="1"/>
    <s v="PREESCOLAR INDIGENA COMUNITARIO"/>
    <n v="29"/>
    <s v="GUADALUPE Y CALVO"/>
    <n v="211"/>
    <s v="SAN PEDRO DE CHINATÃš (RANCHERÃA SAN PEDRO)"/>
    <s v="CALLE SAN PEDRO DE CHINATU (RANCHERIA SAN PEDRO)"/>
    <n v="0"/>
    <s v="GUADALUPE Y CALVO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8G"/>
    <n v="4"/>
    <s v="PREESCOLAR INDIGENA COMUNITARIO"/>
    <n v="29"/>
    <s v="GUADALUPE Y CALVO"/>
    <n v="519"/>
    <s v="ARROYO DE PALMILLAS"/>
    <s v="CALLE ARROYO DE PALMILLAS"/>
    <n v="0"/>
    <s v="GUADALUPE Y CALVO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9F"/>
    <n v="1"/>
    <s v="PREESCOLAR INDIGENA COMUNITARIO"/>
    <n v="27"/>
    <s v="GUACHOCHI"/>
    <n v="1058"/>
    <s v="BOQUIMOBA"/>
    <s v="CALLE BOQUIMOVA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2T"/>
    <n v="1"/>
    <s v="PREESCOLAR INDIGENA COMUNITARIO"/>
    <n v="29"/>
    <s v="GUADALUPE Y CALVO"/>
    <n v="1027"/>
    <s v="PARAJE EL CUERVO COLGADO"/>
    <s v="CALLE PAISAJE DE CUERVOS COLGADO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83S"/>
    <n v="1"/>
    <s v="PREESCOLAR INDIGENA COMUNITARIO"/>
    <n v="27"/>
    <s v="GUACHOCHI"/>
    <n v="410"/>
    <s v="NAPISOACHI DE ARRIBA (OJO DE AGUA)"/>
    <s v="CALLE NAPISOACHI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7O"/>
    <n v="1"/>
    <s v="PREESCOLAR INDIGENA COMUNITARIO AULA COMPARTIDA"/>
    <n v="27"/>
    <s v="GUACHOCHI"/>
    <n v="2060"/>
    <s v="NONOAVA"/>
    <s v="CALLE RIO NONOAVA / LA SOLEDAD"/>
    <n v="0"/>
    <s v="GUACHOCHI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8N"/>
    <n v="4"/>
    <s v="PREESCOLAR INDIGENA COMUNITARIO"/>
    <n v="27"/>
    <s v="GUACHOCHI"/>
    <n v="1505"/>
    <s v="SARABEACHI"/>
    <s v="CALLE SARABEACHI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9M"/>
    <n v="1"/>
    <s v="PREESCOLAR INDIGENA COMUNITARIO"/>
    <n v="29"/>
    <s v="GUADALUPE Y CALVO"/>
    <n v="195"/>
    <s v="SAN FRANCISCO DE CHINATÃš"/>
    <s v="CALLE SAN FRANCISCO DE CHINATU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90B"/>
    <n v="4"/>
    <s v="PREESCOLAR INDIGENA COMUNITARIO"/>
    <n v="27"/>
    <s v="GUACHOCHI"/>
    <n v="957"/>
    <s v="SAGOACHI"/>
    <s v="CALLE SAGOACHI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1A"/>
    <n v="4"/>
    <s v="PREESCOLAR INDIGENA COMUNITARIO"/>
    <n v="27"/>
    <s v="GUACHOCHI"/>
    <n v="1489"/>
    <s v="EL FRIJOLAR"/>
    <s v="CALLE EL FRIJOLAR"/>
    <n v="0"/>
    <s v="GUACHOCHI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5X"/>
    <n v="1"/>
    <s v="PREESCOLAR INDIGENA COMUNITARIO"/>
    <n v="27"/>
    <s v="GUACHOCHI"/>
    <n v="2161"/>
    <s v="RANCHERÃA OCHOCACHI"/>
    <s v="CALLE RANCHERIA OCHOCACHI"/>
    <n v="0"/>
    <s v="GUACHOCHI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6W"/>
    <n v="1"/>
    <s v="PREESCOLAR INDIGENA COMUNITARIO AULA COMPARTIDA"/>
    <n v="27"/>
    <s v="GUACHOCHI"/>
    <n v="1942"/>
    <s v="BARAHUARACHI"/>
    <s v="CALLE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7V"/>
    <n v="4"/>
    <s v="PREESCOLAR INDIGENA COMUNITARIO"/>
    <n v="27"/>
    <s v="GUACHOCHI"/>
    <n v="1096"/>
    <s v="CUMBRE DE GÃœERACHI"/>
    <s v="CALLE CUMBRE DE HUERACHI"/>
    <n v="0"/>
    <s v="GUACHOCHI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9T"/>
    <n v="4"/>
    <s v="PREESCOLAR INDIGENA COMUNITARIO AULA COMPARTIDA"/>
    <n v="27"/>
    <s v="GUACHOCHI"/>
    <n v="624"/>
    <s v="COCHERARE"/>
    <s v="CALLE NINGUNO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00S"/>
    <n v="4"/>
    <s v="PREESCOLAR INDIGENA COMUNITARIO"/>
    <n v="27"/>
    <s v="GUACHOCHI"/>
    <n v="304"/>
    <s v="LOS CHIQUEROS"/>
    <s v="CALLE LOS CHIQUEROS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07L"/>
    <n v="1"/>
    <s v="PREESCOLAR INDIGENA COMUNITARIO"/>
    <n v="27"/>
    <s v="GUACHOCHI"/>
    <n v="1240"/>
    <s v="ROJASARARE"/>
    <s v="CALLE ROJASARARE"/>
    <n v="0"/>
    <s v="GUACHOCHI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16T"/>
    <n v="4"/>
    <s v="PREESCOLAR INDIGENA COMUNITARIO"/>
    <n v="8"/>
    <s v="BATOPILAS DE MANUEL GÓMEZ MORÍN"/>
    <n v="699"/>
    <s v="CHIQUIHUITE"/>
    <s v="CALLE EL CHIQUILITITE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18R"/>
    <n v="1"/>
    <s v="PREESCOLAR INDIGENA COMUNITARIO"/>
    <n v="27"/>
    <s v="GUACHOCHI"/>
    <n v="2201"/>
    <s v="TEPORACHI"/>
    <s v="CALLE TEPORACHI"/>
    <n v="0"/>
    <s v="GUACHOCHI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3C"/>
    <n v="1"/>
    <s v="PREESCOLAR INDIGENA COMUNITARIO"/>
    <n v="29"/>
    <s v="GUADALUPE Y CALVO"/>
    <n v="2167"/>
    <s v="CORDÃ“N DE LOS SOTO"/>
    <s v="CALLE CORRAL DE LOS SOTO"/>
    <n v="0"/>
    <s v="GUADALUPE Y CALVO"/>
    <s v="PÚBLICO"/>
    <x v="3"/>
    <x v="4"/>
    <x v="2"/>
    <x v="0"/>
    <m/>
    <m/>
    <m/>
    <n v="0"/>
    <n v="7"/>
    <n v="12"/>
    <n v="19"/>
    <n v="0"/>
    <n v="0"/>
    <n v="0"/>
    <n v="7"/>
    <n v="12"/>
    <n v="19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26Z"/>
    <n v="1"/>
    <s v="PREESCOLAR INDIGENA COMUNITARIO AULA COMPARTIDA"/>
    <n v="29"/>
    <s v="GUADALUPE Y CALVO"/>
    <n v="943"/>
    <s v="LA JOYA"/>
    <s v="CALLE NINGUNO"/>
    <n v="0"/>
    <s v="GUADALUPE Y CALVO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7Z"/>
    <n v="1"/>
    <s v="PREESCOLAR INDIGENA COMUNITARIO"/>
    <n v="29"/>
    <s v="GUADALUPE Y CALVO"/>
    <n v="253"/>
    <s v="TURUACHI"/>
    <s v="CALLE TURUACHI"/>
    <n v="0"/>
    <s v="GUADALUPE Y CALVO"/>
    <s v="PÚBLICO"/>
    <x v="3"/>
    <x v="4"/>
    <x v="2"/>
    <x v="0"/>
    <m/>
    <m/>
    <m/>
    <n v="0"/>
    <n v="8"/>
    <n v="12"/>
    <n v="20"/>
    <n v="0"/>
    <n v="0"/>
    <n v="0"/>
    <n v="8"/>
    <n v="12"/>
    <n v="2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9X"/>
    <n v="4"/>
    <s v="PREESCOLAR INDIGENA COMUNITARIO AULA COMPARTIDA"/>
    <n v="29"/>
    <s v="GUADALUPE Y CALVO"/>
    <n v="2143"/>
    <s v="EL PINABETE"/>
    <s v="CALLE NINGUNO"/>
    <n v="0"/>
    <s v="GUADALUPE Y CALVO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30M"/>
    <n v="1"/>
    <s v="PREESCOLAR INDIGENA COMUNITARIO"/>
    <n v="29"/>
    <s v="GUADALUPE Y CALVO"/>
    <n v="1585"/>
    <s v="EL CORDÃ“N DE LA CRUZ"/>
    <s v="CALLE EL CORDON DE LA CRUZ"/>
    <n v="0"/>
    <s v="GUADALUPE Y CALVO"/>
    <s v="PÚBLICO"/>
    <x v="3"/>
    <x v="4"/>
    <x v="2"/>
    <x v="0"/>
    <m/>
    <m/>
    <m/>
    <n v="0"/>
    <n v="13"/>
    <n v="9"/>
    <n v="22"/>
    <n v="0"/>
    <n v="0"/>
    <n v="0"/>
    <n v="13"/>
    <n v="9"/>
    <n v="22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1L"/>
    <n v="1"/>
    <s v="PREESCOLAR INDIGENA COMUNITARIO"/>
    <n v="29"/>
    <s v="GUADALUPE Y CALVO"/>
    <n v="252"/>
    <s v="EL TUPURE (EL TUPURI)"/>
    <s v="CALLE EL TUPURE"/>
    <n v="0"/>
    <s v="GUADALUPE Y CALVO"/>
    <s v="PÚBLICO"/>
    <x v="3"/>
    <x v="4"/>
    <x v="2"/>
    <x v="0"/>
    <m/>
    <m/>
    <m/>
    <n v="0"/>
    <n v="8"/>
    <n v="4"/>
    <n v="12"/>
    <n v="0"/>
    <n v="0"/>
    <n v="0"/>
    <n v="8"/>
    <n v="4"/>
    <n v="12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2K"/>
    <n v="1"/>
    <s v="PREESCOLAR INDIGENA COMUNITARIO"/>
    <n v="29"/>
    <s v="GUADALUPE Y CALVO"/>
    <n v="1801"/>
    <s v="LA ESCONDIDA"/>
    <s v="CALLE MESA DE LA ESCONDIDA"/>
    <n v="0"/>
    <s v="GUADALUPE Y CALVO"/>
    <s v="PÚBLICO"/>
    <x v="3"/>
    <x v="4"/>
    <x v="2"/>
    <x v="0"/>
    <m/>
    <m/>
    <m/>
    <n v="0"/>
    <n v="5"/>
    <n v="1"/>
    <n v="6"/>
    <n v="0"/>
    <n v="0"/>
    <n v="0"/>
    <n v="5"/>
    <n v="1"/>
    <n v="6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9D"/>
    <n v="1"/>
    <s v="PREESCOLAR INDIGENA COMUNITARIO"/>
    <n v="29"/>
    <s v="GUADALUPE Y CALVO"/>
    <n v="301"/>
    <s v="LA CIÃ‰NEGA"/>
    <s v="CALLE LA CIENEGA"/>
    <n v="0"/>
    <s v="GUADALUPE Y CALVO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45O"/>
    <n v="1"/>
    <s v="PREESCOLAR INDIGENA COMUNITARIO"/>
    <n v="29"/>
    <s v="GUADALUPE Y CALVO"/>
    <n v="847"/>
    <s v="CABEZA DE BORREGO"/>
    <s v="CALLE CABEZA DE BORREG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6N"/>
    <n v="1"/>
    <s v="PREESCOLAR INDIGENA COMUNITARIO"/>
    <n v="27"/>
    <s v="GUACHOCHI"/>
    <n v="88"/>
    <s v="YEGOCHI"/>
    <s v="CALLE YEGOCHI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48L"/>
    <n v="1"/>
    <s v="PREESCOLAR INDIGENA COMUNITARIO"/>
    <n v="27"/>
    <s v="GUACHOCHI"/>
    <n v="55"/>
    <s v="NACHACACHI"/>
    <s v="CALLE NACHACACHI"/>
    <n v="0"/>
    <s v="GUACHOCHI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49K"/>
    <n v="1"/>
    <s v="PREESCOLAR INDIGENA COMUNITARIO"/>
    <n v="29"/>
    <s v="GUADALUPE Y CALVO"/>
    <n v="1164"/>
    <s v="TURUACHITO"/>
    <s v="CALLE TURUACHITO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0Z"/>
    <n v="1"/>
    <s v="PREESCOLAR INDIGENA COMUNITARIO"/>
    <n v="27"/>
    <s v="GUACHOCHI"/>
    <n v="2786"/>
    <s v="TURUSEACHI"/>
    <s v="CALLE TURUSEACHI"/>
    <n v="0"/>
    <s v="GUACHOCHI"/>
    <s v="PÚBLICO"/>
    <x v="3"/>
    <x v="4"/>
    <x v="2"/>
    <x v="0"/>
    <m/>
    <m/>
    <s v="08ACE0001J"/>
    <n v="0"/>
    <n v="4"/>
    <n v="0"/>
    <n v="4"/>
    <n v="0"/>
    <n v="0"/>
    <n v="0"/>
    <n v="4"/>
    <n v="0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3X"/>
    <n v="1"/>
    <s v="PREESCOLAR INDIGENA COMUNITARIO"/>
    <n v="27"/>
    <s v="GUACHOCHI"/>
    <n v="2666"/>
    <s v="RAMUCHEACHI"/>
    <s v="CALLE RAMUCHEACHI"/>
    <n v="0"/>
    <s v="GUACHOCHI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4W"/>
    <n v="1"/>
    <s v="PREESCOLAR INDIGENA COMUNITARIO"/>
    <n v="27"/>
    <s v="GUACHOCHI"/>
    <n v="85"/>
    <s v="LOS TUCEROS"/>
    <s v="CALLE LOS TUCEROS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9R"/>
    <n v="1"/>
    <s v="PREESCOLAR INDIGENA COMUNITARIO"/>
    <n v="29"/>
    <s v="GUADALUPE Y CALVO"/>
    <n v="182"/>
    <s v="RANCHO EL INDIO"/>
    <s v="CALLE RANCHO EL INDIO"/>
    <n v="0"/>
    <s v="GUADALUPE Y CALVO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0G"/>
    <n v="1"/>
    <s v="PREESCOLAR INDIGENA COMUNITARIO"/>
    <n v="29"/>
    <s v="GUADALUPE Y CALVO"/>
    <n v="574"/>
    <s v="RANCHO DE PEÃ‘A"/>
    <s v="CALLE RANCHO DE PEÃ‘A"/>
    <n v="0"/>
    <s v="GUADALUPE Y CALVO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1F"/>
    <n v="1"/>
    <s v="PREESCOLAR INDIGENA COMUNITARIO"/>
    <n v="29"/>
    <s v="GUADALUPE Y CALVO"/>
    <n v="385"/>
    <s v="EL BOSQUE"/>
    <s v="CALLE EL BOSQUE"/>
    <n v="0"/>
    <s v="GUADALUPE Y CALVO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2E"/>
    <n v="1"/>
    <s v="PREESCOLAR INDIGENA COMUNITARIO"/>
    <n v="29"/>
    <s v="GUADALUPE Y CALVO"/>
    <n v="1831"/>
    <s v="MESA DEL BARRO"/>
    <s v="CALLE MESA DEL BARRO"/>
    <n v="0"/>
    <s v="GUADALUPE Y CALVO"/>
    <s v="PÚBLICO"/>
    <x v="3"/>
    <x v="4"/>
    <x v="2"/>
    <x v="0"/>
    <m/>
    <m/>
    <m/>
    <n v="0"/>
    <n v="10"/>
    <n v="9"/>
    <n v="19"/>
    <n v="0"/>
    <n v="0"/>
    <n v="0"/>
    <n v="10"/>
    <n v="9"/>
    <n v="19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163D"/>
    <n v="1"/>
    <s v="PREESCOLAR INDIGENA COMUNITARIO"/>
    <n v="29"/>
    <s v="GUADALUPE Y CALVO"/>
    <n v="1041"/>
    <s v="EL PEÃ‘ASCO"/>
    <s v="CALLE EL PEÃ‘ASCO"/>
    <n v="0"/>
    <s v="GUADALUPE Y CALVO"/>
    <s v="PÚBLICO"/>
    <x v="3"/>
    <x v="4"/>
    <x v="2"/>
    <x v="0"/>
    <m/>
    <m/>
    <m/>
    <n v="4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66A"/>
    <n v="1"/>
    <s v="PREESCOLAR INDIGENA COMUNITARIO"/>
    <n v="27"/>
    <s v="GUACHOCHI"/>
    <n v="131"/>
    <s v="GÃœIRINAPUCHI (BIRINAPUCHI)"/>
    <s v="CALLE GUIRINAPUCHI (BIRINAPUCHI)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71M"/>
    <n v="1"/>
    <s v="PREESCOLAR INDIGENA COMUNITARIO"/>
    <n v="29"/>
    <s v="GUADALUPE Y CALVO"/>
    <n v="286"/>
    <s v="SAN REGIS (EL CARPINTERO)"/>
    <s v="CALLE SAN REGIS (EL CARPINTERO)"/>
    <n v="0"/>
    <s v="GUADALUPE Y CALVO"/>
    <s v="PÚBLICO"/>
    <x v="3"/>
    <x v="4"/>
    <x v="2"/>
    <x v="0"/>
    <m/>
    <m/>
    <m/>
    <n v="0"/>
    <n v="6"/>
    <n v="2"/>
    <n v="8"/>
    <n v="0"/>
    <n v="0"/>
    <n v="0"/>
    <n v="6"/>
    <n v="2"/>
    <n v="8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72L"/>
    <n v="1"/>
    <s v="PREESCOLAR INDIGENA COMUNITARIO"/>
    <n v="29"/>
    <s v="GUADALUPE Y CALVO"/>
    <n v="390"/>
    <s v="OREACHI"/>
    <s v="CALLE OREACHI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3K"/>
    <n v="1"/>
    <s v="PREESCOLAR INDIGENA COMUNITARIO"/>
    <n v="29"/>
    <s v="GUADALUPE Y CALVO"/>
    <n v="580"/>
    <s v="EL MUERTO"/>
    <s v="CALLE EL MUERTO"/>
    <n v="0"/>
    <s v="GUADALUPE Y CALVO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5I"/>
    <n v="1"/>
    <s v="PREESCOLAR INDIGENA COMUNITARIO"/>
    <n v="29"/>
    <s v="GUADALUPE Y CALVO"/>
    <n v="669"/>
    <s v="LA MESA DE LOS HONGOS"/>
    <s v="CALLE MESA DE LOS HONGOS"/>
    <n v="0"/>
    <s v="GUADALUPE Y CALVO"/>
    <s v="PÚBLICO"/>
    <x v="3"/>
    <x v="4"/>
    <x v="2"/>
    <x v="0"/>
    <m/>
    <m/>
    <m/>
    <n v="0"/>
    <n v="6"/>
    <n v="11"/>
    <n v="17"/>
    <n v="0"/>
    <n v="0"/>
    <n v="0"/>
    <n v="6"/>
    <n v="11"/>
    <n v="1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8F"/>
    <n v="1"/>
    <s v="PREESCOLAR INDIGENA COMUNITARIO"/>
    <n v="29"/>
    <s v="GUADALUPE Y CALVO"/>
    <n v="1857"/>
    <s v="LAS PIEDRAS"/>
    <s v="CALLE LA PIEDRA"/>
    <n v="0"/>
    <s v="GUADALUPE Y CALVO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9E"/>
    <n v="1"/>
    <s v="PREESCOLAR INDIGENA COMUNITARIO"/>
    <n v="27"/>
    <s v="GUACHOCHI"/>
    <n v="1639"/>
    <s v="RURACHI"/>
    <s v="CALLE RURACHI"/>
    <n v="0"/>
    <s v="GUACHOCHI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80U"/>
    <n v="1"/>
    <s v="PREESCOLAR INDIGENA COMUNITARIO"/>
    <n v="27"/>
    <s v="GUACHOCHI"/>
    <n v="192"/>
    <s v="OSERARE"/>
    <s v="CALLE OSERARE DE LA LAGUNA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82S"/>
    <n v="1"/>
    <s v="PREESCOLAR INDIGENA COMUNITARIO"/>
    <n v="27"/>
    <s v="GUACHOCHI"/>
    <n v="241"/>
    <s v="BASIGOCHI DE LAS PALMAS"/>
    <s v="CALLE BASIGOCHI DE LAS PALMAS"/>
    <n v="0"/>
    <s v="GUACHOCHI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6O"/>
    <n v="1"/>
    <s v="PREESCOLAR INDIGENA COMUNITARIO"/>
    <n v="7"/>
    <s v="BALLEZA"/>
    <n v="502"/>
    <s v="EL LLANO GRANDE"/>
    <s v="CALLE NINGUNO"/>
    <n v="0"/>
    <s v="GUACHOCHI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7N"/>
    <n v="1"/>
    <s v="PREESCOLAR INDIGENA COMUNITARIO AULA COMPARTIDA"/>
    <n v="29"/>
    <s v="GUADALUPE Y CALVO"/>
    <n v="783"/>
    <s v="EL TECOLOTE"/>
    <s v="CALLE EL TECOLOTE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88M"/>
    <n v="1"/>
    <s v="PREESCOLAR INDIGENA COMUNITARIO"/>
    <n v="29"/>
    <s v="GUADALUPE Y CALVO"/>
    <n v="166"/>
    <s v="PINOS ALTOS"/>
    <s v="CALLE PINOS ALTOS"/>
    <n v="0"/>
    <s v="GUADALUPE Y CALVO"/>
    <s v="PÚBLICO"/>
    <x v="3"/>
    <x v="4"/>
    <x v="2"/>
    <x v="0"/>
    <m/>
    <m/>
    <m/>
    <n v="0"/>
    <n v="5"/>
    <n v="7"/>
    <n v="12"/>
    <n v="0"/>
    <n v="0"/>
    <n v="0"/>
    <n v="5"/>
    <n v="7"/>
    <n v="12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9L"/>
    <n v="1"/>
    <s v="PREESCOLAR INDIGENA COMUNITARIO"/>
    <n v="29"/>
    <s v="GUADALUPE Y CALVO"/>
    <n v="427"/>
    <s v="LA SOLEDAD VIEJA"/>
    <s v="CALLE LA SOLEDAD VIEJA"/>
    <n v="0"/>
    <s v="GUADALUPE Y CALVO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0A"/>
    <n v="1"/>
    <s v="PREESCOLAR INDIGENA COMUNITARIO"/>
    <n v="29"/>
    <s v="GUADALUPE Y CALVO"/>
    <n v="653"/>
    <s v="LA BOQUILLA (CIÃ‰NEGA PRIETA)"/>
    <s v="CALLE LA CRUZ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1Z"/>
    <n v="1"/>
    <s v="PREESCOLAR INDIGENA"/>
    <n v="27"/>
    <s v="GUACHOCHI"/>
    <n v="1479"/>
    <s v="CAPOCHI"/>
    <s v="CALLE CAPOCHI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5W"/>
    <n v="1"/>
    <s v="PREESCOLAR INDIGENA"/>
    <n v="49"/>
    <s v="NONOAVA"/>
    <n v="4"/>
    <s v="ARROYO HONDO"/>
    <s v="NINGUNO NINGUNO"/>
    <n v="0"/>
    <s v="CHIHUAHUA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7U"/>
    <n v="1"/>
    <s v="PREESCOLAR INDIGENA"/>
    <n v="7"/>
    <s v="BALLEZA"/>
    <n v="81"/>
    <s v="LA NOPALERA (LA CUEVA NOPALERA)"/>
    <s v="CALLE LA NOPALERA (LA CUEVA NOPALERA)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8T"/>
    <n v="1"/>
    <s v="PREESCOLAR INDIGENA"/>
    <n v="27"/>
    <s v="GUACHOCHI"/>
    <n v="529"/>
    <s v="REJOGOCHI"/>
    <s v="NINGUNO NINGUNO"/>
    <n v="0"/>
    <s v="GUACHOCHI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0R"/>
    <n v="1"/>
    <s v="PREESCOLAR INDIGENA"/>
    <n v="29"/>
    <s v="GUADALUPE Y CALVO"/>
    <n v="1156"/>
    <s v="EL TRISTE"/>
    <s v="CALLE EL TRISTE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1Q"/>
    <n v="1"/>
    <s v="PREESCOLAR INDIGENA"/>
    <n v="29"/>
    <s v="GUADALUPE Y CALVO"/>
    <n v="1989"/>
    <s v="MESA DE LOS CHAPARRO"/>
    <s v="NINGUNO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3O"/>
    <n v="1"/>
    <s v="PREESCOLAR INDIGENA"/>
    <n v="27"/>
    <s v="GUACHOCHI"/>
    <n v="149"/>
    <s v="GUACAYVO"/>
    <s v="CALLE GUACAYVO"/>
    <n v="0"/>
    <s v="GUACHOCHI"/>
    <s v="PÚBLICO"/>
    <x v="3"/>
    <x v="4"/>
    <x v="2"/>
    <x v="0"/>
    <m/>
    <m/>
    <m/>
    <n v="0"/>
    <n v="1"/>
    <n v="8"/>
    <n v="9"/>
    <n v="0"/>
    <n v="0"/>
    <n v="0"/>
    <n v="1"/>
    <n v="8"/>
    <n v="9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5M"/>
    <n v="1"/>
    <s v="PREESCOLAR INDIGENA COMUNITARIO"/>
    <n v="27"/>
    <s v="GUACHOCHI"/>
    <n v="1624"/>
    <s v="RETOSACHI"/>
    <s v="CALLE RETOSACHI"/>
    <n v="0"/>
    <s v="GUACHOCHI"/>
    <s v="PÚBLICO"/>
    <x v="3"/>
    <x v="4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07K"/>
    <n v="1"/>
    <s v="PREESCOLAR INDIGENA COMUNITARIO"/>
    <n v="27"/>
    <s v="GUACHOCHI"/>
    <n v="1484"/>
    <s v="PAREGUACHI"/>
    <s v="CALLE PAREGUACHI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8J"/>
    <n v="1"/>
    <s v="PREESCOLAR INDIGENA COMUNITARIO"/>
    <n v="29"/>
    <s v="GUADALUPE Y CALVO"/>
    <n v="150"/>
    <s v="PALMILLAS"/>
    <s v="CALLE PALMILLA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0Y"/>
    <n v="1"/>
    <s v="PREESCOLAR INDIGENA COMUNITARIO"/>
    <n v="27"/>
    <s v="GUACHOCHI"/>
    <n v="986"/>
    <s v="GUACARICHI"/>
    <s v="CALLE GUACARICHI"/>
    <n v="0"/>
    <s v="GUACHOCHI"/>
    <s v="PÚBLICO"/>
    <x v="3"/>
    <x v="4"/>
    <x v="2"/>
    <x v="0"/>
    <m/>
    <m/>
    <m/>
    <n v="0"/>
    <n v="5"/>
    <n v="1"/>
    <n v="6"/>
    <n v="0"/>
    <n v="0"/>
    <n v="0"/>
    <n v="5"/>
    <n v="1"/>
    <n v="6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3V"/>
    <n v="1"/>
    <s v="PREESCOLAR INDIGENA COMUNITARIO"/>
    <n v="29"/>
    <s v="GUADALUPE Y CALVO"/>
    <n v="1988"/>
    <s v="LAS FRESAS"/>
    <s v="CALLE LAS FRESAS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4U"/>
    <n v="1"/>
    <s v="PREESCOLAR INDIGENA COMUNITARIO"/>
    <n v="29"/>
    <s v="GUADALUPE Y CALVO"/>
    <n v="106"/>
    <s v="LA LAJA COLORADA"/>
    <s v="CALLE LAJA COLORAD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5T"/>
    <n v="1"/>
    <s v="PREESCOLAR INDIGENA COMUNITARIO"/>
    <n v="29"/>
    <s v="GUADALUPE Y CALVO"/>
    <n v="637"/>
    <s v="MILPILLAS DE ARRIBA"/>
    <s v="CALLE MILPILLAS DE ARRIBA"/>
    <n v="0"/>
    <s v="GUADALUPE Y CALVO"/>
    <s v="PÚBLICO"/>
    <x v="3"/>
    <x v="4"/>
    <x v="2"/>
    <x v="0"/>
    <m/>
    <m/>
    <m/>
    <n v="0"/>
    <n v="11"/>
    <n v="7"/>
    <n v="18"/>
    <n v="0"/>
    <n v="0"/>
    <n v="0"/>
    <n v="11"/>
    <n v="7"/>
    <n v="18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6S"/>
    <n v="1"/>
    <s v="PREESCOLAR INDIGENA COMUNITARIO"/>
    <n v="29"/>
    <s v="GUADALUPE Y CALVO"/>
    <n v="1007"/>
    <s v="EL OJITO"/>
    <s v="CALLE EL OJIT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9P"/>
    <n v="1"/>
    <s v="PREESCOLAR INDIGENA COMUNITARIO"/>
    <n v="7"/>
    <s v="BALLEZA"/>
    <n v="98"/>
    <s v="RANCHERÃA EL QUELITE"/>
    <s v="CALLE RANCHERIA EL QUELITE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6Z"/>
    <n v="1"/>
    <s v="PREESCOLAR INDIGENA COMUNITARIO"/>
    <n v="7"/>
    <s v="BALLEZA"/>
    <n v="58"/>
    <s v="GUASACHIQUE"/>
    <s v="CALLE GUAZACHIQUE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7Y"/>
    <n v="1"/>
    <s v="PREESCOLAR INDIGENA COMUNITARIO"/>
    <n v="7"/>
    <s v="BALLEZA"/>
    <n v="113"/>
    <s v="SAN CARLOS"/>
    <s v="CALLE SAN CARLOS"/>
    <n v="0"/>
    <s v="GUACHOCHI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0L"/>
    <n v="1"/>
    <s v="PREESCOLAR INDIGENA COMUNITARIO"/>
    <n v="29"/>
    <s v="GUADALUPE Y CALVO"/>
    <n v="205"/>
    <s v="SAN JOSÃ‰ DE TURUACHITO"/>
    <s v="CALLE SAN JOSE DE TURUACHITO"/>
    <n v="0"/>
    <s v="GUADALUPE Y CALVO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4H"/>
    <n v="4"/>
    <s v="PREESCOLAR INDIGENA COMUNITARIO"/>
    <n v="29"/>
    <s v="GUADALUPE Y CALVO"/>
    <n v="174"/>
    <s v="EL POTRERO DE HERRERA"/>
    <s v="CALLE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5G"/>
    <n v="4"/>
    <s v="PREESCOLAR INDIGENA COMUNITARIO"/>
    <n v="27"/>
    <s v="GUACHOCHI"/>
    <n v="1376"/>
    <s v="CIÃ‰NEGA DE CABORACHI"/>
    <s v="CALLE NINGUNO"/>
    <n v="0"/>
    <s v="GUACHOCHI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6F"/>
    <n v="4"/>
    <s v="PREESCOLAR INDIGENA COMUNITARIO"/>
    <n v="29"/>
    <s v="GUADALUPE Y CALVO"/>
    <n v="664"/>
    <s v="EL TULE (RÃO TUARIPA)"/>
    <s v="CALLE NINGUNO"/>
    <n v="0"/>
    <s v="GUADALUPE Y CALVO"/>
    <s v="PÚBLICO"/>
    <x v="3"/>
    <x v="4"/>
    <x v="2"/>
    <x v="0"/>
    <m/>
    <m/>
    <m/>
    <n v="0"/>
    <n v="8"/>
    <n v="1"/>
    <n v="9"/>
    <n v="0"/>
    <n v="0"/>
    <n v="0"/>
    <n v="8"/>
    <n v="1"/>
    <n v="9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8D"/>
    <n v="1"/>
    <s v="PREESCOLAR INDIGENA COMUNITARIO"/>
    <n v="27"/>
    <s v="GUACHOCHI"/>
    <n v="572"/>
    <s v="RECUZACHI"/>
    <s v="CALLE RECUZACHI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9C"/>
    <n v="1"/>
    <s v="PREESCOLAR INDIGENA COMUNITARIO"/>
    <n v="27"/>
    <s v="GUACHOCHI"/>
    <n v="184"/>
    <s v="RAYABO"/>
    <s v="CALLE RAYABO"/>
    <n v="0"/>
    <s v="GUACHOCHI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40S"/>
    <n v="1"/>
    <s v="PREESCOLAR INDIGENA COMUNITARIO"/>
    <n v="29"/>
    <s v="GUADALUPE Y CALVO"/>
    <n v="1205"/>
    <s v="LOS LAURELES"/>
    <s v="CALLE LOS LAURELE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1R"/>
    <n v="1"/>
    <s v="PREESCOLAR INDIGENA COMUNITARIO"/>
    <n v="29"/>
    <s v="GUADALUPE Y CALVO"/>
    <n v="1769"/>
    <s v="BAJÃO MOLINA"/>
    <s v="CALLE BAJIO MOLINA"/>
    <n v="0"/>
    <s v="GUADALUPE Y CALVO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2Q"/>
    <n v="1"/>
    <s v="PREESCOLAR INDIGENA COMUNITARIO"/>
    <n v="7"/>
    <s v="BALLEZA"/>
    <n v="710"/>
    <s v="CHALAYOTES"/>
    <s v="CALLE NINGUNO"/>
    <n v="0"/>
    <s v="GUACHOCHI"/>
    <s v="PÚBLICO"/>
    <x v="3"/>
    <x v="4"/>
    <x v="2"/>
    <x v="0"/>
    <m/>
    <m/>
    <m/>
    <n v="4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3P"/>
    <n v="1"/>
    <s v="PREESCOLAR INDIGENA COMUNITARIO"/>
    <n v="29"/>
    <s v="GUADALUPE Y CALVO"/>
    <n v="406"/>
    <s v="SANTA TULITA"/>
    <s v="NINGUNO NINGUNO"/>
    <n v="0"/>
    <s v="GUADALUPE Y CALVO"/>
    <s v="PÚBLICO"/>
    <x v="3"/>
    <x v="4"/>
    <x v="2"/>
    <x v="0"/>
    <m/>
    <m/>
    <m/>
    <n v="0"/>
    <n v="11"/>
    <n v="8"/>
    <n v="19"/>
    <n v="0"/>
    <n v="0"/>
    <n v="0"/>
    <n v="11"/>
    <n v="8"/>
    <n v="1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4O"/>
    <n v="1"/>
    <s v="PREESCOLAR INDIGENA COMUNITARIO"/>
    <n v="27"/>
    <s v="GUACHOCHI"/>
    <n v="402"/>
    <s v="SICACHIQUE"/>
    <s v="NINGUNO NINGUNO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5N"/>
    <n v="1"/>
    <s v="PREESCOLAR INDIGENA COMUNITARIO"/>
    <n v="27"/>
    <s v="GUACHOCHI"/>
    <n v="1750"/>
    <s v="PAHUICHIQUE"/>
    <s v="NINGUNO NINGUNO"/>
    <n v="0"/>
    <s v="GUACHOCHI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6M"/>
    <n v="1"/>
    <s v="PREESCOLAR INDIGENA COMUNITARIO"/>
    <n v="46"/>
    <s v="MORELOS"/>
    <n v="877"/>
    <s v="RINCÃ“N DEL PLEITO"/>
    <s v="NINGUNO NINGUNO"/>
    <n v="0"/>
    <s v="GUACHOCHI"/>
    <s v="PÚBLICO"/>
    <x v="3"/>
    <x v="4"/>
    <x v="2"/>
    <x v="0"/>
    <m/>
    <m/>
    <m/>
    <n v="0"/>
    <n v="7"/>
    <n v="3"/>
    <n v="10"/>
    <n v="0"/>
    <n v="0"/>
    <n v="0"/>
    <n v="7"/>
    <n v="3"/>
    <n v="1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47L"/>
    <n v="1"/>
    <s v="PREESCOLAR INDIGENA COMUNITARIO"/>
    <n v="8"/>
    <s v="BATOPILAS DE MANUEL GÓMEZ MORÍN"/>
    <n v="1187"/>
    <s v="LA SOMBRA"/>
    <s v="NINGUNO NINGUNO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8K"/>
    <n v="1"/>
    <s v="PREESCOLAR INDIGENA COMUNITARIO"/>
    <n v="29"/>
    <s v="GUADALUPE Y CALVO"/>
    <n v="262"/>
    <s v="COLORADAS DE LOS VILLANUEVA (CUEVAS COLORADAS)"/>
    <s v="CALLE NINGUNO"/>
    <n v="0"/>
    <s v="GUADALUPE Y CALVO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9J"/>
    <n v="1"/>
    <s v="PREESCOLAR INDIGENA COMUNITARIO"/>
    <n v="7"/>
    <s v="BALLEZA"/>
    <n v="64"/>
    <s v="LA LABORCITA"/>
    <s v="CALLE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I0198N"/>
    <n v="1"/>
    <s v="CENTRO INFANTIL COMUNITARIO"/>
    <n v="58"/>
    <s v="SAN FRANCISCO DE CONCHOS"/>
    <n v="5"/>
    <s v="EL AMPARANEÃ‘O (EL AMPARALEÃ‘O)"/>
    <s v="CALLE AMPARANEÃ‘O"/>
    <n v="0"/>
    <s v="DELICIAS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1H"/>
    <n v="4"/>
    <s v="PREESCOLAR COMUNITARIO"/>
    <n v="12"/>
    <s v="CARICHÍ"/>
    <n v="38"/>
    <s v="NARÃRACHI"/>
    <s v="CALLE NINGUN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2G"/>
    <n v="1"/>
    <s v="JARDIN DE NIÃ‘OS"/>
    <n v="2"/>
    <s v="ALDAMA"/>
    <n v="64"/>
    <s v="PLACER DE GUADALUPE"/>
    <s v="CALLE PLACER DE GUADALUPE"/>
    <n v="0"/>
    <s v="CHIHUAHUA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4E"/>
    <n v="1"/>
    <s v="PREESCOLAR COMUNITARIO"/>
    <n v="2"/>
    <s v="ALDAMA"/>
    <n v="98"/>
    <s v="EMILIANO ZAPATA (SAN IGNACIO)"/>
    <s v="CALLE EMILIANO ZAPATA (SAN IGNACIO)"/>
    <n v="0"/>
    <s v="CHIHUAHUA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5D"/>
    <n v="4"/>
    <s v="PREESCOLAR COMUNITARIO"/>
    <n v="8"/>
    <s v="BATOPILAS DE MANUEL GÓMEZ MORÍN"/>
    <n v="460"/>
    <s v="RECUBIRACHI"/>
    <s v="CALLE NINGUNO"/>
    <n v="0"/>
    <s v="CREEL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8A"/>
    <n v="4"/>
    <s v="PREESCOLAR COMUNITARIO"/>
    <n v="29"/>
    <s v="GUADALUPE Y CALVO"/>
    <n v="365"/>
    <s v="SAUCITO DE ARRIBA"/>
    <s v="CALLE NINGUNO"/>
    <n v="0"/>
    <s v="GUADALUPE Y CALVO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9Z"/>
    <n v="1"/>
    <s v="JARDIN DE NIÃ‘OS"/>
    <n v="7"/>
    <s v="BALLEZA"/>
    <n v="67"/>
    <s v="LOS LIRIOS"/>
    <s v="CALLE LOS LIRIOS"/>
    <n v="0"/>
    <s v="GUACHOCHI"/>
    <s v="PÚBLICO"/>
    <x v="3"/>
    <x v="4"/>
    <x v="2"/>
    <x v="0"/>
    <m/>
    <m/>
    <m/>
    <n v="0"/>
    <n v="6"/>
    <n v="7"/>
    <n v="13"/>
    <n v="0"/>
    <n v="0"/>
    <n v="0"/>
    <n v="6"/>
    <n v="7"/>
    <n v="1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3M"/>
    <n v="4"/>
    <s v="PREESCOLAR COMUNITARIO"/>
    <n v="29"/>
    <s v="GUADALUPE Y CALVO"/>
    <n v="750"/>
    <s v="LA LAJA"/>
    <s v="CALLE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5K"/>
    <n v="4"/>
    <s v="PREESCOLAR COMUNITARIO"/>
    <n v="29"/>
    <s v="GUADALUPE Y CALVO"/>
    <n v="1784"/>
    <s v="LOS CARRIZOS"/>
    <s v="CALLE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6J"/>
    <n v="1"/>
    <s v="PREESCOLAR COMUNITARIO"/>
    <n v="11"/>
    <s v="CAMARGO"/>
    <n v="126"/>
    <s v="EL PORVENIR"/>
    <s v="CALLE EL PORVENIR"/>
    <n v="0"/>
    <s v="DELICIAS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8H"/>
    <n v="4"/>
    <s v="PREESCOLAR COMUNITARIO AULA COMPARTIDA"/>
    <n v="29"/>
    <s v="GUADALUPE Y CALVO"/>
    <n v="2015"/>
    <s v="RANCHO DE PEDRO"/>
    <s v="CALLE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9G"/>
    <n v="4"/>
    <s v="PREESCOLAR COMUNITARIO"/>
    <n v="31"/>
    <s v="GUERRERO"/>
    <n v="523"/>
    <s v="SAN JOSÃ‰"/>
    <s v="CALLE NINGUN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1V"/>
    <n v="4"/>
    <s v="PREESCOLAR COMUNITARIO"/>
    <n v="29"/>
    <s v="GUADALUPE Y CALVO"/>
    <n v="185"/>
    <s v="REDONDEADOS"/>
    <s v="CALLE NINGUNO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2U"/>
    <n v="1"/>
    <s v="JARDIN DE NIÃ‘OS"/>
    <n v="16"/>
    <s v="LA CRUZ"/>
    <n v="13"/>
    <s v="MORIELEÃ‘O"/>
    <s v="CALLE MORIELEÃ‘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3T"/>
    <n v="4"/>
    <s v="PREESCOLAR COMUNITARIO AULA COMPARTIDA"/>
    <n v="46"/>
    <s v="MORELOS"/>
    <n v="83"/>
    <s v="LAS JOYITAS"/>
    <s v="CALLE NINGUNO"/>
    <n v="0"/>
    <s v="GUACHOCHI"/>
    <s v="PÚBLICO"/>
    <x v="3"/>
    <x v="4"/>
    <x v="2"/>
    <x v="0"/>
    <m/>
    <m/>
    <m/>
    <n v="0"/>
    <n v="1"/>
    <n v="0"/>
    <n v="1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25R"/>
    <n v="4"/>
    <s v="PREESCOLAR COMUNITARIO"/>
    <n v="66"/>
    <s v="URUACHI"/>
    <n v="186"/>
    <s v="HACIENDA SÃENZ (SANTÃSIMO DE ABAJO)"/>
    <s v="CALLE NINGUNO"/>
    <n v="0"/>
    <s v="CREEL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026Q"/>
    <n v="4"/>
    <s v="PREESCOLAR COMUNITARIO"/>
    <n v="29"/>
    <s v="GUADALUPE Y CALVO"/>
    <n v="360"/>
    <s v="SAN RAFAEL"/>
    <s v="CALLE NINGUNO"/>
    <n v="0"/>
    <s v="GUADALUPE Y CALVO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8O"/>
    <n v="4"/>
    <s v="PREESCOLAR COMUNITARIO"/>
    <n v="66"/>
    <s v="URUACHI"/>
    <n v="98"/>
    <s v="HUERTA DE RÃOS"/>
    <s v="CALLE NINGUN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9N"/>
    <n v="4"/>
    <s v="PREESCOLAR COMUNITARIO"/>
    <n v="49"/>
    <s v="NONOAVA"/>
    <n v="11"/>
    <s v="HUMARIZA"/>
    <s v="CALLE NINGUNO"/>
    <n v="0"/>
    <s v="CHIHUAHUA"/>
    <s v="PÚBLICO"/>
    <x v="3"/>
    <x v="4"/>
    <x v="2"/>
    <x v="0"/>
    <m/>
    <m/>
    <m/>
    <n v="0"/>
    <n v="5"/>
    <n v="7"/>
    <n v="12"/>
    <n v="0"/>
    <n v="0"/>
    <n v="0"/>
    <n v="5"/>
    <n v="7"/>
    <n v="1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0C"/>
    <n v="1"/>
    <s v="JARDIN DE NIÃ‘OS"/>
    <n v="17"/>
    <s v="CUAUHTÉMOC"/>
    <n v="7"/>
    <s v="ARROYO DEL AGUA"/>
    <s v="CALLE CONOCID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2A"/>
    <n v="1"/>
    <s v="JARDIN DE NIÃ‘OS"/>
    <n v="19"/>
    <s v="CHIHUAHUA"/>
    <n v="289"/>
    <s v="COLONIA SACRAMENTO"/>
    <s v="CALLE SACRAMENTO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6X"/>
    <n v="4"/>
    <s v="PREESCOLAR COMUNITARIO"/>
    <n v="29"/>
    <s v="GUADALUPE Y CALVO"/>
    <n v="938"/>
    <s v="EL INGLÃ‰S"/>
    <s v="CALLE NINGUNO"/>
    <n v="0"/>
    <s v="GUADALUPE Y CALVO"/>
    <s v="PÚBLICO"/>
    <x v="3"/>
    <x v="4"/>
    <x v="2"/>
    <x v="0"/>
    <m/>
    <m/>
    <m/>
    <n v="0"/>
    <n v="9"/>
    <n v="8"/>
    <n v="17"/>
    <n v="0"/>
    <n v="0"/>
    <n v="0"/>
    <n v="9"/>
    <n v="8"/>
    <n v="1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7W"/>
    <n v="1"/>
    <s v="JARDIN DE NIÃ‘OS"/>
    <n v="19"/>
    <s v="CHIHUAHUA"/>
    <n v="251"/>
    <s v="COLONIA CUAUHTÃ‰MOC (PUNTA DE AGUA)"/>
    <s v="CALLE PUNTA DE AGUA"/>
    <n v="0"/>
    <s v="CHIHUAHUA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8V"/>
    <n v="1"/>
    <s v="PREESCOLAR COMUNITARIO"/>
    <n v="21"/>
    <s v="DELICIAS"/>
    <n v="59"/>
    <s v="EJIDO KILÃ“METRO OCHENTA Y SEIS CUATRO (EL DIEZ)"/>
    <s v="CALLE EJIDO KILOMETRO OCHENTA "/>
    <n v="0"/>
    <s v="DELICIAS"/>
    <s v="PÚBLICO"/>
    <x v="3"/>
    <x v="4"/>
    <x v="2"/>
    <x v="0"/>
    <m/>
    <m/>
    <m/>
    <n v="0"/>
    <n v="13"/>
    <n v="6"/>
    <n v="19"/>
    <n v="0"/>
    <n v="0"/>
    <n v="0"/>
    <n v="13"/>
    <n v="6"/>
    <n v="1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9U"/>
    <n v="4"/>
    <s v="PREESCOLAR COMUNITARIO"/>
    <n v="29"/>
    <s v="GUADALUPE Y CALVO"/>
    <n v="126"/>
    <s v="MESA DE SAN JOSÃ‰"/>
    <s v="CALLE NINGUNO"/>
    <n v="0"/>
    <s v="GUADALUPE Y CALVO"/>
    <s v="PÚBLICO"/>
    <x v="3"/>
    <x v="4"/>
    <x v="2"/>
    <x v="0"/>
    <m/>
    <m/>
    <m/>
    <n v="0"/>
    <n v="7"/>
    <n v="6"/>
    <n v="13"/>
    <n v="0"/>
    <n v="0"/>
    <n v="0"/>
    <n v="7"/>
    <n v="6"/>
    <n v="13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0J"/>
    <n v="1"/>
    <s v="JARDIN DE NIÃ‘OS"/>
    <n v="24"/>
    <s v="SANTA ISABEL"/>
    <n v="26"/>
    <s v="RANCHO DE PEÃ‘A"/>
    <s v="CALLE RANCHO DE PEÃ‘A"/>
    <n v="0"/>
    <s v="CHIHUAHUA"/>
    <s v="PÚBLICO"/>
    <x v="3"/>
    <x v="4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1I"/>
    <n v="4"/>
    <s v="PREESCOLAR COMUNITARIO"/>
    <n v="29"/>
    <s v="GUADALUPE Y CALVO"/>
    <n v="1205"/>
    <s v="LOS LAURELES"/>
    <s v="CALLE NINGUNO"/>
    <n v="0"/>
    <s v="GUADALUPE Y CALVO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042H"/>
    <n v="4"/>
    <s v="PREESCOLAR COMUNITARIO"/>
    <n v="56"/>
    <s v="ROSARIO"/>
    <n v="49"/>
    <s v="SAN JAVIER"/>
    <s v="CALLE NINGUNO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3G"/>
    <n v="1"/>
    <s v="JARDIN DE NIÃ‘OS"/>
    <n v="26"/>
    <s v="GRAN MORELOS"/>
    <n v="14"/>
    <s v="LABORCITA DE SAN JAVIER"/>
    <s v="CALLE LABORCITA DE 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8B"/>
    <n v="4"/>
    <s v="PREESCOLAR COMUNITARIO"/>
    <n v="29"/>
    <s v="GUADALUPE Y CALVO"/>
    <n v="615"/>
    <s v="EL DURAZNO DE ABAJO"/>
    <s v="CALLE NINGUNO"/>
    <n v="0"/>
    <s v="GUADALUPE Y CALVO"/>
    <s v="PÚBLICO"/>
    <x v="3"/>
    <x v="4"/>
    <x v="2"/>
    <x v="0"/>
    <m/>
    <m/>
    <m/>
    <n v="0"/>
    <n v="7"/>
    <n v="1"/>
    <n v="8"/>
    <n v="0"/>
    <n v="0"/>
    <n v="0"/>
    <n v="7"/>
    <n v="1"/>
    <n v="8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1P"/>
    <n v="1"/>
    <s v="PREESCOLAR COMUNITARIO"/>
    <n v="31"/>
    <s v="GUERRERO"/>
    <n v="89"/>
    <s v="RANCHO BLANCO"/>
    <s v="CALLE RANCHO BLANCO"/>
    <n v="0"/>
    <s v="CUAUHTÉMOC"/>
    <s v="PÚBLICO"/>
    <x v="3"/>
    <x v="4"/>
    <x v="2"/>
    <x v="0"/>
    <m/>
    <m/>
    <m/>
    <n v="0"/>
    <n v="8"/>
    <n v="1"/>
    <n v="9"/>
    <n v="0"/>
    <n v="0"/>
    <n v="0"/>
    <n v="8"/>
    <n v="1"/>
    <n v="9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2O"/>
    <n v="4"/>
    <s v="PREESCOLAR COMUNITARIO"/>
    <n v="46"/>
    <s v="MORELOS"/>
    <n v="356"/>
    <s v="PIEDRA BOLA"/>
    <s v="CALLE NINGUNO"/>
    <n v="0"/>
    <s v="GUACHOCHI"/>
    <s v="PÚBLICO"/>
    <x v="3"/>
    <x v="4"/>
    <x v="2"/>
    <x v="0"/>
    <m/>
    <m/>
    <m/>
    <n v="0"/>
    <n v="0"/>
    <n v="2"/>
    <n v="2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3N"/>
    <n v="1"/>
    <s v="JARDIN DE NIÃ‘OS"/>
    <n v="31"/>
    <s v="GUERRERO"/>
    <n v="4"/>
    <s v="AGUA CALIENTE"/>
    <s v="CALLE CONOCID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5L"/>
    <n v="1"/>
    <s v="PREESCOLAR COMUNITARIO"/>
    <n v="31"/>
    <s v="GUERRERO"/>
    <n v="56"/>
    <s v="IGNACIO ZARAGOZA"/>
    <s v="CALLE IGNACIO ZARAGOZA"/>
    <n v="0"/>
    <s v="CUAUHTÉMOC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6K"/>
    <n v="4"/>
    <s v="PREESCOLAR COMUNITARIO"/>
    <n v="29"/>
    <s v="GUADALUPE Y CALVO"/>
    <n v="324"/>
    <s v="EL RINCÃ“N DEL COMANCHE"/>
    <s v="CALLE NINGUNO"/>
    <n v="0"/>
    <s v="GUADALUPE Y CALVO"/>
    <s v="PÚBLICO"/>
    <x v="3"/>
    <x v="4"/>
    <x v="2"/>
    <x v="0"/>
    <m/>
    <m/>
    <m/>
    <n v="0"/>
    <n v="6"/>
    <n v="5"/>
    <n v="11"/>
    <n v="0"/>
    <n v="0"/>
    <n v="0"/>
    <n v="6"/>
    <n v="5"/>
    <n v="1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0X"/>
    <n v="1"/>
    <s v="JARDIN DE NIÃ‘OS"/>
    <n v="33"/>
    <s v="HUEJOTITÁN"/>
    <n v="38"/>
    <s v="PICHAGUE"/>
    <s v="CALLE PICHAGUE"/>
    <n v="0"/>
    <s v="GUACHOCHI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2V"/>
    <n v="4"/>
    <s v="PREESCOLAR COMUNITARIO"/>
    <n v="29"/>
    <s v="GUADALUPE Y CALVO"/>
    <n v="2014"/>
    <s v="EL RANCHITO"/>
    <s v="CALLE NINGUNO"/>
    <n v="0"/>
    <s v="GUADALUPE Y CALVO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3U"/>
    <n v="1"/>
    <s v="JARDIN DE NIÃ‘OS"/>
    <n v="36"/>
    <s v="JIMÉNEZ"/>
    <n v="147"/>
    <s v="TIERRA BLANCA"/>
    <s v="CALLE TIERRA BLANCA"/>
    <n v="0"/>
    <s v="HIDALGO DEL PARRA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4T"/>
    <n v="4"/>
    <s v="PREESCOLAR COMUNITARIO"/>
    <n v="29"/>
    <s v="GUADALUPE Y CALVO"/>
    <n v="356"/>
    <s v="LA JOYITA"/>
    <s v="CALLE NINGUNO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6R"/>
    <n v="1"/>
    <s v="JARDIN DE NIÃ‘OS"/>
    <n v="36"/>
    <s v="JIMÉNEZ"/>
    <n v="91"/>
    <s v="NUEVO TAMPICO"/>
    <s v="CALLE NUEVO TAMPIC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2B"/>
    <n v="4"/>
    <s v="PREESCOLAR COMUNITARIO AULA COMPARTIDA"/>
    <n v="29"/>
    <s v="GUADALUPE Y CALVO"/>
    <n v="403"/>
    <s v="TABLETEROS"/>
    <s v="CALLE NINGUNO"/>
    <n v="0"/>
    <s v="GUADALUPE Y CALVO"/>
    <s v="PÚBLICO"/>
    <x v="3"/>
    <x v="4"/>
    <x v="2"/>
    <x v="0"/>
    <m/>
    <m/>
    <m/>
    <n v="0"/>
    <n v="2"/>
    <n v="0"/>
    <n v="2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3A"/>
    <n v="4"/>
    <s v="PREESCOLAR COMUNITARIO"/>
    <n v="8"/>
    <s v="BATOPILAS DE MANUEL GÓMEZ MORÍN"/>
    <n v="1296"/>
    <s v="BOCA DE ARROYO"/>
    <s v="CALLE NINGUNO"/>
    <n v="0"/>
    <s v="CREEL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074Z"/>
    <n v="1"/>
    <s v="JARDIN DE NIÃ‘OS"/>
    <n v="38"/>
    <s v="JULIMES"/>
    <n v="29"/>
    <s v="LABOR NUEVA"/>
    <s v="CALLE LABOR NUEVA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9V"/>
    <n v="4"/>
    <s v="PREESCOLAR COMUNITARIO AULA COMPARTIDA"/>
    <n v="29"/>
    <s v="GUADALUPE Y CALVO"/>
    <n v="836"/>
    <s v="BAJÃO MANUEL"/>
    <s v="CALLE NINGUNO"/>
    <n v="0"/>
    <s v="GUADALUPE Y CALVO"/>
    <s v="PÚBLICO"/>
    <x v="3"/>
    <x v="4"/>
    <x v="2"/>
    <x v="0"/>
    <m/>
    <m/>
    <m/>
    <n v="0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4G"/>
    <n v="1"/>
    <s v="PREESCOLAR COMUNITARIO"/>
    <n v="45"/>
    <s v="MEOQUI"/>
    <n v="6"/>
    <s v="LA ESCUADRA"/>
    <s v="CALLE LA ESCUADRA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86E"/>
    <n v="4"/>
    <s v="PREESCOLAR COMUNITARIO"/>
    <n v="29"/>
    <s v="GUADALUPE Y CALVO"/>
    <n v="2198"/>
    <s v="LA ZACATOSA"/>
    <s v="CALLE NINGUNO"/>
    <n v="0"/>
    <s v="GUADALUPE Y CALVO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7D"/>
    <n v="1"/>
    <s v="PREESCOLAR COMUNITARIO"/>
    <n v="45"/>
    <s v="MEOQUI"/>
    <n v="20"/>
    <s v="POTRERO DEL LLANO"/>
    <s v="CALLE POTRERO DEL LLANO"/>
    <n v="0"/>
    <s v="DELICIAS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1Q"/>
    <n v="4"/>
    <s v="PREESCOLAR COMUNITARIO AULA COMPARTIDA"/>
    <n v="33"/>
    <s v="HUEJOTITÁN"/>
    <n v="63"/>
    <s v="LAS ERAS"/>
    <s v="CALLE NINGUNO"/>
    <n v="0"/>
    <s v="GUACHOCHI"/>
    <s v="PÚBLICO"/>
    <x v="3"/>
    <x v="4"/>
    <x v="2"/>
    <x v="0"/>
    <m/>
    <m/>
    <m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3O"/>
    <n v="1"/>
    <s v="PREESCOLAR COMUNITARIO"/>
    <n v="48"/>
    <s v="NAMIQUIPA"/>
    <n v="37"/>
    <s v="GUADALUPE VICTORIA (EL PICACHO)"/>
    <s v="CALLE GUADALUPE VICTORIA (EL PICACHO)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6L"/>
    <n v="1"/>
    <s v="PREESCOLAR COMUNITARIO"/>
    <n v="48"/>
    <s v="NAMIQUIPA"/>
    <n v="26"/>
    <s v="LOS CERRITOS DE ABAJO"/>
    <s v="CALLE LOS CERRITOS DE ABAJ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7K"/>
    <n v="1"/>
    <s v="JARDIN DE NIÃ‘OS"/>
    <n v="48"/>
    <s v="NAMIQUIPA"/>
    <n v="52"/>
    <s v="RANCHO DE GRACIA"/>
    <s v="CALLE RANCHO DE GRACIA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8J"/>
    <n v="4"/>
    <s v="PREESCOLAR COMUNITARIO"/>
    <n v="8"/>
    <s v="BATOPILAS DE MANUEL GÓMEZ MORÍN"/>
    <n v="1152"/>
    <s v="MESA DE GUACAYVO"/>
    <s v="CALLE NINGUNO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9I"/>
    <n v="4"/>
    <s v="PREESCOLAR COMUNITARIO"/>
    <n v="27"/>
    <s v="GUACHOCHI"/>
    <n v="423"/>
    <s v="CUMBRES DE GUALAYNA"/>
    <s v="CALLE NINGUNO"/>
    <n v="0"/>
    <s v="GUACHOCHI"/>
    <s v="PÚBLICO"/>
    <x v="3"/>
    <x v="4"/>
    <x v="2"/>
    <x v="0"/>
    <m/>
    <m/>
    <m/>
    <n v="0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0H"/>
    <n v="1"/>
    <s v="PREESCOLAR COMUNITARIO"/>
    <n v="8"/>
    <s v="BATOPILAS DE MANUEL GÓMEZ MORÍN"/>
    <n v="186"/>
    <s v="SANTA INÃ‰S"/>
    <s v="CALLE NINGUNO"/>
    <n v="0"/>
    <s v="CREEL"/>
    <s v="PÚBLICO"/>
    <x v="3"/>
    <x v="4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2F"/>
    <n v="4"/>
    <s v="PREESCOLAR COMUNITARIO"/>
    <n v="8"/>
    <s v="BATOPILAS DE MANUEL GÓMEZ MORÍN"/>
    <n v="569"/>
    <s v="CHINIVO"/>
    <s v="CALLE NINGUNO"/>
    <n v="0"/>
    <s v="CREEL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104D"/>
    <n v="1"/>
    <s v="PREESCOLAR COMUNITARIO"/>
    <n v="55"/>
    <s v="ROSALES"/>
    <n v="10"/>
    <s v="ORINDA"/>
    <s v="CALLE ORINDA"/>
    <n v="0"/>
    <s v="DELICIAS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6B"/>
    <n v="1"/>
    <s v="PREESCOLAR COMUNITARIO AULA COMPARTIDA"/>
    <n v="29"/>
    <s v="GUADALUPE Y CALVO"/>
    <n v="2261"/>
    <s v="LA CUMBRE"/>
    <s v="CALLE NINGUNO"/>
    <n v="0"/>
    <s v="GUADALUPE Y CALVO"/>
    <s v="PÚBLICO"/>
    <x v="3"/>
    <x v="4"/>
    <x v="2"/>
    <x v="0"/>
    <m/>
    <m/>
    <m/>
    <n v="0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7A"/>
    <n v="4"/>
    <s v="PREESCOLAR COMUNITARIO AULA COMPARTIDA"/>
    <n v="46"/>
    <s v="MORELOS"/>
    <n v="248"/>
    <s v="EL CARRICITOS"/>
    <s v="CALLE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6I"/>
    <n v="1"/>
    <s v="JARDIN DE NIÃ‘OS"/>
    <n v="67"/>
    <s v="VALLE DE ZARAGOZA"/>
    <n v="11"/>
    <s v="EMILIANO ZAPATA"/>
    <s v="CALLE EMILIANO ZAPATA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7H"/>
    <n v="1"/>
    <s v="PREESCOLAR COMUNITARIO"/>
    <n v="31"/>
    <s v="GUERRERO"/>
    <n v="6"/>
    <s v="AGUA CALIENTE DE ARISIACHI"/>
    <s v="CALLE NINGUN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4R"/>
    <n v="1"/>
    <s v="JARDIN DE NIÃ‘OS"/>
    <n v="1"/>
    <s v="AHUMADA"/>
    <n v="70"/>
    <s v="OJO CALIENTE [COLONIA SECA]"/>
    <s v="CALLE OJO CALIENTE (COLONIA SECA)"/>
    <n v="0"/>
    <s v="JUÁREZ"/>
    <s v="PÚBLICO"/>
    <x v="3"/>
    <x v="4"/>
    <x v="2"/>
    <x v="0"/>
    <m/>
    <m/>
    <m/>
    <n v="0"/>
    <n v="14"/>
    <n v="5"/>
    <n v="19"/>
    <n v="0"/>
    <n v="0"/>
    <n v="0"/>
    <n v="14"/>
    <n v="5"/>
    <n v="19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126P"/>
    <n v="1"/>
    <s v="JARDIN DE NIÃ‘OS"/>
    <n v="7"/>
    <s v="BALLEZA"/>
    <n v="59"/>
    <s v="EJIDO GUAZARACHI"/>
    <s v="CALLE GUAZARACHI"/>
    <n v="0"/>
    <s v="GUACHOCHI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7O"/>
    <n v="1"/>
    <s v="PREESCOLAR COMUNITARIO"/>
    <n v="7"/>
    <s v="BALLEZA"/>
    <n v="92"/>
    <s v="RANCHERÃA PINALEJO"/>
    <s v="CALLE RANCHERIA PINALEJO"/>
    <n v="0"/>
    <s v="GUACHOCHI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8N"/>
    <n v="1"/>
    <s v="JARDIN DE NIÃ‘OS"/>
    <n v="14"/>
    <s v="CORONADO"/>
    <n v="12"/>
    <s v="EMILIANO ZAPATA"/>
    <s v="CALLE EMILIANO ZAPATA"/>
    <n v="0"/>
    <s v="HIDALGO DEL PARRA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9M"/>
    <n v="1"/>
    <s v="PREESCOLAR COMUNITARIO"/>
    <n v="53"/>
    <s v="PRAXEDIS G. GUERRERO"/>
    <n v="6"/>
    <s v="EL PORVENIR"/>
    <s v="CALLE NINGUNO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1A"/>
    <n v="1"/>
    <s v="PREESCOLAR COMUNITARIO"/>
    <n v="28"/>
    <s v="GUADALUPE"/>
    <n v="221"/>
    <s v="BARREALES"/>
    <s v="CALLE NINGUNO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2Z"/>
    <n v="1"/>
    <s v="JARDIN DE NIÃ‘OS"/>
    <n v="19"/>
    <s v="CHIHUAHUA"/>
    <n v="1"/>
    <s v="CHIHUAHUA"/>
    <s v="CALLE DIVISION DEL NORTE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3Z"/>
    <n v="1"/>
    <s v="PREESCOLAR COMUNITARIO"/>
    <n v="28"/>
    <s v="GUADALUPE"/>
    <n v="36"/>
    <s v="VADO DE CEDILLOS"/>
    <s v="CALLE VADO DE CEDILLOS"/>
    <n v="0"/>
    <s v="JUÁREZ"/>
    <s v="PÚBLICO"/>
    <x v="3"/>
    <x v="4"/>
    <x v="2"/>
    <x v="0"/>
    <m/>
    <m/>
    <m/>
    <n v="4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5X"/>
    <n v="1"/>
    <s v="PREESCOLAR COMUNITARIO"/>
    <n v="40"/>
    <s v="MADERA"/>
    <n v="64"/>
    <s v="MESA DE LA SIMONA"/>
    <s v="CALLE NINGUN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6W"/>
    <n v="1"/>
    <s v="JARDIN DE NIÃ‘OS"/>
    <n v="31"/>
    <s v="GUERRERO"/>
    <n v="104"/>
    <s v="SAN JOSÃ‰ DE BAQUIACHI"/>
    <s v="CALLE SAN JOSE DE BAQUIACHI"/>
    <n v="0"/>
    <s v="CUAUHTÉMOC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37V"/>
    <n v="1"/>
    <s v="JARDIN DE NIÃ‘OS"/>
    <n v="36"/>
    <s v="JIMÉNEZ"/>
    <n v="5"/>
    <s v="EL ÃGUILA"/>
    <s v="CALLE EL AGUILA"/>
    <n v="0"/>
    <s v="HIDALGO DEL PARRAL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38U"/>
    <n v="1"/>
    <s v="JARDIN DE NIÃ‘OS"/>
    <n v="44"/>
    <s v="MATAMOROS"/>
    <n v="67"/>
    <s v="VALSEQUILLO"/>
    <s v="CALLE VALSEQUILL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9T"/>
    <n v="1"/>
    <s v="JARDIN DE NIÃ‘OS"/>
    <n v="45"/>
    <s v="MEOQUI"/>
    <n v="9"/>
    <s v="COLONIA FRANCISCO PORTILLO (LOS JÃQUEZ)"/>
    <s v="CALLE LOS JAQUEZ"/>
    <n v="0"/>
    <s v="DELICIAS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0I"/>
    <n v="1"/>
    <s v="PREESCOLAR COMUNITARIO"/>
    <n v="49"/>
    <s v="NONOAVA"/>
    <n v="12"/>
    <s v="LA JUNTA DE LOS RÃOS"/>
    <s v="CALLE LA JUNTA DE LOS RIOS"/>
    <n v="0"/>
    <s v="CHIHUAHUA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2N"/>
    <n v="1"/>
    <s v="JARDIN DE NIÃ‘OS"/>
    <n v="3"/>
    <s v="ALLENDE"/>
    <n v="36"/>
    <s v="ESTACIÃ“N MORITA"/>
    <s v="CALLE ESTACION MORITA"/>
    <n v="0"/>
    <s v="HIDALGO DEL PARRAL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3M"/>
    <n v="1"/>
    <s v="JARDIN DE NIÃ‘OS"/>
    <n v="56"/>
    <s v="ROSARIO"/>
    <n v="51"/>
    <s v="SANTO TOMÃS DE OCHOA (LOS MELÃ‰NDEZ)"/>
    <s v="CALLE SANTO TOMAS DE OCHOA (LOS MELENDEZ)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4L"/>
    <n v="1"/>
    <s v="PREESCOLAR COMUNITARIO"/>
    <n v="29"/>
    <s v="GUADALUPE Y CALVO"/>
    <n v="269"/>
    <s v="EL BAJÃO ATASCOSO"/>
    <s v="CALLE NINGUNO"/>
    <n v="0"/>
    <s v="GUADALUPE Y CALVO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6J"/>
    <n v="1"/>
    <s v="JARDIN DE NIÃ‘OS"/>
    <n v="30"/>
    <s v="GUAZAPARES"/>
    <n v="39"/>
    <s v="ESTACIÃ“N TÃ‰MORIS"/>
    <s v="CALLE TEMORIS"/>
    <n v="0"/>
    <s v="CREEL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2U"/>
    <n v="1"/>
    <s v="PREESCOLAR COMUNITARIO"/>
    <n v="7"/>
    <s v="BALLEZA"/>
    <n v="386"/>
    <s v="MESA DEL AGUA"/>
    <s v="CALLE NINGUNO"/>
    <n v="0"/>
    <s v="GUACHOCHI"/>
    <s v="PÚBLICO"/>
    <x v="3"/>
    <x v="4"/>
    <x v="2"/>
    <x v="0"/>
    <m/>
    <m/>
    <m/>
    <n v="4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4S"/>
    <n v="1"/>
    <s v="PREESCOLAR COMUNITARIO"/>
    <n v="1"/>
    <s v="AHUMADA"/>
    <n v="11"/>
    <s v="ATOTONILCO"/>
    <s v="CALLE NINGUNO"/>
    <n v="0"/>
    <s v="JUÁREZ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5R"/>
    <n v="1"/>
    <s v="JARDIN DE NIÃ‘OS"/>
    <n v="67"/>
    <s v="VALLE DE ZARAGOZA"/>
    <n v="34"/>
    <s v="SALITRITO"/>
    <s v="CALLE SALITRIT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8O"/>
    <n v="1"/>
    <s v="PREESCOLAR COMUNITARIO AULA COMPARTIDA"/>
    <n v="29"/>
    <s v="GUADALUPE Y CALVO"/>
    <n v="1989"/>
    <s v="MESA DE LOS CHAPARRO"/>
    <s v="CALLE NINGUNO"/>
    <n v="0"/>
    <s v="GUADALUPE Y CALVO"/>
    <s v="PÚBLICO"/>
    <x v="3"/>
    <x v="4"/>
    <x v="2"/>
    <x v="0"/>
    <m/>
    <m/>
    <m/>
    <n v="0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69N"/>
    <n v="1"/>
    <s v="PREESCOLAR COMUNITARIO"/>
    <n v="29"/>
    <s v="GUADALUPE Y CALVO"/>
    <n v="1060"/>
    <s v="PUERTO DE TALAYOTES"/>
    <s v="CALLE NINGUNO"/>
    <n v="0"/>
    <s v="GUADALUPE Y CALVO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170C"/>
    <n v="1"/>
    <s v="PREESCOLAR COMUNITARIO"/>
    <n v="53"/>
    <s v="PRAXEDIS G. GUERRERO"/>
    <n v="6"/>
    <s v="EL PORVENIR"/>
    <s v="CALLE NINGUNO"/>
    <n v="0"/>
    <s v="JUÁREZ"/>
    <s v="PÚBLICO"/>
    <x v="3"/>
    <x v="4"/>
    <x v="2"/>
    <x v="0"/>
    <m/>
    <m/>
    <m/>
    <n v="0"/>
    <n v="5"/>
    <n v="8"/>
    <n v="13"/>
    <n v="0"/>
    <n v="0"/>
    <n v="0"/>
    <n v="5"/>
    <n v="8"/>
    <n v="13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173Z"/>
    <n v="1"/>
    <s v="PREESCOLAR COMUNITARIO"/>
    <n v="28"/>
    <s v="GUADALUPE"/>
    <n v="221"/>
    <s v="BARREALES"/>
    <s v="CALLE NINGUNO"/>
    <n v="0"/>
    <s v="JUÁREZ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5Y"/>
    <n v="1"/>
    <s v="PREESCOLAR COMUNITARIO"/>
    <n v="38"/>
    <s v="JULIMES"/>
    <n v="5"/>
    <s v="ARENILLAS"/>
    <s v="CALLE ARENILLAS"/>
    <n v="0"/>
    <s v="DELICIAS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6X"/>
    <n v="1"/>
    <s v="JARDIN DE NIÃ‘OS"/>
    <n v="67"/>
    <s v="VALLE DE ZARAGOZA"/>
    <n v="12"/>
    <s v="COLONIA GALVÃN (RANCHO OCHO)"/>
    <s v="CALLE CONOCIDO"/>
    <n v="0"/>
    <s v="HIDALGO DEL PARRAL"/>
    <s v="PÚBLICO"/>
    <x v="3"/>
    <x v="4"/>
    <x v="2"/>
    <x v="0"/>
    <m/>
    <m/>
    <m/>
    <n v="0"/>
    <n v="5"/>
    <n v="8"/>
    <n v="13"/>
    <n v="0"/>
    <n v="0"/>
    <n v="0"/>
    <n v="5"/>
    <n v="8"/>
    <n v="13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8V"/>
    <n v="1"/>
    <s v="PREESCOLAR COMUNITARIO"/>
    <n v="40"/>
    <s v="MADERA"/>
    <n v="64"/>
    <s v="MESA DE LA SIMONA"/>
    <s v="CALLE NINGUNO"/>
    <n v="0"/>
    <s v="MADERA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0J"/>
    <n v="1"/>
    <s v="PREESCOLAR COMUNITARIO"/>
    <n v="12"/>
    <s v="CARICHÍ"/>
    <n v="614"/>
    <s v="YEPO (HUEPO)"/>
    <s v="CALLE NINGUN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1I"/>
    <n v="1"/>
    <s v="PREESCOLAR COMUNITARIO"/>
    <n v="48"/>
    <s v="NAMIQUIPA"/>
    <n v="33"/>
    <s v="EMILIANO ZAPATA (ORTEGA)"/>
    <s v="CALLE EMILIANO ZAPATA (ORTEGA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2H"/>
    <n v="1"/>
    <s v="JARDIN DE NIÃ‘OS"/>
    <n v="44"/>
    <s v="MATAMOROS"/>
    <n v="18"/>
    <s v="CIÃ‰NEGA DE CENICEROS"/>
    <s v="CALLE FCO I MADERO"/>
    <n v="0"/>
    <s v="HIDALGO DEL PARRA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3G"/>
    <n v="1"/>
    <s v="PREESCOLAR COMUNITARIO"/>
    <n v="29"/>
    <s v="GUADALUPE Y CALVO"/>
    <n v="1870"/>
    <s v="PUERTO DE ÃNIMAS"/>
    <s v="NINGUNO NINGUNO"/>
    <n v="0"/>
    <s v="GUADALUPE Y CALVO"/>
    <s v="PÚBLICO"/>
    <x v="3"/>
    <x v="4"/>
    <x v="2"/>
    <x v="0"/>
    <m/>
    <m/>
    <m/>
    <n v="0"/>
    <n v="7"/>
    <n v="5"/>
    <n v="12"/>
    <n v="0"/>
    <n v="0"/>
    <n v="0"/>
    <n v="7"/>
    <n v="5"/>
    <n v="1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4F"/>
    <n v="1"/>
    <s v="PREESCOLAR COMUNITARIO"/>
    <n v="7"/>
    <s v="BALLEZA"/>
    <n v="114"/>
    <s v="SAN CRISTÃ“BAL"/>
    <s v="NINGUNO NINGUNO"/>
    <n v="0"/>
    <s v="GUACHOCHI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6D"/>
    <n v="1"/>
    <s v="PREESCOLAR COMUNITARIO"/>
    <n v="29"/>
    <s v="GUADALUPE Y CALVO"/>
    <n v="56"/>
    <s v="COLORADAS DE LA VIRGEN"/>
    <s v="NINGUNO NINGUNO"/>
    <n v="0"/>
    <s v="GUADALUPE Y CALVO"/>
    <s v="PÚBLICO"/>
    <x v="3"/>
    <x v="4"/>
    <x v="2"/>
    <x v="0"/>
    <m/>
    <m/>
    <m/>
    <n v="0"/>
    <n v="3"/>
    <n v="0"/>
    <n v="3"/>
    <n v="0"/>
    <n v="0"/>
    <n v="0"/>
    <n v="3"/>
    <n v="0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7C"/>
    <n v="1"/>
    <s v="PREESCOLAR COMUNITARIO"/>
    <n v="26"/>
    <s v="GRAN MORELOS"/>
    <n v="31"/>
    <s v="SANTO TORIBIO"/>
    <s v="CALLE SANTO TORIBIO"/>
    <n v="0"/>
    <s v="CHIHUAHUA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8B"/>
    <n v="1"/>
    <s v="PREESCOLAR COMUNITARIO AULA COMPARTIDA"/>
    <n v="19"/>
    <s v="CHIHUAHUA"/>
    <n v="329"/>
    <s v="ESTACIÃ“N OJO LAGUNA"/>
    <s v="CALLE ESTACION OJO LAGUN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9A"/>
    <n v="1"/>
    <s v="PREESCOLAR COMUNITARIO"/>
    <n v="46"/>
    <s v="MORELOS"/>
    <n v="296"/>
    <s v="EL BARRANQUITO"/>
    <s v="NINGUNO NINGUNO"/>
    <n v="0"/>
    <s v="GUACHOCHI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92O"/>
    <n v="1"/>
    <s v="JARDIN DE NIÃ‘OS"/>
    <n v="3"/>
    <s v="ALLENDE"/>
    <n v="59"/>
    <s v="SAN JUAN DE ALLENDE"/>
    <s v="CALLE SAN JUAN DE ALLENDE"/>
    <n v="0"/>
    <s v="HIDALGO DEL PARRA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97J"/>
    <n v="1"/>
    <s v="PREESCOLAR COMUNITARIO"/>
    <n v="59"/>
    <s v="SAN FRANCISCO DEL ORO"/>
    <n v="50"/>
    <s v="BELLAVISTA"/>
    <s v="NINGUNO NINGUN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9H"/>
    <n v="1"/>
    <s v="PREESCOLAR COMUNITARIO"/>
    <n v="59"/>
    <s v="SAN FRANCISCO DEL ORO"/>
    <n v="40"/>
    <s v="LOS SAUCES"/>
    <s v="NINGUNO NINGUNO"/>
    <n v="0"/>
    <s v="HIDALGO DEL PARRAL"/>
    <s v="PÚBLICO"/>
    <x v="3"/>
    <x v="4"/>
    <x v="2"/>
    <x v="0"/>
    <m/>
    <m/>
    <m/>
    <n v="0"/>
    <n v="0"/>
    <n v="2"/>
    <n v="2"/>
    <n v="0"/>
    <n v="0"/>
    <n v="0"/>
    <n v="0"/>
    <n v="2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01F"/>
    <n v="1"/>
    <s v="PREESCOLAR COMUNITARIO"/>
    <n v="29"/>
    <s v="GUADALUPE Y CALVO"/>
    <n v="1660"/>
    <s v="EL POTRERO DE LOS GONZÃLEZ"/>
    <s v="CALLE NINGUNO"/>
    <n v="0"/>
    <s v="GUADALUPE Y CALVO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04C"/>
    <n v="1"/>
    <s v="PREESCOLAR COMUNITARIO"/>
    <n v="29"/>
    <s v="GUADALUPE Y CALVO"/>
    <n v="196"/>
    <s v="SAN FRANCISCO DE LA JOYA"/>
    <s v="CALLE NINGUNO"/>
    <n v="0"/>
    <s v="GUADALUPE Y CALVO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06A"/>
    <n v="1"/>
    <s v="PREESCOLAR COMUNITARIO"/>
    <n v="31"/>
    <s v="GUERRERO"/>
    <n v="651"/>
    <s v="SAN JUAN DE SANTO TOMÃS"/>
    <s v="NINGUNO NINGUNO"/>
    <n v="0"/>
    <s v="CUAUHTÉMOC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07Z"/>
    <n v="1"/>
    <s v="PREESCOLAR COMUNITARIO"/>
    <n v="29"/>
    <s v="GUADALUPE Y CALVO"/>
    <n v="863"/>
    <s v="CASAS BLANCAS"/>
    <s v="NINGUNO NINGUNO"/>
    <n v="0"/>
    <s v="GUADALUPE Y CALVO"/>
    <s v="PÚBLICO"/>
    <x v="3"/>
    <x v="4"/>
    <x v="2"/>
    <x v="0"/>
    <m/>
    <m/>
    <m/>
    <n v="0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0N"/>
    <n v="1"/>
    <s v="PREESCOLAR COMUNITARIO"/>
    <n v="8"/>
    <s v="BATOPILAS DE MANUEL GÓMEZ MORÍN"/>
    <n v="686"/>
    <s v="CACHIHUICHI"/>
    <s v="NINGUNO NINGUNO"/>
    <n v="0"/>
    <s v="CREEL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1M"/>
    <n v="1"/>
    <s v="JARDIN DE NIÃ‘OS"/>
    <n v="43"/>
    <s v="MATACHÍ"/>
    <n v="2"/>
    <s v="EJIDO BUENAVISTA (BUENAVISTA)"/>
    <s v="CALLE BUENAVISTA"/>
    <n v="0"/>
    <s v="MADERA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2L"/>
    <n v="1"/>
    <s v="PREESCOLAR COMUNITARIO"/>
    <n v="8"/>
    <s v="BATOPILAS DE MANUEL GÓMEZ MORÍN"/>
    <n v="133"/>
    <s v="EL PANDITO"/>
    <s v="NINGUNO NINGUNO"/>
    <n v="0"/>
    <s v="CREEL"/>
    <s v="PÚBLICO"/>
    <x v="3"/>
    <x v="4"/>
    <x v="2"/>
    <x v="0"/>
    <m/>
    <m/>
    <m/>
    <n v="0"/>
    <n v="8"/>
    <n v="6"/>
    <n v="14"/>
    <n v="0"/>
    <n v="0"/>
    <n v="0"/>
    <n v="8"/>
    <n v="6"/>
    <n v="1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3K"/>
    <n v="1"/>
    <s v="PREESCOLAR COMUNITARIO"/>
    <n v="46"/>
    <s v="MORELOS"/>
    <n v="886"/>
    <s v="MORELOS"/>
    <s v="NINGUNO NINGUNO"/>
    <n v="0"/>
    <s v="GUACHOCHI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4J"/>
    <n v="1"/>
    <s v="PREESCOLAR COMUNITARIO"/>
    <n v="29"/>
    <s v="GUADALUPE Y CALVO"/>
    <n v="1916"/>
    <s v="AGUA CALIENTE"/>
    <s v="NINGUNO NINGUNO"/>
    <n v="0"/>
    <s v="GUADALUPE Y CALVO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5I"/>
    <n v="1"/>
    <s v="PREESCOLAR COMUNITARIO"/>
    <n v="9"/>
    <s v="BOCOYNA"/>
    <n v="321"/>
    <s v="TOTORI (TUCHIRSO)"/>
    <s v="NINGUNO NINGUNO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6H"/>
    <n v="1"/>
    <s v="PREESCOLAR COMUNITARIO"/>
    <n v="27"/>
    <s v="GUACHOCHI"/>
    <n v="1547"/>
    <s v="GUAGÃœITARE (BAJITARE)"/>
    <s v="NINGUNO NINGUNO"/>
    <n v="0"/>
    <s v="GUACHOCHI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7G"/>
    <n v="1"/>
    <s v="JARDIN DE NIÃ‘OS"/>
    <n v="59"/>
    <s v="SAN FRANCISCO DEL ORO"/>
    <n v="2"/>
    <s v="BOQUILLA DE SAN JOSÃ‰"/>
    <s v="CALLE LA BOQUILLA"/>
    <n v="0"/>
    <s v="HIDALGO DEL PARRA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22S"/>
    <n v="1"/>
    <s v="PREESCOLAR COMUNITARIO"/>
    <n v="60"/>
    <s v="SANTA BÁRBARA"/>
    <n v="40"/>
    <s v="SANTIAGUITO"/>
    <s v="NINGUNO NINGUNO"/>
    <n v="0"/>
    <s v="HIDALGO DEL PARRAL"/>
    <s v="PÚBLICO"/>
    <x v="3"/>
    <x v="4"/>
    <x v="2"/>
    <x v="0"/>
    <m/>
    <m/>
    <m/>
    <n v="4"/>
    <n v="3"/>
    <n v="0"/>
    <n v="3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25P"/>
    <n v="1"/>
    <s v="JARDIN DE NIÃ‘OS"/>
    <n v="19"/>
    <s v="CHIHUAHUA"/>
    <n v="263"/>
    <s v="GUADALUPE"/>
    <s v="CALLE RANCHO GUADALUPE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4X"/>
    <n v="1"/>
    <s v="JARDIN DE NIÃ‘OS"/>
    <n v="31"/>
    <s v="GUERRERO"/>
    <n v="126"/>
    <s v="ESTACIÃ“N TERRERO"/>
    <s v="CALLE TERRERO (ARROYO SECO)"/>
    <n v="0"/>
    <s v="CUAUHTÉMOC"/>
    <s v="PÚBLICO"/>
    <x v="3"/>
    <x v="4"/>
    <x v="2"/>
    <x v="0"/>
    <m/>
    <m/>
    <m/>
    <n v="0"/>
    <n v="10"/>
    <n v="4"/>
    <n v="14"/>
    <n v="0"/>
    <n v="0"/>
    <n v="0"/>
    <n v="10"/>
    <n v="4"/>
    <n v="1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35W"/>
    <n v="1"/>
    <s v="JARDIN DE NIÃ‘OS"/>
    <n v="39"/>
    <s v="LÓPEZ"/>
    <n v="24"/>
    <s v="EL PORVENIR"/>
    <s v="CALLE EL PORVENIR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7U"/>
    <n v="1"/>
    <s v="JARDIN DE NIÃ‘OS"/>
    <n v="56"/>
    <s v="ROSARIO"/>
    <n v="17"/>
    <s v="SAN NICOLÃS DEL CAÃ‘Ã“N"/>
    <s v="CALLE SAN NICOLAS DEL CANON"/>
    <n v="0"/>
    <s v="GUACHOCHI"/>
    <s v="PÚBLICO"/>
    <x v="3"/>
    <x v="4"/>
    <x v="2"/>
    <x v="0"/>
    <m/>
    <m/>
    <m/>
    <n v="0"/>
    <n v="6"/>
    <n v="2"/>
    <n v="8"/>
    <n v="0"/>
    <n v="0"/>
    <n v="0"/>
    <n v="6"/>
    <n v="2"/>
    <n v="8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44D"/>
    <n v="1"/>
    <s v="PREESCOLAR COMUNITARIO"/>
    <n v="62"/>
    <s v="SAUCILLO"/>
    <n v="32"/>
    <s v="SAN FRANCISCO DEL MEZQUITAL"/>
    <s v="NINGUNO NINGUNO"/>
    <n v="0"/>
    <s v="DELICIAS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1N"/>
    <n v="1"/>
    <s v="PREESCOLAR COMUNITARIO"/>
    <n v="35"/>
    <s v="JANOS"/>
    <n v="36"/>
    <s v="COLONIA OAXACA (EL MARQUESOTE)"/>
    <s v="NINGUNO NINGUNO"/>
    <n v="0"/>
    <s v="NVO. CASAS GRANDES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3L"/>
    <n v="1"/>
    <s v="PREESCOLAR COMUNITARIO"/>
    <n v="6"/>
    <s v="BACHÍNIVA"/>
    <n v="11"/>
    <s v="FRANCISCO I. MADERO"/>
    <s v="CALLE FRANCISCO I. MADERO"/>
    <n v="0"/>
    <s v="CUAUHTÉMOC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6I"/>
    <n v="1"/>
    <s v="PREESCOLAR COMUNITARIO"/>
    <n v="21"/>
    <s v="DELICIAS"/>
    <n v="55"/>
    <s v="COLONIA CUAUHTÃ‰MOC"/>
    <s v="CALLE COLONIA CUAUHTEMOC"/>
    <n v="0"/>
    <s v="DELICIAS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7H"/>
    <n v="1"/>
    <s v="JARDIN DE NIÃ‘OS"/>
    <n v="26"/>
    <s v="GRAN MORELOS"/>
    <n v="2"/>
    <s v="EL AGUAJE"/>
    <s v="CALLE EL AGUAJE"/>
    <n v="0"/>
    <s v="CHIHUAHUA"/>
    <s v="PÚBLICO"/>
    <x v="3"/>
    <x v="4"/>
    <x v="2"/>
    <x v="0"/>
    <m/>
    <m/>
    <m/>
    <n v="0"/>
    <n v="5"/>
    <n v="7"/>
    <n v="12"/>
    <n v="0"/>
    <n v="0"/>
    <n v="0"/>
    <n v="5"/>
    <n v="7"/>
    <n v="1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8G"/>
    <n v="1"/>
    <s v="PREESCOLAR COMUNITARIO"/>
    <n v="40"/>
    <s v="MADERA"/>
    <n v="17"/>
    <s v="CHUHUICHUPA"/>
    <s v="CALLE CHUHUICHUPA"/>
    <n v="0"/>
    <s v="MADERA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1U"/>
    <n v="1"/>
    <s v="PREESCOLAR COMUNITARIO"/>
    <n v="11"/>
    <s v="CAMARGO"/>
    <n v="59"/>
    <s v="FLOREÃ‘O"/>
    <s v="CALLE FLOREÃ‘O"/>
    <n v="0"/>
    <s v="DELICIAS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4R"/>
    <n v="1"/>
    <s v="JARDIN DE NIÃ‘OS"/>
    <n v="59"/>
    <s v="SAN FRANCISCO DEL ORO"/>
    <n v="36"/>
    <s v="SAN JOSÃ‰ DE LOS BAYLÃ“N"/>
    <s v="CAMINO RURAL A PASO DE MOLINA"/>
    <n v="0"/>
    <s v="HIDALGO DEL PARRAL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1A"/>
    <n v="1"/>
    <s v="JARDIN DE NIÃ‘OS"/>
    <n v="65"/>
    <s v="URIQUE"/>
    <n v="91"/>
    <s v="LA LAJA"/>
    <s v="CALLE LA LAJA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2Z"/>
    <n v="1"/>
    <s v="PREESCOLAR COMUNITARIO"/>
    <n v="65"/>
    <s v="URIQUE"/>
    <n v="3"/>
    <s v="AREPONAPUCHI"/>
    <s v="CALLE AREPONAPUCHI"/>
    <n v="0"/>
    <s v="CREEL"/>
    <s v="PÚBLICO"/>
    <x v="3"/>
    <x v="4"/>
    <x v="2"/>
    <x v="0"/>
    <m/>
    <m/>
    <m/>
    <n v="0"/>
    <n v="12"/>
    <n v="10"/>
    <n v="22"/>
    <n v="0"/>
    <n v="0"/>
    <n v="0"/>
    <n v="12"/>
    <n v="10"/>
    <n v="22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274Y"/>
    <n v="1"/>
    <s v="PREESCOLAR COMUNITARIO"/>
    <n v="66"/>
    <s v="URUACHI"/>
    <n v="126"/>
    <s v="MESA DEL VALLECILLO"/>
    <s v="CALLE MESA DEL VALLECILLO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5X"/>
    <n v="1"/>
    <s v="JARDIN DE NIÃ‘OS"/>
    <n v="65"/>
    <s v="URIQUE"/>
    <n v="30"/>
    <s v="MESA DE ARTURO"/>
    <s v="CALLE MESA DE ARTURO"/>
    <n v="0"/>
    <s v="CREEL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7V"/>
    <n v="1"/>
    <s v="JARDIN DE NIÃ‘OS"/>
    <n v="65"/>
    <s v="URIQUE"/>
    <n v="11"/>
    <s v="EL CARRIZAL"/>
    <s v="NINGUNO NINGUNO"/>
    <n v="0"/>
    <s v="CREEL"/>
    <s v="PÚBLICO"/>
    <x v="3"/>
    <x v="4"/>
    <x v="2"/>
    <x v="0"/>
    <m/>
    <m/>
    <m/>
    <n v="0"/>
    <n v="9"/>
    <n v="10"/>
    <n v="19"/>
    <n v="0"/>
    <n v="0"/>
    <n v="0"/>
    <n v="9"/>
    <n v="10"/>
    <n v="1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2G"/>
    <n v="1"/>
    <s v="PREESCOLAR COMUNITARIO"/>
    <n v="55"/>
    <s v="ROSALES"/>
    <n v="150"/>
    <s v="SANTA RITA DE CASIA (AMPLIACIÃ“N CUARENTA Y DOS)"/>
    <s v="CALLE SANTA RITA DE CASIA (AMPLIACIÃ“N CUARENTA "/>
    <n v="0"/>
    <s v="DELICIAS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4E"/>
    <n v="1"/>
    <s v="JARDIN DE NIÃ‘OS"/>
    <n v="54"/>
    <s v="RIVA PALACIO"/>
    <n v="178"/>
    <s v="LA NUEVA PAZ"/>
    <s v="CALLE LA NUEVA PAZ"/>
    <n v="0"/>
    <s v="CHIHUAHUA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3M"/>
    <n v="1"/>
    <s v="JARDIN DE NIÃ‘OS"/>
    <n v="39"/>
    <s v="LÓPEZ"/>
    <n v="59"/>
    <s v="MOLINA ENRÃQUEZ"/>
    <s v="CALLE MOLINA 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4L"/>
    <n v="1"/>
    <s v="JARDIN DE NIÃ‘OS"/>
    <n v="39"/>
    <s v="LÓPEZ"/>
    <n v="12"/>
    <s v="FRANCISCO I. MADERO"/>
    <s v="CALLE FRANCISCO I. MADER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8H"/>
    <n v="1"/>
    <s v="JARDIN DE NIÃ‘OS"/>
    <n v="33"/>
    <s v="HUEJOTITÁN"/>
    <n v="14"/>
    <s v="CIENEGUILLA"/>
    <s v="CALLE CONOCIDO LA CIENEGUILLA"/>
    <n v="0"/>
    <s v="GUACHOCHI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9G"/>
    <n v="1"/>
    <s v="PREESCOLAR COMUNITARIO"/>
    <n v="32"/>
    <s v="HIDALGO DEL PARRAL"/>
    <n v="54"/>
    <s v="ESTACIÃ“N MATURANA"/>
    <s v="CALLE ESTACION MATURANA"/>
    <n v="0"/>
    <s v="HIDALGO DEL PARRAL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00F"/>
    <n v="1"/>
    <s v="JARDIN DE NIÃ‘OS"/>
    <n v="32"/>
    <s v="HIDALGO DEL PARRAL"/>
    <n v="44"/>
    <s v="GOMERA DE ARRIBA"/>
    <s v="CALLE ONOCIDO LA GOMERA DE ARRIBA"/>
    <n v="0"/>
    <s v="HIDALGO DEL PARRAL"/>
    <s v="PÚBLICO"/>
    <x v="3"/>
    <x v="4"/>
    <x v="2"/>
    <x v="0"/>
    <m/>
    <m/>
    <m/>
    <n v="4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02D"/>
    <n v="1"/>
    <s v="JARDIN DE NIÃ‘OS"/>
    <n v="31"/>
    <s v="GUERRERO"/>
    <n v="29"/>
    <s v="CARICHÃ"/>
    <s v="CALLE CONOCIDO BOQUILLA DE CARICHI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16G"/>
    <n v="1"/>
    <s v="JARDIN DE NIÃ‘OS"/>
    <n v="10"/>
    <s v="BUENAVENTURA"/>
    <n v="111"/>
    <s v="PRIMERO DE MAYO (SAN FRANCISCO)"/>
    <s v="CALLE COLONIA 1Âº DE MAYO"/>
    <n v="0"/>
    <s v="NVO. CASAS GRANDES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17F"/>
    <n v="1"/>
    <s v="JARDIN DE NIÃ‘OS"/>
    <n v="10"/>
    <s v="BUENAVENTURA"/>
    <n v="16"/>
    <s v="LERDO DE TEJADA (SAN ISIDRO)"/>
    <s v="CALLE COLONIA LERDO DE TEJADA"/>
    <n v="0"/>
    <s v="NVO. CASAS GRANDES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1S"/>
    <n v="1"/>
    <s v="JARDIN DE NIÃ‘OS"/>
    <n v="2"/>
    <s v="ALDAMA"/>
    <n v="25"/>
    <s v="CHORRERAS"/>
    <s v="CALLE EJIDO CHORRERAS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3Q"/>
    <n v="1"/>
    <s v="JARDIN DE NIÃ‘OS"/>
    <n v="2"/>
    <s v="ALDAMA"/>
    <n v="45"/>
    <s v="LOS LEONES"/>
    <s v="CALLE CONOCIDO LOS LEONES"/>
    <n v="0"/>
    <s v="CHIHUAHUA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4P"/>
    <n v="1"/>
    <s v="JARDIN DE NIÃ‘OS"/>
    <n v="2"/>
    <s v="ALDAMA"/>
    <n v="77"/>
    <s v="SAN DIEGO DE ALCALÃ"/>
    <s v="CALLE SAN DIEGO DE ALCALA"/>
    <n v="0"/>
    <s v="CHIHUAHUA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5O"/>
    <n v="1"/>
    <s v="PREESCOLAR COMUNITARIO"/>
    <n v="7"/>
    <s v="BALLEZA"/>
    <n v="223"/>
    <s v="PUERTO TRES HERMANOS"/>
    <s v="CALLE PUERTO TRES HERMANOS"/>
    <n v="0"/>
    <s v="GUACHOCHI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29K"/>
    <n v="1"/>
    <s v="JARDIN DE NIÃ‘OS"/>
    <n v="12"/>
    <s v="CARICHÍ"/>
    <n v="51"/>
    <s v="TAJIRACHI"/>
    <s v="CALLE TAJIRACHI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0Z"/>
    <n v="1"/>
    <s v="JARDIN DE NIÃ‘OS"/>
    <n v="62"/>
    <s v="SAUCILLO"/>
    <n v="453"/>
    <s v="COLONIA BELLAVISTA"/>
    <s v="CALLE CONOCIDO"/>
    <n v="0"/>
    <s v="DELICIAS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1Z"/>
    <n v="1"/>
    <s v="JARDIN DE NIÃ‘OS"/>
    <n v="55"/>
    <s v="ROSALES"/>
    <n v="58"/>
    <s v="LOMA LINDA"/>
    <s v="CALLE CONOCIDO"/>
    <n v="0"/>
    <s v="DELICIAS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2Y"/>
    <n v="1"/>
    <s v="JARDIN DE NIÃ‘OS"/>
    <n v="7"/>
    <s v="BALLEZA"/>
    <n v="430"/>
    <s v="EL TIGRE (CASITA DEL ALTO)"/>
    <s v="CALLE EL TIGRE (CASITA DEL ALTO)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334W"/>
    <n v="1"/>
    <s v="PREESCOLAR COMUNITARIO"/>
    <n v="2"/>
    <s v="ALDAMA"/>
    <n v="53"/>
    <s v="EL MIMBRE (EL MIMBRE DE ABAJO)"/>
    <s v="CALLE EL MIMBRE (EL MIMBRE DE ABAJO)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5V"/>
    <n v="1"/>
    <s v="JARDIN DE NIÃ‘OS"/>
    <n v="15"/>
    <s v="COYAME DEL SOTOL"/>
    <n v="70"/>
    <s v="SAN PEDRO"/>
    <s v="CALLE SAN PEDRO"/>
    <n v="0"/>
    <s v="OJINAGA"/>
    <s v="PÚBLICO"/>
    <x v="3"/>
    <x v="4"/>
    <x v="2"/>
    <x v="0"/>
    <m/>
    <m/>
    <m/>
    <n v="0"/>
    <n v="3"/>
    <n v="8"/>
    <n v="11"/>
    <n v="0"/>
    <n v="0"/>
    <n v="0"/>
    <n v="3"/>
    <n v="8"/>
    <n v="1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6U"/>
    <n v="1"/>
    <s v="JARDIN DE NIÃ‘OS"/>
    <n v="15"/>
    <s v="COYAME DEL SOTOL"/>
    <n v="58"/>
    <s v="LA PAZ DE MÃ‰XICO"/>
    <s v="NINGUNO NINGUNO"/>
    <n v="0"/>
    <s v="OJINAG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1F"/>
    <n v="1"/>
    <s v="JARDIN DE NIÃ‘OS"/>
    <n v="19"/>
    <s v="CHIHUAHUA"/>
    <n v="309"/>
    <s v="EL VALLECILLO"/>
    <s v="CALLE EL VALLECILLO"/>
    <n v="0"/>
    <s v="CHIHUAHUA"/>
    <s v="PÚBLICO"/>
    <x v="3"/>
    <x v="4"/>
    <x v="2"/>
    <x v="0"/>
    <m/>
    <m/>
    <m/>
    <n v="4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6A"/>
    <n v="1"/>
    <s v="PREESCOLAR COMUNITARIO"/>
    <n v="7"/>
    <s v="BALLEZA"/>
    <n v="615"/>
    <s v="CEBADILLA"/>
    <s v="NINGUNO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9Y"/>
    <n v="1"/>
    <s v="JARDIN DE NIÃ‘OS"/>
    <n v="67"/>
    <s v="VALLE DE ZARAGOZA"/>
    <n v="89"/>
    <s v="GUILLERMO QUEVEDO (EL ANCÃ“N DEL BURRO)"/>
    <s v="CALLE GUILLERMO QUEVEDO (EL ANCON DEL BURRO)"/>
    <n v="0"/>
    <s v="HIDALGO DEL PARRAL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50N"/>
    <n v="1"/>
    <s v="PREESCOLAR COMUNITARIO"/>
    <n v="61"/>
    <s v="SATEVÓ"/>
    <n v="7"/>
    <s v="BABONOYABA"/>
    <s v="CALLE BABONOYAB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3K"/>
    <n v="1"/>
    <s v="JARDIN DE NIÃ‘OS"/>
    <n v="67"/>
    <s v="VALLE DE ZARAGOZA"/>
    <n v="43"/>
    <s v="RANCHERÃA VALERIO"/>
    <s v="CALLE VALERI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4J"/>
    <n v="1"/>
    <s v="JARDIN DE NIÃ‘OS"/>
    <n v="33"/>
    <s v="HUEJOTITÁN"/>
    <n v="1"/>
    <s v="HUEJOTITÃN"/>
    <s v="CALLE HUEJOTITAN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2S"/>
    <n v="1"/>
    <s v="JARDIN DE NIÃ‘OS"/>
    <n v="26"/>
    <s v="GRAN MORELOS"/>
    <n v="4"/>
    <s v="BUENAVISTA (LA MAJADA)"/>
    <s v="CALLE BUENAVISTA (LA MAJADA)"/>
    <n v="0"/>
    <s v="CHIHUAHUA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63R"/>
    <n v="1"/>
    <s v="PREESCOLAR COMUNITARIO"/>
    <n v="30"/>
    <s v="GUAZAPARES"/>
    <n v="224"/>
    <s v="IRIGOYEN"/>
    <s v="CALLE IRIGOYEN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0A"/>
    <n v="1"/>
    <s v="JARDIN DE NIÃ‘OS"/>
    <n v="51"/>
    <s v="OCAMPO"/>
    <n v="257"/>
    <s v="BASOGACHI"/>
    <s v="CALLE LA CIENEGA"/>
    <n v="0"/>
    <s v="CREEL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1Z"/>
    <n v="1"/>
    <s v="PREESCOLAR COMUNITARIO"/>
    <n v="19"/>
    <s v="CHIHUAHUA"/>
    <n v="640"/>
    <s v="EL FRESNO"/>
    <s v="CALLE EL FRESNO"/>
    <n v="0"/>
    <s v="CHIHUAHUA"/>
    <s v="PÚBLICO"/>
    <x v="3"/>
    <x v="4"/>
    <x v="2"/>
    <x v="0"/>
    <m/>
    <m/>
    <m/>
    <n v="0"/>
    <n v="7"/>
    <n v="10"/>
    <n v="17"/>
    <n v="0"/>
    <n v="0"/>
    <n v="0"/>
    <n v="7"/>
    <n v="10"/>
    <n v="1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374X"/>
    <n v="1"/>
    <s v="PREESCOLAR COMUNITARIO"/>
    <n v="28"/>
    <s v="GUADALUPE"/>
    <n v="30"/>
    <s v="RINCONADA DEL MIMBRE"/>
    <s v="CALLE RINCONADA DEL MIMBRE"/>
    <n v="0"/>
    <s v="JUÁREZ"/>
    <s v="PÚBLICO"/>
    <x v="3"/>
    <x v="4"/>
    <x v="2"/>
    <x v="0"/>
    <m/>
    <m/>
    <m/>
    <n v="0"/>
    <n v="6"/>
    <n v="8"/>
    <n v="14"/>
    <n v="0"/>
    <n v="0"/>
    <n v="0"/>
    <n v="6"/>
    <n v="8"/>
    <n v="1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377U"/>
    <n v="1"/>
    <s v="PREESCOLAR COMUNITARIO AULA COMPARTIDA"/>
    <n v="51"/>
    <s v="OCAMPO"/>
    <n v="69"/>
    <s v="RANCHO MIGUEL"/>
    <s v="CALLE RANCHO MIGUEL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PREESCOLAR COMUNITARIO AULA COMPARTIDA"/>
    <n v="66"/>
    <s v="URUACHI"/>
    <n v="217"/>
    <s v="HÃ‰ROES DE LA TABLETA"/>
    <s v="CALLE NINGUNO"/>
    <n v="0"/>
    <s v="CREEL"/>
    <s v="PÚBLICO"/>
    <x v="3"/>
    <x v="4"/>
    <x v="2"/>
    <x v="0"/>
    <m/>
    <m/>
    <m/>
    <n v="0"/>
    <n v="2"/>
    <n v="0"/>
    <n v="2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83E"/>
    <n v="1"/>
    <s v="JARDIN DE NIÃ‘OS"/>
    <n v="17"/>
    <s v="CUAUHTÉMOC"/>
    <n v="99"/>
    <s v="NAPAVECHI"/>
    <s v="CALLE NAPAVECHI"/>
    <n v="0"/>
    <s v="CUAUHTÉMOC"/>
    <s v="PÚBLICO"/>
    <x v="3"/>
    <x v="4"/>
    <x v="2"/>
    <x v="0"/>
    <m/>
    <m/>
    <m/>
    <n v="0"/>
    <n v="9"/>
    <n v="12"/>
    <n v="21"/>
    <n v="0"/>
    <n v="0"/>
    <n v="0"/>
    <n v="9"/>
    <n v="12"/>
    <n v="21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4D"/>
    <n v="1"/>
    <s v="JARDIN DE NIÃ‘OS"/>
    <n v="30"/>
    <s v="GUAZAPARES"/>
    <n v="91"/>
    <s v="SAN JOSÃ‰"/>
    <s v="CALLE SAN JOSE"/>
    <n v="0"/>
    <s v="CREEL"/>
    <s v="PÚBLICO"/>
    <x v="3"/>
    <x v="4"/>
    <x v="2"/>
    <x v="0"/>
    <m/>
    <m/>
    <m/>
    <n v="0"/>
    <n v="6"/>
    <n v="9"/>
    <n v="15"/>
    <n v="0"/>
    <n v="0"/>
    <n v="0"/>
    <n v="6"/>
    <n v="9"/>
    <n v="1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5C"/>
    <n v="1"/>
    <s v="JARDIN DE NIÃ‘OS"/>
    <n v="2"/>
    <s v="ALDAMA"/>
    <n v="40"/>
    <s v="LUIS L. LEÃ“N (EL GRANERO)"/>
    <s v="CALLE LUIS L. LEON (GRANJERO)"/>
    <n v="0"/>
    <s v="CHIHUAHUA"/>
    <s v="PÚBLICO"/>
    <x v="3"/>
    <x v="4"/>
    <x v="2"/>
    <x v="0"/>
    <m/>
    <m/>
    <m/>
    <n v="4"/>
    <n v="2"/>
    <n v="0"/>
    <n v="2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9Z"/>
    <n v="1"/>
    <s v="PREESCOLAR COMUNITARIO"/>
    <n v="19"/>
    <s v="CHIHUAHUA"/>
    <n v="237"/>
    <s v="RANCHO EL ALAMILLO"/>
    <s v="CALLE RANCHO EL ALAMILLO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93L"/>
    <n v="1"/>
    <s v="JARDIN DE NIÃ‘OS"/>
    <n v="24"/>
    <s v="SANTA ISABEL"/>
    <n v="54"/>
    <s v="NUEVO PALOMAS"/>
    <s v="CALLE PALOMAS"/>
    <n v="0"/>
    <s v="CHIHUAHUA"/>
    <s v="PÚBLICO"/>
    <x v="3"/>
    <x v="4"/>
    <x v="2"/>
    <x v="0"/>
    <m/>
    <m/>
    <m/>
    <n v="0"/>
    <n v="1"/>
    <n v="8"/>
    <n v="9"/>
    <n v="0"/>
    <n v="0"/>
    <n v="0"/>
    <n v="1"/>
    <n v="8"/>
    <n v="9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399F"/>
    <n v="1"/>
    <s v="JARDIN DE NIÃ‘OS"/>
    <n v="47"/>
    <s v="MORIS"/>
    <n v="5"/>
    <s v="AGUAJE VERDE"/>
    <s v="CALLE CONOCIDO"/>
    <n v="0"/>
    <s v="CREEL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02C"/>
    <n v="1"/>
    <s v="PREESCOLAR COMUNITARIO"/>
    <n v="49"/>
    <s v="NONOAVA"/>
    <n v="274"/>
    <s v="CHARCO PINTO"/>
    <s v="CALLE CHARCO PINTO"/>
    <n v="0"/>
    <s v="CHIHUAHUA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1K"/>
    <n v="1"/>
    <s v="PREESCOLAR COMUNITARIO"/>
    <n v="30"/>
    <s v="GUAZAPARES"/>
    <n v="59"/>
    <s v="LOS LLANOS DE URUAPAN"/>
    <s v="CALLE LOS LLANOS DE URUAPAN"/>
    <n v="0"/>
    <s v="CREEL"/>
    <s v="PÚBLICO"/>
    <x v="3"/>
    <x v="4"/>
    <x v="2"/>
    <x v="0"/>
    <m/>
    <m/>
    <m/>
    <n v="0"/>
    <n v="6"/>
    <n v="8"/>
    <n v="14"/>
    <n v="0"/>
    <n v="0"/>
    <n v="0"/>
    <n v="6"/>
    <n v="8"/>
    <n v="1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6F"/>
    <n v="1"/>
    <s v="JARDIN DE NIÃ‘OS"/>
    <n v="36"/>
    <s v="JIMÉNEZ"/>
    <n v="151"/>
    <s v="EL TRIUNFO"/>
    <s v="CALLE EL TRIUNFO"/>
    <n v="0"/>
    <s v="HIDALGO DEL PARRAL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8D"/>
    <n v="1"/>
    <s v="JARDIN DE NIÃ‘OS"/>
    <n v="36"/>
    <s v="JIMÉNEZ"/>
    <n v="61"/>
    <s v="LA GLORIA"/>
    <s v="CALLE LA GLORIA"/>
    <n v="0"/>
    <s v="HIDALGO DEL PARRAL"/>
    <s v="PÚBLICO"/>
    <x v="3"/>
    <x v="4"/>
    <x v="2"/>
    <x v="0"/>
    <m/>
    <m/>
    <m/>
    <n v="0"/>
    <n v="10"/>
    <n v="9"/>
    <n v="19"/>
    <n v="0"/>
    <n v="0"/>
    <n v="0"/>
    <n v="10"/>
    <n v="9"/>
    <n v="19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2Q"/>
    <n v="1"/>
    <s v="JARDIN DE NIÃ‘OS"/>
    <n v="7"/>
    <s v="BALLEZA"/>
    <n v="132"/>
    <s v="VALLE EL MANZANO"/>
    <s v="CALLE VALLE EL MANZANO"/>
    <n v="0"/>
    <s v="GUACHOCHI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1Y"/>
    <n v="1"/>
    <s v="PREESCOLAR COMUNITARIO AULA COMPARTIDA"/>
    <n v="29"/>
    <s v="GUADALUPE Y CALVO"/>
    <n v="9"/>
    <s v="ARROYO CHIQUITO"/>
    <s v="CALLE CONOCID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2X"/>
    <n v="1"/>
    <s v="PREESCOLAR COMUNITARIO"/>
    <n v="29"/>
    <s v="GUADALUPE Y CALVO"/>
    <n v="38"/>
    <s v="SAN SIMÃ“N (CALABAZAS)"/>
    <s v="CALLE SAN SIMON (CALABAZAS)"/>
    <n v="0"/>
    <s v="GUADALUPE Y CALVO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3W"/>
    <n v="1"/>
    <s v="JARDIN DE NIÃ‘OS"/>
    <n v="29"/>
    <s v="GUADALUPE Y CALVO"/>
    <n v="1479"/>
    <s v="CARRICITOS"/>
    <s v="CALLE CARRICITOS"/>
    <n v="0"/>
    <s v="GUADALUPE Y CALVO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5U"/>
    <n v="1"/>
    <s v="JARDIN DE NIÃ‘OS"/>
    <n v="29"/>
    <s v="GUADALUPE Y CALVO"/>
    <n v="707"/>
    <s v="EL MUERTECITO"/>
    <s v="CALLE EL MUERTECITO"/>
    <n v="0"/>
    <s v="GUADALUPE Y CALVO"/>
    <s v="PÚBLICO"/>
    <x v="3"/>
    <x v="4"/>
    <x v="2"/>
    <x v="0"/>
    <m/>
    <m/>
    <m/>
    <n v="0"/>
    <n v="4"/>
    <n v="8"/>
    <n v="12"/>
    <n v="0"/>
    <n v="0"/>
    <n v="0"/>
    <n v="4"/>
    <n v="8"/>
    <n v="1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6T"/>
    <n v="1"/>
    <s v="JARDIN DE NIÃ‘OS"/>
    <n v="29"/>
    <s v="GUADALUPE Y CALVO"/>
    <n v="1333"/>
    <s v="MESA DEL DURAZNO"/>
    <s v="CALLE MEZA DEL DURAZ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7S"/>
    <n v="1"/>
    <s v="JARDIN DE NIÃ‘OS"/>
    <n v="27"/>
    <s v="GUACHOCHI"/>
    <n v="365"/>
    <s v="SAN SILVESTRE"/>
    <s v="CALLE ASERRADERO SAN SILVESTRE"/>
    <n v="0"/>
    <s v="GUACHOCHI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4I"/>
    <n v="1"/>
    <s v="JARDIN DE NIÃ‘OS"/>
    <n v="36"/>
    <s v="JIMÉNEZ"/>
    <n v="67"/>
    <s v="JACOBO"/>
    <s v="CALLE EJIDO JACOBO"/>
    <n v="0"/>
    <s v="HIDALGO DEL PARRAL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6G"/>
    <n v="1"/>
    <s v="JARDIN DE NIÃ‘OS"/>
    <n v="11"/>
    <s v="CAMARGO"/>
    <n v="661"/>
    <s v="EJIDO EL MOLINO (LAS VIRGINIAS)"/>
    <s v="CALLE LAS VIRGINIAS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62R"/>
    <n v="1"/>
    <s v="JARDIN DE NIÃ‘OS"/>
    <n v="9"/>
    <s v="BOCOYNA"/>
    <n v="132"/>
    <s v="EL RANCHITO"/>
    <s v="CALLE EL RANCHITO II"/>
    <n v="0"/>
    <s v="CREEL"/>
    <s v="PÚBLICO"/>
    <x v="3"/>
    <x v="4"/>
    <x v="2"/>
    <x v="0"/>
    <m/>
    <m/>
    <s v="08ACE0001J"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3X"/>
    <n v="1"/>
    <s v="PREESCOLAR COMUNITARIO"/>
    <n v="15"/>
    <s v="COYAME DEL SOTOL"/>
    <n v="28"/>
    <s v="CUCHILLO PARADO"/>
    <s v="CALLE FRENTE A PLAZA CUCHILLO PARADO"/>
    <n v="0"/>
    <s v="OJINAG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74W"/>
    <n v="1"/>
    <s v="JARDIN DE NIÃ‘OS"/>
    <n v="29"/>
    <s v="GUADALUPE Y CALVO"/>
    <n v="65"/>
    <s v="CORRE COYOTE"/>
    <s v="CALLE CORRE COYOTE/ASERRADERO"/>
    <n v="0"/>
    <s v="GUADALUPE Y CALVO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5V"/>
    <n v="1"/>
    <s v="JARDIN DE NIÃ‘OS"/>
    <n v="31"/>
    <s v="GUERRERO"/>
    <n v="103"/>
    <s v="BARRIO DE SAN JOSÃ‰ (PERROS BRAVOS)"/>
    <s v="CALLE SANTO TOMAS"/>
    <n v="0"/>
    <s v="CUAUHTÉMOC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8S"/>
    <n v="1"/>
    <s v="PREESCOLAR COMUNITARIO"/>
    <n v="40"/>
    <s v="MADERA"/>
    <n v="19"/>
    <s v="PRESÃ“N DE GOLONDRINAS"/>
    <s v="CALLE PRESON DE GOLONDRINAS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81F"/>
    <n v="1"/>
    <s v="PREESCOLAR COMUNITARIO"/>
    <n v="48"/>
    <s v="NAMIQUIPA"/>
    <n v="47"/>
    <s v="EL OSO"/>
    <s v="CALLE EL OSO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2E"/>
    <n v="1"/>
    <s v="PREESCOLAR COMUNITARIO"/>
    <n v="48"/>
    <s v="NAMIQUIPA"/>
    <n v="62"/>
    <s v="EJIDO VENUSTIANO CARRANZA (TESEACHI)"/>
    <s v="CALLE EJIDO VENUSTIANO CARRANZA (TESEACHI)"/>
    <n v="0"/>
    <s v="CUAUHTÉMOC"/>
    <s v="PÚBLICO"/>
    <x v="3"/>
    <x v="4"/>
    <x v="2"/>
    <x v="0"/>
    <m/>
    <m/>
    <m/>
    <n v="0"/>
    <n v="2"/>
    <n v="7"/>
    <n v="9"/>
    <n v="0"/>
    <n v="0"/>
    <n v="0"/>
    <n v="2"/>
    <n v="7"/>
    <n v="9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89Y"/>
    <n v="1"/>
    <s v="JARDIN DE NIÃ‘OS"/>
    <n v="63"/>
    <s v="TEMÓSACHIC"/>
    <n v="549"/>
    <s v="LAS HUERTAS DE COCOMORACHIC"/>
    <s v="CALLE LAS HUERTAS DE COCOMORACHHI"/>
    <n v="0"/>
    <s v="MADERA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1M"/>
    <n v="1"/>
    <s v="JARDIN DE NIÃ‘OS"/>
    <n v="63"/>
    <s v="TEMÓSACHIC"/>
    <n v="70"/>
    <s v="TUTUACA"/>
    <s v="CALLE TUTUACA"/>
    <n v="0"/>
    <s v="MADERA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2L"/>
    <n v="1"/>
    <s v="PREESCOLAR COMUNITARIO"/>
    <n v="65"/>
    <s v="URIQUE"/>
    <n v="8"/>
    <s v="BASAGOTA"/>
    <s v="CALLE BASAGOTA"/>
    <n v="0"/>
    <s v="CREEL"/>
    <s v="PÚBLICO"/>
    <x v="3"/>
    <x v="4"/>
    <x v="2"/>
    <x v="0"/>
    <m/>
    <m/>
    <m/>
    <n v="0"/>
    <n v="2"/>
    <n v="7"/>
    <n v="9"/>
    <n v="0"/>
    <n v="0"/>
    <n v="0"/>
    <n v="2"/>
    <n v="7"/>
    <n v="9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3K"/>
    <n v="1"/>
    <s v="JARDIN DE NIÃ‘OS"/>
    <n v="65"/>
    <s v="URIQUE"/>
    <n v="539"/>
    <s v="EL RANCHITO"/>
    <s v="CALLE EL RANCHITO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4J"/>
    <n v="1"/>
    <s v="PREESCOLAR COMUNITARIO"/>
    <n v="67"/>
    <s v="VALLE DE ZARAGOZA"/>
    <n v="3"/>
    <s v="AGOSTADERO DE ABAJO"/>
    <s v="CALLE CONOCIDO AGOSTADER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06Y"/>
    <n v="1"/>
    <s v="JARDIN DE NIÃ‘OS"/>
    <n v="29"/>
    <s v="GUADALUPE Y CALVO"/>
    <n v="2019"/>
    <s v="TRIANA"/>
    <s v="CALLE TRIANAS"/>
    <n v="0"/>
    <s v="GUADALUPE Y CALVO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09V"/>
    <n v="1"/>
    <s v="JARDIN DE NIÃ‘OS"/>
    <n v="46"/>
    <s v="MORELOS"/>
    <n v="253"/>
    <s v="LA FÃBRICA"/>
    <s v="CALLE LA FABRICA"/>
    <n v="0"/>
    <s v="GUACHOCHI"/>
    <s v="PÚBLICO"/>
    <x v="3"/>
    <x v="4"/>
    <x v="2"/>
    <x v="0"/>
    <m/>
    <m/>
    <m/>
    <n v="0"/>
    <n v="8"/>
    <n v="1"/>
    <n v="9"/>
    <n v="0"/>
    <n v="0"/>
    <n v="0"/>
    <n v="8"/>
    <n v="1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16E"/>
    <n v="1"/>
    <s v="JARDIN DE NIÃ‘OS"/>
    <n v="65"/>
    <s v="URIQUE"/>
    <n v="164"/>
    <s v="SAN PABLO"/>
    <s v="CALLE SAN PABLO"/>
    <n v="0"/>
    <s v="CREEL"/>
    <s v="PÚBLICO"/>
    <x v="3"/>
    <x v="4"/>
    <x v="2"/>
    <x v="0"/>
    <m/>
    <m/>
    <m/>
    <n v="0"/>
    <n v="8"/>
    <n v="4"/>
    <n v="12"/>
    <n v="0"/>
    <n v="0"/>
    <n v="0"/>
    <n v="8"/>
    <n v="4"/>
    <n v="1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19B"/>
    <n v="1"/>
    <s v="JARDIN DE NIÃ‘OS"/>
    <n v="30"/>
    <s v="GUAZAPARES"/>
    <n v="19"/>
    <s v="BATOSEGACHI"/>
    <s v="CALLE BATOSEGACHI"/>
    <n v="0"/>
    <s v="CREEL"/>
    <s v="PÚBLICO"/>
    <x v="3"/>
    <x v="4"/>
    <x v="2"/>
    <x v="0"/>
    <m/>
    <m/>
    <m/>
    <n v="0"/>
    <n v="7"/>
    <n v="3"/>
    <n v="10"/>
    <n v="0"/>
    <n v="0"/>
    <n v="0"/>
    <n v="7"/>
    <n v="3"/>
    <n v="1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1Q"/>
    <n v="1"/>
    <s v="JARDIN DE NIÃ‘OS"/>
    <n v="7"/>
    <s v="BALLEZA"/>
    <n v="576"/>
    <s v="LOS ÃNGELES"/>
    <s v="CALLE ANGELES DE ARRIBA"/>
    <n v="0"/>
    <s v="GUACHOCHI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4N"/>
    <n v="1"/>
    <s v="JARDIN DE NIÃ‘OS"/>
    <n v="9"/>
    <s v="BOCOYNA"/>
    <n v="281"/>
    <s v="EL GUAJOLOTE"/>
    <s v="CALLE EL GUAJOLOTE"/>
    <n v="0"/>
    <s v="CREEL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6L"/>
    <n v="1"/>
    <s v="JARDIN DE NIÃ‘OS"/>
    <n v="18"/>
    <s v="CUSIHUIRIACHI"/>
    <n v="8"/>
    <s v="BAJÃO DE ABAJO"/>
    <s v="CALLE BAJIO DE ABAJO"/>
    <n v="0"/>
    <s v="CUAUHTÉMOC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1X"/>
    <n v="1"/>
    <s v="JARDIN DE NIÃ‘OS"/>
    <n v="29"/>
    <s v="GUADALUPE Y CALVO"/>
    <n v="1071"/>
    <s v="RANCHERÃA PUERTO DE SAN JOSÃ‰ (PUERTO DE LAS GUÃAS)"/>
    <s v="CALLE SAN JOSE PUERTO DE GUIAS"/>
    <n v="0"/>
    <s v="GUADALUPE Y CALVO"/>
    <s v="PÚBLICO"/>
    <x v="3"/>
    <x v="4"/>
    <x v="2"/>
    <x v="0"/>
    <m/>
    <m/>
    <s v="08ACE0001J"/>
    <n v="0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2W"/>
    <n v="1"/>
    <s v="JARDIN DE NIÃ‘OS"/>
    <n v="29"/>
    <s v="GUADALUPE Y CALVO"/>
    <n v="29"/>
    <s v="BUENA VISTA (MESA REDONDA)"/>
    <s v="CALLE BUENAVISTA DE LOS TARROS"/>
    <n v="0"/>
    <s v="GUADALUPE Y CALVO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3V"/>
    <n v="1"/>
    <s v="PREESCOLAR COMUNITARIO"/>
    <n v="29"/>
    <s v="GUADALUPE Y CALVO"/>
    <n v="359"/>
    <s v="EL CARNERO"/>
    <s v="CALLE EL CARNERO"/>
    <n v="0"/>
    <s v="GUADALUPE Y CALVO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34U"/>
    <n v="1"/>
    <s v="JARDIN DE NIÃ‘OS"/>
    <n v="29"/>
    <s v="GUADALUPE Y CALVO"/>
    <n v="439"/>
    <s v="LA CUEVA"/>
    <s v="CALLE LA CUEVA"/>
    <n v="0"/>
    <s v="GUADALUPE Y CALVO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7R"/>
    <n v="1"/>
    <s v="PREESCOLAR COMUNITARIO AULA COMPARTIDA"/>
    <n v="36"/>
    <s v="JIMÉNEZ"/>
    <n v="57"/>
    <s v="FÃTIMA"/>
    <s v="CALLE FATIMA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PREESCOLAR COMUNITARIO"/>
    <n v="46"/>
    <s v="MORELOS"/>
    <n v="278"/>
    <s v="SAN ANDRÃ‰S"/>
    <s v="CALLE SAN ANDRES"/>
    <n v="0"/>
    <s v="GUACHOCHI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9P"/>
    <n v="1"/>
    <s v="PREESCOLAR COMUNITARIO"/>
    <n v="46"/>
    <s v="MORELOS"/>
    <n v="535"/>
    <s v="MESA DEL FRIJOLAR"/>
    <s v="CALLE MESA DEL FRIJOLAR"/>
    <n v="0"/>
    <s v="GUACHOCHI"/>
    <s v="PÚBLICO"/>
    <x v="3"/>
    <x v="4"/>
    <x v="2"/>
    <x v="0"/>
    <m/>
    <m/>
    <m/>
    <n v="0"/>
    <n v="11"/>
    <n v="5"/>
    <n v="16"/>
    <n v="0"/>
    <n v="0"/>
    <n v="0"/>
    <n v="11"/>
    <n v="5"/>
    <n v="16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1D"/>
    <n v="1"/>
    <s v="JARDIN DE NIÃ‘OS"/>
    <n v="46"/>
    <s v="MORELOS"/>
    <n v="624"/>
    <s v="LA CHIRIMOYA"/>
    <s v="CALLE LA CHIRIMOYA"/>
    <n v="0"/>
    <s v="GUACHOCHI"/>
    <s v="PÚBLICO"/>
    <x v="3"/>
    <x v="4"/>
    <x v="2"/>
    <x v="0"/>
    <m/>
    <m/>
    <m/>
    <n v="4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42C"/>
    <n v="1"/>
    <s v="PREESCOLAR COMUNITARIO AULA COMPARTIDA"/>
    <n v="47"/>
    <s v="MORIS"/>
    <n v="15"/>
    <s v="BERMÃšDEZ"/>
    <s v="CALLE BERMUDEZ"/>
    <n v="0"/>
    <s v="CREEL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3B"/>
    <n v="1"/>
    <s v="JARDIN DE NIÃ‘OS"/>
    <n v="47"/>
    <s v="MORIS"/>
    <n v="111"/>
    <s v="SIERRA OBSCURA (EL SERRUCHITO)"/>
    <s v="CALLE SIERRA OSCURA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5Z"/>
    <n v="1"/>
    <s v="JARDIN DE NIÃ‘OS"/>
    <n v="54"/>
    <s v="RIVA PALACIO"/>
    <n v="68"/>
    <s v="LA NORIA DE ALDANA"/>
    <s v="CALLE LA NORIA DEL ALDANA"/>
    <n v="0"/>
    <s v="CHIHUAHUA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9W"/>
    <n v="1"/>
    <s v="JARDIN DE NIÃ‘OS"/>
    <n v="66"/>
    <s v="URUACHI"/>
    <n v="820"/>
    <s v="EL REBAJE"/>
    <s v="CALLE EL REBAJE"/>
    <n v="0"/>
    <s v="CREE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55G"/>
    <n v="1"/>
    <s v="JARDIN DE NIÃ‘OS"/>
    <n v="3"/>
    <s v="ALLENDE"/>
    <n v="6"/>
    <s v="COLONIA AGUA FRÃA"/>
    <s v="CALLE AGUA FRIA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0S"/>
    <n v="1"/>
    <s v="JARDIN DE NIÃ‘OS"/>
    <n v="17"/>
    <s v="CUAUHTÉMOC"/>
    <n v="357"/>
    <s v="COLONIA MARGARITA MAZA DE JUÃREZ (LAS MARGARITAS)"/>
    <s v="CALLE MARGARITA MAZA DE JUAREZ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3P"/>
    <n v="1"/>
    <s v="PREESCOLAR COMUNITARIO"/>
    <n v="19"/>
    <s v="CHIHUAHUA"/>
    <n v="258"/>
    <s v="LA ESPERANZA"/>
    <s v="CALLE LA ESPERANZA"/>
    <n v="0"/>
    <s v="CHIHUAHUA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4O"/>
    <n v="1"/>
    <s v="PREESCOLAR COMUNITARIO"/>
    <n v="20"/>
    <s v="CHÍNIPAS"/>
    <n v="56"/>
    <s v="GUAZIZACO"/>
    <s v="CALLE GUAZIZACO"/>
    <n v="0"/>
    <s v="CREEL"/>
    <s v="PÚBLICO"/>
    <x v="3"/>
    <x v="4"/>
    <x v="2"/>
    <x v="0"/>
    <m/>
    <m/>
    <m/>
    <n v="0"/>
    <n v="9"/>
    <n v="5"/>
    <n v="14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5N"/>
    <n v="1"/>
    <s v="JARDIN DE NIÃ‘OS"/>
    <n v="20"/>
    <s v="CHÍNIPAS"/>
    <n v="58"/>
    <s v="GUERRA AL TIRANO (LA VINATA)"/>
    <s v="CALLE GUERRA DEL TIRANO"/>
    <n v="0"/>
    <s v="CREEL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6M"/>
    <n v="1"/>
    <s v="JARDIN DE NIÃ‘OS"/>
    <n v="20"/>
    <s v="CHÍNIPAS"/>
    <n v="72"/>
    <s v="LOS LLANITOS"/>
    <s v="CALLE LOS LLANITOS"/>
    <n v="0"/>
    <s v="CREEL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76T"/>
    <n v="1"/>
    <s v="JARDIN DE NIÃ‘OS"/>
    <n v="30"/>
    <s v="GUAZAPARES"/>
    <n v="15"/>
    <s v="BASORIACHI"/>
    <s v="CALLE BASOREACHI"/>
    <n v="0"/>
    <s v="CREE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1E"/>
    <n v="1"/>
    <s v="PREESCOLAR COMUNITARIO AULA COMPARTIDA"/>
    <n v="29"/>
    <s v="GUADALUPE Y CALVO"/>
    <n v="248"/>
    <s v="EL TRIGUITO"/>
    <s v="CALLE NINGUNO"/>
    <n v="0"/>
    <s v="GUADALUPE Y CALVO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83C"/>
    <n v="1"/>
    <s v="JARDIN DE NIÃ‘OS"/>
    <n v="18"/>
    <s v="CUSIHUIRIACHI"/>
    <n v="16"/>
    <s v="CARBAJAL DE ARRIBA"/>
    <s v="CALLE CONOCIDO"/>
    <n v="0"/>
    <s v="CUAUHTÉMOC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5A"/>
    <n v="1"/>
    <s v="PREESCOLAR COMUNITARIO"/>
    <n v="31"/>
    <s v="GUERRERO"/>
    <n v="55"/>
    <s v="HEREDIA Y ANEXAS (LAS RANAS DE HEREDIA)"/>
    <s v="CALLE SAN PABLO DE LA SIERRA"/>
    <n v="0"/>
    <s v="CUAUHTÉMOC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8Y"/>
    <n v="1"/>
    <s v="PREESCOLAR COMUNITARIO"/>
    <n v="61"/>
    <s v="SATEVÓ"/>
    <n v="72"/>
    <s v="SAN JOSÃ‰ DE HERNÃNDEZ"/>
    <s v="CALLE SAN JOSE DE HERNANDEZ"/>
    <n v="0"/>
    <s v="CHIHUAHUA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9X"/>
    <n v="1"/>
    <s v="JARDIN DE NIÃ‘OS"/>
    <n v="58"/>
    <s v="SAN FRANCISCO DE CONCHOS"/>
    <n v="20"/>
    <s v="EL MOLINO"/>
    <s v="CALLE EL MOLIN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0M"/>
    <n v="1"/>
    <s v="PREESCOLAR COMUNITARIO"/>
    <n v="41"/>
    <s v="MAGUARICHI"/>
    <n v="281"/>
    <s v="SAN JOSÃ‰ DE LAS LAJAS"/>
    <s v="CALLE SAN JOSE DE LAS LAJAS"/>
    <n v="0"/>
    <s v="CREEL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1L"/>
    <n v="1"/>
    <s v="PREESCOLAR COMUNITARIO"/>
    <n v="40"/>
    <s v="MADERA"/>
    <n v="76"/>
    <s v="LA JUNTA DE LOS RÃOS"/>
    <s v="CALLE LA JUNTA DE LOS RIOS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2K"/>
    <n v="1"/>
    <s v="JARDIN DE NIÃ‘OS"/>
    <n v="40"/>
    <s v="MADERA"/>
    <n v="111"/>
    <s v="CAMPO EL DOS (DOS DE ARRIBA)"/>
    <s v="CALLE EJIDO CAMPO DOS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4I"/>
    <n v="1"/>
    <s v="JARDIN DE NIÃ‘OS"/>
    <n v="36"/>
    <s v="JIMÉNEZ"/>
    <n v="362"/>
    <s v="SAN LUIS"/>
    <s v="CALLE EJIDO SAN LUIS"/>
    <n v="0"/>
    <s v="HIDALGO DEL PARRA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5H"/>
    <n v="1"/>
    <s v="JARDIN DE NIÃ‘OS"/>
    <n v="36"/>
    <s v="JIMÉNEZ"/>
    <n v="158"/>
    <s v="ZARAGOZA"/>
    <s v="CALLE ZARAGOZA"/>
    <n v="0"/>
    <s v="HIDALGO DEL PARRAL"/>
    <s v="PÚBLICO"/>
    <x v="3"/>
    <x v="4"/>
    <x v="2"/>
    <x v="0"/>
    <m/>
    <m/>
    <m/>
    <n v="0"/>
    <n v="7"/>
    <n v="6"/>
    <n v="13"/>
    <n v="0"/>
    <n v="0"/>
    <n v="0"/>
    <n v="7"/>
    <n v="6"/>
    <n v="13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598E"/>
    <n v="1"/>
    <s v="PREESCOLAR COMUNITARIO"/>
    <n v="31"/>
    <s v="GUERRERO"/>
    <n v="9"/>
    <s v="COJAHUACHI"/>
    <s v="CALLE COJAHUACHI"/>
    <n v="0"/>
    <s v="CUAUHTÉMOC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4Z"/>
    <n v="1"/>
    <s v="JARDIN DE NIÃ‘OS"/>
    <n v="29"/>
    <s v="GUADALUPE Y CALVO"/>
    <n v="104"/>
    <s v="LAGUNA DE LOS CANO"/>
    <s v="CALLE LAGUNA DE LOS CANO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7W"/>
    <n v="1"/>
    <s v="JARDIN DE NIÃ‘OS"/>
    <n v="29"/>
    <s v="GUADALUPE Y CALVO"/>
    <n v="850"/>
    <s v="EL CACASTLE"/>
    <s v="CALLE MESA DEL CACAXTLE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8V"/>
    <n v="1"/>
    <s v="PREESCOLAR COMUNITARIO AULA COMPARTIDA"/>
    <n v="29"/>
    <s v="GUADALUPE Y CALVO"/>
    <n v="788"/>
    <s v="EL CAPORAL (LA GUACAMAYA)"/>
    <s v="CALLE NINGUNO"/>
    <n v="0"/>
    <s v="GUADALUPE Y CALVO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0J"/>
    <n v="1"/>
    <s v="PREESCOLAR COMUNITARIO AULA COMPARTIDA"/>
    <n v="29"/>
    <s v="GUADALUPE Y CALVO"/>
    <n v="279"/>
    <s v="MESA DE TÃ‰LLEZ"/>
    <s v="CALLE NINGUNO"/>
    <n v="0"/>
    <s v="GUADALUPE Y CALVO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11I"/>
    <n v="1"/>
    <s v="JARDIN DE NIÃ‘OS"/>
    <n v="29"/>
    <s v="GUADALUPE Y CALVO"/>
    <n v="1192"/>
    <s v="MESA DE LA CRUZ"/>
    <s v="CALLE MESA DE LA CRUZ"/>
    <n v="0"/>
    <s v="GUADALUPE Y CALVO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15E"/>
    <n v="1"/>
    <s v="JARDIN DE NIÃ‘OS"/>
    <n v="27"/>
    <s v="GUACHOCHI"/>
    <n v="5"/>
    <s v="AGUA ESCONDIDA"/>
    <s v="CALLE CONOCIDO"/>
    <n v="0"/>
    <s v="GUACHOCHI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17C"/>
    <n v="1"/>
    <s v="JARDIN DE NIÃ‘OS"/>
    <n v="18"/>
    <s v="CUSIHUIRIACHI"/>
    <n v="34"/>
    <s v="RANCHO DE GONZÃLEZ"/>
    <s v="CALLE RANCHO GONZALEZ"/>
    <n v="0"/>
    <s v="CUAUHTÉMOC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18B"/>
    <n v="1"/>
    <s v="JARDIN DE NIÃ‘OS"/>
    <n v="18"/>
    <s v="CUSIHUIRIACHI"/>
    <n v="46"/>
    <s v="LLANOS DE REFORMA"/>
    <s v="CALLE LLANOS DE REFORMA"/>
    <n v="0"/>
    <s v="CUAUHTÉMOC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1P"/>
    <n v="1"/>
    <s v="JARDIN DE NIÃ‘OS"/>
    <n v="36"/>
    <s v="JIMÉNEZ"/>
    <n v="179"/>
    <s v="LAGUNA DE PALOMAS (ESTACIÃ“N CARRILLO)"/>
    <s v="CALLE CARRILLO ESTACION"/>
    <n v="0"/>
    <s v="HIDALGO DEL PARRA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3N"/>
    <n v="1"/>
    <s v="PREESCOLAR COMUNITARIO"/>
    <n v="17"/>
    <s v="CUAUHTÉMOC"/>
    <n v="11"/>
    <s v="BUSTILLOS"/>
    <s v="CALLE CONOCIDO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5L"/>
    <n v="1"/>
    <s v="JARDIN DE NIÃ‘OS"/>
    <n v="17"/>
    <s v="CUAUHTÉMOC"/>
    <n v="126"/>
    <s v="SEIS DE ENERO DE MIL NOVECIENTOS QUINCE (LA JARITA)"/>
    <s v="CALLE SEIS DE ENERO DE 1915 (LA JARITA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26K"/>
    <n v="1"/>
    <s v="JARDIN DE NIÃ‘OS"/>
    <n v="16"/>
    <s v="LA CRUZ"/>
    <n v="4"/>
    <s v="CORRALEÃ‘O DE JUÃREZ"/>
    <s v="CALLE CORRALEÃ‘O DE JUAREZ"/>
    <n v="0"/>
    <s v="DELICIAS"/>
    <s v="PÚBLICO"/>
    <x v="3"/>
    <x v="4"/>
    <x v="2"/>
    <x v="0"/>
    <m/>
    <m/>
    <m/>
    <n v="0"/>
    <n v="8"/>
    <n v="9"/>
    <n v="17"/>
    <n v="0"/>
    <n v="0"/>
    <n v="0"/>
    <n v="8"/>
    <n v="9"/>
    <n v="1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7J"/>
    <n v="1"/>
    <s v="JARDIN DE NIÃ‘OS"/>
    <n v="13"/>
    <s v="CASAS GRANDES"/>
    <n v="221"/>
    <s v="LEONA VICARIO"/>
    <s v="CALLE LEONA VICARIO"/>
    <n v="0"/>
    <s v="NVO. CASAS GRANDES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9H"/>
    <n v="1"/>
    <s v="PREESCOLAR COMUNITARIO"/>
    <n v="12"/>
    <s v="CARICHÍ"/>
    <n v="2"/>
    <s v="EL ÃLAMO DE OJOS AZULES"/>
    <s v="CALLE EL SAUZ"/>
    <n v="0"/>
    <s v="CUAUHTÉMOC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1W"/>
    <n v="1"/>
    <s v="JARDIN DE NIÃ‘OS"/>
    <n v="12"/>
    <s v="CARICHÍ"/>
    <n v="2"/>
    <s v="EL ÃLAMO DE OJOS AZULES"/>
    <s v="CALLE EL SAUZ"/>
    <n v="0"/>
    <s v="CUAUHTÉMOC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2V"/>
    <n v="1"/>
    <s v="JARDIN DE NIÃ‘OS"/>
    <n v="12"/>
    <s v="CARICHÍ"/>
    <n v="338"/>
    <s v="NOROGACHITO (NOROGACHI)"/>
    <s v="CALLE NOROGACHITO (NOROGACHI)"/>
    <n v="0"/>
    <s v="CUAUHTÉMOC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3U"/>
    <n v="1"/>
    <s v="JARDIN DE NIÃ‘OS"/>
    <n v="11"/>
    <s v="CAMARGO"/>
    <n v="86"/>
    <s v="LA LAGUNA"/>
    <s v="CALLE EJIDO LA LAGUNA"/>
    <n v="0"/>
    <s v="DELICIAS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4T"/>
    <n v="1"/>
    <s v="JARDIN DE NIÃ‘OS"/>
    <n v="11"/>
    <s v="CAMARGO"/>
    <n v="87"/>
    <s v="LA LAGUNA DE LAS VACAS (SAN ISIDRO)"/>
    <s v="CALLE LA LAGUNA DE LAS VACAS (SAN ISIDRO)"/>
    <n v="0"/>
    <s v="DELICIAS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5S"/>
    <n v="1"/>
    <s v="PREESCOLAR COMUNITARIO"/>
    <n v="11"/>
    <s v="CAMARGO"/>
    <n v="46"/>
    <s v="ESTACIÃ“N DÃAZ (EJIDO SAN LEONARDO)"/>
    <s v="CALLE ESTACION DIAZ (EJIDO SAN LEONARDO)"/>
    <n v="0"/>
    <s v="DELICIAS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8P"/>
    <n v="1"/>
    <s v="JARDIN DE NIÃ‘OS"/>
    <n v="8"/>
    <s v="BATOPILAS DE MANUEL GÓMEZ MORÍN"/>
    <n v="94"/>
    <s v="LA LABOR"/>
    <s v="NINGUNO NINGUNO"/>
    <n v="0"/>
    <s v="CREE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9O"/>
    <n v="1"/>
    <s v="JARDIN DE NIÃ‘OS"/>
    <n v="1"/>
    <s v="AHUMADA"/>
    <n v="354"/>
    <s v="EJIDO ZARAGOZA"/>
    <s v="CALLE EJIDO ZARAGOZA"/>
    <n v="0"/>
    <s v="JUÁREZ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40D"/>
    <n v="1"/>
    <s v="JARDIN DE NIÃ‘OS"/>
    <n v="1"/>
    <s v="AHUMADA"/>
    <n v="351"/>
    <s v="VILLA AHUMADA Y ANEXAS"/>
    <s v="CALLE EJIDO VILLA AHUMADA 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1C"/>
    <n v="1"/>
    <s v="PREESCOLAR COMUNITARIO"/>
    <n v="1"/>
    <s v="AHUMADA"/>
    <n v="64"/>
    <s v="MOCTEZUMA"/>
    <s v="CALLE MOCTEZUMA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9V"/>
    <n v="1"/>
    <s v="JARDIN DE NIÃ‘OS"/>
    <n v="29"/>
    <s v="GUADALUPE Y CALVO"/>
    <n v="739"/>
    <s v="LOS OTATES DE ARRIBA"/>
    <s v="CALLE LOS OTATES DE ARRIBA"/>
    <n v="0"/>
    <s v="GUADALUPE Y CALVO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54G"/>
    <n v="1"/>
    <s v="PREESCOLAR COMUNITARIO"/>
    <n v="18"/>
    <s v="CUSIHUIRIACHI"/>
    <n v="26"/>
    <s v="CHOPEQUE"/>
    <s v="NINGUNO NINGUNO"/>
    <n v="0"/>
    <s v="CUAUHTÉMOC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56E"/>
    <n v="1"/>
    <s v="JARDIN DE NIÃ‘OS"/>
    <n v="18"/>
    <s v="CUSIHUIRIACHI"/>
    <n v="56"/>
    <s v="EL OJITO"/>
    <s v="CALLE EL OJIT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61Q"/>
    <n v="1"/>
    <s v="JARDIN DE NIÃ‘OS"/>
    <n v="46"/>
    <s v="MORELOS"/>
    <n v="71"/>
    <s v="LA GAITA"/>
    <s v="CALLE LA GAYTA"/>
    <n v="0"/>
    <s v="GUACHOCHI"/>
    <s v="PÚBLICO"/>
    <x v="3"/>
    <x v="4"/>
    <x v="2"/>
    <x v="0"/>
    <m/>
    <m/>
    <m/>
    <n v="0"/>
    <n v="1"/>
    <n v="8"/>
    <n v="9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666L"/>
    <n v="1"/>
    <s v="JARDIN DE NIÃ‘OS"/>
    <n v="27"/>
    <s v="GUACHOCHI"/>
    <n v="24"/>
    <s v="CIÃ‰NEGA DE NOROGACHI"/>
    <s v="CALLE CIENEGA DE NOROGACHI (LA CIENEGA)"/>
    <n v="0"/>
    <s v="GUACHOCHI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70Y"/>
    <n v="1"/>
    <s v="JARDIN DE NIÃ‘OS"/>
    <n v="17"/>
    <s v="CUAUHTÉMOC"/>
    <n v="100"/>
    <s v="NICOLÃS BRAVO (EL MUERTO)"/>
    <s v="CALLE NICOLAS BRAVO (EL MUERTO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0E"/>
    <n v="1"/>
    <s v="PREESCOLAR COMUNITARIO"/>
    <n v="19"/>
    <s v="CHIHUAHUA"/>
    <n v="390"/>
    <s v="EJIDO RANCHO OJO LAGUNA"/>
    <s v="CALLE EJIDO RANCHO OJO LAGUN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4A"/>
    <n v="1"/>
    <s v="PREESCOLAR COMUNITARIO"/>
    <n v="19"/>
    <s v="CHIHUAHUA"/>
    <n v="1448"/>
    <s v="CUMBRES DE SACRAMENTO"/>
    <s v="NINGUNO NINGUNO"/>
    <n v="0"/>
    <s v="CHIHUAHUA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85Z"/>
    <n v="1"/>
    <s v="PREESCOLAR COMUNITARIO"/>
    <n v="46"/>
    <s v="MORELOS"/>
    <n v="14"/>
    <s v="ÃNIMAS DE ARRIBA (EJIDO)"/>
    <s v="CALLE ANIMAS DE ARRIBA (EJIDO)"/>
    <n v="0"/>
    <s v="GUACHOCHI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2J"/>
    <n v="1"/>
    <s v="JARDIN DE NIÃ‘OS"/>
    <n v="13"/>
    <s v="CASAS GRANDES"/>
    <n v="16"/>
    <s v="EJIDO IGNACIO ZARAGOZA (EL WILLY)"/>
    <s v="CALLE EJIDO IGNACIO ZARAGOZA (EL WILLY)"/>
    <n v="0"/>
    <s v="NVO. CASAS GRANDES"/>
    <s v="PÚBLICO"/>
    <x v="3"/>
    <x v="4"/>
    <x v="2"/>
    <x v="0"/>
    <m/>
    <m/>
    <m/>
    <n v="0"/>
    <n v="7"/>
    <n v="5"/>
    <n v="12"/>
    <n v="0"/>
    <n v="0"/>
    <n v="0"/>
    <n v="7"/>
    <n v="5"/>
    <n v="1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3I"/>
    <n v="1"/>
    <s v="JARDIN DE NIÃ‘OS"/>
    <n v="17"/>
    <s v="CUAUHTÉMOC"/>
    <n v="105"/>
    <s v="NUEVO ZARAGOZA (LOS ADOBES)"/>
    <s v="CALLE NUEVO ZARAGOZA (LOS ADOBES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97E"/>
    <n v="1"/>
    <s v="JARDIN DE NIÃ‘OS"/>
    <n v="31"/>
    <s v="GUERRERO"/>
    <n v="300"/>
    <s v="SAN PABLO"/>
    <s v="CALLE SAN PABLO DE LA SIERRA"/>
    <n v="0"/>
    <s v="CUAUHTÉMOC"/>
    <s v="PÚBLICO"/>
    <x v="3"/>
    <x v="4"/>
    <x v="2"/>
    <x v="0"/>
    <m/>
    <m/>
    <m/>
    <n v="0"/>
    <n v="2"/>
    <n v="7"/>
    <n v="9"/>
    <n v="0"/>
    <n v="0"/>
    <n v="0"/>
    <n v="2"/>
    <n v="7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9C"/>
    <n v="1"/>
    <s v="JARDIN DE NIÃ‘OS"/>
    <n v="36"/>
    <s v="JIMÉNEZ"/>
    <n v="81"/>
    <s v="MIRAMONTES"/>
    <s v="CALLE MIRAMONTES"/>
    <n v="0"/>
    <s v="HIDALGO DEL PARRAL"/>
    <s v="PÚBLICO"/>
    <x v="3"/>
    <x v="4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0B"/>
    <n v="1"/>
    <s v="JARDIN DE NIÃ‘OS"/>
    <n v="40"/>
    <s v="MADERA"/>
    <n v="6"/>
    <s v="AÃ‘O DE HIDALGO (EL CUATROCIENTOS)"/>
    <s v="CALLE AÃ‘O DE HIDALGO"/>
    <n v="0"/>
    <s v="MADERA"/>
    <s v="PÚBLICO"/>
    <x v="3"/>
    <x v="4"/>
    <x v="2"/>
    <x v="0"/>
    <m/>
    <m/>
    <m/>
    <n v="0"/>
    <n v="6"/>
    <n v="2"/>
    <n v="8"/>
    <n v="0"/>
    <n v="0"/>
    <n v="0"/>
    <n v="6"/>
    <n v="2"/>
    <n v="8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2Z"/>
    <n v="1"/>
    <s v="PREESCOLAR COMUNITARIO"/>
    <n v="46"/>
    <s v="MORELOS"/>
    <n v="123"/>
    <s v="LAS PALOMAS"/>
    <s v="CALLE PUERTO DE PALOMAS"/>
    <n v="0"/>
    <s v="GUACHOCHI"/>
    <s v="PÚBLICO"/>
    <x v="3"/>
    <x v="4"/>
    <x v="2"/>
    <x v="0"/>
    <m/>
    <m/>
    <m/>
    <n v="0"/>
    <n v="8"/>
    <n v="6"/>
    <n v="14"/>
    <n v="0"/>
    <n v="0"/>
    <n v="0"/>
    <n v="8"/>
    <n v="6"/>
    <n v="14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4Y"/>
    <n v="1"/>
    <s v="PREESCOLAR COMUNITARIO"/>
    <n v="46"/>
    <s v="MORELOS"/>
    <n v="165"/>
    <s v="SAN MIGUEL"/>
    <s v="CALLE SAN MIGUEL"/>
    <n v="0"/>
    <s v="GUACHOCHI"/>
    <s v="PÚBLICO"/>
    <x v="3"/>
    <x v="4"/>
    <x v="2"/>
    <x v="0"/>
    <m/>
    <m/>
    <m/>
    <n v="0"/>
    <n v="7"/>
    <n v="3"/>
    <n v="10"/>
    <n v="0"/>
    <n v="0"/>
    <n v="0"/>
    <n v="7"/>
    <n v="3"/>
    <n v="1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6W"/>
    <n v="1"/>
    <s v="JARDIN DE NIÃ‘OS"/>
    <n v="65"/>
    <s v="URIQUE"/>
    <n v="636"/>
    <s v="NARANJO AYRO"/>
    <s v="NINGUNO NINGUN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0I"/>
    <n v="1"/>
    <s v="JARDIN DE NIÃ‘OS"/>
    <n v="35"/>
    <s v="JANOS"/>
    <n v="17"/>
    <s v="TRES ÃLAMOS"/>
    <s v="CALLE TRES ALAMOS"/>
    <n v="0"/>
    <s v="NVO. CASAS GRANDES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11H"/>
    <n v="1"/>
    <s v="JARDIN DE NIÃ‘OS"/>
    <n v="35"/>
    <s v="JANOS"/>
    <n v="49"/>
    <s v="PANCHO VILLA (LA MORITA)"/>
    <s v="CALLE PANCHO VILLA"/>
    <n v="0"/>
    <s v="NVO. CASAS GRANDES"/>
    <s v="PÚBLICO"/>
    <x v="3"/>
    <x v="4"/>
    <x v="2"/>
    <x v="0"/>
    <m/>
    <m/>
    <m/>
    <n v="0"/>
    <n v="7"/>
    <n v="16"/>
    <n v="23"/>
    <n v="0"/>
    <n v="0"/>
    <n v="0"/>
    <n v="7"/>
    <n v="16"/>
    <n v="23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715D"/>
    <n v="1"/>
    <s v="JARDIN DE NIÃ‘OS"/>
    <n v="8"/>
    <s v="BATOPILAS DE MANUEL GÓMEZ MORÍN"/>
    <n v="91"/>
    <s v="JESÃšS MARÃA"/>
    <s v="CALLE JESUS MARIA"/>
    <n v="0"/>
    <s v="CREEL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1O"/>
    <n v="1"/>
    <s v="JARDIN DE NIÃ‘OS"/>
    <n v="61"/>
    <s v="SATEVÓ"/>
    <n v="73"/>
    <s v="SAN JOSÃ‰ DEL SITIO"/>
    <s v="CALLE SAN JOSE DEL SITIO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22N"/>
    <n v="1"/>
    <s v="PREESCOLAR COMUNITARIO"/>
    <n v="60"/>
    <s v="SANTA BÁRBARA"/>
    <n v="36"/>
    <s v="SAN PEDRO (EJIDO SAN RAFAEL)"/>
    <s v="CALLE SAN PEDRO (EJIDO SAN RAFAEL)"/>
    <n v="0"/>
    <s v="HIDALGO DEL PARRA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3M"/>
    <n v="1"/>
    <s v="JARDIN DE NIÃ‘OS"/>
    <n v="60"/>
    <s v="SANTA BÁRBARA"/>
    <n v="12"/>
    <s v="CASA COLORADA (FRANCISCO I. MADERO)"/>
    <s v="CALLE CASA COLORADA"/>
    <n v="0"/>
    <s v="HIDALGO DEL PARRA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4L"/>
    <n v="1"/>
    <s v="PREESCOLAR COMUNITARIO"/>
    <n v="51"/>
    <s v="OCAMPO"/>
    <n v="180"/>
    <s v="LA JOYA"/>
    <s v="CALLE LA JOY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31V"/>
    <n v="1"/>
    <s v="PREESCOLAR COMUNITARIO AULA COMPARTIDA"/>
    <n v="29"/>
    <s v="GUADALUPE Y CALVO"/>
    <n v="16"/>
    <s v="BAJÃO DE AGUA BLANCA"/>
    <s v="CALLE BAJIO DE AGUA BLANCA"/>
    <n v="0"/>
    <s v="GUADALUPE Y CALVO"/>
    <s v="PÚBLICO"/>
    <x v="3"/>
    <x v="4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41B"/>
    <n v="1"/>
    <s v="JARDIN DE NIÃ‘OS"/>
    <n v="9"/>
    <s v="BOCOYNA"/>
    <n v="53"/>
    <s v="GONOGOCHI"/>
    <s v="CALLE GONOGOCHI"/>
    <n v="0"/>
    <s v="CREEL"/>
    <s v="PÚBLICO"/>
    <x v="3"/>
    <x v="4"/>
    <x v="2"/>
    <x v="0"/>
    <m/>
    <m/>
    <m/>
    <n v="0"/>
    <n v="7"/>
    <n v="5"/>
    <n v="12"/>
    <n v="0"/>
    <n v="0"/>
    <n v="0"/>
    <n v="7"/>
    <n v="5"/>
    <n v="1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4Z"/>
    <n v="1"/>
    <s v="JARDIN DE NIÃ‘OS"/>
    <n v="1"/>
    <s v="AHUMADA"/>
    <n v="512"/>
    <s v="SAN LORENCITO"/>
    <s v="CALLE SAN LORENCITO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45Y"/>
    <n v="1"/>
    <s v="JARDIN DE NIÃ‘OS"/>
    <n v="31"/>
    <s v="GUERRERO"/>
    <n v="7"/>
    <s v="AHUICHIQUE"/>
    <s v="CALLE CONOCIDO AHUICHIQUE"/>
    <n v="0"/>
    <s v="CUAUHTÉMOC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7W"/>
    <n v="1"/>
    <s v="PREESCOLAR COMUNITARIO"/>
    <n v="19"/>
    <s v="CHIHUAHUA"/>
    <n v="243"/>
    <s v="LA CASITA"/>
    <s v="CALLE LA CASITA"/>
    <n v="0"/>
    <s v="CHIHUAHUA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8V"/>
    <n v="1"/>
    <s v="JARDIN DE NIÃ‘OS"/>
    <n v="6"/>
    <s v="BACHÍNIVA"/>
    <n v="23"/>
    <s v="SAN JOSÃ‰ Y ANEXAS"/>
    <s v="CALLE SAN JOSE 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0J"/>
    <n v="1"/>
    <s v="PREESCOLAR COMUNITARIO"/>
    <n v="29"/>
    <s v="GUADALUPE Y CALVO"/>
    <n v="261"/>
    <s v="EL ZORRILLO (BAJÃO ALMAZÃN)"/>
    <s v="CALLE NINGUNO"/>
    <n v="0"/>
    <s v="GUADALUPE Y CALVO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2H"/>
    <n v="1"/>
    <s v="PREESCOLAR COMUNITARIO"/>
    <n v="29"/>
    <s v="GUADALUPE Y CALVO"/>
    <n v="1905"/>
    <s v="EL ZAPOTE"/>
    <s v="CALLE EL ZAPOTE"/>
    <n v="0"/>
    <s v="GUADALUPE Y CALVO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5E"/>
    <n v="1"/>
    <s v="JARDIN DE NIÃ‘OS"/>
    <n v="30"/>
    <s v="GUAZAPARES"/>
    <n v="51"/>
    <s v="HORMIGUEROS"/>
    <s v="CALLE HORMIGUEROS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58B"/>
    <n v="1"/>
    <s v="JARDIN DE NIÃ‘OS"/>
    <n v="40"/>
    <s v="MADERA"/>
    <n v="31"/>
    <s v="NUEVA MADERA"/>
    <s v="CALLE NUEVO MADERA"/>
    <n v="0"/>
    <s v="MADERA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9A"/>
    <n v="1"/>
    <s v="JARDIN DE NIÃ‘OS"/>
    <n v="46"/>
    <s v="MORELOS"/>
    <n v="175"/>
    <s v="SOROBUENA"/>
    <s v="CALLE SOROBUENA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0Q"/>
    <n v="1"/>
    <s v="JARDIN DE NIÃ‘OS"/>
    <n v="63"/>
    <s v="TEMÓSACHIC"/>
    <n v="16"/>
    <s v="COCOMORACHIC"/>
    <s v="CALLE CONOCID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2O"/>
    <n v="1"/>
    <s v="JARDIN DE NIÃ‘OS"/>
    <n v="6"/>
    <s v="BACHÍNIVA"/>
    <n v="16"/>
    <s v="RANCHO COLORADO"/>
    <s v="CALLE RANCHO COLORADO"/>
    <n v="0"/>
    <s v="CUAUHTÉMOC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7J"/>
    <n v="1"/>
    <s v="JARDIN DE NIÃ‘OS"/>
    <n v="11"/>
    <s v="CAMARGO"/>
    <n v="51"/>
    <s v="LA ENRAMADA"/>
    <s v="CALLE LA ENRAMADA"/>
    <n v="0"/>
    <s v="DELICIAS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9H"/>
    <n v="1"/>
    <s v="PREESCOLAR COMUNITARIO AULA COMPARTIDA"/>
    <n v="15"/>
    <s v="COYAME DEL SOTOL"/>
    <n v="30"/>
    <s v="LA CUESTA DE MUÃ‘IZ"/>
    <s v="CALLE LA CUESTA DE MUÃ‘IZ"/>
    <n v="0"/>
    <s v="OJINAGA"/>
    <s v="PÚBLICO"/>
    <x v="3"/>
    <x v="4"/>
    <x v="2"/>
    <x v="0"/>
    <m/>
    <m/>
    <m/>
    <n v="0"/>
    <n v="0"/>
    <n v="2"/>
    <n v="2"/>
    <n v="0"/>
    <n v="0"/>
    <n v="0"/>
    <n v="0"/>
    <n v="2"/>
    <n v="2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71W"/>
    <n v="1"/>
    <s v="JARDIN DE NIÃ‘OS"/>
    <n v="19"/>
    <s v="CHIHUAHUA"/>
    <n v="253"/>
    <s v="EL CHARCO"/>
    <s v="CALLE EL CHARCO"/>
    <n v="0"/>
    <s v="CHIHUAHUA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5S"/>
    <n v="1"/>
    <s v="PREESCOLAR COMUNITARIO"/>
    <n v="31"/>
    <s v="GUERRERO"/>
    <n v="224"/>
    <s v="EL COYOTE (EL ARROYO)"/>
    <s v="CALLE EL COYOTE (EL ARROYO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76R"/>
    <n v="1"/>
    <s v="JARDIN DE NIÃ‘OS"/>
    <n v="46"/>
    <s v="MORELOS"/>
    <n v="48"/>
    <s v="CORCOVADITO"/>
    <s v="CALLE CORCOVADITO"/>
    <n v="0"/>
    <s v="GUACHOCHI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7Q"/>
    <n v="1"/>
    <s v="JARDIN DE NIÃ‘OS"/>
    <n v="47"/>
    <s v="MORIS"/>
    <n v="114"/>
    <s v="TALAYOTES"/>
    <s v="CALLE TALAYOTES"/>
    <n v="0"/>
    <s v="CREEL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8P"/>
    <n v="1"/>
    <s v="PREESCOLAR COMUNITARIO"/>
    <n v="40"/>
    <s v="MADERA"/>
    <n v="700"/>
    <s v="ARTURO GÃMIZ"/>
    <s v="NINGUNO NINGUNO"/>
    <n v="0"/>
    <s v="MADERA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0D"/>
    <n v="1"/>
    <s v="JARDIN DE NIÃ‘OS"/>
    <n v="35"/>
    <s v="JANOS"/>
    <n v="4"/>
    <s v="ALTAMIRANO"/>
    <s v="CALLE ALTAMIRANO"/>
    <n v="0"/>
    <s v="NVO. CASAS GRANDES"/>
    <s v="PÚBLICO"/>
    <x v="3"/>
    <x v="4"/>
    <x v="2"/>
    <x v="0"/>
    <m/>
    <m/>
    <m/>
    <n v="0"/>
    <n v="5"/>
    <n v="9"/>
    <n v="14"/>
    <n v="0"/>
    <n v="0"/>
    <n v="0"/>
    <n v="5"/>
    <n v="9"/>
    <n v="1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1C"/>
    <n v="1"/>
    <s v="JARDIN DE NIÃ‘OS"/>
    <n v="31"/>
    <s v="GUERRERO"/>
    <n v="57"/>
    <s v="EL JAGÃœEY"/>
    <s v="CALLE EL JAGUEY"/>
    <n v="0"/>
    <s v="CUAUHTÉMOC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2I"/>
    <n v="1"/>
    <s v="JARDIN DE NIÃ‘OS"/>
    <n v="9"/>
    <s v="BOCOYNA"/>
    <n v="339"/>
    <s v="OJO DEL BUEY"/>
    <s v="CALLE OJO DEL BUEY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4G"/>
    <n v="1"/>
    <s v="JARDIN DE NIÃ‘OS"/>
    <n v="20"/>
    <s v="CHÍNIPAS"/>
    <n v="255"/>
    <s v="EL LIMÃ“N"/>
    <s v="NINGUNO NINGUNO"/>
    <n v="0"/>
    <s v="CREEL"/>
    <s v="PÚBLICO"/>
    <x v="3"/>
    <x v="4"/>
    <x v="2"/>
    <x v="0"/>
    <m/>
    <m/>
    <s v="08ACE0001J"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6E"/>
    <n v="1"/>
    <s v="PREESCOLAR COMUNITARIO"/>
    <n v="29"/>
    <s v="GUADALUPE Y CALVO"/>
    <n v="142"/>
    <s v="OJO FRÃO DE ARRIBA"/>
    <s v="CALLE OJO FRIO DE ARRIBA"/>
    <n v="0"/>
    <s v="GUADALUPE Y CALVO"/>
    <s v="PÚBLICO"/>
    <x v="3"/>
    <x v="4"/>
    <x v="2"/>
    <x v="0"/>
    <m/>
    <m/>
    <m/>
    <n v="0"/>
    <n v="6"/>
    <n v="4"/>
    <n v="10"/>
    <n v="0"/>
    <n v="0"/>
    <n v="0"/>
    <n v="6"/>
    <n v="4"/>
    <n v="1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7D"/>
    <n v="1"/>
    <s v="JARDIN DE NIÃ‘OS"/>
    <n v="29"/>
    <s v="GUADALUPE Y CALVO"/>
    <n v="151"/>
    <s v="EL PALMITO"/>
    <s v="CALLE EL PALMITO"/>
    <n v="0"/>
    <s v="GUADALUPE Y CALVO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8C"/>
    <n v="1"/>
    <s v="PREESCOLAR COMUNITARIO"/>
    <n v="29"/>
    <s v="GUADALUPE Y CALVO"/>
    <n v="201"/>
    <s v="SAN IGNACIO DE LOS CANO"/>
    <s v="CALLE NINGUNO"/>
    <n v="0"/>
    <s v="GUADALUPE Y CALVO"/>
    <s v="PÚBLICO"/>
    <x v="3"/>
    <x v="4"/>
    <x v="2"/>
    <x v="0"/>
    <m/>
    <m/>
    <m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99B"/>
    <n v="1"/>
    <s v="PREESCOLAR COMUNITARIO"/>
    <n v="29"/>
    <s v="GUADALUPE Y CALVO"/>
    <n v="219"/>
    <s v="SANTA ROSALÃA DE NABOGAME"/>
    <s v="CALLE SANTA ROSALIA DE NABOGAME"/>
    <n v="0"/>
    <s v="GUADALUPE Y CALVO"/>
    <s v="PÚBLICO"/>
    <x v="3"/>
    <x v="4"/>
    <x v="2"/>
    <x v="0"/>
    <m/>
    <m/>
    <m/>
    <n v="0"/>
    <n v="6"/>
    <n v="6"/>
    <n v="12"/>
    <n v="0"/>
    <n v="0"/>
    <n v="0"/>
    <n v="6"/>
    <n v="6"/>
    <n v="12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1Z"/>
    <n v="1"/>
    <s v="PREESCOLAR COMUNITARIO AULA COMPARTIDA"/>
    <n v="29"/>
    <s v="GUADALUPE Y CALVO"/>
    <n v="477"/>
    <s v="EL BALUARTE"/>
    <s v="CALLE EL BALUARTE"/>
    <n v="0"/>
    <s v="GUADALUPE Y CALVO"/>
    <s v="PÚBLICO"/>
    <x v="3"/>
    <x v="4"/>
    <x v="2"/>
    <x v="0"/>
    <m/>
    <m/>
    <m/>
    <n v="4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02Z"/>
    <n v="1"/>
    <s v="JARDIN DE NIÃ‘OS"/>
    <n v="29"/>
    <s v="GUADALUPE Y CALVO"/>
    <n v="1139"/>
    <s v="TAMBORILLO"/>
    <s v="CALLE CONOCIDO TAMBORILLOS"/>
    <n v="0"/>
    <s v="GUADALUPE Y CALVO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4X"/>
    <n v="1"/>
    <s v="PREESCOLAR COMUNITARIO"/>
    <n v="30"/>
    <s v="GUAZAPARES"/>
    <n v="27"/>
    <s v="LA CIENEGUITA DE LOS BUSTILLOS"/>
    <s v="CALLE LA CIENEGUITA DE LOS BUSTILLOS"/>
    <n v="0"/>
    <s v="CREEL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5W"/>
    <n v="1"/>
    <s v="JARDIN DE NIÃ‘OS"/>
    <n v="30"/>
    <s v="GUAZAPARES"/>
    <n v="78"/>
    <s v="EL PUERTO CHIQUITO"/>
    <s v="CALLE PUERTO CHIQUITO"/>
    <n v="0"/>
    <s v="CREEL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6V"/>
    <n v="1"/>
    <s v="JARDIN DE NIÃ‘OS"/>
    <n v="30"/>
    <s v="GUAZAPARES"/>
    <n v="3"/>
    <s v="EL AGUAJE"/>
    <s v="CALLE EL AGUAJE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7U"/>
    <n v="1"/>
    <s v="PREESCOLAR COMUNITARIO"/>
    <n v="31"/>
    <s v="GUERRERO"/>
    <n v="84"/>
    <s v="EL PINITO"/>
    <s v="CALLE EL PINITO"/>
    <n v="0"/>
    <s v="CUAUHTÉMOC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9S"/>
    <n v="1"/>
    <s v="JARDIN DE NIÃ‘OS"/>
    <n v="14"/>
    <s v="CORONADO"/>
    <n v="18"/>
    <s v="ITURRALDE (EL ORIENTE)"/>
    <s v="CALLE LAS PILAS"/>
    <n v="0"/>
    <s v="HIDALGO DEL PARRAL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2F"/>
    <n v="1"/>
    <s v="JARDIN DE NIÃ‘OS"/>
    <n v="44"/>
    <s v="MATAMOROS"/>
    <n v="58"/>
    <s v="SANTA ROSALÃA (LA MAROMA)"/>
    <s v="CALLE SANTA ROSALIA"/>
    <n v="0"/>
    <s v="HIDALGO DEL PARRAL"/>
    <s v="PÚBLICO"/>
    <x v="3"/>
    <x v="4"/>
    <x v="2"/>
    <x v="0"/>
    <m/>
    <m/>
    <m/>
    <n v="0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3E"/>
    <n v="1"/>
    <s v="JARDIN DE NIÃ‘OS"/>
    <n v="47"/>
    <s v="MORIS"/>
    <n v="112"/>
    <s v="EL SOCORRO"/>
    <s v="CALLE EL SOCORR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5C"/>
    <n v="1"/>
    <s v="JARDIN DE NIÃ‘OS"/>
    <n v="51"/>
    <s v="OCAMPO"/>
    <n v="113"/>
    <s v="GURICHIVO (EJIDO BASOGACHI)"/>
    <s v="CALLE GUIRICHIVO"/>
    <n v="0"/>
    <s v="CREE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8Z"/>
    <n v="1"/>
    <s v="PREESCOLAR COMUNITARIO AULA COMPARTIDA"/>
    <n v="66"/>
    <s v="URUACHI"/>
    <n v="8"/>
    <s v="AGUATIACHI"/>
    <s v="CALLE AGUATIACHI"/>
    <n v="0"/>
    <s v="CREEL"/>
    <s v="PÚBLICO"/>
    <x v="3"/>
    <x v="4"/>
    <x v="2"/>
    <x v="0"/>
    <m/>
    <m/>
    <m/>
    <n v="0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26I"/>
    <n v="1"/>
    <s v="PREESCOLAR COMUNITARIO AULA COMPARTIDA"/>
    <n v="46"/>
    <s v="MORELOS"/>
    <n v="919"/>
    <s v="LOS BERROS"/>
    <s v="CALLE NINGUNO"/>
    <n v="0"/>
    <s v="GUACHOCHI"/>
    <s v="PÚBLICO"/>
    <x v="3"/>
    <x v="4"/>
    <x v="2"/>
    <x v="0"/>
    <m/>
    <m/>
    <m/>
    <n v="0"/>
    <n v="4"/>
    <n v="0"/>
    <n v="4"/>
    <n v="0"/>
    <n v="0"/>
    <n v="0"/>
    <n v="4"/>
    <n v="0"/>
    <n v="4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3S"/>
    <n v="1"/>
    <s v="PREESCOLAR COMUNITARIO AULA COMPARTIDA"/>
    <n v="8"/>
    <s v="BATOPILAS DE MANUEL GÓMEZ MORÍN"/>
    <n v="397"/>
    <s v="LA SIERRITA DE BARRAZA (CASA QUEMADA)"/>
    <s v="CALLE NINGUNO"/>
    <n v="0"/>
    <s v="CREEL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PREESCOLAR COMUNITARIO"/>
    <n v="8"/>
    <s v="BATOPILAS DE MANUEL GÓMEZ MORÍN"/>
    <n v="732"/>
    <s v="MEZQUITE"/>
    <s v="CALLE NINGUNO"/>
    <n v="0"/>
    <s v="CREEL"/>
    <s v="PÚBLICO"/>
    <x v="3"/>
    <x v="4"/>
    <x v="2"/>
    <x v="0"/>
    <m/>
    <m/>
    <m/>
    <n v="0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837O"/>
    <n v="1"/>
    <s v="PREESCOLAR COMUNITARIO"/>
    <n v="9"/>
    <s v="BOCOYNA"/>
    <n v="218"/>
    <s v="NAQUEACHI (LOS TAPANCOS)"/>
    <s v="CALLE NAQUEACHI (LOS TAPANCOS)"/>
    <n v="0"/>
    <s v="CREEL"/>
    <s v="PÚBLICO"/>
    <x v="3"/>
    <x v="4"/>
    <x v="2"/>
    <x v="0"/>
    <m/>
    <m/>
    <s v="08ACE0001J"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40B"/>
    <n v="1"/>
    <s v="PREESCOLAR COMUNITARIO"/>
    <n v="27"/>
    <s v="GUACHOCHI"/>
    <n v="532"/>
    <s v="EL OJITO"/>
    <s v="CALLE EL OJITO"/>
    <n v="0"/>
    <s v="GUACHOCHI"/>
    <s v="PÚBLICO"/>
    <x v="3"/>
    <x v="4"/>
    <x v="2"/>
    <x v="0"/>
    <m/>
    <m/>
    <m/>
    <n v="4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43Z"/>
    <n v="4"/>
    <s v="PREESCOLAR COMUNITARIO"/>
    <n v="27"/>
    <s v="GUACHOCHI"/>
    <n v="485"/>
    <s v="EL NARANJO"/>
    <s v="CALLE EL NARANJ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49T"/>
    <n v="1"/>
    <s v="PREESCOLAR COMUNITARIO"/>
    <n v="27"/>
    <s v="GUACHOCHI"/>
    <n v="424"/>
    <s v="HUERACHI"/>
    <s v="CALLE HUEREACHI"/>
    <n v="0"/>
    <s v="GUACHOCHI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856C"/>
    <n v="1"/>
    <s v="JARDIN DE NIÃ‘OS"/>
    <n v="46"/>
    <s v="MORELOS"/>
    <n v="123"/>
    <s v="LAS PALOMAS"/>
    <s v="CALLE PUERTO DE PALOMAS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63M"/>
    <n v="4"/>
    <s v="PREESCOLAR COMUNITARIO"/>
    <n v="32"/>
    <s v="HIDALGO DEL PARRAL"/>
    <n v="121"/>
    <s v="SAPIÃ‰N"/>
    <s v="CALLE SAPIEN"/>
    <n v="0"/>
    <s v="HIDALGO DEL PARRAL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65K"/>
    <n v="1"/>
    <s v="PREESCOLAR COMUNITARIO"/>
    <n v="47"/>
    <s v="MORIS"/>
    <n v="311"/>
    <s v="SANTA MARÃA CHIQUITA (MESA DE RENDÃ“N)"/>
    <s v="CALLE SANTA MARIA CHIQUITA (MESA DE RENDON)"/>
    <n v="0"/>
    <s v="CREEL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67I"/>
    <n v="1"/>
    <s v="JARDIN DE NIÃ‘OS"/>
    <n v="36"/>
    <s v="JIMÉNEZ"/>
    <n v="286"/>
    <s v="EL PREDIO"/>
    <s v="CALLE EL PREDIO"/>
    <n v="0"/>
    <s v="HIDALGO DEL PARRA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70W"/>
    <n v="1"/>
    <s v="JARDIN DE NIÃ‘OS"/>
    <n v="35"/>
    <s v="JANOS"/>
    <n v="74"/>
    <s v="SAN PEDRO"/>
    <s v="CALLE SAN PEDRO"/>
    <n v="0"/>
    <s v="NVO. CASAS GRANDES"/>
    <s v="PÚBLICO"/>
    <x v="3"/>
    <x v="4"/>
    <x v="2"/>
    <x v="0"/>
    <m/>
    <m/>
    <m/>
    <n v="0"/>
    <n v="6"/>
    <n v="5"/>
    <n v="11"/>
    <n v="0"/>
    <n v="0"/>
    <n v="0"/>
    <n v="6"/>
    <n v="5"/>
    <n v="11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4S"/>
    <n v="1"/>
    <s v="JARDIN DE NIÃ‘OS"/>
    <n v="29"/>
    <s v="GUADALUPE Y CALVO"/>
    <n v="913"/>
    <s v="CEBOLLAS"/>
    <s v="CALLE CONOCIDO CEBOLLAS"/>
    <n v="0"/>
    <s v="GUADALUPE Y CALVO"/>
    <s v="PÚBLICO"/>
    <x v="3"/>
    <x v="4"/>
    <x v="2"/>
    <x v="0"/>
    <m/>
    <m/>
    <m/>
    <n v="0"/>
    <n v="4"/>
    <n v="7"/>
    <n v="11"/>
    <n v="0"/>
    <n v="0"/>
    <n v="0"/>
    <n v="4"/>
    <n v="7"/>
    <n v="11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875R"/>
    <n v="1"/>
    <s v="JARDIN DE NIÃ‘OS"/>
    <n v="27"/>
    <s v="GUACHOCHI"/>
    <n v="415"/>
    <s v="LA MESA DEL CHIHUITE"/>
    <s v="CALLE EL CHIHUITE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877P"/>
    <n v="1"/>
    <s v="PREESCOLAR COMUNITARIO"/>
    <n v="22"/>
    <s v="DR. BELISARIO DOMÍNGUEZ"/>
    <n v="14"/>
    <s v="SANTA MARÃA DE CUEVAS"/>
    <s v="CALLE SANTA MARIA DE CUEVAS"/>
    <n v="0"/>
    <s v="CHIHUAHUA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9N"/>
    <n v="1"/>
    <s v="PREESCOLAR COMUNITARIO AULA COMPARTIDA"/>
    <n v="11"/>
    <s v="CAMARGO"/>
    <n v="143"/>
    <s v="RÃO DEL PARRAL (LA NORIA)"/>
    <s v="CALLE RIO DEL PARRAL (LA NORIA)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80C"/>
    <n v="1"/>
    <s v="JARDIN DE NIÃ‘OS"/>
    <n v="9"/>
    <s v="BOCOYNA"/>
    <n v="203"/>
    <s v="EL YEPOSO"/>
    <s v="CALLE EL YEPOSO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5E"/>
    <n v="1"/>
    <s v="JARDIN DE NIÃ‘OS"/>
    <n v="40"/>
    <s v="MADERA"/>
    <n v="29"/>
    <s v="EL NORTE"/>
    <s v="CALLE RANCHERIA EL NORTE"/>
    <n v="0"/>
    <s v="MADERA"/>
    <s v="PÚBLICO"/>
    <x v="3"/>
    <x v="4"/>
    <x v="2"/>
    <x v="0"/>
    <m/>
    <m/>
    <m/>
    <n v="0"/>
    <n v="7"/>
    <n v="1"/>
    <n v="8"/>
    <n v="0"/>
    <n v="0"/>
    <n v="0"/>
    <n v="7"/>
    <n v="1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7C"/>
    <n v="1"/>
    <s v="JARDIN DE NIÃ‘OS"/>
    <n v="29"/>
    <s v="GUADALUPE Y CALVO"/>
    <n v="1340"/>
    <s v="RANCHO DE MARES"/>
    <s v="CALLE RANCHO DE MARES"/>
    <n v="0"/>
    <s v="GUADALUPE Y CALVO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8B"/>
    <n v="1"/>
    <s v="JARDIN DE NIÃ‘OS"/>
    <n v="65"/>
    <s v="URIQUE"/>
    <n v="54"/>
    <s v="PUERTO DE ACARABO"/>
    <s v="CALLE EL PUERTO"/>
    <n v="0"/>
    <s v="CREEL"/>
    <s v="PÚBLICO"/>
    <x v="3"/>
    <x v="4"/>
    <x v="2"/>
    <x v="0"/>
    <m/>
    <m/>
    <m/>
    <n v="0"/>
    <n v="10"/>
    <n v="14"/>
    <n v="24"/>
    <n v="0"/>
    <n v="0"/>
    <n v="0"/>
    <n v="10"/>
    <n v="14"/>
    <n v="2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900Z"/>
    <n v="1"/>
    <s v="JARDIN DE NIÃ‘OS"/>
    <n v="65"/>
    <s v="URIQUE"/>
    <n v="198"/>
    <s v="RANCHO ESTRELLA"/>
    <s v="CALLE RANCHO EL ESTRELLA"/>
    <n v="0"/>
    <s v="CREEL"/>
    <s v="PÚBLICO"/>
    <x v="3"/>
    <x v="4"/>
    <x v="2"/>
    <x v="0"/>
    <m/>
    <m/>
    <m/>
    <n v="0"/>
    <n v="4"/>
    <n v="8"/>
    <n v="12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1Z"/>
    <n v="1"/>
    <s v="PREESCOLAR COMUNITARIO"/>
    <n v="65"/>
    <s v="URIQUE"/>
    <n v="48"/>
    <s v="TUBARES"/>
    <s v="CALLE TUBARES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5V"/>
    <n v="1"/>
    <s v="PREESCOLAR COMUNITARIO"/>
    <n v="46"/>
    <s v="MORELOS"/>
    <n v="536"/>
    <s v="EL BORDO"/>
    <s v="CALLE EL BORDO"/>
    <n v="0"/>
    <s v="GUACHOCHI"/>
    <s v="PÚBLICO"/>
    <x v="3"/>
    <x v="4"/>
    <x v="2"/>
    <x v="0"/>
    <m/>
    <m/>
    <m/>
    <n v="0"/>
    <n v="7"/>
    <n v="8"/>
    <n v="15"/>
    <n v="0"/>
    <n v="0"/>
    <n v="0"/>
    <n v="7"/>
    <n v="8"/>
    <n v="1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6U"/>
    <n v="1"/>
    <s v="PREESCOLAR COMUNITARIO"/>
    <n v="46"/>
    <s v="MORELOS"/>
    <n v="731"/>
    <s v="POTRERO DE PORTILLO"/>
    <s v="CALLE POTRERO DE PORTILLO"/>
    <n v="0"/>
    <s v="GUACHOCHI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7T"/>
    <n v="1"/>
    <s v="JARDIN DE NIÃ‘OS"/>
    <n v="31"/>
    <s v="GUERRERO"/>
    <n v="129"/>
    <s v="TÃ“NACHI"/>
    <s v="CALLE TONACHI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2E"/>
    <n v="1"/>
    <s v="JARDIN DE NIÃ‘OS"/>
    <n v="17"/>
    <s v="CUAUHTÉMOC"/>
    <n v="97"/>
    <s v="MIGUEL CHIQUITO"/>
    <s v="CALLE SAN MIGUEL CHIQUITO"/>
    <n v="0"/>
    <s v="CUAUHTÉMOC"/>
    <s v="PÚBLICO"/>
    <x v="3"/>
    <x v="4"/>
    <x v="2"/>
    <x v="0"/>
    <m/>
    <m/>
    <m/>
    <n v="0"/>
    <n v="6"/>
    <n v="1"/>
    <n v="7"/>
    <n v="0"/>
    <n v="0"/>
    <n v="0"/>
    <n v="6"/>
    <n v="1"/>
    <n v="7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3D"/>
    <n v="1"/>
    <s v="PREESCOLAR COMUNITARIO"/>
    <n v="9"/>
    <s v="BOCOYNA"/>
    <n v="129"/>
    <s v="ESTACIÃ“N PITORREAL"/>
    <s v="CALLE MESA PITORREAL"/>
    <n v="0"/>
    <s v="CREEL"/>
    <s v="PÚBLICO"/>
    <x v="3"/>
    <x v="4"/>
    <x v="2"/>
    <x v="0"/>
    <m/>
    <m/>
    <m/>
    <n v="0"/>
    <n v="8"/>
    <n v="4"/>
    <n v="12"/>
    <n v="0"/>
    <n v="0"/>
    <n v="0"/>
    <n v="8"/>
    <n v="4"/>
    <n v="12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4C"/>
    <n v="1"/>
    <s v="PREESCOLAR COMUNITARIO"/>
    <n v="65"/>
    <s v="URIQUE"/>
    <n v="384"/>
    <s v="MESA DE GÃœITAYVO"/>
    <s v="CALLE MESA DE G_ITAYVO"/>
    <n v="0"/>
    <s v="CREEL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8Z"/>
    <n v="1"/>
    <s v="PREESCOLAR COMUNITARIO"/>
    <n v="31"/>
    <s v="GUERRERO"/>
    <n v="124"/>
    <s v="LA TENA DE ARRIBA"/>
    <s v="CALLE LA TENA DE ARRIBA"/>
    <n v="0"/>
    <s v="CUAUHTÉMOC"/>
    <s v="PÚBLICO"/>
    <x v="3"/>
    <x v="4"/>
    <x v="2"/>
    <x v="0"/>
    <m/>
    <m/>
    <m/>
    <n v="0"/>
    <n v="5"/>
    <n v="0"/>
    <n v="5"/>
    <n v="0"/>
    <n v="0"/>
    <n v="0"/>
    <n v="5"/>
    <n v="0"/>
    <n v="5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3K"/>
    <n v="1"/>
    <s v="PREESCOLAR COMUNITARIO"/>
    <n v="63"/>
    <s v="TEMÓSACHIC"/>
    <n v="2"/>
    <s v="AGUA CALIENTE DE TUTUACA"/>
    <s v="CALLE CONOCID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4J"/>
    <n v="1"/>
    <s v="JARDIN DE NIÃ‘OS"/>
    <n v="57"/>
    <s v="SAN FRANCISCO DE BORJA"/>
    <n v="24"/>
    <s v="SANTA ANA"/>
    <s v="CALLE SANTA AN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7G"/>
    <n v="1"/>
    <s v="JARDIN DE NIÃ‘OS"/>
    <n v="29"/>
    <s v="GUADALUPE Y CALVO"/>
    <n v="1736"/>
    <s v="CIÃ‰NEGA DE SILVA"/>
    <s v="CALLE CIENEGA DE SILVA"/>
    <n v="0"/>
    <s v="GUADALUPE Y CALVO"/>
    <s v="PÚBLICO"/>
    <x v="3"/>
    <x v="4"/>
    <x v="2"/>
    <x v="0"/>
    <m/>
    <m/>
    <m/>
    <n v="4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8F"/>
    <n v="1"/>
    <s v="PREESCOLAR COMUNITARIO AULA COMPARTIDA"/>
    <n v="29"/>
    <s v="GUADALUPE Y CALVO"/>
    <n v="1924"/>
    <s v="TAHONAS [ASERRADERO]"/>
    <s v="CALLE TAHONAS [ASERRADERO]"/>
    <n v="0"/>
    <s v="GUADALUPE Y CALVO"/>
    <s v="PÚBLICO"/>
    <x v="3"/>
    <x v="4"/>
    <x v="2"/>
    <x v="0"/>
    <m/>
    <m/>
    <m/>
    <n v="4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31T"/>
    <n v="1"/>
    <s v="JARDIN DE NIÃ‘OS"/>
    <n v="29"/>
    <s v="GUADALUPE Y CALVO"/>
    <n v="1704"/>
    <s v="PUERTO DE OJUELOS (AGUA ESCONDIDA)"/>
    <s v="CALLE PUERTO DE OJUELOS"/>
    <n v="0"/>
    <s v="GUADALUPE Y CALVO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2S"/>
    <n v="1"/>
    <s v="JARDIN DE NIÃ‘OS"/>
    <n v="29"/>
    <s v="GUADALUPE Y CALVO"/>
    <n v="1510"/>
    <s v="CIÃ‰NEGA DE ARAUJO"/>
    <s v="CALLE CIENEGA DE ARAUJO"/>
    <n v="0"/>
    <s v="GUADALUPE Y CALVO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8M"/>
    <n v="1"/>
    <s v="PREESCOLAR COMUNITARIO"/>
    <n v="9"/>
    <s v="BOCOYNA"/>
    <n v="532"/>
    <s v="HUACHABETAVO"/>
    <s v="CALLE HUACHABETAVO"/>
    <n v="0"/>
    <s v="CREEL"/>
    <s v="PÚBLICO"/>
    <x v="3"/>
    <x v="4"/>
    <x v="2"/>
    <x v="0"/>
    <m/>
    <m/>
    <s v="08ACE0001J"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9L"/>
    <n v="1"/>
    <s v="JARDIN DE NIÃ‘OS"/>
    <n v="29"/>
    <s v="GUADALUPE Y CALVO"/>
    <n v="905"/>
    <s v="EL CUÃDAME"/>
    <s v="CALLE EL CUIDAME"/>
    <n v="0"/>
    <s v="GUADALUPE Y CALVO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43Y"/>
    <n v="4"/>
    <s v="JARDIN DE NIÃ‘OS"/>
    <n v="8"/>
    <s v="BATOPILAS DE MANUEL GÓMEZ MORÍN"/>
    <n v="276"/>
    <s v="PITORREAL"/>
    <s v="CALLE PITORREAL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4X"/>
    <n v="1"/>
    <s v="JARDIN DE NIÃ‘OS"/>
    <n v="9"/>
    <s v="BOCOYNA"/>
    <n v="9"/>
    <s v="BABUREACHI (EL DOCE)"/>
    <s v="CALLE BABUREACHI DEL LLANO"/>
    <n v="0"/>
    <s v="CREEL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47U"/>
    <n v="1"/>
    <s v="PREESCOLAR COMUNITARIO AULA COMPARTIDA"/>
    <n v="27"/>
    <s v="GUACHOCHI"/>
    <n v="353"/>
    <s v="LOS NAPUCHIS (ORERARE)"/>
    <s v="CALLE NINGUNO"/>
    <n v="0"/>
    <s v="GUACHOCHI"/>
    <s v="PÚBLICO"/>
    <x v="3"/>
    <x v="4"/>
    <x v="2"/>
    <x v="0"/>
    <m/>
    <m/>
    <m/>
    <n v="0"/>
    <n v="1"/>
    <n v="0"/>
    <n v="1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54D"/>
    <n v="1"/>
    <s v="PREESCOLAR COMUNITARIO"/>
    <n v="29"/>
    <s v="GUADALUPE Y CALVO"/>
    <n v="610"/>
    <s v="EL OCOTE"/>
    <s v="CALLE EL OCOTE"/>
    <n v="0"/>
    <s v="GUADALUPE Y CALVO"/>
    <s v="PÚBLICO"/>
    <x v="3"/>
    <x v="4"/>
    <x v="2"/>
    <x v="0"/>
    <m/>
    <m/>
    <m/>
    <n v="0"/>
    <n v="5"/>
    <n v="15"/>
    <n v="20"/>
    <n v="0"/>
    <n v="0"/>
    <n v="0"/>
    <n v="5"/>
    <n v="15"/>
    <n v="2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2M"/>
    <n v="1"/>
    <s v="JARDIN DE NIÃ‘OS"/>
    <n v="65"/>
    <s v="URIQUE"/>
    <n v="162"/>
    <s v="SAN ISIDRO"/>
    <s v="CALLE SAN ISIDRO EJIDO POROCHI"/>
    <n v="0"/>
    <s v="CREEL"/>
    <s v="PÚBLICO"/>
    <x v="3"/>
    <x v="4"/>
    <x v="2"/>
    <x v="0"/>
    <m/>
    <m/>
    <m/>
    <n v="0"/>
    <n v="2"/>
    <n v="6"/>
    <n v="8"/>
    <n v="0"/>
    <n v="0"/>
    <n v="0"/>
    <n v="2"/>
    <n v="6"/>
    <n v="8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3L"/>
    <n v="1"/>
    <s v="JARDIN DE NIÃ‘OS"/>
    <n v="65"/>
    <s v="URIQUE"/>
    <n v="1649"/>
    <s v="BARAGOMACHI VIEJO"/>
    <s v="CALLE BARAGOMACHI"/>
    <n v="0"/>
    <s v="CREEL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6P"/>
    <n v="1"/>
    <s v="JARDIN DE NIÃ‘OS"/>
    <n v="27"/>
    <s v="GUACHOCHI"/>
    <n v="649"/>
    <s v="CHORUGUE"/>
    <s v="CALLE CHORUGUE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7O"/>
    <n v="1"/>
    <s v="PREESCOLAR COMUNITARIO"/>
    <n v="47"/>
    <s v="MORIS"/>
    <n v="355"/>
    <s v="EL CORDÃ“N"/>
    <s v="CALLE EL CORDON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8N"/>
    <n v="1"/>
    <s v="JARDIN DE NIÃ‘OS"/>
    <n v="36"/>
    <s v="JIMÉNEZ"/>
    <n v="90"/>
    <s v="NUEVO SAUCILLO (RANCHO NUEVO)"/>
    <s v="CALLE RANCHO NUEVO SAUCILLO"/>
    <n v="0"/>
    <s v="HIDALGO DEL PARRA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9M"/>
    <n v="1"/>
    <s v="PREESCOLAR COMUNITARIO"/>
    <n v="29"/>
    <s v="GUADALUPE Y CALVO"/>
    <n v="221"/>
    <s v="SANTA TERESA"/>
    <s v="CALLE SANTA TERESA"/>
    <n v="0"/>
    <s v="GUADALUPE Y CALVO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84Y"/>
    <n v="1"/>
    <s v="JARDIN DE NIÃ‘OS"/>
    <n v="29"/>
    <s v="GUADALUPE Y CALVO"/>
    <n v="216"/>
    <s v="SANTA RITA"/>
    <s v="CALLE SANTA RIT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89T"/>
    <n v="1"/>
    <s v="PREESCOLAR COMUNITARIO"/>
    <n v="8"/>
    <s v="BATOPILAS DE MANUEL GÓMEZ MORÍN"/>
    <n v="235"/>
    <s v="CHAPOTILLO"/>
    <s v="CALLE EL CHAPOTILLO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92G"/>
    <n v="1"/>
    <s v="PREESCOLAR COMUNITARIO"/>
    <n v="29"/>
    <s v="GUADALUPE Y CALVO"/>
    <n v="1096"/>
    <s v="EL RINCÃ“N NEGRO"/>
    <s v="CALLE EL RINCON NEGRO"/>
    <n v="0"/>
    <s v="GUADALUPE Y CALVO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98A"/>
    <n v="1"/>
    <s v="PREESCOLAR COMUNITARIO"/>
    <n v="20"/>
    <s v="CHÍNIPAS"/>
    <n v="5"/>
    <s v="AGUA SALADA"/>
    <s v="CALLE HUISIV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0P"/>
    <n v="1"/>
    <s v="PREESCOLAR COMUNITARIO"/>
    <n v="8"/>
    <s v="BATOPILAS DE MANUEL GÓMEZ MORÍN"/>
    <n v="181"/>
    <s v="SAN JUAN DE DIOS (AGUA CALIENTE)"/>
    <s v="CALLE SAN JUAN DE DIOS (AGUA CALIENTE)"/>
    <n v="0"/>
    <s v="CREEL"/>
    <s v="PÚBLICO"/>
    <x v="3"/>
    <x v="4"/>
    <x v="2"/>
    <x v="0"/>
    <m/>
    <m/>
    <m/>
    <n v="4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1O"/>
    <n v="1"/>
    <s v="JARDIN DE NIÃ‘OS"/>
    <n v="8"/>
    <s v="BATOPILAS DE MANUEL GÓMEZ MORÍN"/>
    <n v="93"/>
    <s v="LAS JUNTAS"/>
    <s v="CALLE LAS JUNTAS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3M"/>
    <n v="1"/>
    <s v="JARDIN DE NIÃ‘OS"/>
    <n v="8"/>
    <s v="BATOPILAS DE MANUEL GÓMEZ MORÍN"/>
    <n v="130"/>
    <s v="LA PALMA"/>
    <s v="CALLE LA PALMA"/>
    <n v="0"/>
    <s v="CREEL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07I"/>
    <n v="1"/>
    <s v="JARDIN DE NIÃ‘OS"/>
    <n v="29"/>
    <s v="GUADALUPE Y CALVO"/>
    <n v="139"/>
    <s v="EL NOPAL"/>
    <s v="CALLE EL NOPAL"/>
    <n v="0"/>
    <s v="GUADALUPE Y CALVO"/>
    <s v="PÚBLICO"/>
    <x v="3"/>
    <x v="4"/>
    <x v="2"/>
    <x v="0"/>
    <m/>
    <m/>
    <m/>
    <n v="0"/>
    <n v="2"/>
    <n v="8"/>
    <n v="10"/>
    <n v="0"/>
    <n v="0"/>
    <n v="0"/>
    <n v="2"/>
    <n v="8"/>
    <n v="1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9G"/>
    <n v="1"/>
    <s v="JARDIN DE NIÃ‘OS"/>
    <n v="30"/>
    <s v="GUAZAPARES"/>
    <n v="117"/>
    <s v="VERÃ“NICA"/>
    <s v="CALLE VERONICA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12U"/>
    <n v="1"/>
    <s v="PREESCOLAR COMUNITARIO AULA COMPARTIDA"/>
    <n v="1"/>
    <s v="AHUMADA"/>
    <n v="375"/>
    <s v="PARRITAS"/>
    <s v="CALLE PARRITAS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5R"/>
    <n v="1"/>
    <s v="PREESCOLAR COMUNITARIO"/>
    <n v="40"/>
    <s v="MADERA"/>
    <n v="155"/>
    <s v="CASA COLORADA"/>
    <s v="CALLE CONOCIDO CASA COLORADA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6Q"/>
    <n v="1"/>
    <s v="JARDIN DE NIÃ‘OS"/>
    <n v="40"/>
    <s v="MADERA"/>
    <n v="88"/>
    <s v="RÃO CHICO"/>
    <s v="CALLE RIO CHIC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7P"/>
    <n v="1"/>
    <s v="JARDIN DE NIÃ‘OS"/>
    <n v="47"/>
    <s v="MORIS"/>
    <n v="60"/>
    <s v="MESA COLORADA"/>
    <s v="CALLE MESA COLORADA"/>
    <n v="0"/>
    <s v="CREEL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2A"/>
    <n v="1"/>
    <s v="JARDIN DE NIÃ‘OS"/>
    <n v="66"/>
    <s v="URUACHI"/>
    <n v="511"/>
    <s v="SAN ANTONIO"/>
    <s v="CALLE SAN ANTONIO"/>
    <n v="0"/>
    <s v="CREE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4Z"/>
    <n v="1"/>
    <s v="JARDIN DE NIÃ‘OS"/>
    <n v="66"/>
    <s v="URUACHI"/>
    <n v="489"/>
    <s v="AGUA FRÃA"/>
    <s v="CALLE AGUA FRIA"/>
    <n v="0"/>
    <s v="CREEL"/>
    <s v="PÚBLICO"/>
    <x v="3"/>
    <x v="4"/>
    <x v="2"/>
    <x v="0"/>
    <m/>
    <m/>
    <m/>
    <n v="0"/>
    <n v="9"/>
    <n v="6"/>
    <n v="15"/>
    <n v="0"/>
    <n v="0"/>
    <n v="0"/>
    <n v="9"/>
    <n v="6"/>
    <n v="15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7W"/>
    <n v="1"/>
    <s v="PREESCOLAR COMUNITARIO"/>
    <n v="20"/>
    <s v="CHÍNIPAS"/>
    <n v="95"/>
    <s v="LA REFORMA"/>
    <s v="CALLE LA REFORMA"/>
    <n v="0"/>
    <s v="CREEL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9U"/>
    <n v="1"/>
    <s v="PREESCOLAR COMUNITARIO"/>
    <n v="29"/>
    <s v="GUADALUPE Y CALVO"/>
    <n v="45"/>
    <s v="RANCHERÃA CASA COLORADA"/>
    <s v="CALLE RANCHERIA CASA COLORAD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38B"/>
    <n v="4"/>
    <s v="PREESCOLAR COMUNITARIO"/>
    <n v="66"/>
    <s v="URUACHI"/>
    <n v="463"/>
    <s v="SANTÃSIMO DE ARRIBA"/>
    <s v="CALLE SANTISIMO DE ARRIBA"/>
    <n v="0"/>
    <s v="CREEL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3N"/>
    <n v="1"/>
    <s v="JARDIN DE NIÃ‘OS"/>
    <n v="63"/>
    <s v="TEMÓSACHIC"/>
    <n v="71"/>
    <s v="VALLECILLO"/>
    <s v="CALLE VALLECILLO"/>
    <n v="0"/>
    <s v="MADERA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45L"/>
    <n v="1"/>
    <s v="JARDIN DE NIÃ‘OS"/>
    <n v="15"/>
    <s v="COYAME DEL SOTOL"/>
    <n v="47"/>
    <s v="EL MIMBRE"/>
    <s v="CALLE EL MIMBRE"/>
    <n v="0"/>
    <s v="OJINAGA"/>
    <s v="PÚBLICO"/>
    <x v="3"/>
    <x v="4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48I"/>
    <n v="1"/>
    <s v="JARDIN DE NIÃ‘OS"/>
    <n v="57"/>
    <s v="SAN FRANCISCO DE BORJA"/>
    <n v="25"/>
    <s v="SANTA ROSA"/>
    <s v="CALLE SANTA ROS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9H"/>
    <n v="1"/>
    <s v="JARDIN DE NIÃ‘OS"/>
    <n v="40"/>
    <s v="MADERA"/>
    <n v="112"/>
    <s v="SANTA RITA"/>
    <s v="CALLE SANTA RITA"/>
    <n v="0"/>
    <s v="MADERA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50X"/>
    <n v="1"/>
    <s v="PREESCOLAR COMUNITARIO AULA COMPARTIDA"/>
    <n v="29"/>
    <s v="GUADALUPE Y CALVO"/>
    <n v="1587"/>
    <s v="CUEVITAS"/>
    <s v="CALLE CUEVITA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53U"/>
    <n v="1"/>
    <s v="JARDIN DE NIÃ‘OS"/>
    <n v="52"/>
    <s v="OJINAGA"/>
    <n v="47"/>
    <s v="POTRERO DEL LLANO (LA MULA)"/>
    <s v="CALLE POTRERO DEL LLANO (LA MULA)"/>
    <n v="0"/>
    <s v="OJINAG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60D"/>
    <n v="1"/>
    <s v="JARDIN DE NIÃ‘OS"/>
    <n v="66"/>
    <s v="URUACHI"/>
    <n v="15"/>
    <s v="ARACOYVO"/>
    <s v="CALLE ARACOYVO"/>
    <n v="0"/>
    <s v="CREEL"/>
    <s v="PÚBLICO"/>
    <x v="3"/>
    <x v="4"/>
    <x v="2"/>
    <x v="0"/>
    <m/>
    <m/>
    <m/>
    <n v="0"/>
    <n v="5"/>
    <n v="1"/>
    <n v="6"/>
    <n v="0"/>
    <n v="0"/>
    <n v="0"/>
    <n v="5"/>
    <n v="1"/>
    <n v="6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2B"/>
    <n v="1"/>
    <s v="JARDIN DE NIÃ‘OS"/>
    <n v="65"/>
    <s v="URIQUE"/>
    <n v="41"/>
    <s v="SAN ALONSO"/>
    <s v="CALLE SAN ALONSO"/>
    <n v="0"/>
    <s v="CREEL"/>
    <s v="PÚBLICO"/>
    <x v="3"/>
    <x v="4"/>
    <x v="2"/>
    <x v="0"/>
    <m/>
    <m/>
    <m/>
    <n v="0"/>
    <n v="9"/>
    <n v="4"/>
    <n v="13"/>
    <n v="0"/>
    <n v="0"/>
    <n v="0"/>
    <n v="9"/>
    <n v="4"/>
    <n v="13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66Y"/>
    <n v="1"/>
    <s v="JARDIN DE NIÃ‘OS"/>
    <n v="36"/>
    <s v="JIMÉNEZ"/>
    <n v="116"/>
    <s v="SAN ANTONIO (LOTE NÃšMERO OCHO)"/>
    <s v="CALLE EJIDO "/>
    <n v="0"/>
    <s v="HIDALGO DEL PARRA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1J"/>
    <n v="1"/>
    <s v="JARDIN DE NIÃ‘OS"/>
    <n v="29"/>
    <s v="GUADALUPE Y CALVO"/>
    <n v="987"/>
    <s v="MESA LOS PERDIDOS"/>
    <s v="CALLE MESA LOS PERDIDOS"/>
    <n v="0"/>
    <s v="GUADALUPE Y CALVO"/>
    <s v="PÚBLICO"/>
    <x v="3"/>
    <x v="4"/>
    <x v="2"/>
    <x v="0"/>
    <m/>
    <m/>
    <m/>
    <n v="0"/>
    <n v="5"/>
    <n v="1"/>
    <n v="6"/>
    <n v="0"/>
    <n v="0"/>
    <n v="0"/>
    <n v="5"/>
    <n v="1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4G"/>
    <n v="1"/>
    <s v="JARDIN DE NIÃ‘OS"/>
    <n v="29"/>
    <s v="GUADALUPE Y CALVO"/>
    <n v="367"/>
    <s v="SAN FRANCISCO DE LOS SALGUEIRO"/>
    <s v="CALLE SAN FRANCISCO DE LOS SALGUEIRO"/>
    <n v="0"/>
    <s v="GUADALUPE Y CALVO"/>
    <s v="PÚBLICO"/>
    <x v="3"/>
    <x v="4"/>
    <x v="2"/>
    <x v="0"/>
    <m/>
    <m/>
    <m/>
    <n v="0"/>
    <n v="2"/>
    <n v="7"/>
    <n v="9"/>
    <n v="0"/>
    <n v="0"/>
    <n v="0"/>
    <n v="2"/>
    <n v="7"/>
    <n v="9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8C"/>
    <n v="1"/>
    <s v="PREESCOLAR COMUNITARIO"/>
    <n v="29"/>
    <s v="GUADALUPE Y CALVO"/>
    <n v="73"/>
    <s v="CHICORIMPA"/>
    <s v="CALLE CHICORIMPA"/>
    <n v="0"/>
    <s v="GUADALUPE Y CALVO"/>
    <s v="PÚBLICO"/>
    <x v="3"/>
    <x v="4"/>
    <x v="2"/>
    <x v="0"/>
    <m/>
    <m/>
    <m/>
    <n v="0"/>
    <n v="5"/>
    <n v="0"/>
    <n v="5"/>
    <n v="0"/>
    <n v="0"/>
    <n v="0"/>
    <n v="5"/>
    <n v="0"/>
    <n v="5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4N"/>
    <n v="1"/>
    <s v="PREESCOLAR COMUNITARIO"/>
    <n v="8"/>
    <s v="BATOPILAS DE MANUEL GÓMEZ MORÍN"/>
    <n v="356"/>
    <s v="LOS PARAJES"/>
    <s v="CALLE LOS PARAJES"/>
    <n v="0"/>
    <s v="CREE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7K"/>
    <n v="1"/>
    <s v="JARDIN DE NIÃ‘OS"/>
    <n v="47"/>
    <s v="MORIS"/>
    <n v="58"/>
    <s v="MESA ATRAVESADA"/>
    <s v="CALLE MESA ATRAVESAD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PREESCOLAR COMUNITARIO AULA COMPARTIDA"/>
    <n v="46"/>
    <s v="MORELOS"/>
    <n v="577"/>
    <s v="LA TESCALAMA"/>
    <s v="CALLE NINGUNO"/>
    <n v="0"/>
    <s v="GUACHOCHI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9I"/>
    <n v="1"/>
    <s v="PREESCOLAR COMUNITARIO"/>
    <n v="46"/>
    <s v="MORELOS"/>
    <n v="17"/>
    <s v="BACAMOBA"/>
    <s v="CALLE CONOCIDO"/>
    <n v="0"/>
    <s v="GUACHOCHI"/>
    <s v="PÚBLICO"/>
    <x v="3"/>
    <x v="4"/>
    <x v="2"/>
    <x v="0"/>
    <m/>
    <m/>
    <m/>
    <n v="0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3V"/>
    <n v="1"/>
    <s v="PREESCOLAR COMUNITARIO AULA COMPARTIDA"/>
    <n v="29"/>
    <s v="GUADALUPE Y CALVO"/>
    <n v="594"/>
    <s v="BAJÃO DEL ZURDO"/>
    <s v="CALLE NINGUNO"/>
    <n v="0"/>
    <s v="GUADALUPE Y CALVO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97R"/>
    <n v="1"/>
    <s v="PREESCOLAR COMUNITARIO"/>
    <n v="29"/>
    <s v="GUADALUPE Y CALVO"/>
    <n v="895"/>
    <s v="CORRAL QUEMADO"/>
    <s v="CALLE CORRAL QUEMAD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8Q"/>
    <n v="1"/>
    <s v="PREESCOLAR COMUNITARIO"/>
    <n v="65"/>
    <s v="URIQUE"/>
    <n v="1188"/>
    <s v="LA MISIÃ“N"/>
    <s v="CALLE LA MISION"/>
    <n v="0"/>
    <s v="CREEL"/>
    <s v="PÚBLICO"/>
    <x v="3"/>
    <x v="4"/>
    <x v="2"/>
    <x v="0"/>
    <m/>
    <m/>
    <m/>
    <n v="0"/>
    <n v="11"/>
    <n v="5"/>
    <n v="16"/>
    <n v="0"/>
    <n v="0"/>
    <n v="0"/>
    <n v="11"/>
    <n v="5"/>
    <n v="1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99P"/>
    <n v="1"/>
    <s v="JARDIN DE NIÃ‘OS"/>
    <n v="63"/>
    <s v="TEMÓSACHIC"/>
    <n v="51"/>
    <s v="LA CONCHA"/>
    <s v="CALLE LA CONCHA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3L"/>
    <n v="1"/>
    <s v="JARDIN DE NIÃ‘OS"/>
    <n v="66"/>
    <s v="URUACHI"/>
    <n v="105"/>
    <s v="JICAMORACHI"/>
    <s v="CALLE PUERTO DE JICAMORACHI"/>
    <n v="0"/>
    <s v="CREEL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6I"/>
    <n v="1"/>
    <s v="JARDIN DE NIÃ‘OS"/>
    <n v="31"/>
    <s v="GUERRERO"/>
    <n v="268"/>
    <s v="LA NOPALERA"/>
    <s v="CALLE LA NOPALERA"/>
    <n v="0"/>
    <s v="CUAUHTÉMOC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7H"/>
    <n v="1"/>
    <s v="JARDIN DE NIÃ‘OS"/>
    <n v="20"/>
    <s v="CHÍNIPAS"/>
    <n v="413"/>
    <s v="BORIEGACHI"/>
    <s v="NINGUNO NINGUNO"/>
    <n v="0"/>
    <s v="CREEL"/>
    <s v="PÚBLICO"/>
    <x v="3"/>
    <x v="4"/>
    <x v="2"/>
    <x v="0"/>
    <m/>
    <m/>
    <m/>
    <n v="0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10V"/>
    <n v="1"/>
    <s v="JARDIN DE NIÃ‘OS"/>
    <n v="29"/>
    <s v="GUADALUPE Y CALVO"/>
    <n v="1486"/>
    <s v="BAJÃO DE LA MESA"/>
    <s v="CALLE BAJIO DE LA MESA"/>
    <n v="0"/>
    <s v="GUADALUPE Y CALVO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21A"/>
    <n v="1"/>
    <s v="JARDIN DE NIÃ‘OS"/>
    <n v="30"/>
    <s v="GUAZAPARES"/>
    <n v="257"/>
    <s v="NACARARE"/>
    <s v="CALLE NACARARE"/>
    <n v="0"/>
    <s v="CREEL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25X"/>
    <n v="1"/>
    <s v="PREESCOLAR COMUNITARIO"/>
    <n v="1"/>
    <s v="AHUMADA"/>
    <n v="33"/>
    <s v="CHIVATITO"/>
    <s v="CALLE CHIVATITOS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9T"/>
    <n v="1"/>
    <s v="JARDIN DE NIÃ‘OS"/>
    <n v="17"/>
    <s v="CUAUHTÉMOC"/>
    <n v="610"/>
    <s v="LA UNIÃ“N CAMPESINA"/>
    <s v="CALLE UNION CAMPESINA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33F"/>
    <n v="1"/>
    <s v="PREESCOLAR COMUNITARIO"/>
    <n v="29"/>
    <s v="GUADALUPE Y CALVO"/>
    <n v="190"/>
    <s v="RANCHO DE ROCHA"/>
    <s v="CALLE NINGUNO"/>
    <n v="0"/>
    <s v="GUADALUPE Y CALVO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35D"/>
    <n v="1"/>
    <s v="JARDIN DE NIÃ‘OS"/>
    <n v="9"/>
    <s v="BOCOYNA"/>
    <n v="16"/>
    <s v="BAHUINOCACHI"/>
    <s v="CALLE BAHUINOCACHI"/>
    <n v="0"/>
    <s v="CREE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36C"/>
    <n v="1"/>
    <s v="JARDIN DE NIÃ‘OS"/>
    <n v="9"/>
    <s v="BOCOYNA"/>
    <n v="87"/>
    <s v="KILÃ“METRO SETENTA Y NUEVE"/>
    <s v="CALLE KILOMETRO STENTA "/>
    <n v="0"/>
    <s v="CREEL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37B"/>
    <n v="1"/>
    <s v="PREESCOLAR COMUNITARIO"/>
    <n v="29"/>
    <s v="GUADALUPE Y CALVO"/>
    <n v="840"/>
    <s v="EL LUCAS"/>
    <s v="CALLE NINGUN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39Z"/>
    <n v="1"/>
    <s v="PREESCOLAR COMUNITARIO"/>
    <n v="46"/>
    <s v="MORELOS"/>
    <n v="173"/>
    <s v="RANCHERÃA LA SOLEDAD"/>
    <s v="CALLE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40P"/>
    <n v="1"/>
    <s v="PREESCOLAR COMUNITARIO"/>
    <n v="46"/>
    <s v="MORELOS"/>
    <n v="283"/>
    <s v="LA HACIENDITA"/>
    <s v="CALLE NINGUNO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42N"/>
    <n v="1"/>
    <s v="PREESCOLAR COMUNITARIO"/>
    <n v="9"/>
    <s v="BOCOYNA"/>
    <n v="456"/>
    <s v="HUMIRA"/>
    <s v="CALLE NINGUN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44L"/>
    <n v="1"/>
    <s v="JARDIN DE NIÃ‘OS"/>
    <n v="27"/>
    <s v="GUACHOCHI"/>
    <n v="2597"/>
    <s v="MESA DE LOS SURCOS"/>
    <s v="CALLE MESA DE LOS SURCOS"/>
    <n v="0"/>
    <s v="GUACHOCHI"/>
    <s v="PÚBLICO"/>
    <x v="3"/>
    <x v="4"/>
    <x v="2"/>
    <x v="0"/>
    <m/>
    <m/>
    <m/>
    <n v="0"/>
    <n v="4"/>
    <n v="0"/>
    <n v="4"/>
    <n v="0"/>
    <n v="0"/>
    <n v="0"/>
    <n v="4"/>
    <n v="0"/>
    <n v="4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49G"/>
    <n v="1"/>
    <s v="JARDIN DE NIÃ‘OS"/>
    <n v="29"/>
    <s v="GUADALUPE Y CALVO"/>
    <n v="362"/>
    <s v="LOS ARROYITOS"/>
    <s v="CALLE LOS ARBOLITOS"/>
    <n v="0"/>
    <s v="GUADALUPE Y CALVO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50W"/>
    <n v="1"/>
    <s v="JARDIN DE NIÃ‘OS"/>
    <n v="29"/>
    <s v="GUADALUPE Y CALVO"/>
    <n v="618"/>
    <s v="ARROYO DE ALMODÃ“VAR"/>
    <s v="CALLE ARROYO DE ALMODOVAR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51V"/>
    <n v="1"/>
    <s v="PREESCOLAR COMUNITARIO"/>
    <n v="29"/>
    <s v="GUADALUPE Y CALVO"/>
    <n v="1573"/>
    <s v="LA COLONIA"/>
    <s v="CALLE LA COLONI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58O"/>
    <n v="1"/>
    <s v="JARDIN DE NIÃ‘OS"/>
    <n v="32"/>
    <s v="HIDALGO DEL PARRAL"/>
    <n v="161"/>
    <s v="EL POSADEÃ‘O"/>
    <s v="CALLE EL POSADEÃ‘O"/>
    <n v="0"/>
    <s v="HIDALGO DEL PARRAL"/>
    <s v="PÚBLICO"/>
    <x v="3"/>
    <x v="4"/>
    <x v="2"/>
    <x v="0"/>
    <m/>
    <m/>
    <m/>
    <n v="0"/>
    <n v="8"/>
    <n v="2"/>
    <n v="10"/>
    <n v="0"/>
    <n v="0"/>
    <n v="0"/>
    <n v="8"/>
    <n v="2"/>
    <n v="1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0C"/>
    <n v="1"/>
    <s v="PREESCOLAR COMUNITARIO AULA COMPARTIDA"/>
    <n v="46"/>
    <s v="MORELOS"/>
    <n v="217"/>
    <s v="EL TERRERO"/>
    <s v="CALLE NINGUNO"/>
    <n v="0"/>
    <s v="GUACHOCHI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62A"/>
    <n v="1"/>
    <s v="JARDIN DE NIÃ‘OS"/>
    <n v="51"/>
    <s v="OCAMPO"/>
    <n v="21"/>
    <s v="LA CASITA"/>
    <s v="CALLE LA CASITA"/>
    <n v="0"/>
    <s v="CREEL"/>
    <s v="PÚBLICO"/>
    <x v="3"/>
    <x v="4"/>
    <x v="2"/>
    <x v="0"/>
    <m/>
    <m/>
    <m/>
    <n v="0"/>
    <n v="2"/>
    <n v="8"/>
    <n v="10"/>
    <n v="0"/>
    <n v="0"/>
    <n v="0"/>
    <n v="2"/>
    <n v="8"/>
    <n v="1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4Z"/>
    <n v="1"/>
    <s v="JARDIN DE NIÃ‘OS"/>
    <n v="66"/>
    <s v="URUACHI"/>
    <n v="65"/>
    <s v="CUESTA BLANCA"/>
    <s v="CALLE CUESTA BLANC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7W"/>
    <n v="1"/>
    <s v="JARDIN DE NIÃ‘OS"/>
    <n v="66"/>
    <s v="URUACHI"/>
    <n v="146"/>
    <s v="ORISIVO"/>
    <s v="CALLE ORISIVO"/>
    <n v="0"/>
    <s v="CREEL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174F"/>
    <n v="1"/>
    <s v="PREESCOLAR COMUNITARIO"/>
    <n v="46"/>
    <s v="MORELOS"/>
    <n v="325"/>
    <s v="GUAGUAYAPA"/>
    <s v="CALLE GUAGUAYAPA"/>
    <n v="0"/>
    <s v="GUACHOCHI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76D"/>
    <n v="1"/>
    <s v="PREESCOLAR COMUNITARIO"/>
    <n v="7"/>
    <s v="BALLEZA"/>
    <n v="194"/>
    <s v="EL QUELITE"/>
    <s v="CALLE NINGUNO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0Q"/>
    <n v="1"/>
    <s v="PREESCOLAR COMUNITARIO AULA COMPARTIDA"/>
    <n v="66"/>
    <s v="URUACHI"/>
    <n v="4"/>
    <s v="AGUA ESCONDIDA"/>
    <s v="CALLE AGUA ESCONDIDA"/>
    <n v="0"/>
    <s v="CREEL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84M"/>
    <n v="1"/>
    <s v="PREESCOLAR COMUNITARIO"/>
    <n v="9"/>
    <s v="BOCOYNA"/>
    <n v="89"/>
    <s v="LA LAGUNA"/>
    <s v="CALLE SONORECOMACHI"/>
    <n v="0"/>
    <s v="CREEL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7J"/>
    <n v="1"/>
    <s v="JARDIN DE NIÃ‘OS"/>
    <n v="66"/>
    <s v="URUACHI"/>
    <n v="67"/>
    <s v="LA CUMBRE"/>
    <s v="CALLE LA CUMBRE"/>
    <n v="0"/>
    <s v="CREEL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9H"/>
    <n v="1"/>
    <s v="JARDIN DE NIÃ‘OS"/>
    <n v="30"/>
    <s v="GUAZAPARES"/>
    <n v="109"/>
    <s v="TEPOCHIQUE"/>
    <s v="CALLE TEPOCHIQUE"/>
    <n v="0"/>
    <s v="CREEL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90X"/>
    <n v="1"/>
    <s v="PREESCOLAR COMUNITARIO"/>
    <n v="29"/>
    <s v="GUADALUPE Y CALVO"/>
    <n v="700"/>
    <s v="SAN JOSÃ‰ DE CRUCES"/>
    <s v="CALLE SAN JOSE DE CRUCE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95S"/>
    <n v="1"/>
    <s v="PREESCOLAR COMUNITARIO AULA COMPARTIDA"/>
    <n v="66"/>
    <s v="URUACHI"/>
    <n v="115"/>
    <s v="EL LLANO"/>
    <s v="CALLE EL LLAN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01M"/>
    <n v="1"/>
    <s v="JARDIN DE NIÃ‘OS"/>
    <n v="29"/>
    <s v="GUADALUPE Y CALVO"/>
    <n v="251"/>
    <s v="EL TULE"/>
    <s v="CALLE EL TULE"/>
    <n v="0"/>
    <s v="GUADALUPE Y CALVO"/>
    <s v="PÚBLICO"/>
    <x v="3"/>
    <x v="4"/>
    <x v="2"/>
    <x v="0"/>
    <m/>
    <m/>
    <s v="08ACE0001J"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2L"/>
    <n v="1"/>
    <s v="JARDIN DE NIÃ‘OS"/>
    <n v="65"/>
    <s v="URIQUE"/>
    <n v="1006"/>
    <s v="AGUA ZARCA (LA CASETA)"/>
    <s v="CALLE CONOCIDO"/>
    <n v="0"/>
    <s v="CREEL"/>
    <s v="PÚBLICO"/>
    <x v="3"/>
    <x v="4"/>
    <x v="2"/>
    <x v="0"/>
    <m/>
    <m/>
    <m/>
    <n v="0"/>
    <n v="6"/>
    <n v="6"/>
    <n v="12"/>
    <n v="0"/>
    <n v="0"/>
    <n v="0"/>
    <n v="6"/>
    <n v="6"/>
    <n v="1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5I"/>
    <n v="1"/>
    <s v="JARDIN DE NIÃ‘OS"/>
    <n v="65"/>
    <s v="URIQUE"/>
    <n v="27"/>
    <s v="HUICOCHI"/>
    <s v="CALLE HUICOCHI"/>
    <n v="0"/>
    <s v="CREEL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14Q"/>
    <n v="1"/>
    <s v="PREESCOLAR COMUNITARIO"/>
    <n v="46"/>
    <s v="MORELOS"/>
    <n v="162"/>
    <s v="SAN ANTONIO DE LA HUERTA"/>
    <s v="CALLE SAN ANTONIO DE LOS HUERTA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15P"/>
    <n v="1"/>
    <s v="JARDIN DE NIÃ‘OS"/>
    <n v="31"/>
    <s v="GUERRERO"/>
    <n v="220"/>
    <s v="CHOCACHI"/>
    <s v="CALLE CHOCACHI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0A"/>
    <n v="1"/>
    <s v="JARDIN DE NIÃ‘OS"/>
    <n v="8"/>
    <s v="BATOPILAS DE MANUEL GÓMEZ MORÍN"/>
    <n v="177"/>
    <s v="SAN JOSÃ‰ DE VALENZUELA"/>
    <s v="CALLE SAN JOSE DE VALENZUELA"/>
    <n v="0"/>
    <s v="CREEL"/>
    <s v="PÚBLICO"/>
    <x v="3"/>
    <x v="4"/>
    <x v="2"/>
    <x v="0"/>
    <m/>
    <m/>
    <m/>
    <n v="0"/>
    <n v="6"/>
    <n v="8"/>
    <n v="14"/>
    <n v="0"/>
    <n v="0"/>
    <n v="0"/>
    <n v="6"/>
    <n v="8"/>
    <n v="1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1Z"/>
    <n v="1"/>
    <s v="PREESCOLAR COMUNITARIO"/>
    <n v="8"/>
    <s v="BATOPILAS DE MANUEL GÓMEZ MORÍN"/>
    <n v="156"/>
    <s v="EL REALITO DE LOS GUERRA"/>
    <s v="CALLE EL REALITO DE LOS GUERR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24X"/>
    <n v="1"/>
    <s v="JARDIN DE NIÃ‘OS"/>
    <n v="29"/>
    <s v="GUADALUPE Y CALVO"/>
    <n v="245"/>
    <s v="TOHAYANA"/>
    <s v="NINGUNO NINGUNO"/>
    <n v="0"/>
    <s v="GUADALUPE Y CALVO"/>
    <s v="PÚBLICO"/>
    <x v="3"/>
    <x v="4"/>
    <x v="2"/>
    <x v="0"/>
    <m/>
    <m/>
    <m/>
    <n v="0"/>
    <n v="7"/>
    <n v="3"/>
    <n v="10"/>
    <n v="0"/>
    <n v="0"/>
    <n v="0"/>
    <n v="7"/>
    <n v="3"/>
    <n v="1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8T"/>
    <n v="1"/>
    <s v="JARDIN DE NIÃ‘OS"/>
    <n v="30"/>
    <s v="GUAZAPARES"/>
    <n v="93"/>
    <s v="SANTA MATILDE"/>
    <s v="CALLE SANTA MATILDE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3E"/>
    <n v="1"/>
    <s v="PREESCOLAR COMUNITARIO AULA COMPARTIDA"/>
    <n v="29"/>
    <s v="GUADALUPE Y CALVO"/>
    <n v="1954"/>
    <s v="LA MESA"/>
    <s v="CALLE LA MES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35C"/>
    <n v="1"/>
    <s v="PREESCOLAR COMUNITARIO"/>
    <n v="29"/>
    <s v="GUADALUPE Y CALVO"/>
    <n v="1835"/>
    <s v="MESA DEL RIÃTO"/>
    <s v="CALLE MESA DEL RIITO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8Z"/>
    <n v="4"/>
    <s v="JARDIN DE NIÃ‘OS"/>
    <n v="29"/>
    <s v="GUADALUPE Y CALVO"/>
    <n v="288"/>
    <s v="PUERTO BLANCO"/>
    <s v="CALLE PUERTO BLANC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0O"/>
    <n v="4"/>
    <s v="JARDIN DE NIÃ‘OS"/>
    <n v="20"/>
    <s v="CHÍNIPAS"/>
    <n v="117"/>
    <s v="EL TRIGO DE RUSSO (EL TRIGO)"/>
    <s v="CALLE EL TRIGO RUSS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4K"/>
    <n v="1"/>
    <s v="JARDIN DE NIÃ‘OS"/>
    <n v="7"/>
    <s v="BALLEZA"/>
    <n v="5"/>
    <s v="EL AGUAJE"/>
    <s v="CALLE EL AGUAJE"/>
    <n v="0"/>
    <s v="GUACHOCHI"/>
    <s v="PÚBLICO"/>
    <x v="3"/>
    <x v="4"/>
    <x v="2"/>
    <x v="0"/>
    <m/>
    <m/>
    <m/>
    <n v="0"/>
    <n v="2"/>
    <n v="8"/>
    <n v="10"/>
    <n v="0"/>
    <n v="0"/>
    <n v="0"/>
    <n v="2"/>
    <n v="8"/>
    <n v="1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52T"/>
    <n v="1"/>
    <s v="JARDIN DE NIÃ‘OS"/>
    <n v="27"/>
    <s v="GUACHOCHI"/>
    <n v="3110"/>
    <s v="MESA DEL OCOTE"/>
    <s v="CALLE MESA DEL OCOTE"/>
    <n v="0"/>
    <s v="GUACHOCHI"/>
    <s v="PÚBLICO"/>
    <x v="3"/>
    <x v="4"/>
    <x v="2"/>
    <x v="0"/>
    <m/>
    <m/>
    <m/>
    <n v="0"/>
    <n v="7"/>
    <n v="10"/>
    <n v="17"/>
    <n v="0"/>
    <n v="0"/>
    <n v="0"/>
    <n v="7"/>
    <n v="10"/>
    <n v="1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260B"/>
    <n v="1"/>
    <s v="JARDIN DE NIÃ‘OS"/>
    <n v="29"/>
    <s v="GUADALUPE Y CALVO"/>
    <n v="1782"/>
    <s v="EL CARNERITO"/>
    <s v="CALLE EL CARNERITO"/>
    <n v="0"/>
    <s v="GUADALUPE Y CALVO"/>
    <s v="PÚBLICO"/>
    <x v="3"/>
    <x v="4"/>
    <x v="2"/>
    <x v="0"/>
    <m/>
    <m/>
    <m/>
    <n v="4"/>
    <n v="1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65X"/>
    <n v="1"/>
    <s v="PREESCOLAR COMUNITARIO"/>
    <n v="52"/>
    <s v="OJINAGA"/>
    <n v="365"/>
    <s v="EL OASIS"/>
    <s v="CALLE EL OASIS"/>
    <n v="0"/>
    <s v="OJINAG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69T"/>
    <n v="1"/>
    <s v="JARDIN DE NIÃ‘OS"/>
    <n v="65"/>
    <s v="URIQUE"/>
    <n v="1568"/>
    <s v="PIE DE LA CUESTA"/>
    <s v="NINGUNO NINGUNO"/>
    <n v="0"/>
    <s v="CREEL"/>
    <s v="PÚBLICO"/>
    <x v="3"/>
    <x v="4"/>
    <x v="2"/>
    <x v="0"/>
    <m/>
    <m/>
    <m/>
    <n v="0"/>
    <n v="13"/>
    <n v="7"/>
    <n v="20"/>
    <n v="0"/>
    <n v="0"/>
    <n v="0"/>
    <n v="13"/>
    <n v="7"/>
    <n v="2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277B"/>
    <n v="1"/>
    <s v="JARDIN DE NIÃ‘OS"/>
    <n v="65"/>
    <s v="URIQUE"/>
    <n v="1294"/>
    <s v="MESA DEL CONEJO"/>
    <s v="CALLE MESA DEL CONEJO"/>
    <n v="0"/>
    <s v="CREEL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78A"/>
    <n v="1"/>
    <s v="JARDIN DE NIÃ‘OS"/>
    <n v="65"/>
    <s v="URIQUE"/>
    <n v="1745"/>
    <s v="RINCÃ“N DE SEGORACHI"/>
    <s v="CALLE RINCON DE SEGORACHI"/>
    <n v="0"/>
    <s v="CREEL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79Z"/>
    <n v="1"/>
    <s v="JARDIN DE NIÃ‘OS"/>
    <n v="31"/>
    <s v="GUERRERO"/>
    <n v="905"/>
    <s v="LA LUCIANA"/>
    <s v="CALLE LA LUSIANA"/>
    <n v="0"/>
    <s v="CUAUHTÉMOC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0W"/>
    <n v="1"/>
    <s v="PREESCOLAR COMUNITARIO"/>
    <n v="29"/>
    <s v="GUADALUPE Y CALVO"/>
    <n v="116"/>
    <s v="LA MANGA"/>
    <s v="CALLE MESA DE LA MANGA"/>
    <n v="0"/>
    <s v="GUADALUPE Y CALVO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1V"/>
    <n v="1"/>
    <s v="PREESCOLAR COMUNITARIO"/>
    <n v="29"/>
    <s v="GUADALUPE Y CALVO"/>
    <n v="1421"/>
    <s v="ALGARROBAS"/>
    <s v="CALLE ALGARROBAS"/>
    <n v="0"/>
    <s v="GUADALUPE Y CALVO"/>
    <s v="PÚBLICO"/>
    <x v="3"/>
    <x v="4"/>
    <x v="2"/>
    <x v="0"/>
    <m/>
    <m/>
    <m/>
    <n v="0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292U"/>
    <n v="1"/>
    <s v="PREESCOLAR COMUNITARIO"/>
    <n v="29"/>
    <s v="GUADALUPE Y CALVO"/>
    <n v="311"/>
    <s v="BORREGOS QUEMADOS"/>
    <s v="CALLE BORREGOS QUEMADOS (BORREGOS)"/>
    <n v="0"/>
    <s v="GUADALUPE Y CALVO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293T"/>
    <n v="1"/>
    <s v="JARDIN DE NIÃ‘OS"/>
    <n v="29"/>
    <s v="GUADALUPE Y CALVO"/>
    <n v="218"/>
    <s v="SANTA ROSALÃA DE CARRIZAL"/>
    <s v="CALLE SANTA ROSALIA DE ABAJ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4S"/>
    <n v="1"/>
    <s v="JARDIN DE NIÃ‘OS"/>
    <n v="29"/>
    <s v="GUADALUPE Y CALVO"/>
    <n v="400"/>
    <s v="TIGRE DE SAN RAFAEL (RINCÃ“N DEL TIGRE)"/>
    <s v="CALLE TIGRE DE SAN RAFAEL (RINCON DEL TIGRE)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5R"/>
    <n v="1"/>
    <s v="JARDIN DE NIÃ‘OS"/>
    <n v="7"/>
    <s v="BALLEZA"/>
    <n v="19"/>
    <s v="BAJÃO GRANDE"/>
    <s v="CALLE BAJIO GRANDE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9N"/>
    <n v="1"/>
    <s v="PREESCOLAR COMUNITARIO AULA COMPARTIDA"/>
    <n v="27"/>
    <s v="GUACHOCHI"/>
    <n v="2412"/>
    <s v="ARROYO DE GUALAYNA"/>
    <s v="CALLE NINGUNO"/>
    <n v="0"/>
    <s v="GUACHOCHI"/>
    <s v="PÚBLICO"/>
    <x v="3"/>
    <x v="4"/>
    <x v="2"/>
    <x v="0"/>
    <m/>
    <m/>
    <m/>
    <n v="0"/>
    <n v="0"/>
    <n v="4"/>
    <n v="4"/>
    <n v="0"/>
    <n v="0"/>
    <n v="0"/>
    <n v="0"/>
    <n v="4"/>
    <n v="4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01L"/>
    <n v="1"/>
    <s v="PREESCOLAR COMUNITARIO AULA COMPARTIDA"/>
    <n v="47"/>
    <s v="MORIS"/>
    <n v="64"/>
    <s v="MESA DEL AGUA"/>
    <s v="CALLE MESA DEL AGUA"/>
    <n v="0"/>
    <s v="CREEL"/>
    <s v="PÚBLICO"/>
    <x v="3"/>
    <x v="4"/>
    <x v="2"/>
    <x v="0"/>
    <m/>
    <m/>
    <m/>
    <n v="0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10T"/>
    <n v="1"/>
    <s v="JARDIN DE NIÃ‘OS"/>
    <n v="29"/>
    <s v="GUADALUPE Y CALVO"/>
    <n v="1484"/>
    <s v="LAS JUNTAS"/>
    <s v="CALLE LAS JUNTAS"/>
    <n v="0"/>
    <s v="GUADALUPE Y CALVO"/>
    <s v="PÚBLICO"/>
    <x v="3"/>
    <x v="4"/>
    <x v="2"/>
    <x v="0"/>
    <m/>
    <m/>
    <m/>
    <n v="0"/>
    <n v="8"/>
    <n v="0"/>
    <n v="8"/>
    <n v="0"/>
    <n v="0"/>
    <n v="0"/>
    <n v="8"/>
    <n v="0"/>
    <n v="8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1S"/>
    <n v="1"/>
    <s v="JARDIN DE NIÃ‘OS"/>
    <n v="30"/>
    <s v="GUAZAPARES"/>
    <n v="280"/>
    <s v="PIEDRA BOLA"/>
    <s v="CALLE PIEDRA BOLA"/>
    <n v="0"/>
    <s v="CREEL"/>
    <s v="PÚBLICO"/>
    <x v="3"/>
    <x v="4"/>
    <x v="2"/>
    <x v="0"/>
    <m/>
    <m/>
    <m/>
    <n v="0"/>
    <n v="6"/>
    <n v="8"/>
    <n v="14"/>
    <n v="0"/>
    <n v="0"/>
    <n v="0"/>
    <n v="6"/>
    <n v="8"/>
    <n v="14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2R"/>
    <n v="1"/>
    <s v="JARDIN DE NIÃ‘OS"/>
    <n v="30"/>
    <s v="GUAZAPARES"/>
    <n v="282"/>
    <s v="BAJÃOS DEL PITORREAL"/>
    <s v="CALLE BAJIOS DEL PITORREAL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5O"/>
    <n v="1"/>
    <s v="JARDIN DE NIÃ‘OS"/>
    <n v="12"/>
    <s v="CARICHÍ"/>
    <n v="66"/>
    <s v="ARROYO DEL AGUA"/>
    <s v="CALLE ARROYO DEL AGUA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PREESCOLAR COMUNITARIO"/>
    <n v="7"/>
    <s v="BALLEZA"/>
    <n v="797"/>
    <s v="LA LAGARTIJA"/>
    <s v="CALLE LA LAGARTIJA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20Z"/>
    <n v="1"/>
    <s v="JARDIN DE NIÃ‘OS"/>
    <n v="20"/>
    <s v="CHÍNIPAS"/>
    <n v="38"/>
    <s v="LOS DESFILADEROS"/>
    <s v="CALLE LOS DESFILADEROS"/>
    <n v="0"/>
    <s v="CREEL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1Z"/>
    <n v="1"/>
    <s v="JARDIN DE NIÃ‘OS"/>
    <n v="65"/>
    <s v="URIQUE"/>
    <n v="108"/>
    <s v="BACAJIPARE (HUACAJIPARE)"/>
    <s v="CALLE HUACAJIPARA"/>
    <n v="0"/>
    <s v="CREEL"/>
    <s v="PÚBLICO"/>
    <x v="3"/>
    <x v="4"/>
    <x v="2"/>
    <x v="0"/>
    <m/>
    <m/>
    <m/>
    <n v="0"/>
    <n v="2"/>
    <n v="4"/>
    <n v="6"/>
    <n v="0"/>
    <n v="0"/>
    <n v="0"/>
    <n v="2"/>
    <n v="4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0G"/>
    <n v="1"/>
    <s v="PREESCOLAR COMUNITARIO"/>
    <n v="31"/>
    <s v="GUERRERO"/>
    <n v="92"/>
    <s v="LOS ROBLES"/>
    <s v="CALLE LOS ROBLES"/>
    <n v="0"/>
    <s v="CUAUHTÉMOC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35B"/>
    <n v="1"/>
    <s v="PREESCOLAR COMUNITARIO"/>
    <n v="46"/>
    <s v="MORELOS"/>
    <n v="783"/>
    <s v="EL CHAPOTE"/>
    <s v="CALLE EL CHAPOTE"/>
    <n v="0"/>
    <s v="GUACHOCHI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339Y"/>
    <n v="1"/>
    <s v="PREESCOLAR COMUNITARIO"/>
    <n v="47"/>
    <s v="MORIS"/>
    <n v="363"/>
    <s v="LA OTRA BANDA"/>
    <s v="NINGUNO NINGUNO"/>
    <n v="0"/>
    <s v="CREEL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0N"/>
    <n v="1"/>
    <s v="PREESCOLAR COMUNITARIO"/>
    <n v="51"/>
    <s v="OCAMPO"/>
    <n v="269"/>
    <s v="LA HUERTA TOLANO"/>
    <s v="CALLE LA HUERTA TOLANO"/>
    <n v="0"/>
    <s v="CREEL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2L"/>
    <n v="1"/>
    <s v="PREESCOLAR COMUNITARIO"/>
    <n v="63"/>
    <s v="TEMÓSACHIC"/>
    <n v="66"/>
    <s v="TOSANACHI"/>
    <s v="CALLE TOSANACHI"/>
    <n v="0"/>
    <s v="MADERA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7G"/>
    <n v="1"/>
    <s v="JARDIN DE NIÃ‘OS"/>
    <n v="9"/>
    <s v="BOCOYNA"/>
    <n v="1035"/>
    <s v="MAGUECHIS"/>
    <s v="CALLE MAGUECHIS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8F"/>
    <n v="1"/>
    <s v="PREESCOLAR COMUNITARIO"/>
    <n v="31"/>
    <s v="GUERRERO"/>
    <n v="245"/>
    <s v="LO DE GIL (OREGIL)"/>
    <s v="CALLE LO DE GIL (OREGIL)"/>
    <n v="0"/>
    <s v="CUAUHTÉMOC"/>
    <s v="PÚBLICO"/>
    <x v="3"/>
    <x v="4"/>
    <x v="2"/>
    <x v="0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0U"/>
    <n v="1"/>
    <s v="PREESCOLAR COMUNITARIO"/>
    <n v="46"/>
    <s v="MORELOS"/>
    <n v="242"/>
    <s v="RANCHERÃA TENORIBA"/>
    <s v="CALLE RANCHERIA TENORIBA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1T"/>
    <n v="1"/>
    <s v="PREESCOLAR COMUNITARIO"/>
    <n v="47"/>
    <s v="MORIS"/>
    <n v="294"/>
    <s v="PUERTA DEL CAJÃ“N"/>
    <s v="CALLE PUERTA DEL CAJON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6O"/>
    <n v="1"/>
    <s v="PREESCOLAR COMUNITARIO"/>
    <n v="65"/>
    <s v="URIQUE"/>
    <n v="281"/>
    <s v="HUITOSACHI"/>
    <s v="CALLE HUITOSACHI"/>
    <n v="0"/>
    <s v="CREEL"/>
    <s v="PÚBLICO"/>
    <x v="3"/>
    <x v="4"/>
    <x v="2"/>
    <x v="0"/>
    <m/>
    <m/>
    <m/>
    <n v="4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60A"/>
    <n v="1"/>
    <s v="JARDIN DE NIÃ‘OS AULA COMPARTIDA"/>
    <n v="40"/>
    <s v="MADERA"/>
    <n v="4"/>
    <s v="COLONIA ALAMILLO"/>
    <s v="CALLE COLONIA EL ALAMILL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63Y"/>
    <n v="1"/>
    <s v="JARDIN DE NIÃ‘OS"/>
    <n v="29"/>
    <s v="GUADALUPE Y CALVO"/>
    <n v="2018"/>
    <s v="LA SOLEDAD"/>
    <s v="CALLE LA SOLEDAD"/>
    <n v="0"/>
    <s v="GUADALUPE Y CALVO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6V"/>
    <n v="1"/>
    <s v="JARDIN DE NIÃ‘OS"/>
    <n v="29"/>
    <s v="GUADALUPE Y CALVO"/>
    <n v="88"/>
    <s v="GALEANA"/>
    <s v="CALLE GALEANA (MESA DEL RIITO)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0H"/>
    <n v="1"/>
    <s v="PREESCOLAR COMUNITARIO"/>
    <n v="40"/>
    <s v="MADERA"/>
    <n v="75"/>
    <s v="MESA BLANCA"/>
    <s v="CALLE MESA BLANCA"/>
    <n v="0"/>
    <s v="MADERA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5C"/>
    <n v="1"/>
    <s v="PREESCOLAR COMUNITARIO"/>
    <n v="65"/>
    <s v="URIQUE"/>
    <n v="216"/>
    <s v="BORE"/>
    <s v="CALLE BORE"/>
    <n v="0"/>
    <s v="CREEL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377A"/>
    <n v="1"/>
    <s v="PREESCOLAR COMUNITARIO"/>
    <n v="65"/>
    <s v="URIQUE"/>
    <n v="1008"/>
    <s v="MESA DEL SOMBRERO"/>
    <s v="NINGUNO NINGUNO"/>
    <n v="0"/>
    <s v="CREEL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2M"/>
    <n v="1"/>
    <s v="PREESCOLAR COMUNITARIO"/>
    <n v="29"/>
    <s v="GUADALUPE Y CALVO"/>
    <n v="200"/>
    <s v="SAN IGNACIO DE LOS ALMAZÃN (A. SAN IGNACIO)"/>
    <s v="CALLE SAN IGNACIO DE LOS ALMAZAN (ARROYO SAN IGNACI"/>
    <n v="0"/>
    <s v="GUADALUPE Y CALVO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3L"/>
    <n v="1"/>
    <s v="PREESCOLAR COMUNITARIO"/>
    <n v="29"/>
    <s v="GUADALUPE Y CALVO"/>
    <n v="209"/>
    <s v="SAN MIGUEL"/>
    <s v="CALLE SAN MIGUEL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4K"/>
    <n v="1"/>
    <s v="PREESCOLAR COMUNITARIO"/>
    <n v="29"/>
    <s v="GUADALUPE Y CALVO"/>
    <n v="1306"/>
    <s v="EL DESMONTE DE CHUY"/>
    <s v="CALLE DESMONTE DE CHUY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85J"/>
    <n v="1"/>
    <s v="PREESCOLAR COMUNITARIO"/>
    <n v="29"/>
    <s v="GUADALUPE Y CALVO"/>
    <n v="132"/>
    <s v="MOMORA"/>
    <s v="CALLE MOMORA"/>
    <n v="0"/>
    <s v="GUADALUPE Y CALVO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6I"/>
    <n v="1"/>
    <s v="PREESCOLAR COMUNITARIO"/>
    <n v="29"/>
    <s v="GUADALUPE Y CALVO"/>
    <n v="141"/>
    <s v="NUESTRA SEÃ‘ORA"/>
    <s v="CALLE NUESTRA SEÃ‘ORA"/>
    <n v="0"/>
    <s v="GUADALUPE Y CALVO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8G"/>
    <n v="1"/>
    <s v="PREESCOLAR COMUNITARIO"/>
    <n v="29"/>
    <s v="GUADALUPE Y CALVO"/>
    <n v="1133"/>
    <s v="SOLEDAD DE AGUA BLANCA"/>
    <s v="CALLE SOLEDAD DE AGUA BLANCA"/>
    <n v="0"/>
    <s v="GUADALUPE Y CALVO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9F"/>
    <n v="1"/>
    <s v="PREESCOLAR COMUNITARIO"/>
    <n v="29"/>
    <s v="GUADALUPE Y CALVO"/>
    <n v="26"/>
    <s v="BATALLAPA"/>
    <s v="CALLE BATALLAPA"/>
    <n v="0"/>
    <s v="GUADALUPE Y CALVO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2T"/>
    <n v="1"/>
    <s v="PREESCOLAR COMUNITARIO"/>
    <n v="29"/>
    <s v="GUADALUPE Y CALVO"/>
    <n v="54"/>
    <s v="CINCO LLAGAS"/>
    <s v="CALLE CONOCIDO"/>
    <n v="0"/>
    <s v="GUADALUPE Y CALVO"/>
    <s v="PÚBLICO"/>
    <x v="3"/>
    <x v="4"/>
    <x v="2"/>
    <x v="0"/>
    <m/>
    <m/>
    <m/>
    <n v="0"/>
    <n v="9"/>
    <n v="4"/>
    <n v="13"/>
    <n v="0"/>
    <n v="0"/>
    <n v="0"/>
    <n v="9"/>
    <n v="4"/>
    <n v="13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3S"/>
    <n v="1"/>
    <s v="PREESCOLAR COMUNITARIO"/>
    <n v="29"/>
    <s v="GUADALUPE Y CALVO"/>
    <n v="1155"/>
    <s v="EL TRIGO DE LOS JAVALERA"/>
    <s v="CALLE NINGUNO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5Q"/>
    <n v="1"/>
    <s v="PREESCOLAR COMUNITARIO"/>
    <n v="29"/>
    <s v="GUADALUPE Y CALVO"/>
    <n v="1137"/>
    <s v="LA TABLETA"/>
    <s v="CALLE LA TABLETA"/>
    <n v="0"/>
    <s v="GUADALUPE Y CALVO"/>
    <s v="PÚBLICO"/>
    <x v="3"/>
    <x v="4"/>
    <x v="2"/>
    <x v="0"/>
    <m/>
    <m/>
    <m/>
    <n v="0"/>
    <n v="3"/>
    <n v="6"/>
    <n v="9"/>
    <n v="0"/>
    <n v="0"/>
    <n v="0"/>
    <n v="3"/>
    <n v="6"/>
    <n v="9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6P"/>
    <n v="1"/>
    <s v="PREESCOLAR COMUNITARIO"/>
    <n v="29"/>
    <s v="GUADALUPE Y CALVO"/>
    <n v="754"/>
    <s v="LOS PLACERES"/>
    <s v="CALLE LOS PLACERES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PREESCOLAR COMUNITARIO AULA COMPARTIDA"/>
    <n v="66"/>
    <s v="URUACHI"/>
    <n v="151"/>
    <s v="PACAYVO"/>
    <s v="CALLE PACAYVO"/>
    <n v="0"/>
    <s v="CREEL"/>
    <s v="PÚBLICO"/>
    <x v="3"/>
    <x v="4"/>
    <x v="2"/>
    <x v="0"/>
    <m/>
    <m/>
    <m/>
    <n v="4"/>
    <n v="1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4H"/>
    <n v="1"/>
    <s v="PREESCOLAR COMUNITARIO"/>
    <n v="63"/>
    <s v="TEMÓSACHIC"/>
    <n v="55"/>
    <s v="SAN ANTONIO"/>
    <s v="CALLE SAN ANTONI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6F"/>
    <n v="1"/>
    <s v="PREESCOLAR COMUNITARIO"/>
    <n v="29"/>
    <s v="GUADALUPE Y CALVO"/>
    <n v="619"/>
    <s v="BASONOPITA DE ABAJO"/>
    <s v="CALLE BASONOPITA DE ABAJO"/>
    <n v="0"/>
    <s v="GUADALUPE Y CALVO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8D"/>
    <n v="1"/>
    <s v="PREESCOLAR COMUNITARIO"/>
    <n v="8"/>
    <s v="BATOPILAS DE MANUEL GÓMEZ MORÍN"/>
    <n v="929"/>
    <s v="EL ARENAL DE LA PALMA"/>
    <s v="CALLE EL ARENAL DE LA PALMA"/>
    <n v="0"/>
    <s v="CREEL"/>
    <s v="PÚBLICO"/>
    <x v="3"/>
    <x v="4"/>
    <x v="2"/>
    <x v="0"/>
    <m/>
    <m/>
    <s v="08ACE0001J"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9C"/>
    <n v="1"/>
    <s v="PREESCOLAR COMUNITARIO"/>
    <n v="29"/>
    <s v="GUADALUPE Y CALVO"/>
    <n v="601"/>
    <s v="LA HACIENDA"/>
    <s v="CALLE LA HACIENDA"/>
    <n v="0"/>
    <s v="GUADALUPE Y CALVO"/>
    <s v="PÚBLICO"/>
    <x v="3"/>
    <x v="4"/>
    <x v="2"/>
    <x v="0"/>
    <m/>
    <m/>
    <s v="08ACE0001J"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1R"/>
    <n v="1"/>
    <s v="PREESCOLAR COMUNITARIO"/>
    <n v="32"/>
    <s v="HIDALGO DEL PARRAL"/>
    <n v="118"/>
    <s v="VILLA ESCOBEDO (MINAS NUEVAS)"/>
    <s v="CALLE VILLA ESCOBEDO (MINAS NUEVAS)"/>
    <n v="0"/>
    <s v="HIDALGO DEL PARRAL"/>
    <s v="PÚBLICO"/>
    <x v="3"/>
    <x v="4"/>
    <x v="2"/>
    <x v="0"/>
    <m/>
    <m/>
    <s v="08ACE0001J"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4O"/>
    <n v="1"/>
    <s v="PREESCOLAR COMUNITARIO"/>
    <n v="47"/>
    <s v="MORIS"/>
    <n v="44"/>
    <s v="LA FINCA DE PESQUEIRA"/>
    <s v="CALLE LA FINCA DE PESQUEIRA"/>
    <n v="0"/>
    <s v="CREEL"/>
    <s v="PÚBLICO"/>
    <x v="3"/>
    <x v="4"/>
    <x v="2"/>
    <x v="0"/>
    <m/>
    <m/>
    <s v="08ACE0001J"/>
    <n v="4"/>
    <n v="1"/>
    <n v="1"/>
    <n v="2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5N"/>
    <n v="1"/>
    <s v="PREESCOLAR COMUNITARIO"/>
    <n v="7"/>
    <s v="BALLEZA"/>
    <n v="68"/>
    <s v="LOS LLANITOS"/>
    <s v="CALLE LOS LLANITOS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6M"/>
    <n v="1"/>
    <s v="PREESCOLAR COMUNITARIO"/>
    <n v="48"/>
    <s v="NAMIQUIPA"/>
    <n v="24"/>
    <s v="EL CAMPOSANTO (MANANTIALES EL VERGEL)"/>
    <s v="CALLE EL CAMPOSANTO (MANANTIALES EL VERGEL)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8K"/>
    <n v="1"/>
    <s v="PREESCOLAR COMUNITARIO"/>
    <n v="47"/>
    <s v="MORIS"/>
    <n v="48"/>
    <s v="EL GAVILÃN"/>
    <s v="CALLE EL GAVILAN"/>
    <n v="0"/>
    <s v="CREEL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0Z"/>
    <n v="1"/>
    <s v="PREESCOLAR COMUNITARIO"/>
    <n v="41"/>
    <s v="MAGUARICHI"/>
    <n v="299"/>
    <s v="ERECHUCHIQUE"/>
    <s v="CALLE ERECHUCHIQUE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2X"/>
    <n v="1"/>
    <s v="PREESCOLAR COMUNITARIO"/>
    <n v="29"/>
    <s v="GUADALUPE Y CALVO"/>
    <n v="675"/>
    <s v="CERRO ZACATOSO"/>
    <s v="CALLE PARAJE CERRO SACATOSO"/>
    <n v="0"/>
    <s v="GUADALUPE Y CALVO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3W"/>
    <n v="1"/>
    <s v="PREESCOLAR COMUNITARIO"/>
    <n v="29"/>
    <s v="GUADALUPE Y CALVO"/>
    <n v="2249"/>
    <s v="EL ZAPOTE"/>
    <s v="CALLE EL ZAPOTE"/>
    <n v="0"/>
    <s v="GUADALUPE Y CALVO"/>
    <s v="PÚBLICO"/>
    <x v="3"/>
    <x v="4"/>
    <x v="2"/>
    <x v="0"/>
    <m/>
    <m/>
    <m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4V"/>
    <n v="1"/>
    <s v="PREESCOLAR COMUNITARIO AULA COMPARTIDA"/>
    <n v="32"/>
    <s v="HIDALGO DEL PARRAL"/>
    <n v="98"/>
    <s v="SANTA CRUZ DE VILLEGAS"/>
    <s v="CALLE NINGUNO"/>
    <n v="0"/>
    <s v="HIDALGO DEL PARRAL"/>
    <s v="PÚBLICO"/>
    <x v="3"/>
    <x v="4"/>
    <x v="2"/>
    <x v="0"/>
    <m/>
    <m/>
    <m/>
    <n v="0"/>
    <n v="0"/>
    <n v="2"/>
    <n v="2"/>
    <n v="0"/>
    <n v="0"/>
    <n v="0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32D"/>
    <n v="1"/>
    <s v="PREESCOLAR COMUNITARIO"/>
    <n v="9"/>
    <s v="BOCOYNA"/>
    <n v="165"/>
    <s v="EL SALTO"/>
    <s v="CALLE EL SALT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3C"/>
    <n v="1"/>
    <s v="PREESCOLAR COMUNITARIO"/>
    <n v="65"/>
    <s v="URIQUE"/>
    <n v="251"/>
    <s v="EL NARANJO"/>
    <s v="CALLE EL NARANJO"/>
    <n v="0"/>
    <s v="CREEL"/>
    <s v="PÚBLICO"/>
    <x v="3"/>
    <x v="4"/>
    <x v="2"/>
    <x v="0"/>
    <m/>
    <m/>
    <m/>
    <n v="0"/>
    <n v="7"/>
    <n v="1"/>
    <n v="8"/>
    <n v="0"/>
    <n v="0"/>
    <n v="0"/>
    <n v="7"/>
    <n v="1"/>
    <n v="8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37Z"/>
    <n v="1"/>
    <s v="PREESCOLAR COMUNITARIO"/>
    <n v="29"/>
    <s v="GUADALUPE Y CALVO"/>
    <n v="2101"/>
    <s v="LOS SAPOS DE ABAJO"/>
    <s v="CALLE LOS SAPOS DE ABAJ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9X"/>
    <n v="1"/>
    <s v="PREESCOLAR COMUNITARIO"/>
    <n v="46"/>
    <s v="MORELOS"/>
    <n v="26"/>
    <s v="BATARAPA DE ABAJO"/>
    <s v="CALLE BATARAPA DE ABAJO"/>
    <n v="0"/>
    <s v="GUACHOCHI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42K"/>
    <n v="1"/>
    <s v="PREESCOLAR COMUNITARIO"/>
    <n v="22"/>
    <s v="DR. BELISARIO DOMÍNGUEZ"/>
    <n v="17"/>
    <s v="VICENTE GUERRERO (COPETES DE ARRIBA)"/>
    <s v="CALLE VICENTE GUERRERO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3J"/>
    <n v="1"/>
    <s v="PREESCOLAR COMUNITARIO"/>
    <n v="9"/>
    <s v="BOCOYNA"/>
    <n v="5"/>
    <s v="LAS AGUJAS"/>
    <s v="CALLE LAS AGUJAS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4I"/>
    <n v="1"/>
    <s v="PREESCOLAR COMUNITARIO"/>
    <n v="9"/>
    <s v="BOCOYNA"/>
    <n v="454"/>
    <s v="TUCHEACHI"/>
    <s v="CALLE TUCHEACHI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5H"/>
    <n v="1"/>
    <s v="PREESCOLAR COMUNITARIO AULA COMPARTIDA"/>
    <n v="12"/>
    <s v="CARICHÍ"/>
    <n v="30"/>
    <s v="MAGULLACHI"/>
    <s v="CALLE MAGULLACHI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8E"/>
    <n v="1"/>
    <s v="PREESCOLAR COMUNITARIO"/>
    <n v="31"/>
    <s v="GUERRERO"/>
    <n v="525"/>
    <s v="EL MESTEÃ‘O"/>
    <s v="NINGUNO NINGUNO"/>
    <n v="0"/>
    <s v="CUAUHTÉMOC"/>
    <s v="PÚBLICO"/>
    <x v="3"/>
    <x v="4"/>
    <x v="2"/>
    <x v="0"/>
    <m/>
    <m/>
    <m/>
    <n v="0"/>
    <n v="1"/>
    <n v="4"/>
    <n v="5"/>
    <n v="0"/>
    <n v="0"/>
    <n v="0"/>
    <n v="1"/>
    <n v="4"/>
    <n v="5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49D"/>
    <n v="1"/>
    <s v="PREESCOLAR COMUNITARIO AULA COMPARTIDA"/>
    <n v="31"/>
    <s v="GUERRERO"/>
    <n v="608"/>
    <s v="RANCHO HEREDIA"/>
    <s v="CALLE RANCHO HEREDIA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1S"/>
    <n v="1"/>
    <s v="PREESCOLAR COMUNITARIO"/>
    <n v="46"/>
    <s v="MORELOS"/>
    <n v="648"/>
    <s v="CORDÃ“N COLORADO"/>
    <s v="CALLE CORDON COLORAD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3Q"/>
    <n v="1"/>
    <s v="PREESCOLAR COMUNITARIO"/>
    <n v="12"/>
    <s v="CARICHÍ"/>
    <n v="248"/>
    <s v="EGOCHI"/>
    <s v="CALLE NINGUN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4P"/>
    <n v="1"/>
    <s v="PREESCOLAR COMUNITARIO"/>
    <n v="11"/>
    <s v="CAMARGO"/>
    <n v="826"/>
    <s v="LA GLORIA"/>
    <s v="CALLE NINGUN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5O"/>
    <n v="1"/>
    <s v="PREESCOLAR COMUNITARIO"/>
    <n v="53"/>
    <s v="PRAXEDIS G. GUERRERO"/>
    <n v="5"/>
    <s v="FRANCISCO SARABIA"/>
    <s v="CALLE NINGUNO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6N"/>
    <n v="1"/>
    <s v="PREESCOLAR COMUNITARIO"/>
    <n v="33"/>
    <s v="HUEJOTITÁN"/>
    <n v="48"/>
    <s v="LA SAUCEDA"/>
    <s v="CALLE NINGUNO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7M"/>
    <n v="1"/>
    <s v="PREESCOLAR COMUNITARIO"/>
    <n v="46"/>
    <s v="MORELOS"/>
    <n v="818"/>
    <s v="EL PUERTO"/>
    <s v="CALLE NINGUNO"/>
    <n v="0"/>
    <s v="GUACHOCHI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58L"/>
    <n v="1"/>
    <s v="PREESCOLAR COMUNITARIO"/>
    <n v="45"/>
    <s v="MEOQUI"/>
    <n v="30"/>
    <s v="NUEVO LORETO"/>
    <s v="CALLE NINGUN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62Y"/>
    <n v="1"/>
    <s v="PREESCOLAR COMUNITARIO"/>
    <n v="29"/>
    <s v="GUADALUPE Y CALVO"/>
    <n v="244"/>
    <s v="PARAJE EL TIGRITO"/>
    <s v="CALLE PARAJE EL TIGRITO"/>
    <n v="0"/>
    <s v="GUADALUPE Y CALVO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6U"/>
    <n v="1"/>
    <s v="PREESCOLAR COMUNITARIO"/>
    <n v="9"/>
    <s v="BOCOYNA"/>
    <n v="71"/>
    <s v="RANCHERÃA GUIPÃTARE"/>
    <s v="CALLE RANCHERIA GUIPITARE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8S"/>
    <n v="1"/>
    <s v="PREESCOLAR COMUNITARIO"/>
    <n v="9"/>
    <s v="BOCOYNA"/>
    <n v="166"/>
    <s v="SAN ANTONIO"/>
    <s v="CALLE SAN ANTONIO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9R"/>
    <n v="1"/>
    <s v="PREESCOLAR COMUNITARIO"/>
    <n v="9"/>
    <s v="BOCOYNA"/>
    <n v="410"/>
    <s v="SEHUERACHI (CIÃ‰NEGA DEL TÃSCATE)"/>
    <s v="CALLE SEHUERIACHI"/>
    <n v="0"/>
    <s v="CREEL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0G"/>
    <n v="1"/>
    <s v="PREESCOLAR COMUNITARIO"/>
    <n v="13"/>
    <s v="CASAS GRANDES"/>
    <n v="7"/>
    <s v="COLONIA CUAUHTÃ‰MOC"/>
    <s v="CALLE CONOCIDO"/>
    <n v="0"/>
    <s v="NVO. CASAS GRANDES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1F"/>
    <n v="1"/>
    <s v="PREESCOLAR COMUNITARIO"/>
    <n v="17"/>
    <s v="CUAUHTÉMOC"/>
    <n v="95"/>
    <s v="EJIDO EL LLORÃ“N"/>
    <s v="CALLE EL LLORON"/>
    <n v="0"/>
    <s v="CUAUHTÉMOC"/>
    <s v="PÚBLICO"/>
    <x v="3"/>
    <x v="4"/>
    <x v="2"/>
    <x v="0"/>
    <m/>
    <m/>
    <m/>
    <n v="0"/>
    <n v="8"/>
    <n v="3"/>
    <n v="11"/>
    <n v="0"/>
    <n v="0"/>
    <n v="0"/>
    <n v="8"/>
    <n v="3"/>
    <n v="11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2E"/>
    <n v="1"/>
    <s v="PREESCOLAR COMUNITARIO"/>
    <n v="17"/>
    <s v="CUAUHTÉMOC"/>
    <n v="98"/>
    <s v="MORELOS"/>
    <s v="CALLE MORELOS"/>
    <n v="0"/>
    <s v="CUAUHTÉMOC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4C"/>
    <n v="1"/>
    <s v="PREESCOLAR COMUNITARIO"/>
    <n v="17"/>
    <s v="CUAUHTÉMOC"/>
    <n v="254"/>
    <s v="GUADALUPE VICTORIA (SANTA LUCÃA)"/>
    <s v="CALLE GUADALUPE VICTORIA (SANTA LUCIA)"/>
    <n v="0"/>
    <s v="CUAUHTÉMOC"/>
    <s v="PÚBLICO"/>
    <x v="3"/>
    <x v="4"/>
    <x v="2"/>
    <x v="0"/>
    <m/>
    <m/>
    <m/>
    <n v="0"/>
    <n v="7"/>
    <n v="6"/>
    <n v="13"/>
    <n v="0"/>
    <n v="0"/>
    <n v="0"/>
    <n v="7"/>
    <n v="6"/>
    <n v="1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5B"/>
    <n v="1"/>
    <s v="PREESCOLAR COMUNITARIO"/>
    <n v="20"/>
    <s v="CHÍNIPAS"/>
    <n v="164"/>
    <s v="EL TRIGUITO"/>
    <s v="CALLE EL TRIGUITO"/>
    <n v="0"/>
    <s v="CREEL"/>
    <s v="PÚBLICO"/>
    <x v="3"/>
    <x v="4"/>
    <x v="2"/>
    <x v="0"/>
    <m/>
    <m/>
    <m/>
    <n v="0"/>
    <n v="0"/>
    <n v="4"/>
    <n v="4"/>
    <n v="0"/>
    <n v="0"/>
    <n v="0"/>
    <n v="0"/>
    <n v="4"/>
    <n v="4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7Z"/>
    <n v="1"/>
    <s v="PREESCOLAR COMUNITARIO"/>
    <n v="27"/>
    <s v="GUACHOCHI"/>
    <n v="4"/>
    <s v="AGUA BLANCA"/>
    <s v="CALLE AGUA BLANCA"/>
    <n v="0"/>
    <s v="GUACHOCHI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8Z"/>
    <n v="1"/>
    <s v="PREESCOLAR COMUNITARIO"/>
    <n v="27"/>
    <s v="GUACHOCHI"/>
    <n v="25"/>
    <s v="RANCHERÃA CIÃ‰NEGA PRIETA"/>
    <s v="CALLE RANCHERIA CIENEGA PRIETA"/>
    <n v="0"/>
    <s v="GUACHOCHI"/>
    <s v="PÚBLICO"/>
    <x v="3"/>
    <x v="4"/>
    <x v="2"/>
    <x v="0"/>
    <m/>
    <m/>
    <m/>
    <n v="0"/>
    <n v="10"/>
    <n v="5"/>
    <n v="15"/>
    <n v="0"/>
    <n v="0"/>
    <n v="0"/>
    <n v="10"/>
    <n v="5"/>
    <n v="15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9Y"/>
    <n v="1"/>
    <s v="PREESCOLAR COMUNITARIO"/>
    <n v="27"/>
    <s v="GUACHOCHI"/>
    <n v="52"/>
    <s v="LOMA DEL MANZANO"/>
    <s v="CALLE LOMA DEL MANZANO"/>
    <n v="0"/>
    <s v="GUACHOCHI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4J"/>
    <n v="1"/>
    <s v="PREESCOLAR COMUNITARIO"/>
    <n v="29"/>
    <s v="GUADALUPE Y CALVO"/>
    <n v="143"/>
    <s v="OJUELOS"/>
    <s v="CALLE OJUELOS"/>
    <n v="0"/>
    <s v="GUADALUPE Y CALVO"/>
    <s v="PÚBLICO"/>
    <x v="3"/>
    <x v="4"/>
    <x v="2"/>
    <x v="0"/>
    <m/>
    <m/>
    <m/>
    <n v="0"/>
    <n v="8"/>
    <n v="9"/>
    <n v="17"/>
    <n v="0"/>
    <n v="0"/>
    <n v="0"/>
    <n v="8"/>
    <n v="9"/>
    <n v="17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485I"/>
    <n v="1"/>
    <s v="PREESCOLAR COMUNITARIO"/>
    <n v="29"/>
    <s v="GUADALUPE Y CALVO"/>
    <n v="174"/>
    <s v="EL POTRERO DE HERRERA"/>
    <s v="CALLE EL POTRERO DE HERRER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6H"/>
    <n v="1"/>
    <s v="PREESCOLAR COMUNITARIO AULA COMPARTIDA"/>
    <n v="29"/>
    <s v="GUADALUPE Y CALVO"/>
    <n v="285"/>
    <s v="LA JOYA"/>
    <s v="CALLE LA JOY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7G"/>
    <n v="1"/>
    <s v="PREESCOLAR COMUNITARIO"/>
    <n v="29"/>
    <s v="GUADALUPE Y CALVO"/>
    <n v="374"/>
    <s v="EL ARENAL"/>
    <s v="CALLE EL ARENAL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8F"/>
    <n v="1"/>
    <s v="PREESCOLAR COMUNITARIO"/>
    <n v="29"/>
    <s v="GUADALUPE Y CALVO"/>
    <n v="406"/>
    <s v="SANTA TULITA"/>
    <s v="CALLE SANTA TULIT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9E"/>
    <n v="1"/>
    <s v="PREESCOLAR COMUNITARIO"/>
    <n v="29"/>
    <s v="GUADALUPE Y CALVO"/>
    <n v="480"/>
    <s v="MESA DE LA CRUZ"/>
    <s v="CALLE MESA DE LA CRUZ"/>
    <n v="0"/>
    <s v="GUADALUPE Y CALVO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0U"/>
    <n v="1"/>
    <s v="PREESCOLAR COMUNITARIO"/>
    <n v="29"/>
    <s v="GUADALUPE Y CALVO"/>
    <n v="494"/>
    <s v="LOS PARAJES"/>
    <s v="CALLE LOS PARAJES"/>
    <n v="0"/>
    <s v="GUADALUPE Y CALVO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1T"/>
    <n v="1"/>
    <s v="PREESCOLAR COMUNITARIO"/>
    <n v="29"/>
    <s v="GUADALUPE Y CALVO"/>
    <n v="500"/>
    <s v="EL COYOTE"/>
    <s v="CALLE EL COYOTE"/>
    <n v="0"/>
    <s v="GUADALUPE Y CALVO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2S"/>
    <n v="1"/>
    <s v="PREESCOLAR COMUNITARIO"/>
    <n v="29"/>
    <s v="GUADALUPE Y CALVO"/>
    <n v="976"/>
    <s v="MESA DE LA REFORMA"/>
    <s v="CALLE MESA DE LA REFORMA"/>
    <n v="0"/>
    <s v="GUADALUPE Y CALVO"/>
    <s v="PÚBLICO"/>
    <x v="3"/>
    <x v="4"/>
    <x v="2"/>
    <x v="0"/>
    <m/>
    <m/>
    <m/>
    <n v="0"/>
    <n v="2"/>
    <n v="5"/>
    <n v="7"/>
    <n v="0"/>
    <n v="0"/>
    <n v="0"/>
    <n v="2"/>
    <n v="5"/>
    <n v="7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3R"/>
    <n v="1"/>
    <s v="PREESCOLAR COMUNITARIO"/>
    <n v="29"/>
    <s v="GUADALUPE Y CALVO"/>
    <n v="1151"/>
    <s v="TIERRA FLOJA"/>
    <s v="CALLE TIERRA FLOJ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5P"/>
    <n v="1"/>
    <s v="PREESCOLAR COMUNITARIO"/>
    <n v="29"/>
    <s v="GUADALUPE Y CALVO"/>
    <n v="1189"/>
    <s v="LA CIENEGUITA"/>
    <s v="CALLE LA CIENEGUITA"/>
    <n v="0"/>
    <s v="GUADALUPE Y CALVO"/>
    <s v="PÚBLICO"/>
    <x v="3"/>
    <x v="4"/>
    <x v="2"/>
    <x v="0"/>
    <m/>
    <m/>
    <m/>
    <n v="0"/>
    <n v="4"/>
    <n v="5"/>
    <n v="9"/>
    <n v="0"/>
    <n v="0"/>
    <n v="0"/>
    <n v="4"/>
    <n v="5"/>
    <n v="9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6O"/>
    <n v="1"/>
    <s v="PREESCOLAR COMUNITARIO"/>
    <n v="29"/>
    <s v="GUADALUPE Y CALVO"/>
    <n v="1196"/>
    <s v="LA TRINIDAD"/>
    <s v="CALLE LA TRINIDAD"/>
    <n v="0"/>
    <s v="GUADALUPE Y CALVO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7N"/>
    <n v="1"/>
    <s v="PREESCOLAR COMUNITARIO"/>
    <n v="29"/>
    <s v="GUADALUPE Y CALVO"/>
    <n v="1458"/>
    <s v="ASERRADERO LAS DELICIAS"/>
    <s v="CALLE CONOCIDO"/>
    <n v="0"/>
    <s v="GUADALUPE Y CALVO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8M"/>
    <n v="1"/>
    <s v="PREESCOLAR COMUNITARIO"/>
    <n v="29"/>
    <s v="GUADALUPE Y CALVO"/>
    <n v="2011"/>
    <s v="EL NARANJITO"/>
    <s v="CALLE EL NARANJITO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9L"/>
    <n v="1"/>
    <s v="PREESCOLAR COMUNITARIO"/>
    <n v="29"/>
    <s v="GUADALUPE Y CALVO"/>
    <n v="2112"/>
    <s v="BUENAVISTA"/>
    <s v="CALLE BUENAVIST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1J"/>
    <n v="1"/>
    <s v="PREESCOLAR COMUNITARIO"/>
    <n v="30"/>
    <s v="GUAZAPARES"/>
    <n v="4"/>
    <s v="ALGARROBAL"/>
    <s v="CALLE CONOCIDO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2I"/>
    <n v="1"/>
    <s v="PREESCOLAR COMUNITARIO"/>
    <n v="31"/>
    <s v="GUERRERO"/>
    <n v="18"/>
    <s v="ATAROS"/>
    <s v="CALLE CONOCIDO"/>
    <n v="0"/>
    <s v="CUAUHTÉMOC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3H"/>
    <n v="1"/>
    <s v="PREESCOLAR COMUNITARIO"/>
    <n v="31"/>
    <s v="GUERRERO"/>
    <n v="59"/>
    <s v="JESÃšS LUGO"/>
    <s v="CALLE JESUS LUGO"/>
    <n v="0"/>
    <s v="CUAUHTÉMOC"/>
    <s v="PÚBLICO"/>
    <x v="3"/>
    <x v="4"/>
    <x v="2"/>
    <x v="0"/>
    <m/>
    <m/>
    <m/>
    <n v="4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4G"/>
    <n v="1"/>
    <s v="PREESCOLAR COMUNITARIO"/>
    <n v="31"/>
    <s v="GUERRERO"/>
    <n v="69"/>
    <s v="NOGAL Y ANEXAS (EL PINO)"/>
    <s v="CALLE NOGAL "/>
    <n v="0"/>
    <s v="CUAUHTÉMOC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5F"/>
    <n v="1"/>
    <s v="PREESCOLAR COMUNITARIO"/>
    <n v="31"/>
    <s v="GUERRERO"/>
    <n v="74"/>
    <s v="PAHUÃRACHI"/>
    <s v="CALLE PAHUIRACHI"/>
    <n v="0"/>
    <s v="CUAUHTÉMOC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6E"/>
    <n v="1"/>
    <s v="PREESCOLAR COMUNITARIO"/>
    <n v="31"/>
    <s v="GUERRERO"/>
    <n v="95"/>
    <s v="RÃO VERDE"/>
    <s v="CALLE RIO VERDE"/>
    <n v="0"/>
    <s v="CUAUHTÉMOC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07D"/>
    <n v="1"/>
    <s v="PREESCOLAR COMUNITARIO"/>
    <n v="31"/>
    <s v="GUERRERO"/>
    <n v="123"/>
    <s v="TEMECHI (TEMEYCHI)"/>
    <s v="CALLE TEMEYCHI"/>
    <n v="0"/>
    <s v="CUAUHTÉMOC"/>
    <s v="PÚBLICO"/>
    <x v="3"/>
    <x v="4"/>
    <x v="2"/>
    <x v="0"/>
    <m/>
    <m/>
    <m/>
    <n v="0"/>
    <n v="6"/>
    <n v="1"/>
    <n v="7"/>
    <n v="0"/>
    <n v="0"/>
    <n v="0"/>
    <n v="6"/>
    <n v="1"/>
    <n v="7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8C"/>
    <n v="1"/>
    <s v="PREESCOLAR COMUNITARIO"/>
    <n v="31"/>
    <s v="GUERRERO"/>
    <n v="221"/>
    <s v="CIENEGUITA"/>
    <s v="CALLE CIENEGUITA"/>
    <n v="0"/>
    <s v="CUAUHTÉMOC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9B"/>
    <n v="1"/>
    <s v="PREESCOLAR COMUNITARIO"/>
    <n v="40"/>
    <s v="MADERA"/>
    <n v="47"/>
    <s v="SOCORRO RIVERA"/>
    <s v="CALLE SOCORRO RIVERA"/>
    <n v="0"/>
    <s v="MADERA"/>
    <s v="PÚBLICO"/>
    <x v="3"/>
    <x v="4"/>
    <x v="2"/>
    <x v="0"/>
    <m/>
    <m/>
    <m/>
    <n v="0"/>
    <n v="8"/>
    <n v="3"/>
    <n v="11"/>
    <n v="0"/>
    <n v="0"/>
    <n v="0"/>
    <n v="8"/>
    <n v="3"/>
    <n v="11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0R"/>
    <n v="1"/>
    <s v="PREESCOLAR COMUNITARIO"/>
    <n v="46"/>
    <s v="MORELOS"/>
    <n v="167"/>
    <s v="SANTA ANA"/>
    <s v="CALLE SANTA ANA"/>
    <n v="0"/>
    <s v="GUACHOCHI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12P"/>
    <n v="1"/>
    <s v="PREESCOLAR COMUNITARIO"/>
    <n v="51"/>
    <s v="OCAMPO"/>
    <n v="36"/>
    <s v="MEMELICHI DE ABAJO"/>
    <s v="CALLE MEMELICHI DE ABAJO"/>
    <n v="0"/>
    <s v="CREEL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3O"/>
    <n v="1"/>
    <s v="PREESCOLAR COMUNITARIO"/>
    <n v="51"/>
    <s v="OCAMPO"/>
    <n v="58"/>
    <s v="EL SAUCILLO"/>
    <s v="CALLE RANCHO SAUCILLO"/>
    <n v="0"/>
    <s v="CREEL"/>
    <s v="PÚBLICO"/>
    <x v="3"/>
    <x v="4"/>
    <x v="2"/>
    <x v="0"/>
    <m/>
    <m/>
    <m/>
    <n v="0"/>
    <n v="4"/>
    <n v="1"/>
    <n v="5"/>
    <n v="0"/>
    <n v="0"/>
    <n v="0"/>
    <n v="4"/>
    <n v="1"/>
    <n v="5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4N"/>
    <n v="1"/>
    <s v="PREESCOLAR COMUNITARIO"/>
    <n v="51"/>
    <s v="OCAMPO"/>
    <n v="65"/>
    <s v="MEMELICHI DE ARRIBA (EL FRESNO)"/>
    <s v="CALLE MEMELICHI DE ARRIBA (EL FRESNO)"/>
    <n v="0"/>
    <s v="CREEL"/>
    <s v="PÚBLICO"/>
    <x v="3"/>
    <x v="4"/>
    <x v="2"/>
    <x v="0"/>
    <m/>
    <m/>
    <m/>
    <n v="0"/>
    <n v="6"/>
    <n v="1"/>
    <n v="7"/>
    <n v="0"/>
    <n v="0"/>
    <n v="0"/>
    <n v="6"/>
    <n v="1"/>
    <n v="7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6L"/>
    <n v="1"/>
    <s v="PREESCOLAR COMUNITARIO"/>
    <n v="51"/>
    <s v="OCAMPO"/>
    <n v="169"/>
    <s v="CUEVAS BLANCAS (GASACHI)"/>
    <s v="CALLE CUEVAS BLANCAS (GASACHI)"/>
    <n v="0"/>
    <s v="CREE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7K"/>
    <n v="1"/>
    <s v="PREESCOLAR COMUNITARIO"/>
    <n v="53"/>
    <s v="PRAXEDIS G. GUERRERO"/>
    <n v="8"/>
    <s v="SAN JOSÃ‰ DE PAREDES"/>
    <s v="CALLE SAN JOSE DE PAREDES"/>
    <n v="0"/>
    <s v="JUÁREZ"/>
    <s v="PÚBLICO"/>
    <x v="3"/>
    <x v="4"/>
    <x v="2"/>
    <x v="0"/>
    <m/>
    <m/>
    <m/>
    <n v="4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18J"/>
    <n v="1"/>
    <s v="PREESCOLAR COMUNITARIO"/>
    <n v="54"/>
    <s v="RIVA PALACIO"/>
    <n v="57"/>
    <s v="LA DESPEDIDA"/>
    <s v="CALLE LA DESPEDIDA"/>
    <n v="0"/>
    <s v="CHIHUAHUA"/>
    <s v="PÚBLICO"/>
    <x v="3"/>
    <x v="4"/>
    <x v="2"/>
    <x v="0"/>
    <m/>
    <m/>
    <m/>
    <n v="0"/>
    <n v="1"/>
    <n v="7"/>
    <n v="8"/>
    <n v="0"/>
    <n v="0"/>
    <n v="0"/>
    <n v="1"/>
    <n v="7"/>
    <n v="8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9I"/>
    <n v="1"/>
    <s v="PREESCOLAR COMUNITARIO"/>
    <n v="57"/>
    <s v="SAN FRANCISCO DE BORJA"/>
    <n v="31"/>
    <s v="TEPORACHI"/>
    <s v="CALLE TEPORACHI"/>
    <n v="0"/>
    <s v="CHIHUAHUA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0Y"/>
    <n v="1"/>
    <s v="PREESCOLAR COMUNITARIO"/>
    <n v="61"/>
    <s v="SATEVÓ"/>
    <n v="33"/>
    <s v="LA JOYA"/>
    <s v="CALLE LA JOYA"/>
    <n v="0"/>
    <s v="CHIHUAHU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1X"/>
    <n v="1"/>
    <s v="PREESCOLAR COMUNITARIO"/>
    <n v="62"/>
    <s v="SAUCILLO"/>
    <n v="12"/>
    <s v="COLONIA FRANCISCO I. MADERO (EL GATO NEGRO)"/>
    <s v="CALLE COLONIA FRANCISCO I. MADERO (EL GATO NEGRO)"/>
    <n v="0"/>
    <s v="DELICIAS"/>
    <s v="PÚBLICO"/>
    <x v="3"/>
    <x v="4"/>
    <x v="2"/>
    <x v="0"/>
    <m/>
    <m/>
    <m/>
    <n v="0"/>
    <n v="7"/>
    <n v="6"/>
    <n v="13"/>
    <n v="0"/>
    <n v="0"/>
    <n v="0"/>
    <n v="7"/>
    <n v="6"/>
    <n v="1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5T"/>
    <n v="1"/>
    <s v="PREESCOLAR COMUNITARIO"/>
    <n v="65"/>
    <s v="URIQUE"/>
    <n v="1317"/>
    <s v="EL PLÃTANO"/>
    <s v="CALLE EL PLATAN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6S"/>
    <n v="1"/>
    <s v="PREESCOLAR COMUNITARIO"/>
    <n v="66"/>
    <s v="URUACHI"/>
    <n v="230"/>
    <s v="EL TRIGO DE URUACHI"/>
    <s v="CALLE EL TRIGO DE URUACHI"/>
    <n v="0"/>
    <s v="CREEL"/>
    <s v="PÚBLICO"/>
    <x v="3"/>
    <x v="4"/>
    <x v="2"/>
    <x v="0"/>
    <m/>
    <m/>
    <m/>
    <n v="0"/>
    <n v="3"/>
    <n v="4"/>
    <n v="7"/>
    <n v="0"/>
    <n v="0"/>
    <n v="0"/>
    <n v="3"/>
    <n v="4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8Q"/>
    <n v="1"/>
    <s v="PREESCOLAR COMUNITARIO"/>
    <n v="66"/>
    <s v="URUACHI"/>
    <n v="304"/>
    <s v="GOSOGACHI"/>
    <s v="CALLE GOSOGACHI"/>
    <n v="0"/>
    <s v="CREEL"/>
    <s v="PÚBLICO"/>
    <x v="3"/>
    <x v="4"/>
    <x v="2"/>
    <x v="0"/>
    <m/>
    <m/>
    <m/>
    <n v="0"/>
    <n v="7"/>
    <n v="2"/>
    <n v="9"/>
    <n v="0"/>
    <n v="0"/>
    <n v="0"/>
    <n v="7"/>
    <n v="2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9P"/>
    <n v="1"/>
    <s v="PREESCOLAR COMUNITARIO"/>
    <n v="66"/>
    <s v="URUACHI"/>
    <n v="685"/>
    <s v="CERRO COLORADO"/>
    <s v="CALLE CERRO COLORADO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2C"/>
    <n v="1"/>
    <s v="PREESCOLAR COMUNITARIO"/>
    <n v="6"/>
    <s v="BACHÍNIVA"/>
    <n v="18"/>
    <s v="SAN BLAS"/>
    <s v="CALLE SAN BLAS"/>
    <n v="0"/>
    <s v="CUAUHTÉMOC"/>
    <s v="PÚBLICO"/>
    <x v="3"/>
    <x v="4"/>
    <x v="2"/>
    <x v="0"/>
    <m/>
    <m/>
    <m/>
    <n v="0"/>
    <n v="9"/>
    <n v="7"/>
    <n v="16"/>
    <n v="0"/>
    <n v="0"/>
    <n v="0"/>
    <n v="9"/>
    <n v="7"/>
    <n v="16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3B"/>
    <n v="1"/>
    <s v="PREESCOLAR COMUNITARIO"/>
    <n v="1"/>
    <s v="AHUMADA"/>
    <n v="7"/>
    <s v="ÃLAMOS DE PEÃ‘A"/>
    <s v="CALLE CONOCIDO"/>
    <n v="0"/>
    <s v="JUÁREZ"/>
    <s v="PÚBLICO"/>
    <x v="3"/>
    <x v="4"/>
    <x v="2"/>
    <x v="0"/>
    <m/>
    <m/>
    <m/>
    <n v="0"/>
    <n v="9"/>
    <n v="7"/>
    <n v="16"/>
    <n v="0"/>
    <n v="0"/>
    <n v="0"/>
    <n v="9"/>
    <n v="7"/>
    <n v="1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34A"/>
    <n v="1"/>
    <s v="PREESCOLAR COMUNITARIO"/>
    <n v="1"/>
    <s v="AHUMADA"/>
    <n v="79"/>
    <s v="LAS PLAYAS"/>
    <s v="CALLE PLAYAS"/>
    <n v="0"/>
    <s v="JUÁREZ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6Z"/>
    <n v="1"/>
    <s v="PREESCOLAR COMUNITARIO"/>
    <n v="34"/>
    <s v="IGNACIO ZARAGOZA"/>
    <n v="86"/>
    <s v="BARRIO EL LEÃ“N"/>
    <s v="CALLE CONOCID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7Y"/>
    <n v="1"/>
    <s v="PREESCOLAR COMUNITARIO"/>
    <n v="35"/>
    <s v="JANOS"/>
    <n v="12"/>
    <s v="CASA DE JANOS"/>
    <s v="CALLE CASA DE JANOS"/>
    <n v="0"/>
    <s v="NVO. CASAS GRANDES"/>
    <s v="PÚBLICO"/>
    <x v="3"/>
    <x v="4"/>
    <x v="2"/>
    <x v="0"/>
    <m/>
    <m/>
    <m/>
    <n v="0"/>
    <n v="4"/>
    <n v="7"/>
    <n v="11"/>
    <n v="0"/>
    <n v="0"/>
    <n v="0"/>
    <n v="4"/>
    <n v="7"/>
    <n v="11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8X"/>
    <n v="1"/>
    <s v="PREESCOLAR COMUNITARIO"/>
    <n v="40"/>
    <s v="MADERA"/>
    <n v="25"/>
    <s v="NAHUERACHI"/>
    <s v="CALLE NAHUERACHI"/>
    <n v="0"/>
    <s v="MADERA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9W"/>
    <n v="1"/>
    <s v="PREESCOLAR COMUNITARIO"/>
    <n v="40"/>
    <s v="MADERA"/>
    <n v="34"/>
    <s v="PRESÃ“N DEL TORO"/>
    <s v="CALLE PRESON DEL TORO"/>
    <n v="0"/>
    <s v="MADERA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1K"/>
    <n v="1"/>
    <s v="PREESCOLAR COMUNITARIO"/>
    <n v="40"/>
    <s v="MADERA"/>
    <n v="42"/>
    <s v="TRES OJITOS"/>
    <s v="CALLE TRES OJITOS"/>
    <n v="0"/>
    <s v="MADERA"/>
    <s v="PÚBLICO"/>
    <x v="3"/>
    <x v="4"/>
    <x v="2"/>
    <x v="0"/>
    <m/>
    <m/>
    <m/>
    <n v="0"/>
    <n v="5"/>
    <n v="2"/>
    <n v="7"/>
    <n v="0"/>
    <n v="0"/>
    <n v="0"/>
    <n v="5"/>
    <n v="2"/>
    <n v="7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2J"/>
    <n v="1"/>
    <s v="PREESCOLAR COMUNITARIO"/>
    <n v="46"/>
    <s v="MORELOS"/>
    <n v="160"/>
    <s v="SAN ANDRÃ‰S"/>
    <s v="CALLE SAN ANDRES"/>
    <n v="0"/>
    <s v="GUACHOCHI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3I"/>
    <n v="1"/>
    <s v="PREESCOLAR COMUNITARIO"/>
    <n v="8"/>
    <s v="BATOPILAS DE MANUEL GÓMEZ MORÍN"/>
    <n v="190"/>
    <s v="SATEVÃ“"/>
    <s v="CALLE SATEVO"/>
    <n v="0"/>
    <s v="CREEL"/>
    <s v="PÚBLICO"/>
    <x v="3"/>
    <x v="4"/>
    <x v="2"/>
    <x v="0"/>
    <m/>
    <m/>
    <m/>
    <n v="0"/>
    <n v="4"/>
    <n v="6"/>
    <n v="10"/>
    <n v="0"/>
    <n v="0"/>
    <n v="0"/>
    <n v="4"/>
    <n v="6"/>
    <n v="1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4H"/>
    <n v="1"/>
    <s v="PREESCOLAR COMUNITARIO"/>
    <n v="8"/>
    <s v="BATOPILAS DE MANUEL GÓMEZ MORÍN"/>
    <n v="392"/>
    <s v="LA CAÃ‘A"/>
    <s v="CALLE LA CAÃ‘A"/>
    <n v="0"/>
    <s v="CREEL"/>
    <s v="PÚBLICO"/>
    <x v="3"/>
    <x v="4"/>
    <x v="2"/>
    <x v="0"/>
    <m/>
    <m/>
    <m/>
    <n v="0"/>
    <n v="3"/>
    <n v="7"/>
    <n v="10"/>
    <n v="0"/>
    <n v="0"/>
    <n v="0"/>
    <n v="3"/>
    <n v="7"/>
    <n v="1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5G"/>
    <n v="1"/>
    <s v="PREESCOLAR COMUNITARIO"/>
    <n v="8"/>
    <s v="BATOPILAS DE MANUEL GÓMEZ MORÍN"/>
    <n v="584"/>
    <s v="EL RODEO"/>
    <s v="CALLE EL RODEO"/>
    <n v="0"/>
    <s v="CREEL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6F"/>
    <n v="1"/>
    <s v="PREESCOLAR COMUNITARIO"/>
    <n v="46"/>
    <s v="MORELOS"/>
    <n v="336"/>
    <s v="MASAGUIACHI"/>
    <s v="CALLE MASAGUIACHI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7E"/>
    <n v="1"/>
    <s v="PREESCOLAR COMUNITARIO"/>
    <n v="8"/>
    <s v="BATOPILAS DE MANUEL GÓMEZ MORÍN"/>
    <n v="40"/>
    <s v="CERRO COLORADO"/>
    <s v="CALLE CERRO COLORADO"/>
    <n v="0"/>
    <s v="CREEL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8D"/>
    <n v="1"/>
    <s v="PREESCOLAR COMUNITARIO"/>
    <n v="8"/>
    <s v="BATOPILAS DE MANUEL GÓMEZ MORÍN"/>
    <n v="179"/>
    <s v="SAN JOSÃ‰ DE COLIMA"/>
    <s v="CALLE SAN JOSE DE COLIMA"/>
    <n v="0"/>
    <s v="CREEL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49C"/>
    <n v="1"/>
    <s v="PREESCOLAR COMUNITARIO"/>
    <n v="29"/>
    <s v="GUADALUPE Y CALVO"/>
    <n v="47"/>
    <s v="LA CATEDRAL"/>
    <s v="CALLE LA CATEDRAL"/>
    <n v="0"/>
    <s v="GUADALUPE Y CALVO"/>
    <s v="PÚBLICO"/>
    <x v="3"/>
    <x v="4"/>
    <x v="2"/>
    <x v="0"/>
    <m/>
    <m/>
    <m/>
    <n v="0"/>
    <n v="9"/>
    <n v="11"/>
    <n v="20"/>
    <n v="0"/>
    <n v="0"/>
    <n v="0"/>
    <n v="9"/>
    <n v="11"/>
    <n v="2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50S"/>
    <n v="1"/>
    <s v="PREESCOLAR COMUNITARIO"/>
    <n v="48"/>
    <s v="NAMIQUIPA"/>
    <n v="54"/>
    <s v="SALVADOR GÃ“MEZ Y GÃ“MEZ (EL NOGAL)"/>
    <s v="CALLE SALVADOR GOMEZ "/>
    <n v="0"/>
    <s v="CUAUHTÉMOC"/>
    <s v="PÚBLICO"/>
    <x v="3"/>
    <x v="4"/>
    <x v="2"/>
    <x v="0"/>
    <m/>
    <m/>
    <m/>
    <n v="0"/>
    <n v="4"/>
    <n v="7"/>
    <n v="11"/>
    <n v="0"/>
    <n v="0"/>
    <n v="0"/>
    <n v="4"/>
    <n v="7"/>
    <n v="11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2Q"/>
    <n v="1"/>
    <s v="PREESCOLAR COMUNITARIO"/>
    <n v="9"/>
    <s v="BOCOYNA"/>
    <n v="507"/>
    <s v="GASISUCHI (SAYAHUACHI)"/>
    <s v="CALLE GASISUCHI (SAYAHUACHI)"/>
    <n v="0"/>
    <s v="CREEL"/>
    <s v="PÚBLICO"/>
    <x v="3"/>
    <x v="4"/>
    <x v="2"/>
    <x v="0"/>
    <m/>
    <m/>
    <m/>
    <n v="0"/>
    <n v="5"/>
    <n v="5"/>
    <n v="10"/>
    <n v="0"/>
    <n v="0"/>
    <n v="0"/>
    <n v="5"/>
    <n v="5"/>
    <n v="1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3P"/>
    <n v="1"/>
    <s v="PREESCOLAR COMUNITARIO"/>
    <n v="27"/>
    <s v="GUACHOCHI"/>
    <n v="3040"/>
    <s v="BACOCHI"/>
    <s v="CALLE CONOCIDO MESA DE BACOCHI"/>
    <n v="0"/>
    <s v="GUACHOCHI"/>
    <s v="PÚBLICO"/>
    <x v="3"/>
    <x v="4"/>
    <x v="2"/>
    <x v="0"/>
    <m/>
    <m/>
    <m/>
    <n v="0"/>
    <n v="1"/>
    <n v="6"/>
    <n v="7"/>
    <n v="0"/>
    <n v="0"/>
    <n v="0"/>
    <n v="1"/>
    <n v="6"/>
    <n v="7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6M"/>
    <n v="1"/>
    <s v="PREESCOLAR COMUNITARIO"/>
    <n v="47"/>
    <s v="MORIS"/>
    <n v="27"/>
    <s v="CIÃ‰NEGA DEL PILAR"/>
    <s v="CALLE CIENEGA DEL PILAR"/>
    <n v="0"/>
    <s v="CREEL"/>
    <s v="PÚBLICO"/>
    <x v="3"/>
    <x v="4"/>
    <x v="2"/>
    <x v="0"/>
    <m/>
    <m/>
    <m/>
    <n v="0"/>
    <n v="8"/>
    <n v="6"/>
    <n v="14"/>
    <n v="0"/>
    <n v="0"/>
    <n v="0"/>
    <n v="8"/>
    <n v="6"/>
    <n v="1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9J"/>
    <n v="1"/>
    <s v="PREESCOLAR COMUNITARIO"/>
    <n v="8"/>
    <s v="BATOPILAS DE MANUEL GÓMEZ MORÍN"/>
    <n v="21"/>
    <s v="LAS BREAS"/>
    <s v="CALLE LAS BREAS"/>
    <n v="0"/>
    <s v="CREEL"/>
    <s v="PÚBLICO"/>
    <x v="3"/>
    <x v="4"/>
    <x v="2"/>
    <x v="0"/>
    <m/>
    <m/>
    <m/>
    <n v="0"/>
    <n v="2"/>
    <n v="8"/>
    <n v="10"/>
    <n v="0"/>
    <n v="0"/>
    <n v="0"/>
    <n v="2"/>
    <n v="8"/>
    <n v="1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60Z"/>
    <n v="1"/>
    <s v="PREESCOLAR COMUNITARIO"/>
    <n v="8"/>
    <s v="BATOPILAS DE MANUEL GÓMEZ MORÍN"/>
    <n v="159"/>
    <s v="EL REFUGIO (RANCHERÃA)"/>
    <s v="CALLE EL REFUGIO (RANCHERIA)"/>
    <n v="0"/>
    <s v="CREEL"/>
    <s v="PÚBLICO"/>
    <x v="3"/>
    <x v="4"/>
    <x v="2"/>
    <x v="0"/>
    <m/>
    <m/>
    <m/>
    <n v="0"/>
    <n v="3"/>
    <n v="5"/>
    <n v="8"/>
    <n v="0"/>
    <n v="0"/>
    <n v="0"/>
    <n v="3"/>
    <n v="5"/>
    <n v="8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1Y"/>
    <n v="1"/>
    <s v="PREESCOLAR COMUNITARIO"/>
    <n v="8"/>
    <s v="BATOPILAS DE MANUEL GÓMEZ MORÍN"/>
    <n v="187"/>
    <s v="SANTA RITA"/>
    <s v="CALLE SANTA RITA"/>
    <n v="0"/>
    <s v="CREEL"/>
    <s v="PÚBLICO"/>
    <x v="3"/>
    <x v="4"/>
    <x v="2"/>
    <x v="0"/>
    <m/>
    <m/>
    <m/>
    <n v="0"/>
    <n v="6"/>
    <n v="3"/>
    <n v="9"/>
    <n v="0"/>
    <n v="0"/>
    <n v="0"/>
    <n v="6"/>
    <n v="3"/>
    <n v="9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2X"/>
    <n v="1"/>
    <s v="PREESCOLAR COMUNITARIO"/>
    <n v="13"/>
    <s v="CASAS GRANDES"/>
    <n v="29"/>
    <s v="SAN JOSÃ‰"/>
    <s v="CALLE SAN JOSE"/>
    <n v="0"/>
    <s v="NVO. CASAS GRANDES"/>
    <s v="PÚBLICO"/>
    <x v="3"/>
    <x v="4"/>
    <x v="2"/>
    <x v="0"/>
    <m/>
    <m/>
    <m/>
    <n v="0"/>
    <n v="7"/>
    <n v="4"/>
    <n v="11"/>
    <n v="0"/>
    <n v="0"/>
    <n v="0"/>
    <n v="7"/>
    <n v="4"/>
    <n v="11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3W"/>
    <n v="1"/>
    <s v="PREESCOLAR COMUNITARIO"/>
    <n v="18"/>
    <s v="CUSIHUIRIACHI"/>
    <n v="18"/>
    <s v="CERRO PRIETO DE ARRIBA"/>
    <s v="CALLE CERRO PRIETO DE ARRIBA"/>
    <n v="0"/>
    <s v="CUAUHTÉMOC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4V"/>
    <n v="1"/>
    <s v="PREESCOLAR COMUNITARIO"/>
    <n v="18"/>
    <s v="CUSIHUIRIACHI"/>
    <n v="19"/>
    <s v="COLONIA CUSI (OJO DE AGUA)"/>
    <s v="CALLE CONOCIDO"/>
    <n v="0"/>
    <s v="CUAUHTÉMOC"/>
    <s v="PÚBLICO"/>
    <x v="3"/>
    <x v="4"/>
    <x v="2"/>
    <x v="0"/>
    <m/>
    <m/>
    <m/>
    <n v="0"/>
    <n v="5"/>
    <n v="6"/>
    <n v="11"/>
    <n v="0"/>
    <n v="0"/>
    <n v="0"/>
    <n v="5"/>
    <n v="6"/>
    <n v="11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5U"/>
    <n v="1"/>
    <s v="PREESCOLAR COMUNITARIO"/>
    <n v="21"/>
    <s v="DELICIAS"/>
    <n v="49"/>
    <s v="COLONIA EL ALAMITO"/>
    <s v="CALLE COLONIA EL ALAMITO"/>
    <n v="0"/>
    <s v="DELICIAS"/>
    <s v="PÚBLICO"/>
    <x v="3"/>
    <x v="4"/>
    <x v="2"/>
    <x v="0"/>
    <m/>
    <m/>
    <m/>
    <n v="0"/>
    <n v="8"/>
    <n v="10"/>
    <n v="18"/>
    <n v="0"/>
    <n v="0"/>
    <n v="0"/>
    <n v="8"/>
    <n v="10"/>
    <n v="18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6T"/>
    <n v="1"/>
    <s v="PREESCOLAR COMUNITARIO"/>
    <n v="21"/>
    <s v="DELICIAS"/>
    <n v="291"/>
    <s v="COLONIA MORELOS (CUATRO VIENTOS)"/>
    <s v="CALLE COLONIA MORELOS (CUATRO VIENTOS)"/>
    <n v="0"/>
    <s v="DELICIAS"/>
    <s v="PÚBLICO"/>
    <x v="3"/>
    <x v="4"/>
    <x v="2"/>
    <x v="0"/>
    <m/>
    <m/>
    <m/>
    <n v="0"/>
    <n v="9"/>
    <n v="15"/>
    <n v="24"/>
    <n v="0"/>
    <n v="0"/>
    <n v="0"/>
    <n v="9"/>
    <n v="15"/>
    <n v="24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69Q"/>
    <n v="1"/>
    <s v="PREESCOLAR COMUNITARIO"/>
    <n v="27"/>
    <s v="GUACHOCHI"/>
    <n v="191"/>
    <s v="ROSANACHI"/>
    <s v="CALLE ROSANACHI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0F"/>
    <n v="1"/>
    <s v="PREESCOLAR COMUNITARIO"/>
    <n v="29"/>
    <s v="GUADALUPE Y CALVO"/>
    <n v="542"/>
    <s v="CORRAL DE PIEDRA"/>
    <s v="CALLE CORRAL DE PIEDRA"/>
    <n v="0"/>
    <s v="GUADALUPE Y CALVO"/>
    <s v="PÚBLICO"/>
    <x v="3"/>
    <x v="4"/>
    <x v="2"/>
    <x v="0"/>
    <m/>
    <m/>
    <m/>
    <n v="0"/>
    <n v="4"/>
    <n v="2"/>
    <n v="6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71E"/>
    <n v="1"/>
    <s v="PREESCOLAR COMUNITARIO"/>
    <n v="31"/>
    <s v="GUERRERO"/>
    <n v="91"/>
    <s v="RANCHOS DE SANTIAGO"/>
    <s v="CALLE RANCHO DE SANTIAGO"/>
    <n v="0"/>
    <s v="CUAUHTÉMOC"/>
    <s v="PÚBLICO"/>
    <x v="3"/>
    <x v="4"/>
    <x v="2"/>
    <x v="0"/>
    <m/>
    <m/>
    <m/>
    <n v="0"/>
    <n v="8"/>
    <n v="2"/>
    <n v="10"/>
    <n v="0"/>
    <n v="0"/>
    <n v="0"/>
    <n v="8"/>
    <n v="2"/>
    <n v="1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2D"/>
    <n v="1"/>
    <s v="PREESCOLAR COMUNITARIO"/>
    <n v="44"/>
    <s v="MATAMOROS"/>
    <n v="28"/>
    <s v="INDEPENDENCIA Y REFORMA (LOS CHARCOS)"/>
    <s v="CALLE INDEPENDENCIA "/>
    <n v="0"/>
    <s v="HIDALGO DEL PARRAL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3C"/>
    <n v="1"/>
    <s v="PREESCOLAR COMUNITARIO"/>
    <n v="45"/>
    <s v="MEOQUI"/>
    <n v="31"/>
    <s v="COLONIA DIEZ DE MAYO (LAS COTORRAS)"/>
    <s v="CALLE COLONIA DIEZ DE MAYO (LAS COTORRAS)"/>
    <n v="0"/>
    <s v="DELICIAS"/>
    <s v="PÚBLICO"/>
    <x v="3"/>
    <x v="4"/>
    <x v="2"/>
    <x v="0"/>
    <m/>
    <m/>
    <m/>
    <n v="4"/>
    <n v="1"/>
    <n v="5"/>
    <n v="6"/>
    <n v="0"/>
    <n v="0"/>
    <n v="0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5A"/>
    <n v="1"/>
    <s v="PREESCOLAR COMUNITARIO"/>
    <n v="51"/>
    <s v="OCAMPO"/>
    <n v="260"/>
    <s v="LA CALERA"/>
    <s v="CALLE LA CALER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6Z"/>
    <n v="1"/>
    <s v="PREESCOLAR COMUNITARIO"/>
    <n v="63"/>
    <s v="TEMÓSACHIC"/>
    <n v="4"/>
    <s v="AGUA DE LOS LEONES"/>
    <s v="CALLE LOS LEONES"/>
    <n v="0"/>
    <s v="MADERA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7Z"/>
    <n v="1"/>
    <s v="PREESCOLAR COMUNITARIO"/>
    <n v="65"/>
    <s v="URIQUE"/>
    <n v="78"/>
    <s v="BACABA"/>
    <s v="CALLE BACABA"/>
    <n v="0"/>
    <s v="CREEL"/>
    <s v="PÚBLICO"/>
    <x v="3"/>
    <x v="4"/>
    <x v="2"/>
    <x v="0"/>
    <m/>
    <m/>
    <m/>
    <n v="0"/>
    <n v="6"/>
    <n v="9"/>
    <n v="15"/>
    <n v="0"/>
    <n v="0"/>
    <n v="0"/>
    <n v="6"/>
    <n v="9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0M"/>
    <n v="1"/>
    <s v="PREESCOLAR COMUNITARIO"/>
    <n v="7"/>
    <s v="BALLEZA"/>
    <n v="325"/>
    <s v="ASERRADERO PILARES"/>
    <s v="CALLE ASERRADERO PILARES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2K"/>
    <n v="1"/>
    <s v="PREESCOLAR COMUNITARIO"/>
    <n v="29"/>
    <s v="GUADALUPE Y CALVO"/>
    <n v="2255"/>
    <s v="GUARIPANA"/>
    <s v="CALLE GUARIPANA"/>
    <n v="0"/>
    <s v="GUADALUPE Y CALVO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3J"/>
    <n v="1"/>
    <s v="PREESCOLAR COMUNITARIO"/>
    <n v="46"/>
    <s v="MORELOS"/>
    <n v="186"/>
    <s v="LAS TIERRAS"/>
    <s v="CALLE LAS TIERRAS"/>
    <n v="0"/>
    <s v="GUACHOCHI"/>
    <s v="PÚBLICO"/>
    <x v="3"/>
    <x v="4"/>
    <x v="2"/>
    <x v="0"/>
    <m/>
    <m/>
    <m/>
    <n v="0"/>
    <n v="5"/>
    <n v="4"/>
    <n v="9"/>
    <n v="0"/>
    <n v="0"/>
    <n v="0"/>
    <n v="5"/>
    <n v="4"/>
    <n v="9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4I"/>
    <n v="1"/>
    <s v="PREESCOLAR COMUNITARIO"/>
    <n v="46"/>
    <s v="MORELOS"/>
    <n v="199"/>
    <s v="ZARUPA"/>
    <s v="CALLE ZUARUPA"/>
    <n v="0"/>
    <s v="GUACHOCHI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85H"/>
    <n v="1"/>
    <s v="PREESCOLAR COMUNITARIO"/>
    <n v="21"/>
    <s v="DELICIAS"/>
    <n v="773"/>
    <s v="COLONIA SANTA FE (EL HACHAZO)"/>
    <s v="CALLE COLONIA SANTA FE (EL HACHAZO)"/>
    <n v="0"/>
    <s v="DELICIAS"/>
    <s v="PÚBLICO"/>
    <x v="3"/>
    <x v="4"/>
    <x v="2"/>
    <x v="0"/>
    <m/>
    <m/>
    <m/>
    <n v="0"/>
    <n v="7"/>
    <n v="6"/>
    <n v="13"/>
    <n v="0"/>
    <n v="0"/>
    <n v="0"/>
    <n v="7"/>
    <n v="6"/>
    <n v="13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6G"/>
    <n v="1"/>
    <s v="PREESCOLAR COMUNITARIO"/>
    <n v="31"/>
    <s v="GUERRERO"/>
    <n v="721"/>
    <s v="ARROYO SECO"/>
    <s v="CALLE ARROYO SECO"/>
    <n v="0"/>
    <s v="CUAUHTÉMOC"/>
    <s v="PÚBLICO"/>
    <x v="3"/>
    <x v="4"/>
    <x v="2"/>
    <x v="0"/>
    <m/>
    <m/>
    <m/>
    <n v="0"/>
    <n v="3"/>
    <n v="3"/>
    <n v="6"/>
    <n v="0"/>
    <n v="0"/>
    <n v="0"/>
    <n v="3"/>
    <n v="3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8E"/>
    <n v="1"/>
    <s v="PREESCOLAR COMUNITARIO"/>
    <n v="20"/>
    <s v="CHÍNIPAS"/>
    <n v="125"/>
    <s v="YECAROMA"/>
    <s v="CALLE YECAROMA"/>
    <n v="0"/>
    <s v="CREEL"/>
    <s v="PÚBLICO"/>
    <x v="3"/>
    <x v="4"/>
    <x v="2"/>
    <x v="0"/>
    <m/>
    <m/>
    <m/>
    <n v="0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9D"/>
    <n v="1"/>
    <s v="PREESCOLAR COMUNITARIO"/>
    <n v="13"/>
    <s v="CASAS GRANDES"/>
    <n v="14"/>
    <s v="GUADALUPE VICTORIA"/>
    <s v="CALLE GUADALUPE VICTORIA"/>
    <n v="0"/>
    <s v="NVO. CASAS GRANDES"/>
    <s v="PÚBLICO"/>
    <x v="3"/>
    <x v="4"/>
    <x v="2"/>
    <x v="0"/>
    <m/>
    <m/>
    <m/>
    <n v="0"/>
    <n v="6"/>
    <n v="7"/>
    <n v="13"/>
    <n v="0"/>
    <n v="0"/>
    <n v="0"/>
    <n v="6"/>
    <n v="7"/>
    <n v="13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0T"/>
    <n v="1"/>
    <s v="PREESCOLAR COMUNITARIO"/>
    <n v="13"/>
    <s v="CASAS GRANDES"/>
    <n v="311"/>
    <s v="SECCIÃ“N ENRÃQUEZ"/>
    <s v="CALLE SECCION ENRIQUEZ"/>
    <n v="0"/>
    <s v="NVO. CASAS GRANDES"/>
    <s v="PÚBLICO"/>
    <x v="3"/>
    <x v="4"/>
    <x v="2"/>
    <x v="0"/>
    <m/>
    <m/>
    <m/>
    <n v="0"/>
    <n v="2"/>
    <n v="9"/>
    <n v="11"/>
    <n v="0"/>
    <n v="0"/>
    <n v="0"/>
    <n v="2"/>
    <n v="9"/>
    <n v="11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1S"/>
    <n v="1"/>
    <s v="PREESCOLAR COMUNITARIO"/>
    <n v="17"/>
    <s v="CUAUHTÉMOC"/>
    <n v="135"/>
    <s v="ZAMALOAPAN (PÃ‰NJAMO)"/>
    <s v="CALLE ZAMALOAPAN (PENJAMO)"/>
    <n v="0"/>
    <s v="CUAUHTÉMOC"/>
    <s v="PÚBLICO"/>
    <x v="3"/>
    <x v="4"/>
    <x v="2"/>
    <x v="0"/>
    <m/>
    <m/>
    <m/>
    <n v="0"/>
    <n v="4"/>
    <n v="7"/>
    <n v="11"/>
    <n v="0"/>
    <n v="0"/>
    <n v="0"/>
    <n v="4"/>
    <n v="7"/>
    <n v="1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4P"/>
    <n v="1"/>
    <s v="PREESCOLAR COMUNITARIO"/>
    <n v="66"/>
    <s v="URUACHI"/>
    <n v="730"/>
    <s v="SAN MIGUEL"/>
    <s v="CALLE SAN MIGUEL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5O"/>
    <n v="1"/>
    <s v="PREESCOLAR COMUNITARIO"/>
    <n v="29"/>
    <s v="GUADALUPE Y CALVO"/>
    <n v="557"/>
    <s v="LAS TROJAS"/>
    <s v="CALLE LAS TROJAS"/>
    <n v="0"/>
    <s v="GUADALUPE Y CALVO"/>
    <s v="PÚBLICO"/>
    <x v="3"/>
    <x v="4"/>
    <x v="2"/>
    <x v="0"/>
    <m/>
    <m/>
    <m/>
    <n v="0"/>
    <n v="7"/>
    <n v="1"/>
    <n v="8"/>
    <n v="0"/>
    <n v="0"/>
    <n v="0"/>
    <n v="7"/>
    <n v="1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6N"/>
    <n v="1"/>
    <s v="PREESCOLAR COMUNITARIO"/>
    <n v="29"/>
    <s v="GUADALUPE Y CALVO"/>
    <n v="769"/>
    <s v="LA CIÃ‰NEGA DE LOS AYALA"/>
    <s v="CALLE LA CIENEGA DE LOS AYALA"/>
    <n v="0"/>
    <s v="GUADALUPE Y CALVO"/>
    <s v="PÚBLICO"/>
    <x v="3"/>
    <x v="4"/>
    <x v="2"/>
    <x v="0"/>
    <m/>
    <m/>
    <m/>
    <n v="0"/>
    <n v="12"/>
    <n v="10"/>
    <n v="22"/>
    <n v="0"/>
    <n v="0"/>
    <n v="0"/>
    <n v="12"/>
    <n v="10"/>
    <n v="2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97M"/>
    <n v="1"/>
    <s v="PREESCOLAR COMUNITARIO"/>
    <n v="4"/>
    <s v="AQUILES SERDÁN"/>
    <n v="10"/>
    <s v="EL POZO ARTESIANO"/>
    <s v="CALLE EL POZO"/>
    <n v="0"/>
    <s v="CHIHUAHUA"/>
    <s v="PÚBLICO"/>
    <x v="3"/>
    <x v="4"/>
    <x v="2"/>
    <x v="0"/>
    <m/>
    <m/>
    <m/>
    <n v="0"/>
    <n v="9"/>
    <n v="14"/>
    <n v="23"/>
    <n v="0"/>
    <n v="0"/>
    <n v="0"/>
    <n v="9"/>
    <n v="14"/>
    <n v="23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8L"/>
    <n v="1"/>
    <s v="PREESCOLAR COMUNITARIO"/>
    <n v="55"/>
    <s v="ROSALES"/>
    <n v="7"/>
    <s v="LA GARITA"/>
    <s v="CALLE LA GARITA"/>
    <n v="0"/>
    <s v="DELICIAS"/>
    <s v="PÚBLICO"/>
    <x v="3"/>
    <x v="4"/>
    <x v="2"/>
    <x v="0"/>
    <m/>
    <m/>
    <m/>
    <n v="4"/>
    <n v="2"/>
    <n v="3"/>
    <n v="5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9K"/>
    <n v="1"/>
    <s v="PREESCOLAR COMUNITARIO"/>
    <n v="62"/>
    <s v="SAUCILLO"/>
    <n v="350"/>
    <s v="AMPLIACIÃ“N COLONIA ALTAMIRANO"/>
    <s v="AMPLIACIÃ“N COLONIA ALTAMIRANO"/>
    <n v="0"/>
    <s v="DELICIAS"/>
    <s v="PÚBLICO"/>
    <x v="3"/>
    <x v="4"/>
    <x v="2"/>
    <x v="0"/>
    <m/>
    <m/>
    <m/>
    <n v="0"/>
    <n v="3"/>
    <n v="8"/>
    <n v="11"/>
    <n v="0"/>
    <n v="0"/>
    <n v="0"/>
    <n v="3"/>
    <n v="8"/>
    <n v="11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00J"/>
    <n v="1"/>
    <s v="PREESCOLAR COMUNITARIO AULA COMPARTIDA"/>
    <n v="51"/>
    <s v="OCAMPO"/>
    <n v="252"/>
    <s v="CONCHEÃ‘O"/>
    <s v="CALLE NINGUNO"/>
    <n v="0"/>
    <s v="CREEL"/>
    <s v="PÚBLICO"/>
    <x v="3"/>
    <x v="4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1I"/>
    <n v="1"/>
    <s v="PREESCOLAR COMUNITARIO"/>
    <n v="20"/>
    <s v="CHÍNIPAS"/>
    <n v="71"/>
    <s v="LA LOBERA"/>
    <s v="CALLE LA LOBER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4F"/>
    <n v="1"/>
    <s v="PREESCOLAR COMUNITARIO"/>
    <n v="9"/>
    <s v="BOCOYNA"/>
    <n v="29"/>
    <s v="CAHUIRARE"/>
    <s v="CALLE CAHUIRARE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5E"/>
    <n v="1"/>
    <s v="PREESCOLAR COMUNITARIO"/>
    <n v="9"/>
    <s v="BOCOYNA"/>
    <n v="122"/>
    <s v="OSACHI"/>
    <s v="CALLE OSACHI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6D"/>
    <n v="1"/>
    <s v="PREESCOLAR COMUNITARIO"/>
    <n v="20"/>
    <s v="CHÍNIPAS"/>
    <n v="423"/>
    <s v="SAN RAFAEL DE ORIVO"/>
    <s v="CALLE SAN RAFAEL DE ORIVO"/>
    <n v="0"/>
    <s v="CREEL"/>
    <s v="PÚBLICO"/>
    <x v="3"/>
    <x v="4"/>
    <x v="2"/>
    <x v="0"/>
    <m/>
    <m/>
    <m/>
    <n v="0"/>
    <n v="2"/>
    <n v="2"/>
    <n v="4"/>
    <n v="0"/>
    <n v="0"/>
    <n v="0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5L"/>
    <n v="1"/>
    <s v="PREESCOLAR COMUNITARIO"/>
    <n v="40"/>
    <s v="MADERA"/>
    <n v="360"/>
    <s v="EL CABLE"/>
    <s v="CALLE EL CABLE"/>
    <n v="0"/>
    <s v="MADERA"/>
    <s v="PÚBLICO"/>
    <x v="3"/>
    <x v="4"/>
    <x v="2"/>
    <x v="0"/>
    <m/>
    <m/>
    <m/>
    <n v="0"/>
    <n v="4"/>
    <n v="3"/>
    <n v="7"/>
    <n v="0"/>
    <n v="0"/>
    <n v="0"/>
    <n v="4"/>
    <n v="3"/>
    <n v="7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6K"/>
    <n v="1"/>
    <s v="PREESCOLAR COMUNITARIO"/>
    <n v="40"/>
    <s v="MADERA"/>
    <n v="350"/>
    <s v="EL REFUGIO"/>
    <s v="CALLE EL REFUGIO"/>
    <n v="0"/>
    <s v="MADERA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8I"/>
    <n v="1"/>
    <s v="PREESCOLAR COMUNITARIO"/>
    <n v="34"/>
    <s v="IGNACIO ZARAGOZA"/>
    <n v="16"/>
    <s v="FRANCISCO I. MADERO (SAN MIGUEL)"/>
    <s v="CALLE FRANCISCO I. MADERO (SAN MIGUEL)"/>
    <n v="0"/>
    <s v="MADERA"/>
    <s v="PÚBLICO"/>
    <x v="3"/>
    <x v="4"/>
    <x v="2"/>
    <x v="0"/>
    <m/>
    <m/>
    <m/>
    <n v="0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9H"/>
    <n v="1"/>
    <s v="PREESCOLAR COMUNITARIO"/>
    <n v="34"/>
    <s v="IGNACIO ZARAGOZA"/>
    <n v="12"/>
    <s v="TRES CASTILLOS"/>
    <s v="CALLE TRES CASTILLOS"/>
    <n v="0"/>
    <s v="MADERA"/>
    <s v="PÚBLICO"/>
    <x v="3"/>
    <x v="4"/>
    <x v="2"/>
    <x v="0"/>
    <m/>
    <m/>
    <m/>
    <n v="0"/>
    <n v="1"/>
    <n v="3"/>
    <n v="4"/>
    <n v="0"/>
    <n v="0"/>
    <n v="0"/>
    <n v="1"/>
    <n v="3"/>
    <n v="4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21W"/>
    <n v="1"/>
    <s v="PREESCOLAR COMUNITARIO"/>
    <n v="66"/>
    <s v="URUACHI"/>
    <n v="116"/>
    <s v="EL MAGUECHI"/>
    <s v="CALLE EL MAGUECHI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0D"/>
    <n v="1"/>
    <s v="PREESCOLAR COMUNITARIO"/>
    <n v="9"/>
    <s v="BOCOYNA"/>
    <n v="195"/>
    <s v="LA TINAJA"/>
    <s v="CALLE LA TINAJA"/>
    <n v="0"/>
    <s v="CREEL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1C"/>
    <n v="1"/>
    <s v="PREESCOLAR COMUNITARIO"/>
    <n v="35"/>
    <s v="JANOS"/>
    <n v="37"/>
    <s v="LÃZARO CÃRDENAS (OJO FRÃO)"/>
    <s v="CALLE LAZARO CARDENAS (OJO FRIO)"/>
    <n v="0"/>
    <s v="NVO. CASAS GRANDE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2B"/>
    <n v="1"/>
    <s v="PREESCOLAR COMUNITARIO"/>
    <n v="53"/>
    <s v="PRAXEDIS G. GUERRERO"/>
    <n v="194"/>
    <s v="PROGRESO (LOMA DE CRUZ)"/>
    <s v="CALLE PROGRESO (LOMA DE CRUZ)"/>
    <n v="0"/>
    <s v="JUÁREZ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4Z"/>
    <n v="1"/>
    <s v="PREESCOLAR COMUNITARIO"/>
    <n v="29"/>
    <s v="GUADALUPE Y CALVO"/>
    <n v="408"/>
    <s v="TAHONAS DE BABORIGAME"/>
    <s v="CALLE TAHONAS DE BABORIGAME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5Z"/>
    <n v="1"/>
    <s v="PREESCOLAR COMUNITARIO"/>
    <n v="12"/>
    <s v="CARICHÍ"/>
    <n v="7"/>
    <s v="BACABUREACHI"/>
    <s v="CALLE CONOCIDO"/>
    <n v="0"/>
    <s v="CUAUHTÉMOC"/>
    <s v="PÚBLICO"/>
    <x v="3"/>
    <x v="4"/>
    <x v="2"/>
    <x v="0"/>
    <m/>
    <m/>
    <m/>
    <n v="0"/>
    <n v="3"/>
    <n v="2"/>
    <n v="5"/>
    <n v="0"/>
    <n v="0"/>
    <n v="0"/>
    <n v="3"/>
    <n v="2"/>
    <n v="5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36Y"/>
    <n v="1"/>
    <s v="PREESCOLAR COMUNITARIO"/>
    <n v="29"/>
    <s v="GUADALUPE Y CALVO"/>
    <n v="2037"/>
    <s v="LA JOYITA"/>
    <s v="CALLE LA JOYITA"/>
    <n v="0"/>
    <s v="GUADALUPE Y CALVO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7X"/>
    <n v="1"/>
    <s v="PREESCOLAR COMUNITARIO"/>
    <n v="27"/>
    <s v="GUACHOCHI"/>
    <n v="2666"/>
    <s v="RAMUCHEACHI"/>
    <s v="CALLE RAMUCHEACHI"/>
    <n v="0"/>
    <s v="GUACHOCHI"/>
    <s v="PÚBLICO"/>
    <x v="3"/>
    <x v="4"/>
    <x v="2"/>
    <x v="0"/>
    <m/>
    <m/>
    <m/>
    <n v="0"/>
    <n v="10"/>
    <n v="4"/>
    <n v="14"/>
    <n v="0"/>
    <n v="0"/>
    <n v="0"/>
    <n v="10"/>
    <n v="4"/>
    <n v="1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08Y"/>
    <n v="4"/>
    <s v="PREESCOLAR PARA NI+Ã†OS MIGRANTES"/>
    <n v="10"/>
    <s v="BUENAVENTURA"/>
    <n v="28"/>
    <s v="RODRIGO M. QUEVEDO"/>
    <s v="CALLE CONOCIDO"/>
    <n v="0"/>
    <s v="NVO. CASAS GRANDES"/>
    <s v="PÚBLICO"/>
    <x v="3"/>
    <x v="4"/>
    <x v="2"/>
    <x v="0"/>
    <m/>
    <m/>
    <m/>
    <n v="0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M0009X"/>
    <n v="4"/>
    <s v="PREESCOLAR PARA NIÃ‘OS MIGRANTES"/>
    <n v="5"/>
    <s v="ASCENSIÓN"/>
    <n v="34"/>
    <s v="GUADALUPE VICTORIA"/>
    <s v="CALLE GUADALUPE VICTORIA"/>
    <n v="0"/>
    <s v="NVO. CASAS GRANDES"/>
    <s v="PÚBLICO"/>
    <x v="3"/>
    <x v="4"/>
    <x v="2"/>
    <x v="0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M0039R"/>
    <n v="4"/>
    <s v="PREESCOLAR PARA NI+Ã†OS MIGRANTES"/>
    <n v="21"/>
    <s v="DELICIAS"/>
    <n v="286"/>
    <s v="LA MERCED"/>
    <s v="CALLE LA MERCED"/>
    <n v="0"/>
    <s v="DELICIAS"/>
    <s v="PÚBLICO"/>
    <x v="3"/>
    <x v="4"/>
    <x v="2"/>
    <x v="0"/>
    <m/>
    <m/>
    <m/>
    <n v="0"/>
    <n v="8"/>
    <n v="1"/>
    <n v="9"/>
    <n v="0"/>
    <n v="0"/>
    <n v="0"/>
    <n v="8"/>
    <n v="1"/>
    <n v="9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NM0042E"/>
    <n v="4"/>
    <s v="PREESCOLAR PARA NI+Ã†OS MIGRANTES AULA COMPARTIDA"/>
    <n v="21"/>
    <s v="DELICIAS"/>
    <n v="609"/>
    <s v="COLONIA CAMPESINA"/>
    <s v="CALLE COLONIA CAMPESINA"/>
    <n v="0"/>
    <s v="DELICIAS"/>
    <s v="PÚBLICO"/>
    <x v="3"/>
    <x v="4"/>
    <x v="2"/>
    <x v="0"/>
    <m/>
    <m/>
    <m/>
    <n v="0"/>
    <n v="5"/>
    <n v="3"/>
    <n v="8"/>
    <n v="0"/>
    <n v="0"/>
    <n v="0"/>
    <n v="5"/>
    <n v="3"/>
    <n v="8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3D"/>
    <n v="4"/>
    <s v="PREESCOLAR PARA NI+Ã†OS MIGRANTES"/>
    <n v="50"/>
    <s v="NUEVO CASAS GRANDES"/>
    <n v="10"/>
    <s v="SECCIÃ“N HIDALGO"/>
    <s v="CALLE SECCION HIDALGO"/>
    <n v="0"/>
    <s v="NVO. CASAS GRANDES"/>
    <s v="PÚBLICO"/>
    <x v="3"/>
    <x v="4"/>
    <x v="2"/>
    <x v="0"/>
    <m/>
    <m/>
    <m/>
    <n v="0"/>
    <n v="1"/>
    <n v="2"/>
    <n v="3"/>
    <n v="0"/>
    <n v="0"/>
    <n v="0"/>
    <n v="1"/>
    <n v="2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8Z"/>
    <n v="4"/>
    <s v="PREESCOLAR PARA NI+Ã†OS MIGRANTES"/>
    <n v="62"/>
    <s v="SAUCILLO"/>
    <n v="530"/>
    <s v="KILÃ“METRO CINCUENTA Y NUEVE"/>
    <s v="CALLE KILOMETRO CINCUENTA "/>
    <n v="0"/>
    <s v="DELICIAS"/>
    <s v="PÚBLICO"/>
    <x v="3"/>
    <x v="4"/>
    <x v="2"/>
    <x v="0"/>
    <m/>
    <m/>
    <m/>
    <n v="0"/>
    <n v="3"/>
    <n v="0"/>
    <n v="3"/>
    <n v="0"/>
    <n v="0"/>
    <n v="0"/>
    <n v="3"/>
    <n v="0"/>
    <n v="3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0N"/>
    <n v="4"/>
    <s v="PREESCOLAR PARA NIÃ‘OS MIGRANTES"/>
    <n v="38"/>
    <s v="JULIMES"/>
    <n v="1"/>
    <s v="JULIMES"/>
    <s v="CALLE NINGUNO"/>
    <n v="0"/>
    <s v="DELICIAS"/>
    <s v="PÚBLICO"/>
    <x v="3"/>
    <x v="4"/>
    <x v="2"/>
    <x v="0"/>
    <m/>
    <m/>
    <m/>
    <n v="4"/>
    <n v="4"/>
    <n v="4"/>
    <n v="8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51M"/>
    <n v="1"/>
    <s v="PREESCOLAR PARA NIÃ‘OS MIGRANTES"/>
    <n v="37"/>
    <s v="JUÁREZ"/>
    <n v="1"/>
    <s v="JUÃREZ"/>
    <s v="CALLE EJE VIAL JUAN GABRIEL"/>
    <n v="3370"/>
    <s v="JUÁREZ"/>
    <s v="PÚBLICO"/>
    <x v="3"/>
    <x v="4"/>
    <x v="2"/>
    <x v="0"/>
    <m/>
    <m/>
    <m/>
    <n v="0"/>
    <n v="6"/>
    <n v="12"/>
    <n v="18"/>
    <n v="0"/>
    <n v="0"/>
    <n v="0"/>
    <n v="6"/>
    <n v="12"/>
    <n v="18"/>
    <n v="0"/>
    <n v="0"/>
    <n v="0"/>
    <n v="0"/>
    <n v="0"/>
    <n v="0"/>
    <n v="0"/>
    <n v="0"/>
    <n v="0"/>
    <n v="19"/>
    <n v="14"/>
    <n v="33"/>
    <n v="0"/>
    <n v="0"/>
    <n v="0"/>
    <n v="0"/>
    <n v="0"/>
    <n v="0"/>
    <n v="0"/>
    <n v="0"/>
    <n v="0"/>
    <n v="19"/>
    <n v="14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KNM0053K"/>
    <n v="1"/>
    <s v="PREESCOLAR PARA NIÃ‘OS MIGRANTES"/>
    <n v="45"/>
    <s v="MEOQUI"/>
    <n v="1"/>
    <s v="PEDRO MEOQUI"/>
    <s v="CALLE NINGUN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54J"/>
    <n v="1"/>
    <s v="PREESCOLAR PARA NIÃ‘OS MIGRANTES"/>
    <n v="11"/>
    <s v="CAMARGO"/>
    <n v="1043"/>
    <s v="LA CAÃ‘ADA"/>
    <s v="CALLE NINGUNO"/>
    <n v="0"/>
    <s v="DELICIAS"/>
    <s v="PÚBLICO"/>
    <x v="3"/>
    <x v="4"/>
    <x v="2"/>
    <x v="0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4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compact="0" outline="1" outlineData="1" compactData="0" multipleFieldFilters="0">
  <location ref="A7:M94" firstHeaderRow="0" firstDataRow="1" firstDataCol="4"/>
  <pivotFields count="97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axis="axisRow" compact="0" showAll="0">
      <items count="7">
        <item x="1"/>
        <item x="3"/>
        <item x="0"/>
        <item x="2"/>
        <item m="1" x="5"/>
        <item m="1" x="4"/>
        <item t="default"/>
      </items>
    </pivotField>
    <pivotField axis="axisRow" compact="0" showAll="0">
      <items count="6">
        <item x="3"/>
        <item x="4"/>
        <item x="0"/>
        <item x="1"/>
        <item x="2"/>
        <item t="default"/>
      </items>
    </pivotField>
    <pivotField axis="axisRow" compact="0" showAll="0">
      <items count="11">
        <item x="5"/>
        <item x="6"/>
        <item x="0"/>
        <item x="1"/>
        <item x="8"/>
        <item x="7"/>
        <item m="1" x="9"/>
        <item x="3"/>
        <item x="4"/>
        <item x="2"/>
        <item t="default"/>
      </items>
    </pivotField>
    <pivotField name="ATRIBUTO" axis="axisRow" compact="0" showAll="0" defaultSubtotal="0">
      <items count="5">
        <item m="1" x="3"/>
        <item x="0"/>
        <item n="SIN DESGLOSE" m="1" x="4"/>
        <item x="2"/>
        <item x="1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dataField="1" compact="0" showAll="0"/>
  </pivotFields>
  <rowFields count="4">
    <field x="12"/>
    <field x="13"/>
    <field x="11"/>
    <field x="14"/>
  </rowFields>
  <rowItems count="87">
    <i>
      <x/>
    </i>
    <i r="1">
      <x v="4"/>
    </i>
    <i r="2">
      <x/>
    </i>
    <i r="3">
      <x v="1"/>
    </i>
    <i r="2">
      <x v="1"/>
    </i>
    <i r="3">
      <x v="1"/>
    </i>
    <i r="2">
      <x v="2"/>
    </i>
    <i r="3">
      <x v="1"/>
    </i>
    <i r="2">
      <x v="3"/>
    </i>
    <i r="3">
      <x v="1"/>
    </i>
    <i r="1">
      <x v="5"/>
    </i>
    <i r="2">
      <x v="2"/>
    </i>
    <i r="3">
      <x v="1"/>
    </i>
    <i r="1">
      <x v="9"/>
    </i>
    <i r="2">
      <x v="1"/>
    </i>
    <i r="3">
      <x v="1"/>
    </i>
    <i>
      <x v="1"/>
    </i>
    <i r="1">
      <x v="2"/>
    </i>
    <i r="2">
      <x/>
    </i>
    <i r="3">
      <x v="1"/>
    </i>
    <i r="2">
      <x v="1"/>
    </i>
    <i r="3">
      <x v="1"/>
    </i>
    <i r="2">
      <x v="2"/>
    </i>
    <i r="3">
      <x v="1"/>
    </i>
    <i r="2">
      <x v="3"/>
    </i>
    <i r="3">
      <x v="1"/>
    </i>
    <i r="1">
      <x v="3"/>
    </i>
    <i r="2">
      <x v="2"/>
    </i>
    <i r="3">
      <x v="1"/>
    </i>
    <i r="1">
      <x v="9"/>
    </i>
    <i r="2">
      <x v="1"/>
    </i>
    <i r="3">
      <x v="1"/>
    </i>
    <i>
      <x v="2"/>
    </i>
    <i r="1">
      <x v="2"/>
    </i>
    <i r="2">
      <x/>
    </i>
    <i r="3">
      <x v="1"/>
    </i>
    <i r="3">
      <x v="4"/>
    </i>
    <i r="2">
      <x v="2"/>
    </i>
    <i r="3">
      <x v="1"/>
    </i>
    <i r="2">
      <x v="3"/>
    </i>
    <i r="3">
      <x v="1"/>
    </i>
    <i r="1">
      <x v="3"/>
    </i>
    <i r="2">
      <x v="2"/>
    </i>
    <i r="3">
      <x v="1"/>
    </i>
    <i r="2">
      <x v="3"/>
    </i>
    <i r="3">
      <x v="1"/>
    </i>
    <i r="1">
      <x v="9"/>
    </i>
    <i r="2">
      <x v="1"/>
    </i>
    <i r="3">
      <x v="1"/>
    </i>
    <i>
      <x v="3"/>
    </i>
    <i r="1">
      <x v="2"/>
    </i>
    <i r="2">
      <x/>
    </i>
    <i r="3">
      <x v="1"/>
    </i>
    <i r="3">
      <x v="4"/>
    </i>
    <i r="2">
      <x v="2"/>
    </i>
    <i r="3">
      <x v="1"/>
    </i>
    <i r="3">
      <x v="3"/>
    </i>
    <i r="2">
      <x v="3"/>
    </i>
    <i r="3">
      <x v="1"/>
    </i>
    <i r="1">
      <x v="7"/>
    </i>
    <i r="2">
      <x/>
    </i>
    <i r="3">
      <x v="1"/>
    </i>
    <i r="2">
      <x v="2"/>
    </i>
    <i r="3">
      <x v="1"/>
    </i>
    <i r="2">
      <x v="3"/>
    </i>
    <i r="3">
      <x v="1"/>
    </i>
    <i r="1">
      <x v="8"/>
    </i>
    <i r="2">
      <x/>
    </i>
    <i r="3">
      <x v="1"/>
    </i>
    <i r="2">
      <x v="2"/>
    </i>
    <i r="3">
      <x v="1"/>
    </i>
    <i r="1">
      <x v="9"/>
    </i>
    <i r="2">
      <x v="1"/>
    </i>
    <i r="3">
      <x v="1"/>
    </i>
    <i>
      <x v="4"/>
    </i>
    <i r="1">
      <x/>
    </i>
    <i r="2">
      <x/>
    </i>
    <i r="3">
      <x v="1"/>
    </i>
    <i r="2">
      <x v="2"/>
    </i>
    <i r="3">
      <x v="1"/>
    </i>
    <i r="1">
      <x v="1"/>
    </i>
    <i r="2">
      <x/>
    </i>
    <i r="3">
      <x v="1"/>
    </i>
    <i r="2">
      <x v="2"/>
    </i>
    <i r="3">
      <x v="1"/>
    </i>
    <i r="2">
      <x v="3"/>
    </i>
    <i r="3">
      <x v="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MATRÍCULA HOMBRES" fld="49" baseField="0" baseItem="0"/>
    <dataField name="MATRÍCULA MUJERES" fld="50" baseField="0" baseItem="0"/>
    <dataField name="MATRÍCULA TOTAL" fld="51" baseField="0" baseItem="0"/>
    <dataField name="EGRESADOS 2023-2024" fld="24" baseField="0" baseItem="0"/>
    <dataField name="GRUPOS TOTAL" fld="59" baseField="0" baseItem="0"/>
    <dataField name="DOCENTES HOMBRES" fld="84" baseField="0" baseItem="0"/>
    <dataField name="DOCENTES MUJERES" fld="85" baseField="0" baseItem="0"/>
    <dataField name="DOCENTES TOTAL" fld="93" baseField="0" baseItem="0"/>
    <dataField name="ESCUELAS QUE INFORMARON" fld="96" baseField="0" baseItem="0"/>
  </dataFields>
  <formats count="31">
    <format dxfId="117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5">
      <pivotArea outline="0" collapsedLevelsAreSubtotals="1" fieldPosition="0"/>
    </format>
    <format dxfId="11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dataOnly="0" labelOnly="1" outline="0" fieldPosition="0">
        <references count="1">
          <reference field="12" count="0"/>
        </references>
      </pivotArea>
    </format>
    <format dxfId="110">
      <pivotArea dataOnly="0" labelOnly="1" grandRow="1" outline="0" fieldPosition="0"/>
    </format>
    <format dxfId="109">
      <pivotArea dataOnly="0" labelOnly="1" outline="0" fieldPosition="0">
        <references count="2">
          <reference field="12" count="1" selected="0">
            <x v="0"/>
          </reference>
          <reference field="13" count="0"/>
        </references>
      </pivotArea>
    </format>
    <format dxfId="108">
      <pivotArea dataOnly="0" labelOnly="1" outline="0" fieldPosition="0">
        <references count="3">
          <reference field="11" count="0"/>
          <reference field="12" count="1" selected="0">
            <x v="0"/>
          </reference>
          <reference field="13" count="1" selected="0">
            <x v="4"/>
          </reference>
        </references>
      </pivotArea>
    </format>
    <format dxfId="10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6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0"/>
          </reference>
          <reference field="13" count="1" selected="0">
            <x v="4"/>
          </reference>
        </references>
      </pivotArea>
    </format>
    <format dxfId="15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0"/>
          </reference>
          <reference field="13" count="1" selected="0">
            <x v="5"/>
          </reference>
        </references>
      </pivotArea>
    </format>
    <format dxfId="14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1"/>
          </reference>
          <reference field="13" count="1" selected="0">
            <x v="2"/>
          </reference>
        </references>
      </pivotArea>
    </format>
    <format dxfId="13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1"/>
          </reference>
          <reference field="13" count="1" selected="0">
            <x v="3"/>
          </reference>
        </references>
      </pivotArea>
    </format>
    <format dxfId="12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2"/>
          </reference>
          <reference field="13" count="1" selected="0">
            <x v="2"/>
          </reference>
        </references>
      </pivotArea>
    </format>
    <format dxfId="11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2" count="1">
            <x v="0"/>
          </reference>
        </references>
      </pivotArea>
    </format>
    <format dxfId="10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2" count="1">
            <x v="1"/>
          </reference>
        </references>
      </pivotArea>
    </format>
    <format dxfId="9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2" count="1">
            <x v="2"/>
          </reference>
        </references>
      </pivotArea>
    </format>
    <format dxfId="8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2" count="1">
            <x v="3"/>
          </reference>
        </references>
      </pivotArea>
    </format>
    <format dxfId="7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2" count="1">
            <x v="4"/>
          </reference>
        </references>
      </pivotArea>
    </format>
    <format dxfId="6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2"/>
          </reference>
          <reference field="13" count="1" selected="0">
            <x v="3"/>
          </reference>
        </references>
      </pivotArea>
    </format>
    <format dxfId="5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3"/>
          </reference>
          <reference field="13" count="1" selected="0">
            <x v="2"/>
          </reference>
        </references>
      </pivotArea>
    </format>
    <format dxfId="4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3"/>
          </reference>
          <reference field="13" count="1" selected="0">
            <x v="7"/>
          </reference>
        </references>
      </pivotArea>
    </format>
    <format dxfId="3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3"/>
          </reference>
          <reference field="13" count="1" selected="0">
            <x v="8"/>
          </reference>
        </references>
      </pivotArea>
    </format>
    <format dxfId="2">
      <pivotArea collapsedLevelsAreSubtotals="1" fieldPosition="0">
        <references count="4">
          <reference field="4294967294" count="1" selected="0">
            <x v="2"/>
          </reference>
          <reference field="11" count="1">
            <x v="2"/>
          </reference>
          <reference field="12" count="1" selected="0">
            <x v="4"/>
          </reference>
          <reference field="13" count="1" selected="0">
            <x v="1"/>
          </reference>
        </references>
      </pivotArea>
    </format>
    <format dxfId="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2" count="1" selected="0">
            <x v="1"/>
          </reference>
          <reference field="13" count="1">
            <x v="2"/>
          </reference>
        </references>
      </pivotArea>
    </format>
    <format dxfId="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2" count="1" selected="0">
            <x v="3"/>
          </reference>
          <reference field="13" count="1">
            <x v="7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3:CF15" totalsRowShown="0">
  <tableColumns count="84">
    <tableColumn id="1" name="CV_CCT"/>
    <tableColumn id="3" name="NOMBRECT"/>
    <tableColumn id="5" name="NOM_MUN"/>
    <tableColumn id="12" name="SUBCONTROL"/>
    <tableColumn id="13" name="NIVEL"/>
    <tableColumn id="14" name="SUBNIVEL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 dataDxfId="103"/>
    <tableColumn id="51" name="TOTALMING" dataDxfId="102"/>
    <tableColumn id="52" name="TOTALING" dataDxfId="101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9" name="Tabla9" displayName="Tabla9" ref="A3:CS34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0" name="Tabla10" displayName="Tabla10" ref="A3:CS31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a2" displayName="Tabla2" ref="A3:CS868" totalsRowCount="1">
  <tableColumns count="97">
    <tableColumn id="1" name="CV_CCT"/>
    <tableColumn id="2" name="CV_TURNO"/>
    <tableColumn id="3" name="NOMBRECT"/>
    <tableColumn id="4" name="CV_MUN"/>
    <tableColumn id="5" name="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 totalsRowDxfId="100"/>
    <tableColumn id="15" name="CARACTERÍSTICA" totalsRowDxfId="99"/>
    <tableColumn id="16" name="ZONA" totalsRowDxfId="98"/>
    <tableColumn id="17" name="JEFSEC" totalsRowDxfId="97"/>
    <tableColumn id="18" name="SERVREG" totalsRowDxfId="96"/>
    <tableColumn id="19" name="CV_ESTATUS_CAPTURA" totalsRowDxfId="95"/>
    <tableColumn id="20" name="TOTALHEXIS" totalsRowDxfId="94"/>
    <tableColumn id="21" name="TOTALMEXIS" totalsRowDxfId="93"/>
    <tableColumn id="22" name="TOTALEXIS" totalsRowDxfId="92"/>
    <tableColumn id="23" name="TOTHEGRESA" totalsRowDxfId="91"/>
    <tableColumn id="24" name="TOTMEGRESA" totalsRowDxfId="90"/>
    <tableColumn id="25" name="TOTEGRESA" totalsRowDxfId="89"/>
    <tableColumn id="26" name="TOTHPROM" totalsRowDxfId="88"/>
    <tableColumn id="27" name="TOTMPROM" totalsRowDxfId="87"/>
    <tableColumn id="28" name="TOTALPROM" totalsRowDxfId="86"/>
    <tableColumn id="29" name="HNVOING1" totalsRowDxfId="85"/>
    <tableColumn id="30" name="MNVOING1" totalsRowDxfId="84"/>
    <tableColumn id="31" name="TOTHNVOING1" totalsRowDxfId="83"/>
    <tableColumn id="32" name="MATHOM1" totalsRowDxfId="82"/>
    <tableColumn id="33" name="MATMUJ1" totalsRowDxfId="81"/>
    <tableColumn id="34" name="MAT1" totalsRowDxfId="80"/>
    <tableColumn id="35" name="MATHOM2" totalsRowDxfId="79"/>
    <tableColumn id="36" name="MATMUJ2" totalsRowDxfId="78"/>
    <tableColumn id="37" name="MAT2" totalsRowDxfId="77"/>
    <tableColumn id="38" name="MATHOM3" totalsRowDxfId="76"/>
    <tableColumn id="39" name="MATMUJ3" totalsRowDxfId="75"/>
    <tableColumn id="40" name="MAT3" totalsRowDxfId="74"/>
    <tableColumn id="41" name="MATHOM4" totalsRowDxfId="73"/>
    <tableColumn id="42" name="MATMUJ4" totalsRowDxfId="72"/>
    <tableColumn id="43" name="MAT4" totalsRowDxfId="71"/>
    <tableColumn id="44" name="MATHOM5" totalsRowDxfId="70"/>
    <tableColumn id="45" name="MATMUJ5" totalsRowDxfId="69"/>
    <tableColumn id="46" name="MAT5" totalsRowDxfId="68"/>
    <tableColumn id="47" name="MATHOM6" totalsRowDxfId="67"/>
    <tableColumn id="48" name="MATMUJ6" totalsRowDxfId="66"/>
    <tableColumn id="49" name="MAT6" totalsRowDxfId="65"/>
    <tableColumn id="50" name="TOTALHING" totalsRowDxfId="64"/>
    <tableColumn id="51" name="TOTALMING" totalsRowDxfId="63"/>
    <tableColumn id="52" name="TOTALING" totalsRowDxfId="62"/>
    <tableColumn id="53" name="GPOS1" totalsRowDxfId="61"/>
    <tableColumn id="54" name="GPOS2" totalsRowDxfId="60"/>
    <tableColumn id="55" name="GPOS3" totalsRowDxfId="59"/>
    <tableColumn id="56" name="GPOS4" totalsRowDxfId="58"/>
    <tableColumn id="57" name="GPOS5" totalsRowDxfId="57"/>
    <tableColumn id="58" name="GPOS6" totalsRowDxfId="56"/>
    <tableColumn id="59" name="GPOSMG" totalsRowDxfId="55"/>
    <tableColumn id="60" name="TOTALGPOS" totalsRowDxfId="54"/>
    <tableColumn id="61" name="HDIRCONGPO" totalsRowDxfId="53"/>
    <tableColumn id="62" name="MDIRCONGPO" totalsRowDxfId="52"/>
    <tableColumn id="63" name="HDIRSINGPO" totalsRowDxfId="51"/>
    <tableColumn id="64" name="MDIRSINGPO" totalsRowDxfId="50"/>
    <tableColumn id="65" name="HSUBGES" totalsRowDxfId="49"/>
    <tableColumn id="66" name="MSUBGES" totalsRowDxfId="48"/>
    <tableColumn id="67" name="HSUBACAD" totalsRowDxfId="47"/>
    <tableColumn id="68" name="MSUBACAD" totalsRowDxfId="46"/>
    <tableColumn id="69" name="HPERDOC" totalsRowDxfId="45"/>
    <tableColumn id="70" name="MPERDOC" totalsRowDxfId="44"/>
    <tableColumn id="71" name="HTUTORES" totalsRowDxfId="43"/>
    <tableColumn id="72" name="MTUTORES" totalsRowDxfId="42"/>
    <tableColumn id="73" name="HEDUCFIS" totalsRowDxfId="41"/>
    <tableColumn id="74" name="MEDUCFIS" totalsRowDxfId="40"/>
    <tableColumn id="75" name="HADUCART" totalsRowDxfId="39"/>
    <tableColumn id="76" name="MEDUCART" totalsRowDxfId="38"/>
    <tableColumn id="77" name="HEDUCTEC" totalsRowDxfId="37"/>
    <tableColumn id="78" name="MEDUCTEC" totalsRowDxfId="36"/>
    <tableColumn id="79" name="HIDIOMAS" totalsRowDxfId="35"/>
    <tableColumn id="80" name="MIDIOMAS" totalsRowDxfId="34"/>
    <tableColumn id="81" name="HADMIVO" totalsRowDxfId="33"/>
    <tableColumn id="82" name="MADMIVO" totalsRowDxfId="32"/>
    <tableColumn id="83" name="OTROPERS" totalsRowDxfId="31"/>
    <tableColumn id="84" name="TOTALPERS" totalsRowDxfId="30"/>
    <tableColumn id="85" name="TOTALHDOC" totalsRowDxfId="29"/>
    <tableColumn id="86" name="TOTALMDOC" totalsRowDxfId="28"/>
    <tableColumn id="87" name="DOC1" totalsRowDxfId="27"/>
    <tableColumn id="88" name="DOC2" totalsRowDxfId="26"/>
    <tableColumn id="89" name="DOC3" totalsRowDxfId="25"/>
    <tableColumn id="90" name="DOC4" totalsRowDxfId="24"/>
    <tableColumn id="91" name="DOC5" totalsRowDxfId="23"/>
    <tableColumn id="92" name="DOC6" totalsRowDxfId="22"/>
    <tableColumn id="93" name="DOCMG" totalsRowDxfId="21"/>
    <tableColumn id="94" name="TOTALDOC" totalsRowDxfId="20"/>
    <tableColumn id="95" name="AULASEXIS" totalsRowDxfId="19"/>
    <tableColumn id="96" name="AULASUSO" totalsRowDxfId="18"/>
    <tableColumn id="97" name="ESCUELA" totalsRow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A3:AZ180" totalsRowShown="0">
  <tableColumns count="52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a3" displayName="Tabla3" ref="A3:CS1412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3:CS349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6" name="Tabla6" displayName="Tabla6" ref="A3:CS144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7" name="Tabla7" displayName="Tabla7" ref="A3:CS132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8" name="Tabla8" displayName="Tabla8" ref="A3:CS226" totalsRowShown="0">
  <tableColumns count="97">
    <tableColumn id="1" name="CV_CCT"/>
    <tableColumn id="2" name="CV_TURNO"/>
    <tableColumn id="3" name="NOMBRECT"/>
    <tableColumn id="4" name="CV_MUN"/>
    <tableColumn id="5" name="C_NOM_MUN"/>
    <tableColumn id="6" name="CV_LOC"/>
    <tableColumn id="7" name="C_NOM_LOC"/>
    <tableColumn id="8" name="C_NOM_VIALIDAD"/>
    <tableColumn id="9" name="N_EXTNUM"/>
    <tableColumn id="10" name="REGION"/>
    <tableColumn id="11" name="CONTROL"/>
    <tableColumn id="12" name="SUBCONTROL"/>
    <tableColumn id="13" name="NIVEL"/>
    <tableColumn id="14" name="SUBNIVEL"/>
    <tableColumn id="15" name="CARACTERÍSTICA"/>
    <tableColumn id="16" name="ZONA"/>
    <tableColumn id="17" name="JEFSEC"/>
    <tableColumn id="18" name="SERVREG"/>
    <tableColumn id="19" name="CV_ESTATUS_CAPTURA"/>
    <tableColumn id="20" name="TOTALHEXIS"/>
    <tableColumn id="21" name="TOTALMEXIS"/>
    <tableColumn id="22" name="TOTALEXIS"/>
    <tableColumn id="23" name="TOTHEGRESA"/>
    <tableColumn id="24" name="TOTMEGRESA"/>
    <tableColumn id="25" name="TOTEGRESA"/>
    <tableColumn id="26" name="TOTHPROM"/>
    <tableColumn id="27" name="TOTMPROM"/>
    <tableColumn id="28" name="TOTALPROM"/>
    <tableColumn id="29" name="HNVOING1"/>
    <tableColumn id="30" name="MNVOING1"/>
    <tableColumn id="31" name="TOTHNVOING1"/>
    <tableColumn id="32" name="MATHOM1"/>
    <tableColumn id="33" name="MATMUJ1"/>
    <tableColumn id="34" name="MAT1"/>
    <tableColumn id="35" name="MATHOM2"/>
    <tableColumn id="36" name="MATMUJ2"/>
    <tableColumn id="37" name="MAT2"/>
    <tableColumn id="38" name="MATHOM3"/>
    <tableColumn id="39" name="MATMUJ3"/>
    <tableColumn id="40" name="MAT3"/>
    <tableColumn id="41" name="MATHOM4"/>
    <tableColumn id="42" name="MATMUJ4"/>
    <tableColumn id="43" name="MAT4"/>
    <tableColumn id="44" name="MATHOM5"/>
    <tableColumn id="45" name="MATMUJ5"/>
    <tableColumn id="46" name="MAT5"/>
    <tableColumn id="47" name="MATHOM6"/>
    <tableColumn id="48" name="MATMUJ6"/>
    <tableColumn id="49" name="MAT6"/>
    <tableColumn id="50" name="TOTALHING"/>
    <tableColumn id="51" name="TOTALMING"/>
    <tableColumn id="52" name="TOTALING"/>
    <tableColumn id="53" name="GPOS1"/>
    <tableColumn id="54" name="GPOS2"/>
    <tableColumn id="55" name="GPOS3"/>
    <tableColumn id="56" name="GPOS4"/>
    <tableColumn id="57" name="GPOS5"/>
    <tableColumn id="58" name="GPOS6"/>
    <tableColumn id="59" name="GPOSMG"/>
    <tableColumn id="60" name="TOTALGPOS"/>
    <tableColumn id="61" name="HDIRCONGPO"/>
    <tableColumn id="62" name="MDIRCONGPO"/>
    <tableColumn id="63" name="HDIRSINGPO"/>
    <tableColumn id="64" name="MDIRSINGPO"/>
    <tableColumn id="65" name="HSUBGES"/>
    <tableColumn id="66" name="MSUBGES"/>
    <tableColumn id="67" name="HSUBACAD"/>
    <tableColumn id="68" name="MSUBACAD"/>
    <tableColumn id="69" name="HPERDOC"/>
    <tableColumn id="70" name="MPERDOC"/>
    <tableColumn id="71" name="HTUTORES"/>
    <tableColumn id="72" name="MTUTORES"/>
    <tableColumn id="73" name="HEDUCFIS"/>
    <tableColumn id="74" name="MEDUCFIS"/>
    <tableColumn id="75" name="HADUCART"/>
    <tableColumn id="76" name="MEDUCART"/>
    <tableColumn id="77" name="HEDUCTEC"/>
    <tableColumn id="78" name="MEDUCTEC"/>
    <tableColumn id="79" name="HIDIOMAS"/>
    <tableColumn id="80" name="MIDIOMAS"/>
    <tableColumn id="81" name="HADMIVO"/>
    <tableColumn id="82" name="MADMIVO"/>
    <tableColumn id="83" name="OTROPERS"/>
    <tableColumn id="84" name="TOTALPERS"/>
    <tableColumn id="85" name="TOTALHDOC"/>
    <tableColumn id="86" name="TOTALMDOC"/>
    <tableColumn id="87" name="DOC1"/>
    <tableColumn id="88" name="DOC2"/>
    <tableColumn id="89" name="DOC3"/>
    <tableColumn id="90" name="DOC4"/>
    <tableColumn id="91" name="DOC5"/>
    <tableColumn id="92" name="DOC6"/>
    <tableColumn id="93" name="DOCMG"/>
    <tableColumn id="94" name="TOTALDOC"/>
    <tableColumn id="95" name="AULASEXIS"/>
    <tableColumn id="96" name="AULASUSO"/>
    <tableColumn id="97" name="ESCUEL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9"/>
  <sheetViews>
    <sheetView workbookViewId="0">
      <selection activeCell="H15" sqref="H15"/>
    </sheetView>
  </sheetViews>
  <sheetFormatPr baseColWidth="10" defaultRowHeight="15" x14ac:dyDescent="0.25"/>
  <cols>
    <col min="2" max="2" width="23.7109375" customWidth="1"/>
    <col min="3" max="3" width="9.28515625" customWidth="1"/>
    <col min="4" max="4" width="8.28515625" customWidth="1"/>
    <col min="5" max="5" width="18.28515625" customWidth="1"/>
  </cols>
  <sheetData>
    <row r="2" spans="2:5" ht="18.75" x14ac:dyDescent="0.3">
      <c r="B2" s="145" t="s">
        <v>8388</v>
      </c>
      <c r="C2" s="251">
        <v>2025</v>
      </c>
    </row>
    <row r="3" spans="2:5" x14ac:dyDescent="0.25">
      <c r="B3" s="120" t="s">
        <v>3</v>
      </c>
      <c r="C3" s="120"/>
    </row>
    <row r="4" spans="2:5" x14ac:dyDescent="0.25">
      <c r="B4" s="136" t="s">
        <v>0</v>
      </c>
      <c r="C4" s="136"/>
      <c r="D4" s="136"/>
      <c r="E4" s="136"/>
    </row>
    <row r="5" spans="2:5" ht="21" x14ac:dyDescent="0.35">
      <c r="B5" s="5" t="s">
        <v>4</v>
      </c>
      <c r="C5" s="1"/>
    </row>
    <row r="6" spans="2:5" ht="39.75" customHeight="1" x14ac:dyDescent="0.25">
      <c r="B6" s="2" t="s">
        <v>1</v>
      </c>
      <c r="C6" s="4">
        <v>464597</v>
      </c>
      <c r="D6" s="144">
        <f>((C6/C7)-1)*100</f>
        <v>-2.3699500919359129</v>
      </c>
    </row>
    <row r="7" spans="2:5" ht="36.75" x14ac:dyDescent="0.25">
      <c r="B7" s="3" t="s">
        <v>2</v>
      </c>
      <c r="C7" s="4">
        <v>475875</v>
      </c>
    </row>
    <row r="10" spans="2:5" x14ac:dyDescent="0.25">
      <c r="B10" t="s">
        <v>8353</v>
      </c>
    </row>
    <row r="11" spans="2:5" ht="18.75" x14ac:dyDescent="0.3">
      <c r="B11" s="121" t="s">
        <v>8303</v>
      </c>
      <c r="C11" s="121"/>
      <c r="D11" s="121"/>
      <c r="E11" s="121"/>
    </row>
    <row r="12" spans="2:5" ht="15.75" x14ac:dyDescent="0.25">
      <c r="C12" s="248" t="s">
        <v>6</v>
      </c>
      <c r="D12" s="248" t="s">
        <v>7</v>
      </c>
      <c r="E12" s="248" t="s">
        <v>8</v>
      </c>
    </row>
    <row r="13" spans="2:5" x14ac:dyDescent="0.25">
      <c r="B13" s="245" t="s">
        <v>5</v>
      </c>
      <c r="C13" s="246">
        <v>492</v>
      </c>
      <c r="D13" s="246">
        <v>464</v>
      </c>
      <c r="E13" s="246">
        <f t="shared" ref="E13:E15" si="0">SUM(C13:D13)</f>
        <v>956</v>
      </c>
    </row>
    <row r="14" spans="2:5" x14ac:dyDescent="0.25">
      <c r="B14" s="245" t="s">
        <v>8308</v>
      </c>
      <c r="C14" s="246">
        <v>263</v>
      </c>
      <c r="D14" s="246">
        <v>289</v>
      </c>
      <c r="E14" s="246">
        <v>552</v>
      </c>
    </row>
    <row r="15" spans="2:5" x14ac:dyDescent="0.25">
      <c r="B15" s="245" t="s">
        <v>8305</v>
      </c>
      <c r="C15" s="246">
        <v>30007</v>
      </c>
      <c r="D15" s="246">
        <v>29871</v>
      </c>
      <c r="E15" s="246">
        <f t="shared" si="0"/>
        <v>59878</v>
      </c>
    </row>
    <row r="16" spans="2:5" x14ac:dyDescent="0.25">
      <c r="B16" s="245" t="s">
        <v>7024</v>
      </c>
      <c r="C16" s="246">
        <v>2223</v>
      </c>
      <c r="D16" s="246">
        <v>2206</v>
      </c>
      <c r="E16" s="246">
        <v>4429</v>
      </c>
    </row>
    <row r="17" spans="2:5" x14ac:dyDescent="0.25">
      <c r="B17" s="245" t="s">
        <v>8306</v>
      </c>
      <c r="C17" s="246">
        <v>127190</v>
      </c>
      <c r="D17" s="246">
        <v>122273</v>
      </c>
      <c r="E17" s="246">
        <f>SUM(C17:D17)</f>
        <v>249463</v>
      </c>
    </row>
    <row r="18" spans="2:5" x14ac:dyDescent="0.25">
      <c r="B18" s="245" t="s">
        <v>6030</v>
      </c>
      <c r="C18" s="246">
        <v>9882</v>
      </c>
      <c r="D18" s="246">
        <v>9471</v>
      </c>
      <c r="E18" s="246">
        <v>19353</v>
      </c>
    </row>
    <row r="19" spans="2:5" x14ac:dyDescent="0.25">
      <c r="B19" s="247" t="s">
        <v>46</v>
      </c>
      <c r="C19" s="246">
        <v>26633</v>
      </c>
      <c r="D19" s="246">
        <v>26566</v>
      </c>
      <c r="E19" s="246">
        <f>SUM(C19:D19)</f>
        <v>53199</v>
      </c>
    </row>
    <row r="20" spans="2:5" x14ac:dyDescent="0.25">
      <c r="B20" s="247" t="s">
        <v>47</v>
      </c>
      <c r="C20" s="246">
        <v>30389</v>
      </c>
      <c r="D20" s="246">
        <v>30035</v>
      </c>
      <c r="E20" s="246">
        <f t="shared" ref="E20:E24" si="1">SUM(C20:D20)</f>
        <v>60424</v>
      </c>
    </row>
    <row r="21" spans="2:5" x14ac:dyDescent="0.25">
      <c r="B21" s="245" t="s">
        <v>42</v>
      </c>
      <c r="C21" s="246">
        <v>4791</v>
      </c>
      <c r="D21" s="246">
        <v>4670</v>
      </c>
      <c r="E21" s="246">
        <f t="shared" si="1"/>
        <v>9461</v>
      </c>
    </row>
    <row r="22" spans="2:5" x14ac:dyDescent="0.25">
      <c r="B22" s="245" t="s">
        <v>48</v>
      </c>
      <c r="C22" s="246">
        <v>1055</v>
      </c>
      <c r="D22" s="246">
        <v>592</v>
      </c>
      <c r="E22" s="246">
        <f t="shared" si="1"/>
        <v>1647</v>
      </c>
    </row>
    <row r="23" spans="2:5" x14ac:dyDescent="0.25">
      <c r="B23" s="245" t="s">
        <v>90</v>
      </c>
      <c r="C23" s="246">
        <v>437</v>
      </c>
      <c r="D23" s="246">
        <v>434</v>
      </c>
      <c r="E23" s="246">
        <f t="shared" si="1"/>
        <v>871</v>
      </c>
    </row>
    <row r="24" spans="2:5" x14ac:dyDescent="0.25">
      <c r="B24" s="245" t="s">
        <v>91</v>
      </c>
      <c r="C24" s="246">
        <v>2419</v>
      </c>
      <c r="D24" s="246">
        <v>1945</v>
      </c>
      <c r="E24" s="246">
        <v>4364</v>
      </c>
    </row>
    <row r="25" spans="2:5" x14ac:dyDescent="0.25">
      <c r="B25" s="249" t="s">
        <v>49</v>
      </c>
      <c r="C25" s="250">
        <f t="shared" ref="C25:D25" si="2">SUM(C13:C24)</f>
        <v>235781</v>
      </c>
      <c r="D25" s="250">
        <f t="shared" si="2"/>
        <v>228816</v>
      </c>
      <c r="E25" s="250">
        <f>SUM(E13:E24)</f>
        <v>464597</v>
      </c>
    </row>
    <row r="28" spans="2:5" x14ac:dyDescent="0.25">
      <c r="E28" s="118"/>
    </row>
    <row r="29" spans="2:5" x14ac:dyDescent="0.25">
      <c r="E29" s="118"/>
    </row>
  </sheetData>
  <mergeCells count="2">
    <mergeCell ref="B3:C3"/>
    <mergeCell ref="B11:E11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44"/>
  <sheetViews>
    <sheetView zoomScaleNormal="100" workbookViewId="0">
      <selection activeCell="CU7" sqref="CU7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7" width="0" hidden="1" customWidth="1"/>
  </cols>
  <sheetData>
    <row r="1" spans="1:97" ht="18.75" x14ac:dyDescent="0.3">
      <c r="A1" s="134" t="s">
        <v>8307</v>
      </c>
      <c r="B1" s="134"/>
      <c r="C1" s="134"/>
    </row>
    <row r="2" spans="1:97" x14ac:dyDescent="0.25">
      <c r="AX2" s="5">
        <f>SUM(Tabla6[TOTALHING])</f>
        <v>26633</v>
      </c>
      <c r="AY2" s="5">
        <f>SUM(Tabla6[TOTALMING])</f>
        <v>26566</v>
      </c>
      <c r="AZ2" s="5">
        <f>SUM(Tabla6[TOTALING])</f>
        <v>53199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7287</v>
      </c>
      <c r="B4">
        <v>1</v>
      </c>
      <c r="C4" t="s">
        <v>7288</v>
      </c>
      <c r="D4">
        <v>5</v>
      </c>
      <c r="E4" t="s">
        <v>227</v>
      </c>
      <c r="F4">
        <v>1</v>
      </c>
      <c r="G4" t="s">
        <v>366</v>
      </c>
      <c r="H4" t="s">
        <v>7289</v>
      </c>
      <c r="I4">
        <v>3571</v>
      </c>
      <c r="J4" t="s">
        <v>228</v>
      </c>
      <c r="K4" t="s">
        <v>189</v>
      </c>
      <c r="L4" t="s">
        <v>31</v>
      </c>
      <c r="M4" t="s">
        <v>39</v>
      </c>
      <c r="N4" t="s">
        <v>35</v>
      </c>
      <c r="O4" t="s">
        <v>29</v>
      </c>
      <c r="S4">
        <v>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</row>
    <row r="5" spans="1:97" x14ac:dyDescent="0.25">
      <c r="A5" t="s">
        <v>7290</v>
      </c>
      <c r="B5">
        <v>2</v>
      </c>
      <c r="C5" t="s">
        <v>7291</v>
      </c>
      <c r="D5">
        <v>37</v>
      </c>
      <c r="E5" t="s">
        <v>216</v>
      </c>
      <c r="F5">
        <v>1</v>
      </c>
      <c r="G5" t="s">
        <v>380</v>
      </c>
      <c r="H5" t="s">
        <v>7292</v>
      </c>
      <c r="I5">
        <v>0</v>
      </c>
      <c r="J5" t="s">
        <v>217</v>
      </c>
      <c r="K5" t="s">
        <v>189</v>
      </c>
      <c r="L5" t="s">
        <v>31</v>
      </c>
      <c r="M5" t="s">
        <v>39</v>
      </c>
      <c r="N5" t="s">
        <v>35</v>
      </c>
      <c r="O5" t="s">
        <v>29</v>
      </c>
      <c r="P5" t="s">
        <v>7293</v>
      </c>
      <c r="Q5" t="s">
        <v>7294</v>
      </c>
      <c r="R5" t="s">
        <v>218</v>
      </c>
      <c r="S5">
        <v>0</v>
      </c>
      <c r="T5">
        <v>206</v>
      </c>
      <c r="U5">
        <v>178</v>
      </c>
      <c r="V5">
        <v>384</v>
      </c>
      <c r="W5">
        <v>73</v>
      </c>
      <c r="X5">
        <v>49</v>
      </c>
      <c r="Y5">
        <v>122</v>
      </c>
      <c r="Z5">
        <v>206</v>
      </c>
      <c r="AA5">
        <v>178</v>
      </c>
      <c r="AB5">
        <v>384</v>
      </c>
      <c r="AC5">
        <v>81</v>
      </c>
      <c r="AD5">
        <v>71</v>
      </c>
      <c r="AE5">
        <v>152</v>
      </c>
      <c r="AF5">
        <v>84</v>
      </c>
      <c r="AG5">
        <v>77</v>
      </c>
      <c r="AH5">
        <v>161</v>
      </c>
      <c r="AI5">
        <v>72</v>
      </c>
      <c r="AJ5">
        <v>77</v>
      </c>
      <c r="AK5">
        <v>149</v>
      </c>
      <c r="AL5">
        <v>52</v>
      </c>
      <c r="AM5">
        <v>57</v>
      </c>
      <c r="AN5">
        <v>109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208</v>
      </c>
      <c r="AY5">
        <v>211</v>
      </c>
      <c r="AZ5">
        <v>419</v>
      </c>
      <c r="BA5">
        <v>4</v>
      </c>
      <c r="BB5">
        <v>4</v>
      </c>
      <c r="BC5">
        <v>3</v>
      </c>
      <c r="BD5">
        <v>0</v>
      </c>
      <c r="BE5">
        <v>0</v>
      </c>
      <c r="BF5">
        <v>0</v>
      </c>
      <c r="BG5">
        <v>0</v>
      </c>
      <c r="BH5">
        <v>11</v>
      </c>
      <c r="BI5">
        <v>0</v>
      </c>
      <c r="BJ5">
        <v>0</v>
      </c>
      <c r="BK5">
        <v>1</v>
      </c>
      <c r="BL5">
        <v>0</v>
      </c>
      <c r="BM5">
        <v>0</v>
      </c>
      <c r="BN5">
        <v>1</v>
      </c>
      <c r="BO5">
        <v>0</v>
      </c>
      <c r="BP5">
        <v>0</v>
      </c>
      <c r="BQ5">
        <v>10</v>
      </c>
      <c r="BR5">
        <v>16</v>
      </c>
      <c r="BS5">
        <v>0</v>
      </c>
      <c r="BT5">
        <v>0</v>
      </c>
      <c r="BU5">
        <v>2</v>
      </c>
      <c r="BV5">
        <v>1</v>
      </c>
      <c r="BW5">
        <v>1</v>
      </c>
      <c r="BX5">
        <v>0</v>
      </c>
      <c r="BY5">
        <v>0</v>
      </c>
      <c r="BZ5">
        <v>2</v>
      </c>
      <c r="CA5">
        <v>0</v>
      </c>
      <c r="CB5">
        <v>0</v>
      </c>
      <c r="CC5">
        <v>4</v>
      </c>
      <c r="CD5">
        <v>2</v>
      </c>
      <c r="CE5">
        <v>0</v>
      </c>
      <c r="CF5">
        <v>40</v>
      </c>
      <c r="CG5">
        <v>13</v>
      </c>
      <c r="CH5">
        <v>19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32</v>
      </c>
      <c r="CQ5">
        <v>21</v>
      </c>
      <c r="CR5">
        <v>11</v>
      </c>
      <c r="CS5">
        <v>1</v>
      </c>
    </row>
    <row r="6" spans="1:97" x14ac:dyDescent="0.25">
      <c r="A6" t="s">
        <v>7290</v>
      </c>
      <c r="B6">
        <v>1</v>
      </c>
      <c r="C6" t="s">
        <v>7291</v>
      </c>
      <c r="D6">
        <v>37</v>
      </c>
      <c r="E6" t="s">
        <v>216</v>
      </c>
      <c r="F6">
        <v>1</v>
      </c>
      <c r="G6" t="s">
        <v>380</v>
      </c>
      <c r="H6" t="s">
        <v>7292</v>
      </c>
      <c r="I6">
        <v>0</v>
      </c>
      <c r="J6" t="s">
        <v>217</v>
      </c>
      <c r="K6" t="s">
        <v>189</v>
      </c>
      <c r="L6" t="s">
        <v>31</v>
      </c>
      <c r="M6" t="s">
        <v>39</v>
      </c>
      <c r="N6" t="s">
        <v>35</v>
      </c>
      <c r="O6" t="s">
        <v>29</v>
      </c>
      <c r="P6" t="s">
        <v>7293</v>
      </c>
      <c r="Q6" t="s">
        <v>7294</v>
      </c>
      <c r="R6" t="s">
        <v>218</v>
      </c>
      <c r="S6">
        <v>0</v>
      </c>
      <c r="T6">
        <v>436</v>
      </c>
      <c r="U6">
        <v>414</v>
      </c>
      <c r="V6">
        <v>850</v>
      </c>
      <c r="W6">
        <v>138</v>
      </c>
      <c r="X6">
        <v>142</v>
      </c>
      <c r="Y6">
        <v>280</v>
      </c>
      <c r="Z6">
        <v>428</v>
      </c>
      <c r="AA6">
        <v>412</v>
      </c>
      <c r="AB6">
        <v>840</v>
      </c>
      <c r="AC6">
        <v>144</v>
      </c>
      <c r="AD6">
        <v>141</v>
      </c>
      <c r="AE6">
        <v>285</v>
      </c>
      <c r="AF6">
        <v>147</v>
      </c>
      <c r="AG6">
        <v>142</v>
      </c>
      <c r="AH6">
        <v>289</v>
      </c>
      <c r="AI6">
        <v>141</v>
      </c>
      <c r="AJ6">
        <v>149</v>
      </c>
      <c r="AK6">
        <v>290</v>
      </c>
      <c r="AL6">
        <v>145</v>
      </c>
      <c r="AM6">
        <v>119</v>
      </c>
      <c r="AN6">
        <v>264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433</v>
      </c>
      <c r="AY6">
        <v>410</v>
      </c>
      <c r="AZ6">
        <v>843</v>
      </c>
      <c r="BA6">
        <v>7</v>
      </c>
      <c r="BB6">
        <v>7</v>
      </c>
      <c r="BC6">
        <v>7</v>
      </c>
      <c r="BD6">
        <v>0</v>
      </c>
      <c r="BE6">
        <v>0</v>
      </c>
      <c r="BF6">
        <v>0</v>
      </c>
      <c r="BG6">
        <v>0</v>
      </c>
      <c r="BH6">
        <v>21</v>
      </c>
      <c r="BI6">
        <v>0</v>
      </c>
      <c r="BJ6">
        <v>0</v>
      </c>
      <c r="BK6">
        <v>1</v>
      </c>
      <c r="BL6">
        <v>0</v>
      </c>
      <c r="BM6">
        <v>0</v>
      </c>
      <c r="BN6">
        <v>1</v>
      </c>
      <c r="BO6">
        <v>0</v>
      </c>
      <c r="BP6">
        <v>0</v>
      </c>
      <c r="BQ6">
        <v>12</v>
      </c>
      <c r="BR6">
        <v>19</v>
      </c>
      <c r="BS6">
        <v>0</v>
      </c>
      <c r="BT6">
        <v>0</v>
      </c>
      <c r="BU6">
        <v>1</v>
      </c>
      <c r="BV6">
        <v>0</v>
      </c>
      <c r="BW6">
        <v>0</v>
      </c>
      <c r="BX6">
        <v>1</v>
      </c>
      <c r="BY6">
        <v>1</v>
      </c>
      <c r="BZ6">
        <v>1</v>
      </c>
      <c r="CA6">
        <v>0</v>
      </c>
      <c r="CB6">
        <v>0</v>
      </c>
      <c r="CC6">
        <v>7</v>
      </c>
      <c r="CD6">
        <v>2</v>
      </c>
      <c r="CE6">
        <v>0</v>
      </c>
      <c r="CF6">
        <v>46</v>
      </c>
      <c r="CG6">
        <v>14</v>
      </c>
      <c r="CH6">
        <v>21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35</v>
      </c>
      <c r="CQ6">
        <v>21</v>
      </c>
      <c r="CR6">
        <v>21</v>
      </c>
      <c r="CS6">
        <v>1</v>
      </c>
    </row>
    <row r="7" spans="1:97" x14ac:dyDescent="0.25">
      <c r="A7" t="s">
        <v>7295</v>
      </c>
      <c r="B7">
        <v>2</v>
      </c>
      <c r="C7" t="s">
        <v>7296</v>
      </c>
      <c r="D7">
        <v>19</v>
      </c>
      <c r="E7" t="s">
        <v>188</v>
      </c>
      <c r="F7">
        <v>1</v>
      </c>
      <c r="G7" t="s">
        <v>188</v>
      </c>
      <c r="H7" t="s">
        <v>5812</v>
      </c>
      <c r="I7">
        <v>0</v>
      </c>
      <c r="J7" t="s">
        <v>188</v>
      </c>
      <c r="K7" t="s">
        <v>189</v>
      </c>
      <c r="L7" t="s">
        <v>31</v>
      </c>
      <c r="M7" t="s">
        <v>39</v>
      </c>
      <c r="N7" t="s">
        <v>35</v>
      </c>
      <c r="O7" t="s">
        <v>29</v>
      </c>
      <c r="P7" t="s">
        <v>7297</v>
      </c>
      <c r="Q7" t="s">
        <v>7298</v>
      </c>
      <c r="R7" t="s">
        <v>190</v>
      </c>
      <c r="S7">
        <v>0</v>
      </c>
      <c r="T7">
        <v>61</v>
      </c>
      <c r="U7">
        <v>54</v>
      </c>
      <c r="V7">
        <v>115</v>
      </c>
      <c r="W7">
        <v>0</v>
      </c>
      <c r="X7">
        <v>0</v>
      </c>
      <c r="Y7">
        <v>0</v>
      </c>
      <c r="Z7">
        <v>42</v>
      </c>
      <c r="AA7">
        <v>34</v>
      </c>
      <c r="AB7">
        <v>76</v>
      </c>
      <c r="AC7">
        <v>36</v>
      </c>
      <c r="AD7">
        <v>32</v>
      </c>
      <c r="AE7">
        <v>68</v>
      </c>
      <c r="AF7">
        <v>48</v>
      </c>
      <c r="AG7">
        <v>40</v>
      </c>
      <c r="AH7">
        <v>88</v>
      </c>
      <c r="AI7">
        <v>40</v>
      </c>
      <c r="AJ7">
        <v>27</v>
      </c>
      <c r="AK7">
        <v>67</v>
      </c>
      <c r="AL7">
        <v>33</v>
      </c>
      <c r="AM7">
        <v>27</v>
      </c>
      <c r="AN7">
        <v>60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121</v>
      </c>
      <c r="AY7">
        <v>94</v>
      </c>
      <c r="AZ7">
        <v>215</v>
      </c>
      <c r="BA7">
        <v>2</v>
      </c>
      <c r="BB7">
        <v>2</v>
      </c>
      <c r="BC7">
        <v>2</v>
      </c>
      <c r="BD7">
        <v>0</v>
      </c>
      <c r="BE7">
        <v>0</v>
      </c>
      <c r="BF7">
        <v>0</v>
      </c>
      <c r="BG7">
        <v>0</v>
      </c>
      <c r="BH7">
        <v>6</v>
      </c>
      <c r="BI7">
        <v>0</v>
      </c>
      <c r="BJ7">
        <v>0</v>
      </c>
      <c r="BK7">
        <v>1</v>
      </c>
      <c r="BL7">
        <v>0</v>
      </c>
      <c r="BM7">
        <v>0</v>
      </c>
      <c r="BN7">
        <v>1</v>
      </c>
      <c r="BO7">
        <v>0</v>
      </c>
      <c r="BP7">
        <v>0</v>
      </c>
      <c r="BQ7">
        <v>10</v>
      </c>
      <c r="BR7">
        <v>15</v>
      </c>
      <c r="BS7">
        <v>0</v>
      </c>
      <c r="BT7">
        <v>0</v>
      </c>
      <c r="BU7">
        <v>1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1</v>
      </c>
      <c r="CD7">
        <v>1</v>
      </c>
      <c r="CE7">
        <v>0</v>
      </c>
      <c r="CF7">
        <v>30</v>
      </c>
      <c r="CG7">
        <v>11</v>
      </c>
      <c r="CH7">
        <v>15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26</v>
      </c>
      <c r="CQ7">
        <v>6</v>
      </c>
      <c r="CR7">
        <v>6</v>
      </c>
      <c r="CS7">
        <v>1</v>
      </c>
    </row>
    <row r="8" spans="1:97" x14ac:dyDescent="0.25">
      <c r="A8" t="s">
        <v>7295</v>
      </c>
      <c r="B8">
        <v>1</v>
      </c>
      <c r="C8" t="s">
        <v>7296</v>
      </c>
      <c r="D8">
        <v>19</v>
      </c>
      <c r="E8" t="s">
        <v>188</v>
      </c>
      <c r="F8">
        <v>1</v>
      </c>
      <c r="G8" t="s">
        <v>188</v>
      </c>
      <c r="H8" t="s">
        <v>5812</v>
      </c>
      <c r="I8">
        <v>0</v>
      </c>
      <c r="J8" t="s">
        <v>188</v>
      </c>
      <c r="K8" t="s">
        <v>189</v>
      </c>
      <c r="L8" t="s">
        <v>31</v>
      </c>
      <c r="M8" t="s">
        <v>39</v>
      </c>
      <c r="N8" t="s">
        <v>35</v>
      </c>
      <c r="O8" t="s">
        <v>29</v>
      </c>
      <c r="P8" t="s">
        <v>7297</v>
      </c>
      <c r="Q8" t="s">
        <v>7298</v>
      </c>
      <c r="R8" t="s">
        <v>190</v>
      </c>
      <c r="S8">
        <v>0</v>
      </c>
      <c r="T8">
        <v>325</v>
      </c>
      <c r="U8">
        <v>320</v>
      </c>
      <c r="V8">
        <v>645</v>
      </c>
      <c r="W8">
        <v>113</v>
      </c>
      <c r="X8">
        <v>94</v>
      </c>
      <c r="Y8">
        <v>207</v>
      </c>
      <c r="Z8">
        <v>236</v>
      </c>
      <c r="AA8">
        <v>248</v>
      </c>
      <c r="AB8">
        <v>484</v>
      </c>
      <c r="AC8">
        <v>114</v>
      </c>
      <c r="AD8">
        <v>117</v>
      </c>
      <c r="AE8">
        <v>231</v>
      </c>
      <c r="AF8">
        <v>123</v>
      </c>
      <c r="AG8">
        <v>123</v>
      </c>
      <c r="AH8">
        <v>246</v>
      </c>
      <c r="AI8">
        <v>95</v>
      </c>
      <c r="AJ8">
        <v>88</v>
      </c>
      <c r="AK8">
        <v>183</v>
      </c>
      <c r="AL8">
        <v>82</v>
      </c>
      <c r="AM8">
        <v>118</v>
      </c>
      <c r="AN8">
        <v>200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300</v>
      </c>
      <c r="AY8">
        <v>329</v>
      </c>
      <c r="AZ8">
        <v>629</v>
      </c>
      <c r="BA8">
        <v>6</v>
      </c>
      <c r="BB8">
        <v>6</v>
      </c>
      <c r="BC8">
        <v>6</v>
      </c>
      <c r="BD8">
        <v>0</v>
      </c>
      <c r="BE8">
        <v>0</v>
      </c>
      <c r="BF8">
        <v>0</v>
      </c>
      <c r="BG8">
        <v>0</v>
      </c>
      <c r="BH8">
        <v>18</v>
      </c>
      <c r="BI8">
        <v>0</v>
      </c>
      <c r="BJ8">
        <v>0</v>
      </c>
      <c r="BK8">
        <v>1</v>
      </c>
      <c r="BL8">
        <v>0</v>
      </c>
      <c r="BM8">
        <v>1</v>
      </c>
      <c r="BN8">
        <v>0</v>
      </c>
      <c r="BO8">
        <v>0</v>
      </c>
      <c r="BP8">
        <v>0</v>
      </c>
      <c r="BQ8">
        <v>8</v>
      </c>
      <c r="BR8">
        <v>9</v>
      </c>
      <c r="BS8">
        <v>0</v>
      </c>
      <c r="BT8">
        <v>0</v>
      </c>
      <c r="BU8">
        <v>2</v>
      </c>
      <c r="BV8">
        <v>1</v>
      </c>
      <c r="BW8">
        <v>1</v>
      </c>
      <c r="BX8">
        <v>1</v>
      </c>
      <c r="BY8">
        <v>1</v>
      </c>
      <c r="BZ8">
        <v>3</v>
      </c>
      <c r="CA8">
        <v>0</v>
      </c>
      <c r="CB8">
        <v>3</v>
      </c>
      <c r="CC8">
        <v>10</v>
      </c>
      <c r="CD8">
        <v>7</v>
      </c>
      <c r="CE8">
        <v>0</v>
      </c>
      <c r="CF8">
        <v>48</v>
      </c>
      <c r="CG8">
        <v>12</v>
      </c>
      <c r="CH8">
        <v>17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29</v>
      </c>
      <c r="CQ8">
        <v>18</v>
      </c>
      <c r="CR8">
        <v>18</v>
      </c>
      <c r="CS8">
        <v>1</v>
      </c>
    </row>
    <row r="9" spans="1:97" x14ac:dyDescent="0.25">
      <c r="A9" t="s">
        <v>7299</v>
      </c>
      <c r="B9">
        <v>1</v>
      </c>
      <c r="C9" t="s">
        <v>7300</v>
      </c>
      <c r="D9">
        <v>19</v>
      </c>
      <c r="E9" t="s">
        <v>188</v>
      </c>
      <c r="F9">
        <v>1</v>
      </c>
      <c r="G9" t="s">
        <v>188</v>
      </c>
      <c r="H9" t="s">
        <v>1185</v>
      </c>
      <c r="I9">
        <v>0</v>
      </c>
      <c r="J9" t="s">
        <v>188</v>
      </c>
      <c r="K9" t="s">
        <v>189</v>
      </c>
      <c r="L9" t="s">
        <v>31</v>
      </c>
      <c r="M9" t="s">
        <v>39</v>
      </c>
      <c r="N9" t="s">
        <v>35</v>
      </c>
      <c r="O9" t="s">
        <v>29</v>
      </c>
      <c r="P9" t="s">
        <v>7301</v>
      </c>
      <c r="Q9" t="s">
        <v>7298</v>
      </c>
      <c r="R9" t="s">
        <v>190</v>
      </c>
      <c r="S9">
        <v>0</v>
      </c>
      <c r="T9">
        <v>318</v>
      </c>
      <c r="U9">
        <v>297</v>
      </c>
      <c r="V9">
        <v>615</v>
      </c>
      <c r="W9">
        <v>91</v>
      </c>
      <c r="X9">
        <v>99</v>
      </c>
      <c r="Y9">
        <v>190</v>
      </c>
      <c r="Z9">
        <v>254</v>
      </c>
      <c r="AA9">
        <v>268</v>
      </c>
      <c r="AB9">
        <v>522</v>
      </c>
      <c r="AC9">
        <v>106</v>
      </c>
      <c r="AD9">
        <v>106</v>
      </c>
      <c r="AE9">
        <v>212</v>
      </c>
      <c r="AF9">
        <v>109</v>
      </c>
      <c r="AG9">
        <v>110</v>
      </c>
      <c r="AH9">
        <v>219</v>
      </c>
      <c r="AI9">
        <v>109</v>
      </c>
      <c r="AJ9">
        <v>104</v>
      </c>
      <c r="AK9">
        <v>213</v>
      </c>
      <c r="AL9">
        <v>116</v>
      </c>
      <c r="AM9">
        <v>88</v>
      </c>
      <c r="AN9">
        <v>204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334</v>
      </c>
      <c r="AY9">
        <v>302</v>
      </c>
      <c r="AZ9">
        <v>636</v>
      </c>
      <c r="BA9">
        <v>6</v>
      </c>
      <c r="BB9">
        <v>6</v>
      </c>
      <c r="BC9">
        <v>5</v>
      </c>
      <c r="BD9">
        <v>0</v>
      </c>
      <c r="BE9">
        <v>0</v>
      </c>
      <c r="BF9">
        <v>0</v>
      </c>
      <c r="BG9">
        <v>0</v>
      </c>
      <c r="BH9">
        <v>17</v>
      </c>
      <c r="BI9">
        <v>0</v>
      </c>
      <c r="BJ9">
        <v>0</v>
      </c>
      <c r="BK9">
        <v>1</v>
      </c>
      <c r="BL9">
        <v>0</v>
      </c>
      <c r="BM9">
        <v>0</v>
      </c>
      <c r="BN9">
        <v>1</v>
      </c>
      <c r="BO9">
        <v>0</v>
      </c>
      <c r="BP9">
        <v>0</v>
      </c>
      <c r="BQ9">
        <v>6</v>
      </c>
      <c r="BR9">
        <v>14</v>
      </c>
      <c r="BS9">
        <v>0</v>
      </c>
      <c r="BT9">
        <v>0</v>
      </c>
      <c r="BU9">
        <v>1</v>
      </c>
      <c r="BV9">
        <v>0</v>
      </c>
      <c r="BW9">
        <v>0</v>
      </c>
      <c r="BX9">
        <v>1</v>
      </c>
      <c r="BY9">
        <v>1</v>
      </c>
      <c r="BZ9">
        <v>0</v>
      </c>
      <c r="CA9">
        <v>0</v>
      </c>
      <c r="CB9">
        <v>0</v>
      </c>
      <c r="CC9">
        <v>6</v>
      </c>
      <c r="CD9">
        <v>11</v>
      </c>
      <c r="CE9">
        <v>0</v>
      </c>
      <c r="CF9">
        <v>42</v>
      </c>
      <c r="CG9">
        <v>8</v>
      </c>
      <c r="CH9">
        <v>15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23</v>
      </c>
      <c r="CQ9">
        <v>18</v>
      </c>
      <c r="CR9">
        <v>17</v>
      </c>
      <c r="CS9">
        <v>1</v>
      </c>
    </row>
    <row r="10" spans="1:97" x14ac:dyDescent="0.25">
      <c r="A10" t="s">
        <v>7302</v>
      </c>
      <c r="B10">
        <v>1</v>
      </c>
      <c r="C10" t="s">
        <v>7303</v>
      </c>
      <c r="D10">
        <v>37</v>
      </c>
      <c r="E10" t="s">
        <v>216</v>
      </c>
      <c r="F10">
        <v>1</v>
      </c>
      <c r="G10" t="s">
        <v>380</v>
      </c>
      <c r="H10" t="s">
        <v>7304</v>
      </c>
      <c r="I10">
        <v>0</v>
      </c>
      <c r="J10" t="s">
        <v>217</v>
      </c>
      <c r="K10" t="s">
        <v>189</v>
      </c>
      <c r="L10" t="s">
        <v>31</v>
      </c>
      <c r="M10" t="s">
        <v>39</v>
      </c>
      <c r="N10" t="s">
        <v>35</v>
      </c>
      <c r="O10" t="s">
        <v>29</v>
      </c>
      <c r="P10" t="s">
        <v>7305</v>
      </c>
      <c r="Q10" t="s">
        <v>7294</v>
      </c>
      <c r="R10" t="s">
        <v>218</v>
      </c>
      <c r="S10">
        <v>0</v>
      </c>
      <c r="T10">
        <v>407</v>
      </c>
      <c r="U10">
        <v>405</v>
      </c>
      <c r="V10">
        <v>812</v>
      </c>
      <c r="W10">
        <v>124</v>
      </c>
      <c r="X10">
        <v>137</v>
      </c>
      <c r="Y10">
        <v>261</v>
      </c>
      <c r="Z10">
        <v>370</v>
      </c>
      <c r="AA10">
        <v>382</v>
      </c>
      <c r="AB10">
        <v>752</v>
      </c>
      <c r="AC10">
        <v>128</v>
      </c>
      <c r="AD10">
        <v>128</v>
      </c>
      <c r="AE10">
        <v>256</v>
      </c>
      <c r="AF10">
        <v>135</v>
      </c>
      <c r="AG10">
        <v>130</v>
      </c>
      <c r="AH10">
        <v>265</v>
      </c>
      <c r="AI10">
        <v>153</v>
      </c>
      <c r="AJ10">
        <v>140</v>
      </c>
      <c r="AK10">
        <v>293</v>
      </c>
      <c r="AL10">
        <v>118</v>
      </c>
      <c r="AM10">
        <v>124</v>
      </c>
      <c r="AN10">
        <v>242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406</v>
      </c>
      <c r="AY10">
        <v>394</v>
      </c>
      <c r="AZ10">
        <v>800</v>
      </c>
      <c r="BA10">
        <v>6</v>
      </c>
      <c r="BB10">
        <v>6</v>
      </c>
      <c r="BC10">
        <v>6</v>
      </c>
      <c r="BD10">
        <v>0</v>
      </c>
      <c r="BE10">
        <v>0</v>
      </c>
      <c r="BF10">
        <v>0</v>
      </c>
      <c r="BG10">
        <v>0</v>
      </c>
      <c r="BH10">
        <v>18</v>
      </c>
      <c r="BI10">
        <v>0</v>
      </c>
      <c r="BJ10">
        <v>0</v>
      </c>
      <c r="BK10">
        <v>1</v>
      </c>
      <c r="BL10">
        <v>0</v>
      </c>
      <c r="BM10">
        <v>0</v>
      </c>
      <c r="BN10">
        <v>1</v>
      </c>
      <c r="BO10">
        <v>0</v>
      </c>
      <c r="BP10">
        <v>0</v>
      </c>
      <c r="BQ10">
        <v>5</v>
      </c>
      <c r="BR10">
        <v>12</v>
      </c>
      <c r="BS10">
        <v>0</v>
      </c>
      <c r="BT10">
        <v>0</v>
      </c>
      <c r="BU10">
        <v>1</v>
      </c>
      <c r="BV10">
        <v>1</v>
      </c>
      <c r="BW10">
        <v>0</v>
      </c>
      <c r="BX10">
        <v>2</v>
      </c>
      <c r="BY10">
        <v>0</v>
      </c>
      <c r="BZ10">
        <v>1</v>
      </c>
      <c r="CA10">
        <v>1</v>
      </c>
      <c r="CB10">
        <v>0</v>
      </c>
      <c r="CC10">
        <v>5</v>
      </c>
      <c r="CD10">
        <v>5</v>
      </c>
      <c r="CE10">
        <v>0</v>
      </c>
      <c r="CF10">
        <v>35</v>
      </c>
      <c r="CG10">
        <v>7</v>
      </c>
      <c r="CH10">
        <v>16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23</v>
      </c>
      <c r="CQ10">
        <v>17</v>
      </c>
      <c r="CR10">
        <v>17</v>
      </c>
      <c r="CS10">
        <v>1</v>
      </c>
    </row>
    <row r="11" spans="1:97" x14ac:dyDescent="0.25">
      <c r="A11" t="s">
        <v>7306</v>
      </c>
      <c r="B11">
        <v>2</v>
      </c>
      <c r="C11" t="s">
        <v>7307</v>
      </c>
      <c r="D11">
        <v>19</v>
      </c>
      <c r="E11" t="s">
        <v>188</v>
      </c>
      <c r="F11">
        <v>1</v>
      </c>
      <c r="G11" t="s">
        <v>188</v>
      </c>
      <c r="H11" t="s">
        <v>815</v>
      </c>
      <c r="I11">
        <v>0</v>
      </c>
      <c r="J11" t="s">
        <v>188</v>
      </c>
      <c r="K11" t="s">
        <v>189</v>
      </c>
      <c r="L11" t="s">
        <v>31</v>
      </c>
      <c r="M11" t="s">
        <v>39</v>
      </c>
      <c r="N11" t="s">
        <v>35</v>
      </c>
      <c r="O11" t="s">
        <v>29</v>
      </c>
      <c r="P11" t="s">
        <v>7297</v>
      </c>
      <c r="Q11" t="s">
        <v>7298</v>
      </c>
      <c r="R11" t="s">
        <v>190</v>
      </c>
      <c r="S11">
        <v>0</v>
      </c>
      <c r="T11">
        <v>103</v>
      </c>
      <c r="U11">
        <v>124</v>
      </c>
      <c r="V11">
        <v>227</v>
      </c>
      <c r="W11">
        <v>7</v>
      </c>
      <c r="X11">
        <v>20</v>
      </c>
      <c r="Y11">
        <v>27</v>
      </c>
      <c r="Z11">
        <v>100</v>
      </c>
      <c r="AA11">
        <v>122</v>
      </c>
      <c r="AB11">
        <v>222</v>
      </c>
      <c r="AC11">
        <v>59</v>
      </c>
      <c r="AD11">
        <v>76</v>
      </c>
      <c r="AE11">
        <v>135</v>
      </c>
      <c r="AF11">
        <v>60</v>
      </c>
      <c r="AG11">
        <v>78</v>
      </c>
      <c r="AH11">
        <v>138</v>
      </c>
      <c r="AI11">
        <v>55</v>
      </c>
      <c r="AJ11">
        <v>52</v>
      </c>
      <c r="AK11">
        <v>107</v>
      </c>
      <c r="AL11">
        <v>45</v>
      </c>
      <c r="AM11">
        <v>48</v>
      </c>
      <c r="AN11">
        <v>93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160</v>
      </c>
      <c r="AY11">
        <v>178</v>
      </c>
      <c r="AZ11">
        <v>338</v>
      </c>
      <c r="BA11">
        <v>4</v>
      </c>
      <c r="BB11">
        <v>3</v>
      </c>
      <c r="BC11">
        <v>3</v>
      </c>
      <c r="BD11">
        <v>0</v>
      </c>
      <c r="BE11">
        <v>0</v>
      </c>
      <c r="BF11">
        <v>0</v>
      </c>
      <c r="BG11">
        <v>0</v>
      </c>
      <c r="BH11">
        <v>10</v>
      </c>
      <c r="BI11">
        <v>0</v>
      </c>
      <c r="BJ11">
        <v>0</v>
      </c>
      <c r="BK11">
        <v>0</v>
      </c>
      <c r="BL11">
        <v>1</v>
      </c>
      <c r="BM11">
        <v>0</v>
      </c>
      <c r="BN11">
        <v>1</v>
      </c>
      <c r="BO11">
        <v>0</v>
      </c>
      <c r="BP11">
        <v>0</v>
      </c>
      <c r="BQ11">
        <v>12</v>
      </c>
      <c r="BR11">
        <v>25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3</v>
      </c>
      <c r="CE11">
        <v>0</v>
      </c>
      <c r="CF11">
        <v>42</v>
      </c>
      <c r="CG11">
        <v>12</v>
      </c>
      <c r="CH11">
        <v>25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37</v>
      </c>
      <c r="CQ11">
        <v>18</v>
      </c>
      <c r="CR11">
        <v>18</v>
      </c>
      <c r="CS11">
        <v>1</v>
      </c>
    </row>
    <row r="12" spans="1:97" x14ac:dyDescent="0.25">
      <c r="A12" t="s">
        <v>7306</v>
      </c>
      <c r="B12">
        <v>1</v>
      </c>
      <c r="C12" t="s">
        <v>7307</v>
      </c>
      <c r="D12">
        <v>19</v>
      </c>
      <c r="E12" t="s">
        <v>188</v>
      </c>
      <c r="F12">
        <v>1</v>
      </c>
      <c r="G12" t="s">
        <v>188</v>
      </c>
      <c r="H12" t="s">
        <v>815</v>
      </c>
      <c r="I12">
        <v>0</v>
      </c>
      <c r="J12" t="s">
        <v>188</v>
      </c>
      <c r="K12" t="s">
        <v>189</v>
      </c>
      <c r="L12" t="s">
        <v>31</v>
      </c>
      <c r="M12" t="s">
        <v>39</v>
      </c>
      <c r="N12" t="s">
        <v>35</v>
      </c>
      <c r="O12" t="s">
        <v>29</v>
      </c>
      <c r="P12" t="s">
        <v>7297</v>
      </c>
      <c r="Q12" t="s">
        <v>7298</v>
      </c>
      <c r="R12" t="s">
        <v>190</v>
      </c>
      <c r="S12">
        <v>0</v>
      </c>
      <c r="T12">
        <v>394</v>
      </c>
      <c r="U12">
        <v>409</v>
      </c>
      <c r="V12">
        <v>803</v>
      </c>
      <c r="W12">
        <v>138</v>
      </c>
      <c r="X12">
        <v>122</v>
      </c>
      <c r="Y12">
        <v>260</v>
      </c>
      <c r="Z12">
        <v>362</v>
      </c>
      <c r="AA12">
        <v>390</v>
      </c>
      <c r="AB12">
        <v>752</v>
      </c>
      <c r="AC12">
        <v>130</v>
      </c>
      <c r="AD12">
        <v>126</v>
      </c>
      <c r="AE12">
        <v>256</v>
      </c>
      <c r="AF12">
        <v>134</v>
      </c>
      <c r="AG12">
        <v>126</v>
      </c>
      <c r="AH12">
        <v>260</v>
      </c>
      <c r="AI12">
        <v>120</v>
      </c>
      <c r="AJ12">
        <v>142</v>
      </c>
      <c r="AK12">
        <v>262</v>
      </c>
      <c r="AL12">
        <v>121</v>
      </c>
      <c r="AM12">
        <v>144</v>
      </c>
      <c r="AN12">
        <v>265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375</v>
      </c>
      <c r="AY12">
        <v>412</v>
      </c>
      <c r="AZ12">
        <v>787</v>
      </c>
      <c r="BA12">
        <v>6</v>
      </c>
      <c r="BB12">
        <v>6</v>
      </c>
      <c r="BC12">
        <v>6</v>
      </c>
      <c r="BD12">
        <v>0</v>
      </c>
      <c r="BE12">
        <v>0</v>
      </c>
      <c r="BF12">
        <v>0</v>
      </c>
      <c r="BG12">
        <v>0</v>
      </c>
      <c r="BH12">
        <v>18</v>
      </c>
      <c r="BI12">
        <v>0</v>
      </c>
      <c r="BJ12">
        <v>0</v>
      </c>
      <c r="BK12">
        <v>0</v>
      </c>
      <c r="BL12">
        <v>1</v>
      </c>
      <c r="BM12">
        <v>1</v>
      </c>
      <c r="BN12">
        <v>0</v>
      </c>
      <c r="BO12">
        <v>0</v>
      </c>
      <c r="BP12">
        <v>0</v>
      </c>
      <c r="BQ12">
        <v>11</v>
      </c>
      <c r="BR12">
        <v>18</v>
      </c>
      <c r="BS12">
        <v>0</v>
      </c>
      <c r="BT12">
        <v>0</v>
      </c>
      <c r="BU12">
        <v>2</v>
      </c>
      <c r="BV12">
        <v>0</v>
      </c>
      <c r="BW12">
        <v>0</v>
      </c>
      <c r="BX12">
        <v>0</v>
      </c>
      <c r="BY12">
        <v>0</v>
      </c>
      <c r="BZ12">
        <v>1</v>
      </c>
      <c r="CA12">
        <v>0</v>
      </c>
      <c r="CB12">
        <v>0</v>
      </c>
      <c r="CC12">
        <v>8</v>
      </c>
      <c r="CD12">
        <v>6</v>
      </c>
      <c r="CE12">
        <v>0</v>
      </c>
      <c r="CF12">
        <v>48</v>
      </c>
      <c r="CG12">
        <v>13</v>
      </c>
      <c r="CH12">
        <v>19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32</v>
      </c>
      <c r="CQ12">
        <v>18</v>
      </c>
      <c r="CR12">
        <v>18</v>
      </c>
      <c r="CS12">
        <v>1</v>
      </c>
    </row>
    <row r="13" spans="1:97" x14ac:dyDescent="0.25">
      <c r="A13" t="s">
        <v>7308</v>
      </c>
      <c r="B13">
        <v>1</v>
      </c>
      <c r="C13" t="s">
        <v>7309</v>
      </c>
      <c r="D13">
        <v>4</v>
      </c>
      <c r="E13" t="s">
        <v>386</v>
      </c>
      <c r="F13">
        <v>4</v>
      </c>
      <c r="G13" t="s">
        <v>1044</v>
      </c>
      <c r="H13" t="s">
        <v>7310</v>
      </c>
      <c r="I13">
        <v>0</v>
      </c>
      <c r="J13" t="s">
        <v>188</v>
      </c>
      <c r="K13" t="s">
        <v>189</v>
      </c>
      <c r="L13" t="s">
        <v>31</v>
      </c>
      <c r="M13" t="s">
        <v>39</v>
      </c>
      <c r="N13" t="s">
        <v>35</v>
      </c>
      <c r="O13" t="s">
        <v>29</v>
      </c>
      <c r="P13" t="s">
        <v>7301</v>
      </c>
      <c r="Q13" t="s">
        <v>7298</v>
      </c>
      <c r="R13" t="s">
        <v>190</v>
      </c>
      <c r="S13">
        <v>0</v>
      </c>
      <c r="T13">
        <v>260</v>
      </c>
      <c r="U13">
        <v>237</v>
      </c>
      <c r="V13">
        <v>497</v>
      </c>
      <c r="W13">
        <v>87</v>
      </c>
      <c r="X13">
        <v>64</v>
      </c>
      <c r="Y13">
        <v>151</v>
      </c>
      <c r="Z13">
        <v>201</v>
      </c>
      <c r="AA13">
        <v>206</v>
      </c>
      <c r="AB13">
        <v>407</v>
      </c>
      <c r="AC13">
        <v>75</v>
      </c>
      <c r="AD13">
        <v>75</v>
      </c>
      <c r="AE13">
        <v>150</v>
      </c>
      <c r="AF13">
        <v>77</v>
      </c>
      <c r="AG13">
        <v>76</v>
      </c>
      <c r="AH13">
        <v>153</v>
      </c>
      <c r="AI13">
        <v>83</v>
      </c>
      <c r="AJ13">
        <v>77</v>
      </c>
      <c r="AK13">
        <v>160</v>
      </c>
      <c r="AL13">
        <v>82</v>
      </c>
      <c r="AM13">
        <v>89</v>
      </c>
      <c r="AN13">
        <v>171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242</v>
      </c>
      <c r="AY13">
        <v>242</v>
      </c>
      <c r="AZ13">
        <v>484</v>
      </c>
      <c r="BA13">
        <v>5</v>
      </c>
      <c r="BB13">
        <v>5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15</v>
      </c>
      <c r="BI13">
        <v>0</v>
      </c>
      <c r="BJ13">
        <v>0</v>
      </c>
      <c r="BK13">
        <v>1</v>
      </c>
      <c r="BL13">
        <v>0</v>
      </c>
      <c r="BM13">
        <v>1</v>
      </c>
      <c r="BN13">
        <v>0</v>
      </c>
      <c r="BO13">
        <v>0</v>
      </c>
      <c r="BP13">
        <v>0</v>
      </c>
      <c r="BQ13">
        <v>6</v>
      </c>
      <c r="BR13">
        <v>11</v>
      </c>
      <c r="BS13">
        <v>0</v>
      </c>
      <c r="BT13">
        <v>0</v>
      </c>
      <c r="BU13">
        <v>1</v>
      </c>
      <c r="BV13">
        <v>0</v>
      </c>
      <c r="BW13">
        <v>0</v>
      </c>
      <c r="BX13">
        <v>1</v>
      </c>
      <c r="BY13">
        <v>0</v>
      </c>
      <c r="BZ13">
        <v>1</v>
      </c>
      <c r="CA13">
        <v>0</v>
      </c>
      <c r="CB13">
        <v>0</v>
      </c>
      <c r="CC13">
        <v>8</v>
      </c>
      <c r="CD13">
        <v>6</v>
      </c>
      <c r="CE13">
        <v>0</v>
      </c>
      <c r="CF13">
        <v>36</v>
      </c>
      <c r="CG13">
        <v>7</v>
      </c>
      <c r="CH13">
        <v>13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20</v>
      </c>
      <c r="CQ13">
        <v>21</v>
      </c>
      <c r="CR13">
        <v>15</v>
      </c>
      <c r="CS13">
        <v>1</v>
      </c>
    </row>
    <row r="14" spans="1:97" x14ac:dyDescent="0.25">
      <c r="A14" t="s">
        <v>7311</v>
      </c>
      <c r="B14">
        <v>2</v>
      </c>
      <c r="C14" t="s">
        <v>7312</v>
      </c>
      <c r="D14">
        <v>37</v>
      </c>
      <c r="E14" t="s">
        <v>216</v>
      </c>
      <c r="F14">
        <v>1</v>
      </c>
      <c r="G14" t="s">
        <v>380</v>
      </c>
      <c r="H14" t="s">
        <v>7313</v>
      </c>
      <c r="I14">
        <v>0</v>
      </c>
      <c r="J14" t="s">
        <v>217</v>
      </c>
      <c r="K14" t="s">
        <v>189</v>
      </c>
      <c r="L14" t="s">
        <v>31</v>
      </c>
      <c r="M14" t="s">
        <v>39</v>
      </c>
      <c r="N14" t="s">
        <v>35</v>
      </c>
      <c r="O14" t="s">
        <v>29</v>
      </c>
      <c r="P14" t="s">
        <v>7314</v>
      </c>
      <c r="Q14" t="s">
        <v>7294</v>
      </c>
      <c r="R14" t="s">
        <v>218</v>
      </c>
      <c r="S14">
        <v>0</v>
      </c>
      <c r="T14">
        <v>492</v>
      </c>
      <c r="U14">
        <v>447</v>
      </c>
      <c r="V14">
        <v>939</v>
      </c>
      <c r="W14">
        <v>143</v>
      </c>
      <c r="X14">
        <v>146</v>
      </c>
      <c r="Y14">
        <v>289</v>
      </c>
      <c r="Z14">
        <v>482</v>
      </c>
      <c r="AA14">
        <v>443</v>
      </c>
      <c r="AB14">
        <v>925</v>
      </c>
      <c r="AC14">
        <v>181</v>
      </c>
      <c r="AD14">
        <v>173</v>
      </c>
      <c r="AE14">
        <v>354</v>
      </c>
      <c r="AF14">
        <v>186</v>
      </c>
      <c r="AG14">
        <v>176</v>
      </c>
      <c r="AH14">
        <v>362</v>
      </c>
      <c r="AI14">
        <v>191</v>
      </c>
      <c r="AJ14">
        <v>153</v>
      </c>
      <c r="AK14">
        <v>344</v>
      </c>
      <c r="AL14">
        <v>181</v>
      </c>
      <c r="AM14">
        <v>155</v>
      </c>
      <c r="AN14">
        <v>336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558</v>
      </c>
      <c r="AY14">
        <v>484</v>
      </c>
      <c r="AZ14">
        <v>1042</v>
      </c>
      <c r="BA14">
        <v>7</v>
      </c>
      <c r="BB14">
        <v>7</v>
      </c>
      <c r="BC14">
        <v>7</v>
      </c>
      <c r="BD14">
        <v>0</v>
      </c>
      <c r="BE14">
        <v>0</v>
      </c>
      <c r="BF14">
        <v>0</v>
      </c>
      <c r="BG14">
        <v>0</v>
      </c>
      <c r="BH14">
        <v>21</v>
      </c>
      <c r="BI14">
        <v>0</v>
      </c>
      <c r="BJ14">
        <v>1</v>
      </c>
      <c r="BK14">
        <v>0</v>
      </c>
      <c r="BL14">
        <v>0</v>
      </c>
      <c r="BM14">
        <v>1</v>
      </c>
      <c r="BN14">
        <v>0</v>
      </c>
      <c r="BO14">
        <v>0</v>
      </c>
      <c r="BP14">
        <v>0</v>
      </c>
      <c r="BQ14">
        <v>19</v>
      </c>
      <c r="BR14">
        <v>25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3</v>
      </c>
      <c r="CD14">
        <v>7</v>
      </c>
      <c r="CE14">
        <v>0</v>
      </c>
      <c r="CF14">
        <v>56</v>
      </c>
      <c r="CG14">
        <v>19</v>
      </c>
      <c r="CH14">
        <v>26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45</v>
      </c>
      <c r="CQ14">
        <v>19</v>
      </c>
      <c r="CR14">
        <v>19</v>
      </c>
      <c r="CS14">
        <v>1</v>
      </c>
    </row>
    <row r="15" spans="1:97" x14ac:dyDescent="0.25">
      <c r="A15" t="s">
        <v>7311</v>
      </c>
      <c r="B15">
        <v>1</v>
      </c>
      <c r="C15" t="s">
        <v>7312</v>
      </c>
      <c r="D15">
        <v>37</v>
      </c>
      <c r="E15" t="s">
        <v>216</v>
      </c>
      <c r="F15">
        <v>1</v>
      </c>
      <c r="G15" t="s">
        <v>380</v>
      </c>
      <c r="H15" t="s">
        <v>7313</v>
      </c>
      <c r="I15">
        <v>0</v>
      </c>
      <c r="J15" t="s">
        <v>217</v>
      </c>
      <c r="K15" t="s">
        <v>189</v>
      </c>
      <c r="L15" t="s">
        <v>31</v>
      </c>
      <c r="M15" t="s">
        <v>39</v>
      </c>
      <c r="N15" t="s">
        <v>35</v>
      </c>
      <c r="O15" t="s">
        <v>29</v>
      </c>
      <c r="P15" t="s">
        <v>7314</v>
      </c>
      <c r="Q15" t="s">
        <v>7294</v>
      </c>
      <c r="R15" t="s">
        <v>218</v>
      </c>
      <c r="S15">
        <v>0</v>
      </c>
      <c r="T15">
        <v>539</v>
      </c>
      <c r="U15">
        <v>510</v>
      </c>
      <c r="V15">
        <v>1049</v>
      </c>
      <c r="W15">
        <v>160</v>
      </c>
      <c r="X15">
        <v>167</v>
      </c>
      <c r="Y15">
        <v>327</v>
      </c>
      <c r="Z15">
        <v>530</v>
      </c>
      <c r="AA15">
        <v>507</v>
      </c>
      <c r="AB15">
        <v>1037</v>
      </c>
      <c r="AC15">
        <v>180</v>
      </c>
      <c r="AD15">
        <v>174</v>
      </c>
      <c r="AE15">
        <v>354</v>
      </c>
      <c r="AF15">
        <v>181</v>
      </c>
      <c r="AG15">
        <v>174</v>
      </c>
      <c r="AH15">
        <v>355</v>
      </c>
      <c r="AI15">
        <v>202</v>
      </c>
      <c r="AJ15">
        <v>168</v>
      </c>
      <c r="AK15">
        <v>370</v>
      </c>
      <c r="AL15">
        <v>169</v>
      </c>
      <c r="AM15">
        <v>154</v>
      </c>
      <c r="AN15">
        <v>323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552</v>
      </c>
      <c r="AY15">
        <v>496</v>
      </c>
      <c r="AZ15">
        <v>1048</v>
      </c>
      <c r="BA15">
        <v>7</v>
      </c>
      <c r="BB15">
        <v>7</v>
      </c>
      <c r="BC15">
        <v>7</v>
      </c>
      <c r="BD15">
        <v>0</v>
      </c>
      <c r="BE15">
        <v>0</v>
      </c>
      <c r="BF15">
        <v>0</v>
      </c>
      <c r="BG15">
        <v>0</v>
      </c>
      <c r="BH15">
        <v>21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1</v>
      </c>
      <c r="BO15">
        <v>0</v>
      </c>
      <c r="BP15">
        <v>0</v>
      </c>
      <c r="BQ15">
        <v>11</v>
      </c>
      <c r="BR15">
        <v>19</v>
      </c>
      <c r="BS15">
        <v>0</v>
      </c>
      <c r="BT15">
        <v>0</v>
      </c>
      <c r="BU15">
        <v>1</v>
      </c>
      <c r="BV15">
        <v>0</v>
      </c>
      <c r="BW15">
        <v>1</v>
      </c>
      <c r="BX15">
        <v>1</v>
      </c>
      <c r="BY15">
        <v>0</v>
      </c>
      <c r="BZ15">
        <v>0</v>
      </c>
      <c r="CA15">
        <v>0</v>
      </c>
      <c r="CB15">
        <v>0</v>
      </c>
      <c r="CC15">
        <v>4</v>
      </c>
      <c r="CD15">
        <v>8</v>
      </c>
      <c r="CE15">
        <v>0</v>
      </c>
      <c r="CF15">
        <v>47</v>
      </c>
      <c r="CG15">
        <v>13</v>
      </c>
      <c r="CH15">
        <v>20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33</v>
      </c>
      <c r="CQ15">
        <v>19</v>
      </c>
      <c r="CR15">
        <v>19</v>
      </c>
      <c r="CS15">
        <v>1</v>
      </c>
    </row>
    <row r="16" spans="1:97" x14ac:dyDescent="0.25">
      <c r="A16" t="s">
        <v>7315</v>
      </c>
      <c r="B16">
        <v>2</v>
      </c>
      <c r="C16" t="s">
        <v>7316</v>
      </c>
      <c r="D16">
        <v>19</v>
      </c>
      <c r="E16" t="s">
        <v>188</v>
      </c>
      <c r="F16">
        <v>1</v>
      </c>
      <c r="G16" t="s">
        <v>188</v>
      </c>
      <c r="H16" t="s">
        <v>966</v>
      </c>
      <c r="I16">
        <v>0</v>
      </c>
      <c r="J16" t="s">
        <v>188</v>
      </c>
      <c r="K16" t="s">
        <v>189</v>
      </c>
      <c r="L16" t="s">
        <v>31</v>
      </c>
      <c r="M16" t="s">
        <v>39</v>
      </c>
      <c r="N16" t="s">
        <v>35</v>
      </c>
      <c r="O16" t="s">
        <v>29</v>
      </c>
      <c r="P16" t="s">
        <v>7297</v>
      </c>
      <c r="Q16" t="s">
        <v>7298</v>
      </c>
      <c r="R16" t="s">
        <v>190</v>
      </c>
      <c r="S16">
        <v>0</v>
      </c>
      <c r="T16">
        <v>274</v>
      </c>
      <c r="U16">
        <v>277</v>
      </c>
      <c r="V16">
        <v>551</v>
      </c>
      <c r="W16">
        <v>94</v>
      </c>
      <c r="X16">
        <v>89</v>
      </c>
      <c r="Y16">
        <v>183</v>
      </c>
      <c r="Z16">
        <v>185</v>
      </c>
      <c r="AA16">
        <v>193</v>
      </c>
      <c r="AB16">
        <v>378</v>
      </c>
      <c r="AC16">
        <v>107</v>
      </c>
      <c r="AD16">
        <v>90</v>
      </c>
      <c r="AE16">
        <v>197</v>
      </c>
      <c r="AF16">
        <v>109</v>
      </c>
      <c r="AG16">
        <v>90</v>
      </c>
      <c r="AH16">
        <v>199</v>
      </c>
      <c r="AI16">
        <v>80</v>
      </c>
      <c r="AJ16">
        <v>109</v>
      </c>
      <c r="AK16">
        <v>189</v>
      </c>
      <c r="AL16">
        <v>94</v>
      </c>
      <c r="AM16">
        <v>90</v>
      </c>
      <c r="AN16">
        <v>184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283</v>
      </c>
      <c r="AY16">
        <v>289</v>
      </c>
      <c r="AZ16">
        <v>572</v>
      </c>
      <c r="BA16">
        <v>5</v>
      </c>
      <c r="BB16">
        <v>5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15</v>
      </c>
      <c r="BI16">
        <v>0</v>
      </c>
      <c r="BJ16">
        <v>0</v>
      </c>
      <c r="BK16">
        <v>0</v>
      </c>
      <c r="BL16">
        <v>1</v>
      </c>
      <c r="BM16">
        <v>0</v>
      </c>
      <c r="BN16">
        <v>1</v>
      </c>
      <c r="BO16">
        <v>0</v>
      </c>
      <c r="BP16">
        <v>0</v>
      </c>
      <c r="BQ16">
        <v>15</v>
      </c>
      <c r="BR16">
        <v>16</v>
      </c>
      <c r="BS16">
        <v>0</v>
      </c>
      <c r="BT16">
        <v>0</v>
      </c>
      <c r="BU16">
        <v>2</v>
      </c>
      <c r="BV16">
        <v>0</v>
      </c>
      <c r="BW16">
        <v>0</v>
      </c>
      <c r="BX16">
        <v>2</v>
      </c>
      <c r="BY16">
        <v>2</v>
      </c>
      <c r="BZ16">
        <v>0</v>
      </c>
      <c r="CA16">
        <v>0</v>
      </c>
      <c r="CB16">
        <v>0</v>
      </c>
      <c r="CC16">
        <v>6</v>
      </c>
      <c r="CD16">
        <v>7</v>
      </c>
      <c r="CE16">
        <v>0</v>
      </c>
      <c r="CF16">
        <v>52</v>
      </c>
      <c r="CG16">
        <v>19</v>
      </c>
      <c r="CH16">
        <v>18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37</v>
      </c>
      <c r="CQ16">
        <v>15</v>
      </c>
      <c r="CR16">
        <v>15</v>
      </c>
      <c r="CS16">
        <v>1</v>
      </c>
    </row>
    <row r="17" spans="1:97" x14ac:dyDescent="0.25">
      <c r="A17" t="s">
        <v>7315</v>
      </c>
      <c r="B17">
        <v>1</v>
      </c>
      <c r="C17" t="s">
        <v>7316</v>
      </c>
      <c r="D17">
        <v>19</v>
      </c>
      <c r="E17" t="s">
        <v>188</v>
      </c>
      <c r="F17">
        <v>1</v>
      </c>
      <c r="G17" t="s">
        <v>188</v>
      </c>
      <c r="H17" t="s">
        <v>966</v>
      </c>
      <c r="I17">
        <v>0</v>
      </c>
      <c r="J17" t="s">
        <v>188</v>
      </c>
      <c r="K17" t="s">
        <v>189</v>
      </c>
      <c r="L17" t="s">
        <v>31</v>
      </c>
      <c r="M17" t="s">
        <v>39</v>
      </c>
      <c r="N17" t="s">
        <v>35</v>
      </c>
      <c r="O17" t="s">
        <v>29</v>
      </c>
      <c r="P17" t="s">
        <v>7297</v>
      </c>
      <c r="Q17" t="s">
        <v>7298</v>
      </c>
      <c r="R17" t="s">
        <v>190</v>
      </c>
      <c r="S17">
        <v>0</v>
      </c>
      <c r="T17">
        <v>280</v>
      </c>
      <c r="U17">
        <v>298</v>
      </c>
      <c r="V17">
        <v>578</v>
      </c>
      <c r="W17">
        <v>92</v>
      </c>
      <c r="X17">
        <v>91</v>
      </c>
      <c r="Y17">
        <v>183</v>
      </c>
      <c r="Z17">
        <v>207</v>
      </c>
      <c r="AA17">
        <v>258</v>
      </c>
      <c r="AB17">
        <v>465</v>
      </c>
      <c r="AC17">
        <v>107</v>
      </c>
      <c r="AD17">
        <v>86</v>
      </c>
      <c r="AE17">
        <v>193</v>
      </c>
      <c r="AF17">
        <v>108</v>
      </c>
      <c r="AG17">
        <v>87</v>
      </c>
      <c r="AH17">
        <v>195</v>
      </c>
      <c r="AI17">
        <v>91</v>
      </c>
      <c r="AJ17">
        <v>92</v>
      </c>
      <c r="AK17">
        <v>183</v>
      </c>
      <c r="AL17">
        <v>88</v>
      </c>
      <c r="AM17">
        <v>104</v>
      </c>
      <c r="AN17">
        <v>192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287</v>
      </c>
      <c r="AY17">
        <v>283</v>
      </c>
      <c r="AZ17">
        <v>570</v>
      </c>
      <c r="BA17">
        <v>5</v>
      </c>
      <c r="BB17">
        <v>5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15</v>
      </c>
      <c r="BI17">
        <v>0</v>
      </c>
      <c r="BJ17">
        <v>0</v>
      </c>
      <c r="BK17">
        <v>0</v>
      </c>
      <c r="BL17">
        <v>1</v>
      </c>
      <c r="BM17">
        <v>0</v>
      </c>
      <c r="BN17">
        <v>1</v>
      </c>
      <c r="BO17">
        <v>0</v>
      </c>
      <c r="BP17">
        <v>0</v>
      </c>
      <c r="BQ17">
        <v>5</v>
      </c>
      <c r="BR17">
        <v>8</v>
      </c>
      <c r="BS17">
        <v>0</v>
      </c>
      <c r="BT17">
        <v>0</v>
      </c>
      <c r="BU17">
        <v>1</v>
      </c>
      <c r="BV17">
        <v>0</v>
      </c>
      <c r="BW17">
        <v>0</v>
      </c>
      <c r="BX17">
        <v>1</v>
      </c>
      <c r="BY17">
        <v>0</v>
      </c>
      <c r="BZ17">
        <v>1</v>
      </c>
      <c r="CA17">
        <v>0</v>
      </c>
      <c r="CB17">
        <v>0</v>
      </c>
      <c r="CC17">
        <v>4</v>
      </c>
      <c r="CD17">
        <v>9</v>
      </c>
      <c r="CE17">
        <v>0</v>
      </c>
      <c r="CF17">
        <v>31</v>
      </c>
      <c r="CG17">
        <v>6</v>
      </c>
      <c r="CH17">
        <v>10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16</v>
      </c>
      <c r="CQ17">
        <v>15</v>
      </c>
      <c r="CR17">
        <v>15</v>
      </c>
      <c r="CS17">
        <v>1</v>
      </c>
    </row>
    <row r="18" spans="1:97" x14ac:dyDescent="0.25">
      <c r="A18" t="s">
        <v>7317</v>
      </c>
      <c r="B18">
        <v>2</v>
      </c>
      <c r="C18" t="s">
        <v>7318</v>
      </c>
      <c r="D18">
        <v>21</v>
      </c>
      <c r="E18" t="s">
        <v>197</v>
      </c>
      <c r="F18">
        <v>1</v>
      </c>
      <c r="G18" t="s">
        <v>197</v>
      </c>
      <c r="H18" t="s">
        <v>7319</v>
      </c>
      <c r="I18">
        <v>0</v>
      </c>
      <c r="J18" t="s">
        <v>197</v>
      </c>
      <c r="K18" t="s">
        <v>189</v>
      </c>
      <c r="L18" t="s">
        <v>31</v>
      </c>
      <c r="M18" t="s">
        <v>39</v>
      </c>
      <c r="N18" t="s">
        <v>35</v>
      </c>
      <c r="O18" t="s">
        <v>29</v>
      </c>
      <c r="P18" t="s">
        <v>7320</v>
      </c>
      <c r="Q18" t="s">
        <v>7321</v>
      </c>
      <c r="R18" t="s">
        <v>199</v>
      </c>
      <c r="S18">
        <v>0</v>
      </c>
      <c r="T18">
        <v>85</v>
      </c>
      <c r="U18">
        <v>74</v>
      </c>
      <c r="V18">
        <v>159</v>
      </c>
      <c r="W18">
        <v>28</v>
      </c>
      <c r="X18">
        <v>23</v>
      </c>
      <c r="Y18">
        <v>51</v>
      </c>
      <c r="Z18">
        <v>65</v>
      </c>
      <c r="AA18">
        <v>68</v>
      </c>
      <c r="AB18">
        <v>133</v>
      </c>
      <c r="AC18">
        <v>29</v>
      </c>
      <c r="AD18">
        <v>28</v>
      </c>
      <c r="AE18">
        <v>57</v>
      </c>
      <c r="AF18">
        <v>30</v>
      </c>
      <c r="AG18">
        <v>28</v>
      </c>
      <c r="AH18">
        <v>58</v>
      </c>
      <c r="AI18">
        <v>28</v>
      </c>
      <c r="AJ18">
        <v>31</v>
      </c>
      <c r="AK18">
        <v>59</v>
      </c>
      <c r="AL18">
        <v>31</v>
      </c>
      <c r="AM18">
        <v>23</v>
      </c>
      <c r="AN18">
        <v>54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89</v>
      </c>
      <c r="AY18">
        <v>82</v>
      </c>
      <c r="AZ18">
        <v>171</v>
      </c>
      <c r="BA18">
        <v>2</v>
      </c>
      <c r="BB18">
        <v>2</v>
      </c>
      <c r="BC18">
        <v>2</v>
      </c>
      <c r="BD18">
        <v>0</v>
      </c>
      <c r="BE18">
        <v>0</v>
      </c>
      <c r="BF18">
        <v>0</v>
      </c>
      <c r="BG18">
        <v>0</v>
      </c>
      <c r="BH18">
        <v>6</v>
      </c>
      <c r="BI18">
        <v>0</v>
      </c>
      <c r="BJ18">
        <v>0</v>
      </c>
      <c r="BK18">
        <v>1</v>
      </c>
      <c r="BL18">
        <v>0</v>
      </c>
      <c r="BM18">
        <v>1</v>
      </c>
      <c r="BN18">
        <v>0</v>
      </c>
      <c r="BO18">
        <v>0</v>
      </c>
      <c r="BP18">
        <v>0</v>
      </c>
      <c r="BQ18">
        <v>6</v>
      </c>
      <c r="BR18">
        <v>11</v>
      </c>
      <c r="BS18">
        <v>0</v>
      </c>
      <c r="BT18">
        <v>0</v>
      </c>
      <c r="BU18">
        <v>0</v>
      </c>
      <c r="BV18">
        <v>0</v>
      </c>
      <c r="BW18">
        <v>1</v>
      </c>
      <c r="BX18">
        <v>0</v>
      </c>
      <c r="BY18">
        <v>0</v>
      </c>
      <c r="BZ18">
        <v>1</v>
      </c>
      <c r="CA18">
        <v>0</v>
      </c>
      <c r="CB18">
        <v>0</v>
      </c>
      <c r="CC18">
        <v>5</v>
      </c>
      <c r="CD18">
        <v>2</v>
      </c>
      <c r="CE18">
        <v>0</v>
      </c>
      <c r="CF18">
        <v>28</v>
      </c>
      <c r="CG18">
        <v>7</v>
      </c>
      <c r="CH18">
        <v>12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19</v>
      </c>
      <c r="CQ18">
        <v>16</v>
      </c>
      <c r="CR18">
        <v>16</v>
      </c>
      <c r="CS18">
        <v>1</v>
      </c>
    </row>
    <row r="19" spans="1:97" x14ac:dyDescent="0.25">
      <c r="A19" t="s">
        <v>7317</v>
      </c>
      <c r="B19">
        <v>1</v>
      </c>
      <c r="C19" t="s">
        <v>7318</v>
      </c>
      <c r="D19">
        <v>21</v>
      </c>
      <c r="E19" t="s">
        <v>197</v>
      </c>
      <c r="F19">
        <v>1</v>
      </c>
      <c r="G19" t="s">
        <v>197</v>
      </c>
      <c r="H19" t="s">
        <v>7319</v>
      </c>
      <c r="I19">
        <v>0</v>
      </c>
      <c r="J19" t="s">
        <v>197</v>
      </c>
      <c r="K19" t="s">
        <v>189</v>
      </c>
      <c r="L19" t="s">
        <v>31</v>
      </c>
      <c r="M19" t="s">
        <v>39</v>
      </c>
      <c r="N19" t="s">
        <v>35</v>
      </c>
      <c r="O19" t="s">
        <v>29</v>
      </c>
      <c r="P19" t="s">
        <v>7320</v>
      </c>
      <c r="Q19" t="s">
        <v>7321</v>
      </c>
      <c r="R19" t="s">
        <v>199</v>
      </c>
      <c r="S19">
        <v>0</v>
      </c>
      <c r="T19">
        <v>186</v>
      </c>
      <c r="U19">
        <v>204</v>
      </c>
      <c r="V19">
        <v>390</v>
      </c>
      <c r="W19">
        <v>48</v>
      </c>
      <c r="X19">
        <v>63</v>
      </c>
      <c r="Y19">
        <v>111</v>
      </c>
      <c r="Z19">
        <v>180</v>
      </c>
      <c r="AA19">
        <v>198</v>
      </c>
      <c r="AB19">
        <v>378</v>
      </c>
      <c r="AC19">
        <v>58</v>
      </c>
      <c r="AD19">
        <v>58</v>
      </c>
      <c r="AE19">
        <v>116</v>
      </c>
      <c r="AF19">
        <v>58</v>
      </c>
      <c r="AG19">
        <v>58</v>
      </c>
      <c r="AH19">
        <v>116</v>
      </c>
      <c r="AI19">
        <v>77</v>
      </c>
      <c r="AJ19">
        <v>70</v>
      </c>
      <c r="AK19">
        <v>147</v>
      </c>
      <c r="AL19">
        <v>59</v>
      </c>
      <c r="AM19">
        <v>66</v>
      </c>
      <c r="AN19">
        <v>125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194</v>
      </c>
      <c r="AY19">
        <v>194</v>
      </c>
      <c r="AZ19">
        <v>388</v>
      </c>
      <c r="BA19">
        <v>4</v>
      </c>
      <c r="BB19">
        <v>4</v>
      </c>
      <c r="BC19">
        <v>4</v>
      </c>
      <c r="BD19">
        <v>0</v>
      </c>
      <c r="BE19">
        <v>0</v>
      </c>
      <c r="BF19">
        <v>0</v>
      </c>
      <c r="BG19">
        <v>0</v>
      </c>
      <c r="BH19">
        <v>12</v>
      </c>
      <c r="BI19">
        <v>0</v>
      </c>
      <c r="BJ19">
        <v>0</v>
      </c>
      <c r="BK19">
        <v>1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5</v>
      </c>
      <c r="BR19">
        <v>10</v>
      </c>
      <c r="BS19">
        <v>1</v>
      </c>
      <c r="BT19">
        <v>0</v>
      </c>
      <c r="BU19">
        <v>0</v>
      </c>
      <c r="BV19">
        <v>0</v>
      </c>
      <c r="BW19">
        <v>1</v>
      </c>
      <c r="BX19">
        <v>0</v>
      </c>
      <c r="BY19">
        <v>0</v>
      </c>
      <c r="BZ19">
        <v>1</v>
      </c>
      <c r="CA19">
        <v>0</v>
      </c>
      <c r="CB19">
        <v>0</v>
      </c>
      <c r="CC19">
        <v>3</v>
      </c>
      <c r="CD19">
        <v>10</v>
      </c>
      <c r="CE19">
        <v>0</v>
      </c>
      <c r="CF19">
        <v>33</v>
      </c>
      <c r="CG19">
        <v>6</v>
      </c>
      <c r="CH19">
        <v>11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17</v>
      </c>
      <c r="CQ19">
        <v>16</v>
      </c>
      <c r="CR19">
        <v>16</v>
      </c>
      <c r="CS19">
        <v>1</v>
      </c>
    </row>
    <row r="20" spans="1:97" x14ac:dyDescent="0.25">
      <c r="A20" t="s">
        <v>7322</v>
      </c>
      <c r="B20">
        <v>2</v>
      </c>
      <c r="C20" t="s">
        <v>7323</v>
      </c>
      <c r="D20">
        <v>37</v>
      </c>
      <c r="E20" t="s">
        <v>216</v>
      </c>
      <c r="F20">
        <v>1</v>
      </c>
      <c r="G20" t="s">
        <v>380</v>
      </c>
      <c r="H20" t="s">
        <v>7324</v>
      </c>
      <c r="I20">
        <v>3320</v>
      </c>
      <c r="J20" t="s">
        <v>217</v>
      </c>
      <c r="K20" t="s">
        <v>189</v>
      </c>
      <c r="L20" t="s">
        <v>31</v>
      </c>
      <c r="M20" t="s">
        <v>39</v>
      </c>
      <c r="N20" t="s">
        <v>35</v>
      </c>
      <c r="O20" t="s">
        <v>29</v>
      </c>
      <c r="P20" t="s">
        <v>7314</v>
      </c>
      <c r="Q20" t="s">
        <v>7294</v>
      </c>
      <c r="R20" t="s">
        <v>218</v>
      </c>
      <c r="S20">
        <v>0</v>
      </c>
      <c r="T20">
        <v>435</v>
      </c>
      <c r="U20">
        <v>441</v>
      </c>
      <c r="V20">
        <v>876</v>
      </c>
      <c r="W20">
        <v>130</v>
      </c>
      <c r="X20">
        <v>155</v>
      </c>
      <c r="Y20">
        <v>285</v>
      </c>
      <c r="Z20">
        <v>416</v>
      </c>
      <c r="AA20">
        <v>423</v>
      </c>
      <c r="AB20">
        <v>839</v>
      </c>
      <c r="AC20">
        <v>156</v>
      </c>
      <c r="AD20">
        <v>156</v>
      </c>
      <c r="AE20">
        <v>312</v>
      </c>
      <c r="AF20">
        <v>159</v>
      </c>
      <c r="AG20">
        <v>158</v>
      </c>
      <c r="AH20">
        <v>317</v>
      </c>
      <c r="AI20">
        <v>139</v>
      </c>
      <c r="AJ20">
        <v>148</v>
      </c>
      <c r="AK20">
        <v>287</v>
      </c>
      <c r="AL20">
        <v>156</v>
      </c>
      <c r="AM20">
        <v>135</v>
      </c>
      <c r="AN20">
        <v>291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454</v>
      </c>
      <c r="AY20">
        <v>441</v>
      </c>
      <c r="AZ20">
        <v>895</v>
      </c>
      <c r="BA20">
        <v>7</v>
      </c>
      <c r="BB20">
        <v>7</v>
      </c>
      <c r="BC20">
        <v>7</v>
      </c>
      <c r="BD20">
        <v>0</v>
      </c>
      <c r="BE20">
        <v>0</v>
      </c>
      <c r="BF20">
        <v>0</v>
      </c>
      <c r="BG20">
        <v>0</v>
      </c>
      <c r="BH20">
        <v>21</v>
      </c>
      <c r="BI20">
        <v>0</v>
      </c>
      <c r="BJ20">
        <v>0</v>
      </c>
      <c r="BK20">
        <v>1</v>
      </c>
      <c r="BL20">
        <v>0</v>
      </c>
      <c r="BM20">
        <v>0</v>
      </c>
      <c r="BN20">
        <v>1</v>
      </c>
      <c r="BO20">
        <v>0</v>
      </c>
      <c r="BP20">
        <v>0</v>
      </c>
      <c r="BQ20">
        <v>12</v>
      </c>
      <c r="BR20">
        <v>22</v>
      </c>
      <c r="BS20">
        <v>0</v>
      </c>
      <c r="BT20">
        <v>0</v>
      </c>
      <c r="BU20">
        <v>2</v>
      </c>
      <c r="BV20">
        <v>2</v>
      </c>
      <c r="BW20">
        <v>0</v>
      </c>
      <c r="BX20">
        <v>2</v>
      </c>
      <c r="BY20">
        <v>2</v>
      </c>
      <c r="BZ20">
        <v>4</v>
      </c>
      <c r="CA20">
        <v>0</v>
      </c>
      <c r="CB20">
        <v>0</v>
      </c>
      <c r="CC20">
        <v>6</v>
      </c>
      <c r="CD20">
        <v>3</v>
      </c>
      <c r="CE20">
        <v>0</v>
      </c>
      <c r="CF20">
        <v>57</v>
      </c>
      <c r="CG20">
        <v>16</v>
      </c>
      <c r="CH20">
        <v>30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46</v>
      </c>
      <c r="CQ20">
        <v>21</v>
      </c>
      <c r="CR20">
        <v>21</v>
      </c>
      <c r="CS20">
        <v>1</v>
      </c>
    </row>
    <row r="21" spans="1:97" x14ac:dyDescent="0.25">
      <c r="A21" t="s">
        <v>7322</v>
      </c>
      <c r="B21">
        <v>1</v>
      </c>
      <c r="C21" t="s">
        <v>7323</v>
      </c>
      <c r="D21">
        <v>37</v>
      </c>
      <c r="E21" t="s">
        <v>216</v>
      </c>
      <c r="F21">
        <v>1</v>
      </c>
      <c r="G21" t="s">
        <v>380</v>
      </c>
      <c r="H21" t="s">
        <v>7324</v>
      </c>
      <c r="I21">
        <v>3320</v>
      </c>
      <c r="J21" t="s">
        <v>217</v>
      </c>
      <c r="K21" t="s">
        <v>189</v>
      </c>
      <c r="L21" t="s">
        <v>31</v>
      </c>
      <c r="M21" t="s">
        <v>39</v>
      </c>
      <c r="N21" t="s">
        <v>35</v>
      </c>
      <c r="O21" t="s">
        <v>29</v>
      </c>
      <c r="P21" t="s">
        <v>7314</v>
      </c>
      <c r="Q21" t="s">
        <v>7294</v>
      </c>
      <c r="R21" t="s">
        <v>218</v>
      </c>
      <c r="S21">
        <v>0</v>
      </c>
      <c r="T21">
        <v>477</v>
      </c>
      <c r="U21">
        <v>507</v>
      </c>
      <c r="V21">
        <v>984</v>
      </c>
      <c r="W21">
        <v>164</v>
      </c>
      <c r="X21">
        <v>170</v>
      </c>
      <c r="Y21">
        <v>334</v>
      </c>
      <c r="Z21">
        <v>469</v>
      </c>
      <c r="AA21">
        <v>506</v>
      </c>
      <c r="AB21">
        <v>975</v>
      </c>
      <c r="AC21">
        <v>176</v>
      </c>
      <c r="AD21">
        <v>155</v>
      </c>
      <c r="AE21">
        <v>331</v>
      </c>
      <c r="AF21">
        <v>177</v>
      </c>
      <c r="AG21">
        <v>157</v>
      </c>
      <c r="AH21">
        <v>334</v>
      </c>
      <c r="AI21">
        <v>152</v>
      </c>
      <c r="AJ21">
        <v>166</v>
      </c>
      <c r="AK21">
        <v>318</v>
      </c>
      <c r="AL21">
        <v>142</v>
      </c>
      <c r="AM21">
        <v>162</v>
      </c>
      <c r="AN21">
        <v>304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471</v>
      </c>
      <c r="AY21">
        <v>485</v>
      </c>
      <c r="AZ21">
        <v>956</v>
      </c>
      <c r="BA21">
        <v>7</v>
      </c>
      <c r="BB21">
        <v>7</v>
      </c>
      <c r="BC21">
        <v>7</v>
      </c>
      <c r="BD21">
        <v>0</v>
      </c>
      <c r="BE21">
        <v>0</v>
      </c>
      <c r="BF21">
        <v>0</v>
      </c>
      <c r="BG21">
        <v>0</v>
      </c>
      <c r="BH21">
        <v>21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5</v>
      </c>
      <c r="BR21">
        <v>22</v>
      </c>
      <c r="BS21">
        <v>0</v>
      </c>
      <c r="BT21">
        <v>0</v>
      </c>
      <c r="BU21">
        <v>1</v>
      </c>
      <c r="BV21">
        <v>0</v>
      </c>
      <c r="BW21">
        <v>1</v>
      </c>
      <c r="BX21">
        <v>2</v>
      </c>
      <c r="BY21">
        <v>2</v>
      </c>
      <c r="BZ21">
        <v>2</v>
      </c>
      <c r="CA21">
        <v>0</v>
      </c>
      <c r="CB21">
        <v>0</v>
      </c>
      <c r="CC21">
        <v>6</v>
      </c>
      <c r="CD21">
        <v>5</v>
      </c>
      <c r="CE21">
        <v>0</v>
      </c>
      <c r="CF21">
        <v>48</v>
      </c>
      <c r="CG21">
        <v>9</v>
      </c>
      <c r="CH21">
        <v>26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35</v>
      </c>
      <c r="CQ21">
        <v>21</v>
      </c>
      <c r="CR21">
        <v>21</v>
      </c>
      <c r="CS21">
        <v>1</v>
      </c>
    </row>
    <row r="22" spans="1:97" x14ac:dyDescent="0.25">
      <c r="A22" t="s">
        <v>7325</v>
      </c>
      <c r="B22">
        <v>2</v>
      </c>
      <c r="C22" t="s">
        <v>7326</v>
      </c>
      <c r="D22">
        <v>19</v>
      </c>
      <c r="E22" t="s">
        <v>188</v>
      </c>
      <c r="F22">
        <v>1</v>
      </c>
      <c r="G22" t="s">
        <v>188</v>
      </c>
      <c r="H22" t="s">
        <v>7327</v>
      </c>
      <c r="I22">
        <v>15901</v>
      </c>
      <c r="J22" t="s">
        <v>188</v>
      </c>
      <c r="K22" t="s">
        <v>189</v>
      </c>
      <c r="L22" t="s">
        <v>31</v>
      </c>
      <c r="M22" t="s">
        <v>39</v>
      </c>
      <c r="N22" t="s">
        <v>35</v>
      </c>
      <c r="O22" t="s">
        <v>29</v>
      </c>
      <c r="P22" t="s">
        <v>7328</v>
      </c>
      <c r="Q22" t="s">
        <v>7298</v>
      </c>
      <c r="R22" t="s">
        <v>190</v>
      </c>
      <c r="S22">
        <v>0</v>
      </c>
      <c r="T22">
        <v>262</v>
      </c>
      <c r="U22">
        <v>309</v>
      </c>
      <c r="V22">
        <v>571</v>
      </c>
      <c r="W22">
        <v>88</v>
      </c>
      <c r="X22">
        <v>110</v>
      </c>
      <c r="Y22">
        <v>198</v>
      </c>
      <c r="Z22">
        <v>199</v>
      </c>
      <c r="AA22">
        <v>283</v>
      </c>
      <c r="AB22">
        <v>482</v>
      </c>
      <c r="AC22">
        <v>113</v>
      </c>
      <c r="AD22">
        <v>103</v>
      </c>
      <c r="AE22">
        <v>216</v>
      </c>
      <c r="AF22">
        <v>113</v>
      </c>
      <c r="AG22">
        <v>103</v>
      </c>
      <c r="AH22">
        <v>216</v>
      </c>
      <c r="AI22">
        <v>84</v>
      </c>
      <c r="AJ22">
        <v>110</v>
      </c>
      <c r="AK22">
        <v>194</v>
      </c>
      <c r="AL22">
        <v>77</v>
      </c>
      <c r="AM22">
        <v>86</v>
      </c>
      <c r="AN22">
        <v>163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274</v>
      </c>
      <c r="AY22">
        <v>299</v>
      </c>
      <c r="AZ22">
        <v>573</v>
      </c>
      <c r="BA22">
        <v>6</v>
      </c>
      <c r="BB22">
        <v>6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17</v>
      </c>
      <c r="BI22">
        <v>0</v>
      </c>
      <c r="BJ22">
        <v>0</v>
      </c>
      <c r="BK22">
        <v>0</v>
      </c>
      <c r="BL22">
        <v>1</v>
      </c>
      <c r="BM22">
        <v>1</v>
      </c>
      <c r="BN22">
        <v>0</v>
      </c>
      <c r="BO22">
        <v>0</v>
      </c>
      <c r="BP22">
        <v>0</v>
      </c>
      <c r="BQ22">
        <v>12</v>
      </c>
      <c r="BR22">
        <v>24</v>
      </c>
      <c r="BS22">
        <v>0</v>
      </c>
      <c r="BT22">
        <v>0</v>
      </c>
      <c r="BU22">
        <v>4</v>
      </c>
      <c r="BV22">
        <v>0</v>
      </c>
      <c r="BW22">
        <v>0</v>
      </c>
      <c r="BX22">
        <v>1</v>
      </c>
      <c r="BY22">
        <v>4</v>
      </c>
      <c r="BZ22">
        <v>1</v>
      </c>
      <c r="CA22">
        <v>3</v>
      </c>
      <c r="CB22">
        <v>1</v>
      </c>
      <c r="CC22">
        <v>9</v>
      </c>
      <c r="CD22">
        <v>11</v>
      </c>
      <c r="CE22">
        <v>0</v>
      </c>
      <c r="CF22">
        <v>72</v>
      </c>
      <c r="CG22">
        <v>23</v>
      </c>
      <c r="CH22">
        <v>27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50</v>
      </c>
      <c r="CQ22">
        <v>18</v>
      </c>
      <c r="CR22">
        <v>17</v>
      </c>
      <c r="CS22">
        <v>1</v>
      </c>
    </row>
    <row r="23" spans="1:97" x14ac:dyDescent="0.25">
      <c r="A23" t="s">
        <v>7325</v>
      </c>
      <c r="B23">
        <v>1</v>
      </c>
      <c r="C23" t="s">
        <v>7326</v>
      </c>
      <c r="D23">
        <v>19</v>
      </c>
      <c r="E23" t="s">
        <v>188</v>
      </c>
      <c r="F23">
        <v>1</v>
      </c>
      <c r="G23" t="s">
        <v>188</v>
      </c>
      <c r="H23" t="s">
        <v>7327</v>
      </c>
      <c r="I23">
        <v>15901</v>
      </c>
      <c r="J23" t="s">
        <v>188</v>
      </c>
      <c r="K23" t="s">
        <v>189</v>
      </c>
      <c r="L23" t="s">
        <v>31</v>
      </c>
      <c r="M23" t="s">
        <v>39</v>
      </c>
      <c r="N23" t="s">
        <v>35</v>
      </c>
      <c r="O23" t="s">
        <v>29</v>
      </c>
      <c r="P23" t="s">
        <v>7328</v>
      </c>
      <c r="Q23" t="s">
        <v>7298</v>
      </c>
      <c r="R23" t="s">
        <v>190</v>
      </c>
      <c r="S23">
        <v>0</v>
      </c>
      <c r="T23">
        <v>445</v>
      </c>
      <c r="U23">
        <v>440</v>
      </c>
      <c r="V23">
        <v>885</v>
      </c>
      <c r="W23">
        <v>152</v>
      </c>
      <c r="X23">
        <v>145</v>
      </c>
      <c r="Y23">
        <v>297</v>
      </c>
      <c r="Z23">
        <v>416</v>
      </c>
      <c r="AA23">
        <v>424</v>
      </c>
      <c r="AB23">
        <v>840</v>
      </c>
      <c r="AC23">
        <v>160</v>
      </c>
      <c r="AD23">
        <v>137</v>
      </c>
      <c r="AE23">
        <v>297</v>
      </c>
      <c r="AF23">
        <v>160</v>
      </c>
      <c r="AG23">
        <v>137</v>
      </c>
      <c r="AH23">
        <v>297</v>
      </c>
      <c r="AI23">
        <v>158</v>
      </c>
      <c r="AJ23">
        <v>135</v>
      </c>
      <c r="AK23">
        <v>293</v>
      </c>
      <c r="AL23">
        <v>140</v>
      </c>
      <c r="AM23">
        <v>155</v>
      </c>
      <c r="AN23">
        <v>295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458</v>
      </c>
      <c r="AY23">
        <v>427</v>
      </c>
      <c r="AZ23">
        <v>885</v>
      </c>
      <c r="BA23">
        <v>6</v>
      </c>
      <c r="BB23">
        <v>6</v>
      </c>
      <c r="BC23">
        <v>6</v>
      </c>
      <c r="BD23">
        <v>0</v>
      </c>
      <c r="BE23">
        <v>0</v>
      </c>
      <c r="BF23">
        <v>0</v>
      </c>
      <c r="BG23">
        <v>0</v>
      </c>
      <c r="BH23">
        <v>18</v>
      </c>
      <c r="BI23">
        <v>0</v>
      </c>
      <c r="BJ23">
        <v>0</v>
      </c>
      <c r="BK23">
        <v>0</v>
      </c>
      <c r="BL23">
        <v>1</v>
      </c>
      <c r="BM23">
        <v>0</v>
      </c>
      <c r="BN23">
        <v>1</v>
      </c>
      <c r="BO23">
        <v>0</v>
      </c>
      <c r="BP23">
        <v>0</v>
      </c>
      <c r="BQ23">
        <v>7</v>
      </c>
      <c r="BR23">
        <v>15</v>
      </c>
      <c r="BS23">
        <v>0</v>
      </c>
      <c r="BT23">
        <v>0</v>
      </c>
      <c r="BU23">
        <v>2</v>
      </c>
      <c r="BV23">
        <v>0</v>
      </c>
      <c r="BW23">
        <v>1</v>
      </c>
      <c r="BX23">
        <v>0</v>
      </c>
      <c r="BY23">
        <v>4</v>
      </c>
      <c r="BZ23">
        <v>1</v>
      </c>
      <c r="CA23">
        <v>0</v>
      </c>
      <c r="CB23">
        <v>0</v>
      </c>
      <c r="CC23">
        <v>5</v>
      </c>
      <c r="CD23">
        <v>11</v>
      </c>
      <c r="CE23">
        <v>0</v>
      </c>
      <c r="CF23">
        <v>48</v>
      </c>
      <c r="CG23">
        <v>14</v>
      </c>
      <c r="CH23">
        <v>16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30</v>
      </c>
      <c r="CQ23">
        <v>18</v>
      </c>
      <c r="CR23">
        <v>18</v>
      </c>
      <c r="CS23">
        <v>1</v>
      </c>
    </row>
    <row r="24" spans="1:97" x14ac:dyDescent="0.25">
      <c r="A24" t="s">
        <v>7329</v>
      </c>
      <c r="B24">
        <v>2</v>
      </c>
      <c r="C24" t="s">
        <v>7330</v>
      </c>
      <c r="D24">
        <v>37</v>
      </c>
      <c r="E24" t="s">
        <v>216</v>
      </c>
      <c r="F24">
        <v>1</v>
      </c>
      <c r="G24" t="s">
        <v>380</v>
      </c>
      <c r="H24" t="s">
        <v>1111</v>
      </c>
      <c r="I24">
        <v>3004</v>
      </c>
      <c r="J24" t="s">
        <v>217</v>
      </c>
      <c r="K24" t="s">
        <v>189</v>
      </c>
      <c r="L24" t="s">
        <v>31</v>
      </c>
      <c r="M24" t="s">
        <v>39</v>
      </c>
      <c r="N24" t="s">
        <v>35</v>
      </c>
      <c r="O24" t="s">
        <v>29</v>
      </c>
      <c r="P24" t="s">
        <v>7314</v>
      </c>
      <c r="Q24" t="s">
        <v>7294</v>
      </c>
      <c r="R24" t="s">
        <v>218</v>
      </c>
      <c r="S24">
        <v>0</v>
      </c>
      <c r="T24">
        <v>335</v>
      </c>
      <c r="U24">
        <v>345</v>
      </c>
      <c r="V24">
        <v>680</v>
      </c>
      <c r="W24">
        <v>114</v>
      </c>
      <c r="X24">
        <v>119</v>
      </c>
      <c r="Y24">
        <v>233</v>
      </c>
      <c r="Z24">
        <v>334</v>
      </c>
      <c r="AA24">
        <v>345</v>
      </c>
      <c r="AB24">
        <v>679</v>
      </c>
      <c r="AC24">
        <v>106</v>
      </c>
      <c r="AD24">
        <v>96</v>
      </c>
      <c r="AE24">
        <v>202</v>
      </c>
      <c r="AF24">
        <v>114</v>
      </c>
      <c r="AG24">
        <v>102</v>
      </c>
      <c r="AH24">
        <v>216</v>
      </c>
      <c r="AI24">
        <v>115</v>
      </c>
      <c r="AJ24">
        <v>127</v>
      </c>
      <c r="AK24">
        <v>242</v>
      </c>
      <c r="AL24">
        <v>104</v>
      </c>
      <c r="AM24">
        <v>106</v>
      </c>
      <c r="AN24">
        <v>210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333</v>
      </c>
      <c r="AY24">
        <v>335</v>
      </c>
      <c r="AZ24">
        <v>668</v>
      </c>
      <c r="BA24">
        <v>7</v>
      </c>
      <c r="BB24">
        <v>7</v>
      </c>
      <c r="BC24">
        <v>7</v>
      </c>
      <c r="BD24">
        <v>0</v>
      </c>
      <c r="BE24">
        <v>0</v>
      </c>
      <c r="BF24">
        <v>0</v>
      </c>
      <c r="BG24">
        <v>0</v>
      </c>
      <c r="BH24">
        <v>21</v>
      </c>
      <c r="BI24">
        <v>0</v>
      </c>
      <c r="BJ24">
        <v>0</v>
      </c>
      <c r="BK24">
        <v>0</v>
      </c>
      <c r="BL24">
        <v>1</v>
      </c>
      <c r="BM24">
        <v>1</v>
      </c>
      <c r="BN24">
        <v>0</v>
      </c>
      <c r="BO24">
        <v>0</v>
      </c>
      <c r="BP24">
        <v>0</v>
      </c>
      <c r="BQ24">
        <v>20</v>
      </c>
      <c r="BR24">
        <v>26</v>
      </c>
      <c r="BS24">
        <v>0</v>
      </c>
      <c r="BT24">
        <v>0</v>
      </c>
      <c r="BU24">
        <v>0</v>
      </c>
      <c r="BV24">
        <v>0</v>
      </c>
      <c r="BW24">
        <v>2</v>
      </c>
      <c r="BX24">
        <v>0</v>
      </c>
      <c r="BY24">
        <v>2</v>
      </c>
      <c r="BZ24">
        <v>1</v>
      </c>
      <c r="CA24">
        <v>0</v>
      </c>
      <c r="CB24">
        <v>0</v>
      </c>
      <c r="CC24">
        <v>6</v>
      </c>
      <c r="CD24">
        <v>7</v>
      </c>
      <c r="CE24">
        <v>0</v>
      </c>
      <c r="CF24">
        <v>66</v>
      </c>
      <c r="CG24">
        <v>24</v>
      </c>
      <c r="CH24">
        <v>27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51</v>
      </c>
      <c r="CQ24">
        <v>21</v>
      </c>
      <c r="CR24">
        <v>21</v>
      </c>
      <c r="CS24">
        <v>1</v>
      </c>
    </row>
    <row r="25" spans="1:97" x14ac:dyDescent="0.25">
      <c r="A25" t="s">
        <v>7329</v>
      </c>
      <c r="B25">
        <v>1</v>
      </c>
      <c r="C25" t="s">
        <v>7330</v>
      </c>
      <c r="D25">
        <v>37</v>
      </c>
      <c r="E25" t="s">
        <v>216</v>
      </c>
      <c r="F25">
        <v>1</v>
      </c>
      <c r="G25" t="s">
        <v>380</v>
      </c>
      <c r="H25" t="s">
        <v>1111</v>
      </c>
      <c r="I25">
        <v>3004</v>
      </c>
      <c r="J25" t="s">
        <v>217</v>
      </c>
      <c r="K25" t="s">
        <v>189</v>
      </c>
      <c r="L25" t="s">
        <v>31</v>
      </c>
      <c r="M25" t="s">
        <v>39</v>
      </c>
      <c r="N25" t="s">
        <v>35</v>
      </c>
      <c r="O25" t="s">
        <v>29</v>
      </c>
      <c r="P25" t="s">
        <v>7314</v>
      </c>
      <c r="Q25" t="s">
        <v>7294</v>
      </c>
      <c r="R25" t="s">
        <v>218</v>
      </c>
      <c r="S25">
        <v>0</v>
      </c>
      <c r="T25">
        <v>366</v>
      </c>
      <c r="U25">
        <v>433</v>
      </c>
      <c r="V25">
        <v>799</v>
      </c>
      <c r="W25">
        <v>132</v>
      </c>
      <c r="X25">
        <v>160</v>
      </c>
      <c r="Y25">
        <v>292</v>
      </c>
      <c r="Z25">
        <v>366</v>
      </c>
      <c r="AA25">
        <v>432</v>
      </c>
      <c r="AB25">
        <v>798</v>
      </c>
      <c r="AC25">
        <v>126</v>
      </c>
      <c r="AD25">
        <v>149</v>
      </c>
      <c r="AE25">
        <v>275</v>
      </c>
      <c r="AF25">
        <v>128</v>
      </c>
      <c r="AG25">
        <v>149</v>
      </c>
      <c r="AH25">
        <v>277</v>
      </c>
      <c r="AI25">
        <v>108</v>
      </c>
      <c r="AJ25">
        <v>149</v>
      </c>
      <c r="AK25">
        <v>257</v>
      </c>
      <c r="AL25">
        <v>122</v>
      </c>
      <c r="AM25">
        <v>137</v>
      </c>
      <c r="AN25">
        <v>259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358</v>
      </c>
      <c r="AY25">
        <v>435</v>
      </c>
      <c r="AZ25">
        <v>793</v>
      </c>
      <c r="BA25">
        <v>7</v>
      </c>
      <c r="BB25">
        <v>7</v>
      </c>
      <c r="BC25">
        <v>7</v>
      </c>
      <c r="BD25">
        <v>0</v>
      </c>
      <c r="BE25">
        <v>0</v>
      </c>
      <c r="BF25">
        <v>0</v>
      </c>
      <c r="BG25">
        <v>0</v>
      </c>
      <c r="BH25">
        <v>21</v>
      </c>
      <c r="BI25">
        <v>0</v>
      </c>
      <c r="BJ25">
        <v>0</v>
      </c>
      <c r="BK25">
        <v>0</v>
      </c>
      <c r="BL25">
        <v>1</v>
      </c>
      <c r="BM25">
        <v>1</v>
      </c>
      <c r="BN25">
        <v>0</v>
      </c>
      <c r="BO25">
        <v>0</v>
      </c>
      <c r="BP25">
        <v>0</v>
      </c>
      <c r="BQ25">
        <v>7</v>
      </c>
      <c r="BR25">
        <v>15</v>
      </c>
      <c r="BS25">
        <v>0</v>
      </c>
      <c r="BT25">
        <v>0</v>
      </c>
      <c r="BU25">
        <v>3</v>
      </c>
      <c r="BV25">
        <v>0</v>
      </c>
      <c r="BW25">
        <v>1</v>
      </c>
      <c r="BX25">
        <v>0</v>
      </c>
      <c r="BY25">
        <v>3</v>
      </c>
      <c r="BZ25">
        <v>1</v>
      </c>
      <c r="CA25">
        <v>0</v>
      </c>
      <c r="CB25">
        <v>0</v>
      </c>
      <c r="CC25">
        <v>5</v>
      </c>
      <c r="CD25">
        <v>10</v>
      </c>
      <c r="CE25">
        <v>0</v>
      </c>
      <c r="CF25">
        <v>47</v>
      </c>
      <c r="CG25">
        <v>14</v>
      </c>
      <c r="CH25">
        <v>16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30</v>
      </c>
      <c r="CQ25">
        <v>21</v>
      </c>
      <c r="CR25">
        <v>21</v>
      </c>
      <c r="CS25">
        <v>1</v>
      </c>
    </row>
    <row r="26" spans="1:97" x14ac:dyDescent="0.25">
      <c r="A26" t="s">
        <v>7331</v>
      </c>
      <c r="B26">
        <v>2</v>
      </c>
      <c r="C26" t="s">
        <v>7332</v>
      </c>
      <c r="D26">
        <v>37</v>
      </c>
      <c r="E26" t="s">
        <v>216</v>
      </c>
      <c r="F26">
        <v>1</v>
      </c>
      <c r="G26" t="s">
        <v>380</v>
      </c>
      <c r="H26" t="s">
        <v>7333</v>
      </c>
      <c r="I26">
        <v>8816</v>
      </c>
      <c r="J26" t="s">
        <v>217</v>
      </c>
      <c r="K26" t="s">
        <v>189</v>
      </c>
      <c r="L26" t="s">
        <v>31</v>
      </c>
      <c r="M26" t="s">
        <v>39</v>
      </c>
      <c r="N26" t="s">
        <v>35</v>
      </c>
      <c r="O26" t="s">
        <v>29</v>
      </c>
      <c r="P26" t="s">
        <v>7334</v>
      </c>
      <c r="Q26" t="s">
        <v>7294</v>
      </c>
      <c r="R26" t="s">
        <v>218</v>
      </c>
      <c r="S26">
        <v>0</v>
      </c>
      <c r="T26">
        <v>288</v>
      </c>
      <c r="U26">
        <v>315</v>
      </c>
      <c r="V26">
        <v>603</v>
      </c>
      <c r="W26">
        <v>105</v>
      </c>
      <c r="X26">
        <v>112</v>
      </c>
      <c r="Y26">
        <v>217</v>
      </c>
      <c r="Z26">
        <v>288</v>
      </c>
      <c r="AA26">
        <v>315</v>
      </c>
      <c r="AB26">
        <v>603</v>
      </c>
      <c r="AC26">
        <v>93</v>
      </c>
      <c r="AD26">
        <v>90</v>
      </c>
      <c r="AE26">
        <v>183</v>
      </c>
      <c r="AF26">
        <v>99</v>
      </c>
      <c r="AG26">
        <v>94</v>
      </c>
      <c r="AH26">
        <v>193</v>
      </c>
      <c r="AI26">
        <v>97</v>
      </c>
      <c r="AJ26">
        <v>105</v>
      </c>
      <c r="AK26">
        <v>202</v>
      </c>
      <c r="AL26">
        <v>96</v>
      </c>
      <c r="AM26">
        <v>104</v>
      </c>
      <c r="AN26">
        <v>200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292</v>
      </c>
      <c r="AY26">
        <v>303</v>
      </c>
      <c r="AZ26">
        <v>595</v>
      </c>
      <c r="BA26">
        <v>7</v>
      </c>
      <c r="BB26">
        <v>7</v>
      </c>
      <c r="BC26">
        <v>7</v>
      </c>
      <c r="BD26">
        <v>0</v>
      </c>
      <c r="BE26">
        <v>0</v>
      </c>
      <c r="BF26">
        <v>0</v>
      </c>
      <c r="BG26">
        <v>0</v>
      </c>
      <c r="BH26">
        <v>21</v>
      </c>
      <c r="BI26">
        <v>0</v>
      </c>
      <c r="BJ26">
        <v>0</v>
      </c>
      <c r="BK26">
        <v>0</v>
      </c>
      <c r="BL26">
        <v>1</v>
      </c>
      <c r="BM26">
        <v>1</v>
      </c>
      <c r="BN26">
        <v>0</v>
      </c>
      <c r="BO26">
        <v>0</v>
      </c>
      <c r="BP26">
        <v>0</v>
      </c>
      <c r="BQ26">
        <v>15</v>
      </c>
      <c r="BR26">
        <v>20</v>
      </c>
      <c r="BS26">
        <v>0</v>
      </c>
      <c r="BT26">
        <v>0</v>
      </c>
      <c r="BU26">
        <v>2</v>
      </c>
      <c r="BV26">
        <v>1</v>
      </c>
      <c r="BW26">
        <v>0</v>
      </c>
      <c r="BX26">
        <v>1</v>
      </c>
      <c r="BY26">
        <v>0</v>
      </c>
      <c r="BZ26">
        <v>2</v>
      </c>
      <c r="CA26">
        <v>0</v>
      </c>
      <c r="CB26">
        <v>0</v>
      </c>
      <c r="CC26">
        <v>6</v>
      </c>
      <c r="CD26">
        <v>8</v>
      </c>
      <c r="CE26">
        <v>0</v>
      </c>
      <c r="CF26">
        <v>57</v>
      </c>
      <c r="CG26">
        <v>17</v>
      </c>
      <c r="CH26">
        <v>24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41</v>
      </c>
      <c r="CQ26">
        <v>30</v>
      </c>
      <c r="CR26">
        <v>30</v>
      </c>
      <c r="CS26">
        <v>1</v>
      </c>
    </row>
    <row r="27" spans="1:97" x14ac:dyDescent="0.25">
      <c r="A27" t="s">
        <v>7331</v>
      </c>
      <c r="B27">
        <v>1</v>
      </c>
      <c r="C27" t="s">
        <v>7332</v>
      </c>
      <c r="D27">
        <v>37</v>
      </c>
      <c r="E27" t="s">
        <v>216</v>
      </c>
      <c r="F27">
        <v>1</v>
      </c>
      <c r="G27" t="s">
        <v>380</v>
      </c>
      <c r="H27" t="s">
        <v>7333</v>
      </c>
      <c r="I27">
        <v>8816</v>
      </c>
      <c r="J27" t="s">
        <v>217</v>
      </c>
      <c r="K27" t="s">
        <v>189</v>
      </c>
      <c r="L27" t="s">
        <v>31</v>
      </c>
      <c r="M27" t="s">
        <v>39</v>
      </c>
      <c r="N27" t="s">
        <v>35</v>
      </c>
      <c r="O27" t="s">
        <v>29</v>
      </c>
      <c r="P27" t="s">
        <v>7334</v>
      </c>
      <c r="Q27" t="s">
        <v>7294</v>
      </c>
      <c r="R27" t="s">
        <v>218</v>
      </c>
      <c r="S27">
        <v>0</v>
      </c>
      <c r="T27">
        <v>322</v>
      </c>
      <c r="U27">
        <v>348</v>
      </c>
      <c r="V27">
        <v>670</v>
      </c>
      <c r="W27">
        <v>106</v>
      </c>
      <c r="X27">
        <v>124</v>
      </c>
      <c r="Y27">
        <v>230</v>
      </c>
      <c r="Z27">
        <v>318</v>
      </c>
      <c r="AA27">
        <v>347</v>
      </c>
      <c r="AB27">
        <v>665</v>
      </c>
      <c r="AC27">
        <v>121</v>
      </c>
      <c r="AD27">
        <v>112</v>
      </c>
      <c r="AE27">
        <v>233</v>
      </c>
      <c r="AF27">
        <v>123</v>
      </c>
      <c r="AG27">
        <v>112</v>
      </c>
      <c r="AH27">
        <v>235</v>
      </c>
      <c r="AI27">
        <v>106</v>
      </c>
      <c r="AJ27">
        <v>98</v>
      </c>
      <c r="AK27">
        <v>204</v>
      </c>
      <c r="AL27">
        <v>102</v>
      </c>
      <c r="AM27">
        <v>124</v>
      </c>
      <c r="AN27">
        <v>226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331</v>
      </c>
      <c r="AY27">
        <v>334</v>
      </c>
      <c r="AZ27">
        <v>665</v>
      </c>
      <c r="BA27">
        <v>7</v>
      </c>
      <c r="BB27">
        <v>7</v>
      </c>
      <c r="BC27">
        <v>7</v>
      </c>
      <c r="BD27">
        <v>0</v>
      </c>
      <c r="BE27">
        <v>0</v>
      </c>
      <c r="BF27">
        <v>0</v>
      </c>
      <c r="BG27">
        <v>0</v>
      </c>
      <c r="BH27">
        <v>21</v>
      </c>
      <c r="BI27">
        <v>0</v>
      </c>
      <c r="BJ27">
        <v>0</v>
      </c>
      <c r="BK27">
        <v>0</v>
      </c>
      <c r="BL27">
        <v>1</v>
      </c>
      <c r="BM27">
        <v>0</v>
      </c>
      <c r="BN27">
        <v>1</v>
      </c>
      <c r="BO27">
        <v>0</v>
      </c>
      <c r="BP27">
        <v>0</v>
      </c>
      <c r="BQ27">
        <v>10</v>
      </c>
      <c r="BR27">
        <v>18</v>
      </c>
      <c r="BS27">
        <v>0</v>
      </c>
      <c r="BT27">
        <v>0</v>
      </c>
      <c r="BU27">
        <v>1</v>
      </c>
      <c r="BV27">
        <v>0</v>
      </c>
      <c r="BW27">
        <v>0</v>
      </c>
      <c r="BX27">
        <v>1</v>
      </c>
      <c r="BY27">
        <v>3</v>
      </c>
      <c r="BZ27">
        <v>1</v>
      </c>
      <c r="CA27">
        <v>0</v>
      </c>
      <c r="CB27">
        <v>0</v>
      </c>
      <c r="CC27">
        <v>5</v>
      </c>
      <c r="CD27">
        <v>7</v>
      </c>
      <c r="CE27">
        <v>0</v>
      </c>
      <c r="CF27">
        <v>48</v>
      </c>
      <c r="CG27">
        <v>14</v>
      </c>
      <c r="CH27">
        <v>20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34</v>
      </c>
      <c r="CQ27">
        <v>30</v>
      </c>
      <c r="CR27">
        <v>30</v>
      </c>
      <c r="CS27">
        <v>1</v>
      </c>
    </row>
    <row r="28" spans="1:97" x14ac:dyDescent="0.25">
      <c r="A28" t="s">
        <v>7335</v>
      </c>
      <c r="B28">
        <v>1</v>
      </c>
      <c r="C28" t="s">
        <v>7336</v>
      </c>
      <c r="D28">
        <v>20</v>
      </c>
      <c r="E28" t="s">
        <v>667</v>
      </c>
      <c r="F28">
        <v>1</v>
      </c>
      <c r="G28" t="s">
        <v>775</v>
      </c>
      <c r="H28" t="s">
        <v>447</v>
      </c>
      <c r="I28">
        <v>0</v>
      </c>
      <c r="J28" t="s">
        <v>406</v>
      </c>
      <c r="K28" t="s">
        <v>189</v>
      </c>
      <c r="L28" t="s">
        <v>31</v>
      </c>
      <c r="M28" t="s">
        <v>39</v>
      </c>
      <c r="N28" t="s">
        <v>35</v>
      </c>
      <c r="O28" t="s">
        <v>29</v>
      </c>
      <c r="P28" t="s">
        <v>7337</v>
      </c>
      <c r="Q28" t="s">
        <v>7338</v>
      </c>
      <c r="R28" t="s">
        <v>408</v>
      </c>
      <c r="S28">
        <v>0</v>
      </c>
      <c r="T28">
        <v>46</v>
      </c>
      <c r="U28">
        <v>50</v>
      </c>
      <c r="V28">
        <v>96</v>
      </c>
      <c r="W28">
        <v>13</v>
      </c>
      <c r="X28">
        <v>18</v>
      </c>
      <c r="Y28">
        <v>31</v>
      </c>
      <c r="Z28">
        <v>46</v>
      </c>
      <c r="AA28">
        <v>50</v>
      </c>
      <c r="AB28">
        <v>96</v>
      </c>
      <c r="AC28">
        <v>14</v>
      </c>
      <c r="AD28">
        <v>15</v>
      </c>
      <c r="AE28">
        <v>29</v>
      </c>
      <c r="AF28">
        <v>14</v>
      </c>
      <c r="AG28">
        <v>15</v>
      </c>
      <c r="AH28">
        <v>29</v>
      </c>
      <c r="AI28">
        <v>20</v>
      </c>
      <c r="AJ28">
        <v>15</v>
      </c>
      <c r="AK28">
        <v>35</v>
      </c>
      <c r="AL28">
        <v>13</v>
      </c>
      <c r="AM28">
        <v>14</v>
      </c>
      <c r="AN28">
        <v>27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47</v>
      </c>
      <c r="AY28">
        <v>44</v>
      </c>
      <c r="AZ28">
        <v>91</v>
      </c>
      <c r="BA28">
        <v>2</v>
      </c>
      <c r="BB28">
        <v>2</v>
      </c>
      <c r="BC28">
        <v>2</v>
      </c>
      <c r="BD28">
        <v>0</v>
      </c>
      <c r="BE28">
        <v>0</v>
      </c>
      <c r="BF28">
        <v>0</v>
      </c>
      <c r="BG28">
        <v>0</v>
      </c>
      <c r="BH28">
        <v>6</v>
      </c>
      <c r="BI28">
        <v>0</v>
      </c>
      <c r="BJ28">
        <v>0</v>
      </c>
      <c r="BK28">
        <v>1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3</v>
      </c>
      <c r="BR28">
        <v>3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3</v>
      </c>
      <c r="CE28">
        <v>0</v>
      </c>
      <c r="CF28">
        <v>11</v>
      </c>
      <c r="CG28">
        <v>3</v>
      </c>
      <c r="CH28">
        <v>3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6</v>
      </c>
      <c r="CQ28">
        <v>6</v>
      </c>
      <c r="CR28">
        <v>6</v>
      </c>
      <c r="CS28">
        <v>1</v>
      </c>
    </row>
    <row r="29" spans="1:97" x14ac:dyDescent="0.25">
      <c r="A29" t="s">
        <v>7339</v>
      </c>
      <c r="B29">
        <v>1</v>
      </c>
      <c r="C29" t="s">
        <v>1960</v>
      </c>
      <c r="D29">
        <v>29</v>
      </c>
      <c r="E29" t="s">
        <v>546</v>
      </c>
      <c r="F29">
        <v>258</v>
      </c>
      <c r="G29" t="s">
        <v>2572</v>
      </c>
      <c r="H29" t="s">
        <v>204</v>
      </c>
      <c r="I29">
        <v>0</v>
      </c>
      <c r="J29" t="s">
        <v>546</v>
      </c>
      <c r="K29" t="s">
        <v>189</v>
      </c>
      <c r="L29" t="s">
        <v>31</v>
      </c>
      <c r="M29" t="s">
        <v>39</v>
      </c>
      <c r="N29" t="s">
        <v>35</v>
      </c>
      <c r="O29" t="s">
        <v>29</v>
      </c>
      <c r="P29" t="s">
        <v>7340</v>
      </c>
      <c r="Q29" t="s">
        <v>7341</v>
      </c>
      <c r="R29" t="s">
        <v>549</v>
      </c>
      <c r="S29">
        <v>0</v>
      </c>
      <c r="T29">
        <v>28</v>
      </c>
      <c r="U29">
        <v>26</v>
      </c>
      <c r="V29">
        <v>54</v>
      </c>
      <c r="W29">
        <v>5</v>
      </c>
      <c r="X29">
        <v>9</v>
      </c>
      <c r="Y29">
        <v>14</v>
      </c>
      <c r="Z29">
        <v>28</v>
      </c>
      <c r="AA29">
        <v>26</v>
      </c>
      <c r="AB29">
        <v>54</v>
      </c>
      <c r="AC29">
        <v>8</v>
      </c>
      <c r="AD29">
        <v>13</v>
      </c>
      <c r="AE29">
        <v>21</v>
      </c>
      <c r="AF29">
        <v>8</v>
      </c>
      <c r="AG29">
        <v>13</v>
      </c>
      <c r="AH29">
        <v>21</v>
      </c>
      <c r="AI29">
        <v>15</v>
      </c>
      <c r="AJ29">
        <v>10</v>
      </c>
      <c r="AK29">
        <v>25</v>
      </c>
      <c r="AL29">
        <v>6</v>
      </c>
      <c r="AM29">
        <v>6</v>
      </c>
      <c r="AN29">
        <v>12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29</v>
      </c>
      <c r="AY29">
        <v>29</v>
      </c>
      <c r="AZ29">
        <v>58</v>
      </c>
      <c r="BA29">
        <v>1</v>
      </c>
      <c r="BB29">
        <v>1</v>
      </c>
      <c r="BC29">
        <v>1</v>
      </c>
      <c r="BD29">
        <v>0</v>
      </c>
      <c r="BE29">
        <v>0</v>
      </c>
      <c r="BF29">
        <v>0</v>
      </c>
      <c r="BG29">
        <v>0</v>
      </c>
      <c r="BH29">
        <v>3</v>
      </c>
      <c r="BI29">
        <v>0</v>
      </c>
      <c r="BJ29">
        <v>0</v>
      </c>
      <c r="BK29">
        <v>1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2</v>
      </c>
      <c r="BR29">
        <v>2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1</v>
      </c>
      <c r="CD29">
        <v>1</v>
      </c>
      <c r="CE29">
        <v>0</v>
      </c>
      <c r="CF29">
        <v>7</v>
      </c>
      <c r="CG29">
        <v>2</v>
      </c>
      <c r="CH29">
        <v>2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4</v>
      </c>
      <c r="CQ29">
        <v>4</v>
      </c>
      <c r="CR29">
        <v>4</v>
      </c>
      <c r="CS29">
        <v>1</v>
      </c>
    </row>
    <row r="30" spans="1:97" x14ac:dyDescent="0.25">
      <c r="A30" t="s">
        <v>7342</v>
      </c>
      <c r="B30">
        <v>2</v>
      </c>
      <c r="C30" t="s">
        <v>7343</v>
      </c>
      <c r="D30">
        <v>37</v>
      </c>
      <c r="E30" t="s">
        <v>216</v>
      </c>
      <c r="F30">
        <v>1</v>
      </c>
      <c r="G30" t="s">
        <v>380</v>
      </c>
      <c r="H30" t="s">
        <v>7344</v>
      </c>
      <c r="I30">
        <v>2324</v>
      </c>
      <c r="J30" t="s">
        <v>217</v>
      </c>
      <c r="K30" t="s">
        <v>189</v>
      </c>
      <c r="L30" t="s">
        <v>31</v>
      </c>
      <c r="M30" t="s">
        <v>39</v>
      </c>
      <c r="N30" t="s">
        <v>35</v>
      </c>
      <c r="O30" t="s">
        <v>29</v>
      </c>
      <c r="P30" t="s">
        <v>7314</v>
      </c>
      <c r="Q30" t="s">
        <v>7294</v>
      </c>
      <c r="R30" t="s">
        <v>218</v>
      </c>
      <c r="S30">
        <v>0</v>
      </c>
      <c r="T30">
        <v>367</v>
      </c>
      <c r="U30">
        <v>422</v>
      </c>
      <c r="V30">
        <v>789</v>
      </c>
      <c r="W30">
        <v>129</v>
      </c>
      <c r="X30">
        <v>140</v>
      </c>
      <c r="Y30">
        <v>269</v>
      </c>
      <c r="Z30">
        <v>363</v>
      </c>
      <c r="AA30">
        <v>420</v>
      </c>
      <c r="AB30">
        <v>783</v>
      </c>
      <c r="AC30">
        <v>118</v>
      </c>
      <c r="AD30">
        <v>147</v>
      </c>
      <c r="AE30">
        <v>265</v>
      </c>
      <c r="AF30">
        <v>125</v>
      </c>
      <c r="AG30">
        <v>148</v>
      </c>
      <c r="AH30">
        <v>273</v>
      </c>
      <c r="AI30">
        <v>116</v>
      </c>
      <c r="AJ30">
        <v>150</v>
      </c>
      <c r="AK30">
        <v>266</v>
      </c>
      <c r="AL30">
        <v>118</v>
      </c>
      <c r="AM30">
        <v>127</v>
      </c>
      <c r="AN30">
        <v>245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359</v>
      </c>
      <c r="AY30">
        <v>425</v>
      </c>
      <c r="AZ30">
        <v>784</v>
      </c>
      <c r="BA30">
        <v>7</v>
      </c>
      <c r="BB30">
        <v>7</v>
      </c>
      <c r="BC30">
        <v>7</v>
      </c>
      <c r="BD30">
        <v>0</v>
      </c>
      <c r="BE30">
        <v>0</v>
      </c>
      <c r="BF30">
        <v>0</v>
      </c>
      <c r="BG30">
        <v>0</v>
      </c>
      <c r="BH30">
        <v>21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14</v>
      </c>
      <c r="BR30">
        <v>16</v>
      </c>
      <c r="BS30">
        <v>0</v>
      </c>
      <c r="BT30">
        <v>0</v>
      </c>
      <c r="BU30">
        <v>3</v>
      </c>
      <c r="BV30">
        <v>0</v>
      </c>
      <c r="BW30">
        <v>4</v>
      </c>
      <c r="BX30">
        <v>0</v>
      </c>
      <c r="BY30">
        <v>1</v>
      </c>
      <c r="BZ30">
        <v>2</v>
      </c>
      <c r="CA30">
        <v>3</v>
      </c>
      <c r="CB30">
        <v>0</v>
      </c>
      <c r="CC30">
        <v>5</v>
      </c>
      <c r="CD30">
        <v>6</v>
      </c>
      <c r="CE30">
        <v>0</v>
      </c>
      <c r="CF30">
        <v>56</v>
      </c>
      <c r="CG30">
        <v>25</v>
      </c>
      <c r="CH30">
        <v>18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43</v>
      </c>
      <c r="CQ30">
        <v>13</v>
      </c>
      <c r="CR30">
        <v>13</v>
      </c>
      <c r="CS30">
        <v>1</v>
      </c>
    </row>
    <row r="31" spans="1:97" x14ac:dyDescent="0.25">
      <c r="A31" t="s">
        <v>7342</v>
      </c>
      <c r="B31">
        <v>1</v>
      </c>
      <c r="C31" t="s">
        <v>7343</v>
      </c>
      <c r="D31">
        <v>37</v>
      </c>
      <c r="E31" t="s">
        <v>216</v>
      </c>
      <c r="F31">
        <v>1</v>
      </c>
      <c r="G31" t="s">
        <v>380</v>
      </c>
      <c r="H31" t="s">
        <v>7344</v>
      </c>
      <c r="I31">
        <v>2324</v>
      </c>
      <c r="J31" t="s">
        <v>217</v>
      </c>
      <c r="K31" t="s">
        <v>189</v>
      </c>
      <c r="L31" t="s">
        <v>31</v>
      </c>
      <c r="M31" t="s">
        <v>39</v>
      </c>
      <c r="N31" t="s">
        <v>35</v>
      </c>
      <c r="O31" t="s">
        <v>29</v>
      </c>
      <c r="P31" t="s">
        <v>7314</v>
      </c>
      <c r="Q31" t="s">
        <v>7294</v>
      </c>
      <c r="R31" t="s">
        <v>218</v>
      </c>
      <c r="S31">
        <v>0</v>
      </c>
      <c r="T31">
        <v>434</v>
      </c>
      <c r="U31">
        <v>457</v>
      </c>
      <c r="V31">
        <v>891</v>
      </c>
      <c r="W31">
        <v>143</v>
      </c>
      <c r="X31">
        <v>147</v>
      </c>
      <c r="Y31">
        <v>290</v>
      </c>
      <c r="Z31">
        <v>431</v>
      </c>
      <c r="AA31">
        <v>454</v>
      </c>
      <c r="AB31">
        <v>885</v>
      </c>
      <c r="AC31">
        <v>145</v>
      </c>
      <c r="AD31">
        <v>161</v>
      </c>
      <c r="AE31">
        <v>306</v>
      </c>
      <c r="AF31">
        <v>147</v>
      </c>
      <c r="AG31">
        <v>163</v>
      </c>
      <c r="AH31">
        <v>310</v>
      </c>
      <c r="AI31">
        <v>145</v>
      </c>
      <c r="AJ31">
        <v>154</v>
      </c>
      <c r="AK31">
        <v>299</v>
      </c>
      <c r="AL31">
        <v>144</v>
      </c>
      <c r="AM31">
        <v>153</v>
      </c>
      <c r="AN31">
        <v>297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436</v>
      </c>
      <c r="AY31">
        <v>470</v>
      </c>
      <c r="AZ31">
        <v>906</v>
      </c>
      <c r="BA31">
        <v>7</v>
      </c>
      <c r="BB31">
        <v>7</v>
      </c>
      <c r="BC31">
        <v>7</v>
      </c>
      <c r="BD31">
        <v>0</v>
      </c>
      <c r="BE31">
        <v>0</v>
      </c>
      <c r="BF31">
        <v>0</v>
      </c>
      <c r="BG31">
        <v>0</v>
      </c>
      <c r="BH31">
        <v>21</v>
      </c>
      <c r="BI31">
        <v>0</v>
      </c>
      <c r="BJ31">
        <v>0</v>
      </c>
      <c r="BK31">
        <v>0</v>
      </c>
      <c r="BL31">
        <v>1</v>
      </c>
      <c r="BM31">
        <v>0</v>
      </c>
      <c r="BN31">
        <v>1</v>
      </c>
      <c r="BO31">
        <v>0</v>
      </c>
      <c r="BP31">
        <v>0</v>
      </c>
      <c r="BQ31">
        <v>11</v>
      </c>
      <c r="BR31">
        <v>11</v>
      </c>
      <c r="BS31">
        <v>0</v>
      </c>
      <c r="BT31">
        <v>0</v>
      </c>
      <c r="BU31">
        <v>3</v>
      </c>
      <c r="BV31">
        <v>0</v>
      </c>
      <c r="BW31">
        <v>2</v>
      </c>
      <c r="BX31">
        <v>0</v>
      </c>
      <c r="BY31">
        <v>1</v>
      </c>
      <c r="BZ31">
        <v>4</v>
      </c>
      <c r="CA31">
        <v>2</v>
      </c>
      <c r="CB31">
        <v>1</v>
      </c>
      <c r="CC31">
        <v>7</v>
      </c>
      <c r="CD31">
        <v>11</v>
      </c>
      <c r="CE31">
        <v>0</v>
      </c>
      <c r="CF31">
        <v>55</v>
      </c>
      <c r="CG31">
        <v>19</v>
      </c>
      <c r="CH31">
        <v>16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35</v>
      </c>
      <c r="CQ31">
        <v>13</v>
      </c>
      <c r="CR31">
        <v>13</v>
      </c>
      <c r="CS31">
        <v>1</v>
      </c>
    </row>
    <row r="32" spans="1:97" x14ac:dyDescent="0.25">
      <c r="A32" t="s">
        <v>7345</v>
      </c>
      <c r="B32">
        <v>2</v>
      </c>
      <c r="C32" t="s">
        <v>7346</v>
      </c>
      <c r="D32">
        <v>19</v>
      </c>
      <c r="E32" t="s">
        <v>188</v>
      </c>
      <c r="F32">
        <v>1</v>
      </c>
      <c r="G32" t="s">
        <v>188</v>
      </c>
      <c r="H32" t="s">
        <v>7347</v>
      </c>
      <c r="I32">
        <v>0</v>
      </c>
      <c r="J32" t="s">
        <v>188</v>
      </c>
      <c r="K32" t="s">
        <v>189</v>
      </c>
      <c r="L32" t="s">
        <v>31</v>
      </c>
      <c r="M32" t="s">
        <v>39</v>
      </c>
      <c r="N32" t="s">
        <v>35</v>
      </c>
      <c r="O32" t="s">
        <v>29</v>
      </c>
      <c r="P32" t="s">
        <v>7348</v>
      </c>
      <c r="Q32" t="s">
        <v>7298</v>
      </c>
      <c r="R32" t="s">
        <v>190</v>
      </c>
      <c r="S32">
        <v>0</v>
      </c>
      <c r="T32">
        <v>181</v>
      </c>
      <c r="U32">
        <v>166</v>
      </c>
      <c r="V32">
        <v>347</v>
      </c>
      <c r="W32">
        <v>67</v>
      </c>
      <c r="X32">
        <v>60</v>
      </c>
      <c r="Y32">
        <v>127</v>
      </c>
      <c r="Z32">
        <v>135</v>
      </c>
      <c r="AA32">
        <v>131</v>
      </c>
      <c r="AB32">
        <v>266</v>
      </c>
      <c r="AC32">
        <v>40</v>
      </c>
      <c r="AD32">
        <v>38</v>
      </c>
      <c r="AE32">
        <v>78</v>
      </c>
      <c r="AF32">
        <v>46</v>
      </c>
      <c r="AG32">
        <v>39</v>
      </c>
      <c r="AH32">
        <v>85</v>
      </c>
      <c r="AI32">
        <v>59</v>
      </c>
      <c r="AJ32">
        <v>59</v>
      </c>
      <c r="AK32">
        <v>118</v>
      </c>
      <c r="AL32">
        <v>55</v>
      </c>
      <c r="AM32">
        <v>55</v>
      </c>
      <c r="AN32">
        <v>110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160</v>
      </c>
      <c r="AY32">
        <v>153</v>
      </c>
      <c r="AZ32">
        <v>313</v>
      </c>
      <c r="BA32">
        <v>5</v>
      </c>
      <c r="BB32">
        <v>6</v>
      </c>
      <c r="BC32">
        <v>6</v>
      </c>
      <c r="BD32">
        <v>0</v>
      </c>
      <c r="BE32">
        <v>0</v>
      </c>
      <c r="BF32">
        <v>0</v>
      </c>
      <c r="BG32">
        <v>0</v>
      </c>
      <c r="BH32">
        <v>17</v>
      </c>
      <c r="BI32">
        <v>0</v>
      </c>
      <c r="BJ32">
        <v>0</v>
      </c>
      <c r="BK32">
        <v>1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13</v>
      </c>
      <c r="BR32">
        <v>30</v>
      </c>
      <c r="BS32">
        <v>0</v>
      </c>
      <c r="BT32">
        <v>0</v>
      </c>
      <c r="BU32">
        <v>2</v>
      </c>
      <c r="BV32">
        <v>1</v>
      </c>
      <c r="BW32">
        <v>2</v>
      </c>
      <c r="BX32">
        <v>0</v>
      </c>
      <c r="BY32">
        <v>3</v>
      </c>
      <c r="BZ32">
        <v>5</v>
      </c>
      <c r="CA32">
        <v>0</v>
      </c>
      <c r="CB32">
        <v>0</v>
      </c>
      <c r="CC32">
        <v>6</v>
      </c>
      <c r="CD32">
        <v>7</v>
      </c>
      <c r="CE32">
        <v>0</v>
      </c>
      <c r="CF32">
        <v>70</v>
      </c>
      <c r="CG32">
        <v>20</v>
      </c>
      <c r="CH32">
        <v>36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56</v>
      </c>
      <c r="CQ32">
        <v>24</v>
      </c>
      <c r="CR32">
        <v>18</v>
      </c>
      <c r="CS32">
        <v>1</v>
      </c>
    </row>
    <row r="33" spans="1:97" x14ac:dyDescent="0.25">
      <c r="A33" t="s">
        <v>7345</v>
      </c>
      <c r="B33">
        <v>1</v>
      </c>
      <c r="C33" t="s">
        <v>7346</v>
      </c>
      <c r="D33">
        <v>19</v>
      </c>
      <c r="E33" t="s">
        <v>188</v>
      </c>
      <c r="F33">
        <v>1</v>
      </c>
      <c r="G33" t="s">
        <v>188</v>
      </c>
      <c r="H33" t="s">
        <v>7347</v>
      </c>
      <c r="I33">
        <v>0</v>
      </c>
      <c r="J33" t="s">
        <v>188</v>
      </c>
      <c r="K33" t="s">
        <v>189</v>
      </c>
      <c r="L33" t="s">
        <v>31</v>
      </c>
      <c r="M33" t="s">
        <v>39</v>
      </c>
      <c r="N33" t="s">
        <v>35</v>
      </c>
      <c r="O33" t="s">
        <v>29</v>
      </c>
      <c r="P33" t="s">
        <v>7348</v>
      </c>
      <c r="Q33" t="s">
        <v>7298</v>
      </c>
      <c r="R33" t="s">
        <v>190</v>
      </c>
      <c r="S33">
        <v>0</v>
      </c>
      <c r="T33">
        <v>225</v>
      </c>
      <c r="U33">
        <v>185</v>
      </c>
      <c r="V33">
        <v>410</v>
      </c>
      <c r="W33">
        <v>81</v>
      </c>
      <c r="X33">
        <v>63</v>
      </c>
      <c r="Y33">
        <v>144</v>
      </c>
      <c r="Z33">
        <v>195</v>
      </c>
      <c r="AA33">
        <v>167</v>
      </c>
      <c r="AB33">
        <v>362</v>
      </c>
      <c r="AC33">
        <v>56</v>
      </c>
      <c r="AD33">
        <v>79</v>
      </c>
      <c r="AE33">
        <v>135</v>
      </c>
      <c r="AF33">
        <v>57</v>
      </c>
      <c r="AG33">
        <v>79</v>
      </c>
      <c r="AH33">
        <v>136</v>
      </c>
      <c r="AI33">
        <v>72</v>
      </c>
      <c r="AJ33">
        <v>56</v>
      </c>
      <c r="AK33">
        <v>128</v>
      </c>
      <c r="AL33">
        <v>70</v>
      </c>
      <c r="AM33">
        <v>67</v>
      </c>
      <c r="AN33">
        <v>137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199</v>
      </c>
      <c r="AY33">
        <v>202</v>
      </c>
      <c r="AZ33">
        <v>401</v>
      </c>
      <c r="BA33">
        <v>6</v>
      </c>
      <c r="BB33">
        <v>6</v>
      </c>
      <c r="BC33">
        <v>6</v>
      </c>
      <c r="BD33">
        <v>0</v>
      </c>
      <c r="BE33">
        <v>0</v>
      </c>
      <c r="BF33">
        <v>0</v>
      </c>
      <c r="BG33">
        <v>0</v>
      </c>
      <c r="BH33">
        <v>18</v>
      </c>
      <c r="BI33">
        <v>0</v>
      </c>
      <c r="BJ33">
        <v>0</v>
      </c>
      <c r="BK33">
        <v>1</v>
      </c>
      <c r="BL33">
        <v>0</v>
      </c>
      <c r="BM33">
        <v>1</v>
      </c>
      <c r="BN33">
        <v>0</v>
      </c>
      <c r="BO33">
        <v>0</v>
      </c>
      <c r="BP33">
        <v>0</v>
      </c>
      <c r="BQ33">
        <v>9</v>
      </c>
      <c r="BR33">
        <v>19</v>
      </c>
      <c r="BS33">
        <v>0</v>
      </c>
      <c r="BT33">
        <v>0</v>
      </c>
      <c r="BU33">
        <v>1</v>
      </c>
      <c r="BV33">
        <v>0</v>
      </c>
      <c r="BW33">
        <v>0</v>
      </c>
      <c r="BX33">
        <v>2</v>
      </c>
      <c r="BY33">
        <v>2</v>
      </c>
      <c r="BZ33">
        <v>2</v>
      </c>
      <c r="CA33">
        <v>0</v>
      </c>
      <c r="CB33">
        <v>0</v>
      </c>
      <c r="CC33">
        <v>6</v>
      </c>
      <c r="CD33">
        <v>10</v>
      </c>
      <c r="CE33">
        <v>0</v>
      </c>
      <c r="CF33">
        <v>53</v>
      </c>
      <c r="CG33">
        <v>12</v>
      </c>
      <c r="CH33">
        <v>23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35</v>
      </c>
      <c r="CQ33">
        <v>24</v>
      </c>
      <c r="CR33">
        <v>18</v>
      </c>
      <c r="CS33">
        <v>1</v>
      </c>
    </row>
    <row r="34" spans="1:97" x14ac:dyDescent="0.25">
      <c r="A34" t="s">
        <v>7349</v>
      </c>
      <c r="B34">
        <v>2</v>
      </c>
      <c r="C34" t="s">
        <v>1218</v>
      </c>
      <c r="D34">
        <v>29</v>
      </c>
      <c r="E34" t="s">
        <v>546</v>
      </c>
      <c r="F34">
        <v>81</v>
      </c>
      <c r="G34" t="s">
        <v>2204</v>
      </c>
      <c r="H34" t="s">
        <v>204</v>
      </c>
      <c r="I34">
        <v>0</v>
      </c>
      <c r="J34" t="s">
        <v>546</v>
      </c>
      <c r="K34" t="s">
        <v>189</v>
      </c>
      <c r="L34" t="s">
        <v>31</v>
      </c>
      <c r="M34" t="s">
        <v>39</v>
      </c>
      <c r="N34" t="s">
        <v>35</v>
      </c>
      <c r="O34" t="s">
        <v>29</v>
      </c>
      <c r="P34" t="s">
        <v>7350</v>
      </c>
      <c r="Q34" t="s">
        <v>7341</v>
      </c>
      <c r="R34" t="s">
        <v>549</v>
      </c>
      <c r="S34">
        <v>0</v>
      </c>
      <c r="T34">
        <v>21</v>
      </c>
      <c r="U34">
        <v>19</v>
      </c>
      <c r="V34">
        <v>40</v>
      </c>
      <c r="W34">
        <v>4</v>
      </c>
      <c r="X34">
        <v>7</v>
      </c>
      <c r="Y34">
        <v>11</v>
      </c>
      <c r="Z34">
        <v>21</v>
      </c>
      <c r="AA34">
        <v>19</v>
      </c>
      <c r="AB34">
        <v>40</v>
      </c>
      <c r="AC34">
        <v>8</v>
      </c>
      <c r="AD34">
        <v>10</v>
      </c>
      <c r="AE34">
        <v>18</v>
      </c>
      <c r="AF34">
        <v>8</v>
      </c>
      <c r="AG34">
        <v>10</v>
      </c>
      <c r="AH34">
        <v>18</v>
      </c>
      <c r="AI34">
        <v>5</v>
      </c>
      <c r="AJ34">
        <v>6</v>
      </c>
      <c r="AK34">
        <v>11</v>
      </c>
      <c r="AL34">
        <v>13</v>
      </c>
      <c r="AM34">
        <v>7</v>
      </c>
      <c r="AN34">
        <v>20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26</v>
      </c>
      <c r="AY34">
        <v>23</v>
      </c>
      <c r="AZ34">
        <v>49</v>
      </c>
      <c r="BA34">
        <v>1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3</v>
      </c>
      <c r="BI34">
        <v>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3</v>
      </c>
      <c r="BR34">
        <v>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5</v>
      </c>
      <c r="CG34">
        <v>4</v>
      </c>
      <c r="CH3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5</v>
      </c>
      <c r="CQ34">
        <v>3</v>
      </c>
      <c r="CR34">
        <v>3</v>
      </c>
      <c r="CS34">
        <v>1</v>
      </c>
    </row>
    <row r="35" spans="1:97" x14ac:dyDescent="0.25">
      <c r="A35" t="s">
        <v>7351</v>
      </c>
      <c r="B35">
        <v>1</v>
      </c>
      <c r="C35" t="s">
        <v>7352</v>
      </c>
      <c r="D35">
        <v>2</v>
      </c>
      <c r="E35" t="s">
        <v>245</v>
      </c>
      <c r="F35">
        <v>412</v>
      </c>
      <c r="G35" t="s">
        <v>1188</v>
      </c>
      <c r="H35" t="s">
        <v>7353</v>
      </c>
      <c r="I35">
        <v>0</v>
      </c>
      <c r="J35" t="s">
        <v>188</v>
      </c>
      <c r="K35" t="s">
        <v>189</v>
      </c>
      <c r="L35" t="s">
        <v>31</v>
      </c>
      <c r="M35" t="s">
        <v>39</v>
      </c>
      <c r="N35" t="s">
        <v>35</v>
      </c>
      <c r="O35" t="s">
        <v>29</v>
      </c>
      <c r="P35" t="s">
        <v>7354</v>
      </c>
      <c r="Q35" t="s">
        <v>7298</v>
      </c>
      <c r="R35" t="s">
        <v>190</v>
      </c>
      <c r="S35">
        <v>0</v>
      </c>
      <c r="T35">
        <v>155</v>
      </c>
      <c r="U35">
        <v>134</v>
      </c>
      <c r="V35">
        <v>289</v>
      </c>
      <c r="W35">
        <v>51</v>
      </c>
      <c r="X35">
        <v>46</v>
      </c>
      <c r="Y35">
        <v>97</v>
      </c>
      <c r="Z35">
        <v>131</v>
      </c>
      <c r="AA35">
        <v>128</v>
      </c>
      <c r="AB35">
        <v>259</v>
      </c>
      <c r="AC35">
        <v>81</v>
      </c>
      <c r="AD35">
        <v>49</v>
      </c>
      <c r="AE35">
        <v>130</v>
      </c>
      <c r="AF35">
        <v>83</v>
      </c>
      <c r="AG35">
        <v>49</v>
      </c>
      <c r="AH35">
        <v>132</v>
      </c>
      <c r="AI35">
        <v>41</v>
      </c>
      <c r="AJ35">
        <v>40</v>
      </c>
      <c r="AK35">
        <v>81</v>
      </c>
      <c r="AL35">
        <v>54</v>
      </c>
      <c r="AM35">
        <v>44</v>
      </c>
      <c r="AN35">
        <v>98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178</v>
      </c>
      <c r="AY35">
        <v>133</v>
      </c>
      <c r="AZ35">
        <v>311</v>
      </c>
      <c r="BA35">
        <v>4</v>
      </c>
      <c r="BB35">
        <v>3</v>
      </c>
      <c r="BC35">
        <v>3</v>
      </c>
      <c r="BD35">
        <v>0</v>
      </c>
      <c r="BE35">
        <v>0</v>
      </c>
      <c r="BF35">
        <v>0</v>
      </c>
      <c r="BG35">
        <v>0</v>
      </c>
      <c r="BH35">
        <v>10</v>
      </c>
      <c r="BI35">
        <v>0</v>
      </c>
      <c r="BJ35">
        <v>0</v>
      </c>
      <c r="BK35">
        <v>0</v>
      </c>
      <c r="BL35">
        <v>1</v>
      </c>
      <c r="BM35">
        <v>0</v>
      </c>
      <c r="BN35">
        <v>1</v>
      </c>
      <c r="BO35">
        <v>0</v>
      </c>
      <c r="BP35">
        <v>0</v>
      </c>
      <c r="BQ35">
        <v>2</v>
      </c>
      <c r="BR35">
        <v>10</v>
      </c>
      <c r="BS35">
        <v>0</v>
      </c>
      <c r="BT35">
        <v>0</v>
      </c>
      <c r="BU35">
        <v>1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3</v>
      </c>
      <c r="CD35">
        <v>5</v>
      </c>
      <c r="CE35">
        <v>0</v>
      </c>
      <c r="CF35">
        <v>23</v>
      </c>
      <c r="CG35">
        <v>3</v>
      </c>
      <c r="CH35">
        <v>10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13</v>
      </c>
      <c r="CQ35">
        <v>9</v>
      </c>
      <c r="CR35">
        <v>9</v>
      </c>
      <c r="CS35">
        <v>1</v>
      </c>
    </row>
    <row r="36" spans="1:97" x14ac:dyDescent="0.25">
      <c r="A36" t="s">
        <v>7355</v>
      </c>
      <c r="B36">
        <v>2</v>
      </c>
      <c r="C36" t="s">
        <v>7356</v>
      </c>
      <c r="D36">
        <v>21</v>
      </c>
      <c r="E36" t="s">
        <v>197</v>
      </c>
      <c r="F36">
        <v>1</v>
      </c>
      <c r="G36" t="s">
        <v>197</v>
      </c>
      <c r="H36" t="s">
        <v>7357</v>
      </c>
      <c r="I36">
        <v>1220</v>
      </c>
      <c r="J36" t="s">
        <v>197</v>
      </c>
      <c r="K36" t="s">
        <v>189</v>
      </c>
      <c r="L36" t="s">
        <v>31</v>
      </c>
      <c r="M36" t="s">
        <v>39</v>
      </c>
      <c r="N36" t="s">
        <v>35</v>
      </c>
      <c r="O36" t="s">
        <v>29</v>
      </c>
      <c r="P36" t="s">
        <v>7358</v>
      </c>
      <c r="Q36" t="s">
        <v>7321</v>
      </c>
      <c r="R36" t="s">
        <v>199</v>
      </c>
      <c r="S36">
        <v>0</v>
      </c>
      <c r="T36">
        <v>119</v>
      </c>
      <c r="U36">
        <v>103</v>
      </c>
      <c r="V36">
        <v>222</v>
      </c>
      <c r="W36">
        <v>40</v>
      </c>
      <c r="X36">
        <v>35</v>
      </c>
      <c r="Y36">
        <v>75</v>
      </c>
      <c r="Z36">
        <v>97</v>
      </c>
      <c r="AA36">
        <v>92</v>
      </c>
      <c r="AB36">
        <v>189</v>
      </c>
      <c r="AC36">
        <v>37</v>
      </c>
      <c r="AD36">
        <v>38</v>
      </c>
      <c r="AE36">
        <v>75</v>
      </c>
      <c r="AF36">
        <v>38</v>
      </c>
      <c r="AG36">
        <v>38</v>
      </c>
      <c r="AH36">
        <v>76</v>
      </c>
      <c r="AI36">
        <v>42</v>
      </c>
      <c r="AJ36">
        <v>43</v>
      </c>
      <c r="AK36">
        <v>85</v>
      </c>
      <c r="AL36">
        <v>32</v>
      </c>
      <c r="AM36">
        <v>28</v>
      </c>
      <c r="AN36">
        <v>60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112</v>
      </c>
      <c r="AY36">
        <v>109</v>
      </c>
      <c r="AZ36">
        <v>221</v>
      </c>
      <c r="BA36">
        <v>2</v>
      </c>
      <c r="BB36">
        <v>2</v>
      </c>
      <c r="BC36">
        <v>2</v>
      </c>
      <c r="BD36">
        <v>0</v>
      </c>
      <c r="BE36">
        <v>0</v>
      </c>
      <c r="BF36">
        <v>0</v>
      </c>
      <c r="BG36">
        <v>0</v>
      </c>
      <c r="BH36">
        <v>6</v>
      </c>
      <c r="BI36">
        <v>0</v>
      </c>
      <c r="BJ36">
        <v>0</v>
      </c>
      <c r="BK36">
        <v>1</v>
      </c>
      <c r="BL36">
        <v>0</v>
      </c>
      <c r="BM36">
        <v>0</v>
      </c>
      <c r="BN36">
        <v>1</v>
      </c>
      <c r="BO36">
        <v>0</v>
      </c>
      <c r="BP36">
        <v>0</v>
      </c>
      <c r="BQ36">
        <v>2</v>
      </c>
      <c r="BR36">
        <v>17</v>
      </c>
      <c r="BS36">
        <v>0</v>
      </c>
      <c r="BT36">
        <v>0</v>
      </c>
      <c r="BU36">
        <v>2</v>
      </c>
      <c r="BV36">
        <v>0</v>
      </c>
      <c r="BW36">
        <v>1</v>
      </c>
      <c r="BX36">
        <v>0</v>
      </c>
      <c r="BY36">
        <v>1</v>
      </c>
      <c r="BZ36">
        <v>0</v>
      </c>
      <c r="CA36">
        <v>0</v>
      </c>
      <c r="CB36">
        <v>0</v>
      </c>
      <c r="CC36">
        <v>4</v>
      </c>
      <c r="CD36">
        <v>2</v>
      </c>
      <c r="CE36">
        <v>0</v>
      </c>
      <c r="CF36">
        <v>31</v>
      </c>
      <c r="CG36">
        <v>6</v>
      </c>
      <c r="CH36">
        <v>17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23</v>
      </c>
      <c r="CQ36">
        <v>24</v>
      </c>
      <c r="CR36">
        <v>24</v>
      </c>
      <c r="CS36">
        <v>1</v>
      </c>
    </row>
    <row r="37" spans="1:97" x14ac:dyDescent="0.25">
      <c r="A37" t="s">
        <v>7355</v>
      </c>
      <c r="B37">
        <v>1</v>
      </c>
      <c r="C37" t="s">
        <v>7356</v>
      </c>
      <c r="D37">
        <v>21</v>
      </c>
      <c r="E37" t="s">
        <v>197</v>
      </c>
      <c r="F37">
        <v>1</v>
      </c>
      <c r="G37" t="s">
        <v>197</v>
      </c>
      <c r="H37" t="s">
        <v>7357</v>
      </c>
      <c r="I37">
        <v>1220</v>
      </c>
      <c r="J37" t="s">
        <v>197</v>
      </c>
      <c r="K37" t="s">
        <v>189</v>
      </c>
      <c r="L37" t="s">
        <v>31</v>
      </c>
      <c r="M37" t="s">
        <v>39</v>
      </c>
      <c r="N37" t="s">
        <v>35</v>
      </c>
      <c r="O37" t="s">
        <v>29</v>
      </c>
      <c r="P37" t="s">
        <v>7358</v>
      </c>
      <c r="Q37" t="s">
        <v>7321</v>
      </c>
      <c r="R37" t="s">
        <v>199</v>
      </c>
      <c r="S37">
        <v>0</v>
      </c>
      <c r="T37">
        <v>380</v>
      </c>
      <c r="U37">
        <v>392</v>
      </c>
      <c r="V37">
        <v>772</v>
      </c>
      <c r="W37">
        <v>116</v>
      </c>
      <c r="X37">
        <v>136</v>
      </c>
      <c r="Y37">
        <v>252</v>
      </c>
      <c r="Z37">
        <v>344</v>
      </c>
      <c r="AA37">
        <v>370</v>
      </c>
      <c r="AB37">
        <v>714</v>
      </c>
      <c r="AC37">
        <v>144</v>
      </c>
      <c r="AD37">
        <v>117</v>
      </c>
      <c r="AE37">
        <v>261</v>
      </c>
      <c r="AF37">
        <v>145</v>
      </c>
      <c r="AG37">
        <v>117</v>
      </c>
      <c r="AH37">
        <v>262</v>
      </c>
      <c r="AI37">
        <v>133</v>
      </c>
      <c r="AJ37">
        <v>131</v>
      </c>
      <c r="AK37">
        <v>264</v>
      </c>
      <c r="AL37">
        <v>120</v>
      </c>
      <c r="AM37">
        <v>111</v>
      </c>
      <c r="AN37">
        <v>231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398</v>
      </c>
      <c r="AY37">
        <v>359</v>
      </c>
      <c r="AZ37">
        <v>757</v>
      </c>
      <c r="BA37">
        <v>6</v>
      </c>
      <c r="BB37">
        <v>6</v>
      </c>
      <c r="BC37">
        <v>6</v>
      </c>
      <c r="BD37">
        <v>0</v>
      </c>
      <c r="BE37">
        <v>0</v>
      </c>
      <c r="BF37">
        <v>0</v>
      </c>
      <c r="BG37">
        <v>0</v>
      </c>
      <c r="BH37">
        <v>18</v>
      </c>
      <c r="BI37">
        <v>0</v>
      </c>
      <c r="BJ37">
        <v>0</v>
      </c>
      <c r="BK37">
        <v>1</v>
      </c>
      <c r="BL37">
        <v>0</v>
      </c>
      <c r="BM37">
        <v>0</v>
      </c>
      <c r="BN37">
        <v>1</v>
      </c>
      <c r="BO37">
        <v>0</v>
      </c>
      <c r="BP37">
        <v>0</v>
      </c>
      <c r="BQ37">
        <v>4</v>
      </c>
      <c r="BR37">
        <v>16</v>
      </c>
      <c r="BS37">
        <v>0</v>
      </c>
      <c r="BT37">
        <v>0</v>
      </c>
      <c r="BU37">
        <v>2</v>
      </c>
      <c r="BV37">
        <v>0</v>
      </c>
      <c r="BW37">
        <v>1</v>
      </c>
      <c r="BX37">
        <v>2</v>
      </c>
      <c r="BY37">
        <v>1</v>
      </c>
      <c r="BZ37">
        <v>1</v>
      </c>
      <c r="CA37">
        <v>1</v>
      </c>
      <c r="CB37">
        <v>1</v>
      </c>
      <c r="CC37">
        <v>7</v>
      </c>
      <c r="CD37">
        <v>9</v>
      </c>
      <c r="CE37">
        <v>0</v>
      </c>
      <c r="CF37">
        <v>47</v>
      </c>
      <c r="CG37">
        <v>9</v>
      </c>
      <c r="CH37">
        <v>20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29</v>
      </c>
      <c r="CQ37">
        <v>24</v>
      </c>
      <c r="CR37">
        <v>24</v>
      </c>
      <c r="CS37">
        <v>1</v>
      </c>
    </row>
    <row r="38" spans="1:97" x14ac:dyDescent="0.25">
      <c r="A38" t="s">
        <v>7359</v>
      </c>
      <c r="B38">
        <v>2</v>
      </c>
      <c r="C38" t="s">
        <v>7360</v>
      </c>
      <c r="D38">
        <v>37</v>
      </c>
      <c r="E38" t="s">
        <v>216</v>
      </c>
      <c r="F38">
        <v>1</v>
      </c>
      <c r="G38" t="s">
        <v>380</v>
      </c>
      <c r="H38" t="s">
        <v>7361</v>
      </c>
      <c r="I38">
        <v>380</v>
      </c>
      <c r="J38" t="s">
        <v>217</v>
      </c>
      <c r="K38" t="s">
        <v>189</v>
      </c>
      <c r="L38" t="s">
        <v>31</v>
      </c>
      <c r="M38" t="s">
        <v>39</v>
      </c>
      <c r="N38" t="s">
        <v>35</v>
      </c>
      <c r="O38" t="s">
        <v>29</v>
      </c>
      <c r="P38" t="s">
        <v>7362</v>
      </c>
      <c r="Q38" t="s">
        <v>7294</v>
      </c>
      <c r="R38" t="s">
        <v>218</v>
      </c>
      <c r="S38">
        <v>0</v>
      </c>
      <c r="T38">
        <v>220</v>
      </c>
      <c r="U38">
        <v>217</v>
      </c>
      <c r="V38">
        <v>437</v>
      </c>
      <c r="W38">
        <v>48</v>
      </c>
      <c r="X38">
        <v>64</v>
      </c>
      <c r="Y38">
        <v>112</v>
      </c>
      <c r="Z38">
        <v>177</v>
      </c>
      <c r="AA38">
        <v>201</v>
      </c>
      <c r="AB38">
        <v>378</v>
      </c>
      <c r="AC38">
        <v>88</v>
      </c>
      <c r="AD38">
        <v>86</v>
      </c>
      <c r="AE38">
        <v>174</v>
      </c>
      <c r="AF38">
        <v>100</v>
      </c>
      <c r="AG38">
        <v>87</v>
      </c>
      <c r="AH38">
        <v>187</v>
      </c>
      <c r="AI38">
        <v>95</v>
      </c>
      <c r="AJ38">
        <v>88</v>
      </c>
      <c r="AK38">
        <v>183</v>
      </c>
      <c r="AL38">
        <v>73</v>
      </c>
      <c r="AM38">
        <v>66</v>
      </c>
      <c r="AN38">
        <v>139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268</v>
      </c>
      <c r="AY38">
        <v>241</v>
      </c>
      <c r="AZ38">
        <v>509</v>
      </c>
      <c r="BA38">
        <v>5</v>
      </c>
      <c r="BB38">
        <v>5</v>
      </c>
      <c r="BC38">
        <v>5</v>
      </c>
      <c r="BD38">
        <v>0</v>
      </c>
      <c r="BE38">
        <v>0</v>
      </c>
      <c r="BF38">
        <v>0</v>
      </c>
      <c r="BG38">
        <v>0</v>
      </c>
      <c r="BH38">
        <v>15</v>
      </c>
      <c r="BI38">
        <v>0</v>
      </c>
      <c r="BJ38">
        <v>0</v>
      </c>
      <c r="BK38">
        <v>1</v>
      </c>
      <c r="BL38">
        <v>0</v>
      </c>
      <c r="BM38">
        <v>1</v>
      </c>
      <c r="BN38">
        <v>0</v>
      </c>
      <c r="BO38">
        <v>0</v>
      </c>
      <c r="BP38">
        <v>0</v>
      </c>
      <c r="BQ38">
        <v>13</v>
      </c>
      <c r="BR38">
        <v>15</v>
      </c>
      <c r="BS38">
        <v>0</v>
      </c>
      <c r="BT38">
        <v>0</v>
      </c>
      <c r="BU38">
        <v>0</v>
      </c>
      <c r="BV38">
        <v>0</v>
      </c>
      <c r="BW38">
        <v>1</v>
      </c>
      <c r="BX38">
        <v>0</v>
      </c>
      <c r="BY38">
        <v>0</v>
      </c>
      <c r="BZ38">
        <v>1</v>
      </c>
      <c r="CA38">
        <v>0</v>
      </c>
      <c r="CB38">
        <v>0</v>
      </c>
      <c r="CC38">
        <v>5</v>
      </c>
      <c r="CD38">
        <v>6</v>
      </c>
      <c r="CE38">
        <v>0</v>
      </c>
      <c r="CF38">
        <v>43</v>
      </c>
      <c r="CG38">
        <v>14</v>
      </c>
      <c r="CH38">
        <v>16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30</v>
      </c>
      <c r="CQ38">
        <v>20</v>
      </c>
      <c r="CR38">
        <v>19</v>
      </c>
      <c r="CS38">
        <v>1</v>
      </c>
    </row>
    <row r="39" spans="1:97" x14ac:dyDescent="0.25">
      <c r="A39" t="s">
        <v>7359</v>
      </c>
      <c r="B39">
        <v>1</v>
      </c>
      <c r="C39" t="s">
        <v>7360</v>
      </c>
      <c r="D39">
        <v>37</v>
      </c>
      <c r="E39" t="s">
        <v>216</v>
      </c>
      <c r="F39">
        <v>1</v>
      </c>
      <c r="G39" t="s">
        <v>380</v>
      </c>
      <c r="H39" t="s">
        <v>7361</v>
      </c>
      <c r="I39">
        <v>380</v>
      </c>
      <c r="J39" t="s">
        <v>217</v>
      </c>
      <c r="K39" t="s">
        <v>189</v>
      </c>
      <c r="L39" t="s">
        <v>31</v>
      </c>
      <c r="M39" t="s">
        <v>39</v>
      </c>
      <c r="N39" t="s">
        <v>35</v>
      </c>
      <c r="O39" t="s">
        <v>29</v>
      </c>
      <c r="P39" t="s">
        <v>7362</v>
      </c>
      <c r="Q39" t="s">
        <v>7294</v>
      </c>
      <c r="R39" t="s">
        <v>218</v>
      </c>
      <c r="S39">
        <v>0</v>
      </c>
      <c r="T39">
        <v>289</v>
      </c>
      <c r="U39">
        <v>305</v>
      </c>
      <c r="V39">
        <v>594</v>
      </c>
      <c r="W39">
        <v>91</v>
      </c>
      <c r="X39">
        <v>90</v>
      </c>
      <c r="Y39">
        <v>181</v>
      </c>
      <c r="Z39">
        <v>245</v>
      </c>
      <c r="AA39">
        <v>297</v>
      </c>
      <c r="AB39">
        <v>542</v>
      </c>
      <c r="AC39">
        <v>120</v>
      </c>
      <c r="AD39">
        <v>110</v>
      </c>
      <c r="AE39">
        <v>230</v>
      </c>
      <c r="AF39">
        <v>122</v>
      </c>
      <c r="AG39">
        <v>113</v>
      </c>
      <c r="AH39">
        <v>235</v>
      </c>
      <c r="AI39">
        <v>101</v>
      </c>
      <c r="AJ39">
        <v>110</v>
      </c>
      <c r="AK39">
        <v>211</v>
      </c>
      <c r="AL39">
        <v>74</v>
      </c>
      <c r="AM39">
        <v>98</v>
      </c>
      <c r="AN39">
        <v>172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297</v>
      </c>
      <c r="AY39">
        <v>321</v>
      </c>
      <c r="AZ39">
        <v>618</v>
      </c>
      <c r="BA39">
        <v>6</v>
      </c>
      <c r="BB39">
        <v>6</v>
      </c>
      <c r="BC39">
        <v>6</v>
      </c>
      <c r="BD39">
        <v>0</v>
      </c>
      <c r="BE39">
        <v>0</v>
      </c>
      <c r="BF39">
        <v>0</v>
      </c>
      <c r="BG39">
        <v>0</v>
      </c>
      <c r="BH39">
        <v>18</v>
      </c>
      <c r="BI39">
        <v>0</v>
      </c>
      <c r="BJ39">
        <v>0</v>
      </c>
      <c r="BK39">
        <v>1</v>
      </c>
      <c r="BL39">
        <v>0</v>
      </c>
      <c r="BM39">
        <v>0</v>
      </c>
      <c r="BN39">
        <v>1</v>
      </c>
      <c r="BO39">
        <v>0</v>
      </c>
      <c r="BP39">
        <v>0</v>
      </c>
      <c r="BQ39">
        <v>14</v>
      </c>
      <c r="BR39">
        <v>10</v>
      </c>
      <c r="BS39">
        <v>0</v>
      </c>
      <c r="BT39">
        <v>0</v>
      </c>
      <c r="BU39">
        <v>1</v>
      </c>
      <c r="BV39">
        <v>0</v>
      </c>
      <c r="BW39">
        <v>0</v>
      </c>
      <c r="BX39">
        <v>0</v>
      </c>
      <c r="BY39">
        <v>0</v>
      </c>
      <c r="BZ39">
        <v>1</v>
      </c>
      <c r="CA39">
        <v>0</v>
      </c>
      <c r="CB39">
        <v>0</v>
      </c>
      <c r="CC39">
        <v>6</v>
      </c>
      <c r="CD39">
        <v>4</v>
      </c>
      <c r="CE39">
        <v>0</v>
      </c>
      <c r="CF39">
        <v>38</v>
      </c>
      <c r="CG39">
        <v>15</v>
      </c>
      <c r="CH39">
        <v>11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26</v>
      </c>
      <c r="CQ39">
        <v>20</v>
      </c>
      <c r="CR39">
        <v>19</v>
      </c>
      <c r="CS39">
        <v>1</v>
      </c>
    </row>
    <row r="40" spans="1:97" x14ac:dyDescent="0.25">
      <c r="A40" t="s">
        <v>7363</v>
      </c>
      <c r="B40">
        <v>2</v>
      </c>
      <c r="C40" t="s">
        <v>7364</v>
      </c>
      <c r="D40">
        <v>37</v>
      </c>
      <c r="E40" t="s">
        <v>216</v>
      </c>
      <c r="F40">
        <v>1</v>
      </c>
      <c r="G40" t="s">
        <v>380</v>
      </c>
      <c r="H40" t="s">
        <v>7365</v>
      </c>
      <c r="I40">
        <v>1811</v>
      </c>
      <c r="J40" t="s">
        <v>217</v>
      </c>
      <c r="K40" t="s">
        <v>189</v>
      </c>
      <c r="L40" t="s">
        <v>31</v>
      </c>
      <c r="M40" t="s">
        <v>39</v>
      </c>
      <c r="N40" t="s">
        <v>35</v>
      </c>
      <c r="O40" t="s">
        <v>29</v>
      </c>
      <c r="P40" t="s">
        <v>7305</v>
      </c>
      <c r="Q40" t="s">
        <v>7294</v>
      </c>
      <c r="R40" t="s">
        <v>218</v>
      </c>
      <c r="S40">
        <v>0</v>
      </c>
      <c r="T40">
        <v>473</v>
      </c>
      <c r="U40">
        <v>481</v>
      </c>
      <c r="V40">
        <v>954</v>
      </c>
      <c r="W40">
        <v>157</v>
      </c>
      <c r="X40">
        <v>155</v>
      </c>
      <c r="Y40">
        <v>312</v>
      </c>
      <c r="Z40">
        <v>472</v>
      </c>
      <c r="AA40">
        <v>481</v>
      </c>
      <c r="AB40">
        <v>953</v>
      </c>
      <c r="AC40">
        <v>162</v>
      </c>
      <c r="AD40">
        <v>164</v>
      </c>
      <c r="AE40">
        <v>326</v>
      </c>
      <c r="AF40">
        <v>164</v>
      </c>
      <c r="AG40">
        <v>165</v>
      </c>
      <c r="AH40">
        <v>329</v>
      </c>
      <c r="AI40">
        <v>171</v>
      </c>
      <c r="AJ40">
        <v>171</v>
      </c>
      <c r="AK40">
        <v>342</v>
      </c>
      <c r="AL40">
        <v>142</v>
      </c>
      <c r="AM40">
        <v>162</v>
      </c>
      <c r="AN40">
        <v>304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477</v>
      </c>
      <c r="AY40">
        <v>498</v>
      </c>
      <c r="AZ40">
        <v>975</v>
      </c>
      <c r="BA40">
        <v>7</v>
      </c>
      <c r="BB40">
        <v>7</v>
      </c>
      <c r="BC40">
        <v>7</v>
      </c>
      <c r="BD40">
        <v>0</v>
      </c>
      <c r="BE40">
        <v>0</v>
      </c>
      <c r="BF40">
        <v>0</v>
      </c>
      <c r="BG40">
        <v>0</v>
      </c>
      <c r="BH40">
        <v>21</v>
      </c>
      <c r="BI40">
        <v>0</v>
      </c>
      <c r="BJ40">
        <v>0</v>
      </c>
      <c r="BK40">
        <v>1</v>
      </c>
      <c r="BL40">
        <v>0</v>
      </c>
      <c r="BM40">
        <v>0</v>
      </c>
      <c r="BN40">
        <v>1</v>
      </c>
      <c r="BO40">
        <v>0</v>
      </c>
      <c r="BP40">
        <v>0</v>
      </c>
      <c r="BQ40">
        <v>14</v>
      </c>
      <c r="BR40">
        <v>20</v>
      </c>
      <c r="BS40">
        <v>0</v>
      </c>
      <c r="BT40">
        <v>0</v>
      </c>
      <c r="BU40">
        <v>2</v>
      </c>
      <c r="BV40">
        <v>0</v>
      </c>
      <c r="BW40">
        <v>2</v>
      </c>
      <c r="BX40">
        <v>1</v>
      </c>
      <c r="BY40">
        <v>2</v>
      </c>
      <c r="BZ40">
        <v>0</v>
      </c>
      <c r="CA40">
        <v>0</v>
      </c>
      <c r="CB40">
        <v>0</v>
      </c>
      <c r="CC40">
        <v>9</v>
      </c>
      <c r="CD40">
        <v>7</v>
      </c>
      <c r="CE40">
        <v>0</v>
      </c>
      <c r="CF40">
        <v>59</v>
      </c>
      <c r="CG40">
        <v>20</v>
      </c>
      <c r="CH40">
        <v>21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41</v>
      </c>
      <c r="CQ40">
        <v>21</v>
      </c>
      <c r="CR40">
        <v>21</v>
      </c>
      <c r="CS40">
        <v>1</v>
      </c>
    </row>
    <row r="41" spans="1:97" x14ac:dyDescent="0.25">
      <c r="A41" t="s">
        <v>7363</v>
      </c>
      <c r="B41">
        <v>1</v>
      </c>
      <c r="C41" t="s">
        <v>7364</v>
      </c>
      <c r="D41">
        <v>37</v>
      </c>
      <c r="E41" t="s">
        <v>216</v>
      </c>
      <c r="F41">
        <v>1</v>
      </c>
      <c r="G41" t="s">
        <v>380</v>
      </c>
      <c r="H41" t="s">
        <v>7365</v>
      </c>
      <c r="I41">
        <v>1811</v>
      </c>
      <c r="J41" t="s">
        <v>217</v>
      </c>
      <c r="K41" t="s">
        <v>189</v>
      </c>
      <c r="L41" t="s">
        <v>31</v>
      </c>
      <c r="M41" t="s">
        <v>39</v>
      </c>
      <c r="N41" t="s">
        <v>35</v>
      </c>
      <c r="O41" t="s">
        <v>29</v>
      </c>
      <c r="P41" t="s">
        <v>7305</v>
      </c>
      <c r="Q41" t="s">
        <v>7294</v>
      </c>
      <c r="R41" t="s">
        <v>218</v>
      </c>
      <c r="S41">
        <v>0</v>
      </c>
      <c r="T41">
        <v>486</v>
      </c>
      <c r="U41">
        <v>496</v>
      </c>
      <c r="V41">
        <v>982</v>
      </c>
      <c r="W41">
        <v>145</v>
      </c>
      <c r="X41">
        <v>160</v>
      </c>
      <c r="Y41">
        <v>305</v>
      </c>
      <c r="Z41">
        <v>486</v>
      </c>
      <c r="AA41">
        <v>496</v>
      </c>
      <c r="AB41">
        <v>982</v>
      </c>
      <c r="AC41">
        <v>183</v>
      </c>
      <c r="AD41">
        <v>157</v>
      </c>
      <c r="AE41">
        <v>340</v>
      </c>
      <c r="AF41">
        <v>187</v>
      </c>
      <c r="AG41">
        <v>158</v>
      </c>
      <c r="AH41">
        <v>345</v>
      </c>
      <c r="AI41">
        <v>163</v>
      </c>
      <c r="AJ41">
        <v>147</v>
      </c>
      <c r="AK41">
        <v>310</v>
      </c>
      <c r="AL41">
        <v>154</v>
      </c>
      <c r="AM41">
        <v>172</v>
      </c>
      <c r="AN41">
        <v>326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504</v>
      </c>
      <c r="AY41">
        <v>477</v>
      </c>
      <c r="AZ41">
        <v>981</v>
      </c>
      <c r="BA41">
        <v>7</v>
      </c>
      <c r="BB41">
        <v>7</v>
      </c>
      <c r="BC41">
        <v>7</v>
      </c>
      <c r="BD41">
        <v>0</v>
      </c>
      <c r="BE41">
        <v>0</v>
      </c>
      <c r="BF41">
        <v>0</v>
      </c>
      <c r="BG41">
        <v>0</v>
      </c>
      <c r="BH41">
        <v>21</v>
      </c>
      <c r="BI41">
        <v>0</v>
      </c>
      <c r="BJ41">
        <v>0</v>
      </c>
      <c r="BK41">
        <v>1</v>
      </c>
      <c r="BL41">
        <v>0</v>
      </c>
      <c r="BM41">
        <v>0</v>
      </c>
      <c r="BN41">
        <v>1</v>
      </c>
      <c r="BO41">
        <v>0</v>
      </c>
      <c r="BP41">
        <v>0</v>
      </c>
      <c r="BQ41">
        <v>13</v>
      </c>
      <c r="BR41">
        <v>15</v>
      </c>
      <c r="BS41">
        <v>0</v>
      </c>
      <c r="BT41">
        <v>0</v>
      </c>
      <c r="BU41">
        <v>2</v>
      </c>
      <c r="BV41">
        <v>0</v>
      </c>
      <c r="BW41">
        <v>2</v>
      </c>
      <c r="BX41">
        <v>1</v>
      </c>
      <c r="BY41">
        <v>2</v>
      </c>
      <c r="BZ41">
        <v>0</v>
      </c>
      <c r="CA41">
        <v>0</v>
      </c>
      <c r="CB41">
        <v>1</v>
      </c>
      <c r="CC41">
        <v>3</v>
      </c>
      <c r="CD41">
        <v>12</v>
      </c>
      <c r="CE41">
        <v>0</v>
      </c>
      <c r="CF41">
        <v>53</v>
      </c>
      <c r="CG41">
        <v>19</v>
      </c>
      <c r="CH41">
        <v>17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36</v>
      </c>
      <c r="CQ41">
        <v>21</v>
      </c>
      <c r="CR41">
        <v>21</v>
      </c>
      <c r="CS41">
        <v>1</v>
      </c>
    </row>
    <row r="42" spans="1:97" x14ac:dyDescent="0.25">
      <c r="A42" t="s">
        <v>7366</v>
      </c>
      <c r="B42">
        <v>1</v>
      </c>
      <c r="C42" t="s">
        <v>1685</v>
      </c>
      <c r="D42">
        <v>37</v>
      </c>
      <c r="E42" t="s">
        <v>216</v>
      </c>
      <c r="F42">
        <v>1</v>
      </c>
      <c r="G42" t="s">
        <v>380</v>
      </c>
      <c r="H42" t="s">
        <v>7367</v>
      </c>
      <c r="I42">
        <v>7065</v>
      </c>
      <c r="J42" t="s">
        <v>217</v>
      </c>
      <c r="K42" t="s">
        <v>189</v>
      </c>
      <c r="L42" t="s">
        <v>31</v>
      </c>
      <c r="M42" t="s">
        <v>39</v>
      </c>
      <c r="N42" t="s">
        <v>35</v>
      </c>
      <c r="O42" t="s">
        <v>29</v>
      </c>
      <c r="P42" t="s">
        <v>7362</v>
      </c>
      <c r="Q42" t="s">
        <v>7294</v>
      </c>
      <c r="R42" t="s">
        <v>218</v>
      </c>
      <c r="S42">
        <v>0</v>
      </c>
      <c r="T42">
        <v>278</v>
      </c>
      <c r="U42">
        <v>259</v>
      </c>
      <c r="V42">
        <v>537</v>
      </c>
      <c r="W42">
        <v>75</v>
      </c>
      <c r="X42">
        <v>77</v>
      </c>
      <c r="Y42">
        <v>152</v>
      </c>
      <c r="Z42">
        <v>214</v>
      </c>
      <c r="AA42">
        <v>225</v>
      </c>
      <c r="AB42">
        <v>439</v>
      </c>
      <c r="AC42">
        <v>96</v>
      </c>
      <c r="AD42">
        <v>78</v>
      </c>
      <c r="AE42">
        <v>174</v>
      </c>
      <c r="AF42">
        <v>100</v>
      </c>
      <c r="AG42">
        <v>78</v>
      </c>
      <c r="AH42">
        <v>178</v>
      </c>
      <c r="AI42">
        <v>92</v>
      </c>
      <c r="AJ42">
        <v>94</v>
      </c>
      <c r="AK42">
        <v>186</v>
      </c>
      <c r="AL42">
        <v>81</v>
      </c>
      <c r="AM42">
        <v>74</v>
      </c>
      <c r="AN42">
        <v>155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273</v>
      </c>
      <c r="AY42">
        <v>246</v>
      </c>
      <c r="AZ42">
        <v>519</v>
      </c>
      <c r="BA42">
        <v>6</v>
      </c>
      <c r="BB42">
        <v>6</v>
      </c>
      <c r="BC42">
        <v>6</v>
      </c>
      <c r="BD42">
        <v>0</v>
      </c>
      <c r="BE42">
        <v>0</v>
      </c>
      <c r="BF42">
        <v>0</v>
      </c>
      <c r="BG42">
        <v>0</v>
      </c>
      <c r="BH42">
        <v>18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1</v>
      </c>
      <c r="BO42">
        <v>0</v>
      </c>
      <c r="BP42">
        <v>0</v>
      </c>
      <c r="BQ42">
        <v>10</v>
      </c>
      <c r="BR42">
        <v>11</v>
      </c>
      <c r="BS42">
        <v>0</v>
      </c>
      <c r="BT42">
        <v>0</v>
      </c>
      <c r="BU42">
        <v>1</v>
      </c>
      <c r="BV42">
        <v>0</v>
      </c>
      <c r="BW42">
        <v>0</v>
      </c>
      <c r="BX42">
        <v>1</v>
      </c>
      <c r="BY42">
        <v>0</v>
      </c>
      <c r="BZ42">
        <v>1</v>
      </c>
      <c r="CA42">
        <v>0</v>
      </c>
      <c r="CB42">
        <v>0</v>
      </c>
      <c r="CC42">
        <v>7</v>
      </c>
      <c r="CD42">
        <v>7</v>
      </c>
      <c r="CE42">
        <v>0</v>
      </c>
      <c r="CF42">
        <v>40</v>
      </c>
      <c r="CG42">
        <v>11</v>
      </c>
      <c r="CH42">
        <v>13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24</v>
      </c>
      <c r="CQ42">
        <v>21</v>
      </c>
      <c r="CR42">
        <v>21</v>
      </c>
      <c r="CS42">
        <v>1</v>
      </c>
    </row>
    <row r="43" spans="1:97" x14ac:dyDescent="0.25">
      <c r="A43" t="s">
        <v>7368</v>
      </c>
      <c r="B43">
        <v>1</v>
      </c>
      <c r="C43" t="s">
        <v>4339</v>
      </c>
      <c r="D43">
        <v>37</v>
      </c>
      <c r="E43" t="s">
        <v>216</v>
      </c>
      <c r="F43">
        <v>1</v>
      </c>
      <c r="G43" t="s">
        <v>380</v>
      </c>
      <c r="H43" t="s">
        <v>7369</v>
      </c>
      <c r="I43">
        <v>0</v>
      </c>
      <c r="J43" t="s">
        <v>217</v>
      </c>
      <c r="K43" t="s">
        <v>189</v>
      </c>
      <c r="L43" t="s">
        <v>31</v>
      </c>
      <c r="M43" t="s">
        <v>39</v>
      </c>
      <c r="N43" t="s">
        <v>35</v>
      </c>
      <c r="O43" t="s">
        <v>29</v>
      </c>
      <c r="P43" t="s">
        <v>7334</v>
      </c>
      <c r="Q43" t="s">
        <v>7294</v>
      </c>
      <c r="R43" t="s">
        <v>218</v>
      </c>
      <c r="S43">
        <v>0</v>
      </c>
      <c r="T43">
        <v>164</v>
      </c>
      <c r="U43">
        <v>106</v>
      </c>
      <c r="V43">
        <v>270</v>
      </c>
      <c r="W43">
        <v>48</v>
      </c>
      <c r="X43">
        <v>30</v>
      </c>
      <c r="Y43">
        <v>78</v>
      </c>
      <c r="Z43">
        <v>135</v>
      </c>
      <c r="AA43">
        <v>96</v>
      </c>
      <c r="AB43">
        <v>231</v>
      </c>
      <c r="AC43">
        <v>21</v>
      </c>
      <c r="AD43">
        <v>50</v>
      </c>
      <c r="AE43">
        <v>71</v>
      </c>
      <c r="AF43">
        <v>23</v>
      </c>
      <c r="AG43">
        <v>50</v>
      </c>
      <c r="AH43">
        <v>73</v>
      </c>
      <c r="AI43">
        <v>45</v>
      </c>
      <c r="AJ43">
        <v>29</v>
      </c>
      <c r="AK43">
        <v>74</v>
      </c>
      <c r="AL43">
        <v>45</v>
      </c>
      <c r="AM43">
        <v>40</v>
      </c>
      <c r="AN43">
        <v>85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113</v>
      </c>
      <c r="AY43">
        <v>119</v>
      </c>
      <c r="AZ43">
        <v>232</v>
      </c>
      <c r="BA43">
        <v>5</v>
      </c>
      <c r="BB43">
        <v>5</v>
      </c>
      <c r="BC43">
        <v>5</v>
      </c>
      <c r="BD43">
        <v>0</v>
      </c>
      <c r="BE43">
        <v>0</v>
      </c>
      <c r="BF43">
        <v>0</v>
      </c>
      <c r="BG43">
        <v>0</v>
      </c>
      <c r="BH43">
        <v>15</v>
      </c>
      <c r="BI43">
        <v>0</v>
      </c>
      <c r="BJ43">
        <v>0</v>
      </c>
      <c r="BK43">
        <v>0</v>
      </c>
      <c r="BL43">
        <v>1</v>
      </c>
      <c r="BM43">
        <v>1</v>
      </c>
      <c r="BN43">
        <v>0</v>
      </c>
      <c r="BO43">
        <v>0</v>
      </c>
      <c r="BP43">
        <v>0</v>
      </c>
      <c r="BQ43">
        <v>12</v>
      </c>
      <c r="BR43">
        <v>9</v>
      </c>
      <c r="BS43">
        <v>0</v>
      </c>
      <c r="BT43">
        <v>0</v>
      </c>
      <c r="BU43">
        <v>1</v>
      </c>
      <c r="BV43">
        <v>0</v>
      </c>
      <c r="BW43">
        <v>1</v>
      </c>
      <c r="BX43">
        <v>1</v>
      </c>
      <c r="BY43">
        <v>1</v>
      </c>
      <c r="BZ43">
        <v>0</v>
      </c>
      <c r="CA43">
        <v>0</v>
      </c>
      <c r="CB43">
        <v>1</v>
      </c>
      <c r="CC43">
        <v>3</v>
      </c>
      <c r="CD43">
        <v>6</v>
      </c>
      <c r="CE43">
        <v>0</v>
      </c>
      <c r="CF43">
        <v>37</v>
      </c>
      <c r="CG43">
        <v>15</v>
      </c>
      <c r="CH43">
        <v>11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26</v>
      </c>
      <c r="CQ43">
        <v>19</v>
      </c>
      <c r="CR43">
        <v>19</v>
      </c>
      <c r="CS43">
        <v>1</v>
      </c>
    </row>
    <row r="44" spans="1:97" x14ac:dyDescent="0.25">
      <c r="A44" t="s">
        <v>7370</v>
      </c>
      <c r="B44">
        <v>1</v>
      </c>
      <c r="C44" t="s">
        <v>7371</v>
      </c>
      <c r="D44">
        <v>29</v>
      </c>
      <c r="E44" t="s">
        <v>546</v>
      </c>
      <c r="F44">
        <v>253</v>
      </c>
      <c r="G44" t="s">
        <v>4332</v>
      </c>
      <c r="H44" t="s">
        <v>204</v>
      </c>
      <c r="I44">
        <v>0</v>
      </c>
      <c r="J44" t="s">
        <v>546</v>
      </c>
      <c r="K44" t="s">
        <v>189</v>
      </c>
      <c r="L44" t="s">
        <v>31</v>
      </c>
      <c r="M44" t="s">
        <v>39</v>
      </c>
      <c r="N44" t="s">
        <v>35</v>
      </c>
      <c r="O44" t="s">
        <v>29</v>
      </c>
      <c r="P44" t="s">
        <v>7340</v>
      </c>
      <c r="Q44" t="s">
        <v>7341</v>
      </c>
      <c r="R44" t="s">
        <v>549</v>
      </c>
      <c r="S44">
        <v>0</v>
      </c>
      <c r="T44">
        <v>58</v>
      </c>
      <c r="U44">
        <v>64</v>
      </c>
      <c r="V44">
        <v>122</v>
      </c>
      <c r="W44">
        <v>20</v>
      </c>
      <c r="X44">
        <v>12</v>
      </c>
      <c r="Y44">
        <v>32</v>
      </c>
      <c r="Z44">
        <v>49</v>
      </c>
      <c r="AA44">
        <v>51</v>
      </c>
      <c r="AB44">
        <v>100</v>
      </c>
      <c r="AC44">
        <v>14</v>
      </c>
      <c r="AD44">
        <v>16</v>
      </c>
      <c r="AE44">
        <v>30</v>
      </c>
      <c r="AF44">
        <v>14</v>
      </c>
      <c r="AG44">
        <v>16</v>
      </c>
      <c r="AH44">
        <v>30</v>
      </c>
      <c r="AI44">
        <v>20</v>
      </c>
      <c r="AJ44">
        <v>28</v>
      </c>
      <c r="AK44">
        <v>48</v>
      </c>
      <c r="AL44">
        <v>12</v>
      </c>
      <c r="AM44">
        <v>16</v>
      </c>
      <c r="AN44">
        <v>28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46</v>
      </c>
      <c r="AY44">
        <v>60</v>
      </c>
      <c r="AZ44">
        <v>106</v>
      </c>
      <c r="BA44">
        <v>2</v>
      </c>
      <c r="BB44">
        <v>2</v>
      </c>
      <c r="BC44">
        <v>2</v>
      </c>
      <c r="BD44">
        <v>0</v>
      </c>
      <c r="BE44">
        <v>0</v>
      </c>
      <c r="BF44">
        <v>0</v>
      </c>
      <c r="BG44">
        <v>0</v>
      </c>
      <c r="BH44">
        <v>6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1</v>
      </c>
      <c r="BR44">
        <v>7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2</v>
      </c>
      <c r="CD44">
        <v>0</v>
      </c>
      <c r="CE44">
        <v>0</v>
      </c>
      <c r="CF44">
        <v>12</v>
      </c>
      <c r="CG44">
        <v>1</v>
      </c>
      <c r="CH44">
        <v>7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8</v>
      </c>
      <c r="CQ44">
        <v>8</v>
      </c>
      <c r="CR44">
        <v>6</v>
      </c>
      <c r="CS44">
        <v>1</v>
      </c>
    </row>
    <row r="45" spans="1:97" x14ac:dyDescent="0.25">
      <c r="A45" t="s">
        <v>7372</v>
      </c>
      <c r="B45">
        <v>1</v>
      </c>
      <c r="C45" t="s">
        <v>2201</v>
      </c>
      <c r="D45">
        <v>17</v>
      </c>
      <c r="E45" t="s">
        <v>193</v>
      </c>
      <c r="F45">
        <v>1</v>
      </c>
      <c r="G45" t="s">
        <v>329</v>
      </c>
      <c r="H45" t="s">
        <v>1272</v>
      </c>
      <c r="I45">
        <v>0</v>
      </c>
      <c r="J45" t="s">
        <v>193</v>
      </c>
      <c r="K45" t="s">
        <v>189</v>
      </c>
      <c r="L45" t="s">
        <v>31</v>
      </c>
      <c r="M45" t="s">
        <v>39</v>
      </c>
      <c r="N45" t="s">
        <v>35</v>
      </c>
      <c r="O45" t="s">
        <v>29</v>
      </c>
      <c r="P45" t="s">
        <v>7373</v>
      </c>
      <c r="Q45" t="s">
        <v>7338</v>
      </c>
      <c r="R45" t="s">
        <v>194</v>
      </c>
      <c r="S45">
        <v>0</v>
      </c>
      <c r="T45">
        <v>268</v>
      </c>
      <c r="U45">
        <v>295</v>
      </c>
      <c r="V45">
        <v>563</v>
      </c>
      <c r="W45">
        <v>61</v>
      </c>
      <c r="X45">
        <v>80</v>
      </c>
      <c r="Y45">
        <v>141</v>
      </c>
      <c r="Z45">
        <v>168</v>
      </c>
      <c r="AA45">
        <v>238</v>
      </c>
      <c r="AB45">
        <v>406</v>
      </c>
      <c r="AC45">
        <v>92</v>
      </c>
      <c r="AD45">
        <v>98</v>
      </c>
      <c r="AE45">
        <v>190</v>
      </c>
      <c r="AF45">
        <v>93</v>
      </c>
      <c r="AG45">
        <v>99</v>
      </c>
      <c r="AH45">
        <v>192</v>
      </c>
      <c r="AI45">
        <v>91</v>
      </c>
      <c r="AJ45">
        <v>103</v>
      </c>
      <c r="AK45">
        <v>194</v>
      </c>
      <c r="AL45">
        <v>77</v>
      </c>
      <c r="AM45">
        <v>92</v>
      </c>
      <c r="AN45">
        <v>169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261</v>
      </c>
      <c r="AY45">
        <v>294</v>
      </c>
      <c r="AZ45">
        <v>555</v>
      </c>
      <c r="BA45">
        <v>6</v>
      </c>
      <c r="BB45">
        <v>6</v>
      </c>
      <c r="BC45">
        <v>6</v>
      </c>
      <c r="BD45">
        <v>0</v>
      </c>
      <c r="BE45">
        <v>0</v>
      </c>
      <c r="BF45">
        <v>0</v>
      </c>
      <c r="BG45">
        <v>0</v>
      </c>
      <c r="BH45">
        <v>18</v>
      </c>
      <c r="BI45">
        <v>0</v>
      </c>
      <c r="BJ45">
        <v>0</v>
      </c>
      <c r="BK45">
        <v>1</v>
      </c>
      <c r="BL45">
        <v>0</v>
      </c>
      <c r="BM45">
        <v>1</v>
      </c>
      <c r="BN45">
        <v>0</v>
      </c>
      <c r="BO45">
        <v>0</v>
      </c>
      <c r="BP45">
        <v>0</v>
      </c>
      <c r="BQ45">
        <v>4</v>
      </c>
      <c r="BR45">
        <v>12</v>
      </c>
      <c r="BS45">
        <v>0</v>
      </c>
      <c r="BT45">
        <v>0</v>
      </c>
      <c r="BU45">
        <v>1</v>
      </c>
      <c r="BV45">
        <v>0</v>
      </c>
      <c r="BW45">
        <v>2</v>
      </c>
      <c r="BX45">
        <v>0</v>
      </c>
      <c r="BY45">
        <v>0</v>
      </c>
      <c r="BZ45">
        <v>2</v>
      </c>
      <c r="CA45">
        <v>2</v>
      </c>
      <c r="CB45">
        <v>0</v>
      </c>
      <c r="CC45">
        <v>7</v>
      </c>
      <c r="CD45">
        <v>4</v>
      </c>
      <c r="CE45">
        <v>0</v>
      </c>
      <c r="CF45">
        <v>36</v>
      </c>
      <c r="CG45">
        <v>9</v>
      </c>
      <c r="CH45">
        <v>14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23</v>
      </c>
      <c r="CQ45">
        <v>19</v>
      </c>
      <c r="CR45">
        <v>19</v>
      </c>
      <c r="CS45">
        <v>1</v>
      </c>
    </row>
    <row r="46" spans="1:97" x14ac:dyDescent="0.25">
      <c r="A46" t="s">
        <v>7374</v>
      </c>
      <c r="B46">
        <v>1</v>
      </c>
      <c r="C46" t="s">
        <v>7375</v>
      </c>
      <c r="D46">
        <v>65</v>
      </c>
      <c r="E46" t="s">
        <v>658</v>
      </c>
      <c r="F46">
        <v>275</v>
      </c>
      <c r="G46" t="s">
        <v>7376</v>
      </c>
      <c r="H46" t="s">
        <v>3670</v>
      </c>
      <c r="I46">
        <v>0</v>
      </c>
      <c r="J46" t="s">
        <v>406</v>
      </c>
      <c r="K46" t="s">
        <v>189</v>
      </c>
      <c r="L46" t="s">
        <v>31</v>
      </c>
      <c r="M46" t="s">
        <v>39</v>
      </c>
      <c r="N46" t="s">
        <v>35</v>
      </c>
      <c r="O46" t="s">
        <v>29</v>
      </c>
      <c r="P46" t="s">
        <v>7337</v>
      </c>
      <c r="Q46" t="s">
        <v>7338</v>
      </c>
      <c r="R46" t="s">
        <v>408</v>
      </c>
      <c r="S46">
        <v>0</v>
      </c>
      <c r="T46">
        <v>28</v>
      </c>
      <c r="U46">
        <v>37</v>
      </c>
      <c r="V46">
        <v>65</v>
      </c>
      <c r="W46">
        <v>5</v>
      </c>
      <c r="X46">
        <v>16</v>
      </c>
      <c r="Y46">
        <v>21</v>
      </c>
      <c r="Z46">
        <v>28</v>
      </c>
      <c r="AA46">
        <v>37</v>
      </c>
      <c r="AB46">
        <v>65</v>
      </c>
      <c r="AC46">
        <v>12</v>
      </c>
      <c r="AD46">
        <v>15</v>
      </c>
      <c r="AE46">
        <v>27</v>
      </c>
      <c r="AF46">
        <v>13</v>
      </c>
      <c r="AG46">
        <v>15</v>
      </c>
      <c r="AH46">
        <v>28</v>
      </c>
      <c r="AI46">
        <v>13</v>
      </c>
      <c r="AJ46">
        <v>12</v>
      </c>
      <c r="AK46">
        <v>25</v>
      </c>
      <c r="AL46">
        <v>10</v>
      </c>
      <c r="AM46">
        <v>10</v>
      </c>
      <c r="AN46">
        <v>20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36</v>
      </c>
      <c r="AY46">
        <v>37</v>
      </c>
      <c r="AZ46">
        <v>73</v>
      </c>
      <c r="BA46">
        <v>2</v>
      </c>
      <c r="BB46">
        <v>1</v>
      </c>
      <c r="BC46">
        <v>1</v>
      </c>
      <c r="BD46">
        <v>0</v>
      </c>
      <c r="BE46">
        <v>0</v>
      </c>
      <c r="BF46">
        <v>0</v>
      </c>
      <c r="BG46">
        <v>0</v>
      </c>
      <c r="BH46">
        <v>4</v>
      </c>
      <c r="BI46">
        <v>0</v>
      </c>
      <c r="BJ46">
        <v>0</v>
      </c>
      <c r="BK46">
        <v>1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3</v>
      </c>
      <c r="BR46">
        <v>1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1</v>
      </c>
      <c r="CD46">
        <v>2</v>
      </c>
      <c r="CE46">
        <v>0</v>
      </c>
      <c r="CF46">
        <v>8</v>
      </c>
      <c r="CG46">
        <v>3</v>
      </c>
      <c r="CH46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4</v>
      </c>
      <c r="CQ46">
        <v>4</v>
      </c>
      <c r="CR46">
        <v>4</v>
      </c>
      <c r="CS46">
        <v>1</v>
      </c>
    </row>
    <row r="47" spans="1:97" x14ac:dyDescent="0.25">
      <c r="A47" t="s">
        <v>7377</v>
      </c>
      <c r="B47">
        <v>1</v>
      </c>
      <c r="C47" t="s">
        <v>7378</v>
      </c>
      <c r="D47">
        <v>50</v>
      </c>
      <c r="E47" t="s">
        <v>298</v>
      </c>
      <c r="F47">
        <v>1</v>
      </c>
      <c r="G47" t="s">
        <v>298</v>
      </c>
      <c r="H47" t="s">
        <v>7379</v>
      </c>
      <c r="I47">
        <v>0</v>
      </c>
      <c r="J47" t="s">
        <v>228</v>
      </c>
      <c r="K47" t="s">
        <v>189</v>
      </c>
      <c r="L47" t="s">
        <v>31</v>
      </c>
      <c r="M47" t="s">
        <v>39</v>
      </c>
      <c r="N47" t="s">
        <v>35</v>
      </c>
      <c r="O47" t="s">
        <v>29</v>
      </c>
      <c r="P47" t="s">
        <v>7380</v>
      </c>
      <c r="Q47" t="s">
        <v>7381</v>
      </c>
      <c r="R47" t="s">
        <v>431</v>
      </c>
      <c r="S47">
        <v>0</v>
      </c>
      <c r="T47">
        <v>190</v>
      </c>
      <c r="U47">
        <v>167</v>
      </c>
      <c r="V47">
        <v>357</v>
      </c>
      <c r="W47">
        <v>60</v>
      </c>
      <c r="X47">
        <v>53</v>
      </c>
      <c r="Y47">
        <v>113</v>
      </c>
      <c r="Z47">
        <v>174</v>
      </c>
      <c r="AA47">
        <v>162</v>
      </c>
      <c r="AB47">
        <v>336</v>
      </c>
      <c r="AC47">
        <v>47</v>
      </c>
      <c r="AD47">
        <v>60</v>
      </c>
      <c r="AE47">
        <v>107</v>
      </c>
      <c r="AF47">
        <v>47</v>
      </c>
      <c r="AG47">
        <v>62</v>
      </c>
      <c r="AH47">
        <v>109</v>
      </c>
      <c r="AI47">
        <v>66</v>
      </c>
      <c r="AJ47">
        <v>61</v>
      </c>
      <c r="AK47">
        <v>127</v>
      </c>
      <c r="AL47">
        <v>58</v>
      </c>
      <c r="AM47">
        <v>46</v>
      </c>
      <c r="AN47">
        <v>104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171</v>
      </c>
      <c r="AY47">
        <v>169</v>
      </c>
      <c r="AZ47">
        <v>340</v>
      </c>
      <c r="BA47">
        <v>4</v>
      </c>
      <c r="BB47">
        <v>4</v>
      </c>
      <c r="BC47">
        <v>4</v>
      </c>
      <c r="BD47">
        <v>0</v>
      </c>
      <c r="BE47">
        <v>0</v>
      </c>
      <c r="BF47">
        <v>0</v>
      </c>
      <c r="BG47">
        <v>0</v>
      </c>
      <c r="BH47">
        <v>12</v>
      </c>
      <c r="BI47">
        <v>0</v>
      </c>
      <c r="BJ47">
        <v>0</v>
      </c>
      <c r="BK47">
        <v>0</v>
      </c>
      <c r="BL47">
        <v>1</v>
      </c>
      <c r="BM47">
        <v>1</v>
      </c>
      <c r="BN47">
        <v>0</v>
      </c>
      <c r="BO47">
        <v>0</v>
      </c>
      <c r="BP47">
        <v>0</v>
      </c>
      <c r="BQ47">
        <v>7</v>
      </c>
      <c r="BR47">
        <v>9</v>
      </c>
      <c r="BS47">
        <v>0</v>
      </c>
      <c r="BT47">
        <v>0</v>
      </c>
      <c r="BU47">
        <v>1</v>
      </c>
      <c r="BV47">
        <v>0</v>
      </c>
      <c r="BW47">
        <v>0</v>
      </c>
      <c r="BX47">
        <v>1</v>
      </c>
      <c r="BY47">
        <v>0</v>
      </c>
      <c r="BZ47">
        <v>1</v>
      </c>
      <c r="CA47">
        <v>0</v>
      </c>
      <c r="CB47">
        <v>1</v>
      </c>
      <c r="CC47">
        <v>5</v>
      </c>
      <c r="CD47">
        <v>3</v>
      </c>
      <c r="CE47">
        <v>0</v>
      </c>
      <c r="CF47">
        <v>30</v>
      </c>
      <c r="CG47">
        <v>8</v>
      </c>
      <c r="CH47">
        <v>12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20</v>
      </c>
      <c r="CQ47">
        <v>17</v>
      </c>
      <c r="CR47">
        <v>12</v>
      </c>
      <c r="CS47">
        <v>1</v>
      </c>
    </row>
    <row r="48" spans="1:97" x14ac:dyDescent="0.25">
      <c r="A48" t="s">
        <v>7382</v>
      </c>
      <c r="B48">
        <v>1</v>
      </c>
      <c r="C48" t="s">
        <v>7383</v>
      </c>
      <c r="D48">
        <v>27</v>
      </c>
      <c r="E48" t="s">
        <v>393</v>
      </c>
      <c r="F48">
        <v>701</v>
      </c>
      <c r="G48" t="s">
        <v>7010</v>
      </c>
      <c r="H48" t="s">
        <v>7011</v>
      </c>
      <c r="I48">
        <v>0</v>
      </c>
      <c r="J48" t="s">
        <v>393</v>
      </c>
      <c r="K48" t="s">
        <v>189</v>
      </c>
      <c r="L48" t="s">
        <v>31</v>
      </c>
      <c r="M48" t="s">
        <v>39</v>
      </c>
      <c r="N48" t="s">
        <v>35</v>
      </c>
      <c r="O48" t="s">
        <v>29</v>
      </c>
      <c r="P48" t="s">
        <v>7384</v>
      </c>
      <c r="Q48" t="s">
        <v>7341</v>
      </c>
      <c r="R48" t="s">
        <v>397</v>
      </c>
      <c r="S48">
        <v>0</v>
      </c>
      <c r="T48">
        <v>26</v>
      </c>
      <c r="U48">
        <v>34</v>
      </c>
      <c r="V48">
        <v>60</v>
      </c>
      <c r="W48">
        <v>5</v>
      </c>
      <c r="X48">
        <v>13</v>
      </c>
      <c r="Y48">
        <v>18</v>
      </c>
      <c r="Z48">
        <v>26</v>
      </c>
      <c r="AA48">
        <v>34</v>
      </c>
      <c r="AB48">
        <v>60</v>
      </c>
      <c r="AC48">
        <v>8</v>
      </c>
      <c r="AD48">
        <v>11</v>
      </c>
      <c r="AE48">
        <v>19</v>
      </c>
      <c r="AF48">
        <v>9</v>
      </c>
      <c r="AG48">
        <v>12</v>
      </c>
      <c r="AH48">
        <v>21</v>
      </c>
      <c r="AI48">
        <v>13</v>
      </c>
      <c r="AJ48">
        <v>15</v>
      </c>
      <c r="AK48">
        <v>28</v>
      </c>
      <c r="AL48">
        <v>11</v>
      </c>
      <c r="AM48">
        <v>7</v>
      </c>
      <c r="AN48">
        <v>18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33</v>
      </c>
      <c r="AY48">
        <v>34</v>
      </c>
      <c r="AZ48">
        <v>67</v>
      </c>
      <c r="BA48">
        <v>1</v>
      </c>
      <c r="BB48">
        <v>1</v>
      </c>
      <c r="BC48">
        <v>1</v>
      </c>
      <c r="BD48">
        <v>0</v>
      </c>
      <c r="BE48">
        <v>0</v>
      </c>
      <c r="BF48">
        <v>0</v>
      </c>
      <c r="BG48">
        <v>0</v>
      </c>
      <c r="BH48">
        <v>3</v>
      </c>
      <c r="BI48">
        <v>0</v>
      </c>
      <c r="BJ48">
        <v>0</v>
      </c>
      <c r="BK48">
        <v>0</v>
      </c>
      <c r="BL48">
        <v>1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3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1</v>
      </c>
      <c r="CD48">
        <v>2</v>
      </c>
      <c r="CE48">
        <v>0</v>
      </c>
      <c r="CF48">
        <v>7</v>
      </c>
      <c r="CG48">
        <v>0</v>
      </c>
      <c r="CH48">
        <v>3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3</v>
      </c>
      <c r="CQ48">
        <v>6</v>
      </c>
      <c r="CR48">
        <v>3</v>
      </c>
      <c r="CS48">
        <v>1</v>
      </c>
    </row>
    <row r="49" spans="1:97" x14ac:dyDescent="0.25">
      <c r="A49" t="s">
        <v>7385</v>
      </c>
      <c r="B49">
        <v>1</v>
      </c>
      <c r="C49" t="s">
        <v>7386</v>
      </c>
      <c r="D49">
        <v>20</v>
      </c>
      <c r="E49" t="s">
        <v>667</v>
      </c>
      <c r="F49">
        <v>77</v>
      </c>
      <c r="G49" t="s">
        <v>2461</v>
      </c>
      <c r="H49" t="s">
        <v>3857</v>
      </c>
      <c r="I49">
        <v>0</v>
      </c>
      <c r="J49" t="s">
        <v>406</v>
      </c>
      <c r="K49" t="s">
        <v>189</v>
      </c>
      <c r="L49" t="s">
        <v>31</v>
      </c>
      <c r="M49" t="s">
        <v>39</v>
      </c>
      <c r="N49" t="s">
        <v>35</v>
      </c>
      <c r="O49" t="s">
        <v>29</v>
      </c>
      <c r="P49" t="s">
        <v>7337</v>
      </c>
      <c r="Q49" t="s">
        <v>7338</v>
      </c>
      <c r="R49" t="s">
        <v>408</v>
      </c>
      <c r="S49">
        <v>0</v>
      </c>
      <c r="T49">
        <v>14</v>
      </c>
      <c r="U49">
        <v>23</v>
      </c>
      <c r="V49">
        <v>37</v>
      </c>
      <c r="W49">
        <v>5</v>
      </c>
      <c r="X49">
        <v>5</v>
      </c>
      <c r="Y49">
        <v>10</v>
      </c>
      <c r="Z49">
        <v>14</v>
      </c>
      <c r="AA49">
        <v>23</v>
      </c>
      <c r="AB49">
        <v>37</v>
      </c>
      <c r="AC49">
        <v>6</v>
      </c>
      <c r="AD49">
        <v>3</v>
      </c>
      <c r="AE49">
        <v>9</v>
      </c>
      <c r="AF49">
        <v>6</v>
      </c>
      <c r="AG49">
        <v>3</v>
      </c>
      <c r="AH49">
        <v>9</v>
      </c>
      <c r="AI49">
        <v>4</v>
      </c>
      <c r="AJ49">
        <v>8</v>
      </c>
      <c r="AK49">
        <v>12</v>
      </c>
      <c r="AL49">
        <v>5</v>
      </c>
      <c r="AM49">
        <v>10</v>
      </c>
      <c r="AN49">
        <v>15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15</v>
      </c>
      <c r="AY49">
        <v>21</v>
      </c>
      <c r="AZ49">
        <v>36</v>
      </c>
      <c r="BA49">
        <v>1</v>
      </c>
      <c r="BB49">
        <v>1</v>
      </c>
      <c r="BC49">
        <v>1</v>
      </c>
      <c r="BD49">
        <v>0</v>
      </c>
      <c r="BE49">
        <v>0</v>
      </c>
      <c r="BF49">
        <v>0</v>
      </c>
      <c r="BG49">
        <v>0</v>
      </c>
      <c r="BH49">
        <v>3</v>
      </c>
      <c r="BI49">
        <v>0</v>
      </c>
      <c r="BJ49">
        <v>0</v>
      </c>
      <c r="BK49">
        <v>1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3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2</v>
      </c>
      <c r="CE49">
        <v>0</v>
      </c>
      <c r="CF49">
        <v>6</v>
      </c>
      <c r="CG49">
        <v>0</v>
      </c>
      <c r="CH49">
        <v>3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3</v>
      </c>
      <c r="CQ49">
        <v>3</v>
      </c>
      <c r="CR49">
        <v>3</v>
      </c>
      <c r="CS49">
        <v>1</v>
      </c>
    </row>
    <row r="50" spans="1:97" x14ac:dyDescent="0.25">
      <c r="A50" t="s">
        <v>7387</v>
      </c>
      <c r="B50">
        <v>1</v>
      </c>
      <c r="C50" t="s">
        <v>306</v>
      </c>
      <c r="D50">
        <v>31</v>
      </c>
      <c r="E50" t="s">
        <v>286</v>
      </c>
      <c r="F50">
        <v>3</v>
      </c>
      <c r="G50" t="s">
        <v>289</v>
      </c>
      <c r="H50" t="s">
        <v>2280</v>
      </c>
      <c r="I50">
        <v>0</v>
      </c>
      <c r="J50" t="s">
        <v>193</v>
      </c>
      <c r="K50" t="s">
        <v>189</v>
      </c>
      <c r="L50" t="s">
        <v>31</v>
      </c>
      <c r="M50" t="s">
        <v>39</v>
      </c>
      <c r="N50" t="s">
        <v>35</v>
      </c>
      <c r="O50" t="s">
        <v>29</v>
      </c>
      <c r="P50" t="s">
        <v>7373</v>
      </c>
      <c r="Q50" t="s">
        <v>7338</v>
      </c>
      <c r="R50" t="s">
        <v>194</v>
      </c>
      <c r="S50">
        <v>0</v>
      </c>
      <c r="T50">
        <v>84</v>
      </c>
      <c r="U50">
        <v>71</v>
      </c>
      <c r="V50">
        <v>155</v>
      </c>
      <c r="W50">
        <v>19</v>
      </c>
      <c r="X50">
        <v>17</v>
      </c>
      <c r="Y50">
        <v>36</v>
      </c>
      <c r="Z50">
        <v>70</v>
      </c>
      <c r="AA50">
        <v>66</v>
      </c>
      <c r="AB50">
        <v>136</v>
      </c>
      <c r="AC50">
        <v>28</v>
      </c>
      <c r="AD50">
        <v>27</v>
      </c>
      <c r="AE50">
        <v>55</v>
      </c>
      <c r="AF50">
        <v>30</v>
      </c>
      <c r="AG50">
        <v>29</v>
      </c>
      <c r="AH50">
        <v>59</v>
      </c>
      <c r="AI50">
        <v>28</v>
      </c>
      <c r="AJ50">
        <v>25</v>
      </c>
      <c r="AK50">
        <v>53</v>
      </c>
      <c r="AL50">
        <v>35</v>
      </c>
      <c r="AM50">
        <v>30</v>
      </c>
      <c r="AN50">
        <v>65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93</v>
      </c>
      <c r="AY50">
        <v>84</v>
      </c>
      <c r="AZ50">
        <v>177</v>
      </c>
      <c r="BA50">
        <v>3</v>
      </c>
      <c r="BB50">
        <v>3</v>
      </c>
      <c r="BC50">
        <v>2</v>
      </c>
      <c r="BD50">
        <v>0</v>
      </c>
      <c r="BE50">
        <v>0</v>
      </c>
      <c r="BF50">
        <v>0</v>
      </c>
      <c r="BG50">
        <v>0</v>
      </c>
      <c r="BH50">
        <v>8</v>
      </c>
      <c r="BI50">
        <v>0</v>
      </c>
      <c r="BJ50">
        <v>0</v>
      </c>
      <c r="BK50">
        <v>1</v>
      </c>
      <c r="BL50">
        <v>0</v>
      </c>
      <c r="BM50">
        <v>0</v>
      </c>
      <c r="BN50">
        <v>1</v>
      </c>
      <c r="BO50">
        <v>0</v>
      </c>
      <c r="BP50">
        <v>0</v>
      </c>
      <c r="BQ50">
        <v>4</v>
      </c>
      <c r="BR50">
        <v>6</v>
      </c>
      <c r="BS50">
        <v>0</v>
      </c>
      <c r="BT50">
        <v>0</v>
      </c>
      <c r="BU50">
        <v>1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2</v>
      </c>
      <c r="CD50">
        <v>1</v>
      </c>
      <c r="CE50">
        <v>0</v>
      </c>
      <c r="CF50">
        <v>16</v>
      </c>
      <c r="CG50">
        <v>5</v>
      </c>
      <c r="CH50">
        <v>6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11</v>
      </c>
      <c r="CQ50">
        <v>11</v>
      </c>
      <c r="CR50">
        <v>11</v>
      </c>
      <c r="CS50">
        <v>1</v>
      </c>
    </row>
    <row r="51" spans="1:97" x14ac:dyDescent="0.25">
      <c r="A51" t="s">
        <v>7388</v>
      </c>
      <c r="B51">
        <v>1</v>
      </c>
      <c r="C51" t="s">
        <v>7389</v>
      </c>
      <c r="D51">
        <v>37</v>
      </c>
      <c r="E51" t="s">
        <v>216</v>
      </c>
      <c r="F51">
        <v>1</v>
      </c>
      <c r="G51" t="s">
        <v>380</v>
      </c>
      <c r="H51" t="s">
        <v>5260</v>
      </c>
      <c r="I51">
        <v>0</v>
      </c>
      <c r="J51" t="s">
        <v>217</v>
      </c>
      <c r="K51" t="s">
        <v>189</v>
      </c>
      <c r="L51" t="s">
        <v>31</v>
      </c>
      <c r="M51" t="s">
        <v>39</v>
      </c>
      <c r="N51" t="s">
        <v>35</v>
      </c>
      <c r="O51" t="s">
        <v>29</v>
      </c>
      <c r="P51" t="s">
        <v>7334</v>
      </c>
      <c r="Q51" t="s">
        <v>7294</v>
      </c>
      <c r="R51" t="s">
        <v>218</v>
      </c>
      <c r="S51">
        <v>0</v>
      </c>
      <c r="T51">
        <v>161</v>
      </c>
      <c r="U51">
        <v>126</v>
      </c>
      <c r="V51">
        <v>287</v>
      </c>
      <c r="W51">
        <v>49</v>
      </c>
      <c r="X51">
        <v>36</v>
      </c>
      <c r="Y51">
        <v>85</v>
      </c>
      <c r="Z51">
        <v>133</v>
      </c>
      <c r="AA51">
        <v>115</v>
      </c>
      <c r="AB51">
        <v>248</v>
      </c>
      <c r="AC51">
        <v>55</v>
      </c>
      <c r="AD51">
        <v>40</v>
      </c>
      <c r="AE51">
        <v>95</v>
      </c>
      <c r="AF51">
        <v>58</v>
      </c>
      <c r="AG51">
        <v>42</v>
      </c>
      <c r="AH51">
        <v>100</v>
      </c>
      <c r="AI51">
        <v>48</v>
      </c>
      <c r="AJ51">
        <v>46</v>
      </c>
      <c r="AK51">
        <v>94</v>
      </c>
      <c r="AL51">
        <v>57</v>
      </c>
      <c r="AM51">
        <v>45</v>
      </c>
      <c r="AN51">
        <v>102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163</v>
      </c>
      <c r="AY51">
        <v>133</v>
      </c>
      <c r="AZ51">
        <v>296</v>
      </c>
      <c r="BA51">
        <v>4</v>
      </c>
      <c r="BB51">
        <v>4</v>
      </c>
      <c r="BC51">
        <v>4</v>
      </c>
      <c r="BD51">
        <v>0</v>
      </c>
      <c r="BE51">
        <v>0</v>
      </c>
      <c r="BF51">
        <v>0</v>
      </c>
      <c r="BG51">
        <v>0</v>
      </c>
      <c r="BH51">
        <v>12</v>
      </c>
      <c r="BI51">
        <v>0</v>
      </c>
      <c r="BJ51">
        <v>0</v>
      </c>
      <c r="BK51">
        <v>1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5</v>
      </c>
      <c r="BR51">
        <v>15</v>
      </c>
      <c r="BS51">
        <v>0</v>
      </c>
      <c r="BT51">
        <v>0</v>
      </c>
      <c r="BU51">
        <v>1</v>
      </c>
      <c r="BV51">
        <v>1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8</v>
      </c>
      <c r="CD51">
        <v>4</v>
      </c>
      <c r="CE51">
        <v>0</v>
      </c>
      <c r="CF51">
        <v>36</v>
      </c>
      <c r="CG51">
        <v>6</v>
      </c>
      <c r="CH51">
        <v>16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22</v>
      </c>
      <c r="CQ51">
        <v>13</v>
      </c>
      <c r="CR51">
        <v>13</v>
      </c>
      <c r="CS51">
        <v>1</v>
      </c>
    </row>
    <row r="52" spans="1:97" x14ac:dyDescent="0.25">
      <c r="A52" t="s">
        <v>7390</v>
      </c>
      <c r="B52">
        <v>1</v>
      </c>
      <c r="C52" t="s">
        <v>744</v>
      </c>
      <c r="D52">
        <v>29</v>
      </c>
      <c r="E52" t="s">
        <v>546</v>
      </c>
      <c r="F52">
        <v>127</v>
      </c>
      <c r="G52" t="s">
        <v>1402</v>
      </c>
      <c r="H52" t="s">
        <v>1403</v>
      </c>
      <c r="I52">
        <v>0</v>
      </c>
      <c r="J52" t="s">
        <v>546</v>
      </c>
      <c r="K52" t="s">
        <v>189</v>
      </c>
      <c r="L52" t="s">
        <v>31</v>
      </c>
      <c r="M52" t="s">
        <v>39</v>
      </c>
      <c r="N52" t="s">
        <v>35</v>
      </c>
      <c r="O52" t="s">
        <v>29</v>
      </c>
      <c r="P52" t="s">
        <v>7350</v>
      </c>
      <c r="Q52" t="s">
        <v>7341</v>
      </c>
      <c r="R52" t="s">
        <v>549</v>
      </c>
      <c r="S52">
        <v>0</v>
      </c>
      <c r="T52">
        <v>32</v>
      </c>
      <c r="U52">
        <v>29</v>
      </c>
      <c r="V52">
        <v>61</v>
      </c>
      <c r="W52">
        <v>10</v>
      </c>
      <c r="X52">
        <v>10</v>
      </c>
      <c r="Y52">
        <v>20</v>
      </c>
      <c r="Z52">
        <v>32</v>
      </c>
      <c r="AA52">
        <v>29</v>
      </c>
      <c r="AB52">
        <v>61</v>
      </c>
      <c r="AC52">
        <v>14</v>
      </c>
      <c r="AD52">
        <v>13</v>
      </c>
      <c r="AE52">
        <v>27</v>
      </c>
      <c r="AF52">
        <v>14</v>
      </c>
      <c r="AG52">
        <v>14</v>
      </c>
      <c r="AH52">
        <v>28</v>
      </c>
      <c r="AI52">
        <v>14</v>
      </c>
      <c r="AJ52">
        <v>11</v>
      </c>
      <c r="AK52">
        <v>25</v>
      </c>
      <c r="AL52">
        <v>9</v>
      </c>
      <c r="AM52">
        <v>8</v>
      </c>
      <c r="AN52">
        <v>17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37</v>
      </c>
      <c r="AY52">
        <v>33</v>
      </c>
      <c r="AZ52">
        <v>70</v>
      </c>
      <c r="BA52">
        <v>2</v>
      </c>
      <c r="BB52">
        <v>2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6</v>
      </c>
      <c r="BI52">
        <v>0</v>
      </c>
      <c r="BJ52">
        <v>1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3</v>
      </c>
      <c r="BR52">
        <v>3</v>
      </c>
      <c r="BS52">
        <v>0</v>
      </c>
      <c r="BT52">
        <v>0</v>
      </c>
      <c r="BU52">
        <v>0</v>
      </c>
      <c r="BV52">
        <v>1</v>
      </c>
      <c r="BW52">
        <v>0</v>
      </c>
      <c r="BX52">
        <v>0</v>
      </c>
      <c r="BY52">
        <v>0</v>
      </c>
      <c r="BZ52">
        <v>1</v>
      </c>
      <c r="CA52">
        <v>0</v>
      </c>
      <c r="CB52">
        <v>0</v>
      </c>
      <c r="CC52">
        <v>1</v>
      </c>
      <c r="CD52">
        <v>1</v>
      </c>
      <c r="CE52">
        <v>0</v>
      </c>
      <c r="CF52">
        <v>11</v>
      </c>
      <c r="CG52">
        <v>3</v>
      </c>
      <c r="CH52">
        <v>6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9</v>
      </c>
      <c r="CQ52">
        <v>6</v>
      </c>
      <c r="CR52">
        <v>6</v>
      </c>
      <c r="CS52">
        <v>1</v>
      </c>
    </row>
    <row r="53" spans="1:97" x14ac:dyDescent="0.25">
      <c r="A53" t="s">
        <v>7391</v>
      </c>
      <c r="B53">
        <v>1</v>
      </c>
      <c r="C53" t="s">
        <v>7392</v>
      </c>
      <c r="D53">
        <v>29</v>
      </c>
      <c r="E53" t="s">
        <v>546</v>
      </c>
      <c r="F53">
        <v>15</v>
      </c>
      <c r="G53" t="s">
        <v>573</v>
      </c>
      <c r="H53" t="s">
        <v>7393</v>
      </c>
      <c r="I53">
        <v>0</v>
      </c>
      <c r="J53" t="s">
        <v>546</v>
      </c>
      <c r="K53" t="s">
        <v>189</v>
      </c>
      <c r="L53" t="s">
        <v>31</v>
      </c>
      <c r="M53" t="s">
        <v>39</v>
      </c>
      <c r="N53" t="s">
        <v>35</v>
      </c>
      <c r="O53" t="s">
        <v>29</v>
      </c>
      <c r="P53" t="s">
        <v>7350</v>
      </c>
      <c r="Q53" t="s">
        <v>7341</v>
      </c>
      <c r="R53" t="s">
        <v>549</v>
      </c>
      <c r="S53">
        <v>0</v>
      </c>
      <c r="T53">
        <v>132</v>
      </c>
      <c r="U53">
        <v>153</v>
      </c>
      <c r="V53">
        <v>285</v>
      </c>
      <c r="W53">
        <v>41</v>
      </c>
      <c r="X53">
        <v>48</v>
      </c>
      <c r="Y53">
        <v>89</v>
      </c>
      <c r="Z53">
        <v>128</v>
      </c>
      <c r="AA53">
        <v>151</v>
      </c>
      <c r="AB53">
        <v>279</v>
      </c>
      <c r="AC53">
        <v>51</v>
      </c>
      <c r="AD53">
        <v>61</v>
      </c>
      <c r="AE53">
        <v>112</v>
      </c>
      <c r="AF53">
        <v>52</v>
      </c>
      <c r="AG53">
        <v>63</v>
      </c>
      <c r="AH53">
        <v>115</v>
      </c>
      <c r="AI53">
        <v>46</v>
      </c>
      <c r="AJ53">
        <v>60</v>
      </c>
      <c r="AK53">
        <v>106</v>
      </c>
      <c r="AL53">
        <v>43</v>
      </c>
      <c r="AM53">
        <v>49</v>
      </c>
      <c r="AN53">
        <v>92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141</v>
      </c>
      <c r="AY53">
        <v>172</v>
      </c>
      <c r="AZ53">
        <v>313</v>
      </c>
      <c r="BA53">
        <v>4</v>
      </c>
      <c r="BB53">
        <v>4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12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5</v>
      </c>
      <c r="BR53">
        <v>7</v>
      </c>
      <c r="BS53">
        <v>0</v>
      </c>
      <c r="BT53">
        <v>0</v>
      </c>
      <c r="BU53">
        <v>1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2</v>
      </c>
      <c r="CD53">
        <v>3</v>
      </c>
      <c r="CE53">
        <v>0</v>
      </c>
      <c r="CF53">
        <v>20</v>
      </c>
      <c r="CG53">
        <v>7</v>
      </c>
      <c r="CH53">
        <v>7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14</v>
      </c>
      <c r="CQ53">
        <v>14</v>
      </c>
      <c r="CR53">
        <v>14</v>
      </c>
      <c r="CS53">
        <v>1</v>
      </c>
    </row>
    <row r="54" spans="1:97" x14ac:dyDescent="0.25">
      <c r="A54" t="s">
        <v>7394</v>
      </c>
      <c r="B54">
        <v>2</v>
      </c>
      <c r="C54" t="s">
        <v>7395</v>
      </c>
      <c r="D54">
        <v>29</v>
      </c>
      <c r="E54" t="s">
        <v>546</v>
      </c>
      <c r="F54">
        <v>14</v>
      </c>
      <c r="G54" t="s">
        <v>547</v>
      </c>
      <c r="H54" t="s">
        <v>204</v>
      </c>
      <c r="I54">
        <v>0</v>
      </c>
      <c r="J54" t="s">
        <v>546</v>
      </c>
      <c r="K54" t="s">
        <v>189</v>
      </c>
      <c r="L54" t="s">
        <v>31</v>
      </c>
      <c r="M54" t="s">
        <v>39</v>
      </c>
      <c r="N54" t="s">
        <v>35</v>
      </c>
      <c r="O54" t="s">
        <v>29</v>
      </c>
      <c r="P54" t="s">
        <v>7350</v>
      </c>
      <c r="Q54" t="s">
        <v>7341</v>
      </c>
      <c r="R54" t="s">
        <v>549</v>
      </c>
      <c r="S54">
        <v>0</v>
      </c>
      <c r="T54">
        <v>60</v>
      </c>
      <c r="U54">
        <v>51</v>
      </c>
      <c r="V54">
        <v>111</v>
      </c>
      <c r="W54">
        <v>10</v>
      </c>
      <c r="X54">
        <v>17</v>
      </c>
      <c r="Y54">
        <v>27</v>
      </c>
      <c r="Z54">
        <v>51</v>
      </c>
      <c r="AA54">
        <v>49</v>
      </c>
      <c r="AB54">
        <v>100</v>
      </c>
      <c r="AC54">
        <v>19</v>
      </c>
      <c r="AD54">
        <v>21</v>
      </c>
      <c r="AE54">
        <v>40</v>
      </c>
      <c r="AF54">
        <v>19</v>
      </c>
      <c r="AG54">
        <v>21</v>
      </c>
      <c r="AH54">
        <v>40</v>
      </c>
      <c r="AI54">
        <v>18</v>
      </c>
      <c r="AJ54">
        <v>18</v>
      </c>
      <c r="AK54">
        <v>36</v>
      </c>
      <c r="AL54">
        <v>27</v>
      </c>
      <c r="AM54">
        <v>15</v>
      </c>
      <c r="AN54">
        <v>42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64</v>
      </c>
      <c r="AY54">
        <v>54</v>
      </c>
      <c r="AZ54">
        <v>118</v>
      </c>
      <c r="BA54">
        <v>2</v>
      </c>
      <c r="BB54">
        <v>2</v>
      </c>
      <c r="BC54">
        <v>2</v>
      </c>
      <c r="BD54">
        <v>0</v>
      </c>
      <c r="BE54">
        <v>0</v>
      </c>
      <c r="BF54">
        <v>0</v>
      </c>
      <c r="BG54">
        <v>0</v>
      </c>
      <c r="BH54">
        <v>6</v>
      </c>
      <c r="BI54">
        <v>0</v>
      </c>
      <c r="BJ54">
        <v>0</v>
      </c>
      <c r="BK54">
        <v>1</v>
      </c>
      <c r="BL54">
        <v>0</v>
      </c>
      <c r="BM54">
        <v>0</v>
      </c>
      <c r="BN54">
        <v>1</v>
      </c>
      <c r="BO54">
        <v>0</v>
      </c>
      <c r="BP54">
        <v>0</v>
      </c>
      <c r="BQ54">
        <v>4</v>
      </c>
      <c r="BR54">
        <v>4</v>
      </c>
      <c r="BS54">
        <v>0</v>
      </c>
      <c r="BT54">
        <v>0</v>
      </c>
      <c r="BU54">
        <v>1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1</v>
      </c>
      <c r="CD54">
        <v>1</v>
      </c>
      <c r="CE54">
        <v>0</v>
      </c>
      <c r="CF54">
        <v>13</v>
      </c>
      <c r="CG54">
        <v>5</v>
      </c>
      <c r="CH54">
        <v>4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9</v>
      </c>
      <c r="CQ54">
        <v>6</v>
      </c>
      <c r="CR54">
        <v>6</v>
      </c>
      <c r="CS54">
        <v>1</v>
      </c>
    </row>
    <row r="55" spans="1:97" x14ac:dyDescent="0.25">
      <c r="A55" t="s">
        <v>7396</v>
      </c>
      <c r="B55">
        <v>1</v>
      </c>
      <c r="C55" t="s">
        <v>7397</v>
      </c>
      <c r="D55">
        <v>10</v>
      </c>
      <c r="E55" t="s">
        <v>253</v>
      </c>
      <c r="F55">
        <v>82</v>
      </c>
      <c r="G55" t="s">
        <v>2022</v>
      </c>
      <c r="H55" t="s">
        <v>320</v>
      </c>
      <c r="I55">
        <v>0</v>
      </c>
      <c r="J55" t="s">
        <v>228</v>
      </c>
      <c r="K55" t="s">
        <v>189</v>
      </c>
      <c r="L55" t="s">
        <v>31</v>
      </c>
      <c r="M55" t="s">
        <v>39</v>
      </c>
      <c r="N55" t="s">
        <v>35</v>
      </c>
      <c r="O55" t="s">
        <v>29</v>
      </c>
      <c r="P55" t="s">
        <v>7380</v>
      </c>
      <c r="Q55" t="s">
        <v>7381</v>
      </c>
      <c r="R55" t="s">
        <v>431</v>
      </c>
      <c r="S55">
        <v>0</v>
      </c>
      <c r="T55">
        <v>76</v>
      </c>
      <c r="U55">
        <v>80</v>
      </c>
      <c r="V55">
        <v>156</v>
      </c>
      <c r="W55">
        <v>23</v>
      </c>
      <c r="X55">
        <v>25</v>
      </c>
      <c r="Y55">
        <v>48</v>
      </c>
      <c r="Z55">
        <v>75</v>
      </c>
      <c r="AA55">
        <v>80</v>
      </c>
      <c r="AB55">
        <v>155</v>
      </c>
      <c r="AC55">
        <v>24</v>
      </c>
      <c r="AD55">
        <v>32</v>
      </c>
      <c r="AE55">
        <v>56</v>
      </c>
      <c r="AF55">
        <v>24</v>
      </c>
      <c r="AG55">
        <v>32</v>
      </c>
      <c r="AH55">
        <v>56</v>
      </c>
      <c r="AI55">
        <v>31</v>
      </c>
      <c r="AJ55">
        <v>31</v>
      </c>
      <c r="AK55">
        <v>62</v>
      </c>
      <c r="AL55">
        <v>19</v>
      </c>
      <c r="AM55">
        <v>18</v>
      </c>
      <c r="AN55">
        <v>37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74</v>
      </c>
      <c r="AY55">
        <v>81</v>
      </c>
      <c r="AZ55">
        <v>155</v>
      </c>
      <c r="BA55">
        <v>2</v>
      </c>
      <c r="BB55">
        <v>2</v>
      </c>
      <c r="BC55">
        <v>2</v>
      </c>
      <c r="BD55">
        <v>0</v>
      </c>
      <c r="BE55">
        <v>0</v>
      </c>
      <c r="BF55">
        <v>0</v>
      </c>
      <c r="BG55">
        <v>0</v>
      </c>
      <c r="BH55">
        <v>6</v>
      </c>
      <c r="BI55">
        <v>0</v>
      </c>
      <c r="BJ55">
        <v>0</v>
      </c>
      <c r="BK55">
        <v>0</v>
      </c>
      <c r="BL55">
        <v>1</v>
      </c>
      <c r="BM55">
        <v>1</v>
      </c>
      <c r="BN55">
        <v>0</v>
      </c>
      <c r="BO55">
        <v>0</v>
      </c>
      <c r="BP55">
        <v>0</v>
      </c>
      <c r="BQ55">
        <v>3</v>
      </c>
      <c r="BR55">
        <v>3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0</v>
      </c>
      <c r="BZ55">
        <v>1</v>
      </c>
      <c r="CA55">
        <v>0</v>
      </c>
      <c r="CB55">
        <v>0</v>
      </c>
      <c r="CC55">
        <v>1</v>
      </c>
      <c r="CD55">
        <v>1</v>
      </c>
      <c r="CE55">
        <v>0</v>
      </c>
      <c r="CF55">
        <v>12</v>
      </c>
      <c r="CG55">
        <v>3</v>
      </c>
      <c r="CH55">
        <v>5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8</v>
      </c>
      <c r="CQ55">
        <v>6</v>
      </c>
      <c r="CR55">
        <v>6</v>
      </c>
      <c r="CS55">
        <v>1</v>
      </c>
    </row>
    <row r="56" spans="1:97" x14ac:dyDescent="0.25">
      <c r="A56" t="s">
        <v>7398</v>
      </c>
      <c r="B56">
        <v>1</v>
      </c>
      <c r="C56" t="s">
        <v>1038</v>
      </c>
      <c r="D56">
        <v>27</v>
      </c>
      <c r="E56" t="s">
        <v>393</v>
      </c>
      <c r="F56">
        <v>90</v>
      </c>
      <c r="G56" t="s">
        <v>1849</v>
      </c>
      <c r="H56" t="s">
        <v>1850</v>
      </c>
      <c r="I56">
        <v>0</v>
      </c>
      <c r="J56" t="s">
        <v>393</v>
      </c>
      <c r="K56" t="s">
        <v>189</v>
      </c>
      <c r="L56" t="s">
        <v>31</v>
      </c>
      <c r="M56" t="s">
        <v>39</v>
      </c>
      <c r="N56" t="s">
        <v>35</v>
      </c>
      <c r="O56" t="s">
        <v>29</v>
      </c>
      <c r="P56" t="s">
        <v>7373</v>
      </c>
      <c r="Q56" t="s">
        <v>7338</v>
      </c>
      <c r="R56" t="s">
        <v>408</v>
      </c>
      <c r="S56">
        <v>0</v>
      </c>
      <c r="T56">
        <v>44</v>
      </c>
      <c r="U56">
        <v>63</v>
      </c>
      <c r="V56">
        <v>107</v>
      </c>
      <c r="W56">
        <v>13</v>
      </c>
      <c r="X56">
        <v>19</v>
      </c>
      <c r="Y56">
        <v>32</v>
      </c>
      <c r="Z56">
        <v>40</v>
      </c>
      <c r="AA56">
        <v>63</v>
      </c>
      <c r="AB56">
        <v>103</v>
      </c>
      <c r="AC56">
        <v>34</v>
      </c>
      <c r="AD56">
        <v>24</v>
      </c>
      <c r="AE56">
        <v>58</v>
      </c>
      <c r="AF56">
        <v>34</v>
      </c>
      <c r="AG56">
        <v>24</v>
      </c>
      <c r="AH56">
        <v>58</v>
      </c>
      <c r="AI56">
        <v>15</v>
      </c>
      <c r="AJ56">
        <v>17</v>
      </c>
      <c r="AK56">
        <v>32</v>
      </c>
      <c r="AL56">
        <v>12</v>
      </c>
      <c r="AM56">
        <v>27</v>
      </c>
      <c r="AN56">
        <v>39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61</v>
      </c>
      <c r="AY56">
        <v>68</v>
      </c>
      <c r="AZ56">
        <v>129</v>
      </c>
      <c r="BA56">
        <v>2</v>
      </c>
      <c r="BB56">
        <v>2</v>
      </c>
      <c r="BC56">
        <v>2</v>
      </c>
      <c r="BD56">
        <v>0</v>
      </c>
      <c r="BE56">
        <v>0</v>
      </c>
      <c r="BF56">
        <v>0</v>
      </c>
      <c r="BG56">
        <v>0</v>
      </c>
      <c r="BH56">
        <v>6</v>
      </c>
      <c r="BI56">
        <v>0</v>
      </c>
      <c r="BJ56">
        <v>0</v>
      </c>
      <c r="BK56">
        <v>0</v>
      </c>
      <c r="BL56">
        <v>1</v>
      </c>
      <c r="BM56">
        <v>0</v>
      </c>
      <c r="BN56">
        <v>1</v>
      </c>
      <c r="BO56">
        <v>0</v>
      </c>
      <c r="BP56">
        <v>0</v>
      </c>
      <c r="BQ56">
        <v>3</v>
      </c>
      <c r="BR56">
        <v>4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2</v>
      </c>
      <c r="CD56">
        <v>5</v>
      </c>
      <c r="CE56">
        <v>0</v>
      </c>
      <c r="CF56">
        <v>16</v>
      </c>
      <c r="CG56">
        <v>3</v>
      </c>
      <c r="CH56">
        <v>4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7</v>
      </c>
      <c r="CQ56">
        <v>6</v>
      </c>
      <c r="CR56">
        <v>6</v>
      </c>
      <c r="CS56">
        <v>1</v>
      </c>
    </row>
    <row r="57" spans="1:97" x14ac:dyDescent="0.25">
      <c r="A57" t="s">
        <v>7399</v>
      </c>
      <c r="B57">
        <v>1</v>
      </c>
      <c r="C57" t="s">
        <v>5520</v>
      </c>
      <c r="D57">
        <v>6</v>
      </c>
      <c r="E57" t="s">
        <v>2162</v>
      </c>
      <c r="F57">
        <v>14</v>
      </c>
      <c r="G57" t="s">
        <v>1188</v>
      </c>
      <c r="H57" t="s">
        <v>3925</v>
      </c>
      <c r="I57">
        <v>0</v>
      </c>
      <c r="J57" t="s">
        <v>193</v>
      </c>
      <c r="K57" t="s">
        <v>189</v>
      </c>
      <c r="L57" t="s">
        <v>31</v>
      </c>
      <c r="M57" t="s">
        <v>39</v>
      </c>
      <c r="N57" t="s">
        <v>35</v>
      </c>
      <c r="O57" t="s">
        <v>29</v>
      </c>
      <c r="P57" t="s">
        <v>7400</v>
      </c>
      <c r="Q57" t="s">
        <v>7338</v>
      </c>
      <c r="R57" t="s">
        <v>194</v>
      </c>
      <c r="S57">
        <v>0</v>
      </c>
      <c r="T57">
        <v>23</v>
      </c>
      <c r="U57">
        <v>21</v>
      </c>
      <c r="V57">
        <v>44</v>
      </c>
      <c r="W57">
        <v>6</v>
      </c>
      <c r="X57">
        <v>8</v>
      </c>
      <c r="Y57">
        <v>14</v>
      </c>
      <c r="Z57">
        <v>23</v>
      </c>
      <c r="AA57">
        <v>21</v>
      </c>
      <c r="AB57">
        <v>44</v>
      </c>
      <c r="AC57">
        <v>7</v>
      </c>
      <c r="AD57">
        <v>3</v>
      </c>
      <c r="AE57">
        <v>10</v>
      </c>
      <c r="AF57">
        <v>8</v>
      </c>
      <c r="AG57">
        <v>3</v>
      </c>
      <c r="AH57">
        <v>11</v>
      </c>
      <c r="AI57">
        <v>12</v>
      </c>
      <c r="AJ57">
        <v>9</v>
      </c>
      <c r="AK57">
        <v>21</v>
      </c>
      <c r="AL57">
        <v>6</v>
      </c>
      <c r="AM57">
        <v>5</v>
      </c>
      <c r="AN57">
        <v>11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26</v>
      </c>
      <c r="AY57">
        <v>17</v>
      </c>
      <c r="AZ57">
        <v>43</v>
      </c>
      <c r="BA57">
        <v>1</v>
      </c>
      <c r="BB57">
        <v>1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3</v>
      </c>
      <c r="BI57">
        <v>0</v>
      </c>
      <c r="BJ57">
        <v>0</v>
      </c>
      <c r="BK57">
        <v>1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2</v>
      </c>
      <c r="BR57">
        <v>3</v>
      </c>
      <c r="BS57">
        <v>0</v>
      </c>
      <c r="BT57">
        <v>0</v>
      </c>
      <c r="BU57">
        <v>1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1</v>
      </c>
      <c r="CD57">
        <v>1</v>
      </c>
      <c r="CE57">
        <v>0</v>
      </c>
      <c r="CF57">
        <v>9</v>
      </c>
      <c r="CG57">
        <v>3</v>
      </c>
      <c r="CH57">
        <v>3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6</v>
      </c>
      <c r="CQ57">
        <v>3</v>
      </c>
      <c r="CR57">
        <v>3</v>
      </c>
      <c r="CS57">
        <v>1</v>
      </c>
    </row>
    <row r="58" spans="1:97" x14ac:dyDescent="0.25">
      <c r="A58" t="s">
        <v>7401</v>
      </c>
      <c r="B58">
        <v>1</v>
      </c>
      <c r="C58" t="s">
        <v>7402</v>
      </c>
      <c r="D58">
        <v>53</v>
      </c>
      <c r="E58" t="s">
        <v>894</v>
      </c>
      <c r="F58">
        <v>6</v>
      </c>
      <c r="G58" t="s">
        <v>1188</v>
      </c>
      <c r="H58" t="s">
        <v>520</v>
      </c>
      <c r="I58">
        <v>0</v>
      </c>
      <c r="J58" t="s">
        <v>217</v>
      </c>
      <c r="K58" t="s">
        <v>189</v>
      </c>
      <c r="L58" t="s">
        <v>31</v>
      </c>
      <c r="M58" t="s">
        <v>39</v>
      </c>
      <c r="N58" t="s">
        <v>35</v>
      </c>
      <c r="O58" t="s">
        <v>29</v>
      </c>
      <c r="P58" t="s">
        <v>7305</v>
      </c>
      <c r="Q58" t="s">
        <v>7294</v>
      </c>
      <c r="R58" t="s">
        <v>218</v>
      </c>
      <c r="S58">
        <v>0</v>
      </c>
      <c r="T58">
        <v>44</v>
      </c>
      <c r="U58">
        <v>33</v>
      </c>
      <c r="V58">
        <v>77</v>
      </c>
      <c r="W58">
        <v>13</v>
      </c>
      <c r="X58">
        <v>9</v>
      </c>
      <c r="Y58">
        <v>22</v>
      </c>
      <c r="Z58">
        <v>44</v>
      </c>
      <c r="AA58">
        <v>33</v>
      </c>
      <c r="AB58">
        <v>77</v>
      </c>
      <c r="AC58">
        <v>16</v>
      </c>
      <c r="AD58">
        <v>19</v>
      </c>
      <c r="AE58">
        <v>35</v>
      </c>
      <c r="AF58">
        <v>16</v>
      </c>
      <c r="AG58">
        <v>19</v>
      </c>
      <c r="AH58">
        <v>35</v>
      </c>
      <c r="AI58">
        <v>11</v>
      </c>
      <c r="AJ58">
        <v>11</v>
      </c>
      <c r="AK58">
        <v>22</v>
      </c>
      <c r="AL58">
        <v>18</v>
      </c>
      <c r="AM58">
        <v>13</v>
      </c>
      <c r="AN58">
        <v>31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45</v>
      </c>
      <c r="AY58">
        <v>43</v>
      </c>
      <c r="AZ58">
        <v>88</v>
      </c>
      <c r="BA58">
        <v>2</v>
      </c>
      <c r="BB58">
        <v>2</v>
      </c>
      <c r="BC58">
        <v>2</v>
      </c>
      <c r="BD58">
        <v>0</v>
      </c>
      <c r="BE58">
        <v>0</v>
      </c>
      <c r="BF58">
        <v>0</v>
      </c>
      <c r="BG58">
        <v>0</v>
      </c>
      <c r="BH58">
        <v>6</v>
      </c>
      <c r="BI58">
        <v>0</v>
      </c>
      <c r="BJ58">
        <v>0</v>
      </c>
      <c r="BK58">
        <v>1</v>
      </c>
      <c r="BL58">
        <v>0</v>
      </c>
      <c r="BM58">
        <v>0</v>
      </c>
      <c r="BN58">
        <v>1</v>
      </c>
      <c r="BO58">
        <v>0</v>
      </c>
      <c r="BP58">
        <v>0</v>
      </c>
      <c r="BQ58">
        <v>3</v>
      </c>
      <c r="BR58">
        <v>4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</v>
      </c>
      <c r="CD58">
        <v>1</v>
      </c>
      <c r="CE58">
        <v>0</v>
      </c>
      <c r="CF58">
        <v>12</v>
      </c>
      <c r="CG58">
        <v>3</v>
      </c>
      <c r="CH58">
        <v>4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7</v>
      </c>
      <c r="CQ58">
        <v>6</v>
      </c>
      <c r="CR58">
        <v>6</v>
      </c>
      <c r="CS58">
        <v>1</v>
      </c>
    </row>
    <row r="59" spans="1:97" x14ac:dyDescent="0.25">
      <c r="A59" t="s">
        <v>7403</v>
      </c>
      <c r="B59">
        <v>1</v>
      </c>
      <c r="C59" t="s">
        <v>7404</v>
      </c>
      <c r="D59">
        <v>37</v>
      </c>
      <c r="E59" t="s">
        <v>216</v>
      </c>
      <c r="F59">
        <v>1</v>
      </c>
      <c r="G59" t="s">
        <v>380</v>
      </c>
      <c r="H59" t="s">
        <v>7405</v>
      </c>
      <c r="I59">
        <v>0</v>
      </c>
      <c r="J59" t="s">
        <v>217</v>
      </c>
      <c r="K59" t="s">
        <v>189</v>
      </c>
      <c r="L59" t="s">
        <v>31</v>
      </c>
      <c r="M59" t="s">
        <v>39</v>
      </c>
      <c r="N59" t="s">
        <v>35</v>
      </c>
      <c r="O59" t="s">
        <v>29</v>
      </c>
      <c r="P59" t="s">
        <v>7305</v>
      </c>
      <c r="R59" t="s">
        <v>218</v>
      </c>
      <c r="S59">
        <v>0</v>
      </c>
      <c r="T59">
        <v>76</v>
      </c>
      <c r="U59">
        <v>74</v>
      </c>
      <c r="V59">
        <v>150</v>
      </c>
      <c r="W59">
        <v>13</v>
      </c>
      <c r="X59">
        <v>16</v>
      </c>
      <c r="Y59">
        <v>29</v>
      </c>
      <c r="Z59">
        <v>64</v>
      </c>
      <c r="AA59">
        <v>68</v>
      </c>
      <c r="AB59">
        <v>132</v>
      </c>
      <c r="AC59">
        <v>30</v>
      </c>
      <c r="AD59">
        <v>29</v>
      </c>
      <c r="AE59">
        <v>59</v>
      </c>
      <c r="AF59">
        <v>32</v>
      </c>
      <c r="AG59">
        <v>29</v>
      </c>
      <c r="AH59">
        <v>61</v>
      </c>
      <c r="AI59">
        <v>33</v>
      </c>
      <c r="AJ59">
        <v>33</v>
      </c>
      <c r="AK59">
        <v>66</v>
      </c>
      <c r="AL59">
        <v>26</v>
      </c>
      <c r="AM59">
        <v>34</v>
      </c>
      <c r="AN59">
        <v>60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91</v>
      </c>
      <c r="AY59">
        <v>96</v>
      </c>
      <c r="AZ59">
        <v>187</v>
      </c>
      <c r="BA59">
        <v>3</v>
      </c>
      <c r="BB59">
        <v>3</v>
      </c>
      <c r="BC59">
        <v>3</v>
      </c>
      <c r="BD59">
        <v>0</v>
      </c>
      <c r="BE59">
        <v>0</v>
      </c>
      <c r="BF59">
        <v>0</v>
      </c>
      <c r="BG59">
        <v>0</v>
      </c>
      <c r="BH59">
        <v>9</v>
      </c>
      <c r="BI59">
        <v>0</v>
      </c>
      <c r="BJ59">
        <v>0</v>
      </c>
      <c r="BK59">
        <v>0</v>
      </c>
      <c r="BL59">
        <v>1</v>
      </c>
      <c r="BM59">
        <v>0</v>
      </c>
      <c r="BN59">
        <v>0</v>
      </c>
      <c r="BO59">
        <v>0</v>
      </c>
      <c r="BP59">
        <v>0</v>
      </c>
      <c r="BQ59">
        <v>5</v>
      </c>
      <c r="BR59">
        <v>13</v>
      </c>
      <c r="BS59">
        <v>0</v>
      </c>
      <c r="BT59">
        <v>0</v>
      </c>
      <c r="BU59">
        <v>2</v>
      </c>
      <c r="BV59">
        <v>1</v>
      </c>
      <c r="BW59">
        <v>0</v>
      </c>
      <c r="BX59">
        <v>1</v>
      </c>
      <c r="BY59">
        <v>1</v>
      </c>
      <c r="BZ59">
        <v>0</v>
      </c>
      <c r="CA59">
        <v>0</v>
      </c>
      <c r="CB59">
        <v>1</v>
      </c>
      <c r="CC59">
        <v>0</v>
      </c>
      <c r="CD59">
        <v>4</v>
      </c>
      <c r="CE59">
        <v>0</v>
      </c>
      <c r="CF59">
        <v>29</v>
      </c>
      <c r="CG59">
        <v>8</v>
      </c>
      <c r="CH59">
        <v>16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24</v>
      </c>
      <c r="CQ59">
        <v>13</v>
      </c>
      <c r="CR59">
        <v>12</v>
      </c>
      <c r="CS59">
        <v>1</v>
      </c>
    </row>
    <row r="60" spans="1:97" x14ac:dyDescent="0.25">
      <c r="A60" t="s">
        <v>7406</v>
      </c>
      <c r="B60">
        <v>1</v>
      </c>
      <c r="C60" t="s">
        <v>7407</v>
      </c>
      <c r="D60">
        <v>19</v>
      </c>
      <c r="E60" t="s">
        <v>188</v>
      </c>
      <c r="F60">
        <v>1</v>
      </c>
      <c r="G60" t="s">
        <v>188</v>
      </c>
      <c r="H60" t="s">
        <v>7408</v>
      </c>
      <c r="I60">
        <v>1604</v>
      </c>
      <c r="J60" t="s">
        <v>188</v>
      </c>
      <c r="K60" t="s">
        <v>189</v>
      </c>
      <c r="L60" t="s">
        <v>31</v>
      </c>
      <c r="M60" t="s">
        <v>39</v>
      </c>
      <c r="N60" t="s">
        <v>35</v>
      </c>
      <c r="O60" t="s">
        <v>29</v>
      </c>
      <c r="P60" t="s">
        <v>7409</v>
      </c>
      <c r="Q60" t="s">
        <v>7298</v>
      </c>
      <c r="R60" t="s">
        <v>190</v>
      </c>
      <c r="S60">
        <v>0</v>
      </c>
      <c r="T60">
        <v>41</v>
      </c>
      <c r="U60">
        <v>51</v>
      </c>
      <c r="V60">
        <v>92</v>
      </c>
      <c r="W60">
        <v>9</v>
      </c>
      <c r="X60">
        <v>16</v>
      </c>
      <c r="Y60">
        <v>25</v>
      </c>
      <c r="Z60">
        <v>34</v>
      </c>
      <c r="AA60">
        <v>49</v>
      </c>
      <c r="AB60">
        <v>83</v>
      </c>
      <c r="AC60">
        <v>16</v>
      </c>
      <c r="AD60">
        <v>18</v>
      </c>
      <c r="AE60">
        <v>34</v>
      </c>
      <c r="AF60">
        <v>19</v>
      </c>
      <c r="AG60">
        <v>19</v>
      </c>
      <c r="AH60">
        <v>38</v>
      </c>
      <c r="AI60">
        <v>17</v>
      </c>
      <c r="AJ60">
        <v>17</v>
      </c>
      <c r="AK60">
        <v>34</v>
      </c>
      <c r="AL60">
        <v>15</v>
      </c>
      <c r="AM60">
        <v>18</v>
      </c>
      <c r="AN60">
        <v>33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51</v>
      </c>
      <c r="AY60">
        <v>54</v>
      </c>
      <c r="AZ60">
        <v>105</v>
      </c>
      <c r="BA60">
        <v>2</v>
      </c>
      <c r="BB60">
        <v>2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6</v>
      </c>
      <c r="BI60">
        <v>0</v>
      </c>
      <c r="BJ60">
        <v>0</v>
      </c>
      <c r="BK60">
        <v>0</v>
      </c>
      <c r="BL60">
        <v>1</v>
      </c>
      <c r="BM60">
        <v>1</v>
      </c>
      <c r="BN60">
        <v>0</v>
      </c>
      <c r="BO60">
        <v>0</v>
      </c>
      <c r="BP60">
        <v>0</v>
      </c>
      <c r="BQ60">
        <v>7</v>
      </c>
      <c r="BR60">
        <v>5</v>
      </c>
      <c r="BS60">
        <v>0</v>
      </c>
      <c r="BT60">
        <v>0</v>
      </c>
      <c r="BU60">
        <v>1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3</v>
      </c>
      <c r="CD60">
        <v>6</v>
      </c>
      <c r="CE60">
        <v>0</v>
      </c>
      <c r="CF60">
        <v>24</v>
      </c>
      <c r="CG60">
        <v>8</v>
      </c>
      <c r="CH60">
        <v>5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13</v>
      </c>
      <c r="CQ60">
        <v>6</v>
      </c>
      <c r="CR60">
        <v>6</v>
      </c>
      <c r="CS60">
        <v>1</v>
      </c>
    </row>
    <row r="61" spans="1:97" x14ac:dyDescent="0.25">
      <c r="A61" t="s">
        <v>7410</v>
      </c>
      <c r="B61">
        <v>1</v>
      </c>
      <c r="C61" t="s">
        <v>7411</v>
      </c>
      <c r="D61">
        <v>37</v>
      </c>
      <c r="E61" t="s">
        <v>216</v>
      </c>
      <c r="F61">
        <v>1</v>
      </c>
      <c r="G61" t="s">
        <v>380</v>
      </c>
      <c r="H61" t="s">
        <v>2280</v>
      </c>
      <c r="I61">
        <v>0</v>
      </c>
      <c r="J61" t="s">
        <v>217</v>
      </c>
      <c r="K61" t="s">
        <v>189</v>
      </c>
      <c r="L61" t="s">
        <v>31</v>
      </c>
      <c r="M61" t="s">
        <v>39</v>
      </c>
      <c r="N61" t="s">
        <v>35</v>
      </c>
      <c r="O61" t="s">
        <v>29</v>
      </c>
      <c r="P61" t="s">
        <v>7412</v>
      </c>
      <c r="Q61" t="s">
        <v>7294</v>
      </c>
      <c r="R61" t="s">
        <v>218</v>
      </c>
      <c r="S61">
        <v>0</v>
      </c>
      <c r="T61">
        <v>117</v>
      </c>
      <c r="U61">
        <v>69</v>
      </c>
      <c r="V61">
        <v>186</v>
      </c>
      <c r="W61">
        <v>37</v>
      </c>
      <c r="X61">
        <v>23</v>
      </c>
      <c r="Y61">
        <v>60</v>
      </c>
      <c r="Z61">
        <v>117</v>
      </c>
      <c r="AA61">
        <v>69</v>
      </c>
      <c r="AB61">
        <v>186</v>
      </c>
      <c r="AC61">
        <v>40</v>
      </c>
      <c r="AD61">
        <v>17</v>
      </c>
      <c r="AE61">
        <v>57</v>
      </c>
      <c r="AF61">
        <v>41</v>
      </c>
      <c r="AG61">
        <v>18</v>
      </c>
      <c r="AH61">
        <v>59</v>
      </c>
      <c r="AI61">
        <v>37</v>
      </c>
      <c r="AJ61">
        <v>27</v>
      </c>
      <c r="AK61">
        <v>64</v>
      </c>
      <c r="AL61">
        <v>41</v>
      </c>
      <c r="AM61">
        <v>25</v>
      </c>
      <c r="AN61">
        <v>66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119</v>
      </c>
      <c r="AY61">
        <v>70</v>
      </c>
      <c r="AZ61">
        <v>189</v>
      </c>
      <c r="BA61">
        <v>4</v>
      </c>
      <c r="BB61">
        <v>3</v>
      </c>
      <c r="BC61">
        <v>4</v>
      </c>
      <c r="BD61">
        <v>0</v>
      </c>
      <c r="BE61">
        <v>0</v>
      </c>
      <c r="BF61">
        <v>0</v>
      </c>
      <c r="BG61">
        <v>0</v>
      </c>
      <c r="BH61">
        <v>11</v>
      </c>
      <c r="BI61">
        <v>0</v>
      </c>
      <c r="BJ61">
        <v>0</v>
      </c>
      <c r="BK61">
        <v>0</v>
      </c>
      <c r="BL61">
        <v>1</v>
      </c>
      <c r="BM61">
        <v>0</v>
      </c>
      <c r="BN61">
        <v>1</v>
      </c>
      <c r="BO61">
        <v>0</v>
      </c>
      <c r="BP61">
        <v>0</v>
      </c>
      <c r="BQ61">
        <v>4</v>
      </c>
      <c r="BR61">
        <v>9</v>
      </c>
      <c r="BS61">
        <v>0</v>
      </c>
      <c r="BT61">
        <v>0</v>
      </c>
      <c r="BU61">
        <v>0</v>
      </c>
      <c r="BV61">
        <v>1</v>
      </c>
      <c r="BW61">
        <v>1</v>
      </c>
      <c r="BX61">
        <v>0</v>
      </c>
      <c r="BY61">
        <v>0</v>
      </c>
      <c r="BZ61">
        <v>1</v>
      </c>
      <c r="CA61">
        <v>0</v>
      </c>
      <c r="CB61">
        <v>2</v>
      </c>
      <c r="CC61">
        <v>4</v>
      </c>
      <c r="CD61">
        <v>4</v>
      </c>
      <c r="CE61">
        <v>0</v>
      </c>
      <c r="CF61">
        <v>28</v>
      </c>
      <c r="CG61">
        <v>5</v>
      </c>
      <c r="CH61">
        <v>13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18</v>
      </c>
      <c r="CQ61">
        <v>13</v>
      </c>
      <c r="CR61">
        <v>12</v>
      </c>
      <c r="CS61">
        <v>1</v>
      </c>
    </row>
    <row r="62" spans="1:97" x14ac:dyDescent="0.25">
      <c r="A62" t="s">
        <v>7413</v>
      </c>
      <c r="B62">
        <v>1</v>
      </c>
      <c r="C62" t="s">
        <v>1297</v>
      </c>
      <c r="D62">
        <v>56</v>
      </c>
      <c r="E62" t="s">
        <v>590</v>
      </c>
      <c r="F62">
        <v>37</v>
      </c>
      <c r="G62" t="s">
        <v>1787</v>
      </c>
      <c r="H62" t="s">
        <v>3558</v>
      </c>
      <c r="I62">
        <v>0</v>
      </c>
      <c r="J62" t="s">
        <v>393</v>
      </c>
      <c r="K62" t="s">
        <v>189</v>
      </c>
      <c r="L62" t="s">
        <v>31</v>
      </c>
      <c r="M62" t="s">
        <v>39</v>
      </c>
      <c r="N62" t="s">
        <v>35</v>
      </c>
      <c r="O62" t="s">
        <v>29</v>
      </c>
      <c r="P62" t="s">
        <v>7384</v>
      </c>
      <c r="Q62" t="s">
        <v>7341</v>
      </c>
      <c r="R62" t="s">
        <v>397</v>
      </c>
      <c r="S62">
        <v>0</v>
      </c>
      <c r="T62">
        <v>28</v>
      </c>
      <c r="U62">
        <v>30</v>
      </c>
      <c r="V62">
        <v>58</v>
      </c>
      <c r="W62">
        <v>9</v>
      </c>
      <c r="X62">
        <v>14</v>
      </c>
      <c r="Y62">
        <v>23</v>
      </c>
      <c r="Z62">
        <v>27</v>
      </c>
      <c r="AA62">
        <v>30</v>
      </c>
      <c r="AB62">
        <v>57</v>
      </c>
      <c r="AC62">
        <v>8</v>
      </c>
      <c r="AD62">
        <v>12</v>
      </c>
      <c r="AE62">
        <v>20</v>
      </c>
      <c r="AF62">
        <v>8</v>
      </c>
      <c r="AG62">
        <v>12</v>
      </c>
      <c r="AH62">
        <v>20</v>
      </c>
      <c r="AI62">
        <v>6</v>
      </c>
      <c r="AJ62">
        <v>10</v>
      </c>
      <c r="AK62">
        <v>16</v>
      </c>
      <c r="AL62">
        <v>12</v>
      </c>
      <c r="AM62">
        <v>6</v>
      </c>
      <c r="AN62">
        <v>18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26</v>
      </c>
      <c r="AY62">
        <v>28</v>
      </c>
      <c r="AZ62">
        <v>54</v>
      </c>
      <c r="BA62">
        <v>1</v>
      </c>
      <c r="BB62">
        <v>1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3</v>
      </c>
      <c r="BI62">
        <v>0</v>
      </c>
      <c r="BJ62">
        <v>0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2</v>
      </c>
      <c r="BR62">
        <v>2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1</v>
      </c>
      <c r="CD62">
        <v>1</v>
      </c>
      <c r="CE62">
        <v>0</v>
      </c>
      <c r="CF62">
        <v>7</v>
      </c>
      <c r="CG62">
        <v>2</v>
      </c>
      <c r="CH62">
        <v>2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4</v>
      </c>
      <c r="CQ62">
        <v>4</v>
      </c>
      <c r="CR62">
        <v>4</v>
      </c>
      <c r="CS62">
        <v>1</v>
      </c>
    </row>
    <row r="63" spans="1:97" x14ac:dyDescent="0.25">
      <c r="A63" t="s">
        <v>7414</v>
      </c>
      <c r="B63">
        <v>1</v>
      </c>
      <c r="C63" t="s">
        <v>7415</v>
      </c>
      <c r="D63">
        <v>19</v>
      </c>
      <c r="E63" t="s">
        <v>188</v>
      </c>
      <c r="F63">
        <v>1</v>
      </c>
      <c r="G63" t="s">
        <v>188</v>
      </c>
      <c r="H63" t="s">
        <v>7416</v>
      </c>
      <c r="I63">
        <v>6631</v>
      </c>
      <c r="J63" t="s">
        <v>188</v>
      </c>
      <c r="K63" t="s">
        <v>189</v>
      </c>
      <c r="L63" t="s">
        <v>31</v>
      </c>
      <c r="M63" t="s">
        <v>39</v>
      </c>
      <c r="N63" t="s">
        <v>35</v>
      </c>
      <c r="O63" t="s">
        <v>29</v>
      </c>
      <c r="P63" t="s">
        <v>7409</v>
      </c>
      <c r="Q63" t="s">
        <v>7298</v>
      </c>
      <c r="R63" t="s">
        <v>190</v>
      </c>
      <c r="S63">
        <v>0</v>
      </c>
      <c r="T63">
        <v>137</v>
      </c>
      <c r="U63">
        <v>133</v>
      </c>
      <c r="V63">
        <v>270</v>
      </c>
      <c r="W63">
        <v>47</v>
      </c>
      <c r="X63">
        <v>57</v>
      </c>
      <c r="Y63">
        <v>104</v>
      </c>
      <c r="Z63">
        <v>107</v>
      </c>
      <c r="AA63">
        <v>112</v>
      </c>
      <c r="AB63">
        <v>219</v>
      </c>
      <c r="AC63">
        <v>37</v>
      </c>
      <c r="AD63">
        <v>57</v>
      </c>
      <c r="AE63">
        <v>94</v>
      </c>
      <c r="AF63">
        <v>40</v>
      </c>
      <c r="AG63">
        <v>57</v>
      </c>
      <c r="AH63">
        <v>97</v>
      </c>
      <c r="AI63">
        <v>45</v>
      </c>
      <c r="AJ63">
        <v>41</v>
      </c>
      <c r="AK63">
        <v>86</v>
      </c>
      <c r="AL63">
        <v>49</v>
      </c>
      <c r="AM63">
        <v>36</v>
      </c>
      <c r="AN63">
        <v>85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134</v>
      </c>
      <c r="AY63">
        <v>134</v>
      </c>
      <c r="AZ63">
        <v>268</v>
      </c>
      <c r="BA63">
        <v>4</v>
      </c>
      <c r="BB63">
        <v>4</v>
      </c>
      <c r="BC63">
        <v>4</v>
      </c>
      <c r="BD63">
        <v>0</v>
      </c>
      <c r="BE63">
        <v>0</v>
      </c>
      <c r="BF63">
        <v>0</v>
      </c>
      <c r="BG63">
        <v>0</v>
      </c>
      <c r="BH63">
        <v>12</v>
      </c>
      <c r="BI63">
        <v>0</v>
      </c>
      <c r="BJ63">
        <v>0</v>
      </c>
      <c r="BK63">
        <v>1</v>
      </c>
      <c r="BL63">
        <v>0</v>
      </c>
      <c r="BM63">
        <v>0</v>
      </c>
      <c r="BN63">
        <v>1</v>
      </c>
      <c r="BO63">
        <v>0</v>
      </c>
      <c r="BP63">
        <v>0</v>
      </c>
      <c r="BQ63">
        <v>5</v>
      </c>
      <c r="BR63">
        <v>7</v>
      </c>
      <c r="BS63">
        <v>0</v>
      </c>
      <c r="BT63">
        <v>0</v>
      </c>
      <c r="BU63">
        <v>1</v>
      </c>
      <c r="BV63">
        <v>0</v>
      </c>
      <c r="BW63">
        <v>0</v>
      </c>
      <c r="BX63">
        <v>1</v>
      </c>
      <c r="BY63">
        <v>2</v>
      </c>
      <c r="BZ63">
        <v>0</v>
      </c>
      <c r="CA63">
        <v>0</v>
      </c>
      <c r="CB63">
        <v>1</v>
      </c>
      <c r="CC63">
        <v>8</v>
      </c>
      <c r="CD63">
        <v>9</v>
      </c>
      <c r="CE63">
        <v>0</v>
      </c>
      <c r="CF63">
        <v>36</v>
      </c>
      <c r="CG63">
        <v>8</v>
      </c>
      <c r="CH63">
        <v>9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17</v>
      </c>
      <c r="CQ63">
        <v>17</v>
      </c>
      <c r="CR63">
        <v>17</v>
      </c>
      <c r="CS63">
        <v>1</v>
      </c>
    </row>
    <row r="64" spans="1:97" x14ac:dyDescent="0.25">
      <c r="A64" t="s">
        <v>7417</v>
      </c>
      <c r="B64">
        <v>1</v>
      </c>
      <c r="C64" t="s">
        <v>5418</v>
      </c>
      <c r="D64">
        <v>6</v>
      </c>
      <c r="E64" t="s">
        <v>2162</v>
      </c>
      <c r="F64">
        <v>1</v>
      </c>
      <c r="G64" t="s">
        <v>4995</v>
      </c>
      <c r="H64" t="s">
        <v>4097</v>
      </c>
      <c r="I64">
        <v>2</v>
      </c>
      <c r="J64" t="s">
        <v>193</v>
      </c>
      <c r="K64" t="s">
        <v>189</v>
      </c>
      <c r="L64" t="s">
        <v>31</v>
      </c>
      <c r="M64" t="s">
        <v>39</v>
      </c>
      <c r="N64" t="s">
        <v>35</v>
      </c>
      <c r="O64" t="s">
        <v>29</v>
      </c>
      <c r="P64" t="s">
        <v>7400</v>
      </c>
      <c r="Q64" t="s">
        <v>7338</v>
      </c>
      <c r="R64" t="s">
        <v>194</v>
      </c>
      <c r="S64">
        <v>0</v>
      </c>
      <c r="T64">
        <v>59</v>
      </c>
      <c r="U64">
        <v>62</v>
      </c>
      <c r="V64">
        <v>121</v>
      </c>
      <c r="W64">
        <v>17</v>
      </c>
      <c r="X64">
        <v>17</v>
      </c>
      <c r="Y64">
        <v>34</v>
      </c>
      <c r="Z64">
        <v>57</v>
      </c>
      <c r="AA64">
        <v>61</v>
      </c>
      <c r="AB64">
        <v>118</v>
      </c>
      <c r="AC64">
        <v>23</v>
      </c>
      <c r="AD64">
        <v>30</v>
      </c>
      <c r="AE64">
        <v>53</v>
      </c>
      <c r="AF64">
        <v>23</v>
      </c>
      <c r="AG64">
        <v>31</v>
      </c>
      <c r="AH64">
        <v>54</v>
      </c>
      <c r="AI64">
        <v>20</v>
      </c>
      <c r="AJ64">
        <v>18</v>
      </c>
      <c r="AK64">
        <v>38</v>
      </c>
      <c r="AL64">
        <v>19</v>
      </c>
      <c r="AM64">
        <v>27</v>
      </c>
      <c r="AN64">
        <v>46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62</v>
      </c>
      <c r="AY64">
        <v>76</v>
      </c>
      <c r="AZ64">
        <v>138</v>
      </c>
      <c r="BA64">
        <v>2</v>
      </c>
      <c r="BB64">
        <v>2</v>
      </c>
      <c r="BC64">
        <v>2</v>
      </c>
      <c r="BD64">
        <v>0</v>
      </c>
      <c r="BE64">
        <v>0</v>
      </c>
      <c r="BF64">
        <v>0</v>
      </c>
      <c r="BG64">
        <v>0</v>
      </c>
      <c r="BH64">
        <v>6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2</v>
      </c>
      <c r="BR64">
        <v>4</v>
      </c>
      <c r="BS64">
        <v>0</v>
      </c>
      <c r="BT64">
        <v>0</v>
      </c>
      <c r="BU64">
        <v>1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2</v>
      </c>
      <c r="CD64">
        <v>2</v>
      </c>
      <c r="CE64">
        <v>0</v>
      </c>
      <c r="CF64">
        <v>13</v>
      </c>
      <c r="CG64">
        <v>3</v>
      </c>
      <c r="CH64">
        <v>4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7</v>
      </c>
      <c r="CQ64">
        <v>7</v>
      </c>
      <c r="CR64">
        <v>7</v>
      </c>
      <c r="CS64">
        <v>1</v>
      </c>
    </row>
    <row r="65" spans="1:97" x14ac:dyDescent="0.25">
      <c r="A65" t="s">
        <v>7418</v>
      </c>
      <c r="B65">
        <v>2</v>
      </c>
      <c r="C65" t="s">
        <v>5642</v>
      </c>
      <c r="D65">
        <v>37</v>
      </c>
      <c r="E65" t="s">
        <v>216</v>
      </c>
      <c r="F65">
        <v>1</v>
      </c>
      <c r="G65" t="s">
        <v>380</v>
      </c>
      <c r="H65" t="s">
        <v>7419</v>
      </c>
      <c r="I65">
        <v>0</v>
      </c>
      <c r="J65" t="s">
        <v>217</v>
      </c>
      <c r="K65" t="s">
        <v>189</v>
      </c>
      <c r="L65" t="s">
        <v>31</v>
      </c>
      <c r="M65" t="s">
        <v>39</v>
      </c>
      <c r="N65" t="s">
        <v>35</v>
      </c>
      <c r="O65" t="s">
        <v>29</v>
      </c>
      <c r="P65" t="s">
        <v>7334</v>
      </c>
      <c r="Q65" t="s">
        <v>7294</v>
      </c>
      <c r="R65" t="s">
        <v>218</v>
      </c>
      <c r="S65">
        <v>0</v>
      </c>
      <c r="T65">
        <v>163</v>
      </c>
      <c r="U65">
        <v>137</v>
      </c>
      <c r="V65">
        <v>300</v>
      </c>
      <c r="W65">
        <v>58</v>
      </c>
      <c r="X65">
        <v>47</v>
      </c>
      <c r="Y65">
        <v>105</v>
      </c>
      <c r="Z65">
        <v>143</v>
      </c>
      <c r="AA65">
        <v>125</v>
      </c>
      <c r="AB65">
        <v>268</v>
      </c>
      <c r="AC65">
        <v>41</v>
      </c>
      <c r="AD65">
        <v>36</v>
      </c>
      <c r="AE65">
        <v>77</v>
      </c>
      <c r="AF65">
        <v>46</v>
      </c>
      <c r="AG65">
        <v>40</v>
      </c>
      <c r="AH65">
        <v>86</v>
      </c>
      <c r="AI65">
        <v>55</v>
      </c>
      <c r="AJ65">
        <v>49</v>
      </c>
      <c r="AK65">
        <v>104</v>
      </c>
      <c r="AL65">
        <v>52</v>
      </c>
      <c r="AM65">
        <v>36</v>
      </c>
      <c r="AN65">
        <v>88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153</v>
      </c>
      <c r="AY65">
        <v>125</v>
      </c>
      <c r="AZ65">
        <v>278</v>
      </c>
      <c r="BA65">
        <v>4</v>
      </c>
      <c r="BB65">
        <v>5</v>
      </c>
      <c r="BC65">
        <v>5</v>
      </c>
      <c r="BD65">
        <v>0</v>
      </c>
      <c r="BE65">
        <v>0</v>
      </c>
      <c r="BF65">
        <v>0</v>
      </c>
      <c r="BG65">
        <v>0</v>
      </c>
      <c r="BH65">
        <v>14</v>
      </c>
      <c r="BI65">
        <v>0</v>
      </c>
      <c r="BJ65">
        <v>0</v>
      </c>
      <c r="BK65">
        <v>1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12</v>
      </c>
      <c r="BR65">
        <v>15</v>
      </c>
      <c r="BS65">
        <v>0</v>
      </c>
      <c r="BT65">
        <v>0</v>
      </c>
      <c r="BU65">
        <v>2</v>
      </c>
      <c r="BV65">
        <v>0</v>
      </c>
      <c r="BW65">
        <v>1</v>
      </c>
      <c r="BX65">
        <v>0</v>
      </c>
      <c r="BY65">
        <v>1</v>
      </c>
      <c r="BZ65">
        <v>1</v>
      </c>
      <c r="CA65">
        <v>0</v>
      </c>
      <c r="CB65">
        <v>1</v>
      </c>
      <c r="CC65">
        <v>8</v>
      </c>
      <c r="CD65">
        <v>5</v>
      </c>
      <c r="CE65">
        <v>0</v>
      </c>
      <c r="CF65">
        <v>48</v>
      </c>
      <c r="CG65">
        <v>16</v>
      </c>
      <c r="CH65">
        <v>17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33</v>
      </c>
      <c r="CQ65">
        <v>14</v>
      </c>
      <c r="CR65">
        <v>14</v>
      </c>
      <c r="CS65">
        <v>1</v>
      </c>
    </row>
    <row r="66" spans="1:97" x14ac:dyDescent="0.25">
      <c r="A66" t="s">
        <v>7418</v>
      </c>
      <c r="B66">
        <v>1</v>
      </c>
      <c r="C66" t="s">
        <v>5642</v>
      </c>
      <c r="D66">
        <v>37</v>
      </c>
      <c r="E66" t="s">
        <v>216</v>
      </c>
      <c r="F66">
        <v>1</v>
      </c>
      <c r="G66" t="s">
        <v>380</v>
      </c>
      <c r="H66" t="s">
        <v>7419</v>
      </c>
      <c r="I66">
        <v>0</v>
      </c>
      <c r="J66" t="s">
        <v>217</v>
      </c>
      <c r="K66" t="s">
        <v>189</v>
      </c>
      <c r="L66" t="s">
        <v>31</v>
      </c>
      <c r="M66" t="s">
        <v>39</v>
      </c>
      <c r="N66" t="s">
        <v>35</v>
      </c>
      <c r="O66" t="s">
        <v>29</v>
      </c>
      <c r="P66" t="s">
        <v>7334</v>
      </c>
      <c r="Q66" t="s">
        <v>7294</v>
      </c>
      <c r="R66" t="s">
        <v>218</v>
      </c>
      <c r="S66">
        <v>0</v>
      </c>
      <c r="T66">
        <v>268</v>
      </c>
      <c r="U66">
        <v>291</v>
      </c>
      <c r="V66">
        <v>559</v>
      </c>
      <c r="W66">
        <v>90</v>
      </c>
      <c r="X66">
        <v>108</v>
      </c>
      <c r="Y66">
        <v>198</v>
      </c>
      <c r="Z66">
        <v>254</v>
      </c>
      <c r="AA66">
        <v>272</v>
      </c>
      <c r="AB66">
        <v>526</v>
      </c>
      <c r="AC66">
        <v>88</v>
      </c>
      <c r="AD66">
        <v>92</v>
      </c>
      <c r="AE66">
        <v>180</v>
      </c>
      <c r="AF66">
        <v>89</v>
      </c>
      <c r="AG66">
        <v>92</v>
      </c>
      <c r="AH66">
        <v>181</v>
      </c>
      <c r="AI66">
        <v>97</v>
      </c>
      <c r="AJ66">
        <v>100</v>
      </c>
      <c r="AK66">
        <v>197</v>
      </c>
      <c r="AL66">
        <v>76</v>
      </c>
      <c r="AM66">
        <v>88</v>
      </c>
      <c r="AN66">
        <v>164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262</v>
      </c>
      <c r="AY66">
        <v>280</v>
      </c>
      <c r="AZ66">
        <v>542</v>
      </c>
      <c r="BA66">
        <v>6</v>
      </c>
      <c r="BB66">
        <v>6</v>
      </c>
      <c r="BC66">
        <v>6</v>
      </c>
      <c r="BD66">
        <v>0</v>
      </c>
      <c r="BE66">
        <v>0</v>
      </c>
      <c r="BF66">
        <v>0</v>
      </c>
      <c r="BG66">
        <v>0</v>
      </c>
      <c r="BH66">
        <v>18</v>
      </c>
      <c r="BI66">
        <v>0</v>
      </c>
      <c r="BJ66">
        <v>0</v>
      </c>
      <c r="BK66">
        <v>1</v>
      </c>
      <c r="BL66">
        <v>0</v>
      </c>
      <c r="BM66">
        <v>1</v>
      </c>
      <c r="BN66">
        <v>0</v>
      </c>
      <c r="BO66">
        <v>0</v>
      </c>
      <c r="BP66">
        <v>0</v>
      </c>
      <c r="BQ66">
        <v>4</v>
      </c>
      <c r="BR66">
        <v>17</v>
      </c>
      <c r="BS66">
        <v>0</v>
      </c>
      <c r="BT66">
        <v>0</v>
      </c>
      <c r="BU66">
        <v>1</v>
      </c>
      <c r="BV66">
        <v>0</v>
      </c>
      <c r="BW66">
        <v>0</v>
      </c>
      <c r="BX66">
        <v>2</v>
      </c>
      <c r="BY66">
        <v>1</v>
      </c>
      <c r="BZ66">
        <v>0</v>
      </c>
      <c r="CA66">
        <v>0</v>
      </c>
      <c r="CB66">
        <v>1</v>
      </c>
      <c r="CC66">
        <v>2</v>
      </c>
      <c r="CD66">
        <v>10</v>
      </c>
      <c r="CE66">
        <v>0</v>
      </c>
      <c r="CF66">
        <v>40</v>
      </c>
      <c r="CG66">
        <v>6</v>
      </c>
      <c r="CH66">
        <v>20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26</v>
      </c>
      <c r="CQ66">
        <v>14</v>
      </c>
      <c r="CR66">
        <v>14</v>
      </c>
      <c r="CS66">
        <v>1</v>
      </c>
    </row>
    <row r="67" spans="1:97" x14ac:dyDescent="0.25">
      <c r="A67" t="s">
        <v>7420</v>
      </c>
      <c r="B67">
        <v>1</v>
      </c>
      <c r="C67" t="s">
        <v>7421</v>
      </c>
      <c r="D67">
        <v>10</v>
      </c>
      <c r="E67" t="s">
        <v>253</v>
      </c>
      <c r="F67">
        <v>5</v>
      </c>
      <c r="G67" t="s">
        <v>307</v>
      </c>
      <c r="H67" t="s">
        <v>7422</v>
      </c>
      <c r="I67">
        <v>0</v>
      </c>
      <c r="J67" t="s">
        <v>228</v>
      </c>
      <c r="K67" t="s">
        <v>189</v>
      </c>
      <c r="L67" t="s">
        <v>31</v>
      </c>
      <c r="M67" t="s">
        <v>39</v>
      </c>
      <c r="N67" t="s">
        <v>35</v>
      </c>
      <c r="O67" t="s">
        <v>29</v>
      </c>
      <c r="P67" t="s">
        <v>7380</v>
      </c>
      <c r="Q67" t="s">
        <v>7381</v>
      </c>
      <c r="R67" t="s">
        <v>431</v>
      </c>
      <c r="S67">
        <v>0</v>
      </c>
      <c r="T67">
        <v>129</v>
      </c>
      <c r="U67">
        <v>141</v>
      </c>
      <c r="V67">
        <v>270</v>
      </c>
      <c r="W67">
        <v>40</v>
      </c>
      <c r="X67">
        <v>46</v>
      </c>
      <c r="Y67">
        <v>86</v>
      </c>
      <c r="Z67">
        <v>103</v>
      </c>
      <c r="AA67">
        <v>132</v>
      </c>
      <c r="AB67">
        <v>235</v>
      </c>
      <c r="AC67">
        <v>51</v>
      </c>
      <c r="AD67">
        <v>56</v>
      </c>
      <c r="AE67">
        <v>107</v>
      </c>
      <c r="AF67">
        <v>51</v>
      </c>
      <c r="AG67">
        <v>60</v>
      </c>
      <c r="AH67">
        <v>111</v>
      </c>
      <c r="AI67">
        <v>46</v>
      </c>
      <c r="AJ67">
        <v>46</v>
      </c>
      <c r="AK67">
        <v>92</v>
      </c>
      <c r="AL67">
        <v>41</v>
      </c>
      <c r="AM67">
        <v>45</v>
      </c>
      <c r="AN67">
        <v>86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138</v>
      </c>
      <c r="AY67">
        <v>151</v>
      </c>
      <c r="AZ67">
        <v>289</v>
      </c>
      <c r="BA67">
        <v>5</v>
      </c>
      <c r="BB67">
        <v>5</v>
      </c>
      <c r="BC67">
        <v>5</v>
      </c>
      <c r="BD67">
        <v>0</v>
      </c>
      <c r="BE67">
        <v>0</v>
      </c>
      <c r="BF67">
        <v>0</v>
      </c>
      <c r="BG67">
        <v>0</v>
      </c>
      <c r="BH67">
        <v>15</v>
      </c>
      <c r="BI67">
        <v>0</v>
      </c>
      <c r="BJ67">
        <v>0</v>
      </c>
      <c r="BK67">
        <v>1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2</v>
      </c>
      <c r="BR67">
        <v>10</v>
      </c>
      <c r="BS67">
        <v>0</v>
      </c>
      <c r="BT67">
        <v>0</v>
      </c>
      <c r="BU67">
        <v>1</v>
      </c>
      <c r="BV67">
        <v>0</v>
      </c>
      <c r="BW67">
        <v>1</v>
      </c>
      <c r="BX67">
        <v>0</v>
      </c>
      <c r="BY67">
        <v>1</v>
      </c>
      <c r="BZ67">
        <v>2</v>
      </c>
      <c r="CA67">
        <v>0</v>
      </c>
      <c r="CB67">
        <v>0</v>
      </c>
      <c r="CC67">
        <v>2</v>
      </c>
      <c r="CD67">
        <v>3</v>
      </c>
      <c r="CE67">
        <v>0</v>
      </c>
      <c r="CF67">
        <v>24</v>
      </c>
      <c r="CG67">
        <v>5</v>
      </c>
      <c r="CH67">
        <v>12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17</v>
      </c>
      <c r="CQ67">
        <v>15</v>
      </c>
      <c r="CR67">
        <v>15</v>
      </c>
      <c r="CS67">
        <v>1</v>
      </c>
    </row>
    <row r="68" spans="1:97" x14ac:dyDescent="0.25">
      <c r="A68" t="s">
        <v>7423</v>
      </c>
      <c r="B68">
        <v>1</v>
      </c>
      <c r="C68" t="s">
        <v>7424</v>
      </c>
      <c r="D68">
        <v>16</v>
      </c>
      <c r="E68" t="s">
        <v>1498</v>
      </c>
      <c r="F68">
        <v>1</v>
      </c>
      <c r="G68" t="s">
        <v>1498</v>
      </c>
      <c r="H68" t="s">
        <v>7425</v>
      </c>
      <c r="I68">
        <v>65</v>
      </c>
      <c r="J68" t="s">
        <v>197</v>
      </c>
      <c r="K68" t="s">
        <v>189</v>
      </c>
      <c r="L68" t="s">
        <v>31</v>
      </c>
      <c r="M68" t="s">
        <v>39</v>
      </c>
      <c r="N68" t="s">
        <v>35</v>
      </c>
      <c r="O68" t="s">
        <v>29</v>
      </c>
      <c r="P68" t="s">
        <v>7358</v>
      </c>
      <c r="Q68" t="s">
        <v>7321</v>
      </c>
      <c r="R68" t="s">
        <v>199</v>
      </c>
      <c r="S68">
        <v>0</v>
      </c>
      <c r="T68">
        <v>78</v>
      </c>
      <c r="U68">
        <v>82</v>
      </c>
      <c r="V68">
        <v>160</v>
      </c>
      <c r="W68">
        <v>25</v>
      </c>
      <c r="X68">
        <v>32</v>
      </c>
      <c r="Y68">
        <v>57</v>
      </c>
      <c r="Z68">
        <v>64</v>
      </c>
      <c r="AA68">
        <v>79</v>
      </c>
      <c r="AB68">
        <v>143</v>
      </c>
      <c r="AC68">
        <v>31</v>
      </c>
      <c r="AD68">
        <v>24</v>
      </c>
      <c r="AE68">
        <v>55</v>
      </c>
      <c r="AF68">
        <v>32</v>
      </c>
      <c r="AG68">
        <v>24</v>
      </c>
      <c r="AH68">
        <v>56</v>
      </c>
      <c r="AI68">
        <v>22</v>
      </c>
      <c r="AJ68">
        <v>26</v>
      </c>
      <c r="AK68">
        <v>48</v>
      </c>
      <c r="AL68">
        <v>32</v>
      </c>
      <c r="AM68">
        <v>23</v>
      </c>
      <c r="AN68">
        <v>55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86</v>
      </c>
      <c r="AY68">
        <v>73</v>
      </c>
      <c r="AZ68">
        <v>159</v>
      </c>
      <c r="BA68">
        <v>3</v>
      </c>
      <c r="BB68">
        <v>3</v>
      </c>
      <c r="BC68">
        <v>3</v>
      </c>
      <c r="BD68">
        <v>0</v>
      </c>
      <c r="BE68">
        <v>0</v>
      </c>
      <c r="BF68">
        <v>0</v>
      </c>
      <c r="BG68">
        <v>0</v>
      </c>
      <c r="BH68">
        <v>9</v>
      </c>
      <c r="BI68">
        <v>0</v>
      </c>
      <c r="BJ68">
        <v>0</v>
      </c>
      <c r="BK68">
        <v>1</v>
      </c>
      <c r="BL68">
        <v>0</v>
      </c>
      <c r="BM68">
        <v>1</v>
      </c>
      <c r="BN68">
        <v>0</v>
      </c>
      <c r="BO68">
        <v>0</v>
      </c>
      <c r="BP68">
        <v>0</v>
      </c>
      <c r="BQ68">
        <v>2</v>
      </c>
      <c r="BR68">
        <v>9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4</v>
      </c>
      <c r="CD68">
        <v>5</v>
      </c>
      <c r="CE68">
        <v>0</v>
      </c>
      <c r="CF68">
        <v>23</v>
      </c>
      <c r="CG68">
        <v>2</v>
      </c>
      <c r="CH68">
        <v>10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12</v>
      </c>
      <c r="CQ68">
        <v>9</v>
      </c>
      <c r="CR68">
        <v>9</v>
      </c>
      <c r="CS68">
        <v>1</v>
      </c>
    </row>
    <row r="69" spans="1:97" x14ac:dyDescent="0.25">
      <c r="A69" t="s">
        <v>7426</v>
      </c>
      <c r="B69">
        <v>1</v>
      </c>
      <c r="C69" t="s">
        <v>1674</v>
      </c>
      <c r="D69">
        <v>17</v>
      </c>
      <c r="E69" t="s">
        <v>193</v>
      </c>
      <c r="F69">
        <v>106</v>
      </c>
      <c r="G69" t="s">
        <v>1599</v>
      </c>
      <c r="H69" t="s">
        <v>7427</v>
      </c>
      <c r="I69">
        <v>0</v>
      </c>
      <c r="J69" t="s">
        <v>193</v>
      </c>
      <c r="K69" t="s">
        <v>189</v>
      </c>
      <c r="L69" t="s">
        <v>31</v>
      </c>
      <c r="M69" t="s">
        <v>39</v>
      </c>
      <c r="N69" t="s">
        <v>35</v>
      </c>
      <c r="O69" t="s">
        <v>29</v>
      </c>
      <c r="P69" t="s">
        <v>7400</v>
      </c>
      <c r="Q69" t="s">
        <v>7338</v>
      </c>
      <c r="R69" t="s">
        <v>194</v>
      </c>
      <c r="S69">
        <v>0</v>
      </c>
      <c r="T69">
        <v>187</v>
      </c>
      <c r="U69">
        <v>205</v>
      </c>
      <c r="V69">
        <v>392</v>
      </c>
      <c r="W69">
        <v>61</v>
      </c>
      <c r="X69">
        <v>65</v>
      </c>
      <c r="Y69">
        <v>126</v>
      </c>
      <c r="Z69">
        <v>187</v>
      </c>
      <c r="AA69">
        <v>205</v>
      </c>
      <c r="AB69">
        <v>392</v>
      </c>
      <c r="AC69">
        <v>64</v>
      </c>
      <c r="AD69">
        <v>59</v>
      </c>
      <c r="AE69">
        <v>123</v>
      </c>
      <c r="AF69">
        <v>68</v>
      </c>
      <c r="AG69">
        <v>59</v>
      </c>
      <c r="AH69">
        <v>127</v>
      </c>
      <c r="AI69">
        <v>69</v>
      </c>
      <c r="AJ69">
        <v>76</v>
      </c>
      <c r="AK69">
        <v>145</v>
      </c>
      <c r="AL69">
        <v>52</v>
      </c>
      <c r="AM69">
        <v>70</v>
      </c>
      <c r="AN69">
        <v>122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189</v>
      </c>
      <c r="AY69">
        <v>205</v>
      </c>
      <c r="AZ69">
        <v>394</v>
      </c>
      <c r="BA69">
        <v>4</v>
      </c>
      <c r="BB69">
        <v>4</v>
      </c>
      <c r="BC69">
        <v>4</v>
      </c>
      <c r="BD69">
        <v>0</v>
      </c>
      <c r="BE69">
        <v>0</v>
      </c>
      <c r="BF69">
        <v>0</v>
      </c>
      <c r="BG69">
        <v>0</v>
      </c>
      <c r="BH69">
        <v>12</v>
      </c>
      <c r="BI69">
        <v>0</v>
      </c>
      <c r="BJ69">
        <v>0</v>
      </c>
      <c r="BK69">
        <v>0</v>
      </c>
      <c r="BL69">
        <v>1</v>
      </c>
      <c r="BM69">
        <v>0</v>
      </c>
      <c r="BN69">
        <v>1</v>
      </c>
      <c r="BO69">
        <v>0</v>
      </c>
      <c r="BP69">
        <v>0</v>
      </c>
      <c r="BQ69">
        <v>4</v>
      </c>
      <c r="BR69">
        <v>9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2</v>
      </c>
      <c r="CD69">
        <v>4</v>
      </c>
      <c r="CE69">
        <v>0</v>
      </c>
      <c r="CF69">
        <v>21</v>
      </c>
      <c r="CG69">
        <v>4</v>
      </c>
      <c r="CH69">
        <v>9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13</v>
      </c>
      <c r="CQ69">
        <v>13</v>
      </c>
      <c r="CR69">
        <v>12</v>
      </c>
      <c r="CS69">
        <v>1</v>
      </c>
    </row>
    <row r="70" spans="1:97" x14ac:dyDescent="0.25">
      <c r="A70" t="s">
        <v>7428</v>
      </c>
      <c r="B70">
        <v>1</v>
      </c>
      <c r="C70" t="s">
        <v>640</v>
      </c>
      <c r="D70">
        <v>31</v>
      </c>
      <c r="E70" t="s">
        <v>286</v>
      </c>
      <c r="F70">
        <v>3</v>
      </c>
      <c r="G70" t="s">
        <v>289</v>
      </c>
      <c r="H70" t="s">
        <v>7429</v>
      </c>
      <c r="I70">
        <v>0</v>
      </c>
      <c r="J70" t="s">
        <v>193</v>
      </c>
      <c r="K70" t="s">
        <v>189</v>
      </c>
      <c r="L70" t="s">
        <v>31</v>
      </c>
      <c r="M70" t="s">
        <v>39</v>
      </c>
      <c r="N70" t="s">
        <v>35</v>
      </c>
      <c r="O70" t="s">
        <v>29</v>
      </c>
      <c r="P70" t="s">
        <v>7373</v>
      </c>
      <c r="Q70" t="s">
        <v>7338</v>
      </c>
      <c r="R70" t="s">
        <v>194</v>
      </c>
      <c r="S70">
        <v>0</v>
      </c>
      <c r="T70">
        <v>127</v>
      </c>
      <c r="U70">
        <v>142</v>
      </c>
      <c r="V70">
        <v>269</v>
      </c>
      <c r="W70">
        <v>37</v>
      </c>
      <c r="X70">
        <v>47</v>
      </c>
      <c r="Y70">
        <v>84</v>
      </c>
      <c r="Z70">
        <v>108</v>
      </c>
      <c r="AA70">
        <v>137</v>
      </c>
      <c r="AB70">
        <v>245</v>
      </c>
      <c r="AC70">
        <v>69</v>
      </c>
      <c r="AD70">
        <v>61</v>
      </c>
      <c r="AE70">
        <v>130</v>
      </c>
      <c r="AF70">
        <v>69</v>
      </c>
      <c r="AG70">
        <v>61</v>
      </c>
      <c r="AH70">
        <v>130</v>
      </c>
      <c r="AI70">
        <v>53</v>
      </c>
      <c r="AJ70">
        <v>47</v>
      </c>
      <c r="AK70">
        <v>100</v>
      </c>
      <c r="AL70">
        <v>40</v>
      </c>
      <c r="AM70">
        <v>48</v>
      </c>
      <c r="AN70">
        <v>88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162</v>
      </c>
      <c r="AY70">
        <v>156</v>
      </c>
      <c r="AZ70">
        <v>318</v>
      </c>
      <c r="BA70">
        <v>4</v>
      </c>
      <c r="BB70">
        <v>4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12</v>
      </c>
      <c r="BI70">
        <v>0</v>
      </c>
      <c r="BJ70">
        <v>0</v>
      </c>
      <c r="BK70">
        <v>0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5</v>
      </c>
      <c r="BR70">
        <v>8</v>
      </c>
      <c r="BS70">
        <v>0</v>
      </c>
      <c r="BT70">
        <v>0</v>
      </c>
      <c r="BU70">
        <v>1</v>
      </c>
      <c r="BV70">
        <v>0</v>
      </c>
      <c r="BW70">
        <v>1</v>
      </c>
      <c r="BX70">
        <v>0</v>
      </c>
      <c r="BY70">
        <v>0</v>
      </c>
      <c r="BZ70">
        <v>1</v>
      </c>
      <c r="CA70">
        <v>0</v>
      </c>
      <c r="CB70">
        <v>0</v>
      </c>
      <c r="CC70">
        <v>5</v>
      </c>
      <c r="CD70">
        <v>4</v>
      </c>
      <c r="CE70">
        <v>0</v>
      </c>
      <c r="CF70">
        <v>27</v>
      </c>
      <c r="CG70">
        <v>7</v>
      </c>
      <c r="CH70">
        <v>9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16</v>
      </c>
      <c r="CQ70">
        <v>12</v>
      </c>
      <c r="CR70">
        <v>12</v>
      </c>
      <c r="CS70">
        <v>1</v>
      </c>
    </row>
    <row r="71" spans="1:97" x14ac:dyDescent="0.25">
      <c r="A71" t="s">
        <v>7430</v>
      </c>
      <c r="B71">
        <v>1</v>
      </c>
      <c r="C71" t="s">
        <v>7431</v>
      </c>
      <c r="D71">
        <v>19</v>
      </c>
      <c r="E71" t="s">
        <v>188</v>
      </c>
      <c r="F71">
        <v>276</v>
      </c>
      <c r="G71" t="s">
        <v>995</v>
      </c>
      <c r="H71" t="s">
        <v>996</v>
      </c>
      <c r="I71">
        <v>0</v>
      </c>
      <c r="J71" t="s">
        <v>188</v>
      </c>
      <c r="K71" t="s">
        <v>189</v>
      </c>
      <c r="L71" t="s">
        <v>31</v>
      </c>
      <c r="M71" t="s">
        <v>39</v>
      </c>
      <c r="N71" t="s">
        <v>35</v>
      </c>
      <c r="O71" t="s">
        <v>29</v>
      </c>
      <c r="P71" t="s">
        <v>7348</v>
      </c>
      <c r="Q71" t="s">
        <v>7298</v>
      </c>
      <c r="R71" t="s">
        <v>190</v>
      </c>
      <c r="S71">
        <v>0</v>
      </c>
      <c r="T71">
        <v>63</v>
      </c>
      <c r="U71">
        <v>59</v>
      </c>
      <c r="V71">
        <v>122</v>
      </c>
      <c r="W71">
        <v>18</v>
      </c>
      <c r="X71">
        <v>21</v>
      </c>
      <c r="Y71">
        <v>39</v>
      </c>
      <c r="Z71">
        <v>55</v>
      </c>
      <c r="AA71">
        <v>52</v>
      </c>
      <c r="AB71">
        <v>107</v>
      </c>
      <c r="AC71">
        <v>21</v>
      </c>
      <c r="AD71">
        <v>27</v>
      </c>
      <c r="AE71">
        <v>48</v>
      </c>
      <c r="AF71">
        <v>22</v>
      </c>
      <c r="AG71">
        <v>27</v>
      </c>
      <c r="AH71">
        <v>49</v>
      </c>
      <c r="AI71">
        <v>22</v>
      </c>
      <c r="AJ71">
        <v>16</v>
      </c>
      <c r="AK71">
        <v>38</v>
      </c>
      <c r="AL71">
        <v>20</v>
      </c>
      <c r="AM71">
        <v>20</v>
      </c>
      <c r="AN71">
        <v>40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64</v>
      </c>
      <c r="AY71">
        <v>63</v>
      </c>
      <c r="AZ71">
        <v>127</v>
      </c>
      <c r="BA71">
        <v>2</v>
      </c>
      <c r="BB71">
        <v>2</v>
      </c>
      <c r="BC71">
        <v>2</v>
      </c>
      <c r="BD71">
        <v>0</v>
      </c>
      <c r="BE71">
        <v>0</v>
      </c>
      <c r="BF71">
        <v>0</v>
      </c>
      <c r="BG71">
        <v>0</v>
      </c>
      <c r="BH71">
        <v>6</v>
      </c>
      <c r="BI71">
        <v>0</v>
      </c>
      <c r="BJ71">
        <v>0</v>
      </c>
      <c r="BK71">
        <v>1</v>
      </c>
      <c r="BL71">
        <v>0</v>
      </c>
      <c r="BM71">
        <v>0</v>
      </c>
      <c r="BN71">
        <v>1</v>
      </c>
      <c r="BO71">
        <v>0</v>
      </c>
      <c r="BP71">
        <v>0</v>
      </c>
      <c r="BQ71">
        <v>2</v>
      </c>
      <c r="BR71">
        <v>5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1</v>
      </c>
      <c r="CC71">
        <v>3</v>
      </c>
      <c r="CD71">
        <v>3</v>
      </c>
      <c r="CE71">
        <v>0</v>
      </c>
      <c r="CF71">
        <v>16</v>
      </c>
      <c r="CG71">
        <v>2</v>
      </c>
      <c r="CH71">
        <v>6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8</v>
      </c>
      <c r="CQ71">
        <v>10</v>
      </c>
      <c r="CR71">
        <v>6</v>
      </c>
      <c r="CS71">
        <v>1</v>
      </c>
    </row>
    <row r="72" spans="1:97" x14ac:dyDescent="0.25">
      <c r="A72" t="s">
        <v>7432</v>
      </c>
      <c r="B72">
        <v>1</v>
      </c>
      <c r="C72" t="s">
        <v>7433</v>
      </c>
      <c r="D72">
        <v>45</v>
      </c>
      <c r="E72" t="s">
        <v>293</v>
      </c>
      <c r="F72">
        <v>13</v>
      </c>
      <c r="G72" t="s">
        <v>576</v>
      </c>
      <c r="H72" t="s">
        <v>2007</v>
      </c>
      <c r="I72">
        <v>0</v>
      </c>
      <c r="J72" t="s">
        <v>197</v>
      </c>
      <c r="K72" t="s">
        <v>189</v>
      </c>
      <c r="L72" t="s">
        <v>31</v>
      </c>
      <c r="M72" t="s">
        <v>39</v>
      </c>
      <c r="N72" t="s">
        <v>35</v>
      </c>
      <c r="O72" t="s">
        <v>29</v>
      </c>
      <c r="P72" t="s">
        <v>7320</v>
      </c>
      <c r="Q72" t="s">
        <v>7321</v>
      </c>
      <c r="R72" t="s">
        <v>199</v>
      </c>
      <c r="S72">
        <v>0</v>
      </c>
      <c r="T72">
        <v>107</v>
      </c>
      <c r="U72">
        <v>93</v>
      </c>
      <c r="V72">
        <v>200</v>
      </c>
      <c r="W72">
        <v>30</v>
      </c>
      <c r="X72">
        <v>33</v>
      </c>
      <c r="Y72">
        <v>63</v>
      </c>
      <c r="Z72">
        <v>102</v>
      </c>
      <c r="AA72">
        <v>92</v>
      </c>
      <c r="AB72">
        <v>194</v>
      </c>
      <c r="AC72">
        <v>35</v>
      </c>
      <c r="AD72">
        <v>44</v>
      </c>
      <c r="AE72">
        <v>79</v>
      </c>
      <c r="AF72">
        <v>35</v>
      </c>
      <c r="AG72">
        <v>44</v>
      </c>
      <c r="AH72">
        <v>79</v>
      </c>
      <c r="AI72">
        <v>41</v>
      </c>
      <c r="AJ72">
        <v>31</v>
      </c>
      <c r="AK72">
        <v>72</v>
      </c>
      <c r="AL72">
        <v>36</v>
      </c>
      <c r="AM72">
        <v>32</v>
      </c>
      <c r="AN72">
        <v>68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112</v>
      </c>
      <c r="AY72">
        <v>107</v>
      </c>
      <c r="AZ72">
        <v>219</v>
      </c>
      <c r="BA72">
        <v>3</v>
      </c>
      <c r="BB72">
        <v>2</v>
      </c>
      <c r="BC72">
        <v>2</v>
      </c>
      <c r="BD72">
        <v>0</v>
      </c>
      <c r="BE72">
        <v>0</v>
      </c>
      <c r="BF72">
        <v>0</v>
      </c>
      <c r="BG72">
        <v>0</v>
      </c>
      <c r="BH72">
        <v>7</v>
      </c>
      <c r="BI72">
        <v>0</v>
      </c>
      <c r="BJ72">
        <v>0</v>
      </c>
      <c r="BK72">
        <v>1</v>
      </c>
      <c r="BL72">
        <v>0</v>
      </c>
      <c r="BM72">
        <v>1</v>
      </c>
      <c r="BN72">
        <v>0</v>
      </c>
      <c r="BO72">
        <v>0</v>
      </c>
      <c r="BP72">
        <v>0</v>
      </c>
      <c r="BQ72">
        <v>3</v>
      </c>
      <c r="BR72">
        <v>5</v>
      </c>
      <c r="BS72">
        <v>0</v>
      </c>
      <c r="BT72">
        <v>0</v>
      </c>
      <c r="BU72">
        <v>0</v>
      </c>
      <c r="BV72">
        <v>1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7</v>
      </c>
      <c r="CD72">
        <v>3</v>
      </c>
      <c r="CE72">
        <v>0</v>
      </c>
      <c r="CF72">
        <v>21</v>
      </c>
      <c r="CG72">
        <v>3</v>
      </c>
      <c r="CH72">
        <v>6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9</v>
      </c>
      <c r="CQ72">
        <v>8</v>
      </c>
      <c r="CR72">
        <v>8</v>
      </c>
      <c r="CS72">
        <v>1</v>
      </c>
    </row>
    <row r="73" spans="1:97" x14ac:dyDescent="0.25">
      <c r="A73" t="s">
        <v>7434</v>
      </c>
      <c r="B73">
        <v>1</v>
      </c>
      <c r="C73" t="s">
        <v>7435</v>
      </c>
      <c r="D73">
        <v>27</v>
      </c>
      <c r="E73" t="s">
        <v>393</v>
      </c>
      <c r="F73">
        <v>70</v>
      </c>
      <c r="G73" t="s">
        <v>2413</v>
      </c>
      <c r="H73" t="s">
        <v>204</v>
      </c>
      <c r="I73">
        <v>0</v>
      </c>
      <c r="J73" t="s">
        <v>393</v>
      </c>
      <c r="K73" t="s">
        <v>189</v>
      </c>
      <c r="L73" t="s">
        <v>31</v>
      </c>
      <c r="M73" t="s">
        <v>39</v>
      </c>
      <c r="N73" t="s">
        <v>35</v>
      </c>
      <c r="O73" t="s">
        <v>29</v>
      </c>
      <c r="P73" t="s">
        <v>7384</v>
      </c>
      <c r="Q73" t="s">
        <v>7341</v>
      </c>
      <c r="R73" t="s">
        <v>397</v>
      </c>
      <c r="S73">
        <v>0</v>
      </c>
      <c r="T73">
        <v>26</v>
      </c>
      <c r="U73">
        <v>30</v>
      </c>
      <c r="V73">
        <v>56</v>
      </c>
      <c r="W73">
        <v>11</v>
      </c>
      <c r="X73">
        <v>11</v>
      </c>
      <c r="Y73">
        <v>22</v>
      </c>
      <c r="Z73">
        <v>23</v>
      </c>
      <c r="AA73">
        <v>28</v>
      </c>
      <c r="AB73">
        <v>51</v>
      </c>
      <c r="AC73">
        <v>9</v>
      </c>
      <c r="AD73">
        <v>13</v>
      </c>
      <c r="AE73">
        <v>22</v>
      </c>
      <c r="AF73">
        <v>12</v>
      </c>
      <c r="AG73">
        <v>13</v>
      </c>
      <c r="AH73">
        <v>25</v>
      </c>
      <c r="AI73">
        <v>7</v>
      </c>
      <c r="AJ73">
        <v>11</v>
      </c>
      <c r="AK73">
        <v>18</v>
      </c>
      <c r="AL73">
        <v>7</v>
      </c>
      <c r="AM73">
        <v>11</v>
      </c>
      <c r="AN73">
        <v>18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26</v>
      </c>
      <c r="AY73">
        <v>35</v>
      </c>
      <c r="AZ73">
        <v>61</v>
      </c>
      <c r="BA73">
        <v>1</v>
      </c>
      <c r="BB73">
        <v>1</v>
      </c>
      <c r="BC73">
        <v>1</v>
      </c>
      <c r="BD73">
        <v>0</v>
      </c>
      <c r="BE73">
        <v>0</v>
      </c>
      <c r="BF73">
        <v>0</v>
      </c>
      <c r="BG73">
        <v>0</v>
      </c>
      <c r="BH73">
        <v>3</v>
      </c>
      <c r="BI73">
        <v>0</v>
      </c>
      <c r="BJ73">
        <v>0</v>
      </c>
      <c r="BK73">
        <v>0</v>
      </c>
      <c r="BL73">
        <v>1</v>
      </c>
      <c r="BM73">
        <v>0</v>
      </c>
      <c r="BN73">
        <v>0</v>
      </c>
      <c r="BO73">
        <v>0</v>
      </c>
      <c r="BP73">
        <v>0</v>
      </c>
      <c r="BQ73">
        <v>1</v>
      </c>
      <c r="BR73">
        <v>2</v>
      </c>
      <c r="BS73">
        <v>0</v>
      </c>
      <c r="BT73">
        <v>0</v>
      </c>
      <c r="BU73">
        <v>1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1</v>
      </c>
      <c r="CD73">
        <v>1</v>
      </c>
      <c r="CE73">
        <v>0</v>
      </c>
      <c r="CF73">
        <v>7</v>
      </c>
      <c r="CG73">
        <v>2</v>
      </c>
      <c r="CH73">
        <v>2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4</v>
      </c>
      <c r="CQ73">
        <v>4</v>
      </c>
      <c r="CR73">
        <v>3</v>
      </c>
      <c r="CS73">
        <v>1</v>
      </c>
    </row>
    <row r="74" spans="1:97" x14ac:dyDescent="0.25">
      <c r="A74" t="s">
        <v>7436</v>
      </c>
      <c r="B74">
        <v>1</v>
      </c>
      <c r="C74" t="s">
        <v>7437</v>
      </c>
      <c r="D74">
        <v>43</v>
      </c>
      <c r="E74" t="s">
        <v>257</v>
      </c>
      <c r="F74">
        <v>1</v>
      </c>
      <c r="G74" t="s">
        <v>258</v>
      </c>
      <c r="H74" t="s">
        <v>2349</v>
      </c>
      <c r="I74">
        <v>905</v>
      </c>
      <c r="J74" t="s">
        <v>259</v>
      </c>
      <c r="K74" t="s">
        <v>189</v>
      </c>
      <c r="L74" t="s">
        <v>31</v>
      </c>
      <c r="M74" t="s">
        <v>39</v>
      </c>
      <c r="N74" t="s">
        <v>35</v>
      </c>
      <c r="O74" t="s">
        <v>29</v>
      </c>
      <c r="P74" t="s">
        <v>7373</v>
      </c>
      <c r="Q74" t="s">
        <v>7338</v>
      </c>
      <c r="R74" t="s">
        <v>471</v>
      </c>
      <c r="S74">
        <v>0</v>
      </c>
      <c r="T74">
        <v>44</v>
      </c>
      <c r="U74">
        <v>27</v>
      </c>
      <c r="V74">
        <v>71</v>
      </c>
      <c r="W74">
        <v>10</v>
      </c>
      <c r="X74">
        <v>5</v>
      </c>
      <c r="Y74">
        <v>15</v>
      </c>
      <c r="Z74">
        <v>41</v>
      </c>
      <c r="AA74">
        <v>24</v>
      </c>
      <c r="AB74">
        <v>65</v>
      </c>
      <c r="AC74">
        <v>10</v>
      </c>
      <c r="AD74">
        <v>9</v>
      </c>
      <c r="AE74">
        <v>19</v>
      </c>
      <c r="AF74">
        <v>10</v>
      </c>
      <c r="AG74">
        <v>9</v>
      </c>
      <c r="AH74">
        <v>19</v>
      </c>
      <c r="AI74">
        <v>14</v>
      </c>
      <c r="AJ74">
        <v>14</v>
      </c>
      <c r="AK74">
        <v>28</v>
      </c>
      <c r="AL74">
        <v>18</v>
      </c>
      <c r="AM74">
        <v>6</v>
      </c>
      <c r="AN74">
        <v>24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42</v>
      </c>
      <c r="AY74">
        <v>29</v>
      </c>
      <c r="AZ74">
        <v>71</v>
      </c>
      <c r="BA74">
        <v>1</v>
      </c>
      <c r="BB74">
        <v>1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3</v>
      </c>
      <c r="BI74">
        <v>0</v>
      </c>
      <c r="BJ74">
        <v>0</v>
      </c>
      <c r="BK74">
        <v>1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1</v>
      </c>
      <c r="BR74">
        <v>4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1</v>
      </c>
      <c r="CD74">
        <v>1</v>
      </c>
      <c r="CE74">
        <v>0</v>
      </c>
      <c r="CF74">
        <v>8</v>
      </c>
      <c r="CG74">
        <v>1</v>
      </c>
      <c r="CH74">
        <v>4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5</v>
      </c>
      <c r="CQ74">
        <v>6</v>
      </c>
      <c r="CR74">
        <v>6</v>
      </c>
      <c r="CS74">
        <v>1</v>
      </c>
    </row>
    <row r="75" spans="1:97" x14ac:dyDescent="0.25">
      <c r="A75" t="s">
        <v>7438</v>
      </c>
      <c r="B75">
        <v>1</v>
      </c>
      <c r="C75" t="s">
        <v>1801</v>
      </c>
      <c r="D75">
        <v>3</v>
      </c>
      <c r="E75" t="s">
        <v>594</v>
      </c>
      <c r="F75">
        <v>86</v>
      </c>
      <c r="G75" t="s">
        <v>2500</v>
      </c>
      <c r="H75" t="s">
        <v>1908</v>
      </c>
      <c r="I75">
        <v>5</v>
      </c>
      <c r="J75" t="s">
        <v>221</v>
      </c>
      <c r="K75" t="s">
        <v>189</v>
      </c>
      <c r="L75" t="s">
        <v>31</v>
      </c>
      <c r="M75" t="s">
        <v>39</v>
      </c>
      <c r="N75" t="s">
        <v>35</v>
      </c>
      <c r="O75" t="s">
        <v>29</v>
      </c>
      <c r="P75" t="s">
        <v>7439</v>
      </c>
      <c r="Q75" t="s">
        <v>7341</v>
      </c>
      <c r="R75" t="s">
        <v>222</v>
      </c>
      <c r="S75">
        <v>0</v>
      </c>
      <c r="T75">
        <v>50</v>
      </c>
      <c r="U75">
        <v>46</v>
      </c>
      <c r="V75">
        <v>96</v>
      </c>
      <c r="W75">
        <v>10</v>
      </c>
      <c r="X75">
        <v>11</v>
      </c>
      <c r="Y75">
        <v>21</v>
      </c>
      <c r="Z75">
        <v>40</v>
      </c>
      <c r="AA75">
        <v>38</v>
      </c>
      <c r="AB75">
        <v>78</v>
      </c>
      <c r="AC75">
        <v>16</v>
      </c>
      <c r="AD75">
        <v>16</v>
      </c>
      <c r="AE75">
        <v>32</v>
      </c>
      <c r="AF75">
        <v>18</v>
      </c>
      <c r="AG75">
        <v>17</v>
      </c>
      <c r="AH75">
        <v>35</v>
      </c>
      <c r="AI75">
        <v>22</v>
      </c>
      <c r="AJ75">
        <v>19</v>
      </c>
      <c r="AK75">
        <v>41</v>
      </c>
      <c r="AL75">
        <v>14</v>
      </c>
      <c r="AM75">
        <v>13</v>
      </c>
      <c r="AN75">
        <v>27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54</v>
      </c>
      <c r="AY75">
        <v>49</v>
      </c>
      <c r="AZ75">
        <v>103</v>
      </c>
      <c r="BA75">
        <v>2</v>
      </c>
      <c r="BB75">
        <v>2</v>
      </c>
      <c r="BC75">
        <v>2</v>
      </c>
      <c r="BD75">
        <v>0</v>
      </c>
      <c r="BE75">
        <v>0</v>
      </c>
      <c r="BF75">
        <v>0</v>
      </c>
      <c r="BG75">
        <v>0</v>
      </c>
      <c r="BH75">
        <v>6</v>
      </c>
      <c r="BI75">
        <v>0</v>
      </c>
      <c r="BJ75">
        <v>0</v>
      </c>
      <c r="BK75">
        <v>0</v>
      </c>
      <c r="BL75">
        <v>1</v>
      </c>
      <c r="BM75">
        <v>0</v>
      </c>
      <c r="BN75">
        <v>0</v>
      </c>
      <c r="BO75">
        <v>0</v>
      </c>
      <c r="BP75">
        <v>0</v>
      </c>
      <c r="BQ75">
        <v>1</v>
      </c>
      <c r="BR75">
        <v>4</v>
      </c>
      <c r="BS75">
        <v>0</v>
      </c>
      <c r="BT75">
        <v>0</v>
      </c>
      <c r="BU75">
        <v>1</v>
      </c>
      <c r="BV75">
        <v>0</v>
      </c>
      <c r="BW75">
        <v>0</v>
      </c>
      <c r="BX75">
        <v>0</v>
      </c>
      <c r="BY75">
        <v>0</v>
      </c>
      <c r="BZ75">
        <v>1</v>
      </c>
      <c r="CA75">
        <v>0</v>
      </c>
      <c r="CB75">
        <v>1</v>
      </c>
      <c r="CC75">
        <v>4</v>
      </c>
      <c r="CD75">
        <v>1</v>
      </c>
      <c r="CE75">
        <v>0</v>
      </c>
      <c r="CF75">
        <v>14</v>
      </c>
      <c r="CG75">
        <v>2</v>
      </c>
      <c r="CH75">
        <v>6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8</v>
      </c>
      <c r="CQ75">
        <v>7</v>
      </c>
      <c r="CR75">
        <v>7</v>
      </c>
      <c r="CS75">
        <v>1</v>
      </c>
    </row>
    <row r="76" spans="1:97" x14ac:dyDescent="0.25">
      <c r="A76" t="s">
        <v>7440</v>
      </c>
      <c r="B76">
        <v>1</v>
      </c>
      <c r="C76" t="s">
        <v>7441</v>
      </c>
      <c r="D76">
        <v>22</v>
      </c>
      <c r="E76" t="s">
        <v>480</v>
      </c>
      <c r="F76">
        <v>1</v>
      </c>
      <c r="G76" t="s">
        <v>481</v>
      </c>
      <c r="H76" t="s">
        <v>7442</v>
      </c>
      <c r="I76">
        <v>0</v>
      </c>
      <c r="J76" t="s">
        <v>188</v>
      </c>
      <c r="K76" t="s">
        <v>189</v>
      </c>
      <c r="L76" t="s">
        <v>31</v>
      </c>
      <c r="M76" t="s">
        <v>39</v>
      </c>
      <c r="N76" t="s">
        <v>35</v>
      </c>
      <c r="O76" t="s">
        <v>29</v>
      </c>
      <c r="P76" t="s">
        <v>7443</v>
      </c>
      <c r="Q76" t="s">
        <v>7298</v>
      </c>
      <c r="R76" t="s">
        <v>190</v>
      </c>
      <c r="S76">
        <v>0</v>
      </c>
      <c r="T76">
        <v>24</v>
      </c>
      <c r="U76">
        <v>22</v>
      </c>
      <c r="V76">
        <v>46</v>
      </c>
      <c r="W76">
        <v>13</v>
      </c>
      <c r="X76">
        <v>9</v>
      </c>
      <c r="Y76">
        <v>22</v>
      </c>
      <c r="Z76">
        <v>24</v>
      </c>
      <c r="AA76">
        <v>22</v>
      </c>
      <c r="AB76">
        <v>46</v>
      </c>
      <c r="AC76">
        <v>7</v>
      </c>
      <c r="AD76">
        <v>2</v>
      </c>
      <c r="AE76">
        <v>9</v>
      </c>
      <c r="AF76">
        <v>7</v>
      </c>
      <c r="AG76">
        <v>2</v>
      </c>
      <c r="AH76">
        <v>9</v>
      </c>
      <c r="AI76">
        <v>7</v>
      </c>
      <c r="AJ76">
        <v>6</v>
      </c>
      <c r="AK76">
        <v>13</v>
      </c>
      <c r="AL76">
        <v>3</v>
      </c>
      <c r="AM76">
        <v>7</v>
      </c>
      <c r="AN76">
        <v>10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17</v>
      </c>
      <c r="AY76">
        <v>15</v>
      </c>
      <c r="AZ76">
        <v>32</v>
      </c>
      <c r="BA76">
        <v>1</v>
      </c>
      <c r="BB76">
        <v>1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3</v>
      </c>
      <c r="BI76">
        <v>0</v>
      </c>
      <c r="BJ76">
        <v>0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4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1</v>
      </c>
      <c r="CD76">
        <v>2</v>
      </c>
      <c r="CE76">
        <v>0</v>
      </c>
      <c r="CF76">
        <v>8</v>
      </c>
      <c r="CG76">
        <v>0</v>
      </c>
      <c r="CH76">
        <v>4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4</v>
      </c>
      <c r="CQ76">
        <v>7</v>
      </c>
      <c r="CR76">
        <v>4</v>
      </c>
      <c r="CS76">
        <v>1</v>
      </c>
    </row>
    <row r="77" spans="1:97" x14ac:dyDescent="0.25">
      <c r="A77" t="s">
        <v>7444</v>
      </c>
      <c r="B77">
        <v>1</v>
      </c>
      <c r="C77" t="s">
        <v>7445</v>
      </c>
      <c r="D77">
        <v>44</v>
      </c>
      <c r="E77" t="s">
        <v>2155</v>
      </c>
      <c r="F77">
        <v>1</v>
      </c>
      <c r="G77" t="s">
        <v>2156</v>
      </c>
      <c r="H77" t="s">
        <v>7446</v>
      </c>
      <c r="I77">
        <v>0</v>
      </c>
      <c r="J77" t="s">
        <v>221</v>
      </c>
      <c r="K77" t="s">
        <v>189</v>
      </c>
      <c r="L77" t="s">
        <v>31</v>
      </c>
      <c r="M77" t="s">
        <v>39</v>
      </c>
      <c r="N77" t="s">
        <v>35</v>
      </c>
      <c r="O77" t="s">
        <v>29</v>
      </c>
      <c r="P77" t="s">
        <v>7340</v>
      </c>
      <c r="Q77" t="s">
        <v>7341</v>
      </c>
      <c r="R77" t="s">
        <v>222</v>
      </c>
      <c r="S77">
        <v>0</v>
      </c>
      <c r="T77">
        <v>88</v>
      </c>
      <c r="U77">
        <v>101</v>
      </c>
      <c r="V77">
        <v>189</v>
      </c>
      <c r="W77">
        <v>29</v>
      </c>
      <c r="X77">
        <v>28</v>
      </c>
      <c r="Y77">
        <v>57</v>
      </c>
      <c r="Z77">
        <v>70</v>
      </c>
      <c r="AA77">
        <v>93</v>
      </c>
      <c r="AB77">
        <v>163</v>
      </c>
      <c r="AC77">
        <v>33</v>
      </c>
      <c r="AD77">
        <v>24</v>
      </c>
      <c r="AE77">
        <v>57</v>
      </c>
      <c r="AF77">
        <v>33</v>
      </c>
      <c r="AG77">
        <v>24</v>
      </c>
      <c r="AH77">
        <v>57</v>
      </c>
      <c r="AI77">
        <v>22</v>
      </c>
      <c r="AJ77">
        <v>35</v>
      </c>
      <c r="AK77">
        <v>57</v>
      </c>
      <c r="AL77">
        <v>31</v>
      </c>
      <c r="AM77">
        <v>31</v>
      </c>
      <c r="AN77">
        <v>62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86</v>
      </c>
      <c r="AY77">
        <v>90</v>
      </c>
      <c r="AZ77">
        <v>176</v>
      </c>
      <c r="BA77">
        <v>2</v>
      </c>
      <c r="BB77">
        <v>2</v>
      </c>
      <c r="BC77">
        <v>2</v>
      </c>
      <c r="BD77">
        <v>0</v>
      </c>
      <c r="BE77">
        <v>0</v>
      </c>
      <c r="BF77">
        <v>0</v>
      </c>
      <c r="BG77">
        <v>0</v>
      </c>
      <c r="BH77">
        <v>6</v>
      </c>
      <c r="BI77">
        <v>0</v>
      </c>
      <c r="BJ77">
        <v>0</v>
      </c>
      <c r="BK77">
        <v>0</v>
      </c>
      <c r="BL77">
        <v>1</v>
      </c>
      <c r="BM77">
        <v>1</v>
      </c>
      <c r="BN77">
        <v>0</v>
      </c>
      <c r="BO77">
        <v>0</v>
      </c>
      <c r="BP77">
        <v>0</v>
      </c>
      <c r="BQ77">
        <v>3</v>
      </c>
      <c r="BR77">
        <v>3</v>
      </c>
      <c r="BS77">
        <v>0</v>
      </c>
      <c r="BT77">
        <v>0</v>
      </c>
      <c r="BU77">
        <v>1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1</v>
      </c>
      <c r="CC77">
        <v>2</v>
      </c>
      <c r="CD77">
        <v>3</v>
      </c>
      <c r="CE77">
        <v>0</v>
      </c>
      <c r="CF77">
        <v>15</v>
      </c>
      <c r="CG77">
        <v>4</v>
      </c>
      <c r="CH77">
        <v>4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8</v>
      </c>
      <c r="CQ77">
        <v>8</v>
      </c>
      <c r="CR77">
        <v>8</v>
      </c>
      <c r="CS77">
        <v>1</v>
      </c>
    </row>
    <row r="78" spans="1:97" x14ac:dyDescent="0.25">
      <c r="A78" t="s">
        <v>7447</v>
      </c>
      <c r="B78">
        <v>1</v>
      </c>
      <c r="C78" t="s">
        <v>2032</v>
      </c>
      <c r="D78">
        <v>5</v>
      </c>
      <c r="E78" t="s">
        <v>227</v>
      </c>
      <c r="F78">
        <v>1</v>
      </c>
      <c r="G78" t="s">
        <v>366</v>
      </c>
      <c r="H78" t="s">
        <v>7448</v>
      </c>
      <c r="I78">
        <v>2208</v>
      </c>
      <c r="J78" t="s">
        <v>228</v>
      </c>
      <c r="K78" t="s">
        <v>189</v>
      </c>
      <c r="L78" t="s">
        <v>31</v>
      </c>
      <c r="M78" t="s">
        <v>39</v>
      </c>
      <c r="N78" t="s">
        <v>35</v>
      </c>
      <c r="O78" t="s">
        <v>29</v>
      </c>
      <c r="P78" t="s">
        <v>7380</v>
      </c>
      <c r="Q78" t="s">
        <v>7381</v>
      </c>
      <c r="R78" t="s">
        <v>431</v>
      </c>
      <c r="S78">
        <v>0</v>
      </c>
      <c r="T78">
        <v>105</v>
      </c>
      <c r="U78">
        <v>129</v>
      </c>
      <c r="V78">
        <v>234</v>
      </c>
      <c r="W78">
        <v>30</v>
      </c>
      <c r="X78">
        <v>49</v>
      </c>
      <c r="Y78">
        <v>79</v>
      </c>
      <c r="Z78">
        <v>87</v>
      </c>
      <c r="AA78">
        <v>127</v>
      </c>
      <c r="AB78">
        <v>214</v>
      </c>
      <c r="AC78">
        <v>48</v>
      </c>
      <c r="AD78">
        <v>38</v>
      </c>
      <c r="AE78">
        <v>86</v>
      </c>
      <c r="AF78">
        <v>52</v>
      </c>
      <c r="AG78">
        <v>40</v>
      </c>
      <c r="AH78">
        <v>92</v>
      </c>
      <c r="AI78">
        <v>33</v>
      </c>
      <c r="AJ78">
        <v>39</v>
      </c>
      <c r="AK78">
        <v>72</v>
      </c>
      <c r="AL78">
        <v>40</v>
      </c>
      <c r="AM78">
        <v>42</v>
      </c>
      <c r="AN78">
        <v>82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125</v>
      </c>
      <c r="AY78">
        <v>121</v>
      </c>
      <c r="AZ78">
        <v>246</v>
      </c>
      <c r="BA78">
        <v>3</v>
      </c>
      <c r="BB78">
        <v>3</v>
      </c>
      <c r="BC78">
        <v>3</v>
      </c>
      <c r="BD78">
        <v>0</v>
      </c>
      <c r="BE78">
        <v>0</v>
      </c>
      <c r="BF78">
        <v>0</v>
      </c>
      <c r="BG78">
        <v>0</v>
      </c>
      <c r="BH78">
        <v>9</v>
      </c>
      <c r="BI78">
        <v>0</v>
      </c>
      <c r="BJ78">
        <v>0</v>
      </c>
      <c r="BK78">
        <v>1</v>
      </c>
      <c r="BL78">
        <v>0</v>
      </c>
      <c r="BM78">
        <v>0</v>
      </c>
      <c r="BN78">
        <v>1</v>
      </c>
      <c r="BO78">
        <v>0</v>
      </c>
      <c r="BP78">
        <v>0</v>
      </c>
      <c r="BQ78">
        <v>2</v>
      </c>
      <c r="BR78">
        <v>7</v>
      </c>
      <c r="BS78">
        <v>0</v>
      </c>
      <c r="BT78">
        <v>0</v>
      </c>
      <c r="BU78">
        <v>0</v>
      </c>
      <c r="BV78">
        <v>1</v>
      </c>
      <c r="BW78">
        <v>1</v>
      </c>
      <c r="BX78">
        <v>0</v>
      </c>
      <c r="BY78">
        <v>1</v>
      </c>
      <c r="BZ78">
        <v>0</v>
      </c>
      <c r="CA78">
        <v>0</v>
      </c>
      <c r="CB78">
        <v>0</v>
      </c>
      <c r="CC78">
        <v>3</v>
      </c>
      <c r="CD78">
        <v>4</v>
      </c>
      <c r="CE78">
        <v>0</v>
      </c>
      <c r="CF78">
        <v>21</v>
      </c>
      <c r="CG78">
        <v>4</v>
      </c>
      <c r="CH78">
        <v>8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12</v>
      </c>
      <c r="CQ78">
        <v>11</v>
      </c>
      <c r="CR78">
        <v>11</v>
      </c>
      <c r="CS78">
        <v>1</v>
      </c>
    </row>
    <row r="79" spans="1:97" x14ac:dyDescent="0.25">
      <c r="A79" t="s">
        <v>7449</v>
      </c>
      <c r="B79">
        <v>1</v>
      </c>
      <c r="C79" t="s">
        <v>5379</v>
      </c>
      <c r="D79">
        <v>42</v>
      </c>
      <c r="E79" t="s">
        <v>2642</v>
      </c>
      <c r="F79">
        <v>1</v>
      </c>
      <c r="G79" t="s">
        <v>2642</v>
      </c>
      <c r="H79" t="s">
        <v>7450</v>
      </c>
      <c r="I79">
        <v>0</v>
      </c>
      <c r="J79" t="s">
        <v>202</v>
      </c>
      <c r="K79" t="s">
        <v>189</v>
      </c>
      <c r="L79" t="s">
        <v>31</v>
      </c>
      <c r="M79" t="s">
        <v>39</v>
      </c>
      <c r="N79" t="s">
        <v>35</v>
      </c>
      <c r="O79" t="s">
        <v>29</v>
      </c>
      <c r="P79" t="s">
        <v>7354</v>
      </c>
      <c r="Q79" t="s">
        <v>7298</v>
      </c>
      <c r="R79" t="s">
        <v>205</v>
      </c>
      <c r="S79">
        <v>0</v>
      </c>
      <c r="T79">
        <v>27</v>
      </c>
      <c r="U79">
        <v>24</v>
      </c>
      <c r="V79">
        <v>51</v>
      </c>
      <c r="W79">
        <v>9</v>
      </c>
      <c r="X79">
        <v>6</v>
      </c>
      <c r="Y79">
        <v>15</v>
      </c>
      <c r="Z79">
        <v>27</v>
      </c>
      <c r="AA79">
        <v>24</v>
      </c>
      <c r="AB79">
        <v>51</v>
      </c>
      <c r="AC79">
        <v>14</v>
      </c>
      <c r="AD79">
        <v>9</v>
      </c>
      <c r="AE79">
        <v>23</v>
      </c>
      <c r="AF79">
        <v>14</v>
      </c>
      <c r="AG79">
        <v>9</v>
      </c>
      <c r="AH79">
        <v>23</v>
      </c>
      <c r="AI79">
        <v>14</v>
      </c>
      <c r="AJ79">
        <v>9</v>
      </c>
      <c r="AK79">
        <v>23</v>
      </c>
      <c r="AL79">
        <v>4</v>
      </c>
      <c r="AM79">
        <v>10</v>
      </c>
      <c r="AN79">
        <v>14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32</v>
      </c>
      <c r="AY79">
        <v>28</v>
      </c>
      <c r="AZ79">
        <v>60</v>
      </c>
      <c r="BA79">
        <v>1</v>
      </c>
      <c r="BB79">
        <v>1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3</v>
      </c>
      <c r="BI79">
        <v>0</v>
      </c>
      <c r="BJ79">
        <v>0</v>
      </c>
      <c r="BK79">
        <v>1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3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1</v>
      </c>
      <c r="CD79">
        <v>1</v>
      </c>
      <c r="CE79">
        <v>0</v>
      </c>
      <c r="CF79">
        <v>6</v>
      </c>
      <c r="CG79">
        <v>0</v>
      </c>
      <c r="CH79">
        <v>3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3</v>
      </c>
      <c r="CQ79">
        <v>4</v>
      </c>
      <c r="CR79">
        <v>4</v>
      </c>
      <c r="CS79">
        <v>1</v>
      </c>
    </row>
    <row r="80" spans="1:97" x14ac:dyDescent="0.25">
      <c r="A80" t="s">
        <v>7451</v>
      </c>
      <c r="B80">
        <v>1</v>
      </c>
      <c r="C80" t="s">
        <v>7452</v>
      </c>
      <c r="D80">
        <v>65</v>
      </c>
      <c r="E80" t="s">
        <v>658</v>
      </c>
      <c r="F80">
        <v>1</v>
      </c>
      <c r="G80" t="s">
        <v>658</v>
      </c>
      <c r="H80" t="s">
        <v>204</v>
      </c>
      <c r="I80">
        <v>0</v>
      </c>
      <c r="J80" t="s">
        <v>406</v>
      </c>
      <c r="K80" t="s">
        <v>189</v>
      </c>
      <c r="L80" t="s">
        <v>31</v>
      </c>
      <c r="M80" t="s">
        <v>39</v>
      </c>
      <c r="N80" t="s">
        <v>35</v>
      </c>
      <c r="O80" t="s">
        <v>29</v>
      </c>
      <c r="P80" t="s">
        <v>7337</v>
      </c>
      <c r="Q80" t="s">
        <v>7338</v>
      </c>
      <c r="R80" t="s">
        <v>408</v>
      </c>
      <c r="S80">
        <v>0</v>
      </c>
      <c r="T80">
        <v>41</v>
      </c>
      <c r="U80">
        <v>39</v>
      </c>
      <c r="V80">
        <v>80</v>
      </c>
      <c r="W80">
        <v>16</v>
      </c>
      <c r="X80">
        <v>10</v>
      </c>
      <c r="Y80">
        <v>26</v>
      </c>
      <c r="Z80">
        <v>40</v>
      </c>
      <c r="AA80">
        <v>39</v>
      </c>
      <c r="AB80">
        <v>79</v>
      </c>
      <c r="AC80">
        <v>4</v>
      </c>
      <c r="AD80">
        <v>9</v>
      </c>
      <c r="AE80">
        <v>13</v>
      </c>
      <c r="AF80">
        <v>5</v>
      </c>
      <c r="AG80">
        <v>9</v>
      </c>
      <c r="AH80">
        <v>14</v>
      </c>
      <c r="AI80">
        <v>10</v>
      </c>
      <c r="AJ80">
        <v>9</v>
      </c>
      <c r="AK80">
        <v>19</v>
      </c>
      <c r="AL80">
        <v>12</v>
      </c>
      <c r="AM80">
        <v>14</v>
      </c>
      <c r="AN80">
        <v>26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27</v>
      </c>
      <c r="AY80">
        <v>32</v>
      </c>
      <c r="AZ80">
        <v>59</v>
      </c>
      <c r="BA80">
        <v>2</v>
      </c>
      <c r="BB80">
        <v>2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6</v>
      </c>
      <c r="BI80">
        <v>0</v>
      </c>
      <c r="BJ80">
        <v>0</v>
      </c>
      <c r="BK80">
        <v>0</v>
      </c>
      <c r="BL80">
        <v>1</v>
      </c>
      <c r="BM80">
        <v>0</v>
      </c>
      <c r="BN80">
        <v>1</v>
      </c>
      <c r="BO80">
        <v>0</v>
      </c>
      <c r="BP80">
        <v>0</v>
      </c>
      <c r="BQ80">
        <v>4</v>
      </c>
      <c r="BR80">
        <v>3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1</v>
      </c>
      <c r="BZ80">
        <v>0</v>
      </c>
      <c r="CA80">
        <v>0</v>
      </c>
      <c r="CB80">
        <v>0</v>
      </c>
      <c r="CC80">
        <v>1</v>
      </c>
      <c r="CD80">
        <v>1</v>
      </c>
      <c r="CE80">
        <v>0</v>
      </c>
      <c r="CF80">
        <v>12</v>
      </c>
      <c r="CG80">
        <v>5</v>
      </c>
      <c r="CH80">
        <v>3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8</v>
      </c>
      <c r="CQ80">
        <v>11</v>
      </c>
      <c r="CR80">
        <v>11</v>
      </c>
      <c r="CS80">
        <v>1</v>
      </c>
    </row>
    <row r="81" spans="1:97" x14ac:dyDescent="0.25">
      <c r="A81" t="s">
        <v>7453</v>
      </c>
      <c r="B81">
        <v>1</v>
      </c>
      <c r="C81" t="s">
        <v>7454</v>
      </c>
      <c r="D81">
        <v>53</v>
      </c>
      <c r="E81" t="s">
        <v>894</v>
      </c>
      <c r="F81">
        <v>1</v>
      </c>
      <c r="G81" t="s">
        <v>894</v>
      </c>
      <c r="H81" t="s">
        <v>7455</v>
      </c>
      <c r="I81">
        <v>0</v>
      </c>
      <c r="J81" t="s">
        <v>217</v>
      </c>
      <c r="K81" t="s">
        <v>189</v>
      </c>
      <c r="L81" t="s">
        <v>31</v>
      </c>
      <c r="M81" t="s">
        <v>39</v>
      </c>
      <c r="N81" t="s">
        <v>35</v>
      </c>
      <c r="O81" t="s">
        <v>29</v>
      </c>
      <c r="P81" t="s">
        <v>7305</v>
      </c>
      <c r="Q81" t="s">
        <v>7294</v>
      </c>
      <c r="R81" t="s">
        <v>218</v>
      </c>
      <c r="S81">
        <v>0</v>
      </c>
      <c r="T81">
        <v>66</v>
      </c>
      <c r="U81">
        <v>58</v>
      </c>
      <c r="V81">
        <v>124</v>
      </c>
      <c r="W81">
        <v>17</v>
      </c>
      <c r="X81">
        <v>24</v>
      </c>
      <c r="Y81">
        <v>41</v>
      </c>
      <c r="Z81">
        <v>53</v>
      </c>
      <c r="AA81">
        <v>56</v>
      </c>
      <c r="AB81">
        <v>109</v>
      </c>
      <c r="AC81">
        <v>23</v>
      </c>
      <c r="AD81">
        <v>23</v>
      </c>
      <c r="AE81">
        <v>46</v>
      </c>
      <c r="AF81">
        <v>23</v>
      </c>
      <c r="AG81">
        <v>24</v>
      </c>
      <c r="AH81">
        <v>47</v>
      </c>
      <c r="AI81">
        <v>31</v>
      </c>
      <c r="AJ81">
        <v>17</v>
      </c>
      <c r="AK81">
        <v>48</v>
      </c>
      <c r="AL81">
        <v>20</v>
      </c>
      <c r="AM81">
        <v>18</v>
      </c>
      <c r="AN81">
        <v>38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74</v>
      </c>
      <c r="AY81">
        <v>59</v>
      </c>
      <c r="AZ81">
        <v>133</v>
      </c>
      <c r="BA81">
        <v>3</v>
      </c>
      <c r="BB81">
        <v>2</v>
      </c>
      <c r="BC81">
        <v>2</v>
      </c>
      <c r="BD81">
        <v>0</v>
      </c>
      <c r="BE81">
        <v>0</v>
      </c>
      <c r="BF81">
        <v>0</v>
      </c>
      <c r="BG81">
        <v>0</v>
      </c>
      <c r="BH81">
        <v>7</v>
      </c>
      <c r="BI81">
        <v>0</v>
      </c>
      <c r="BJ81">
        <v>0</v>
      </c>
      <c r="BK81">
        <v>1</v>
      </c>
      <c r="BL81">
        <v>0</v>
      </c>
      <c r="BM81">
        <v>0</v>
      </c>
      <c r="BN81">
        <v>1</v>
      </c>
      <c r="BO81">
        <v>0</v>
      </c>
      <c r="BP81">
        <v>0</v>
      </c>
      <c r="BQ81">
        <v>5</v>
      </c>
      <c r="BR81">
        <v>2</v>
      </c>
      <c r="BS81">
        <v>0</v>
      </c>
      <c r="BT81">
        <v>0</v>
      </c>
      <c r="BU81">
        <v>1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2</v>
      </c>
      <c r="CD81">
        <v>4</v>
      </c>
      <c r="CE81">
        <v>0</v>
      </c>
      <c r="CF81">
        <v>16</v>
      </c>
      <c r="CG81">
        <v>6</v>
      </c>
      <c r="CH81">
        <v>2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8</v>
      </c>
      <c r="CQ81">
        <v>8</v>
      </c>
      <c r="CR81">
        <v>7</v>
      </c>
      <c r="CS81">
        <v>1</v>
      </c>
    </row>
    <row r="82" spans="1:97" x14ac:dyDescent="0.25">
      <c r="A82" t="s">
        <v>7456</v>
      </c>
      <c r="B82">
        <v>1</v>
      </c>
      <c r="C82" t="s">
        <v>2908</v>
      </c>
      <c r="D82">
        <v>25</v>
      </c>
      <c r="E82" t="s">
        <v>1900</v>
      </c>
      <c r="F82">
        <v>12</v>
      </c>
      <c r="G82" t="s">
        <v>2709</v>
      </c>
      <c r="H82" t="s">
        <v>7457</v>
      </c>
      <c r="I82">
        <v>517</v>
      </c>
      <c r="J82" t="s">
        <v>259</v>
      </c>
      <c r="K82" t="s">
        <v>189</v>
      </c>
      <c r="L82" t="s">
        <v>31</v>
      </c>
      <c r="M82" t="s">
        <v>39</v>
      </c>
      <c r="N82" t="s">
        <v>35</v>
      </c>
      <c r="O82" t="s">
        <v>29</v>
      </c>
      <c r="P82" t="s">
        <v>7458</v>
      </c>
      <c r="Q82" t="s">
        <v>7338</v>
      </c>
      <c r="R82" t="s">
        <v>471</v>
      </c>
      <c r="S82">
        <v>0</v>
      </c>
      <c r="T82">
        <v>87</v>
      </c>
      <c r="U82">
        <v>71</v>
      </c>
      <c r="V82">
        <v>158</v>
      </c>
      <c r="W82">
        <v>37</v>
      </c>
      <c r="X82">
        <v>21</v>
      </c>
      <c r="Y82">
        <v>58</v>
      </c>
      <c r="Z82">
        <v>83</v>
      </c>
      <c r="AA82">
        <v>71</v>
      </c>
      <c r="AB82">
        <v>154</v>
      </c>
      <c r="AC82">
        <v>18</v>
      </c>
      <c r="AD82">
        <v>32</v>
      </c>
      <c r="AE82">
        <v>50</v>
      </c>
      <c r="AF82">
        <v>18</v>
      </c>
      <c r="AG82">
        <v>32</v>
      </c>
      <c r="AH82">
        <v>50</v>
      </c>
      <c r="AI82">
        <v>27</v>
      </c>
      <c r="AJ82">
        <v>27</v>
      </c>
      <c r="AK82">
        <v>54</v>
      </c>
      <c r="AL82">
        <v>25</v>
      </c>
      <c r="AM82">
        <v>22</v>
      </c>
      <c r="AN82">
        <v>47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70</v>
      </c>
      <c r="AY82">
        <v>81</v>
      </c>
      <c r="AZ82">
        <v>151</v>
      </c>
      <c r="BA82">
        <v>3</v>
      </c>
      <c r="BB82">
        <v>3</v>
      </c>
      <c r="BC82">
        <v>3</v>
      </c>
      <c r="BD82">
        <v>0</v>
      </c>
      <c r="BE82">
        <v>0</v>
      </c>
      <c r="BF82">
        <v>0</v>
      </c>
      <c r="BG82">
        <v>0</v>
      </c>
      <c r="BH82">
        <v>9</v>
      </c>
      <c r="BI82">
        <v>0</v>
      </c>
      <c r="BJ82">
        <v>0</v>
      </c>
      <c r="BK82">
        <v>0</v>
      </c>
      <c r="BL82">
        <v>1</v>
      </c>
      <c r="BM82">
        <v>1</v>
      </c>
      <c r="BN82">
        <v>0</v>
      </c>
      <c r="BO82">
        <v>0</v>
      </c>
      <c r="BP82">
        <v>0</v>
      </c>
      <c r="BQ82">
        <v>4</v>
      </c>
      <c r="BR82">
        <v>4</v>
      </c>
      <c r="BS82">
        <v>0</v>
      </c>
      <c r="BT82">
        <v>0</v>
      </c>
      <c r="BU82">
        <v>1</v>
      </c>
      <c r="BV82">
        <v>0</v>
      </c>
      <c r="BW82">
        <v>0</v>
      </c>
      <c r="BX82">
        <v>0</v>
      </c>
      <c r="BY82">
        <v>1</v>
      </c>
      <c r="BZ82">
        <v>0</v>
      </c>
      <c r="CA82">
        <v>0</v>
      </c>
      <c r="CB82">
        <v>1</v>
      </c>
      <c r="CC82">
        <v>3</v>
      </c>
      <c r="CD82">
        <v>4</v>
      </c>
      <c r="CE82">
        <v>0</v>
      </c>
      <c r="CF82">
        <v>20</v>
      </c>
      <c r="CG82">
        <v>6</v>
      </c>
      <c r="CH82">
        <v>5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11</v>
      </c>
      <c r="CQ82">
        <v>11</v>
      </c>
      <c r="CR82">
        <v>11</v>
      </c>
      <c r="CS82">
        <v>1</v>
      </c>
    </row>
    <row r="83" spans="1:97" x14ac:dyDescent="0.25">
      <c r="A83" t="s">
        <v>7459</v>
      </c>
      <c r="B83">
        <v>1</v>
      </c>
      <c r="C83" t="s">
        <v>2993</v>
      </c>
      <c r="D83">
        <v>54</v>
      </c>
      <c r="E83" t="s">
        <v>2442</v>
      </c>
      <c r="F83">
        <v>1</v>
      </c>
      <c r="G83" t="s">
        <v>2443</v>
      </c>
      <c r="H83" t="s">
        <v>204</v>
      </c>
      <c r="I83">
        <v>0</v>
      </c>
      <c r="J83" t="s">
        <v>188</v>
      </c>
      <c r="K83" t="s">
        <v>189</v>
      </c>
      <c r="L83" t="s">
        <v>31</v>
      </c>
      <c r="M83" t="s">
        <v>39</v>
      </c>
      <c r="N83" t="s">
        <v>35</v>
      </c>
      <c r="O83" t="s">
        <v>29</v>
      </c>
      <c r="P83" t="s">
        <v>7443</v>
      </c>
      <c r="Q83" t="s">
        <v>7298</v>
      </c>
      <c r="R83" t="s">
        <v>190</v>
      </c>
      <c r="S83">
        <v>0</v>
      </c>
      <c r="T83">
        <v>40</v>
      </c>
      <c r="U83">
        <v>27</v>
      </c>
      <c r="V83">
        <v>67</v>
      </c>
      <c r="W83">
        <v>13</v>
      </c>
      <c r="X83">
        <v>12</v>
      </c>
      <c r="Y83">
        <v>25</v>
      </c>
      <c r="Z83">
        <v>40</v>
      </c>
      <c r="AA83">
        <v>27</v>
      </c>
      <c r="AB83">
        <v>67</v>
      </c>
      <c r="AC83">
        <v>9</v>
      </c>
      <c r="AD83">
        <v>12</v>
      </c>
      <c r="AE83">
        <v>21</v>
      </c>
      <c r="AF83">
        <v>9</v>
      </c>
      <c r="AG83">
        <v>12</v>
      </c>
      <c r="AH83">
        <v>21</v>
      </c>
      <c r="AI83">
        <v>10</v>
      </c>
      <c r="AJ83">
        <v>10</v>
      </c>
      <c r="AK83">
        <v>20</v>
      </c>
      <c r="AL83">
        <v>17</v>
      </c>
      <c r="AM83">
        <v>6</v>
      </c>
      <c r="AN83">
        <v>23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36</v>
      </c>
      <c r="AY83">
        <v>28</v>
      </c>
      <c r="AZ83">
        <v>64</v>
      </c>
      <c r="BA83">
        <v>1</v>
      </c>
      <c r="BB83">
        <v>1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3</v>
      </c>
      <c r="BI83">
        <v>0</v>
      </c>
      <c r="BJ83">
        <v>0</v>
      </c>
      <c r="BK83">
        <v>1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2</v>
      </c>
      <c r="BR83">
        <v>1</v>
      </c>
      <c r="BS83">
        <v>0</v>
      </c>
      <c r="BT83">
        <v>0</v>
      </c>
      <c r="BU83">
        <v>1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1</v>
      </c>
      <c r="CD83">
        <v>1</v>
      </c>
      <c r="CE83">
        <v>0</v>
      </c>
      <c r="CF83">
        <v>7</v>
      </c>
      <c r="CG83">
        <v>3</v>
      </c>
      <c r="CH83">
        <v>1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4</v>
      </c>
      <c r="CQ83">
        <v>4</v>
      </c>
      <c r="CR83">
        <v>3</v>
      </c>
      <c r="CS83">
        <v>1</v>
      </c>
    </row>
    <row r="84" spans="1:97" x14ac:dyDescent="0.25">
      <c r="A84" t="s">
        <v>7460</v>
      </c>
      <c r="B84">
        <v>1</v>
      </c>
      <c r="C84" t="s">
        <v>7461</v>
      </c>
      <c r="D84">
        <v>2</v>
      </c>
      <c r="E84" t="s">
        <v>245</v>
      </c>
      <c r="F84">
        <v>1</v>
      </c>
      <c r="G84" t="s">
        <v>792</v>
      </c>
      <c r="H84" t="s">
        <v>7462</v>
      </c>
      <c r="I84">
        <v>0</v>
      </c>
      <c r="J84" t="s">
        <v>188</v>
      </c>
      <c r="K84" t="s">
        <v>189</v>
      </c>
      <c r="L84" t="s">
        <v>31</v>
      </c>
      <c r="M84" t="s">
        <v>39</v>
      </c>
      <c r="N84" t="s">
        <v>35</v>
      </c>
      <c r="O84" t="s">
        <v>29</v>
      </c>
      <c r="P84" t="s">
        <v>7354</v>
      </c>
      <c r="Q84" t="s">
        <v>7298</v>
      </c>
      <c r="R84" t="s">
        <v>190</v>
      </c>
      <c r="S84">
        <v>0</v>
      </c>
      <c r="T84">
        <v>233</v>
      </c>
      <c r="U84">
        <v>310</v>
      </c>
      <c r="V84">
        <v>543</v>
      </c>
      <c r="W84">
        <v>68</v>
      </c>
      <c r="X84">
        <v>79</v>
      </c>
      <c r="Y84">
        <v>147</v>
      </c>
      <c r="Z84">
        <v>144</v>
      </c>
      <c r="AA84">
        <v>242</v>
      </c>
      <c r="AB84">
        <v>386</v>
      </c>
      <c r="AC84">
        <v>99</v>
      </c>
      <c r="AD84">
        <v>114</v>
      </c>
      <c r="AE84">
        <v>213</v>
      </c>
      <c r="AF84">
        <v>102</v>
      </c>
      <c r="AG84">
        <v>120</v>
      </c>
      <c r="AH84">
        <v>222</v>
      </c>
      <c r="AI84">
        <v>84</v>
      </c>
      <c r="AJ84">
        <v>111</v>
      </c>
      <c r="AK84">
        <v>195</v>
      </c>
      <c r="AL84">
        <v>60</v>
      </c>
      <c r="AM84">
        <v>111</v>
      </c>
      <c r="AN84">
        <v>171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246</v>
      </c>
      <c r="AY84">
        <v>342</v>
      </c>
      <c r="AZ84">
        <v>588</v>
      </c>
      <c r="BA84">
        <v>6</v>
      </c>
      <c r="BB84">
        <v>6</v>
      </c>
      <c r="BC84">
        <v>6</v>
      </c>
      <c r="BD84">
        <v>0</v>
      </c>
      <c r="BE84">
        <v>0</v>
      </c>
      <c r="BF84">
        <v>0</v>
      </c>
      <c r="BG84">
        <v>0</v>
      </c>
      <c r="BH84">
        <v>18</v>
      </c>
      <c r="BI84">
        <v>0</v>
      </c>
      <c r="BJ84">
        <v>0</v>
      </c>
      <c r="BK84">
        <v>1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4</v>
      </c>
      <c r="BR84">
        <v>13</v>
      </c>
      <c r="BS84">
        <v>0</v>
      </c>
      <c r="BT84">
        <v>0</v>
      </c>
      <c r="BU84">
        <v>1</v>
      </c>
      <c r="BV84">
        <v>0</v>
      </c>
      <c r="BW84">
        <v>0</v>
      </c>
      <c r="BX84">
        <v>2</v>
      </c>
      <c r="BY84">
        <v>1</v>
      </c>
      <c r="BZ84">
        <v>1</v>
      </c>
      <c r="CA84">
        <v>0</v>
      </c>
      <c r="CB84">
        <v>1</v>
      </c>
      <c r="CC84">
        <v>7</v>
      </c>
      <c r="CD84">
        <v>8</v>
      </c>
      <c r="CE84">
        <v>0</v>
      </c>
      <c r="CF84">
        <v>40</v>
      </c>
      <c r="CG84">
        <v>6</v>
      </c>
      <c r="CH84">
        <v>17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23</v>
      </c>
      <c r="CQ84">
        <v>18</v>
      </c>
      <c r="CR84">
        <v>18</v>
      </c>
      <c r="CS84">
        <v>1</v>
      </c>
    </row>
    <row r="85" spans="1:97" x14ac:dyDescent="0.25">
      <c r="A85" t="s">
        <v>7463</v>
      </c>
      <c r="B85">
        <v>1</v>
      </c>
      <c r="C85" t="s">
        <v>7464</v>
      </c>
      <c r="D85">
        <v>29</v>
      </c>
      <c r="E85" t="s">
        <v>546</v>
      </c>
      <c r="F85">
        <v>1</v>
      </c>
      <c r="G85" t="s">
        <v>546</v>
      </c>
      <c r="H85" t="s">
        <v>7465</v>
      </c>
      <c r="I85">
        <v>0</v>
      </c>
      <c r="J85" t="s">
        <v>546</v>
      </c>
      <c r="K85" t="s">
        <v>189</v>
      </c>
      <c r="L85" t="s">
        <v>31</v>
      </c>
      <c r="M85" t="s">
        <v>39</v>
      </c>
      <c r="N85" t="s">
        <v>35</v>
      </c>
      <c r="O85" t="s">
        <v>29</v>
      </c>
      <c r="P85" t="s">
        <v>7350</v>
      </c>
      <c r="Q85" t="s">
        <v>7341</v>
      </c>
      <c r="R85" t="s">
        <v>549</v>
      </c>
      <c r="S85">
        <v>0</v>
      </c>
      <c r="T85">
        <v>181</v>
      </c>
      <c r="U85">
        <v>162</v>
      </c>
      <c r="V85">
        <v>343</v>
      </c>
      <c r="W85">
        <v>56</v>
      </c>
      <c r="X85">
        <v>52</v>
      </c>
      <c r="Y85">
        <v>108</v>
      </c>
      <c r="Z85">
        <v>153</v>
      </c>
      <c r="AA85">
        <v>155</v>
      </c>
      <c r="AB85">
        <v>308</v>
      </c>
      <c r="AC85">
        <v>54</v>
      </c>
      <c r="AD85">
        <v>60</v>
      </c>
      <c r="AE85">
        <v>114</v>
      </c>
      <c r="AF85">
        <v>56</v>
      </c>
      <c r="AG85">
        <v>61</v>
      </c>
      <c r="AH85">
        <v>117</v>
      </c>
      <c r="AI85">
        <v>60</v>
      </c>
      <c r="AJ85">
        <v>52</v>
      </c>
      <c r="AK85">
        <v>112</v>
      </c>
      <c r="AL85">
        <v>56</v>
      </c>
      <c r="AM85">
        <v>51</v>
      </c>
      <c r="AN85">
        <v>107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172</v>
      </c>
      <c r="AY85">
        <v>164</v>
      </c>
      <c r="AZ85">
        <v>336</v>
      </c>
      <c r="BA85">
        <v>4</v>
      </c>
      <c r="BB85">
        <v>4</v>
      </c>
      <c r="BC85">
        <v>4</v>
      </c>
      <c r="BD85">
        <v>0</v>
      </c>
      <c r="BE85">
        <v>0</v>
      </c>
      <c r="BF85">
        <v>0</v>
      </c>
      <c r="BG85">
        <v>0</v>
      </c>
      <c r="BH85">
        <v>12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7</v>
      </c>
      <c r="BR85">
        <v>6</v>
      </c>
      <c r="BS85">
        <v>0</v>
      </c>
      <c r="BT85">
        <v>0</v>
      </c>
      <c r="BU85">
        <v>1</v>
      </c>
      <c r="BV85">
        <v>0</v>
      </c>
      <c r="BW85">
        <v>1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3</v>
      </c>
      <c r="CD85">
        <v>3</v>
      </c>
      <c r="CE85">
        <v>0</v>
      </c>
      <c r="CF85">
        <v>23</v>
      </c>
      <c r="CG85">
        <v>9</v>
      </c>
      <c r="CH85">
        <v>6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15</v>
      </c>
      <c r="CQ85">
        <v>16</v>
      </c>
      <c r="CR85">
        <v>14</v>
      </c>
      <c r="CS85">
        <v>1</v>
      </c>
    </row>
    <row r="86" spans="1:97" x14ac:dyDescent="0.25">
      <c r="A86" t="s">
        <v>7466</v>
      </c>
      <c r="B86">
        <v>1</v>
      </c>
      <c r="C86" t="s">
        <v>7467</v>
      </c>
      <c r="D86">
        <v>7</v>
      </c>
      <c r="E86" t="s">
        <v>556</v>
      </c>
      <c r="F86">
        <v>1</v>
      </c>
      <c r="G86" t="s">
        <v>1613</v>
      </c>
      <c r="H86" t="s">
        <v>7468</v>
      </c>
      <c r="I86">
        <v>0</v>
      </c>
      <c r="J86" t="s">
        <v>393</v>
      </c>
      <c r="K86" t="s">
        <v>189</v>
      </c>
      <c r="L86" t="s">
        <v>31</v>
      </c>
      <c r="M86" t="s">
        <v>39</v>
      </c>
      <c r="N86" t="s">
        <v>35</v>
      </c>
      <c r="O86" t="s">
        <v>29</v>
      </c>
      <c r="P86" t="s">
        <v>7384</v>
      </c>
      <c r="Q86" t="s">
        <v>7341</v>
      </c>
      <c r="R86" t="s">
        <v>397</v>
      </c>
      <c r="S86">
        <v>0</v>
      </c>
      <c r="T86">
        <v>66</v>
      </c>
      <c r="U86">
        <v>76</v>
      </c>
      <c r="V86">
        <v>142</v>
      </c>
      <c r="W86">
        <v>17</v>
      </c>
      <c r="X86">
        <v>28</v>
      </c>
      <c r="Y86">
        <v>45</v>
      </c>
      <c r="Z86">
        <v>61</v>
      </c>
      <c r="AA86">
        <v>73</v>
      </c>
      <c r="AB86">
        <v>134</v>
      </c>
      <c r="AC86">
        <v>21</v>
      </c>
      <c r="AD86">
        <v>21</v>
      </c>
      <c r="AE86">
        <v>42</v>
      </c>
      <c r="AF86">
        <v>21</v>
      </c>
      <c r="AG86">
        <v>21</v>
      </c>
      <c r="AH86">
        <v>42</v>
      </c>
      <c r="AI86">
        <v>28</v>
      </c>
      <c r="AJ86">
        <v>24</v>
      </c>
      <c r="AK86">
        <v>52</v>
      </c>
      <c r="AL86">
        <v>20</v>
      </c>
      <c r="AM86">
        <v>21</v>
      </c>
      <c r="AN86">
        <v>41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69</v>
      </c>
      <c r="AY86">
        <v>66</v>
      </c>
      <c r="AZ86">
        <v>135</v>
      </c>
      <c r="BA86">
        <v>2</v>
      </c>
      <c r="BB86">
        <v>2</v>
      </c>
      <c r="BC86">
        <v>2</v>
      </c>
      <c r="BD86">
        <v>0</v>
      </c>
      <c r="BE86">
        <v>0</v>
      </c>
      <c r="BF86">
        <v>0</v>
      </c>
      <c r="BG86">
        <v>0</v>
      </c>
      <c r="BH86">
        <v>6</v>
      </c>
      <c r="BI86">
        <v>0</v>
      </c>
      <c r="BJ86">
        <v>0</v>
      </c>
      <c r="BK86">
        <v>0</v>
      </c>
      <c r="BL86">
        <v>1</v>
      </c>
      <c r="BM86">
        <v>0</v>
      </c>
      <c r="BN86">
        <v>1</v>
      </c>
      <c r="BO86">
        <v>0</v>
      </c>
      <c r="BP86">
        <v>0</v>
      </c>
      <c r="BQ86">
        <v>3</v>
      </c>
      <c r="BR86">
        <v>4</v>
      </c>
      <c r="BS86">
        <v>0</v>
      </c>
      <c r="BT86">
        <v>0</v>
      </c>
      <c r="BU86">
        <v>1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5</v>
      </c>
      <c r="CD86">
        <v>3</v>
      </c>
      <c r="CE86">
        <v>0</v>
      </c>
      <c r="CF86">
        <v>18</v>
      </c>
      <c r="CG86">
        <v>4</v>
      </c>
      <c r="CH86">
        <v>4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8</v>
      </c>
      <c r="CQ86">
        <v>8</v>
      </c>
      <c r="CR86">
        <v>8</v>
      </c>
      <c r="CS86">
        <v>1</v>
      </c>
    </row>
    <row r="87" spans="1:97" x14ac:dyDescent="0.25">
      <c r="A87" t="s">
        <v>7469</v>
      </c>
      <c r="B87">
        <v>1</v>
      </c>
      <c r="C87" t="s">
        <v>7470</v>
      </c>
      <c r="D87">
        <v>61</v>
      </c>
      <c r="E87" t="s">
        <v>1442</v>
      </c>
      <c r="F87">
        <v>1</v>
      </c>
      <c r="G87" t="s">
        <v>1443</v>
      </c>
      <c r="H87" t="s">
        <v>7471</v>
      </c>
      <c r="I87">
        <v>0</v>
      </c>
      <c r="J87" t="s">
        <v>188</v>
      </c>
      <c r="K87" t="s">
        <v>189</v>
      </c>
      <c r="L87" t="s">
        <v>31</v>
      </c>
      <c r="M87" t="s">
        <v>39</v>
      </c>
      <c r="N87" t="s">
        <v>35</v>
      </c>
      <c r="O87" t="s">
        <v>29</v>
      </c>
      <c r="P87" t="s">
        <v>7443</v>
      </c>
      <c r="Q87" t="s">
        <v>7298</v>
      </c>
      <c r="R87" t="s">
        <v>190</v>
      </c>
      <c r="S87">
        <v>0</v>
      </c>
      <c r="T87">
        <v>59</v>
      </c>
      <c r="U87">
        <v>77</v>
      </c>
      <c r="V87">
        <v>136</v>
      </c>
      <c r="W87">
        <v>17</v>
      </c>
      <c r="X87">
        <v>21</v>
      </c>
      <c r="Y87">
        <v>38</v>
      </c>
      <c r="Z87">
        <v>53</v>
      </c>
      <c r="AA87">
        <v>74</v>
      </c>
      <c r="AB87">
        <v>127</v>
      </c>
      <c r="AC87">
        <v>25</v>
      </c>
      <c r="AD87">
        <v>25</v>
      </c>
      <c r="AE87">
        <v>50</v>
      </c>
      <c r="AF87">
        <v>25</v>
      </c>
      <c r="AG87">
        <v>25</v>
      </c>
      <c r="AH87">
        <v>50</v>
      </c>
      <c r="AI87">
        <v>19</v>
      </c>
      <c r="AJ87">
        <v>25</v>
      </c>
      <c r="AK87">
        <v>44</v>
      </c>
      <c r="AL87">
        <v>23</v>
      </c>
      <c r="AM87">
        <v>31</v>
      </c>
      <c r="AN87">
        <v>54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67</v>
      </c>
      <c r="AY87">
        <v>81</v>
      </c>
      <c r="AZ87">
        <v>148</v>
      </c>
      <c r="BA87">
        <v>3</v>
      </c>
      <c r="BB87">
        <v>2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7</v>
      </c>
      <c r="BI87">
        <v>0</v>
      </c>
      <c r="BJ87">
        <v>0</v>
      </c>
      <c r="BK87">
        <v>0</v>
      </c>
      <c r="BL87">
        <v>1</v>
      </c>
      <c r="BM87">
        <v>1</v>
      </c>
      <c r="BN87">
        <v>0</v>
      </c>
      <c r="BO87">
        <v>0</v>
      </c>
      <c r="BP87">
        <v>0</v>
      </c>
      <c r="BQ87">
        <v>1</v>
      </c>
      <c r="BR87">
        <v>5</v>
      </c>
      <c r="BS87">
        <v>0</v>
      </c>
      <c r="BT87">
        <v>0</v>
      </c>
      <c r="BU87">
        <v>1</v>
      </c>
      <c r="BV87">
        <v>0</v>
      </c>
      <c r="BW87">
        <v>0</v>
      </c>
      <c r="BX87">
        <v>0</v>
      </c>
      <c r="BY87">
        <v>1</v>
      </c>
      <c r="BZ87">
        <v>0</v>
      </c>
      <c r="CA87">
        <v>1</v>
      </c>
      <c r="CB87">
        <v>0</v>
      </c>
      <c r="CC87">
        <v>3</v>
      </c>
      <c r="CD87">
        <v>4</v>
      </c>
      <c r="CE87">
        <v>0</v>
      </c>
      <c r="CF87">
        <v>18</v>
      </c>
      <c r="CG87">
        <v>4</v>
      </c>
      <c r="CH87">
        <v>5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9</v>
      </c>
      <c r="CQ87">
        <v>9</v>
      </c>
      <c r="CR87">
        <v>9</v>
      </c>
      <c r="CS87">
        <v>1</v>
      </c>
    </row>
    <row r="88" spans="1:97" x14ac:dyDescent="0.25">
      <c r="A88" t="s">
        <v>7472</v>
      </c>
      <c r="B88">
        <v>1</v>
      </c>
      <c r="C88" t="s">
        <v>2485</v>
      </c>
      <c r="D88">
        <v>48</v>
      </c>
      <c r="E88" t="s">
        <v>302</v>
      </c>
      <c r="F88">
        <v>64</v>
      </c>
      <c r="G88" t="s">
        <v>1695</v>
      </c>
      <c r="H88" t="s">
        <v>7473</v>
      </c>
      <c r="I88">
        <v>201</v>
      </c>
      <c r="J88" t="s">
        <v>193</v>
      </c>
      <c r="K88" t="s">
        <v>189</v>
      </c>
      <c r="L88" t="s">
        <v>31</v>
      </c>
      <c r="M88" t="s">
        <v>39</v>
      </c>
      <c r="N88" t="s">
        <v>35</v>
      </c>
      <c r="O88" t="s">
        <v>29</v>
      </c>
      <c r="P88" t="s">
        <v>7458</v>
      </c>
      <c r="Q88" t="s">
        <v>7338</v>
      </c>
      <c r="R88" t="s">
        <v>194</v>
      </c>
      <c r="S88">
        <v>0</v>
      </c>
      <c r="T88">
        <v>82</v>
      </c>
      <c r="U88">
        <v>72</v>
      </c>
      <c r="V88">
        <v>154</v>
      </c>
      <c r="W88">
        <v>29</v>
      </c>
      <c r="X88">
        <v>21</v>
      </c>
      <c r="Y88">
        <v>50</v>
      </c>
      <c r="Z88">
        <v>75</v>
      </c>
      <c r="AA88">
        <v>69</v>
      </c>
      <c r="AB88">
        <v>144</v>
      </c>
      <c r="AC88">
        <v>34</v>
      </c>
      <c r="AD88">
        <v>26</v>
      </c>
      <c r="AE88">
        <v>60</v>
      </c>
      <c r="AF88">
        <v>34</v>
      </c>
      <c r="AG88">
        <v>26</v>
      </c>
      <c r="AH88">
        <v>60</v>
      </c>
      <c r="AI88">
        <v>28</v>
      </c>
      <c r="AJ88">
        <v>22</v>
      </c>
      <c r="AK88">
        <v>50</v>
      </c>
      <c r="AL88">
        <v>26</v>
      </c>
      <c r="AM88">
        <v>30</v>
      </c>
      <c r="AN88">
        <v>56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88</v>
      </c>
      <c r="AY88">
        <v>78</v>
      </c>
      <c r="AZ88">
        <v>166</v>
      </c>
      <c r="BA88">
        <v>2</v>
      </c>
      <c r="BB88">
        <v>2</v>
      </c>
      <c r="BC88">
        <v>2</v>
      </c>
      <c r="BD88">
        <v>0</v>
      </c>
      <c r="BE88">
        <v>0</v>
      </c>
      <c r="BF88">
        <v>0</v>
      </c>
      <c r="BG88">
        <v>0</v>
      </c>
      <c r="BH88">
        <v>6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2</v>
      </c>
      <c r="BR88">
        <v>3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1</v>
      </c>
      <c r="BY88">
        <v>0</v>
      </c>
      <c r="BZ88">
        <v>1</v>
      </c>
      <c r="CA88">
        <v>0</v>
      </c>
      <c r="CB88">
        <v>1</v>
      </c>
      <c r="CC88">
        <v>2</v>
      </c>
      <c r="CD88">
        <v>1</v>
      </c>
      <c r="CE88">
        <v>0</v>
      </c>
      <c r="CF88">
        <v>12</v>
      </c>
      <c r="CG88">
        <v>2</v>
      </c>
      <c r="CH88">
        <v>6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8</v>
      </c>
      <c r="CQ88">
        <v>12</v>
      </c>
      <c r="CR88">
        <v>12</v>
      </c>
      <c r="CS88">
        <v>1</v>
      </c>
    </row>
    <row r="89" spans="1:97" x14ac:dyDescent="0.25">
      <c r="A89" t="s">
        <v>7474</v>
      </c>
      <c r="B89">
        <v>1</v>
      </c>
      <c r="C89" t="s">
        <v>975</v>
      </c>
      <c r="D89">
        <v>58</v>
      </c>
      <c r="E89" t="s">
        <v>1707</v>
      </c>
      <c r="F89">
        <v>8</v>
      </c>
      <c r="G89" t="s">
        <v>2237</v>
      </c>
      <c r="H89" t="s">
        <v>7475</v>
      </c>
      <c r="I89">
        <v>10</v>
      </c>
      <c r="J89" t="s">
        <v>197</v>
      </c>
      <c r="K89" t="s">
        <v>189</v>
      </c>
      <c r="L89" t="s">
        <v>31</v>
      </c>
      <c r="M89" t="s">
        <v>39</v>
      </c>
      <c r="N89" t="s">
        <v>35</v>
      </c>
      <c r="O89" t="s">
        <v>29</v>
      </c>
      <c r="P89" t="s">
        <v>7358</v>
      </c>
      <c r="Q89" t="s">
        <v>7321</v>
      </c>
      <c r="R89" t="s">
        <v>199</v>
      </c>
      <c r="S89">
        <v>0</v>
      </c>
      <c r="T89">
        <v>21</v>
      </c>
      <c r="U89">
        <v>17</v>
      </c>
      <c r="V89">
        <v>38</v>
      </c>
      <c r="W89">
        <v>6</v>
      </c>
      <c r="X89">
        <v>8</v>
      </c>
      <c r="Y89">
        <v>14</v>
      </c>
      <c r="Z89">
        <v>18</v>
      </c>
      <c r="AA89">
        <v>15</v>
      </c>
      <c r="AB89">
        <v>33</v>
      </c>
      <c r="AC89">
        <v>5</v>
      </c>
      <c r="AD89">
        <v>8</v>
      </c>
      <c r="AE89">
        <v>13</v>
      </c>
      <c r="AF89">
        <v>6</v>
      </c>
      <c r="AG89">
        <v>8</v>
      </c>
      <c r="AH89">
        <v>14</v>
      </c>
      <c r="AI89">
        <v>11</v>
      </c>
      <c r="AJ89">
        <v>6</v>
      </c>
      <c r="AK89">
        <v>17</v>
      </c>
      <c r="AL89">
        <v>3</v>
      </c>
      <c r="AM89">
        <v>3</v>
      </c>
      <c r="AN89">
        <v>6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20</v>
      </c>
      <c r="AY89">
        <v>17</v>
      </c>
      <c r="AZ89">
        <v>37</v>
      </c>
      <c r="BA89">
        <v>1</v>
      </c>
      <c r="BB89">
        <v>1</v>
      </c>
      <c r="BC89">
        <v>1</v>
      </c>
      <c r="BD89">
        <v>0</v>
      </c>
      <c r="BE89">
        <v>0</v>
      </c>
      <c r="BF89">
        <v>0</v>
      </c>
      <c r="BG89">
        <v>0</v>
      </c>
      <c r="BH89">
        <v>3</v>
      </c>
      <c r="BI89">
        <v>0</v>
      </c>
      <c r="BJ89">
        <v>0</v>
      </c>
      <c r="BK89">
        <v>1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3</v>
      </c>
      <c r="BR89">
        <v>3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3</v>
      </c>
      <c r="CD89">
        <v>1</v>
      </c>
      <c r="CE89">
        <v>0</v>
      </c>
      <c r="CF89">
        <v>11</v>
      </c>
      <c r="CG89">
        <v>3</v>
      </c>
      <c r="CH89">
        <v>3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6</v>
      </c>
      <c r="CQ89">
        <v>5</v>
      </c>
      <c r="CR89">
        <v>5</v>
      </c>
      <c r="CS89">
        <v>1</v>
      </c>
    </row>
    <row r="90" spans="1:97" x14ac:dyDescent="0.25">
      <c r="A90" t="s">
        <v>7476</v>
      </c>
      <c r="B90">
        <v>1</v>
      </c>
      <c r="C90" t="s">
        <v>7477</v>
      </c>
      <c r="D90">
        <v>40</v>
      </c>
      <c r="E90" t="s">
        <v>259</v>
      </c>
      <c r="F90">
        <v>44</v>
      </c>
      <c r="G90" t="s">
        <v>2685</v>
      </c>
      <c r="H90" t="s">
        <v>4707</v>
      </c>
      <c r="I90">
        <v>0</v>
      </c>
      <c r="J90" t="s">
        <v>259</v>
      </c>
      <c r="K90" t="s">
        <v>189</v>
      </c>
      <c r="L90" t="s">
        <v>31</v>
      </c>
      <c r="M90" t="s">
        <v>39</v>
      </c>
      <c r="N90" t="s">
        <v>35</v>
      </c>
      <c r="O90" t="s">
        <v>29</v>
      </c>
      <c r="P90" t="s">
        <v>7458</v>
      </c>
      <c r="Q90" t="s">
        <v>7338</v>
      </c>
      <c r="R90" t="s">
        <v>471</v>
      </c>
      <c r="S90">
        <v>0</v>
      </c>
      <c r="T90">
        <v>30</v>
      </c>
      <c r="U90">
        <v>25</v>
      </c>
      <c r="V90">
        <v>55</v>
      </c>
      <c r="W90">
        <v>9</v>
      </c>
      <c r="X90">
        <v>5</v>
      </c>
      <c r="Y90">
        <v>14</v>
      </c>
      <c r="Z90">
        <v>27</v>
      </c>
      <c r="AA90">
        <v>25</v>
      </c>
      <c r="AB90">
        <v>52</v>
      </c>
      <c r="AC90">
        <v>12</v>
      </c>
      <c r="AD90">
        <v>14</v>
      </c>
      <c r="AE90">
        <v>26</v>
      </c>
      <c r="AF90">
        <v>12</v>
      </c>
      <c r="AG90">
        <v>14</v>
      </c>
      <c r="AH90">
        <v>26</v>
      </c>
      <c r="AI90">
        <v>15</v>
      </c>
      <c r="AJ90">
        <v>11</v>
      </c>
      <c r="AK90">
        <v>26</v>
      </c>
      <c r="AL90">
        <v>4</v>
      </c>
      <c r="AM90">
        <v>10</v>
      </c>
      <c r="AN90">
        <v>14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31</v>
      </c>
      <c r="AY90">
        <v>35</v>
      </c>
      <c r="AZ90">
        <v>66</v>
      </c>
      <c r="BA90">
        <v>1</v>
      </c>
      <c r="BB90">
        <v>1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3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3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2</v>
      </c>
      <c r="CE90">
        <v>0</v>
      </c>
      <c r="CF90">
        <v>7</v>
      </c>
      <c r="CG90">
        <v>1</v>
      </c>
      <c r="CH90">
        <v>3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4</v>
      </c>
      <c r="CQ90">
        <v>4</v>
      </c>
      <c r="CR90">
        <v>4</v>
      </c>
      <c r="CS90">
        <v>1</v>
      </c>
    </row>
    <row r="91" spans="1:97" x14ac:dyDescent="0.25">
      <c r="A91" t="s">
        <v>7478</v>
      </c>
      <c r="B91">
        <v>2</v>
      </c>
      <c r="C91" t="s">
        <v>5695</v>
      </c>
      <c r="D91">
        <v>19</v>
      </c>
      <c r="E91" t="s">
        <v>188</v>
      </c>
      <c r="F91">
        <v>1</v>
      </c>
      <c r="G91" t="s">
        <v>188</v>
      </c>
      <c r="H91" t="s">
        <v>694</v>
      </c>
      <c r="I91">
        <v>0</v>
      </c>
      <c r="J91" t="s">
        <v>188</v>
      </c>
      <c r="K91" t="s">
        <v>189</v>
      </c>
      <c r="L91" t="s">
        <v>31</v>
      </c>
      <c r="M91" t="s">
        <v>39</v>
      </c>
      <c r="N91" t="s">
        <v>35</v>
      </c>
      <c r="O91" t="s">
        <v>29</v>
      </c>
      <c r="P91" t="s">
        <v>7409</v>
      </c>
      <c r="Q91" t="s">
        <v>7298</v>
      </c>
      <c r="R91" t="s">
        <v>190</v>
      </c>
      <c r="S91">
        <v>0</v>
      </c>
      <c r="T91">
        <v>192</v>
      </c>
      <c r="U91">
        <v>174</v>
      </c>
      <c r="V91">
        <v>366</v>
      </c>
      <c r="W91">
        <v>68</v>
      </c>
      <c r="X91">
        <v>52</v>
      </c>
      <c r="Y91">
        <v>120</v>
      </c>
      <c r="Z91">
        <v>120</v>
      </c>
      <c r="AA91">
        <v>133</v>
      </c>
      <c r="AB91">
        <v>253</v>
      </c>
      <c r="AC91">
        <v>59</v>
      </c>
      <c r="AD91">
        <v>57</v>
      </c>
      <c r="AE91">
        <v>116</v>
      </c>
      <c r="AF91">
        <v>64</v>
      </c>
      <c r="AG91">
        <v>61</v>
      </c>
      <c r="AH91">
        <v>125</v>
      </c>
      <c r="AI91">
        <v>69</v>
      </c>
      <c r="AJ91">
        <v>69</v>
      </c>
      <c r="AK91">
        <v>138</v>
      </c>
      <c r="AL91">
        <v>56</v>
      </c>
      <c r="AM91">
        <v>55</v>
      </c>
      <c r="AN91">
        <v>111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189</v>
      </c>
      <c r="AY91">
        <v>185</v>
      </c>
      <c r="AZ91">
        <v>374</v>
      </c>
      <c r="BA91">
        <v>5</v>
      </c>
      <c r="BB91">
        <v>5</v>
      </c>
      <c r="BC91">
        <v>5</v>
      </c>
      <c r="BD91">
        <v>0</v>
      </c>
      <c r="BE91">
        <v>0</v>
      </c>
      <c r="BF91">
        <v>0</v>
      </c>
      <c r="BG91">
        <v>0</v>
      </c>
      <c r="BH91">
        <v>15</v>
      </c>
      <c r="BI91">
        <v>0</v>
      </c>
      <c r="BJ91">
        <v>0</v>
      </c>
      <c r="BK91">
        <v>1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10</v>
      </c>
      <c r="BR91">
        <v>21</v>
      </c>
      <c r="BS91">
        <v>0</v>
      </c>
      <c r="BT91">
        <v>0</v>
      </c>
      <c r="BU91">
        <v>3</v>
      </c>
      <c r="BV91">
        <v>0</v>
      </c>
      <c r="BW91">
        <v>1</v>
      </c>
      <c r="BX91">
        <v>1</v>
      </c>
      <c r="BY91">
        <v>2</v>
      </c>
      <c r="BZ91">
        <v>3</v>
      </c>
      <c r="CA91">
        <v>1</v>
      </c>
      <c r="CB91">
        <v>2</v>
      </c>
      <c r="CC91">
        <v>10</v>
      </c>
      <c r="CD91">
        <v>9</v>
      </c>
      <c r="CE91">
        <v>0</v>
      </c>
      <c r="CF91">
        <v>65</v>
      </c>
      <c r="CG91">
        <v>17</v>
      </c>
      <c r="CH91">
        <v>27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44</v>
      </c>
      <c r="CQ91">
        <v>18</v>
      </c>
      <c r="CR91">
        <v>13</v>
      </c>
      <c r="CS91">
        <v>1</v>
      </c>
    </row>
    <row r="92" spans="1:97" x14ac:dyDescent="0.25">
      <c r="A92" t="s">
        <v>7478</v>
      </c>
      <c r="B92">
        <v>1</v>
      </c>
      <c r="C92" t="s">
        <v>5695</v>
      </c>
      <c r="D92">
        <v>19</v>
      </c>
      <c r="E92" t="s">
        <v>188</v>
      </c>
      <c r="F92">
        <v>1</v>
      </c>
      <c r="G92" t="s">
        <v>188</v>
      </c>
      <c r="H92" t="s">
        <v>694</v>
      </c>
      <c r="I92">
        <v>0</v>
      </c>
      <c r="J92" t="s">
        <v>188</v>
      </c>
      <c r="K92" t="s">
        <v>189</v>
      </c>
      <c r="L92" t="s">
        <v>31</v>
      </c>
      <c r="M92" t="s">
        <v>39</v>
      </c>
      <c r="N92" t="s">
        <v>35</v>
      </c>
      <c r="O92" t="s">
        <v>29</v>
      </c>
      <c r="P92" t="s">
        <v>7409</v>
      </c>
      <c r="Q92" t="s">
        <v>7298</v>
      </c>
      <c r="R92" t="s">
        <v>190</v>
      </c>
      <c r="S92">
        <v>0</v>
      </c>
      <c r="T92">
        <v>288</v>
      </c>
      <c r="U92">
        <v>256</v>
      </c>
      <c r="V92">
        <v>544</v>
      </c>
      <c r="W92">
        <v>72</v>
      </c>
      <c r="X92">
        <v>65</v>
      </c>
      <c r="Y92">
        <v>137</v>
      </c>
      <c r="Z92">
        <v>222</v>
      </c>
      <c r="AA92">
        <v>229</v>
      </c>
      <c r="AB92">
        <v>451</v>
      </c>
      <c r="AC92">
        <v>106</v>
      </c>
      <c r="AD92">
        <v>96</v>
      </c>
      <c r="AE92">
        <v>202</v>
      </c>
      <c r="AF92">
        <v>106</v>
      </c>
      <c r="AG92">
        <v>98</v>
      </c>
      <c r="AH92">
        <v>204</v>
      </c>
      <c r="AI92">
        <v>115</v>
      </c>
      <c r="AJ92">
        <v>91</v>
      </c>
      <c r="AK92">
        <v>206</v>
      </c>
      <c r="AL92">
        <v>93</v>
      </c>
      <c r="AM92">
        <v>96</v>
      </c>
      <c r="AN92">
        <v>189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314</v>
      </c>
      <c r="AY92">
        <v>285</v>
      </c>
      <c r="AZ92">
        <v>599</v>
      </c>
      <c r="BA92">
        <v>6</v>
      </c>
      <c r="BB92">
        <v>6</v>
      </c>
      <c r="BC92">
        <v>6</v>
      </c>
      <c r="BD92">
        <v>0</v>
      </c>
      <c r="BE92">
        <v>0</v>
      </c>
      <c r="BF92">
        <v>0</v>
      </c>
      <c r="BG92">
        <v>0</v>
      </c>
      <c r="BH92">
        <v>18</v>
      </c>
      <c r="BI92">
        <v>0</v>
      </c>
      <c r="BJ92">
        <v>0</v>
      </c>
      <c r="BK92">
        <v>1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7</v>
      </c>
      <c r="BR92">
        <v>14</v>
      </c>
      <c r="BS92">
        <v>0</v>
      </c>
      <c r="BT92">
        <v>0</v>
      </c>
      <c r="BU92">
        <v>3</v>
      </c>
      <c r="BV92">
        <v>0</v>
      </c>
      <c r="BW92">
        <v>1</v>
      </c>
      <c r="BX92">
        <v>1</v>
      </c>
      <c r="BY92">
        <v>1</v>
      </c>
      <c r="BZ92">
        <v>4</v>
      </c>
      <c r="CA92">
        <v>1</v>
      </c>
      <c r="CB92">
        <v>1</v>
      </c>
      <c r="CC92">
        <v>9</v>
      </c>
      <c r="CD92">
        <v>9</v>
      </c>
      <c r="CE92">
        <v>0</v>
      </c>
      <c r="CF92">
        <v>53</v>
      </c>
      <c r="CG92">
        <v>13</v>
      </c>
      <c r="CH92">
        <v>20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33</v>
      </c>
      <c r="CQ92">
        <v>18</v>
      </c>
      <c r="CR92">
        <v>13</v>
      </c>
      <c r="CS92">
        <v>1</v>
      </c>
    </row>
    <row r="93" spans="1:97" x14ac:dyDescent="0.25">
      <c r="A93" t="s">
        <v>7479</v>
      </c>
      <c r="B93">
        <v>1</v>
      </c>
      <c r="C93" t="s">
        <v>7480</v>
      </c>
      <c r="D93">
        <v>27</v>
      </c>
      <c r="E93" t="s">
        <v>393</v>
      </c>
      <c r="F93">
        <v>1</v>
      </c>
      <c r="G93" t="s">
        <v>393</v>
      </c>
      <c r="H93" t="s">
        <v>1931</v>
      </c>
      <c r="I93">
        <v>0</v>
      </c>
      <c r="J93" t="s">
        <v>393</v>
      </c>
      <c r="K93" t="s">
        <v>189</v>
      </c>
      <c r="L93" t="s">
        <v>31</v>
      </c>
      <c r="M93" t="s">
        <v>39</v>
      </c>
      <c r="N93" t="s">
        <v>35</v>
      </c>
      <c r="O93" t="s">
        <v>29</v>
      </c>
      <c r="P93" t="s">
        <v>7384</v>
      </c>
      <c r="Q93" t="s">
        <v>7341</v>
      </c>
      <c r="R93" t="s">
        <v>397</v>
      </c>
      <c r="S93">
        <v>0</v>
      </c>
      <c r="T93">
        <v>191</v>
      </c>
      <c r="U93">
        <v>223</v>
      </c>
      <c r="V93">
        <v>414</v>
      </c>
      <c r="W93">
        <v>55</v>
      </c>
      <c r="X93">
        <v>69</v>
      </c>
      <c r="Y93">
        <v>124</v>
      </c>
      <c r="Z93">
        <v>185</v>
      </c>
      <c r="AA93">
        <v>218</v>
      </c>
      <c r="AB93">
        <v>403</v>
      </c>
      <c r="AC93">
        <v>90</v>
      </c>
      <c r="AD93">
        <v>69</v>
      </c>
      <c r="AE93">
        <v>159</v>
      </c>
      <c r="AF93">
        <v>92</v>
      </c>
      <c r="AG93">
        <v>69</v>
      </c>
      <c r="AH93">
        <v>161</v>
      </c>
      <c r="AI93">
        <v>81</v>
      </c>
      <c r="AJ93">
        <v>72</v>
      </c>
      <c r="AK93">
        <v>153</v>
      </c>
      <c r="AL93">
        <v>64</v>
      </c>
      <c r="AM93">
        <v>82</v>
      </c>
      <c r="AN93">
        <v>146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237</v>
      </c>
      <c r="AY93">
        <v>223</v>
      </c>
      <c r="AZ93">
        <v>460</v>
      </c>
      <c r="BA93">
        <v>5</v>
      </c>
      <c r="BB93">
        <v>5</v>
      </c>
      <c r="BC93">
        <v>5</v>
      </c>
      <c r="BD93">
        <v>0</v>
      </c>
      <c r="BE93">
        <v>0</v>
      </c>
      <c r="BF93">
        <v>0</v>
      </c>
      <c r="BG93">
        <v>0</v>
      </c>
      <c r="BH93">
        <v>15</v>
      </c>
      <c r="BI93">
        <v>0</v>
      </c>
      <c r="BJ93">
        <v>0</v>
      </c>
      <c r="BK93">
        <v>0</v>
      </c>
      <c r="BL93">
        <v>1</v>
      </c>
      <c r="BM93">
        <v>1</v>
      </c>
      <c r="BN93">
        <v>0</v>
      </c>
      <c r="BO93">
        <v>0</v>
      </c>
      <c r="BP93">
        <v>0</v>
      </c>
      <c r="BQ93">
        <v>4</v>
      </c>
      <c r="BR93">
        <v>12</v>
      </c>
      <c r="BS93">
        <v>0</v>
      </c>
      <c r="BT93">
        <v>0</v>
      </c>
      <c r="BU93">
        <v>0</v>
      </c>
      <c r="BV93">
        <v>1</v>
      </c>
      <c r="BW93">
        <v>0</v>
      </c>
      <c r="BX93">
        <v>0</v>
      </c>
      <c r="BY93">
        <v>1</v>
      </c>
      <c r="BZ93">
        <v>0</v>
      </c>
      <c r="CA93">
        <v>0</v>
      </c>
      <c r="CB93">
        <v>0</v>
      </c>
      <c r="CC93">
        <v>5</v>
      </c>
      <c r="CD93">
        <v>7</v>
      </c>
      <c r="CE93">
        <v>0</v>
      </c>
      <c r="CF93">
        <v>32</v>
      </c>
      <c r="CG93">
        <v>5</v>
      </c>
      <c r="CH93">
        <v>13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18</v>
      </c>
      <c r="CQ93">
        <v>15</v>
      </c>
      <c r="CR93">
        <v>15</v>
      </c>
      <c r="CS93">
        <v>1</v>
      </c>
    </row>
    <row r="94" spans="1:97" x14ac:dyDescent="0.25">
      <c r="A94" t="s">
        <v>7481</v>
      </c>
      <c r="B94">
        <v>1</v>
      </c>
      <c r="C94" t="s">
        <v>7482</v>
      </c>
      <c r="D94">
        <v>65</v>
      </c>
      <c r="E94" t="s">
        <v>658</v>
      </c>
      <c r="F94">
        <v>42</v>
      </c>
      <c r="G94" t="s">
        <v>1760</v>
      </c>
      <c r="H94" t="s">
        <v>1761</v>
      </c>
      <c r="I94">
        <v>0</v>
      </c>
      <c r="J94" t="s">
        <v>406</v>
      </c>
      <c r="K94" t="s">
        <v>189</v>
      </c>
      <c r="L94" t="s">
        <v>31</v>
      </c>
      <c r="M94" t="s">
        <v>39</v>
      </c>
      <c r="N94" t="s">
        <v>35</v>
      </c>
      <c r="O94" t="s">
        <v>29</v>
      </c>
      <c r="P94" t="s">
        <v>7337</v>
      </c>
      <c r="Q94" t="s">
        <v>7338</v>
      </c>
      <c r="R94" t="s">
        <v>408</v>
      </c>
      <c r="S94">
        <v>0</v>
      </c>
      <c r="T94">
        <v>78</v>
      </c>
      <c r="U94">
        <v>88</v>
      </c>
      <c r="V94">
        <v>166</v>
      </c>
      <c r="W94">
        <v>26</v>
      </c>
      <c r="X94">
        <v>36</v>
      </c>
      <c r="Y94">
        <v>62</v>
      </c>
      <c r="Z94">
        <v>78</v>
      </c>
      <c r="AA94">
        <v>88</v>
      </c>
      <c r="AB94">
        <v>166</v>
      </c>
      <c r="AC94">
        <v>25</v>
      </c>
      <c r="AD94">
        <v>23</v>
      </c>
      <c r="AE94">
        <v>48</v>
      </c>
      <c r="AF94">
        <v>26</v>
      </c>
      <c r="AG94">
        <v>23</v>
      </c>
      <c r="AH94">
        <v>49</v>
      </c>
      <c r="AI94">
        <v>29</v>
      </c>
      <c r="AJ94">
        <v>26</v>
      </c>
      <c r="AK94">
        <v>55</v>
      </c>
      <c r="AL94">
        <v>17</v>
      </c>
      <c r="AM94">
        <v>24</v>
      </c>
      <c r="AN94">
        <v>41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72</v>
      </c>
      <c r="AY94">
        <v>73</v>
      </c>
      <c r="AZ94">
        <v>145</v>
      </c>
      <c r="BA94">
        <v>4</v>
      </c>
      <c r="BB94">
        <v>4</v>
      </c>
      <c r="BC94">
        <v>3</v>
      </c>
      <c r="BD94">
        <v>0</v>
      </c>
      <c r="BE94">
        <v>0</v>
      </c>
      <c r="BF94">
        <v>0</v>
      </c>
      <c r="BG94">
        <v>0</v>
      </c>
      <c r="BH94">
        <v>11</v>
      </c>
      <c r="BI94">
        <v>0</v>
      </c>
      <c r="BJ94">
        <v>0</v>
      </c>
      <c r="BK94">
        <v>1</v>
      </c>
      <c r="BL94">
        <v>0</v>
      </c>
      <c r="BM94">
        <v>0</v>
      </c>
      <c r="BN94">
        <v>1</v>
      </c>
      <c r="BO94">
        <v>0</v>
      </c>
      <c r="BP94">
        <v>0</v>
      </c>
      <c r="BQ94">
        <v>5</v>
      </c>
      <c r="BR94">
        <v>5</v>
      </c>
      <c r="BS94">
        <v>0</v>
      </c>
      <c r="BT94">
        <v>0</v>
      </c>
      <c r="BU94">
        <v>0</v>
      </c>
      <c r="BV94">
        <v>1</v>
      </c>
      <c r="BW94">
        <v>0</v>
      </c>
      <c r="BX94">
        <v>1</v>
      </c>
      <c r="BY94">
        <v>0</v>
      </c>
      <c r="BZ94">
        <v>1</v>
      </c>
      <c r="CA94">
        <v>0</v>
      </c>
      <c r="CB94">
        <v>0</v>
      </c>
      <c r="CC94">
        <v>1</v>
      </c>
      <c r="CD94">
        <v>2</v>
      </c>
      <c r="CE94">
        <v>0</v>
      </c>
      <c r="CF94">
        <v>18</v>
      </c>
      <c r="CG94">
        <v>5</v>
      </c>
      <c r="CH94">
        <v>8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13</v>
      </c>
      <c r="CQ94">
        <v>12</v>
      </c>
      <c r="CR94">
        <v>11</v>
      </c>
      <c r="CS94">
        <v>1</v>
      </c>
    </row>
    <row r="95" spans="1:97" x14ac:dyDescent="0.25">
      <c r="A95" t="s">
        <v>7483</v>
      </c>
      <c r="B95">
        <v>1</v>
      </c>
      <c r="C95" t="s">
        <v>7484</v>
      </c>
      <c r="D95">
        <v>39</v>
      </c>
      <c r="E95" t="s">
        <v>311</v>
      </c>
      <c r="F95">
        <v>1</v>
      </c>
      <c r="G95" t="s">
        <v>3223</v>
      </c>
      <c r="H95" t="s">
        <v>7485</v>
      </c>
      <c r="I95">
        <v>100</v>
      </c>
      <c r="J95" t="s">
        <v>221</v>
      </c>
      <c r="K95" t="s">
        <v>189</v>
      </c>
      <c r="L95" t="s">
        <v>31</v>
      </c>
      <c r="M95" t="s">
        <v>39</v>
      </c>
      <c r="N95" t="s">
        <v>35</v>
      </c>
      <c r="O95" t="s">
        <v>29</v>
      </c>
      <c r="P95" t="s">
        <v>7439</v>
      </c>
      <c r="Q95" t="s">
        <v>7341</v>
      </c>
      <c r="R95" t="s">
        <v>222</v>
      </c>
      <c r="S95">
        <v>0</v>
      </c>
      <c r="T95">
        <v>75</v>
      </c>
      <c r="U95">
        <v>68</v>
      </c>
      <c r="V95">
        <v>143</v>
      </c>
      <c r="W95">
        <v>31</v>
      </c>
      <c r="X95">
        <v>19</v>
      </c>
      <c r="Y95">
        <v>50</v>
      </c>
      <c r="Z95">
        <v>69</v>
      </c>
      <c r="AA95">
        <v>66</v>
      </c>
      <c r="AB95">
        <v>135</v>
      </c>
      <c r="AC95">
        <v>24</v>
      </c>
      <c r="AD95">
        <v>23</v>
      </c>
      <c r="AE95">
        <v>47</v>
      </c>
      <c r="AF95">
        <v>24</v>
      </c>
      <c r="AG95">
        <v>23</v>
      </c>
      <c r="AH95">
        <v>47</v>
      </c>
      <c r="AI95">
        <v>25</v>
      </c>
      <c r="AJ95">
        <v>22</v>
      </c>
      <c r="AK95">
        <v>47</v>
      </c>
      <c r="AL95">
        <v>17</v>
      </c>
      <c r="AM95">
        <v>23</v>
      </c>
      <c r="AN95">
        <v>40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66</v>
      </c>
      <c r="AY95">
        <v>68</v>
      </c>
      <c r="AZ95">
        <v>134</v>
      </c>
      <c r="BA95">
        <v>2</v>
      </c>
      <c r="BB95">
        <v>2</v>
      </c>
      <c r="BC95">
        <v>2</v>
      </c>
      <c r="BD95">
        <v>0</v>
      </c>
      <c r="BE95">
        <v>0</v>
      </c>
      <c r="BF95">
        <v>0</v>
      </c>
      <c r="BG95">
        <v>0</v>
      </c>
      <c r="BH95">
        <v>6</v>
      </c>
      <c r="BI95">
        <v>0</v>
      </c>
      <c r="BJ95">
        <v>0</v>
      </c>
      <c r="BK95">
        <v>1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1</v>
      </c>
      <c r="BR95">
        <v>6</v>
      </c>
      <c r="BS95">
        <v>0</v>
      </c>
      <c r="BT95">
        <v>0</v>
      </c>
      <c r="BU95">
        <v>1</v>
      </c>
      <c r="BV95">
        <v>1</v>
      </c>
      <c r="BW95">
        <v>0</v>
      </c>
      <c r="BX95">
        <v>0</v>
      </c>
      <c r="BY95">
        <v>1</v>
      </c>
      <c r="BZ95">
        <v>0</v>
      </c>
      <c r="CA95">
        <v>0</v>
      </c>
      <c r="CB95">
        <v>1</v>
      </c>
      <c r="CC95">
        <v>2</v>
      </c>
      <c r="CD95">
        <v>5</v>
      </c>
      <c r="CE95">
        <v>0</v>
      </c>
      <c r="CF95">
        <v>19</v>
      </c>
      <c r="CG95">
        <v>3</v>
      </c>
      <c r="CH95">
        <v>8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11</v>
      </c>
      <c r="CQ95">
        <v>7</v>
      </c>
      <c r="CR95">
        <v>7</v>
      </c>
      <c r="CS95">
        <v>1</v>
      </c>
    </row>
    <row r="96" spans="1:97" x14ac:dyDescent="0.25">
      <c r="A96" t="s">
        <v>7486</v>
      </c>
      <c r="B96">
        <v>1</v>
      </c>
      <c r="C96" t="s">
        <v>7487</v>
      </c>
      <c r="D96">
        <v>14</v>
      </c>
      <c r="E96" t="s">
        <v>2758</v>
      </c>
      <c r="F96">
        <v>1</v>
      </c>
      <c r="G96" t="s">
        <v>2759</v>
      </c>
      <c r="H96" t="s">
        <v>7488</v>
      </c>
      <c r="I96">
        <v>0</v>
      </c>
      <c r="J96" t="s">
        <v>221</v>
      </c>
      <c r="K96" t="s">
        <v>189</v>
      </c>
      <c r="L96" t="s">
        <v>31</v>
      </c>
      <c r="M96" t="s">
        <v>39</v>
      </c>
      <c r="N96" t="s">
        <v>35</v>
      </c>
      <c r="O96" t="s">
        <v>29</v>
      </c>
      <c r="P96" t="s">
        <v>7439</v>
      </c>
      <c r="Q96" t="s">
        <v>7341</v>
      </c>
      <c r="R96" t="s">
        <v>222</v>
      </c>
      <c r="S96">
        <v>0</v>
      </c>
      <c r="T96">
        <v>53</v>
      </c>
      <c r="U96">
        <v>54</v>
      </c>
      <c r="V96">
        <v>107</v>
      </c>
      <c r="W96">
        <v>21</v>
      </c>
      <c r="X96">
        <v>19</v>
      </c>
      <c r="Y96">
        <v>40</v>
      </c>
      <c r="Z96">
        <v>50</v>
      </c>
      <c r="AA96">
        <v>49</v>
      </c>
      <c r="AB96">
        <v>99</v>
      </c>
      <c r="AC96">
        <v>13</v>
      </c>
      <c r="AD96">
        <v>16</v>
      </c>
      <c r="AE96">
        <v>29</v>
      </c>
      <c r="AF96">
        <v>13</v>
      </c>
      <c r="AG96">
        <v>16</v>
      </c>
      <c r="AH96">
        <v>29</v>
      </c>
      <c r="AI96">
        <v>15</v>
      </c>
      <c r="AJ96">
        <v>19</v>
      </c>
      <c r="AK96">
        <v>34</v>
      </c>
      <c r="AL96">
        <v>18</v>
      </c>
      <c r="AM96">
        <v>13</v>
      </c>
      <c r="AN96">
        <v>31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46</v>
      </c>
      <c r="AY96">
        <v>48</v>
      </c>
      <c r="AZ96">
        <v>94</v>
      </c>
      <c r="BA96">
        <v>1</v>
      </c>
      <c r="BB96">
        <v>1</v>
      </c>
      <c r="BC96">
        <v>1</v>
      </c>
      <c r="BD96">
        <v>0</v>
      </c>
      <c r="BE96">
        <v>0</v>
      </c>
      <c r="BF96">
        <v>0</v>
      </c>
      <c r="BG96">
        <v>0</v>
      </c>
      <c r="BH96">
        <v>3</v>
      </c>
      <c r="BI96">
        <v>0</v>
      </c>
      <c r="BJ96">
        <v>0</v>
      </c>
      <c r="BK96">
        <v>0</v>
      </c>
      <c r="BL96">
        <v>1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4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0</v>
      </c>
      <c r="BY96">
        <v>0</v>
      </c>
      <c r="BZ96">
        <v>1</v>
      </c>
      <c r="CA96">
        <v>0</v>
      </c>
      <c r="CB96">
        <v>0</v>
      </c>
      <c r="CC96">
        <v>1</v>
      </c>
      <c r="CD96">
        <v>1</v>
      </c>
      <c r="CE96">
        <v>0</v>
      </c>
      <c r="CF96">
        <v>9</v>
      </c>
      <c r="CG96">
        <v>0</v>
      </c>
      <c r="CH96">
        <v>6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6</v>
      </c>
      <c r="CQ96">
        <v>4</v>
      </c>
      <c r="CR96">
        <v>4</v>
      </c>
      <c r="CS96">
        <v>1</v>
      </c>
    </row>
    <row r="97" spans="1:97" x14ac:dyDescent="0.25">
      <c r="A97" t="s">
        <v>7489</v>
      </c>
      <c r="B97">
        <v>1</v>
      </c>
      <c r="C97" t="s">
        <v>7490</v>
      </c>
      <c r="D97">
        <v>26</v>
      </c>
      <c r="E97" t="s">
        <v>2712</v>
      </c>
      <c r="F97">
        <v>1</v>
      </c>
      <c r="G97" t="s">
        <v>2750</v>
      </c>
      <c r="H97" t="s">
        <v>7491</v>
      </c>
      <c r="I97">
        <v>0</v>
      </c>
      <c r="J97" t="s">
        <v>188</v>
      </c>
      <c r="K97" t="s">
        <v>189</v>
      </c>
      <c r="L97" t="s">
        <v>31</v>
      </c>
      <c r="M97" t="s">
        <v>39</v>
      </c>
      <c r="N97" t="s">
        <v>35</v>
      </c>
      <c r="O97" t="s">
        <v>29</v>
      </c>
      <c r="P97" t="s">
        <v>7443</v>
      </c>
      <c r="Q97" t="s">
        <v>7298</v>
      </c>
      <c r="R97" t="s">
        <v>190</v>
      </c>
      <c r="S97">
        <v>0</v>
      </c>
      <c r="T97">
        <v>23</v>
      </c>
      <c r="U97">
        <v>20</v>
      </c>
      <c r="V97">
        <v>43</v>
      </c>
      <c r="W97">
        <v>9</v>
      </c>
      <c r="X97">
        <v>6</v>
      </c>
      <c r="Y97">
        <v>15</v>
      </c>
      <c r="Z97">
        <v>23</v>
      </c>
      <c r="AA97">
        <v>20</v>
      </c>
      <c r="AB97">
        <v>43</v>
      </c>
      <c r="AC97">
        <v>4</v>
      </c>
      <c r="AD97">
        <v>3</v>
      </c>
      <c r="AE97">
        <v>7</v>
      </c>
      <c r="AF97">
        <v>5</v>
      </c>
      <c r="AG97">
        <v>3</v>
      </c>
      <c r="AH97">
        <v>8</v>
      </c>
      <c r="AI97">
        <v>7</v>
      </c>
      <c r="AJ97">
        <v>4</v>
      </c>
      <c r="AK97">
        <v>11</v>
      </c>
      <c r="AL97">
        <v>7</v>
      </c>
      <c r="AM97">
        <v>9</v>
      </c>
      <c r="AN97">
        <v>16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19</v>
      </c>
      <c r="AY97">
        <v>16</v>
      </c>
      <c r="AZ97">
        <v>35</v>
      </c>
      <c r="BA97">
        <v>1</v>
      </c>
      <c r="BB97">
        <v>1</v>
      </c>
      <c r="BC97">
        <v>1</v>
      </c>
      <c r="BD97">
        <v>0</v>
      </c>
      <c r="BE97">
        <v>0</v>
      </c>
      <c r="BF97">
        <v>0</v>
      </c>
      <c r="BG97">
        <v>0</v>
      </c>
      <c r="BH97">
        <v>3</v>
      </c>
      <c r="BI97">
        <v>0</v>
      </c>
      <c r="BJ97">
        <v>0</v>
      </c>
      <c r="BK97">
        <v>1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2</v>
      </c>
      <c r="BR97">
        <v>2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1</v>
      </c>
      <c r="CD97">
        <v>1</v>
      </c>
      <c r="CE97">
        <v>0</v>
      </c>
      <c r="CF97">
        <v>7</v>
      </c>
      <c r="CG97">
        <v>2</v>
      </c>
      <c r="CH97">
        <v>2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4</v>
      </c>
      <c r="CQ97">
        <v>4</v>
      </c>
      <c r="CR97">
        <v>4</v>
      </c>
      <c r="CS97">
        <v>1</v>
      </c>
    </row>
    <row r="98" spans="1:97" x14ac:dyDescent="0.25">
      <c r="A98" t="s">
        <v>7492</v>
      </c>
      <c r="B98">
        <v>2</v>
      </c>
      <c r="C98" t="s">
        <v>7493</v>
      </c>
      <c r="D98">
        <v>37</v>
      </c>
      <c r="E98" t="s">
        <v>216</v>
      </c>
      <c r="F98">
        <v>1</v>
      </c>
      <c r="G98" t="s">
        <v>380</v>
      </c>
      <c r="H98" t="s">
        <v>1664</v>
      </c>
      <c r="I98">
        <v>0</v>
      </c>
      <c r="J98" t="s">
        <v>217</v>
      </c>
      <c r="K98" t="s">
        <v>189</v>
      </c>
      <c r="L98" t="s">
        <v>31</v>
      </c>
      <c r="M98" t="s">
        <v>39</v>
      </c>
      <c r="N98" t="s">
        <v>35</v>
      </c>
      <c r="O98" t="s">
        <v>29</v>
      </c>
      <c r="P98" t="s">
        <v>7362</v>
      </c>
      <c r="Q98" t="s">
        <v>7294</v>
      </c>
      <c r="R98" t="s">
        <v>218</v>
      </c>
      <c r="S98">
        <v>0</v>
      </c>
      <c r="T98">
        <v>178</v>
      </c>
      <c r="U98">
        <v>177</v>
      </c>
      <c r="V98">
        <v>355</v>
      </c>
      <c r="W98">
        <v>57</v>
      </c>
      <c r="X98">
        <v>59</v>
      </c>
      <c r="Y98">
        <v>116</v>
      </c>
      <c r="Z98">
        <v>145</v>
      </c>
      <c r="AA98">
        <v>161</v>
      </c>
      <c r="AB98">
        <v>306</v>
      </c>
      <c r="AC98">
        <v>64</v>
      </c>
      <c r="AD98">
        <v>76</v>
      </c>
      <c r="AE98">
        <v>140</v>
      </c>
      <c r="AF98">
        <v>68</v>
      </c>
      <c r="AG98">
        <v>77</v>
      </c>
      <c r="AH98">
        <v>145</v>
      </c>
      <c r="AI98">
        <v>60</v>
      </c>
      <c r="AJ98">
        <v>62</v>
      </c>
      <c r="AK98">
        <v>122</v>
      </c>
      <c r="AL98">
        <v>55</v>
      </c>
      <c r="AM98">
        <v>53</v>
      </c>
      <c r="AN98">
        <v>108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183</v>
      </c>
      <c r="AY98">
        <v>192</v>
      </c>
      <c r="AZ98">
        <v>375</v>
      </c>
      <c r="BA98">
        <v>4</v>
      </c>
      <c r="BB98">
        <v>4</v>
      </c>
      <c r="BC98">
        <v>4</v>
      </c>
      <c r="BD98">
        <v>0</v>
      </c>
      <c r="BE98">
        <v>0</v>
      </c>
      <c r="BF98">
        <v>0</v>
      </c>
      <c r="BG98">
        <v>0</v>
      </c>
      <c r="BH98">
        <v>12</v>
      </c>
      <c r="BI98">
        <v>0</v>
      </c>
      <c r="BJ98">
        <v>0</v>
      </c>
      <c r="BK98">
        <v>1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8</v>
      </c>
      <c r="BR98">
        <v>10</v>
      </c>
      <c r="BS98">
        <v>0</v>
      </c>
      <c r="BT98">
        <v>0</v>
      </c>
      <c r="BU98">
        <v>2</v>
      </c>
      <c r="BV98">
        <v>0</v>
      </c>
      <c r="BW98">
        <v>0</v>
      </c>
      <c r="BX98">
        <v>1</v>
      </c>
      <c r="BY98">
        <v>0</v>
      </c>
      <c r="BZ98">
        <v>2</v>
      </c>
      <c r="CA98">
        <v>1</v>
      </c>
      <c r="CB98">
        <v>1</v>
      </c>
      <c r="CC98">
        <v>4</v>
      </c>
      <c r="CD98">
        <v>3</v>
      </c>
      <c r="CE98">
        <v>0</v>
      </c>
      <c r="CF98">
        <v>34</v>
      </c>
      <c r="CG98">
        <v>11</v>
      </c>
      <c r="CH98">
        <v>14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25</v>
      </c>
      <c r="CQ98">
        <v>20</v>
      </c>
      <c r="CR98">
        <v>20</v>
      </c>
      <c r="CS98">
        <v>1</v>
      </c>
    </row>
    <row r="99" spans="1:97" x14ac:dyDescent="0.25">
      <c r="A99" t="s">
        <v>7492</v>
      </c>
      <c r="B99">
        <v>1</v>
      </c>
      <c r="C99" t="s">
        <v>7493</v>
      </c>
      <c r="D99">
        <v>37</v>
      </c>
      <c r="E99" t="s">
        <v>216</v>
      </c>
      <c r="F99">
        <v>1</v>
      </c>
      <c r="G99" t="s">
        <v>380</v>
      </c>
      <c r="H99" t="s">
        <v>1664</v>
      </c>
      <c r="I99">
        <v>0</v>
      </c>
      <c r="J99" t="s">
        <v>217</v>
      </c>
      <c r="K99" t="s">
        <v>189</v>
      </c>
      <c r="L99" t="s">
        <v>31</v>
      </c>
      <c r="M99" t="s">
        <v>39</v>
      </c>
      <c r="N99" t="s">
        <v>35</v>
      </c>
      <c r="O99" t="s">
        <v>29</v>
      </c>
      <c r="P99" t="s">
        <v>7362</v>
      </c>
      <c r="Q99" t="s">
        <v>7294</v>
      </c>
      <c r="R99" t="s">
        <v>218</v>
      </c>
      <c r="S99">
        <v>0</v>
      </c>
      <c r="T99">
        <v>258</v>
      </c>
      <c r="U99">
        <v>292</v>
      </c>
      <c r="V99">
        <v>550</v>
      </c>
      <c r="W99">
        <v>72</v>
      </c>
      <c r="X99">
        <v>86</v>
      </c>
      <c r="Y99">
        <v>158</v>
      </c>
      <c r="Z99">
        <v>172</v>
      </c>
      <c r="AA99">
        <v>249</v>
      </c>
      <c r="AB99">
        <v>421</v>
      </c>
      <c r="AC99">
        <v>108</v>
      </c>
      <c r="AD99">
        <v>103</v>
      </c>
      <c r="AE99">
        <v>211</v>
      </c>
      <c r="AF99">
        <v>109</v>
      </c>
      <c r="AG99">
        <v>107</v>
      </c>
      <c r="AH99">
        <v>216</v>
      </c>
      <c r="AI99">
        <v>90</v>
      </c>
      <c r="AJ99">
        <v>95</v>
      </c>
      <c r="AK99">
        <v>185</v>
      </c>
      <c r="AL99">
        <v>78</v>
      </c>
      <c r="AM99">
        <v>100</v>
      </c>
      <c r="AN99">
        <v>178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277</v>
      </c>
      <c r="AY99">
        <v>302</v>
      </c>
      <c r="AZ99">
        <v>579</v>
      </c>
      <c r="BA99">
        <v>6</v>
      </c>
      <c r="BB99">
        <v>6</v>
      </c>
      <c r="BC99">
        <v>6</v>
      </c>
      <c r="BD99">
        <v>0</v>
      </c>
      <c r="BE99">
        <v>0</v>
      </c>
      <c r="BF99">
        <v>0</v>
      </c>
      <c r="BG99">
        <v>0</v>
      </c>
      <c r="BH99">
        <v>18</v>
      </c>
      <c r="BI99">
        <v>0</v>
      </c>
      <c r="BJ99">
        <v>0</v>
      </c>
      <c r="BK99">
        <v>1</v>
      </c>
      <c r="BL99">
        <v>0</v>
      </c>
      <c r="BM99">
        <v>1</v>
      </c>
      <c r="BN99">
        <v>0</v>
      </c>
      <c r="BO99">
        <v>0</v>
      </c>
      <c r="BP99">
        <v>0</v>
      </c>
      <c r="BQ99">
        <v>11</v>
      </c>
      <c r="BR99">
        <v>12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2</v>
      </c>
      <c r="BY99">
        <v>1</v>
      </c>
      <c r="BZ99">
        <v>1</v>
      </c>
      <c r="CA99">
        <v>1</v>
      </c>
      <c r="CB99">
        <v>0</v>
      </c>
      <c r="CC99">
        <v>6</v>
      </c>
      <c r="CD99">
        <v>10</v>
      </c>
      <c r="CE99">
        <v>0</v>
      </c>
      <c r="CF99">
        <v>47</v>
      </c>
      <c r="CG99">
        <v>14</v>
      </c>
      <c r="CH99">
        <v>15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29</v>
      </c>
      <c r="CQ99">
        <v>20</v>
      </c>
      <c r="CR99">
        <v>20</v>
      </c>
      <c r="CS99">
        <v>1</v>
      </c>
    </row>
    <row r="100" spans="1:97" x14ac:dyDescent="0.25">
      <c r="A100" t="s">
        <v>7494</v>
      </c>
      <c r="B100">
        <v>2</v>
      </c>
      <c r="C100" t="s">
        <v>1515</v>
      </c>
      <c r="D100">
        <v>19</v>
      </c>
      <c r="E100" t="s">
        <v>188</v>
      </c>
      <c r="F100">
        <v>1</v>
      </c>
      <c r="G100" t="s">
        <v>188</v>
      </c>
      <c r="H100" t="s">
        <v>7495</v>
      </c>
      <c r="I100">
        <v>9300</v>
      </c>
      <c r="J100" t="s">
        <v>188</v>
      </c>
      <c r="K100" t="s">
        <v>189</v>
      </c>
      <c r="L100" t="s">
        <v>31</v>
      </c>
      <c r="M100" t="s">
        <v>39</v>
      </c>
      <c r="N100" t="s">
        <v>35</v>
      </c>
      <c r="O100" t="s">
        <v>29</v>
      </c>
      <c r="P100" t="s">
        <v>7348</v>
      </c>
      <c r="Q100" t="s">
        <v>7298</v>
      </c>
      <c r="R100" t="s">
        <v>190</v>
      </c>
      <c r="S100">
        <v>0</v>
      </c>
      <c r="T100">
        <v>78</v>
      </c>
      <c r="U100">
        <v>76</v>
      </c>
      <c r="V100">
        <v>154</v>
      </c>
      <c r="W100">
        <v>27</v>
      </c>
      <c r="X100">
        <v>26</v>
      </c>
      <c r="Y100">
        <v>53</v>
      </c>
      <c r="Z100">
        <v>59</v>
      </c>
      <c r="AA100">
        <v>67</v>
      </c>
      <c r="AB100">
        <v>126</v>
      </c>
      <c r="AC100">
        <v>21</v>
      </c>
      <c r="AD100">
        <v>23</v>
      </c>
      <c r="AE100">
        <v>44</v>
      </c>
      <c r="AF100">
        <v>27</v>
      </c>
      <c r="AG100">
        <v>25</v>
      </c>
      <c r="AH100">
        <v>52</v>
      </c>
      <c r="AI100">
        <v>35</v>
      </c>
      <c r="AJ100">
        <v>30</v>
      </c>
      <c r="AK100">
        <v>65</v>
      </c>
      <c r="AL100">
        <v>25</v>
      </c>
      <c r="AM100">
        <v>23</v>
      </c>
      <c r="AN100">
        <v>48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87</v>
      </c>
      <c r="AY100">
        <v>78</v>
      </c>
      <c r="AZ100">
        <v>165</v>
      </c>
      <c r="BA100">
        <v>2</v>
      </c>
      <c r="BB100">
        <v>3</v>
      </c>
      <c r="BC100">
        <v>2</v>
      </c>
      <c r="BD100">
        <v>0</v>
      </c>
      <c r="BE100">
        <v>0</v>
      </c>
      <c r="BF100">
        <v>0</v>
      </c>
      <c r="BG100">
        <v>0</v>
      </c>
      <c r="BH100">
        <v>7</v>
      </c>
      <c r="BI100">
        <v>0</v>
      </c>
      <c r="BJ100">
        <v>0</v>
      </c>
      <c r="BK100">
        <v>1</v>
      </c>
      <c r="BL100">
        <v>0</v>
      </c>
      <c r="BM100">
        <v>0</v>
      </c>
      <c r="BN100">
        <v>1</v>
      </c>
      <c r="BO100">
        <v>0</v>
      </c>
      <c r="BP100">
        <v>0</v>
      </c>
      <c r="BQ100">
        <v>9</v>
      </c>
      <c r="BR100">
        <v>12</v>
      </c>
      <c r="BS100">
        <v>0</v>
      </c>
      <c r="BT100">
        <v>0</v>
      </c>
      <c r="BU100">
        <v>0</v>
      </c>
      <c r="BV100">
        <v>1</v>
      </c>
      <c r="BW100">
        <v>1</v>
      </c>
      <c r="BX100">
        <v>0</v>
      </c>
      <c r="BY100">
        <v>1</v>
      </c>
      <c r="BZ100">
        <v>2</v>
      </c>
      <c r="CA100">
        <v>0</v>
      </c>
      <c r="CB100">
        <v>0</v>
      </c>
      <c r="CC100">
        <v>6</v>
      </c>
      <c r="CD100">
        <v>9</v>
      </c>
      <c r="CE100">
        <v>0</v>
      </c>
      <c r="CF100">
        <v>43</v>
      </c>
      <c r="CG100">
        <v>11</v>
      </c>
      <c r="CH100">
        <v>15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26</v>
      </c>
      <c r="CQ100">
        <v>18</v>
      </c>
      <c r="CR100">
        <v>7</v>
      </c>
      <c r="CS100">
        <v>1</v>
      </c>
    </row>
    <row r="101" spans="1:97" x14ac:dyDescent="0.25">
      <c r="A101" t="s">
        <v>7494</v>
      </c>
      <c r="B101">
        <v>1</v>
      </c>
      <c r="C101" t="s">
        <v>1515</v>
      </c>
      <c r="D101">
        <v>19</v>
      </c>
      <c r="E101" t="s">
        <v>188</v>
      </c>
      <c r="F101">
        <v>1</v>
      </c>
      <c r="G101" t="s">
        <v>188</v>
      </c>
      <c r="H101" t="s">
        <v>7495</v>
      </c>
      <c r="I101">
        <v>9300</v>
      </c>
      <c r="J101" t="s">
        <v>188</v>
      </c>
      <c r="K101" t="s">
        <v>189</v>
      </c>
      <c r="L101" t="s">
        <v>31</v>
      </c>
      <c r="M101" t="s">
        <v>39</v>
      </c>
      <c r="N101" t="s">
        <v>35</v>
      </c>
      <c r="O101" t="s">
        <v>29</v>
      </c>
      <c r="P101" t="s">
        <v>7348</v>
      </c>
      <c r="Q101" t="s">
        <v>7298</v>
      </c>
      <c r="R101" t="s">
        <v>190</v>
      </c>
      <c r="S101">
        <v>0</v>
      </c>
      <c r="T101">
        <v>187</v>
      </c>
      <c r="U101">
        <v>194</v>
      </c>
      <c r="V101">
        <v>381</v>
      </c>
      <c r="W101">
        <v>45</v>
      </c>
      <c r="X101">
        <v>50</v>
      </c>
      <c r="Y101">
        <v>95</v>
      </c>
      <c r="Z101">
        <v>170</v>
      </c>
      <c r="AA101">
        <v>188</v>
      </c>
      <c r="AB101">
        <v>358</v>
      </c>
      <c r="AC101">
        <v>69</v>
      </c>
      <c r="AD101">
        <v>58</v>
      </c>
      <c r="AE101">
        <v>127</v>
      </c>
      <c r="AF101">
        <v>70</v>
      </c>
      <c r="AG101">
        <v>58</v>
      </c>
      <c r="AH101">
        <v>128</v>
      </c>
      <c r="AI101">
        <v>86</v>
      </c>
      <c r="AJ101">
        <v>85</v>
      </c>
      <c r="AK101">
        <v>171</v>
      </c>
      <c r="AL101">
        <v>59</v>
      </c>
      <c r="AM101">
        <v>56</v>
      </c>
      <c r="AN101">
        <v>115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215</v>
      </c>
      <c r="AY101">
        <v>199</v>
      </c>
      <c r="AZ101">
        <v>414</v>
      </c>
      <c r="BA101">
        <v>6</v>
      </c>
      <c r="BB101">
        <v>6</v>
      </c>
      <c r="BC101">
        <v>6</v>
      </c>
      <c r="BD101">
        <v>0</v>
      </c>
      <c r="BE101">
        <v>0</v>
      </c>
      <c r="BF101">
        <v>0</v>
      </c>
      <c r="BG101">
        <v>0</v>
      </c>
      <c r="BH101">
        <v>18</v>
      </c>
      <c r="BI101">
        <v>0</v>
      </c>
      <c r="BJ101">
        <v>0</v>
      </c>
      <c r="BK101">
        <v>1</v>
      </c>
      <c r="BL101">
        <v>0</v>
      </c>
      <c r="BM101">
        <v>1</v>
      </c>
      <c r="BN101">
        <v>0</v>
      </c>
      <c r="BO101">
        <v>0</v>
      </c>
      <c r="BP101">
        <v>0</v>
      </c>
      <c r="BQ101">
        <v>7</v>
      </c>
      <c r="BR101">
        <v>14</v>
      </c>
      <c r="BS101">
        <v>0</v>
      </c>
      <c r="BT101">
        <v>0</v>
      </c>
      <c r="BU101">
        <v>1</v>
      </c>
      <c r="BV101">
        <v>1</v>
      </c>
      <c r="BW101">
        <v>2</v>
      </c>
      <c r="BX101">
        <v>1</v>
      </c>
      <c r="BY101">
        <v>2</v>
      </c>
      <c r="BZ101">
        <v>1</v>
      </c>
      <c r="CA101">
        <v>0</v>
      </c>
      <c r="CB101">
        <v>0</v>
      </c>
      <c r="CC101">
        <v>5</v>
      </c>
      <c r="CD101">
        <v>14</v>
      </c>
      <c r="CE101">
        <v>0</v>
      </c>
      <c r="CF101">
        <v>50</v>
      </c>
      <c r="CG101">
        <v>12</v>
      </c>
      <c r="CH101">
        <v>17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29</v>
      </c>
      <c r="CQ101">
        <v>18</v>
      </c>
      <c r="CR101">
        <v>18</v>
      </c>
      <c r="CS101">
        <v>1</v>
      </c>
    </row>
    <row r="102" spans="1:97" x14ac:dyDescent="0.25">
      <c r="A102" t="s">
        <v>7496</v>
      </c>
      <c r="B102">
        <v>1</v>
      </c>
      <c r="C102" t="s">
        <v>7497</v>
      </c>
      <c r="D102">
        <v>8</v>
      </c>
      <c r="E102" t="s">
        <v>1251</v>
      </c>
      <c r="F102">
        <v>1</v>
      </c>
      <c r="G102" t="s">
        <v>2043</v>
      </c>
      <c r="H102" t="s">
        <v>7498</v>
      </c>
      <c r="I102">
        <v>0</v>
      </c>
      <c r="J102" t="s">
        <v>406</v>
      </c>
      <c r="K102" t="s">
        <v>189</v>
      </c>
      <c r="L102" t="s">
        <v>31</v>
      </c>
      <c r="M102" t="s">
        <v>39</v>
      </c>
      <c r="N102" t="s">
        <v>35</v>
      </c>
      <c r="O102" t="s">
        <v>29</v>
      </c>
      <c r="P102" t="s">
        <v>7373</v>
      </c>
      <c r="Q102" t="s">
        <v>7338</v>
      </c>
      <c r="R102" t="s">
        <v>408</v>
      </c>
      <c r="S102">
        <v>0</v>
      </c>
      <c r="T102">
        <v>42</v>
      </c>
      <c r="U102">
        <v>33</v>
      </c>
      <c r="V102">
        <v>75</v>
      </c>
      <c r="W102">
        <v>12</v>
      </c>
      <c r="X102">
        <v>16</v>
      </c>
      <c r="Y102">
        <v>28</v>
      </c>
      <c r="Z102">
        <v>38</v>
      </c>
      <c r="AA102">
        <v>31</v>
      </c>
      <c r="AB102">
        <v>69</v>
      </c>
      <c r="AC102">
        <v>16</v>
      </c>
      <c r="AD102">
        <v>9</v>
      </c>
      <c r="AE102">
        <v>25</v>
      </c>
      <c r="AF102">
        <v>17</v>
      </c>
      <c r="AG102">
        <v>9</v>
      </c>
      <c r="AH102">
        <v>26</v>
      </c>
      <c r="AI102">
        <v>12</v>
      </c>
      <c r="AJ102">
        <v>8</v>
      </c>
      <c r="AK102">
        <v>20</v>
      </c>
      <c r="AL102">
        <v>16</v>
      </c>
      <c r="AM102">
        <v>8</v>
      </c>
      <c r="AN102">
        <v>24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45</v>
      </c>
      <c r="AY102">
        <v>25</v>
      </c>
      <c r="AZ102">
        <v>70</v>
      </c>
      <c r="BA102">
        <v>2</v>
      </c>
      <c r="BB102">
        <v>2</v>
      </c>
      <c r="BC102">
        <v>2</v>
      </c>
      <c r="BD102">
        <v>0</v>
      </c>
      <c r="BE102">
        <v>0</v>
      </c>
      <c r="BF102">
        <v>0</v>
      </c>
      <c r="BG102">
        <v>0</v>
      </c>
      <c r="BH102">
        <v>6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4</v>
      </c>
      <c r="BR102">
        <v>3</v>
      </c>
      <c r="BS102">
        <v>0</v>
      </c>
      <c r="BT102">
        <v>0</v>
      </c>
      <c r="BU102">
        <v>1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1</v>
      </c>
      <c r="CC102">
        <v>2</v>
      </c>
      <c r="CD102">
        <v>1</v>
      </c>
      <c r="CE102">
        <v>0</v>
      </c>
      <c r="CF102">
        <v>13</v>
      </c>
      <c r="CG102">
        <v>5</v>
      </c>
      <c r="CH102">
        <v>4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9</v>
      </c>
      <c r="CQ102">
        <v>6</v>
      </c>
      <c r="CR102">
        <v>6</v>
      </c>
      <c r="CS102">
        <v>1</v>
      </c>
    </row>
    <row r="103" spans="1:97" x14ac:dyDescent="0.25">
      <c r="A103" t="s">
        <v>7499</v>
      </c>
      <c r="B103">
        <v>1</v>
      </c>
      <c r="C103" t="s">
        <v>7500</v>
      </c>
      <c r="D103">
        <v>48</v>
      </c>
      <c r="E103" t="s">
        <v>302</v>
      </c>
      <c r="F103">
        <v>31</v>
      </c>
      <c r="G103" t="s">
        <v>7501</v>
      </c>
      <c r="H103" t="s">
        <v>7502</v>
      </c>
      <c r="I103">
        <v>0</v>
      </c>
      <c r="J103" t="s">
        <v>193</v>
      </c>
      <c r="K103" t="s">
        <v>189</v>
      </c>
      <c r="L103" t="s">
        <v>31</v>
      </c>
      <c r="M103" t="s">
        <v>39</v>
      </c>
      <c r="N103" t="s">
        <v>35</v>
      </c>
      <c r="O103" t="s">
        <v>29</v>
      </c>
      <c r="P103" t="s">
        <v>7458</v>
      </c>
      <c r="Q103" t="s">
        <v>7338</v>
      </c>
      <c r="R103" t="s">
        <v>194</v>
      </c>
      <c r="S103">
        <v>0</v>
      </c>
      <c r="T103">
        <v>25</v>
      </c>
      <c r="U103">
        <v>34</v>
      </c>
      <c r="V103">
        <v>59</v>
      </c>
      <c r="W103">
        <v>9</v>
      </c>
      <c r="X103">
        <v>12</v>
      </c>
      <c r="Y103">
        <v>21</v>
      </c>
      <c r="Z103">
        <v>25</v>
      </c>
      <c r="AA103">
        <v>34</v>
      </c>
      <c r="AB103">
        <v>59</v>
      </c>
      <c r="AC103">
        <v>12</v>
      </c>
      <c r="AD103">
        <v>4</v>
      </c>
      <c r="AE103">
        <v>16</v>
      </c>
      <c r="AF103">
        <v>12</v>
      </c>
      <c r="AG103">
        <v>4</v>
      </c>
      <c r="AH103">
        <v>16</v>
      </c>
      <c r="AI103">
        <v>11</v>
      </c>
      <c r="AJ103">
        <v>11</v>
      </c>
      <c r="AK103">
        <v>22</v>
      </c>
      <c r="AL103">
        <v>5</v>
      </c>
      <c r="AM103">
        <v>10</v>
      </c>
      <c r="AN103">
        <v>15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28</v>
      </c>
      <c r="AY103">
        <v>25</v>
      </c>
      <c r="AZ103">
        <v>53</v>
      </c>
      <c r="BA103">
        <v>1</v>
      </c>
      <c r="BB103">
        <v>1</v>
      </c>
      <c r="BC103">
        <v>1</v>
      </c>
      <c r="BD103">
        <v>0</v>
      </c>
      <c r="BE103">
        <v>0</v>
      </c>
      <c r="BF103">
        <v>0</v>
      </c>
      <c r="BG103">
        <v>0</v>
      </c>
      <c r="BH103">
        <v>3</v>
      </c>
      <c r="BI103">
        <v>0</v>
      </c>
      <c r="BJ103">
        <v>0</v>
      </c>
      <c r="BK103">
        <v>0</v>
      </c>
      <c r="BL103">
        <v>1</v>
      </c>
      <c r="BM103">
        <v>0</v>
      </c>
      <c r="BN103">
        <v>0</v>
      </c>
      <c r="BO103">
        <v>0</v>
      </c>
      <c r="BP103">
        <v>0</v>
      </c>
      <c r="BQ103">
        <v>1</v>
      </c>
      <c r="BR103">
        <v>2</v>
      </c>
      <c r="BS103">
        <v>0</v>
      </c>
      <c r="BT103">
        <v>0</v>
      </c>
      <c r="BU103">
        <v>0</v>
      </c>
      <c r="BV103">
        <v>1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1</v>
      </c>
      <c r="CD103">
        <v>1</v>
      </c>
      <c r="CE103">
        <v>0</v>
      </c>
      <c r="CF103">
        <v>7</v>
      </c>
      <c r="CG103">
        <v>1</v>
      </c>
      <c r="CH103">
        <v>3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4</v>
      </c>
      <c r="CQ103">
        <v>5</v>
      </c>
      <c r="CR103">
        <v>5</v>
      </c>
      <c r="CS103">
        <v>1</v>
      </c>
    </row>
    <row r="104" spans="1:97" x14ac:dyDescent="0.25">
      <c r="A104" t="s">
        <v>7503</v>
      </c>
      <c r="B104">
        <v>1</v>
      </c>
      <c r="C104" t="s">
        <v>1092</v>
      </c>
      <c r="D104">
        <v>13</v>
      </c>
      <c r="E104" t="s">
        <v>264</v>
      </c>
      <c r="F104">
        <v>1</v>
      </c>
      <c r="G104" t="s">
        <v>264</v>
      </c>
      <c r="H104" t="s">
        <v>1952</v>
      </c>
      <c r="I104">
        <v>0</v>
      </c>
      <c r="J104" t="s">
        <v>228</v>
      </c>
      <c r="K104" t="s">
        <v>189</v>
      </c>
      <c r="L104" t="s">
        <v>31</v>
      </c>
      <c r="M104" t="s">
        <v>39</v>
      </c>
      <c r="N104" t="s">
        <v>35</v>
      </c>
      <c r="O104" t="s">
        <v>29</v>
      </c>
      <c r="P104" t="s">
        <v>7380</v>
      </c>
      <c r="Q104" t="s">
        <v>7381</v>
      </c>
      <c r="R104" t="s">
        <v>431</v>
      </c>
      <c r="S104">
        <v>0</v>
      </c>
      <c r="T104">
        <v>140</v>
      </c>
      <c r="U104">
        <v>137</v>
      </c>
      <c r="V104">
        <v>277</v>
      </c>
      <c r="W104">
        <v>47</v>
      </c>
      <c r="X104">
        <v>47</v>
      </c>
      <c r="Y104">
        <v>94</v>
      </c>
      <c r="Z104">
        <v>116</v>
      </c>
      <c r="AA104">
        <v>125</v>
      </c>
      <c r="AB104">
        <v>241</v>
      </c>
      <c r="AC104">
        <v>48</v>
      </c>
      <c r="AD104">
        <v>51</v>
      </c>
      <c r="AE104">
        <v>99</v>
      </c>
      <c r="AF104">
        <v>49</v>
      </c>
      <c r="AG104">
        <v>51</v>
      </c>
      <c r="AH104">
        <v>100</v>
      </c>
      <c r="AI104">
        <v>54</v>
      </c>
      <c r="AJ104">
        <v>43</v>
      </c>
      <c r="AK104">
        <v>97</v>
      </c>
      <c r="AL104">
        <v>37</v>
      </c>
      <c r="AM104">
        <v>45</v>
      </c>
      <c r="AN104">
        <v>82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140</v>
      </c>
      <c r="AY104">
        <v>139</v>
      </c>
      <c r="AZ104">
        <v>279</v>
      </c>
      <c r="BA104">
        <v>3</v>
      </c>
      <c r="BB104">
        <v>3</v>
      </c>
      <c r="BC104">
        <v>3</v>
      </c>
      <c r="BD104">
        <v>0</v>
      </c>
      <c r="BE104">
        <v>0</v>
      </c>
      <c r="BF104">
        <v>0</v>
      </c>
      <c r="BG104">
        <v>0</v>
      </c>
      <c r="BH104">
        <v>9</v>
      </c>
      <c r="BI104">
        <v>0</v>
      </c>
      <c r="BJ104">
        <v>0</v>
      </c>
      <c r="BK104">
        <v>0</v>
      </c>
      <c r="BL104">
        <v>1</v>
      </c>
      <c r="BM104">
        <v>1</v>
      </c>
      <c r="BN104">
        <v>0</v>
      </c>
      <c r="BO104">
        <v>0</v>
      </c>
      <c r="BP104">
        <v>0</v>
      </c>
      <c r="BQ104">
        <v>7</v>
      </c>
      <c r="BR104">
        <v>3</v>
      </c>
      <c r="BS104">
        <v>0</v>
      </c>
      <c r="BT104">
        <v>0</v>
      </c>
      <c r="BU104">
        <v>2</v>
      </c>
      <c r="BV104">
        <v>0</v>
      </c>
      <c r="BW104">
        <v>0</v>
      </c>
      <c r="BX104">
        <v>1</v>
      </c>
      <c r="BY104">
        <v>1</v>
      </c>
      <c r="BZ104">
        <v>1</v>
      </c>
      <c r="CA104">
        <v>0</v>
      </c>
      <c r="CB104">
        <v>1</v>
      </c>
      <c r="CC104">
        <v>2</v>
      </c>
      <c r="CD104">
        <v>3</v>
      </c>
      <c r="CE104">
        <v>0</v>
      </c>
      <c r="CF104">
        <v>23</v>
      </c>
      <c r="CG104">
        <v>10</v>
      </c>
      <c r="CH104">
        <v>6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16</v>
      </c>
      <c r="CQ104">
        <v>10</v>
      </c>
      <c r="CR104">
        <v>10</v>
      </c>
      <c r="CS104">
        <v>1</v>
      </c>
    </row>
    <row r="105" spans="1:97" x14ac:dyDescent="0.25">
      <c r="A105" t="s">
        <v>7504</v>
      </c>
      <c r="B105">
        <v>2</v>
      </c>
      <c r="C105" t="s">
        <v>5104</v>
      </c>
      <c r="D105">
        <v>19</v>
      </c>
      <c r="E105" t="s">
        <v>188</v>
      </c>
      <c r="F105">
        <v>1</v>
      </c>
      <c r="G105" t="s">
        <v>188</v>
      </c>
      <c r="H105" t="s">
        <v>3729</v>
      </c>
      <c r="I105">
        <v>7507</v>
      </c>
      <c r="J105" t="s">
        <v>188</v>
      </c>
      <c r="K105" t="s">
        <v>189</v>
      </c>
      <c r="L105" t="s">
        <v>31</v>
      </c>
      <c r="M105" t="s">
        <v>39</v>
      </c>
      <c r="N105" t="s">
        <v>35</v>
      </c>
      <c r="O105" t="s">
        <v>29</v>
      </c>
      <c r="P105" t="s">
        <v>7505</v>
      </c>
      <c r="Q105" t="s">
        <v>7298</v>
      </c>
      <c r="R105" t="s">
        <v>190</v>
      </c>
      <c r="S105">
        <v>0</v>
      </c>
      <c r="T105">
        <v>136</v>
      </c>
      <c r="U105">
        <v>106</v>
      </c>
      <c r="V105">
        <v>242</v>
      </c>
      <c r="W105">
        <v>48</v>
      </c>
      <c r="X105">
        <v>39</v>
      </c>
      <c r="Y105">
        <v>87</v>
      </c>
      <c r="Z105">
        <v>95</v>
      </c>
      <c r="AA105">
        <v>80</v>
      </c>
      <c r="AB105">
        <v>175</v>
      </c>
      <c r="AC105">
        <v>25</v>
      </c>
      <c r="AD105">
        <v>28</v>
      </c>
      <c r="AE105">
        <v>53</v>
      </c>
      <c r="AF105">
        <v>26</v>
      </c>
      <c r="AG105">
        <v>30</v>
      </c>
      <c r="AH105">
        <v>56</v>
      </c>
      <c r="AI105">
        <v>36</v>
      </c>
      <c r="AJ105">
        <v>23</v>
      </c>
      <c r="AK105">
        <v>59</v>
      </c>
      <c r="AL105">
        <v>42</v>
      </c>
      <c r="AM105">
        <v>33</v>
      </c>
      <c r="AN105">
        <v>75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104</v>
      </c>
      <c r="AY105">
        <v>86</v>
      </c>
      <c r="AZ105">
        <v>190</v>
      </c>
      <c r="BA105">
        <v>3</v>
      </c>
      <c r="BB105">
        <v>3</v>
      </c>
      <c r="BC105">
        <v>3</v>
      </c>
      <c r="BD105">
        <v>0</v>
      </c>
      <c r="BE105">
        <v>0</v>
      </c>
      <c r="BF105">
        <v>0</v>
      </c>
      <c r="BG105">
        <v>0</v>
      </c>
      <c r="BH105">
        <v>9</v>
      </c>
      <c r="BI105">
        <v>0</v>
      </c>
      <c r="BJ105">
        <v>0</v>
      </c>
      <c r="BK105">
        <v>1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13</v>
      </c>
      <c r="BR105">
        <v>7</v>
      </c>
      <c r="BS105">
        <v>0</v>
      </c>
      <c r="BT105">
        <v>0</v>
      </c>
      <c r="BU105">
        <v>2</v>
      </c>
      <c r="BV105">
        <v>0</v>
      </c>
      <c r="BW105">
        <v>1</v>
      </c>
      <c r="BX105">
        <v>1</v>
      </c>
      <c r="BY105">
        <v>2</v>
      </c>
      <c r="BZ105">
        <v>2</v>
      </c>
      <c r="CA105">
        <v>0</v>
      </c>
      <c r="CB105">
        <v>2</v>
      </c>
      <c r="CC105">
        <v>6</v>
      </c>
      <c r="CD105">
        <v>9</v>
      </c>
      <c r="CE105">
        <v>0</v>
      </c>
      <c r="CF105">
        <v>46</v>
      </c>
      <c r="CG105">
        <v>18</v>
      </c>
      <c r="CH105">
        <v>12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30</v>
      </c>
      <c r="CQ105">
        <v>20</v>
      </c>
      <c r="CR105">
        <v>9</v>
      </c>
      <c r="CS105">
        <v>1</v>
      </c>
    </row>
    <row r="106" spans="1:97" x14ac:dyDescent="0.25">
      <c r="A106" t="s">
        <v>7504</v>
      </c>
      <c r="B106">
        <v>1</v>
      </c>
      <c r="C106" t="s">
        <v>5104</v>
      </c>
      <c r="D106">
        <v>19</v>
      </c>
      <c r="E106" t="s">
        <v>188</v>
      </c>
      <c r="F106">
        <v>1</v>
      </c>
      <c r="G106" t="s">
        <v>188</v>
      </c>
      <c r="H106" t="s">
        <v>3729</v>
      </c>
      <c r="I106">
        <v>7507</v>
      </c>
      <c r="J106" t="s">
        <v>188</v>
      </c>
      <c r="K106" t="s">
        <v>189</v>
      </c>
      <c r="L106" t="s">
        <v>31</v>
      </c>
      <c r="M106" t="s">
        <v>39</v>
      </c>
      <c r="N106" t="s">
        <v>35</v>
      </c>
      <c r="O106" t="s">
        <v>29</v>
      </c>
      <c r="P106" t="s">
        <v>7505</v>
      </c>
      <c r="Q106" t="s">
        <v>7298</v>
      </c>
      <c r="R106" t="s">
        <v>190</v>
      </c>
      <c r="S106">
        <v>0</v>
      </c>
      <c r="T106">
        <v>201</v>
      </c>
      <c r="U106">
        <v>214</v>
      </c>
      <c r="V106">
        <v>415</v>
      </c>
      <c r="W106">
        <v>65</v>
      </c>
      <c r="X106">
        <v>87</v>
      </c>
      <c r="Y106">
        <v>152</v>
      </c>
      <c r="Z106">
        <v>187</v>
      </c>
      <c r="AA106">
        <v>200</v>
      </c>
      <c r="AB106">
        <v>387</v>
      </c>
      <c r="AC106">
        <v>64</v>
      </c>
      <c r="AD106">
        <v>61</v>
      </c>
      <c r="AE106">
        <v>125</v>
      </c>
      <c r="AF106">
        <v>65</v>
      </c>
      <c r="AG106">
        <v>61</v>
      </c>
      <c r="AH106">
        <v>126</v>
      </c>
      <c r="AI106">
        <v>65</v>
      </c>
      <c r="AJ106">
        <v>64</v>
      </c>
      <c r="AK106">
        <v>129</v>
      </c>
      <c r="AL106">
        <v>70</v>
      </c>
      <c r="AM106">
        <v>66</v>
      </c>
      <c r="AN106">
        <v>136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200</v>
      </c>
      <c r="AY106">
        <v>191</v>
      </c>
      <c r="AZ106">
        <v>391</v>
      </c>
      <c r="BA106">
        <v>6</v>
      </c>
      <c r="BB106">
        <v>6</v>
      </c>
      <c r="BC106">
        <v>6</v>
      </c>
      <c r="BD106">
        <v>0</v>
      </c>
      <c r="BE106">
        <v>0</v>
      </c>
      <c r="BF106">
        <v>0</v>
      </c>
      <c r="BG106">
        <v>0</v>
      </c>
      <c r="BH106">
        <v>18</v>
      </c>
      <c r="BI106">
        <v>0</v>
      </c>
      <c r="BJ106">
        <v>0</v>
      </c>
      <c r="BK106">
        <v>1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8</v>
      </c>
      <c r="BR106">
        <v>13</v>
      </c>
      <c r="BS106">
        <v>0</v>
      </c>
      <c r="BT106">
        <v>0</v>
      </c>
      <c r="BU106">
        <v>2</v>
      </c>
      <c r="BV106">
        <v>0</v>
      </c>
      <c r="BW106">
        <v>2</v>
      </c>
      <c r="BX106">
        <v>1</v>
      </c>
      <c r="BY106">
        <v>2</v>
      </c>
      <c r="BZ106">
        <v>2</v>
      </c>
      <c r="CA106">
        <v>0</v>
      </c>
      <c r="CB106">
        <v>3</v>
      </c>
      <c r="CC106">
        <v>6</v>
      </c>
      <c r="CD106">
        <v>12</v>
      </c>
      <c r="CE106">
        <v>0</v>
      </c>
      <c r="CF106">
        <v>53</v>
      </c>
      <c r="CG106">
        <v>14</v>
      </c>
      <c r="CH106">
        <v>19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33</v>
      </c>
      <c r="CQ106">
        <v>20</v>
      </c>
      <c r="CR106">
        <v>18</v>
      </c>
      <c r="CS106">
        <v>1</v>
      </c>
    </row>
    <row r="107" spans="1:97" x14ac:dyDescent="0.25">
      <c r="A107" t="s">
        <v>7506</v>
      </c>
      <c r="B107">
        <v>1</v>
      </c>
      <c r="C107" t="s">
        <v>7507</v>
      </c>
      <c r="D107">
        <v>48</v>
      </c>
      <c r="E107" t="s">
        <v>302</v>
      </c>
      <c r="F107">
        <v>43</v>
      </c>
      <c r="G107" t="s">
        <v>1798</v>
      </c>
      <c r="H107" t="s">
        <v>7508</v>
      </c>
      <c r="I107">
        <v>604</v>
      </c>
      <c r="J107" t="s">
        <v>193</v>
      </c>
      <c r="K107" t="s">
        <v>189</v>
      </c>
      <c r="L107" t="s">
        <v>31</v>
      </c>
      <c r="M107" t="s">
        <v>39</v>
      </c>
      <c r="N107" t="s">
        <v>35</v>
      </c>
      <c r="O107" t="s">
        <v>29</v>
      </c>
      <c r="P107" t="s">
        <v>7458</v>
      </c>
      <c r="Q107" t="s">
        <v>7338</v>
      </c>
      <c r="R107" t="s">
        <v>194</v>
      </c>
      <c r="S107">
        <v>0</v>
      </c>
      <c r="T107">
        <v>82</v>
      </c>
      <c r="U107">
        <v>70</v>
      </c>
      <c r="V107">
        <v>152</v>
      </c>
      <c r="W107">
        <v>28</v>
      </c>
      <c r="X107">
        <v>24</v>
      </c>
      <c r="Y107">
        <v>52</v>
      </c>
      <c r="Z107">
        <v>82</v>
      </c>
      <c r="AA107">
        <v>70</v>
      </c>
      <c r="AB107">
        <v>152</v>
      </c>
      <c r="AC107">
        <v>26</v>
      </c>
      <c r="AD107">
        <v>27</v>
      </c>
      <c r="AE107">
        <v>53</v>
      </c>
      <c r="AF107">
        <v>26</v>
      </c>
      <c r="AG107">
        <v>27</v>
      </c>
      <c r="AH107">
        <v>53</v>
      </c>
      <c r="AI107">
        <v>29</v>
      </c>
      <c r="AJ107">
        <v>22</v>
      </c>
      <c r="AK107">
        <v>51</v>
      </c>
      <c r="AL107">
        <v>27</v>
      </c>
      <c r="AM107">
        <v>22</v>
      </c>
      <c r="AN107">
        <v>49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82</v>
      </c>
      <c r="AY107">
        <v>71</v>
      </c>
      <c r="AZ107">
        <v>153</v>
      </c>
      <c r="BA107">
        <v>3</v>
      </c>
      <c r="BB107">
        <v>3</v>
      </c>
      <c r="BC107">
        <v>3</v>
      </c>
      <c r="BD107">
        <v>0</v>
      </c>
      <c r="BE107">
        <v>0</v>
      </c>
      <c r="BF107">
        <v>0</v>
      </c>
      <c r="BG107">
        <v>0</v>
      </c>
      <c r="BH107">
        <v>9</v>
      </c>
      <c r="BI107">
        <v>0</v>
      </c>
      <c r="BJ107">
        <v>0</v>
      </c>
      <c r="BK107">
        <v>1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4</v>
      </c>
      <c r="BR107">
        <v>6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1</v>
      </c>
      <c r="BY107">
        <v>1</v>
      </c>
      <c r="BZ107">
        <v>0</v>
      </c>
      <c r="CA107">
        <v>0</v>
      </c>
      <c r="CB107">
        <v>0</v>
      </c>
      <c r="CC107">
        <v>4</v>
      </c>
      <c r="CD107">
        <v>3</v>
      </c>
      <c r="CE107">
        <v>0</v>
      </c>
      <c r="CF107">
        <v>22</v>
      </c>
      <c r="CG107">
        <v>5</v>
      </c>
      <c r="CH107">
        <v>8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13</v>
      </c>
      <c r="CQ107">
        <v>13</v>
      </c>
      <c r="CR107">
        <v>13</v>
      </c>
      <c r="CS107">
        <v>1</v>
      </c>
    </row>
    <row r="108" spans="1:97" x14ac:dyDescent="0.25">
      <c r="A108" t="s">
        <v>7509</v>
      </c>
      <c r="B108">
        <v>1</v>
      </c>
      <c r="C108" t="s">
        <v>7510</v>
      </c>
      <c r="D108">
        <v>37</v>
      </c>
      <c r="E108" t="s">
        <v>216</v>
      </c>
      <c r="F108">
        <v>1</v>
      </c>
      <c r="G108" t="s">
        <v>380</v>
      </c>
      <c r="H108" t="s">
        <v>7511</v>
      </c>
      <c r="I108">
        <v>0</v>
      </c>
      <c r="J108" t="s">
        <v>217</v>
      </c>
      <c r="K108" t="s">
        <v>189</v>
      </c>
      <c r="L108" t="s">
        <v>31</v>
      </c>
      <c r="M108" t="s">
        <v>39</v>
      </c>
      <c r="N108" t="s">
        <v>35</v>
      </c>
      <c r="O108" t="s">
        <v>29</v>
      </c>
      <c r="P108" t="s">
        <v>7362</v>
      </c>
      <c r="Q108" t="s">
        <v>7294</v>
      </c>
      <c r="R108" t="s">
        <v>218</v>
      </c>
      <c r="S108">
        <v>0</v>
      </c>
      <c r="T108">
        <v>189</v>
      </c>
      <c r="U108">
        <v>183</v>
      </c>
      <c r="V108">
        <v>372</v>
      </c>
      <c r="W108">
        <v>52</v>
      </c>
      <c r="X108">
        <v>55</v>
      </c>
      <c r="Y108">
        <v>107</v>
      </c>
      <c r="Z108">
        <v>155</v>
      </c>
      <c r="AA108">
        <v>154</v>
      </c>
      <c r="AB108">
        <v>309</v>
      </c>
      <c r="AC108">
        <v>63</v>
      </c>
      <c r="AD108">
        <v>55</v>
      </c>
      <c r="AE108">
        <v>118</v>
      </c>
      <c r="AF108">
        <v>66</v>
      </c>
      <c r="AG108">
        <v>57</v>
      </c>
      <c r="AH108">
        <v>123</v>
      </c>
      <c r="AI108">
        <v>66</v>
      </c>
      <c r="AJ108">
        <v>61</v>
      </c>
      <c r="AK108">
        <v>127</v>
      </c>
      <c r="AL108">
        <v>64</v>
      </c>
      <c r="AM108">
        <v>62</v>
      </c>
      <c r="AN108">
        <v>126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196</v>
      </c>
      <c r="AY108">
        <v>180</v>
      </c>
      <c r="AZ108">
        <v>376</v>
      </c>
      <c r="BA108">
        <v>5</v>
      </c>
      <c r="BB108">
        <v>5</v>
      </c>
      <c r="BC108">
        <v>5</v>
      </c>
      <c r="BD108">
        <v>0</v>
      </c>
      <c r="BE108">
        <v>0</v>
      </c>
      <c r="BF108">
        <v>0</v>
      </c>
      <c r="BG108">
        <v>0</v>
      </c>
      <c r="BH108">
        <v>15</v>
      </c>
      <c r="BI108">
        <v>0</v>
      </c>
      <c r="BJ108">
        <v>0</v>
      </c>
      <c r="BK108">
        <v>1</v>
      </c>
      <c r="BL108">
        <v>0</v>
      </c>
      <c r="BM108">
        <v>0</v>
      </c>
      <c r="BN108">
        <v>1</v>
      </c>
      <c r="BO108">
        <v>0</v>
      </c>
      <c r="BP108">
        <v>0</v>
      </c>
      <c r="BQ108">
        <v>5</v>
      </c>
      <c r="BR108">
        <v>13</v>
      </c>
      <c r="BS108">
        <v>0</v>
      </c>
      <c r="BT108">
        <v>0</v>
      </c>
      <c r="BU108">
        <v>2</v>
      </c>
      <c r="BV108">
        <v>0</v>
      </c>
      <c r="BW108">
        <v>1</v>
      </c>
      <c r="BX108">
        <v>1</v>
      </c>
      <c r="BY108">
        <v>2</v>
      </c>
      <c r="BZ108">
        <v>0</v>
      </c>
      <c r="CA108">
        <v>0</v>
      </c>
      <c r="CB108">
        <v>0</v>
      </c>
      <c r="CC108">
        <v>9</v>
      </c>
      <c r="CD108">
        <v>9</v>
      </c>
      <c r="CE108">
        <v>0</v>
      </c>
      <c r="CF108">
        <v>44</v>
      </c>
      <c r="CG108">
        <v>10</v>
      </c>
      <c r="CH108">
        <v>14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24</v>
      </c>
      <c r="CQ108">
        <v>18</v>
      </c>
      <c r="CR108">
        <v>15</v>
      </c>
      <c r="CS108">
        <v>1</v>
      </c>
    </row>
    <row r="109" spans="1:97" x14ac:dyDescent="0.25">
      <c r="A109" t="s">
        <v>7512</v>
      </c>
      <c r="B109">
        <v>1</v>
      </c>
      <c r="C109" t="s">
        <v>7513</v>
      </c>
      <c r="D109">
        <v>37</v>
      </c>
      <c r="E109" t="s">
        <v>216</v>
      </c>
      <c r="F109">
        <v>1</v>
      </c>
      <c r="G109" t="s">
        <v>380</v>
      </c>
      <c r="H109" t="s">
        <v>2369</v>
      </c>
      <c r="I109">
        <v>0</v>
      </c>
      <c r="J109" t="s">
        <v>217</v>
      </c>
      <c r="K109" t="s">
        <v>189</v>
      </c>
      <c r="L109" t="s">
        <v>31</v>
      </c>
      <c r="M109" t="s">
        <v>39</v>
      </c>
      <c r="N109" t="s">
        <v>35</v>
      </c>
      <c r="O109" t="s">
        <v>29</v>
      </c>
      <c r="P109" t="s">
        <v>7293</v>
      </c>
      <c r="Q109" t="s">
        <v>7294</v>
      </c>
      <c r="R109" t="s">
        <v>218</v>
      </c>
      <c r="S109">
        <v>0</v>
      </c>
      <c r="T109">
        <v>239</v>
      </c>
      <c r="U109">
        <v>249</v>
      </c>
      <c r="V109">
        <v>488</v>
      </c>
      <c r="W109">
        <v>95</v>
      </c>
      <c r="X109">
        <v>91</v>
      </c>
      <c r="Y109">
        <v>186</v>
      </c>
      <c r="Z109">
        <v>230</v>
      </c>
      <c r="AA109">
        <v>245</v>
      </c>
      <c r="AB109">
        <v>475</v>
      </c>
      <c r="AC109">
        <v>86</v>
      </c>
      <c r="AD109">
        <v>107</v>
      </c>
      <c r="AE109">
        <v>193</v>
      </c>
      <c r="AF109">
        <v>86</v>
      </c>
      <c r="AG109">
        <v>108</v>
      </c>
      <c r="AH109">
        <v>194</v>
      </c>
      <c r="AI109">
        <v>81</v>
      </c>
      <c r="AJ109">
        <v>83</v>
      </c>
      <c r="AK109">
        <v>164</v>
      </c>
      <c r="AL109">
        <v>64</v>
      </c>
      <c r="AM109">
        <v>71</v>
      </c>
      <c r="AN109">
        <v>135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231</v>
      </c>
      <c r="AY109">
        <v>262</v>
      </c>
      <c r="AZ109">
        <v>493</v>
      </c>
      <c r="BA109">
        <v>6</v>
      </c>
      <c r="BB109">
        <v>6</v>
      </c>
      <c r="BC109">
        <v>6</v>
      </c>
      <c r="BD109">
        <v>0</v>
      </c>
      <c r="BE109">
        <v>0</v>
      </c>
      <c r="BF109">
        <v>0</v>
      </c>
      <c r="BG109">
        <v>0</v>
      </c>
      <c r="BH109">
        <v>18</v>
      </c>
      <c r="BI109">
        <v>0</v>
      </c>
      <c r="BJ109">
        <v>0</v>
      </c>
      <c r="BK109">
        <v>0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16</v>
      </c>
      <c r="BR109">
        <v>14</v>
      </c>
      <c r="BS109">
        <v>0</v>
      </c>
      <c r="BT109">
        <v>0</v>
      </c>
      <c r="BU109">
        <v>1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6</v>
      </c>
      <c r="CD109">
        <v>11</v>
      </c>
      <c r="CE109">
        <v>0</v>
      </c>
      <c r="CF109">
        <v>50</v>
      </c>
      <c r="CG109">
        <v>17</v>
      </c>
      <c r="CH109">
        <v>14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31</v>
      </c>
      <c r="CQ109">
        <v>22</v>
      </c>
      <c r="CR109">
        <v>20</v>
      </c>
      <c r="CS109">
        <v>1</v>
      </c>
    </row>
    <row r="110" spans="1:97" x14ac:dyDescent="0.25">
      <c r="A110" t="s">
        <v>7514</v>
      </c>
      <c r="B110">
        <v>1</v>
      </c>
      <c r="C110" t="s">
        <v>2320</v>
      </c>
      <c r="D110">
        <v>19</v>
      </c>
      <c r="E110" t="s">
        <v>188</v>
      </c>
      <c r="F110">
        <v>1</v>
      </c>
      <c r="G110" t="s">
        <v>188</v>
      </c>
      <c r="H110" t="s">
        <v>7515</v>
      </c>
      <c r="I110">
        <v>1506</v>
      </c>
      <c r="J110" t="s">
        <v>188</v>
      </c>
      <c r="K110" t="s">
        <v>189</v>
      </c>
      <c r="L110" t="s">
        <v>31</v>
      </c>
      <c r="M110" t="s">
        <v>39</v>
      </c>
      <c r="N110" t="s">
        <v>35</v>
      </c>
      <c r="O110" t="s">
        <v>29</v>
      </c>
      <c r="P110" t="s">
        <v>7328</v>
      </c>
      <c r="Q110" t="s">
        <v>7298</v>
      </c>
      <c r="R110" t="s">
        <v>190</v>
      </c>
      <c r="S110">
        <v>0</v>
      </c>
      <c r="T110">
        <v>196</v>
      </c>
      <c r="U110">
        <v>212</v>
      </c>
      <c r="V110">
        <v>408</v>
      </c>
      <c r="W110">
        <v>80</v>
      </c>
      <c r="X110">
        <v>78</v>
      </c>
      <c r="Y110">
        <v>158</v>
      </c>
      <c r="Z110">
        <v>151</v>
      </c>
      <c r="AA110">
        <v>191</v>
      </c>
      <c r="AB110">
        <v>342</v>
      </c>
      <c r="AC110">
        <v>75</v>
      </c>
      <c r="AD110">
        <v>62</v>
      </c>
      <c r="AE110">
        <v>137</v>
      </c>
      <c r="AF110">
        <v>77</v>
      </c>
      <c r="AG110">
        <v>62</v>
      </c>
      <c r="AH110">
        <v>139</v>
      </c>
      <c r="AI110">
        <v>51</v>
      </c>
      <c r="AJ110">
        <v>65</v>
      </c>
      <c r="AK110">
        <v>116</v>
      </c>
      <c r="AL110">
        <v>66</v>
      </c>
      <c r="AM110">
        <v>64</v>
      </c>
      <c r="AN110">
        <v>130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194</v>
      </c>
      <c r="AY110">
        <v>191</v>
      </c>
      <c r="AZ110">
        <v>385</v>
      </c>
      <c r="BA110">
        <v>6</v>
      </c>
      <c r="BB110">
        <v>6</v>
      </c>
      <c r="BC110">
        <v>6</v>
      </c>
      <c r="BD110">
        <v>0</v>
      </c>
      <c r="BE110">
        <v>0</v>
      </c>
      <c r="BF110">
        <v>0</v>
      </c>
      <c r="BG110">
        <v>0</v>
      </c>
      <c r="BH110">
        <v>18</v>
      </c>
      <c r="BI110">
        <v>0</v>
      </c>
      <c r="BJ110">
        <v>0</v>
      </c>
      <c r="BK110">
        <v>0</v>
      </c>
      <c r="BL110">
        <v>1</v>
      </c>
      <c r="BM110">
        <v>1</v>
      </c>
      <c r="BN110">
        <v>0</v>
      </c>
      <c r="BO110">
        <v>0</v>
      </c>
      <c r="BP110">
        <v>0</v>
      </c>
      <c r="BQ110">
        <v>8</v>
      </c>
      <c r="BR110">
        <v>12</v>
      </c>
      <c r="BS110">
        <v>0</v>
      </c>
      <c r="BT110">
        <v>0</v>
      </c>
      <c r="BU110">
        <v>2</v>
      </c>
      <c r="BV110">
        <v>0</v>
      </c>
      <c r="BW110">
        <v>2</v>
      </c>
      <c r="BX110">
        <v>0</v>
      </c>
      <c r="BY110">
        <v>2</v>
      </c>
      <c r="BZ110">
        <v>3</v>
      </c>
      <c r="CA110">
        <v>0</v>
      </c>
      <c r="CB110">
        <v>0</v>
      </c>
      <c r="CC110">
        <v>10</v>
      </c>
      <c r="CD110">
        <v>9</v>
      </c>
      <c r="CE110">
        <v>0</v>
      </c>
      <c r="CF110">
        <v>50</v>
      </c>
      <c r="CG110">
        <v>14</v>
      </c>
      <c r="CH110">
        <v>15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29</v>
      </c>
      <c r="CQ110">
        <v>18</v>
      </c>
      <c r="CR110">
        <v>18</v>
      </c>
      <c r="CS110">
        <v>1</v>
      </c>
    </row>
    <row r="111" spans="1:97" x14ac:dyDescent="0.25">
      <c r="A111" t="s">
        <v>7516</v>
      </c>
      <c r="B111">
        <v>1</v>
      </c>
      <c r="C111" t="s">
        <v>2247</v>
      </c>
      <c r="D111">
        <v>19</v>
      </c>
      <c r="E111" t="s">
        <v>188</v>
      </c>
      <c r="F111">
        <v>1</v>
      </c>
      <c r="G111" t="s">
        <v>188</v>
      </c>
      <c r="H111" t="s">
        <v>7517</v>
      </c>
      <c r="I111">
        <v>0</v>
      </c>
      <c r="J111" t="s">
        <v>188</v>
      </c>
      <c r="K111" t="s">
        <v>189</v>
      </c>
      <c r="L111" t="s">
        <v>31</v>
      </c>
      <c r="M111" t="s">
        <v>39</v>
      </c>
      <c r="N111" t="s">
        <v>35</v>
      </c>
      <c r="O111" t="s">
        <v>29</v>
      </c>
      <c r="P111" t="s">
        <v>7328</v>
      </c>
      <c r="Q111" t="s">
        <v>7298</v>
      </c>
      <c r="R111" t="s">
        <v>190</v>
      </c>
      <c r="S111">
        <v>0</v>
      </c>
      <c r="T111">
        <v>215</v>
      </c>
      <c r="U111">
        <v>224</v>
      </c>
      <c r="V111">
        <v>439</v>
      </c>
      <c r="W111">
        <v>75</v>
      </c>
      <c r="X111">
        <v>69</v>
      </c>
      <c r="Y111">
        <v>144</v>
      </c>
      <c r="Z111">
        <v>163</v>
      </c>
      <c r="AA111">
        <v>201</v>
      </c>
      <c r="AB111">
        <v>364</v>
      </c>
      <c r="AC111">
        <v>94</v>
      </c>
      <c r="AD111">
        <v>68</v>
      </c>
      <c r="AE111">
        <v>162</v>
      </c>
      <c r="AF111">
        <v>97</v>
      </c>
      <c r="AG111">
        <v>68</v>
      </c>
      <c r="AH111">
        <v>165</v>
      </c>
      <c r="AI111">
        <v>78</v>
      </c>
      <c r="AJ111">
        <v>74</v>
      </c>
      <c r="AK111">
        <v>152</v>
      </c>
      <c r="AL111">
        <v>73</v>
      </c>
      <c r="AM111">
        <v>84</v>
      </c>
      <c r="AN111">
        <v>157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248</v>
      </c>
      <c r="AY111">
        <v>226</v>
      </c>
      <c r="AZ111">
        <v>474</v>
      </c>
      <c r="BA111">
        <v>6</v>
      </c>
      <c r="BB111">
        <v>5</v>
      </c>
      <c r="BC111">
        <v>5</v>
      </c>
      <c r="BD111">
        <v>0</v>
      </c>
      <c r="BE111">
        <v>0</v>
      </c>
      <c r="BF111">
        <v>0</v>
      </c>
      <c r="BG111">
        <v>0</v>
      </c>
      <c r="BH111">
        <v>16</v>
      </c>
      <c r="BI111">
        <v>0</v>
      </c>
      <c r="BJ111">
        <v>0</v>
      </c>
      <c r="BK111">
        <v>0</v>
      </c>
      <c r="BL111">
        <v>1</v>
      </c>
      <c r="BM111">
        <v>0</v>
      </c>
      <c r="BN111">
        <v>1</v>
      </c>
      <c r="BO111">
        <v>0</v>
      </c>
      <c r="BP111">
        <v>0</v>
      </c>
      <c r="BQ111">
        <v>12</v>
      </c>
      <c r="BR111">
        <v>12</v>
      </c>
      <c r="BS111">
        <v>0</v>
      </c>
      <c r="BT111">
        <v>0</v>
      </c>
      <c r="BU111">
        <v>1</v>
      </c>
      <c r="BV111">
        <v>0</v>
      </c>
      <c r="BW111">
        <v>0</v>
      </c>
      <c r="BX111">
        <v>0</v>
      </c>
      <c r="BY111">
        <v>0</v>
      </c>
      <c r="BZ111">
        <v>1</v>
      </c>
      <c r="CA111">
        <v>0</v>
      </c>
      <c r="CB111">
        <v>0</v>
      </c>
      <c r="CC111">
        <v>8</v>
      </c>
      <c r="CD111">
        <v>12</v>
      </c>
      <c r="CE111">
        <v>0</v>
      </c>
      <c r="CF111">
        <v>48</v>
      </c>
      <c r="CG111">
        <v>13</v>
      </c>
      <c r="CH111">
        <v>13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26</v>
      </c>
      <c r="CQ111">
        <v>19</v>
      </c>
      <c r="CR111">
        <v>17</v>
      </c>
      <c r="CS111">
        <v>1</v>
      </c>
    </row>
    <row r="112" spans="1:97" x14ac:dyDescent="0.25">
      <c r="A112" t="s">
        <v>7518</v>
      </c>
      <c r="B112">
        <v>2</v>
      </c>
      <c r="C112" t="s">
        <v>7519</v>
      </c>
      <c r="D112">
        <v>37</v>
      </c>
      <c r="E112" t="s">
        <v>216</v>
      </c>
      <c r="F112">
        <v>1</v>
      </c>
      <c r="G112" t="s">
        <v>380</v>
      </c>
      <c r="H112" t="s">
        <v>7520</v>
      </c>
      <c r="I112">
        <v>0</v>
      </c>
      <c r="J112" t="s">
        <v>217</v>
      </c>
      <c r="K112" t="s">
        <v>189</v>
      </c>
      <c r="L112" t="s">
        <v>31</v>
      </c>
      <c r="M112" t="s">
        <v>39</v>
      </c>
      <c r="N112" t="s">
        <v>35</v>
      </c>
      <c r="O112" t="s">
        <v>29</v>
      </c>
      <c r="P112" t="s">
        <v>7412</v>
      </c>
      <c r="Q112" t="s">
        <v>7294</v>
      </c>
      <c r="R112" t="s">
        <v>218</v>
      </c>
      <c r="S112">
        <v>0</v>
      </c>
      <c r="T112">
        <v>256</v>
      </c>
      <c r="U112">
        <v>292</v>
      </c>
      <c r="V112">
        <v>548</v>
      </c>
      <c r="W112">
        <v>75</v>
      </c>
      <c r="X112">
        <v>90</v>
      </c>
      <c r="Y112">
        <v>165</v>
      </c>
      <c r="Z112">
        <v>238</v>
      </c>
      <c r="AA112">
        <v>281</v>
      </c>
      <c r="AB112">
        <v>519</v>
      </c>
      <c r="AC112">
        <v>94</v>
      </c>
      <c r="AD112">
        <v>112</v>
      </c>
      <c r="AE112">
        <v>206</v>
      </c>
      <c r="AF112">
        <v>99</v>
      </c>
      <c r="AG112">
        <v>113</v>
      </c>
      <c r="AH112">
        <v>212</v>
      </c>
      <c r="AI112">
        <v>93</v>
      </c>
      <c r="AJ112">
        <v>85</v>
      </c>
      <c r="AK112">
        <v>178</v>
      </c>
      <c r="AL112">
        <v>75</v>
      </c>
      <c r="AM112">
        <v>96</v>
      </c>
      <c r="AN112">
        <v>171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267</v>
      </c>
      <c r="AY112">
        <v>294</v>
      </c>
      <c r="AZ112">
        <v>561</v>
      </c>
      <c r="BA112">
        <v>6</v>
      </c>
      <c r="BB112">
        <v>6</v>
      </c>
      <c r="BC112">
        <v>6</v>
      </c>
      <c r="BD112">
        <v>0</v>
      </c>
      <c r="BE112">
        <v>0</v>
      </c>
      <c r="BF112">
        <v>0</v>
      </c>
      <c r="BG112">
        <v>0</v>
      </c>
      <c r="BH112">
        <v>18</v>
      </c>
      <c r="BI112">
        <v>0</v>
      </c>
      <c r="BJ112">
        <v>0</v>
      </c>
      <c r="BK112">
        <v>1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20</v>
      </c>
      <c r="BR112">
        <v>12</v>
      </c>
      <c r="BS112">
        <v>0</v>
      </c>
      <c r="BT112">
        <v>0</v>
      </c>
      <c r="BU112">
        <v>1</v>
      </c>
      <c r="BV112">
        <v>1</v>
      </c>
      <c r="BW112">
        <v>2</v>
      </c>
      <c r="BX112">
        <v>0</v>
      </c>
      <c r="BY112">
        <v>3</v>
      </c>
      <c r="BZ112">
        <v>2</v>
      </c>
      <c r="CA112">
        <v>2</v>
      </c>
      <c r="CB112">
        <v>0</v>
      </c>
      <c r="CC112">
        <v>10</v>
      </c>
      <c r="CD112">
        <v>6</v>
      </c>
      <c r="CE112">
        <v>0</v>
      </c>
      <c r="CF112">
        <v>61</v>
      </c>
      <c r="CG112">
        <v>28</v>
      </c>
      <c r="CH112">
        <v>15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43</v>
      </c>
      <c r="CQ112">
        <v>18</v>
      </c>
      <c r="CR112">
        <v>18</v>
      </c>
      <c r="CS112">
        <v>1</v>
      </c>
    </row>
    <row r="113" spans="1:97" x14ac:dyDescent="0.25">
      <c r="A113" t="s">
        <v>7518</v>
      </c>
      <c r="B113">
        <v>1</v>
      </c>
      <c r="C113" t="s">
        <v>7519</v>
      </c>
      <c r="D113">
        <v>37</v>
      </c>
      <c r="E113" t="s">
        <v>216</v>
      </c>
      <c r="F113">
        <v>1</v>
      </c>
      <c r="G113" t="s">
        <v>380</v>
      </c>
      <c r="H113" t="s">
        <v>7520</v>
      </c>
      <c r="I113">
        <v>0</v>
      </c>
      <c r="J113" t="s">
        <v>217</v>
      </c>
      <c r="K113" t="s">
        <v>189</v>
      </c>
      <c r="L113" t="s">
        <v>31</v>
      </c>
      <c r="M113" t="s">
        <v>39</v>
      </c>
      <c r="N113" t="s">
        <v>35</v>
      </c>
      <c r="O113" t="s">
        <v>29</v>
      </c>
      <c r="P113" t="s">
        <v>7412</v>
      </c>
      <c r="Q113" t="s">
        <v>7294</v>
      </c>
      <c r="R113" t="s">
        <v>218</v>
      </c>
      <c r="S113">
        <v>0</v>
      </c>
      <c r="T113">
        <v>366</v>
      </c>
      <c r="U113">
        <v>335</v>
      </c>
      <c r="V113">
        <v>701</v>
      </c>
      <c r="W113">
        <v>118</v>
      </c>
      <c r="X113">
        <v>100</v>
      </c>
      <c r="Y113">
        <v>218</v>
      </c>
      <c r="Z113">
        <v>360</v>
      </c>
      <c r="AA113">
        <v>332</v>
      </c>
      <c r="AB113">
        <v>692</v>
      </c>
      <c r="AC113">
        <v>127</v>
      </c>
      <c r="AD113">
        <v>106</v>
      </c>
      <c r="AE113">
        <v>233</v>
      </c>
      <c r="AF113">
        <v>129</v>
      </c>
      <c r="AG113">
        <v>107</v>
      </c>
      <c r="AH113">
        <v>236</v>
      </c>
      <c r="AI113">
        <v>124</v>
      </c>
      <c r="AJ113">
        <v>110</v>
      </c>
      <c r="AK113">
        <v>234</v>
      </c>
      <c r="AL113">
        <v>115</v>
      </c>
      <c r="AM113">
        <v>129</v>
      </c>
      <c r="AN113">
        <v>244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368</v>
      </c>
      <c r="AY113">
        <v>346</v>
      </c>
      <c r="AZ113">
        <v>714</v>
      </c>
      <c r="BA113">
        <v>6</v>
      </c>
      <c r="BB113">
        <v>6</v>
      </c>
      <c r="BC113">
        <v>6</v>
      </c>
      <c r="BD113">
        <v>0</v>
      </c>
      <c r="BE113">
        <v>0</v>
      </c>
      <c r="BF113">
        <v>0</v>
      </c>
      <c r="BG113">
        <v>0</v>
      </c>
      <c r="BH113">
        <v>18</v>
      </c>
      <c r="BI113">
        <v>0</v>
      </c>
      <c r="BJ113">
        <v>0</v>
      </c>
      <c r="BK113">
        <v>1</v>
      </c>
      <c r="BL113">
        <v>0</v>
      </c>
      <c r="BM113">
        <v>0</v>
      </c>
      <c r="BN113">
        <v>1</v>
      </c>
      <c r="BO113">
        <v>0</v>
      </c>
      <c r="BP113">
        <v>0</v>
      </c>
      <c r="BQ113">
        <v>24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1</v>
      </c>
      <c r="BY113">
        <v>1</v>
      </c>
      <c r="BZ113">
        <v>0</v>
      </c>
      <c r="CA113">
        <v>0</v>
      </c>
      <c r="CB113">
        <v>0</v>
      </c>
      <c r="CC113">
        <v>4</v>
      </c>
      <c r="CD113">
        <v>14</v>
      </c>
      <c r="CE113">
        <v>0</v>
      </c>
      <c r="CF113">
        <v>51</v>
      </c>
      <c r="CG113">
        <v>25</v>
      </c>
      <c r="CH113">
        <v>6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31</v>
      </c>
      <c r="CQ113">
        <v>18</v>
      </c>
      <c r="CR113">
        <v>18</v>
      </c>
      <c r="CS113">
        <v>1</v>
      </c>
    </row>
    <row r="114" spans="1:97" x14ac:dyDescent="0.25">
      <c r="A114" t="s">
        <v>7521</v>
      </c>
      <c r="B114">
        <v>2</v>
      </c>
      <c r="C114" t="s">
        <v>7522</v>
      </c>
      <c r="D114">
        <v>37</v>
      </c>
      <c r="E114" t="s">
        <v>216</v>
      </c>
      <c r="F114">
        <v>1</v>
      </c>
      <c r="G114" t="s">
        <v>380</v>
      </c>
      <c r="H114" t="s">
        <v>7523</v>
      </c>
      <c r="I114">
        <v>0</v>
      </c>
      <c r="J114" t="s">
        <v>217</v>
      </c>
      <c r="K114" t="s">
        <v>189</v>
      </c>
      <c r="L114" t="s">
        <v>31</v>
      </c>
      <c r="M114" t="s">
        <v>39</v>
      </c>
      <c r="N114" t="s">
        <v>35</v>
      </c>
      <c r="O114" t="s">
        <v>29</v>
      </c>
      <c r="P114" t="s">
        <v>7412</v>
      </c>
      <c r="Q114" t="s">
        <v>7294</v>
      </c>
      <c r="R114" t="s">
        <v>218</v>
      </c>
      <c r="S114">
        <v>0</v>
      </c>
      <c r="T114">
        <v>204</v>
      </c>
      <c r="U114">
        <v>207</v>
      </c>
      <c r="V114">
        <v>411</v>
      </c>
      <c r="W114">
        <v>58</v>
      </c>
      <c r="X114">
        <v>54</v>
      </c>
      <c r="Y114">
        <v>112</v>
      </c>
      <c r="Z114">
        <v>204</v>
      </c>
      <c r="AA114">
        <v>207</v>
      </c>
      <c r="AB114">
        <v>411</v>
      </c>
      <c r="AC114">
        <v>79</v>
      </c>
      <c r="AD114">
        <v>85</v>
      </c>
      <c r="AE114">
        <v>164</v>
      </c>
      <c r="AF114">
        <v>84</v>
      </c>
      <c r="AG114">
        <v>92</v>
      </c>
      <c r="AH114">
        <v>176</v>
      </c>
      <c r="AI114">
        <v>88</v>
      </c>
      <c r="AJ114">
        <v>68</v>
      </c>
      <c r="AK114">
        <v>156</v>
      </c>
      <c r="AL114">
        <v>63</v>
      </c>
      <c r="AM114">
        <v>76</v>
      </c>
      <c r="AN114">
        <v>139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235</v>
      </c>
      <c r="AY114">
        <v>236</v>
      </c>
      <c r="AZ114">
        <v>471</v>
      </c>
      <c r="BA114">
        <v>6</v>
      </c>
      <c r="BB114">
        <v>6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18</v>
      </c>
      <c r="BI114">
        <v>0</v>
      </c>
      <c r="BJ114">
        <v>0</v>
      </c>
      <c r="BK114">
        <v>1</v>
      </c>
      <c r="BL114">
        <v>0</v>
      </c>
      <c r="BM114">
        <v>1</v>
      </c>
      <c r="BN114">
        <v>0</v>
      </c>
      <c r="BO114">
        <v>0</v>
      </c>
      <c r="BP114">
        <v>0</v>
      </c>
      <c r="BQ114">
        <v>14</v>
      </c>
      <c r="BR114">
        <v>12</v>
      </c>
      <c r="BS114">
        <v>0</v>
      </c>
      <c r="BT114">
        <v>0</v>
      </c>
      <c r="BU114">
        <v>2</v>
      </c>
      <c r="BV114">
        <v>0</v>
      </c>
      <c r="BW114">
        <v>1</v>
      </c>
      <c r="BX114">
        <v>0</v>
      </c>
      <c r="BY114">
        <v>2</v>
      </c>
      <c r="BZ114">
        <v>2</v>
      </c>
      <c r="CA114">
        <v>1</v>
      </c>
      <c r="CB114">
        <v>2</v>
      </c>
      <c r="CC114">
        <v>7</v>
      </c>
      <c r="CD114">
        <v>6</v>
      </c>
      <c r="CE114">
        <v>0</v>
      </c>
      <c r="CF114">
        <v>51</v>
      </c>
      <c r="CG114">
        <v>20</v>
      </c>
      <c r="CH114">
        <v>16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36</v>
      </c>
      <c r="CQ114">
        <v>18</v>
      </c>
      <c r="CR114">
        <v>18</v>
      </c>
      <c r="CS114">
        <v>1</v>
      </c>
    </row>
    <row r="115" spans="1:97" x14ac:dyDescent="0.25">
      <c r="A115" t="s">
        <v>7521</v>
      </c>
      <c r="B115">
        <v>1</v>
      </c>
      <c r="C115" t="s">
        <v>7522</v>
      </c>
      <c r="D115">
        <v>37</v>
      </c>
      <c r="E115" t="s">
        <v>216</v>
      </c>
      <c r="F115">
        <v>1</v>
      </c>
      <c r="G115" t="s">
        <v>380</v>
      </c>
      <c r="H115" t="s">
        <v>7523</v>
      </c>
      <c r="I115">
        <v>0</v>
      </c>
      <c r="J115" t="s">
        <v>217</v>
      </c>
      <c r="K115" t="s">
        <v>189</v>
      </c>
      <c r="L115" t="s">
        <v>31</v>
      </c>
      <c r="M115" t="s">
        <v>39</v>
      </c>
      <c r="N115" t="s">
        <v>35</v>
      </c>
      <c r="O115" t="s">
        <v>29</v>
      </c>
      <c r="P115" t="s">
        <v>7412</v>
      </c>
      <c r="Q115" t="s">
        <v>7294</v>
      </c>
      <c r="R115" t="s">
        <v>218</v>
      </c>
      <c r="S115">
        <v>0</v>
      </c>
      <c r="T115">
        <v>286</v>
      </c>
      <c r="U115">
        <v>217</v>
      </c>
      <c r="V115">
        <v>503</v>
      </c>
      <c r="W115">
        <v>102</v>
      </c>
      <c r="X115">
        <v>68</v>
      </c>
      <c r="Y115">
        <v>170</v>
      </c>
      <c r="Z115">
        <v>277</v>
      </c>
      <c r="AA115">
        <v>213</v>
      </c>
      <c r="AB115">
        <v>490</v>
      </c>
      <c r="AC115">
        <v>85</v>
      </c>
      <c r="AD115">
        <v>76</v>
      </c>
      <c r="AE115">
        <v>161</v>
      </c>
      <c r="AF115">
        <v>85</v>
      </c>
      <c r="AG115">
        <v>77</v>
      </c>
      <c r="AH115">
        <v>162</v>
      </c>
      <c r="AI115">
        <v>86</v>
      </c>
      <c r="AJ115">
        <v>77</v>
      </c>
      <c r="AK115">
        <v>163</v>
      </c>
      <c r="AL115">
        <v>92</v>
      </c>
      <c r="AM115">
        <v>75</v>
      </c>
      <c r="AN115">
        <v>167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263</v>
      </c>
      <c r="AY115">
        <v>229</v>
      </c>
      <c r="AZ115">
        <v>492</v>
      </c>
      <c r="BA115">
        <v>6</v>
      </c>
      <c r="BB115">
        <v>6</v>
      </c>
      <c r="BC115">
        <v>6</v>
      </c>
      <c r="BD115">
        <v>0</v>
      </c>
      <c r="BE115">
        <v>0</v>
      </c>
      <c r="BF115">
        <v>0</v>
      </c>
      <c r="BG115">
        <v>0</v>
      </c>
      <c r="BH115">
        <v>18</v>
      </c>
      <c r="BI115">
        <v>0</v>
      </c>
      <c r="BJ115">
        <v>0</v>
      </c>
      <c r="BK115">
        <v>1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9</v>
      </c>
      <c r="BR115">
        <v>9</v>
      </c>
      <c r="BS115">
        <v>0</v>
      </c>
      <c r="BT115">
        <v>0</v>
      </c>
      <c r="BU115">
        <v>2</v>
      </c>
      <c r="BV115">
        <v>0</v>
      </c>
      <c r="BW115">
        <v>1</v>
      </c>
      <c r="BX115">
        <v>1</v>
      </c>
      <c r="BY115">
        <v>3</v>
      </c>
      <c r="BZ115">
        <v>3</v>
      </c>
      <c r="CA115">
        <v>1</v>
      </c>
      <c r="CB115">
        <v>1</v>
      </c>
      <c r="CC115">
        <v>8</v>
      </c>
      <c r="CD115">
        <v>8</v>
      </c>
      <c r="CE115">
        <v>0</v>
      </c>
      <c r="CF115">
        <v>48</v>
      </c>
      <c r="CG115">
        <v>16</v>
      </c>
      <c r="CH115">
        <v>14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30</v>
      </c>
      <c r="CQ115">
        <v>18</v>
      </c>
      <c r="CR115">
        <v>18</v>
      </c>
      <c r="CS115">
        <v>1</v>
      </c>
    </row>
    <row r="116" spans="1:97" x14ac:dyDescent="0.25">
      <c r="A116" t="s">
        <v>7524</v>
      </c>
      <c r="B116">
        <v>1</v>
      </c>
      <c r="C116" t="s">
        <v>7525</v>
      </c>
      <c r="D116">
        <v>17</v>
      </c>
      <c r="E116" t="s">
        <v>193</v>
      </c>
      <c r="F116">
        <v>1</v>
      </c>
      <c r="G116" t="s">
        <v>329</v>
      </c>
      <c r="H116" t="s">
        <v>7526</v>
      </c>
      <c r="I116">
        <v>2385</v>
      </c>
      <c r="J116" t="s">
        <v>193</v>
      </c>
      <c r="K116" t="s">
        <v>189</v>
      </c>
      <c r="L116" t="s">
        <v>31</v>
      </c>
      <c r="M116" t="s">
        <v>39</v>
      </c>
      <c r="N116" t="s">
        <v>35</v>
      </c>
      <c r="O116" t="s">
        <v>29</v>
      </c>
      <c r="P116" t="s">
        <v>7400</v>
      </c>
      <c r="Q116" t="s">
        <v>7338</v>
      </c>
      <c r="R116" t="s">
        <v>194</v>
      </c>
      <c r="S116">
        <v>0</v>
      </c>
      <c r="T116">
        <v>305</v>
      </c>
      <c r="U116">
        <v>293</v>
      </c>
      <c r="V116">
        <v>598</v>
      </c>
      <c r="W116">
        <v>101</v>
      </c>
      <c r="X116">
        <v>99</v>
      </c>
      <c r="Y116">
        <v>200</v>
      </c>
      <c r="Z116">
        <v>270</v>
      </c>
      <c r="AA116">
        <v>264</v>
      </c>
      <c r="AB116">
        <v>534</v>
      </c>
      <c r="AC116">
        <v>92</v>
      </c>
      <c r="AD116">
        <v>72</v>
      </c>
      <c r="AE116">
        <v>164</v>
      </c>
      <c r="AF116">
        <v>104</v>
      </c>
      <c r="AG116">
        <v>76</v>
      </c>
      <c r="AH116">
        <v>180</v>
      </c>
      <c r="AI116">
        <v>103</v>
      </c>
      <c r="AJ116">
        <v>98</v>
      </c>
      <c r="AK116">
        <v>201</v>
      </c>
      <c r="AL116">
        <v>92</v>
      </c>
      <c r="AM116">
        <v>82</v>
      </c>
      <c r="AN116">
        <v>174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299</v>
      </c>
      <c r="AY116">
        <v>256</v>
      </c>
      <c r="AZ116">
        <v>555</v>
      </c>
      <c r="BA116">
        <v>6</v>
      </c>
      <c r="BB116">
        <v>6</v>
      </c>
      <c r="BC116">
        <v>6</v>
      </c>
      <c r="BD116">
        <v>0</v>
      </c>
      <c r="BE116">
        <v>0</v>
      </c>
      <c r="BF116">
        <v>0</v>
      </c>
      <c r="BG116">
        <v>0</v>
      </c>
      <c r="BH116">
        <v>18</v>
      </c>
      <c r="BI116">
        <v>0</v>
      </c>
      <c r="BJ116">
        <v>0</v>
      </c>
      <c r="BK116">
        <v>0</v>
      </c>
      <c r="BL116">
        <v>1</v>
      </c>
      <c r="BM116">
        <v>1</v>
      </c>
      <c r="BN116">
        <v>0</v>
      </c>
      <c r="BO116">
        <v>0</v>
      </c>
      <c r="BP116">
        <v>0</v>
      </c>
      <c r="BQ116">
        <v>4</v>
      </c>
      <c r="BR116">
        <v>13</v>
      </c>
      <c r="BS116">
        <v>0</v>
      </c>
      <c r="BT116">
        <v>1</v>
      </c>
      <c r="BU116">
        <v>2</v>
      </c>
      <c r="BV116">
        <v>0</v>
      </c>
      <c r="BW116">
        <v>1</v>
      </c>
      <c r="BX116">
        <v>1</v>
      </c>
      <c r="BY116">
        <v>0</v>
      </c>
      <c r="BZ116">
        <v>0</v>
      </c>
      <c r="CA116">
        <v>0</v>
      </c>
      <c r="CB116">
        <v>0</v>
      </c>
      <c r="CC116">
        <v>7</v>
      </c>
      <c r="CD116">
        <v>9</v>
      </c>
      <c r="CE116">
        <v>0</v>
      </c>
      <c r="CF116">
        <v>40</v>
      </c>
      <c r="CG116">
        <v>7</v>
      </c>
      <c r="CH116">
        <v>14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21</v>
      </c>
      <c r="CQ116">
        <v>20</v>
      </c>
      <c r="CR116">
        <v>20</v>
      </c>
      <c r="CS116">
        <v>1</v>
      </c>
    </row>
    <row r="117" spans="1:97" x14ac:dyDescent="0.25">
      <c r="A117" t="s">
        <v>7527</v>
      </c>
      <c r="B117">
        <v>2</v>
      </c>
      <c r="C117" t="s">
        <v>7528</v>
      </c>
      <c r="D117">
        <v>19</v>
      </c>
      <c r="E117" t="s">
        <v>188</v>
      </c>
      <c r="F117">
        <v>1</v>
      </c>
      <c r="G117" t="s">
        <v>188</v>
      </c>
      <c r="H117" t="s">
        <v>4097</v>
      </c>
      <c r="I117">
        <v>0</v>
      </c>
      <c r="J117" t="s">
        <v>188</v>
      </c>
      <c r="K117" t="s">
        <v>189</v>
      </c>
      <c r="L117" t="s">
        <v>31</v>
      </c>
      <c r="M117" t="s">
        <v>39</v>
      </c>
      <c r="N117" t="s">
        <v>35</v>
      </c>
      <c r="O117" t="s">
        <v>29</v>
      </c>
      <c r="P117" t="s">
        <v>7505</v>
      </c>
      <c r="Q117" t="s">
        <v>7298</v>
      </c>
      <c r="R117" t="s">
        <v>190</v>
      </c>
      <c r="S117">
        <v>0</v>
      </c>
      <c r="T117">
        <v>191</v>
      </c>
      <c r="U117">
        <v>195</v>
      </c>
      <c r="V117">
        <v>386</v>
      </c>
      <c r="W117">
        <v>57</v>
      </c>
      <c r="X117">
        <v>72</v>
      </c>
      <c r="Y117">
        <v>129</v>
      </c>
      <c r="Z117">
        <v>126</v>
      </c>
      <c r="AA117">
        <v>153</v>
      </c>
      <c r="AB117">
        <v>279</v>
      </c>
      <c r="AC117">
        <v>56</v>
      </c>
      <c r="AD117">
        <v>63</v>
      </c>
      <c r="AE117">
        <v>119</v>
      </c>
      <c r="AF117">
        <v>57</v>
      </c>
      <c r="AG117">
        <v>63</v>
      </c>
      <c r="AH117">
        <v>120</v>
      </c>
      <c r="AI117">
        <v>60</v>
      </c>
      <c r="AJ117">
        <v>55</v>
      </c>
      <c r="AK117">
        <v>115</v>
      </c>
      <c r="AL117">
        <v>59</v>
      </c>
      <c r="AM117">
        <v>48</v>
      </c>
      <c r="AN117">
        <v>107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176</v>
      </c>
      <c r="AY117">
        <v>166</v>
      </c>
      <c r="AZ117">
        <v>342</v>
      </c>
      <c r="BA117">
        <v>6</v>
      </c>
      <c r="BB117">
        <v>6</v>
      </c>
      <c r="BC117">
        <v>5</v>
      </c>
      <c r="BD117">
        <v>0</v>
      </c>
      <c r="BE117">
        <v>0</v>
      </c>
      <c r="BF117">
        <v>0</v>
      </c>
      <c r="BG117">
        <v>0</v>
      </c>
      <c r="BH117">
        <v>17</v>
      </c>
      <c r="BI117">
        <v>0</v>
      </c>
      <c r="BJ117">
        <v>0</v>
      </c>
      <c r="BK117">
        <v>1</v>
      </c>
      <c r="BL117">
        <v>0</v>
      </c>
      <c r="BM117">
        <v>0</v>
      </c>
      <c r="BN117">
        <v>1</v>
      </c>
      <c r="BO117">
        <v>0</v>
      </c>
      <c r="BP117">
        <v>0</v>
      </c>
      <c r="BQ117">
        <v>21</v>
      </c>
      <c r="BR117">
        <v>22</v>
      </c>
      <c r="BS117">
        <v>0</v>
      </c>
      <c r="BT117">
        <v>0</v>
      </c>
      <c r="BU117">
        <v>2</v>
      </c>
      <c r="BV117">
        <v>1</v>
      </c>
      <c r="BW117">
        <v>0</v>
      </c>
      <c r="BX117">
        <v>2</v>
      </c>
      <c r="BY117">
        <v>6</v>
      </c>
      <c r="BZ117">
        <v>3</v>
      </c>
      <c r="CA117">
        <v>0</v>
      </c>
      <c r="CB117">
        <v>0</v>
      </c>
      <c r="CC117">
        <v>8</v>
      </c>
      <c r="CD117">
        <v>12</v>
      </c>
      <c r="CE117">
        <v>0</v>
      </c>
      <c r="CF117">
        <v>79</v>
      </c>
      <c r="CG117">
        <v>29</v>
      </c>
      <c r="CH117">
        <v>28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57</v>
      </c>
      <c r="CQ117">
        <v>19</v>
      </c>
      <c r="CR117">
        <v>18</v>
      </c>
      <c r="CS117">
        <v>1</v>
      </c>
    </row>
    <row r="118" spans="1:97" x14ac:dyDescent="0.25">
      <c r="A118" t="s">
        <v>7527</v>
      </c>
      <c r="B118">
        <v>1</v>
      </c>
      <c r="C118" t="s">
        <v>7528</v>
      </c>
      <c r="D118">
        <v>19</v>
      </c>
      <c r="E118" t="s">
        <v>188</v>
      </c>
      <c r="F118">
        <v>1</v>
      </c>
      <c r="G118" t="s">
        <v>188</v>
      </c>
      <c r="H118" t="s">
        <v>4097</v>
      </c>
      <c r="I118">
        <v>0</v>
      </c>
      <c r="J118" t="s">
        <v>188</v>
      </c>
      <c r="K118" t="s">
        <v>189</v>
      </c>
      <c r="L118" t="s">
        <v>31</v>
      </c>
      <c r="M118" t="s">
        <v>39</v>
      </c>
      <c r="N118" t="s">
        <v>35</v>
      </c>
      <c r="O118" t="s">
        <v>29</v>
      </c>
      <c r="P118" t="s">
        <v>7505</v>
      </c>
      <c r="Q118" t="s">
        <v>7298</v>
      </c>
      <c r="R118" t="s">
        <v>190</v>
      </c>
      <c r="S118">
        <v>0</v>
      </c>
      <c r="T118">
        <v>367</v>
      </c>
      <c r="U118">
        <v>432</v>
      </c>
      <c r="V118">
        <v>799</v>
      </c>
      <c r="W118">
        <v>113</v>
      </c>
      <c r="X118">
        <v>147</v>
      </c>
      <c r="Y118">
        <v>260</v>
      </c>
      <c r="Z118">
        <v>269</v>
      </c>
      <c r="AA118">
        <v>374</v>
      </c>
      <c r="AB118">
        <v>643</v>
      </c>
      <c r="AC118">
        <v>140</v>
      </c>
      <c r="AD118">
        <v>122</v>
      </c>
      <c r="AE118">
        <v>262</v>
      </c>
      <c r="AF118">
        <v>140</v>
      </c>
      <c r="AG118">
        <v>122</v>
      </c>
      <c r="AH118">
        <v>262</v>
      </c>
      <c r="AI118">
        <v>122</v>
      </c>
      <c r="AJ118">
        <v>128</v>
      </c>
      <c r="AK118">
        <v>250</v>
      </c>
      <c r="AL118">
        <v>111</v>
      </c>
      <c r="AM118">
        <v>155</v>
      </c>
      <c r="AN118">
        <v>266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373</v>
      </c>
      <c r="AY118">
        <v>405</v>
      </c>
      <c r="AZ118">
        <v>778</v>
      </c>
      <c r="BA118">
        <v>6</v>
      </c>
      <c r="BB118">
        <v>6</v>
      </c>
      <c r="BC118">
        <v>6</v>
      </c>
      <c r="BD118">
        <v>0</v>
      </c>
      <c r="BE118">
        <v>0</v>
      </c>
      <c r="BF118">
        <v>0</v>
      </c>
      <c r="BG118">
        <v>0</v>
      </c>
      <c r="BH118">
        <v>18</v>
      </c>
      <c r="BI118">
        <v>0</v>
      </c>
      <c r="BJ118">
        <v>0</v>
      </c>
      <c r="BK118">
        <v>1</v>
      </c>
      <c r="BL118">
        <v>0</v>
      </c>
      <c r="BM118">
        <v>0</v>
      </c>
      <c r="BN118">
        <v>1</v>
      </c>
      <c r="BO118">
        <v>0</v>
      </c>
      <c r="BP118">
        <v>0</v>
      </c>
      <c r="BQ118">
        <v>9</v>
      </c>
      <c r="BR118">
        <v>15</v>
      </c>
      <c r="BS118">
        <v>0</v>
      </c>
      <c r="BT118">
        <v>0</v>
      </c>
      <c r="BU118">
        <v>2</v>
      </c>
      <c r="BV118">
        <v>0</v>
      </c>
      <c r="BW118">
        <v>2</v>
      </c>
      <c r="BX118">
        <v>3</v>
      </c>
      <c r="BY118">
        <v>4</v>
      </c>
      <c r="BZ118">
        <v>3</v>
      </c>
      <c r="CA118">
        <v>0</v>
      </c>
      <c r="CB118">
        <v>0</v>
      </c>
      <c r="CC118">
        <v>7</v>
      </c>
      <c r="CD118">
        <v>13</v>
      </c>
      <c r="CE118">
        <v>0</v>
      </c>
      <c r="CF118">
        <v>60</v>
      </c>
      <c r="CG118">
        <v>17</v>
      </c>
      <c r="CH118">
        <v>21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38</v>
      </c>
      <c r="CQ118">
        <v>19</v>
      </c>
      <c r="CR118">
        <v>18</v>
      </c>
      <c r="CS118">
        <v>1</v>
      </c>
    </row>
    <row r="119" spans="1:97" x14ac:dyDescent="0.25">
      <c r="A119" t="s">
        <v>7529</v>
      </c>
      <c r="B119">
        <v>1</v>
      </c>
      <c r="C119" t="s">
        <v>3985</v>
      </c>
      <c r="D119">
        <v>62</v>
      </c>
      <c r="E119" t="s">
        <v>362</v>
      </c>
      <c r="F119">
        <v>22</v>
      </c>
      <c r="G119" t="s">
        <v>2029</v>
      </c>
      <c r="H119" t="s">
        <v>7530</v>
      </c>
      <c r="I119">
        <v>0</v>
      </c>
      <c r="J119" t="s">
        <v>197</v>
      </c>
      <c r="K119" t="s">
        <v>189</v>
      </c>
      <c r="L119" t="s">
        <v>31</v>
      </c>
      <c r="M119" t="s">
        <v>39</v>
      </c>
      <c r="N119" t="s">
        <v>35</v>
      </c>
      <c r="O119" t="s">
        <v>29</v>
      </c>
      <c r="P119" t="s">
        <v>7320</v>
      </c>
      <c r="Q119" t="s">
        <v>7321</v>
      </c>
      <c r="R119" t="s">
        <v>199</v>
      </c>
      <c r="S119">
        <v>0</v>
      </c>
      <c r="T119">
        <v>113</v>
      </c>
      <c r="U119">
        <v>131</v>
      </c>
      <c r="V119">
        <v>244</v>
      </c>
      <c r="W119">
        <v>41</v>
      </c>
      <c r="X119">
        <v>37</v>
      </c>
      <c r="Y119">
        <v>78</v>
      </c>
      <c r="Z119">
        <v>98</v>
      </c>
      <c r="AA119">
        <v>117</v>
      </c>
      <c r="AB119">
        <v>215</v>
      </c>
      <c r="AC119">
        <v>41</v>
      </c>
      <c r="AD119">
        <v>46</v>
      </c>
      <c r="AE119">
        <v>87</v>
      </c>
      <c r="AF119">
        <v>41</v>
      </c>
      <c r="AG119">
        <v>46</v>
      </c>
      <c r="AH119">
        <v>87</v>
      </c>
      <c r="AI119">
        <v>36</v>
      </c>
      <c r="AJ119">
        <v>42</v>
      </c>
      <c r="AK119">
        <v>78</v>
      </c>
      <c r="AL119">
        <v>37</v>
      </c>
      <c r="AM119">
        <v>52</v>
      </c>
      <c r="AN119">
        <v>89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114</v>
      </c>
      <c r="AY119">
        <v>140</v>
      </c>
      <c r="AZ119">
        <v>254</v>
      </c>
      <c r="BA119">
        <v>3</v>
      </c>
      <c r="BB119">
        <v>3</v>
      </c>
      <c r="BC119">
        <v>3</v>
      </c>
      <c r="BD119">
        <v>0</v>
      </c>
      <c r="BE119">
        <v>0</v>
      </c>
      <c r="BF119">
        <v>0</v>
      </c>
      <c r="BG119">
        <v>0</v>
      </c>
      <c r="BH119">
        <v>9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4</v>
      </c>
      <c r="BR119">
        <v>9</v>
      </c>
      <c r="BS119">
        <v>0</v>
      </c>
      <c r="BT119">
        <v>0</v>
      </c>
      <c r="BU119">
        <v>1</v>
      </c>
      <c r="BV119">
        <v>0</v>
      </c>
      <c r="BW119">
        <v>0</v>
      </c>
      <c r="BX119">
        <v>0</v>
      </c>
      <c r="BY119">
        <v>1</v>
      </c>
      <c r="BZ119">
        <v>0</v>
      </c>
      <c r="CA119">
        <v>0</v>
      </c>
      <c r="CB119">
        <v>0</v>
      </c>
      <c r="CC119">
        <v>3</v>
      </c>
      <c r="CD119">
        <v>6</v>
      </c>
      <c r="CE119">
        <v>0</v>
      </c>
      <c r="CF119">
        <v>26</v>
      </c>
      <c r="CG119">
        <v>6</v>
      </c>
      <c r="CH119">
        <v>9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15</v>
      </c>
      <c r="CQ119">
        <v>9</v>
      </c>
      <c r="CR119">
        <v>9</v>
      </c>
      <c r="CS119">
        <v>1</v>
      </c>
    </row>
    <row r="120" spans="1:97" x14ac:dyDescent="0.25">
      <c r="A120" t="s">
        <v>7531</v>
      </c>
      <c r="B120">
        <v>1</v>
      </c>
      <c r="C120" t="s">
        <v>7532</v>
      </c>
      <c r="D120">
        <v>50</v>
      </c>
      <c r="E120" t="s">
        <v>298</v>
      </c>
      <c r="F120">
        <v>1</v>
      </c>
      <c r="G120" t="s">
        <v>298</v>
      </c>
      <c r="H120" t="s">
        <v>2069</v>
      </c>
      <c r="I120">
        <v>2001</v>
      </c>
      <c r="J120" t="s">
        <v>228</v>
      </c>
      <c r="K120" t="s">
        <v>189</v>
      </c>
      <c r="L120" t="s">
        <v>31</v>
      </c>
      <c r="M120" t="s">
        <v>39</v>
      </c>
      <c r="N120" t="s">
        <v>35</v>
      </c>
      <c r="O120" t="s">
        <v>29</v>
      </c>
      <c r="P120" t="s">
        <v>7380</v>
      </c>
      <c r="Q120" t="s">
        <v>7381</v>
      </c>
      <c r="R120" t="s">
        <v>431</v>
      </c>
      <c r="S120">
        <v>0</v>
      </c>
      <c r="T120">
        <v>338</v>
      </c>
      <c r="U120">
        <v>353</v>
      </c>
      <c r="V120">
        <v>691</v>
      </c>
      <c r="W120">
        <v>109</v>
      </c>
      <c r="X120">
        <v>107</v>
      </c>
      <c r="Y120">
        <v>216</v>
      </c>
      <c r="Z120">
        <v>296</v>
      </c>
      <c r="AA120">
        <v>335</v>
      </c>
      <c r="AB120">
        <v>631</v>
      </c>
      <c r="AC120">
        <v>133</v>
      </c>
      <c r="AD120">
        <v>115</v>
      </c>
      <c r="AE120">
        <v>248</v>
      </c>
      <c r="AF120">
        <v>134</v>
      </c>
      <c r="AG120">
        <v>115</v>
      </c>
      <c r="AH120">
        <v>249</v>
      </c>
      <c r="AI120">
        <v>115</v>
      </c>
      <c r="AJ120">
        <v>129</v>
      </c>
      <c r="AK120">
        <v>244</v>
      </c>
      <c r="AL120">
        <v>102</v>
      </c>
      <c r="AM120">
        <v>113</v>
      </c>
      <c r="AN120">
        <v>215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351</v>
      </c>
      <c r="AY120">
        <v>357</v>
      </c>
      <c r="AZ120">
        <v>708</v>
      </c>
      <c r="BA120">
        <v>6</v>
      </c>
      <c r="BB120">
        <v>6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18</v>
      </c>
      <c r="BI120">
        <v>0</v>
      </c>
      <c r="BJ120">
        <v>0</v>
      </c>
      <c r="BK120">
        <v>1</v>
      </c>
      <c r="BL120">
        <v>0</v>
      </c>
      <c r="BM120">
        <v>1</v>
      </c>
      <c r="BN120">
        <v>0</v>
      </c>
      <c r="BO120">
        <v>0</v>
      </c>
      <c r="BP120">
        <v>0</v>
      </c>
      <c r="BQ120">
        <v>10</v>
      </c>
      <c r="BR120">
        <v>14</v>
      </c>
      <c r="BS120">
        <v>0</v>
      </c>
      <c r="BT120">
        <v>0</v>
      </c>
      <c r="BU120">
        <v>2</v>
      </c>
      <c r="BV120">
        <v>1</v>
      </c>
      <c r="BW120">
        <v>2</v>
      </c>
      <c r="BX120">
        <v>0</v>
      </c>
      <c r="BY120">
        <v>1</v>
      </c>
      <c r="BZ120">
        <v>2</v>
      </c>
      <c r="CA120">
        <v>0</v>
      </c>
      <c r="CB120">
        <v>0</v>
      </c>
      <c r="CC120">
        <v>8</v>
      </c>
      <c r="CD120">
        <v>8</v>
      </c>
      <c r="CE120">
        <v>0</v>
      </c>
      <c r="CF120">
        <v>50</v>
      </c>
      <c r="CG120">
        <v>15</v>
      </c>
      <c r="CH120">
        <v>17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32</v>
      </c>
      <c r="CQ120">
        <v>23</v>
      </c>
      <c r="CR120">
        <v>23</v>
      </c>
      <c r="CS120">
        <v>1</v>
      </c>
    </row>
    <row r="121" spans="1:97" x14ac:dyDescent="0.25">
      <c r="A121" t="s">
        <v>7533</v>
      </c>
      <c r="B121">
        <v>2</v>
      </c>
      <c r="C121" t="s">
        <v>7534</v>
      </c>
      <c r="D121">
        <v>62</v>
      </c>
      <c r="E121" t="s">
        <v>362</v>
      </c>
      <c r="F121">
        <v>1</v>
      </c>
      <c r="G121" t="s">
        <v>362</v>
      </c>
      <c r="H121" t="s">
        <v>7535</v>
      </c>
      <c r="I121">
        <v>0</v>
      </c>
      <c r="J121" t="s">
        <v>197</v>
      </c>
      <c r="K121" t="s">
        <v>189</v>
      </c>
      <c r="L121" t="s">
        <v>31</v>
      </c>
      <c r="M121" t="s">
        <v>39</v>
      </c>
      <c r="N121" t="s">
        <v>35</v>
      </c>
      <c r="O121" t="s">
        <v>29</v>
      </c>
      <c r="P121" t="s">
        <v>7358</v>
      </c>
      <c r="Q121" t="s">
        <v>7321</v>
      </c>
      <c r="R121" t="s">
        <v>199</v>
      </c>
      <c r="S121">
        <v>0</v>
      </c>
      <c r="T121">
        <v>59</v>
      </c>
      <c r="U121">
        <v>75</v>
      </c>
      <c r="V121">
        <v>134</v>
      </c>
      <c r="W121">
        <v>19</v>
      </c>
      <c r="X121">
        <v>19</v>
      </c>
      <c r="Y121">
        <v>38</v>
      </c>
      <c r="Z121">
        <v>54</v>
      </c>
      <c r="AA121">
        <v>73</v>
      </c>
      <c r="AB121">
        <v>127</v>
      </c>
      <c r="AC121">
        <v>23</v>
      </c>
      <c r="AD121">
        <v>24</v>
      </c>
      <c r="AE121">
        <v>47</v>
      </c>
      <c r="AF121">
        <v>29</v>
      </c>
      <c r="AG121">
        <v>24</v>
      </c>
      <c r="AH121">
        <v>53</v>
      </c>
      <c r="AI121">
        <v>23</v>
      </c>
      <c r="AJ121">
        <v>31</v>
      </c>
      <c r="AK121">
        <v>54</v>
      </c>
      <c r="AL121">
        <v>16</v>
      </c>
      <c r="AM121">
        <v>25</v>
      </c>
      <c r="AN121">
        <v>41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68</v>
      </c>
      <c r="AY121">
        <v>80</v>
      </c>
      <c r="AZ121">
        <v>148</v>
      </c>
      <c r="BA121">
        <v>2</v>
      </c>
      <c r="BB121">
        <v>3</v>
      </c>
      <c r="BC121">
        <v>3</v>
      </c>
      <c r="BD121">
        <v>0</v>
      </c>
      <c r="BE121">
        <v>0</v>
      </c>
      <c r="BF121">
        <v>0</v>
      </c>
      <c r="BG121">
        <v>0</v>
      </c>
      <c r="BH121">
        <v>8</v>
      </c>
      <c r="BI121">
        <v>0</v>
      </c>
      <c r="BJ121">
        <v>0</v>
      </c>
      <c r="BK121">
        <v>1</v>
      </c>
      <c r="BL121">
        <v>0</v>
      </c>
      <c r="BM121">
        <v>1</v>
      </c>
      <c r="BN121">
        <v>0</v>
      </c>
      <c r="BO121">
        <v>0</v>
      </c>
      <c r="BP121">
        <v>0</v>
      </c>
      <c r="BQ121">
        <v>8</v>
      </c>
      <c r="BR121">
        <v>14</v>
      </c>
      <c r="BS121">
        <v>0</v>
      </c>
      <c r="BT121">
        <v>0</v>
      </c>
      <c r="BU121">
        <v>0</v>
      </c>
      <c r="BV121">
        <v>2</v>
      </c>
      <c r="BW121">
        <v>2</v>
      </c>
      <c r="BX121">
        <v>0</v>
      </c>
      <c r="BY121">
        <v>0</v>
      </c>
      <c r="BZ121">
        <v>2</v>
      </c>
      <c r="CA121">
        <v>0</v>
      </c>
      <c r="CB121">
        <v>0</v>
      </c>
      <c r="CC121">
        <v>7</v>
      </c>
      <c r="CD121">
        <v>2</v>
      </c>
      <c r="CE121">
        <v>0</v>
      </c>
      <c r="CF121">
        <v>39</v>
      </c>
      <c r="CG121">
        <v>10</v>
      </c>
      <c r="CH121">
        <v>18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28</v>
      </c>
      <c r="CQ121">
        <v>19</v>
      </c>
      <c r="CR121">
        <v>18</v>
      </c>
      <c r="CS121">
        <v>1</v>
      </c>
    </row>
    <row r="122" spans="1:97" x14ac:dyDescent="0.25">
      <c r="A122" t="s">
        <v>7533</v>
      </c>
      <c r="B122">
        <v>1</v>
      </c>
      <c r="C122" t="s">
        <v>7534</v>
      </c>
      <c r="D122">
        <v>62</v>
      </c>
      <c r="E122" t="s">
        <v>362</v>
      </c>
      <c r="F122">
        <v>1</v>
      </c>
      <c r="G122" t="s">
        <v>362</v>
      </c>
      <c r="H122" t="s">
        <v>7535</v>
      </c>
      <c r="I122">
        <v>0</v>
      </c>
      <c r="J122" t="s">
        <v>197</v>
      </c>
      <c r="K122" t="s">
        <v>189</v>
      </c>
      <c r="L122" t="s">
        <v>31</v>
      </c>
      <c r="M122" t="s">
        <v>39</v>
      </c>
      <c r="N122" t="s">
        <v>35</v>
      </c>
      <c r="O122" t="s">
        <v>29</v>
      </c>
      <c r="P122" t="s">
        <v>7358</v>
      </c>
      <c r="Q122" t="s">
        <v>7321</v>
      </c>
      <c r="R122" t="s">
        <v>199</v>
      </c>
      <c r="S122">
        <v>0</v>
      </c>
      <c r="T122">
        <v>239</v>
      </c>
      <c r="U122">
        <v>258</v>
      </c>
      <c r="V122">
        <v>497</v>
      </c>
      <c r="W122">
        <v>84</v>
      </c>
      <c r="X122">
        <v>83</v>
      </c>
      <c r="Y122">
        <v>167</v>
      </c>
      <c r="Z122">
        <v>226</v>
      </c>
      <c r="AA122">
        <v>250</v>
      </c>
      <c r="AB122">
        <v>476</v>
      </c>
      <c r="AC122">
        <v>87</v>
      </c>
      <c r="AD122">
        <v>100</v>
      </c>
      <c r="AE122">
        <v>187</v>
      </c>
      <c r="AF122">
        <v>87</v>
      </c>
      <c r="AG122">
        <v>100</v>
      </c>
      <c r="AH122">
        <v>187</v>
      </c>
      <c r="AI122">
        <v>86</v>
      </c>
      <c r="AJ122">
        <v>88</v>
      </c>
      <c r="AK122">
        <v>174</v>
      </c>
      <c r="AL122">
        <v>62</v>
      </c>
      <c r="AM122">
        <v>84</v>
      </c>
      <c r="AN122">
        <v>146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235</v>
      </c>
      <c r="AY122">
        <v>272</v>
      </c>
      <c r="AZ122">
        <v>507</v>
      </c>
      <c r="BA122">
        <v>6</v>
      </c>
      <c r="BB122">
        <v>6</v>
      </c>
      <c r="BC122">
        <v>6</v>
      </c>
      <c r="BD122">
        <v>0</v>
      </c>
      <c r="BE122">
        <v>0</v>
      </c>
      <c r="BF122">
        <v>0</v>
      </c>
      <c r="BG122">
        <v>0</v>
      </c>
      <c r="BH122">
        <v>18</v>
      </c>
      <c r="BI122">
        <v>0</v>
      </c>
      <c r="BJ122">
        <v>0</v>
      </c>
      <c r="BK122">
        <v>1</v>
      </c>
      <c r="BL122">
        <v>0</v>
      </c>
      <c r="BM122">
        <v>0</v>
      </c>
      <c r="BN122">
        <v>1</v>
      </c>
      <c r="BO122">
        <v>0</v>
      </c>
      <c r="BP122">
        <v>0</v>
      </c>
      <c r="BQ122">
        <v>7</v>
      </c>
      <c r="BR122">
        <v>16</v>
      </c>
      <c r="BS122">
        <v>0</v>
      </c>
      <c r="BT122">
        <v>0</v>
      </c>
      <c r="BU122">
        <v>0</v>
      </c>
      <c r="BV122">
        <v>2</v>
      </c>
      <c r="BW122">
        <v>1</v>
      </c>
      <c r="BX122">
        <v>1</v>
      </c>
      <c r="BY122">
        <v>0</v>
      </c>
      <c r="BZ122">
        <v>1</v>
      </c>
      <c r="CA122">
        <v>0</v>
      </c>
      <c r="CB122">
        <v>0</v>
      </c>
      <c r="CC122">
        <v>10</v>
      </c>
      <c r="CD122">
        <v>5</v>
      </c>
      <c r="CE122">
        <v>0</v>
      </c>
      <c r="CF122">
        <v>45</v>
      </c>
      <c r="CG122">
        <v>8</v>
      </c>
      <c r="CH122">
        <v>20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28</v>
      </c>
      <c r="CQ122">
        <v>19</v>
      </c>
      <c r="CR122">
        <v>18</v>
      </c>
      <c r="CS122">
        <v>1</v>
      </c>
    </row>
    <row r="123" spans="1:97" x14ac:dyDescent="0.25">
      <c r="A123" t="s">
        <v>7536</v>
      </c>
      <c r="B123">
        <v>1</v>
      </c>
      <c r="C123" t="s">
        <v>7537</v>
      </c>
      <c r="D123">
        <v>59</v>
      </c>
      <c r="E123" t="s">
        <v>2601</v>
      </c>
      <c r="F123">
        <v>1</v>
      </c>
      <c r="G123" t="s">
        <v>2601</v>
      </c>
      <c r="H123" t="s">
        <v>7538</v>
      </c>
      <c r="I123">
        <v>0</v>
      </c>
      <c r="J123" t="s">
        <v>221</v>
      </c>
      <c r="K123" t="s">
        <v>189</v>
      </c>
      <c r="L123" t="s">
        <v>31</v>
      </c>
      <c r="M123" t="s">
        <v>39</v>
      </c>
      <c r="N123" t="s">
        <v>35</v>
      </c>
      <c r="O123" t="s">
        <v>29</v>
      </c>
      <c r="P123" t="s">
        <v>7340</v>
      </c>
      <c r="Q123" t="s">
        <v>7341</v>
      </c>
      <c r="R123" t="s">
        <v>222</v>
      </c>
      <c r="S123">
        <v>0</v>
      </c>
      <c r="T123">
        <v>118</v>
      </c>
      <c r="U123">
        <v>108</v>
      </c>
      <c r="V123">
        <v>226</v>
      </c>
      <c r="W123">
        <v>38</v>
      </c>
      <c r="X123">
        <v>37</v>
      </c>
      <c r="Y123">
        <v>75</v>
      </c>
      <c r="Z123">
        <v>101</v>
      </c>
      <c r="AA123">
        <v>100</v>
      </c>
      <c r="AB123">
        <v>201</v>
      </c>
      <c r="AC123">
        <v>28</v>
      </c>
      <c r="AD123">
        <v>30</v>
      </c>
      <c r="AE123">
        <v>58</v>
      </c>
      <c r="AF123">
        <v>29</v>
      </c>
      <c r="AG123">
        <v>32</v>
      </c>
      <c r="AH123">
        <v>61</v>
      </c>
      <c r="AI123">
        <v>40</v>
      </c>
      <c r="AJ123">
        <v>35</v>
      </c>
      <c r="AK123">
        <v>75</v>
      </c>
      <c r="AL123">
        <v>33</v>
      </c>
      <c r="AM123">
        <v>36</v>
      </c>
      <c r="AN123">
        <v>69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102</v>
      </c>
      <c r="AY123">
        <v>103</v>
      </c>
      <c r="AZ123">
        <v>205</v>
      </c>
      <c r="BA123">
        <v>3</v>
      </c>
      <c r="BB123">
        <v>4</v>
      </c>
      <c r="BC123">
        <v>3</v>
      </c>
      <c r="BD123">
        <v>0</v>
      </c>
      <c r="BE123">
        <v>0</v>
      </c>
      <c r="BF123">
        <v>0</v>
      </c>
      <c r="BG123">
        <v>0</v>
      </c>
      <c r="BH123">
        <v>10</v>
      </c>
      <c r="BI123">
        <v>0</v>
      </c>
      <c r="BJ123">
        <v>0</v>
      </c>
      <c r="BK123">
        <v>1</v>
      </c>
      <c r="BL123">
        <v>0</v>
      </c>
      <c r="BM123">
        <v>0</v>
      </c>
      <c r="BN123">
        <v>1</v>
      </c>
      <c r="BO123">
        <v>0</v>
      </c>
      <c r="BP123">
        <v>0</v>
      </c>
      <c r="BQ123">
        <v>4</v>
      </c>
      <c r="BR123">
        <v>7</v>
      </c>
      <c r="BS123">
        <v>0</v>
      </c>
      <c r="BT123">
        <v>0</v>
      </c>
      <c r="BU123">
        <v>1</v>
      </c>
      <c r="BV123">
        <v>0</v>
      </c>
      <c r="BW123">
        <v>1</v>
      </c>
      <c r="BX123">
        <v>0</v>
      </c>
      <c r="BY123">
        <v>2</v>
      </c>
      <c r="BZ123">
        <v>1</v>
      </c>
      <c r="CA123">
        <v>0</v>
      </c>
      <c r="CB123">
        <v>0</v>
      </c>
      <c r="CC123">
        <v>7</v>
      </c>
      <c r="CD123">
        <v>4</v>
      </c>
      <c r="CE123">
        <v>0</v>
      </c>
      <c r="CF123">
        <v>29</v>
      </c>
      <c r="CG123">
        <v>8</v>
      </c>
      <c r="CH123">
        <v>8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16</v>
      </c>
      <c r="CQ123">
        <v>14</v>
      </c>
      <c r="CR123">
        <v>14</v>
      </c>
      <c r="CS123">
        <v>1</v>
      </c>
    </row>
    <row r="124" spans="1:97" x14ac:dyDescent="0.25">
      <c r="A124" t="s">
        <v>7539</v>
      </c>
      <c r="B124">
        <v>2</v>
      </c>
      <c r="C124" t="s">
        <v>2016</v>
      </c>
      <c r="D124">
        <v>37</v>
      </c>
      <c r="E124" t="s">
        <v>216</v>
      </c>
      <c r="F124">
        <v>1</v>
      </c>
      <c r="G124" t="s">
        <v>380</v>
      </c>
      <c r="H124" t="s">
        <v>7540</v>
      </c>
      <c r="I124">
        <v>1150</v>
      </c>
      <c r="J124" t="s">
        <v>217</v>
      </c>
      <c r="K124" t="s">
        <v>189</v>
      </c>
      <c r="L124" t="s">
        <v>31</v>
      </c>
      <c r="M124" t="s">
        <v>39</v>
      </c>
      <c r="N124" t="s">
        <v>35</v>
      </c>
      <c r="O124" t="s">
        <v>29</v>
      </c>
      <c r="P124" t="s">
        <v>7293</v>
      </c>
      <c r="Q124" t="s">
        <v>7294</v>
      </c>
      <c r="R124" t="s">
        <v>218</v>
      </c>
      <c r="S124">
        <v>0</v>
      </c>
      <c r="T124">
        <v>243</v>
      </c>
      <c r="U124">
        <v>303</v>
      </c>
      <c r="V124">
        <v>546</v>
      </c>
      <c r="W124">
        <v>74</v>
      </c>
      <c r="X124">
        <v>99</v>
      </c>
      <c r="Y124">
        <v>173</v>
      </c>
      <c r="Z124">
        <v>243</v>
      </c>
      <c r="AA124">
        <v>303</v>
      </c>
      <c r="AB124">
        <v>546</v>
      </c>
      <c r="AC124">
        <v>91</v>
      </c>
      <c r="AD124">
        <v>106</v>
      </c>
      <c r="AE124">
        <v>197</v>
      </c>
      <c r="AF124">
        <v>92</v>
      </c>
      <c r="AG124">
        <v>107</v>
      </c>
      <c r="AH124">
        <v>199</v>
      </c>
      <c r="AI124">
        <v>83</v>
      </c>
      <c r="AJ124">
        <v>110</v>
      </c>
      <c r="AK124">
        <v>193</v>
      </c>
      <c r="AL124">
        <v>77</v>
      </c>
      <c r="AM124">
        <v>81</v>
      </c>
      <c r="AN124">
        <v>158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252</v>
      </c>
      <c r="AY124">
        <v>298</v>
      </c>
      <c r="AZ124">
        <v>550</v>
      </c>
      <c r="BA124">
        <v>6</v>
      </c>
      <c r="BB124">
        <v>6</v>
      </c>
      <c r="BC124">
        <v>6</v>
      </c>
      <c r="BD124">
        <v>0</v>
      </c>
      <c r="BE124">
        <v>0</v>
      </c>
      <c r="BF124">
        <v>0</v>
      </c>
      <c r="BG124">
        <v>0</v>
      </c>
      <c r="BH124">
        <v>18</v>
      </c>
      <c r="BI124">
        <v>0</v>
      </c>
      <c r="BJ124">
        <v>0</v>
      </c>
      <c r="BK124">
        <v>0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16</v>
      </c>
      <c r="BR124">
        <v>15</v>
      </c>
      <c r="BS124">
        <v>0</v>
      </c>
      <c r="BT124">
        <v>0</v>
      </c>
      <c r="BU124">
        <v>2</v>
      </c>
      <c r="BV124">
        <v>0</v>
      </c>
      <c r="BW124">
        <v>0</v>
      </c>
      <c r="BX124">
        <v>0</v>
      </c>
      <c r="BY124">
        <v>4</v>
      </c>
      <c r="BZ124">
        <v>1</v>
      </c>
      <c r="CA124">
        <v>0</v>
      </c>
      <c r="CB124">
        <v>0</v>
      </c>
      <c r="CC124">
        <v>8</v>
      </c>
      <c r="CD124">
        <v>3</v>
      </c>
      <c r="CE124">
        <v>0</v>
      </c>
      <c r="CF124">
        <v>51</v>
      </c>
      <c r="CG124">
        <v>22</v>
      </c>
      <c r="CH124">
        <v>16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38</v>
      </c>
      <c r="CQ124">
        <v>23</v>
      </c>
      <c r="CR124">
        <v>18</v>
      </c>
      <c r="CS124">
        <v>1</v>
      </c>
    </row>
    <row r="125" spans="1:97" x14ac:dyDescent="0.25">
      <c r="A125" t="s">
        <v>7539</v>
      </c>
      <c r="B125">
        <v>1</v>
      </c>
      <c r="C125" t="s">
        <v>2016</v>
      </c>
      <c r="D125">
        <v>37</v>
      </c>
      <c r="E125" t="s">
        <v>216</v>
      </c>
      <c r="F125">
        <v>1</v>
      </c>
      <c r="G125" t="s">
        <v>380</v>
      </c>
      <c r="H125" t="s">
        <v>7540</v>
      </c>
      <c r="I125">
        <v>1150</v>
      </c>
      <c r="J125" t="s">
        <v>217</v>
      </c>
      <c r="K125" t="s">
        <v>189</v>
      </c>
      <c r="L125" t="s">
        <v>31</v>
      </c>
      <c r="M125" t="s">
        <v>39</v>
      </c>
      <c r="N125" t="s">
        <v>35</v>
      </c>
      <c r="O125" t="s">
        <v>29</v>
      </c>
      <c r="P125" t="s">
        <v>7293</v>
      </c>
      <c r="Q125" t="s">
        <v>7294</v>
      </c>
      <c r="R125" t="s">
        <v>218</v>
      </c>
      <c r="S125">
        <v>0</v>
      </c>
      <c r="T125">
        <v>295</v>
      </c>
      <c r="U125">
        <v>274</v>
      </c>
      <c r="V125">
        <v>569</v>
      </c>
      <c r="W125">
        <v>95</v>
      </c>
      <c r="X125">
        <v>84</v>
      </c>
      <c r="Y125">
        <v>179</v>
      </c>
      <c r="Z125">
        <v>295</v>
      </c>
      <c r="AA125">
        <v>274</v>
      </c>
      <c r="AB125">
        <v>569</v>
      </c>
      <c r="AC125">
        <v>110</v>
      </c>
      <c r="AD125">
        <v>107</v>
      </c>
      <c r="AE125">
        <v>217</v>
      </c>
      <c r="AF125">
        <v>112</v>
      </c>
      <c r="AG125">
        <v>108</v>
      </c>
      <c r="AH125">
        <v>220</v>
      </c>
      <c r="AI125">
        <v>105</v>
      </c>
      <c r="AJ125">
        <v>95</v>
      </c>
      <c r="AK125">
        <v>200</v>
      </c>
      <c r="AL125">
        <v>84</v>
      </c>
      <c r="AM125">
        <v>88</v>
      </c>
      <c r="AN125">
        <v>172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301</v>
      </c>
      <c r="AY125">
        <v>291</v>
      </c>
      <c r="AZ125">
        <v>592</v>
      </c>
      <c r="BA125">
        <v>6</v>
      </c>
      <c r="BB125">
        <v>6</v>
      </c>
      <c r="BC125">
        <v>6</v>
      </c>
      <c r="BD125">
        <v>0</v>
      </c>
      <c r="BE125">
        <v>0</v>
      </c>
      <c r="BF125">
        <v>0</v>
      </c>
      <c r="BG125">
        <v>0</v>
      </c>
      <c r="BH125">
        <v>18</v>
      </c>
      <c r="BI125">
        <v>0</v>
      </c>
      <c r="BJ125">
        <v>0</v>
      </c>
      <c r="BK125">
        <v>0</v>
      </c>
      <c r="BL125">
        <v>1</v>
      </c>
      <c r="BM125">
        <v>1</v>
      </c>
      <c r="BN125">
        <v>0</v>
      </c>
      <c r="BO125">
        <v>0</v>
      </c>
      <c r="BP125">
        <v>0</v>
      </c>
      <c r="BQ125">
        <v>19</v>
      </c>
      <c r="BR125">
        <v>7</v>
      </c>
      <c r="BS125">
        <v>0</v>
      </c>
      <c r="BT125">
        <v>0</v>
      </c>
      <c r="BU125">
        <v>1</v>
      </c>
      <c r="BV125">
        <v>0</v>
      </c>
      <c r="BW125">
        <v>1</v>
      </c>
      <c r="BX125">
        <v>1</v>
      </c>
      <c r="BY125">
        <v>3</v>
      </c>
      <c r="BZ125">
        <v>1</v>
      </c>
      <c r="CA125">
        <v>0</v>
      </c>
      <c r="CB125">
        <v>0</v>
      </c>
      <c r="CC125">
        <v>7</v>
      </c>
      <c r="CD125">
        <v>7</v>
      </c>
      <c r="CE125">
        <v>0</v>
      </c>
      <c r="CF125">
        <v>49</v>
      </c>
      <c r="CG125">
        <v>24</v>
      </c>
      <c r="CH125">
        <v>9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33</v>
      </c>
      <c r="CQ125">
        <v>23</v>
      </c>
      <c r="CR125">
        <v>18</v>
      </c>
      <c r="CS125">
        <v>1</v>
      </c>
    </row>
    <row r="126" spans="1:97" x14ac:dyDescent="0.25">
      <c r="A126" t="s">
        <v>7541</v>
      </c>
      <c r="B126">
        <v>2</v>
      </c>
      <c r="C126" t="s">
        <v>7542</v>
      </c>
      <c r="D126">
        <v>19</v>
      </c>
      <c r="E126" t="s">
        <v>188</v>
      </c>
      <c r="F126">
        <v>1</v>
      </c>
      <c r="G126" t="s">
        <v>188</v>
      </c>
      <c r="H126" t="s">
        <v>7543</v>
      </c>
      <c r="I126">
        <v>709</v>
      </c>
      <c r="J126" t="s">
        <v>188</v>
      </c>
      <c r="K126" t="s">
        <v>189</v>
      </c>
      <c r="L126" t="s">
        <v>31</v>
      </c>
      <c r="M126" t="s">
        <v>39</v>
      </c>
      <c r="N126" t="s">
        <v>35</v>
      </c>
      <c r="O126" t="s">
        <v>29</v>
      </c>
      <c r="P126" t="s">
        <v>7443</v>
      </c>
      <c r="Q126" t="s">
        <v>7298</v>
      </c>
      <c r="R126" t="s">
        <v>190</v>
      </c>
      <c r="S126">
        <v>0</v>
      </c>
      <c r="T126">
        <v>227</v>
      </c>
      <c r="U126">
        <v>211</v>
      </c>
      <c r="V126">
        <v>438</v>
      </c>
      <c r="W126">
        <v>60</v>
      </c>
      <c r="X126">
        <v>62</v>
      </c>
      <c r="Y126">
        <v>122</v>
      </c>
      <c r="Z126">
        <v>149</v>
      </c>
      <c r="AA126">
        <v>146</v>
      </c>
      <c r="AB126">
        <v>295</v>
      </c>
      <c r="AC126">
        <v>81</v>
      </c>
      <c r="AD126">
        <v>77</v>
      </c>
      <c r="AE126">
        <v>158</v>
      </c>
      <c r="AF126">
        <v>85</v>
      </c>
      <c r="AG126">
        <v>81</v>
      </c>
      <c r="AH126">
        <v>166</v>
      </c>
      <c r="AI126">
        <v>65</v>
      </c>
      <c r="AJ126">
        <v>59</v>
      </c>
      <c r="AK126">
        <v>124</v>
      </c>
      <c r="AL126">
        <v>78</v>
      </c>
      <c r="AM126">
        <v>67</v>
      </c>
      <c r="AN126">
        <v>145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228</v>
      </c>
      <c r="AY126">
        <v>207</v>
      </c>
      <c r="AZ126">
        <v>435</v>
      </c>
      <c r="BA126">
        <v>6</v>
      </c>
      <c r="BB126">
        <v>6</v>
      </c>
      <c r="BC126">
        <v>5</v>
      </c>
      <c r="BD126">
        <v>0</v>
      </c>
      <c r="BE126">
        <v>0</v>
      </c>
      <c r="BF126">
        <v>0</v>
      </c>
      <c r="BG126">
        <v>0</v>
      </c>
      <c r="BH126">
        <v>17</v>
      </c>
      <c r="BI126">
        <v>0</v>
      </c>
      <c r="BJ126">
        <v>0</v>
      </c>
      <c r="BK126">
        <v>0</v>
      </c>
      <c r="BL126">
        <v>1</v>
      </c>
      <c r="BM126">
        <v>1</v>
      </c>
      <c r="BN126">
        <v>0</v>
      </c>
      <c r="BO126">
        <v>0</v>
      </c>
      <c r="BP126">
        <v>0</v>
      </c>
      <c r="BQ126">
        <v>20</v>
      </c>
      <c r="BR126">
        <v>18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1</v>
      </c>
      <c r="BY126">
        <v>2</v>
      </c>
      <c r="BZ126">
        <v>2</v>
      </c>
      <c r="CA126">
        <v>0</v>
      </c>
      <c r="CB126">
        <v>0</v>
      </c>
      <c r="CC126">
        <v>12</v>
      </c>
      <c r="CD126">
        <v>6</v>
      </c>
      <c r="CE126">
        <v>0</v>
      </c>
      <c r="CF126">
        <v>64</v>
      </c>
      <c r="CG126">
        <v>23</v>
      </c>
      <c r="CH126">
        <v>21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44</v>
      </c>
      <c r="CQ126">
        <v>19</v>
      </c>
      <c r="CR126">
        <v>19</v>
      </c>
      <c r="CS126">
        <v>1</v>
      </c>
    </row>
    <row r="127" spans="1:97" x14ac:dyDescent="0.25">
      <c r="A127" t="s">
        <v>7541</v>
      </c>
      <c r="B127">
        <v>1</v>
      </c>
      <c r="C127" t="s">
        <v>7542</v>
      </c>
      <c r="D127">
        <v>19</v>
      </c>
      <c r="E127" t="s">
        <v>188</v>
      </c>
      <c r="F127">
        <v>1</v>
      </c>
      <c r="G127" t="s">
        <v>188</v>
      </c>
      <c r="H127" t="s">
        <v>7543</v>
      </c>
      <c r="I127">
        <v>709</v>
      </c>
      <c r="J127" t="s">
        <v>188</v>
      </c>
      <c r="K127" t="s">
        <v>189</v>
      </c>
      <c r="L127" t="s">
        <v>31</v>
      </c>
      <c r="M127" t="s">
        <v>39</v>
      </c>
      <c r="N127" t="s">
        <v>35</v>
      </c>
      <c r="O127" t="s">
        <v>29</v>
      </c>
      <c r="P127" t="s">
        <v>7443</v>
      </c>
      <c r="Q127" t="s">
        <v>7298</v>
      </c>
      <c r="R127" t="s">
        <v>190</v>
      </c>
      <c r="S127">
        <v>0</v>
      </c>
      <c r="T127">
        <v>338</v>
      </c>
      <c r="U127">
        <v>305</v>
      </c>
      <c r="V127">
        <v>643</v>
      </c>
      <c r="W127">
        <v>99</v>
      </c>
      <c r="X127">
        <v>115</v>
      </c>
      <c r="Y127">
        <v>214</v>
      </c>
      <c r="Z127">
        <v>262</v>
      </c>
      <c r="AA127">
        <v>279</v>
      </c>
      <c r="AB127">
        <v>541</v>
      </c>
      <c r="AC127">
        <v>100</v>
      </c>
      <c r="AD127">
        <v>103</v>
      </c>
      <c r="AE127">
        <v>203</v>
      </c>
      <c r="AF127">
        <v>100</v>
      </c>
      <c r="AG127">
        <v>103</v>
      </c>
      <c r="AH127">
        <v>203</v>
      </c>
      <c r="AI127">
        <v>113</v>
      </c>
      <c r="AJ127">
        <v>90</v>
      </c>
      <c r="AK127">
        <v>203</v>
      </c>
      <c r="AL127">
        <v>119</v>
      </c>
      <c r="AM127">
        <v>96</v>
      </c>
      <c r="AN127">
        <v>215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332</v>
      </c>
      <c r="AY127">
        <v>289</v>
      </c>
      <c r="AZ127">
        <v>621</v>
      </c>
      <c r="BA127">
        <v>6</v>
      </c>
      <c r="BB127">
        <v>6</v>
      </c>
      <c r="BC127">
        <v>6</v>
      </c>
      <c r="BD127">
        <v>0</v>
      </c>
      <c r="BE127">
        <v>0</v>
      </c>
      <c r="BF127">
        <v>0</v>
      </c>
      <c r="BG127">
        <v>0</v>
      </c>
      <c r="BH127">
        <v>18</v>
      </c>
      <c r="BI127">
        <v>0</v>
      </c>
      <c r="BJ127">
        <v>0</v>
      </c>
      <c r="BK127">
        <v>0</v>
      </c>
      <c r="BL127">
        <v>1</v>
      </c>
      <c r="BM127">
        <v>1</v>
      </c>
      <c r="BN127">
        <v>0</v>
      </c>
      <c r="BO127">
        <v>0</v>
      </c>
      <c r="BP127">
        <v>0</v>
      </c>
      <c r="BQ127">
        <v>13</v>
      </c>
      <c r="BR127">
        <v>12</v>
      </c>
      <c r="BS127">
        <v>0</v>
      </c>
      <c r="BT127">
        <v>0</v>
      </c>
      <c r="BU127">
        <v>1</v>
      </c>
      <c r="BV127">
        <v>0</v>
      </c>
      <c r="BW127">
        <v>0</v>
      </c>
      <c r="BX127">
        <v>1</v>
      </c>
      <c r="BY127">
        <v>2</v>
      </c>
      <c r="BZ127">
        <v>3</v>
      </c>
      <c r="CA127">
        <v>0</v>
      </c>
      <c r="CB127">
        <v>0</v>
      </c>
      <c r="CC127">
        <v>9</v>
      </c>
      <c r="CD127">
        <v>12</v>
      </c>
      <c r="CE127">
        <v>0</v>
      </c>
      <c r="CF127">
        <v>55</v>
      </c>
      <c r="CG127">
        <v>16</v>
      </c>
      <c r="CH127">
        <v>16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32</v>
      </c>
      <c r="CQ127">
        <v>19</v>
      </c>
      <c r="CR127">
        <v>19</v>
      </c>
      <c r="CS127">
        <v>1</v>
      </c>
    </row>
    <row r="128" spans="1:97" x14ac:dyDescent="0.25">
      <c r="A128" t="s">
        <v>7544</v>
      </c>
      <c r="B128">
        <v>1</v>
      </c>
      <c r="C128" t="s">
        <v>972</v>
      </c>
      <c r="D128">
        <v>10</v>
      </c>
      <c r="E128" t="s">
        <v>253</v>
      </c>
      <c r="F128">
        <v>26</v>
      </c>
      <c r="G128" t="s">
        <v>2352</v>
      </c>
      <c r="H128" t="s">
        <v>4634</v>
      </c>
      <c r="I128">
        <v>0</v>
      </c>
      <c r="J128" t="s">
        <v>228</v>
      </c>
      <c r="K128" t="s">
        <v>189</v>
      </c>
      <c r="L128" t="s">
        <v>31</v>
      </c>
      <c r="M128" t="s">
        <v>39</v>
      </c>
      <c r="N128" t="s">
        <v>35</v>
      </c>
      <c r="O128" t="s">
        <v>29</v>
      </c>
      <c r="P128" t="s">
        <v>7380</v>
      </c>
      <c r="Q128" t="s">
        <v>7381</v>
      </c>
      <c r="R128" t="s">
        <v>431</v>
      </c>
      <c r="S128">
        <v>0</v>
      </c>
      <c r="T128">
        <v>90</v>
      </c>
      <c r="U128">
        <v>61</v>
      </c>
      <c r="V128">
        <v>151</v>
      </c>
      <c r="W128">
        <v>35</v>
      </c>
      <c r="X128">
        <v>18</v>
      </c>
      <c r="Y128">
        <v>53</v>
      </c>
      <c r="Z128">
        <v>84</v>
      </c>
      <c r="AA128">
        <v>61</v>
      </c>
      <c r="AB128">
        <v>145</v>
      </c>
      <c r="AC128">
        <v>28</v>
      </c>
      <c r="AD128">
        <v>22</v>
      </c>
      <c r="AE128">
        <v>50</v>
      </c>
      <c r="AF128">
        <v>29</v>
      </c>
      <c r="AG128">
        <v>22</v>
      </c>
      <c r="AH128">
        <v>51</v>
      </c>
      <c r="AI128">
        <v>23</v>
      </c>
      <c r="AJ128">
        <v>25</v>
      </c>
      <c r="AK128">
        <v>48</v>
      </c>
      <c r="AL128">
        <v>28</v>
      </c>
      <c r="AM128">
        <v>15</v>
      </c>
      <c r="AN128">
        <v>43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80</v>
      </c>
      <c r="AY128">
        <v>62</v>
      </c>
      <c r="AZ128">
        <v>142</v>
      </c>
      <c r="BA128">
        <v>2</v>
      </c>
      <c r="BB128">
        <v>2</v>
      </c>
      <c r="BC128">
        <v>2</v>
      </c>
      <c r="BD128">
        <v>0</v>
      </c>
      <c r="BE128">
        <v>0</v>
      </c>
      <c r="BF128">
        <v>0</v>
      </c>
      <c r="BG128">
        <v>0</v>
      </c>
      <c r="BH128">
        <v>6</v>
      </c>
      <c r="BI128">
        <v>0</v>
      </c>
      <c r="BJ128">
        <v>0</v>
      </c>
      <c r="BK128">
        <v>1</v>
      </c>
      <c r="BL128">
        <v>0</v>
      </c>
      <c r="BM128">
        <v>1</v>
      </c>
      <c r="BN128">
        <v>0</v>
      </c>
      <c r="BO128">
        <v>0</v>
      </c>
      <c r="BP128">
        <v>0</v>
      </c>
      <c r="BQ128">
        <v>2</v>
      </c>
      <c r="BR128">
        <v>4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1</v>
      </c>
      <c r="CA128">
        <v>0</v>
      </c>
      <c r="CB128">
        <v>0</v>
      </c>
      <c r="CC128">
        <v>2</v>
      </c>
      <c r="CD128">
        <v>3</v>
      </c>
      <c r="CE128">
        <v>0</v>
      </c>
      <c r="CF128">
        <v>14</v>
      </c>
      <c r="CG128">
        <v>2</v>
      </c>
      <c r="CH128">
        <v>5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7</v>
      </c>
      <c r="CQ128">
        <v>7</v>
      </c>
      <c r="CR128">
        <v>7</v>
      </c>
      <c r="CS128">
        <v>1</v>
      </c>
    </row>
    <row r="129" spans="1:97" x14ac:dyDescent="0.25">
      <c r="A129" t="s">
        <v>7545</v>
      </c>
      <c r="B129">
        <v>1</v>
      </c>
      <c r="C129" t="s">
        <v>2446</v>
      </c>
      <c r="D129">
        <v>19</v>
      </c>
      <c r="E129" t="s">
        <v>188</v>
      </c>
      <c r="F129">
        <v>1</v>
      </c>
      <c r="G129" t="s">
        <v>188</v>
      </c>
      <c r="H129" t="s">
        <v>3389</v>
      </c>
      <c r="I129">
        <v>0</v>
      </c>
      <c r="J129" t="s">
        <v>188</v>
      </c>
      <c r="K129" t="s">
        <v>189</v>
      </c>
      <c r="L129" t="s">
        <v>31</v>
      </c>
      <c r="M129" t="s">
        <v>39</v>
      </c>
      <c r="N129" t="s">
        <v>35</v>
      </c>
      <c r="O129" t="s">
        <v>29</v>
      </c>
      <c r="P129" t="s">
        <v>7505</v>
      </c>
      <c r="Q129" t="s">
        <v>7298</v>
      </c>
      <c r="R129" t="s">
        <v>190</v>
      </c>
      <c r="S129">
        <v>0</v>
      </c>
      <c r="T129">
        <v>244</v>
      </c>
      <c r="U129">
        <v>272</v>
      </c>
      <c r="V129">
        <v>516</v>
      </c>
      <c r="W129">
        <v>73</v>
      </c>
      <c r="X129">
        <v>94</v>
      </c>
      <c r="Y129">
        <v>167</v>
      </c>
      <c r="Z129">
        <v>186</v>
      </c>
      <c r="AA129">
        <v>239</v>
      </c>
      <c r="AB129">
        <v>425</v>
      </c>
      <c r="AC129">
        <v>107</v>
      </c>
      <c r="AD129">
        <v>73</v>
      </c>
      <c r="AE129">
        <v>180</v>
      </c>
      <c r="AF129">
        <v>110</v>
      </c>
      <c r="AG129">
        <v>73</v>
      </c>
      <c r="AH129">
        <v>183</v>
      </c>
      <c r="AI129">
        <v>93</v>
      </c>
      <c r="AJ129">
        <v>97</v>
      </c>
      <c r="AK129">
        <v>190</v>
      </c>
      <c r="AL129">
        <v>84</v>
      </c>
      <c r="AM129">
        <v>86</v>
      </c>
      <c r="AN129">
        <v>170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287</v>
      </c>
      <c r="AY129">
        <v>256</v>
      </c>
      <c r="AZ129">
        <v>543</v>
      </c>
      <c r="BA129">
        <v>6</v>
      </c>
      <c r="BB129">
        <v>6</v>
      </c>
      <c r="BC129">
        <v>6</v>
      </c>
      <c r="BD129">
        <v>0</v>
      </c>
      <c r="BE129">
        <v>0</v>
      </c>
      <c r="BF129">
        <v>0</v>
      </c>
      <c r="BG129">
        <v>0</v>
      </c>
      <c r="BH129">
        <v>18</v>
      </c>
      <c r="BI129">
        <v>0</v>
      </c>
      <c r="BJ129">
        <v>0</v>
      </c>
      <c r="BK129">
        <v>0</v>
      </c>
      <c r="BL129">
        <v>1</v>
      </c>
      <c r="BM129">
        <v>1</v>
      </c>
      <c r="BN129">
        <v>0</v>
      </c>
      <c r="BO129">
        <v>0</v>
      </c>
      <c r="BP129">
        <v>0</v>
      </c>
      <c r="BQ129">
        <v>10</v>
      </c>
      <c r="BR129">
        <v>10</v>
      </c>
      <c r="BS129">
        <v>0</v>
      </c>
      <c r="BT129">
        <v>0</v>
      </c>
      <c r="BU129">
        <v>1</v>
      </c>
      <c r="BV129">
        <v>1</v>
      </c>
      <c r="BW129">
        <v>2</v>
      </c>
      <c r="BX129">
        <v>0</v>
      </c>
      <c r="BY129">
        <v>2</v>
      </c>
      <c r="BZ129">
        <v>0</v>
      </c>
      <c r="CA129">
        <v>2</v>
      </c>
      <c r="CB129">
        <v>0</v>
      </c>
      <c r="CC129">
        <v>8</v>
      </c>
      <c r="CD129">
        <v>10</v>
      </c>
      <c r="CE129">
        <v>0</v>
      </c>
      <c r="CF129">
        <v>48</v>
      </c>
      <c r="CG129">
        <v>17</v>
      </c>
      <c r="CH129">
        <v>11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28</v>
      </c>
      <c r="CQ129">
        <v>24</v>
      </c>
      <c r="CR129">
        <v>18</v>
      </c>
      <c r="CS129">
        <v>1</v>
      </c>
    </row>
    <row r="130" spans="1:97" x14ac:dyDescent="0.25">
      <c r="A130" t="s">
        <v>7546</v>
      </c>
      <c r="B130">
        <v>1</v>
      </c>
      <c r="C130" t="s">
        <v>1970</v>
      </c>
      <c r="D130">
        <v>4</v>
      </c>
      <c r="E130" t="s">
        <v>386</v>
      </c>
      <c r="F130">
        <v>1</v>
      </c>
      <c r="G130" t="s">
        <v>387</v>
      </c>
      <c r="H130" t="s">
        <v>2210</v>
      </c>
      <c r="I130">
        <v>2</v>
      </c>
      <c r="J130" t="s">
        <v>188</v>
      </c>
      <c r="K130" t="s">
        <v>189</v>
      </c>
      <c r="L130" t="s">
        <v>31</v>
      </c>
      <c r="M130" t="s">
        <v>39</v>
      </c>
      <c r="N130" t="s">
        <v>35</v>
      </c>
      <c r="O130" t="s">
        <v>29</v>
      </c>
      <c r="P130" t="s">
        <v>7301</v>
      </c>
      <c r="Q130" t="s">
        <v>7298</v>
      </c>
      <c r="R130" t="s">
        <v>190</v>
      </c>
      <c r="S130">
        <v>0</v>
      </c>
      <c r="T130">
        <v>134</v>
      </c>
      <c r="U130">
        <v>150</v>
      </c>
      <c r="V130">
        <v>284</v>
      </c>
      <c r="W130">
        <v>34</v>
      </c>
      <c r="X130">
        <v>47</v>
      </c>
      <c r="Y130">
        <v>81</v>
      </c>
      <c r="Z130">
        <v>111</v>
      </c>
      <c r="AA130">
        <v>140</v>
      </c>
      <c r="AB130">
        <v>251</v>
      </c>
      <c r="AC130">
        <v>65</v>
      </c>
      <c r="AD130">
        <v>60</v>
      </c>
      <c r="AE130">
        <v>125</v>
      </c>
      <c r="AF130">
        <v>72</v>
      </c>
      <c r="AG130">
        <v>63</v>
      </c>
      <c r="AH130">
        <v>135</v>
      </c>
      <c r="AI130">
        <v>50</v>
      </c>
      <c r="AJ130">
        <v>71</v>
      </c>
      <c r="AK130">
        <v>121</v>
      </c>
      <c r="AL130">
        <v>52</v>
      </c>
      <c r="AM130">
        <v>28</v>
      </c>
      <c r="AN130">
        <v>80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174</v>
      </c>
      <c r="AY130">
        <v>162</v>
      </c>
      <c r="AZ130">
        <v>336</v>
      </c>
      <c r="BA130">
        <v>3</v>
      </c>
      <c r="BB130">
        <v>3</v>
      </c>
      <c r="BC130">
        <v>2</v>
      </c>
      <c r="BD130">
        <v>0</v>
      </c>
      <c r="BE130">
        <v>0</v>
      </c>
      <c r="BF130">
        <v>0</v>
      </c>
      <c r="BG130">
        <v>0</v>
      </c>
      <c r="BH130">
        <v>8</v>
      </c>
      <c r="BI130">
        <v>0</v>
      </c>
      <c r="BJ130">
        <v>0</v>
      </c>
      <c r="BK130">
        <v>1</v>
      </c>
      <c r="BL130">
        <v>0</v>
      </c>
      <c r="BM130">
        <v>0</v>
      </c>
      <c r="BN130">
        <v>1</v>
      </c>
      <c r="BO130">
        <v>0</v>
      </c>
      <c r="BP130">
        <v>0</v>
      </c>
      <c r="BQ130">
        <v>8</v>
      </c>
      <c r="BR130">
        <v>4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1</v>
      </c>
      <c r="BY130">
        <v>0</v>
      </c>
      <c r="BZ130">
        <v>0</v>
      </c>
      <c r="CA130">
        <v>0</v>
      </c>
      <c r="CB130">
        <v>0</v>
      </c>
      <c r="CC130">
        <v>5</v>
      </c>
      <c r="CD130">
        <v>6</v>
      </c>
      <c r="CE130">
        <v>0</v>
      </c>
      <c r="CF130">
        <v>27</v>
      </c>
      <c r="CG130">
        <v>9</v>
      </c>
      <c r="CH130">
        <v>5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14</v>
      </c>
      <c r="CQ130">
        <v>8</v>
      </c>
      <c r="CR130">
        <v>8</v>
      </c>
      <c r="CS130">
        <v>1</v>
      </c>
    </row>
    <row r="131" spans="1:97" x14ac:dyDescent="0.25">
      <c r="A131" t="s">
        <v>7547</v>
      </c>
      <c r="B131">
        <v>1</v>
      </c>
      <c r="C131" t="s">
        <v>7548</v>
      </c>
      <c r="D131">
        <v>52</v>
      </c>
      <c r="E131" t="s">
        <v>202</v>
      </c>
      <c r="F131">
        <v>1</v>
      </c>
      <c r="G131" t="s">
        <v>203</v>
      </c>
      <c r="H131" t="s">
        <v>7549</v>
      </c>
      <c r="I131">
        <v>500</v>
      </c>
      <c r="J131" t="s">
        <v>202</v>
      </c>
      <c r="K131" t="s">
        <v>189</v>
      </c>
      <c r="L131" t="s">
        <v>31</v>
      </c>
      <c r="M131" t="s">
        <v>39</v>
      </c>
      <c r="N131" t="s">
        <v>35</v>
      </c>
      <c r="O131" t="s">
        <v>29</v>
      </c>
      <c r="P131" t="s">
        <v>7354</v>
      </c>
      <c r="Q131" t="s">
        <v>7298</v>
      </c>
      <c r="R131" t="s">
        <v>205</v>
      </c>
      <c r="S131">
        <v>0</v>
      </c>
      <c r="T131">
        <v>258</v>
      </c>
      <c r="U131">
        <v>282</v>
      </c>
      <c r="V131">
        <v>540</v>
      </c>
      <c r="W131">
        <v>83</v>
      </c>
      <c r="X131">
        <v>96</v>
      </c>
      <c r="Y131">
        <v>179</v>
      </c>
      <c r="Z131">
        <v>242</v>
      </c>
      <c r="AA131">
        <v>272</v>
      </c>
      <c r="AB131">
        <v>514</v>
      </c>
      <c r="AC131">
        <v>82</v>
      </c>
      <c r="AD131">
        <v>96</v>
      </c>
      <c r="AE131">
        <v>178</v>
      </c>
      <c r="AF131">
        <v>83</v>
      </c>
      <c r="AG131">
        <v>101</v>
      </c>
      <c r="AH131">
        <v>184</v>
      </c>
      <c r="AI131">
        <v>79</v>
      </c>
      <c r="AJ131">
        <v>91</v>
      </c>
      <c r="AK131">
        <v>170</v>
      </c>
      <c r="AL131">
        <v>78</v>
      </c>
      <c r="AM131">
        <v>82</v>
      </c>
      <c r="AN131">
        <v>160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240</v>
      </c>
      <c r="AY131">
        <v>274</v>
      </c>
      <c r="AZ131">
        <v>514</v>
      </c>
      <c r="BA131">
        <v>6</v>
      </c>
      <c r="BB131">
        <v>6</v>
      </c>
      <c r="BC131">
        <v>5</v>
      </c>
      <c r="BD131">
        <v>0</v>
      </c>
      <c r="BE131">
        <v>0</v>
      </c>
      <c r="BF131">
        <v>0</v>
      </c>
      <c r="BG131">
        <v>0</v>
      </c>
      <c r="BH131">
        <v>17</v>
      </c>
      <c r="BI131">
        <v>0</v>
      </c>
      <c r="BJ131">
        <v>0</v>
      </c>
      <c r="BK131">
        <v>1</v>
      </c>
      <c r="BL131">
        <v>0</v>
      </c>
      <c r="BM131">
        <v>0</v>
      </c>
      <c r="BN131">
        <v>1</v>
      </c>
      <c r="BO131">
        <v>0</v>
      </c>
      <c r="BP131">
        <v>0</v>
      </c>
      <c r="BQ131">
        <v>4</v>
      </c>
      <c r="BR131">
        <v>13</v>
      </c>
      <c r="BS131">
        <v>0</v>
      </c>
      <c r="BT131">
        <v>0</v>
      </c>
      <c r="BU131">
        <v>2</v>
      </c>
      <c r="BV131">
        <v>1</v>
      </c>
      <c r="BW131">
        <v>1</v>
      </c>
      <c r="BX131">
        <v>0</v>
      </c>
      <c r="BY131">
        <v>1</v>
      </c>
      <c r="BZ131">
        <v>0</v>
      </c>
      <c r="CA131">
        <v>1</v>
      </c>
      <c r="CB131">
        <v>0</v>
      </c>
      <c r="CC131">
        <v>10</v>
      </c>
      <c r="CD131">
        <v>9</v>
      </c>
      <c r="CE131">
        <v>0</v>
      </c>
      <c r="CF131">
        <v>44</v>
      </c>
      <c r="CG131">
        <v>9</v>
      </c>
      <c r="CH131">
        <v>14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23</v>
      </c>
      <c r="CQ131">
        <v>19</v>
      </c>
      <c r="CR131">
        <v>19</v>
      </c>
      <c r="CS131">
        <v>1</v>
      </c>
    </row>
    <row r="132" spans="1:97" x14ac:dyDescent="0.25">
      <c r="A132" t="s">
        <v>7550</v>
      </c>
      <c r="B132">
        <v>1</v>
      </c>
      <c r="C132" t="s">
        <v>7551</v>
      </c>
      <c r="D132">
        <v>36</v>
      </c>
      <c r="E132" t="s">
        <v>281</v>
      </c>
      <c r="F132">
        <v>1</v>
      </c>
      <c r="G132" t="s">
        <v>282</v>
      </c>
      <c r="H132" t="s">
        <v>7552</v>
      </c>
      <c r="I132">
        <v>0</v>
      </c>
      <c r="J132" t="s">
        <v>221</v>
      </c>
      <c r="K132" t="s">
        <v>189</v>
      </c>
      <c r="L132" t="s">
        <v>31</v>
      </c>
      <c r="M132" t="s">
        <v>39</v>
      </c>
      <c r="N132" t="s">
        <v>35</v>
      </c>
      <c r="O132" t="s">
        <v>29</v>
      </c>
      <c r="P132" t="s">
        <v>7439</v>
      </c>
      <c r="Q132" t="s">
        <v>7341</v>
      </c>
      <c r="R132" t="s">
        <v>222</v>
      </c>
      <c r="S132">
        <v>0</v>
      </c>
      <c r="T132">
        <v>391</v>
      </c>
      <c r="U132">
        <v>408</v>
      </c>
      <c r="V132">
        <v>799</v>
      </c>
      <c r="W132">
        <v>128</v>
      </c>
      <c r="X132">
        <v>131</v>
      </c>
      <c r="Y132">
        <v>259</v>
      </c>
      <c r="Z132">
        <v>389</v>
      </c>
      <c r="AA132">
        <v>408</v>
      </c>
      <c r="AB132">
        <v>797</v>
      </c>
      <c r="AC132">
        <v>143</v>
      </c>
      <c r="AD132">
        <v>130</v>
      </c>
      <c r="AE132">
        <v>273</v>
      </c>
      <c r="AF132">
        <v>143</v>
      </c>
      <c r="AG132">
        <v>130</v>
      </c>
      <c r="AH132">
        <v>273</v>
      </c>
      <c r="AI132">
        <v>124</v>
      </c>
      <c r="AJ132">
        <v>147</v>
      </c>
      <c r="AK132">
        <v>271</v>
      </c>
      <c r="AL132">
        <v>137</v>
      </c>
      <c r="AM132">
        <v>133</v>
      </c>
      <c r="AN132">
        <v>270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404</v>
      </c>
      <c r="AY132">
        <v>410</v>
      </c>
      <c r="AZ132">
        <v>814</v>
      </c>
      <c r="BA132">
        <v>6</v>
      </c>
      <c r="BB132">
        <v>6</v>
      </c>
      <c r="BC132">
        <v>6</v>
      </c>
      <c r="BD132">
        <v>0</v>
      </c>
      <c r="BE132">
        <v>0</v>
      </c>
      <c r="BF132">
        <v>0</v>
      </c>
      <c r="BG132">
        <v>0</v>
      </c>
      <c r="BH132">
        <v>18</v>
      </c>
      <c r="BI132">
        <v>0</v>
      </c>
      <c r="BJ132">
        <v>0</v>
      </c>
      <c r="BK132">
        <v>0</v>
      </c>
      <c r="BL132">
        <v>1</v>
      </c>
      <c r="BM132">
        <v>0</v>
      </c>
      <c r="BN132">
        <v>1</v>
      </c>
      <c r="BO132">
        <v>0</v>
      </c>
      <c r="BP132">
        <v>0</v>
      </c>
      <c r="BQ132">
        <v>6</v>
      </c>
      <c r="BR132">
        <v>14</v>
      </c>
      <c r="BS132">
        <v>0</v>
      </c>
      <c r="BT132">
        <v>1</v>
      </c>
      <c r="BU132">
        <v>2</v>
      </c>
      <c r="BV132">
        <v>0</v>
      </c>
      <c r="BW132">
        <v>0</v>
      </c>
      <c r="BX132">
        <v>3</v>
      </c>
      <c r="BY132">
        <v>0</v>
      </c>
      <c r="BZ132">
        <v>1</v>
      </c>
      <c r="CA132">
        <v>0</v>
      </c>
      <c r="CB132">
        <v>0</v>
      </c>
      <c r="CC132">
        <v>9</v>
      </c>
      <c r="CD132">
        <v>6</v>
      </c>
      <c r="CE132">
        <v>0</v>
      </c>
      <c r="CF132">
        <v>44</v>
      </c>
      <c r="CG132">
        <v>8</v>
      </c>
      <c r="CH132">
        <v>18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26</v>
      </c>
      <c r="CQ132">
        <v>28</v>
      </c>
      <c r="CR132">
        <v>28</v>
      </c>
      <c r="CS132">
        <v>1</v>
      </c>
    </row>
    <row r="133" spans="1:97" x14ac:dyDescent="0.25">
      <c r="A133" t="s">
        <v>7553</v>
      </c>
      <c r="B133">
        <v>1</v>
      </c>
      <c r="C133" t="s">
        <v>3118</v>
      </c>
      <c r="D133">
        <v>60</v>
      </c>
      <c r="E133" t="s">
        <v>2148</v>
      </c>
      <c r="F133">
        <v>1</v>
      </c>
      <c r="G133" t="s">
        <v>2253</v>
      </c>
      <c r="H133" t="s">
        <v>7554</v>
      </c>
      <c r="I133">
        <v>1</v>
      </c>
      <c r="J133" t="s">
        <v>221</v>
      </c>
      <c r="K133" t="s">
        <v>189</v>
      </c>
      <c r="L133" t="s">
        <v>31</v>
      </c>
      <c r="M133" t="s">
        <v>39</v>
      </c>
      <c r="N133" t="s">
        <v>35</v>
      </c>
      <c r="O133" t="s">
        <v>29</v>
      </c>
      <c r="P133" t="s">
        <v>7340</v>
      </c>
      <c r="Q133" t="s">
        <v>7341</v>
      </c>
      <c r="R133" t="s">
        <v>222</v>
      </c>
      <c r="S133">
        <v>0</v>
      </c>
      <c r="T133">
        <v>122</v>
      </c>
      <c r="U133">
        <v>112</v>
      </c>
      <c r="V133">
        <v>234</v>
      </c>
      <c r="W133">
        <v>33</v>
      </c>
      <c r="X133">
        <v>30</v>
      </c>
      <c r="Y133">
        <v>63</v>
      </c>
      <c r="Z133">
        <v>95</v>
      </c>
      <c r="AA133">
        <v>93</v>
      </c>
      <c r="AB133">
        <v>188</v>
      </c>
      <c r="AC133">
        <v>30</v>
      </c>
      <c r="AD133">
        <v>32</v>
      </c>
      <c r="AE133">
        <v>62</v>
      </c>
      <c r="AF133">
        <v>33</v>
      </c>
      <c r="AG133">
        <v>34</v>
      </c>
      <c r="AH133">
        <v>67</v>
      </c>
      <c r="AI133">
        <v>32</v>
      </c>
      <c r="AJ133">
        <v>44</v>
      </c>
      <c r="AK133">
        <v>76</v>
      </c>
      <c r="AL133">
        <v>51</v>
      </c>
      <c r="AM133">
        <v>35</v>
      </c>
      <c r="AN133">
        <v>86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116</v>
      </c>
      <c r="AY133">
        <v>113</v>
      </c>
      <c r="AZ133">
        <v>229</v>
      </c>
      <c r="BA133">
        <v>4</v>
      </c>
      <c r="BB133">
        <v>3</v>
      </c>
      <c r="BC133">
        <v>3</v>
      </c>
      <c r="BD133">
        <v>0</v>
      </c>
      <c r="BE133">
        <v>0</v>
      </c>
      <c r="BF133">
        <v>0</v>
      </c>
      <c r="BG133">
        <v>0</v>
      </c>
      <c r="BH133">
        <v>10</v>
      </c>
      <c r="BI133">
        <v>0</v>
      </c>
      <c r="BJ133">
        <v>0</v>
      </c>
      <c r="BK133">
        <v>0</v>
      </c>
      <c r="BL133">
        <v>1</v>
      </c>
      <c r="BM133">
        <v>1</v>
      </c>
      <c r="BN133">
        <v>0</v>
      </c>
      <c r="BO133">
        <v>0</v>
      </c>
      <c r="BP133">
        <v>0</v>
      </c>
      <c r="BQ133">
        <v>2</v>
      </c>
      <c r="BR133">
        <v>11</v>
      </c>
      <c r="BS133">
        <v>0</v>
      </c>
      <c r="BT133">
        <v>0</v>
      </c>
      <c r="BU133">
        <v>2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6</v>
      </c>
      <c r="CD133">
        <v>6</v>
      </c>
      <c r="CE133">
        <v>0</v>
      </c>
      <c r="CF133">
        <v>29</v>
      </c>
      <c r="CG133">
        <v>4</v>
      </c>
      <c r="CH133">
        <v>11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15</v>
      </c>
      <c r="CQ133">
        <v>22</v>
      </c>
      <c r="CR133">
        <v>18</v>
      </c>
      <c r="CS133">
        <v>1</v>
      </c>
    </row>
    <row r="134" spans="1:97" x14ac:dyDescent="0.25">
      <c r="A134" t="s">
        <v>7555</v>
      </c>
      <c r="B134">
        <v>2</v>
      </c>
      <c r="C134" t="s">
        <v>5524</v>
      </c>
      <c r="D134">
        <v>11</v>
      </c>
      <c r="E134" t="s">
        <v>208</v>
      </c>
      <c r="F134">
        <v>1</v>
      </c>
      <c r="G134" t="s">
        <v>261</v>
      </c>
      <c r="H134" t="s">
        <v>6253</v>
      </c>
      <c r="I134">
        <v>1200</v>
      </c>
      <c r="J134" t="s">
        <v>197</v>
      </c>
      <c r="K134" t="s">
        <v>189</v>
      </c>
      <c r="L134" t="s">
        <v>31</v>
      </c>
      <c r="M134" t="s">
        <v>39</v>
      </c>
      <c r="N134" t="s">
        <v>35</v>
      </c>
      <c r="O134" t="s">
        <v>29</v>
      </c>
      <c r="P134" t="s">
        <v>7358</v>
      </c>
      <c r="Q134" t="s">
        <v>7321</v>
      </c>
      <c r="R134" t="s">
        <v>199</v>
      </c>
      <c r="S134">
        <v>0</v>
      </c>
      <c r="T134">
        <v>26</v>
      </c>
      <c r="U134">
        <v>42</v>
      </c>
      <c r="V134">
        <v>68</v>
      </c>
      <c r="W134">
        <v>10</v>
      </c>
      <c r="X134">
        <v>14</v>
      </c>
      <c r="Y134">
        <v>24</v>
      </c>
      <c r="Z134">
        <v>19</v>
      </c>
      <c r="AA134">
        <v>36</v>
      </c>
      <c r="AB134">
        <v>55</v>
      </c>
      <c r="AC134">
        <v>6</v>
      </c>
      <c r="AD134">
        <v>11</v>
      </c>
      <c r="AE134">
        <v>17</v>
      </c>
      <c r="AF134">
        <v>8</v>
      </c>
      <c r="AG134">
        <v>12</v>
      </c>
      <c r="AH134">
        <v>20</v>
      </c>
      <c r="AI134">
        <v>7</v>
      </c>
      <c r="AJ134">
        <v>10</v>
      </c>
      <c r="AK134">
        <v>17</v>
      </c>
      <c r="AL134">
        <v>5</v>
      </c>
      <c r="AM134">
        <v>11</v>
      </c>
      <c r="AN134">
        <v>16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20</v>
      </c>
      <c r="AY134">
        <v>33</v>
      </c>
      <c r="AZ134">
        <v>53</v>
      </c>
      <c r="BA134">
        <v>1</v>
      </c>
      <c r="BB134">
        <v>1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3</v>
      </c>
      <c r="BI134">
        <v>0</v>
      </c>
      <c r="BJ134">
        <v>0</v>
      </c>
      <c r="BK134">
        <v>0</v>
      </c>
      <c r="BL134">
        <v>1</v>
      </c>
      <c r="BM134">
        <v>0</v>
      </c>
      <c r="BN134">
        <v>0</v>
      </c>
      <c r="BO134">
        <v>0</v>
      </c>
      <c r="BP134">
        <v>0</v>
      </c>
      <c r="BQ134">
        <v>9</v>
      </c>
      <c r="BR134">
        <v>13</v>
      </c>
      <c r="BS134">
        <v>0</v>
      </c>
      <c r="BT134">
        <v>0</v>
      </c>
      <c r="BU134">
        <v>1</v>
      </c>
      <c r="BV134">
        <v>0</v>
      </c>
      <c r="BW134">
        <v>1</v>
      </c>
      <c r="BX134">
        <v>0</v>
      </c>
      <c r="BY134">
        <v>0</v>
      </c>
      <c r="BZ134">
        <v>0</v>
      </c>
      <c r="CA134">
        <v>1</v>
      </c>
      <c r="CB134">
        <v>2</v>
      </c>
      <c r="CC134">
        <v>2</v>
      </c>
      <c r="CD134">
        <v>2</v>
      </c>
      <c r="CE134">
        <v>0</v>
      </c>
      <c r="CF134">
        <v>32</v>
      </c>
      <c r="CG134">
        <v>12</v>
      </c>
      <c r="CH134">
        <v>15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27</v>
      </c>
      <c r="CQ134">
        <v>20</v>
      </c>
      <c r="CR134">
        <v>20</v>
      </c>
      <c r="CS134">
        <v>1</v>
      </c>
    </row>
    <row r="135" spans="1:97" x14ac:dyDescent="0.25">
      <c r="A135" t="s">
        <v>7555</v>
      </c>
      <c r="B135">
        <v>1</v>
      </c>
      <c r="C135" t="s">
        <v>5524</v>
      </c>
      <c r="D135">
        <v>11</v>
      </c>
      <c r="E135" t="s">
        <v>208</v>
      </c>
      <c r="F135">
        <v>1</v>
      </c>
      <c r="G135" t="s">
        <v>261</v>
      </c>
      <c r="H135" t="s">
        <v>6253</v>
      </c>
      <c r="I135">
        <v>1200</v>
      </c>
      <c r="J135" t="s">
        <v>197</v>
      </c>
      <c r="K135" t="s">
        <v>189</v>
      </c>
      <c r="L135" t="s">
        <v>31</v>
      </c>
      <c r="M135" t="s">
        <v>39</v>
      </c>
      <c r="N135" t="s">
        <v>35</v>
      </c>
      <c r="O135" t="s">
        <v>29</v>
      </c>
      <c r="P135" t="s">
        <v>7358</v>
      </c>
      <c r="Q135" t="s">
        <v>7321</v>
      </c>
      <c r="R135" t="s">
        <v>199</v>
      </c>
      <c r="S135">
        <v>0</v>
      </c>
      <c r="T135">
        <v>275</v>
      </c>
      <c r="U135">
        <v>318</v>
      </c>
      <c r="V135">
        <v>593</v>
      </c>
      <c r="W135">
        <v>83</v>
      </c>
      <c r="X135">
        <v>96</v>
      </c>
      <c r="Y135">
        <v>179</v>
      </c>
      <c r="Z135">
        <v>243</v>
      </c>
      <c r="AA135">
        <v>298</v>
      </c>
      <c r="AB135">
        <v>541</v>
      </c>
      <c r="AC135">
        <v>116</v>
      </c>
      <c r="AD135">
        <v>87</v>
      </c>
      <c r="AE135">
        <v>203</v>
      </c>
      <c r="AF135">
        <v>117</v>
      </c>
      <c r="AG135">
        <v>87</v>
      </c>
      <c r="AH135">
        <v>204</v>
      </c>
      <c r="AI135">
        <v>103</v>
      </c>
      <c r="AJ135">
        <v>115</v>
      </c>
      <c r="AK135">
        <v>218</v>
      </c>
      <c r="AL135">
        <v>95</v>
      </c>
      <c r="AM135">
        <v>112</v>
      </c>
      <c r="AN135">
        <v>207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315</v>
      </c>
      <c r="AY135">
        <v>314</v>
      </c>
      <c r="AZ135">
        <v>629</v>
      </c>
      <c r="BA135">
        <v>6</v>
      </c>
      <c r="BB135">
        <v>6</v>
      </c>
      <c r="BC135">
        <v>6</v>
      </c>
      <c r="BD135">
        <v>0</v>
      </c>
      <c r="BE135">
        <v>0</v>
      </c>
      <c r="BF135">
        <v>0</v>
      </c>
      <c r="BG135">
        <v>0</v>
      </c>
      <c r="BH135">
        <v>18</v>
      </c>
      <c r="BI135">
        <v>0</v>
      </c>
      <c r="BJ135">
        <v>0</v>
      </c>
      <c r="BK135">
        <v>0</v>
      </c>
      <c r="BL135">
        <v>1</v>
      </c>
      <c r="BM135">
        <v>1</v>
      </c>
      <c r="BN135">
        <v>0</v>
      </c>
      <c r="BO135">
        <v>0</v>
      </c>
      <c r="BP135">
        <v>0</v>
      </c>
      <c r="BQ135">
        <v>12</v>
      </c>
      <c r="BR135">
        <v>12</v>
      </c>
      <c r="BS135">
        <v>0</v>
      </c>
      <c r="BT135">
        <v>0</v>
      </c>
      <c r="BU135">
        <v>2</v>
      </c>
      <c r="BV135">
        <v>0</v>
      </c>
      <c r="BW135">
        <v>1</v>
      </c>
      <c r="BX135">
        <v>0</v>
      </c>
      <c r="BY135">
        <v>0</v>
      </c>
      <c r="BZ135">
        <v>0</v>
      </c>
      <c r="CA135">
        <v>0</v>
      </c>
      <c r="CB135">
        <v>1</v>
      </c>
      <c r="CC135">
        <v>7</v>
      </c>
      <c r="CD135">
        <v>12</v>
      </c>
      <c r="CE135">
        <v>0</v>
      </c>
      <c r="CF135">
        <v>49</v>
      </c>
      <c r="CG135">
        <v>15</v>
      </c>
      <c r="CH135">
        <v>13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28</v>
      </c>
      <c r="CQ135">
        <v>20</v>
      </c>
      <c r="CR135">
        <v>20</v>
      </c>
      <c r="CS135">
        <v>1</v>
      </c>
    </row>
    <row r="136" spans="1:97" x14ac:dyDescent="0.25">
      <c r="A136" t="s">
        <v>7556</v>
      </c>
      <c r="B136">
        <v>2</v>
      </c>
      <c r="C136" t="s">
        <v>1856</v>
      </c>
      <c r="D136">
        <v>21</v>
      </c>
      <c r="E136" t="s">
        <v>197</v>
      </c>
      <c r="F136">
        <v>1</v>
      </c>
      <c r="G136" t="s">
        <v>197</v>
      </c>
      <c r="H136" t="s">
        <v>7557</v>
      </c>
      <c r="I136">
        <v>0</v>
      </c>
      <c r="J136" t="s">
        <v>197</v>
      </c>
      <c r="K136" t="s">
        <v>189</v>
      </c>
      <c r="L136" t="s">
        <v>31</v>
      </c>
      <c r="M136" t="s">
        <v>39</v>
      </c>
      <c r="N136" t="s">
        <v>35</v>
      </c>
      <c r="O136" t="s">
        <v>29</v>
      </c>
      <c r="P136" t="s">
        <v>7320</v>
      </c>
      <c r="Q136" t="s">
        <v>7321</v>
      </c>
      <c r="R136" t="s">
        <v>199</v>
      </c>
      <c r="S136">
        <v>0</v>
      </c>
      <c r="T136">
        <v>320</v>
      </c>
      <c r="U136">
        <v>325</v>
      </c>
      <c r="V136">
        <v>645</v>
      </c>
      <c r="W136">
        <v>101</v>
      </c>
      <c r="X136">
        <v>112</v>
      </c>
      <c r="Y136">
        <v>213</v>
      </c>
      <c r="Z136">
        <v>243</v>
      </c>
      <c r="AA136">
        <v>271</v>
      </c>
      <c r="AB136">
        <v>514</v>
      </c>
      <c r="AC136">
        <v>115</v>
      </c>
      <c r="AD136">
        <v>102</v>
      </c>
      <c r="AE136">
        <v>217</v>
      </c>
      <c r="AF136">
        <v>116</v>
      </c>
      <c r="AG136">
        <v>102</v>
      </c>
      <c r="AH136">
        <v>218</v>
      </c>
      <c r="AI136">
        <v>99</v>
      </c>
      <c r="AJ136">
        <v>110</v>
      </c>
      <c r="AK136">
        <v>209</v>
      </c>
      <c r="AL136">
        <v>106</v>
      </c>
      <c r="AM136">
        <v>103</v>
      </c>
      <c r="AN136">
        <v>209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321</v>
      </c>
      <c r="AY136">
        <v>315</v>
      </c>
      <c r="AZ136">
        <v>636</v>
      </c>
      <c r="BA136">
        <v>6</v>
      </c>
      <c r="BB136">
        <v>6</v>
      </c>
      <c r="BC136">
        <v>6</v>
      </c>
      <c r="BD136">
        <v>0</v>
      </c>
      <c r="BE136">
        <v>0</v>
      </c>
      <c r="BF136">
        <v>0</v>
      </c>
      <c r="BG136">
        <v>0</v>
      </c>
      <c r="BH136">
        <v>18</v>
      </c>
      <c r="BI136">
        <v>0</v>
      </c>
      <c r="BJ136">
        <v>0</v>
      </c>
      <c r="BK136">
        <v>1</v>
      </c>
      <c r="BL136">
        <v>0</v>
      </c>
      <c r="BM136">
        <v>0</v>
      </c>
      <c r="BN136">
        <v>1</v>
      </c>
      <c r="BO136">
        <v>0</v>
      </c>
      <c r="BP136">
        <v>0</v>
      </c>
      <c r="BQ136">
        <v>10</v>
      </c>
      <c r="BR136">
        <v>25</v>
      </c>
      <c r="BS136">
        <v>0</v>
      </c>
      <c r="BT136">
        <v>0</v>
      </c>
      <c r="BU136">
        <v>3</v>
      </c>
      <c r="BV136">
        <v>1</v>
      </c>
      <c r="BW136">
        <v>3</v>
      </c>
      <c r="BX136">
        <v>1</v>
      </c>
      <c r="BY136">
        <v>2</v>
      </c>
      <c r="BZ136">
        <v>3</v>
      </c>
      <c r="CA136">
        <v>0</v>
      </c>
      <c r="CB136">
        <v>0</v>
      </c>
      <c r="CC136">
        <v>9</v>
      </c>
      <c r="CD136">
        <v>7</v>
      </c>
      <c r="CE136">
        <v>0</v>
      </c>
      <c r="CF136">
        <v>66</v>
      </c>
      <c r="CG136">
        <v>18</v>
      </c>
      <c r="CH136">
        <v>30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48</v>
      </c>
      <c r="CQ136">
        <v>18</v>
      </c>
      <c r="CR136">
        <v>18</v>
      </c>
      <c r="CS136">
        <v>1</v>
      </c>
    </row>
    <row r="137" spans="1:97" x14ac:dyDescent="0.25">
      <c r="A137" t="s">
        <v>7556</v>
      </c>
      <c r="B137">
        <v>1</v>
      </c>
      <c r="C137" t="s">
        <v>1856</v>
      </c>
      <c r="D137">
        <v>21</v>
      </c>
      <c r="E137" t="s">
        <v>197</v>
      </c>
      <c r="F137">
        <v>1</v>
      </c>
      <c r="G137" t="s">
        <v>197</v>
      </c>
      <c r="H137" t="s">
        <v>7557</v>
      </c>
      <c r="I137">
        <v>0</v>
      </c>
      <c r="J137" t="s">
        <v>197</v>
      </c>
      <c r="K137" t="s">
        <v>189</v>
      </c>
      <c r="L137" t="s">
        <v>31</v>
      </c>
      <c r="M137" t="s">
        <v>39</v>
      </c>
      <c r="N137" t="s">
        <v>35</v>
      </c>
      <c r="O137" t="s">
        <v>29</v>
      </c>
      <c r="P137" t="s">
        <v>7320</v>
      </c>
      <c r="Q137" t="s">
        <v>7321</v>
      </c>
      <c r="R137" t="s">
        <v>199</v>
      </c>
      <c r="S137">
        <v>0</v>
      </c>
      <c r="T137">
        <v>371</v>
      </c>
      <c r="U137">
        <v>443</v>
      </c>
      <c r="V137">
        <v>814</v>
      </c>
      <c r="W137">
        <v>104</v>
      </c>
      <c r="X137">
        <v>161</v>
      </c>
      <c r="Y137">
        <v>265</v>
      </c>
      <c r="Z137">
        <v>269</v>
      </c>
      <c r="AA137">
        <v>392</v>
      </c>
      <c r="AB137">
        <v>661</v>
      </c>
      <c r="AC137">
        <v>164</v>
      </c>
      <c r="AD137">
        <v>140</v>
      </c>
      <c r="AE137">
        <v>304</v>
      </c>
      <c r="AF137">
        <v>164</v>
      </c>
      <c r="AG137">
        <v>140</v>
      </c>
      <c r="AH137">
        <v>304</v>
      </c>
      <c r="AI137">
        <v>121</v>
      </c>
      <c r="AJ137">
        <v>151</v>
      </c>
      <c r="AK137">
        <v>272</v>
      </c>
      <c r="AL137">
        <v>142</v>
      </c>
      <c r="AM137">
        <v>128</v>
      </c>
      <c r="AN137">
        <v>270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427</v>
      </c>
      <c r="AY137">
        <v>419</v>
      </c>
      <c r="AZ137">
        <v>846</v>
      </c>
      <c r="BA137">
        <v>6</v>
      </c>
      <c r="BB137">
        <v>6</v>
      </c>
      <c r="BC137">
        <v>6</v>
      </c>
      <c r="BD137">
        <v>0</v>
      </c>
      <c r="BE137">
        <v>0</v>
      </c>
      <c r="BF137">
        <v>0</v>
      </c>
      <c r="BG137">
        <v>0</v>
      </c>
      <c r="BH137">
        <v>18</v>
      </c>
      <c r="BI137">
        <v>0</v>
      </c>
      <c r="BJ137">
        <v>0</v>
      </c>
      <c r="BK137">
        <v>1</v>
      </c>
      <c r="BL137">
        <v>0</v>
      </c>
      <c r="BM137">
        <v>0</v>
      </c>
      <c r="BN137">
        <v>1</v>
      </c>
      <c r="BO137">
        <v>0</v>
      </c>
      <c r="BP137">
        <v>0</v>
      </c>
      <c r="BQ137">
        <v>10</v>
      </c>
      <c r="BR137">
        <v>16</v>
      </c>
      <c r="BS137">
        <v>0</v>
      </c>
      <c r="BT137">
        <v>0</v>
      </c>
      <c r="BU137">
        <v>1</v>
      </c>
      <c r="BV137">
        <v>0</v>
      </c>
      <c r="BW137">
        <v>2</v>
      </c>
      <c r="BX137">
        <v>1</v>
      </c>
      <c r="BY137">
        <v>0</v>
      </c>
      <c r="BZ137">
        <v>1</v>
      </c>
      <c r="CA137">
        <v>0</v>
      </c>
      <c r="CB137">
        <v>0</v>
      </c>
      <c r="CC137">
        <v>6</v>
      </c>
      <c r="CD137">
        <v>13</v>
      </c>
      <c r="CE137">
        <v>0</v>
      </c>
      <c r="CF137">
        <v>52</v>
      </c>
      <c r="CG137">
        <v>13</v>
      </c>
      <c r="CH137">
        <v>18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31</v>
      </c>
      <c r="CQ137">
        <v>18</v>
      </c>
      <c r="CR137">
        <v>18</v>
      </c>
      <c r="CS137">
        <v>1</v>
      </c>
    </row>
    <row r="138" spans="1:97" x14ac:dyDescent="0.25">
      <c r="A138" t="s">
        <v>7558</v>
      </c>
      <c r="B138">
        <v>2</v>
      </c>
      <c r="C138" t="s">
        <v>7559</v>
      </c>
      <c r="D138">
        <v>32</v>
      </c>
      <c r="E138" t="s">
        <v>221</v>
      </c>
      <c r="F138">
        <v>1</v>
      </c>
      <c r="G138" t="s">
        <v>221</v>
      </c>
      <c r="H138" t="s">
        <v>7560</v>
      </c>
      <c r="I138">
        <v>1</v>
      </c>
      <c r="J138" t="s">
        <v>221</v>
      </c>
      <c r="K138" t="s">
        <v>189</v>
      </c>
      <c r="L138" t="s">
        <v>31</v>
      </c>
      <c r="M138" t="s">
        <v>39</v>
      </c>
      <c r="N138" t="s">
        <v>35</v>
      </c>
      <c r="O138" t="s">
        <v>29</v>
      </c>
      <c r="P138" t="s">
        <v>7439</v>
      </c>
      <c r="Q138" t="s">
        <v>7341</v>
      </c>
      <c r="R138" t="s">
        <v>222</v>
      </c>
      <c r="S138">
        <v>0</v>
      </c>
      <c r="T138">
        <v>322</v>
      </c>
      <c r="U138">
        <v>333</v>
      </c>
      <c r="V138">
        <v>655</v>
      </c>
      <c r="W138">
        <v>87</v>
      </c>
      <c r="X138">
        <v>94</v>
      </c>
      <c r="Y138">
        <v>181</v>
      </c>
      <c r="Z138">
        <v>208</v>
      </c>
      <c r="AA138">
        <v>234</v>
      </c>
      <c r="AB138">
        <v>442</v>
      </c>
      <c r="AC138">
        <v>111</v>
      </c>
      <c r="AD138">
        <v>124</v>
      </c>
      <c r="AE138">
        <v>235</v>
      </c>
      <c r="AF138">
        <v>118</v>
      </c>
      <c r="AG138">
        <v>129</v>
      </c>
      <c r="AH138">
        <v>247</v>
      </c>
      <c r="AI138">
        <v>113</v>
      </c>
      <c r="AJ138">
        <v>100</v>
      </c>
      <c r="AK138">
        <v>213</v>
      </c>
      <c r="AL138">
        <v>106</v>
      </c>
      <c r="AM138">
        <v>119</v>
      </c>
      <c r="AN138">
        <v>225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337</v>
      </c>
      <c r="AY138">
        <v>348</v>
      </c>
      <c r="AZ138">
        <v>685</v>
      </c>
      <c r="BA138">
        <v>6</v>
      </c>
      <c r="BB138">
        <v>6</v>
      </c>
      <c r="BC138">
        <v>6</v>
      </c>
      <c r="BD138">
        <v>0</v>
      </c>
      <c r="BE138">
        <v>0</v>
      </c>
      <c r="BF138">
        <v>0</v>
      </c>
      <c r="BG138">
        <v>0</v>
      </c>
      <c r="BH138">
        <v>18</v>
      </c>
      <c r="BI138">
        <v>0</v>
      </c>
      <c r="BJ138">
        <v>0</v>
      </c>
      <c r="BK138">
        <v>1</v>
      </c>
      <c r="BL138">
        <v>0</v>
      </c>
      <c r="BM138">
        <v>1</v>
      </c>
      <c r="BN138">
        <v>0</v>
      </c>
      <c r="BO138">
        <v>0</v>
      </c>
      <c r="BP138">
        <v>0</v>
      </c>
      <c r="BQ138">
        <v>14</v>
      </c>
      <c r="BR138">
        <v>15</v>
      </c>
      <c r="BS138">
        <v>0</v>
      </c>
      <c r="BT138">
        <v>0</v>
      </c>
      <c r="BU138">
        <v>4</v>
      </c>
      <c r="BV138">
        <v>0</v>
      </c>
      <c r="BW138">
        <v>1</v>
      </c>
      <c r="BX138">
        <v>3</v>
      </c>
      <c r="BY138">
        <v>1</v>
      </c>
      <c r="BZ138">
        <v>2</v>
      </c>
      <c r="CA138">
        <v>0</v>
      </c>
      <c r="CB138">
        <v>2</v>
      </c>
      <c r="CC138">
        <v>8</v>
      </c>
      <c r="CD138">
        <v>8</v>
      </c>
      <c r="CE138">
        <v>0</v>
      </c>
      <c r="CF138">
        <v>60</v>
      </c>
      <c r="CG138">
        <v>20</v>
      </c>
      <c r="CH138">
        <v>22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42</v>
      </c>
      <c r="CQ138">
        <v>18</v>
      </c>
      <c r="CR138">
        <v>18</v>
      </c>
      <c r="CS138">
        <v>1</v>
      </c>
    </row>
    <row r="139" spans="1:97" x14ac:dyDescent="0.25">
      <c r="A139" t="s">
        <v>7558</v>
      </c>
      <c r="B139">
        <v>1</v>
      </c>
      <c r="C139" t="s">
        <v>7559</v>
      </c>
      <c r="D139">
        <v>32</v>
      </c>
      <c r="E139" t="s">
        <v>221</v>
      </c>
      <c r="F139">
        <v>1</v>
      </c>
      <c r="G139" t="s">
        <v>221</v>
      </c>
      <c r="H139" t="s">
        <v>7560</v>
      </c>
      <c r="I139">
        <v>1</v>
      </c>
      <c r="J139" t="s">
        <v>221</v>
      </c>
      <c r="K139" t="s">
        <v>189</v>
      </c>
      <c r="L139" t="s">
        <v>31</v>
      </c>
      <c r="M139" t="s">
        <v>39</v>
      </c>
      <c r="N139" t="s">
        <v>35</v>
      </c>
      <c r="O139" t="s">
        <v>29</v>
      </c>
      <c r="P139" t="s">
        <v>7439</v>
      </c>
      <c r="Q139" t="s">
        <v>7341</v>
      </c>
      <c r="R139" t="s">
        <v>222</v>
      </c>
      <c r="S139">
        <v>0</v>
      </c>
      <c r="T139">
        <v>383</v>
      </c>
      <c r="U139">
        <v>389</v>
      </c>
      <c r="V139">
        <v>772</v>
      </c>
      <c r="W139">
        <v>102</v>
      </c>
      <c r="X139">
        <v>127</v>
      </c>
      <c r="Y139">
        <v>229</v>
      </c>
      <c r="Z139">
        <v>281</v>
      </c>
      <c r="AA139">
        <v>352</v>
      </c>
      <c r="AB139">
        <v>633</v>
      </c>
      <c r="AC139">
        <v>140</v>
      </c>
      <c r="AD139">
        <v>143</v>
      </c>
      <c r="AE139">
        <v>283</v>
      </c>
      <c r="AF139">
        <v>140</v>
      </c>
      <c r="AG139">
        <v>143</v>
      </c>
      <c r="AH139">
        <v>283</v>
      </c>
      <c r="AI139">
        <v>138</v>
      </c>
      <c r="AJ139">
        <v>130</v>
      </c>
      <c r="AK139">
        <v>268</v>
      </c>
      <c r="AL139">
        <v>119</v>
      </c>
      <c r="AM139">
        <v>136</v>
      </c>
      <c r="AN139">
        <v>255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397</v>
      </c>
      <c r="AY139">
        <v>409</v>
      </c>
      <c r="AZ139">
        <v>806</v>
      </c>
      <c r="BA139">
        <v>6</v>
      </c>
      <c r="BB139">
        <v>6</v>
      </c>
      <c r="BC139">
        <v>6</v>
      </c>
      <c r="BD139">
        <v>0</v>
      </c>
      <c r="BE139">
        <v>0</v>
      </c>
      <c r="BF139">
        <v>0</v>
      </c>
      <c r="BG139">
        <v>0</v>
      </c>
      <c r="BH139">
        <v>18</v>
      </c>
      <c r="BI139">
        <v>0</v>
      </c>
      <c r="BJ139">
        <v>0</v>
      </c>
      <c r="BK139">
        <v>1</v>
      </c>
      <c r="BL139">
        <v>0</v>
      </c>
      <c r="BM139">
        <v>0</v>
      </c>
      <c r="BN139">
        <v>1</v>
      </c>
      <c r="BO139">
        <v>0</v>
      </c>
      <c r="BP139">
        <v>0</v>
      </c>
      <c r="BQ139">
        <v>10</v>
      </c>
      <c r="BR139">
        <v>11</v>
      </c>
      <c r="BS139">
        <v>0</v>
      </c>
      <c r="BT139">
        <v>0</v>
      </c>
      <c r="BU139">
        <v>2</v>
      </c>
      <c r="BV139">
        <v>0</v>
      </c>
      <c r="BW139">
        <v>0</v>
      </c>
      <c r="BX139">
        <v>3</v>
      </c>
      <c r="BY139">
        <v>1</v>
      </c>
      <c r="BZ139">
        <v>5</v>
      </c>
      <c r="CA139">
        <v>0</v>
      </c>
      <c r="CB139">
        <v>3</v>
      </c>
      <c r="CC139">
        <v>5</v>
      </c>
      <c r="CD139">
        <v>11</v>
      </c>
      <c r="CE139">
        <v>0</v>
      </c>
      <c r="CF139">
        <v>53</v>
      </c>
      <c r="CG139">
        <v>13</v>
      </c>
      <c r="CH139">
        <v>22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35</v>
      </c>
      <c r="CQ139">
        <v>21</v>
      </c>
      <c r="CR139">
        <v>18</v>
      </c>
      <c r="CS139">
        <v>1</v>
      </c>
    </row>
    <row r="140" spans="1:97" x14ac:dyDescent="0.25">
      <c r="A140" t="s">
        <v>7561</v>
      </c>
      <c r="B140">
        <v>2</v>
      </c>
      <c r="C140" t="s">
        <v>7562</v>
      </c>
      <c r="D140">
        <v>37</v>
      </c>
      <c r="E140" t="s">
        <v>216</v>
      </c>
      <c r="F140">
        <v>1</v>
      </c>
      <c r="G140" t="s">
        <v>380</v>
      </c>
      <c r="H140" t="s">
        <v>7563</v>
      </c>
      <c r="I140">
        <v>2000</v>
      </c>
      <c r="J140" t="s">
        <v>217</v>
      </c>
      <c r="K140" t="s">
        <v>189</v>
      </c>
      <c r="L140" t="s">
        <v>31</v>
      </c>
      <c r="M140" t="s">
        <v>39</v>
      </c>
      <c r="N140" t="s">
        <v>35</v>
      </c>
      <c r="O140" t="s">
        <v>29</v>
      </c>
      <c r="P140" t="s">
        <v>7293</v>
      </c>
      <c r="Q140" t="s">
        <v>7294</v>
      </c>
      <c r="R140" t="s">
        <v>218</v>
      </c>
      <c r="S140">
        <v>0</v>
      </c>
      <c r="T140">
        <v>247</v>
      </c>
      <c r="U140">
        <v>281</v>
      </c>
      <c r="V140">
        <v>528</v>
      </c>
      <c r="W140">
        <v>85</v>
      </c>
      <c r="X140">
        <v>77</v>
      </c>
      <c r="Y140">
        <v>162</v>
      </c>
      <c r="Z140">
        <v>247</v>
      </c>
      <c r="AA140">
        <v>281</v>
      </c>
      <c r="AB140">
        <v>528</v>
      </c>
      <c r="AC140">
        <v>125</v>
      </c>
      <c r="AD140">
        <v>116</v>
      </c>
      <c r="AE140">
        <v>241</v>
      </c>
      <c r="AF140">
        <v>126</v>
      </c>
      <c r="AG140">
        <v>118</v>
      </c>
      <c r="AH140">
        <v>244</v>
      </c>
      <c r="AI140">
        <v>89</v>
      </c>
      <c r="AJ140">
        <v>118</v>
      </c>
      <c r="AK140">
        <v>207</v>
      </c>
      <c r="AL140">
        <v>63</v>
      </c>
      <c r="AM140">
        <v>81</v>
      </c>
      <c r="AN140">
        <v>144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278</v>
      </c>
      <c r="AY140">
        <v>317</v>
      </c>
      <c r="AZ140">
        <v>595</v>
      </c>
      <c r="BA140">
        <v>6</v>
      </c>
      <c r="BB140">
        <v>6</v>
      </c>
      <c r="BC140">
        <v>5</v>
      </c>
      <c r="BD140">
        <v>0</v>
      </c>
      <c r="BE140">
        <v>0</v>
      </c>
      <c r="BF140">
        <v>0</v>
      </c>
      <c r="BG140">
        <v>0</v>
      </c>
      <c r="BH140">
        <v>17</v>
      </c>
      <c r="BI140">
        <v>0</v>
      </c>
      <c r="BJ140">
        <v>0</v>
      </c>
      <c r="BK140">
        <v>0</v>
      </c>
      <c r="BL140">
        <v>1</v>
      </c>
      <c r="BM140">
        <v>0</v>
      </c>
      <c r="BN140">
        <v>1</v>
      </c>
      <c r="BO140">
        <v>0</v>
      </c>
      <c r="BP140">
        <v>0</v>
      </c>
      <c r="BQ140">
        <v>7</v>
      </c>
      <c r="BR140">
        <v>22</v>
      </c>
      <c r="BS140">
        <v>0</v>
      </c>
      <c r="BT140">
        <v>0</v>
      </c>
      <c r="BU140">
        <v>2</v>
      </c>
      <c r="BV140">
        <v>1</v>
      </c>
      <c r="BW140">
        <v>1</v>
      </c>
      <c r="BX140">
        <v>1</v>
      </c>
      <c r="BY140">
        <v>3</v>
      </c>
      <c r="BZ140">
        <v>2</v>
      </c>
      <c r="CA140">
        <v>1</v>
      </c>
      <c r="CB140">
        <v>1</v>
      </c>
      <c r="CC140">
        <v>7</v>
      </c>
      <c r="CD140">
        <v>5</v>
      </c>
      <c r="CE140">
        <v>0</v>
      </c>
      <c r="CF140">
        <v>55</v>
      </c>
      <c r="CG140">
        <v>14</v>
      </c>
      <c r="CH140">
        <v>27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41</v>
      </c>
      <c r="CQ140">
        <v>17</v>
      </c>
      <c r="CR140">
        <v>17</v>
      </c>
      <c r="CS140">
        <v>1</v>
      </c>
    </row>
    <row r="141" spans="1:97" x14ac:dyDescent="0.25">
      <c r="A141" t="s">
        <v>7561</v>
      </c>
      <c r="B141">
        <v>1</v>
      </c>
      <c r="C141" t="s">
        <v>7562</v>
      </c>
      <c r="D141">
        <v>37</v>
      </c>
      <c r="E141" t="s">
        <v>216</v>
      </c>
      <c r="F141">
        <v>1</v>
      </c>
      <c r="G141" t="s">
        <v>380</v>
      </c>
      <c r="H141" t="s">
        <v>7563</v>
      </c>
      <c r="I141">
        <v>2000</v>
      </c>
      <c r="J141" t="s">
        <v>217</v>
      </c>
      <c r="K141" t="s">
        <v>189</v>
      </c>
      <c r="L141" t="s">
        <v>31</v>
      </c>
      <c r="M141" t="s">
        <v>39</v>
      </c>
      <c r="N141" t="s">
        <v>35</v>
      </c>
      <c r="O141" t="s">
        <v>29</v>
      </c>
      <c r="P141" t="s">
        <v>7293</v>
      </c>
      <c r="Q141" t="s">
        <v>7294</v>
      </c>
      <c r="R141" t="s">
        <v>218</v>
      </c>
      <c r="S141">
        <v>0</v>
      </c>
      <c r="T141">
        <v>435</v>
      </c>
      <c r="U141">
        <v>462</v>
      </c>
      <c r="V141">
        <v>897</v>
      </c>
      <c r="W141">
        <v>132</v>
      </c>
      <c r="X141">
        <v>175</v>
      </c>
      <c r="Y141">
        <v>307</v>
      </c>
      <c r="Z141">
        <v>433</v>
      </c>
      <c r="AA141">
        <v>462</v>
      </c>
      <c r="AB141">
        <v>895</v>
      </c>
      <c r="AC141">
        <v>150</v>
      </c>
      <c r="AD141">
        <v>174</v>
      </c>
      <c r="AE141">
        <v>324</v>
      </c>
      <c r="AF141">
        <v>150</v>
      </c>
      <c r="AG141">
        <v>174</v>
      </c>
      <c r="AH141">
        <v>324</v>
      </c>
      <c r="AI141">
        <v>174</v>
      </c>
      <c r="AJ141">
        <v>146</v>
      </c>
      <c r="AK141">
        <v>320</v>
      </c>
      <c r="AL141">
        <v>118</v>
      </c>
      <c r="AM141">
        <v>143</v>
      </c>
      <c r="AN141">
        <v>261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442</v>
      </c>
      <c r="AY141">
        <v>463</v>
      </c>
      <c r="AZ141">
        <v>905</v>
      </c>
      <c r="BA141">
        <v>7</v>
      </c>
      <c r="BB141">
        <v>7</v>
      </c>
      <c r="BC141">
        <v>7</v>
      </c>
      <c r="BD141">
        <v>0</v>
      </c>
      <c r="BE141">
        <v>0</v>
      </c>
      <c r="BF141">
        <v>0</v>
      </c>
      <c r="BG141">
        <v>0</v>
      </c>
      <c r="BH141">
        <v>21</v>
      </c>
      <c r="BI141">
        <v>0</v>
      </c>
      <c r="BJ141">
        <v>0</v>
      </c>
      <c r="BK141">
        <v>0</v>
      </c>
      <c r="BL141">
        <v>1</v>
      </c>
      <c r="BM141">
        <v>0</v>
      </c>
      <c r="BN141">
        <v>1</v>
      </c>
      <c r="BO141">
        <v>0</v>
      </c>
      <c r="BP141">
        <v>0</v>
      </c>
      <c r="BQ141">
        <v>8</v>
      </c>
      <c r="BR141">
        <v>20</v>
      </c>
      <c r="BS141">
        <v>0</v>
      </c>
      <c r="BT141">
        <v>0</v>
      </c>
      <c r="BU141">
        <v>0</v>
      </c>
      <c r="BV141">
        <v>1</v>
      </c>
      <c r="BW141">
        <v>0</v>
      </c>
      <c r="BX141">
        <v>0</v>
      </c>
      <c r="BY141">
        <v>3</v>
      </c>
      <c r="BZ141">
        <v>0</v>
      </c>
      <c r="CA141">
        <v>1</v>
      </c>
      <c r="CB141">
        <v>1</v>
      </c>
      <c r="CC141">
        <v>7</v>
      </c>
      <c r="CD141">
        <v>10</v>
      </c>
      <c r="CE141">
        <v>0</v>
      </c>
      <c r="CF141">
        <v>53</v>
      </c>
      <c r="CG141">
        <v>12</v>
      </c>
      <c r="CH141">
        <v>22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34</v>
      </c>
      <c r="CQ141">
        <v>32</v>
      </c>
      <c r="CR141">
        <v>21</v>
      </c>
      <c r="CS141">
        <v>1</v>
      </c>
    </row>
    <row r="142" spans="1:97" x14ac:dyDescent="0.25">
      <c r="A142" t="s">
        <v>7564</v>
      </c>
      <c r="B142">
        <v>3</v>
      </c>
      <c r="C142" t="s">
        <v>7565</v>
      </c>
      <c r="D142">
        <v>17</v>
      </c>
      <c r="E142" t="s">
        <v>193</v>
      </c>
      <c r="F142">
        <v>1</v>
      </c>
      <c r="G142" t="s">
        <v>329</v>
      </c>
      <c r="H142" t="s">
        <v>1616</v>
      </c>
      <c r="I142">
        <v>1400</v>
      </c>
      <c r="J142" t="s">
        <v>193</v>
      </c>
      <c r="K142" t="s">
        <v>189</v>
      </c>
      <c r="L142" t="s">
        <v>31</v>
      </c>
      <c r="M142" t="s">
        <v>39</v>
      </c>
      <c r="N142" t="s">
        <v>35</v>
      </c>
      <c r="O142" t="s">
        <v>40</v>
      </c>
      <c r="P142" t="s">
        <v>7400</v>
      </c>
      <c r="Q142" t="s">
        <v>7338</v>
      </c>
      <c r="R142" t="s">
        <v>194</v>
      </c>
      <c r="S142">
        <v>0</v>
      </c>
      <c r="T142">
        <v>35</v>
      </c>
      <c r="U142">
        <v>37</v>
      </c>
      <c r="V142">
        <v>72</v>
      </c>
      <c r="W142">
        <v>8</v>
      </c>
      <c r="X142">
        <v>16</v>
      </c>
      <c r="Y142">
        <v>24</v>
      </c>
      <c r="Z142">
        <v>35</v>
      </c>
      <c r="AA142">
        <v>37</v>
      </c>
      <c r="AB142">
        <v>72</v>
      </c>
      <c r="AC142">
        <v>7</v>
      </c>
      <c r="AD142">
        <v>4</v>
      </c>
      <c r="AE142">
        <v>11</v>
      </c>
      <c r="AF142">
        <v>8</v>
      </c>
      <c r="AG142">
        <v>6</v>
      </c>
      <c r="AH142">
        <v>14</v>
      </c>
      <c r="AI142">
        <v>11</v>
      </c>
      <c r="AJ142">
        <v>19</v>
      </c>
      <c r="AK142">
        <v>30</v>
      </c>
      <c r="AL142">
        <v>14</v>
      </c>
      <c r="AM142">
        <v>7</v>
      </c>
      <c r="AN142">
        <v>21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33</v>
      </c>
      <c r="AY142">
        <v>32</v>
      </c>
      <c r="AZ142">
        <v>65</v>
      </c>
      <c r="BA142">
        <v>1</v>
      </c>
      <c r="BB142">
        <v>1</v>
      </c>
      <c r="BC142">
        <v>1</v>
      </c>
      <c r="BD142">
        <v>0</v>
      </c>
      <c r="BE142">
        <v>0</v>
      </c>
      <c r="BF142">
        <v>0</v>
      </c>
      <c r="BG142">
        <v>0</v>
      </c>
      <c r="BH142">
        <v>3</v>
      </c>
      <c r="BI142">
        <v>0</v>
      </c>
      <c r="BJ142">
        <v>0</v>
      </c>
      <c r="BK142">
        <v>1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3</v>
      </c>
      <c r="BR142">
        <v>4</v>
      </c>
      <c r="BS142">
        <v>0</v>
      </c>
      <c r="BT142">
        <v>0</v>
      </c>
      <c r="BU142">
        <v>1</v>
      </c>
      <c r="BV142">
        <v>0</v>
      </c>
      <c r="BW142">
        <v>1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1</v>
      </c>
      <c r="CD142">
        <v>2</v>
      </c>
      <c r="CE142">
        <v>0</v>
      </c>
      <c r="CF142">
        <v>13</v>
      </c>
      <c r="CG142">
        <v>5</v>
      </c>
      <c r="CH142">
        <v>4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9</v>
      </c>
      <c r="CQ142">
        <v>3</v>
      </c>
      <c r="CR142">
        <v>3</v>
      </c>
      <c r="CS142">
        <v>1</v>
      </c>
    </row>
    <row r="143" spans="1:97" x14ac:dyDescent="0.25">
      <c r="A143" t="s">
        <v>7566</v>
      </c>
      <c r="B143">
        <v>3</v>
      </c>
      <c r="C143" t="s">
        <v>1701</v>
      </c>
      <c r="D143">
        <v>19</v>
      </c>
      <c r="E143" t="s">
        <v>188</v>
      </c>
      <c r="F143">
        <v>1</v>
      </c>
      <c r="G143" t="s">
        <v>188</v>
      </c>
      <c r="H143" t="s">
        <v>7408</v>
      </c>
      <c r="I143">
        <v>1604</v>
      </c>
      <c r="J143" t="s">
        <v>188</v>
      </c>
      <c r="K143" t="s">
        <v>189</v>
      </c>
      <c r="L143" t="s">
        <v>31</v>
      </c>
      <c r="M143" t="s">
        <v>39</v>
      </c>
      <c r="N143" t="s">
        <v>35</v>
      </c>
      <c r="O143" t="s">
        <v>40</v>
      </c>
      <c r="P143" t="s">
        <v>7348</v>
      </c>
      <c r="Q143" t="s">
        <v>7298</v>
      </c>
      <c r="R143" t="s">
        <v>190</v>
      </c>
      <c r="S143">
        <v>0</v>
      </c>
      <c r="T143">
        <v>37</v>
      </c>
      <c r="U143">
        <v>21</v>
      </c>
      <c r="V143">
        <v>58</v>
      </c>
      <c r="W143">
        <v>11</v>
      </c>
      <c r="X143">
        <v>5</v>
      </c>
      <c r="Y143">
        <v>16</v>
      </c>
      <c r="Z143">
        <v>23</v>
      </c>
      <c r="AA143">
        <v>13</v>
      </c>
      <c r="AB143">
        <v>36</v>
      </c>
      <c r="AC143">
        <v>2</v>
      </c>
      <c r="AD143">
        <v>3</v>
      </c>
      <c r="AE143">
        <v>5</v>
      </c>
      <c r="AF143">
        <v>5</v>
      </c>
      <c r="AG143">
        <v>4</v>
      </c>
      <c r="AH143">
        <v>9</v>
      </c>
      <c r="AI143">
        <v>11</v>
      </c>
      <c r="AJ143">
        <v>7</v>
      </c>
      <c r="AK143">
        <v>18</v>
      </c>
      <c r="AL143">
        <v>10</v>
      </c>
      <c r="AM143">
        <v>6</v>
      </c>
      <c r="AN143">
        <v>16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26</v>
      </c>
      <c r="AY143">
        <v>17</v>
      </c>
      <c r="AZ143">
        <v>43</v>
      </c>
      <c r="BA143">
        <v>2</v>
      </c>
      <c r="BB143">
        <v>2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5</v>
      </c>
      <c r="BI143">
        <v>0</v>
      </c>
      <c r="BJ143">
        <v>0</v>
      </c>
      <c r="BK143">
        <v>1</v>
      </c>
      <c r="BL143">
        <v>0</v>
      </c>
      <c r="BM143">
        <v>1</v>
      </c>
      <c r="BN143">
        <v>0</v>
      </c>
      <c r="BO143">
        <v>0</v>
      </c>
      <c r="BP143">
        <v>0</v>
      </c>
      <c r="BQ143">
        <v>5</v>
      </c>
      <c r="BR143">
        <v>9</v>
      </c>
      <c r="BS143">
        <v>0</v>
      </c>
      <c r="BT143">
        <v>0</v>
      </c>
      <c r="BU143">
        <v>1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3</v>
      </c>
      <c r="CD143">
        <v>4</v>
      </c>
      <c r="CE143">
        <v>0</v>
      </c>
      <c r="CF143">
        <v>24</v>
      </c>
      <c r="CG143">
        <v>6</v>
      </c>
      <c r="CH143">
        <v>9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15</v>
      </c>
      <c r="CQ143">
        <v>5</v>
      </c>
      <c r="CR143">
        <v>5</v>
      </c>
      <c r="CS143">
        <v>1</v>
      </c>
    </row>
    <row r="144" spans="1:97" x14ac:dyDescent="0.25">
      <c r="A144" t="s">
        <v>7567</v>
      </c>
      <c r="B144">
        <v>3</v>
      </c>
      <c r="C144" t="s">
        <v>7568</v>
      </c>
      <c r="D144">
        <v>37</v>
      </c>
      <c r="E144" t="s">
        <v>216</v>
      </c>
      <c r="F144">
        <v>1</v>
      </c>
      <c r="G144" t="s">
        <v>380</v>
      </c>
      <c r="H144" t="s">
        <v>2280</v>
      </c>
      <c r="I144">
        <v>0</v>
      </c>
      <c r="J144" t="s">
        <v>217</v>
      </c>
      <c r="K144" t="s">
        <v>189</v>
      </c>
      <c r="L144" t="s">
        <v>31</v>
      </c>
      <c r="M144" t="s">
        <v>39</v>
      </c>
      <c r="N144" t="s">
        <v>35</v>
      </c>
      <c r="O144" t="s">
        <v>40</v>
      </c>
      <c r="P144" t="s">
        <v>7412</v>
      </c>
      <c r="Q144" t="s">
        <v>7294</v>
      </c>
      <c r="R144" t="s">
        <v>218</v>
      </c>
      <c r="S144">
        <v>0</v>
      </c>
      <c r="T144">
        <v>13</v>
      </c>
      <c r="U144">
        <v>10</v>
      </c>
      <c r="V144">
        <v>23</v>
      </c>
      <c r="W144">
        <v>4</v>
      </c>
      <c r="X144">
        <v>4</v>
      </c>
      <c r="Y144">
        <v>8</v>
      </c>
      <c r="Z144">
        <v>13</v>
      </c>
      <c r="AA144">
        <v>10</v>
      </c>
      <c r="AB144">
        <v>23</v>
      </c>
      <c r="AC144">
        <v>3</v>
      </c>
      <c r="AD144">
        <v>2</v>
      </c>
      <c r="AE144">
        <v>5</v>
      </c>
      <c r="AF144">
        <v>4</v>
      </c>
      <c r="AG144">
        <v>2</v>
      </c>
      <c r="AH144">
        <v>6</v>
      </c>
      <c r="AI144">
        <v>5</v>
      </c>
      <c r="AJ144">
        <v>4</v>
      </c>
      <c r="AK144">
        <v>9</v>
      </c>
      <c r="AL144">
        <v>4</v>
      </c>
      <c r="AM144">
        <v>6</v>
      </c>
      <c r="AN144">
        <v>10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</v>
      </c>
      <c r="AY144">
        <v>12</v>
      </c>
      <c r="AZ144">
        <v>25</v>
      </c>
      <c r="BA144">
        <v>1</v>
      </c>
      <c r="BB144">
        <v>1</v>
      </c>
      <c r="BC144">
        <v>1</v>
      </c>
      <c r="BD144">
        <v>0</v>
      </c>
      <c r="BE144">
        <v>0</v>
      </c>
      <c r="BF144">
        <v>0</v>
      </c>
      <c r="BG144">
        <v>0</v>
      </c>
      <c r="BH144">
        <v>3</v>
      </c>
      <c r="BI144">
        <v>0</v>
      </c>
      <c r="BJ144">
        <v>0</v>
      </c>
      <c r="BK144">
        <v>1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5</v>
      </c>
      <c r="BR144">
        <v>5</v>
      </c>
      <c r="BS144">
        <v>0</v>
      </c>
      <c r="BT144">
        <v>0</v>
      </c>
      <c r="BU144">
        <v>0</v>
      </c>
      <c r="BV144">
        <v>1</v>
      </c>
      <c r="BW144">
        <v>0</v>
      </c>
      <c r="BX144">
        <v>1</v>
      </c>
      <c r="BY144">
        <v>0</v>
      </c>
      <c r="BZ144">
        <v>0</v>
      </c>
      <c r="CA144">
        <v>0</v>
      </c>
      <c r="CB144">
        <v>0</v>
      </c>
      <c r="CC144">
        <v>1</v>
      </c>
      <c r="CD144">
        <v>1</v>
      </c>
      <c r="CE144">
        <v>0</v>
      </c>
      <c r="CF144">
        <v>15</v>
      </c>
      <c r="CG144">
        <v>5</v>
      </c>
      <c r="CH144">
        <v>7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12</v>
      </c>
      <c r="CQ144">
        <v>4</v>
      </c>
      <c r="CR144">
        <v>4</v>
      </c>
      <c r="CS144">
        <v>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32"/>
  <sheetViews>
    <sheetView workbookViewId="0">
      <selection activeCell="CW23" sqref="CW23"/>
    </sheetView>
  </sheetViews>
  <sheetFormatPr baseColWidth="10" defaultRowHeight="15" x14ac:dyDescent="0.25"/>
  <cols>
    <col min="2" max="2" width="13" hidden="1" customWidth="1"/>
    <col min="3" max="3" width="14.57031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8" width="0" hidden="1" customWidth="1"/>
  </cols>
  <sheetData>
    <row r="1" spans="1:97" ht="18.75" x14ac:dyDescent="0.3">
      <c r="A1" s="134" t="s">
        <v>47</v>
      </c>
    </row>
    <row r="2" spans="1:97" x14ac:dyDescent="0.25">
      <c r="AX2" s="5">
        <f>SUM(Tabla7[TOTALHING])</f>
        <v>30389</v>
      </c>
      <c r="AY2" s="5">
        <f>SUM(Tabla7[TOTALMING])</f>
        <v>30035</v>
      </c>
      <c r="AZ2" s="5">
        <f>SUM(Tabla7[TOTALING])</f>
        <v>60424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7569</v>
      </c>
      <c r="B4">
        <v>1</v>
      </c>
      <c r="C4" t="s">
        <v>7570</v>
      </c>
      <c r="D4">
        <v>19</v>
      </c>
      <c r="E4" t="s">
        <v>188</v>
      </c>
      <c r="F4">
        <v>1</v>
      </c>
      <c r="G4" t="s">
        <v>188</v>
      </c>
      <c r="H4" t="s">
        <v>7571</v>
      </c>
      <c r="I4">
        <v>0</v>
      </c>
      <c r="J4" t="s">
        <v>188</v>
      </c>
      <c r="K4" t="s">
        <v>189</v>
      </c>
      <c r="L4" t="s">
        <v>31</v>
      </c>
      <c r="M4" t="s">
        <v>39</v>
      </c>
      <c r="N4" t="s">
        <v>41</v>
      </c>
      <c r="O4" t="s">
        <v>29</v>
      </c>
      <c r="P4" t="s">
        <v>7572</v>
      </c>
      <c r="R4" t="s">
        <v>190</v>
      </c>
      <c r="S4">
        <v>0</v>
      </c>
      <c r="T4">
        <v>239</v>
      </c>
      <c r="U4">
        <v>239</v>
      </c>
      <c r="V4">
        <v>478</v>
      </c>
      <c r="W4">
        <v>59</v>
      </c>
      <c r="X4">
        <v>74</v>
      </c>
      <c r="Y4">
        <v>133</v>
      </c>
      <c r="Z4">
        <v>183</v>
      </c>
      <c r="AA4">
        <v>208</v>
      </c>
      <c r="AB4">
        <v>391</v>
      </c>
      <c r="AC4">
        <v>70</v>
      </c>
      <c r="AD4">
        <v>71</v>
      </c>
      <c r="AE4">
        <v>141</v>
      </c>
      <c r="AF4">
        <v>71</v>
      </c>
      <c r="AG4">
        <v>72</v>
      </c>
      <c r="AH4">
        <v>143</v>
      </c>
      <c r="AI4">
        <v>92</v>
      </c>
      <c r="AJ4">
        <v>90</v>
      </c>
      <c r="AK4">
        <v>182</v>
      </c>
      <c r="AL4">
        <v>92</v>
      </c>
      <c r="AM4">
        <v>74</v>
      </c>
      <c r="AN4">
        <v>166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255</v>
      </c>
      <c r="AY4">
        <v>236</v>
      </c>
      <c r="AZ4">
        <v>491</v>
      </c>
      <c r="BA4">
        <v>5</v>
      </c>
      <c r="BB4">
        <v>5</v>
      </c>
      <c r="BC4">
        <v>5</v>
      </c>
      <c r="BD4">
        <v>0</v>
      </c>
      <c r="BE4">
        <v>0</v>
      </c>
      <c r="BF4">
        <v>0</v>
      </c>
      <c r="BG4">
        <v>0</v>
      </c>
      <c r="BH4">
        <v>15</v>
      </c>
      <c r="BI4">
        <v>0</v>
      </c>
      <c r="BJ4">
        <v>0</v>
      </c>
      <c r="BK4">
        <v>1</v>
      </c>
      <c r="BL4">
        <v>0</v>
      </c>
      <c r="BM4">
        <v>1</v>
      </c>
      <c r="BN4">
        <v>0</v>
      </c>
      <c r="BO4">
        <v>0</v>
      </c>
      <c r="BP4">
        <v>0</v>
      </c>
      <c r="BQ4">
        <v>5</v>
      </c>
      <c r="BR4">
        <v>15</v>
      </c>
      <c r="BS4">
        <v>0</v>
      </c>
      <c r="BT4">
        <v>0</v>
      </c>
      <c r="BU4">
        <v>1</v>
      </c>
      <c r="BV4">
        <v>0</v>
      </c>
      <c r="BW4">
        <v>1</v>
      </c>
      <c r="BX4">
        <v>1</v>
      </c>
      <c r="BY4">
        <v>3</v>
      </c>
      <c r="BZ4">
        <v>2</v>
      </c>
      <c r="CA4">
        <v>1</v>
      </c>
      <c r="CB4">
        <v>1</v>
      </c>
      <c r="CC4">
        <v>5</v>
      </c>
      <c r="CD4">
        <v>8</v>
      </c>
      <c r="CE4">
        <v>0</v>
      </c>
      <c r="CF4">
        <v>45</v>
      </c>
      <c r="CG4">
        <v>11</v>
      </c>
      <c r="CH4">
        <v>19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30</v>
      </c>
      <c r="CQ4">
        <v>18</v>
      </c>
      <c r="CR4">
        <v>15</v>
      </c>
      <c r="CS4">
        <v>1</v>
      </c>
    </row>
    <row r="5" spans="1:97" x14ac:dyDescent="0.25">
      <c r="A5" t="s">
        <v>7573</v>
      </c>
      <c r="B5">
        <v>1</v>
      </c>
      <c r="C5" t="s">
        <v>7574</v>
      </c>
      <c r="D5">
        <v>37</v>
      </c>
      <c r="E5" t="s">
        <v>216</v>
      </c>
      <c r="F5">
        <v>1</v>
      </c>
      <c r="G5" t="s">
        <v>380</v>
      </c>
      <c r="H5" t="s">
        <v>7575</v>
      </c>
      <c r="I5">
        <v>0</v>
      </c>
      <c r="J5" t="s">
        <v>217</v>
      </c>
      <c r="K5" t="s">
        <v>189</v>
      </c>
      <c r="L5" t="s">
        <v>31</v>
      </c>
      <c r="M5" t="s">
        <v>39</v>
      </c>
      <c r="N5" t="s">
        <v>41</v>
      </c>
      <c r="O5" t="s">
        <v>29</v>
      </c>
      <c r="P5" t="s">
        <v>7576</v>
      </c>
      <c r="R5" t="s">
        <v>218</v>
      </c>
      <c r="S5">
        <v>0</v>
      </c>
      <c r="T5">
        <v>384</v>
      </c>
      <c r="U5">
        <v>417</v>
      </c>
      <c r="V5">
        <v>801</v>
      </c>
      <c r="W5">
        <v>123</v>
      </c>
      <c r="X5">
        <v>111</v>
      </c>
      <c r="Y5">
        <v>234</v>
      </c>
      <c r="Z5">
        <v>348</v>
      </c>
      <c r="AA5">
        <v>397</v>
      </c>
      <c r="AB5">
        <v>745</v>
      </c>
      <c r="AC5">
        <v>154</v>
      </c>
      <c r="AD5">
        <v>137</v>
      </c>
      <c r="AE5">
        <v>291</v>
      </c>
      <c r="AF5">
        <v>156</v>
      </c>
      <c r="AG5">
        <v>138</v>
      </c>
      <c r="AH5">
        <v>294</v>
      </c>
      <c r="AI5">
        <v>136</v>
      </c>
      <c r="AJ5">
        <v>153</v>
      </c>
      <c r="AK5">
        <v>289</v>
      </c>
      <c r="AL5">
        <v>117</v>
      </c>
      <c r="AM5">
        <v>148</v>
      </c>
      <c r="AN5">
        <v>265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409</v>
      </c>
      <c r="AY5">
        <v>439</v>
      </c>
      <c r="AZ5">
        <v>848</v>
      </c>
      <c r="BA5">
        <v>6</v>
      </c>
      <c r="BB5">
        <v>6</v>
      </c>
      <c r="BC5">
        <v>6</v>
      </c>
      <c r="BD5">
        <v>0</v>
      </c>
      <c r="BE5">
        <v>0</v>
      </c>
      <c r="BF5">
        <v>0</v>
      </c>
      <c r="BG5">
        <v>0</v>
      </c>
      <c r="BH5">
        <v>18</v>
      </c>
      <c r="BI5">
        <v>0</v>
      </c>
      <c r="BJ5">
        <v>0</v>
      </c>
      <c r="BK5">
        <v>0</v>
      </c>
      <c r="BL5">
        <v>1</v>
      </c>
      <c r="BM5">
        <v>0</v>
      </c>
      <c r="BN5">
        <v>1</v>
      </c>
      <c r="BO5">
        <v>0</v>
      </c>
      <c r="BP5">
        <v>0</v>
      </c>
      <c r="BQ5">
        <v>9</v>
      </c>
      <c r="BR5">
        <v>18</v>
      </c>
      <c r="BS5">
        <v>0</v>
      </c>
      <c r="BT5">
        <v>0</v>
      </c>
      <c r="BU5">
        <v>1</v>
      </c>
      <c r="BV5">
        <v>0</v>
      </c>
      <c r="BW5">
        <v>0</v>
      </c>
      <c r="BX5">
        <v>1</v>
      </c>
      <c r="BY5">
        <v>0</v>
      </c>
      <c r="BZ5">
        <v>1</v>
      </c>
      <c r="CA5">
        <v>0</v>
      </c>
      <c r="CB5">
        <v>0</v>
      </c>
      <c r="CC5">
        <v>2</v>
      </c>
      <c r="CD5">
        <v>9</v>
      </c>
      <c r="CE5">
        <v>0</v>
      </c>
      <c r="CF5">
        <v>43</v>
      </c>
      <c r="CG5">
        <v>10</v>
      </c>
      <c r="CH5">
        <v>20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30</v>
      </c>
      <c r="CQ5">
        <v>20</v>
      </c>
      <c r="CR5">
        <v>18</v>
      </c>
      <c r="CS5">
        <v>1</v>
      </c>
    </row>
    <row r="6" spans="1:97" x14ac:dyDescent="0.25">
      <c r="A6" t="s">
        <v>7577</v>
      </c>
      <c r="B6">
        <v>2</v>
      </c>
      <c r="C6" t="s">
        <v>7578</v>
      </c>
      <c r="D6">
        <v>37</v>
      </c>
      <c r="E6" t="s">
        <v>216</v>
      </c>
      <c r="F6">
        <v>1</v>
      </c>
      <c r="G6" t="s">
        <v>380</v>
      </c>
      <c r="H6" t="s">
        <v>7579</v>
      </c>
      <c r="I6">
        <v>10580</v>
      </c>
      <c r="J6" t="s">
        <v>217</v>
      </c>
      <c r="K6" t="s">
        <v>189</v>
      </c>
      <c r="L6" t="s">
        <v>31</v>
      </c>
      <c r="M6" t="s">
        <v>39</v>
      </c>
      <c r="N6" t="s">
        <v>41</v>
      </c>
      <c r="O6" t="s">
        <v>29</v>
      </c>
      <c r="P6" t="s">
        <v>7576</v>
      </c>
      <c r="Q6" t="s">
        <v>7580</v>
      </c>
      <c r="R6" t="s">
        <v>218</v>
      </c>
      <c r="S6">
        <v>0</v>
      </c>
      <c r="T6">
        <v>118</v>
      </c>
      <c r="U6">
        <v>96</v>
      </c>
      <c r="V6">
        <v>214</v>
      </c>
      <c r="W6">
        <v>25</v>
      </c>
      <c r="X6">
        <v>15</v>
      </c>
      <c r="Y6">
        <v>40</v>
      </c>
      <c r="Z6">
        <v>97</v>
      </c>
      <c r="AA6">
        <v>88</v>
      </c>
      <c r="AB6">
        <v>185</v>
      </c>
      <c r="AC6">
        <v>68</v>
      </c>
      <c r="AD6">
        <v>52</v>
      </c>
      <c r="AE6">
        <v>120</v>
      </c>
      <c r="AF6">
        <v>77</v>
      </c>
      <c r="AG6">
        <v>57</v>
      </c>
      <c r="AH6">
        <v>134</v>
      </c>
      <c r="AI6">
        <v>67</v>
      </c>
      <c r="AJ6">
        <v>48</v>
      </c>
      <c r="AK6">
        <v>115</v>
      </c>
      <c r="AL6">
        <v>19</v>
      </c>
      <c r="AM6">
        <v>25</v>
      </c>
      <c r="AN6">
        <v>44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163</v>
      </c>
      <c r="AY6">
        <v>130</v>
      </c>
      <c r="AZ6">
        <v>293</v>
      </c>
      <c r="BA6">
        <v>3</v>
      </c>
      <c r="BB6">
        <v>3</v>
      </c>
      <c r="BC6">
        <v>1</v>
      </c>
      <c r="BD6">
        <v>0</v>
      </c>
      <c r="BE6">
        <v>0</v>
      </c>
      <c r="BF6">
        <v>0</v>
      </c>
      <c r="BG6">
        <v>0</v>
      </c>
      <c r="BH6">
        <v>7</v>
      </c>
      <c r="BI6">
        <v>0</v>
      </c>
      <c r="BJ6">
        <v>0</v>
      </c>
      <c r="BK6">
        <v>1</v>
      </c>
      <c r="BL6">
        <v>0</v>
      </c>
      <c r="BM6">
        <v>0</v>
      </c>
      <c r="BN6">
        <v>0</v>
      </c>
      <c r="BO6">
        <v>0</v>
      </c>
      <c r="BP6">
        <v>0</v>
      </c>
      <c r="BQ6">
        <v>8</v>
      </c>
      <c r="BR6">
        <v>10</v>
      </c>
      <c r="BS6">
        <v>0</v>
      </c>
      <c r="BT6">
        <v>0</v>
      </c>
      <c r="BU6">
        <v>0</v>
      </c>
      <c r="BV6">
        <v>2</v>
      </c>
      <c r="BW6">
        <v>0</v>
      </c>
      <c r="BX6">
        <v>2</v>
      </c>
      <c r="BY6">
        <v>0</v>
      </c>
      <c r="BZ6">
        <v>2</v>
      </c>
      <c r="CA6">
        <v>1</v>
      </c>
      <c r="CB6">
        <v>1</v>
      </c>
      <c r="CC6">
        <v>2</v>
      </c>
      <c r="CD6">
        <v>2</v>
      </c>
      <c r="CE6">
        <v>0</v>
      </c>
      <c r="CF6">
        <v>31</v>
      </c>
      <c r="CG6">
        <v>9</v>
      </c>
      <c r="CH6">
        <v>17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26</v>
      </c>
      <c r="CQ6">
        <v>22</v>
      </c>
      <c r="CR6">
        <v>7</v>
      </c>
      <c r="CS6">
        <v>1</v>
      </c>
    </row>
    <row r="7" spans="1:97" x14ac:dyDescent="0.25">
      <c r="A7" t="s">
        <v>7577</v>
      </c>
      <c r="B7">
        <v>1</v>
      </c>
      <c r="C7" t="s">
        <v>7578</v>
      </c>
      <c r="D7">
        <v>37</v>
      </c>
      <c r="E7" t="s">
        <v>216</v>
      </c>
      <c r="F7">
        <v>1</v>
      </c>
      <c r="G7" t="s">
        <v>380</v>
      </c>
      <c r="H7" t="s">
        <v>7579</v>
      </c>
      <c r="I7">
        <v>10580</v>
      </c>
      <c r="J7" t="s">
        <v>217</v>
      </c>
      <c r="K7" t="s">
        <v>189</v>
      </c>
      <c r="L7" t="s">
        <v>31</v>
      </c>
      <c r="M7" t="s">
        <v>39</v>
      </c>
      <c r="N7" t="s">
        <v>41</v>
      </c>
      <c r="O7" t="s">
        <v>29</v>
      </c>
      <c r="P7" t="s">
        <v>7576</v>
      </c>
      <c r="Q7" t="s">
        <v>7580</v>
      </c>
      <c r="R7" t="s">
        <v>218</v>
      </c>
      <c r="S7">
        <v>0</v>
      </c>
      <c r="T7">
        <v>347</v>
      </c>
      <c r="U7">
        <v>354</v>
      </c>
      <c r="V7">
        <v>701</v>
      </c>
      <c r="W7">
        <v>124</v>
      </c>
      <c r="X7">
        <v>116</v>
      </c>
      <c r="Y7">
        <v>240</v>
      </c>
      <c r="Z7">
        <v>321</v>
      </c>
      <c r="AA7">
        <v>325</v>
      </c>
      <c r="AB7">
        <v>646</v>
      </c>
      <c r="AC7">
        <v>125</v>
      </c>
      <c r="AD7">
        <v>108</v>
      </c>
      <c r="AE7">
        <v>233</v>
      </c>
      <c r="AF7">
        <v>133</v>
      </c>
      <c r="AG7">
        <v>112</v>
      </c>
      <c r="AH7">
        <v>245</v>
      </c>
      <c r="AI7">
        <v>107</v>
      </c>
      <c r="AJ7">
        <v>130</v>
      </c>
      <c r="AK7">
        <v>237</v>
      </c>
      <c r="AL7">
        <v>109</v>
      </c>
      <c r="AM7">
        <v>105</v>
      </c>
      <c r="AN7">
        <v>214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349</v>
      </c>
      <c r="AY7">
        <v>347</v>
      </c>
      <c r="AZ7">
        <v>696</v>
      </c>
      <c r="BA7">
        <v>6</v>
      </c>
      <c r="BB7">
        <v>6</v>
      </c>
      <c r="BC7">
        <v>6</v>
      </c>
      <c r="BD7">
        <v>0</v>
      </c>
      <c r="BE7">
        <v>0</v>
      </c>
      <c r="BF7">
        <v>0</v>
      </c>
      <c r="BG7">
        <v>0</v>
      </c>
      <c r="BH7">
        <v>18</v>
      </c>
      <c r="BI7">
        <v>0</v>
      </c>
      <c r="BJ7">
        <v>0</v>
      </c>
      <c r="BK7">
        <v>1</v>
      </c>
      <c r="BL7">
        <v>0</v>
      </c>
      <c r="BM7">
        <v>1</v>
      </c>
      <c r="BN7">
        <v>0</v>
      </c>
      <c r="BO7">
        <v>0</v>
      </c>
      <c r="BP7">
        <v>0</v>
      </c>
      <c r="BQ7">
        <v>6</v>
      </c>
      <c r="BR7">
        <v>14</v>
      </c>
      <c r="BS7">
        <v>0</v>
      </c>
      <c r="BT7">
        <v>0</v>
      </c>
      <c r="BU7">
        <v>1</v>
      </c>
      <c r="BV7">
        <v>1</v>
      </c>
      <c r="BW7">
        <v>0</v>
      </c>
      <c r="BX7">
        <v>2</v>
      </c>
      <c r="BY7">
        <v>0</v>
      </c>
      <c r="BZ7">
        <v>3</v>
      </c>
      <c r="CA7">
        <v>2</v>
      </c>
      <c r="CB7">
        <v>1</v>
      </c>
      <c r="CC7">
        <v>5</v>
      </c>
      <c r="CD7">
        <v>4</v>
      </c>
      <c r="CE7">
        <v>0</v>
      </c>
      <c r="CF7">
        <v>41</v>
      </c>
      <c r="CG7">
        <v>9</v>
      </c>
      <c r="CH7">
        <v>21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30</v>
      </c>
      <c r="CQ7">
        <v>22</v>
      </c>
      <c r="CR7">
        <v>20</v>
      </c>
      <c r="CS7">
        <v>1</v>
      </c>
    </row>
    <row r="8" spans="1:97" x14ac:dyDescent="0.25">
      <c r="A8" t="s">
        <v>7581</v>
      </c>
      <c r="B8">
        <v>2</v>
      </c>
      <c r="C8" t="s">
        <v>7582</v>
      </c>
      <c r="D8">
        <v>19</v>
      </c>
      <c r="E8" t="s">
        <v>188</v>
      </c>
      <c r="F8">
        <v>1</v>
      </c>
      <c r="G8" t="s">
        <v>188</v>
      </c>
      <c r="H8" t="s">
        <v>719</v>
      </c>
      <c r="I8">
        <v>0</v>
      </c>
      <c r="J8" t="s">
        <v>188</v>
      </c>
      <c r="K8" t="s">
        <v>189</v>
      </c>
      <c r="L8" t="s">
        <v>31</v>
      </c>
      <c r="M8" t="s">
        <v>39</v>
      </c>
      <c r="N8" t="s">
        <v>41</v>
      </c>
      <c r="O8" t="s">
        <v>29</v>
      </c>
      <c r="P8" t="s">
        <v>7583</v>
      </c>
      <c r="Q8" t="s">
        <v>7584</v>
      </c>
      <c r="R8" t="s">
        <v>190</v>
      </c>
      <c r="S8">
        <v>0</v>
      </c>
      <c r="T8">
        <v>241</v>
      </c>
      <c r="U8">
        <v>204</v>
      </c>
      <c r="V8">
        <v>445</v>
      </c>
      <c r="W8">
        <v>77</v>
      </c>
      <c r="X8">
        <v>68</v>
      </c>
      <c r="Y8">
        <v>145</v>
      </c>
      <c r="Z8">
        <v>192</v>
      </c>
      <c r="AA8">
        <v>184</v>
      </c>
      <c r="AB8">
        <v>376</v>
      </c>
      <c r="AC8">
        <v>85</v>
      </c>
      <c r="AD8">
        <v>83</v>
      </c>
      <c r="AE8">
        <v>168</v>
      </c>
      <c r="AF8">
        <v>89</v>
      </c>
      <c r="AG8">
        <v>85</v>
      </c>
      <c r="AH8">
        <v>174</v>
      </c>
      <c r="AI8">
        <v>96</v>
      </c>
      <c r="AJ8">
        <v>69</v>
      </c>
      <c r="AK8">
        <v>165</v>
      </c>
      <c r="AL8">
        <v>61</v>
      </c>
      <c r="AM8">
        <v>56</v>
      </c>
      <c r="AN8">
        <v>117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246</v>
      </c>
      <c r="AY8">
        <v>210</v>
      </c>
      <c r="AZ8">
        <v>456</v>
      </c>
      <c r="BA8">
        <v>5</v>
      </c>
      <c r="BB8">
        <v>4</v>
      </c>
      <c r="BC8">
        <v>3</v>
      </c>
      <c r="BD8">
        <v>0</v>
      </c>
      <c r="BE8">
        <v>0</v>
      </c>
      <c r="BF8">
        <v>0</v>
      </c>
      <c r="BG8">
        <v>0</v>
      </c>
      <c r="BH8">
        <v>12</v>
      </c>
      <c r="BI8">
        <v>0</v>
      </c>
      <c r="BJ8">
        <v>0</v>
      </c>
      <c r="BK8">
        <v>0</v>
      </c>
      <c r="BL8">
        <v>1</v>
      </c>
      <c r="BM8">
        <v>1</v>
      </c>
      <c r="BN8">
        <v>0</v>
      </c>
      <c r="BO8">
        <v>0</v>
      </c>
      <c r="BP8">
        <v>0</v>
      </c>
      <c r="BQ8">
        <v>9</v>
      </c>
      <c r="BR8">
        <v>20</v>
      </c>
      <c r="BS8">
        <v>0</v>
      </c>
      <c r="BT8">
        <v>0</v>
      </c>
      <c r="BU8">
        <v>1</v>
      </c>
      <c r="BV8">
        <v>2</v>
      </c>
      <c r="BW8">
        <v>1</v>
      </c>
      <c r="BX8">
        <v>2</v>
      </c>
      <c r="BY8">
        <v>3</v>
      </c>
      <c r="BZ8">
        <v>2</v>
      </c>
      <c r="CA8">
        <v>0</v>
      </c>
      <c r="CB8">
        <v>3</v>
      </c>
      <c r="CC8">
        <v>7</v>
      </c>
      <c r="CD8">
        <v>3</v>
      </c>
      <c r="CE8">
        <v>0</v>
      </c>
      <c r="CF8">
        <v>55</v>
      </c>
      <c r="CG8">
        <v>14</v>
      </c>
      <c r="CH8">
        <v>29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43</v>
      </c>
      <c r="CQ8">
        <v>18</v>
      </c>
      <c r="CR8">
        <v>12</v>
      </c>
      <c r="CS8">
        <v>1</v>
      </c>
    </row>
    <row r="9" spans="1:97" x14ac:dyDescent="0.25">
      <c r="A9" t="s">
        <v>7581</v>
      </c>
      <c r="B9">
        <v>1</v>
      </c>
      <c r="C9" t="s">
        <v>7582</v>
      </c>
      <c r="D9">
        <v>19</v>
      </c>
      <c r="E9" t="s">
        <v>188</v>
      </c>
      <c r="F9">
        <v>1</v>
      </c>
      <c r="G9" t="s">
        <v>188</v>
      </c>
      <c r="H9" t="s">
        <v>719</v>
      </c>
      <c r="I9">
        <v>0</v>
      </c>
      <c r="J9" t="s">
        <v>188</v>
      </c>
      <c r="K9" t="s">
        <v>189</v>
      </c>
      <c r="L9" t="s">
        <v>31</v>
      </c>
      <c r="M9" t="s">
        <v>39</v>
      </c>
      <c r="N9" t="s">
        <v>41</v>
      </c>
      <c r="O9" t="s">
        <v>29</v>
      </c>
      <c r="P9" t="s">
        <v>7583</v>
      </c>
      <c r="Q9" t="s">
        <v>7584</v>
      </c>
      <c r="R9" t="s">
        <v>190</v>
      </c>
      <c r="S9">
        <v>0</v>
      </c>
      <c r="T9">
        <v>381</v>
      </c>
      <c r="U9">
        <v>402</v>
      </c>
      <c r="V9">
        <v>783</v>
      </c>
      <c r="W9">
        <v>127</v>
      </c>
      <c r="X9">
        <v>130</v>
      </c>
      <c r="Y9">
        <v>257</v>
      </c>
      <c r="Z9">
        <v>319</v>
      </c>
      <c r="AA9">
        <v>372</v>
      </c>
      <c r="AB9">
        <v>691</v>
      </c>
      <c r="AC9">
        <v>129</v>
      </c>
      <c r="AD9">
        <v>121</v>
      </c>
      <c r="AE9">
        <v>250</v>
      </c>
      <c r="AF9">
        <v>130</v>
      </c>
      <c r="AG9">
        <v>121</v>
      </c>
      <c r="AH9">
        <v>251</v>
      </c>
      <c r="AI9">
        <v>124</v>
      </c>
      <c r="AJ9">
        <v>146</v>
      </c>
      <c r="AK9">
        <v>270</v>
      </c>
      <c r="AL9">
        <v>134</v>
      </c>
      <c r="AM9">
        <v>130</v>
      </c>
      <c r="AN9">
        <v>264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388</v>
      </c>
      <c r="AY9">
        <v>397</v>
      </c>
      <c r="AZ9">
        <v>785</v>
      </c>
      <c r="BA9">
        <v>6</v>
      </c>
      <c r="BB9">
        <v>6</v>
      </c>
      <c r="BC9">
        <v>6</v>
      </c>
      <c r="BD9">
        <v>0</v>
      </c>
      <c r="BE9">
        <v>0</v>
      </c>
      <c r="BF9">
        <v>0</v>
      </c>
      <c r="BG9">
        <v>0</v>
      </c>
      <c r="BH9">
        <v>18</v>
      </c>
      <c r="BI9">
        <v>0</v>
      </c>
      <c r="BJ9">
        <v>0</v>
      </c>
      <c r="BK9">
        <v>0</v>
      </c>
      <c r="BL9">
        <v>1</v>
      </c>
      <c r="BM9">
        <v>1</v>
      </c>
      <c r="BN9">
        <v>0</v>
      </c>
      <c r="BO9">
        <v>0</v>
      </c>
      <c r="BP9">
        <v>0</v>
      </c>
      <c r="BQ9">
        <v>7</v>
      </c>
      <c r="BR9">
        <v>17</v>
      </c>
      <c r="BS9">
        <v>0</v>
      </c>
      <c r="BT9">
        <v>0</v>
      </c>
      <c r="BU9">
        <v>1</v>
      </c>
      <c r="BV9">
        <v>1</v>
      </c>
      <c r="BW9">
        <v>1</v>
      </c>
      <c r="BX9">
        <v>0</v>
      </c>
      <c r="BY9">
        <v>2</v>
      </c>
      <c r="BZ9">
        <v>2</v>
      </c>
      <c r="CA9">
        <v>0</v>
      </c>
      <c r="CB9">
        <v>0</v>
      </c>
      <c r="CC9">
        <v>8</v>
      </c>
      <c r="CD9">
        <v>12</v>
      </c>
      <c r="CE9">
        <v>0</v>
      </c>
      <c r="CF9">
        <v>53</v>
      </c>
      <c r="CG9">
        <v>11</v>
      </c>
      <c r="CH9">
        <v>20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31</v>
      </c>
      <c r="CQ9">
        <v>18</v>
      </c>
      <c r="CR9">
        <v>18</v>
      </c>
      <c r="CS9">
        <v>1</v>
      </c>
    </row>
    <row r="10" spans="1:97" x14ac:dyDescent="0.25">
      <c r="A10" t="s">
        <v>7585</v>
      </c>
      <c r="B10">
        <v>1</v>
      </c>
      <c r="C10" t="s">
        <v>7586</v>
      </c>
      <c r="D10">
        <v>37</v>
      </c>
      <c r="E10" t="s">
        <v>216</v>
      </c>
      <c r="F10">
        <v>1</v>
      </c>
      <c r="G10" t="s">
        <v>380</v>
      </c>
      <c r="H10" t="s">
        <v>903</v>
      </c>
      <c r="I10">
        <v>0</v>
      </c>
      <c r="J10" t="s">
        <v>217</v>
      </c>
      <c r="K10" t="s">
        <v>189</v>
      </c>
      <c r="L10" t="s">
        <v>31</v>
      </c>
      <c r="M10" t="s">
        <v>39</v>
      </c>
      <c r="N10" t="s">
        <v>41</v>
      </c>
      <c r="O10" t="s">
        <v>29</v>
      </c>
      <c r="P10" t="s">
        <v>7587</v>
      </c>
      <c r="Q10" t="s">
        <v>7580</v>
      </c>
      <c r="R10" t="s">
        <v>218</v>
      </c>
      <c r="S10">
        <v>0</v>
      </c>
      <c r="T10">
        <v>324</v>
      </c>
      <c r="U10">
        <v>321</v>
      </c>
      <c r="V10">
        <v>645</v>
      </c>
      <c r="W10">
        <v>104</v>
      </c>
      <c r="X10">
        <v>103</v>
      </c>
      <c r="Y10">
        <v>207</v>
      </c>
      <c r="Z10">
        <v>284</v>
      </c>
      <c r="AA10">
        <v>306</v>
      </c>
      <c r="AB10">
        <v>590</v>
      </c>
      <c r="AC10">
        <v>114</v>
      </c>
      <c r="AD10">
        <v>128</v>
      </c>
      <c r="AE10">
        <v>242</v>
      </c>
      <c r="AF10">
        <v>116</v>
      </c>
      <c r="AG10">
        <v>128</v>
      </c>
      <c r="AH10">
        <v>244</v>
      </c>
      <c r="AI10">
        <v>117</v>
      </c>
      <c r="AJ10">
        <v>117</v>
      </c>
      <c r="AK10">
        <v>234</v>
      </c>
      <c r="AL10">
        <v>90</v>
      </c>
      <c r="AM10">
        <v>98</v>
      </c>
      <c r="AN10">
        <v>188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323</v>
      </c>
      <c r="AY10">
        <v>343</v>
      </c>
      <c r="AZ10">
        <v>666</v>
      </c>
      <c r="BA10">
        <v>5</v>
      </c>
      <c r="BB10">
        <v>5</v>
      </c>
      <c r="BC10">
        <v>5</v>
      </c>
      <c r="BD10">
        <v>0</v>
      </c>
      <c r="BE10">
        <v>0</v>
      </c>
      <c r="BF10">
        <v>0</v>
      </c>
      <c r="BG10">
        <v>0</v>
      </c>
      <c r="BH10">
        <v>15</v>
      </c>
      <c r="BI10">
        <v>0</v>
      </c>
      <c r="BJ10">
        <v>0</v>
      </c>
      <c r="BK10">
        <v>0</v>
      </c>
      <c r="BL10">
        <v>1</v>
      </c>
      <c r="BM10">
        <v>1</v>
      </c>
      <c r="BN10">
        <v>0</v>
      </c>
      <c r="BO10">
        <v>0</v>
      </c>
      <c r="BP10">
        <v>0</v>
      </c>
      <c r="BQ10">
        <v>5</v>
      </c>
      <c r="BR10">
        <v>10</v>
      </c>
      <c r="BS10">
        <v>0</v>
      </c>
      <c r="BT10">
        <v>0</v>
      </c>
      <c r="BU10">
        <v>1</v>
      </c>
      <c r="BV10">
        <v>0</v>
      </c>
      <c r="BW10">
        <v>2</v>
      </c>
      <c r="BX10">
        <v>0</v>
      </c>
      <c r="BY10">
        <v>0</v>
      </c>
      <c r="BZ10">
        <v>0</v>
      </c>
      <c r="CA10">
        <v>1</v>
      </c>
      <c r="CB10">
        <v>1</v>
      </c>
      <c r="CC10">
        <v>5</v>
      </c>
      <c r="CD10">
        <v>5</v>
      </c>
      <c r="CE10">
        <v>0</v>
      </c>
      <c r="CF10">
        <v>32</v>
      </c>
      <c r="CG10">
        <v>9</v>
      </c>
      <c r="CH10">
        <v>11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20</v>
      </c>
      <c r="CQ10">
        <v>15</v>
      </c>
      <c r="CR10">
        <v>15</v>
      </c>
      <c r="CS10">
        <v>1</v>
      </c>
    </row>
    <row r="11" spans="1:97" x14ac:dyDescent="0.25">
      <c r="A11" t="s">
        <v>7588</v>
      </c>
      <c r="B11">
        <v>2</v>
      </c>
      <c r="C11" t="s">
        <v>7589</v>
      </c>
      <c r="D11">
        <v>37</v>
      </c>
      <c r="E11" t="s">
        <v>216</v>
      </c>
      <c r="F11">
        <v>1</v>
      </c>
      <c r="G11" t="s">
        <v>380</v>
      </c>
      <c r="H11" t="s">
        <v>5886</v>
      </c>
      <c r="I11">
        <v>0</v>
      </c>
      <c r="J11" t="s">
        <v>217</v>
      </c>
      <c r="K11" t="s">
        <v>189</v>
      </c>
      <c r="L11" t="s">
        <v>31</v>
      </c>
      <c r="M11" t="s">
        <v>39</v>
      </c>
      <c r="N11" t="s">
        <v>41</v>
      </c>
      <c r="O11" t="s">
        <v>29</v>
      </c>
      <c r="P11" t="s">
        <v>7590</v>
      </c>
      <c r="Q11" t="s">
        <v>7580</v>
      </c>
      <c r="R11" t="s">
        <v>218</v>
      </c>
      <c r="S11">
        <v>0</v>
      </c>
      <c r="T11">
        <v>245</v>
      </c>
      <c r="U11">
        <v>253</v>
      </c>
      <c r="V11">
        <v>498</v>
      </c>
      <c r="W11">
        <v>68</v>
      </c>
      <c r="X11">
        <v>68</v>
      </c>
      <c r="Y11">
        <v>136</v>
      </c>
      <c r="Z11">
        <v>238</v>
      </c>
      <c r="AA11">
        <v>250</v>
      </c>
      <c r="AB11">
        <v>488</v>
      </c>
      <c r="AC11">
        <v>139</v>
      </c>
      <c r="AD11">
        <v>127</v>
      </c>
      <c r="AE11">
        <v>266</v>
      </c>
      <c r="AF11">
        <v>143</v>
      </c>
      <c r="AG11">
        <v>128</v>
      </c>
      <c r="AH11">
        <v>271</v>
      </c>
      <c r="AI11">
        <v>99</v>
      </c>
      <c r="AJ11">
        <v>107</v>
      </c>
      <c r="AK11">
        <v>206</v>
      </c>
      <c r="AL11">
        <v>74</v>
      </c>
      <c r="AM11">
        <v>74</v>
      </c>
      <c r="AN11">
        <v>148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316</v>
      </c>
      <c r="AY11">
        <v>309</v>
      </c>
      <c r="AZ11">
        <v>625</v>
      </c>
      <c r="BA11">
        <v>7</v>
      </c>
      <c r="BB11">
        <v>5</v>
      </c>
      <c r="BC11">
        <v>5</v>
      </c>
      <c r="BD11">
        <v>0</v>
      </c>
      <c r="BE11">
        <v>0</v>
      </c>
      <c r="BF11">
        <v>0</v>
      </c>
      <c r="BG11">
        <v>0</v>
      </c>
      <c r="BH11">
        <v>17</v>
      </c>
      <c r="BI11">
        <v>0</v>
      </c>
      <c r="BJ11">
        <v>1</v>
      </c>
      <c r="BK11">
        <v>0</v>
      </c>
      <c r="BL11">
        <v>0</v>
      </c>
      <c r="BM11">
        <v>0</v>
      </c>
      <c r="BN11">
        <v>1</v>
      </c>
      <c r="BO11">
        <v>0</v>
      </c>
      <c r="BP11">
        <v>0</v>
      </c>
      <c r="BQ11">
        <v>11</v>
      </c>
      <c r="BR11">
        <v>23</v>
      </c>
      <c r="BS11">
        <v>0</v>
      </c>
      <c r="BT11">
        <v>0</v>
      </c>
      <c r="BU11">
        <v>2</v>
      </c>
      <c r="BV11">
        <v>0</v>
      </c>
      <c r="BW11">
        <v>1</v>
      </c>
      <c r="BX11">
        <v>1</v>
      </c>
      <c r="BY11">
        <v>0</v>
      </c>
      <c r="BZ11">
        <v>0</v>
      </c>
      <c r="CA11">
        <v>0</v>
      </c>
      <c r="CB11">
        <v>1</v>
      </c>
      <c r="CC11">
        <v>3</v>
      </c>
      <c r="CD11">
        <v>2</v>
      </c>
      <c r="CE11">
        <v>0</v>
      </c>
      <c r="CF11">
        <v>46</v>
      </c>
      <c r="CG11">
        <v>14</v>
      </c>
      <c r="CH11">
        <v>26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40</v>
      </c>
      <c r="CQ11">
        <v>26</v>
      </c>
      <c r="CR11">
        <v>26</v>
      </c>
      <c r="CS11">
        <v>1</v>
      </c>
    </row>
    <row r="12" spans="1:97" x14ac:dyDescent="0.25">
      <c r="A12" t="s">
        <v>7588</v>
      </c>
      <c r="B12">
        <v>1</v>
      </c>
      <c r="C12" t="s">
        <v>7589</v>
      </c>
      <c r="D12">
        <v>37</v>
      </c>
      <c r="E12" t="s">
        <v>216</v>
      </c>
      <c r="F12">
        <v>1</v>
      </c>
      <c r="G12" t="s">
        <v>380</v>
      </c>
      <c r="H12" t="s">
        <v>5886</v>
      </c>
      <c r="I12">
        <v>0</v>
      </c>
      <c r="J12" t="s">
        <v>217</v>
      </c>
      <c r="K12" t="s">
        <v>189</v>
      </c>
      <c r="L12" t="s">
        <v>31</v>
      </c>
      <c r="M12" t="s">
        <v>39</v>
      </c>
      <c r="N12" t="s">
        <v>41</v>
      </c>
      <c r="O12" t="s">
        <v>29</v>
      </c>
      <c r="P12" t="s">
        <v>7590</v>
      </c>
      <c r="Q12" t="s">
        <v>7580</v>
      </c>
      <c r="R12" t="s">
        <v>218</v>
      </c>
      <c r="S12">
        <v>0</v>
      </c>
      <c r="T12">
        <v>356</v>
      </c>
      <c r="U12">
        <v>373</v>
      </c>
      <c r="V12">
        <v>729</v>
      </c>
      <c r="W12">
        <v>99</v>
      </c>
      <c r="X12">
        <v>134</v>
      </c>
      <c r="Y12">
        <v>233</v>
      </c>
      <c r="Z12">
        <v>343</v>
      </c>
      <c r="AA12">
        <v>364</v>
      </c>
      <c r="AB12">
        <v>707</v>
      </c>
      <c r="AC12">
        <v>123</v>
      </c>
      <c r="AD12">
        <v>117</v>
      </c>
      <c r="AE12">
        <v>240</v>
      </c>
      <c r="AF12">
        <v>123</v>
      </c>
      <c r="AG12">
        <v>117</v>
      </c>
      <c r="AH12">
        <v>240</v>
      </c>
      <c r="AI12">
        <v>130</v>
      </c>
      <c r="AJ12">
        <v>110</v>
      </c>
      <c r="AK12">
        <v>240</v>
      </c>
      <c r="AL12">
        <v>125</v>
      </c>
      <c r="AM12">
        <v>132</v>
      </c>
      <c r="AN12">
        <v>257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378</v>
      </c>
      <c r="AY12">
        <v>359</v>
      </c>
      <c r="AZ12">
        <v>737</v>
      </c>
      <c r="BA12">
        <v>6</v>
      </c>
      <c r="BB12">
        <v>7</v>
      </c>
      <c r="BC12">
        <v>7</v>
      </c>
      <c r="BD12">
        <v>0</v>
      </c>
      <c r="BE12">
        <v>0</v>
      </c>
      <c r="BF12">
        <v>0</v>
      </c>
      <c r="BG12">
        <v>0</v>
      </c>
      <c r="BH12">
        <v>20</v>
      </c>
      <c r="BI12">
        <v>0</v>
      </c>
      <c r="BJ12">
        <v>0</v>
      </c>
      <c r="BK12">
        <v>0</v>
      </c>
      <c r="BL12">
        <v>1</v>
      </c>
      <c r="BM12">
        <v>0</v>
      </c>
      <c r="BN12">
        <v>1</v>
      </c>
      <c r="BO12">
        <v>0</v>
      </c>
      <c r="BP12">
        <v>0</v>
      </c>
      <c r="BQ12">
        <v>11</v>
      </c>
      <c r="BR12">
        <v>23</v>
      </c>
      <c r="BS12">
        <v>0</v>
      </c>
      <c r="BT12">
        <v>0</v>
      </c>
      <c r="BU12">
        <v>3</v>
      </c>
      <c r="BV12">
        <v>0</v>
      </c>
      <c r="BW12">
        <v>0</v>
      </c>
      <c r="BX12">
        <v>1</v>
      </c>
      <c r="BY12">
        <v>1</v>
      </c>
      <c r="BZ12">
        <v>1</v>
      </c>
      <c r="CA12">
        <v>0</v>
      </c>
      <c r="CB12">
        <v>1</v>
      </c>
      <c r="CC12">
        <v>3</v>
      </c>
      <c r="CD12">
        <v>9</v>
      </c>
      <c r="CE12">
        <v>0</v>
      </c>
      <c r="CF12">
        <v>55</v>
      </c>
      <c r="CG12">
        <v>15</v>
      </c>
      <c r="CH12">
        <v>26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41</v>
      </c>
      <c r="CQ12">
        <v>27</v>
      </c>
      <c r="CR12">
        <v>27</v>
      </c>
      <c r="CS12">
        <v>1</v>
      </c>
    </row>
    <row r="13" spans="1:97" x14ac:dyDescent="0.25">
      <c r="A13" t="s">
        <v>7591</v>
      </c>
      <c r="B13">
        <v>2</v>
      </c>
      <c r="C13" t="s">
        <v>7592</v>
      </c>
      <c r="D13">
        <v>37</v>
      </c>
      <c r="E13" t="s">
        <v>216</v>
      </c>
      <c r="F13">
        <v>1</v>
      </c>
      <c r="G13" t="s">
        <v>380</v>
      </c>
      <c r="H13" t="s">
        <v>7593</v>
      </c>
      <c r="I13">
        <v>0</v>
      </c>
      <c r="J13" t="s">
        <v>217</v>
      </c>
      <c r="K13" t="s">
        <v>189</v>
      </c>
      <c r="L13" t="s">
        <v>31</v>
      </c>
      <c r="M13" t="s">
        <v>39</v>
      </c>
      <c r="N13" t="s">
        <v>41</v>
      </c>
      <c r="O13" t="s">
        <v>29</v>
      </c>
      <c r="P13" t="s">
        <v>7594</v>
      </c>
      <c r="Q13" t="s">
        <v>7580</v>
      </c>
      <c r="R13" t="s">
        <v>218</v>
      </c>
      <c r="S13">
        <v>0</v>
      </c>
      <c r="T13">
        <v>376</v>
      </c>
      <c r="U13">
        <v>381</v>
      </c>
      <c r="V13">
        <v>757</v>
      </c>
      <c r="W13">
        <v>96</v>
      </c>
      <c r="X13">
        <v>102</v>
      </c>
      <c r="Y13">
        <v>198</v>
      </c>
      <c r="Z13">
        <v>296</v>
      </c>
      <c r="AA13">
        <v>311</v>
      </c>
      <c r="AB13">
        <v>607</v>
      </c>
      <c r="AC13">
        <v>170</v>
      </c>
      <c r="AD13">
        <v>156</v>
      </c>
      <c r="AE13">
        <v>326</v>
      </c>
      <c r="AF13">
        <v>174</v>
      </c>
      <c r="AG13">
        <v>163</v>
      </c>
      <c r="AH13">
        <v>337</v>
      </c>
      <c r="AI13">
        <v>141</v>
      </c>
      <c r="AJ13">
        <v>130</v>
      </c>
      <c r="AK13">
        <v>271</v>
      </c>
      <c r="AL13">
        <v>130</v>
      </c>
      <c r="AM13">
        <v>112</v>
      </c>
      <c r="AN13">
        <v>242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445</v>
      </c>
      <c r="AY13">
        <v>405</v>
      </c>
      <c r="AZ13">
        <v>850</v>
      </c>
      <c r="BA13">
        <v>7</v>
      </c>
      <c r="BB13">
        <v>6</v>
      </c>
      <c r="BC13">
        <v>6</v>
      </c>
      <c r="BD13">
        <v>0</v>
      </c>
      <c r="BE13">
        <v>0</v>
      </c>
      <c r="BF13">
        <v>0</v>
      </c>
      <c r="BG13">
        <v>0</v>
      </c>
      <c r="BH13">
        <v>19</v>
      </c>
      <c r="BI13">
        <v>0</v>
      </c>
      <c r="BJ13">
        <v>0</v>
      </c>
      <c r="BK13">
        <v>1</v>
      </c>
      <c r="BL13">
        <v>0</v>
      </c>
      <c r="BM13">
        <v>0</v>
      </c>
      <c r="BN13">
        <v>1</v>
      </c>
      <c r="BO13">
        <v>0</v>
      </c>
      <c r="BP13">
        <v>0</v>
      </c>
      <c r="BQ13">
        <v>14</v>
      </c>
      <c r="BR13">
        <v>19</v>
      </c>
      <c r="BS13">
        <v>0</v>
      </c>
      <c r="BT13">
        <v>0</v>
      </c>
      <c r="BU13">
        <v>3</v>
      </c>
      <c r="BV13">
        <v>0</v>
      </c>
      <c r="BW13">
        <v>1</v>
      </c>
      <c r="BX13">
        <v>0</v>
      </c>
      <c r="BY13">
        <v>1</v>
      </c>
      <c r="BZ13">
        <v>1</v>
      </c>
      <c r="CA13">
        <v>1</v>
      </c>
      <c r="CB13">
        <v>1</v>
      </c>
      <c r="CC13">
        <v>6</v>
      </c>
      <c r="CD13">
        <v>1</v>
      </c>
      <c r="CE13">
        <v>0</v>
      </c>
      <c r="CF13">
        <v>50</v>
      </c>
      <c r="CG13">
        <v>20</v>
      </c>
      <c r="CH13">
        <v>21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41</v>
      </c>
      <c r="CQ13">
        <v>20</v>
      </c>
      <c r="CR13">
        <v>20</v>
      </c>
      <c r="CS13">
        <v>1</v>
      </c>
    </row>
    <row r="14" spans="1:97" x14ac:dyDescent="0.25">
      <c r="A14" t="s">
        <v>7591</v>
      </c>
      <c r="B14">
        <v>1</v>
      </c>
      <c r="C14" t="s">
        <v>7592</v>
      </c>
      <c r="D14">
        <v>37</v>
      </c>
      <c r="E14" t="s">
        <v>216</v>
      </c>
      <c r="F14">
        <v>1</v>
      </c>
      <c r="G14" t="s">
        <v>380</v>
      </c>
      <c r="H14" t="s">
        <v>7593</v>
      </c>
      <c r="I14">
        <v>0</v>
      </c>
      <c r="J14" t="s">
        <v>217</v>
      </c>
      <c r="K14" t="s">
        <v>189</v>
      </c>
      <c r="L14" t="s">
        <v>31</v>
      </c>
      <c r="M14" t="s">
        <v>39</v>
      </c>
      <c r="N14" t="s">
        <v>41</v>
      </c>
      <c r="O14" t="s">
        <v>29</v>
      </c>
      <c r="P14" t="s">
        <v>7594</v>
      </c>
      <c r="Q14" t="s">
        <v>7580</v>
      </c>
      <c r="R14" t="s">
        <v>218</v>
      </c>
      <c r="S14">
        <v>0</v>
      </c>
      <c r="T14">
        <v>403</v>
      </c>
      <c r="U14">
        <v>393</v>
      </c>
      <c r="V14">
        <v>796</v>
      </c>
      <c r="W14">
        <v>110</v>
      </c>
      <c r="X14">
        <v>129</v>
      </c>
      <c r="Y14">
        <v>239</v>
      </c>
      <c r="Z14">
        <v>315</v>
      </c>
      <c r="AA14">
        <v>330</v>
      </c>
      <c r="AB14">
        <v>645</v>
      </c>
      <c r="AC14">
        <v>160</v>
      </c>
      <c r="AD14">
        <v>169</v>
      </c>
      <c r="AE14">
        <v>329</v>
      </c>
      <c r="AF14">
        <v>167</v>
      </c>
      <c r="AG14">
        <v>176</v>
      </c>
      <c r="AH14">
        <v>343</v>
      </c>
      <c r="AI14">
        <v>162</v>
      </c>
      <c r="AJ14">
        <v>131</v>
      </c>
      <c r="AK14">
        <v>293</v>
      </c>
      <c r="AL14">
        <v>117</v>
      </c>
      <c r="AM14">
        <v>130</v>
      </c>
      <c r="AN14">
        <v>247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446</v>
      </c>
      <c r="AY14">
        <v>437</v>
      </c>
      <c r="AZ14">
        <v>883</v>
      </c>
      <c r="BA14">
        <v>7</v>
      </c>
      <c r="BB14">
        <v>7</v>
      </c>
      <c r="BC14">
        <v>6</v>
      </c>
      <c r="BD14">
        <v>0</v>
      </c>
      <c r="BE14">
        <v>0</v>
      </c>
      <c r="BF14">
        <v>0</v>
      </c>
      <c r="BG14">
        <v>0</v>
      </c>
      <c r="BH14">
        <v>20</v>
      </c>
      <c r="BI14">
        <v>0</v>
      </c>
      <c r="BJ14">
        <v>0</v>
      </c>
      <c r="BK14">
        <v>1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10</v>
      </c>
      <c r="BR14">
        <v>18</v>
      </c>
      <c r="BS14">
        <v>0</v>
      </c>
      <c r="BT14">
        <v>0</v>
      </c>
      <c r="BU14">
        <v>2</v>
      </c>
      <c r="BV14">
        <v>0</v>
      </c>
      <c r="BW14">
        <v>1</v>
      </c>
      <c r="BX14">
        <v>1</v>
      </c>
      <c r="BY14">
        <v>0</v>
      </c>
      <c r="BZ14">
        <v>0</v>
      </c>
      <c r="CA14">
        <v>1</v>
      </c>
      <c r="CB14">
        <v>1</v>
      </c>
      <c r="CC14">
        <v>8</v>
      </c>
      <c r="CD14">
        <v>2</v>
      </c>
      <c r="CE14">
        <v>0</v>
      </c>
      <c r="CF14">
        <v>45</v>
      </c>
      <c r="CG14">
        <v>14</v>
      </c>
      <c r="CH14">
        <v>20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34</v>
      </c>
      <c r="CQ14">
        <v>20</v>
      </c>
      <c r="CR14">
        <v>20</v>
      </c>
      <c r="CS14">
        <v>1</v>
      </c>
    </row>
    <row r="15" spans="1:97" x14ac:dyDescent="0.25">
      <c r="A15" t="s">
        <v>7595</v>
      </c>
      <c r="B15">
        <v>2</v>
      </c>
      <c r="C15" t="s">
        <v>7596</v>
      </c>
      <c r="D15">
        <v>19</v>
      </c>
      <c r="E15" t="s">
        <v>188</v>
      </c>
      <c r="F15">
        <v>1</v>
      </c>
      <c r="G15" t="s">
        <v>188</v>
      </c>
      <c r="H15" t="s">
        <v>7597</v>
      </c>
      <c r="I15">
        <v>0</v>
      </c>
      <c r="J15" t="s">
        <v>188</v>
      </c>
      <c r="K15" t="s">
        <v>189</v>
      </c>
      <c r="L15" t="s">
        <v>31</v>
      </c>
      <c r="M15" t="s">
        <v>39</v>
      </c>
      <c r="N15" t="s">
        <v>41</v>
      </c>
      <c r="O15" t="s">
        <v>29</v>
      </c>
      <c r="P15" t="s">
        <v>7572</v>
      </c>
      <c r="Q15" t="s">
        <v>7584</v>
      </c>
      <c r="R15" t="s">
        <v>190</v>
      </c>
      <c r="S15">
        <v>0</v>
      </c>
      <c r="T15">
        <v>222</v>
      </c>
      <c r="U15">
        <v>227</v>
      </c>
      <c r="V15">
        <v>449</v>
      </c>
      <c r="W15">
        <v>48</v>
      </c>
      <c r="X15">
        <v>52</v>
      </c>
      <c r="Y15">
        <v>100</v>
      </c>
      <c r="Z15">
        <v>156</v>
      </c>
      <c r="AA15">
        <v>194</v>
      </c>
      <c r="AB15">
        <v>350</v>
      </c>
      <c r="AC15">
        <v>102</v>
      </c>
      <c r="AD15">
        <v>101</v>
      </c>
      <c r="AE15">
        <v>203</v>
      </c>
      <c r="AF15">
        <v>105</v>
      </c>
      <c r="AG15">
        <v>103</v>
      </c>
      <c r="AH15">
        <v>208</v>
      </c>
      <c r="AI15">
        <v>89</v>
      </c>
      <c r="AJ15">
        <v>95</v>
      </c>
      <c r="AK15">
        <v>184</v>
      </c>
      <c r="AL15">
        <v>79</v>
      </c>
      <c r="AM15">
        <v>77</v>
      </c>
      <c r="AN15">
        <v>156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273</v>
      </c>
      <c r="AY15">
        <v>275</v>
      </c>
      <c r="AZ15">
        <v>548</v>
      </c>
      <c r="BA15">
        <v>5</v>
      </c>
      <c r="BB15">
        <v>5</v>
      </c>
      <c r="BC15">
        <v>4</v>
      </c>
      <c r="BD15">
        <v>0</v>
      </c>
      <c r="BE15">
        <v>0</v>
      </c>
      <c r="BF15">
        <v>0</v>
      </c>
      <c r="BG15">
        <v>0</v>
      </c>
      <c r="BH15">
        <v>14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1</v>
      </c>
      <c r="BO15">
        <v>0</v>
      </c>
      <c r="BP15">
        <v>0</v>
      </c>
      <c r="BQ15">
        <v>11</v>
      </c>
      <c r="BR15">
        <v>19</v>
      </c>
      <c r="BS15">
        <v>0</v>
      </c>
      <c r="BT15">
        <v>0</v>
      </c>
      <c r="BU15">
        <v>3</v>
      </c>
      <c r="BV15">
        <v>1</v>
      </c>
      <c r="BW15">
        <v>0</v>
      </c>
      <c r="BX15">
        <v>2</v>
      </c>
      <c r="BY15">
        <v>0</v>
      </c>
      <c r="BZ15">
        <v>0</v>
      </c>
      <c r="CA15">
        <v>0</v>
      </c>
      <c r="CB15">
        <v>0</v>
      </c>
      <c r="CC15">
        <v>7</v>
      </c>
      <c r="CD15">
        <v>5</v>
      </c>
      <c r="CE15">
        <v>0</v>
      </c>
      <c r="CF15">
        <v>50</v>
      </c>
      <c r="CG15">
        <v>14</v>
      </c>
      <c r="CH15">
        <v>22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36</v>
      </c>
      <c r="CQ15">
        <v>15</v>
      </c>
      <c r="CR15">
        <v>15</v>
      </c>
      <c r="CS15">
        <v>1</v>
      </c>
    </row>
    <row r="16" spans="1:97" x14ac:dyDescent="0.25">
      <c r="A16" t="s">
        <v>7595</v>
      </c>
      <c r="B16">
        <v>1</v>
      </c>
      <c r="C16" t="s">
        <v>7596</v>
      </c>
      <c r="D16">
        <v>19</v>
      </c>
      <c r="E16" t="s">
        <v>188</v>
      </c>
      <c r="F16">
        <v>1</v>
      </c>
      <c r="G16" t="s">
        <v>188</v>
      </c>
      <c r="H16" t="s">
        <v>7597</v>
      </c>
      <c r="I16">
        <v>0</v>
      </c>
      <c r="J16" t="s">
        <v>188</v>
      </c>
      <c r="K16" t="s">
        <v>189</v>
      </c>
      <c r="L16" t="s">
        <v>31</v>
      </c>
      <c r="M16" t="s">
        <v>39</v>
      </c>
      <c r="N16" t="s">
        <v>41</v>
      </c>
      <c r="O16" t="s">
        <v>29</v>
      </c>
      <c r="P16" t="s">
        <v>7572</v>
      </c>
      <c r="Q16" t="s">
        <v>7584</v>
      </c>
      <c r="R16" t="s">
        <v>190</v>
      </c>
      <c r="S16">
        <v>0</v>
      </c>
      <c r="T16">
        <v>346</v>
      </c>
      <c r="U16">
        <v>356</v>
      </c>
      <c r="V16">
        <v>702</v>
      </c>
      <c r="W16">
        <v>114</v>
      </c>
      <c r="X16">
        <v>125</v>
      </c>
      <c r="Y16">
        <v>239</v>
      </c>
      <c r="Z16">
        <v>240</v>
      </c>
      <c r="AA16">
        <v>289</v>
      </c>
      <c r="AB16">
        <v>529</v>
      </c>
      <c r="AC16">
        <v>135</v>
      </c>
      <c r="AD16">
        <v>118</v>
      </c>
      <c r="AE16">
        <v>253</v>
      </c>
      <c r="AF16">
        <v>137</v>
      </c>
      <c r="AG16">
        <v>118</v>
      </c>
      <c r="AH16">
        <v>255</v>
      </c>
      <c r="AI16">
        <v>124</v>
      </c>
      <c r="AJ16">
        <v>112</v>
      </c>
      <c r="AK16">
        <v>236</v>
      </c>
      <c r="AL16">
        <v>109</v>
      </c>
      <c r="AM16">
        <v>122</v>
      </c>
      <c r="AN16">
        <v>231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370</v>
      </c>
      <c r="AY16">
        <v>352</v>
      </c>
      <c r="AZ16">
        <v>722</v>
      </c>
      <c r="BA16">
        <v>6</v>
      </c>
      <c r="BB16">
        <v>6</v>
      </c>
      <c r="BC16">
        <v>6</v>
      </c>
      <c r="BD16">
        <v>0</v>
      </c>
      <c r="BE16">
        <v>0</v>
      </c>
      <c r="BF16">
        <v>0</v>
      </c>
      <c r="BG16">
        <v>0</v>
      </c>
      <c r="BH16">
        <v>18</v>
      </c>
      <c r="BI16">
        <v>0</v>
      </c>
      <c r="BJ16">
        <v>0</v>
      </c>
      <c r="BK16">
        <v>0</v>
      </c>
      <c r="BL16">
        <v>1</v>
      </c>
      <c r="BM16">
        <v>1</v>
      </c>
      <c r="BN16">
        <v>0</v>
      </c>
      <c r="BO16">
        <v>0</v>
      </c>
      <c r="BP16">
        <v>0</v>
      </c>
      <c r="BQ16">
        <v>9</v>
      </c>
      <c r="BR16">
        <v>17</v>
      </c>
      <c r="BS16">
        <v>0</v>
      </c>
      <c r="BT16">
        <v>0</v>
      </c>
      <c r="BU16">
        <v>1</v>
      </c>
      <c r="BV16">
        <v>1</v>
      </c>
      <c r="BW16">
        <v>0</v>
      </c>
      <c r="BX16">
        <v>1</v>
      </c>
      <c r="BY16">
        <v>0</v>
      </c>
      <c r="BZ16">
        <v>0</v>
      </c>
      <c r="CA16">
        <v>0</v>
      </c>
      <c r="CB16">
        <v>0</v>
      </c>
      <c r="CC16">
        <v>5</v>
      </c>
      <c r="CD16">
        <v>10</v>
      </c>
      <c r="CE16">
        <v>0</v>
      </c>
      <c r="CF16">
        <v>46</v>
      </c>
      <c r="CG16">
        <v>10</v>
      </c>
      <c r="CH16">
        <v>19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29</v>
      </c>
      <c r="CQ16">
        <v>20</v>
      </c>
      <c r="CR16">
        <v>20</v>
      </c>
      <c r="CS16">
        <v>1</v>
      </c>
    </row>
    <row r="17" spans="1:97" x14ac:dyDescent="0.25">
      <c r="A17" t="s">
        <v>7598</v>
      </c>
      <c r="B17">
        <v>2</v>
      </c>
      <c r="C17" t="s">
        <v>7599</v>
      </c>
      <c r="D17">
        <v>37</v>
      </c>
      <c r="E17" t="s">
        <v>216</v>
      </c>
      <c r="F17">
        <v>1</v>
      </c>
      <c r="G17" t="s">
        <v>380</v>
      </c>
      <c r="H17" t="s">
        <v>7600</v>
      </c>
      <c r="I17">
        <v>8317</v>
      </c>
      <c r="J17" t="s">
        <v>217</v>
      </c>
      <c r="K17" t="s">
        <v>189</v>
      </c>
      <c r="L17" t="s">
        <v>31</v>
      </c>
      <c r="M17" t="s">
        <v>39</v>
      </c>
      <c r="N17" t="s">
        <v>41</v>
      </c>
      <c r="O17" t="s">
        <v>29</v>
      </c>
      <c r="P17" t="s">
        <v>7601</v>
      </c>
      <c r="Q17" t="s">
        <v>7580</v>
      </c>
      <c r="R17" t="s">
        <v>218</v>
      </c>
      <c r="S17">
        <v>0</v>
      </c>
      <c r="T17">
        <v>373</v>
      </c>
      <c r="U17">
        <v>359</v>
      </c>
      <c r="V17">
        <v>732</v>
      </c>
      <c r="W17">
        <v>106</v>
      </c>
      <c r="X17">
        <v>112</v>
      </c>
      <c r="Y17">
        <v>218</v>
      </c>
      <c r="Z17">
        <v>338</v>
      </c>
      <c r="AA17">
        <v>324</v>
      </c>
      <c r="AB17">
        <v>662</v>
      </c>
      <c r="AC17">
        <v>131</v>
      </c>
      <c r="AD17">
        <v>115</v>
      </c>
      <c r="AE17">
        <v>246</v>
      </c>
      <c r="AF17">
        <v>133</v>
      </c>
      <c r="AG17">
        <v>116</v>
      </c>
      <c r="AH17">
        <v>249</v>
      </c>
      <c r="AI17">
        <v>144</v>
      </c>
      <c r="AJ17">
        <v>122</v>
      </c>
      <c r="AK17">
        <v>266</v>
      </c>
      <c r="AL17">
        <v>119</v>
      </c>
      <c r="AM17">
        <v>121</v>
      </c>
      <c r="AN17">
        <v>240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396</v>
      </c>
      <c r="AY17">
        <v>359</v>
      </c>
      <c r="AZ17">
        <v>755</v>
      </c>
      <c r="BA17">
        <v>6</v>
      </c>
      <c r="BB17">
        <v>6</v>
      </c>
      <c r="BC17">
        <v>6</v>
      </c>
      <c r="BD17">
        <v>0</v>
      </c>
      <c r="BE17">
        <v>0</v>
      </c>
      <c r="BF17">
        <v>0</v>
      </c>
      <c r="BG17">
        <v>0</v>
      </c>
      <c r="BH17">
        <v>18</v>
      </c>
      <c r="BI17">
        <v>0</v>
      </c>
      <c r="BJ17">
        <v>0</v>
      </c>
      <c r="BK17">
        <v>0</v>
      </c>
      <c r="BL17">
        <v>1</v>
      </c>
      <c r="BM17">
        <v>0</v>
      </c>
      <c r="BN17">
        <v>1</v>
      </c>
      <c r="BO17">
        <v>0</v>
      </c>
      <c r="BP17">
        <v>0</v>
      </c>
      <c r="BQ17">
        <v>10</v>
      </c>
      <c r="BR17">
        <v>22</v>
      </c>
      <c r="BS17">
        <v>0</v>
      </c>
      <c r="BT17">
        <v>0</v>
      </c>
      <c r="BU17">
        <v>2</v>
      </c>
      <c r="BV17">
        <v>0</v>
      </c>
      <c r="BW17">
        <v>2</v>
      </c>
      <c r="BX17">
        <v>2</v>
      </c>
      <c r="BY17">
        <v>0</v>
      </c>
      <c r="BZ17">
        <v>3</v>
      </c>
      <c r="CA17">
        <v>0</v>
      </c>
      <c r="CB17">
        <v>1</v>
      </c>
      <c r="CC17">
        <v>3</v>
      </c>
      <c r="CD17">
        <v>9</v>
      </c>
      <c r="CE17">
        <v>0</v>
      </c>
      <c r="CF17">
        <v>56</v>
      </c>
      <c r="CG17">
        <v>14</v>
      </c>
      <c r="CH17">
        <v>28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42</v>
      </c>
      <c r="CQ17">
        <v>16</v>
      </c>
      <c r="CR17">
        <v>16</v>
      </c>
      <c r="CS17">
        <v>1</v>
      </c>
    </row>
    <row r="18" spans="1:97" x14ac:dyDescent="0.25">
      <c r="A18" t="s">
        <v>7598</v>
      </c>
      <c r="B18">
        <v>1</v>
      </c>
      <c r="C18" t="s">
        <v>7599</v>
      </c>
      <c r="D18">
        <v>37</v>
      </c>
      <c r="E18" t="s">
        <v>216</v>
      </c>
      <c r="F18">
        <v>1</v>
      </c>
      <c r="G18" t="s">
        <v>380</v>
      </c>
      <c r="H18" t="s">
        <v>7600</v>
      </c>
      <c r="I18">
        <v>8317</v>
      </c>
      <c r="J18" t="s">
        <v>217</v>
      </c>
      <c r="K18" t="s">
        <v>189</v>
      </c>
      <c r="L18" t="s">
        <v>31</v>
      </c>
      <c r="M18" t="s">
        <v>39</v>
      </c>
      <c r="N18" t="s">
        <v>41</v>
      </c>
      <c r="O18" t="s">
        <v>29</v>
      </c>
      <c r="P18" t="s">
        <v>7601</v>
      </c>
      <c r="Q18" t="s">
        <v>7580</v>
      </c>
      <c r="R18" t="s">
        <v>218</v>
      </c>
      <c r="S18">
        <v>0</v>
      </c>
      <c r="T18">
        <v>447</v>
      </c>
      <c r="U18">
        <v>389</v>
      </c>
      <c r="V18">
        <v>836</v>
      </c>
      <c r="W18">
        <v>159</v>
      </c>
      <c r="X18">
        <v>141</v>
      </c>
      <c r="Y18">
        <v>300</v>
      </c>
      <c r="Z18">
        <v>430</v>
      </c>
      <c r="AA18">
        <v>384</v>
      </c>
      <c r="AB18">
        <v>814</v>
      </c>
      <c r="AC18">
        <v>156</v>
      </c>
      <c r="AD18">
        <v>145</v>
      </c>
      <c r="AE18">
        <v>301</v>
      </c>
      <c r="AF18">
        <v>157</v>
      </c>
      <c r="AG18">
        <v>145</v>
      </c>
      <c r="AH18">
        <v>302</v>
      </c>
      <c r="AI18">
        <v>149</v>
      </c>
      <c r="AJ18">
        <v>122</v>
      </c>
      <c r="AK18">
        <v>271</v>
      </c>
      <c r="AL18">
        <v>132</v>
      </c>
      <c r="AM18">
        <v>124</v>
      </c>
      <c r="AN18">
        <v>256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438</v>
      </c>
      <c r="AY18">
        <v>391</v>
      </c>
      <c r="AZ18">
        <v>829</v>
      </c>
      <c r="BA18">
        <v>7</v>
      </c>
      <c r="BB18">
        <v>6</v>
      </c>
      <c r="BC18">
        <v>6</v>
      </c>
      <c r="BD18">
        <v>0</v>
      </c>
      <c r="BE18">
        <v>0</v>
      </c>
      <c r="BF18">
        <v>0</v>
      </c>
      <c r="BG18">
        <v>0</v>
      </c>
      <c r="BH18">
        <v>19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8</v>
      </c>
      <c r="BR18">
        <v>14</v>
      </c>
      <c r="BS18">
        <v>0</v>
      </c>
      <c r="BT18">
        <v>0</v>
      </c>
      <c r="BU18">
        <v>2</v>
      </c>
      <c r="BV18">
        <v>0</v>
      </c>
      <c r="BW18">
        <v>0</v>
      </c>
      <c r="BX18">
        <v>1</v>
      </c>
      <c r="BY18">
        <v>0</v>
      </c>
      <c r="BZ18">
        <v>2</v>
      </c>
      <c r="CA18">
        <v>0</v>
      </c>
      <c r="CB18">
        <v>0</v>
      </c>
      <c r="CC18">
        <v>5</v>
      </c>
      <c r="CD18">
        <v>8</v>
      </c>
      <c r="CE18">
        <v>0</v>
      </c>
      <c r="CF18">
        <v>42</v>
      </c>
      <c r="CG18">
        <v>10</v>
      </c>
      <c r="CH18">
        <v>17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27</v>
      </c>
      <c r="CQ18">
        <v>16</v>
      </c>
      <c r="CR18">
        <v>16</v>
      </c>
      <c r="CS18">
        <v>1</v>
      </c>
    </row>
    <row r="19" spans="1:97" x14ac:dyDescent="0.25">
      <c r="A19" t="s">
        <v>7602</v>
      </c>
      <c r="B19">
        <v>2</v>
      </c>
      <c r="C19" t="s">
        <v>7603</v>
      </c>
      <c r="D19">
        <v>37</v>
      </c>
      <c r="E19" t="s">
        <v>216</v>
      </c>
      <c r="F19">
        <v>1</v>
      </c>
      <c r="G19" t="s">
        <v>380</v>
      </c>
      <c r="H19" t="s">
        <v>3988</v>
      </c>
      <c r="I19">
        <v>0</v>
      </c>
      <c r="J19" t="s">
        <v>217</v>
      </c>
      <c r="K19" t="s">
        <v>189</v>
      </c>
      <c r="L19" t="s">
        <v>31</v>
      </c>
      <c r="M19" t="s">
        <v>39</v>
      </c>
      <c r="N19" t="s">
        <v>41</v>
      </c>
      <c r="O19" t="s">
        <v>29</v>
      </c>
      <c r="P19" t="s">
        <v>7594</v>
      </c>
      <c r="Q19" t="s">
        <v>7580</v>
      </c>
      <c r="R19" t="s">
        <v>218</v>
      </c>
      <c r="S19">
        <v>0</v>
      </c>
      <c r="T19">
        <v>422</v>
      </c>
      <c r="U19">
        <v>381</v>
      </c>
      <c r="V19">
        <v>803</v>
      </c>
      <c r="W19">
        <v>126</v>
      </c>
      <c r="X19">
        <v>112</v>
      </c>
      <c r="Y19">
        <v>238</v>
      </c>
      <c r="Z19">
        <v>412</v>
      </c>
      <c r="AA19">
        <v>372</v>
      </c>
      <c r="AB19">
        <v>784</v>
      </c>
      <c r="AC19">
        <v>134</v>
      </c>
      <c r="AD19">
        <v>139</v>
      </c>
      <c r="AE19">
        <v>273</v>
      </c>
      <c r="AF19">
        <v>136</v>
      </c>
      <c r="AG19">
        <v>141</v>
      </c>
      <c r="AH19">
        <v>277</v>
      </c>
      <c r="AI19">
        <v>153</v>
      </c>
      <c r="AJ19">
        <v>125</v>
      </c>
      <c r="AK19">
        <v>278</v>
      </c>
      <c r="AL19">
        <v>127</v>
      </c>
      <c r="AM19">
        <v>130</v>
      </c>
      <c r="AN19">
        <v>257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416</v>
      </c>
      <c r="AY19">
        <v>396</v>
      </c>
      <c r="AZ19">
        <v>812</v>
      </c>
      <c r="BA19">
        <v>7</v>
      </c>
      <c r="BB19">
        <v>7</v>
      </c>
      <c r="BC19">
        <v>7</v>
      </c>
      <c r="BD19">
        <v>0</v>
      </c>
      <c r="BE19">
        <v>0</v>
      </c>
      <c r="BF19">
        <v>0</v>
      </c>
      <c r="BG19">
        <v>0</v>
      </c>
      <c r="BH19">
        <v>21</v>
      </c>
      <c r="BI19">
        <v>0</v>
      </c>
      <c r="BJ19">
        <v>0</v>
      </c>
      <c r="BK19">
        <v>0</v>
      </c>
      <c r="BL19">
        <v>1</v>
      </c>
      <c r="BM19">
        <v>1</v>
      </c>
      <c r="BN19">
        <v>0</v>
      </c>
      <c r="BO19">
        <v>0</v>
      </c>
      <c r="BP19">
        <v>0</v>
      </c>
      <c r="BQ19">
        <v>16</v>
      </c>
      <c r="BR19">
        <v>12</v>
      </c>
      <c r="BS19">
        <v>0</v>
      </c>
      <c r="BT19">
        <v>0</v>
      </c>
      <c r="BU19">
        <v>2</v>
      </c>
      <c r="BV19">
        <v>1</v>
      </c>
      <c r="BW19">
        <v>3</v>
      </c>
      <c r="BX19">
        <v>1</v>
      </c>
      <c r="BY19">
        <v>0</v>
      </c>
      <c r="BZ19">
        <v>2</v>
      </c>
      <c r="CA19">
        <v>2</v>
      </c>
      <c r="CB19">
        <v>2</v>
      </c>
      <c r="CC19">
        <v>7</v>
      </c>
      <c r="CD19">
        <v>5</v>
      </c>
      <c r="CE19">
        <v>0</v>
      </c>
      <c r="CF19">
        <v>55</v>
      </c>
      <c r="CG19">
        <v>23</v>
      </c>
      <c r="CH19">
        <v>18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41</v>
      </c>
      <c r="CQ19">
        <v>23</v>
      </c>
      <c r="CR19">
        <v>23</v>
      </c>
      <c r="CS19">
        <v>1</v>
      </c>
    </row>
    <row r="20" spans="1:97" x14ac:dyDescent="0.25">
      <c r="A20" t="s">
        <v>7602</v>
      </c>
      <c r="B20">
        <v>1</v>
      </c>
      <c r="C20" t="s">
        <v>7603</v>
      </c>
      <c r="D20">
        <v>37</v>
      </c>
      <c r="E20" t="s">
        <v>216</v>
      </c>
      <c r="F20">
        <v>1</v>
      </c>
      <c r="G20" t="s">
        <v>380</v>
      </c>
      <c r="H20" t="s">
        <v>3988</v>
      </c>
      <c r="I20">
        <v>0</v>
      </c>
      <c r="J20" t="s">
        <v>217</v>
      </c>
      <c r="K20" t="s">
        <v>189</v>
      </c>
      <c r="L20" t="s">
        <v>31</v>
      </c>
      <c r="M20" t="s">
        <v>39</v>
      </c>
      <c r="N20" t="s">
        <v>41</v>
      </c>
      <c r="O20" t="s">
        <v>29</v>
      </c>
      <c r="P20" t="s">
        <v>7594</v>
      </c>
      <c r="Q20" t="s">
        <v>7580</v>
      </c>
      <c r="R20" t="s">
        <v>218</v>
      </c>
      <c r="S20">
        <v>0</v>
      </c>
      <c r="T20">
        <v>397</v>
      </c>
      <c r="U20">
        <v>405</v>
      </c>
      <c r="V20">
        <v>802</v>
      </c>
      <c r="W20">
        <v>135</v>
      </c>
      <c r="X20">
        <v>133</v>
      </c>
      <c r="Y20">
        <v>268</v>
      </c>
      <c r="Z20">
        <v>396</v>
      </c>
      <c r="AA20">
        <v>405</v>
      </c>
      <c r="AB20">
        <v>801</v>
      </c>
      <c r="AC20">
        <v>143</v>
      </c>
      <c r="AD20">
        <v>139</v>
      </c>
      <c r="AE20">
        <v>282</v>
      </c>
      <c r="AF20">
        <v>144</v>
      </c>
      <c r="AG20">
        <v>140</v>
      </c>
      <c r="AH20">
        <v>284</v>
      </c>
      <c r="AI20">
        <v>136</v>
      </c>
      <c r="AJ20">
        <v>135</v>
      </c>
      <c r="AK20">
        <v>271</v>
      </c>
      <c r="AL20">
        <v>132</v>
      </c>
      <c r="AM20">
        <v>136</v>
      </c>
      <c r="AN20">
        <v>268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412</v>
      </c>
      <c r="AY20">
        <v>411</v>
      </c>
      <c r="AZ20">
        <v>823</v>
      </c>
      <c r="BA20">
        <v>7</v>
      </c>
      <c r="BB20">
        <v>7</v>
      </c>
      <c r="BC20">
        <v>7</v>
      </c>
      <c r="BD20">
        <v>0</v>
      </c>
      <c r="BE20">
        <v>0</v>
      </c>
      <c r="BF20">
        <v>0</v>
      </c>
      <c r="BG20">
        <v>0</v>
      </c>
      <c r="BH20">
        <v>21</v>
      </c>
      <c r="BI20">
        <v>0</v>
      </c>
      <c r="BJ20">
        <v>0</v>
      </c>
      <c r="BK20">
        <v>0</v>
      </c>
      <c r="BL20">
        <v>1</v>
      </c>
      <c r="BM20">
        <v>1</v>
      </c>
      <c r="BN20">
        <v>0</v>
      </c>
      <c r="BO20">
        <v>0</v>
      </c>
      <c r="BP20">
        <v>0</v>
      </c>
      <c r="BQ20">
        <v>12</v>
      </c>
      <c r="BR20">
        <v>13</v>
      </c>
      <c r="BS20">
        <v>0</v>
      </c>
      <c r="BT20">
        <v>0</v>
      </c>
      <c r="BU20">
        <v>2</v>
      </c>
      <c r="BV20">
        <v>0</v>
      </c>
      <c r="BW20">
        <v>2</v>
      </c>
      <c r="BX20">
        <v>0</v>
      </c>
      <c r="BY20">
        <v>0</v>
      </c>
      <c r="BZ20">
        <v>3</v>
      </c>
      <c r="CA20">
        <v>1</v>
      </c>
      <c r="CB20">
        <v>2</v>
      </c>
      <c r="CC20">
        <v>2</v>
      </c>
      <c r="CD20">
        <v>10</v>
      </c>
      <c r="CE20">
        <v>0</v>
      </c>
      <c r="CF20">
        <v>49</v>
      </c>
      <c r="CG20">
        <v>17</v>
      </c>
      <c r="CH20">
        <v>18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35</v>
      </c>
      <c r="CQ20">
        <v>23</v>
      </c>
      <c r="CR20">
        <v>23</v>
      </c>
      <c r="CS20">
        <v>1</v>
      </c>
    </row>
    <row r="21" spans="1:97" x14ac:dyDescent="0.25">
      <c r="A21" t="s">
        <v>7604</v>
      </c>
      <c r="B21">
        <v>1</v>
      </c>
      <c r="C21" t="s">
        <v>7605</v>
      </c>
      <c r="D21">
        <v>37</v>
      </c>
      <c r="E21" t="s">
        <v>216</v>
      </c>
      <c r="F21">
        <v>1</v>
      </c>
      <c r="G21" t="s">
        <v>380</v>
      </c>
      <c r="H21" t="s">
        <v>7606</v>
      </c>
      <c r="I21">
        <v>441</v>
      </c>
      <c r="J21" t="s">
        <v>217</v>
      </c>
      <c r="K21" t="s">
        <v>189</v>
      </c>
      <c r="L21" t="s">
        <v>31</v>
      </c>
      <c r="M21" t="s">
        <v>39</v>
      </c>
      <c r="N21" t="s">
        <v>41</v>
      </c>
      <c r="O21" t="s">
        <v>29</v>
      </c>
      <c r="P21" t="s">
        <v>7594</v>
      </c>
      <c r="Q21" t="s">
        <v>7580</v>
      </c>
      <c r="R21" t="s">
        <v>218</v>
      </c>
      <c r="S21">
        <v>0</v>
      </c>
      <c r="T21">
        <v>455</v>
      </c>
      <c r="U21">
        <v>415</v>
      </c>
      <c r="V21">
        <v>870</v>
      </c>
      <c r="W21">
        <v>148</v>
      </c>
      <c r="X21">
        <v>128</v>
      </c>
      <c r="Y21">
        <v>276</v>
      </c>
      <c r="Z21">
        <v>324</v>
      </c>
      <c r="AA21">
        <v>333</v>
      </c>
      <c r="AB21">
        <v>657</v>
      </c>
      <c r="AC21">
        <v>155</v>
      </c>
      <c r="AD21">
        <v>125</v>
      </c>
      <c r="AE21">
        <v>280</v>
      </c>
      <c r="AF21">
        <v>162</v>
      </c>
      <c r="AG21">
        <v>126</v>
      </c>
      <c r="AH21">
        <v>288</v>
      </c>
      <c r="AI21">
        <v>152</v>
      </c>
      <c r="AJ21">
        <v>135</v>
      </c>
      <c r="AK21">
        <v>287</v>
      </c>
      <c r="AL21">
        <v>138</v>
      </c>
      <c r="AM21">
        <v>138</v>
      </c>
      <c r="AN21">
        <v>276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452</v>
      </c>
      <c r="AY21">
        <v>399</v>
      </c>
      <c r="AZ21">
        <v>851</v>
      </c>
      <c r="BA21">
        <v>6</v>
      </c>
      <c r="BB21">
        <v>6</v>
      </c>
      <c r="BC21">
        <v>6</v>
      </c>
      <c r="BD21">
        <v>0</v>
      </c>
      <c r="BE21">
        <v>0</v>
      </c>
      <c r="BF21">
        <v>0</v>
      </c>
      <c r="BG21">
        <v>0</v>
      </c>
      <c r="BH21">
        <v>18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7</v>
      </c>
      <c r="BR21">
        <v>11</v>
      </c>
      <c r="BS21">
        <v>0</v>
      </c>
      <c r="BT21">
        <v>0</v>
      </c>
      <c r="BU21">
        <v>2</v>
      </c>
      <c r="BV21">
        <v>0</v>
      </c>
      <c r="BW21">
        <v>2</v>
      </c>
      <c r="BX21">
        <v>0</v>
      </c>
      <c r="BY21">
        <v>0</v>
      </c>
      <c r="BZ21">
        <v>1</v>
      </c>
      <c r="CA21">
        <v>1</v>
      </c>
      <c r="CB21">
        <v>1</v>
      </c>
      <c r="CC21">
        <v>5</v>
      </c>
      <c r="CD21">
        <v>8</v>
      </c>
      <c r="CE21">
        <v>0</v>
      </c>
      <c r="CF21">
        <v>40</v>
      </c>
      <c r="CG21">
        <v>12</v>
      </c>
      <c r="CH21">
        <v>13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25</v>
      </c>
      <c r="CQ21">
        <v>21</v>
      </c>
      <c r="CR21">
        <v>18</v>
      </c>
      <c r="CS21">
        <v>1</v>
      </c>
    </row>
    <row r="22" spans="1:97" x14ac:dyDescent="0.25">
      <c r="A22" t="s">
        <v>7607</v>
      </c>
      <c r="B22">
        <v>2</v>
      </c>
      <c r="C22" t="s">
        <v>7608</v>
      </c>
      <c r="D22">
        <v>37</v>
      </c>
      <c r="E22" t="s">
        <v>216</v>
      </c>
      <c r="F22">
        <v>1</v>
      </c>
      <c r="G22" t="s">
        <v>380</v>
      </c>
      <c r="H22" t="s">
        <v>7609</v>
      </c>
      <c r="I22">
        <v>2115</v>
      </c>
      <c r="J22" t="s">
        <v>217</v>
      </c>
      <c r="K22" t="s">
        <v>189</v>
      </c>
      <c r="L22" t="s">
        <v>31</v>
      </c>
      <c r="M22" t="s">
        <v>39</v>
      </c>
      <c r="N22" t="s">
        <v>41</v>
      </c>
      <c r="O22" t="s">
        <v>29</v>
      </c>
      <c r="P22" t="s">
        <v>7576</v>
      </c>
      <c r="Q22" t="s">
        <v>7580</v>
      </c>
      <c r="R22" t="s">
        <v>218</v>
      </c>
      <c r="S22">
        <v>0</v>
      </c>
      <c r="T22">
        <v>307</v>
      </c>
      <c r="U22">
        <v>297</v>
      </c>
      <c r="V22">
        <v>604</v>
      </c>
      <c r="W22">
        <v>97</v>
      </c>
      <c r="X22">
        <v>120</v>
      </c>
      <c r="Y22">
        <v>217</v>
      </c>
      <c r="Z22">
        <v>295</v>
      </c>
      <c r="AA22">
        <v>284</v>
      </c>
      <c r="AB22">
        <v>579</v>
      </c>
      <c r="AC22">
        <v>83</v>
      </c>
      <c r="AD22">
        <v>95</v>
      </c>
      <c r="AE22">
        <v>178</v>
      </c>
      <c r="AF22">
        <v>84</v>
      </c>
      <c r="AG22">
        <v>95</v>
      </c>
      <c r="AH22">
        <v>179</v>
      </c>
      <c r="AI22">
        <v>106</v>
      </c>
      <c r="AJ22">
        <v>76</v>
      </c>
      <c r="AK22">
        <v>182</v>
      </c>
      <c r="AL22">
        <v>93</v>
      </c>
      <c r="AM22">
        <v>94</v>
      </c>
      <c r="AN22">
        <v>187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283</v>
      </c>
      <c r="AY22">
        <v>265</v>
      </c>
      <c r="AZ22">
        <v>548</v>
      </c>
      <c r="BA22">
        <v>6</v>
      </c>
      <c r="BB22">
        <v>6</v>
      </c>
      <c r="BC22">
        <v>6</v>
      </c>
      <c r="BD22">
        <v>0</v>
      </c>
      <c r="BE22">
        <v>0</v>
      </c>
      <c r="BF22">
        <v>0</v>
      </c>
      <c r="BG22">
        <v>0</v>
      </c>
      <c r="BH22">
        <v>18</v>
      </c>
      <c r="BI22">
        <v>0</v>
      </c>
      <c r="BJ22">
        <v>0</v>
      </c>
      <c r="BK22">
        <v>1</v>
      </c>
      <c r="BL22">
        <v>0</v>
      </c>
      <c r="BM22">
        <v>1</v>
      </c>
      <c r="BN22">
        <v>0</v>
      </c>
      <c r="BO22">
        <v>0</v>
      </c>
      <c r="BP22">
        <v>0</v>
      </c>
      <c r="BQ22">
        <v>14</v>
      </c>
      <c r="BR22">
        <v>23</v>
      </c>
      <c r="BS22">
        <v>0</v>
      </c>
      <c r="BT22">
        <v>0</v>
      </c>
      <c r="BU22">
        <v>2</v>
      </c>
      <c r="BV22">
        <v>0</v>
      </c>
      <c r="BW22">
        <v>0</v>
      </c>
      <c r="BX22">
        <v>0</v>
      </c>
      <c r="BY22">
        <v>1</v>
      </c>
      <c r="BZ22">
        <v>0</v>
      </c>
      <c r="CA22">
        <v>0</v>
      </c>
      <c r="CB22">
        <v>1</v>
      </c>
      <c r="CC22">
        <v>7</v>
      </c>
      <c r="CD22">
        <v>2</v>
      </c>
      <c r="CE22">
        <v>0</v>
      </c>
      <c r="CF22">
        <v>52</v>
      </c>
      <c r="CG22">
        <v>17</v>
      </c>
      <c r="CH22">
        <v>24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41</v>
      </c>
      <c r="CQ22">
        <v>26</v>
      </c>
      <c r="CR22">
        <v>22</v>
      </c>
      <c r="CS22">
        <v>1</v>
      </c>
    </row>
    <row r="23" spans="1:97" x14ac:dyDescent="0.25">
      <c r="A23" t="s">
        <v>7607</v>
      </c>
      <c r="B23">
        <v>1</v>
      </c>
      <c r="C23" t="s">
        <v>7608</v>
      </c>
      <c r="D23">
        <v>37</v>
      </c>
      <c r="E23" t="s">
        <v>216</v>
      </c>
      <c r="F23">
        <v>1</v>
      </c>
      <c r="G23" t="s">
        <v>380</v>
      </c>
      <c r="H23" t="s">
        <v>7609</v>
      </c>
      <c r="I23">
        <v>2115</v>
      </c>
      <c r="J23" t="s">
        <v>217</v>
      </c>
      <c r="K23" t="s">
        <v>189</v>
      </c>
      <c r="L23" t="s">
        <v>31</v>
      </c>
      <c r="M23" t="s">
        <v>39</v>
      </c>
      <c r="N23" t="s">
        <v>41</v>
      </c>
      <c r="O23" t="s">
        <v>29</v>
      </c>
      <c r="P23" t="s">
        <v>7576</v>
      </c>
      <c r="Q23" t="s">
        <v>7580</v>
      </c>
      <c r="R23" t="s">
        <v>218</v>
      </c>
      <c r="S23">
        <v>0</v>
      </c>
      <c r="T23">
        <v>317</v>
      </c>
      <c r="U23">
        <v>338</v>
      </c>
      <c r="V23">
        <v>655</v>
      </c>
      <c r="W23">
        <v>113</v>
      </c>
      <c r="X23">
        <v>122</v>
      </c>
      <c r="Y23">
        <v>235</v>
      </c>
      <c r="Z23">
        <v>299</v>
      </c>
      <c r="AA23">
        <v>328</v>
      </c>
      <c r="AB23">
        <v>627</v>
      </c>
      <c r="AC23">
        <v>91</v>
      </c>
      <c r="AD23">
        <v>104</v>
      </c>
      <c r="AE23">
        <v>195</v>
      </c>
      <c r="AF23">
        <v>91</v>
      </c>
      <c r="AG23">
        <v>104</v>
      </c>
      <c r="AH23">
        <v>195</v>
      </c>
      <c r="AI23">
        <v>110</v>
      </c>
      <c r="AJ23">
        <v>100</v>
      </c>
      <c r="AK23">
        <v>210</v>
      </c>
      <c r="AL23">
        <v>93</v>
      </c>
      <c r="AM23">
        <v>118</v>
      </c>
      <c r="AN23">
        <v>211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294</v>
      </c>
      <c r="AY23">
        <v>322</v>
      </c>
      <c r="AZ23">
        <v>616</v>
      </c>
      <c r="BA23">
        <v>6</v>
      </c>
      <c r="BB23">
        <v>6</v>
      </c>
      <c r="BC23">
        <v>6</v>
      </c>
      <c r="BD23">
        <v>0</v>
      </c>
      <c r="BE23">
        <v>0</v>
      </c>
      <c r="BF23">
        <v>0</v>
      </c>
      <c r="BG23">
        <v>0</v>
      </c>
      <c r="BH23">
        <v>18</v>
      </c>
      <c r="BI23">
        <v>0</v>
      </c>
      <c r="BJ23">
        <v>0</v>
      </c>
      <c r="BK23">
        <v>1</v>
      </c>
      <c r="BL23">
        <v>0</v>
      </c>
      <c r="BM23">
        <v>0</v>
      </c>
      <c r="BN23">
        <v>1</v>
      </c>
      <c r="BO23">
        <v>0</v>
      </c>
      <c r="BP23">
        <v>0</v>
      </c>
      <c r="BQ23">
        <v>8</v>
      </c>
      <c r="BR23">
        <v>12</v>
      </c>
      <c r="BS23">
        <v>0</v>
      </c>
      <c r="BT23">
        <v>0</v>
      </c>
      <c r="BU23">
        <v>1</v>
      </c>
      <c r="BV23">
        <v>0</v>
      </c>
      <c r="BW23">
        <v>1</v>
      </c>
      <c r="BX23">
        <v>1</v>
      </c>
      <c r="BY23">
        <v>0</v>
      </c>
      <c r="BZ23">
        <v>3</v>
      </c>
      <c r="CA23">
        <v>0</v>
      </c>
      <c r="CB23">
        <v>2</v>
      </c>
      <c r="CC23">
        <v>1</v>
      </c>
      <c r="CD23">
        <v>9</v>
      </c>
      <c r="CE23">
        <v>0</v>
      </c>
      <c r="CF23">
        <v>40</v>
      </c>
      <c r="CG23">
        <v>10</v>
      </c>
      <c r="CH23">
        <v>18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28</v>
      </c>
      <c r="CQ23">
        <v>26</v>
      </c>
      <c r="CR23">
        <v>22</v>
      </c>
      <c r="CS23">
        <v>1</v>
      </c>
    </row>
    <row r="24" spans="1:97" x14ac:dyDescent="0.25">
      <c r="A24" t="s">
        <v>7610</v>
      </c>
      <c r="B24">
        <v>1</v>
      </c>
      <c r="C24" t="s">
        <v>7611</v>
      </c>
      <c r="D24">
        <v>27</v>
      </c>
      <c r="E24" t="s">
        <v>393</v>
      </c>
      <c r="F24">
        <v>16</v>
      </c>
      <c r="G24" t="s">
        <v>6528</v>
      </c>
      <c r="H24" t="s">
        <v>520</v>
      </c>
      <c r="I24">
        <v>0</v>
      </c>
      <c r="J24" t="s">
        <v>393</v>
      </c>
      <c r="K24" t="s">
        <v>189</v>
      </c>
      <c r="L24" t="s">
        <v>31</v>
      </c>
      <c r="M24" t="s">
        <v>39</v>
      </c>
      <c r="N24" t="s">
        <v>41</v>
      </c>
      <c r="O24" t="s">
        <v>29</v>
      </c>
      <c r="P24" t="s">
        <v>7612</v>
      </c>
      <c r="Q24" t="s">
        <v>7613</v>
      </c>
      <c r="R24" t="s">
        <v>408</v>
      </c>
      <c r="S24">
        <v>0</v>
      </c>
      <c r="T24">
        <v>9</v>
      </c>
      <c r="U24">
        <v>13</v>
      </c>
      <c r="V24">
        <v>22</v>
      </c>
      <c r="W24">
        <v>4</v>
      </c>
      <c r="X24">
        <v>4</v>
      </c>
      <c r="Y24">
        <v>8</v>
      </c>
      <c r="Z24">
        <v>8</v>
      </c>
      <c r="AA24">
        <v>13</v>
      </c>
      <c r="AB24">
        <v>21</v>
      </c>
      <c r="AC24">
        <v>10</v>
      </c>
      <c r="AD24">
        <v>5</v>
      </c>
      <c r="AE24">
        <v>15</v>
      </c>
      <c r="AF24">
        <v>11</v>
      </c>
      <c r="AG24">
        <v>5</v>
      </c>
      <c r="AH24">
        <v>16</v>
      </c>
      <c r="AI24">
        <v>3</v>
      </c>
      <c r="AJ24">
        <v>6</v>
      </c>
      <c r="AK24">
        <v>9</v>
      </c>
      <c r="AL24">
        <v>0</v>
      </c>
      <c r="AM24">
        <v>3</v>
      </c>
      <c r="AN24">
        <v>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14</v>
      </c>
      <c r="AY24">
        <v>14</v>
      </c>
      <c r="AZ24">
        <v>28</v>
      </c>
      <c r="BA24">
        <v>1</v>
      </c>
      <c r="BB24">
        <v>1</v>
      </c>
      <c r="BC24">
        <v>1</v>
      </c>
      <c r="BD24">
        <v>0</v>
      </c>
      <c r="BE24">
        <v>0</v>
      </c>
      <c r="BF24">
        <v>0</v>
      </c>
      <c r="BG24">
        <v>0</v>
      </c>
      <c r="BH24">
        <v>3</v>
      </c>
      <c r="BI24">
        <v>0</v>
      </c>
      <c r="BJ24">
        <v>1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2</v>
      </c>
      <c r="BR24">
        <v>1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4</v>
      </c>
      <c r="CE24">
        <v>0</v>
      </c>
      <c r="CF24">
        <v>8</v>
      </c>
      <c r="CG24">
        <v>2</v>
      </c>
      <c r="CH24">
        <v>2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4</v>
      </c>
      <c r="CQ24">
        <v>3</v>
      </c>
      <c r="CR24">
        <v>3</v>
      </c>
      <c r="CS24">
        <v>1</v>
      </c>
    </row>
    <row r="25" spans="1:97" x14ac:dyDescent="0.25">
      <c r="A25" t="s">
        <v>7614</v>
      </c>
      <c r="B25">
        <v>1</v>
      </c>
      <c r="C25" t="s">
        <v>7615</v>
      </c>
      <c r="D25">
        <v>37</v>
      </c>
      <c r="E25" t="s">
        <v>216</v>
      </c>
      <c r="F25">
        <v>1</v>
      </c>
      <c r="G25" t="s">
        <v>380</v>
      </c>
      <c r="H25" t="s">
        <v>7616</v>
      </c>
      <c r="I25">
        <v>6412</v>
      </c>
      <c r="J25" t="s">
        <v>217</v>
      </c>
      <c r="K25" t="s">
        <v>189</v>
      </c>
      <c r="L25" t="s">
        <v>31</v>
      </c>
      <c r="M25" t="s">
        <v>39</v>
      </c>
      <c r="N25" t="s">
        <v>41</v>
      </c>
      <c r="O25" t="s">
        <v>29</v>
      </c>
      <c r="P25" t="s">
        <v>7617</v>
      </c>
      <c r="Q25" t="s">
        <v>7580</v>
      </c>
      <c r="R25" t="s">
        <v>218</v>
      </c>
      <c r="S25">
        <v>0</v>
      </c>
      <c r="T25">
        <v>211</v>
      </c>
      <c r="U25">
        <v>183</v>
      </c>
      <c r="V25">
        <v>394</v>
      </c>
      <c r="W25">
        <v>64</v>
      </c>
      <c r="X25">
        <v>56</v>
      </c>
      <c r="Y25">
        <v>120</v>
      </c>
      <c r="Z25">
        <v>179</v>
      </c>
      <c r="AA25">
        <v>171</v>
      </c>
      <c r="AB25">
        <v>350</v>
      </c>
      <c r="AC25">
        <v>66</v>
      </c>
      <c r="AD25">
        <v>57</v>
      </c>
      <c r="AE25">
        <v>123</v>
      </c>
      <c r="AF25">
        <v>66</v>
      </c>
      <c r="AG25">
        <v>58</v>
      </c>
      <c r="AH25">
        <v>124</v>
      </c>
      <c r="AI25">
        <v>64</v>
      </c>
      <c r="AJ25">
        <v>63</v>
      </c>
      <c r="AK25">
        <v>127</v>
      </c>
      <c r="AL25">
        <v>81</v>
      </c>
      <c r="AM25">
        <v>54</v>
      </c>
      <c r="AN25">
        <v>135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211</v>
      </c>
      <c r="AY25">
        <v>175</v>
      </c>
      <c r="AZ25">
        <v>386</v>
      </c>
      <c r="BA25">
        <v>4</v>
      </c>
      <c r="BB25">
        <v>4</v>
      </c>
      <c r="BC25">
        <v>4</v>
      </c>
      <c r="BD25">
        <v>0</v>
      </c>
      <c r="BE25">
        <v>0</v>
      </c>
      <c r="BF25">
        <v>0</v>
      </c>
      <c r="BG25">
        <v>0</v>
      </c>
      <c r="BH25">
        <v>12</v>
      </c>
      <c r="BI25">
        <v>0</v>
      </c>
      <c r="BJ25">
        <v>0</v>
      </c>
      <c r="BK25">
        <v>1</v>
      </c>
      <c r="BL25">
        <v>0</v>
      </c>
      <c r="BM25">
        <v>0</v>
      </c>
      <c r="BN25">
        <v>1</v>
      </c>
      <c r="BO25">
        <v>0</v>
      </c>
      <c r="BP25">
        <v>0</v>
      </c>
      <c r="BQ25">
        <v>5</v>
      </c>
      <c r="BR25">
        <v>9</v>
      </c>
      <c r="BS25">
        <v>0</v>
      </c>
      <c r="BT25">
        <v>0</v>
      </c>
      <c r="BU25">
        <v>1</v>
      </c>
      <c r="BV25">
        <v>0</v>
      </c>
      <c r="BW25">
        <v>1</v>
      </c>
      <c r="BX25">
        <v>0</v>
      </c>
      <c r="BY25">
        <v>0</v>
      </c>
      <c r="BZ25">
        <v>2</v>
      </c>
      <c r="CA25">
        <v>0</v>
      </c>
      <c r="CB25">
        <v>0</v>
      </c>
      <c r="CC25">
        <v>4</v>
      </c>
      <c r="CD25">
        <v>8</v>
      </c>
      <c r="CE25">
        <v>0</v>
      </c>
      <c r="CF25">
        <v>32</v>
      </c>
      <c r="CG25">
        <v>7</v>
      </c>
      <c r="CH25">
        <v>11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18</v>
      </c>
      <c r="CQ25">
        <v>12</v>
      </c>
      <c r="CR25">
        <v>12</v>
      </c>
      <c r="CS25">
        <v>1</v>
      </c>
    </row>
    <row r="26" spans="1:97" x14ac:dyDescent="0.25">
      <c r="A26" t="s">
        <v>7618</v>
      </c>
      <c r="B26">
        <v>1</v>
      </c>
      <c r="C26" t="s">
        <v>7619</v>
      </c>
      <c r="D26">
        <v>27</v>
      </c>
      <c r="E26" t="s">
        <v>393</v>
      </c>
      <c r="F26">
        <v>127</v>
      </c>
      <c r="G26" t="s">
        <v>2416</v>
      </c>
      <c r="H26" t="s">
        <v>2417</v>
      </c>
      <c r="I26">
        <v>0</v>
      </c>
      <c r="J26" t="s">
        <v>393</v>
      </c>
      <c r="K26" t="s">
        <v>189</v>
      </c>
      <c r="L26" t="s">
        <v>31</v>
      </c>
      <c r="M26" t="s">
        <v>39</v>
      </c>
      <c r="N26" t="s">
        <v>41</v>
      </c>
      <c r="O26" t="s">
        <v>29</v>
      </c>
      <c r="P26" t="s">
        <v>7620</v>
      </c>
      <c r="Q26" t="s">
        <v>7621</v>
      </c>
      <c r="R26" t="s">
        <v>397</v>
      </c>
      <c r="S26">
        <v>0</v>
      </c>
      <c r="T26">
        <v>55</v>
      </c>
      <c r="U26">
        <v>73</v>
      </c>
      <c r="V26">
        <v>128</v>
      </c>
      <c r="W26">
        <v>14</v>
      </c>
      <c r="X26">
        <v>20</v>
      </c>
      <c r="Y26">
        <v>34</v>
      </c>
      <c r="Z26">
        <v>48</v>
      </c>
      <c r="AA26">
        <v>69</v>
      </c>
      <c r="AB26">
        <v>117</v>
      </c>
      <c r="AC26">
        <v>25</v>
      </c>
      <c r="AD26">
        <v>25</v>
      </c>
      <c r="AE26">
        <v>50</v>
      </c>
      <c r="AF26">
        <v>25</v>
      </c>
      <c r="AG26">
        <v>25</v>
      </c>
      <c r="AH26">
        <v>50</v>
      </c>
      <c r="AI26">
        <v>22</v>
      </c>
      <c r="AJ26">
        <v>20</v>
      </c>
      <c r="AK26">
        <v>42</v>
      </c>
      <c r="AL26">
        <v>15</v>
      </c>
      <c r="AM26">
        <v>28</v>
      </c>
      <c r="AN26">
        <v>43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62</v>
      </c>
      <c r="AY26">
        <v>73</v>
      </c>
      <c r="AZ26">
        <v>135</v>
      </c>
      <c r="BA26">
        <v>2</v>
      </c>
      <c r="BB26">
        <v>2</v>
      </c>
      <c r="BC26">
        <v>2</v>
      </c>
      <c r="BD26">
        <v>0</v>
      </c>
      <c r="BE26">
        <v>0</v>
      </c>
      <c r="BF26">
        <v>0</v>
      </c>
      <c r="BG26">
        <v>0</v>
      </c>
      <c r="BH26">
        <v>6</v>
      </c>
      <c r="BI26">
        <v>0</v>
      </c>
      <c r="BJ26">
        <v>0</v>
      </c>
      <c r="BK26">
        <v>0</v>
      </c>
      <c r="BL26">
        <v>1</v>
      </c>
      <c r="BM26">
        <v>0</v>
      </c>
      <c r="BN26">
        <v>0</v>
      </c>
      <c r="BO26">
        <v>0</v>
      </c>
      <c r="BP26">
        <v>0</v>
      </c>
      <c r="BQ26">
        <v>3</v>
      </c>
      <c r="BR26">
        <v>2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</v>
      </c>
      <c r="BY26">
        <v>1</v>
      </c>
      <c r="BZ26">
        <v>1</v>
      </c>
      <c r="CA26">
        <v>0</v>
      </c>
      <c r="CB26">
        <v>0</v>
      </c>
      <c r="CC26">
        <v>4</v>
      </c>
      <c r="CD26">
        <v>3</v>
      </c>
      <c r="CE26">
        <v>0</v>
      </c>
      <c r="CF26">
        <v>16</v>
      </c>
      <c r="CG26">
        <v>4</v>
      </c>
      <c r="CH26">
        <v>4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8</v>
      </c>
      <c r="CQ26">
        <v>9</v>
      </c>
      <c r="CR26">
        <v>9</v>
      </c>
      <c r="CS26">
        <v>1</v>
      </c>
    </row>
    <row r="27" spans="1:97" x14ac:dyDescent="0.25">
      <c r="A27" t="s">
        <v>7622</v>
      </c>
      <c r="B27">
        <v>2</v>
      </c>
      <c r="C27" t="s">
        <v>7623</v>
      </c>
      <c r="D27">
        <v>37</v>
      </c>
      <c r="E27" t="s">
        <v>216</v>
      </c>
      <c r="F27">
        <v>1</v>
      </c>
      <c r="G27" t="s">
        <v>380</v>
      </c>
      <c r="H27" t="s">
        <v>5157</v>
      </c>
      <c r="I27">
        <v>1650</v>
      </c>
      <c r="J27" t="s">
        <v>217</v>
      </c>
      <c r="K27" t="s">
        <v>189</v>
      </c>
      <c r="L27" t="s">
        <v>31</v>
      </c>
      <c r="M27" t="s">
        <v>39</v>
      </c>
      <c r="N27" t="s">
        <v>41</v>
      </c>
      <c r="O27" t="s">
        <v>29</v>
      </c>
      <c r="P27" t="s">
        <v>7576</v>
      </c>
      <c r="Q27" t="s">
        <v>7580</v>
      </c>
      <c r="R27" t="s">
        <v>218</v>
      </c>
      <c r="S27">
        <v>0</v>
      </c>
      <c r="T27">
        <v>334</v>
      </c>
      <c r="U27">
        <v>358</v>
      </c>
      <c r="V27">
        <v>692</v>
      </c>
      <c r="W27">
        <v>113</v>
      </c>
      <c r="X27">
        <v>120</v>
      </c>
      <c r="Y27">
        <v>233</v>
      </c>
      <c r="Z27">
        <v>318</v>
      </c>
      <c r="AA27">
        <v>350</v>
      </c>
      <c r="AB27">
        <v>668</v>
      </c>
      <c r="AC27">
        <v>117</v>
      </c>
      <c r="AD27">
        <v>112</v>
      </c>
      <c r="AE27">
        <v>229</v>
      </c>
      <c r="AF27">
        <v>120</v>
      </c>
      <c r="AG27">
        <v>113</v>
      </c>
      <c r="AH27">
        <v>233</v>
      </c>
      <c r="AI27">
        <v>112</v>
      </c>
      <c r="AJ27">
        <v>118</v>
      </c>
      <c r="AK27">
        <v>230</v>
      </c>
      <c r="AL27">
        <v>114</v>
      </c>
      <c r="AM27">
        <v>111</v>
      </c>
      <c r="AN27">
        <v>225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346</v>
      </c>
      <c r="AY27">
        <v>342</v>
      </c>
      <c r="AZ27">
        <v>688</v>
      </c>
      <c r="BA27">
        <v>6</v>
      </c>
      <c r="BB27">
        <v>6</v>
      </c>
      <c r="BC27">
        <v>6</v>
      </c>
      <c r="BD27">
        <v>0</v>
      </c>
      <c r="BE27">
        <v>0</v>
      </c>
      <c r="BF27">
        <v>0</v>
      </c>
      <c r="BG27">
        <v>0</v>
      </c>
      <c r="BH27">
        <v>18</v>
      </c>
      <c r="BI27">
        <v>0</v>
      </c>
      <c r="BJ27">
        <v>0</v>
      </c>
      <c r="BK27">
        <v>0</v>
      </c>
      <c r="BL27">
        <v>1</v>
      </c>
      <c r="BM27">
        <v>0</v>
      </c>
      <c r="BN27">
        <v>1</v>
      </c>
      <c r="BO27">
        <v>0</v>
      </c>
      <c r="BP27">
        <v>0</v>
      </c>
      <c r="BQ27">
        <v>11</v>
      </c>
      <c r="BR27">
        <v>12</v>
      </c>
      <c r="BS27">
        <v>0</v>
      </c>
      <c r="BT27">
        <v>0</v>
      </c>
      <c r="BU27">
        <v>2</v>
      </c>
      <c r="BV27">
        <v>1</v>
      </c>
      <c r="BW27">
        <v>3</v>
      </c>
      <c r="BX27">
        <v>1</v>
      </c>
      <c r="BY27">
        <v>0</v>
      </c>
      <c r="BZ27">
        <v>3</v>
      </c>
      <c r="CA27">
        <v>0</v>
      </c>
      <c r="CB27">
        <v>3</v>
      </c>
      <c r="CC27">
        <v>6</v>
      </c>
      <c r="CD27">
        <v>3</v>
      </c>
      <c r="CE27">
        <v>0</v>
      </c>
      <c r="CF27">
        <v>47</v>
      </c>
      <c r="CG27">
        <v>16</v>
      </c>
      <c r="CH27">
        <v>20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36</v>
      </c>
      <c r="CQ27">
        <v>18</v>
      </c>
      <c r="CR27">
        <v>18</v>
      </c>
      <c r="CS27">
        <v>1</v>
      </c>
    </row>
    <row r="28" spans="1:97" x14ac:dyDescent="0.25">
      <c r="A28" t="s">
        <v>7622</v>
      </c>
      <c r="B28">
        <v>1</v>
      </c>
      <c r="C28" t="s">
        <v>7623</v>
      </c>
      <c r="D28">
        <v>37</v>
      </c>
      <c r="E28" t="s">
        <v>216</v>
      </c>
      <c r="F28">
        <v>1</v>
      </c>
      <c r="G28" t="s">
        <v>380</v>
      </c>
      <c r="H28" t="s">
        <v>5157</v>
      </c>
      <c r="I28">
        <v>1650</v>
      </c>
      <c r="J28" t="s">
        <v>217</v>
      </c>
      <c r="K28" t="s">
        <v>189</v>
      </c>
      <c r="L28" t="s">
        <v>31</v>
      </c>
      <c r="M28" t="s">
        <v>39</v>
      </c>
      <c r="N28" t="s">
        <v>41</v>
      </c>
      <c r="O28" t="s">
        <v>29</v>
      </c>
      <c r="P28" t="s">
        <v>7576</v>
      </c>
      <c r="Q28" t="s">
        <v>7580</v>
      </c>
      <c r="R28" t="s">
        <v>218</v>
      </c>
      <c r="S28">
        <v>0</v>
      </c>
      <c r="T28">
        <v>408</v>
      </c>
      <c r="U28">
        <v>396</v>
      </c>
      <c r="V28">
        <v>804</v>
      </c>
      <c r="W28">
        <v>145</v>
      </c>
      <c r="X28">
        <v>125</v>
      </c>
      <c r="Y28">
        <v>270</v>
      </c>
      <c r="Z28">
        <v>377</v>
      </c>
      <c r="AA28">
        <v>382</v>
      </c>
      <c r="AB28">
        <v>759</v>
      </c>
      <c r="AC28">
        <v>133</v>
      </c>
      <c r="AD28">
        <v>140</v>
      </c>
      <c r="AE28">
        <v>273</v>
      </c>
      <c r="AF28">
        <v>133</v>
      </c>
      <c r="AG28">
        <v>140</v>
      </c>
      <c r="AH28">
        <v>273</v>
      </c>
      <c r="AI28">
        <v>122</v>
      </c>
      <c r="AJ28">
        <v>131</v>
      </c>
      <c r="AK28">
        <v>253</v>
      </c>
      <c r="AL28">
        <v>136</v>
      </c>
      <c r="AM28">
        <v>140</v>
      </c>
      <c r="AN28">
        <v>276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391</v>
      </c>
      <c r="AY28">
        <v>411</v>
      </c>
      <c r="AZ28">
        <v>802</v>
      </c>
      <c r="BA28">
        <v>6</v>
      </c>
      <c r="BB28">
        <v>6</v>
      </c>
      <c r="BC28">
        <v>6</v>
      </c>
      <c r="BD28">
        <v>0</v>
      </c>
      <c r="BE28">
        <v>0</v>
      </c>
      <c r="BF28">
        <v>0</v>
      </c>
      <c r="BG28">
        <v>0</v>
      </c>
      <c r="BH28">
        <v>18</v>
      </c>
      <c r="BI28">
        <v>0</v>
      </c>
      <c r="BJ28">
        <v>0</v>
      </c>
      <c r="BK28">
        <v>0</v>
      </c>
      <c r="BL28">
        <v>1</v>
      </c>
      <c r="BM28">
        <v>0</v>
      </c>
      <c r="BN28">
        <v>1</v>
      </c>
      <c r="BO28">
        <v>0</v>
      </c>
      <c r="BP28">
        <v>0</v>
      </c>
      <c r="BQ28">
        <v>8</v>
      </c>
      <c r="BR28">
        <v>13</v>
      </c>
      <c r="BS28">
        <v>0</v>
      </c>
      <c r="BT28">
        <v>1</v>
      </c>
      <c r="BU28">
        <v>1</v>
      </c>
      <c r="BV28">
        <v>1</v>
      </c>
      <c r="BW28">
        <v>2</v>
      </c>
      <c r="BX28">
        <v>1</v>
      </c>
      <c r="BY28">
        <v>1</v>
      </c>
      <c r="BZ28">
        <v>0</v>
      </c>
      <c r="CA28">
        <v>1</v>
      </c>
      <c r="CB28">
        <v>2</v>
      </c>
      <c r="CC28">
        <v>4</v>
      </c>
      <c r="CD28">
        <v>5</v>
      </c>
      <c r="CE28">
        <v>0</v>
      </c>
      <c r="CF28">
        <v>42</v>
      </c>
      <c r="CG28">
        <v>13</v>
      </c>
      <c r="CH28">
        <v>17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30</v>
      </c>
      <c r="CQ28">
        <v>18</v>
      </c>
      <c r="CR28">
        <v>18</v>
      </c>
      <c r="CS28">
        <v>1</v>
      </c>
    </row>
    <row r="29" spans="1:97" x14ac:dyDescent="0.25">
      <c r="A29" t="s">
        <v>7624</v>
      </c>
      <c r="B29">
        <v>2</v>
      </c>
      <c r="C29" t="s">
        <v>7625</v>
      </c>
      <c r="D29">
        <v>37</v>
      </c>
      <c r="E29" t="s">
        <v>216</v>
      </c>
      <c r="F29">
        <v>1</v>
      </c>
      <c r="G29" t="s">
        <v>380</v>
      </c>
      <c r="H29" t="s">
        <v>7626</v>
      </c>
      <c r="I29">
        <v>720</v>
      </c>
      <c r="J29" t="s">
        <v>217</v>
      </c>
      <c r="K29" t="s">
        <v>189</v>
      </c>
      <c r="L29" t="s">
        <v>31</v>
      </c>
      <c r="M29" t="s">
        <v>39</v>
      </c>
      <c r="N29" t="s">
        <v>41</v>
      </c>
      <c r="O29" t="s">
        <v>29</v>
      </c>
      <c r="P29" t="s">
        <v>7590</v>
      </c>
      <c r="Q29" t="s">
        <v>7580</v>
      </c>
      <c r="R29" t="s">
        <v>218</v>
      </c>
      <c r="S29">
        <v>0</v>
      </c>
      <c r="T29">
        <v>390</v>
      </c>
      <c r="U29">
        <v>381</v>
      </c>
      <c r="V29">
        <v>771</v>
      </c>
      <c r="W29">
        <v>112</v>
      </c>
      <c r="X29">
        <v>116</v>
      </c>
      <c r="Y29">
        <v>228</v>
      </c>
      <c r="Z29">
        <v>351</v>
      </c>
      <c r="AA29">
        <v>356</v>
      </c>
      <c r="AB29">
        <v>707</v>
      </c>
      <c r="AC29">
        <v>156</v>
      </c>
      <c r="AD29">
        <v>141</v>
      </c>
      <c r="AE29">
        <v>297</v>
      </c>
      <c r="AF29">
        <v>159</v>
      </c>
      <c r="AG29">
        <v>142</v>
      </c>
      <c r="AH29">
        <v>301</v>
      </c>
      <c r="AI29">
        <v>143</v>
      </c>
      <c r="AJ29">
        <v>137</v>
      </c>
      <c r="AK29">
        <v>280</v>
      </c>
      <c r="AL29">
        <v>143</v>
      </c>
      <c r="AM29">
        <v>136</v>
      </c>
      <c r="AN29">
        <v>279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445</v>
      </c>
      <c r="AY29">
        <v>415</v>
      </c>
      <c r="AZ29">
        <v>860</v>
      </c>
      <c r="BA29">
        <v>7</v>
      </c>
      <c r="BB29">
        <v>7</v>
      </c>
      <c r="BC29">
        <v>7</v>
      </c>
      <c r="BD29">
        <v>0</v>
      </c>
      <c r="BE29">
        <v>0</v>
      </c>
      <c r="BF29">
        <v>0</v>
      </c>
      <c r="BG29">
        <v>0</v>
      </c>
      <c r="BH29">
        <v>21</v>
      </c>
      <c r="BI29">
        <v>0</v>
      </c>
      <c r="BJ29">
        <v>0</v>
      </c>
      <c r="BK29">
        <v>0</v>
      </c>
      <c r="BL29">
        <v>1</v>
      </c>
      <c r="BM29">
        <v>0</v>
      </c>
      <c r="BN29">
        <v>0</v>
      </c>
      <c r="BO29">
        <v>0</v>
      </c>
      <c r="BP29">
        <v>0</v>
      </c>
      <c r="BQ29">
        <v>14</v>
      </c>
      <c r="BR29">
        <v>23</v>
      </c>
      <c r="BS29">
        <v>0</v>
      </c>
      <c r="BT29">
        <v>0</v>
      </c>
      <c r="BU29">
        <v>1</v>
      </c>
      <c r="BV29">
        <v>0</v>
      </c>
      <c r="BW29">
        <v>0</v>
      </c>
      <c r="BX29">
        <v>2</v>
      </c>
      <c r="BY29">
        <v>3</v>
      </c>
      <c r="BZ29">
        <v>0</v>
      </c>
      <c r="CA29">
        <v>0</v>
      </c>
      <c r="CB29">
        <v>0</v>
      </c>
      <c r="CC29">
        <v>5</v>
      </c>
      <c r="CD29">
        <v>5</v>
      </c>
      <c r="CE29">
        <v>0</v>
      </c>
      <c r="CF29">
        <v>54</v>
      </c>
      <c r="CG29">
        <v>18</v>
      </c>
      <c r="CH29">
        <v>25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43</v>
      </c>
      <c r="CQ29">
        <v>21</v>
      </c>
      <c r="CR29">
        <v>21</v>
      </c>
      <c r="CS29">
        <v>1</v>
      </c>
    </row>
    <row r="30" spans="1:97" x14ac:dyDescent="0.25">
      <c r="A30" t="s">
        <v>7624</v>
      </c>
      <c r="B30">
        <v>1</v>
      </c>
      <c r="C30" t="s">
        <v>7625</v>
      </c>
      <c r="D30">
        <v>37</v>
      </c>
      <c r="E30" t="s">
        <v>216</v>
      </c>
      <c r="F30">
        <v>1</v>
      </c>
      <c r="G30" t="s">
        <v>380</v>
      </c>
      <c r="H30" t="s">
        <v>7626</v>
      </c>
      <c r="I30">
        <v>720</v>
      </c>
      <c r="J30" t="s">
        <v>217</v>
      </c>
      <c r="K30" t="s">
        <v>189</v>
      </c>
      <c r="L30" t="s">
        <v>31</v>
      </c>
      <c r="M30" t="s">
        <v>39</v>
      </c>
      <c r="N30" t="s">
        <v>41</v>
      </c>
      <c r="O30" t="s">
        <v>29</v>
      </c>
      <c r="P30" t="s">
        <v>7590</v>
      </c>
      <c r="Q30" t="s">
        <v>7580</v>
      </c>
      <c r="R30" t="s">
        <v>218</v>
      </c>
      <c r="S30">
        <v>0</v>
      </c>
      <c r="T30">
        <v>431</v>
      </c>
      <c r="U30">
        <v>428</v>
      </c>
      <c r="V30">
        <v>859</v>
      </c>
      <c r="W30">
        <v>117</v>
      </c>
      <c r="X30">
        <v>147</v>
      </c>
      <c r="Y30">
        <v>264</v>
      </c>
      <c r="Z30">
        <v>396</v>
      </c>
      <c r="AA30">
        <v>410</v>
      </c>
      <c r="AB30">
        <v>806</v>
      </c>
      <c r="AC30">
        <v>149</v>
      </c>
      <c r="AD30">
        <v>150</v>
      </c>
      <c r="AE30">
        <v>299</v>
      </c>
      <c r="AF30">
        <v>149</v>
      </c>
      <c r="AG30">
        <v>151</v>
      </c>
      <c r="AH30">
        <v>300</v>
      </c>
      <c r="AI30">
        <v>147</v>
      </c>
      <c r="AJ30">
        <v>127</v>
      </c>
      <c r="AK30">
        <v>274</v>
      </c>
      <c r="AL30">
        <v>161</v>
      </c>
      <c r="AM30">
        <v>147</v>
      </c>
      <c r="AN30">
        <v>308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457</v>
      </c>
      <c r="AY30">
        <v>425</v>
      </c>
      <c r="AZ30">
        <v>882</v>
      </c>
      <c r="BA30">
        <v>7</v>
      </c>
      <c r="BB30">
        <v>7</v>
      </c>
      <c r="BC30">
        <v>7</v>
      </c>
      <c r="BD30">
        <v>0</v>
      </c>
      <c r="BE30">
        <v>0</v>
      </c>
      <c r="BF30">
        <v>0</v>
      </c>
      <c r="BG30">
        <v>0</v>
      </c>
      <c r="BH30">
        <v>21</v>
      </c>
      <c r="BI30">
        <v>0</v>
      </c>
      <c r="BJ30">
        <v>0</v>
      </c>
      <c r="BK30">
        <v>0</v>
      </c>
      <c r="BL30">
        <v>1</v>
      </c>
      <c r="BM30">
        <v>0</v>
      </c>
      <c r="BN30">
        <v>1</v>
      </c>
      <c r="BO30">
        <v>0</v>
      </c>
      <c r="BP30">
        <v>0</v>
      </c>
      <c r="BQ30">
        <v>9</v>
      </c>
      <c r="BR30">
        <v>17</v>
      </c>
      <c r="BS30">
        <v>0</v>
      </c>
      <c r="BT30">
        <v>0</v>
      </c>
      <c r="BU30">
        <v>1</v>
      </c>
      <c r="BV30">
        <v>0</v>
      </c>
      <c r="BW30">
        <v>0</v>
      </c>
      <c r="BX30">
        <v>2</v>
      </c>
      <c r="BY30">
        <v>4</v>
      </c>
      <c r="BZ30">
        <v>1</v>
      </c>
      <c r="CA30">
        <v>1</v>
      </c>
      <c r="CB30">
        <v>0</v>
      </c>
      <c r="CC30">
        <v>3</v>
      </c>
      <c r="CD30">
        <v>7</v>
      </c>
      <c r="CE30">
        <v>0</v>
      </c>
      <c r="CF30">
        <v>47</v>
      </c>
      <c r="CG30">
        <v>15</v>
      </c>
      <c r="CH30">
        <v>20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35</v>
      </c>
      <c r="CQ30">
        <v>21</v>
      </c>
      <c r="CR30">
        <v>21</v>
      </c>
      <c r="CS30">
        <v>1</v>
      </c>
    </row>
    <row r="31" spans="1:97" x14ac:dyDescent="0.25">
      <c r="A31" t="s">
        <v>7627</v>
      </c>
      <c r="B31">
        <v>2</v>
      </c>
      <c r="C31" t="s">
        <v>7628</v>
      </c>
      <c r="D31">
        <v>37</v>
      </c>
      <c r="E31" t="s">
        <v>216</v>
      </c>
      <c r="F31">
        <v>1</v>
      </c>
      <c r="G31" t="s">
        <v>380</v>
      </c>
      <c r="H31" t="s">
        <v>1335</v>
      </c>
      <c r="I31">
        <v>1040</v>
      </c>
      <c r="J31" t="s">
        <v>217</v>
      </c>
      <c r="K31" t="s">
        <v>189</v>
      </c>
      <c r="L31" t="s">
        <v>31</v>
      </c>
      <c r="M31" t="s">
        <v>39</v>
      </c>
      <c r="N31" t="s">
        <v>41</v>
      </c>
      <c r="O31" t="s">
        <v>29</v>
      </c>
      <c r="P31" t="s">
        <v>7590</v>
      </c>
      <c r="Q31" t="s">
        <v>7580</v>
      </c>
      <c r="R31" t="s">
        <v>218</v>
      </c>
      <c r="S31">
        <v>0</v>
      </c>
      <c r="T31">
        <v>348</v>
      </c>
      <c r="U31">
        <v>321</v>
      </c>
      <c r="V31">
        <v>669</v>
      </c>
      <c r="W31">
        <v>115</v>
      </c>
      <c r="X31">
        <v>87</v>
      </c>
      <c r="Y31">
        <v>202</v>
      </c>
      <c r="Z31">
        <v>335</v>
      </c>
      <c r="AA31">
        <v>316</v>
      </c>
      <c r="AB31">
        <v>651</v>
      </c>
      <c r="AC31">
        <v>110</v>
      </c>
      <c r="AD31">
        <v>127</v>
      </c>
      <c r="AE31">
        <v>237</v>
      </c>
      <c r="AF31">
        <v>110</v>
      </c>
      <c r="AG31">
        <v>129</v>
      </c>
      <c r="AH31">
        <v>239</v>
      </c>
      <c r="AI31">
        <v>116</v>
      </c>
      <c r="AJ31">
        <v>112</v>
      </c>
      <c r="AK31">
        <v>228</v>
      </c>
      <c r="AL31">
        <v>113</v>
      </c>
      <c r="AM31">
        <v>118</v>
      </c>
      <c r="AN31">
        <v>231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339</v>
      </c>
      <c r="AY31">
        <v>359</v>
      </c>
      <c r="AZ31">
        <v>698</v>
      </c>
      <c r="BA31">
        <v>5</v>
      </c>
      <c r="BB31">
        <v>5</v>
      </c>
      <c r="BC31">
        <v>5</v>
      </c>
      <c r="BD31">
        <v>0</v>
      </c>
      <c r="BE31">
        <v>0</v>
      </c>
      <c r="BF31">
        <v>0</v>
      </c>
      <c r="BG31">
        <v>0</v>
      </c>
      <c r="BH31">
        <v>15</v>
      </c>
      <c r="BI31">
        <v>0</v>
      </c>
      <c r="BJ31">
        <v>0</v>
      </c>
      <c r="BK31">
        <v>1</v>
      </c>
      <c r="BL31">
        <v>0</v>
      </c>
      <c r="BM31">
        <v>0</v>
      </c>
      <c r="BN31">
        <v>1</v>
      </c>
      <c r="BO31">
        <v>0</v>
      </c>
      <c r="BP31">
        <v>0</v>
      </c>
      <c r="BQ31">
        <v>9</v>
      </c>
      <c r="BR31">
        <v>25</v>
      </c>
      <c r="BS31">
        <v>0</v>
      </c>
      <c r="BT31">
        <v>0</v>
      </c>
      <c r="BU31">
        <v>0</v>
      </c>
      <c r="BV31">
        <v>0</v>
      </c>
      <c r="BW31">
        <v>1</v>
      </c>
      <c r="BX31">
        <v>0</v>
      </c>
      <c r="BY31">
        <v>1</v>
      </c>
      <c r="BZ31">
        <v>1</v>
      </c>
      <c r="CA31">
        <v>0</v>
      </c>
      <c r="CB31">
        <v>0</v>
      </c>
      <c r="CC31">
        <v>7</v>
      </c>
      <c r="CD31">
        <v>5</v>
      </c>
      <c r="CE31">
        <v>0</v>
      </c>
      <c r="CF31">
        <v>51</v>
      </c>
      <c r="CG31">
        <v>11</v>
      </c>
      <c r="CH31">
        <v>26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37</v>
      </c>
      <c r="CQ31">
        <v>18</v>
      </c>
      <c r="CR31">
        <v>18</v>
      </c>
      <c r="CS31">
        <v>1</v>
      </c>
    </row>
    <row r="32" spans="1:97" x14ac:dyDescent="0.25">
      <c r="A32" t="s">
        <v>7627</v>
      </c>
      <c r="B32">
        <v>1</v>
      </c>
      <c r="C32" t="s">
        <v>7628</v>
      </c>
      <c r="D32">
        <v>37</v>
      </c>
      <c r="E32" t="s">
        <v>216</v>
      </c>
      <c r="F32">
        <v>1</v>
      </c>
      <c r="G32" t="s">
        <v>380</v>
      </c>
      <c r="H32" t="s">
        <v>1335</v>
      </c>
      <c r="I32">
        <v>1040</v>
      </c>
      <c r="J32" t="s">
        <v>217</v>
      </c>
      <c r="K32" t="s">
        <v>189</v>
      </c>
      <c r="L32" t="s">
        <v>31</v>
      </c>
      <c r="M32" t="s">
        <v>39</v>
      </c>
      <c r="N32" t="s">
        <v>41</v>
      </c>
      <c r="O32" t="s">
        <v>29</v>
      </c>
      <c r="P32" t="s">
        <v>7590</v>
      </c>
      <c r="Q32" t="s">
        <v>7580</v>
      </c>
      <c r="R32" t="s">
        <v>218</v>
      </c>
      <c r="S32">
        <v>0</v>
      </c>
      <c r="T32">
        <v>438</v>
      </c>
      <c r="U32">
        <v>434</v>
      </c>
      <c r="V32">
        <v>872</v>
      </c>
      <c r="W32">
        <v>134</v>
      </c>
      <c r="X32">
        <v>147</v>
      </c>
      <c r="Y32">
        <v>281</v>
      </c>
      <c r="Z32">
        <v>422</v>
      </c>
      <c r="AA32">
        <v>426</v>
      </c>
      <c r="AB32">
        <v>848</v>
      </c>
      <c r="AC32">
        <v>139</v>
      </c>
      <c r="AD32">
        <v>159</v>
      </c>
      <c r="AE32">
        <v>298</v>
      </c>
      <c r="AF32">
        <v>140</v>
      </c>
      <c r="AG32">
        <v>159</v>
      </c>
      <c r="AH32">
        <v>299</v>
      </c>
      <c r="AI32">
        <v>153</v>
      </c>
      <c r="AJ32">
        <v>147</v>
      </c>
      <c r="AK32">
        <v>300</v>
      </c>
      <c r="AL32">
        <v>155</v>
      </c>
      <c r="AM32">
        <v>142</v>
      </c>
      <c r="AN32">
        <v>297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448</v>
      </c>
      <c r="AY32">
        <v>448</v>
      </c>
      <c r="AZ32">
        <v>896</v>
      </c>
      <c r="BA32">
        <v>6</v>
      </c>
      <c r="BB32">
        <v>6</v>
      </c>
      <c r="BC32">
        <v>6</v>
      </c>
      <c r="BD32">
        <v>0</v>
      </c>
      <c r="BE32">
        <v>0</v>
      </c>
      <c r="BF32">
        <v>0</v>
      </c>
      <c r="BG32">
        <v>0</v>
      </c>
      <c r="BH32">
        <v>18</v>
      </c>
      <c r="BI32">
        <v>0</v>
      </c>
      <c r="BJ32">
        <v>0</v>
      </c>
      <c r="BK32">
        <v>1</v>
      </c>
      <c r="BL32">
        <v>0</v>
      </c>
      <c r="BM32">
        <v>0</v>
      </c>
      <c r="BN32">
        <v>1</v>
      </c>
      <c r="BO32">
        <v>0</v>
      </c>
      <c r="BP32">
        <v>0</v>
      </c>
      <c r="BQ32">
        <v>6</v>
      </c>
      <c r="BR32">
        <v>20</v>
      </c>
      <c r="BS32">
        <v>0</v>
      </c>
      <c r="BT32">
        <v>0</v>
      </c>
      <c r="BU32">
        <v>2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5</v>
      </c>
      <c r="CD32">
        <v>6</v>
      </c>
      <c r="CE32">
        <v>0</v>
      </c>
      <c r="CF32">
        <v>41</v>
      </c>
      <c r="CG32">
        <v>8</v>
      </c>
      <c r="CH32">
        <v>20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28</v>
      </c>
      <c r="CQ32">
        <v>18</v>
      </c>
      <c r="CR32">
        <v>18</v>
      </c>
      <c r="CS32">
        <v>1</v>
      </c>
    </row>
    <row r="33" spans="1:97" x14ac:dyDescent="0.25">
      <c r="A33" t="s">
        <v>7629</v>
      </c>
      <c r="B33">
        <v>1</v>
      </c>
      <c r="C33" t="s">
        <v>7630</v>
      </c>
      <c r="D33">
        <v>37</v>
      </c>
      <c r="E33" t="s">
        <v>216</v>
      </c>
      <c r="F33">
        <v>1</v>
      </c>
      <c r="G33" t="s">
        <v>380</v>
      </c>
      <c r="H33" t="s">
        <v>663</v>
      </c>
      <c r="I33">
        <v>5839</v>
      </c>
      <c r="J33" t="s">
        <v>217</v>
      </c>
      <c r="K33" t="s">
        <v>189</v>
      </c>
      <c r="L33" t="s">
        <v>31</v>
      </c>
      <c r="M33" t="s">
        <v>39</v>
      </c>
      <c r="N33" t="s">
        <v>41</v>
      </c>
      <c r="O33" t="s">
        <v>29</v>
      </c>
      <c r="P33" t="s">
        <v>7601</v>
      </c>
      <c r="R33" t="s">
        <v>218</v>
      </c>
      <c r="S33">
        <v>0</v>
      </c>
      <c r="T33">
        <v>142</v>
      </c>
      <c r="U33">
        <v>154</v>
      </c>
      <c r="V33">
        <v>296</v>
      </c>
      <c r="W33">
        <v>50</v>
      </c>
      <c r="X33">
        <v>53</v>
      </c>
      <c r="Y33">
        <v>103</v>
      </c>
      <c r="Z33">
        <v>142</v>
      </c>
      <c r="AA33">
        <v>154</v>
      </c>
      <c r="AB33">
        <v>296</v>
      </c>
      <c r="AC33">
        <v>45</v>
      </c>
      <c r="AD33">
        <v>47</v>
      </c>
      <c r="AE33">
        <v>92</v>
      </c>
      <c r="AF33">
        <v>49</v>
      </c>
      <c r="AG33">
        <v>48</v>
      </c>
      <c r="AH33">
        <v>97</v>
      </c>
      <c r="AI33">
        <v>51</v>
      </c>
      <c r="AJ33">
        <v>50</v>
      </c>
      <c r="AK33">
        <v>101</v>
      </c>
      <c r="AL33">
        <v>42</v>
      </c>
      <c r="AM33">
        <v>51</v>
      </c>
      <c r="AN33">
        <v>93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142</v>
      </c>
      <c r="AY33">
        <v>149</v>
      </c>
      <c r="AZ33">
        <v>291</v>
      </c>
      <c r="BA33">
        <v>5</v>
      </c>
      <c r="BB33">
        <v>5</v>
      </c>
      <c r="BC33">
        <v>5</v>
      </c>
      <c r="BD33">
        <v>0</v>
      </c>
      <c r="BE33">
        <v>0</v>
      </c>
      <c r="BF33">
        <v>0</v>
      </c>
      <c r="BG33">
        <v>0</v>
      </c>
      <c r="BH33">
        <v>15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5</v>
      </c>
      <c r="BR33">
        <v>12</v>
      </c>
      <c r="BS33">
        <v>0</v>
      </c>
      <c r="BT33">
        <v>0</v>
      </c>
      <c r="BU33">
        <v>1</v>
      </c>
      <c r="BV33">
        <v>0</v>
      </c>
      <c r="BW33">
        <v>1</v>
      </c>
      <c r="BX33">
        <v>1</v>
      </c>
      <c r="BY33">
        <v>0</v>
      </c>
      <c r="BZ33">
        <v>2</v>
      </c>
      <c r="CA33">
        <v>0</v>
      </c>
      <c r="CB33">
        <v>1</v>
      </c>
      <c r="CC33">
        <v>10</v>
      </c>
      <c r="CD33">
        <v>3</v>
      </c>
      <c r="CE33">
        <v>0</v>
      </c>
      <c r="CF33">
        <v>37</v>
      </c>
      <c r="CG33">
        <v>7</v>
      </c>
      <c r="CH33">
        <v>16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23</v>
      </c>
      <c r="CQ33">
        <v>15</v>
      </c>
      <c r="CR33">
        <v>15</v>
      </c>
      <c r="CS33">
        <v>1</v>
      </c>
    </row>
    <row r="34" spans="1:97" x14ac:dyDescent="0.25">
      <c r="A34" t="s">
        <v>7631</v>
      </c>
      <c r="B34">
        <v>1</v>
      </c>
      <c r="C34" t="s">
        <v>7632</v>
      </c>
      <c r="D34">
        <v>17</v>
      </c>
      <c r="E34" t="s">
        <v>193</v>
      </c>
      <c r="F34">
        <v>11</v>
      </c>
      <c r="G34" t="s">
        <v>5364</v>
      </c>
      <c r="H34" t="s">
        <v>204</v>
      </c>
      <c r="I34">
        <v>0</v>
      </c>
      <c r="J34" t="s">
        <v>193</v>
      </c>
      <c r="K34" t="s">
        <v>189</v>
      </c>
      <c r="L34" t="s">
        <v>31</v>
      </c>
      <c r="M34" t="s">
        <v>39</v>
      </c>
      <c r="N34" t="s">
        <v>41</v>
      </c>
      <c r="O34" t="s">
        <v>29</v>
      </c>
      <c r="P34" t="s">
        <v>7633</v>
      </c>
      <c r="Q34" t="s">
        <v>7613</v>
      </c>
      <c r="R34" t="s">
        <v>194</v>
      </c>
      <c r="S34">
        <v>0</v>
      </c>
      <c r="T34">
        <v>50</v>
      </c>
      <c r="U34">
        <v>47</v>
      </c>
      <c r="V34">
        <v>97</v>
      </c>
      <c r="W34">
        <v>18</v>
      </c>
      <c r="X34">
        <v>20</v>
      </c>
      <c r="Y34">
        <v>38</v>
      </c>
      <c r="Z34">
        <v>40</v>
      </c>
      <c r="AA34">
        <v>46</v>
      </c>
      <c r="AB34">
        <v>86</v>
      </c>
      <c r="AC34">
        <v>19</v>
      </c>
      <c r="AD34">
        <v>15</v>
      </c>
      <c r="AE34">
        <v>34</v>
      </c>
      <c r="AF34">
        <v>19</v>
      </c>
      <c r="AG34">
        <v>15</v>
      </c>
      <c r="AH34">
        <v>34</v>
      </c>
      <c r="AI34">
        <v>19</v>
      </c>
      <c r="AJ34">
        <v>11</v>
      </c>
      <c r="AK34">
        <v>30</v>
      </c>
      <c r="AL34">
        <v>9</v>
      </c>
      <c r="AM34">
        <v>15</v>
      </c>
      <c r="AN34">
        <v>24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47</v>
      </c>
      <c r="AY34">
        <v>41</v>
      </c>
      <c r="AZ34">
        <v>88</v>
      </c>
      <c r="BA34">
        <v>1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3</v>
      </c>
      <c r="BI34">
        <v>0</v>
      </c>
      <c r="BJ34">
        <v>0</v>
      </c>
      <c r="BK34">
        <v>1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2</v>
      </c>
      <c r="BR34">
        <v>2</v>
      </c>
      <c r="BS34">
        <v>0</v>
      </c>
      <c r="BT34">
        <v>0</v>
      </c>
      <c r="BU34">
        <v>1</v>
      </c>
      <c r="BV34">
        <v>0</v>
      </c>
      <c r="BW34">
        <v>0</v>
      </c>
      <c r="BX34">
        <v>0</v>
      </c>
      <c r="BY34">
        <v>0</v>
      </c>
      <c r="BZ34">
        <v>1</v>
      </c>
      <c r="CA34">
        <v>0</v>
      </c>
      <c r="CB34">
        <v>0</v>
      </c>
      <c r="CC34">
        <v>3</v>
      </c>
      <c r="CD34">
        <v>2</v>
      </c>
      <c r="CE34">
        <v>0</v>
      </c>
      <c r="CF34">
        <v>12</v>
      </c>
      <c r="CG34">
        <v>3</v>
      </c>
      <c r="CH34">
        <v>3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6</v>
      </c>
      <c r="CQ34">
        <v>6</v>
      </c>
      <c r="CR34">
        <v>3</v>
      </c>
      <c r="CS34">
        <v>1</v>
      </c>
    </row>
    <row r="35" spans="1:97" x14ac:dyDescent="0.25">
      <c r="A35" t="s">
        <v>7634</v>
      </c>
      <c r="B35">
        <v>1</v>
      </c>
      <c r="C35" t="s">
        <v>7635</v>
      </c>
      <c r="D35">
        <v>19</v>
      </c>
      <c r="E35" t="s">
        <v>188</v>
      </c>
      <c r="F35">
        <v>1</v>
      </c>
      <c r="G35" t="s">
        <v>188</v>
      </c>
      <c r="H35" t="s">
        <v>5412</v>
      </c>
      <c r="I35">
        <v>3350</v>
      </c>
      <c r="J35" t="s">
        <v>188</v>
      </c>
      <c r="K35" t="s">
        <v>189</v>
      </c>
      <c r="L35" t="s">
        <v>31</v>
      </c>
      <c r="M35" t="s">
        <v>39</v>
      </c>
      <c r="N35" t="s">
        <v>41</v>
      </c>
      <c r="O35" t="s">
        <v>29</v>
      </c>
      <c r="P35" t="s">
        <v>7636</v>
      </c>
      <c r="Q35" t="s">
        <v>7584</v>
      </c>
      <c r="R35" t="s">
        <v>190</v>
      </c>
      <c r="S35">
        <v>0</v>
      </c>
      <c r="T35">
        <v>268</v>
      </c>
      <c r="U35">
        <v>246</v>
      </c>
      <c r="V35">
        <v>514</v>
      </c>
      <c r="W35">
        <v>60</v>
      </c>
      <c r="X35">
        <v>74</v>
      </c>
      <c r="Y35">
        <v>134</v>
      </c>
      <c r="Z35">
        <v>185</v>
      </c>
      <c r="AA35">
        <v>199</v>
      </c>
      <c r="AB35">
        <v>384</v>
      </c>
      <c r="AC35">
        <v>102</v>
      </c>
      <c r="AD35">
        <v>78</v>
      </c>
      <c r="AE35">
        <v>180</v>
      </c>
      <c r="AF35">
        <v>104</v>
      </c>
      <c r="AG35">
        <v>79</v>
      </c>
      <c r="AH35">
        <v>183</v>
      </c>
      <c r="AI35">
        <v>105</v>
      </c>
      <c r="AJ35">
        <v>78</v>
      </c>
      <c r="AK35">
        <v>183</v>
      </c>
      <c r="AL35">
        <v>81</v>
      </c>
      <c r="AM35">
        <v>89</v>
      </c>
      <c r="AN35">
        <v>170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290</v>
      </c>
      <c r="AY35">
        <v>246</v>
      </c>
      <c r="AZ35">
        <v>536</v>
      </c>
      <c r="BA35">
        <v>5</v>
      </c>
      <c r="BB35">
        <v>5</v>
      </c>
      <c r="BC35">
        <v>5</v>
      </c>
      <c r="BD35">
        <v>0</v>
      </c>
      <c r="BE35">
        <v>0</v>
      </c>
      <c r="BF35">
        <v>0</v>
      </c>
      <c r="BG35">
        <v>0</v>
      </c>
      <c r="BH35">
        <v>15</v>
      </c>
      <c r="BI35">
        <v>0</v>
      </c>
      <c r="BJ35">
        <v>0</v>
      </c>
      <c r="BK35">
        <v>1</v>
      </c>
      <c r="BL35">
        <v>0</v>
      </c>
      <c r="BM35">
        <v>0</v>
      </c>
      <c r="BN35">
        <v>1</v>
      </c>
      <c r="BO35">
        <v>0</v>
      </c>
      <c r="BP35">
        <v>0</v>
      </c>
      <c r="BQ35">
        <v>9</v>
      </c>
      <c r="BR35">
        <v>6</v>
      </c>
      <c r="BS35">
        <v>0</v>
      </c>
      <c r="BT35">
        <v>0</v>
      </c>
      <c r="BU35">
        <v>1</v>
      </c>
      <c r="BV35">
        <v>0</v>
      </c>
      <c r="BW35">
        <v>1</v>
      </c>
      <c r="BX35">
        <v>1</v>
      </c>
      <c r="BY35">
        <v>1</v>
      </c>
      <c r="BZ35">
        <v>1</v>
      </c>
      <c r="CA35">
        <v>0</v>
      </c>
      <c r="CB35">
        <v>2</v>
      </c>
      <c r="CC35">
        <v>13</v>
      </c>
      <c r="CD35">
        <v>6</v>
      </c>
      <c r="CE35">
        <v>0</v>
      </c>
      <c r="CF35">
        <v>43</v>
      </c>
      <c r="CG35">
        <v>12</v>
      </c>
      <c r="CH35">
        <v>10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22</v>
      </c>
      <c r="CQ35">
        <v>15</v>
      </c>
      <c r="CR35">
        <v>15</v>
      </c>
      <c r="CS35">
        <v>1</v>
      </c>
    </row>
    <row r="36" spans="1:97" x14ac:dyDescent="0.25">
      <c r="A36" t="s">
        <v>7637</v>
      </c>
      <c r="B36">
        <v>1</v>
      </c>
      <c r="C36" t="s">
        <v>7638</v>
      </c>
      <c r="D36">
        <v>19</v>
      </c>
      <c r="E36" t="s">
        <v>188</v>
      </c>
      <c r="F36">
        <v>1</v>
      </c>
      <c r="G36" t="s">
        <v>188</v>
      </c>
      <c r="H36" t="s">
        <v>7639</v>
      </c>
      <c r="I36">
        <v>1406</v>
      </c>
      <c r="J36" t="s">
        <v>188</v>
      </c>
      <c r="K36" t="s">
        <v>189</v>
      </c>
      <c r="L36" t="s">
        <v>31</v>
      </c>
      <c r="M36" t="s">
        <v>39</v>
      </c>
      <c r="N36" t="s">
        <v>41</v>
      </c>
      <c r="O36" t="s">
        <v>29</v>
      </c>
      <c r="P36" t="s">
        <v>7636</v>
      </c>
      <c r="Q36" t="s">
        <v>7584</v>
      </c>
      <c r="R36" t="s">
        <v>190</v>
      </c>
      <c r="S36">
        <v>0</v>
      </c>
      <c r="T36">
        <v>149</v>
      </c>
      <c r="U36">
        <v>144</v>
      </c>
      <c r="V36">
        <v>293</v>
      </c>
      <c r="W36">
        <v>38</v>
      </c>
      <c r="X36">
        <v>40</v>
      </c>
      <c r="Y36">
        <v>78</v>
      </c>
      <c r="Z36">
        <v>110</v>
      </c>
      <c r="AA36">
        <v>126</v>
      </c>
      <c r="AB36">
        <v>236</v>
      </c>
      <c r="AC36">
        <v>46</v>
      </c>
      <c r="AD36">
        <v>45</v>
      </c>
      <c r="AE36">
        <v>91</v>
      </c>
      <c r="AF36">
        <v>47</v>
      </c>
      <c r="AG36">
        <v>46</v>
      </c>
      <c r="AH36">
        <v>93</v>
      </c>
      <c r="AI36">
        <v>51</v>
      </c>
      <c r="AJ36">
        <v>51</v>
      </c>
      <c r="AK36">
        <v>102</v>
      </c>
      <c r="AL36">
        <v>54</v>
      </c>
      <c r="AM36">
        <v>48</v>
      </c>
      <c r="AN36">
        <v>102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152</v>
      </c>
      <c r="AY36">
        <v>145</v>
      </c>
      <c r="AZ36">
        <v>297</v>
      </c>
      <c r="BA36">
        <v>4</v>
      </c>
      <c r="BB36">
        <v>4</v>
      </c>
      <c r="BC36">
        <v>3</v>
      </c>
      <c r="BD36">
        <v>0</v>
      </c>
      <c r="BE36">
        <v>0</v>
      </c>
      <c r="BF36">
        <v>0</v>
      </c>
      <c r="BG36">
        <v>0</v>
      </c>
      <c r="BH36">
        <v>11</v>
      </c>
      <c r="BI36">
        <v>0</v>
      </c>
      <c r="BJ36">
        <v>0</v>
      </c>
      <c r="BK36">
        <v>1</v>
      </c>
      <c r="BL36">
        <v>0</v>
      </c>
      <c r="BM36">
        <v>0</v>
      </c>
      <c r="BN36">
        <v>1</v>
      </c>
      <c r="BO36">
        <v>0</v>
      </c>
      <c r="BP36">
        <v>0</v>
      </c>
      <c r="BQ36">
        <v>6</v>
      </c>
      <c r="BR36">
        <v>9</v>
      </c>
      <c r="BS36">
        <v>0</v>
      </c>
      <c r="BT36">
        <v>0</v>
      </c>
      <c r="BU36">
        <v>0</v>
      </c>
      <c r="BV36">
        <v>1</v>
      </c>
      <c r="BW36">
        <v>0</v>
      </c>
      <c r="BX36">
        <v>0</v>
      </c>
      <c r="BY36">
        <v>2</v>
      </c>
      <c r="BZ36">
        <v>1</v>
      </c>
      <c r="CA36">
        <v>0</v>
      </c>
      <c r="CB36">
        <v>0</v>
      </c>
      <c r="CC36">
        <v>7</v>
      </c>
      <c r="CD36">
        <v>10</v>
      </c>
      <c r="CE36">
        <v>0</v>
      </c>
      <c r="CF36">
        <v>38</v>
      </c>
      <c r="CG36">
        <v>8</v>
      </c>
      <c r="CH36">
        <v>11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19</v>
      </c>
      <c r="CQ36">
        <v>13</v>
      </c>
      <c r="CR36">
        <v>10</v>
      </c>
      <c r="CS36">
        <v>1</v>
      </c>
    </row>
    <row r="37" spans="1:97" x14ac:dyDescent="0.25">
      <c r="A37" t="s">
        <v>7640</v>
      </c>
      <c r="B37">
        <v>1</v>
      </c>
      <c r="C37" t="s">
        <v>7641</v>
      </c>
      <c r="D37">
        <v>9</v>
      </c>
      <c r="E37" t="s">
        <v>653</v>
      </c>
      <c r="F37">
        <v>185</v>
      </c>
      <c r="G37" t="s">
        <v>1974</v>
      </c>
      <c r="H37" t="s">
        <v>1975</v>
      </c>
      <c r="I37">
        <v>0</v>
      </c>
      <c r="J37" t="s">
        <v>406</v>
      </c>
      <c r="K37" t="s">
        <v>189</v>
      </c>
      <c r="L37" t="s">
        <v>31</v>
      </c>
      <c r="M37" t="s">
        <v>39</v>
      </c>
      <c r="N37" t="s">
        <v>41</v>
      </c>
      <c r="O37" t="s">
        <v>29</v>
      </c>
      <c r="P37" t="s">
        <v>7633</v>
      </c>
      <c r="Q37" t="s">
        <v>7613</v>
      </c>
      <c r="R37" t="s">
        <v>408</v>
      </c>
      <c r="S37">
        <v>0</v>
      </c>
      <c r="T37">
        <v>37</v>
      </c>
      <c r="U37">
        <v>36</v>
      </c>
      <c r="V37">
        <v>73</v>
      </c>
      <c r="W37">
        <v>13</v>
      </c>
      <c r="X37">
        <v>16</v>
      </c>
      <c r="Y37">
        <v>29</v>
      </c>
      <c r="Z37">
        <v>31</v>
      </c>
      <c r="AA37">
        <v>35</v>
      </c>
      <c r="AB37">
        <v>66</v>
      </c>
      <c r="AC37">
        <v>9</v>
      </c>
      <c r="AD37">
        <v>9</v>
      </c>
      <c r="AE37">
        <v>18</v>
      </c>
      <c r="AF37">
        <v>10</v>
      </c>
      <c r="AG37">
        <v>9</v>
      </c>
      <c r="AH37">
        <v>19</v>
      </c>
      <c r="AI37">
        <v>14</v>
      </c>
      <c r="AJ37">
        <v>14</v>
      </c>
      <c r="AK37">
        <v>28</v>
      </c>
      <c r="AL37">
        <v>6</v>
      </c>
      <c r="AM37">
        <v>7</v>
      </c>
      <c r="AN37">
        <v>13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30</v>
      </c>
      <c r="AY37">
        <v>30</v>
      </c>
      <c r="AZ37">
        <v>60</v>
      </c>
      <c r="BA37">
        <v>2</v>
      </c>
      <c r="BB37">
        <v>2</v>
      </c>
      <c r="BC37">
        <v>2</v>
      </c>
      <c r="BD37">
        <v>0</v>
      </c>
      <c r="BE37">
        <v>0</v>
      </c>
      <c r="BF37">
        <v>0</v>
      </c>
      <c r="BG37">
        <v>0</v>
      </c>
      <c r="BH37">
        <v>6</v>
      </c>
      <c r="BI37">
        <v>0</v>
      </c>
      <c r="BJ37">
        <v>0</v>
      </c>
      <c r="BK37">
        <v>1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1</v>
      </c>
      <c r="BR37">
        <v>5</v>
      </c>
      <c r="BS37">
        <v>0</v>
      </c>
      <c r="BT37">
        <v>0</v>
      </c>
      <c r="BU37">
        <v>1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2</v>
      </c>
      <c r="CD37">
        <v>1</v>
      </c>
      <c r="CE37">
        <v>0</v>
      </c>
      <c r="CF37">
        <v>11</v>
      </c>
      <c r="CG37">
        <v>2</v>
      </c>
      <c r="CH37">
        <v>5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7</v>
      </c>
      <c r="CQ37">
        <v>5</v>
      </c>
      <c r="CR37">
        <v>5</v>
      </c>
      <c r="CS37">
        <v>1</v>
      </c>
    </row>
    <row r="38" spans="1:97" x14ac:dyDescent="0.25">
      <c r="A38" t="s">
        <v>7642</v>
      </c>
      <c r="B38">
        <v>2</v>
      </c>
      <c r="C38" t="s">
        <v>7643</v>
      </c>
      <c r="D38">
        <v>37</v>
      </c>
      <c r="E38" t="s">
        <v>216</v>
      </c>
      <c r="F38">
        <v>1</v>
      </c>
      <c r="G38" t="s">
        <v>380</v>
      </c>
      <c r="H38" t="s">
        <v>7644</v>
      </c>
      <c r="I38">
        <v>0</v>
      </c>
      <c r="J38" t="s">
        <v>217</v>
      </c>
      <c r="K38" t="s">
        <v>189</v>
      </c>
      <c r="L38" t="s">
        <v>31</v>
      </c>
      <c r="M38" t="s">
        <v>39</v>
      </c>
      <c r="N38" t="s">
        <v>41</v>
      </c>
      <c r="O38" t="s">
        <v>29</v>
      </c>
      <c r="P38" t="s">
        <v>7594</v>
      </c>
      <c r="Q38" t="s">
        <v>7580</v>
      </c>
      <c r="R38" t="s">
        <v>218</v>
      </c>
      <c r="S38">
        <v>0</v>
      </c>
      <c r="T38">
        <v>259</v>
      </c>
      <c r="U38">
        <v>230</v>
      </c>
      <c r="V38">
        <v>489</v>
      </c>
      <c r="W38">
        <v>75</v>
      </c>
      <c r="X38">
        <v>62</v>
      </c>
      <c r="Y38">
        <v>137</v>
      </c>
      <c r="Z38">
        <v>201</v>
      </c>
      <c r="AA38">
        <v>195</v>
      </c>
      <c r="AB38">
        <v>396</v>
      </c>
      <c r="AC38">
        <v>79</v>
      </c>
      <c r="AD38">
        <v>85</v>
      </c>
      <c r="AE38">
        <v>164</v>
      </c>
      <c r="AF38">
        <v>84</v>
      </c>
      <c r="AG38">
        <v>87</v>
      </c>
      <c r="AH38">
        <v>171</v>
      </c>
      <c r="AI38">
        <v>90</v>
      </c>
      <c r="AJ38">
        <v>85</v>
      </c>
      <c r="AK38">
        <v>175</v>
      </c>
      <c r="AL38">
        <v>90</v>
      </c>
      <c r="AM38">
        <v>69</v>
      </c>
      <c r="AN38">
        <v>159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264</v>
      </c>
      <c r="AY38">
        <v>241</v>
      </c>
      <c r="AZ38">
        <v>505</v>
      </c>
      <c r="BA38">
        <v>5</v>
      </c>
      <c r="BB38">
        <v>5</v>
      </c>
      <c r="BC38">
        <v>4</v>
      </c>
      <c r="BD38">
        <v>0</v>
      </c>
      <c r="BE38">
        <v>0</v>
      </c>
      <c r="BF38">
        <v>0</v>
      </c>
      <c r="BG38">
        <v>0</v>
      </c>
      <c r="BH38">
        <v>14</v>
      </c>
      <c r="BI38">
        <v>0</v>
      </c>
      <c r="BJ38">
        <v>0</v>
      </c>
      <c r="BK38">
        <v>1</v>
      </c>
      <c r="BL38">
        <v>0</v>
      </c>
      <c r="BM38">
        <v>0</v>
      </c>
      <c r="BN38">
        <v>1</v>
      </c>
      <c r="BO38">
        <v>0</v>
      </c>
      <c r="BP38">
        <v>0</v>
      </c>
      <c r="BQ38">
        <v>13</v>
      </c>
      <c r="BR38">
        <v>15</v>
      </c>
      <c r="BS38">
        <v>0</v>
      </c>
      <c r="BT38">
        <v>0</v>
      </c>
      <c r="BU38">
        <v>2</v>
      </c>
      <c r="BV38">
        <v>0</v>
      </c>
      <c r="BW38">
        <v>0</v>
      </c>
      <c r="BX38">
        <v>2</v>
      </c>
      <c r="BY38">
        <v>0</v>
      </c>
      <c r="BZ38">
        <v>1</v>
      </c>
      <c r="CA38">
        <v>0</v>
      </c>
      <c r="CB38">
        <v>0</v>
      </c>
      <c r="CC38">
        <v>6</v>
      </c>
      <c r="CD38">
        <v>7</v>
      </c>
      <c r="CE38">
        <v>0</v>
      </c>
      <c r="CF38">
        <v>48</v>
      </c>
      <c r="CG38">
        <v>15</v>
      </c>
      <c r="CH38">
        <v>18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33</v>
      </c>
      <c r="CQ38">
        <v>19</v>
      </c>
      <c r="CR38">
        <v>19</v>
      </c>
      <c r="CS38">
        <v>1</v>
      </c>
    </row>
    <row r="39" spans="1:97" x14ac:dyDescent="0.25">
      <c r="A39" t="s">
        <v>7642</v>
      </c>
      <c r="B39">
        <v>1</v>
      </c>
      <c r="C39" t="s">
        <v>7643</v>
      </c>
      <c r="D39">
        <v>37</v>
      </c>
      <c r="E39" t="s">
        <v>216</v>
      </c>
      <c r="F39">
        <v>1</v>
      </c>
      <c r="G39" t="s">
        <v>380</v>
      </c>
      <c r="H39" t="s">
        <v>7644</v>
      </c>
      <c r="I39">
        <v>0</v>
      </c>
      <c r="J39" t="s">
        <v>217</v>
      </c>
      <c r="K39" t="s">
        <v>189</v>
      </c>
      <c r="L39" t="s">
        <v>31</v>
      </c>
      <c r="M39" t="s">
        <v>39</v>
      </c>
      <c r="N39" t="s">
        <v>41</v>
      </c>
      <c r="O39" t="s">
        <v>29</v>
      </c>
      <c r="P39" t="s">
        <v>7594</v>
      </c>
      <c r="Q39" t="s">
        <v>7580</v>
      </c>
      <c r="R39" t="s">
        <v>218</v>
      </c>
      <c r="S39">
        <v>0</v>
      </c>
      <c r="T39">
        <v>247</v>
      </c>
      <c r="U39">
        <v>267</v>
      </c>
      <c r="V39">
        <v>514</v>
      </c>
      <c r="W39">
        <v>80</v>
      </c>
      <c r="X39">
        <v>90</v>
      </c>
      <c r="Y39">
        <v>170</v>
      </c>
      <c r="Z39">
        <v>221</v>
      </c>
      <c r="AA39">
        <v>237</v>
      </c>
      <c r="AB39">
        <v>458</v>
      </c>
      <c r="AC39">
        <v>93</v>
      </c>
      <c r="AD39">
        <v>83</v>
      </c>
      <c r="AE39">
        <v>176</v>
      </c>
      <c r="AF39">
        <v>93</v>
      </c>
      <c r="AG39">
        <v>84</v>
      </c>
      <c r="AH39">
        <v>177</v>
      </c>
      <c r="AI39">
        <v>77</v>
      </c>
      <c r="AJ39">
        <v>96</v>
      </c>
      <c r="AK39">
        <v>173</v>
      </c>
      <c r="AL39">
        <v>86</v>
      </c>
      <c r="AM39">
        <v>78</v>
      </c>
      <c r="AN39">
        <v>164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256</v>
      </c>
      <c r="AY39">
        <v>258</v>
      </c>
      <c r="AZ39">
        <v>514</v>
      </c>
      <c r="BA39">
        <v>5</v>
      </c>
      <c r="BB39">
        <v>5</v>
      </c>
      <c r="BC39">
        <v>5</v>
      </c>
      <c r="BD39">
        <v>0</v>
      </c>
      <c r="BE39">
        <v>0</v>
      </c>
      <c r="BF39">
        <v>0</v>
      </c>
      <c r="BG39">
        <v>0</v>
      </c>
      <c r="BH39">
        <v>15</v>
      </c>
      <c r="BI39">
        <v>0</v>
      </c>
      <c r="BJ39">
        <v>0</v>
      </c>
      <c r="BK39">
        <v>1</v>
      </c>
      <c r="BL39">
        <v>0</v>
      </c>
      <c r="BM39">
        <v>1</v>
      </c>
      <c r="BN39">
        <v>0</v>
      </c>
      <c r="BO39">
        <v>0</v>
      </c>
      <c r="BP39">
        <v>0</v>
      </c>
      <c r="BQ39">
        <v>9</v>
      </c>
      <c r="BR39">
        <v>16</v>
      </c>
      <c r="BS39">
        <v>0</v>
      </c>
      <c r="BT39">
        <v>0</v>
      </c>
      <c r="BU39">
        <v>1</v>
      </c>
      <c r="BV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C39">
        <v>5</v>
      </c>
      <c r="CD39">
        <v>5</v>
      </c>
      <c r="CE39">
        <v>0</v>
      </c>
      <c r="CF39">
        <v>39</v>
      </c>
      <c r="CG39">
        <v>10</v>
      </c>
      <c r="CH39">
        <v>17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27</v>
      </c>
      <c r="CQ39">
        <v>19</v>
      </c>
      <c r="CR39">
        <v>19</v>
      </c>
      <c r="CS39">
        <v>1</v>
      </c>
    </row>
    <row r="40" spans="1:97" x14ac:dyDescent="0.25">
      <c r="A40" t="s">
        <v>7645</v>
      </c>
      <c r="B40">
        <v>2</v>
      </c>
      <c r="C40" t="s">
        <v>7646</v>
      </c>
      <c r="D40">
        <v>19</v>
      </c>
      <c r="E40" t="s">
        <v>188</v>
      </c>
      <c r="F40">
        <v>1</v>
      </c>
      <c r="G40" t="s">
        <v>188</v>
      </c>
      <c r="H40" t="s">
        <v>7647</v>
      </c>
      <c r="I40">
        <v>0</v>
      </c>
      <c r="J40" t="s">
        <v>188</v>
      </c>
      <c r="K40" t="s">
        <v>189</v>
      </c>
      <c r="L40" t="s">
        <v>31</v>
      </c>
      <c r="M40" t="s">
        <v>39</v>
      </c>
      <c r="N40" t="s">
        <v>41</v>
      </c>
      <c r="O40" t="s">
        <v>29</v>
      </c>
      <c r="P40" t="s">
        <v>7572</v>
      </c>
      <c r="Q40" t="s">
        <v>7584</v>
      </c>
      <c r="R40" t="s">
        <v>190</v>
      </c>
      <c r="S40">
        <v>0</v>
      </c>
      <c r="T40">
        <v>138</v>
      </c>
      <c r="U40">
        <v>153</v>
      </c>
      <c r="V40">
        <v>291</v>
      </c>
      <c r="W40">
        <v>48</v>
      </c>
      <c r="X40">
        <v>48</v>
      </c>
      <c r="Y40">
        <v>96</v>
      </c>
      <c r="Z40">
        <v>110</v>
      </c>
      <c r="AA40">
        <v>139</v>
      </c>
      <c r="AB40">
        <v>249</v>
      </c>
      <c r="AC40">
        <v>48</v>
      </c>
      <c r="AD40">
        <v>59</v>
      </c>
      <c r="AE40">
        <v>107</v>
      </c>
      <c r="AF40">
        <v>53</v>
      </c>
      <c r="AG40">
        <v>62</v>
      </c>
      <c r="AH40">
        <v>115</v>
      </c>
      <c r="AI40">
        <v>47</v>
      </c>
      <c r="AJ40">
        <v>48</v>
      </c>
      <c r="AK40">
        <v>95</v>
      </c>
      <c r="AL40">
        <v>37</v>
      </c>
      <c r="AM40">
        <v>44</v>
      </c>
      <c r="AN40">
        <v>81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137</v>
      </c>
      <c r="AY40">
        <v>154</v>
      </c>
      <c r="AZ40">
        <v>291</v>
      </c>
      <c r="BA40">
        <v>4</v>
      </c>
      <c r="BB40">
        <v>4</v>
      </c>
      <c r="BC40">
        <v>4</v>
      </c>
      <c r="BD40">
        <v>0</v>
      </c>
      <c r="BE40">
        <v>0</v>
      </c>
      <c r="BF40">
        <v>0</v>
      </c>
      <c r="BG40">
        <v>0</v>
      </c>
      <c r="BH40">
        <v>12</v>
      </c>
      <c r="BI40">
        <v>0</v>
      </c>
      <c r="BJ40">
        <v>0</v>
      </c>
      <c r="BK40">
        <v>0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5</v>
      </c>
      <c r="BR40">
        <v>13</v>
      </c>
      <c r="BS40">
        <v>0</v>
      </c>
      <c r="BT40">
        <v>0</v>
      </c>
      <c r="BU40">
        <v>2</v>
      </c>
      <c r="BV40">
        <v>2</v>
      </c>
      <c r="BW40">
        <v>1</v>
      </c>
      <c r="BX40">
        <v>0</v>
      </c>
      <c r="BY40">
        <v>4</v>
      </c>
      <c r="BZ40">
        <v>1</v>
      </c>
      <c r="CA40">
        <v>1</v>
      </c>
      <c r="CB40">
        <v>1</v>
      </c>
      <c r="CC40">
        <v>10</v>
      </c>
      <c r="CD40">
        <v>8</v>
      </c>
      <c r="CE40">
        <v>0</v>
      </c>
      <c r="CF40">
        <v>50</v>
      </c>
      <c r="CG40">
        <v>13</v>
      </c>
      <c r="CH40">
        <v>17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30</v>
      </c>
      <c r="CQ40">
        <v>18</v>
      </c>
      <c r="CR40">
        <v>18</v>
      </c>
      <c r="CS40">
        <v>1</v>
      </c>
    </row>
    <row r="41" spans="1:97" x14ac:dyDescent="0.25">
      <c r="A41" t="s">
        <v>7645</v>
      </c>
      <c r="B41">
        <v>1</v>
      </c>
      <c r="C41" t="s">
        <v>7646</v>
      </c>
      <c r="D41">
        <v>19</v>
      </c>
      <c r="E41" t="s">
        <v>188</v>
      </c>
      <c r="F41">
        <v>1</v>
      </c>
      <c r="G41" t="s">
        <v>188</v>
      </c>
      <c r="H41" t="s">
        <v>7647</v>
      </c>
      <c r="I41">
        <v>0</v>
      </c>
      <c r="J41" t="s">
        <v>188</v>
      </c>
      <c r="K41" t="s">
        <v>189</v>
      </c>
      <c r="L41" t="s">
        <v>31</v>
      </c>
      <c r="M41" t="s">
        <v>39</v>
      </c>
      <c r="N41" t="s">
        <v>41</v>
      </c>
      <c r="O41" t="s">
        <v>29</v>
      </c>
      <c r="P41" t="s">
        <v>7572</v>
      </c>
      <c r="Q41" t="s">
        <v>7584</v>
      </c>
      <c r="R41" t="s">
        <v>190</v>
      </c>
      <c r="S41">
        <v>0</v>
      </c>
      <c r="T41">
        <v>151</v>
      </c>
      <c r="U41">
        <v>163</v>
      </c>
      <c r="V41">
        <v>314</v>
      </c>
      <c r="W41">
        <v>42</v>
      </c>
      <c r="X41">
        <v>59</v>
      </c>
      <c r="Y41">
        <v>101</v>
      </c>
      <c r="Z41">
        <v>134</v>
      </c>
      <c r="AA41">
        <v>158</v>
      </c>
      <c r="AB41">
        <v>292</v>
      </c>
      <c r="AC41">
        <v>62</v>
      </c>
      <c r="AD41">
        <v>60</v>
      </c>
      <c r="AE41">
        <v>122</v>
      </c>
      <c r="AF41">
        <v>63</v>
      </c>
      <c r="AG41">
        <v>60</v>
      </c>
      <c r="AH41">
        <v>123</v>
      </c>
      <c r="AI41">
        <v>57</v>
      </c>
      <c r="AJ41">
        <v>49</v>
      </c>
      <c r="AK41">
        <v>106</v>
      </c>
      <c r="AL41">
        <v>50</v>
      </c>
      <c r="AM41">
        <v>59</v>
      </c>
      <c r="AN41">
        <v>109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170</v>
      </c>
      <c r="AY41">
        <v>168</v>
      </c>
      <c r="AZ41">
        <v>338</v>
      </c>
      <c r="BA41">
        <v>4</v>
      </c>
      <c r="BB41">
        <v>4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12</v>
      </c>
      <c r="BI41">
        <v>0</v>
      </c>
      <c r="BJ41">
        <v>0</v>
      </c>
      <c r="BK41">
        <v>0</v>
      </c>
      <c r="BL41">
        <v>1</v>
      </c>
      <c r="BM41">
        <v>1</v>
      </c>
      <c r="BN41">
        <v>0</v>
      </c>
      <c r="BO41">
        <v>0</v>
      </c>
      <c r="BP41">
        <v>0</v>
      </c>
      <c r="BQ41">
        <v>5</v>
      </c>
      <c r="BR41">
        <v>9</v>
      </c>
      <c r="BS41">
        <v>0</v>
      </c>
      <c r="BT41">
        <v>0</v>
      </c>
      <c r="BU41">
        <v>1</v>
      </c>
      <c r="BV41">
        <v>0</v>
      </c>
      <c r="BW41">
        <v>0</v>
      </c>
      <c r="BX41">
        <v>2</v>
      </c>
      <c r="BY41">
        <v>1</v>
      </c>
      <c r="BZ41">
        <v>2</v>
      </c>
      <c r="CA41">
        <v>1</v>
      </c>
      <c r="CB41">
        <v>2</v>
      </c>
      <c r="CC41">
        <v>2</v>
      </c>
      <c r="CD41">
        <v>10</v>
      </c>
      <c r="CE41">
        <v>0</v>
      </c>
      <c r="CF41">
        <v>37</v>
      </c>
      <c r="CG41">
        <v>8</v>
      </c>
      <c r="CH41">
        <v>15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23</v>
      </c>
      <c r="CQ41">
        <v>18</v>
      </c>
      <c r="CR41">
        <v>18</v>
      </c>
      <c r="CS41">
        <v>1</v>
      </c>
    </row>
    <row r="42" spans="1:97" x14ac:dyDescent="0.25">
      <c r="A42" t="s">
        <v>7648</v>
      </c>
      <c r="B42">
        <v>2</v>
      </c>
      <c r="C42" t="s">
        <v>7649</v>
      </c>
      <c r="D42">
        <v>37</v>
      </c>
      <c r="E42" t="s">
        <v>216</v>
      </c>
      <c r="F42">
        <v>1</v>
      </c>
      <c r="G42" t="s">
        <v>380</v>
      </c>
      <c r="H42" t="s">
        <v>5291</v>
      </c>
      <c r="I42">
        <v>9455</v>
      </c>
      <c r="J42" t="s">
        <v>217</v>
      </c>
      <c r="K42" t="s">
        <v>189</v>
      </c>
      <c r="L42" t="s">
        <v>31</v>
      </c>
      <c r="M42" t="s">
        <v>39</v>
      </c>
      <c r="N42" t="s">
        <v>41</v>
      </c>
      <c r="O42" t="s">
        <v>29</v>
      </c>
      <c r="P42" t="s">
        <v>7587</v>
      </c>
      <c r="Q42" t="s">
        <v>7580</v>
      </c>
      <c r="R42" t="s">
        <v>218</v>
      </c>
      <c r="S42">
        <v>0</v>
      </c>
      <c r="T42">
        <v>200</v>
      </c>
      <c r="U42">
        <v>215</v>
      </c>
      <c r="V42">
        <v>415</v>
      </c>
      <c r="W42">
        <v>66</v>
      </c>
      <c r="X42">
        <v>73</v>
      </c>
      <c r="Y42">
        <v>139</v>
      </c>
      <c r="Z42">
        <v>191</v>
      </c>
      <c r="AA42">
        <v>209</v>
      </c>
      <c r="AB42">
        <v>400</v>
      </c>
      <c r="AC42">
        <v>75</v>
      </c>
      <c r="AD42">
        <v>52</v>
      </c>
      <c r="AE42">
        <v>127</v>
      </c>
      <c r="AF42">
        <v>77</v>
      </c>
      <c r="AG42">
        <v>54</v>
      </c>
      <c r="AH42">
        <v>131</v>
      </c>
      <c r="AI42">
        <v>62</v>
      </c>
      <c r="AJ42">
        <v>70</v>
      </c>
      <c r="AK42">
        <v>132</v>
      </c>
      <c r="AL42">
        <v>66</v>
      </c>
      <c r="AM42">
        <v>63</v>
      </c>
      <c r="AN42">
        <v>129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205</v>
      </c>
      <c r="AY42">
        <v>187</v>
      </c>
      <c r="AZ42">
        <v>392</v>
      </c>
      <c r="BA42">
        <v>3</v>
      </c>
      <c r="BB42">
        <v>3</v>
      </c>
      <c r="BC42">
        <v>3</v>
      </c>
      <c r="BD42">
        <v>0</v>
      </c>
      <c r="BE42">
        <v>0</v>
      </c>
      <c r="BF42">
        <v>0</v>
      </c>
      <c r="BG42">
        <v>0</v>
      </c>
      <c r="BH42">
        <v>9</v>
      </c>
      <c r="BI42">
        <v>0</v>
      </c>
      <c r="BJ42">
        <v>0</v>
      </c>
      <c r="BK42">
        <v>0</v>
      </c>
      <c r="BL42">
        <v>1</v>
      </c>
      <c r="BM42">
        <v>1</v>
      </c>
      <c r="BN42">
        <v>0</v>
      </c>
      <c r="BO42">
        <v>0</v>
      </c>
      <c r="BP42">
        <v>0</v>
      </c>
      <c r="BQ42">
        <v>5</v>
      </c>
      <c r="BR42">
        <v>14</v>
      </c>
      <c r="BS42">
        <v>0</v>
      </c>
      <c r="BT42">
        <v>0</v>
      </c>
      <c r="BU42">
        <v>3</v>
      </c>
      <c r="BV42">
        <v>0</v>
      </c>
      <c r="BW42">
        <v>1</v>
      </c>
      <c r="BX42">
        <v>1</v>
      </c>
      <c r="BY42">
        <v>1</v>
      </c>
      <c r="BZ42">
        <v>1</v>
      </c>
      <c r="CA42">
        <v>0</v>
      </c>
      <c r="CB42">
        <v>2</v>
      </c>
      <c r="CC42">
        <v>5</v>
      </c>
      <c r="CD42">
        <v>3</v>
      </c>
      <c r="CE42">
        <v>0</v>
      </c>
      <c r="CF42">
        <v>38</v>
      </c>
      <c r="CG42">
        <v>10</v>
      </c>
      <c r="CH42">
        <v>18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28</v>
      </c>
      <c r="CQ42">
        <v>15</v>
      </c>
      <c r="CR42">
        <v>15</v>
      </c>
      <c r="CS42">
        <v>1</v>
      </c>
    </row>
    <row r="43" spans="1:97" x14ac:dyDescent="0.25">
      <c r="A43" t="s">
        <v>7648</v>
      </c>
      <c r="B43">
        <v>1</v>
      </c>
      <c r="C43" t="s">
        <v>7649</v>
      </c>
      <c r="D43">
        <v>37</v>
      </c>
      <c r="E43" t="s">
        <v>216</v>
      </c>
      <c r="F43">
        <v>1</v>
      </c>
      <c r="G43" t="s">
        <v>380</v>
      </c>
      <c r="H43" t="s">
        <v>5291</v>
      </c>
      <c r="I43">
        <v>9455</v>
      </c>
      <c r="J43" t="s">
        <v>217</v>
      </c>
      <c r="K43" t="s">
        <v>189</v>
      </c>
      <c r="L43" t="s">
        <v>31</v>
      </c>
      <c r="M43" t="s">
        <v>39</v>
      </c>
      <c r="N43" t="s">
        <v>41</v>
      </c>
      <c r="O43" t="s">
        <v>29</v>
      </c>
      <c r="P43" t="s">
        <v>7587</v>
      </c>
      <c r="Q43" t="s">
        <v>7580</v>
      </c>
      <c r="R43" t="s">
        <v>218</v>
      </c>
      <c r="S43">
        <v>0</v>
      </c>
      <c r="T43">
        <v>348</v>
      </c>
      <c r="U43">
        <v>326</v>
      </c>
      <c r="V43">
        <v>674</v>
      </c>
      <c r="W43">
        <v>104</v>
      </c>
      <c r="X43">
        <v>109</v>
      </c>
      <c r="Y43">
        <v>213</v>
      </c>
      <c r="Z43">
        <v>312</v>
      </c>
      <c r="AA43">
        <v>312</v>
      </c>
      <c r="AB43">
        <v>624</v>
      </c>
      <c r="AC43">
        <v>115</v>
      </c>
      <c r="AD43">
        <v>109</v>
      </c>
      <c r="AE43">
        <v>224</v>
      </c>
      <c r="AF43">
        <v>116</v>
      </c>
      <c r="AG43">
        <v>111</v>
      </c>
      <c r="AH43">
        <v>227</v>
      </c>
      <c r="AI43">
        <v>124</v>
      </c>
      <c r="AJ43">
        <v>111</v>
      </c>
      <c r="AK43">
        <v>235</v>
      </c>
      <c r="AL43">
        <v>105</v>
      </c>
      <c r="AM43">
        <v>107</v>
      </c>
      <c r="AN43">
        <v>212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345</v>
      </c>
      <c r="AY43">
        <v>329</v>
      </c>
      <c r="AZ43">
        <v>674</v>
      </c>
      <c r="BA43">
        <v>5</v>
      </c>
      <c r="BB43">
        <v>5</v>
      </c>
      <c r="BC43">
        <v>5</v>
      </c>
      <c r="BD43">
        <v>0</v>
      </c>
      <c r="BE43">
        <v>0</v>
      </c>
      <c r="BF43">
        <v>0</v>
      </c>
      <c r="BG43">
        <v>0</v>
      </c>
      <c r="BH43">
        <v>15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1</v>
      </c>
      <c r="BO43">
        <v>0</v>
      </c>
      <c r="BP43">
        <v>0</v>
      </c>
      <c r="BQ43">
        <v>4</v>
      </c>
      <c r="BR43">
        <v>10</v>
      </c>
      <c r="BS43">
        <v>0</v>
      </c>
      <c r="BT43">
        <v>0</v>
      </c>
      <c r="BU43">
        <v>2</v>
      </c>
      <c r="BV43">
        <v>0</v>
      </c>
      <c r="BW43">
        <v>1</v>
      </c>
      <c r="BX43">
        <v>1</v>
      </c>
      <c r="BY43">
        <v>0</v>
      </c>
      <c r="BZ43">
        <v>2</v>
      </c>
      <c r="CA43">
        <v>0</v>
      </c>
      <c r="CB43">
        <v>2</v>
      </c>
      <c r="CC43">
        <v>3</v>
      </c>
      <c r="CD43">
        <v>8</v>
      </c>
      <c r="CE43">
        <v>0</v>
      </c>
      <c r="CF43">
        <v>35</v>
      </c>
      <c r="CG43">
        <v>7</v>
      </c>
      <c r="CH43">
        <v>15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22</v>
      </c>
      <c r="CQ43">
        <v>15</v>
      </c>
      <c r="CR43">
        <v>15</v>
      </c>
      <c r="CS43">
        <v>1</v>
      </c>
    </row>
    <row r="44" spans="1:97" x14ac:dyDescent="0.25">
      <c r="A44" t="s">
        <v>7650</v>
      </c>
      <c r="B44">
        <v>2</v>
      </c>
      <c r="C44" t="s">
        <v>7651</v>
      </c>
      <c r="D44">
        <v>19</v>
      </c>
      <c r="E44" t="s">
        <v>188</v>
      </c>
      <c r="F44">
        <v>1</v>
      </c>
      <c r="G44" t="s">
        <v>188</v>
      </c>
      <c r="H44" t="s">
        <v>7652</v>
      </c>
      <c r="I44">
        <v>13915</v>
      </c>
      <c r="J44" t="s">
        <v>188</v>
      </c>
      <c r="K44" t="s">
        <v>189</v>
      </c>
      <c r="L44" t="s">
        <v>31</v>
      </c>
      <c r="M44" t="s">
        <v>39</v>
      </c>
      <c r="N44" t="s">
        <v>41</v>
      </c>
      <c r="O44" t="s">
        <v>29</v>
      </c>
      <c r="P44" t="s">
        <v>7583</v>
      </c>
      <c r="Q44" t="s">
        <v>7584</v>
      </c>
      <c r="R44" t="s">
        <v>190</v>
      </c>
      <c r="S44">
        <v>0</v>
      </c>
      <c r="T44">
        <v>190</v>
      </c>
      <c r="U44">
        <v>184</v>
      </c>
      <c r="V44">
        <v>374</v>
      </c>
      <c r="W44">
        <v>68</v>
      </c>
      <c r="X44">
        <v>67</v>
      </c>
      <c r="Y44">
        <v>135</v>
      </c>
      <c r="Z44">
        <v>139</v>
      </c>
      <c r="AA44">
        <v>158</v>
      </c>
      <c r="AB44">
        <v>297</v>
      </c>
      <c r="AC44">
        <v>76</v>
      </c>
      <c r="AD44">
        <v>72</v>
      </c>
      <c r="AE44">
        <v>148</v>
      </c>
      <c r="AF44">
        <v>76</v>
      </c>
      <c r="AG44">
        <v>73</v>
      </c>
      <c r="AH44">
        <v>149</v>
      </c>
      <c r="AI44">
        <v>60</v>
      </c>
      <c r="AJ44">
        <v>59</v>
      </c>
      <c r="AK44">
        <v>119</v>
      </c>
      <c r="AL44">
        <v>59</v>
      </c>
      <c r="AM44">
        <v>61</v>
      </c>
      <c r="AN44">
        <v>120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195</v>
      </c>
      <c r="AY44">
        <v>193</v>
      </c>
      <c r="AZ44">
        <v>388</v>
      </c>
      <c r="BA44">
        <v>4</v>
      </c>
      <c r="BB44">
        <v>4</v>
      </c>
      <c r="BC44">
        <v>4</v>
      </c>
      <c r="BD44">
        <v>0</v>
      </c>
      <c r="BE44">
        <v>0</v>
      </c>
      <c r="BF44">
        <v>0</v>
      </c>
      <c r="BG44">
        <v>0</v>
      </c>
      <c r="BH44">
        <v>12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1</v>
      </c>
      <c r="BO44">
        <v>0</v>
      </c>
      <c r="BP44">
        <v>0</v>
      </c>
      <c r="BQ44">
        <v>8</v>
      </c>
      <c r="BR44">
        <v>20</v>
      </c>
      <c r="BS44">
        <v>0</v>
      </c>
      <c r="BT44">
        <v>0</v>
      </c>
      <c r="BU44">
        <v>0</v>
      </c>
      <c r="BV44">
        <v>1</v>
      </c>
      <c r="BW44">
        <v>0</v>
      </c>
      <c r="BX44">
        <v>0</v>
      </c>
      <c r="BY44">
        <v>1</v>
      </c>
      <c r="BZ44">
        <v>1</v>
      </c>
      <c r="CA44">
        <v>0</v>
      </c>
      <c r="CB44">
        <v>0</v>
      </c>
      <c r="CC44">
        <v>6</v>
      </c>
      <c r="CD44">
        <v>8</v>
      </c>
      <c r="CE44">
        <v>0</v>
      </c>
      <c r="CF44">
        <v>47</v>
      </c>
      <c r="CG44">
        <v>9</v>
      </c>
      <c r="CH44">
        <v>22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31</v>
      </c>
      <c r="CQ44">
        <v>14</v>
      </c>
      <c r="CR44">
        <v>14</v>
      </c>
      <c r="CS44">
        <v>1</v>
      </c>
    </row>
    <row r="45" spans="1:97" x14ac:dyDescent="0.25">
      <c r="A45" t="s">
        <v>7650</v>
      </c>
      <c r="B45">
        <v>1</v>
      </c>
      <c r="C45" t="s">
        <v>7651</v>
      </c>
      <c r="D45">
        <v>19</v>
      </c>
      <c r="E45" t="s">
        <v>188</v>
      </c>
      <c r="F45">
        <v>1</v>
      </c>
      <c r="G45" t="s">
        <v>188</v>
      </c>
      <c r="H45" t="s">
        <v>7652</v>
      </c>
      <c r="I45">
        <v>13915</v>
      </c>
      <c r="J45" t="s">
        <v>188</v>
      </c>
      <c r="K45" t="s">
        <v>189</v>
      </c>
      <c r="L45" t="s">
        <v>31</v>
      </c>
      <c r="M45" t="s">
        <v>39</v>
      </c>
      <c r="N45" t="s">
        <v>41</v>
      </c>
      <c r="O45" t="s">
        <v>29</v>
      </c>
      <c r="P45" t="s">
        <v>7583</v>
      </c>
      <c r="Q45" t="s">
        <v>7584</v>
      </c>
      <c r="R45" t="s">
        <v>190</v>
      </c>
      <c r="S45">
        <v>0</v>
      </c>
      <c r="T45">
        <v>261</v>
      </c>
      <c r="U45">
        <v>293</v>
      </c>
      <c r="V45">
        <v>554</v>
      </c>
      <c r="W45">
        <v>76</v>
      </c>
      <c r="X45">
        <v>108</v>
      </c>
      <c r="Y45">
        <v>184</v>
      </c>
      <c r="Z45">
        <v>208</v>
      </c>
      <c r="AA45">
        <v>260</v>
      </c>
      <c r="AB45">
        <v>468</v>
      </c>
      <c r="AC45">
        <v>107</v>
      </c>
      <c r="AD45">
        <v>87</v>
      </c>
      <c r="AE45">
        <v>194</v>
      </c>
      <c r="AF45">
        <v>107</v>
      </c>
      <c r="AG45">
        <v>87</v>
      </c>
      <c r="AH45">
        <v>194</v>
      </c>
      <c r="AI45">
        <v>95</v>
      </c>
      <c r="AJ45">
        <v>92</v>
      </c>
      <c r="AK45">
        <v>187</v>
      </c>
      <c r="AL45">
        <v>87</v>
      </c>
      <c r="AM45">
        <v>92</v>
      </c>
      <c r="AN45">
        <v>179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289</v>
      </c>
      <c r="AY45">
        <v>271</v>
      </c>
      <c r="AZ45">
        <v>560</v>
      </c>
      <c r="BA45">
        <v>4</v>
      </c>
      <c r="BB45">
        <v>4</v>
      </c>
      <c r="BC45">
        <v>4</v>
      </c>
      <c r="BD45">
        <v>0</v>
      </c>
      <c r="BE45">
        <v>0</v>
      </c>
      <c r="BF45">
        <v>0</v>
      </c>
      <c r="BG45">
        <v>0</v>
      </c>
      <c r="BH45">
        <v>12</v>
      </c>
      <c r="BI45">
        <v>0</v>
      </c>
      <c r="BJ45">
        <v>0</v>
      </c>
      <c r="BK45">
        <v>1</v>
      </c>
      <c r="BL45">
        <v>0</v>
      </c>
      <c r="BM45">
        <v>1</v>
      </c>
      <c r="BN45">
        <v>0</v>
      </c>
      <c r="BO45">
        <v>0</v>
      </c>
      <c r="BP45">
        <v>0</v>
      </c>
      <c r="BQ45">
        <v>9</v>
      </c>
      <c r="BR45">
        <v>10</v>
      </c>
      <c r="BS45">
        <v>0</v>
      </c>
      <c r="BT45">
        <v>0</v>
      </c>
      <c r="BU45">
        <v>0</v>
      </c>
      <c r="BV45">
        <v>1</v>
      </c>
      <c r="BW45">
        <v>1</v>
      </c>
      <c r="BX45">
        <v>0</v>
      </c>
      <c r="BY45">
        <v>1</v>
      </c>
      <c r="BZ45">
        <v>1</v>
      </c>
      <c r="CA45">
        <v>0</v>
      </c>
      <c r="CB45">
        <v>0</v>
      </c>
      <c r="CC45">
        <v>7</v>
      </c>
      <c r="CD45">
        <v>11</v>
      </c>
      <c r="CE45">
        <v>0</v>
      </c>
      <c r="CF45">
        <v>43</v>
      </c>
      <c r="CG45">
        <v>11</v>
      </c>
      <c r="CH45">
        <v>12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23</v>
      </c>
      <c r="CQ45">
        <v>14</v>
      </c>
      <c r="CR45">
        <v>14</v>
      </c>
      <c r="CS45">
        <v>1</v>
      </c>
    </row>
    <row r="46" spans="1:97" x14ac:dyDescent="0.25">
      <c r="A46" t="s">
        <v>7653</v>
      </c>
      <c r="B46">
        <v>1</v>
      </c>
      <c r="C46" t="s">
        <v>7654</v>
      </c>
      <c r="D46">
        <v>17</v>
      </c>
      <c r="E46" t="s">
        <v>193</v>
      </c>
      <c r="F46">
        <v>1</v>
      </c>
      <c r="G46" t="s">
        <v>329</v>
      </c>
      <c r="H46" t="s">
        <v>337</v>
      </c>
      <c r="I46">
        <v>2040</v>
      </c>
      <c r="J46" t="s">
        <v>193</v>
      </c>
      <c r="K46" t="s">
        <v>189</v>
      </c>
      <c r="L46" t="s">
        <v>31</v>
      </c>
      <c r="M46" t="s">
        <v>39</v>
      </c>
      <c r="N46" t="s">
        <v>41</v>
      </c>
      <c r="O46" t="s">
        <v>29</v>
      </c>
      <c r="P46" t="s">
        <v>7633</v>
      </c>
      <c r="Q46" t="s">
        <v>7613</v>
      </c>
      <c r="R46" t="s">
        <v>194</v>
      </c>
      <c r="S46">
        <v>0</v>
      </c>
      <c r="T46">
        <v>271</v>
      </c>
      <c r="U46">
        <v>326</v>
      </c>
      <c r="V46">
        <v>597</v>
      </c>
      <c r="W46">
        <v>97</v>
      </c>
      <c r="X46">
        <v>84</v>
      </c>
      <c r="Y46">
        <v>181</v>
      </c>
      <c r="Z46">
        <v>218</v>
      </c>
      <c r="AA46">
        <v>294</v>
      </c>
      <c r="AB46">
        <v>512</v>
      </c>
      <c r="AC46">
        <v>103</v>
      </c>
      <c r="AD46">
        <v>114</v>
      </c>
      <c r="AE46">
        <v>217</v>
      </c>
      <c r="AF46">
        <v>106</v>
      </c>
      <c r="AG46">
        <v>114</v>
      </c>
      <c r="AH46">
        <v>220</v>
      </c>
      <c r="AI46">
        <v>84</v>
      </c>
      <c r="AJ46">
        <v>121</v>
      </c>
      <c r="AK46">
        <v>205</v>
      </c>
      <c r="AL46">
        <v>75</v>
      </c>
      <c r="AM46">
        <v>117</v>
      </c>
      <c r="AN46">
        <v>192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265</v>
      </c>
      <c r="AY46">
        <v>352</v>
      </c>
      <c r="AZ46">
        <v>617</v>
      </c>
      <c r="BA46">
        <v>5</v>
      </c>
      <c r="BB46">
        <v>5</v>
      </c>
      <c r="BC46">
        <v>5</v>
      </c>
      <c r="BD46">
        <v>0</v>
      </c>
      <c r="BE46">
        <v>0</v>
      </c>
      <c r="BF46">
        <v>0</v>
      </c>
      <c r="BG46">
        <v>0</v>
      </c>
      <c r="BH46">
        <v>15</v>
      </c>
      <c r="BI46">
        <v>0</v>
      </c>
      <c r="BJ46">
        <v>0</v>
      </c>
      <c r="BK46">
        <v>0</v>
      </c>
      <c r="BL46">
        <v>1</v>
      </c>
      <c r="BM46">
        <v>0</v>
      </c>
      <c r="BN46">
        <v>1</v>
      </c>
      <c r="BO46">
        <v>0</v>
      </c>
      <c r="BP46">
        <v>0</v>
      </c>
      <c r="BQ46">
        <v>5</v>
      </c>
      <c r="BR46">
        <v>11</v>
      </c>
      <c r="BS46">
        <v>0</v>
      </c>
      <c r="BT46">
        <v>0</v>
      </c>
      <c r="BU46">
        <v>1</v>
      </c>
      <c r="BV46">
        <v>1</v>
      </c>
      <c r="BW46">
        <v>0</v>
      </c>
      <c r="BX46">
        <v>1</v>
      </c>
      <c r="BY46">
        <v>0</v>
      </c>
      <c r="BZ46">
        <v>4</v>
      </c>
      <c r="CA46">
        <v>0</v>
      </c>
      <c r="CB46">
        <v>0</v>
      </c>
      <c r="CC46">
        <v>7</v>
      </c>
      <c r="CD46">
        <v>8</v>
      </c>
      <c r="CE46">
        <v>0</v>
      </c>
      <c r="CF46">
        <v>40</v>
      </c>
      <c r="CG46">
        <v>6</v>
      </c>
      <c r="CH46">
        <v>17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23</v>
      </c>
      <c r="CQ46">
        <v>20</v>
      </c>
      <c r="CR46">
        <v>20</v>
      </c>
      <c r="CS46">
        <v>1</v>
      </c>
    </row>
    <row r="47" spans="1:97" x14ac:dyDescent="0.25">
      <c r="A47" t="s">
        <v>7655</v>
      </c>
      <c r="B47">
        <v>1</v>
      </c>
      <c r="C47" t="s">
        <v>7656</v>
      </c>
      <c r="D47">
        <v>32</v>
      </c>
      <c r="E47" t="s">
        <v>221</v>
      </c>
      <c r="F47">
        <v>1</v>
      </c>
      <c r="G47" t="s">
        <v>221</v>
      </c>
      <c r="H47" t="s">
        <v>3039</v>
      </c>
      <c r="I47">
        <v>0</v>
      </c>
      <c r="J47" t="s">
        <v>221</v>
      </c>
      <c r="K47" t="s">
        <v>189</v>
      </c>
      <c r="L47" t="s">
        <v>31</v>
      </c>
      <c r="M47" t="s">
        <v>39</v>
      </c>
      <c r="N47" t="s">
        <v>41</v>
      </c>
      <c r="O47" t="s">
        <v>29</v>
      </c>
      <c r="P47" t="s">
        <v>7620</v>
      </c>
      <c r="Q47" t="s">
        <v>7621</v>
      </c>
      <c r="R47" t="s">
        <v>222</v>
      </c>
      <c r="S47">
        <v>0</v>
      </c>
      <c r="T47">
        <v>163</v>
      </c>
      <c r="U47">
        <v>166</v>
      </c>
      <c r="V47">
        <v>329</v>
      </c>
      <c r="W47">
        <v>42</v>
      </c>
      <c r="X47">
        <v>46</v>
      </c>
      <c r="Y47">
        <v>88</v>
      </c>
      <c r="Z47">
        <v>104</v>
      </c>
      <c r="AA47">
        <v>156</v>
      </c>
      <c r="AB47">
        <v>260</v>
      </c>
      <c r="AC47">
        <v>73</v>
      </c>
      <c r="AD47">
        <v>73</v>
      </c>
      <c r="AE47">
        <v>146</v>
      </c>
      <c r="AF47">
        <v>79</v>
      </c>
      <c r="AG47">
        <v>76</v>
      </c>
      <c r="AH47">
        <v>155</v>
      </c>
      <c r="AI47">
        <v>63</v>
      </c>
      <c r="AJ47">
        <v>62</v>
      </c>
      <c r="AK47">
        <v>125</v>
      </c>
      <c r="AL47">
        <v>43</v>
      </c>
      <c r="AM47">
        <v>61</v>
      </c>
      <c r="AN47">
        <v>104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185</v>
      </c>
      <c r="AY47">
        <v>199</v>
      </c>
      <c r="AZ47">
        <v>384</v>
      </c>
      <c r="BA47">
        <v>5</v>
      </c>
      <c r="BB47">
        <v>5</v>
      </c>
      <c r="BC47">
        <v>5</v>
      </c>
      <c r="BD47">
        <v>0</v>
      </c>
      <c r="BE47">
        <v>0</v>
      </c>
      <c r="BF47">
        <v>0</v>
      </c>
      <c r="BG47">
        <v>0</v>
      </c>
      <c r="BH47">
        <v>15</v>
      </c>
      <c r="BI47">
        <v>0</v>
      </c>
      <c r="BJ47">
        <v>0</v>
      </c>
      <c r="BK47">
        <v>0</v>
      </c>
      <c r="BL47">
        <v>1</v>
      </c>
      <c r="BM47">
        <v>1</v>
      </c>
      <c r="BN47">
        <v>0</v>
      </c>
      <c r="BO47">
        <v>0</v>
      </c>
      <c r="BP47">
        <v>0</v>
      </c>
      <c r="BQ47">
        <v>7</v>
      </c>
      <c r="BR47">
        <v>11</v>
      </c>
      <c r="BS47">
        <v>0</v>
      </c>
      <c r="BT47">
        <v>0</v>
      </c>
      <c r="BU47">
        <v>2</v>
      </c>
      <c r="BV47">
        <v>0</v>
      </c>
      <c r="BW47">
        <v>0</v>
      </c>
      <c r="BX47">
        <v>1</v>
      </c>
      <c r="BY47">
        <v>2</v>
      </c>
      <c r="BZ47">
        <v>0</v>
      </c>
      <c r="CA47">
        <v>0</v>
      </c>
      <c r="CB47">
        <v>0</v>
      </c>
      <c r="CC47">
        <v>6</v>
      </c>
      <c r="CD47">
        <v>10</v>
      </c>
      <c r="CE47">
        <v>0</v>
      </c>
      <c r="CF47">
        <v>41</v>
      </c>
      <c r="CG47">
        <v>11</v>
      </c>
      <c r="CH47">
        <v>12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23</v>
      </c>
      <c r="CQ47">
        <v>15</v>
      </c>
      <c r="CR47">
        <v>15</v>
      </c>
      <c r="CS47">
        <v>1</v>
      </c>
    </row>
    <row r="48" spans="1:97" x14ac:dyDescent="0.25">
      <c r="A48" t="s">
        <v>7657</v>
      </c>
      <c r="B48">
        <v>1</v>
      </c>
      <c r="C48" t="s">
        <v>7658</v>
      </c>
      <c r="D48">
        <v>17</v>
      </c>
      <c r="E48" t="s">
        <v>193</v>
      </c>
      <c r="F48">
        <v>1</v>
      </c>
      <c r="G48" t="s">
        <v>329</v>
      </c>
      <c r="H48" t="s">
        <v>7659</v>
      </c>
      <c r="I48">
        <v>0</v>
      </c>
      <c r="J48" t="s">
        <v>193</v>
      </c>
      <c r="K48" t="s">
        <v>189</v>
      </c>
      <c r="L48" t="s">
        <v>31</v>
      </c>
      <c r="M48" t="s">
        <v>39</v>
      </c>
      <c r="N48" t="s">
        <v>41</v>
      </c>
      <c r="O48" t="s">
        <v>29</v>
      </c>
      <c r="P48" t="s">
        <v>7633</v>
      </c>
      <c r="Q48" t="s">
        <v>7613</v>
      </c>
      <c r="R48" t="s">
        <v>194</v>
      </c>
      <c r="S48">
        <v>0</v>
      </c>
      <c r="T48">
        <v>423</v>
      </c>
      <c r="U48">
        <v>408</v>
      </c>
      <c r="V48">
        <v>831</v>
      </c>
      <c r="W48">
        <v>128</v>
      </c>
      <c r="X48">
        <v>127</v>
      </c>
      <c r="Y48">
        <v>255</v>
      </c>
      <c r="Z48">
        <v>334</v>
      </c>
      <c r="AA48">
        <v>368</v>
      </c>
      <c r="AB48">
        <v>702</v>
      </c>
      <c r="AC48">
        <v>155</v>
      </c>
      <c r="AD48">
        <v>159</v>
      </c>
      <c r="AE48">
        <v>314</v>
      </c>
      <c r="AF48">
        <v>155</v>
      </c>
      <c r="AG48">
        <v>159</v>
      </c>
      <c r="AH48">
        <v>314</v>
      </c>
      <c r="AI48">
        <v>145</v>
      </c>
      <c r="AJ48">
        <v>151</v>
      </c>
      <c r="AK48">
        <v>296</v>
      </c>
      <c r="AL48">
        <v>125</v>
      </c>
      <c r="AM48">
        <v>118</v>
      </c>
      <c r="AN48">
        <v>243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425</v>
      </c>
      <c r="AY48">
        <v>428</v>
      </c>
      <c r="AZ48">
        <v>853</v>
      </c>
      <c r="BA48">
        <v>7</v>
      </c>
      <c r="BB48">
        <v>7</v>
      </c>
      <c r="BC48">
        <v>7</v>
      </c>
      <c r="BD48">
        <v>0</v>
      </c>
      <c r="BE48">
        <v>0</v>
      </c>
      <c r="BF48">
        <v>0</v>
      </c>
      <c r="BG48">
        <v>0</v>
      </c>
      <c r="BH48">
        <v>21</v>
      </c>
      <c r="BI48">
        <v>0</v>
      </c>
      <c r="BJ48">
        <v>0</v>
      </c>
      <c r="BK48">
        <v>0</v>
      </c>
      <c r="BL48">
        <v>1</v>
      </c>
      <c r="BM48">
        <v>1</v>
      </c>
      <c r="BN48">
        <v>0</v>
      </c>
      <c r="BO48">
        <v>0</v>
      </c>
      <c r="BP48">
        <v>0</v>
      </c>
      <c r="BQ48">
        <v>4</v>
      </c>
      <c r="BR48">
        <v>13</v>
      </c>
      <c r="BS48">
        <v>0</v>
      </c>
      <c r="BT48">
        <v>0</v>
      </c>
      <c r="BU48">
        <v>1</v>
      </c>
      <c r="BV48">
        <v>1</v>
      </c>
      <c r="BW48">
        <v>0</v>
      </c>
      <c r="BX48">
        <v>2</v>
      </c>
      <c r="BY48">
        <v>3</v>
      </c>
      <c r="BZ48">
        <v>1</v>
      </c>
      <c r="CA48">
        <v>0</v>
      </c>
      <c r="CB48">
        <v>2</v>
      </c>
      <c r="CC48">
        <v>9</v>
      </c>
      <c r="CD48">
        <v>12</v>
      </c>
      <c r="CE48">
        <v>0</v>
      </c>
      <c r="CF48">
        <v>50</v>
      </c>
      <c r="CG48">
        <v>8</v>
      </c>
      <c r="CH48">
        <v>19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27</v>
      </c>
      <c r="CQ48">
        <v>20</v>
      </c>
      <c r="CR48">
        <v>20</v>
      </c>
      <c r="CS48">
        <v>1</v>
      </c>
    </row>
    <row r="49" spans="1:97" x14ac:dyDescent="0.25">
      <c r="A49" t="s">
        <v>7660</v>
      </c>
      <c r="B49">
        <v>2</v>
      </c>
      <c r="C49" t="s">
        <v>7661</v>
      </c>
      <c r="D49">
        <v>37</v>
      </c>
      <c r="E49" t="s">
        <v>216</v>
      </c>
      <c r="F49">
        <v>1</v>
      </c>
      <c r="G49" t="s">
        <v>380</v>
      </c>
      <c r="H49" t="s">
        <v>7662</v>
      </c>
      <c r="I49">
        <v>1131</v>
      </c>
      <c r="J49" t="s">
        <v>217</v>
      </c>
      <c r="K49" t="s">
        <v>189</v>
      </c>
      <c r="L49" t="s">
        <v>31</v>
      </c>
      <c r="M49" t="s">
        <v>39</v>
      </c>
      <c r="N49" t="s">
        <v>41</v>
      </c>
      <c r="O49" t="s">
        <v>29</v>
      </c>
      <c r="P49" t="s">
        <v>7587</v>
      </c>
      <c r="Q49" t="s">
        <v>7580</v>
      </c>
      <c r="R49" t="s">
        <v>218</v>
      </c>
      <c r="S49">
        <v>0</v>
      </c>
      <c r="T49">
        <v>275</v>
      </c>
      <c r="U49">
        <v>299</v>
      </c>
      <c r="V49">
        <v>574</v>
      </c>
      <c r="W49">
        <v>88</v>
      </c>
      <c r="X49">
        <v>88</v>
      </c>
      <c r="Y49">
        <v>176</v>
      </c>
      <c r="Z49">
        <v>202</v>
      </c>
      <c r="AA49">
        <v>263</v>
      </c>
      <c r="AB49">
        <v>465</v>
      </c>
      <c r="AC49">
        <v>91</v>
      </c>
      <c r="AD49">
        <v>86</v>
      </c>
      <c r="AE49">
        <v>177</v>
      </c>
      <c r="AF49">
        <v>96</v>
      </c>
      <c r="AG49">
        <v>87</v>
      </c>
      <c r="AH49">
        <v>183</v>
      </c>
      <c r="AI49">
        <v>76</v>
      </c>
      <c r="AJ49">
        <v>91</v>
      </c>
      <c r="AK49">
        <v>167</v>
      </c>
      <c r="AL49">
        <v>101</v>
      </c>
      <c r="AM49">
        <v>106</v>
      </c>
      <c r="AN49">
        <v>207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273</v>
      </c>
      <c r="AY49">
        <v>284</v>
      </c>
      <c r="AZ49">
        <v>557</v>
      </c>
      <c r="BA49">
        <v>5</v>
      </c>
      <c r="BB49">
        <v>5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15</v>
      </c>
      <c r="BI49">
        <v>0</v>
      </c>
      <c r="BJ49">
        <v>0</v>
      </c>
      <c r="BK49">
        <v>1</v>
      </c>
      <c r="BL49">
        <v>0</v>
      </c>
      <c r="BM49">
        <v>0</v>
      </c>
      <c r="BN49">
        <v>1</v>
      </c>
      <c r="BO49">
        <v>0</v>
      </c>
      <c r="BP49">
        <v>0</v>
      </c>
      <c r="BQ49">
        <v>10</v>
      </c>
      <c r="BR49">
        <v>20</v>
      </c>
      <c r="BS49">
        <v>0</v>
      </c>
      <c r="BT49">
        <v>0</v>
      </c>
      <c r="BU49">
        <v>2</v>
      </c>
      <c r="BV49">
        <v>0</v>
      </c>
      <c r="BW49">
        <v>2</v>
      </c>
      <c r="BX49">
        <v>0</v>
      </c>
      <c r="BY49">
        <v>2</v>
      </c>
      <c r="BZ49">
        <v>2</v>
      </c>
      <c r="CA49">
        <v>2</v>
      </c>
      <c r="CB49">
        <v>1</v>
      </c>
      <c r="CC49">
        <v>7</v>
      </c>
      <c r="CD49">
        <v>4</v>
      </c>
      <c r="CE49">
        <v>0</v>
      </c>
      <c r="CF49">
        <v>54</v>
      </c>
      <c r="CG49">
        <v>18</v>
      </c>
      <c r="CH49">
        <v>23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41</v>
      </c>
      <c r="CQ49">
        <v>20</v>
      </c>
      <c r="CR49">
        <v>15</v>
      </c>
      <c r="CS49">
        <v>1</v>
      </c>
    </row>
    <row r="50" spans="1:97" x14ac:dyDescent="0.25">
      <c r="A50" t="s">
        <v>7660</v>
      </c>
      <c r="B50">
        <v>1</v>
      </c>
      <c r="C50" t="s">
        <v>7661</v>
      </c>
      <c r="D50">
        <v>37</v>
      </c>
      <c r="E50" t="s">
        <v>216</v>
      </c>
      <c r="F50">
        <v>1</v>
      </c>
      <c r="G50" t="s">
        <v>380</v>
      </c>
      <c r="H50" t="s">
        <v>7662</v>
      </c>
      <c r="I50">
        <v>1131</v>
      </c>
      <c r="J50" t="s">
        <v>217</v>
      </c>
      <c r="K50" t="s">
        <v>189</v>
      </c>
      <c r="L50" t="s">
        <v>31</v>
      </c>
      <c r="M50" t="s">
        <v>39</v>
      </c>
      <c r="N50" t="s">
        <v>41</v>
      </c>
      <c r="O50" t="s">
        <v>29</v>
      </c>
      <c r="P50" t="s">
        <v>7587</v>
      </c>
      <c r="Q50" t="s">
        <v>7580</v>
      </c>
      <c r="R50" t="s">
        <v>218</v>
      </c>
      <c r="S50">
        <v>0</v>
      </c>
      <c r="T50">
        <v>320</v>
      </c>
      <c r="U50">
        <v>343</v>
      </c>
      <c r="V50">
        <v>663</v>
      </c>
      <c r="W50">
        <v>102</v>
      </c>
      <c r="X50">
        <v>131</v>
      </c>
      <c r="Y50">
        <v>233</v>
      </c>
      <c r="Z50">
        <v>261</v>
      </c>
      <c r="AA50">
        <v>299</v>
      </c>
      <c r="AB50">
        <v>560</v>
      </c>
      <c r="AC50">
        <v>105</v>
      </c>
      <c r="AD50">
        <v>93</v>
      </c>
      <c r="AE50">
        <v>198</v>
      </c>
      <c r="AF50">
        <v>106</v>
      </c>
      <c r="AG50">
        <v>93</v>
      </c>
      <c r="AH50">
        <v>199</v>
      </c>
      <c r="AI50">
        <v>104</v>
      </c>
      <c r="AJ50">
        <v>111</v>
      </c>
      <c r="AK50">
        <v>215</v>
      </c>
      <c r="AL50">
        <v>106</v>
      </c>
      <c r="AM50">
        <v>101</v>
      </c>
      <c r="AN50">
        <v>207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316</v>
      </c>
      <c r="AY50">
        <v>305</v>
      </c>
      <c r="AZ50">
        <v>621</v>
      </c>
      <c r="BA50">
        <v>5</v>
      </c>
      <c r="BB50">
        <v>5</v>
      </c>
      <c r="BC50">
        <v>5</v>
      </c>
      <c r="BD50">
        <v>0</v>
      </c>
      <c r="BE50">
        <v>0</v>
      </c>
      <c r="BF50">
        <v>0</v>
      </c>
      <c r="BG50">
        <v>0</v>
      </c>
      <c r="BH50">
        <v>15</v>
      </c>
      <c r="BI50">
        <v>0</v>
      </c>
      <c r="BJ50">
        <v>0</v>
      </c>
      <c r="BK50">
        <v>1</v>
      </c>
      <c r="BL50">
        <v>0</v>
      </c>
      <c r="BM50">
        <v>0</v>
      </c>
      <c r="BN50">
        <v>1</v>
      </c>
      <c r="BO50">
        <v>0</v>
      </c>
      <c r="BP50">
        <v>0</v>
      </c>
      <c r="BQ50">
        <v>5</v>
      </c>
      <c r="BR50">
        <v>16</v>
      </c>
      <c r="BS50">
        <v>0</v>
      </c>
      <c r="BT50">
        <v>0</v>
      </c>
      <c r="BU50">
        <v>2</v>
      </c>
      <c r="BV50">
        <v>0</v>
      </c>
      <c r="BW50">
        <v>0</v>
      </c>
      <c r="BX50">
        <v>2</v>
      </c>
      <c r="BY50">
        <v>2</v>
      </c>
      <c r="BZ50">
        <v>2</v>
      </c>
      <c r="CA50">
        <v>2</v>
      </c>
      <c r="CB50">
        <v>0</v>
      </c>
      <c r="CC50">
        <v>3</v>
      </c>
      <c r="CD50">
        <v>8</v>
      </c>
      <c r="CE50">
        <v>0</v>
      </c>
      <c r="CF50">
        <v>44</v>
      </c>
      <c r="CG50">
        <v>11</v>
      </c>
      <c r="CH50">
        <v>20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31</v>
      </c>
      <c r="CQ50">
        <v>20</v>
      </c>
      <c r="CR50">
        <v>15</v>
      </c>
      <c r="CS50">
        <v>1</v>
      </c>
    </row>
    <row r="51" spans="1:97" x14ac:dyDescent="0.25">
      <c r="A51" t="s">
        <v>7663</v>
      </c>
      <c r="B51">
        <v>1</v>
      </c>
      <c r="C51" t="s">
        <v>7664</v>
      </c>
      <c r="D51">
        <v>19</v>
      </c>
      <c r="E51" t="s">
        <v>188</v>
      </c>
      <c r="F51">
        <v>1</v>
      </c>
      <c r="G51" t="s">
        <v>188</v>
      </c>
      <c r="H51" t="s">
        <v>4219</v>
      </c>
      <c r="I51">
        <v>4407</v>
      </c>
      <c r="J51" t="s">
        <v>188</v>
      </c>
      <c r="K51" t="s">
        <v>189</v>
      </c>
      <c r="L51" t="s">
        <v>31</v>
      </c>
      <c r="M51" t="s">
        <v>39</v>
      </c>
      <c r="N51" t="s">
        <v>41</v>
      </c>
      <c r="O51" t="s">
        <v>29</v>
      </c>
      <c r="P51" t="s">
        <v>7665</v>
      </c>
      <c r="Q51" t="s">
        <v>7584</v>
      </c>
      <c r="R51" t="s">
        <v>190</v>
      </c>
      <c r="S51">
        <v>0</v>
      </c>
      <c r="T51">
        <v>253</v>
      </c>
      <c r="U51">
        <v>230</v>
      </c>
      <c r="V51">
        <v>483</v>
      </c>
      <c r="W51">
        <v>65</v>
      </c>
      <c r="X51">
        <v>69</v>
      </c>
      <c r="Y51">
        <v>134</v>
      </c>
      <c r="Z51">
        <v>173</v>
      </c>
      <c r="AA51">
        <v>201</v>
      </c>
      <c r="AB51">
        <v>374</v>
      </c>
      <c r="AC51">
        <v>86</v>
      </c>
      <c r="AD51">
        <v>75</v>
      </c>
      <c r="AE51">
        <v>161</v>
      </c>
      <c r="AF51">
        <v>86</v>
      </c>
      <c r="AG51">
        <v>75</v>
      </c>
      <c r="AH51">
        <v>161</v>
      </c>
      <c r="AI51">
        <v>93</v>
      </c>
      <c r="AJ51">
        <v>91</v>
      </c>
      <c r="AK51">
        <v>184</v>
      </c>
      <c r="AL51">
        <v>83</v>
      </c>
      <c r="AM51">
        <v>58</v>
      </c>
      <c r="AN51">
        <v>141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262</v>
      </c>
      <c r="AY51">
        <v>224</v>
      </c>
      <c r="AZ51">
        <v>486</v>
      </c>
      <c r="BA51">
        <v>5</v>
      </c>
      <c r="BB51">
        <v>5</v>
      </c>
      <c r="BC51">
        <v>5</v>
      </c>
      <c r="BD51">
        <v>0</v>
      </c>
      <c r="BE51">
        <v>0</v>
      </c>
      <c r="BF51">
        <v>0</v>
      </c>
      <c r="BG51">
        <v>0</v>
      </c>
      <c r="BH51">
        <v>15</v>
      </c>
      <c r="BI51">
        <v>0</v>
      </c>
      <c r="BJ51">
        <v>0</v>
      </c>
      <c r="BK51">
        <v>1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6</v>
      </c>
      <c r="BR51">
        <v>8</v>
      </c>
      <c r="BS51">
        <v>0</v>
      </c>
      <c r="BT51">
        <v>0</v>
      </c>
      <c r="BU51">
        <v>1</v>
      </c>
      <c r="BV51">
        <v>0</v>
      </c>
      <c r="BW51">
        <v>2</v>
      </c>
      <c r="BX51">
        <v>0</v>
      </c>
      <c r="BY51">
        <v>2</v>
      </c>
      <c r="BZ51">
        <v>1</v>
      </c>
      <c r="CA51">
        <v>0</v>
      </c>
      <c r="CB51">
        <v>2</v>
      </c>
      <c r="CC51">
        <v>6</v>
      </c>
      <c r="CD51">
        <v>10</v>
      </c>
      <c r="CE51">
        <v>0</v>
      </c>
      <c r="CF51">
        <v>40</v>
      </c>
      <c r="CG51">
        <v>11</v>
      </c>
      <c r="CH51">
        <v>11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22</v>
      </c>
      <c r="CQ51">
        <v>16</v>
      </c>
      <c r="CR51">
        <v>16</v>
      </c>
      <c r="CS51">
        <v>1</v>
      </c>
    </row>
    <row r="52" spans="1:97" x14ac:dyDescent="0.25">
      <c r="A52" t="s">
        <v>7666</v>
      </c>
      <c r="B52">
        <v>1</v>
      </c>
      <c r="C52" t="s">
        <v>7667</v>
      </c>
      <c r="D52">
        <v>19</v>
      </c>
      <c r="E52" t="s">
        <v>188</v>
      </c>
      <c r="F52">
        <v>1</v>
      </c>
      <c r="G52" t="s">
        <v>188</v>
      </c>
      <c r="H52" t="s">
        <v>7668</v>
      </c>
      <c r="I52">
        <v>2701</v>
      </c>
      <c r="J52" t="s">
        <v>188</v>
      </c>
      <c r="K52" t="s">
        <v>189</v>
      </c>
      <c r="L52" t="s">
        <v>31</v>
      </c>
      <c r="M52" t="s">
        <v>39</v>
      </c>
      <c r="N52" t="s">
        <v>41</v>
      </c>
      <c r="O52" t="s">
        <v>29</v>
      </c>
      <c r="P52" t="s">
        <v>7572</v>
      </c>
      <c r="Q52" t="s">
        <v>7584</v>
      </c>
      <c r="R52" t="s">
        <v>190</v>
      </c>
      <c r="S52">
        <v>0</v>
      </c>
      <c r="T52">
        <v>296</v>
      </c>
      <c r="U52">
        <v>290</v>
      </c>
      <c r="V52">
        <v>586</v>
      </c>
      <c r="W52">
        <v>99</v>
      </c>
      <c r="X52">
        <v>97</v>
      </c>
      <c r="Y52">
        <v>196</v>
      </c>
      <c r="Z52">
        <v>248</v>
      </c>
      <c r="AA52">
        <v>273</v>
      </c>
      <c r="AB52">
        <v>521</v>
      </c>
      <c r="AC52">
        <v>98</v>
      </c>
      <c r="AD52">
        <v>81</v>
      </c>
      <c r="AE52">
        <v>179</v>
      </c>
      <c r="AF52">
        <v>100</v>
      </c>
      <c r="AG52">
        <v>81</v>
      </c>
      <c r="AH52">
        <v>181</v>
      </c>
      <c r="AI52">
        <v>98</v>
      </c>
      <c r="AJ52">
        <v>91</v>
      </c>
      <c r="AK52">
        <v>189</v>
      </c>
      <c r="AL52">
        <v>86</v>
      </c>
      <c r="AM52">
        <v>103</v>
      </c>
      <c r="AN52">
        <v>189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284</v>
      </c>
      <c r="AY52">
        <v>275</v>
      </c>
      <c r="AZ52">
        <v>559</v>
      </c>
      <c r="BA52">
        <v>5</v>
      </c>
      <c r="BB52">
        <v>5</v>
      </c>
      <c r="BC52">
        <v>5</v>
      </c>
      <c r="BD52">
        <v>0</v>
      </c>
      <c r="BE52">
        <v>0</v>
      </c>
      <c r="BF52">
        <v>0</v>
      </c>
      <c r="BG52">
        <v>0</v>
      </c>
      <c r="BH52">
        <v>15</v>
      </c>
      <c r="BI52">
        <v>0</v>
      </c>
      <c r="BJ52">
        <v>0</v>
      </c>
      <c r="BK52">
        <v>1</v>
      </c>
      <c r="BL52">
        <v>0</v>
      </c>
      <c r="BM52">
        <v>0</v>
      </c>
      <c r="BN52">
        <v>1</v>
      </c>
      <c r="BO52">
        <v>0</v>
      </c>
      <c r="BP52">
        <v>0</v>
      </c>
      <c r="BQ52">
        <v>7</v>
      </c>
      <c r="BR52">
        <v>15</v>
      </c>
      <c r="BS52">
        <v>0</v>
      </c>
      <c r="BT52">
        <v>0</v>
      </c>
      <c r="BU52">
        <v>1</v>
      </c>
      <c r="BV52">
        <v>0</v>
      </c>
      <c r="BW52">
        <v>1</v>
      </c>
      <c r="BX52">
        <v>0</v>
      </c>
      <c r="BY52">
        <v>0</v>
      </c>
      <c r="BZ52">
        <v>5</v>
      </c>
      <c r="CA52">
        <v>0</v>
      </c>
      <c r="CB52">
        <v>0</v>
      </c>
      <c r="CC52">
        <v>8</v>
      </c>
      <c r="CD52">
        <v>13</v>
      </c>
      <c r="CE52">
        <v>0</v>
      </c>
      <c r="CF52">
        <v>52</v>
      </c>
      <c r="CG52">
        <v>9</v>
      </c>
      <c r="CH52">
        <v>20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29</v>
      </c>
      <c r="CQ52">
        <v>17</v>
      </c>
      <c r="CR52">
        <v>17</v>
      </c>
      <c r="CS52">
        <v>1</v>
      </c>
    </row>
    <row r="53" spans="1:97" x14ac:dyDescent="0.25">
      <c r="A53" t="s">
        <v>7669</v>
      </c>
      <c r="B53">
        <v>2</v>
      </c>
      <c r="C53" t="s">
        <v>7670</v>
      </c>
      <c r="D53">
        <v>37</v>
      </c>
      <c r="E53" t="s">
        <v>216</v>
      </c>
      <c r="F53">
        <v>1</v>
      </c>
      <c r="G53" t="s">
        <v>380</v>
      </c>
      <c r="H53" t="s">
        <v>7671</v>
      </c>
      <c r="I53">
        <v>9970</v>
      </c>
      <c r="J53" t="s">
        <v>217</v>
      </c>
      <c r="K53" t="s">
        <v>189</v>
      </c>
      <c r="L53" t="s">
        <v>31</v>
      </c>
      <c r="M53" t="s">
        <v>39</v>
      </c>
      <c r="N53" t="s">
        <v>41</v>
      </c>
      <c r="O53" t="s">
        <v>29</v>
      </c>
      <c r="P53" t="s">
        <v>7590</v>
      </c>
      <c r="Q53" t="s">
        <v>7580</v>
      </c>
      <c r="R53" t="s">
        <v>218</v>
      </c>
      <c r="S53">
        <v>0</v>
      </c>
      <c r="T53">
        <v>308</v>
      </c>
      <c r="U53">
        <v>284</v>
      </c>
      <c r="V53">
        <v>592</v>
      </c>
      <c r="W53">
        <v>104</v>
      </c>
      <c r="X53">
        <v>103</v>
      </c>
      <c r="Y53">
        <v>207</v>
      </c>
      <c r="Z53">
        <v>283</v>
      </c>
      <c r="AA53">
        <v>279</v>
      </c>
      <c r="AB53">
        <v>562</v>
      </c>
      <c r="AC53">
        <v>97</v>
      </c>
      <c r="AD53">
        <v>98</v>
      </c>
      <c r="AE53">
        <v>195</v>
      </c>
      <c r="AF53">
        <v>99</v>
      </c>
      <c r="AG53">
        <v>99</v>
      </c>
      <c r="AH53">
        <v>198</v>
      </c>
      <c r="AI53">
        <v>111</v>
      </c>
      <c r="AJ53">
        <v>91</v>
      </c>
      <c r="AK53">
        <v>202</v>
      </c>
      <c r="AL53">
        <v>89</v>
      </c>
      <c r="AM53">
        <v>87</v>
      </c>
      <c r="AN53">
        <v>176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299</v>
      </c>
      <c r="AY53">
        <v>277</v>
      </c>
      <c r="AZ53">
        <v>576</v>
      </c>
      <c r="BA53">
        <v>6</v>
      </c>
      <c r="BB53">
        <v>6</v>
      </c>
      <c r="BC53">
        <v>6</v>
      </c>
      <c r="BD53">
        <v>0</v>
      </c>
      <c r="BE53">
        <v>0</v>
      </c>
      <c r="BF53">
        <v>0</v>
      </c>
      <c r="BG53">
        <v>0</v>
      </c>
      <c r="BH53">
        <v>18</v>
      </c>
      <c r="BI53">
        <v>0</v>
      </c>
      <c r="BJ53">
        <v>0</v>
      </c>
      <c r="BK53">
        <v>1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14</v>
      </c>
      <c r="BR53">
        <v>17</v>
      </c>
      <c r="BS53">
        <v>0</v>
      </c>
      <c r="BT53">
        <v>0</v>
      </c>
      <c r="BU53">
        <v>1</v>
      </c>
      <c r="BV53">
        <v>0</v>
      </c>
      <c r="BW53">
        <v>0</v>
      </c>
      <c r="BX53">
        <v>2</v>
      </c>
      <c r="BY53">
        <v>6</v>
      </c>
      <c r="BZ53">
        <v>1</v>
      </c>
      <c r="CA53">
        <v>0</v>
      </c>
      <c r="CB53">
        <v>0</v>
      </c>
      <c r="CC53">
        <v>5</v>
      </c>
      <c r="CD53">
        <v>7</v>
      </c>
      <c r="CE53">
        <v>0</v>
      </c>
      <c r="CF53">
        <v>55</v>
      </c>
      <c r="CG53">
        <v>21</v>
      </c>
      <c r="CH53">
        <v>20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41</v>
      </c>
      <c r="CQ53">
        <v>20</v>
      </c>
      <c r="CR53">
        <v>20</v>
      </c>
      <c r="CS53">
        <v>1</v>
      </c>
    </row>
    <row r="54" spans="1:97" x14ac:dyDescent="0.25">
      <c r="A54" t="s">
        <v>7669</v>
      </c>
      <c r="B54">
        <v>1</v>
      </c>
      <c r="C54" t="s">
        <v>7670</v>
      </c>
      <c r="D54">
        <v>37</v>
      </c>
      <c r="E54" t="s">
        <v>216</v>
      </c>
      <c r="F54">
        <v>1</v>
      </c>
      <c r="G54" t="s">
        <v>380</v>
      </c>
      <c r="H54" t="s">
        <v>7671</v>
      </c>
      <c r="I54">
        <v>9970</v>
      </c>
      <c r="J54" t="s">
        <v>217</v>
      </c>
      <c r="K54" t="s">
        <v>189</v>
      </c>
      <c r="L54" t="s">
        <v>31</v>
      </c>
      <c r="M54" t="s">
        <v>39</v>
      </c>
      <c r="N54" t="s">
        <v>41</v>
      </c>
      <c r="O54" t="s">
        <v>29</v>
      </c>
      <c r="P54" t="s">
        <v>7590</v>
      </c>
      <c r="Q54" t="s">
        <v>7580</v>
      </c>
      <c r="R54" t="s">
        <v>218</v>
      </c>
      <c r="S54">
        <v>0</v>
      </c>
      <c r="T54">
        <v>309</v>
      </c>
      <c r="U54">
        <v>363</v>
      </c>
      <c r="V54">
        <v>672</v>
      </c>
      <c r="W54">
        <v>98</v>
      </c>
      <c r="X54">
        <v>123</v>
      </c>
      <c r="Y54">
        <v>221</v>
      </c>
      <c r="Z54">
        <v>259</v>
      </c>
      <c r="AA54">
        <v>334</v>
      </c>
      <c r="AB54">
        <v>593</v>
      </c>
      <c r="AC54">
        <v>121</v>
      </c>
      <c r="AD54">
        <v>125</v>
      </c>
      <c r="AE54">
        <v>246</v>
      </c>
      <c r="AF54">
        <v>121</v>
      </c>
      <c r="AG54">
        <v>125</v>
      </c>
      <c r="AH54">
        <v>246</v>
      </c>
      <c r="AI54">
        <v>95</v>
      </c>
      <c r="AJ54">
        <v>124</v>
      </c>
      <c r="AK54">
        <v>219</v>
      </c>
      <c r="AL54">
        <v>103</v>
      </c>
      <c r="AM54">
        <v>110</v>
      </c>
      <c r="AN54">
        <v>213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319</v>
      </c>
      <c r="AY54">
        <v>359</v>
      </c>
      <c r="AZ54">
        <v>678</v>
      </c>
      <c r="BA54">
        <v>6</v>
      </c>
      <c r="BB54">
        <v>6</v>
      </c>
      <c r="BC54">
        <v>6</v>
      </c>
      <c r="BD54">
        <v>0</v>
      </c>
      <c r="BE54">
        <v>0</v>
      </c>
      <c r="BF54">
        <v>0</v>
      </c>
      <c r="BG54">
        <v>0</v>
      </c>
      <c r="BH54">
        <v>18</v>
      </c>
      <c r="BI54">
        <v>0</v>
      </c>
      <c r="BJ54">
        <v>0</v>
      </c>
      <c r="BK54">
        <v>1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8</v>
      </c>
      <c r="BR54">
        <v>16</v>
      </c>
      <c r="BS54">
        <v>0</v>
      </c>
      <c r="BT54">
        <v>0</v>
      </c>
      <c r="BU54">
        <v>0</v>
      </c>
      <c r="BV54">
        <v>1</v>
      </c>
      <c r="BW54">
        <v>0</v>
      </c>
      <c r="BX54">
        <v>2</v>
      </c>
      <c r="BY54">
        <v>3</v>
      </c>
      <c r="BZ54">
        <v>3</v>
      </c>
      <c r="CA54">
        <v>0</v>
      </c>
      <c r="CB54">
        <v>0</v>
      </c>
      <c r="CC54">
        <v>5</v>
      </c>
      <c r="CD54">
        <v>7</v>
      </c>
      <c r="CE54">
        <v>0</v>
      </c>
      <c r="CF54">
        <v>47</v>
      </c>
      <c r="CG54">
        <v>11</v>
      </c>
      <c r="CH54">
        <v>22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33</v>
      </c>
      <c r="CQ54">
        <v>20</v>
      </c>
      <c r="CR54">
        <v>20</v>
      </c>
      <c r="CS54">
        <v>1</v>
      </c>
    </row>
    <row r="55" spans="1:97" x14ac:dyDescent="0.25">
      <c r="A55" t="s">
        <v>7672</v>
      </c>
      <c r="B55">
        <v>1</v>
      </c>
      <c r="C55" t="s">
        <v>7673</v>
      </c>
      <c r="D55">
        <v>27</v>
      </c>
      <c r="E55" t="s">
        <v>393</v>
      </c>
      <c r="F55">
        <v>1</v>
      </c>
      <c r="G55" t="s">
        <v>393</v>
      </c>
      <c r="H55" t="s">
        <v>7674</v>
      </c>
      <c r="I55">
        <v>0</v>
      </c>
      <c r="J55" t="s">
        <v>393</v>
      </c>
      <c r="K55" t="s">
        <v>189</v>
      </c>
      <c r="L55" t="s">
        <v>31</v>
      </c>
      <c r="M55" t="s">
        <v>39</v>
      </c>
      <c r="N55" t="s">
        <v>41</v>
      </c>
      <c r="O55" t="s">
        <v>29</v>
      </c>
      <c r="P55" t="s">
        <v>7620</v>
      </c>
      <c r="Q55" t="s">
        <v>7621</v>
      </c>
      <c r="R55" t="s">
        <v>397</v>
      </c>
      <c r="S55">
        <v>0</v>
      </c>
      <c r="T55">
        <v>94</v>
      </c>
      <c r="U55">
        <v>92</v>
      </c>
      <c r="V55">
        <v>186</v>
      </c>
      <c r="W55">
        <v>33</v>
      </c>
      <c r="X55">
        <v>35</v>
      </c>
      <c r="Y55">
        <v>68</v>
      </c>
      <c r="Z55">
        <v>67</v>
      </c>
      <c r="AA55">
        <v>87</v>
      </c>
      <c r="AB55">
        <v>154</v>
      </c>
      <c r="AC55">
        <v>31</v>
      </c>
      <c r="AD55">
        <v>38</v>
      </c>
      <c r="AE55">
        <v>69</v>
      </c>
      <c r="AF55">
        <v>31</v>
      </c>
      <c r="AG55">
        <v>38</v>
      </c>
      <c r="AH55">
        <v>69</v>
      </c>
      <c r="AI55">
        <v>26</v>
      </c>
      <c r="AJ55">
        <v>27</v>
      </c>
      <c r="AK55">
        <v>53</v>
      </c>
      <c r="AL55">
        <v>29</v>
      </c>
      <c r="AM55">
        <v>30</v>
      </c>
      <c r="AN55">
        <v>59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86</v>
      </c>
      <c r="AY55">
        <v>95</v>
      </c>
      <c r="AZ55">
        <v>181</v>
      </c>
      <c r="BA55">
        <v>3</v>
      </c>
      <c r="BB55">
        <v>3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9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1</v>
      </c>
      <c r="BR55">
        <v>8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2</v>
      </c>
      <c r="BZ55">
        <v>1</v>
      </c>
      <c r="CA55">
        <v>0</v>
      </c>
      <c r="CB55">
        <v>0</v>
      </c>
      <c r="CC55">
        <v>3</v>
      </c>
      <c r="CD55">
        <v>5</v>
      </c>
      <c r="CE55">
        <v>0</v>
      </c>
      <c r="CF55">
        <v>22</v>
      </c>
      <c r="CG55">
        <v>3</v>
      </c>
      <c r="CH55">
        <v>11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14</v>
      </c>
      <c r="CQ55">
        <v>11</v>
      </c>
      <c r="CR55">
        <v>11</v>
      </c>
      <c r="CS55">
        <v>1</v>
      </c>
    </row>
    <row r="56" spans="1:97" x14ac:dyDescent="0.25">
      <c r="A56" t="s">
        <v>7675</v>
      </c>
      <c r="B56">
        <v>2</v>
      </c>
      <c r="C56" t="s">
        <v>7676</v>
      </c>
      <c r="D56">
        <v>19</v>
      </c>
      <c r="E56" t="s">
        <v>188</v>
      </c>
      <c r="F56">
        <v>1</v>
      </c>
      <c r="G56" t="s">
        <v>188</v>
      </c>
      <c r="H56" t="s">
        <v>7677</v>
      </c>
      <c r="I56">
        <v>1820</v>
      </c>
      <c r="J56" t="s">
        <v>188</v>
      </c>
      <c r="K56" t="s">
        <v>189</v>
      </c>
      <c r="L56" t="s">
        <v>31</v>
      </c>
      <c r="M56" t="s">
        <v>39</v>
      </c>
      <c r="N56" t="s">
        <v>41</v>
      </c>
      <c r="O56" t="s">
        <v>29</v>
      </c>
      <c r="P56" t="s">
        <v>7665</v>
      </c>
      <c r="Q56" t="s">
        <v>7584</v>
      </c>
      <c r="R56" t="s">
        <v>190</v>
      </c>
      <c r="S56">
        <v>0</v>
      </c>
      <c r="T56">
        <v>116</v>
      </c>
      <c r="U56">
        <v>104</v>
      </c>
      <c r="V56">
        <v>220</v>
      </c>
      <c r="W56">
        <v>33</v>
      </c>
      <c r="X56">
        <v>37</v>
      </c>
      <c r="Y56">
        <v>70</v>
      </c>
      <c r="Z56">
        <v>81</v>
      </c>
      <c r="AA56">
        <v>74</v>
      </c>
      <c r="AB56">
        <v>155</v>
      </c>
      <c r="AC56">
        <v>36</v>
      </c>
      <c r="AD56">
        <v>31</v>
      </c>
      <c r="AE56">
        <v>67</v>
      </c>
      <c r="AF56">
        <v>40</v>
      </c>
      <c r="AG56">
        <v>32</v>
      </c>
      <c r="AH56">
        <v>72</v>
      </c>
      <c r="AI56">
        <v>38</v>
      </c>
      <c r="AJ56">
        <v>29</v>
      </c>
      <c r="AK56">
        <v>67</v>
      </c>
      <c r="AL56">
        <v>32</v>
      </c>
      <c r="AM56">
        <v>30</v>
      </c>
      <c r="AN56">
        <v>62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110</v>
      </c>
      <c r="AY56">
        <v>91</v>
      </c>
      <c r="AZ56">
        <v>201</v>
      </c>
      <c r="BA56">
        <v>3</v>
      </c>
      <c r="BB56">
        <v>3</v>
      </c>
      <c r="BC56">
        <v>3</v>
      </c>
      <c r="BD56">
        <v>0</v>
      </c>
      <c r="BE56">
        <v>0</v>
      </c>
      <c r="BF56">
        <v>0</v>
      </c>
      <c r="BG56">
        <v>0</v>
      </c>
      <c r="BH56">
        <v>9</v>
      </c>
      <c r="BI56">
        <v>0</v>
      </c>
      <c r="BJ56">
        <v>0</v>
      </c>
      <c r="BK56">
        <v>0</v>
      </c>
      <c r="BL56">
        <v>1</v>
      </c>
      <c r="BM56">
        <v>0</v>
      </c>
      <c r="BN56">
        <v>1</v>
      </c>
      <c r="BO56">
        <v>0</v>
      </c>
      <c r="BP56">
        <v>0</v>
      </c>
      <c r="BQ56">
        <v>10</v>
      </c>
      <c r="BR56">
        <v>15</v>
      </c>
      <c r="BS56">
        <v>0</v>
      </c>
      <c r="BT56">
        <v>0</v>
      </c>
      <c r="BU56">
        <v>2</v>
      </c>
      <c r="BV56">
        <v>0</v>
      </c>
      <c r="BW56">
        <v>1</v>
      </c>
      <c r="BX56">
        <v>1</v>
      </c>
      <c r="BY56">
        <v>2</v>
      </c>
      <c r="BZ56">
        <v>0</v>
      </c>
      <c r="CA56">
        <v>0</v>
      </c>
      <c r="CB56">
        <v>0</v>
      </c>
      <c r="CC56">
        <v>8</v>
      </c>
      <c r="CD56">
        <v>5</v>
      </c>
      <c r="CE56">
        <v>0</v>
      </c>
      <c r="CF56">
        <v>46</v>
      </c>
      <c r="CG56">
        <v>15</v>
      </c>
      <c r="CH56">
        <v>16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31</v>
      </c>
      <c r="CQ56">
        <v>12</v>
      </c>
      <c r="CR56">
        <v>9</v>
      </c>
      <c r="CS56">
        <v>1</v>
      </c>
    </row>
    <row r="57" spans="1:97" x14ac:dyDescent="0.25">
      <c r="A57" t="s">
        <v>7675</v>
      </c>
      <c r="B57">
        <v>1</v>
      </c>
      <c r="C57" t="s">
        <v>7676</v>
      </c>
      <c r="D57">
        <v>19</v>
      </c>
      <c r="E57" t="s">
        <v>188</v>
      </c>
      <c r="F57">
        <v>1</v>
      </c>
      <c r="G57" t="s">
        <v>188</v>
      </c>
      <c r="H57" t="s">
        <v>7677</v>
      </c>
      <c r="I57">
        <v>1820</v>
      </c>
      <c r="J57" t="s">
        <v>188</v>
      </c>
      <c r="K57" t="s">
        <v>189</v>
      </c>
      <c r="L57" t="s">
        <v>31</v>
      </c>
      <c r="M57" t="s">
        <v>39</v>
      </c>
      <c r="N57" t="s">
        <v>41</v>
      </c>
      <c r="O57" t="s">
        <v>29</v>
      </c>
      <c r="P57" t="s">
        <v>7665</v>
      </c>
      <c r="Q57" t="s">
        <v>7584</v>
      </c>
      <c r="R57" t="s">
        <v>190</v>
      </c>
      <c r="S57">
        <v>0</v>
      </c>
      <c r="T57">
        <v>183</v>
      </c>
      <c r="U57">
        <v>165</v>
      </c>
      <c r="V57">
        <v>348</v>
      </c>
      <c r="W57">
        <v>56</v>
      </c>
      <c r="X57">
        <v>60</v>
      </c>
      <c r="Y57">
        <v>116</v>
      </c>
      <c r="Z57">
        <v>131</v>
      </c>
      <c r="AA57">
        <v>138</v>
      </c>
      <c r="AB57">
        <v>269</v>
      </c>
      <c r="AC57">
        <v>65</v>
      </c>
      <c r="AD57">
        <v>51</v>
      </c>
      <c r="AE57">
        <v>116</v>
      </c>
      <c r="AF57">
        <v>65</v>
      </c>
      <c r="AG57">
        <v>52</v>
      </c>
      <c r="AH57">
        <v>117</v>
      </c>
      <c r="AI57">
        <v>60</v>
      </c>
      <c r="AJ57">
        <v>57</v>
      </c>
      <c r="AK57">
        <v>117</v>
      </c>
      <c r="AL57">
        <v>63</v>
      </c>
      <c r="AM57">
        <v>46</v>
      </c>
      <c r="AN57">
        <v>109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188</v>
      </c>
      <c r="AY57">
        <v>155</v>
      </c>
      <c r="AZ57">
        <v>343</v>
      </c>
      <c r="BA57">
        <v>4</v>
      </c>
      <c r="BB57">
        <v>4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12</v>
      </c>
      <c r="BI57">
        <v>0</v>
      </c>
      <c r="BJ57">
        <v>0</v>
      </c>
      <c r="BK57">
        <v>0</v>
      </c>
      <c r="BL57">
        <v>1</v>
      </c>
      <c r="BM57">
        <v>1</v>
      </c>
      <c r="BN57">
        <v>0</v>
      </c>
      <c r="BO57">
        <v>0</v>
      </c>
      <c r="BP57">
        <v>0</v>
      </c>
      <c r="BQ57">
        <v>1</v>
      </c>
      <c r="BR57">
        <v>12</v>
      </c>
      <c r="BS57">
        <v>0</v>
      </c>
      <c r="BT57">
        <v>0</v>
      </c>
      <c r="BU57">
        <v>1</v>
      </c>
      <c r="BV57">
        <v>0</v>
      </c>
      <c r="BW57">
        <v>0</v>
      </c>
      <c r="BX57">
        <v>1</v>
      </c>
      <c r="BY57">
        <v>3</v>
      </c>
      <c r="BZ57">
        <v>2</v>
      </c>
      <c r="CA57">
        <v>0</v>
      </c>
      <c r="CB57">
        <v>2</v>
      </c>
      <c r="CC57">
        <v>9</v>
      </c>
      <c r="CD57">
        <v>7</v>
      </c>
      <c r="CE57">
        <v>0</v>
      </c>
      <c r="CF57">
        <v>40</v>
      </c>
      <c r="CG57">
        <v>5</v>
      </c>
      <c r="CH57">
        <v>17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22</v>
      </c>
      <c r="CQ57">
        <v>12</v>
      </c>
      <c r="CR57">
        <v>12</v>
      </c>
      <c r="CS57">
        <v>1</v>
      </c>
    </row>
    <row r="58" spans="1:97" x14ac:dyDescent="0.25">
      <c r="A58" t="s">
        <v>7678</v>
      </c>
      <c r="B58">
        <v>2</v>
      </c>
      <c r="C58" t="s">
        <v>7679</v>
      </c>
      <c r="D58">
        <v>19</v>
      </c>
      <c r="E58" t="s">
        <v>188</v>
      </c>
      <c r="F58">
        <v>1</v>
      </c>
      <c r="G58" t="s">
        <v>188</v>
      </c>
      <c r="H58" t="s">
        <v>7680</v>
      </c>
      <c r="I58">
        <v>0</v>
      </c>
      <c r="J58" t="s">
        <v>188</v>
      </c>
      <c r="K58" t="s">
        <v>189</v>
      </c>
      <c r="L58" t="s">
        <v>31</v>
      </c>
      <c r="M58" t="s">
        <v>39</v>
      </c>
      <c r="N58" t="s">
        <v>41</v>
      </c>
      <c r="O58" t="s">
        <v>29</v>
      </c>
      <c r="P58" t="s">
        <v>7665</v>
      </c>
      <c r="Q58" t="s">
        <v>7584</v>
      </c>
      <c r="R58" t="s">
        <v>190</v>
      </c>
      <c r="S58">
        <v>0</v>
      </c>
      <c r="T58">
        <v>120</v>
      </c>
      <c r="U58">
        <v>112</v>
      </c>
      <c r="V58">
        <v>232</v>
      </c>
      <c r="W58">
        <v>33</v>
      </c>
      <c r="X58">
        <v>29</v>
      </c>
      <c r="Y58">
        <v>62</v>
      </c>
      <c r="Z58">
        <v>62</v>
      </c>
      <c r="AA58">
        <v>67</v>
      </c>
      <c r="AB58">
        <v>129</v>
      </c>
      <c r="AC58">
        <v>31</v>
      </c>
      <c r="AD58">
        <v>35</v>
      </c>
      <c r="AE58">
        <v>66</v>
      </c>
      <c r="AF58">
        <v>35</v>
      </c>
      <c r="AG58">
        <v>38</v>
      </c>
      <c r="AH58">
        <v>73</v>
      </c>
      <c r="AI58">
        <v>43</v>
      </c>
      <c r="AJ58">
        <v>41</v>
      </c>
      <c r="AK58">
        <v>84</v>
      </c>
      <c r="AL58">
        <v>32</v>
      </c>
      <c r="AM58">
        <v>23</v>
      </c>
      <c r="AN58">
        <v>55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110</v>
      </c>
      <c r="AY58">
        <v>102</v>
      </c>
      <c r="AZ58">
        <v>212</v>
      </c>
      <c r="BA58">
        <v>3</v>
      </c>
      <c r="BB58">
        <v>3</v>
      </c>
      <c r="BC58">
        <v>4</v>
      </c>
      <c r="BD58">
        <v>0</v>
      </c>
      <c r="BE58">
        <v>0</v>
      </c>
      <c r="BF58">
        <v>0</v>
      </c>
      <c r="BG58">
        <v>0</v>
      </c>
      <c r="BH58">
        <v>10</v>
      </c>
      <c r="BI58">
        <v>0</v>
      </c>
      <c r="BJ58">
        <v>0</v>
      </c>
      <c r="BK58">
        <v>1</v>
      </c>
      <c r="BL58">
        <v>0</v>
      </c>
      <c r="BM58">
        <v>1</v>
      </c>
      <c r="BN58">
        <v>0</v>
      </c>
      <c r="BO58">
        <v>0</v>
      </c>
      <c r="BP58">
        <v>0</v>
      </c>
      <c r="BQ58">
        <v>9</v>
      </c>
      <c r="BR58">
        <v>10</v>
      </c>
      <c r="BS58">
        <v>0</v>
      </c>
      <c r="BT58">
        <v>0</v>
      </c>
      <c r="BU58">
        <v>2</v>
      </c>
      <c r="BV58">
        <v>0</v>
      </c>
      <c r="BW58">
        <v>2</v>
      </c>
      <c r="BX58">
        <v>1</v>
      </c>
      <c r="BY58">
        <v>1</v>
      </c>
      <c r="BZ58">
        <v>2</v>
      </c>
      <c r="CA58">
        <v>0</v>
      </c>
      <c r="CB58">
        <v>0</v>
      </c>
      <c r="CC58">
        <v>7</v>
      </c>
      <c r="CD58">
        <v>7</v>
      </c>
      <c r="CE58">
        <v>0</v>
      </c>
      <c r="CF58">
        <v>43</v>
      </c>
      <c r="CG58">
        <v>14</v>
      </c>
      <c r="CH58">
        <v>13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27</v>
      </c>
      <c r="CQ58">
        <v>10</v>
      </c>
      <c r="CR58">
        <v>10</v>
      </c>
      <c r="CS58">
        <v>1</v>
      </c>
    </row>
    <row r="59" spans="1:97" x14ac:dyDescent="0.25">
      <c r="A59" t="s">
        <v>7678</v>
      </c>
      <c r="B59">
        <v>1</v>
      </c>
      <c r="C59" t="s">
        <v>7679</v>
      </c>
      <c r="D59">
        <v>19</v>
      </c>
      <c r="E59" t="s">
        <v>188</v>
      </c>
      <c r="F59">
        <v>1</v>
      </c>
      <c r="G59" t="s">
        <v>188</v>
      </c>
      <c r="H59" t="s">
        <v>7680</v>
      </c>
      <c r="I59">
        <v>0</v>
      </c>
      <c r="J59" t="s">
        <v>188</v>
      </c>
      <c r="K59" t="s">
        <v>189</v>
      </c>
      <c r="L59" t="s">
        <v>31</v>
      </c>
      <c r="M59" t="s">
        <v>39</v>
      </c>
      <c r="N59" t="s">
        <v>41</v>
      </c>
      <c r="O59" t="s">
        <v>29</v>
      </c>
      <c r="P59" t="s">
        <v>7665</v>
      </c>
      <c r="Q59" t="s">
        <v>7584</v>
      </c>
      <c r="R59" t="s">
        <v>190</v>
      </c>
      <c r="S59">
        <v>0</v>
      </c>
      <c r="T59">
        <v>270</v>
      </c>
      <c r="U59">
        <v>254</v>
      </c>
      <c r="V59">
        <v>524</v>
      </c>
      <c r="W59">
        <v>96</v>
      </c>
      <c r="X59">
        <v>89</v>
      </c>
      <c r="Y59">
        <v>185</v>
      </c>
      <c r="Z59">
        <v>238</v>
      </c>
      <c r="AA59">
        <v>235</v>
      </c>
      <c r="AB59">
        <v>473</v>
      </c>
      <c r="AC59">
        <v>86</v>
      </c>
      <c r="AD59">
        <v>73</v>
      </c>
      <c r="AE59">
        <v>159</v>
      </c>
      <c r="AF59">
        <v>86</v>
      </c>
      <c r="AG59">
        <v>73</v>
      </c>
      <c r="AH59">
        <v>159</v>
      </c>
      <c r="AI59">
        <v>85</v>
      </c>
      <c r="AJ59">
        <v>77</v>
      </c>
      <c r="AK59">
        <v>162</v>
      </c>
      <c r="AL59">
        <v>88</v>
      </c>
      <c r="AM59">
        <v>95</v>
      </c>
      <c r="AN59">
        <v>183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259</v>
      </c>
      <c r="AY59">
        <v>245</v>
      </c>
      <c r="AZ59">
        <v>504</v>
      </c>
      <c r="BA59">
        <v>5</v>
      </c>
      <c r="BB59">
        <v>5</v>
      </c>
      <c r="BC59">
        <v>5</v>
      </c>
      <c r="BD59">
        <v>0</v>
      </c>
      <c r="BE59">
        <v>0</v>
      </c>
      <c r="BF59">
        <v>0</v>
      </c>
      <c r="BG59">
        <v>0</v>
      </c>
      <c r="BH59">
        <v>15</v>
      </c>
      <c r="BI59">
        <v>0</v>
      </c>
      <c r="BJ59">
        <v>0</v>
      </c>
      <c r="BK59">
        <v>1</v>
      </c>
      <c r="BL59">
        <v>0</v>
      </c>
      <c r="BM59">
        <v>0</v>
      </c>
      <c r="BN59">
        <v>1</v>
      </c>
      <c r="BO59">
        <v>0</v>
      </c>
      <c r="BP59">
        <v>0</v>
      </c>
      <c r="BQ59">
        <v>12</v>
      </c>
      <c r="BR59">
        <v>13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1</v>
      </c>
      <c r="BY59">
        <v>1</v>
      </c>
      <c r="BZ59">
        <v>2</v>
      </c>
      <c r="CA59">
        <v>0</v>
      </c>
      <c r="CB59">
        <v>1</v>
      </c>
      <c r="CC59">
        <v>6</v>
      </c>
      <c r="CD59">
        <v>16</v>
      </c>
      <c r="CE59">
        <v>0</v>
      </c>
      <c r="CF59">
        <v>54</v>
      </c>
      <c r="CG59">
        <v>13</v>
      </c>
      <c r="CH59">
        <v>17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30</v>
      </c>
      <c r="CQ59">
        <v>16</v>
      </c>
      <c r="CR59">
        <v>15</v>
      </c>
      <c r="CS59">
        <v>1</v>
      </c>
    </row>
    <row r="60" spans="1:97" x14ac:dyDescent="0.25">
      <c r="A60" t="s">
        <v>7681</v>
      </c>
      <c r="B60">
        <v>2</v>
      </c>
      <c r="C60" t="s">
        <v>7682</v>
      </c>
      <c r="D60">
        <v>37</v>
      </c>
      <c r="E60" t="s">
        <v>216</v>
      </c>
      <c r="F60">
        <v>1</v>
      </c>
      <c r="G60" t="s">
        <v>380</v>
      </c>
      <c r="H60" t="s">
        <v>3330</v>
      </c>
      <c r="I60">
        <v>7950</v>
      </c>
      <c r="J60" t="s">
        <v>217</v>
      </c>
      <c r="K60" t="s">
        <v>189</v>
      </c>
      <c r="L60" t="s">
        <v>31</v>
      </c>
      <c r="M60" t="s">
        <v>39</v>
      </c>
      <c r="N60" t="s">
        <v>41</v>
      </c>
      <c r="O60" t="s">
        <v>29</v>
      </c>
      <c r="P60" t="s">
        <v>7587</v>
      </c>
      <c r="Q60" t="s">
        <v>7580</v>
      </c>
      <c r="R60" t="s">
        <v>218</v>
      </c>
      <c r="S60">
        <v>0</v>
      </c>
      <c r="T60">
        <v>244</v>
      </c>
      <c r="U60">
        <v>300</v>
      </c>
      <c r="V60">
        <v>544</v>
      </c>
      <c r="W60">
        <v>71</v>
      </c>
      <c r="X60">
        <v>87</v>
      </c>
      <c r="Y60">
        <v>158</v>
      </c>
      <c r="Z60">
        <v>180</v>
      </c>
      <c r="AA60">
        <v>262</v>
      </c>
      <c r="AB60">
        <v>442</v>
      </c>
      <c r="AC60">
        <v>105</v>
      </c>
      <c r="AD60">
        <v>119</v>
      </c>
      <c r="AE60">
        <v>224</v>
      </c>
      <c r="AF60">
        <v>111</v>
      </c>
      <c r="AG60">
        <v>124</v>
      </c>
      <c r="AH60">
        <v>235</v>
      </c>
      <c r="AI60">
        <v>100</v>
      </c>
      <c r="AJ60">
        <v>113</v>
      </c>
      <c r="AK60">
        <v>213</v>
      </c>
      <c r="AL60">
        <v>79</v>
      </c>
      <c r="AM60">
        <v>91</v>
      </c>
      <c r="AN60">
        <v>170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290</v>
      </c>
      <c r="AY60">
        <v>328</v>
      </c>
      <c r="AZ60">
        <v>618</v>
      </c>
      <c r="BA60">
        <v>6</v>
      </c>
      <c r="BB60">
        <v>6</v>
      </c>
      <c r="BC60">
        <v>6</v>
      </c>
      <c r="BD60">
        <v>0</v>
      </c>
      <c r="BE60">
        <v>0</v>
      </c>
      <c r="BF60">
        <v>0</v>
      </c>
      <c r="BG60">
        <v>0</v>
      </c>
      <c r="BH60">
        <v>18</v>
      </c>
      <c r="BI60">
        <v>0</v>
      </c>
      <c r="BJ60">
        <v>0</v>
      </c>
      <c r="BK60">
        <v>1</v>
      </c>
      <c r="BL60">
        <v>0</v>
      </c>
      <c r="BM60">
        <v>0</v>
      </c>
      <c r="BN60">
        <v>1</v>
      </c>
      <c r="BO60">
        <v>0</v>
      </c>
      <c r="BP60">
        <v>0</v>
      </c>
      <c r="BQ60">
        <v>11</v>
      </c>
      <c r="BR60">
        <v>27</v>
      </c>
      <c r="BS60">
        <v>0</v>
      </c>
      <c r="BT60">
        <v>0</v>
      </c>
      <c r="BU60">
        <v>2</v>
      </c>
      <c r="BV60">
        <v>0</v>
      </c>
      <c r="BW60">
        <v>1</v>
      </c>
      <c r="BX60">
        <v>1</v>
      </c>
      <c r="BY60">
        <v>1</v>
      </c>
      <c r="BZ60">
        <v>0</v>
      </c>
      <c r="CA60">
        <v>1</v>
      </c>
      <c r="CB60">
        <v>0</v>
      </c>
      <c r="CC60">
        <v>7</v>
      </c>
      <c r="CD60">
        <v>4</v>
      </c>
      <c r="CE60">
        <v>0</v>
      </c>
      <c r="CF60">
        <v>57</v>
      </c>
      <c r="CG60">
        <v>16</v>
      </c>
      <c r="CH60">
        <v>28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44</v>
      </c>
      <c r="CQ60">
        <v>26</v>
      </c>
      <c r="CR60">
        <v>18</v>
      </c>
      <c r="CS60">
        <v>1</v>
      </c>
    </row>
    <row r="61" spans="1:97" x14ac:dyDescent="0.25">
      <c r="A61" t="s">
        <v>7681</v>
      </c>
      <c r="B61">
        <v>1</v>
      </c>
      <c r="C61" t="s">
        <v>7682</v>
      </c>
      <c r="D61">
        <v>37</v>
      </c>
      <c r="E61" t="s">
        <v>216</v>
      </c>
      <c r="F61">
        <v>1</v>
      </c>
      <c r="G61" t="s">
        <v>380</v>
      </c>
      <c r="H61" t="s">
        <v>3330</v>
      </c>
      <c r="I61">
        <v>7950</v>
      </c>
      <c r="J61" t="s">
        <v>217</v>
      </c>
      <c r="K61" t="s">
        <v>189</v>
      </c>
      <c r="L61" t="s">
        <v>31</v>
      </c>
      <c r="M61" t="s">
        <v>39</v>
      </c>
      <c r="N61" t="s">
        <v>41</v>
      </c>
      <c r="O61" t="s">
        <v>29</v>
      </c>
      <c r="P61" t="s">
        <v>7587</v>
      </c>
      <c r="Q61" t="s">
        <v>7580</v>
      </c>
      <c r="R61" t="s">
        <v>218</v>
      </c>
      <c r="S61">
        <v>0</v>
      </c>
      <c r="T61">
        <v>341</v>
      </c>
      <c r="U61">
        <v>421</v>
      </c>
      <c r="V61">
        <v>762</v>
      </c>
      <c r="W61">
        <v>93</v>
      </c>
      <c r="X61">
        <v>163</v>
      </c>
      <c r="Y61">
        <v>256</v>
      </c>
      <c r="Z61">
        <v>251</v>
      </c>
      <c r="AA61">
        <v>370</v>
      </c>
      <c r="AB61">
        <v>621</v>
      </c>
      <c r="AC61">
        <v>126</v>
      </c>
      <c r="AD61">
        <v>144</v>
      </c>
      <c r="AE61">
        <v>270</v>
      </c>
      <c r="AF61">
        <v>129</v>
      </c>
      <c r="AG61">
        <v>147</v>
      </c>
      <c r="AH61">
        <v>276</v>
      </c>
      <c r="AI61">
        <v>130</v>
      </c>
      <c r="AJ61">
        <v>117</v>
      </c>
      <c r="AK61">
        <v>247</v>
      </c>
      <c r="AL61">
        <v>101</v>
      </c>
      <c r="AM61">
        <v>128</v>
      </c>
      <c r="AN61">
        <v>229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360</v>
      </c>
      <c r="AY61">
        <v>392</v>
      </c>
      <c r="AZ61">
        <v>752</v>
      </c>
      <c r="BA61">
        <v>7</v>
      </c>
      <c r="BB61">
        <v>7</v>
      </c>
      <c r="BC61">
        <v>7</v>
      </c>
      <c r="BD61">
        <v>0</v>
      </c>
      <c r="BE61">
        <v>0</v>
      </c>
      <c r="BF61">
        <v>0</v>
      </c>
      <c r="BG61">
        <v>0</v>
      </c>
      <c r="BH61">
        <v>21</v>
      </c>
      <c r="BI61">
        <v>1</v>
      </c>
      <c r="BJ61">
        <v>0</v>
      </c>
      <c r="BK61">
        <v>0</v>
      </c>
      <c r="BL61">
        <v>0</v>
      </c>
      <c r="BM61">
        <v>0</v>
      </c>
      <c r="BN61">
        <v>1</v>
      </c>
      <c r="BO61">
        <v>0</v>
      </c>
      <c r="BP61">
        <v>0</v>
      </c>
      <c r="BQ61">
        <v>8</v>
      </c>
      <c r="BR61">
        <v>16</v>
      </c>
      <c r="BS61">
        <v>0</v>
      </c>
      <c r="BT61">
        <v>0</v>
      </c>
      <c r="BU61">
        <v>2</v>
      </c>
      <c r="BV61">
        <v>0</v>
      </c>
      <c r="BW61">
        <v>1</v>
      </c>
      <c r="BX61">
        <v>1</v>
      </c>
      <c r="BY61">
        <v>0</v>
      </c>
      <c r="BZ61">
        <v>0</v>
      </c>
      <c r="CA61">
        <v>1</v>
      </c>
      <c r="CB61">
        <v>0</v>
      </c>
      <c r="CC61">
        <v>2</v>
      </c>
      <c r="CD61">
        <v>10</v>
      </c>
      <c r="CE61">
        <v>0</v>
      </c>
      <c r="CF61">
        <v>43</v>
      </c>
      <c r="CG61">
        <v>13</v>
      </c>
      <c r="CH61">
        <v>17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30</v>
      </c>
      <c r="CQ61">
        <v>26</v>
      </c>
      <c r="CR61">
        <v>21</v>
      </c>
      <c r="CS61">
        <v>1</v>
      </c>
    </row>
    <row r="62" spans="1:97" x14ac:dyDescent="0.25">
      <c r="A62" t="s">
        <v>7683</v>
      </c>
      <c r="B62">
        <v>2</v>
      </c>
      <c r="C62" t="s">
        <v>7684</v>
      </c>
      <c r="D62">
        <v>37</v>
      </c>
      <c r="E62" t="s">
        <v>216</v>
      </c>
      <c r="F62">
        <v>1</v>
      </c>
      <c r="G62" t="s">
        <v>380</v>
      </c>
      <c r="H62" t="s">
        <v>7685</v>
      </c>
      <c r="I62">
        <v>0</v>
      </c>
      <c r="J62" t="s">
        <v>217</v>
      </c>
      <c r="K62" t="s">
        <v>189</v>
      </c>
      <c r="L62" t="s">
        <v>31</v>
      </c>
      <c r="M62" t="s">
        <v>39</v>
      </c>
      <c r="N62" t="s">
        <v>41</v>
      </c>
      <c r="O62" t="s">
        <v>29</v>
      </c>
      <c r="P62" t="s">
        <v>7590</v>
      </c>
      <c r="Q62" t="s">
        <v>7580</v>
      </c>
      <c r="R62" t="s">
        <v>218</v>
      </c>
      <c r="S62">
        <v>0</v>
      </c>
      <c r="T62">
        <v>258</v>
      </c>
      <c r="U62">
        <v>226</v>
      </c>
      <c r="V62">
        <v>484</v>
      </c>
      <c r="W62">
        <v>78</v>
      </c>
      <c r="X62">
        <v>78</v>
      </c>
      <c r="Y62">
        <v>156</v>
      </c>
      <c r="Z62">
        <v>232</v>
      </c>
      <c r="AA62">
        <v>218</v>
      </c>
      <c r="AB62">
        <v>450</v>
      </c>
      <c r="AC62">
        <v>71</v>
      </c>
      <c r="AD62">
        <v>71</v>
      </c>
      <c r="AE62">
        <v>142</v>
      </c>
      <c r="AF62">
        <v>74</v>
      </c>
      <c r="AG62">
        <v>72</v>
      </c>
      <c r="AH62">
        <v>146</v>
      </c>
      <c r="AI62">
        <v>86</v>
      </c>
      <c r="AJ62">
        <v>69</v>
      </c>
      <c r="AK62">
        <v>155</v>
      </c>
      <c r="AL62">
        <v>83</v>
      </c>
      <c r="AM62">
        <v>65</v>
      </c>
      <c r="AN62">
        <v>148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243</v>
      </c>
      <c r="AY62">
        <v>206</v>
      </c>
      <c r="AZ62">
        <v>449</v>
      </c>
      <c r="BA62">
        <v>5</v>
      </c>
      <c r="BB62">
        <v>5</v>
      </c>
      <c r="BC62">
        <v>5</v>
      </c>
      <c r="BD62">
        <v>0</v>
      </c>
      <c r="BE62">
        <v>0</v>
      </c>
      <c r="BF62">
        <v>0</v>
      </c>
      <c r="BG62">
        <v>0</v>
      </c>
      <c r="BH62">
        <v>15</v>
      </c>
      <c r="BI62">
        <v>0</v>
      </c>
      <c r="BJ62">
        <v>0</v>
      </c>
      <c r="BK62">
        <v>1</v>
      </c>
      <c r="BL62">
        <v>0</v>
      </c>
      <c r="BM62">
        <v>1</v>
      </c>
      <c r="BN62">
        <v>0</v>
      </c>
      <c r="BO62">
        <v>0</v>
      </c>
      <c r="BP62">
        <v>0</v>
      </c>
      <c r="BQ62">
        <v>10</v>
      </c>
      <c r="BR62">
        <v>17</v>
      </c>
      <c r="BS62">
        <v>0</v>
      </c>
      <c r="BT62">
        <v>0</v>
      </c>
      <c r="BU62">
        <v>2</v>
      </c>
      <c r="BV62">
        <v>0</v>
      </c>
      <c r="BW62">
        <v>1</v>
      </c>
      <c r="BX62">
        <v>1</v>
      </c>
      <c r="BY62">
        <v>3</v>
      </c>
      <c r="BZ62">
        <v>0</v>
      </c>
      <c r="CA62">
        <v>0</v>
      </c>
      <c r="CB62">
        <v>4</v>
      </c>
      <c r="CC62">
        <v>4</v>
      </c>
      <c r="CD62">
        <v>4</v>
      </c>
      <c r="CE62">
        <v>0</v>
      </c>
      <c r="CF62">
        <v>48</v>
      </c>
      <c r="CG62">
        <v>16</v>
      </c>
      <c r="CH62">
        <v>22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38</v>
      </c>
      <c r="CQ62">
        <v>25</v>
      </c>
      <c r="CR62">
        <v>15</v>
      </c>
      <c r="CS62">
        <v>1</v>
      </c>
    </row>
    <row r="63" spans="1:97" x14ac:dyDescent="0.25">
      <c r="A63" t="s">
        <v>7683</v>
      </c>
      <c r="B63">
        <v>1</v>
      </c>
      <c r="C63" t="s">
        <v>7684</v>
      </c>
      <c r="D63">
        <v>37</v>
      </c>
      <c r="E63" t="s">
        <v>216</v>
      </c>
      <c r="F63">
        <v>1</v>
      </c>
      <c r="G63" t="s">
        <v>380</v>
      </c>
      <c r="H63" t="s">
        <v>7685</v>
      </c>
      <c r="I63">
        <v>0</v>
      </c>
      <c r="J63" t="s">
        <v>217</v>
      </c>
      <c r="K63" t="s">
        <v>189</v>
      </c>
      <c r="L63" t="s">
        <v>31</v>
      </c>
      <c r="M63" t="s">
        <v>39</v>
      </c>
      <c r="N63" t="s">
        <v>41</v>
      </c>
      <c r="O63" t="s">
        <v>29</v>
      </c>
      <c r="P63" t="s">
        <v>7590</v>
      </c>
      <c r="Q63" t="s">
        <v>7580</v>
      </c>
      <c r="R63" t="s">
        <v>218</v>
      </c>
      <c r="S63">
        <v>0</v>
      </c>
      <c r="T63">
        <v>327</v>
      </c>
      <c r="U63">
        <v>364</v>
      </c>
      <c r="V63">
        <v>691</v>
      </c>
      <c r="W63">
        <v>117</v>
      </c>
      <c r="X63">
        <v>108</v>
      </c>
      <c r="Y63">
        <v>225</v>
      </c>
      <c r="Z63">
        <v>325</v>
      </c>
      <c r="AA63">
        <v>363</v>
      </c>
      <c r="AB63">
        <v>688</v>
      </c>
      <c r="AC63">
        <v>115</v>
      </c>
      <c r="AD63">
        <v>119</v>
      </c>
      <c r="AE63">
        <v>234</v>
      </c>
      <c r="AF63">
        <v>115</v>
      </c>
      <c r="AG63">
        <v>119</v>
      </c>
      <c r="AH63">
        <v>234</v>
      </c>
      <c r="AI63">
        <v>108</v>
      </c>
      <c r="AJ63">
        <v>132</v>
      </c>
      <c r="AK63">
        <v>240</v>
      </c>
      <c r="AL63">
        <v>102</v>
      </c>
      <c r="AM63">
        <v>119</v>
      </c>
      <c r="AN63">
        <v>221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325</v>
      </c>
      <c r="AY63">
        <v>370</v>
      </c>
      <c r="AZ63">
        <v>695</v>
      </c>
      <c r="BA63">
        <v>5</v>
      </c>
      <c r="BB63">
        <v>5</v>
      </c>
      <c r="BC63">
        <v>5</v>
      </c>
      <c r="BD63">
        <v>0</v>
      </c>
      <c r="BE63">
        <v>0</v>
      </c>
      <c r="BF63">
        <v>0</v>
      </c>
      <c r="BG63">
        <v>0</v>
      </c>
      <c r="BH63">
        <v>15</v>
      </c>
      <c r="BI63">
        <v>0</v>
      </c>
      <c r="BJ63">
        <v>0</v>
      </c>
      <c r="BK63">
        <v>1</v>
      </c>
      <c r="BL63">
        <v>0</v>
      </c>
      <c r="BM63">
        <v>1</v>
      </c>
      <c r="BN63">
        <v>0</v>
      </c>
      <c r="BO63">
        <v>0</v>
      </c>
      <c r="BP63">
        <v>0</v>
      </c>
      <c r="BQ63">
        <v>6</v>
      </c>
      <c r="BR63">
        <v>15</v>
      </c>
      <c r="BS63">
        <v>0</v>
      </c>
      <c r="BT63">
        <v>0</v>
      </c>
      <c r="BU63">
        <v>2</v>
      </c>
      <c r="BV63">
        <v>0</v>
      </c>
      <c r="BW63">
        <v>2</v>
      </c>
      <c r="BX63">
        <v>1</v>
      </c>
      <c r="BY63">
        <v>1</v>
      </c>
      <c r="BZ63">
        <v>3</v>
      </c>
      <c r="CA63">
        <v>2</v>
      </c>
      <c r="CB63">
        <v>1</v>
      </c>
      <c r="CC63">
        <v>4</v>
      </c>
      <c r="CD63">
        <v>8</v>
      </c>
      <c r="CE63">
        <v>0</v>
      </c>
      <c r="CF63">
        <v>47</v>
      </c>
      <c r="CG63">
        <v>13</v>
      </c>
      <c r="CH63">
        <v>20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33</v>
      </c>
      <c r="CQ63">
        <v>25</v>
      </c>
      <c r="CR63">
        <v>15</v>
      </c>
      <c r="CS63">
        <v>1</v>
      </c>
    </row>
    <row r="64" spans="1:97" x14ac:dyDescent="0.25">
      <c r="A64" t="s">
        <v>7686</v>
      </c>
      <c r="B64">
        <v>1</v>
      </c>
      <c r="C64" t="s">
        <v>7687</v>
      </c>
      <c r="D64">
        <v>62</v>
      </c>
      <c r="E64" t="s">
        <v>362</v>
      </c>
      <c r="F64">
        <v>480</v>
      </c>
      <c r="G64" t="s">
        <v>1434</v>
      </c>
      <c r="H64" t="s">
        <v>5078</v>
      </c>
      <c r="I64">
        <v>0</v>
      </c>
      <c r="J64" t="s">
        <v>197</v>
      </c>
      <c r="K64" t="s">
        <v>189</v>
      </c>
      <c r="L64" t="s">
        <v>31</v>
      </c>
      <c r="M64" t="s">
        <v>39</v>
      </c>
      <c r="N64" t="s">
        <v>41</v>
      </c>
      <c r="O64" t="s">
        <v>29</v>
      </c>
      <c r="P64" t="s">
        <v>7688</v>
      </c>
      <c r="Q64" t="s">
        <v>7689</v>
      </c>
      <c r="R64" t="s">
        <v>199</v>
      </c>
      <c r="S64">
        <v>0</v>
      </c>
      <c r="T64">
        <v>72</v>
      </c>
      <c r="U64">
        <v>95</v>
      </c>
      <c r="V64">
        <v>167</v>
      </c>
      <c r="W64">
        <v>15</v>
      </c>
      <c r="X64">
        <v>31</v>
      </c>
      <c r="Y64">
        <v>46</v>
      </c>
      <c r="Z64">
        <v>50</v>
      </c>
      <c r="AA64">
        <v>85</v>
      </c>
      <c r="AB64">
        <v>135</v>
      </c>
      <c r="AC64">
        <v>41</v>
      </c>
      <c r="AD64">
        <v>33</v>
      </c>
      <c r="AE64">
        <v>74</v>
      </c>
      <c r="AF64">
        <v>41</v>
      </c>
      <c r="AG64">
        <v>33</v>
      </c>
      <c r="AH64">
        <v>74</v>
      </c>
      <c r="AI64">
        <v>20</v>
      </c>
      <c r="AJ64">
        <v>33</v>
      </c>
      <c r="AK64">
        <v>53</v>
      </c>
      <c r="AL64">
        <v>28</v>
      </c>
      <c r="AM64">
        <v>28</v>
      </c>
      <c r="AN64">
        <v>56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89</v>
      </c>
      <c r="AY64">
        <v>94</v>
      </c>
      <c r="AZ64">
        <v>183</v>
      </c>
      <c r="BA64">
        <v>2</v>
      </c>
      <c r="BB64">
        <v>2</v>
      </c>
      <c r="BC64">
        <v>2</v>
      </c>
      <c r="BD64">
        <v>0</v>
      </c>
      <c r="BE64">
        <v>0</v>
      </c>
      <c r="BF64">
        <v>0</v>
      </c>
      <c r="BG64">
        <v>0</v>
      </c>
      <c r="BH64">
        <v>6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2</v>
      </c>
      <c r="BR64">
        <v>5</v>
      </c>
      <c r="BS64">
        <v>0</v>
      </c>
      <c r="BT64">
        <v>0</v>
      </c>
      <c r="BU64">
        <v>1</v>
      </c>
      <c r="BV64">
        <v>0</v>
      </c>
      <c r="BW64">
        <v>1</v>
      </c>
      <c r="BX64">
        <v>0</v>
      </c>
      <c r="BY64">
        <v>1</v>
      </c>
      <c r="BZ64">
        <v>0</v>
      </c>
      <c r="CA64">
        <v>0</v>
      </c>
      <c r="CB64">
        <v>0</v>
      </c>
      <c r="CC64">
        <v>8</v>
      </c>
      <c r="CD64">
        <v>2</v>
      </c>
      <c r="CE64">
        <v>0</v>
      </c>
      <c r="CF64">
        <v>22</v>
      </c>
      <c r="CG64">
        <v>5</v>
      </c>
      <c r="CH64">
        <v>5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10</v>
      </c>
      <c r="CQ64">
        <v>7</v>
      </c>
      <c r="CR64">
        <v>7</v>
      </c>
      <c r="CS64">
        <v>1</v>
      </c>
    </row>
    <row r="65" spans="1:97" x14ac:dyDescent="0.25">
      <c r="A65" t="s">
        <v>7690</v>
      </c>
      <c r="B65">
        <v>2</v>
      </c>
      <c r="C65" t="s">
        <v>7691</v>
      </c>
      <c r="D65">
        <v>32</v>
      </c>
      <c r="E65" t="s">
        <v>221</v>
      </c>
      <c r="F65">
        <v>1</v>
      </c>
      <c r="G65" t="s">
        <v>221</v>
      </c>
      <c r="H65" t="s">
        <v>7692</v>
      </c>
      <c r="I65">
        <v>3</v>
      </c>
      <c r="J65" t="s">
        <v>221</v>
      </c>
      <c r="K65" t="s">
        <v>189</v>
      </c>
      <c r="L65" t="s">
        <v>31</v>
      </c>
      <c r="M65" t="s">
        <v>39</v>
      </c>
      <c r="N65" t="s">
        <v>41</v>
      </c>
      <c r="O65" t="s">
        <v>29</v>
      </c>
      <c r="P65" t="s">
        <v>7620</v>
      </c>
      <c r="Q65" t="s">
        <v>7621</v>
      </c>
      <c r="R65" t="s">
        <v>222</v>
      </c>
      <c r="S65">
        <v>0</v>
      </c>
      <c r="T65">
        <v>88</v>
      </c>
      <c r="U65">
        <v>100</v>
      </c>
      <c r="V65">
        <v>188</v>
      </c>
      <c r="W65">
        <v>27</v>
      </c>
      <c r="X65">
        <v>29</v>
      </c>
      <c r="Y65">
        <v>56</v>
      </c>
      <c r="Z65">
        <v>63</v>
      </c>
      <c r="AA65">
        <v>90</v>
      </c>
      <c r="AB65">
        <v>153</v>
      </c>
      <c r="AC65">
        <v>24</v>
      </c>
      <c r="AD65">
        <v>23</v>
      </c>
      <c r="AE65">
        <v>47</v>
      </c>
      <c r="AF65">
        <v>24</v>
      </c>
      <c r="AG65">
        <v>23</v>
      </c>
      <c r="AH65">
        <v>47</v>
      </c>
      <c r="AI65">
        <v>31</v>
      </c>
      <c r="AJ65">
        <v>35</v>
      </c>
      <c r="AK65">
        <v>66</v>
      </c>
      <c r="AL65">
        <v>20</v>
      </c>
      <c r="AM65">
        <v>31</v>
      </c>
      <c r="AN65">
        <v>51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75</v>
      </c>
      <c r="AY65">
        <v>89</v>
      </c>
      <c r="AZ65">
        <v>164</v>
      </c>
      <c r="BA65">
        <v>2</v>
      </c>
      <c r="BB65">
        <v>2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6</v>
      </c>
      <c r="BI65">
        <v>0</v>
      </c>
      <c r="BJ65">
        <v>0</v>
      </c>
      <c r="BK65">
        <v>1</v>
      </c>
      <c r="BL65">
        <v>0</v>
      </c>
      <c r="BM65">
        <v>0</v>
      </c>
      <c r="BN65">
        <v>1</v>
      </c>
      <c r="BO65">
        <v>0</v>
      </c>
      <c r="BP65">
        <v>0</v>
      </c>
      <c r="BQ65">
        <v>12</v>
      </c>
      <c r="BR65">
        <v>4</v>
      </c>
      <c r="BS65">
        <v>0</v>
      </c>
      <c r="BT65">
        <v>0</v>
      </c>
      <c r="BU65">
        <v>1</v>
      </c>
      <c r="BV65">
        <v>1</v>
      </c>
      <c r="BW65">
        <v>0</v>
      </c>
      <c r="BX65">
        <v>0</v>
      </c>
      <c r="BY65">
        <v>2</v>
      </c>
      <c r="BZ65">
        <v>1</v>
      </c>
      <c r="CA65">
        <v>0</v>
      </c>
      <c r="CB65">
        <v>0</v>
      </c>
      <c r="CC65">
        <v>3</v>
      </c>
      <c r="CD65">
        <v>3</v>
      </c>
      <c r="CE65">
        <v>0</v>
      </c>
      <c r="CF65">
        <v>29</v>
      </c>
      <c r="CG65">
        <v>15</v>
      </c>
      <c r="CH65">
        <v>6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21</v>
      </c>
      <c r="CQ65">
        <v>16</v>
      </c>
      <c r="CR65">
        <v>6</v>
      </c>
      <c r="CS65">
        <v>1</v>
      </c>
    </row>
    <row r="66" spans="1:97" x14ac:dyDescent="0.25">
      <c r="A66" t="s">
        <v>7690</v>
      </c>
      <c r="B66">
        <v>1</v>
      </c>
      <c r="C66" t="s">
        <v>7691</v>
      </c>
      <c r="D66">
        <v>32</v>
      </c>
      <c r="E66" t="s">
        <v>221</v>
      </c>
      <c r="F66">
        <v>1</v>
      </c>
      <c r="G66" t="s">
        <v>221</v>
      </c>
      <c r="H66" t="s">
        <v>7692</v>
      </c>
      <c r="I66">
        <v>3</v>
      </c>
      <c r="J66" t="s">
        <v>221</v>
      </c>
      <c r="K66" t="s">
        <v>189</v>
      </c>
      <c r="L66" t="s">
        <v>31</v>
      </c>
      <c r="M66" t="s">
        <v>39</v>
      </c>
      <c r="N66" t="s">
        <v>41</v>
      </c>
      <c r="O66" t="s">
        <v>29</v>
      </c>
      <c r="P66" t="s">
        <v>7620</v>
      </c>
      <c r="Q66" t="s">
        <v>7621</v>
      </c>
      <c r="R66" t="s">
        <v>222</v>
      </c>
      <c r="S66">
        <v>0</v>
      </c>
      <c r="T66">
        <v>214</v>
      </c>
      <c r="U66">
        <v>254</v>
      </c>
      <c r="V66">
        <v>468</v>
      </c>
      <c r="W66">
        <v>64</v>
      </c>
      <c r="X66">
        <v>83</v>
      </c>
      <c r="Y66">
        <v>147</v>
      </c>
      <c r="Z66">
        <v>148</v>
      </c>
      <c r="AA66">
        <v>207</v>
      </c>
      <c r="AB66">
        <v>355</v>
      </c>
      <c r="AC66">
        <v>102</v>
      </c>
      <c r="AD66">
        <v>79</v>
      </c>
      <c r="AE66">
        <v>181</v>
      </c>
      <c r="AF66">
        <v>103</v>
      </c>
      <c r="AG66">
        <v>80</v>
      </c>
      <c r="AH66">
        <v>183</v>
      </c>
      <c r="AI66">
        <v>84</v>
      </c>
      <c r="AJ66">
        <v>94</v>
      </c>
      <c r="AK66">
        <v>178</v>
      </c>
      <c r="AL66">
        <v>57</v>
      </c>
      <c r="AM66">
        <v>68</v>
      </c>
      <c r="AN66">
        <v>125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244</v>
      </c>
      <c r="AY66">
        <v>242</v>
      </c>
      <c r="AZ66">
        <v>486</v>
      </c>
      <c r="BA66">
        <v>5</v>
      </c>
      <c r="BB66">
        <v>5</v>
      </c>
      <c r="BC66">
        <v>5</v>
      </c>
      <c r="BD66">
        <v>0</v>
      </c>
      <c r="BE66">
        <v>0</v>
      </c>
      <c r="BF66">
        <v>0</v>
      </c>
      <c r="BG66">
        <v>0</v>
      </c>
      <c r="BH66">
        <v>15</v>
      </c>
      <c r="BI66">
        <v>0</v>
      </c>
      <c r="BJ66">
        <v>0</v>
      </c>
      <c r="BK66">
        <v>1</v>
      </c>
      <c r="BL66">
        <v>0</v>
      </c>
      <c r="BM66">
        <v>1</v>
      </c>
      <c r="BN66">
        <v>0</v>
      </c>
      <c r="BO66">
        <v>0</v>
      </c>
      <c r="BP66">
        <v>0</v>
      </c>
      <c r="BQ66">
        <v>15</v>
      </c>
      <c r="BR66">
        <v>7</v>
      </c>
      <c r="BS66">
        <v>0</v>
      </c>
      <c r="BT66">
        <v>0</v>
      </c>
      <c r="BU66">
        <v>2</v>
      </c>
      <c r="BV66">
        <v>1</v>
      </c>
      <c r="BW66">
        <v>0</v>
      </c>
      <c r="BX66">
        <v>1</v>
      </c>
      <c r="BY66">
        <v>4</v>
      </c>
      <c r="BZ66">
        <v>1</v>
      </c>
      <c r="CA66">
        <v>0</v>
      </c>
      <c r="CB66">
        <v>0</v>
      </c>
      <c r="CC66">
        <v>7</v>
      </c>
      <c r="CD66">
        <v>11</v>
      </c>
      <c r="CE66">
        <v>0</v>
      </c>
      <c r="CF66">
        <v>51</v>
      </c>
      <c r="CG66">
        <v>21</v>
      </c>
      <c r="CH66">
        <v>10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31</v>
      </c>
      <c r="CQ66">
        <v>16</v>
      </c>
      <c r="CR66">
        <v>15</v>
      </c>
      <c r="CS66">
        <v>1</v>
      </c>
    </row>
    <row r="67" spans="1:97" x14ac:dyDescent="0.25">
      <c r="A67" t="s">
        <v>7693</v>
      </c>
      <c r="B67">
        <v>2</v>
      </c>
      <c r="C67" t="s">
        <v>7694</v>
      </c>
      <c r="D67">
        <v>21</v>
      </c>
      <c r="E67" t="s">
        <v>197</v>
      </c>
      <c r="F67">
        <v>1</v>
      </c>
      <c r="G67" t="s">
        <v>197</v>
      </c>
      <c r="H67" t="s">
        <v>3758</v>
      </c>
      <c r="I67">
        <v>0</v>
      </c>
      <c r="J67" t="s">
        <v>197</v>
      </c>
      <c r="K67" t="s">
        <v>189</v>
      </c>
      <c r="L67" t="s">
        <v>31</v>
      </c>
      <c r="M67" t="s">
        <v>39</v>
      </c>
      <c r="N67" t="s">
        <v>41</v>
      </c>
      <c r="O67" t="s">
        <v>29</v>
      </c>
      <c r="P67" t="s">
        <v>7695</v>
      </c>
      <c r="Q67" t="s">
        <v>7689</v>
      </c>
      <c r="R67" t="s">
        <v>199</v>
      </c>
      <c r="S67">
        <v>0</v>
      </c>
      <c r="T67">
        <v>297</v>
      </c>
      <c r="U67">
        <v>317</v>
      </c>
      <c r="V67">
        <v>614</v>
      </c>
      <c r="W67">
        <v>104</v>
      </c>
      <c r="X67">
        <v>102</v>
      </c>
      <c r="Y67">
        <v>206</v>
      </c>
      <c r="Z67">
        <v>262</v>
      </c>
      <c r="AA67">
        <v>296</v>
      </c>
      <c r="AB67">
        <v>558</v>
      </c>
      <c r="AC67">
        <v>110</v>
      </c>
      <c r="AD67">
        <v>116</v>
      </c>
      <c r="AE67">
        <v>226</v>
      </c>
      <c r="AF67">
        <v>110</v>
      </c>
      <c r="AG67">
        <v>117</v>
      </c>
      <c r="AH67">
        <v>227</v>
      </c>
      <c r="AI67">
        <v>91</v>
      </c>
      <c r="AJ67">
        <v>100</v>
      </c>
      <c r="AK67">
        <v>191</v>
      </c>
      <c r="AL67">
        <v>91</v>
      </c>
      <c r="AM67">
        <v>104</v>
      </c>
      <c r="AN67">
        <v>195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292</v>
      </c>
      <c r="AY67">
        <v>321</v>
      </c>
      <c r="AZ67">
        <v>613</v>
      </c>
      <c r="BA67">
        <v>6</v>
      </c>
      <c r="BB67">
        <v>6</v>
      </c>
      <c r="BC67">
        <v>6</v>
      </c>
      <c r="BD67">
        <v>0</v>
      </c>
      <c r="BE67">
        <v>0</v>
      </c>
      <c r="BF67">
        <v>0</v>
      </c>
      <c r="BG67">
        <v>0</v>
      </c>
      <c r="BH67">
        <v>18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1</v>
      </c>
      <c r="BO67">
        <v>0</v>
      </c>
      <c r="BP67">
        <v>0</v>
      </c>
      <c r="BQ67">
        <v>8</v>
      </c>
      <c r="BR67">
        <v>22</v>
      </c>
      <c r="BS67">
        <v>0</v>
      </c>
      <c r="BT67">
        <v>0</v>
      </c>
      <c r="BU67">
        <v>3</v>
      </c>
      <c r="BV67">
        <v>1</v>
      </c>
      <c r="BW67">
        <v>3</v>
      </c>
      <c r="BX67">
        <v>0</v>
      </c>
      <c r="BY67">
        <v>2</v>
      </c>
      <c r="BZ67">
        <v>3</v>
      </c>
      <c r="CA67">
        <v>3</v>
      </c>
      <c r="CB67">
        <v>2</v>
      </c>
      <c r="CC67">
        <v>7</v>
      </c>
      <c r="CD67">
        <v>11</v>
      </c>
      <c r="CE67">
        <v>0</v>
      </c>
      <c r="CF67">
        <v>67</v>
      </c>
      <c r="CG67">
        <v>19</v>
      </c>
      <c r="CH67">
        <v>28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47</v>
      </c>
      <c r="CQ67">
        <v>20</v>
      </c>
      <c r="CR67">
        <v>19</v>
      </c>
      <c r="CS67">
        <v>1</v>
      </c>
    </row>
    <row r="68" spans="1:97" x14ac:dyDescent="0.25">
      <c r="A68" t="s">
        <v>7693</v>
      </c>
      <c r="B68">
        <v>1</v>
      </c>
      <c r="C68" t="s">
        <v>7694</v>
      </c>
      <c r="D68">
        <v>21</v>
      </c>
      <c r="E68" t="s">
        <v>197</v>
      </c>
      <c r="F68">
        <v>1</v>
      </c>
      <c r="G68" t="s">
        <v>197</v>
      </c>
      <c r="H68" t="s">
        <v>3758</v>
      </c>
      <c r="I68">
        <v>0</v>
      </c>
      <c r="J68" t="s">
        <v>197</v>
      </c>
      <c r="K68" t="s">
        <v>189</v>
      </c>
      <c r="L68" t="s">
        <v>31</v>
      </c>
      <c r="M68" t="s">
        <v>39</v>
      </c>
      <c r="N68" t="s">
        <v>41</v>
      </c>
      <c r="O68" t="s">
        <v>29</v>
      </c>
      <c r="P68" t="s">
        <v>7695</v>
      </c>
      <c r="Q68" t="s">
        <v>7689</v>
      </c>
      <c r="R68" t="s">
        <v>199</v>
      </c>
      <c r="S68">
        <v>0</v>
      </c>
      <c r="T68">
        <v>427</v>
      </c>
      <c r="U68">
        <v>496</v>
      </c>
      <c r="V68">
        <v>923</v>
      </c>
      <c r="W68">
        <v>138</v>
      </c>
      <c r="X68">
        <v>166</v>
      </c>
      <c r="Y68">
        <v>304</v>
      </c>
      <c r="Z68">
        <v>390</v>
      </c>
      <c r="AA68">
        <v>468</v>
      </c>
      <c r="AB68">
        <v>858</v>
      </c>
      <c r="AC68">
        <v>175</v>
      </c>
      <c r="AD68">
        <v>141</v>
      </c>
      <c r="AE68">
        <v>316</v>
      </c>
      <c r="AF68">
        <v>175</v>
      </c>
      <c r="AG68">
        <v>142</v>
      </c>
      <c r="AH68">
        <v>317</v>
      </c>
      <c r="AI68">
        <v>143</v>
      </c>
      <c r="AJ68">
        <v>169</v>
      </c>
      <c r="AK68">
        <v>312</v>
      </c>
      <c r="AL68">
        <v>148</v>
      </c>
      <c r="AM68">
        <v>162</v>
      </c>
      <c r="AN68">
        <v>310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466</v>
      </c>
      <c r="AY68">
        <v>473</v>
      </c>
      <c r="AZ68">
        <v>939</v>
      </c>
      <c r="BA68">
        <v>6</v>
      </c>
      <c r="BB68">
        <v>6</v>
      </c>
      <c r="BC68">
        <v>6</v>
      </c>
      <c r="BD68">
        <v>0</v>
      </c>
      <c r="BE68">
        <v>0</v>
      </c>
      <c r="BF68">
        <v>0</v>
      </c>
      <c r="BG68">
        <v>0</v>
      </c>
      <c r="BH68">
        <v>18</v>
      </c>
      <c r="BI68">
        <v>0</v>
      </c>
      <c r="BJ68">
        <v>0</v>
      </c>
      <c r="BK68">
        <v>0</v>
      </c>
      <c r="BL68">
        <v>1</v>
      </c>
      <c r="BM68">
        <v>1</v>
      </c>
      <c r="BN68">
        <v>0</v>
      </c>
      <c r="BO68">
        <v>0</v>
      </c>
      <c r="BP68">
        <v>0</v>
      </c>
      <c r="BQ68">
        <v>6</v>
      </c>
      <c r="BR68">
        <v>12</v>
      </c>
      <c r="BS68">
        <v>0</v>
      </c>
      <c r="BT68">
        <v>0</v>
      </c>
      <c r="BU68">
        <v>1</v>
      </c>
      <c r="BV68">
        <v>1</v>
      </c>
      <c r="BW68">
        <v>3</v>
      </c>
      <c r="BX68">
        <v>0</v>
      </c>
      <c r="BY68">
        <v>2</v>
      </c>
      <c r="BZ68">
        <v>3</v>
      </c>
      <c r="CA68">
        <v>1</v>
      </c>
      <c r="CB68">
        <v>2</v>
      </c>
      <c r="CC68">
        <v>6</v>
      </c>
      <c r="CD68">
        <v>12</v>
      </c>
      <c r="CE68">
        <v>0</v>
      </c>
      <c r="CF68">
        <v>51</v>
      </c>
      <c r="CG68">
        <v>13</v>
      </c>
      <c r="CH68">
        <v>18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31</v>
      </c>
      <c r="CQ68">
        <v>19</v>
      </c>
      <c r="CR68">
        <v>19</v>
      </c>
      <c r="CS68">
        <v>1</v>
      </c>
    </row>
    <row r="69" spans="1:97" x14ac:dyDescent="0.25">
      <c r="A69" t="s">
        <v>7696</v>
      </c>
      <c r="B69">
        <v>1</v>
      </c>
      <c r="C69" t="s">
        <v>7697</v>
      </c>
      <c r="D69">
        <v>17</v>
      </c>
      <c r="E69" t="s">
        <v>193</v>
      </c>
      <c r="F69">
        <v>1</v>
      </c>
      <c r="G69" t="s">
        <v>329</v>
      </c>
      <c r="H69" t="s">
        <v>3321</v>
      </c>
      <c r="I69">
        <v>0</v>
      </c>
      <c r="J69" t="s">
        <v>193</v>
      </c>
      <c r="K69" t="s">
        <v>189</v>
      </c>
      <c r="L69" t="s">
        <v>31</v>
      </c>
      <c r="M69" t="s">
        <v>39</v>
      </c>
      <c r="N69" t="s">
        <v>41</v>
      </c>
      <c r="O69" t="s">
        <v>29</v>
      </c>
      <c r="P69" t="s">
        <v>7633</v>
      </c>
      <c r="Q69" t="s">
        <v>7613</v>
      </c>
      <c r="R69" t="s">
        <v>194</v>
      </c>
      <c r="S69">
        <v>0</v>
      </c>
      <c r="T69">
        <v>471</v>
      </c>
      <c r="U69">
        <v>441</v>
      </c>
      <c r="V69">
        <v>912</v>
      </c>
      <c r="W69">
        <v>135</v>
      </c>
      <c r="X69">
        <v>138</v>
      </c>
      <c r="Y69">
        <v>273</v>
      </c>
      <c r="Z69">
        <v>340</v>
      </c>
      <c r="AA69">
        <v>379</v>
      </c>
      <c r="AB69">
        <v>719</v>
      </c>
      <c r="AC69">
        <v>173</v>
      </c>
      <c r="AD69">
        <v>167</v>
      </c>
      <c r="AE69">
        <v>340</v>
      </c>
      <c r="AF69">
        <v>176</v>
      </c>
      <c r="AG69">
        <v>168</v>
      </c>
      <c r="AH69">
        <v>344</v>
      </c>
      <c r="AI69">
        <v>169</v>
      </c>
      <c r="AJ69">
        <v>154</v>
      </c>
      <c r="AK69">
        <v>323</v>
      </c>
      <c r="AL69">
        <v>154</v>
      </c>
      <c r="AM69">
        <v>145</v>
      </c>
      <c r="AN69">
        <v>299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499</v>
      </c>
      <c r="AY69">
        <v>467</v>
      </c>
      <c r="AZ69">
        <v>966</v>
      </c>
      <c r="BA69">
        <v>7</v>
      </c>
      <c r="BB69">
        <v>7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21</v>
      </c>
      <c r="BI69">
        <v>0</v>
      </c>
      <c r="BJ69">
        <v>0</v>
      </c>
      <c r="BK69">
        <v>0</v>
      </c>
      <c r="BL69">
        <v>1</v>
      </c>
      <c r="BM69">
        <v>1</v>
      </c>
      <c r="BN69">
        <v>0</v>
      </c>
      <c r="BO69">
        <v>0</v>
      </c>
      <c r="BP69">
        <v>0</v>
      </c>
      <c r="BQ69">
        <v>7</v>
      </c>
      <c r="BR69">
        <v>17</v>
      </c>
      <c r="BS69">
        <v>0</v>
      </c>
      <c r="BT69">
        <v>0</v>
      </c>
      <c r="BU69">
        <v>1</v>
      </c>
      <c r="BV69">
        <v>0</v>
      </c>
      <c r="BW69">
        <v>1</v>
      </c>
      <c r="BX69">
        <v>1</v>
      </c>
      <c r="BY69">
        <v>1</v>
      </c>
      <c r="BZ69">
        <v>4</v>
      </c>
      <c r="CA69">
        <v>0</v>
      </c>
      <c r="CB69">
        <v>0</v>
      </c>
      <c r="CC69">
        <v>7</v>
      </c>
      <c r="CD69">
        <v>11</v>
      </c>
      <c r="CE69">
        <v>0</v>
      </c>
      <c r="CF69">
        <v>52</v>
      </c>
      <c r="CG69">
        <v>10</v>
      </c>
      <c r="CH69">
        <v>22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32</v>
      </c>
      <c r="CQ69">
        <v>28</v>
      </c>
      <c r="CR69">
        <v>28</v>
      </c>
      <c r="CS69">
        <v>1</v>
      </c>
    </row>
    <row r="70" spans="1:97" x14ac:dyDescent="0.25">
      <c r="A70" t="s">
        <v>7698</v>
      </c>
      <c r="B70">
        <v>1</v>
      </c>
      <c r="C70" t="s">
        <v>7699</v>
      </c>
      <c r="D70">
        <v>19</v>
      </c>
      <c r="E70" t="s">
        <v>188</v>
      </c>
      <c r="F70">
        <v>1</v>
      </c>
      <c r="G70" t="s">
        <v>188</v>
      </c>
      <c r="H70" t="s">
        <v>2661</v>
      </c>
      <c r="I70">
        <v>0</v>
      </c>
      <c r="J70" t="s">
        <v>188</v>
      </c>
      <c r="K70" t="s">
        <v>189</v>
      </c>
      <c r="L70" t="s">
        <v>31</v>
      </c>
      <c r="M70" t="s">
        <v>39</v>
      </c>
      <c r="N70" t="s">
        <v>41</v>
      </c>
      <c r="O70" t="s">
        <v>29</v>
      </c>
      <c r="P70" t="s">
        <v>7583</v>
      </c>
      <c r="Q70" t="s">
        <v>7584</v>
      </c>
      <c r="R70" t="s">
        <v>190</v>
      </c>
      <c r="S70">
        <v>0</v>
      </c>
      <c r="T70">
        <v>135</v>
      </c>
      <c r="U70">
        <v>151</v>
      </c>
      <c r="V70">
        <v>286</v>
      </c>
      <c r="W70">
        <v>42</v>
      </c>
      <c r="X70">
        <v>43</v>
      </c>
      <c r="Y70">
        <v>85</v>
      </c>
      <c r="Z70">
        <v>102</v>
      </c>
      <c r="AA70">
        <v>139</v>
      </c>
      <c r="AB70">
        <v>241</v>
      </c>
      <c r="AC70">
        <v>42</v>
      </c>
      <c r="AD70">
        <v>49</v>
      </c>
      <c r="AE70">
        <v>91</v>
      </c>
      <c r="AF70">
        <v>42</v>
      </c>
      <c r="AG70">
        <v>49</v>
      </c>
      <c r="AH70">
        <v>91</v>
      </c>
      <c r="AI70">
        <v>61</v>
      </c>
      <c r="AJ70">
        <v>54</v>
      </c>
      <c r="AK70">
        <v>115</v>
      </c>
      <c r="AL70">
        <v>36</v>
      </c>
      <c r="AM70">
        <v>52</v>
      </c>
      <c r="AN70">
        <v>88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139</v>
      </c>
      <c r="AY70">
        <v>155</v>
      </c>
      <c r="AZ70">
        <v>294</v>
      </c>
      <c r="BA70">
        <v>4</v>
      </c>
      <c r="BB70">
        <v>4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12</v>
      </c>
      <c r="BI70">
        <v>0</v>
      </c>
      <c r="BJ70">
        <v>0</v>
      </c>
      <c r="BK70">
        <v>1</v>
      </c>
      <c r="BL70">
        <v>0</v>
      </c>
      <c r="BM70">
        <v>0</v>
      </c>
      <c r="BN70">
        <v>1</v>
      </c>
      <c r="BO70">
        <v>0</v>
      </c>
      <c r="BP70">
        <v>0</v>
      </c>
      <c r="BQ70">
        <v>8</v>
      </c>
      <c r="BR70">
        <v>7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1</v>
      </c>
      <c r="BY70">
        <v>1</v>
      </c>
      <c r="BZ70">
        <v>2</v>
      </c>
      <c r="CA70">
        <v>0</v>
      </c>
      <c r="CB70">
        <v>0</v>
      </c>
      <c r="CC70">
        <v>5</v>
      </c>
      <c r="CD70">
        <v>11</v>
      </c>
      <c r="CE70">
        <v>0</v>
      </c>
      <c r="CF70">
        <v>38</v>
      </c>
      <c r="CG70">
        <v>10</v>
      </c>
      <c r="CH70">
        <v>10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20</v>
      </c>
      <c r="CQ70">
        <v>19</v>
      </c>
      <c r="CR70">
        <v>19</v>
      </c>
      <c r="CS70">
        <v>1</v>
      </c>
    </row>
    <row r="71" spans="1:97" x14ac:dyDescent="0.25">
      <c r="A71" t="s">
        <v>7700</v>
      </c>
      <c r="B71">
        <v>1</v>
      </c>
      <c r="C71" t="s">
        <v>7701</v>
      </c>
      <c r="D71">
        <v>50</v>
      </c>
      <c r="E71" t="s">
        <v>298</v>
      </c>
      <c r="F71">
        <v>1</v>
      </c>
      <c r="G71" t="s">
        <v>298</v>
      </c>
      <c r="H71" t="s">
        <v>7702</v>
      </c>
      <c r="I71">
        <v>0</v>
      </c>
      <c r="J71" t="s">
        <v>228</v>
      </c>
      <c r="K71" t="s">
        <v>189</v>
      </c>
      <c r="L71" t="s">
        <v>31</v>
      </c>
      <c r="M71" t="s">
        <v>39</v>
      </c>
      <c r="N71" t="s">
        <v>41</v>
      </c>
      <c r="O71" t="s">
        <v>29</v>
      </c>
      <c r="P71" t="s">
        <v>7703</v>
      </c>
      <c r="Q71" t="s">
        <v>7704</v>
      </c>
      <c r="R71" t="s">
        <v>431</v>
      </c>
      <c r="S71">
        <v>0</v>
      </c>
      <c r="T71">
        <v>223</v>
      </c>
      <c r="U71">
        <v>266</v>
      </c>
      <c r="V71">
        <v>489</v>
      </c>
      <c r="W71">
        <v>65</v>
      </c>
      <c r="X71">
        <v>91</v>
      </c>
      <c r="Y71">
        <v>156</v>
      </c>
      <c r="Z71">
        <v>206</v>
      </c>
      <c r="AA71">
        <v>249</v>
      </c>
      <c r="AB71">
        <v>455</v>
      </c>
      <c r="AC71">
        <v>79</v>
      </c>
      <c r="AD71">
        <v>100</v>
      </c>
      <c r="AE71">
        <v>179</v>
      </c>
      <c r="AF71">
        <v>80</v>
      </c>
      <c r="AG71">
        <v>100</v>
      </c>
      <c r="AH71">
        <v>180</v>
      </c>
      <c r="AI71">
        <v>86</v>
      </c>
      <c r="AJ71">
        <v>92</v>
      </c>
      <c r="AK71">
        <v>178</v>
      </c>
      <c r="AL71">
        <v>73</v>
      </c>
      <c r="AM71">
        <v>89</v>
      </c>
      <c r="AN71">
        <v>162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239</v>
      </c>
      <c r="AY71">
        <v>281</v>
      </c>
      <c r="AZ71">
        <v>520</v>
      </c>
      <c r="BA71">
        <v>4</v>
      </c>
      <c r="BB71">
        <v>4</v>
      </c>
      <c r="BC71">
        <v>4</v>
      </c>
      <c r="BD71">
        <v>0</v>
      </c>
      <c r="BE71">
        <v>0</v>
      </c>
      <c r="BF71">
        <v>0</v>
      </c>
      <c r="BG71">
        <v>0</v>
      </c>
      <c r="BH71">
        <v>12</v>
      </c>
      <c r="BI71">
        <v>0</v>
      </c>
      <c r="BJ71">
        <v>0</v>
      </c>
      <c r="BK71">
        <v>0</v>
      </c>
      <c r="BL71">
        <v>1</v>
      </c>
      <c r="BM71">
        <v>0</v>
      </c>
      <c r="BN71">
        <v>1</v>
      </c>
      <c r="BO71">
        <v>0</v>
      </c>
      <c r="BP71">
        <v>0</v>
      </c>
      <c r="BQ71">
        <v>6</v>
      </c>
      <c r="BR71">
        <v>9</v>
      </c>
      <c r="BS71">
        <v>0</v>
      </c>
      <c r="BT71">
        <v>0</v>
      </c>
      <c r="BU71">
        <v>1</v>
      </c>
      <c r="BV71">
        <v>0</v>
      </c>
      <c r="BW71">
        <v>0</v>
      </c>
      <c r="BX71">
        <v>1</v>
      </c>
      <c r="BY71">
        <v>0</v>
      </c>
      <c r="BZ71">
        <v>2</v>
      </c>
      <c r="CA71">
        <v>0</v>
      </c>
      <c r="CB71">
        <v>0</v>
      </c>
      <c r="CC71">
        <v>5</v>
      </c>
      <c r="CD71">
        <v>8</v>
      </c>
      <c r="CE71">
        <v>0</v>
      </c>
      <c r="CF71">
        <v>34</v>
      </c>
      <c r="CG71">
        <v>7</v>
      </c>
      <c r="CH71">
        <v>12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19</v>
      </c>
      <c r="CQ71">
        <v>15</v>
      </c>
      <c r="CR71">
        <v>15</v>
      </c>
      <c r="CS71">
        <v>1</v>
      </c>
    </row>
    <row r="72" spans="1:97" x14ac:dyDescent="0.25">
      <c r="A72" t="s">
        <v>7705</v>
      </c>
      <c r="B72">
        <v>2</v>
      </c>
      <c r="C72" t="s">
        <v>7706</v>
      </c>
      <c r="D72">
        <v>37</v>
      </c>
      <c r="E72" t="s">
        <v>216</v>
      </c>
      <c r="F72">
        <v>1</v>
      </c>
      <c r="G72" t="s">
        <v>380</v>
      </c>
      <c r="H72" t="s">
        <v>7707</v>
      </c>
      <c r="I72">
        <v>335</v>
      </c>
      <c r="J72" t="s">
        <v>217</v>
      </c>
      <c r="K72" t="s">
        <v>189</v>
      </c>
      <c r="L72" t="s">
        <v>31</v>
      </c>
      <c r="M72" t="s">
        <v>39</v>
      </c>
      <c r="N72" t="s">
        <v>41</v>
      </c>
      <c r="O72" t="s">
        <v>29</v>
      </c>
      <c r="P72" t="s">
        <v>7601</v>
      </c>
      <c r="Q72" t="s">
        <v>7580</v>
      </c>
      <c r="R72" t="s">
        <v>218</v>
      </c>
      <c r="S72">
        <v>0</v>
      </c>
      <c r="T72">
        <v>187</v>
      </c>
      <c r="U72">
        <v>199</v>
      </c>
      <c r="V72">
        <v>386</v>
      </c>
      <c r="W72">
        <v>44</v>
      </c>
      <c r="X72">
        <v>59</v>
      </c>
      <c r="Y72">
        <v>103</v>
      </c>
      <c r="Z72">
        <v>122</v>
      </c>
      <c r="AA72">
        <v>170</v>
      </c>
      <c r="AB72">
        <v>292</v>
      </c>
      <c r="AC72">
        <v>72</v>
      </c>
      <c r="AD72">
        <v>52</v>
      </c>
      <c r="AE72">
        <v>124</v>
      </c>
      <c r="AF72">
        <v>86</v>
      </c>
      <c r="AG72">
        <v>55</v>
      </c>
      <c r="AH72">
        <v>141</v>
      </c>
      <c r="AI72">
        <v>67</v>
      </c>
      <c r="AJ72">
        <v>67</v>
      </c>
      <c r="AK72">
        <v>134</v>
      </c>
      <c r="AL72">
        <v>46</v>
      </c>
      <c r="AM72">
        <v>54</v>
      </c>
      <c r="AN72">
        <v>100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199</v>
      </c>
      <c r="AY72">
        <v>176</v>
      </c>
      <c r="AZ72">
        <v>375</v>
      </c>
      <c r="BA72">
        <v>5</v>
      </c>
      <c r="BB72">
        <v>4</v>
      </c>
      <c r="BC72">
        <v>4</v>
      </c>
      <c r="BD72">
        <v>0</v>
      </c>
      <c r="BE72">
        <v>0</v>
      </c>
      <c r="BF72">
        <v>0</v>
      </c>
      <c r="BG72">
        <v>0</v>
      </c>
      <c r="BH72">
        <v>13</v>
      </c>
      <c r="BI72">
        <v>0</v>
      </c>
      <c r="BJ72">
        <v>0</v>
      </c>
      <c r="BK72">
        <v>0</v>
      </c>
      <c r="BL72">
        <v>1</v>
      </c>
      <c r="BM72">
        <v>1</v>
      </c>
      <c r="BN72">
        <v>0</v>
      </c>
      <c r="BO72">
        <v>0</v>
      </c>
      <c r="BP72">
        <v>0</v>
      </c>
      <c r="BQ72">
        <v>7</v>
      </c>
      <c r="BR72">
        <v>11</v>
      </c>
      <c r="BS72">
        <v>0</v>
      </c>
      <c r="BT72">
        <v>0</v>
      </c>
      <c r="BU72">
        <v>3</v>
      </c>
      <c r="BV72">
        <v>1</v>
      </c>
      <c r="BW72">
        <v>1</v>
      </c>
      <c r="BX72">
        <v>2</v>
      </c>
      <c r="BY72">
        <v>4</v>
      </c>
      <c r="BZ72">
        <v>1</v>
      </c>
      <c r="CA72">
        <v>0</v>
      </c>
      <c r="CB72">
        <v>2</v>
      </c>
      <c r="CC72">
        <v>6</v>
      </c>
      <c r="CD72">
        <v>5</v>
      </c>
      <c r="CE72">
        <v>0</v>
      </c>
      <c r="CF72">
        <v>45</v>
      </c>
      <c r="CG72">
        <v>15</v>
      </c>
      <c r="CH72">
        <v>17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32</v>
      </c>
      <c r="CQ72">
        <v>16</v>
      </c>
      <c r="CR72">
        <v>16</v>
      </c>
      <c r="CS72">
        <v>1</v>
      </c>
    </row>
    <row r="73" spans="1:97" x14ac:dyDescent="0.25">
      <c r="A73" t="s">
        <v>7705</v>
      </c>
      <c r="B73">
        <v>1</v>
      </c>
      <c r="C73" t="s">
        <v>7706</v>
      </c>
      <c r="D73">
        <v>37</v>
      </c>
      <c r="E73" t="s">
        <v>216</v>
      </c>
      <c r="F73">
        <v>1</v>
      </c>
      <c r="G73" t="s">
        <v>380</v>
      </c>
      <c r="H73" t="s">
        <v>7707</v>
      </c>
      <c r="I73">
        <v>335</v>
      </c>
      <c r="J73" t="s">
        <v>217</v>
      </c>
      <c r="K73" t="s">
        <v>189</v>
      </c>
      <c r="L73" t="s">
        <v>31</v>
      </c>
      <c r="M73" t="s">
        <v>39</v>
      </c>
      <c r="N73" t="s">
        <v>41</v>
      </c>
      <c r="O73" t="s">
        <v>29</v>
      </c>
      <c r="P73" t="s">
        <v>7601</v>
      </c>
      <c r="Q73" t="s">
        <v>7580</v>
      </c>
      <c r="R73" t="s">
        <v>218</v>
      </c>
      <c r="S73">
        <v>0</v>
      </c>
      <c r="T73">
        <v>241</v>
      </c>
      <c r="U73">
        <v>228</v>
      </c>
      <c r="V73">
        <v>469</v>
      </c>
      <c r="W73">
        <v>83</v>
      </c>
      <c r="X73">
        <v>66</v>
      </c>
      <c r="Y73">
        <v>149</v>
      </c>
      <c r="Z73">
        <v>204</v>
      </c>
      <c r="AA73">
        <v>201</v>
      </c>
      <c r="AB73">
        <v>405</v>
      </c>
      <c r="AC73">
        <v>78</v>
      </c>
      <c r="AD73">
        <v>70</v>
      </c>
      <c r="AE73">
        <v>148</v>
      </c>
      <c r="AF73">
        <v>78</v>
      </c>
      <c r="AG73">
        <v>71</v>
      </c>
      <c r="AH73">
        <v>149</v>
      </c>
      <c r="AI73">
        <v>73</v>
      </c>
      <c r="AJ73">
        <v>83</v>
      </c>
      <c r="AK73">
        <v>156</v>
      </c>
      <c r="AL73">
        <v>69</v>
      </c>
      <c r="AM73">
        <v>68</v>
      </c>
      <c r="AN73">
        <v>137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220</v>
      </c>
      <c r="AY73">
        <v>222</v>
      </c>
      <c r="AZ73">
        <v>442</v>
      </c>
      <c r="BA73">
        <v>5</v>
      </c>
      <c r="BB73">
        <v>5</v>
      </c>
      <c r="BC73">
        <v>5</v>
      </c>
      <c r="BD73">
        <v>0</v>
      </c>
      <c r="BE73">
        <v>0</v>
      </c>
      <c r="BF73">
        <v>0</v>
      </c>
      <c r="BG73">
        <v>0</v>
      </c>
      <c r="BH73">
        <v>15</v>
      </c>
      <c r="BI73">
        <v>0</v>
      </c>
      <c r="BJ73">
        <v>0</v>
      </c>
      <c r="BK73">
        <v>0</v>
      </c>
      <c r="BL73">
        <v>1</v>
      </c>
      <c r="BM73">
        <v>0</v>
      </c>
      <c r="BN73">
        <v>1</v>
      </c>
      <c r="BO73">
        <v>0</v>
      </c>
      <c r="BP73">
        <v>0</v>
      </c>
      <c r="BQ73">
        <v>8</v>
      </c>
      <c r="BR73">
        <v>12</v>
      </c>
      <c r="BS73">
        <v>0</v>
      </c>
      <c r="BT73">
        <v>0</v>
      </c>
      <c r="BU73">
        <v>0</v>
      </c>
      <c r="BV73">
        <v>1</v>
      </c>
      <c r="BW73">
        <v>1</v>
      </c>
      <c r="BX73">
        <v>1</v>
      </c>
      <c r="BY73">
        <v>3</v>
      </c>
      <c r="BZ73">
        <v>1</v>
      </c>
      <c r="CA73">
        <v>0</v>
      </c>
      <c r="CB73">
        <v>2</v>
      </c>
      <c r="CC73">
        <v>5</v>
      </c>
      <c r="CD73">
        <v>9</v>
      </c>
      <c r="CE73">
        <v>0</v>
      </c>
      <c r="CF73">
        <v>45</v>
      </c>
      <c r="CG73">
        <v>12</v>
      </c>
      <c r="CH73">
        <v>17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29</v>
      </c>
      <c r="CQ73">
        <v>16</v>
      </c>
      <c r="CR73">
        <v>16</v>
      </c>
      <c r="CS73">
        <v>1</v>
      </c>
    </row>
    <row r="74" spans="1:97" x14ac:dyDescent="0.25">
      <c r="A74" t="s">
        <v>7708</v>
      </c>
      <c r="B74">
        <v>2</v>
      </c>
      <c r="C74" t="s">
        <v>7709</v>
      </c>
      <c r="D74">
        <v>37</v>
      </c>
      <c r="E74" t="s">
        <v>216</v>
      </c>
      <c r="F74">
        <v>1</v>
      </c>
      <c r="G74" t="s">
        <v>380</v>
      </c>
      <c r="H74" t="s">
        <v>3347</v>
      </c>
      <c r="I74">
        <v>0</v>
      </c>
      <c r="J74" t="s">
        <v>217</v>
      </c>
      <c r="K74" t="s">
        <v>189</v>
      </c>
      <c r="L74" t="s">
        <v>31</v>
      </c>
      <c r="M74" t="s">
        <v>39</v>
      </c>
      <c r="N74" t="s">
        <v>41</v>
      </c>
      <c r="O74" t="s">
        <v>29</v>
      </c>
      <c r="P74" t="s">
        <v>7617</v>
      </c>
      <c r="Q74" t="s">
        <v>7580</v>
      </c>
      <c r="R74" t="s">
        <v>218</v>
      </c>
      <c r="S74">
        <v>0</v>
      </c>
      <c r="T74">
        <v>110</v>
      </c>
      <c r="U74">
        <v>103</v>
      </c>
      <c r="V74">
        <v>213</v>
      </c>
      <c r="W74">
        <v>37</v>
      </c>
      <c r="X74">
        <v>31</v>
      </c>
      <c r="Y74">
        <v>68</v>
      </c>
      <c r="Z74">
        <v>89</v>
      </c>
      <c r="AA74">
        <v>91</v>
      </c>
      <c r="AB74">
        <v>180</v>
      </c>
      <c r="AC74">
        <v>32</v>
      </c>
      <c r="AD74">
        <v>37</v>
      </c>
      <c r="AE74">
        <v>69</v>
      </c>
      <c r="AF74">
        <v>34</v>
      </c>
      <c r="AG74">
        <v>38</v>
      </c>
      <c r="AH74">
        <v>72</v>
      </c>
      <c r="AI74">
        <v>33</v>
      </c>
      <c r="AJ74">
        <v>37</v>
      </c>
      <c r="AK74">
        <v>70</v>
      </c>
      <c r="AL74">
        <v>40</v>
      </c>
      <c r="AM74">
        <v>31</v>
      </c>
      <c r="AN74">
        <v>71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107</v>
      </c>
      <c r="AY74">
        <v>106</v>
      </c>
      <c r="AZ74">
        <v>213</v>
      </c>
      <c r="BA74">
        <v>3</v>
      </c>
      <c r="BB74">
        <v>3</v>
      </c>
      <c r="BC74">
        <v>3</v>
      </c>
      <c r="BD74">
        <v>0</v>
      </c>
      <c r="BE74">
        <v>0</v>
      </c>
      <c r="BF74">
        <v>0</v>
      </c>
      <c r="BG74">
        <v>0</v>
      </c>
      <c r="BH74">
        <v>9</v>
      </c>
      <c r="BI74">
        <v>0</v>
      </c>
      <c r="BJ74">
        <v>0</v>
      </c>
      <c r="BK74">
        <v>1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5</v>
      </c>
      <c r="BR74">
        <v>18</v>
      </c>
      <c r="BS74">
        <v>0</v>
      </c>
      <c r="BT74">
        <v>0</v>
      </c>
      <c r="BU74">
        <v>1</v>
      </c>
      <c r="BV74">
        <v>0</v>
      </c>
      <c r="BW74">
        <v>0</v>
      </c>
      <c r="BX74">
        <v>1</v>
      </c>
      <c r="BY74">
        <v>0</v>
      </c>
      <c r="BZ74">
        <v>1</v>
      </c>
      <c r="CA74">
        <v>0</v>
      </c>
      <c r="CB74">
        <v>0</v>
      </c>
      <c r="CC74">
        <v>5</v>
      </c>
      <c r="CD74">
        <v>7</v>
      </c>
      <c r="CE74">
        <v>0</v>
      </c>
      <c r="CF74">
        <v>40</v>
      </c>
      <c r="CG74">
        <v>6</v>
      </c>
      <c r="CH74">
        <v>20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26</v>
      </c>
      <c r="CQ74">
        <v>20</v>
      </c>
      <c r="CR74">
        <v>9</v>
      </c>
      <c r="CS74">
        <v>1</v>
      </c>
    </row>
    <row r="75" spans="1:97" x14ac:dyDescent="0.25">
      <c r="A75" t="s">
        <v>7708</v>
      </c>
      <c r="B75">
        <v>1</v>
      </c>
      <c r="C75" t="s">
        <v>7709</v>
      </c>
      <c r="D75">
        <v>37</v>
      </c>
      <c r="E75" t="s">
        <v>216</v>
      </c>
      <c r="F75">
        <v>1</v>
      </c>
      <c r="G75" t="s">
        <v>380</v>
      </c>
      <c r="H75" t="s">
        <v>3347</v>
      </c>
      <c r="I75">
        <v>0</v>
      </c>
      <c r="J75" t="s">
        <v>217</v>
      </c>
      <c r="K75" t="s">
        <v>189</v>
      </c>
      <c r="L75" t="s">
        <v>31</v>
      </c>
      <c r="M75" t="s">
        <v>39</v>
      </c>
      <c r="N75" t="s">
        <v>41</v>
      </c>
      <c r="O75" t="s">
        <v>29</v>
      </c>
      <c r="P75" t="s">
        <v>7617</v>
      </c>
      <c r="Q75" t="s">
        <v>7580</v>
      </c>
      <c r="R75" t="s">
        <v>218</v>
      </c>
      <c r="S75">
        <v>0</v>
      </c>
      <c r="T75">
        <v>249</v>
      </c>
      <c r="U75">
        <v>235</v>
      </c>
      <c r="V75">
        <v>484</v>
      </c>
      <c r="W75">
        <v>88</v>
      </c>
      <c r="X75">
        <v>86</v>
      </c>
      <c r="Y75">
        <v>174</v>
      </c>
      <c r="Z75">
        <v>211</v>
      </c>
      <c r="AA75">
        <v>224</v>
      </c>
      <c r="AB75">
        <v>435</v>
      </c>
      <c r="AC75">
        <v>56</v>
      </c>
      <c r="AD75">
        <v>73</v>
      </c>
      <c r="AE75">
        <v>129</v>
      </c>
      <c r="AF75">
        <v>56</v>
      </c>
      <c r="AG75">
        <v>73</v>
      </c>
      <c r="AH75">
        <v>129</v>
      </c>
      <c r="AI75">
        <v>76</v>
      </c>
      <c r="AJ75">
        <v>79</v>
      </c>
      <c r="AK75">
        <v>155</v>
      </c>
      <c r="AL75">
        <v>84</v>
      </c>
      <c r="AM75">
        <v>62</v>
      </c>
      <c r="AN75">
        <v>146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216</v>
      </c>
      <c r="AY75">
        <v>214</v>
      </c>
      <c r="AZ75">
        <v>430</v>
      </c>
      <c r="BA75">
        <v>5</v>
      </c>
      <c r="BB75">
        <v>5</v>
      </c>
      <c r="BC75">
        <v>5</v>
      </c>
      <c r="BD75">
        <v>0</v>
      </c>
      <c r="BE75">
        <v>0</v>
      </c>
      <c r="BF75">
        <v>0</v>
      </c>
      <c r="BG75">
        <v>0</v>
      </c>
      <c r="BH75">
        <v>15</v>
      </c>
      <c r="BI75">
        <v>0</v>
      </c>
      <c r="BJ75">
        <v>0</v>
      </c>
      <c r="BK75">
        <v>1</v>
      </c>
      <c r="BL75">
        <v>0</v>
      </c>
      <c r="BM75">
        <v>1</v>
      </c>
      <c r="BN75">
        <v>0</v>
      </c>
      <c r="BO75">
        <v>0</v>
      </c>
      <c r="BP75">
        <v>0</v>
      </c>
      <c r="BQ75">
        <v>3</v>
      </c>
      <c r="BR75">
        <v>16</v>
      </c>
      <c r="BS75">
        <v>0</v>
      </c>
      <c r="BT75">
        <v>0</v>
      </c>
      <c r="BU75">
        <v>1</v>
      </c>
      <c r="BV75">
        <v>0</v>
      </c>
      <c r="BW75">
        <v>0</v>
      </c>
      <c r="BX75">
        <v>0</v>
      </c>
      <c r="BY75">
        <v>2</v>
      </c>
      <c r="BZ75">
        <v>1</v>
      </c>
      <c r="CA75">
        <v>0</v>
      </c>
      <c r="CB75">
        <v>0</v>
      </c>
      <c r="CC75">
        <v>3</v>
      </c>
      <c r="CD75">
        <v>12</v>
      </c>
      <c r="CE75">
        <v>0</v>
      </c>
      <c r="CF75">
        <v>40</v>
      </c>
      <c r="CG75">
        <v>6</v>
      </c>
      <c r="CH75">
        <v>17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23</v>
      </c>
      <c r="CQ75">
        <v>20</v>
      </c>
      <c r="CR75">
        <v>15</v>
      </c>
      <c r="CS75">
        <v>1</v>
      </c>
    </row>
    <row r="76" spans="1:97" x14ac:dyDescent="0.25">
      <c r="A76" t="s">
        <v>7710</v>
      </c>
      <c r="B76">
        <v>1</v>
      </c>
      <c r="C76" t="s">
        <v>7711</v>
      </c>
      <c r="D76">
        <v>19</v>
      </c>
      <c r="E76" t="s">
        <v>188</v>
      </c>
      <c r="F76">
        <v>1</v>
      </c>
      <c r="G76" t="s">
        <v>188</v>
      </c>
      <c r="H76" t="s">
        <v>805</v>
      </c>
      <c r="I76">
        <v>5901</v>
      </c>
      <c r="J76" t="s">
        <v>188</v>
      </c>
      <c r="K76" t="s">
        <v>189</v>
      </c>
      <c r="L76" t="s">
        <v>31</v>
      </c>
      <c r="M76" t="s">
        <v>39</v>
      </c>
      <c r="N76" t="s">
        <v>41</v>
      </c>
      <c r="O76" t="s">
        <v>29</v>
      </c>
      <c r="P76" t="s">
        <v>7572</v>
      </c>
      <c r="Q76" t="s">
        <v>7584</v>
      </c>
      <c r="R76" t="s">
        <v>190</v>
      </c>
      <c r="S76">
        <v>0</v>
      </c>
      <c r="T76">
        <v>203</v>
      </c>
      <c r="U76">
        <v>178</v>
      </c>
      <c r="V76">
        <v>381</v>
      </c>
      <c r="W76">
        <v>60</v>
      </c>
      <c r="X76">
        <v>62</v>
      </c>
      <c r="Y76">
        <v>122</v>
      </c>
      <c r="Z76">
        <v>169</v>
      </c>
      <c r="AA76">
        <v>168</v>
      </c>
      <c r="AB76">
        <v>337</v>
      </c>
      <c r="AC76">
        <v>63</v>
      </c>
      <c r="AD76">
        <v>57</v>
      </c>
      <c r="AE76">
        <v>120</v>
      </c>
      <c r="AF76">
        <v>67</v>
      </c>
      <c r="AG76">
        <v>59</v>
      </c>
      <c r="AH76">
        <v>126</v>
      </c>
      <c r="AI76">
        <v>62</v>
      </c>
      <c r="AJ76">
        <v>58</v>
      </c>
      <c r="AK76">
        <v>120</v>
      </c>
      <c r="AL76">
        <v>80</v>
      </c>
      <c r="AM76">
        <v>60</v>
      </c>
      <c r="AN76">
        <v>140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209</v>
      </c>
      <c r="AY76">
        <v>177</v>
      </c>
      <c r="AZ76">
        <v>386</v>
      </c>
      <c r="BA76">
        <v>4</v>
      </c>
      <c r="BB76">
        <v>5</v>
      </c>
      <c r="BC76">
        <v>4</v>
      </c>
      <c r="BD76">
        <v>0</v>
      </c>
      <c r="BE76">
        <v>0</v>
      </c>
      <c r="BF76">
        <v>0</v>
      </c>
      <c r="BG76">
        <v>0</v>
      </c>
      <c r="BH76">
        <v>13</v>
      </c>
      <c r="BI76">
        <v>0</v>
      </c>
      <c r="BJ76">
        <v>0</v>
      </c>
      <c r="BK76">
        <v>1</v>
      </c>
      <c r="BL76">
        <v>0</v>
      </c>
      <c r="BM76">
        <v>1</v>
      </c>
      <c r="BN76">
        <v>0</v>
      </c>
      <c r="BO76">
        <v>0</v>
      </c>
      <c r="BP76">
        <v>0</v>
      </c>
      <c r="BQ76">
        <v>1</v>
      </c>
      <c r="BR76">
        <v>13</v>
      </c>
      <c r="BS76">
        <v>0</v>
      </c>
      <c r="BT76">
        <v>0</v>
      </c>
      <c r="BU76">
        <v>1</v>
      </c>
      <c r="BV76">
        <v>1</v>
      </c>
      <c r="BW76">
        <v>0</v>
      </c>
      <c r="BX76">
        <v>2</v>
      </c>
      <c r="BY76">
        <v>2</v>
      </c>
      <c r="BZ76">
        <v>2</v>
      </c>
      <c r="CA76">
        <v>0</v>
      </c>
      <c r="CB76">
        <v>2</v>
      </c>
      <c r="CC76">
        <v>6</v>
      </c>
      <c r="CD76">
        <v>13</v>
      </c>
      <c r="CE76">
        <v>0</v>
      </c>
      <c r="CF76">
        <v>45</v>
      </c>
      <c r="CG76">
        <v>4</v>
      </c>
      <c r="CH76">
        <v>20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24</v>
      </c>
      <c r="CQ76">
        <v>17</v>
      </c>
      <c r="CR76">
        <v>13</v>
      </c>
      <c r="CS76">
        <v>1</v>
      </c>
    </row>
    <row r="77" spans="1:97" x14ac:dyDescent="0.25">
      <c r="A77" t="s">
        <v>7712</v>
      </c>
      <c r="B77">
        <v>1</v>
      </c>
      <c r="C77" t="s">
        <v>7713</v>
      </c>
      <c r="D77">
        <v>55</v>
      </c>
      <c r="E77" t="s">
        <v>267</v>
      </c>
      <c r="F77">
        <v>1</v>
      </c>
      <c r="G77" t="s">
        <v>1370</v>
      </c>
      <c r="H77" t="s">
        <v>1600</v>
      </c>
      <c r="I77">
        <v>0</v>
      </c>
      <c r="J77" t="s">
        <v>197</v>
      </c>
      <c r="K77" t="s">
        <v>189</v>
      </c>
      <c r="L77" t="s">
        <v>31</v>
      </c>
      <c r="M77" t="s">
        <v>39</v>
      </c>
      <c r="N77" t="s">
        <v>41</v>
      </c>
      <c r="O77" t="s">
        <v>29</v>
      </c>
      <c r="P77" t="s">
        <v>7695</v>
      </c>
      <c r="Q77" t="s">
        <v>7689</v>
      </c>
      <c r="R77" t="s">
        <v>199</v>
      </c>
      <c r="S77">
        <v>0</v>
      </c>
      <c r="T77">
        <v>99</v>
      </c>
      <c r="U77">
        <v>109</v>
      </c>
      <c r="V77">
        <v>208</v>
      </c>
      <c r="W77">
        <v>35</v>
      </c>
      <c r="X77">
        <v>28</v>
      </c>
      <c r="Y77">
        <v>63</v>
      </c>
      <c r="Z77">
        <v>94</v>
      </c>
      <c r="AA77">
        <v>104</v>
      </c>
      <c r="AB77">
        <v>198</v>
      </c>
      <c r="AC77">
        <v>43</v>
      </c>
      <c r="AD77">
        <v>31</v>
      </c>
      <c r="AE77">
        <v>74</v>
      </c>
      <c r="AF77">
        <v>43</v>
      </c>
      <c r="AG77">
        <v>32</v>
      </c>
      <c r="AH77">
        <v>75</v>
      </c>
      <c r="AI77">
        <v>30</v>
      </c>
      <c r="AJ77">
        <v>40</v>
      </c>
      <c r="AK77">
        <v>70</v>
      </c>
      <c r="AL77">
        <v>37</v>
      </c>
      <c r="AM77">
        <v>41</v>
      </c>
      <c r="AN77">
        <v>78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110</v>
      </c>
      <c r="AY77">
        <v>113</v>
      </c>
      <c r="AZ77">
        <v>223</v>
      </c>
      <c r="BA77">
        <v>2</v>
      </c>
      <c r="BB77">
        <v>2</v>
      </c>
      <c r="BC77">
        <v>3</v>
      </c>
      <c r="BD77">
        <v>0</v>
      </c>
      <c r="BE77">
        <v>0</v>
      </c>
      <c r="BF77">
        <v>0</v>
      </c>
      <c r="BG77">
        <v>0</v>
      </c>
      <c r="BH77">
        <v>7</v>
      </c>
      <c r="BI77">
        <v>0</v>
      </c>
      <c r="BJ77">
        <v>0</v>
      </c>
      <c r="BK77">
        <v>0</v>
      </c>
      <c r="BL77">
        <v>1</v>
      </c>
      <c r="BM77">
        <v>0</v>
      </c>
      <c r="BN77">
        <v>1</v>
      </c>
      <c r="BO77">
        <v>0</v>
      </c>
      <c r="BP77">
        <v>0</v>
      </c>
      <c r="BQ77">
        <v>6</v>
      </c>
      <c r="BR77">
        <v>7</v>
      </c>
      <c r="BS77">
        <v>0</v>
      </c>
      <c r="BT77">
        <v>0</v>
      </c>
      <c r="BU77">
        <v>1</v>
      </c>
      <c r="BV77">
        <v>0</v>
      </c>
      <c r="BW77">
        <v>0</v>
      </c>
      <c r="BX77">
        <v>0</v>
      </c>
      <c r="BY77">
        <v>0</v>
      </c>
      <c r="BZ77">
        <v>1</v>
      </c>
      <c r="CA77">
        <v>0</v>
      </c>
      <c r="CB77">
        <v>0</v>
      </c>
      <c r="CC77">
        <v>6</v>
      </c>
      <c r="CD77">
        <v>8</v>
      </c>
      <c r="CE77">
        <v>0</v>
      </c>
      <c r="CF77">
        <v>31</v>
      </c>
      <c r="CG77">
        <v>7</v>
      </c>
      <c r="CH77">
        <v>8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15</v>
      </c>
      <c r="CQ77">
        <v>9</v>
      </c>
      <c r="CR77">
        <v>9</v>
      </c>
      <c r="CS77">
        <v>1</v>
      </c>
    </row>
    <row r="78" spans="1:97" x14ac:dyDescent="0.25">
      <c r="A78" t="s">
        <v>7714</v>
      </c>
      <c r="B78">
        <v>2</v>
      </c>
      <c r="C78" t="s">
        <v>7715</v>
      </c>
      <c r="D78">
        <v>37</v>
      </c>
      <c r="E78" t="s">
        <v>216</v>
      </c>
      <c r="F78">
        <v>1</v>
      </c>
      <c r="G78" t="s">
        <v>380</v>
      </c>
      <c r="H78" t="s">
        <v>3935</v>
      </c>
      <c r="I78">
        <v>1903</v>
      </c>
      <c r="J78" t="s">
        <v>217</v>
      </c>
      <c r="K78" t="s">
        <v>189</v>
      </c>
      <c r="L78" t="s">
        <v>31</v>
      </c>
      <c r="M78" t="s">
        <v>39</v>
      </c>
      <c r="N78" t="s">
        <v>41</v>
      </c>
      <c r="O78" t="s">
        <v>29</v>
      </c>
      <c r="P78" t="s">
        <v>7587</v>
      </c>
      <c r="Q78" t="s">
        <v>7580</v>
      </c>
      <c r="R78" t="s">
        <v>218</v>
      </c>
      <c r="S78">
        <v>0</v>
      </c>
      <c r="T78">
        <v>337</v>
      </c>
      <c r="U78">
        <v>322</v>
      </c>
      <c r="V78">
        <v>659</v>
      </c>
      <c r="W78">
        <v>113</v>
      </c>
      <c r="X78">
        <v>100</v>
      </c>
      <c r="Y78">
        <v>213</v>
      </c>
      <c r="Z78">
        <v>292</v>
      </c>
      <c r="AA78">
        <v>287</v>
      </c>
      <c r="AB78">
        <v>579</v>
      </c>
      <c r="AC78">
        <v>89</v>
      </c>
      <c r="AD78">
        <v>112</v>
      </c>
      <c r="AE78">
        <v>201</v>
      </c>
      <c r="AF78">
        <v>92</v>
      </c>
      <c r="AG78">
        <v>114</v>
      </c>
      <c r="AH78">
        <v>206</v>
      </c>
      <c r="AI78">
        <v>103</v>
      </c>
      <c r="AJ78">
        <v>105</v>
      </c>
      <c r="AK78">
        <v>208</v>
      </c>
      <c r="AL78">
        <v>114</v>
      </c>
      <c r="AM78">
        <v>95</v>
      </c>
      <c r="AN78">
        <v>209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309</v>
      </c>
      <c r="AY78">
        <v>314</v>
      </c>
      <c r="AZ78">
        <v>623</v>
      </c>
      <c r="BA78">
        <v>6</v>
      </c>
      <c r="BB78">
        <v>6</v>
      </c>
      <c r="BC78">
        <v>6</v>
      </c>
      <c r="BD78">
        <v>0</v>
      </c>
      <c r="BE78">
        <v>0</v>
      </c>
      <c r="BF78">
        <v>0</v>
      </c>
      <c r="BG78">
        <v>0</v>
      </c>
      <c r="BH78">
        <v>18</v>
      </c>
      <c r="BI78">
        <v>0</v>
      </c>
      <c r="BJ78">
        <v>0</v>
      </c>
      <c r="BK78">
        <v>1</v>
      </c>
      <c r="BL78">
        <v>0</v>
      </c>
      <c r="BM78">
        <v>0</v>
      </c>
      <c r="BN78">
        <v>1</v>
      </c>
      <c r="BO78">
        <v>0</v>
      </c>
      <c r="BP78">
        <v>0</v>
      </c>
      <c r="BQ78">
        <v>12</v>
      </c>
      <c r="BR78">
        <v>23</v>
      </c>
      <c r="BS78">
        <v>0</v>
      </c>
      <c r="BT78">
        <v>0</v>
      </c>
      <c r="BU78">
        <v>3</v>
      </c>
      <c r="BV78">
        <v>1</v>
      </c>
      <c r="BW78">
        <v>2</v>
      </c>
      <c r="BX78">
        <v>0</v>
      </c>
      <c r="BY78">
        <v>1</v>
      </c>
      <c r="BZ78">
        <v>2</v>
      </c>
      <c r="CA78">
        <v>2</v>
      </c>
      <c r="CB78">
        <v>2</v>
      </c>
      <c r="CC78">
        <v>5</v>
      </c>
      <c r="CD78">
        <v>6</v>
      </c>
      <c r="CE78">
        <v>0</v>
      </c>
      <c r="CF78">
        <v>61</v>
      </c>
      <c r="CG78">
        <v>20</v>
      </c>
      <c r="CH78">
        <v>28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48</v>
      </c>
      <c r="CQ78">
        <v>18</v>
      </c>
      <c r="CR78">
        <v>18</v>
      </c>
      <c r="CS78">
        <v>1</v>
      </c>
    </row>
    <row r="79" spans="1:97" x14ac:dyDescent="0.25">
      <c r="A79" t="s">
        <v>7714</v>
      </c>
      <c r="B79">
        <v>1</v>
      </c>
      <c r="C79" t="s">
        <v>7715</v>
      </c>
      <c r="D79">
        <v>37</v>
      </c>
      <c r="E79" t="s">
        <v>216</v>
      </c>
      <c r="F79">
        <v>1</v>
      </c>
      <c r="G79" t="s">
        <v>380</v>
      </c>
      <c r="H79" t="s">
        <v>3935</v>
      </c>
      <c r="I79">
        <v>1903</v>
      </c>
      <c r="J79" t="s">
        <v>217</v>
      </c>
      <c r="K79" t="s">
        <v>189</v>
      </c>
      <c r="L79" t="s">
        <v>31</v>
      </c>
      <c r="M79" t="s">
        <v>39</v>
      </c>
      <c r="N79" t="s">
        <v>41</v>
      </c>
      <c r="O79" t="s">
        <v>29</v>
      </c>
      <c r="P79" t="s">
        <v>7587</v>
      </c>
      <c r="Q79" t="s">
        <v>7580</v>
      </c>
      <c r="R79" t="s">
        <v>218</v>
      </c>
      <c r="S79">
        <v>0</v>
      </c>
      <c r="T79">
        <v>414</v>
      </c>
      <c r="U79">
        <v>464</v>
      </c>
      <c r="V79">
        <v>878</v>
      </c>
      <c r="W79">
        <v>145</v>
      </c>
      <c r="X79">
        <v>142</v>
      </c>
      <c r="Y79">
        <v>287</v>
      </c>
      <c r="Z79">
        <v>362</v>
      </c>
      <c r="AA79">
        <v>422</v>
      </c>
      <c r="AB79">
        <v>784</v>
      </c>
      <c r="AC79">
        <v>135</v>
      </c>
      <c r="AD79">
        <v>134</v>
      </c>
      <c r="AE79">
        <v>269</v>
      </c>
      <c r="AF79">
        <v>135</v>
      </c>
      <c r="AG79">
        <v>134</v>
      </c>
      <c r="AH79">
        <v>269</v>
      </c>
      <c r="AI79">
        <v>139</v>
      </c>
      <c r="AJ79">
        <v>147</v>
      </c>
      <c r="AK79">
        <v>286</v>
      </c>
      <c r="AL79">
        <v>128</v>
      </c>
      <c r="AM79">
        <v>170</v>
      </c>
      <c r="AN79">
        <v>298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402</v>
      </c>
      <c r="AY79">
        <v>451</v>
      </c>
      <c r="AZ79">
        <v>853</v>
      </c>
      <c r="BA79">
        <v>6</v>
      </c>
      <c r="BB79">
        <v>6</v>
      </c>
      <c r="BC79">
        <v>6</v>
      </c>
      <c r="BD79">
        <v>0</v>
      </c>
      <c r="BE79">
        <v>0</v>
      </c>
      <c r="BF79">
        <v>0</v>
      </c>
      <c r="BG79">
        <v>0</v>
      </c>
      <c r="BH79">
        <v>18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0</v>
      </c>
      <c r="BO79">
        <v>0</v>
      </c>
      <c r="BP79">
        <v>0</v>
      </c>
      <c r="BQ79">
        <v>7</v>
      </c>
      <c r="BR79">
        <v>16</v>
      </c>
      <c r="BS79">
        <v>0</v>
      </c>
      <c r="BT79">
        <v>0</v>
      </c>
      <c r="BU79">
        <v>2</v>
      </c>
      <c r="BV79">
        <v>0</v>
      </c>
      <c r="BW79">
        <v>2</v>
      </c>
      <c r="BX79">
        <v>0</v>
      </c>
      <c r="BY79">
        <v>0</v>
      </c>
      <c r="BZ79">
        <v>0</v>
      </c>
      <c r="CA79">
        <v>0</v>
      </c>
      <c r="CB79">
        <v>3</v>
      </c>
      <c r="CC79">
        <v>2</v>
      </c>
      <c r="CD79">
        <v>9</v>
      </c>
      <c r="CE79">
        <v>0</v>
      </c>
      <c r="CF79">
        <v>43</v>
      </c>
      <c r="CG79">
        <v>11</v>
      </c>
      <c r="CH79">
        <v>19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30</v>
      </c>
      <c r="CQ79">
        <v>18</v>
      </c>
      <c r="CR79">
        <v>18</v>
      </c>
      <c r="CS79">
        <v>1</v>
      </c>
    </row>
    <row r="80" spans="1:97" x14ac:dyDescent="0.25">
      <c r="A80" t="s">
        <v>7716</v>
      </c>
      <c r="B80">
        <v>1</v>
      </c>
      <c r="C80" t="s">
        <v>7717</v>
      </c>
      <c r="D80">
        <v>11</v>
      </c>
      <c r="E80" t="s">
        <v>208</v>
      </c>
      <c r="F80">
        <v>1</v>
      </c>
      <c r="G80" t="s">
        <v>261</v>
      </c>
      <c r="H80" t="s">
        <v>7718</v>
      </c>
      <c r="I80">
        <v>0</v>
      </c>
      <c r="J80" t="s">
        <v>197</v>
      </c>
      <c r="K80" t="s">
        <v>189</v>
      </c>
      <c r="L80" t="s">
        <v>31</v>
      </c>
      <c r="M80" t="s">
        <v>39</v>
      </c>
      <c r="N80" t="s">
        <v>41</v>
      </c>
      <c r="O80" t="s">
        <v>29</v>
      </c>
      <c r="P80" t="s">
        <v>7688</v>
      </c>
      <c r="Q80" t="s">
        <v>7689</v>
      </c>
      <c r="R80" t="s">
        <v>199</v>
      </c>
      <c r="S80">
        <v>0</v>
      </c>
      <c r="T80">
        <v>287</v>
      </c>
      <c r="U80">
        <v>307</v>
      </c>
      <c r="V80">
        <v>594</v>
      </c>
      <c r="W80">
        <v>73</v>
      </c>
      <c r="X80">
        <v>85</v>
      </c>
      <c r="Y80">
        <v>158</v>
      </c>
      <c r="Z80">
        <v>200</v>
      </c>
      <c r="AA80">
        <v>234</v>
      </c>
      <c r="AB80">
        <v>434</v>
      </c>
      <c r="AC80">
        <v>103</v>
      </c>
      <c r="AD80">
        <v>100</v>
      </c>
      <c r="AE80">
        <v>203</v>
      </c>
      <c r="AF80">
        <v>103</v>
      </c>
      <c r="AG80">
        <v>101</v>
      </c>
      <c r="AH80">
        <v>204</v>
      </c>
      <c r="AI80">
        <v>103</v>
      </c>
      <c r="AJ80">
        <v>80</v>
      </c>
      <c r="AK80">
        <v>183</v>
      </c>
      <c r="AL80">
        <v>87</v>
      </c>
      <c r="AM80">
        <v>104</v>
      </c>
      <c r="AN80">
        <v>191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293</v>
      </c>
      <c r="AY80">
        <v>285</v>
      </c>
      <c r="AZ80">
        <v>578</v>
      </c>
      <c r="BA80">
        <v>6</v>
      </c>
      <c r="BB80">
        <v>6</v>
      </c>
      <c r="BC80">
        <v>6</v>
      </c>
      <c r="BD80">
        <v>0</v>
      </c>
      <c r="BE80">
        <v>0</v>
      </c>
      <c r="BF80">
        <v>0</v>
      </c>
      <c r="BG80">
        <v>0</v>
      </c>
      <c r="BH80">
        <v>18</v>
      </c>
      <c r="BI80">
        <v>0</v>
      </c>
      <c r="BJ80">
        <v>0</v>
      </c>
      <c r="BK80">
        <v>1</v>
      </c>
      <c r="BL80">
        <v>0</v>
      </c>
      <c r="BM80">
        <v>1</v>
      </c>
      <c r="BN80">
        <v>0</v>
      </c>
      <c r="BO80">
        <v>0</v>
      </c>
      <c r="BP80">
        <v>0</v>
      </c>
      <c r="BQ80">
        <v>8</v>
      </c>
      <c r="BR80">
        <v>11</v>
      </c>
      <c r="BS80">
        <v>0</v>
      </c>
      <c r="BT80">
        <v>0</v>
      </c>
      <c r="BU80">
        <v>4</v>
      </c>
      <c r="BV80">
        <v>0</v>
      </c>
      <c r="BW80">
        <v>2</v>
      </c>
      <c r="BX80">
        <v>0</v>
      </c>
      <c r="BY80">
        <v>6</v>
      </c>
      <c r="BZ80">
        <v>0</v>
      </c>
      <c r="CA80">
        <v>0</v>
      </c>
      <c r="CB80">
        <v>0</v>
      </c>
      <c r="CC80">
        <v>6</v>
      </c>
      <c r="CD80">
        <v>11</v>
      </c>
      <c r="CE80">
        <v>0</v>
      </c>
      <c r="CF80">
        <v>50</v>
      </c>
      <c r="CG80">
        <v>20</v>
      </c>
      <c r="CH80">
        <v>11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31</v>
      </c>
      <c r="CQ80">
        <v>18</v>
      </c>
      <c r="CR80">
        <v>18</v>
      </c>
      <c r="CS80">
        <v>1</v>
      </c>
    </row>
    <row r="81" spans="1:97" x14ac:dyDescent="0.25">
      <c r="A81" t="s">
        <v>7719</v>
      </c>
      <c r="B81">
        <v>1</v>
      </c>
      <c r="C81" t="s">
        <v>7720</v>
      </c>
      <c r="D81">
        <v>21</v>
      </c>
      <c r="E81" t="s">
        <v>197</v>
      </c>
      <c r="F81">
        <v>1</v>
      </c>
      <c r="G81" t="s">
        <v>197</v>
      </c>
      <c r="H81" t="s">
        <v>7721</v>
      </c>
      <c r="I81">
        <v>0</v>
      </c>
      <c r="J81" t="s">
        <v>197</v>
      </c>
      <c r="K81" t="s">
        <v>189</v>
      </c>
      <c r="L81" t="s">
        <v>31</v>
      </c>
      <c r="M81" t="s">
        <v>39</v>
      </c>
      <c r="N81" t="s">
        <v>41</v>
      </c>
      <c r="O81" t="s">
        <v>29</v>
      </c>
      <c r="P81" t="s">
        <v>7695</v>
      </c>
      <c r="Q81" t="s">
        <v>7689</v>
      </c>
      <c r="R81" t="s">
        <v>199</v>
      </c>
      <c r="S81">
        <v>0</v>
      </c>
      <c r="T81">
        <v>228</v>
      </c>
      <c r="U81">
        <v>234</v>
      </c>
      <c r="V81">
        <v>462</v>
      </c>
      <c r="W81">
        <v>57</v>
      </c>
      <c r="X81">
        <v>66</v>
      </c>
      <c r="Y81">
        <v>123</v>
      </c>
      <c r="Z81">
        <v>181</v>
      </c>
      <c r="AA81">
        <v>218</v>
      </c>
      <c r="AB81">
        <v>399</v>
      </c>
      <c r="AC81">
        <v>106</v>
      </c>
      <c r="AD81">
        <v>92</v>
      </c>
      <c r="AE81">
        <v>198</v>
      </c>
      <c r="AF81">
        <v>113</v>
      </c>
      <c r="AG81">
        <v>99</v>
      </c>
      <c r="AH81">
        <v>212</v>
      </c>
      <c r="AI81">
        <v>101</v>
      </c>
      <c r="AJ81">
        <v>80</v>
      </c>
      <c r="AK81">
        <v>181</v>
      </c>
      <c r="AL81">
        <v>76</v>
      </c>
      <c r="AM81">
        <v>82</v>
      </c>
      <c r="AN81">
        <v>158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290</v>
      </c>
      <c r="AY81">
        <v>261</v>
      </c>
      <c r="AZ81">
        <v>551</v>
      </c>
      <c r="BA81">
        <v>5</v>
      </c>
      <c r="BB81">
        <v>5</v>
      </c>
      <c r="BC81">
        <v>5</v>
      </c>
      <c r="BD81">
        <v>0</v>
      </c>
      <c r="BE81">
        <v>0</v>
      </c>
      <c r="BF81">
        <v>0</v>
      </c>
      <c r="BG81">
        <v>0</v>
      </c>
      <c r="BH81">
        <v>15</v>
      </c>
      <c r="BI81">
        <v>0</v>
      </c>
      <c r="BJ81">
        <v>0</v>
      </c>
      <c r="BK81">
        <v>0</v>
      </c>
      <c r="BL81">
        <v>1</v>
      </c>
      <c r="BM81">
        <v>0</v>
      </c>
      <c r="BN81">
        <v>1</v>
      </c>
      <c r="BO81">
        <v>0</v>
      </c>
      <c r="BP81">
        <v>0</v>
      </c>
      <c r="BQ81">
        <v>8</v>
      </c>
      <c r="BR81">
        <v>10</v>
      </c>
      <c r="BS81">
        <v>0</v>
      </c>
      <c r="BT81">
        <v>0</v>
      </c>
      <c r="BU81">
        <v>2</v>
      </c>
      <c r="BV81">
        <v>0</v>
      </c>
      <c r="BW81">
        <v>3</v>
      </c>
      <c r="BX81">
        <v>0</v>
      </c>
      <c r="BY81">
        <v>5</v>
      </c>
      <c r="BZ81">
        <v>0</v>
      </c>
      <c r="CA81">
        <v>0</v>
      </c>
      <c r="CB81">
        <v>3</v>
      </c>
      <c r="CC81">
        <v>8</v>
      </c>
      <c r="CD81">
        <v>8</v>
      </c>
      <c r="CE81">
        <v>0</v>
      </c>
      <c r="CF81">
        <v>49</v>
      </c>
      <c r="CG81">
        <v>18</v>
      </c>
      <c r="CH81">
        <v>13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31</v>
      </c>
      <c r="CQ81">
        <v>30</v>
      </c>
      <c r="CR81">
        <v>30</v>
      </c>
      <c r="CS81">
        <v>1</v>
      </c>
    </row>
    <row r="82" spans="1:97" x14ac:dyDescent="0.25">
      <c r="A82" t="s">
        <v>7722</v>
      </c>
      <c r="B82">
        <v>2</v>
      </c>
      <c r="C82" t="s">
        <v>7723</v>
      </c>
      <c r="D82">
        <v>37</v>
      </c>
      <c r="E82" t="s">
        <v>216</v>
      </c>
      <c r="F82">
        <v>1</v>
      </c>
      <c r="G82" t="s">
        <v>380</v>
      </c>
      <c r="H82" t="s">
        <v>7724</v>
      </c>
      <c r="I82">
        <v>0</v>
      </c>
      <c r="J82" t="s">
        <v>217</v>
      </c>
      <c r="K82" t="s">
        <v>189</v>
      </c>
      <c r="L82" t="s">
        <v>31</v>
      </c>
      <c r="M82" t="s">
        <v>39</v>
      </c>
      <c r="N82" t="s">
        <v>41</v>
      </c>
      <c r="O82" t="s">
        <v>29</v>
      </c>
      <c r="P82" t="s">
        <v>7617</v>
      </c>
      <c r="Q82" t="s">
        <v>7580</v>
      </c>
      <c r="R82" t="s">
        <v>218</v>
      </c>
      <c r="S82">
        <v>0</v>
      </c>
      <c r="T82">
        <v>177</v>
      </c>
      <c r="U82">
        <v>197</v>
      </c>
      <c r="V82">
        <v>374</v>
      </c>
      <c r="W82">
        <v>68</v>
      </c>
      <c r="X82">
        <v>65</v>
      </c>
      <c r="Y82">
        <v>133</v>
      </c>
      <c r="Z82">
        <v>171</v>
      </c>
      <c r="AA82">
        <v>190</v>
      </c>
      <c r="AB82">
        <v>361</v>
      </c>
      <c r="AC82">
        <v>72</v>
      </c>
      <c r="AD82">
        <v>60</v>
      </c>
      <c r="AE82">
        <v>132</v>
      </c>
      <c r="AF82">
        <v>73</v>
      </c>
      <c r="AG82">
        <v>60</v>
      </c>
      <c r="AH82">
        <v>133</v>
      </c>
      <c r="AI82">
        <v>48</v>
      </c>
      <c r="AJ82">
        <v>55</v>
      </c>
      <c r="AK82">
        <v>103</v>
      </c>
      <c r="AL82">
        <v>58</v>
      </c>
      <c r="AM82">
        <v>63</v>
      </c>
      <c r="AN82">
        <v>121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179</v>
      </c>
      <c r="AY82">
        <v>178</v>
      </c>
      <c r="AZ82">
        <v>357</v>
      </c>
      <c r="BA82">
        <v>5</v>
      </c>
      <c r="BB82">
        <v>5</v>
      </c>
      <c r="BC82">
        <v>5</v>
      </c>
      <c r="BD82">
        <v>0</v>
      </c>
      <c r="BE82">
        <v>0</v>
      </c>
      <c r="BF82">
        <v>0</v>
      </c>
      <c r="BG82">
        <v>0</v>
      </c>
      <c r="BH82">
        <v>15</v>
      </c>
      <c r="BI82">
        <v>0</v>
      </c>
      <c r="BJ82">
        <v>0</v>
      </c>
      <c r="BK82">
        <v>1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11</v>
      </c>
      <c r="BR82">
        <v>13</v>
      </c>
      <c r="BS82">
        <v>0</v>
      </c>
      <c r="BT82">
        <v>0</v>
      </c>
      <c r="BU82">
        <v>3</v>
      </c>
      <c r="BV82">
        <v>0</v>
      </c>
      <c r="BW82">
        <v>0</v>
      </c>
      <c r="BX82">
        <v>1</v>
      </c>
      <c r="BY82">
        <v>1</v>
      </c>
      <c r="BZ82">
        <v>3</v>
      </c>
      <c r="CA82">
        <v>1</v>
      </c>
      <c r="CB82">
        <v>0</v>
      </c>
      <c r="CC82">
        <v>6</v>
      </c>
      <c r="CD82">
        <v>7</v>
      </c>
      <c r="CE82">
        <v>0</v>
      </c>
      <c r="CF82">
        <v>48</v>
      </c>
      <c r="CG82">
        <v>16</v>
      </c>
      <c r="CH82">
        <v>17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33</v>
      </c>
      <c r="CQ82">
        <v>15</v>
      </c>
      <c r="CR82">
        <v>15</v>
      </c>
      <c r="CS82">
        <v>1</v>
      </c>
    </row>
    <row r="83" spans="1:97" x14ac:dyDescent="0.25">
      <c r="A83" t="s">
        <v>7722</v>
      </c>
      <c r="B83">
        <v>1</v>
      </c>
      <c r="C83" t="s">
        <v>7723</v>
      </c>
      <c r="D83">
        <v>37</v>
      </c>
      <c r="E83" t="s">
        <v>216</v>
      </c>
      <c r="F83">
        <v>1</v>
      </c>
      <c r="G83" t="s">
        <v>380</v>
      </c>
      <c r="H83" t="s">
        <v>7724</v>
      </c>
      <c r="I83">
        <v>0</v>
      </c>
      <c r="J83" t="s">
        <v>217</v>
      </c>
      <c r="K83" t="s">
        <v>189</v>
      </c>
      <c r="L83" t="s">
        <v>31</v>
      </c>
      <c r="M83" t="s">
        <v>39</v>
      </c>
      <c r="N83" t="s">
        <v>41</v>
      </c>
      <c r="O83" t="s">
        <v>29</v>
      </c>
      <c r="P83" t="s">
        <v>7617</v>
      </c>
      <c r="Q83" t="s">
        <v>7580</v>
      </c>
      <c r="R83" t="s">
        <v>218</v>
      </c>
      <c r="S83">
        <v>0</v>
      </c>
      <c r="T83">
        <v>336</v>
      </c>
      <c r="U83">
        <v>372</v>
      </c>
      <c r="V83">
        <v>708</v>
      </c>
      <c r="W83">
        <v>103</v>
      </c>
      <c r="X83">
        <v>133</v>
      </c>
      <c r="Y83">
        <v>236</v>
      </c>
      <c r="Z83">
        <v>328</v>
      </c>
      <c r="AA83">
        <v>371</v>
      </c>
      <c r="AB83">
        <v>699</v>
      </c>
      <c r="AC83">
        <v>110</v>
      </c>
      <c r="AD83">
        <v>111</v>
      </c>
      <c r="AE83">
        <v>221</v>
      </c>
      <c r="AF83">
        <v>110</v>
      </c>
      <c r="AG83">
        <v>111</v>
      </c>
      <c r="AH83">
        <v>221</v>
      </c>
      <c r="AI83">
        <v>128</v>
      </c>
      <c r="AJ83">
        <v>112</v>
      </c>
      <c r="AK83">
        <v>240</v>
      </c>
      <c r="AL83">
        <v>100</v>
      </c>
      <c r="AM83">
        <v>129</v>
      </c>
      <c r="AN83">
        <v>229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338</v>
      </c>
      <c r="AY83">
        <v>352</v>
      </c>
      <c r="AZ83">
        <v>690</v>
      </c>
      <c r="BA83">
        <v>5</v>
      </c>
      <c r="BB83">
        <v>5</v>
      </c>
      <c r="BC83">
        <v>5</v>
      </c>
      <c r="BD83">
        <v>0</v>
      </c>
      <c r="BE83">
        <v>0</v>
      </c>
      <c r="BF83">
        <v>0</v>
      </c>
      <c r="BG83">
        <v>0</v>
      </c>
      <c r="BH83">
        <v>15</v>
      </c>
      <c r="BI83">
        <v>0</v>
      </c>
      <c r="BJ83">
        <v>0</v>
      </c>
      <c r="BK83">
        <v>1</v>
      </c>
      <c r="BL83">
        <v>0</v>
      </c>
      <c r="BM83">
        <v>1</v>
      </c>
      <c r="BN83">
        <v>0</v>
      </c>
      <c r="BO83">
        <v>0</v>
      </c>
      <c r="BP83">
        <v>0</v>
      </c>
      <c r="BQ83">
        <v>6</v>
      </c>
      <c r="BR83">
        <v>6</v>
      </c>
      <c r="BS83">
        <v>0</v>
      </c>
      <c r="BT83">
        <v>0</v>
      </c>
      <c r="BU83">
        <v>1</v>
      </c>
      <c r="BV83">
        <v>0</v>
      </c>
      <c r="BW83">
        <v>0</v>
      </c>
      <c r="BX83">
        <v>1</v>
      </c>
      <c r="BY83">
        <v>1</v>
      </c>
      <c r="BZ83">
        <v>3</v>
      </c>
      <c r="CA83">
        <v>0</v>
      </c>
      <c r="CB83">
        <v>1</v>
      </c>
      <c r="CC83">
        <v>7</v>
      </c>
      <c r="CD83">
        <v>11</v>
      </c>
      <c r="CE83">
        <v>0</v>
      </c>
      <c r="CF83">
        <v>39</v>
      </c>
      <c r="CG83">
        <v>8</v>
      </c>
      <c r="CH83">
        <v>11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19</v>
      </c>
      <c r="CQ83">
        <v>15</v>
      </c>
      <c r="CR83">
        <v>15</v>
      </c>
      <c r="CS83">
        <v>1</v>
      </c>
    </row>
    <row r="84" spans="1:97" x14ac:dyDescent="0.25">
      <c r="A84" t="s">
        <v>7725</v>
      </c>
      <c r="B84">
        <v>1</v>
      </c>
      <c r="C84" t="s">
        <v>7726</v>
      </c>
      <c r="D84">
        <v>67</v>
      </c>
      <c r="E84" t="s">
        <v>2575</v>
      </c>
      <c r="F84">
        <v>1</v>
      </c>
      <c r="G84" t="s">
        <v>2575</v>
      </c>
      <c r="H84" t="s">
        <v>2576</v>
      </c>
      <c r="I84">
        <v>0</v>
      </c>
      <c r="J84" t="s">
        <v>221</v>
      </c>
      <c r="K84" t="s">
        <v>189</v>
      </c>
      <c r="L84" t="s">
        <v>31</v>
      </c>
      <c r="M84" t="s">
        <v>39</v>
      </c>
      <c r="N84" t="s">
        <v>41</v>
      </c>
      <c r="O84" t="s">
        <v>29</v>
      </c>
      <c r="P84" t="s">
        <v>7665</v>
      </c>
      <c r="Q84" t="s">
        <v>7584</v>
      </c>
      <c r="R84" t="s">
        <v>222</v>
      </c>
      <c r="S84">
        <v>0</v>
      </c>
      <c r="T84">
        <v>80</v>
      </c>
      <c r="U84">
        <v>80</v>
      </c>
      <c r="V84">
        <v>160</v>
      </c>
      <c r="W84">
        <v>15</v>
      </c>
      <c r="X84">
        <v>31</v>
      </c>
      <c r="Y84">
        <v>46</v>
      </c>
      <c r="Z84">
        <v>76</v>
      </c>
      <c r="AA84">
        <v>78</v>
      </c>
      <c r="AB84">
        <v>154</v>
      </c>
      <c r="AC84">
        <v>30</v>
      </c>
      <c r="AD84">
        <v>32</v>
      </c>
      <c r="AE84">
        <v>62</v>
      </c>
      <c r="AF84">
        <v>31</v>
      </c>
      <c r="AG84">
        <v>32</v>
      </c>
      <c r="AH84">
        <v>63</v>
      </c>
      <c r="AI84">
        <v>33</v>
      </c>
      <c r="AJ84">
        <v>28</v>
      </c>
      <c r="AK84">
        <v>61</v>
      </c>
      <c r="AL84">
        <v>31</v>
      </c>
      <c r="AM84">
        <v>23</v>
      </c>
      <c r="AN84">
        <v>54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95</v>
      </c>
      <c r="AY84">
        <v>83</v>
      </c>
      <c r="AZ84">
        <v>178</v>
      </c>
      <c r="BA84">
        <v>2</v>
      </c>
      <c r="BB84">
        <v>2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6</v>
      </c>
      <c r="BI84">
        <v>0</v>
      </c>
      <c r="BJ84">
        <v>0</v>
      </c>
      <c r="BK84">
        <v>0</v>
      </c>
      <c r="BL84">
        <v>1</v>
      </c>
      <c r="BM84">
        <v>0</v>
      </c>
      <c r="BN84">
        <v>0</v>
      </c>
      <c r="BO84">
        <v>0</v>
      </c>
      <c r="BP84">
        <v>0</v>
      </c>
      <c r="BQ84">
        <v>3</v>
      </c>
      <c r="BR84">
        <v>3</v>
      </c>
      <c r="BS84">
        <v>0</v>
      </c>
      <c r="BT84">
        <v>0</v>
      </c>
      <c r="BU84">
        <v>1</v>
      </c>
      <c r="BV84">
        <v>0</v>
      </c>
      <c r="BW84">
        <v>0</v>
      </c>
      <c r="BX84">
        <v>1</v>
      </c>
      <c r="BY84">
        <v>2</v>
      </c>
      <c r="BZ84">
        <v>1</v>
      </c>
      <c r="CA84">
        <v>0</v>
      </c>
      <c r="CB84">
        <v>0</v>
      </c>
      <c r="CC84">
        <v>5</v>
      </c>
      <c r="CD84">
        <v>4</v>
      </c>
      <c r="CE84">
        <v>0</v>
      </c>
      <c r="CF84">
        <v>21</v>
      </c>
      <c r="CG84">
        <v>6</v>
      </c>
      <c r="CH84">
        <v>5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11</v>
      </c>
      <c r="CQ84">
        <v>9</v>
      </c>
      <c r="CR84">
        <v>6</v>
      </c>
      <c r="CS84">
        <v>1</v>
      </c>
    </row>
    <row r="85" spans="1:97" x14ac:dyDescent="0.25">
      <c r="A85" t="s">
        <v>7727</v>
      </c>
      <c r="B85">
        <v>1</v>
      </c>
      <c r="C85" t="s">
        <v>7728</v>
      </c>
      <c r="D85">
        <v>48</v>
      </c>
      <c r="E85" t="s">
        <v>302</v>
      </c>
      <c r="F85">
        <v>65</v>
      </c>
      <c r="G85" t="s">
        <v>303</v>
      </c>
      <c r="H85" t="s">
        <v>7729</v>
      </c>
      <c r="I85">
        <v>0</v>
      </c>
      <c r="J85" t="s">
        <v>193</v>
      </c>
      <c r="K85" t="s">
        <v>189</v>
      </c>
      <c r="L85" t="s">
        <v>31</v>
      </c>
      <c r="M85" t="s">
        <v>39</v>
      </c>
      <c r="N85" t="s">
        <v>41</v>
      </c>
      <c r="O85" t="s">
        <v>29</v>
      </c>
      <c r="P85" t="s">
        <v>7730</v>
      </c>
      <c r="Q85" t="s">
        <v>7613</v>
      </c>
      <c r="R85" t="s">
        <v>194</v>
      </c>
      <c r="S85">
        <v>0</v>
      </c>
      <c r="T85">
        <v>100</v>
      </c>
      <c r="U85">
        <v>87</v>
      </c>
      <c r="V85">
        <v>187</v>
      </c>
      <c r="W85">
        <v>34</v>
      </c>
      <c r="X85">
        <v>23</v>
      </c>
      <c r="Y85">
        <v>57</v>
      </c>
      <c r="Z85">
        <v>88</v>
      </c>
      <c r="AA85">
        <v>83</v>
      </c>
      <c r="AB85">
        <v>171</v>
      </c>
      <c r="AC85">
        <v>30</v>
      </c>
      <c r="AD85">
        <v>27</v>
      </c>
      <c r="AE85">
        <v>57</v>
      </c>
      <c r="AF85">
        <v>34</v>
      </c>
      <c r="AG85">
        <v>28</v>
      </c>
      <c r="AH85">
        <v>62</v>
      </c>
      <c r="AI85">
        <v>36</v>
      </c>
      <c r="AJ85">
        <v>34</v>
      </c>
      <c r="AK85">
        <v>70</v>
      </c>
      <c r="AL85">
        <v>26</v>
      </c>
      <c r="AM85">
        <v>26</v>
      </c>
      <c r="AN85">
        <v>52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96</v>
      </c>
      <c r="AY85">
        <v>88</v>
      </c>
      <c r="AZ85">
        <v>184</v>
      </c>
      <c r="BA85">
        <v>3</v>
      </c>
      <c r="BB85">
        <v>3</v>
      </c>
      <c r="BC85">
        <v>3</v>
      </c>
      <c r="BD85">
        <v>0</v>
      </c>
      <c r="BE85">
        <v>0</v>
      </c>
      <c r="BF85">
        <v>0</v>
      </c>
      <c r="BG85">
        <v>0</v>
      </c>
      <c r="BH85">
        <v>9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1</v>
      </c>
      <c r="BR85">
        <v>9</v>
      </c>
      <c r="BS85">
        <v>0</v>
      </c>
      <c r="BT85">
        <v>0</v>
      </c>
      <c r="BU85">
        <v>1</v>
      </c>
      <c r="BV85">
        <v>0</v>
      </c>
      <c r="BW85">
        <v>0</v>
      </c>
      <c r="BX85">
        <v>1</v>
      </c>
      <c r="BY85">
        <v>1</v>
      </c>
      <c r="BZ85">
        <v>1</v>
      </c>
      <c r="CA85">
        <v>0</v>
      </c>
      <c r="CB85">
        <v>0</v>
      </c>
      <c r="CC85">
        <v>7</v>
      </c>
      <c r="CD85">
        <v>4</v>
      </c>
      <c r="CE85">
        <v>0</v>
      </c>
      <c r="CF85">
        <v>27</v>
      </c>
      <c r="CG85">
        <v>3</v>
      </c>
      <c r="CH85">
        <v>11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14</v>
      </c>
      <c r="CQ85">
        <v>9</v>
      </c>
      <c r="CR85">
        <v>9</v>
      </c>
      <c r="CS85">
        <v>1</v>
      </c>
    </row>
    <row r="86" spans="1:97" x14ac:dyDescent="0.25">
      <c r="A86" t="s">
        <v>7731</v>
      </c>
      <c r="B86">
        <v>1</v>
      </c>
      <c r="C86" t="s">
        <v>7732</v>
      </c>
      <c r="D86">
        <v>37</v>
      </c>
      <c r="E86" t="s">
        <v>216</v>
      </c>
      <c r="F86">
        <v>1</v>
      </c>
      <c r="G86" t="s">
        <v>380</v>
      </c>
      <c r="H86" t="s">
        <v>7733</v>
      </c>
      <c r="I86">
        <v>0</v>
      </c>
      <c r="J86" t="s">
        <v>217</v>
      </c>
      <c r="K86" t="s">
        <v>189</v>
      </c>
      <c r="L86" t="s">
        <v>31</v>
      </c>
      <c r="M86" t="s">
        <v>39</v>
      </c>
      <c r="N86" t="s">
        <v>41</v>
      </c>
      <c r="O86" t="s">
        <v>29</v>
      </c>
      <c r="P86" t="s">
        <v>7617</v>
      </c>
      <c r="Q86" t="s">
        <v>7580</v>
      </c>
      <c r="R86" t="s">
        <v>218</v>
      </c>
      <c r="S86">
        <v>0</v>
      </c>
      <c r="T86">
        <v>159</v>
      </c>
      <c r="U86">
        <v>139</v>
      </c>
      <c r="V86">
        <v>298</v>
      </c>
      <c r="W86">
        <v>45</v>
      </c>
      <c r="X86">
        <v>52</v>
      </c>
      <c r="Y86">
        <v>97</v>
      </c>
      <c r="Z86">
        <v>142</v>
      </c>
      <c r="AA86">
        <v>132</v>
      </c>
      <c r="AB86">
        <v>274</v>
      </c>
      <c r="AC86">
        <v>50</v>
      </c>
      <c r="AD86">
        <v>39</v>
      </c>
      <c r="AE86">
        <v>89</v>
      </c>
      <c r="AF86">
        <v>51</v>
      </c>
      <c r="AG86">
        <v>40</v>
      </c>
      <c r="AH86">
        <v>91</v>
      </c>
      <c r="AI86">
        <v>46</v>
      </c>
      <c r="AJ86">
        <v>45</v>
      </c>
      <c r="AK86">
        <v>91</v>
      </c>
      <c r="AL86">
        <v>65</v>
      </c>
      <c r="AM86">
        <v>43</v>
      </c>
      <c r="AN86">
        <v>108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162</v>
      </c>
      <c r="AY86">
        <v>128</v>
      </c>
      <c r="AZ86">
        <v>290</v>
      </c>
      <c r="BA86">
        <v>3</v>
      </c>
      <c r="BB86">
        <v>3</v>
      </c>
      <c r="BC86">
        <v>3</v>
      </c>
      <c r="BD86">
        <v>0</v>
      </c>
      <c r="BE86">
        <v>0</v>
      </c>
      <c r="BF86">
        <v>0</v>
      </c>
      <c r="BG86">
        <v>0</v>
      </c>
      <c r="BH86">
        <v>9</v>
      </c>
      <c r="BI86">
        <v>0</v>
      </c>
      <c r="BJ86">
        <v>0</v>
      </c>
      <c r="BK86">
        <v>0</v>
      </c>
      <c r="BL86">
        <v>1</v>
      </c>
      <c r="BM86">
        <v>0</v>
      </c>
      <c r="BN86">
        <v>1</v>
      </c>
      <c r="BO86">
        <v>0</v>
      </c>
      <c r="BP86">
        <v>0</v>
      </c>
      <c r="BQ86">
        <v>3</v>
      </c>
      <c r="BR86">
        <v>12</v>
      </c>
      <c r="BS86">
        <v>0</v>
      </c>
      <c r="BT86">
        <v>0</v>
      </c>
      <c r="BU86">
        <v>0</v>
      </c>
      <c r="BV86">
        <v>0</v>
      </c>
      <c r="BW86">
        <v>1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7</v>
      </c>
      <c r="CD86">
        <v>4</v>
      </c>
      <c r="CE86">
        <v>0</v>
      </c>
      <c r="CF86">
        <v>29</v>
      </c>
      <c r="CG86">
        <v>4</v>
      </c>
      <c r="CH86">
        <v>12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16</v>
      </c>
      <c r="CQ86">
        <v>14</v>
      </c>
      <c r="CR86">
        <v>9</v>
      </c>
      <c r="CS86">
        <v>1</v>
      </c>
    </row>
    <row r="87" spans="1:97" x14ac:dyDescent="0.25">
      <c r="A87" t="s">
        <v>7734</v>
      </c>
      <c r="B87">
        <v>1</v>
      </c>
      <c r="C87" t="s">
        <v>7735</v>
      </c>
      <c r="D87">
        <v>21</v>
      </c>
      <c r="E87" t="s">
        <v>197</v>
      </c>
      <c r="F87">
        <v>1</v>
      </c>
      <c r="G87" t="s">
        <v>197</v>
      </c>
      <c r="H87" t="s">
        <v>7736</v>
      </c>
      <c r="I87">
        <v>0</v>
      </c>
      <c r="J87" t="s">
        <v>197</v>
      </c>
      <c r="K87" t="s">
        <v>189</v>
      </c>
      <c r="L87" t="s">
        <v>31</v>
      </c>
      <c r="M87" t="s">
        <v>39</v>
      </c>
      <c r="N87" t="s">
        <v>41</v>
      </c>
      <c r="O87" t="s">
        <v>29</v>
      </c>
      <c r="P87" t="s">
        <v>7695</v>
      </c>
      <c r="Q87" t="s">
        <v>7689</v>
      </c>
      <c r="R87" t="s">
        <v>199</v>
      </c>
      <c r="S87">
        <v>0</v>
      </c>
      <c r="T87">
        <v>207</v>
      </c>
      <c r="U87">
        <v>184</v>
      </c>
      <c r="V87">
        <v>391</v>
      </c>
      <c r="W87">
        <v>73</v>
      </c>
      <c r="X87">
        <v>67</v>
      </c>
      <c r="Y87">
        <v>140</v>
      </c>
      <c r="Z87">
        <v>156</v>
      </c>
      <c r="AA87">
        <v>162</v>
      </c>
      <c r="AB87">
        <v>318</v>
      </c>
      <c r="AC87">
        <v>64</v>
      </c>
      <c r="AD87">
        <v>66</v>
      </c>
      <c r="AE87">
        <v>130</v>
      </c>
      <c r="AF87">
        <v>66</v>
      </c>
      <c r="AG87">
        <v>71</v>
      </c>
      <c r="AH87">
        <v>137</v>
      </c>
      <c r="AI87">
        <v>67</v>
      </c>
      <c r="AJ87">
        <v>59</v>
      </c>
      <c r="AK87">
        <v>126</v>
      </c>
      <c r="AL87">
        <v>53</v>
      </c>
      <c r="AM87">
        <v>54</v>
      </c>
      <c r="AN87">
        <v>107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186</v>
      </c>
      <c r="AY87">
        <v>184</v>
      </c>
      <c r="AZ87">
        <v>370</v>
      </c>
      <c r="BA87">
        <v>5</v>
      </c>
      <c r="BB87">
        <v>5</v>
      </c>
      <c r="BC87">
        <v>5</v>
      </c>
      <c r="BD87">
        <v>0</v>
      </c>
      <c r="BE87">
        <v>0</v>
      </c>
      <c r="BF87">
        <v>0</v>
      </c>
      <c r="BG87">
        <v>0</v>
      </c>
      <c r="BH87">
        <v>15</v>
      </c>
      <c r="BI87">
        <v>0</v>
      </c>
      <c r="BJ87">
        <v>0</v>
      </c>
      <c r="BK87">
        <v>1</v>
      </c>
      <c r="BL87">
        <v>0</v>
      </c>
      <c r="BM87">
        <v>1</v>
      </c>
      <c r="BN87">
        <v>0</v>
      </c>
      <c r="BO87">
        <v>0</v>
      </c>
      <c r="BP87">
        <v>0</v>
      </c>
      <c r="BQ87">
        <v>4</v>
      </c>
      <c r="BR87">
        <v>13</v>
      </c>
      <c r="BS87">
        <v>0</v>
      </c>
      <c r="BT87">
        <v>0</v>
      </c>
      <c r="BU87">
        <v>1</v>
      </c>
      <c r="BV87">
        <v>1</v>
      </c>
      <c r="BW87">
        <v>1</v>
      </c>
      <c r="BX87">
        <v>1</v>
      </c>
      <c r="BY87">
        <v>3</v>
      </c>
      <c r="BZ87">
        <v>2</v>
      </c>
      <c r="CA87">
        <v>0</v>
      </c>
      <c r="CB87">
        <v>2</v>
      </c>
      <c r="CC87">
        <v>7</v>
      </c>
      <c r="CD87">
        <v>13</v>
      </c>
      <c r="CE87">
        <v>0</v>
      </c>
      <c r="CF87">
        <v>50</v>
      </c>
      <c r="CG87">
        <v>9</v>
      </c>
      <c r="CH87">
        <v>19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28</v>
      </c>
      <c r="CQ87">
        <v>25</v>
      </c>
      <c r="CR87">
        <v>25</v>
      </c>
      <c r="CS87">
        <v>1</v>
      </c>
    </row>
    <row r="88" spans="1:97" x14ac:dyDescent="0.25">
      <c r="A88" t="s">
        <v>7737</v>
      </c>
      <c r="B88">
        <v>1</v>
      </c>
      <c r="C88" t="s">
        <v>7738</v>
      </c>
      <c r="D88">
        <v>19</v>
      </c>
      <c r="E88" t="s">
        <v>188</v>
      </c>
      <c r="F88">
        <v>1</v>
      </c>
      <c r="G88" t="s">
        <v>188</v>
      </c>
      <c r="H88" t="s">
        <v>2074</v>
      </c>
      <c r="I88">
        <v>6305</v>
      </c>
      <c r="J88" t="s">
        <v>188</v>
      </c>
      <c r="K88" t="s">
        <v>189</v>
      </c>
      <c r="L88" t="s">
        <v>31</v>
      </c>
      <c r="M88" t="s">
        <v>39</v>
      </c>
      <c r="N88" t="s">
        <v>41</v>
      </c>
      <c r="O88" t="s">
        <v>29</v>
      </c>
      <c r="P88" t="s">
        <v>7636</v>
      </c>
      <c r="Q88" t="s">
        <v>7584</v>
      </c>
      <c r="R88" t="s">
        <v>190</v>
      </c>
      <c r="S88">
        <v>0</v>
      </c>
      <c r="T88">
        <v>198</v>
      </c>
      <c r="U88">
        <v>202</v>
      </c>
      <c r="V88">
        <v>400</v>
      </c>
      <c r="W88">
        <v>62</v>
      </c>
      <c r="X88">
        <v>56</v>
      </c>
      <c r="Y88">
        <v>118</v>
      </c>
      <c r="Z88">
        <v>142</v>
      </c>
      <c r="AA88">
        <v>171</v>
      </c>
      <c r="AB88">
        <v>313</v>
      </c>
      <c r="AC88">
        <v>80</v>
      </c>
      <c r="AD88">
        <v>72</v>
      </c>
      <c r="AE88">
        <v>152</v>
      </c>
      <c r="AF88">
        <v>82</v>
      </c>
      <c r="AG88">
        <v>72</v>
      </c>
      <c r="AH88">
        <v>154</v>
      </c>
      <c r="AI88">
        <v>66</v>
      </c>
      <c r="AJ88">
        <v>63</v>
      </c>
      <c r="AK88">
        <v>129</v>
      </c>
      <c r="AL88">
        <v>72</v>
      </c>
      <c r="AM88">
        <v>84</v>
      </c>
      <c r="AN88">
        <v>156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220</v>
      </c>
      <c r="AY88">
        <v>219</v>
      </c>
      <c r="AZ88">
        <v>439</v>
      </c>
      <c r="BA88">
        <v>5</v>
      </c>
      <c r="BB88">
        <v>5</v>
      </c>
      <c r="BC88">
        <v>5</v>
      </c>
      <c r="BD88">
        <v>0</v>
      </c>
      <c r="BE88">
        <v>0</v>
      </c>
      <c r="BF88">
        <v>0</v>
      </c>
      <c r="BG88">
        <v>0</v>
      </c>
      <c r="BH88">
        <v>15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1</v>
      </c>
      <c r="BO88">
        <v>0</v>
      </c>
      <c r="BP88">
        <v>0</v>
      </c>
      <c r="BQ88">
        <v>7</v>
      </c>
      <c r="BR88">
        <v>15</v>
      </c>
      <c r="BS88">
        <v>0</v>
      </c>
      <c r="BT88">
        <v>0</v>
      </c>
      <c r="BU88">
        <v>1</v>
      </c>
      <c r="BV88">
        <v>0</v>
      </c>
      <c r="BW88">
        <v>0</v>
      </c>
      <c r="BX88">
        <v>0</v>
      </c>
      <c r="BY88">
        <v>2</v>
      </c>
      <c r="BZ88">
        <v>2</v>
      </c>
      <c r="CA88">
        <v>0</v>
      </c>
      <c r="CB88">
        <v>0</v>
      </c>
      <c r="CC88">
        <v>5</v>
      </c>
      <c r="CD88">
        <v>15</v>
      </c>
      <c r="CE88">
        <v>0</v>
      </c>
      <c r="CF88">
        <v>49</v>
      </c>
      <c r="CG88">
        <v>10</v>
      </c>
      <c r="CH88">
        <v>17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27</v>
      </c>
      <c r="CQ88">
        <v>20</v>
      </c>
      <c r="CR88">
        <v>20</v>
      </c>
      <c r="CS88">
        <v>1</v>
      </c>
    </row>
    <row r="89" spans="1:97" x14ac:dyDescent="0.25">
      <c r="A89" t="s">
        <v>7739</v>
      </c>
      <c r="B89">
        <v>2</v>
      </c>
      <c r="C89" t="s">
        <v>7740</v>
      </c>
      <c r="D89">
        <v>37</v>
      </c>
      <c r="E89" t="s">
        <v>216</v>
      </c>
      <c r="F89">
        <v>1</v>
      </c>
      <c r="G89" t="s">
        <v>380</v>
      </c>
      <c r="H89" t="s">
        <v>1812</v>
      </c>
      <c r="I89">
        <v>9439</v>
      </c>
      <c r="J89" t="s">
        <v>217</v>
      </c>
      <c r="K89" t="s">
        <v>189</v>
      </c>
      <c r="L89" t="s">
        <v>31</v>
      </c>
      <c r="M89" t="s">
        <v>39</v>
      </c>
      <c r="N89" t="s">
        <v>41</v>
      </c>
      <c r="O89" t="s">
        <v>29</v>
      </c>
      <c r="P89" t="s">
        <v>7576</v>
      </c>
      <c r="Q89" t="s">
        <v>7580</v>
      </c>
      <c r="R89" t="s">
        <v>218</v>
      </c>
      <c r="S89">
        <v>0</v>
      </c>
      <c r="T89">
        <v>278</v>
      </c>
      <c r="U89">
        <v>265</v>
      </c>
      <c r="V89">
        <v>543</v>
      </c>
      <c r="W89">
        <v>95</v>
      </c>
      <c r="X89">
        <v>93</v>
      </c>
      <c r="Y89">
        <v>188</v>
      </c>
      <c r="Z89">
        <v>224</v>
      </c>
      <c r="AA89">
        <v>243</v>
      </c>
      <c r="AB89">
        <v>467</v>
      </c>
      <c r="AC89">
        <v>94</v>
      </c>
      <c r="AD89">
        <v>90</v>
      </c>
      <c r="AE89">
        <v>184</v>
      </c>
      <c r="AF89">
        <v>99</v>
      </c>
      <c r="AG89">
        <v>91</v>
      </c>
      <c r="AH89">
        <v>190</v>
      </c>
      <c r="AI89">
        <v>84</v>
      </c>
      <c r="AJ89">
        <v>90</v>
      </c>
      <c r="AK89">
        <v>174</v>
      </c>
      <c r="AL89">
        <v>87</v>
      </c>
      <c r="AM89">
        <v>70</v>
      </c>
      <c r="AN89">
        <v>157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270</v>
      </c>
      <c r="AY89">
        <v>251</v>
      </c>
      <c r="AZ89">
        <v>521</v>
      </c>
      <c r="BA89">
        <v>6</v>
      </c>
      <c r="BB89">
        <v>6</v>
      </c>
      <c r="BC89">
        <v>6</v>
      </c>
      <c r="BD89">
        <v>0</v>
      </c>
      <c r="BE89">
        <v>0</v>
      </c>
      <c r="BF89">
        <v>0</v>
      </c>
      <c r="BG89">
        <v>0</v>
      </c>
      <c r="BH89">
        <v>18</v>
      </c>
      <c r="BI89">
        <v>0</v>
      </c>
      <c r="BJ89">
        <v>0</v>
      </c>
      <c r="BK89">
        <v>1</v>
      </c>
      <c r="BL89">
        <v>0</v>
      </c>
      <c r="BM89">
        <v>1</v>
      </c>
      <c r="BN89">
        <v>0</v>
      </c>
      <c r="BO89">
        <v>0</v>
      </c>
      <c r="BP89">
        <v>0</v>
      </c>
      <c r="BQ89">
        <v>10</v>
      </c>
      <c r="BR89">
        <v>14</v>
      </c>
      <c r="BS89">
        <v>1</v>
      </c>
      <c r="BT89">
        <v>1</v>
      </c>
      <c r="BU89">
        <v>3</v>
      </c>
      <c r="BV89">
        <v>0</v>
      </c>
      <c r="BW89">
        <v>2</v>
      </c>
      <c r="BX89">
        <v>1</v>
      </c>
      <c r="BY89">
        <v>2</v>
      </c>
      <c r="BZ89">
        <v>5</v>
      </c>
      <c r="CA89">
        <v>0</v>
      </c>
      <c r="CB89">
        <v>2</v>
      </c>
      <c r="CC89">
        <v>4</v>
      </c>
      <c r="CD89">
        <v>4</v>
      </c>
      <c r="CE89">
        <v>0</v>
      </c>
      <c r="CF89">
        <v>51</v>
      </c>
      <c r="CG89">
        <v>17</v>
      </c>
      <c r="CH89">
        <v>22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39</v>
      </c>
      <c r="CQ89">
        <v>18</v>
      </c>
      <c r="CR89">
        <v>18</v>
      </c>
      <c r="CS89">
        <v>1</v>
      </c>
    </row>
    <row r="90" spans="1:97" x14ac:dyDescent="0.25">
      <c r="A90" t="s">
        <v>7739</v>
      </c>
      <c r="B90">
        <v>1</v>
      </c>
      <c r="C90" t="s">
        <v>7740</v>
      </c>
      <c r="D90">
        <v>37</v>
      </c>
      <c r="E90" t="s">
        <v>216</v>
      </c>
      <c r="F90">
        <v>1</v>
      </c>
      <c r="G90" t="s">
        <v>380</v>
      </c>
      <c r="H90" t="s">
        <v>1812</v>
      </c>
      <c r="I90">
        <v>9439</v>
      </c>
      <c r="J90" t="s">
        <v>217</v>
      </c>
      <c r="K90" t="s">
        <v>189</v>
      </c>
      <c r="L90" t="s">
        <v>31</v>
      </c>
      <c r="M90" t="s">
        <v>39</v>
      </c>
      <c r="N90" t="s">
        <v>41</v>
      </c>
      <c r="O90" t="s">
        <v>29</v>
      </c>
      <c r="P90" t="s">
        <v>7576</v>
      </c>
      <c r="Q90" t="s">
        <v>7580</v>
      </c>
      <c r="R90" t="s">
        <v>218</v>
      </c>
      <c r="S90">
        <v>0</v>
      </c>
      <c r="T90">
        <v>353</v>
      </c>
      <c r="U90">
        <v>375</v>
      </c>
      <c r="V90">
        <v>728</v>
      </c>
      <c r="W90">
        <v>104</v>
      </c>
      <c r="X90">
        <v>137</v>
      </c>
      <c r="Y90">
        <v>241</v>
      </c>
      <c r="Z90">
        <v>343</v>
      </c>
      <c r="AA90">
        <v>372</v>
      </c>
      <c r="AB90">
        <v>715</v>
      </c>
      <c r="AC90">
        <v>121</v>
      </c>
      <c r="AD90">
        <v>129</v>
      </c>
      <c r="AE90">
        <v>250</v>
      </c>
      <c r="AF90">
        <v>121</v>
      </c>
      <c r="AG90">
        <v>129</v>
      </c>
      <c r="AH90">
        <v>250</v>
      </c>
      <c r="AI90">
        <v>136</v>
      </c>
      <c r="AJ90">
        <v>132</v>
      </c>
      <c r="AK90">
        <v>268</v>
      </c>
      <c r="AL90">
        <v>106</v>
      </c>
      <c r="AM90">
        <v>110</v>
      </c>
      <c r="AN90">
        <v>216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363</v>
      </c>
      <c r="AY90">
        <v>371</v>
      </c>
      <c r="AZ90">
        <v>734</v>
      </c>
      <c r="BA90">
        <v>7</v>
      </c>
      <c r="BB90">
        <v>7</v>
      </c>
      <c r="BC90">
        <v>7</v>
      </c>
      <c r="BD90">
        <v>0</v>
      </c>
      <c r="BE90">
        <v>0</v>
      </c>
      <c r="BF90">
        <v>0</v>
      </c>
      <c r="BG90">
        <v>0</v>
      </c>
      <c r="BH90">
        <v>21</v>
      </c>
      <c r="BI90">
        <v>0</v>
      </c>
      <c r="BJ90">
        <v>0</v>
      </c>
      <c r="BK90">
        <v>1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8</v>
      </c>
      <c r="BR90">
        <v>16</v>
      </c>
      <c r="BS90">
        <v>1</v>
      </c>
      <c r="BT90">
        <v>1</v>
      </c>
      <c r="BU90">
        <v>1</v>
      </c>
      <c r="BV90">
        <v>0</v>
      </c>
      <c r="BW90">
        <v>2</v>
      </c>
      <c r="BX90">
        <v>1</v>
      </c>
      <c r="BY90">
        <v>2</v>
      </c>
      <c r="BZ90">
        <v>3</v>
      </c>
      <c r="CA90">
        <v>0</v>
      </c>
      <c r="CB90">
        <v>3</v>
      </c>
      <c r="CC90">
        <v>4</v>
      </c>
      <c r="CD90">
        <v>7</v>
      </c>
      <c r="CE90">
        <v>0</v>
      </c>
      <c r="CF90">
        <v>51</v>
      </c>
      <c r="CG90">
        <v>13</v>
      </c>
      <c r="CH90">
        <v>23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36</v>
      </c>
      <c r="CQ90">
        <v>21</v>
      </c>
      <c r="CR90">
        <v>21</v>
      </c>
      <c r="CS90">
        <v>1</v>
      </c>
    </row>
    <row r="91" spans="1:97" x14ac:dyDescent="0.25">
      <c r="A91" t="s">
        <v>7741</v>
      </c>
      <c r="B91">
        <v>1</v>
      </c>
      <c r="C91" t="s">
        <v>7742</v>
      </c>
      <c r="D91">
        <v>45</v>
      </c>
      <c r="E91" t="s">
        <v>293</v>
      </c>
      <c r="F91">
        <v>1</v>
      </c>
      <c r="G91" t="s">
        <v>1729</v>
      </c>
      <c r="H91" t="s">
        <v>7743</v>
      </c>
      <c r="I91">
        <v>1700</v>
      </c>
      <c r="J91" t="s">
        <v>197</v>
      </c>
      <c r="K91" t="s">
        <v>189</v>
      </c>
      <c r="L91" t="s">
        <v>31</v>
      </c>
      <c r="M91" t="s">
        <v>39</v>
      </c>
      <c r="N91" t="s">
        <v>41</v>
      </c>
      <c r="O91" t="s">
        <v>29</v>
      </c>
      <c r="P91" t="s">
        <v>7695</v>
      </c>
      <c r="Q91" t="s">
        <v>7689</v>
      </c>
      <c r="R91" t="s">
        <v>199</v>
      </c>
      <c r="S91">
        <v>0</v>
      </c>
      <c r="T91">
        <v>250</v>
      </c>
      <c r="U91">
        <v>263</v>
      </c>
      <c r="V91">
        <v>513</v>
      </c>
      <c r="W91">
        <v>74</v>
      </c>
      <c r="X91">
        <v>76</v>
      </c>
      <c r="Y91">
        <v>150</v>
      </c>
      <c r="Z91">
        <v>208</v>
      </c>
      <c r="AA91">
        <v>232</v>
      </c>
      <c r="AB91">
        <v>440</v>
      </c>
      <c r="AC91">
        <v>72</v>
      </c>
      <c r="AD91">
        <v>98</v>
      </c>
      <c r="AE91">
        <v>170</v>
      </c>
      <c r="AF91">
        <v>76</v>
      </c>
      <c r="AG91">
        <v>103</v>
      </c>
      <c r="AH91">
        <v>179</v>
      </c>
      <c r="AI91">
        <v>75</v>
      </c>
      <c r="AJ91">
        <v>92</v>
      </c>
      <c r="AK91">
        <v>167</v>
      </c>
      <c r="AL91">
        <v>89</v>
      </c>
      <c r="AM91">
        <v>83</v>
      </c>
      <c r="AN91">
        <v>172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240</v>
      </c>
      <c r="AY91">
        <v>278</v>
      </c>
      <c r="AZ91">
        <v>518</v>
      </c>
      <c r="BA91">
        <v>5</v>
      </c>
      <c r="BB91">
        <v>5</v>
      </c>
      <c r="BC91">
        <v>5</v>
      </c>
      <c r="BD91">
        <v>0</v>
      </c>
      <c r="BE91">
        <v>0</v>
      </c>
      <c r="BF91">
        <v>0</v>
      </c>
      <c r="BG91">
        <v>0</v>
      </c>
      <c r="BH91">
        <v>15</v>
      </c>
      <c r="BI91">
        <v>0</v>
      </c>
      <c r="BJ91">
        <v>0</v>
      </c>
      <c r="BK91">
        <v>0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5</v>
      </c>
      <c r="BR91">
        <v>9</v>
      </c>
      <c r="BS91">
        <v>0</v>
      </c>
      <c r="BT91">
        <v>0</v>
      </c>
      <c r="BU91">
        <v>1</v>
      </c>
      <c r="BV91">
        <v>1</v>
      </c>
      <c r="BW91">
        <v>1</v>
      </c>
      <c r="BX91">
        <v>1</v>
      </c>
      <c r="BY91">
        <v>2</v>
      </c>
      <c r="BZ91">
        <v>1</v>
      </c>
      <c r="CA91">
        <v>0</v>
      </c>
      <c r="CB91">
        <v>2</v>
      </c>
      <c r="CC91">
        <v>6</v>
      </c>
      <c r="CD91">
        <v>9</v>
      </c>
      <c r="CE91">
        <v>0</v>
      </c>
      <c r="CF91">
        <v>40</v>
      </c>
      <c r="CG91">
        <v>9</v>
      </c>
      <c r="CH91">
        <v>14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23</v>
      </c>
      <c r="CQ91">
        <v>15</v>
      </c>
      <c r="CR91">
        <v>15</v>
      </c>
      <c r="CS91">
        <v>1</v>
      </c>
    </row>
    <row r="92" spans="1:97" x14ac:dyDescent="0.25">
      <c r="A92" t="s">
        <v>7744</v>
      </c>
      <c r="B92">
        <v>2</v>
      </c>
      <c r="C92" t="s">
        <v>7745</v>
      </c>
      <c r="D92">
        <v>37</v>
      </c>
      <c r="E92" t="s">
        <v>216</v>
      </c>
      <c r="F92">
        <v>1</v>
      </c>
      <c r="G92" t="s">
        <v>380</v>
      </c>
      <c r="H92" t="s">
        <v>7746</v>
      </c>
      <c r="I92">
        <v>5701</v>
      </c>
      <c r="J92" t="s">
        <v>217</v>
      </c>
      <c r="K92" t="s">
        <v>189</v>
      </c>
      <c r="L92" t="s">
        <v>31</v>
      </c>
      <c r="M92" t="s">
        <v>39</v>
      </c>
      <c r="N92" t="s">
        <v>41</v>
      </c>
      <c r="O92" t="s">
        <v>29</v>
      </c>
      <c r="P92" t="s">
        <v>7601</v>
      </c>
      <c r="Q92" t="s">
        <v>7580</v>
      </c>
      <c r="R92" t="s">
        <v>218</v>
      </c>
      <c r="S92">
        <v>0</v>
      </c>
      <c r="T92">
        <v>126</v>
      </c>
      <c r="U92">
        <v>124</v>
      </c>
      <c r="V92">
        <v>250</v>
      </c>
      <c r="W92">
        <v>42</v>
      </c>
      <c r="X92">
        <v>35</v>
      </c>
      <c r="Y92">
        <v>77</v>
      </c>
      <c r="Z92">
        <v>126</v>
      </c>
      <c r="AA92">
        <v>124</v>
      </c>
      <c r="AB92">
        <v>250</v>
      </c>
      <c r="AC92">
        <v>36</v>
      </c>
      <c r="AD92">
        <v>37</v>
      </c>
      <c r="AE92">
        <v>73</v>
      </c>
      <c r="AF92">
        <v>36</v>
      </c>
      <c r="AG92">
        <v>37</v>
      </c>
      <c r="AH92">
        <v>73</v>
      </c>
      <c r="AI92">
        <v>34</v>
      </c>
      <c r="AJ92">
        <v>56</v>
      </c>
      <c r="AK92">
        <v>90</v>
      </c>
      <c r="AL92">
        <v>49</v>
      </c>
      <c r="AM92">
        <v>40</v>
      </c>
      <c r="AN92">
        <v>89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119</v>
      </c>
      <c r="AY92">
        <v>133</v>
      </c>
      <c r="AZ92">
        <v>252</v>
      </c>
      <c r="BA92">
        <v>3</v>
      </c>
      <c r="BB92">
        <v>3</v>
      </c>
      <c r="BC92">
        <v>3</v>
      </c>
      <c r="BD92">
        <v>0</v>
      </c>
      <c r="BE92">
        <v>0</v>
      </c>
      <c r="BF92">
        <v>0</v>
      </c>
      <c r="BG92">
        <v>0</v>
      </c>
      <c r="BH92">
        <v>9</v>
      </c>
      <c r="BI92">
        <v>0</v>
      </c>
      <c r="BJ92">
        <v>0</v>
      </c>
      <c r="BK92">
        <v>1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9</v>
      </c>
      <c r="BR92">
        <v>15</v>
      </c>
      <c r="BS92">
        <v>0</v>
      </c>
      <c r="BT92">
        <v>0</v>
      </c>
      <c r="BU92">
        <v>1</v>
      </c>
      <c r="BV92">
        <v>0</v>
      </c>
      <c r="BW92">
        <v>0</v>
      </c>
      <c r="BX92">
        <v>1</v>
      </c>
      <c r="BY92">
        <v>1</v>
      </c>
      <c r="BZ92">
        <v>2</v>
      </c>
      <c r="CA92">
        <v>0</v>
      </c>
      <c r="CB92">
        <v>0</v>
      </c>
      <c r="CC92">
        <v>7</v>
      </c>
      <c r="CD92">
        <v>3</v>
      </c>
      <c r="CE92">
        <v>0</v>
      </c>
      <c r="CF92">
        <v>41</v>
      </c>
      <c r="CG92">
        <v>11</v>
      </c>
      <c r="CH92">
        <v>18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29</v>
      </c>
      <c r="CQ92">
        <v>54</v>
      </c>
      <c r="CR92">
        <v>54</v>
      </c>
      <c r="CS92">
        <v>1</v>
      </c>
    </row>
    <row r="93" spans="1:97" x14ac:dyDescent="0.25">
      <c r="A93" t="s">
        <v>7744</v>
      </c>
      <c r="B93">
        <v>1</v>
      </c>
      <c r="C93" t="s">
        <v>7745</v>
      </c>
      <c r="D93">
        <v>37</v>
      </c>
      <c r="E93" t="s">
        <v>216</v>
      </c>
      <c r="F93">
        <v>1</v>
      </c>
      <c r="G93" t="s">
        <v>380</v>
      </c>
      <c r="H93" t="s">
        <v>7746</v>
      </c>
      <c r="I93">
        <v>5701</v>
      </c>
      <c r="J93" t="s">
        <v>217</v>
      </c>
      <c r="K93" t="s">
        <v>189</v>
      </c>
      <c r="L93" t="s">
        <v>31</v>
      </c>
      <c r="M93" t="s">
        <v>39</v>
      </c>
      <c r="N93" t="s">
        <v>41</v>
      </c>
      <c r="O93" t="s">
        <v>29</v>
      </c>
      <c r="P93" t="s">
        <v>7601</v>
      </c>
      <c r="Q93" t="s">
        <v>7580</v>
      </c>
      <c r="R93" t="s">
        <v>218</v>
      </c>
      <c r="S93">
        <v>0</v>
      </c>
      <c r="T93">
        <v>265</v>
      </c>
      <c r="U93">
        <v>264</v>
      </c>
      <c r="V93">
        <v>529</v>
      </c>
      <c r="W93">
        <v>88</v>
      </c>
      <c r="X93">
        <v>94</v>
      </c>
      <c r="Y93">
        <v>182</v>
      </c>
      <c r="Z93">
        <v>264</v>
      </c>
      <c r="AA93">
        <v>264</v>
      </c>
      <c r="AB93">
        <v>528</v>
      </c>
      <c r="AC93">
        <v>85</v>
      </c>
      <c r="AD93">
        <v>103</v>
      </c>
      <c r="AE93">
        <v>188</v>
      </c>
      <c r="AF93">
        <v>85</v>
      </c>
      <c r="AG93">
        <v>105</v>
      </c>
      <c r="AH93">
        <v>190</v>
      </c>
      <c r="AI93">
        <v>92</v>
      </c>
      <c r="AJ93">
        <v>94</v>
      </c>
      <c r="AK93">
        <v>186</v>
      </c>
      <c r="AL93">
        <v>84</v>
      </c>
      <c r="AM93">
        <v>77</v>
      </c>
      <c r="AN93">
        <v>161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261</v>
      </c>
      <c r="AY93">
        <v>276</v>
      </c>
      <c r="AZ93">
        <v>537</v>
      </c>
      <c r="BA93">
        <v>6</v>
      </c>
      <c r="BB93">
        <v>6</v>
      </c>
      <c r="BC93">
        <v>6</v>
      </c>
      <c r="BD93">
        <v>0</v>
      </c>
      <c r="BE93">
        <v>0</v>
      </c>
      <c r="BF93">
        <v>0</v>
      </c>
      <c r="BG93">
        <v>0</v>
      </c>
      <c r="BH93">
        <v>18</v>
      </c>
      <c r="BI93">
        <v>0</v>
      </c>
      <c r="BJ93">
        <v>0</v>
      </c>
      <c r="BK93">
        <v>1</v>
      </c>
      <c r="BL93">
        <v>0</v>
      </c>
      <c r="BM93">
        <v>0</v>
      </c>
      <c r="BN93">
        <v>1</v>
      </c>
      <c r="BO93">
        <v>0</v>
      </c>
      <c r="BP93">
        <v>0</v>
      </c>
      <c r="BQ93">
        <v>4</v>
      </c>
      <c r="BR93">
        <v>16</v>
      </c>
      <c r="BS93">
        <v>0</v>
      </c>
      <c r="BT93">
        <v>0</v>
      </c>
      <c r="BU93">
        <v>1</v>
      </c>
      <c r="BV93">
        <v>0</v>
      </c>
      <c r="BW93">
        <v>0</v>
      </c>
      <c r="BX93">
        <v>2</v>
      </c>
      <c r="BY93">
        <v>3</v>
      </c>
      <c r="BZ93">
        <v>2</v>
      </c>
      <c r="CA93">
        <v>0</v>
      </c>
      <c r="CB93">
        <v>0</v>
      </c>
      <c r="CC93">
        <v>5</v>
      </c>
      <c r="CD93">
        <v>9</v>
      </c>
      <c r="CE93">
        <v>0</v>
      </c>
      <c r="CF93">
        <v>44</v>
      </c>
      <c r="CG93">
        <v>8</v>
      </c>
      <c r="CH93">
        <v>20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28</v>
      </c>
      <c r="CQ93">
        <v>18</v>
      </c>
      <c r="CR93">
        <v>18</v>
      </c>
      <c r="CS93">
        <v>1</v>
      </c>
    </row>
    <row r="94" spans="1:97" x14ac:dyDescent="0.25">
      <c r="A94" t="s">
        <v>7747</v>
      </c>
      <c r="B94">
        <v>2</v>
      </c>
      <c r="C94" t="s">
        <v>7748</v>
      </c>
      <c r="D94">
        <v>19</v>
      </c>
      <c r="E94" t="s">
        <v>188</v>
      </c>
      <c r="F94">
        <v>1</v>
      </c>
      <c r="G94" t="s">
        <v>188</v>
      </c>
      <c r="H94" t="s">
        <v>7749</v>
      </c>
      <c r="I94">
        <v>0</v>
      </c>
      <c r="J94" t="s">
        <v>188</v>
      </c>
      <c r="K94" t="s">
        <v>189</v>
      </c>
      <c r="L94" t="s">
        <v>31</v>
      </c>
      <c r="M94" t="s">
        <v>39</v>
      </c>
      <c r="N94" t="s">
        <v>41</v>
      </c>
      <c r="O94" t="s">
        <v>29</v>
      </c>
      <c r="P94" t="s">
        <v>7665</v>
      </c>
      <c r="Q94" t="s">
        <v>7584</v>
      </c>
      <c r="R94" t="s">
        <v>190</v>
      </c>
      <c r="S94">
        <v>0</v>
      </c>
      <c r="T94">
        <v>91</v>
      </c>
      <c r="U94">
        <v>83</v>
      </c>
      <c r="V94">
        <v>174</v>
      </c>
      <c r="W94">
        <v>24</v>
      </c>
      <c r="X94">
        <v>29</v>
      </c>
      <c r="Y94">
        <v>53</v>
      </c>
      <c r="Z94">
        <v>68</v>
      </c>
      <c r="AA94">
        <v>67</v>
      </c>
      <c r="AB94">
        <v>135</v>
      </c>
      <c r="AC94">
        <v>23</v>
      </c>
      <c r="AD94">
        <v>22</v>
      </c>
      <c r="AE94">
        <v>45</v>
      </c>
      <c r="AF94">
        <v>27</v>
      </c>
      <c r="AG94">
        <v>25</v>
      </c>
      <c r="AH94">
        <v>52</v>
      </c>
      <c r="AI94">
        <v>29</v>
      </c>
      <c r="AJ94">
        <v>33</v>
      </c>
      <c r="AK94">
        <v>62</v>
      </c>
      <c r="AL94">
        <v>37</v>
      </c>
      <c r="AM94">
        <v>26</v>
      </c>
      <c r="AN94">
        <v>63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93</v>
      </c>
      <c r="AY94">
        <v>84</v>
      </c>
      <c r="AZ94">
        <v>177</v>
      </c>
      <c r="BA94">
        <v>2</v>
      </c>
      <c r="BB94">
        <v>2</v>
      </c>
      <c r="BC94">
        <v>2</v>
      </c>
      <c r="BD94">
        <v>0</v>
      </c>
      <c r="BE94">
        <v>0</v>
      </c>
      <c r="BF94">
        <v>0</v>
      </c>
      <c r="BG94">
        <v>0</v>
      </c>
      <c r="BH94">
        <v>6</v>
      </c>
      <c r="BI94">
        <v>0</v>
      </c>
      <c r="BJ94">
        <v>0</v>
      </c>
      <c r="BK94">
        <v>0</v>
      </c>
      <c r="BL94">
        <v>1</v>
      </c>
      <c r="BM94">
        <v>1</v>
      </c>
      <c r="BN94">
        <v>0</v>
      </c>
      <c r="BO94">
        <v>0</v>
      </c>
      <c r="BP94">
        <v>0</v>
      </c>
      <c r="BQ94">
        <v>5</v>
      </c>
      <c r="BR94">
        <v>10</v>
      </c>
      <c r="BS94">
        <v>0</v>
      </c>
      <c r="BT94">
        <v>0</v>
      </c>
      <c r="BU94">
        <v>0</v>
      </c>
      <c r="BV94">
        <v>0</v>
      </c>
      <c r="BW94">
        <v>1</v>
      </c>
      <c r="BX94">
        <v>0</v>
      </c>
      <c r="BY94">
        <v>0</v>
      </c>
      <c r="BZ94">
        <v>3</v>
      </c>
      <c r="CA94">
        <v>0</v>
      </c>
      <c r="CB94">
        <v>0</v>
      </c>
      <c r="CC94">
        <v>5</v>
      </c>
      <c r="CD94">
        <v>5</v>
      </c>
      <c r="CE94">
        <v>0</v>
      </c>
      <c r="CF94">
        <v>31</v>
      </c>
      <c r="CG94">
        <v>6</v>
      </c>
      <c r="CH94">
        <v>13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19</v>
      </c>
      <c r="CQ94">
        <v>15</v>
      </c>
      <c r="CR94">
        <v>6</v>
      </c>
      <c r="CS94">
        <v>1</v>
      </c>
    </row>
    <row r="95" spans="1:97" x14ac:dyDescent="0.25">
      <c r="A95" t="s">
        <v>7747</v>
      </c>
      <c r="B95">
        <v>1</v>
      </c>
      <c r="C95" t="s">
        <v>7748</v>
      </c>
      <c r="D95">
        <v>19</v>
      </c>
      <c r="E95" t="s">
        <v>188</v>
      </c>
      <c r="F95">
        <v>1</v>
      </c>
      <c r="G95" t="s">
        <v>188</v>
      </c>
      <c r="H95" t="s">
        <v>7749</v>
      </c>
      <c r="I95">
        <v>0</v>
      </c>
      <c r="J95" t="s">
        <v>188</v>
      </c>
      <c r="K95" t="s">
        <v>189</v>
      </c>
      <c r="L95" t="s">
        <v>31</v>
      </c>
      <c r="M95" t="s">
        <v>39</v>
      </c>
      <c r="N95" t="s">
        <v>41</v>
      </c>
      <c r="O95" t="s">
        <v>29</v>
      </c>
      <c r="P95" t="s">
        <v>7665</v>
      </c>
      <c r="Q95" t="s">
        <v>7584</v>
      </c>
      <c r="R95" t="s">
        <v>190</v>
      </c>
      <c r="S95">
        <v>0</v>
      </c>
      <c r="T95">
        <v>202</v>
      </c>
      <c r="U95">
        <v>207</v>
      </c>
      <c r="V95">
        <v>409</v>
      </c>
      <c r="W95">
        <v>61</v>
      </c>
      <c r="X95">
        <v>64</v>
      </c>
      <c r="Y95">
        <v>125</v>
      </c>
      <c r="Z95">
        <v>132</v>
      </c>
      <c r="AA95">
        <v>168</v>
      </c>
      <c r="AB95">
        <v>300</v>
      </c>
      <c r="AC95">
        <v>80</v>
      </c>
      <c r="AD95">
        <v>68</v>
      </c>
      <c r="AE95">
        <v>148</v>
      </c>
      <c r="AF95">
        <v>80</v>
      </c>
      <c r="AG95">
        <v>68</v>
      </c>
      <c r="AH95">
        <v>148</v>
      </c>
      <c r="AI95">
        <v>69</v>
      </c>
      <c r="AJ95">
        <v>79</v>
      </c>
      <c r="AK95">
        <v>148</v>
      </c>
      <c r="AL95">
        <v>70</v>
      </c>
      <c r="AM95">
        <v>63</v>
      </c>
      <c r="AN95">
        <v>133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219</v>
      </c>
      <c r="AY95">
        <v>210</v>
      </c>
      <c r="AZ95">
        <v>429</v>
      </c>
      <c r="BA95">
        <v>5</v>
      </c>
      <c r="BB95">
        <v>5</v>
      </c>
      <c r="BC95">
        <v>5</v>
      </c>
      <c r="BD95">
        <v>0</v>
      </c>
      <c r="BE95">
        <v>0</v>
      </c>
      <c r="BF95">
        <v>0</v>
      </c>
      <c r="BG95">
        <v>0</v>
      </c>
      <c r="BH95">
        <v>15</v>
      </c>
      <c r="BI95">
        <v>0</v>
      </c>
      <c r="BJ95">
        <v>0</v>
      </c>
      <c r="BK95">
        <v>0</v>
      </c>
      <c r="BL95">
        <v>1</v>
      </c>
      <c r="BM95">
        <v>0</v>
      </c>
      <c r="BN95">
        <v>1</v>
      </c>
      <c r="BO95">
        <v>0</v>
      </c>
      <c r="BP95">
        <v>0</v>
      </c>
      <c r="BQ95">
        <v>5</v>
      </c>
      <c r="BR95">
        <v>15</v>
      </c>
      <c r="BS95">
        <v>0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3</v>
      </c>
      <c r="CA95">
        <v>0</v>
      </c>
      <c r="CB95">
        <v>0</v>
      </c>
      <c r="CC95">
        <v>8</v>
      </c>
      <c r="CD95">
        <v>13</v>
      </c>
      <c r="CE95">
        <v>0</v>
      </c>
      <c r="CF95">
        <v>48</v>
      </c>
      <c r="CG95">
        <v>7</v>
      </c>
      <c r="CH95">
        <v>18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25</v>
      </c>
      <c r="CQ95">
        <v>15</v>
      </c>
      <c r="CR95">
        <v>15</v>
      </c>
      <c r="CS95">
        <v>1</v>
      </c>
    </row>
    <row r="96" spans="1:97" x14ac:dyDescent="0.25">
      <c r="A96" t="s">
        <v>7750</v>
      </c>
      <c r="B96">
        <v>1</v>
      </c>
      <c r="C96" t="s">
        <v>7751</v>
      </c>
      <c r="D96">
        <v>32</v>
      </c>
      <c r="E96" t="s">
        <v>221</v>
      </c>
      <c r="F96">
        <v>1</v>
      </c>
      <c r="G96" t="s">
        <v>221</v>
      </c>
      <c r="H96" t="s">
        <v>7752</v>
      </c>
      <c r="I96">
        <v>1031</v>
      </c>
      <c r="J96" t="s">
        <v>221</v>
      </c>
      <c r="K96" t="s">
        <v>189</v>
      </c>
      <c r="L96" t="s">
        <v>31</v>
      </c>
      <c r="M96" t="s">
        <v>39</v>
      </c>
      <c r="N96" t="s">
        <v>41</v>
      </c>
      <c r="O96" t="s">
        <v>29</v>
      </c>
      <c r="P96" t="s">
        <v>7620</v>
      </c>
      <c r="Q96" t="s">
        <v>7621</v>
      </c>
      <c r="R96" t="s">
        <v>222</v>
      </c>
      <c r="S96">
        <v>0</v>
      </c>
      <c r="T96">
        <v>237</v>
      </c>
      <c r="U96">
        <v>185</v>
      </c>
      <c r="V96">
        <v>422</v>
      </c>
      <c r="W96">
        <v>67</v>
      </c>
      <c r="X96">
        <v>59</v>
      </c>
      <c r="Y96">
        <v>126</v>
      </c>
      <c r="Z96">
        <v>168</v>
      </c>
      <c r="AA96">
        <v>156</v>
      </c>
      <c r="AB96">
        <v>324</v>
      </c>
      <c r="AC96">
        <v>74</v>
      </c>
      <c r="AD96">
        <v>50</v>
      </c>
      <c r="AE96">
        <v>124</v>
      </c>
      <c r="AF96">
        <v>84</v>
      </c>
      <c r="AG96">
        <v>53</v>
      </c>
      <c r="AH96">
        <v>137</v>
      </c>
      <c r="AI96">
        <v>76</v>
      </c>
      <c r="AJ96">
        <v>65</v>
      </c>
      <c r="AK96">
        <v>141</v>
      </c>
      <c r="AL96">
        <v>87</v>
      </c>
      <c r="AM96">
        <v>55</v>
      </c>
      <c r="AN96">
        <v>142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247</v>
      </c>
      <c r="AY96">
        <v>173</v>
      </c>
      <c r="AZ96">
        <v>420</v>
      </c>
      <c r="BA96">
        <v>5</v>
      </c>
      <c r="BB96">
        <v>5</v>
      </c>
      <c r="BC96">
        <v>5</v>
      </c>
      <c r="BD96">
        <v>0</v>
      </c>
      <c r="BE96">
        <v>0</v>
      </c>
      <c r="BF96">
        <v>0</v>
      </c>
      <c r="BG96">
        <v>0</v>
      </c>
      <c r="BH96">
        <v>15</v>
      </c>
      <c r="BI96">
        <v>0</v>
      </c>
      <c r="BJ96">
        <v>0</v>
      </c>
      <c r="BK96">
        <v>1</v>
      </c>
      <c r="BL96">
        <v>0</v>
      </c>
      <c r="BM96">
        <v>1</v>
      </c>
      <c r="BN96">
        <v>0</v>
      </c>
      <c r="BO96">
        <v>0</v>
      </c>
      <c r="BP96">
        <v>0</v>
      </c>
      <c r="BQ96">
        <v>10</v>
      </c>
      <c r="BR96">
        <v>8</v>
      </c>
      <c r="BS96">
        <v>0</v>
      </c>
      <c r="BT96">
        <v>0</v>
      </c>
      <c r="BU96">
        <v>2</v>
      </c>
      <c r="BV96">
        <v>0</v>
      </c>
      <c r="BW96">
        <v>1</v>
      </c>
      <c r="BX96">
        <v>1</v>
      </c>
      <c r="BY96">
        <v>1</v>
      </c>
      <c r="BZ96">
        <v>3</v>
      </c>
      <c r="CA96">
        <v>0</v>
      </c>
      <c r="CB96">
        <v>1</v>
      </c>
      <c r="CC96">
        <v>8</v>
      </c>
      <c r="CD96">
        <v>6</v>
      </c>
      <c r="CE96">
        <v>0</v>
      </c>
      <c r="CF96">
        <v>43</v>
      </c>
      <c r="CG96">
        <v>14</v>
      </c>
      <c r="CH96">
        <v>13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27</v>
      </c>
      <c r="CQ96">
        <v>15</v>
      </c>
      <c r="CR96">
        <v>15</v>
      </c>
      <c r="CS96">
        <v>1</v>
      </c>
    </row>
    <row r="97" spans="1:97" x14ac:dyDescent="0.25">
      <c r="A97" t="s">
        <v>7753</v>
      </c>
      <c r="B97">
        <v>2</v>
      </c>
      <c r="C97" t="s">
        <v>7754</v>
      </c>
      <c r="D97">
        <v>37</v>
      </c>
      <c r="E97" t="s">
        <v>216</v>
      </c>
      <c r="F97">
        <v>1</v>
      </c>
      <c r="G97" t="s">
        <v>380</v>
      </c>
      <c r="H97" t="s">
        <v>7755</v>
      </c>
      <c r="I97">
        <v>0</v>
      </c>
      <c r="J97" t="s">
        <v>217</v>
      </c>
      <c r="K97" t="s">
        <v>189</v>
      </c>
      <c r="L97" t="s">
        <v>31</v>
      </c>
      <c r="M97" t="s">
        <v>39</v>
      </c>
      <c r="N97" t="s">
        <v>41</v>
      </c>
      <c r="O97" t="s">
        <v>29</v>
      </c>
      <c r="P97" t="s">
        <v>7601</v>
      </c>
      <c r="Q97" t="s">
        <v>7580</v>
      </c>
      <c r="R97" t="s">
        <v>218</v>
      </c>
      <c r="S97">
        <v>0</v>
      </c>
      <c r="T97">
        <v>396</v>
      </c>
      <c r="U97">
        <v>403</v>
      </c>
      <c r="V97">
        <v>799</v>
      </c>
      <c r="W97">
        <v>131</v>
      </c>
      <c r="X97">
        <v>138</v>
      </c>
      <c r="Y97">
        <v>269</v>
      </c>
      <c r="Z97">
        <v>276</v>
      </c>
      <c r="AA97">
        <v>336</v>
      </c>
      <c r="AB97">
        <v>612</v>
      </c>
      <c r="AC97">
        <v>156</v>
      </c>
      <c r="AD97">
        <v>118</v>
      </c>
      <c r="AE97">
        <v>274</v>
      </c>
      <c r="AF97">
        <v>165</v>
      </c>
      <c r="AG97">
        <v>127</v>
      </c>
      <c r="AH97">
        <v>292</v>
      </c>
      <c r="AI97">
        <v>133</v>
      </c>
      <c r="AJ97">
        <v>119</v>
      </c>
      <c r="AK97">
        <v>252</v>
      </c>
      <c r="AL97">
        <v>117</v>
      </c>
      <c r="AM97">
        <v>120</v>
      </c>
      <c r="AN97">
        <v>237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415</v>
      </c>
      <c r="AY97">
        <v>366</v>
      </c>
      <c r="AZ97">
        <v>781</v>
      </c>
      <c r="BA97">
        <v>7</v>
      </c>
      <c r="BB97">
        <v>7</v>
      </c>
      <c r="BC97">
        <v>7</v>
      </c>
      <c r="BD97">
        <v>0</v>
      </c>
      <c r="BE97">
        <v>0</v>
      </c>
      <c r="BF97">
        <v>0</v>
      </c>
      <c r="BG97">
        <v>0</v>
      </c>
      <c r="BH97">
        <v>21</v>
      </c>
      <c r="BI97">
        <v>0</v>
      </c>
      <c r="BJ97">
        <v>0</v>
      </c>
      <c r="BK97">
        <v>1</v>
      </c>
      <c r="BL97">
        <v>0</v>
      </c>
      <c r="BM97">
        <v>1</v>
      </c>
      <c r="BN97">
        <v>0</v>
      </c>
      <c r="BO97">
        <v>0</v>
      </c>
      <c r="BP97">
        <v>0</v>
      </c>
      <c r="BQ97">
        <v>9</v>
      </c>
      <c r="BR97">
        <v>20</v>
      </c>
      <c r="BS97">
        <v>0</v>
      </c>
      <c r="BT97">
        <v>0</v>
      </c>
      <c r="BU97">
        <v>3</v>
      </c>
      <c r="BV97">
        <v>0</v>
      </c>
      <c r="BW97">
        <v>2</v>
      </c>
      <c r="BX97">
        <v>1</v>
      </c>
      <c r="BY97">
        <v>3</v>
      </c>
      <c r="BZ97">
        <v>2</v>
      </c>
      <c r="CA97">
        <v>0</v>
      </c>
      <c r="CB97">
        <v>4</v>
      </c>
      <c r="CC97">
        <v>5</v>
      </c>
      <c r="CD97">
        <v>9</v>
      </c>
      <c r="CE97">
        <v>0</v>
      </c>
      <c r="CF97">
        <v>60</v>
      </c>
      <c r="CG97">
        <v>17</v>
      </c>
      <c r="CH97">
        <v>27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44</v>
      </c>
      <c r="CQ97">
        <v>21</v>
      </c>
      <c r="CR97">
        <v>21</v>
      </c>
      <c r="CS97">
        <v>1</v>
      </c>
    </row>
    <row r="98" spans="1:97" x14ac:dyDescent="0.25">
      <c r="A98" t="s">
        <v>7753</v>
      </c>
      <c r="B98">
        <v>1</v>
      </c>
      <c r="C98" t="s">
        <v>7754</v>
      </c>
      <c r="D98">
        <v>37</v>
      </c>
      <c r="E98" t="s">
        <v>216</v>
      </c>
      <c r="F98">
        <v>1</v>
      </c>
      <c r="G98" t="s">
        <v>380</v>
      </c>
      <c r="H98" t="s">
        <v>7755</v>
      </c>
      <c r="I98">
        <v>0</v>
      </c>
      <c r="J98" t="s">
        <v>217</v>
      </c>
      <c r="K98" t="s">
        <v>189</v>
      </c>
      <c r="L98" t="s">
        <v>31</v>
      </c>
      <c r="M98" t="s">
        <v>39</v>
      </c>
      <c r="N98" t="s">
        <v>41</v>
      </c>
      <c r="O98" t="s">
        <v>29</v>
      </c>
      <c r="P98" t="s">
        <v>7601</v>
      </c>
      <c r="Q98" t="s">
        <v>7580</v>
      </c>
      <c r="R98" t="s">
        <v>218</v>
      </c>
      <c r="S98">
        <v>0</v>
      </c>
      <c r="T98">
        <v>452</v>
      </c>
      <c r="U98">
        <v>492</v>
      </c>
      <c r="V98">
        <v>944</v>
      </c>
      <c r="W98">
        <v>164</v>
      </c>
      <c r="X98">
        <v>160</v>
      </c>
      <c r="Y98">
        <v>324</v>
      </c>
      <c r="Z98">
        <v>406</v>
      </c>
      <c r="AA98">
        <v>457</v>
      </c>
      <c r="AB98">
        <v>863</v>
      </c>
      <c r="AC98">
        <v>160</v>
      </c>
      <c r="AD98">
        <v>173</v>
      </c>
      <c r="AE98">
        <v>333</v>
      </c>
      <c r="AF98">
        <v>161</v>
      </c>
      <c r="AG98">
        <v>175</v>
      </c>
      <c r="AH98">
        <v>336</v>
      </c>
      <c r="AI98">
        <v>148</v>
      </c>
      <c r="AJ98">
        <v>170</v>
      </c>
      <c r="AK98">
        <v>318</v>
      </c>
      <c r="AL98">
        <v>147</v>
      </c>
      <c r="AM98">
        <v>173</v>
      </c>
      <c r="AN98">
        <v>320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456</v>
      </c>
      <c r="AY98">
        <v>518</v>
      </c>
      <c r="AZ98">
        <v>974</v>
      </c>
      <c r="BA98">
        <v>7</v>
      </c>
      <c r="BB98">
        <v>7</v>
      </c>
      <c r="BC98">
        <v>7</v>
      </c>
      <c r="BD98">
        <v>0</v>
      </c>
      <c r="BE98">
        <v>0</v>
      </c>
      <c r="BF98">
        <v>0</v>
      </c>
      <c r="BG98">
        <v>0</v>
      </c>
      <c r="BH98">
        <v>21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1</v>
      </c>
      <c r="BO98">
        <v>0</v>
      </c>
      <c r="BP98">
        <v>0</v>
      </c>
      <c r="BQ98">
        <v>8</v>
      </c>
      <c r="BR98">
        <v>15</v>
      </c>
      <c r="BS98">
        <v>0</v>
      </c>
      <c r="BT98">
        <v>0</v>
      </c>
      <c r="BU98">
        <v>2</v>
      </c>
      <c r="BV98">
        <v>0</v>
      </c>
      <c r="BW98">
        <v>3</v>
      </c>
      <c r="BX98">
        <v>0</v>
      </c>
      <c r="BY98">
        <v>3</v>
      </c>
      <c r="BZ98">
        <v>5</v>
      </c>
      <c r="CA98">
        <v>0</v>
      </c>
      <c r="CB98">
        <v>4</v>
      </c>
      <c r="CC98">
        <v>7</v>
      </c>
      <c r="CD98">
        <v>9</v>
      </c>
      <c r="CE98">
        <v>0</v>
      </c>
      <c r="CF98">
        <v>58</v>
      </c>
      <c r="CG98">
        <v>16</v>
      </c>
      <c r="CH98">
        <v>24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40</v>
      </c>
      <c r="CQ98">
        <v>21</v>
      </c>
      <c r="CR98">
        <v>21</v>
      </c>
      <c r="CS98">
        <v>1</v>
      </c>
    </row>
    <row r="99" spans="1:97" x14ac:dyDescent="0.25">
      <c r="A99" t="s">
        <v>7756</v>
      </c>
      <c r="B99">
        <v>2</v>
      </c>
      <c r="C99" t="s">
        <v>7757</v>
      </c>
      <c r="D99">
        <v>19</v>
      </c>
      <c r="E99" t="s">
        <v>188</v>
      </c>
      <c r="F99">
        <v>1</v>
      </c>
      <c r="G99" t="s">
        <v>188</v>
      </c>
      <c r="H99" t="s">
        <v>7758</v>
      </c>
      <c r="I99">
        <v>9001</v>
      </c>
      <c r="J99" t="s">
        <v>188</v>
      </c>
      <c r="K99" t="s">
        <v>189</v>
      </c>
      <c r="L99" t="s">
        <v>31</v>
      </c>
      <c r="M99" t="s">
        <v>39</v>
      </c>
      <c r="N99" t="s">
        <v>41</v>
      </c>
      <c r="O99" t="s">
        <v>29</v>
      </c>
      <c r="P99" t="s">
        <v>7636</v>
      </c>
      <c r="Q99" t="s">
        <v>7584</v>
      </c>
      <c r="R99" t="s">
        <v>190</v>
      </c>
      <c r="S99">
        <v>0</v>
      </c>
      <c r="T99">
        <v>129</v>
      </c>
      <c r="U99">
        <v>113</v>
      </c>
      <c r="V99">
        <v>242</v>
      </c>
      <c r="W99">
        <v>36</v>
      </c>
      <c r="X99">
        <v>35</v>
      </c>
      <c r="Y99">
        <v>71</v>
      </c>
      <c r="Z99">
        <v>91</v>
      </c>
      <c r="AA99">
        <v>95</v>
      </c>
      <c r="AB99">
        <v>186</v>
      </c>
      <c r="AC99">
        <v>38</v>
      </c>
      <c r="AD99">
        <v>44</v>
      </c>
      <c r="AE99">
        <v>82</v>
      </c>
      <c r="AF99">
        <v>44</v>
      </c>
      <c r="AG99">
        <v>45</v>
      </c>
      <c r="AH99">
        <v>89</v>
      </c>
      <c r="AI99">
        <v>46</v>
      </c>
      <c r="AJ99">
        <v>47</v>
      </c>
      <c r="AK99">
        <v>93</v>
      </c>
      <c r="AL99">
        <v>42</v>
      </c>
      <c r="AM99">
        <v>32</v>
      </c>
      <c r="AN99">
        <v>74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132</v>
      </c>
      <c r="AY99">
        <v>124</v>
      </c>
      <c r="AZ99">
        <v>256</v>
      </c>
      <c r="BA99">
        <v>4</v>
      </c>
      <c r="BB99">
        <v>4</v>
      </c>
      <c r="BC99">
        <v>4</v>
      </c>
      <c r="BD99">
        <v>0</v>
      </c>
      <c r="BE99">
        <v>0</v>
      </c>
      <c r="BF99">
        <v>0</v>
      </c>
      <c r="BG99">
        <v>0</v>
      </c>
      <c r="BH99">
        <v>12</v>
      </c>
      <c r="BI99">
        <v>0</v>
      </c>
      <c r="BJ99">
        <v>0</v>
      </c>
      <c r="BK99">
        <v>0</v>
      </c>
      <c r="BL99">
        <v>1</v>
      </c>
      <c r="BM99">
        <v>0</v>
      </c>
      <c r="BN99">
        <v>1</v>
      </c>
      <c r="BO99">
        <v>0</v>
      </c>
      <c r="BP99">
        <v>0</v>
      </c>
      <c r="BQ99">
        <v>10</v>
      </c>
      <c r="BR99">
        <v>18</v>
      </c>
      <c r="BS99">
        <v>0</v>
      </c>
      <c r="BT99">
        <v>0</v>
      </c>
      <c r="BU99">
        <v>2</v>
      </c>
      <c r="BV99">
        <v>0</v>
      </c>
      <c r="BW99">
        <v>1</v>
      </c>
      <c r="BX99">
        <v>0</v>
      </c>
      <c r="BY99">
        <v>3</v>
      </c>
      <c r="BZ99">
        <v>1</v>
      </c>
      <c r="CA99">
        <v>0</v>
      </c>
      <c r="CB99">
        <v>0</v>
      </c>
      <c r="CC99">
        <v>8</v>
      </c>
      <c r="CD99">
        <v>7</v>
      </c>
      <c r="CE99">
        <v>0</v>
      </c>
      <c r="CF99">
        <v>52</v>
      </c>
      <c r="CG99">
        <v>16</v>
      </c>
      <c r="CH99">
        <v>19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35</v>
      </c>
      <c r="CQ99">
        <v>14</v>
      </c>
      <c r="CR99">
        <v>14</v>
      </c>
      <c r="CS99">
        <v>1</v>
      </c>
    </row>
    <row r="100" spans="1:97" x14ac:dyDescent="0.25">
      <c r="A100" t="s">
        <v>7756</v>
      </c>
      <c r="B100">
        <v>1</v>
      </c>
      <c r="C100" t="s">
        <v>7757</v>
      </c>
      <c r="D100">
        <v>19</v>
      </c>
      <c r="E100" t="s">
        <v>188</v>
      </c>
      <c r="F100">
        <v>1</v>
      </c>
      <c r="G100" t="s">
        <v>188</v>
      </c>
      <c r="H100" t="s">
        <v>7758</v>
      </c>
      <c r="I100">
        <v>9001</v>
      </c>
      <c r="J100" t="s">
        <v>188</v>
      </c>
      <c r="K100" t="s">
        <v>189</v>
      </c>
      <c r="L100" t="s">
        <v>31</v>
      </c>
      <c r="M100" t="s">
        <v>39</v>
      </c>
      <c r="N100" t="s">
        <v>41</v>
      </c>
      <c r="O100" t="s">
        <v>29</v>
      </c>
      <c r="P100" t="s">
        <v>7636</v>
      </c>
      <c r="Q100" t="s">
        <v>7584</v>
      </c>
      <c r="R100" t="s">
        <v>190</v>
      </c>
      <c r="S100">
        <v>0</v>
      </c>
      <c r="T100">
        <v>207</v>
      </c>
      <c r="U100">
        <v>231</v>
      </c>
      <c r="V100">
        <v>438</v>
      </c>
      <c r="W100">
        <v>57</v>
      </c>
      <c r="X100">
        <v>65</v>
      </c>
      <c r="Y100">
        <v>122</v>
      </c>
      <c r="Z100">
        <v>160</v>
      </c>
      <c r="AA100">
        <v>192</v>
      </c>
      <c r="AB100">
        <v>352</v>
      </c>
      <c r="AC100">
        <v>67</v>
      </c>
      <c r="AD100">
        <v>86</v>
      </c>
      <c r="AE100">
        <v>153</v>
      </c>
      <c r="AF100">
        <v>67</v>
      </c>
      <c r="AG100">
        <v>86</v>
      </c>
      <c r="AH100">
        <v>153</v>
      </c>
      <c r="AI100">
        <v>62</v>
      </c>
      <c r="AJ100">
        <v>87</v>
      </c>
      <c r="AK100">
        <v>149</v>
      </c>
      <c r="AL100">
        <v>76</v>
      </c>
      <c r="AM100">
        <v>66</v>
      </c>
      <c r="AN100">
        <v>142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205</v>
      </c>
      <c r="AY100">
        <v>239</v>
      </c>
      <c r="AZ100">
        <v>444</v>
      </c>
      <c r="BA100">
        <v>5</v>
      </c>
      <c r="BB100">
        <v>5</v>
      </c>
      <c r="BC100">
        <v>5</v>
      </c>
      <c r="BD100">
        <v>0</v>
      </c>
      <c r="BE100">
        <v>0</v>
      </c>
      <c r="BF100">
        <v>0</v>
      </c>
      <c r="BG100">
        <v>0</v>
      </c>
      <c r="BH100">
        <v>15</v>
      </c>
      <c r="BI100">
        <v>0</v>
      </c>
      <c r="BJ100">
        <v>0</v>
      </c>
      <c r="BK100">
        <v>0</v>
      </c>
      <c r="BL100">
        <v>1</v>
      </c>
      <c r="BM100">
        <v>1</v>
      </c>
      <c r="BN100">
        <v>0</v>
      </c>
      <c r="BO100">
        <v>0</v>
      </c>
      <c r="BP100">
        <v>0</v>
      </c>
      <c r="BQ100">
        <v>4</v>
      </c>
      <c r="BR100">
        <v>19</v>
      </c>
      <c r="BS100">
        <v>0</v>
      </c>
      <c r="BT100">
        <v>0</v>
      </c>
      <c r="BU100">
        <v>1</v>
      </c>
      <c r="BV100">
        <v>0</v>
      </c>
      <c r="BW100">
        <v>0</v>
      </c>
      <c r="BX100">
        <v>2</v>
      </c>
      <c r="BY100">
        <v>2</v>
      </c>
      <c r="BZ100">
        <v>0</v>
      </c>
      <c r="CA100">
        <v>0</v>
      </c>
      <c r="CB100">
        <v>1</v>
      </c>
      <c r="CC100">
        <v>8</v>
      </c>
      <c r="CD100">
        <v>12</v>
      </c>
      <c r="CE100">
        <v>0</v>
      </c>
      <c r="CF100">
        <v>51</v>
      </c>
      <c r="CG100">
        <v>7</v>
      </c>
      <c r="CH100">
        <v>22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29</v>
      </c>
      <c r="CQ100">
        <v>17</v>
      </c>
      <c r="CR100">
        <v>17</v>
      </c>
      <c r="CS100">
        <v>1</v>
      </c>
    </row>
    <row r="101" spans="1:97" x14ac:dyDescent="0.25">
      <c r="A101" t="s">
        <v>7759</v>
      </c>
      <c r="B101">
        <v>1</v>
      </c>
      <c r="C101" t="s">
        <v>7760</v>
      </c>
      <c r="D101">
        <v>31</v>
      </c>
      <c r="E101" t="s">
        <v>286</v>
      </c>
      <c r="F101">
        <v>128</v>
      </c>
      <c r="G101" t="s">
        <v>2277</v>
      </c>
      <c r="H101" t="s">
        <v>1371</v>
      </c>
      <c r="I101">
        <v>13</v>
      </c>
      <c r="J101" t="s">
        <v>193</v>
      </c>
      <c r="K101" t="s">
        <v>189</v>
      </c>
      <c r="L101" t="s">
        <v>31</v>
      </c>
      <c r="M101" t="s">
        <v>39</v>
      </c>
      <c r="N101" t="s">
        <v>41</v>
      </c>
      <c r="O101" t="s">
        <v>29</v>
      </c>
      <c r="P101" t="s">
        <v>7612</v>
      </c>
      <c r="Q101" t="s">
        <v>7613</v>
      </c>
      <c r="R101" t="s">
        <v>194</v>
      </c>
      <c r="S101">
        <v>0</v>
      </c>
      <c r="T101">
        <v>69</v>
      </c>
      <c r="U101">
        <v>73</v>
      </c>
      <c r="V101">
        <v>142</v>
      </c>
      <c r="W101">
        <v>21</v>
      </c>
      <c r="X101">
        <v>18</v>
      </c>
      <c r="Y101">
        <v>39</v>
      </c>
      <c r="Z101">
        <v>64</v>
      </c>
      <c r="AA101">
        <v>73</v>
      </c>
      <c r="AB101">
        <v>137</v>
      </c>
      <c r="AC101">
        <v>36</v>
      </c>
      <c r="AD101">
        <v>29</v>
      </c>
      <c r="AE101">
        <v>65</v>
      </c>
      <c r="AF101">
        <v>37</v>
      </c>
      <c r="AG101">
        <v>29</v>
      </c>
      <c r="AH101">
        <v>66</v>
      </c>
      <c r="AI101">
        <v>19</v>
      </c>
      <c r="AJ101">
        <v>25</v>
      </c>
      <c r="AK101">
        <v>44</v>
      </c>
      <c r="AL101">
        <v>27</v>
      </c>
      <c r="AM101">
        <v>29</v>
      </c>
      <c r="AN101">
        <v>56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83</v>
      </c>
      <c r="AY101">
        <v>83</v>
      </c>
      <c r="AZ101">
        <v>166</v>
      </c>
      <c r="BA101">
        <v>2</v>
      </c>
      <c r="BB101">
        <v>3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7</v>
      </c>
      <c r="BI101">
        <v>1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2</v>
      </c>
      <c r="BR101">
        <v>3</v>
      </c>
      <c r="BS101">
        <v>0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1</v>
      </c>
      <c r="BZ101">
        <v>0</v>
      </c>
      <c r="CA101">
        <v>0</v>
      </c>
      <c r="CB101">
        <v>1</v>
      </c>
      <c r="CC101">
        <v>4</v>
      </c>
      <c r="CD101">
        <v>2</v>
      </c>
      <c r="CE101">
        <v>0</v>
      </c>
      <c r="CF101">
        <v>15</v>
      </c>
      <c r="CG101">
        <v>4</v>
      </c>
      <c r="CH101">
        <v>5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9</v>
      </c>
      <c r="CQ101">
        <v>9</v>
      </c>
      <c r="CR101">
        <v>8</v>
      </c>
      <c r="CS101">
        <v>1</v>
      </c>
    </row>
    <row r="102" spans="1:97" x14ac:dyDescent="0.25">
      <c r="A102" t="s">
        <v>7761</v>
      </c>
      <c r="B102">
        <v>1</v>
      </c>
      <c r="C102" t="s">
        <v>7762</v>
      </c>
      <c r="D102">
        <v>17</v>
      </c>
      <c r="E102" t="s">
        <v>193</v>
      </c>
      <c r="F102">
        <v>5</v>
      </c>
      <c r="G102" t="s">
        <v>1422</v>
      </c>
      <c r="H102" t="s">
        <v>7763</v>
      </c>
      <c r="I102">
        <v>101</v>
      </c>
      <c r="J102" t="s">
        <v>193</v>
      </c>
      <c r="K102" t="s">
        <v>189</v>
      </c>
      <c r="L102" t="s">
        <v>31</v>
      </c>
      <c r="M102" t="s">
        <v>39</v>
      </c>
      <c r="N102" t="s">
        <v>41</v>
      </c>
      <c r="O102" t="s">
        <v>29</v>
      </c>
      <c r="P102" t="s">
        <v>7633</v>
      </c>
      <c r="Q102" t="s">
        <v>7613</v>
      </c>
      <c r="R102" t="s">
        <v>194</v>
      </c>
      <c r="S102">
        <v>0</v>
      </c>
      <c r="T102">
        <v>186</v>
      </c>
      <c r="U102">
        <v>174</v>
      </c>
      <c r="V102">
        <v>360</v>
      </c>
      <c r="W102">
        <v>55</v>
      </c>
      <c r="X102">
        <v>47</v>
      </c>
      <c r="Y102">
        <v>102</v>
      </c>
      <c r="Z102">
        <v>164</v>
      </c>
      <c r="AA102">
        <v>163</v>
      </c>
      <c r="AB102">
        <v>327</v>
      </c>
      <c r="AC102">
        <v>63</v>
      </c>
      <c r="AD102">
        <v>75</v>
      </c>
      <c r="AE102">
        <v>138</v>
      </c>
      <c r="AF102">
        <v>63</v>
      </c>
      <c r="AG102">
        <v>75</v>
      </c>
      <c r="AH102">
        <v>138</v>
      </c>
      <c r="AI102">
        <v>64</v>
      </c>
      <c r="AJ102">
        <v>68</v>
      </c>
      <c r="AK102">
        <v>132</v>
      </c>
      <c r="AL102">
        <v>65</v>
      </c>
      <c r="AM102">
        <v>58</v>
      </c>
      <c r="AN102">
        <v>123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192</v>
      </c>
      <c r="AY102">
        <v>201</v>
      </c>
      <c r="AZ102">
        <v>393</v>
      </c>
      <c r="BA102">
        <v>4</v>
      </c>
      <c r="BB102">
        <v>4</v>
      </c>
      <c r="BC102">
        <v>4</v>
      </c>
      <c r="BD102">
        <v>0</v>
      </c>
      <c r="BE102">
        <v>0</v>
      </c>
      <c r="BF102">
        <v>0</v>
      </c>
      <c r="BG102">
        <v>0</v>
      </c>
      <c r="BH102">
        <v>12</v>
      </c>
      <c r="BI102">
        <v>0</v>
      </c>
      <c r="BJ102">
        <v>0</v>
      </c>
      <c r="BK102">
        <v>0</v>
      </c>
      <c r="BL102">
        <v>1</v>
      </c>
      <c r="BM102">
        <v>1</v>
      </c>
      <c r="BN102">
        <v>0</v>
      </c>
      <c r="BO102">
        <v>0</v>
      </c>
      <c r="BP102">
        <v>0</v>
      </c>
      <c r="BQ102">
        <v>4</v>
      </c>
      <c r="BR102">
        <v>9</v>
      </c>
      <c r="BS102">
        <v>0</v>
      </c>
      <c r="BT102">
        <v>0</v>
      </c>
      <c r="BU102">
        <v>1</v>
      </c>
      <c r="BV102">
        <v>0</v>
      </c>
      <c r="BW102">
        <v>0</v>
      </c>
      <c r="BX102">
        <v>1</v>
      </c>
      <c r="BY102">
        <v>2</v>
      </c>
      <c r="BZ102">
        <v>2</v>
      </c>
      <c r="CA102">
        <v>0</v>
      </c>
      <c r="CB102">
        <v>0</v>
      </c>
      <c r="CC102">
        <v>7</v>
      </c>
      <c r="CD102">
        <v>5</v>
      </c>
      <c r="CE102">
        <v>0</v>
      </c>
      <c r="CF102">
        <v>33</v>
      </c>
      <c r="CG102">
        <v>7</v>
      </c>
      <c r="CH102">
        <v>12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19</v>
      </c>
      <c r="CQ102">
        <v>18</v>
      </c>
      <c r="CR102">
        <v>15</v>
      </c>
      <c r="CS102">
        <v>1</v>
      </c>
    </row>
    <row r="103" spans="1:97" x14ac:dyDescent="0.25">
      <c r="A103" t="s">
        <v>7764</v>
      </c>
      <c r="B103">
        <v>1</v>
      </c>
      <c r="C103" t="s">
        <v>7765</v>
      </c>
      <c r="D103">
        <v>9</v>
      </c>
      <c r="E103" t="s">
        <v>653</v>
      </c>
      <c r="F103">
        <v>169</v>
      </c>
      <c r="G103" t="s">
        <v>1202</v>
      </c>
      <c r="H103" t="s">
        <v>5554</v>
      </c>
      <c r="I103">
        <v>1802</v>
      </c>
      <c r="J103" t="s">
        <v>406</v>
      </c>
      <c r="K103" t="s">
        <v>189</v>
      </c>
      <c r="L103" t="s">
        <v>31</v>
      </c>
      <c r="M103" t="s">
        <v>39</v>
      </c>
      <c r="N103" t="s">
        <v>41</v>
      </c>
      <c r="O103" t="s">
        <v>29</v>
      </c>
      <c r="P103" t="s">
        <v>7633</v>
      </c>
      <c r="Q103" t="s">
        <v>7613</v>
      </c>
      <c r="R103" t="s">
        <v>408</v>
      </c>
      <c r="S103">
        <v>0</v>
      </c>
      <c r="T103">
        <v>118</v>
      </c>
      <c r="U103">
        <v>109</v>
      </c>
      <c r="V103">
        <v>227</v>
      </c>
      <c r="W103">
        <v>41</v>
      </c>
      <c r="X103">
        <v>35</v>
      </c>
      <c r="Y103">
        <v>76</v>
      </c>
      <c r="Z103">
        <v>113</v>
      </c>
      <c r="AA103">
        <v>108</v>
      </c>
      <c r="AB103">
        <v>221</v>
      </c>
      <c r="AC103">
        <v>54</v>
      </c>
      <c r="AD103">
        <v>52</v>
      </c>
      <c r="AE103">
        <v>106</v>
      </c>
      <c r="AF103">
        <v>55</v>
      </c>
      <c r="AG103">
        <v>52</v>
      </c>
      <c r="AH103">
        <v>107</v>
      </c>
      <c r="AI103">
        <v>44</v>
      </c>
      <c r="AJ103">
        <v>52</v>
      </c>
      <c r="AK103">
        <v>96</v>
      </c>
      <c r="AL103">
        <v>37</v>
      </c>
      <c r="AM103">
        <v>28</v>
      </c>
      <c r="AN103">
        <v>65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136</v>
      </c>
      <c r="AY103">
        <v>132</v>
      </c>
      <c r="AZ103">
        <v>268</v>
      </c>
      <c r="BA103">
        <v>4</v>
      </c>
      <c r="BB103">
        <v>4</v>
      </c>
      <c r="BC103">
        <v>4</v>
      </c>
      <c r="BD103">
        <v>0</v>
      </c>
      <c r="BE103">
        <v>0</v>
      </c>
      <c r="BF103">
        <v>0</v>
      </c>
      <c r="BG103">
        <v>0</v>
      </c>
      <c r="BH103">
        <v>12</v>
      </c>
      <c r="BI103">
        <v>0</v>
      </c>
      <c r="BJ103">
        <v>0</v>
      </c>
      <c r="BK103">
        <v>1</v>
      </c>
      <c r="BL103">
        <v>0</v>
      </c>
      <c r="BM103">
        <v>0</v>
      </c>
      <c r="BN103">
        <v>1</v>
      </c>
      <c r="BO103">
        <v>0</v>
      </c>
      <c r="BP103">
        <v>0</v>
      </c>
      <c r="BQ103">
        <v>4</v>
      </c>
      <c r="BR103">
        <v>6</v>
      </c>
      <c r="BS103">
        <v>0</v>
      </c>
      <c r="BT103">
        <v>0</v>
      </c>
      <c r="BU103">
        <v>0</v>
      </c>
      <c r="BV103">
        <v>1</v>
      </c>
      <c r="BW103">
        <v>1</v>
      </c>
      <c r="BX103">
        <v>0</v>
      </c>
      <c r="BY103">
        <v>1</v>
      </c>
      <c r="BZ103">
        <v>1</v>
      </c>
      <c r="CA103">
        <v>0</v>
      </c>
      <c r="CB103">
        <v>0</v>
      </c>
      <c r="CC103">
        <v>6</v>
      </c>
      <c r="CD103">
        <v>6</v>
      </c>
      <c r="CE103">
        <v>0</v>
      </c>
      <c r="CF103">
        <v>28</v>
      </c>
      <c r="CG103">
        <v>6</v>
      </c>
      <c r="CH103">
        <v>8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14</v>
      </c>
      <c r="CQ103">
        <v>16</v>
      </c>
      <c r="CR103">
        <v>15</v>
      </c>
      <c r="CS103">
        <v>1</v>
      </c>
    </row>
    <row r="104" spans="1:97" x14ac:dyDescent="0.25">
      <c r="A104" t="s">
        <v>7766</v>
      </c>
      <c r="B104">
        <v>1</v>
      </c>
      <c r="C104" t="s">
        <v>7767</v>
      </c>
      <c r="D104">
        <v>5</v>
      </c>
      <c r="E104" t="s">
        <v>227</v>
      </c>
      <c r="F104">
        <v>68</v>
      </c>
      <c r="G104" t="s">
        <v>1889</v>
      </c>
      <c r="H104" t="s">
        <v>2047</v>
      </c>
      <c r="I104">
        <v>0</v>
      </c>
      <c r="J104" t="s">
        <v>228</v>
      </c>
      <c r="K104" t="s">
        <v>189</v>
      </c>
      <c r="L104" t="s">
        <v>31</v>
      </c>
      <c r="M104" t="s">
        <v>39</v>
      </c>
      <c r="N104" t="s">
        <v>41</v>
      </c>
      <c r="O104" t="s">
        <v>29</v>
      </c>
      <c r="P104" t="s">
        <v>7703</v>
      </c>
      <c r="Q104" t="s">
        <v>7704</v>
      </c>
      <c r="R104" t="s">
        <v>431</v>
      </c>
      <c r="S104">
        <v>0</v>
      </c>
      <c r="T104">
        <v>74</v>
      </c>
      <c r="U104">
        <v>71</v>
      </c>
      <c r="V104">
        <v>145</v>
      </c>
      <c r="W104">
        <v>16</v>
      </c>
      <c r="X104">
        <v>17</v>
      </c>
      <c r="Y104">
        <v>33</v>
      </c>
      <c r="Z104">
        <v>70</v>
      </c>
      <c r="AA104">
        <v>69</v>
      </c>
      <c r="AB104">
        <v>139</v>
      </c>
      <c r="AC104">
        <v>40</v>
      </c>
      <c r="AD104">
        <v>34</v>
      </c>
      <c r="AE104">
        <v>74</v>
      </c>
      <c r="AF104">
        <v>40</v>
      </c>
      <c r="AG104">
        <v>36</v>
      </c>
      <c r="AH104">
        <v>76</v>
      </c>
      <c r="AI104">
        <v>31</v>
      </c>
      <c r="AJ104">
        <v>35</v>
      </c>
      <c r="AK104">
        <v>66</v>
      </c>
      <c r="AL104">
        <v>27</v>
      </c>
      <c r="AM104">
        <v>15</v>
      </c>
      <c r="AN104">
        <v>42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98</v>
      </c>
      <c r="AY104">
        <v>86</v>
      </c>
      <c r="AZ104">
        <v>184</v>
      </c>
      <c r="BA104">
        <v>3</v>
      </c>
      <c r="BB104">
        <v>3</v>
      </c>
      <c r="BC104">
        <v>3</v>
      </c>
      <c r="BD104">
        <v>0</v>
      </c>
      <c r="BE104">
        <v>0</v>
      </c>
      <c r="BF104">
        <v>0</v>
      </c>
      <c r="BG104">
        <v>0</v>
      </c>
      <c r="BH104">
        <v>9</v>
      </c>
      <c r="BI104">
        <v>0</v>
      </c>
      <c r="BJ104">
        <v>0</v>
      </c>
      <c r="BK104">
        <v>1</v>
      </c>
      <c r="BL104">
        <v>0</v>
      </c>
      <c r="BM104">
        <v>1</v>
      </c>
      <c r="BN104">
        <v>0</v>
      </c>
      <c r="BO104">
        <v>0</v>
      </c>
      <c r="BP104">
        <v>0</v>
      </c>
      <c r="BQ104">
        <v>7</v>
      </c>
      <c r="BR104">
        <v>2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2</v>
      </c>
      <c r="CD104">
        <v>2</v>
      </c>
      <c r="CE104">
        <v>0</v>
      </c>
      <c r="CF104">
        <v>15</v>
      </c>
      <c r="CG104">
        <v>7</v>
      </c>
      <c r="CH104">
        <v>2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9</v>
      </c>
      <c r="CQ104">
        <v>9</v>
      </c>
      <c r="CR104">
        <v>9</v>
      </c>
      <c r="CS104">
        <v>1</v>
      </c>
    </row>
    <row r="105" spans="1:97" x14ac:dyDescent="0.25">
      <c r="A105" t="s">
        <v>7768</v>
      </c>
      <c r="B105">
        <v>1</v>
      </c>
      <c r="C105" t="s">
        <v>7769</v>
      </c>
      <c r="D105">
        <v>35</v>
      </c>
      <c r="E105" t="s">
        <v>277</v>
      </c>
      <c r="F105">
        <v>1</v>
      </c>
      <c r="G105" t="s">
        <v>277</v>
      </c>
      <c r="H105" t="s">
        <v>7770</v>
      </c>
      <c r="I105">
        <v>0</v>
      </c>
      <c r="J105" t="s">
        <v>228</v>
      </c>
      <c r="K105" t="s">
        <v>189</v>
      </c>
      <c r="L105" t="s">
        <v>31</v>
      </c>
      <c r="M105" t="s">
        <v>39</v>
      </c>
      <c r="N105" t="s">
        <v>41</v>
      </c>
      <c r="O105" t="s">
        <v>29</v>
      </c>
      <c r="P105" t="s">
        <v>7703</v>
      </c>
      <c r="Q105" t="s">
        <v>7613</v>
      </c>
      <c r="R105" t="s">
        <v>431</v>
      </c>
      <c r="S105">
        <v>0</v>
      </c>
      <c r="T105">
        <v>75</v>
      </c>
      <c r="U105">
        <v>43</v>
      </c>
      <c r="V105">
        <v>118</v>
      </c>
      <c r="W105">
        <v>26</v>
      </c>
      <c r="X105">
        <v>9</v>
      </c>
      <c r="Y105">
        <v>35</v>
      </c>
      <c r="Z105">
        <v>58</v>
      </c>
      <c r="AA105">
        <v>43</v>
      </c>
      <c r="AB105">
        <v>101</v>
      </c>
      <c r="AC105">
        <v>25</v>
      </c>
      <c r="AD105">
        <v>20</v>
      </c>
      <c r="AE105">
        <v>45</v>
      </c>
      <c r="AF105">
        <v>27</v>
      </c>
      <c r="AG105">
        <v>20</v>
      </c>
      <c r="AH105">
        <v>47</v>
      </c>
      <c r="AI105">
        <v>23</v>
      </c>
      <c r="AJ105">
        <v>19</v>
      </c>
      <c r="AK105">
        <v>42</v>
      </c>
      <c r="AL105">
        <v>25</v>
      </c>
      <c r="AM105">
        <v>12</v>
      </c>
      <c r="AN105">
        <v>37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75</v>
      </c>
      <c r="AY105">
        <v>51</v>
      </c>
      <c r="AZ105">
        <v>126</v>
      </c>
      <c r="BA105">
        <v>2</v>
      </c>
      <c r="BB105">
        <v>2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6</v>
      </c>
      <c r="BI105">
        <v>0</v>
      </c>
      <c r="BJ105">
        <v>0</v>
      </c>
      <c r="BK105">
        <v>1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4</v>
      </c>
      <c r="BR105">
        <v>1</v>
      </c>
      <c r="BS105">
        <v>0</v>
      </c>
      <c r="BT105">
        <v>0</v>
      </c>
      <c r="BU105">
        <v>1</v>
      </c>
      <c r="BV105">
        <v>0</v>
      </c>
      <c r="BW105">
        <v>0</v>
      </c>
      <c r="BX105">
        <v>0</v>
      </c>
      <c r="BY105">
        <v>1</v>
      </c>
      <c r="BZ105">
        <v>1</v>
      </c>
      <c r="CA105">
        <v>0</v>
      </c>
      <c r="CB105">
        <v>0</v>
      </c>
      <c r="CC105">
        <v>4</v>
      </c>
      <c r="CD105">
        <v>4</v>
      </c>
      <c r="CE105">
        <v>0</v>
      </c>
      <c r="CF105">
        <v>17</v>
      </c>
      <c r="CG105">
        <v>6</v>
      </c>
      <c r="CH105">
        <v>2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8</v>
      </c>
      <c r="CQ105">
        <v>9</v>
      </c>
      <c r="CR105">
        <v>6</v>
      </c>
      <c r="CS105">
        <v>1</v>
      </c>
    </row>
    <row r="106" spans="1:97" x14ac:dyDescent="0.25">
      <c r="A106" t="s">
        <v>7771</v>
      </c>
      <c r="B106">
        <v>1</v>
      </c>
      <c r="C106" t="s">
        <v>7772</v>
      </c>
      <c r="D106">
        <v>7</v>
      </c>
      <c r="E106" t="s">
        <v>556</v>
      </c>
      <c r="F106">
        <v>135</v>
      </c>
      <c r="G106" t="s">
        <v>2505</v>
      </c>
      <c r="H106" t="s">
        <v>2506</v>
      </c>
      <c r="I106">
        <v>0</v>
      </c>
      <c r="J106" t="s">
        <v>393</v>
      </c>
      <c r="K106" t="s">
        <v>189</v>
      </c>
      <c r="L106" t="s">
        <v>31</v>
      </c>
      <c r="M106" t="s">
        <v>39</v>
      </c>
      <c r="N106" t="s">
        <v>41</v>
      </c>
      <c r="O106" t="s">
        <v>29</v>
      </c>
      <c r="P106" t="s">
        <v>7620</v>
      </c>
      <c r="Q106" t="s">
        <v>7621</v>
      </c>
      <c r="R106" t="s">
        <v>222</v>
      </c>
      <c r="S106">
        <v>0</v>
      </c>
      <c r="T106">
        <v>60</v>
      </c>
      <c r="U106">
        <v>56</v>
      </c>
      <c r="V106">
        <v>116</v>
      </c>
      <c r="W106">
        <v>17</v>
      </c>
      <c r="X106">
        <v>19</v>
      </c>
      <c r="Y106">
        <v>36</v>
      </c>
      <c r="Z106">
        <v>53</v>
      </c>
      <c r="AA106">
        <v>53</v>
      </c>
      <c r="AB106">
        <v>106</v>
      </c>
      <c r="AC106">
        <v>13</v>
      </c>
      <c r="AD106">
        <v>21</v>
      </c>
      <c r="AE106">
        <v>34</v>
      </c>
      <c r="AF106">
        <v>13</v>
      </c>
      <c r="AG106">
        <v>21</v>
      </c>
      <c r="AH106">
        <v>34</v>
      </c>
      <c r="AI106">
        <v>18</v>
      </c>
      <c r="AJ106">
        <v>23</v>
      </c>
      <c r="AK106">
        <v>41</v>
      </c>
      <c r="AL106">
        <v>21</v>
      </c>
      <c r="AM106">
        <v>13</v>
      </c>
      <c r="AN106">
        <v>34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52</v>
      </c>
      <c r="AY106">
        <v>57</v>
      </c>
      <c r="AZ106">
        <v>109</v>
      </c>
      <c r="BA106">
        <v>2</v>
      </c>
      <c r="BB106">
        <v>2</v>
      </c>
      <c r="BC106">
        <v>2</v>
      </c>
      <c r="BD106">
        <v>0</v>
      </c>
      <c r="BE106">
        <v>0</v>
      </c>
      <c r="BF106">
        <v>0</v>
      </c>
      <c r="BG106">
        <v>0</v>
      </c>
      <c r="BH106">
        <v>6</v>
      </c>
      <c r="BI106">
        <v>0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1</v>
      </c>
      <c r="BR106">
        <v>5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1</v>
      </c>
      <c r="BZ106">
        <v>0</v>
      </c>
      <c r="CA106">
        <v>0</v>
      </c>
      <c r="CB106">
        <v>0</v>
      </c>
      <c r="CC106">
        <v>4</v>
      </c>
      <c r="CD106">
        <v>1</v>
      </c>
      <c r="CE106">
        <v>0</v>
      </c>
      <c r="CF106">
        <v>13</v>
      </c>
      <c r="CG106">
        <v>2</v>
      </c>
      <c r="CH106">
        <v>5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7</v>
      </c>
      <c r="CQ106">
        <v>8</v>
      </c>
      <c r="CR106">
        <v>8</v>
      </c>
      <c r="CS106">
        <v>1</v>
      </c>
    </row>
    <row r="107" spans="1:97" x14ac:dyDescent="0.25">
      <c r="A107" t="s">
        <v>7773</v>
      </c>
      <c r="B107">
        <v>1</v>
      </c>
      <c r="C107" t="s">
        <v>7774</v>
      </c>
      <c r="D107">
        <v>12</v>
      </c>
      <c r="E107" t="s">
        <v>234</v>
      </c>
      <c r="F107">
        <v>1</v>
      </c>
      <c r="G107" t="s">
        <v>2126</v>
      </c>
      <c r="H107" t="s">
        <v>278</v>
      </c>
      <c r="I107">
        <v>43</v>
      </c>
      <c r="J107" t="s">
        <v>193</v>
      </c>
      <c r="K107" t="s">
        <v>189</v>
      </c>
      <c r="L107" t="s">
        <v>31</v>
      </c>
      <c r="M107" t="s">
        <v>39</v>
      </c>
      <c r="N107" t="s">
        <v>41</v>
      </c>
      <c r="O107" t="s">
        <v>29</v>
      </c>
      <c r="P107" t="s">
        <v>7612</v>
      </c>
      <c r="Q107" t="s">
        <v>7613</v>
      </c>
      <c r="R107" t="s">
        <v>194</v>
      </c>
      <c r="S107">
        <v>0</v>
      </c>
      <c r="T107">
        <v>36</v>
      </c>
      <c r="U107">
        <v>41</v>
      </c>
      <c r="V107">
        <v>77</v>
      </c>
      <c r="W107">
        <v>9</v>
      </c>
      <c r="X107">
        <v>12</v>
      </c>
      <c r="Y107">
        <v>21</v>
      </c>
      <c r="Z107">
        <v>34</v>
      </c>
      <c r="AA107">
        <v>39</v>
      </c>
      <c r="AB107">
        <v>73</v>
      </c>
      <c r="AC107">
        <v>14</v>
      </c>
      <c r="AD107">
        <v>22</v>
      </c>
      <c r="AE107">
        <v>36</v>
      </c>
      <c r="AF107">
        <v>18</v>
      </c>
      <c r="AG107">
        <v>23</v>
      </c>
      <c r="AH107">
        <v>41</v>
      </c>
      <c r="AI107">
        <v>12</v>
      </c>
      <c r="AJ107">
        <v>15</v>
      </c>
      <c r="AK107">
        <v>27</v>
      </c>
      <c r="AL107">
        <v>10</v>
      </c>
      <c r="AM107">
        <v>11</v>
      </c>
      <c r="AN107">
        <v>21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40</v>
      </c>
      <c r="AY107">
        <v>49</v>
      </c>
      <c r="AZ107">
        <v>89</v>
      </c>
      <c r="BA107">
        <v>2</v>
      </c>
      <c r="BB107">
        <v>1</v>
      </c>
      <c r="BC107">
        <v>2</v>
      </c>
      <c r="BD107">
        <v>0</v>
      </c>
      <c r="BE107">
        <v>0</v>
      </c>
      <c r="BF107">
        <v>0</v>
      </c>
      <c r="BG107">
        <v>0</v>
      </c>
      <c r="BH107">
        <v>5</v>
      </c>
      <c r="BI107">
        <v>0</v>
      </c>
      <c r="BJ107">
        <v>0</v>
      </c>
      <c r="BK107">
        <v>1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1</v>
      </c>
      <c r="BR107">
        <v>5</v>
      </c>
      <c r="BS107">
        <v>0</v>
      </c>
      <c r="BT107">
        <v>0</v>
      </c>
      <c r="BU107">
        <v>1</v>
      </c>
      <c r="BV107">
        <v>0</v>
      </c>
      <c r="BW107">
        <v>0</v>
      </c>
      <c r="BX107">
        <v>0</v>
      </c>
      <c r="BY107">
        <v>1</v>
      </c>
      <c r="BZ107">
        <v>0</v>
      </c>
      <c r="CA107">
        <v>0</v>
      </c>
      <c r="CB107">
        <v>0</v>
      </c>
      <c r="CC107">
        <v>2</v>
      </c>
      <c r="CD107">
        <v>2</v>
      </c>
      <c r="CE107">
        <v>0</v>
      </c>
      <c r="CF107">
        <v>13</v>
      </c>
      <c r="CG107">
        <v>3</v>
      </c>
      <c r="CH107">
        <v>5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8</v>
      </c>
      <c r="CQ107">
        <v>6</v>
      </c>
      <c r="CR107">
        <v>6</v>
      </c>
      <c r="CS107">
        <v>1</v>
      </c>
    </row>
    <row r="108" spans="1:97" x14ac:dyDescent="0.25">
      <c r="A108" t="s">
        <v>7775</v>
      </c>
      <c r="B108">
        <v>1</v>
      </c>
      <c r="C108" t="s">
        <v>7776</v>
      </c>
      <c r="D108">
        <v>45</v>
      </c>
      <c r="E108" t="s">
        <v>293</v>
      </c>
      <c r="F108">
        <v>15</v>
      </c>
      <c r="G108" t="s">
        <v>294</v>
      </c>
      <c r="H108" t="s">
        <v>1621</v>
      </c>
      <c r="I108">
        <v>0</v>
      </c>
      <c r="J108" t="s">
        <v>197</v>
      </c>
      <c r="K108" t="s">
        <v>189</v>
      </c>
      <c r="L108" t="s">
        <v>31</v>
      </c>
      <c r="M108" t="s">
        <v>39</v>
      </c>
      <c r="N108" t="s">
        <v>41</v>
      </c>
      <c r="O108" t="s">
        <v>29</v>
      </c>
      <c r="P108" t="s">
        <v>7572</v>
      </c>
      <c r="Q108" t="s">
        <v>7689</v>
      </c>
      <c r="R108" t="s">
        <v>199</v>
      </c>
      <c r="S108">
        <v>0</v>
      </c>
      <c r="T108">
        <v>229</v>
      </c>
      <c r="U108">
        <v>235</v>
      </c>
      <c r="V108">
        <v>464</v>
      </c>
      <c r="W108">
        <v>66</v>
      </c>
      <c r="X108">
        <v>72</v>
      </c>
      <c r="Y108">
        <v>138</v>
      </c>
      <c r="Z108">
        <v>207</v>
      </c>
      <c r="AA108">
        <v>226</v>
      </c>
      <c r="AB108">
        <v>433</v>
      </c>
      <c r="AC108">
        <v>82</v>
      </c>
      <c r="AD108">
        <v>108</v>
      </c>
      <c r="AE108">
        <v>190</v>
      </c>
      <c r="AF108">
        <v>83</v>
      </c>
      <c r="AG108">
        <v>108</v>
      </c>
      <c r="AH108">
        <v>191</v>
      </c>
      <c r="AI108">
        <v>90</v>
      </c>
      <c r="AJ108">
        <v>80</v>
      </c>
      <c r="AK108">
        <v>170</v>
      </c>
      <c r="AL108">
        <v>74</v>
      </c>
      <c r="AM108">
        <v>83</v>
      </c>
      <c r="AN108">
        <v>157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247</v>
      </c>
      <c r="AY108">
        <v>271</v>
      </c>
      <c r="AZ108">
        <v>518</v>
      </c>
      <c r="BA108">
        <v>6</v>
      </c>
      <c r="BB108">
        <v>5</v>
      </c>
      <c r="BC108">
        <v>5</v>
      </c>
      <c r="BD108">
        <v>0</v>
      </c>
      <c r="BE108">
        <v>0</v>
      </c>
      <c r="BF108">
        <v>0</v>
      </c>
      <c r="BG108">
        <v>0</v>
      </c>
      <c r="BH108">
        <v>16</v>
      </c>
      <c r="BI108">
        <v>0</v>
      </c>
      <c r="BJ108">
        <v>0</v>
      </c>
      <c r="BK108">
        <v>0</v>
      </c>
      <c r="BL108">
        <v>1</v>
      </c>
      <c r="BM108">
        <v>0</v>
      </c>
      <c r="BN108">
        <v>0</v>
      </c>
      <c r="BO108">
        <v>0</v>
      </c>
      <c r="BP108">
        <v>0</v>
      </c>
      <c r="BQ108">
        <v>4</v>
      </c>
      <c r="BR108">
        <v>10</v>
      </c>
      <c r="BS108">
        <v>0</v>
      </c>
      <c r="BT108">
        <v>0</v>
      </c>
      <c r="BU108">
        <v>1</v>
      </c>
      <c r="BV108">
        <v>1</v>
      </c>
      <c r="BW108">
        <v>1</v>
      </c>
      <c r="BX108">
        <v>0</v>
      </c>
      <c r="BY108">
        <v>4</v>
      </c>
      <c r="BZ108">
        <v>2</v>
      </c>
      <c r="CA108">
        <v>0</v>
      </c>
      <c r="CB108">
        <v>0</v>
      </c>
      <c r="CC108">
        <v>9</v>
      </c>
      <c r="CD108">
        <v>7</v>
      </c>
      <c r="CE108">
        <v>0</v>
      </c>
      <c r="CF108">
        <v>40</v>
      </c>
      <c r="CG108">
        <v>10</v>
      </c>
      <c r="CH108">
        <v>13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23</v>
      </c>
      <c r="CQ108">
        <v>16</v>
      </c>
      <c r="CR108">
        <v>16</v>
      </c>
      <c r="CS108">
        <v>1</v>
      </c>
    </row>
    <row r="109" spans="1:97" x14ac:dyDescent="0.25">
      <c r="A109" t="s">
        <v>7777</v>
      </c>
      <c r="B109">
        <v>1</v>
      </c>
      <c r="C109" t="s">
        <v>7778</v>
      </c>
      <c r="D109">
        <v>52</v>
      </c>
      <c r="E109" t="s">
        <v>202</v>
      </c>
      <c r="F109">
        <v>59</v>
      </c>
      <c r="G109" t="s">
        <v>7779</v>
      </c>
      <c r="H109" t="s">
        <v>7780</v>
      </c>
      <c r="I109">
        <v>0</v>
      </c>
      <c r="J109" t="s">
        <v>202</v>
      </c>
      <c r="K109" t="s">
        <v>189</v>
      </c>
      <c r="L109" t="s">
        <v>31</v>
      </c>
      <c r="M109" t="s">
        <v>39</v>
      </c>
      <c r="N109" t="s">
        <v>41</v>
      </c>
      <c r="O109" t="s">
        <v>29</v>
      </c>
      <c r="P109" t="s">
        <v>7583</v>
      </c>
      <c r="Q109" t="s">
        <v>7584</v>
      </c>
      <c r="R109" t="s">
        <v>205</v>
      </c>
      <c r="S109">
        <v>0</v>
      </c>
      <c r="T109">
        <v>146</v>
      </c>
      <c r="U109">
        <v>156</v>
      </c>
      <c r="V109">
        <v>302</v>
      </c>
      <c r="W109">
        <v>35</v>
      </c>
      <c r="X109">
        <v>45</v>
      </c>
      <c r="Y109">
        <v>80</v>
      </c>
      <c r="Z109">
        <v>103</v>
      </c>
      <c r="AA109">
        <v>133</v>
      </c>
      <c r="AB109">
        <v>236</v>
      </c>
      <c r="AC109">
        <v>53</v>
      </c>
      <c r="AD109">
        <v>62</v>
      </c>
      <c r="AE109">
        <v>115</v>
      </c>
      <c r="AF109">
        <v>53</v>
      </c>
      <c r="AG109">
        <v>62</v>
      </c>
      <c r="AH109">
        <v>115</v>
      </c>
      <c r="AI109">
        <v>51</v>
      </c>
      <c r="AJ109">
        <v>62</v>
      </c>
      <c r="AK109">
        <v>113</v>
      </c>
      <c r="AL109">
        <v>55</v>
      </c>
      <c r="AM109">
        <v>46</v>
      </c>
      <c r="AN109">
        <v>101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159</v>
      </c>
      <c r="AY109">
        <v>170</v>
      </c>
      <c r="AZ109">
        <v>329</v>
      </c>
      <c r="BA109">
        <v>3</v>
      </c>
      <c r="BB109">
        <v>3</v>
      </c>
      <c r="BC109">
        <v>3</v>
      </c>
      <c r="BD109">
        <v>0</v>
      </c>
      <c r="BE109">
        <v>0</v>
      </c>
      <c r="BF109">
        <v>0</v>
      </c>
      <c r="BG109">
        <v>0</v>
      </c>
      <c r="BH109">
        <v>9</v>
      </c>
      <c r="BI109">
        <v>0</v>
      </c>
      <c r="BJ109">
        <v>0</v>
      </c>
      <c r="BK109">
        <v>1</v>
      </c>
      <c r="BL109">
        <v>0</v>
      </c>
      <c r="BM109">
        <v>1</v>
      </c>
      <c r="BN109">
        <v>0</v>
      </c>
      <c r="BO109">
        <v>0</v>
      </c>
      <c r="BP109">
        <v>0</v>
      </c>
      <c r="BQ109">
        <v>3</v>
      </c>
      <c r="BR109">
        <v>8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3</v>
      </c>
      <c r="BZ109">
        <v>0</v>
      </c>
      <c r="CA109">
        <v>0</v>
      </c>
      <c r="CB109">
        <v>0</v>
      </c>
      <c r="CC109">
        <v>9</v>
      </c>
      <c r="CD109">
        <v>5</v>
      </c>
      <c r="CE109">
        <v>0</v>
      </c>
      <c r="CF109">
        <v>30</v>
      </c>
      <c r="CG109">
        <v>6</v>
      </c>
      <c r="CH109">
        <v>8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14</v>
      </c>
      <c r="CQ109">
        <v>13</v>
      </c>
      <c r="CR109">
        <v>12</v>
      </c>
      <c r="CS109">
        <v>1</v>
      </c>
    </row>
    <row r="110" spans="1:97" x14ac:dyDescent="0.25">
      <c r="A110" t="s">
        <v>7781</v>
      </c>
      <c r="B110">
        <v>1</v>
      </c>
      <c r="C110" t="s">
        <v>7782</v>
      </c>
      <c r="D110">
        <v>34</v>
      </c>
      <c r="E110" t="s">
        <v>467</v>
      </c>
      <c r="F110">
        <v>1</v>
      </c>
      <c r="G110" t="s">
        <v>467</v>
      </c>
      <c r="H110" t="s">
        <v>7783</v>
      </c>
      <c r="I110">
        <v>0</v>
      </c>
      <c r="J110" t="s">
        <v>259</v>
      </c>
      <c r="K110" t="s">
        <v>189</v>
      </c>
      <c r="L110" t="s">
        <v>31</v>
      </c>
      <c r="M110" t="s">
        <v>39</v>
      </c>
      <c r="N110" t="s">
        <v>41</v>
      </c>
      <c r="O110" t="s">
        <v>29</v>
      </c>
      <c r="P110" t="s">
        <v>7730</v>
      </c>
      <c r="Q110" t="s">
        <v>7704</v>
      </c>
      <c r="R110" t="s">
        <v>471</v>
      </c>
      <c r="S110">
        <v>0</v>
      </c>
      <c r="T110">
        <v>84</v>
      </c>
      <c r="U110">
        <v>75</v>
      </c>
      <c r="V110">
        <v>159</v>
      </c>
      <c r="W110">
        <v>21</v>
      </c>
      <c r="X110">
        <v>17</v>
      </c>
      <c r="Y110">
        <v>38</v>
      </c>
      <c r="Z110">
        <v>80</v>
      </c>
      <c r="AA110">
        <v>74</v>
      </c>
      <c r="AB110">
        <v>154</v>
      </c>
      <c r="AC110">
        <v>22</v>
      </c>
      <c r="AD110">
        <v>31</v>
      </c>
      <c r="AE110">
        <v>53</v>
      </c>
      <c r="AF110">
        <v>22</v>
      </c>
      <c r="AG110">
        <v>31</v>
      </c>
      <c r="AH110">
        <v>53</v>
      </c>
      <c r="AI110">
        <v>29</v>
      </c>
      <c r="AJ110">
        <v>28</v>
      </c>
      <c r="AK110">
        <v>57</v>
      </c>
      <c r="AL110">
        <v>30</v>
      </c>
      <c r="AM110">
        <v>28</v>
      </c>
      <c r="AN110">
        <v>58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81</v>
      </c>
      <c r="AY110">
        <v>87</v>
      </c>
      <c r="AZ110">
        <v>168</v>
      </c>
      <c r="BA110">
        <v>3</v>
      </c>
      <c r="BB110">
        <v>3</v>
      </c>
      <c r="BC110">
        <v>3</v>
      </c>
      <c r="BD110">
        <v>0</v>
      </c>
      <c r="BE110">
        <v>0</v>
      </c>
      <c r="BF110">
        <v>0</v>
      </c>
      <c r="BG110">
        <v>0</v>
      </c>
      <c r="BH110">
        <v>9</v>
      </c>
      <c r="BI110">
        <v>0</v>
      </c>
      <c r="BJ110">
        <v>0</v>
      </c>
      <c r="BK110">
        <v>1</v>
      </c>
      <c r="BL110">
        <v>0</v>
      </c>
      <c r="BM110">
        <v>1</v>
      </c>
      <c r="BN110">
        <v>0</v>
      </c>
      <c r="BO110">
        <v>0</v>
      </c>
      <c r="BP110">
        <v>0</v>
      </c>
      <c r="BQ110">
        <v>6</v>
      </c>
      <c r="BR110">
        <v>4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1</v>
      </c>
      <c r="BZ110">
        <v>2</v>
      </c>
      <c r="CA110">
        <v>0</v>
      </c>
      <c r="CB110">
        <v>0</v>
      </c>
      <c r="CC110">
        <v>4</v>
      </c>
      <c r="CD110">
        <v>3</v>
      </c>
      <c r="CE110">
        <v>0</v>
      </c>
      <c r="CF110">
        <v>22</v>
      </c>
      <c r="CG110">
        <v>7</v>
      </c>
      <c r="CH110">
        <v>6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13</v>
      </c>
      <c r="CQ110">
        <v>13</v>
      </c>
      <c r="CR110">
        <v>13</v>
      </c>
      <c r="CS110">
        <v>1</v>
      </c>
    </row>
    <row r="111" spans="1:97" x14ac:dyDescent="0.25">
      <c r="A111" t="s">
        <v>7784</v>
      </c>
      <c r="B111">
        <v>2</v>
      </c>
      <c r="C111" t="s">
        <v>7785</v>
      </c>
      <c r="D111">
        <v>19</v>
      </c>
      <c r="E111" t="s">
        <v>188</v>
      </c>
      <c r="F111">
        <v>1</v>
      </c>
      <c r="G111" t="s">
        <v>188</v>
      </c>
      <c r="H111" t="s">
        <v>7786</v>
      </c>
      <c r="I111">
        <v>8903</v>
      </c>
      <c r="J111" t="s">
        <v>188</v>
      </c>
      <c r="K111" t="s">
        <v>189</v>
      </c>
      <c r="L111" t="s">
        <v>31</v>
      </c>
      <c r="M111" t="s">
        <v>39</v>
      </c>
      <c r="N111" t="s">
        <v>41</v>
      </c>
      <c r="O111" t="s">
        <v>29</v>
      </c>
      <c r="P111" t="s">
        <v>7583</v>
      </c>
      <c r="Q111" t="s">
        <v>7584</v>
      </c>
      <c r="R111" t="s">
        <v>190</v>
      </c>
      <c r="S111">
        <v>0</v>
      </c>
      <c r="T111">
        <v>126</v>
      </c>
      <c r="U111">
        <v>144</v>
      </c>
      <c r="V111">
        <v>270</v>
      </c>
      <c r="W111">
        <v>37</v>
      </c>
      <c r="X111">
        <v>51</v>
      </c>
      <c r="Y111">
        <v>88</v>
      </c>
      <c r="Z111">
        <v>87</v>
      </c>
      <c r="AA111">
        <v>125</v>
      </c>
      <c r="AB111">
        <v>212</v>
      </c>
      <c r="AC111">
        <v>67</v>
      </c>
      <c r="AD111">
        <v>37</v>
      </c>
      <c r="AE111">
        <v>104</v>
      </c>
      <c r="AF111">
        <v>67</v>
      </c>
      <c r="AG111">
        <v>37</v>
      </c>
      <c r="AH111">
        <v>104</v>
      </c>
      <c r="AI111">
        <v>38</v>
      </c>
      <c r="AJ111">
        <v>46</v>
      </c>
      <c r="AK111">
        <v>84</v>
      </c>
      <c r="AL111">
        <v>42</v>
      </c>
      <c r="AM111">
        <v>39</v>
      </c>
      <c r="AN111">
        <v>81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147</v>
      </c>
      <c r="AY111">
        <v>122</v>
      </c>
      <c r="AZ111">
        <v>269</v>
      </c>
      <c r="BA111">
        <v>3</v>
      </c>
      <c r="BB111">
        <v>3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9</v>
      </c>
      <c r="BI111">
        <v>0</v>
      </c>
      <c r="BJ111">
        <v>0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8</v>
      </c>
      <c r="BR111">
        <v>10</v>
      </c>
      <c r="BS111">
        <v>0</v>
      </c>
      <c r="BT111">
        <v>0</v>
      </c>
      <c r="BU111">
        <v>1</v>
      </c>
      <c r="BV111">
        <v>0</v>
      </c>
      <c r="BW111">
        <v>0</v>
      </c>
      <c r="BX111">
        <v>1</v>
      </c>
      <c r="BY111">
        <v>1</v>
      </c>
      <c r="BZ111">
        <v>1</v>
      </c>
      <c r="CA111">
        <v>0</v>
      </c>
      <c r="CB111">
        <v>1</v>
      </c>
      <c r="CC111">
        <v>10</v>
      </c>
      <c r="CD111">
        <v>6</v>
      </c>
      <c r="CE111">
        <v>0</v>
      </c>
      <c r="CF111">
        <v>40</v>
      </c>
      <c r="CG111">
        <v>10</v>
      </c>
      <c r="CH111">
        <v>13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23</v>
      </c>
      <c r="CQ111">
        <v>15</v>
      </c>
      <c r="CR111">
        <v>15</v>
      </c>
      <c r="CS111">
        <v>1</v>
      </c>
    </row>
    <row r="112" spans="1:97" x14ac:dyDescent="0.25">
      <c r="A112" t="s">
        <v>7784</v>
      </c>
      <c r="B112">
        <v>1</v>
      </c>
      <c r="C112" t="s">
        <v>7785</v>
      </c>
      <c r="D112">
        <v>19</v>
      </c>
      <c r="E112" t="s">
        <v>188</v>
      </c>
      <c r="F112">
        <v>1</v>
      </c>
      <c r="G112" t="s">
        <v>188</v>
      </c>
      <c r="H112" t="s">
        <v>7786</v>
      </c>
      <c r="I112">
        <v>8903</v>
      </c>
      <c r="J112" t="s">
        <v>188</v>
      </c>
      <c r="K112" t="s">
        <v>189</v>
      </c>
      <c r="L112" t="s">
        <v>31</v>
      </c>
      <c r="M112" t="s">
        <v>39</v>
      </c>
      <c r="N112" t="s">
        <v>41</v>
      </c>
      <c r="O112" t="s">
        <v>29</v>
      </c>
      <c r="P112" t="s">
        <v>7583</v>
      </c>
      <c r="Q112" t="s">
        <v>7584</v>
      </c>
      <c r="R112" t="s">
        <v>190</v>
      </c>
      <c r="S112">
        <v>0</v>
      </c>
      <c r="T112">
        <v>268</v>
      </c>
      <c r="U112">
        <v>285</v>
      </c>
      <c r="V112">
        <v>553</v>
      </c>
      <c r="W112">
        <v>88</v>
      </c>
      <c r="X112">
        <v>87</v>
      </c>
      <c r="Y112">
        <v>175</v>
      </c>
      <c r="Z112">
        <v>233</v>
      </c>
      <c r="AA112">
        <v>266</v>
      </c>
      <c r="AB112">
        <v>499</v>
      </c>
      <c r="AC112">
        <v>113</v>
      </c>
      <c r="AD112">
        <v>99</v>
      </c>
      <c r="AE112">
        <v>212</v>
      </c>
      <c r="AF112">
        <v>114</v>
      </c>
      <c r="AG112">
        <v>100</v>
      </c>
      <c r="AH112">
        <v>214</v>
      </c>
      <c r="AI112">
        <v>95</v>
      </c>
      <c r="AJ112">
        <v>95</v>
      </c>
      <c r="AK112">
        <v>190</v>
      </c>
      <c r="AL112">
        <v>84</v>
      </c>
      <c r="AM112">
        <v>102</v>
      </c>
      <c r="AN112">
        <v>186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293</v>
      </c>
      <c r="AY112">
        <v>297</v>
      </c>
      <c r="AZ112">
        <v>590</v>
      </c>
      <c r="BA112">
        <v>6</v>
      </c>
      <c r="BB112">
        <v>5</v>
      </c>
      <c r="BC112">
        <v>5</v>
      </c>
      <c r="BD112">
        <v>0</v>
      </c>
      <c r="BE112">
        <v>0</v>
      </c>
      <c r="BF112">
        <v>0</v>
      </c>
      <c r="BG112">
        <v>0</v>
      </c>
      <c r="BH112">
        <v>16</v>
      </c>
      <c r="BI112">
        <v>0</v>
      </c>
      <c r="BJ112">
        <v>0</v>
      </c>
      <c r="BK112">
        <v>0</v>
      </c>
      <c r="BL112">
        <v>1</v>
      </c>
      <c r="BM112">
        <v>0</v>
      </c>
      <c r="BN112">
        <v>1</v>
      </c>
      <c r="BO112">
        <v>0</v>
      </c>
      <c r="BP112">
        <v>0</v>
      </c>
      <c r="BQ112">
        <v>6</v>
      </c>
      <c r="BR112">
        <v>11</v>
      </c>
      <c r="BS112">
        <v>0</v>
      </c>
      <c r="BT112">
        <v>0</v>
      </c>
      <c r="BU112">
        <v>1</v>
      </c>
      <c r="BV112">
        <v>0</v>
      </c>
      <c r="BW112">
        <v>0</v>
      </c>
      <c r="BX112">
        <v>2</v>
      </c>
      <c r="BY112">
        <v>3</v>
      </c>
      <c r="BZ112">
        <v>2</v>
      </c>
      <c r="CA112">
        <v>0</v>
      </c>
      <c r="CB112">
        <v>2</v>
      </c>
      <c r="CC112">
        <v>4</v>
      </c>
      <c r="CD112">
        <v>10</v>
      </c>
      <c r="CE112">
        <v>0</v>
      </c>
      <c r="CF112">
        <v>43</v>
      </c>
      <c r="CG112">
        <v>10</v>
      </c>
      <c r="CH112">
        <v>17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27</v>
      </c>
      <c r="CQ112">
        <v>16</v>
      </c>
      <c r="CR112">
        <v>15</v>
      </c>
      <c r="CS112">
        <v>1</v>
      </c>
    </row>
    <row r="113" spans="1:97" x14ac:dyDescent="0.25">
      <c r="A113" t="s">
        <v>7787</v>
      </c>
      <c r="B113">
        <v>1</v>
      </c>
      <c r="C113" t="s">
        <v>7788</v>
      </c>
      <c r="D113">
        <v>10</v>
      </c>
      <c r="E113" t="s">
        <v>253</v>
      </c>
      <c r="F113">
        <v>1</v>
      </c>
      <c r="G113" t="s">
        <v>1643</v>
      </c>
      <c r="H113" t="s">
        <v>2341</v>
      </c>
      <c r="I113">
        <v>0</v>
      </c>
      <c r="J113" t="s">
        <v>228</v>
      </c>
      <c r="K113" t="s">
        <v>189</v>
      </c>
      <c r="L113" t="s">
        <v>31</v>
      </c>
      <c r="M113" t="s">
        <v>39</v>
      </c>
      <c r="N113" t="s">
        <v>41</v>
      </c>
      <c r="O113" t="s">
        <v>29</v>
      </c>
      <c r="P113" t="s">
        <v>7703</v>
      </c>
      <c r="Q113" t="s">
        <v>7704</v>
      </c>
      <c r="R113" t="s">
        <v>431</v>
      </c>
      <c r="S113">
        <v>0</v>
      </c>
      <c r="T113">
        <v>97</v>
      </c>
      <c r="U113">
        <v>114</v>
      </c>
      <c r="V113">
        <v>211</v>
      </c>
      <c r="W113">
        <v>26</v>
      </c>
      <c r="X113">
        <v>35</v>
      </c>
      <c r="Y113">
        <v>61</v>
      </c>
      <c r="Z113">
        <v>75</v>
      </c>
      <c r="AA113">
        <v>102</v>
      </c>
      <c r="AB113">
        <v>177</v>
      </c>
      <c r="AC113">
        <v>54</v>
      </c>
      <c r="AD113">
        <v>49</v>
      </c>
      <c r="AE113">
        <v>103</v>
      </c>
      <c r="AF113">
        <v>55</v>
      </c>
      <c r="AG113">
        <v>49</v>
      </c>
      <c r="AH113">
        <v>104</v>
      </c>
      <c r="AI113">
        <v>36</v>
      </c>
      <c r="AJ113">
        <v>51</v>
      </c>
      <c r="AK113">
        <v>87</v>
      </c>
      <c r="AL113">
        <v>30</v>
      </c>
      <c r="AM113">
        <v>24</v>
      </c>
      <c r="AN113">
        <v>54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121</v>
      </c>
      <c r="AY113">
        <v>124</v>
      </c>
      <c r="AZ113">
        <v>245</v>
      </c>
      <c r="BA113">
        <v>3</v>
      </c>
      <c r="BB113">
        <v>3</v>
      </c>
      <c r="BC113">
        <v>2</v>
      </c>
      <c r="BD113">
        <v>0</v>
      </c>
      <c r="BE113">
        <v>0</v>
      </c>
      <c r="BF113">
        <v>0</v>
      </c>
      <c r="BG113">
        <v>0</v>
      </c>
      <c r="BH113">
        <v>8</v>
      </c>
      <c r="BI113">
        <v>0</v>
      </c>
      <c r="BJ113">
        <v>0</v>
      </c>
      <c r="BK113">
        <v>1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</v>
      </c>
      <c r="BR113">
        <v>4</v>
      </c>
      <c r="BS113">
        <v>0</v>
      </c>
      <c r="BT113">
        <v>0</v>
      </c>
      <c r="BU113">
        <v>1</v>
      </c>
      <c r="BV113">
        <v>0</v>
      </c>
      <c r="BW113">
        <v>0</v>
      </c>
      <c r="BX113">
        <v>0</v>
      </c>
      <c r="BY113">
        <v>2</v>
      </c>
      <c r="BZ113">
        <v>0</v>
      </c>
      <c r="CA113">
        <v>0</v>
      </c>
      <c r="CB113">
        <v>1</v>
      </c>
      <c r="CC113">
        <v>5</v>
      </c>
      <c r="CD113">
        <v>3</v>
      </c>
      <c r="CE113">
        <v>0</v>
      </c>
      <c r="CF113">
        <v>18</v>
      </c>
      <c r="CG113">
        <v>4</v>
      </c>
      <c r="CH113">
        <v>5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9</v>
      </c>
      <c r="CQ113">
        <v>10</v>
      </c>
      <c r="CR113">
        <v>9</v>
      </c>
      <c r="CS113">
        <v>1</v>
      </c>
    </row>
    <row r="114" spans="1:97" x14ac:dyDescent="0.25">
      <c r="A114" t="s">
        <v>7789</v>
      </c>
      <c r="B114">
        <v>1</v>
      </c>
      <c r="C114" t="s">
        <v>7790</v>
      </c>
      <c r="D114">
        <v>36</v>
      </c>
      <c r="E114" t="s">
        <v>281</v>
      </c>
      <c r="F114">
        <v>148</v>
      </c>
      <c r="G114" t="s">
        <v>2321</v>
      </c>
      <c r="H114" t="s">
        <v>2322</v>
      </c>
      <c r="I114">
        <v>0</v>
      </c>
      <c r="J114" t="s">
        <v>221</v>
      </c>
      <c r="K114" t="s">
        <v>189</v>
      </c>
      <c r="L114" t="s">
        <v>31</v>
      </c>
      <c r="M114" t="s">
        <v>39</v>
      </c>
      <c r="N114" t="s">
        <v>41</v>
      </c>
      <c r="O114" t="s">
        <v>29</v>
      </c>
      <c r="P114" t="s">
        <v>7688</v>
      </c>
      <c r="Q114" t="s">
        <v>7621</v>
      </c>
      <c r="R114" t="s">
        <v>222</v>
      </c>
      <c r="S114">
        <v>0</v>
      </c>
      <c r="T114">
        <v>69</v>
      </c>
      <c r="U114">
        <v>64</v>
      </c>
      <c r="V114">
        <v>133</v>
      </c>
      <c r="W114">
        <v>13</v>
      </c>
      <c r="X114">
        <v>18</v>
      </c>
      <c r="Y114">
        <v>31</v>
      </c>
      <c r="Z114">
        <v>45</v>
      </c>
      <c r="AA114">
        <v>49</v>
      </c>
      <c r="AB114">
        <v>94</v>
      </c>
      <c r="AC114">
        <v>20</v>
      </c>
      <c r="AD114">
        <v>18</v>
      </c>
      <c r="AE114">
        <v>38</v>
      </c>
      <c r="AF114">
        <v>28</v>
      </c>
      <c r="AG114">
        <v>19</v>
      </c>
      <c r="AH114">
        <v>47</v>
      </c>
      <c r="AI114">
        <v>31</v>
      </c>
      <c r="AJ114">
        <v>20</v>
      </c>
      <c r="AK114">
        <v>51</v>
      </c>
      <c r="AL114">
        <v>17</v>
      </c>
      <c r="AM114">
        <v>19</v>
      </c>
      <c r="AN114">
        <v>36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76</v>
      </c>
      <c r="AY114">
        <v>58</v>
      </c>
      <c r="AZ114">
        <v>134</v>
      </c>
      <c r="BA114">
        <v>2</v>
      </c>
      <c r="BB114">
        <v>2</v>
      </c>
      <c r="BC114">
        <v>2</v>
      </c>
      <c r="BD114">
        <v>0</v>
      </c>
      <c r="BE114">
        <v>0</v>
      </c>
      <c r="BF114">
        <v>0</v>
      </c>
      <c r="BG114">
        <v>0</v>
      </c>
      <c r="BH114">
        <v>6</v>
      </c>
      <c r="BI114">
        <v>0</v>
      </c>
      <c r="BJ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6</v>
      </c>
      <c r="BR114">
        <v>1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1</v>
      </c>
      <c r="BZ114">
        <v>0</v>
      </c>
      <c r="CA114">
        <v>0</v>
      </c>
      <c r="CB114">
        <v>0</v>
      </c>
      <c r="CC114">
        <v>5</v>
      </c>
      <c r="CD114">
        <v>3</v>
      </c>
      <c r="CE114">
        <v>0</v>
      </c>
      <c r="CF114">
        <v>17</v>
      </c>
      <c r="CG114">
        <v>7</v>
      </c>
      <c r="CH114">
        <v>1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8</v>
      </c>
      <c r="CQ114">
        <v>8</v>
      </c>
      <c r="CR114">
        <v>8</v>
      </c>
      <c r="CS114">
        <v>1</v>
      </c>
    </row>
    <row r="115" spans="1:97" x14ac:dyDescent="0.25">
      <c r="A115" t="s">
        <v>7791</v>
      </c>
      <c r="B115">
        <v>2</v>
      </c>
      <c r="C115" t="s">
        <v>7792</v>
      </c>
      <c r="D115">
        <v>37</v>
      </c>
      <c r="E115" t="s">
        <v>216</v>
      </c>
      <c r="F115">
        <v>1</v>
      </c>
      <c r="G115" t="s">
        <v>380</v>
      </c>
      <c r="H115" t="s">
        <v>1961</v>
      </c>
      <c r="I115">
        <v>0</v>
      </c>
      <c r="J115" t="s">
        <v>217</v>
      </c>
      <c r="K115" t="s">
        <v>189</v>
      </c>
      <c r="L115" t="s">
        <v>31</v>
      </c>
      <c r="M115" t="s">
        <v>39</v>
      </c>
      <c r="N115" t="s">
        <v>41</v>
      </c>
      <c r="O115" t="s">
        <v>29</v>
      </c>
      <c r="P115" t="s">
        <v>7594</v>
      </c>
      <c r="Q115" t="s">
        <v>7580</v>
      </c>
      <c r="R115" t="s">
        <v>218</v>
      </c>
      <c r="S115">
        <v>0</v>
      </c>
      <c r="T115">
        <v>176</v>
      </c>
      <c r="U115">
        <v>176</v>
      </c>
      <c r="V115">
        <v>352</v>
      </c>
      <c r="W115">
        <v>64</v>
      </c>
      <c r="X115">
        <v>65</v>
      </c>
      <c r="Y115">
        <v>129</v>
      </c>
      <c r="Z115">
        <v>160</v>
      </c>
      <c r="AA115">
        <v>167</v>
      </c>
      <c r="AB115">
        <v>327</v>
      </c>
      <c r="AC115">
        <v>47</v>
      </c>
      <c r="AD115">
        <v>34</v>
      </c>
      <c r="AE115">
        <v>81</v>
      </c>
      <c r="AF115">
        <v>50</v>
      </c>
      <c r="AG115">
        <v>37</v>
      </c>
      <c r="AH115">
        <v>87</v>
      </c>
      <c r="AI115">
        <v>58</v>
      </c>
      <c r="AJ115">
        <v>56</v>
      </c>
      <c r="AK115">
        <v>114</v>
      </c>
      <c r="AL115">
        <v>47</v>
      </c>
      <c r="AM115">
        <v>46</v>
      </c>
      <c r="AN115">
        <v>93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155</v>
      </c>
      <c r="AY115">
        <v>139</v>
      </c>
      <c r="AZ115">
        <v>294</v>
      </c>
      <c r="BA115">
        <v>4</v>
      </c>
      <c r="BB115">
        <v>4</v>
      </c>
      <c r="BC115">
        <v>4</v>
      </c>
      <c r="BD115">
        <v>0</v>
      </c>
      <c r="BE115">
        <v>0</v>
      </c>
      <c r="BF115">
        <v>0</v>
      </c>
      <c r="BG115">
        <v>0</v>
      </c>
      <c r="BH115">
        <v>12</v>
      </c>
      <c r="BI115">
        <v>0</v>
      </c>
      <c r="BJ115">
        <v>0</v>
      </c>
      <c r="BK115">
        <v>0</v>
      </c>
      <c r="BL115">
        <v>1</v>
      </c>
      <c r="BM115">
        <v>0</v>
      </c>
      <c r="BN115">
        <v>1</v>
      </c>
      <c r="BO115">
        <v>0</v>
      </c>
      <c r="BP115">
        <v>0</v>
      </c>
      <c r="BQ115">
        <v>7</v>
      </c>
      <c r="BR115">
        <v>15</v>
      </c>
      <c r="BS115">
        <v>0</v>
      </c>
      <c r="BT115">
        <v>0</v>
      </c>
      <c r="BU115">
        <v>2</v>
      </c>
      <c r="BV115">
        <v>0</v>
      </c>
      <c r="BW115">
        <v>1</v>
      </c>
      <c r="BX115">
        <v>1</v>
      </c>
      <c r="BY115">
        <v>1</v>
      </c>
      <c r="BZ115">
        <v>3</v>
      </c>
      <c r="CA115">
        <v>0</v>
      </c>
      <c r="CB115">
        <v>0</v>
      </c>
      <c r="CC115">
        <v>5</v>
      </c>
      <c r="CD115">
        <v>3</v>
      </c>
      <c r="CE115">
        <v>0</v>
      </c>
      <c r="CF115">
        <v>40</v>
      </c>
      <c r="CG115">
        <v>11</v>
      </c>
      <c r="CH115">
        <v>19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30</v>
      </c>
      <c r="CQ115">
        <v>24</v>
      </c>
      <c r="CR115">
        <v>24</v>
      </c>
      <c r="CS115">
        <v>1</v>
      </c>
    </row>
    <row r="116" spans="1:97" x14ac:dyDescent="0.25">
      <c r="A116" t="s">
        <v>7791</v>
      </c>
      <c r="B116">
        <v>1</v>
      </c>
      <c r="C116" t="s">
        <v>7792</v>
      </c>
      <c r="D116">
        <v>37</v>
      </c>
      <c r="E116" t="s">
        <v>216</v>
      </c>
      <c r="F116">
        <v>1</v>
      </c>
      <c r="G116" t="s">
        <v>380</v>
      </c>
      <c r="H116" t="s">
        <v>1961</v>
      </c>
      <c r="I116">
        <v>0</v>
      </c>
      <c r="J116" t="s">
        <v>217</v>
      </c>
      <c r="K116" t="s">
        <v>189</v>
      </c>
      <c r="L116" t="s">
        <v>31</v>
      </c>
      <c r="M116" t="s">
        <v>39</v>
      </c>
      <c r="N116" t="s">
        <v>41</v>
      </c>
      <c r="O116" t="s">
        <v>29</v>
      </c>
      <c r="P116" t="s">
        <v>7594</v>
      </c>
      <c r="Q116" t="s">
        <v>7580</v>
      </c>
      <c r="R116" t="s">
        <v>218</v>
      </c>
      <c r="S116">
        <v>0</v>
      </c>
      <c r="T116">
        <v>263</v>
      </c>
      <c r="U116">
        <v>218</v>
      </c>
      <c r="V116">
        <v>481</v>
      </c>
      <c r="W116">
        <v>87</v>
      </c>
      <c r="X116">
        <v>59</v>
      </c>
      <c r="Y116">
        <v>146</v>
      </c>
      <c r="Z116">
        <v>263</v>
      </c>
      <c r="AA116">
        <v>218</v>
      </c>
      <c r="AB116">
        <v>481</v>
      </c>
      <c r="AC116">
        <v>86</v>
      </c>
      <c r="AD116">
        <v>80</v>
      </c>
      <c r="AE116">
        <v>166</v>
      </c>
      <c r="AF116">
        <v>86</v>
      </c>
      <c r="AG116">
        <v>80</v>
      </c>
      <c r="AH116">
        <v>166</v>
      </c>
      <c r="AI116">
        <v>93</v>
      </c>
      <c r="AJ116">
        <v>75</v>
      </c>
      <c r="AK116">
        <v>168</v>
      </c>
      <c r="AL116">
        <v>73</v>
      </c>
      <c r="AM116">
        <v>76</v>
      </c>
      <c r="AN116">
        <v>149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252</v>
      </c>
      <c r="AY116">
        <v>231</v>
      </c>
      <c r="AZ116">
        <v>483</v>
      </c>
      <c r="BA116">
        <v>6</v>
      </c>
      <c r="BB116">
        <v>6</v>
      </c>
      <c r="BC116">
        <v>6</v>
      </c>
      <c r="BD116">
        <v>0</v>
      </c>
      <c r="BE116">
        <v>0</v>
      </c>
      <c r="BF116">
        <v>0</v>
      </c>
      <c r="BG116">
        <v>0</v>
      </c>
      <c r="BH116">
        <v>18</v>
      </c>
      <c r="BI116">
        <v>0</v>
      </c>
      <c r="BJ116">
        <v>0</v>
      </c>
      <c r="BK116">
        <v>0</v>
      </c>
      <c r="BL116">
        <v>1</v>
      </c>
      <c r="BM116">
        <v>1</v>
      </c>
      <c r="BN116">
        <v>0</v>
      </c>
      <c r="BO116">
        <v>0</v>
      </c>
      <c r="BP116">
        <v>0</v>
      </c>
      <c r="BQ116">
        <v>6</v>
      </c>
      <c r="BR116">
        <v>17</v>
      </c>
      <c r="BS116">
        <v>0</v>
      </c>
      <c r="BT116">
        <v>0</v>
      </c>
      <c r="BU116">
        <v>1</v>
      </c>
      <c r="BV116">
        <v>0</v>
      </c>
      <c r="BW116">
        <v>0</v>
      </c>
      <c r="BX116">
        <v>2</v>
      </c>
      <c r="BY116">
        <v>3</v>
      </c>
      <c r="BZ116">
        <v>3</v>
      </c>
      <c r="CA116">
        <v>0</v>
      </c>
      <c r="CB116">
        <v>0</v>
      </c>
      <c r="CC116">
        <v>5</v>
      </c>
      <c r="CD116">
        <v>8</v>
      </c>
      <c r="CE116">
        <v>0</v>
      </c>
      <c r="CF116">
        <v>47</v>
      </c>
      <c r="CG116">
        <v>10</v>
      </c>
      <c r="CH116">
        <v>22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32</v>
      </c>
      <c r="CQ116">
        <v>24</v>
      </c>
      <c r="CR116">
        <v>24</v>
      </c>
      <c r="CS116">
        <v>1</v>
      </c>
    </row>
    <row r="117" spans="1:97" x14ac:dyDescent="0.25">
      <c r="A117" t="s">
        <v>7793</v>
      </c>
      <c r="B117">
        <v>1</v>
      </c>
      <c r="C117" t="s">
        <v>7794</v>
      </c>
      <c r="D117">
        <v>40</v>
      </c>
      <c r="E117" t="s">
        <v>259</v>
      </c>
      <c r="F117">
        <v>113</v>
      </c>
      <c r="G117" t="s">
        <v>1904</v>
      </c>
      <c r="H117" t="s">
        <v>204</v>
      </c>
      <c r="I117">
        <v>0</v>
      </c>
      <c r="J117" t="s">
        <v>259</v>
      </c>
      <c r="K117" t="s">
        <v>189</v>
      </c>
      <c r="L117" t="s">
        <v>31</v>
      </c>
      <c r="M117" t="s">
        <v>39</v>
      </c>
      <c r="N117" t="s">
        <v>41</v>
      </c>
      <c r="O117" t="s">
        <v>29</v>
      </c>
      <c r="P117" t="s">
        <v>7730</v>
      </c>
      <c r="Q117" t="s">
        <v>7613</v>
      </c>
      <c r="R117" t="s">
        <v>471</v>
      </c>
      <c r="S117">
        <v>0</v>
      </c>
      <c r="T117">
        <v>96</v>
      </c>
      <c r="U117">
        <v>105</v>
      </c>
      <c r="V117">
        <v>201</v>
      </c>
      <c r="W117">
        <v>25</v>
      </c>
      <c r="X117">
        <v>32</v>
      </c>
      <c r="Y117">
        <v>57</v>
      </c>
      <c r="Z117">
        <v>55</v>
      </c>
      <c r="AA117">
        <v>86</v>
      </c>
      <c r="AB117">
        <v>141</v>
      </c>
      <c r="AC117">
        <v>38</v>
      </c>
      <c r="AD117">
        <v>27</v>
      </c>
      <c r="AE117">
        <v>65</v>
      </c>
      <c r="AF117">
        <v>40</v>
      </c>
      <c r="AG117">
        <v>30</v>
      </c>
      <c r="AH117">
        <v>70</v>
      </c>
      <c r="AI117">
        <v>40</v>
      </c>
      <c r="AJ117">
        <v>39</v>
      </c>
      <c r="AK117">
        <v>79</v>
      </c>
      <c r="AL117">
        <v>28</v>
      </c>
      <c r="AM117">
        <v>29</v>
      </c>
      <c r="AN117">
        <v>57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108</v>
      </c>
      <c r="AY117">
        <v>98</v>
      </c>
      <c r="AZ117">
        <v>206</v>
      </c>
      <c r="BA117">
        <v>4</v>
      </c>
      <c r="BB117">
        <v>4</v>
      </c>
      <c r="BC117">
        <v>4</v>
      </c>
      <c r="BD117">
        <v>0</v>
      </c>
      <c r="BE117">
        <v>0</v>
      </c>
      <c r="BF117">
        <v>0</v>
      </c>
      <c r="BG117">
        <v>0</v>
      </c>
      <c r="BH117">
        <v>12</v>
      </c>
      <c r="BI117">
        <v>0</v>
      </c>
      <c r="BJ117">
        <v>0</v>
      </c>
      <c r="BK117">
        <v>0</v>
      </c>
      <c r="BL117">
        <v>1</v>
      </c>
      <c r="BM117">
        <v>1</v>
      </c>
      <c r="BN117">
        <v>0</v>
      </c>
      <c r="BO117">
        <v>0</v>
      </c>
      <c r="BP117">
        <v>0</v>
      </c>
      <c r="BQ117">
        <v>2</v>
      </c>
      <c r="BR117">
        <v>6</v>
      </c>
      <c r="BS117">
        <v>0</v>
      </c>
      <c r="BT117">
        <v>0</v>
      </c>
      <c r="BU117">
        <v>1</v>
      </c>
      <c r="BV117">
        <v>0</v>
      </c>
      <c r="BW117">
        <v>1</v>
      </c>
      <c r="BX117">
        <v>0</v>
      </c>
      <c r="BY117">
        <v>2</v>
      </c>
      <c r="BZ117">
        <v>2</v>
      </c>
      <c r="CA117">
        <v>0</v>
      </c>
      <c r="CB117">
        <v>0</v>
      </c>
      <c r="CC117">
        <v>5</v>
      </c>
      <c r="CD117">
        <v>5</v>
      </c>
      <c r="CE117">
        <v>0</v>
      </c>
      <c r="CF117">
        <v>26</v>
      </c>
      <c r="CG117">
        <v>6</v>
      </c>
      <c r="CH117">
        <v>8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14</v>
      </c>
      <c r="CQ117">
        <v>13</v>
      </c>
      <c r="CR117">
        <v>12</v>
      </c>
      <c r="CS117">
        <v>1</v>
      </c>
    </row>
    <row r="118" spans="1:97" x14ac:dyDescent="0.25">
      <c r="A118" t="s">
        <v>7795</v>
      </c>
      <c r="B118">
        <v>1</v>
      </c>
      <c r="C118" t="s">
        <v>7796</v>
      </c>
      <c r="D118">
        <v>40</v>
      </c>
      <c r="E118" t="s">
        <v>259</v>
      </c>
      <c r="F118">
        <v>26</v>
      </c>
      <c r="G118" t="s">
        <v>2174</v>
      </c>
      <c r="H118" t="s">
        <v>2635</v>
      </c>
      <c r="I118">
        <v>0</v>
      </c>
      <c r="J118" t="s">
        <v>259</v>
      </c>
      <c r="K118" t="s">
        <v>189</v>
      </c>
      <c r="L118" t="s">
        <v>31</v>
      </c>
      <c r="M118" t="s">
        <v>39</v>
      </c>
      <c r="N118" t="s">
        <v>41</v>
      </c>
      <c r="O118" t="s">
        <v>29</v>
      </c>
      <c r="P118" t="s">
        <v>7730</v>
      </c>
      <c r="Q118" t="s">
        <v>7613</v>
      </c>
      <c r="R118" t="s">
        <v>471</v>
      </c>
      <c r="S118">
        <v>0</v>
      </c>
      <c r="T118">
        <v>25</v>
      </c>
      <c r="U118">
        <v>34</v>
      </c>
      <c r="V118">
        <v>59</v>
      </c>
      <c r="W118">
        <v>12</v>
      </c>
      <c r="X118">
        <v>6</v>
      </c>
      <c r="Y118">
        <v>18</v>
      </c>
      <c r="Z118">
        <v>21</v>
      </c>
      <c r="AA118">
        <v>31</v>
      </c>
      <c r="AB118">
        <v>52</v>
      </c>
      <c r="AC118">
        <v>14</v>
      </c>
      <c r="AD118">
        <v>13</v>
      </c>
      <c r="AE118">
        <v>27</v>
      </c>
      <c r="AF118">
        <v>14</v>
      </c>
      <c r="AG118">
        <v>13</v>
      </c>
      <c r="AH118">
        <v>27</v>
      </c>
      <c r="AI118">
        <v>8</v>
      </c>
      <c r="AJ118">
        <v>16</v>
      </c>
      <c r="AK118">
        <v>24</v>
      </c>
      <c r="AL118">
        <v>5</v>
      </c>
      <c r="AM118">
        <v>11</v>
      </c>
      <c r="AN118">
        <v>16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27</v>
      </c>
      <c r="AY118">
        <v>40</v>
      </c>
      <c r="AZ118">
        <v>67</v>
      </c>
      <c r="BA118">
        <v>2</v>
      </c>
      <c r="BB118">
        <v>2</v>
      </c>
      <c r="BC118">
        <v>2</v>
      </c>
      <c r="BD118">
        <v>0</v>
      </c>
      <c r="BE118">
        <v>0</v>
      </c>
      <c r="BF118">
        <v>0</v>
      </c>
      <c r="BG118">
        <v>0</v>
      </c>
      <c r="BH118">
        <v>6</v>
      </c>
      <c r="BI118">
        <v>0</v>
      </c>
      <c r="BJ118">
        <v>0</v>
      </c>
      <c r="BK118">
        <v>1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4</v>
      </c>
      <c r="BR118">
        <v>4</v>
      </c>
      <c r="BS118">
        <v>0</v>
      </c>
      <c r="BT118">
        <v>0</v>
      </c>
      <c r="BU118">
        <v>0</v>
      </c>
      <c r="BV118">
        <v>1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4</v>
      </c>
      <c r="CD118">
        <v>1</v>
      </c>
      <c r="CE118">
        <v>0</v>
      </c>
      <c r="CF118">
        <v>15</v>
      </c>
      <c r="CG118">
        <v>4</v>
      </c>
      <c r="CH118">
        <v>5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9</v>
      </c>
      <c r="CQ118">
        <v>8</v>
      </c>
      <c r="CR118">
        <v>8</v>
      </c>
      <c r="CS118">
        <v>1</v>
      </c>
    </row>
    <row r="119" spans="1:97" x14ac:dyDescent="0.25">
      <c r="A119" t="s">
        <v>7797</v>
      </c>
      <c r="B119">
        <v>1</v>
      </c>
      <c r="C119" t="s">
        <v>7798</v>
      </c>
      <c r="D119">
        <v>47</v>
      </c>
      <c r="E119" t="s">
        <v>999</v>
      </c>
      <c r="F119">
        <v>1</v>
      </c>
      <c r="G119" t="s">
        <v>999</v>
      </c>
      <c r="H119" t="s">
        <v>7799</v>
      </c>
      <c r="I119">
        <v>0</v>
      </c>
      <c r="J119" t="s">
        <v>406</v>
      </c>
      <c r="K119" t="s">
        <v>189</v>
      </c>
      <c r="L119" t="s">
        <v>31</v>
      </c>
      <c r="M119" t="s">
        <v>39</v>
      </c>
      <c r="N119" t="s">
        <v>41</v>
      </c>
      <c r="O119" t="s">
        <v>29</v>
      </c>
      <c r="P119" t="s">
        <v>7612</v>
      </c>
      <c r="Q119" t="s">
        <v>7613</v>
      </c>
      <c r="R119" t="s">
        <v>194</v>
      </c>
      <c r="S119">
        <v>0</v>
      </c>
      <c r="T119">
        <v>61</v>
      </c>
      <c r="U119">
        <v>55</v>
      </c>
      <c r="V119">
        <v>116</v>
      </c>
      <c r="W119">
        <v>22</v>
      </c>
      <c r="X119">
        <v>18</v>
      </c>
      <c r="Y119">
        <v>40</v>
      </c>
      <c r="Z119">
        <v>58</v>
      </c>
      <c r="AA119">
        <v>55</v>
      </c>
      <c r="AB119">
        <v>113</v>
      </c>
      <c r="AC119">
        <v>21</v>
      </c>
      <c r="AD119">
        <v>24</v>
      </c>
      <c r="AE119">
        <v>45</v>
      </c>
      <c r="AF119">
        <v>21</v>
      </c>
      <c r="AG119">
        <v>24</v>
      </c>
      <c r="AH119">
        <v>45</v>
      </c>
      <c r="AI119">
        <v>26</v>
      </c>
      <c r="AJ119">
        <v>16</v>
      </c>
      <c r="AK119">
        <v>42</v>
      </c>
      <c r="AL119">
        <v>7</v>
      </c>
      <c r="AM119">
        <v>19</v>
      </c>
      <c r="AN119">
        <v>26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54</v>
      </c>
      <c r="AY119">
        <v>59</v>
      </c>
      <c r="AZ119">
        <v>113</v>
      </c>
      <c r="BA119">
        <v>2</v>
      </c>
      <c r="BB119">
        <v>2</v>
      </c>
      <c r="BC119">
        <v>2</v>
      </c>
      <c r="BD119">
        <v>0</v>
      </c>
      <c r="BE119">
        <v>0</v>
      </c>
      <c r="BF119">
        <v>0</v>
      </c>
      <c r="BG119">
        <v>0</v>
      </c>
      <c r="BH119">
        <v>6</v>
      </c>
      <c r="BI119">
        <v>0</v>
      </c>
      <c r="BJ119">
        <v>1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2</v>
      </c>
      <c r="BR119">
        <v>5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5</v>
      </c>
      <c r="CD119">
        <v>2</v>
      </c>
      <c r="CE119">
        <v>0</v>
      </c>
      <c r="CF119">
        <v>15</v>
      </c>
      <c r="CG119">
        <v>2</v>
      </c>
      <c r="CH119">
        <v>6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8</v>
      </c>
      <c r="CQ119">
        <v>8</v>
      </c>
      <c r="CR119">
        <v>6</v>
      </c>
      <c r="CS119">
        <v>1</v>
      </c>
    </row>
    <row r="120" spans="1:97" x14ac:dyDescent="0.25">
      <c r="A120" t="s">
        <v>7800</v>
      </c>
      <c r="B120">
        <v>1</v>
      </c>
      <c r="C120" t="s">
        <v>7801</v>
      </c>
      <c r="D120">
        <v>40</v>
      </c>
      <c r="E120" t="s">
        <v>259</v>
      </c>
      <c r="F120">
        <v>1</v>
      </c>
      <c r="G120" t="s">
        <v>259</v>
      </c>
      <c r="H120" t="s">
        <v>7802</v>
      </c>
      <c r="I120">
        <v>0</v>
      </c>
      <c r="J120" t="s">
        <v>259</v>
      </c>
      <c r="K120" t="s">
        <v>189</v>
      </c>
      <c r="L120" t="s">
        <v>31</v>
      </c>
      <c r="M120" t="s">
        <v>39</v>
      </c>
      <c r="N120" t="s">
        <v>41</v>
      </c>
      <c r="O120" t="s">
        <v>29</v>
      </c>
      <c r="P120" t="s">
        <v>7730</v>
      </c>
      <c r="Q120" t="s">
        <v>7613</v>
      </c>
      <c r="R120" t="s">
        <v>471</v>
      </c>
      <c r="S120">
        <v>0</v>
      </c>
      <c r="T120">
        <v>193</v>
      </c>
      <c r="U120">
        <v>178</v>
      </c>
      <c r="V120">
        <v>371</v>
      </c>
      <c r="W120">
        <v>51</v>
      </c>
      <c r="X120">
        <v>45</v>
      </c>
      <c r="Y120">
        <v>96</v>
      </c>
      <c r="Z120">
        <v>154</v>
      </c>
      <c r="AA120">
        <v>152</v>
      </c>
      <c r="AB120">
        <v>306</v>
      </c>
      <c r="AC120">
        <v>88</v>
      </c>
      <c r="AD120">
        <v>80</v>
      </c>
      <c r="AE120">
        <v>168</v>
      </c>
      <c r="AF120">
        <v>91</v>
      </c>
      <c r="AG120">
        <v>84</v>
      </c>
      <c r="AH120">
        <v>175</v>
      </c>
      <c r="AI120">
        <v>62</v>
      </c>
      <c r="AJ120">
        <v>62</v>
      </c>
      <c r="AK120">
        <v>124</v>
      </c>
      <c r="AL120">
        <v>71</v>
      </c>
      <c r="AM120">
        <v>67</v>
      </c>
      <c r="AN120">
        <v>138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224</v>
      </c>
      <c r="AY120">
        <v>213</v>
      </c>
      <c r="AZ120">
        <v>437</v>
      </c>
      <c r="BA120">
        <v>5</v>
      </c>
      <c r="BB120">
        <v>5</v>
      </c>
      <c r="BC120">
        <v>5</v>
      </c>
      <c r="BD120">
        <v>0</v>
      </c>
      <c r="BE120">
        <v>0</v>
      </c>
      <c r="BF120">
        <v>0</v>
      </c>
      <c r="BG120">
        <v>0</v>
      </c>
      <c r="BH120">
        <v>15</v>
      </c>
      <c r="BI120">
        <v>0</v>
      </c>
      <c r="BJ120">
        <v>0</v>
      </c>
      <c r="BK120">
        <v>1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7</v>
      </c>
      <c r="BR120">
        <v>7</v>
      </c>
      <c r="BS120">
        <v>0</v>
      </c>
      <c r="BT120">
        <v>0</v>
      </c>
      <c r="BU120">
        <v>1</v>
      </c>
      <c r="BV120">
        <v>0</v>
      </c>
      <c r="BW120">
        <v>0</v>
      </c>
      <c r="BX120">
        <v>0</v>
      </c>
      <c r="BY120">
        <v>2</v>
      </c>
      <c r="BZ120">
        <v>3</v>
      </c>
      <c r="CA120">
        <v>0</v>
      </c>
      <c r="CB120">
        <v>1</v>
      </c>
      <c r="CC120">
        <v>4</v>
      </c>
      <c r="CD120">
        <v>8</v>
      </c>
      <c r="CE120">
        <v>0</v>
      </c>
      <c r="CF120">
        <v>34</v>
      </c>
      <c r="CG120">
        <v>10</v>
      </c>
      <c r="CH120">
        <v>11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21</v>
      </c>
      <c r="CQ120">
        <v>19</v>
      </c>
      <c r="CR120">
        <v>15</v>
      </c>
      <c r="CS120">
        <v>1</v>
      </c>
    </row>
    <row r="121" spans="1:97" x14ac:dyDescent="0.25">
      <c r="A121" t="s">
        <v>7803</v>
      </c>
      <c r="B121">
        <v>1</v>
      </c>
      <c r="C121" t="s">
        <v>7804</v>
      </c>
      <c r="D121">
        <v>28</v>
      </c>
      <c r="E121" t="s">
        <v>662</v>
      </c>
      <c r="F121">
        <v>16</v>
      </c>
      <c r="G121" t="s">
        <v>7805</v>
      </c>
      <c r="H121" t="s">
        <v>7806</v>
      </c>
      <c r="I121">
        <v>0</v>
      </c>
      <c r="J121" t="s">
        <v>217</v>
      </c>
      <c r="K121" t="s">
        <v>189</v>
      </c>
      <c r="L121" t="s">
        <v>31</v>
      </c>
      <c r="M121" t="s">
        <v>39</v>
      </c>
      <c r="N121" t="s">
        <v>41</v>
      </c>
      <c r="O121" t="s">
        <v>29</v>
      </c>
      <c r="P121" t="s">
        <v>7601</v>
      </c>
      <c r="Q121" t="s">
        <v>7580</v>
      </c>
      <c r="R121" t="s">
        <v>218</v>
      </c>
      <c r="S121">
        <v>0</v>
      </c>
      <c r="T121">
        <v>32</v>
      </c>
      <c r="U121">
        <v>27</v>
      </c>
      <c r="V121">
        <v>59</v>
      </c>
      <c r="W121">
        <v>7</v>
      </c>
      <c r="X121">
        <v>8</v>
      </c>
      <c r="Y121">
        <v>15</v>
      </c>
      <c r="Z121">
        <v>22</v>
      </c>
      <c r="AA121">
        <v>24</v>
      </c>
      <c r="AB121">
        <v>46</v>
      </c>
      <c r="AC121">
        <v>4</v>
      </c>
      <c r="AD121">
        <v>3</v>
      </c>
      <c r="AE121">
        <v>7</v>
      </c>
      <c r="AF121">
        <v>6</v>
      </c>
      <c r="AG121">
        <v>4</v>
      </c>
      <c r="AH121">
        <v>10</v>
      </c>
      <c r="AI121">
        <v>8</v>
      </c>
      <c r="AJ121">
        <v>10</v>
      </c>
      <c r="AK121">
        <v>18</v>
      </c>
      <c r="AL121">
        <v>5</v>
      </c>
      <c r="AM121">
        <v>8</v>
      </c>
      <c r="AN121">
        <v>13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19</v>
      </c>
      <c r="AY121">
        <v>22</v>
      </c>
      <c r="AZ121">
        <v>41</v>
      </c>
      <c r="BA121">
        <v>1</v>
      </c>
      <c r="BB121">
        <v>1</v>
      </c>
      <c r="BC121">
        <v>2</v>
      </c>
      <c r="BD121">
        <v>0</v>
      </c>
      <c r="BE121">
        <v>0</v>
      </c>
      <c r="BF121">
        <v>0</v>
      </c>
      <c r="BG121">
        <v>0</v>
      </c>
      <c r="BH121">
        <v>4</v>
      </c>
      <c r="BI121">
        <v>0</v>
      </c>
      <c r="BJ121">
        <v>0</v>
      </c>
      <c r="BK121">
        <v>0</v>
      </c>
      <c r="BL121">
        <v>1</v>
      </c>
      <c r="BM121">
        <v>0</v>
      </c>
      <c r="BN121">
        <v>0</v>
      </c>
      <c r="BO121">
        <v>0</v>
      </c>
      <c r="BP121">
        <v>0</v>
      </c>
      <c r="BQ121">
        <v>3</v>
      </c>
      <c r="BR121">
        <v>2</v>
      </c>
      <c r="BS121">
        <v>0</v>
      </c>
      <c r="BT121">
        <v>0</v>
      </c>
      <c r="BU121">
        <v>0</v>
      </c>
      <c r="BV121">
        <v>1</v>
      </c>
      <c r="BW121">
        <v>0</v>
      </c>
      <c r="BX121">
        <v>0</v>
      </c>
      <c r="BY121">
        <v>1</v>
      </c>
      <c r="BZ121">
        <v>0</v>
      </c>
      <c r="CA121">
        <v>0</v>
      </c>
      <c r="CB121">
        <v>0</v>
      </c>
      <c r="CC121">
        <v>1</v>
      </c>
      <c r="CD121">
        <v>4</v>
      </c>
      <c r="CE121">
        <v>0</v>
      </c>
      <c r="CF121">
        <v>13</v>
      </c>
      <c r="CG121">
        <v>4</v>
      </c>
      <c r="CH121">
        <v>3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7</v>
      </c>
      <c r="CQ121">
        <v>11</v>
      </c>
      <c r="CR121">
        <v>6</v>
      </c>
      <c r="CS121">
        <v>1</v>
      </c>
    </row>
    <row r="122" spans="1:97" x14ac:dyDescent="0.25">
      <c r="A122" t="s">
        <v>7807</v>
      </c>
      <c r="B122">
        <v>1</v>
      </c>
      <c r="C122" t="s">
        <v>7808</v>
      </c>
      <c r="D122">
        <v>27</v>
      </c>
      <c r="E122" t="s">
        <v>393</v>
      </c>
      <c r="F122">
        <v>1</v>
      </c>
      <c r="G122" t="s">
        <v>393</v>
      </c>
      <c r="H122" t="s">
        <v>7809</v>
      </c>
      <c r="I122">
        <v>0</v>
      </c>
      <c r="J122" t="s">
        <v>393</v>
      </c>
      <c r="K122" t="s">
        <v>189</v>
      </c>
      <c r="L122" t="s">
        <v>31</v>
      </c>
      <c r="M122" t="s">
        <v>39</v>
      </c>
      <c r="N122" t="s">
        <v>41</v>
      </c>
      <c r="O122" t="s">
        <v>29</v>
      </c>
      <c r="P122" t="s">
        <v>7620</v>
      </c>
      <c r="Q122" t="s">
        <v>7621</v>
      </c>
      <c r="R122" t="s">
        <v>397</v>
      </c>
      <c r="S122">
        <v>0</v>
      </c>
      <c r="T122">
        <v>204</v>
      </c>
      <c r="U122">
        <v>211</v>
      </c>
      <c r="V122">
        <v>415</v>
      </c>
      <c r="W122">
        <v>64</v>
      </c>
      <c r="X122">
        <v>67</v>
      </c>
      <c r="Y122">
        <v>131</v>
      </c>
      <c r="Z122">
        <v>182</v>
      </c>
      <c r="AA122">
        <v>205</v>
      </c>
      <c r="AB122">
        <v>387</v>
      </c>
      <c r="AC122">
        <v>67</v>
      </c>
      <c r="AD122">
        <v>75</v>
      </c>
      <c r="AE122">
        <v>142</v>
      </c>
      <c r="AF122">
        <v>67</v>
      </c>
      <c r="AG122">
        <v>75</v>
      </c>
      <c r="AH122">
        <v>142</v>
      </c>
      <c r="AI122">
        <v>77</v>
      </c>
      <c r="AJ122">
        <v>71</v>
      </c>
      <c r="AK122">
        <v>148</v>
      </c>
      <c r="AL122">
        <v>65</v>
      </c>
      <c r="AM122">
        <v>73</v>
      </c>
      <c r="AN122">
        <v>138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209</v>
      </c>
      <c r="AY122">
        <v>219</v>
      </c>
      <c r="AZ122">
        <v>428</v>
      </c>
      <c r="BA122">
        <v>4</v>
      </c>
      <c r="BB122">
        <v>4</v>
      </c>
      <c r="BC122">
        <v>4</v>
      </c>
      <c r="BD122">
        <v>0</v>
      </c>
      <c r="BE122">
        <v>0</v>
      </c>
      <c r="BF122">
        <v>0</v>
      </c>
      <c r="BG122">
        <v>0</v>
      </c>
      <c r="BH122">
        <v>12</v>
      </c>
      <c r="BI122">
        <v>0</v>
      </c>
      <c r="BJ122">
        <v>0</v>
      </c>
      <c r="BK122">
        <v>0</v>
      </c>
      <c r="BL122">
        <v>1</v>
      </c>
      <c r="BM122">
        <v>1</v>
      </c>
      <c r="BN122">
        <v>0</v>
      </c>
      <c r="BO122">
        <v>0</v>
      </c>
      <c r="BP122">
        <v>0</v>
      </c>
      <c r="BQ122">
        <v>3</v>
      </c>
      <c r="BR122">
        <v>11</v>
      </c>
      <c r="BS122">
        <v>0</v>
      </c>
      <c r="BT122">
        <v>0</v>
      </c>
      <c r="BU122">
        <v>2</v>
      </c>
      <c r="BV122">
        <v>0</v>
      </c>
      <c r="BW122">
        <v>1</v>
      </c>
      <c r="BX122">
        <v>0</v>
      </c>
      <c r="BY122">
        <v>3</v>
      </c>
      <c r="BZ122">
        <v>2</v>
      </c>
      <c r="CA122">
        <v>0</v>
      </c>
      <c r="CB122">
        <v>0</v>
      </c>
      <c r="CC122">
        <v>6</v>
      </c>
      <c r="CD122">
        <v>11</v>
      </c>
      <c r="CE122">
        <v>0</v>
      </c>
      <c r="CF122">
        <v>41</v>
      </c>
      <c r="CG122">
        <v>9</v>
      </c>
      <c r="CH122">
        <v>13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22</v>
      </c>
      <c r="CQ122">
        <v>22</v>
      </c>
      <c r="CR122">
        <v>20</v>
      </c>
      <c r="CS122">
        <v>1</v>
      </c>
    </row>
    <row r="123" spans="1:97" x14ac:dyDescent="0.25">
      <c r="A123" t="s">
        <v>7810</v>
      </c>
      <c r="B123">
        <v>1</v>
      </c>
      <c r="C123" t="s">
        <v>7811</v>
      </c>
      <c r="D123">
        <v>50</v>
      </c>
      <c r="E123" t="s">
        <v>298</v>
      </c>
      <c r="F123">
        <v>11</v>
      </c>
      <c r="G123" t="s">
        <v>499</v>
      </c>
      <c r="H123" t="s">
        <v>1513</v>
      </c>
      <c r="I123">
        <v>3001</v>
      </c>
      <c r="J123" t="s">
        <v>228</v>
      </c>
      <c r="K123" t="s">
        <v>189</v>
      </c>
      <c r="L123" t="s">
        <v>31</v>
      </c>
      <c r="M123" t="s">
        <v>39</v>
      </c>
      <c r="N123" t="s">
        <v>41</v>
      </c>
      <c r="O123" t="s">
        <v>29</v>
      </c>
      <c r="P123" t="s">
        <v>7703</v>
      </c>
      <c r="Q123" t="s">
        <v>7704</v>
      </c>
      <c r="R123" t="s">
        <v>431</v>
      </c>
      <c r="S123">
        <v>0</v>
      </c>
      <c r="T123">
        <v>78</v>
      </c>
      <c r="U123">
        <v>78</v>
      </c>
      <c r="V123">
        <v>156</v>
      </c>
      <c r="W123">
        <v>26</v>
      </c>
      <c r="X123">
        <v>29</v>
      </c>
      <c r="Y123">
        <v>55</v>
      </c>
      <c r="Z123">
        <v>64</v>
      </c>
      <c r="AA123">
        <v>66</v>
      </c>
      <c r="AB123">
        <v>130</v>
      </c>
      <c r="AC123">
        <v>27</v>
      </c>
      <c r="AD123">
        <v>26</v>
      </c>
      <c r="AE123">
        <v>53</v>
      </c>
      <c r="AF123">
        <v>28</v>
      </c>
      <c r="AG123">
        <v>28</v>
      </c>
      <c r="AH123">
        <v>56</v>
      </c>
      <c r="AI123">
        <v>25</v>
      </c>
      <c r="AJ123">
        <v>25</v>
      </c>
      <c r="AK123">
        <v>50</v>
      </c>
      <c r="AL123">
        <v>25</v>
      </c>
      <c r="AM123">
        <v>21</v>
      </c>
      <c r="AN123">
        <v>46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78</v>
      </c>
      <c r="AY123">
        <v>74</v>
      </c>
      <c r="AZ123">
        <v>152</v>
      </c>
      <c r="BA123">
        <v>3</v>
      </c>
      <c r="BB123">
        <v>3</v>
      </c>
      <c r="BC123">
        <v>2</v>
      </c>
      <c r="BD123">
        <v>0</v>
      </c>
      <c r="BE123">
        <v>0</v>
      </c>
      <c r="BF123">
        <v>0</v>
      </c>
      <c r="BG123">
        <v>0</v>
      </c>
      <c r="BH123">
        <v>8</v>
      </c>
      <c r="BI123">
        <v>0</v>
      </c>
      <c r="BJ123">
        <v>0</v>
      </c>
      <c r="BK123">
        <v>0</v>
      </c>
      <c r="BL123">
        <v>1</v>
      </c>
      <c r="BM123">
        <v>0</v>
      </c>
      <c r="BN123">
        <v>0</v>
      </c>
      <c r="BO123">
        <v>0</v>
      </c>
      <c r="BP123">
        <v>0</v>
      </c>
      <c r="BQ123">
        <v>3</v>
      </c>
      <c r="BR123">
        <v>5</v>
      </c>
      <c r="BS123">
        <v>0</v>
      </c>
      <c r="BT123">
        <v>0</v>
      </c>
      <c r="BU123">
        <v>2</v>
      </c>
      <c r="BV123">
        <v>0</v>
      </c>
      <c r="BW123">
        <v>0</v>
      </c>
      <c r="BX123">
        <v>0</v>
      </c>
      <c r="BY123">
        <v>0</v>
      </c>
      <c r="BZ123">
        <v>1</v>
      </c>
      <c r="CA123">
        <v>0</v>
      </c>
      <c r="CB123">
        <v>1</v>
      </c>
      <c r="CC123">
        <v>4</v>
      </c>
      <c r="CD123">
        <v>6</v>
      </c>
      <c r="CE123">
        <v>0</v>
      </c>
      <c r="CF123">
        <v>23</v>
      </c>
      <c r="CG123">
        <v>5</v>
      </c>
      <c r="CH123">
        <v>7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12</v>
      </c>
      <c r="CQ123">
        <v>13</v>
      </c>
      <c r="CR123">
        <v>11</v>
      </c>
      <c r="CS123">
        <v>1</v>
      </c>
    </row>
    <row r="124" spans="1:97" x14ac:dyDescent="0.25">
      <c r="A124" t="s">
        <v>7812</v>
      </c>
      <c r="B124">
        <v>1</v>
      </c>
      <c r="C124" t="s">
        <v>7813</v>
      </c>
      <c r="D124">
        <v>31</v>
      </c>
      <c r="E124" t="s">
        <v>286</v>
      </c>
      <c r="F124">
        <v>1</v>
      </c>
      <c r="G124" t="s">
        <v>2720</v>
      </c>
      <c r="H124" t="s">
        <v>7814</v>
      </c>
      <c r="I124">
        <v>0</v>
      </c>
      <c r="J124" t="s">
        <v>193</v>
      </c>
      <c r="K124" t="s">
        <v>189</v>
      </c>
      <c r="L124" t="s">
        <v>31</v>
      </c>
      <c r="M124" t="s">
        <v>39</v>
      </c>
      <c r="N124" t="s">
        <v>41</v>
      </c>
      <c r="O124" t="s">
        <v>29</v>
      </c>
      <c r="P124" t="s">
        <v>7612</v>
      </c>
      <c r="Q124" t="s">
        <v>7613</v>
      </c>
      <c r="R124" t="s">
        <v>194</v>
      </c>
      <c r="S124">
        <v>0</v>
      </c>
      <c r="T124">
        <v>87</v>
      </c>
      <c r="U124">
        <v>71</v>
      </c>
      <c r="V124">
        <v>158</v>
      </c>
      <c r="W124">
        <v>27</v>
      </c>
      <c r="X124">
        <v>21</v>
      </c>
      <c r="Y124">
        <v>48</v>
      </c>
      <c r="Z124">
        <v>67</v>
      </c>
      <c r="AA124">
        <v>60</v>
      </c>
      <c r="AB124">
        <v>127</v>
      </c>
      <c r="AC124">
        <v>29</v>
      </c>
      <c r="AD124">
        <v>24</v>
      </c>
      <c r="AE124">
        <v>53</v>
      </c>
      <c r="AF124">
        <v>32</v>
      </c>
      <c r="AG124">
        <v>25</v>
      </c>
      <c r="AH124">
        <v>57</v>
      </c>
      <c r="AI124">
        <v>23</v>
      </c>
      <c r="AJ124">
        <v>13</v>
      </c>
      <c r="AK124">
        <v>36</v>
      </c>
      <c r="AL124">
        <v>31</v>
      </c>
      <c r="AM124">
        <v>31</v>
      </c>
      <c r="AN124">
        <v>62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86</v>
      </c>
      <c r="AY124">
        <v>69</v>
      </c>
      <c r="AZ124">
        <v>155</v>
      </c>
      <c r="BA124">
        <v>3</v>
      </c>
      <c r="BB124">
        <v>3</v>
      </c>
      <c r="BC124">
        <v>3</v>
      </c>
      <c r="BD124">
        <v>0</v>
      </c>
      <c r="BE124">
        <v>0</v>
      </c>
      <c r="BF124">
        <v>0</v>
      </c>
      <c r="BG124">
        <v>0</v>
      </c>
      <c r="BH124">
        <v>9</v>
      </c>
      <c r="BI124">
        <v>0</v>
      </c>
      <c r="BJ124">
        <v>0</v>
      </c>
      <c r="BK124">
        <v>1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2</v>
      </c>
      <c r="BR124">
        <v>8</v>
      </c>
      <c r="BS124">
        <v>0</v>
      </c>
      <c r="BT124">
        <v>0</v>
      </c>
      <c r="BU124">
        <v>0</v>
      </c>
      <c r="BV124">
        <v>1</v>
      </c>
      <c r="BW124">
        <v>1</v>
      </c>
      <c r="BX124">
        <v>0</v>
      </c>
      <c r="BY124">
        <v>2</v>
      </c>
      <c r="BZ124">
        <v>1</v>
      </c>
      <c r="CA124">
        <v>0</v>
      </c>
      <c r="CB124">
        <v>0</v>
      </c>
      <c r="CC124">
        <v>6</v>
      </c>
      <c r="CD124">
        <v>5</v>
      </c>
      <c r="CE124">
        <v>0</v>
      </c>
      <c r="CF124">
        <v>27</v>
      </c>
      <c r="CG124">
        <v>5</v>
      </c>
      <c r="CH124">
        <v>10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15</v>
      </c>
      <c r="CQ124">
        <v>11</v>
      </c>
      <c r="CR124">
        <v>11</v>
      </c>
      <c r="CS124">
        <v>1</v>
      </c>
    </row>
    <row r="125" spans="1:97" x14ac:dyDescent="0.25">
      <c r="A125" t="s">
        <v>7815</v>
      </c>
      <c r="B125">
        <v>1</v>
      </c>
      <c r="C125" t="s">
        <v>7816</v>
      </c>
      <c r="D125">
        <v>36</v>
      </c>
      <c r="E125" t="s">
        <v>281</v>
      </c>
      <c r="F125">
        <v>1</v>
      </c>
      <c r="G125" t="s">
        <v>282</v>
      </c>
      <c r="H125" t="s">
        <v>283</v>
      </c>
      <c r="I125">
        <v>2103</v>
      </c>
      <c r="J125" t="s">
        <v>221</v>
      </c>
      <c r="K125" t="s">
        <v>189</v>
      </c>
      <c r="L125" t="s">
        <v>31</v>
      </c>
      <c r="M125" t="s">
        <v>39</v>
      </c>
      <c r="N125" t="s">
        <v>41</v>
      </c>
      <c r="O125" t="s">
        <v>29</v>
      </c>
      <c r="P125" t="s">
        <v>7688</v>
      </c>
      <c r="Q125" t="s">
        <v>7621</v>
      </c>
      <c r="R125" t="s">
        <v>222</v>
      </c>
      <c r="S125">
        <v>0</v>
      </c>
      <c r="T125">
        <v>243</v>
      </c>
      <c r="U125">
        <v>254</v>
      </c>
      <c r="V125">
        <v>497</v>
      </c>
      <c r="W125">
        <v>81</v>
      </c>
      <c r="X125">
        <v>87</v>
      </c>
      <c r="Y125">
        <v>168</v>
      </c>
      <c r="Z125">
        <v>212</v>
      </c>
      <c r="AA125">
        <v>250</v>
      </c>
      <c r="AB125">
        <v>462</v>
      </c>
      <c r="AC125">
        <v>74</v>
      </c>
      <c r="AD125">
        <v>74</v>
      </c>
      <c r="AE125">
        <v>148</v>
      </c>
      <c r="AF125">
        <v>77</v>
      </c>
      <c r="AG125">
        <v>74</v>
      </c>
      <c r="AH125">
        <v>151</v>
      </c>
      <c r="AI125">
        <v>88</v>
      </c>
      <c r="AJ125">
        <v>83</v>
      </c>
      <c r="AK125">
        <v>171</v>
      </c>
      <c r="AL125">
        <v>78</v>
      </c>
      <c r="AM125">
        <v>87</v>
      </c>
      <c r="AN125">
        <v>165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243</v>
      </c>
      <c r="AY125">
        <v>244</v>
      </c>
      <c r="AZ125">
        <v>487</v>
      </c>
      <c r="BA125">
        <v>4</v>
      </c>
      <c r="BB125">
        <v>4</v>
      </c>
      <c r="BC125">
        <v>4</v>
      </c>
      <c r="BD125">
        <v>0</v>
      </c>
      <c r="BE125">
        <v>0</v>
      </c>
      <c r="BF125">
        <v>0</v>
      </c>
      <c r="BG125">
        <v>0</v>
      </c>
      <c r="BH125">
        <v>12</v>
      </c>
      <c r="BI125">
        <v>0</v>
      </c>
      <c r="BJ125">
        <v>0</v>
      </c>
      <c r="BK125">
        <v>1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4</v>
      </c>
      <c r="BR125">
        <v>4</v>
      </c>
      <c r="BS125">
        <v>2</v>
      </c>
      <c r="BT125">
        <v>1</v>
      </c>
      <c r="BU125">
        <v>1</v>
      </c>
      <c r="BV125">
        <v>0</v>
      </c>
      <c r="BW125">
        <v>1</v>
      </c>
      <c r="BX125">
        <v>1</v>
      </c>
      <c r="BY125">
        <v>2</v>
      </c>
      <c r="BZ125">
        <v>2</v>
      </c>
      <c r="CA125">
        <v>0</v>
      </c>
      <c r="CB125">
        <v>2</v>
      </c>
      <c r="CC125">
        <v>8</v>
      </c>
      <c r="CD125">
        <v>8</v>
      </c>
      <c r="CE125">
        <v>0</v>
      </c>
      <c r="CF125">
        <v>38</v>
      </c>
      <c r="CG125">
        <v>8</v>
      </c>
      <c r="CH125">
        <v>9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17</v>
      </c>
      <c r="CQ125">
        <v>12</v>
      </c>
      <c r="CR125">
        <v>12</v>
      </c>
      <c r="CS125">
        <v>1</v>
      </c>
    </row>
    <row r="126" spans="1:97" x14ac:dyDescent="0.25">
      <c r="A126" t="s">
        <v>7817</v>
      </c>
      <c r="B126">
        <v>1</v>
      </c>
      <c r="C126" t="s">
        <v>7818</v>
      </c>
      <c r="D126">
        <v>17</v>
      </c>
      <c r="E126" t="s">
        <v>193</v>
      </c>
      <c r="F126">
        <v>1</v>
      </c>
      <c r="G126" t="s">
        <v>329</v>
      </c>
      <c r="H126" t="s">
        <v>3402</v>
      </c>
      <c r="I126">
        <v>0</v>
      </c>
      <c r="J126" t="s">
        <v>193</v>
      </c>
      <c r="K126" t="s">
        <v>189</v>
      </c>
      <c r="L126" t="s">
        <v>31</v>
      </c>
      <c r="M126" t="s">
        <v>39</v>
      </c>
      <c r="N126" t="s">
        <v>41</v>
      </c>
      <c r="O126" t="s">
        <v>29</v>
      </c>
      <c r="P126" t="s">
        <v>7633</v>
      </c>
      <c r="Q126" t="s">
        <v>7613</v>
      </c>
      <c r="R126" t="s">
        <v>194</v>
      </c>
      <c r="S126">
        <v>0</v>
      </c>
      <c r="T126">
        <v>140</v>
      </c>
      <c r="U126">
        <v>136</v>
      </c>
      <c r="V126">
        <v>276</v>
      </c>
      <c r="W126">
        <v>52</v>
      </c>
      <c r="X126">
        <v>40</v>
      </c>
      <c r="Y126">
        <v>92</v>
      </c>
      <c r="Z126">
        <v>110</v>
      </c>
      <c r="AA126">
        <v>126</v>
      </c>
      <c r="AB126">
        <v>236</v>
      </c>
      <c r="AC126">
        <v>50</v>
      </c>
      <c r="AD126">
        <v>38</v>
      </c>
      <c r="AE126">
        <v>88</v>
      </c>
      <c r="AF126">
        <v>52</v>
      </c>
      <c r="AG126">
        <v>42</v>
      </c>
      <c r="AH126">
        <v>94</v>
      </c>
      <c r="AI126">
        <v>45</v>
      </c>
      <c r="AJ126">
        <v>48</v>
      </c>
      <c r="AK126">
        <v>93</v>
      </c>
      <c r="AL126">
        <v>41</v>
      </c>
      <c r="AM126">
        <v>54</v>
      </c>
      <c r="AN126">
        <v>95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138</v>
      </c>
      <c r="AY126">
        <v>144</v>
      </c>
      <c r="AZ126">
        <v>282</v>
      </c>
      <c r="BA126">
        <v>3</v>
      </c>
      <c r="BB126">
        <v>3</v>
      </c>
      <c r="BC126">
        <v>3</v>
      </c>
      <c r="BD126">
        <v>0</v>
      </c>
      <c r="BE126">
        <v>0</v>
      </c>
      <c r="BF126">
        <v>0</v>
      </c>
      <c r="BG126">
        <v>0</v>
      </c>
      <c r="BH126">
        <v>9</v>
      </c>
      <c r="BI126">
        <v>0</v>
      </c>
      <c r="BJ126">
        <v>0</v>
      </c>
      <c r="BK126">
        <v>1</v>
      </c>
      <c r="BL126">
        <v>0</v>
      </c>
      <c r="BM126">
        <v>0</v>
      </c>
      <c r="BN126">
        <v>1</v>
      </c>
      <c r="BO126">
        <v>0</v>
      </c>
      <c r="BP126">
        <v>0</v>
      </c>
      <c r="BQ126">
        <v>4</v>
      </c>
      <c r="BR126">
        <v>5</v>
      </c>
      <c r="BS126">
        <v>0</v>
      </c>
      <c r="BT126">
        <v>0</v>
      </c>
      <c r="BU126">
        <v>0</v>
      </c>
      <c r="BV126">
        <v>1</v>
      </c>
      <c r="BW126">
        <v>1</v>
      </c>
      <c r="BX126">
        <v>1</v>
      </c>
      <c r="BY126">
        <v>3</v>
      </c>
      <c r="BZ126">
        <v>1</v>
      </c>
      <c r="CA126">
        <v>1</v>
      </c>
      <c r="CB126">
        <v>0</v>
      </c>
      <c r="CC126">
        <v>6</v>
      </c>
      <c r="CD126">
        <v>6</v>
      </c>
      <c r="CE126">
        <v>0</v>
      </c>
      <c r="CF126">
        <v>31</v>
      </c>
      <c r="CG126">
        <v>9</v>
      </c>
      <c r="CH126">
        <v>8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17</v>
      </c>
      <c r="CQ126">
        <v>15</v>
      </c>
      <c r="CR126">
        <v>15</v>
      </c>
      <c r="CS126">
        <v>1</v>
      </c>
    </row>
    <row r="127" spans="1:97" x14ac:dyDescent="0.25">
      <c r="A127" t="s">
        <v>7819</v>
      </c>
      <c r="B127">
        <v>1</v>
      </c>
      <c r="C127" t="s">
        <v>7820</v>
      </c>
      <c r="D127">
        <v>39</v>
      </c>
      <c r="E127" t="s">
        <v>311</v>
      </c>
      <c r="F127">
        <v>28</v>
      </c>
      <c r="G127" t="s">
        <v>312</v>
      </c>
      <c r="H127" t="s">
        <v>313</v>
      </c>
      <c r="I127">
        <v>0</v>
      </c>
      <c r="J127" t="s">
        <v>221</v>
      </c>
      <c r="K127" t="s">
        <v>189</v>
      </c>
      <c r="L127" t="s">
        <v>31</v>
      </c>
      <c r="M127" t="s">
        <v>39</v>
      </c>
      <c r="N127" t="s">
        <v>41</v>
      </c>
      <c r="O127" t="s">
        <v>29</v>
      </c>
      <c r="P127" t="s">
        <v>7688</v>
      </c>
      <c r="Q127" t="s">
        <v>7621</v>
      </c>
      <c r="R127" t="s">
        <v>222</v>
      </c>
      <c r="S127">
        <v>0</v>
      </c>
      <c r="T127">
        <v>71</v>
      </c>
      <c r="U127">
        <v>50</v>
      </c>
      <c r="V127">
        <v>121</v>
      </c>
      <c r="W127">
        <v>27</v>
      </c>
      <c r="X127">
        <v>13</v>
      </c>
      <c r="Y127">
        <v>40</v>
      </c>
      <c r="Z127">
        <v>62</v>
      </c>
      <c r="AA127">
        <v>45</v>
      </c>
      <c r="AB127">
        <v>107</v>
      </c>
      <c r="AC127">
        <v>19</v>
      </c>
      <c r="AD127">
        <v>15</v>
      </c>
      <c r="AE127">
        <v>34</v>
      </c>
      <c r="AF127">
        <v>20</v>
      </c>
      <c r="AG127">
        <v>16</v>
      </c>
      <c r="AH127">
        <v>36</v>
      </c>
      <c r="AI127">
        <v>28</v>
      </c>
      <c r="AJ127">
        <v>18</v>
      </c>
      <c r="AK127">
        <v>46</v>
      </c>
      <c r="AL127">
        <v>13</v>
      </c>
      <c r="AM127">
        <v>19</v>
      </c>
      <c r="AN127">
        <v>32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61</v>
      </c>
      <c r="AY127">
        <v>53</v>
      </c>
      <c r="AZ127">
        <v>114</v>
      </c>
      <c r="BA127">
        <v>2</v>
      </c>
      <c r="BB127">
        <v>2</v>
      </c>
      <c r="BC127">
        <v>2</v>
      </c>
      <c r="BD127">
        <v>0</v>
      </c>
      <c r="BE127">
        <v>0</v>
      </c>
      <c r="BF127">
        <v>0</v>
      </c>
      <c r="BG127">
        <v>0</v>
      </c>
      <c r="BH127">
        <v>6</v>
      </c>
      <c r="BI127">
        <v>0</v>
      </c>
      <c r="BJ127">
        <v>0</v>
      </c>
      <c r="BK127">
        <v>1</v>
      </c>
      <c r="BL127">
        <v>0</v>
      </c>
      <c r="BM127">
        <v>0</v>
      </c>
      <c r="BN127">
        <v>1</v>
      </c>
      <c r="BO127">
        <v>0</v>
      </c>
      <c r="BP127">
        <v>0</v>
      </c>
      <c r="BQ127">
        <v>4</v>
      </c>
      <c r="BR127">
        <v>3</v>
      </c>
      <c r="BS127">
        <v>0</v>
      </c>
      <c r="BT127">
        <v>0</v>
      </c>
      <c r="BU127">
        <v>0</v>
      </c>
      <c r="BV127">
        <v>0</v>
      </c>
      <c r="BW127">
        <v>1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7</v>
      </c>
      <c r="CD127">
        <v>3</v>
      </c>
      <c r="CE127">
        <v>0</v>
      </c>
      <c r="CF127">
        <v>20</v>
      </c>
      <c r="CG127">
        <v>5</v>
      </c>
      <c r="CH127">
        <v>3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8</v>
      </c>
      <c r="CQ127">
        <v>6</v>
      </c>
      <c r="CR127">
        <v>6</v>
      </c>
      <c r="CS127">
        <v>1</v>
      </c>
    </row>
    <row r="128" spans="1:97" x14ac:dyDescent="0.25">
      <c r="A128" t="s">
        <v>7821</v>
      </c>
      <c r="B128">
        <v>1</v>
      </c>
      <c r="C128" t="s">
        <v>7822</v>
      </c>
      <c r="D128">
        <v>21</v>
      </c>
      <c r="E128" t="s">
        <v>197</v>
      </c>
      <c r="F128">
        <v>1</v>
      </c>
      <c r="G128" t="s">
        <v>197</v>
      </c>
      <c r="H128" t="s">
        <v>7823</v>
      </c>
      <c r="I128">
        <v>0</v>
      </c>
      <c r="J128" t="s">
        <v>197</v>
      </c>
      <c r="K128" t="s">
        <v>189</v>
      </c>
      <c r="L128" t="s">
        <v>31</v>
      </c>
      <c r="M128" t="s">
        <v>39</v>
      </c>
      <c r="N128" t="s">
        <v>41</v>
      </c>
      <c r="O128" t="s">
        <v>29</v>
      </c>
      <c r="P128" t="s">
        <v>7695</v>
      </c>
      <c r="Q128" t="s">
        <v>7689</v>
      </c>
      <c r="R128" t="s">
        <v>199</v>
      </c>
      <c r="S128">
        <v>0</v>
      </c>
      <c r="T128">
        <v>229</v>
      </c>
      <c r="U128">
        <v>207</v>
      </c>
      <c r="V128">
        <v>436</v>
      </c>
      <c r="W128">
        <v>67</v>
      </c>
      <c r="X128">
        <v>56</v>
      </c>
      <c r="Y128">
        <v>123</v>
      </c>
      <c r="Z128">
        <v>190</v>
      </c>
      <c r="AA128">
        <v>184</v>
      </c>
      <c r="AB128">
        <v>374</v>
      </c>
      <c r="AC128">
        <v>101</v>
      </c>
      <c r="AD128">
        <v>89</v>
      </c>
      <c r="AE128">
        <v>190</v>
      </c>
      <c r="AF128">
        <v>108</v>
      </c>
      <c r="AG128">
        <v>94</v>
      </c>
      <c r="AH128">
        <v>202</v>
      </c>
      <c r="AI128">
        <v>101</v>
      </c>
      <c r="AJ128">
        <v>95</v>
      </c>
      <c r="AK128">
        <v>196</v>
      </c>
      <c r="AL128">
        <v>60</v>
      </c>
      <c r="AM128">
        <v>56</v>
      </c>
      <c r="AN128">
        <v>116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269</v>
      </c>
      <c r="AY128">
        <v>245</v>
      </c>
      <c r="AZ128">
        <v>514</v>
      </c>
      <c r="BA128">
        <v>5</v>
      </c>
      <c r="BB128">
        <v>4</v>
      </c>
      <c r="BC128">
        <v>4</v>
      </c>
      <c r="BD128">
        <v>0</v>
      </c>
      <c r="BE128">
        <v>0</v>
      </c>
      <c r="BF128">
        <v>0</v>
      </c>
      <c r="BG128">
        <v>0</v>
      </c>
      <c r="BH128">
        <v>13</v>
      </c>
      <c r="BI128">
        <v>0</v>
      </c>
      <c r="BJ128">
        <v>0</v>
      </c>
      <c r="BK128">
        <v>1</v>
      </c>
      <c r="BL128">
        <v>0</v>
      </c>
      <c r="BM128">
        <v>1</v>
      </c>
      <c r="BN128">
        <v>0</v>
      </c>
      <c r="BO128">
        <v>0</v>
      </c>
      <c r="BP128">
        <v>0</v>
      </c>
      <c r="BQ128">
        <v>4</v>
      </c>
      <c r="BR128">
        <v>10</v>
      </c>
      <c r="BS128">
        <v>0</v>
      </c>
      <c r="BT128">
        <v>0</v>
      </c>
      <c r="BU128">
        <v>3</v>
      </c>
      <c r="BV128">
        <v>0</v>
      </c>
      <c r="BW128">
        <v>1</v>
      </c>
      <c r="BX128">
        <v>0</v>
      </c>
      <c r="BY128">
        <v>2</v>
      </c>
      <c r="BZ128">
        <v>2</v>
      </c>
      <c r="CA128">
        <v>1</v>
      </c>
      <c r="CB128">
        <v>0</v>
      </c>
      <c r="CC128">
        <v>11</v>
      </c>
      <c r="CD128">
        <v>9</v>
      </c>
      <c r="CE128">
        <v>0</v>
      </c>
      <c r="CF128">
        <v>45</v>
      </c>
      <c r="CG128">
        <v>11</v>
      </c>
      <c r="CH128">
        <v>12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23</v>
      </c>
      <c r="CQ128">
        <v>18</v>
      </c>
      <c r="CR128">
        <v>14</v>
      </c>
      <c r="CS128">
        <v>1</v>
      </c>
    </row>
    <row r="129" spans="1:97" x14ac:dyDescent="0.25">
      <c r="A129" t="s">
        <v>7824</v>
      </c>
      <c r="B129">
        <v>2</v>
      </c>
      <c r="C129" t="s">
        <v>7825</v>
      </c>
      <c r="D129">
        <v>19</v>
      </c>
      <c r="E129" t="s">
        <v>188</v>
      </c>
      <c r="F129">
        <v>1</v>
      </c>
      <c r="G129" t="s">
        <v>188</v>
      </c>
      <c r="H129" t="s">
        <v>7826</v>
      </c>
      <c r="I129">
        <v>0</v>
      </c>
      <c r="J129" t="s">
        <v>188</v>
      </c>
      <c r="K129" t="s">
        <v>189</v>
      </c>
      <c r="L129" t="s">
        <v>31</v>
      </c>
      <c r="M129" t="s">
        <v>39</v>
      </c>
      <c r="N129" t="s">
        <v>41</v>
      </c>
      <c r="O129" t="s">
        <v>29</v>
      </c>
      <c r="P129" t="s">
        <v>7636</v>
      </c>
      <c r="Q129" t="s">
        <v>7584</v>
      </c>
      <c r="R129" t="s">
        <v>190</v>
      </c>
      <c r="S129">
        <v>0</v>
      </c>
      <c r="T129">
        <v>48</v>
      </c>
      <c r="U129">
        <v>55</v>
      </c>
      <c r="V129">
        <v>103</v>
      </c>
      <c r="W129">
        <v>15</v>
      </c>
      <c r="X129">
        <v>11</v>
      </c>
      <c r="Y129">
        <v>26</v>
      </c>
      <c r="Z129">
        <v>21</v>
      </c>
      <c r="AA129">
        <v>39</v>
      </c>
      <c r="AB129">
        <v>60</v>
      </c>
      <c r="AC129">
        <v>10</v>
      </c>
      <c r="AD129">
        <v>8</v>
      </c>
      <c r="AE129">
        <v>18</v>
      </c>
      <c r="AF129">
        <v>12</v>
      </c>
      <c r="AG129">
        <v>8</v>
      </c>
      <c r="AH129">
        <v>20</v>
      </c>
      <c r="AI129">
        <v>15</v>
      </c>
      <c r="AJ129">
        <v>17</v>
      </c>
      <c r="AK129">
        <v>32</v>
      </c>
      <c r="AL129">
        <v>18</v>
      </c>
      <c r="AM129">
        <v>18</v>
      </c>
      <c r="AN129">
        <v>36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45</v>
      </c>
      <c r="AY129">
        <v>43</v>
      </c>
      <c r="AZ129">
        <v>88</v>
      </c>
      <c r="BA129">
        <v>1</v>
      </c>
      <c r="BB129">
        <v>1</v>
      </c>
      <c r="BC129">
        <v>2</v>
      </c>
      <c r="BD129">
        <v>0</v>
      </c>
      <c r="BE129">
        <v>0</v>
      </c>
      <c r="BF129">
        <v>0</v>
      </c>
      <c r="BG129">
        <v>0</v>
      </c>
      <c r="BH129">
        <v>4</v>
      </c>
      <c r="BI129">
        <v>0</v>
      </c>
      <c r="BJ129">
        <v>0</v>
      </c>
      <c r="BK129">
        <v>1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3</v>
      </c>
      <c r="BR129">
        <v>12</v>
      </c>
      <c r="BS129">
        <v>0</v>
      </c>
      <c r="BT129">
        <v>0</v>
      </c>
      <c r="BU129">
        <v>1</v>
      </c>
      <c r="BV129">
        <v>1</v>
      </c>
      <c r="BW129">
        <v>1</v>
      </c>
      <c r="BX129">
        <v>1</v>
      </c>
      <c r="BY129">
        <v>0</v>
      </c>
      <c r="BZ129">
        <v>2</v>
      </c>
      <c r="CA129">
        <v>0</v>
      </c>
      <c r="CB129">
        <v>0</v>
      </c>
      <c r="CC129">
        <v>3</v>
      </c>
      <c r="CD129">
        <v>3</v>
      </c>
      <c r="CE129">
        <v>0</v>
      </c>
      <c r="CF129">
        <v>28</v>
      </c>
      <c r="CG129">
        <v>5</v>
      </c>
      <c r="CH129">
        <v>16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21</v>
      </c>
      <c r="CQ129">
        <v>19</v>
      </c>
      <c r="CR129">
        <v>4</v>
      </c>
      <c r="CS129">
        <v>1</v>
      </c>
    </row>
    <row r="130" spans="1:97" x14ac:dyDescent="0.25">
      <c r="A130" t="s">
        <v>7824</v>
      </c>
      <c r="B130">
        <v>1</v>
      </c>
      <c r="C130" t="s">
        <v>7825</v>
      </c>
      <c r="D130">
        <v>19</v>
      </c>
      <c r="E130" t="s">
        <v>188</v>
      </c>
      <c r="F130">
        <v>1</v>
      </c>
      <c r="G130" t="s">
        <v>188</v>
      </c>
      <c r="H130" t="s">
        <v>7826</v>
      </c>
      <c r="I130">
        <v>0</v>
      </c>
      <c r="J130" t="s">
        <v>188</v>
      </c>
      <c r="K130" t="s">
        <v>189</v>
      </c>
      <c r="L130" t="s">
        <v>31</v>
      </c>
      <c r="M130" t="s">
        <v>39</v>
      </c>
      <c r="N130" t="s">
        <v>41</v>
      </c>
      <c r="O130" t="s">
        <v>29</v>
      </c>
      <c r="P130" t="s">
        <v>7636</v>
      </c>
      <c r="Q130" t="s">
        <v>7584</v>
      </c>
      <c r="R130" t="s">
        <v>190</v>
      </c>
      <c r="S130">
        <v>0</v>
      </c>
      <c r="T130">
        <v>297</v>
      </c>
      <c r="U130">
        <v>321</v>
      </c>
      <c r="V130">
        <v>618</v>
      </c>
      <c r="W130">
        <v>88</v>
      </c>
      <c r="X130">
        <v>100</v>
      </c>
      <c r="Y130">
        <v>188</v>
      </c>
      <c r="Z130">
        <v>202</v>
      </c>
      <c r="AA130">
        <v>249</v>
      </c>
      <c r="AB130">
        <v>451</v>
      </c>
      <c r="AC130">
        <v>102</v>
      </c>
      <c r="AD130">
        <v>113</v>
      </c>
      <c r="AE130">
        <v>215</v>
      </c>
      <c r="AF130">
        <v>102</v>
      </c>
      <c r="AG130">
        <v>113</v>
      </c>
      <c r="AH130">
        <v>215</v>
      </c>
      <c r="AI130">
        <v>94</v>
      </c>
      <c r="AJ130">
        <v>118</v>
      </c>
      <c r="AK130">
        <v>212</v>
      </c>
      <c r="AL130">
        <v>112</v>
      </c>
      <c r="AM130">
        <v>100</v>
      </c>
      <c r="AN130">
        <v>212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308</v>
      </c>
      <c r="AY130">
        <v>331</v>
      </c>
      <c r="AZ130">
        <v>639</v>
      </c>
      <c r="BA130">
        <v>7</v>
      </c>
      <c r="BB130">
        <v>6</v>
      </c>
      <c r="BC130">
        <v>6</v>
      </c>
      <c r="BD130">
        <v>0</v>
      </c>
      <c r="BE130">
        <v>0</v>
      </c>
      <c r="BF130">
        <v>0</v>
      </c>
      <c r="BG130">
        <v>0</v>
      </c>
      <c r="BH130">
        <v>19</v>
      </c>
      <c r="BI130">
        <v>0</v>
      </c>
      <c r="BJ130">
        <v>0</v>
      </c>
      <c r="BK130">
        <v>1</v>
      </c>
      <c r="BL130">
        <v>0</v>
      </c>
      <c r="BM130">
        <v>0</v>
      </c>
      <c r="BN130">
        <v>1</v>
      </c>
      <c r="BO130">
        <v>0</v>
      </c>
      <c r="BP130">
        <v>0</v>
      </c>
      <c r="BQ130">
        <v>2</v>
      </c>
      <c r="BR130">
        <v>20</v>
      </c>
      <c r="BS130">
        <v>0</v>
      </c>
      <c r="BT130">
        <v>0</v>
      </c>
      <c r="BU130">
        <v>0</v>
      </c>
      <c r="BV130">
        <v>2</v>
      </c>
      <c r="BW130">
        <v>2</v>
      </c>
      <c r="BX130">
        <v>2</v>
      </c>
      <c r="BY130">
        <v>4</v>
      </c>
      <c r="BZ130">
        <v>3</v>
      </c>
      <c r="CA130">
        <v>0</v>
      </c>
      <c r="CB130">
        <v>0</v>
      </c>
      <c r="CC130">
        <v>5</v>
      </c>
      <c r="CD130">
        <v>14</v>
      </c>
      <c r="CE130">
        <v>0</v>
      </c>
      <c r="CF130">
        <v>56</v>
      </c>
      <c r="CG130">
        <v>8</v>
      </c>
      <c r="CH130">
        <v>27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35</v>
      </c>
      <c r="CQ130">
        <v>19</v>
      </c>
      <c r="CR130">
        <v>19</v>
      </c>
      <c r="CS130">
        <v>1</v>
      </c>
    </row>
    <row r="131" spans="1:97" x14ac:dyDescent="0.25">
      <c r="A131" t="s">
        <v>7827</v>
      </c>
      <c r="B131">
        <v>2</v>
      </c>
      <c r="C131" t="s">
        <v>7828</v>
      </c>
      <c r="D131">
        <v>37</v>
      </c>
      <c r="E131" t="s">
        <v>216</v>
      </c>
      <c r="F131">
        <v>1</v>
      </c>
      <c r="G131" t="s">
        <v>380</v>
      </c>
      <c r="H131" t="s">
        <v>7829</v>
      </c>
      <c r="I131">
        <v>0</v>
      </c>
      <c r="J131" t="s">
        <v>217</v>
      </c>
      <c r="K131" t="s">
        <v>189</v>
      </c>
      <c r="L131" t="s">
        <v>31</v>
      </c>
      <c r="M131" t="s">
        <v>39</v>
      </c>
      <c r="N131" t="s">
        <v>41</v>
      </c>
      <c r="O131" t="s">
        <v>29</v>
      </c>
      <c r="P131" t="s">
        <v>7617</v>
      </c>
      <c r="Q131" t="s">
        <v>7580</v>
      </c>
      <c r="R131" t="s">
        <v>218</v>
      </c>
      <c r="S131">
        <v>0</v>
      </c>
      <c r="T131">
        <v>282</v>
      </c>
      <c r="U131">
        <v>290</v>
      </c>
      <c r="V131">
        <v>572</v>
      </c>
      <c r="W131">
        <v>73</v>
      </c>
      <c r="X131">
        <v>95</v>
      </c>
      <c r="Y131">
        <v>168</v>
      </c>
      <c r="Z131">
        <v>264</v>
      </c>
      <c r="AA131">
        <v>279</v>
      </c>
      <c r="AB131">
        <v>543</v>
      </c>
      <c r="AC131">
        <v>87</v>
      </c>
      <c r="AD131">
        <v>121</v>
      </c>
      <c r="AE131">
        <v>208</v>
      </c>
      <c r="AF131">
        <v>95</v>
      </c>
      <c r="AG131">
        <v>126</v>
      </c>
      <c r="AH131">
        <v>221</v>
      </c>
      <c r="AI131">
        <v>113</v>
      </c>
      <c r="AJ131">
        <v>107</v>
      </c>
      <c r="AK131">
        <v>220</v>
      </c>
      <c r="AL131">
        <v>90</v>
      </c>
      <c r="AM131">
        <v>91</v>
      </c>
      <c r="AN131">
        <v>181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298</v>
      </c>
      <c r="AY131">
        <v>324</v>
      </c>
      <c r="AZ131">
        <v>622</v>
      </c>
      <c r="BA131">
        <v>5</v>
      </c>
      <c r="BB131">
        <v>5</v>
      </c>
      <c r="BC131">
        <v>5</v>
      </c>
      <c r="BD131">
        <v>0</v>
      </c>
      <c r="BE131">
        <v>0</v>
      </c>
      <c r="BF131">
        <v>0</v>
      </c>
      <c r="BG131">
        <v>0</v>
      </c>
      <c r="BH131">
        <v>15</v>
      </c>
      <c r="BI131">
        <v>0</v>
      </c>
      <c r="BJ131">
        <v>0</v>
      </c>
      <c r="BK131">
        <v>1</v>
      </c>
      <c r="BL131">
        <v>0</v>
      </c>
      <c r="BM131">
        <v>0</v>
      </c>
      <c r="BN131">
        <v>1</v>
      </c>
      <c r="BO131">
        <v>0</v>
      </c>
      <c r="BP131">
        <v>0</v>
      </c>
      <c r="BQ131">
        <v>4</v>
      </c>
      <c r="BR131">
        <v>12</v>
      </c>
      <c r="BS131">
        <v>0</v>
      </c>
      <c r="BT131">
        <v>0</v>
      </c>
      <c r="BU131">
        <v>1</v>
      </c>
      <c r="BV131">
        <v>1</v>
      </c>
      <c r="BW131">
        <v>1</v>
      </c>
      <c r="BX131">
        <v>0</v>
      </c>
      <c r="BY131">
        <v>2</v>
      </c>
      <c r="BZ131">
        <v>2</v>
      </c>
      <c r="CA131">
        <v>0</v>
      </c>
      <c r="CB131">
        <v>0</v>
      </c>
      <c r="CC131">
        <v>6</v>
      </c>
      <c r="CD131">
        <v>7</v>
      </c>
      <c r="CE131">
        <v>0</v>
      </c>
      <c r="CF131">
        <v>38</v>
      </c>
      <c r="CG131">
        <v>8</v>
      </c>
      <c r="CH131">
        <v>15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23</v>
      </c>
      <c r="CQ131">
        <v>22</v>
      </c>
      <c r="CR131">
        <v>15</v>
      </c>
      <c r="CS131">
        <v>1</v>
      </c>
    </row>
    <row r="132" spans="1:97" x14ac:dyDescent="0.25">
      <c r="A132" t="s">
        <v>7827</v>
      </c>
      <c r="B132">
        <v>1</v>
      </c>
      <c r="C132" t="s">
        <v>7828</v>
      </c>
      <c r="D132">
        <v>37</v>
      </c>
      <c r="E132" t="s">
        <v>216</v>
      </c>
      <c r="F132">
        <v>1</v>
      </c>
      <c r="G132" t="s">
        <v>380</v>
      </c>
      <c r="H132" t="s">
        <v>7829</v>
      </c>
      <c r="I132">
        <v>0</v>
      </c>
      <c r="J132" t="s">
        <v>217</v>
      </c>
      <c r="K132" t="s">
        <v>189</v>
      </c>
      <c r="L132" t="s">
        <v>31</v>
      </c>
      <c r="M132" t="s">
        <v>39</v>
      </c>
      <c r="N132" t="s">
        <v>41</v>
      </c>
      <c r="O132" t="s">
        <v>29</v>
      </c>
      <c r="P132" t="s">
        <v>7617</v>
      </c>
      <c r="Q132" t="s">
        <v>7580</v>
      </c>
      <c r="R132" t="s">
        <v>218</v>
      </c>
      <c r="S132">
        <v>0</v>
      </c>
      <c r="T132">
        <v>390</v>
      </c>
      <c r="U132">
        <v>428</v>
      </c>
      <c r="V132">
        <v>818</v>
      </c>
      <c r="W132">
        <v>102</v>
      </c>
      <c r="X132">
        <v>134</v>
      </c>
      <c r="Y132">
        <v>236</v>
      </c>
      <c r="Z132">
        <v>384</v>
      </c>
      <c r="AA132">
        <v>414</v>
      </c>
      <c r="AB132">
        <v>798</v>
      </c>
      <c r="AC132">
        <v>158</v>
      </c>
      <c r="AD132">
        <v>177</v>
      </c>
      <c r="AE132">
        <v>335</v>
      </c>
      <c r="AF132">
        <v>159</v>
      </c>
      <c r="AG132">
        <v>177</v>
      </c>
      <c r="AH132">
        <v>336</v>
      </c>
      <c r="AI132">
        <v>147</v>
      </c>
      <c r="AJ132">
        <v>153</v>
      </c>
      <c r="AK132">
        <v>300</v>
      </c>
      <c r="AL132">
        <v>129</v>
      </c>
      <c r="AM132">
        <v>130</v>
      </c>
      <c r="AN132">
        <v>259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435</v>
      </c>
      <c r="AY132">
        <v>460</v>
      </c>
      <c r="AZ132">
        <v>895</v>
      </c>
      <c r="BA132">
        <v>7</v>
      </c>
      <c r="BB132">
        <v>7</v>
      </c>
      <c r="BC132">
        <v>7</v>
      </c>
      <c r="BD132">
        <v>0</v>
      </c>
      <c r="BE132">
        <v>0</v>
      </c>
      <c r="BF132">
        <v>0</v>
      </c>
      <c r="BG132">
        <v>0</v>
      </c>
      <c r="BH132">
        <v>21</v>
      </c>
      <c r="BI132">
        <v>0</v>
      </c>
      <c r="BJ132">
        <v>0</v>
      </c>
      <c r="BK132">
        <v>1</v>
      </c>
      <c r="BL132">
        <v>0</v>
      </c>
      <c r="BM132">
        <v>1</v>
      </c>
      <c r="BN132">
        <v>0</v>
      </c>
      <c r="BO132">
        <v>0</v>
      </c>
      <c r="BP132">
        <v>0</v>
      </c>
      <c r="BQ132">
        <v>12</v>
      </c>
      <c r="BR132">
        <v>11</v>
      </c>
      <c r="BS132">
        <v>0</v>
      </c>
      <c r="BT132">
        <v>0</v>
      </c>
      <c r="BU132">
        <v>2</v>
      </c>
      <c r="BV132">
        <v>2</v>
      </c>
      <c r="BW132">
        <v>0</v>
      </c>
      <c r="BX132">
        <v>1</v>
      </c>
      <c r="BY132">
        <v>2</v>
      </c>
      <c r="BZ132">
        <v>3</v>
      </c>
      <c r="CA132">
        <v>0</v>
      </c>
      <c r="CB132">
        <v>0</v>
      </c>
      <c r="CC132">
        <v>6</v>
      </c>
      <c r="CD132">
        <v>9</v>
      </c>
      <c r="CE132">
        <v>0</v>
      </c>
      <c r="CF132">
        <v>50</v>
      </c>
      <c r="CG132">
        <v>16</v>
      </c>
      <c r="CH132">
        <v>17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33</v>
      </c>
      <c r="CQ132">
        <v>22</v>
      </c>
      <c r="CR132">
        <v>21</v>
      </c>
      <c r="CS132">
        <v>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26"/>
  <sheetViews>
    <sheetView workbookViewId="0">
      <selection activeCell="AX2" sqref="AX2:AZ2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9" width="0" hidden="1" customWidth="1"/>
  </cols>
  <sheetData>
    <row r="1" spans="1:97" ht="18.75" x14ac:dyDescent="0.3">
      <c r="A1" s="134" t="s">
        <v>42</v>
      </c>
    </row>
    <row r="2" spans="1:97" x14ac:dyDescent="0.25">
      <c r="AX2" s="5">
        <f>SUM(Tabla8[TOTALHING])</f>
        <v>4791</v>
      </c>
      <c r="AY2" s="5">
        <f>SUM(Tabla8[TOTALMING])</f>
        <v>4670</v>
      </c>
      <c r="AZ2" s="5">
        <f>SUM(Tabla8[TOTALING])</f>
        <v>9461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7830</v>
      </c>
      <c r="B4">
        <v>1</v>
      </c>
      <c r="C4" t="s">
        <v>7831</v>
      </c>
      <c r="D4">
        <v>29</v>
      </c>
      <c r="E4" t="s">
        <v>546</v>
      </c>
      <c r="F4">
        <v>1151</v>
      </c>
      <c r="G4" t="s">
        <v>6676</v>
      </c>
      <c r="H4" t="s">
        <v>204</v>
      </c>
      <c r="I4">
        <v>0</v>
      </c>
      <c r="J4" t="s">
        <v>546</v>
      </c>
      <c r="K4" t="s">
        <v>189</v>
      </c>
      <c r="L4" t="s">
        <v>31</v>
      </c>
      <c r="M4" t="s">
        <v>39</v>
      </c>
      <c r="N4" t="s">
        <v>42</v>
      </c>
      <c r="O4" t="s">
        <v>29</v>
      </c>
      <c r="P4" t="s">
        <v>7832</v>
      </c>
      <c r="R4" t="s">
        <v>549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</v>
      </c>
      <c r="AD4">
        <v>5</v>
      </c>
      <c r="AE4">
        <v>9</v>
      </c>
      <c r="AF4">
        <v>4</v>
      </c>
      <c r="AG4">
        <v>5</v>
      </c>
      <c r="AH4">
        <v>9</v>
      </c>
      <c r="AI4">
        <v>2</v>
      </c>
      <c r="AJ4">
        <v>4</v>
      </c>
      <c r="AK4">
        <v>6</v>
      </c>
      <c r="AL4">
        <v>1</v>
      </c>
      <c r="AM4">
        <v>1</v>
      </c>
      <c r="AN4">
        <v>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7</v>
      </c>
      <c r="AY4">
        <v>10</v>
      </c>
      <c r="AZ4">
        <v>17</v>
      </c>
      <c r="BA4">
        <v>1</v>
      </c>
      <c r="BB4">
        <v>1</v>
      </c>
      <c r="BC4">
        <v>1</v>
      </c>
      <c r="BD4">
        <v>0</v>
      </c>
      <c r="BE4">
        <v>0</v>
      </c>
      <c r="BF4">
        <v>0</v>
      </c>
      <c r="BG4">
        <v>0</v>
      </c>
      <c r="BH4">
        <v>3</v>
      </c>
      <c r="BI4">
        <v>0</v>
      </c>
      <c r="BJ4">
        <v>1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</v>
      </c>
      <c r="CG4">
        <v>0</v>
      </c>
      <c r="CH4">
        <v>1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1</v>
      </c>
      <c r="CQ4">
        <v>1</v>
      </c>
      <c r="CR4">
        <v>1</v>
      </c>
      <c r="CS4">
        <v>1</v>
      </c>
    </row>
    <row r="5" spans="1:97" x14ac:dyDescent="0.25">
      <c r="A5" t="s">
        <v>7833</v>
      </c>
      <c r="B5">
        <v>1</v>
      </c>
      <c r="C5" t="s">
        <v>7831</v>
      </c>
      <c r="D5">
        <v>37</v>
      </c>
      <c r="E5" t="s">
        <v>216</v>
      </c>
      <c r="F5">
        <v>1</v>
      </c>
      <c r="G5" t="s">
        <v>380</v>
      </c>
      <c r="H5" t="s">
        <v>1748</v>
      </c>
      <c r="I5">
        <v>0</v>
      </c>
      <c r="J5" t="s">
        <v>217</v>
      </c>
      <c r="K5" t="s">
        <v>189</v>
      </c>
      <c r="L5" t="s">
        <v>31</v>
      </c>
      <c r="M5" t="s">
        <v>39</v>
      </c>
      <c r="N5" t="s">
        <v>42</v>
      </c>
      <c r="O5" t="s">
        <v>29</v>
      </c>
      <c r="P5" t="s">
        <v>7834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</v>
      </c>
      <c r="AD5">
        <v>9</v>
      </c>
      <c r="AE5">
        <v>12</v>
      </c>
      <c r="AF5">
        <v>3</v>
      </c>
      <c r="AG5">
        <v>10</v>
      </c>
      <c r="AH5">
        <v>13</v>
      </c>
      <c r="AI5">
        <v>9</v>
      </c>
      <c r="AJ5">
        <v>5</v>
      </c>
      <c r="AK5">
        <v>14</v>
      </c>
      <c r="AL5">
        <v>1</v>
      </c>
      <c r="AM5">
        <v>9</v>
      </c>
      <c r="AN5">
        <v>10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13</v>
      </c>
      <c r="AY5">
        <v>24</v>
      </c>
      <c r="AZ5">
        <v>37</v>
      </c>
      <c r="BA5">
        <v>1</v>
      </c>
      <c r="BB5">
        <v>1</v>
      </c>
      <c r="BC5">
        <v>1</v>
      </c>
      <c r="BD5">
        <v>0</v>
      </c>
      <c r="BE5">
        <v>0</v>
      </c>
      <c r="BF5">
        <v>0</v>
      </c>
      <c r="BG5">
        <v>0</v>
      </c>
      <c r="BH5">
        <v>3</v>
      </c>
      <c r="BI5">
        <v>0</v>
      </c>
      <c r="BJ5">
        <v>0</v>
      </c>
      <c r="BK5">
        <v>1</v>
      </c>
      <c r="BL5">
        <v>0</v>
      </c>
      <c r="BM5">
        <v>0</v>
      </c>
      <c r="BN5">
        <v>0</v>
      </c>
      <c r="BO5">
        <v>0</v>
      </c>
      <c r="BP5">
        <v>0</v>
      </c>
      <c r="BQ5">
        <v>1</v>
      </c>
      <c r="BR5">
        <v>2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4</v>
      </c>
      <c r="CG5">
        <v>1</v>
      </c>
      <c r="CH5">
        <v>2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3</v>
      </c>
      <c r="CQ5">
        <v>3</v>
      </c>
      <c r="CR5">
        <v>3</v>
      </c>
      <c r="CS5">
        <v>1</v>
      </c>
    </row>
    <row r="6" spans="1:97" x14ac:dyDescent="0.25">
      <c r="A6" t="s">
        <v>7835</v>
      </c>
      <c r="B6">
        <v>1</v>
      </c>
      <c r="C6" t="s">
        <v>7831</v>
      </c>
      <c r="D6">
        <v>20</v>
      </c>
      <c r="E6" t="s">
        <v>667</v>
      </c>
      <c r="F6">
        <v>423</v>
      </c>
      <c r="G6" t="s">
        <v>7836</v>
      </c>
      <c r="H6" t="s">
        <v>204</v>
      </c>
      <c r="I6">
        <v>0</v>
      </c>
      <c r="J6" t="s">
        <v>406</v>
      </c>
      <c r="K6" t="s">
        <v>189</v>
      </c>
      <c r="L6" t="s">
        <v>31</v>
      </c>
      <c r="M6" t="s">
        <v>39</v>
      </c>
      <c r="N6" t="s">
        <v>42</v>
      </c>
      <c r="O6" t="s">
        <v>29</v>
      </c>
      <c r="P6" t="s">
        <v>7837</v>
      </c>
      <c r="R6" t="s">
        <v>408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</v>
      </c>
      <c r="AD6">
        <v>6</v>
      </c>
      <c r="AE6">
        <v>13</v>
      </c>
      <c r="AF6">
        <v>10</v>
      </c>
      <c r="AG6">
        <v>6</v>
      </c>
      <c r="AH6">
        <v>16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10</v>
      </c>
      <c r="AY6">
        <v>6</v>
      </c>
      <c r="AZ6">
        <v>16</v>
      </c>
      <c r="BA6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0</v>
      </c>
      <c r="BJ6">
        <v>1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1</v>
      </c>
      <c r="CG6">
        <v>0</v>
      </c>
      <c r="CH6">
        <v>1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1</v>
      </c>
      <c r="CQ6">
        <v>1</v>
      </c>
      <c r="CR6">
        <v>1</v>
      </c>
      <c r="CS6">
        <v>1</v>
      </c>
    </row>
    <row r="7" spans="1:97" x14ac:dyDescent="0.25">
      <c r="A7" t="s">
        <v>7838</v>
      </c>
      <c r="B7">
        <v>1</v>
      </c>
      <c r="C7" t="s">
        <v>7831</v>
      </c>
      <c r="D7">
        <v>55</v>
      </c>
      <c r="E7" t="s">
        <v>267</v>
      </c>
      <c r="F7">
        <v>3</v>
      </c>
      <c r="G7" t="s">
        <v>641</v>
      </c>
      <c r="H7" t="s">
        <v>204</v>
      </c>
      <c r="I7">
        <v>0</v>
      </c>
      <c r="J7" t="s">
        <v>197</v>
      </c>
      <c r="K7" t="s">
        <v>189</v>
      </c>
      <c r="L7" t="s">
        <v>31</v>
      </c>
      <c r="M7" t="s">
        <v>39</v>
      </c>
      <c r="N7" t="s">
        <v>42</v>
      </c>
      <c r="O7" t="s">
        <v>29</v>
      </c>
      <c r="P7" t="s">
        <v>7839</v>
      </c>
      <c r="S7">
        <v>0</v>
      </c>
      <c r="T7">
        <v>7</v>
      </c>
      <c r="U7">
        <v>8</v>
      </c>
      <c r="V7">
        <v>15</v>
      </c>
      <c r="W7">
        <v>3</v>
      </c>
      <c r="X7">
        <v>1</v>
      </c>
      <c r="Y7">
        <v>4</v>
      </c>
      <c r="Z7">
        <v>7</v>
      </c>
      <c r="AA7">
        <v>8</v>
      </c>
      <c r="AB7">
        <v>15</v>
      </c>
      <c r="AC7">
        <v>4</v>
      </c>
      <c r="AD7">
        <v>1</v>
      </c>
      <c r="AE7">
        <v>5</v>
      </c>
      <c r="AF7">
        <v>5</v>
      </c>
      <c r="AG7">
        <v>2</v>
      </c>
      <c r="AH7">
        <v>7</v>
      </c>
      <c r="AI7">
        <v>0</v>
      </c>
      <c r="AJ7">
        <v>1</v>
      </c>
      <c r="AK7">
        <v>1</v>
      </c>
      <c r="AL7">
        <v>5</v>
      </c>
      <c r="AM7">
        <v>5</v>
      </c>
      <c r="AN7">
        <v>10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10</v>
      </c>
      <c r="AY7">
        <v>8</v>
      </c>
      <c r="AZ7">
        <v>18</v>
      </c>
      <c r="BA7">
        <v>1</v>
      </c>
      <c r="BB7">
        <v>1</v>
      </c>
      <c r="BC7">
        <v>1</v>
      </c>
      <c r="BD7">
        <v>0</v>
      </c>
      <c r="BE7">
        <v>0</v>
      </c>
      <c r="BF7">
        <v>0</v>
      </c>
      <c r="BG7">
        <v>0</v>
      </c>
      <c r="BH7">
        <v>3</v>
      </c>
      <c r="BI7">
        <v>1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1</v>
      </c>
      <c r="CG7">
        <v>1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1</v>
      </c>
      <c r="CQ7">
        <v>1</v>
      </c>
      <c r="CR7">
        <v>1</v>
      </c>
      <c r="CS7">
        <v>1</v>
      </c>
    </row>
    <row r="8" spans="1:97" x14ac:dyDescent="0.25">
      <c r="A8" t="s">
        <v>7840</v>
      </c>
      <c r="B8">
        <v>1</v>
      </c>
      <c r="C8" t="s">
        <v>7841</v>
      </c>
      <c r="D8">
        <v>20</v>
      </c>
      <c r="E8" t="s">
        <v>667</v>
      </c>
      <c r="F8">
        <v>404</v>
      </c>
      <c r="G8" t="s">
        <v>6498</v>
      </c>
      <c r="H8" t="s">
        <v>204</v>
      </c>
      <c r="I8">
        <v>0</v>
      </c>
      <c r="J8" t="s">
        <v>406</v>
      </c>
      <c r="K8" t="s">
        <v>189</v>
      </c>
      <c r="L8" t="s">
        <v>31</v>
      </c>
      <c r="M8" t="s">
        <v>39</v>
      </c>
      <c r="N8" t="s">
        <v>42</v>
      </c>
      <c r="O8" t="s">
        <v>29</v>
      </c>
      <c r="P8" t="s">
        <v>7837</v>
      </c>
      <c r="R8" t="s">
        <v>408</v>
      </c>
      <c r="S8">
        <v>0</v>
      </c>
      <c r="T8">
        <v>3</v>
      </c>
      <c r="U8">
        <v>5</v>
      </c>
      <c r="V8">
        <v>8</v>
      </c>
      <c r="W8">
        <v>1</v>
      </c>
      <c r="X8">
        <v>0</v>
      </c>
      <c r="Y8">
        <v>1</v>
      </c>
      <c r="Z8">
        <v>3</v>
      </c>
      <c r="AA8">
        <v>5</v>
      </c>
      <c r="AB8">
        <v>8</v>
      </c>
      <c r="AC8">
        <v>6</v>
      </c>
      <c r="AD8">
        <v>4</v>
      </c>
      <c r="AE8">
        <v>10</v>
      </c>
      <c r="AF8">
        <v>6</v>
      </c>
      <c r="AG8">
        <v>4</v>
      </c>
      <c r="AH8">
        <v>10</v>
      </c>
      <c r="AI8">
        <v>3</v>
      </c>
      <c r="AJ8">
        <v>1</v>
      </c>
      <c r="AK8">
        <v>4</v>
      </c>
      <c r="AL8">
        <v>0</v>
      </c>
      <c r="AM8">
        <v>4</v>
      </c>
      <c r="AN8">
        <v>4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9</v>
      </c>
      <c r="AY8">
        <v>9</v>
      </c>
      <c r="AZ8">
        <v>18</v>
      </c>
      <c r="BA8">
        <v>1</v>
      </c>
      <c r="BB8">
        <v>1</v>
      </c>
      <c r="BC8">
        <v>1</v>
      </c>
      <c r="BD8">
        <v>0</v>
      </c>
      <c r="BE8">
        <v>0</v>
      </c>
      <c r="BF8">
        <v>0</v>
      </c>
      <c r="BG8">
        <v>0</v>
      </c>
      <c r="BH8">
        <v>3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1</v>
      </c>
      <c r="CG8">
        <v>0</v>
      </c>
      <c r="CH8">
        <v>1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1</v>
      </c>
      <c r="CQ8">
        <v>1</v>
      </c>
      <c r="CR8">
        <v>1</v>
      </c>
      <c r="CS8">
        <v>1</v>
      </c>
    </row>
    <row r="9" spans="1:97" x14ac:dyDescent="0.25">
      <c r="A9" t="s">
        <v>7842</v>
      </c>
      <c r="B9">
        <v>1</v>
      </c>
      <c r="C9" t="s">
        <v>7831</v>
      </c>
      <c r="D9">
        <v>27</v>
      </c>
      <c r="E9" t="s">
        <v>393</v>
      </c>
      <c r="F9">
        <v>518</v>
      </c>
      <c r="G9" t="s">
        <v>7843</v>
      </c>
      <c r="H9" t="s">
        <v>204</v>
      </c>
      <c r="I9">
        <v>0</v>
      </c>
      <c r="J9" t="s">
        <v>393</v>
      </c>
      <c r="K9" t="s">
        <v>189</v>
      </c>
      <c r="L9" t="s">
        <v>31</v>
      </c>
      <c r="M9" t="s">
        <v>39</v>
      </c>
      <c r="N9" t="s">
        <v>42</v>
      </c>
      <c r="O9" t="s">
        <v>29</v>
      </c>
      <c r="P9" t="s">
        <v>7844</v>
      </c>
      <c r="S9">
        <v>0</v>
      </c>
      <c r="T9">
        <v>11</v>
      </c>
      <c r="U9">
        <v>9</v>
      </c>
      <c r="V9">
        <v>20</v>
      </c>
      <c r="W9">
        <v>0</v>
      </c>
      <c r="X9">
        <v>3</v>
      </c>
      <c r="Y9">
        <v>3</v>
      </c>
      <c r="Z9">
        <v>9</v>
      </c>
      <c r="AA9">
        <v>9</v>
      </c>
      <c r="AB9">
        <v>18</v>
      </c>
      <c r="AC9">
        <v>8</v>
      </c>
      <c r="AD9">
        <v>5</v>
      </c>
      <c r="AE9">
        <v>13</v>
      </c>
      <c r="AF9">
        <v>10</v>
      </c>
      <c r="AG9">
        <v>5</v>
      </c>
      <c r="AH9">
        <v>15</v>
      </c>
      <c r="AI9">
        <v>8</v>
      </c>
      <c r="AJ9">
        <v>3</v>
      </c>
      <c r="AK9">
        <v>11</v>
      </c>
      <c r="AL9">
        <v>3</v>
      </c>
      <c r="AM9">
        <v>8</v>
      </c>
      <c r="AN9">
        <v>11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21</v>
      </c>
      <c r="AY9">
        <v>16</v>
      </c>
      <c r="AZ9">
        <v>37</v>
      </c>
      <c r="BA9">
        <v>1</v>
      </c>
      <c r="BB9">
        <v>1</v>
      </c>
      <c r="BC9">
        <v>1</v>
      </c>
      <c r="BD9">
        <v>0</v>
      </c>
      <c r="BE9">
        <v>0</v>
      </c>
      <c r="BF9">
        <v>0</v>
      </c>
      <c r="BG9">
        <v>0</v>
      </c>
      <c r="BH9">
        <v>3</v>
      </c>
      <c r="BI9">
        <v>1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1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2</v>
      </c>
      <c r="CG9">
        <v>2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2</v>
      </c>
      <c r="CQ9">
        <v>2</v>
      </c>
      <c r="CR9">
        <v>2</v>
      </c>
      <c r="CS9">
        <v>1</v>
      </c>
    </row>
    <row r="10" spans="1:97" x14ac:dyDescent="0.25">
      <c r="A10" t="s">
        <v>7845</v>
      </c>
      <c r="B10">
        <v>1</v>
      </c>
      <c r="C10" t="s">
        <v>7846</v>
      </c>
      <c r="D10">
        <v>20</v>
      </c>
      <c r="E10" t="s">
        <v>667</v>
      </c>
      <c r="F10">
        <v>56</v>
      </c>
      <c r="G10" t="s">
        <v>4581</v>
      </c>
      <c r="H10" t="s">
        <v>204</v>
      </c>
      <c r="I10">
        <v>0</v>
      </c>
      <c r="J10" t="s">
        <v>406</v>
      </c>
      <c r="K10" t="s">
        <v>189</v>
      </c>
      <c r="L10" t="s">
        <v>31</v>
      </c>
      <c r="M10" t="s">
        <v>39</v>
      </c>
      <c r="N10" t="s">
        <v>42</v>
      </c>
      <c r="O10" t="s">
        <v>29</v>
      </c>
      <c r="P10" t="s">
        <v>7837</v>
      </c>
      <c r="S10">
        <v>0</v>
      </c>
      <c r="T10">
        <v>10</v>
      </c>
      <c r="U10">
        <v>8</v>
      </c>
      <c r="V10">
        <v>18</v>
      </c>
      <c r="W10">
        <v>4</v>
      </c>
      <c r="X10">
        <v>2</v>
      </c>
      <c r="Y10">
        <v>6</v>
      </c>
      <c r="Z10">
        <v>10</v>
      </c>
      <c r="AA10">
        <v>8</v>
      </c>
      <c r="AB10">
        <v>18</v>
      </c>
      <c r="AC10">
        <v>2</v>
      </c>
      <c r="AD10">
        <v>5</v>
      </c>
      <c r="AE10">
        <v>7</v>
      </c>
      <c r="AF10">
        <v>2</v>
      </c>
      <c r="AG10">
        <v>5</v>
      </c>
      <c r="AH10">
        <v>7</v>
      </c>
      <c r="AI10">
        <v>3</v>
      </c>
      <c r="AJ10">
        <v>5</v>
      </c>
      <c r="AK10">
        <v>8</v>
      </c>
      <c r="AL10">
        <v>3</v>
      </c>
      <c r="AM10">
        <v>1</v>
      </c>
      <c r="AN10">
        <v>4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8</v>
      </c>
      <c r="AY10">
        <v>11</v>
      </c>
      <c r="AZ10">
        <v>19</v>
      </c>
      <c r="BA10">
        <v>1</v>
      </c>
      <c r="BB10">
        <v>1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3</v>
      </c>
      <c r="BI10">
        <v>0</v>
      </c>
      <c r="BJ10">
        <v>1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1</v>
      </c>
      <c r="CG10">
        <v>0</v>
      </c>
      <c r="CH10">
        <v>1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1</v>
      </c>
      <c r="CQ10">
        <v>1</v>
      </c>
      <c r="CR10">
        <v>1</v>
      </c>
      <c r="CS10">
        <v>1</v>
      </c>
    </row>
    <row r="11" spans="1:97" x14ac:dyDescent="0.25">
      <c r="A11" t="s">
        <v>7847</v>
      </c>
      <c r="B11">
        <v>1</v>
      </c>
      <c r="C11" t="s">
        <v>1515</v>
      </c>
      <c r="D11">
        <v>29</v>
      </c>
      <c r="E11" t="s">
        <v>546</v>
      </c>
      <c r="F11">
        <v>15</v>
      </c>
      <c r="G11" t="s">
        <v>573</v>
      </c>
      <c r="H11" t="s">
        <v>204</v>
      </c>
      <c r="I11">
        <v>0</v>
      </c>
      <c r="J11" t="s">
        <v>546</v>
      </c>
      <c r="K11" t="s">
        <v>189</v>
      </c>
      <c r="L11" t="s">
        <v>31</v>
      </c>
      <c r="M11" t="s">
        <v>39</v>
      </c>
      <c r="N11" t="s">
        <v>42</v>
      </c>
      <c r="O11" t="s">
        <v>29</v>
      </c>
      <c r="P11" t="s">
        <v>7832</v>
      </c>
      <c r="S11">
        <v>0</v>
      </c>
      <c r="T11">
        <v>14</v>
      </c>
      <c r="U11">
        <v>20</v>
      </c>
      <c r="V11">
        <v>34</v>
      </c>
      <c r="W11">
        <v>3</v>
      </c>
      <c r="X11">
        <v>3</v>
      </c>
      <c r="Y11">
        <v>6</v>
      </c>
      <c r="Z11">
        <v>10</v>
      </c>
      <c r="AA11">
        <v>14</v>
      </c>
      <c r="AB11">
        <v>24</v>
      </c>
      <c r="AC11">
        <v>17</v>
      </c>
      <c r="AD11">
        <v>17</v>
      </c>
      <c r="AE11">
        <v>34</v>
      </c>
      <c r="AF11">
        <v>18</v>
      </c>
      <c r="AG11">
        <v>19</v>
      </c>
      <c r="AH11">
        <v>37</v>
      </c>
      <c r="AI11">
        <v>7</v>
      </c>
      <c r="AJ11">
        <v>12</v>
      </c>
      <c r="AK11">
        <v>19</v>
      </c>
      <c r="AL11">
        <v>2</v>
      </c>
      <c r="AM11">
        <v>2</v>
      </c>
      <c r="AN11">
        <v>4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27</v>
      </c>
      <c r="AY11">
        <v>33</v>
      </c>
      <c r="AZ11">
        <v>60</v>
      </c>
      <c r="BA11">
        <v>2</v>
      </c>
      <c r="BB11">
        <v>1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4</v>
      </c>
      <c r="BI11">
        <v>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2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3</v>
      </c>
      <c r="CG11">
        <v>1</v>
      </c>
      <c r="CH11">
        <v>2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3</v>
      </c>
      <c r="CQ11">
        <v>1</v>
      </c>
      <c r="CR11">
        <v>1</v>
      </c>
      <c r="CS11">
        <v>1</v>
      </c>
    </row>
    <row r="12" spans="1:97" x14ac:dyDescent="0.25">
      <c r="A12" t="s">
        <v>7848</v>
      </c>
      <c r="B12">
        <v>1</v>
      </c>
      <c r="C12" t="s">
        <v>7849</v>
      </c>
      <c r="D12">
        <v>65</v>
      </c>
      <c r="E12" t="s">
        <v>658</v>
      </c>
      <c r="F12">
        <v>285</v>
      </c>
      <c r="G12" t="s">
        <v>7850</v>
      </c>
      <c r="H12" t="s">
        <v>204</v>
      </c>
      <c r="I12">
        <v>0</v>
      </c>
      <c r="J12" t="s">
        <v>406</v>
      </c>
      <c r="K12" t="s">
        <v>189</v>
      </c>
      <c r="L12" t="s">
        <v>31</v>
      </c>
      <c r="M12" t="s">
        <v>39</v>
      </c>
      <c r="N12" t="s">
        <v>42</v>
      </c>
      <c r="O12" t="s">
        <v>29</v>
      </c>
      <c r="P12" t="s">
        <v>7851</v>
      </c>
      <c r="R12" t="s">
        <v>408</v>
      </c>
      <c r="S12">
        <v>0</v>
      </c>
      <c r="T12">
        <v>14</v>
      </c>
      <c r="U12">
        <v>8</v>
      </c>
      <c r="V12">
        <v>22</v>
      </c>
      <c r="W12">
        <v>3</v>
      </c>
      <c r="X12">
        <v>2</v>
      </c>
      <c r="Y12">
        <v>5</v>
      </c>
      <c r="Z12">
        <v>14</v>
      </c>
      <c r="AA12">
        <v>8</v>
      </c>
      <c r="AB12">
        <v>22</v>
      </c>
      <c r="AC12">
        <v>3</v>
      </c>
      <c r="AD12">
        <v>2</v>
      </c>
      <c r="AE12">
        <v>5</v>
      </c>
      <c r="AF12">
        <v>3</v>
      </c>
      <c r="AG12">
        <v>2</v>
      </c>
      <c r="AH12">
        <v>5</v>
      </c>
      <c r="AI12">
        <v>8</v>
      </c>
      <c r="AJ12">
        <v>3</v>
      </c>
      <c r="AK12">
        <v>11</v>
      </c>
      <c r="AL12">
        <v>3</v>
      </c>
      <c r="AM12">
        <v>4</v>
      </c>
      <c r="AN12">
        <v>7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14</v>
      </c>
      <c r="AY12">
        <v>9</v>
      </c>
      <c r="AZ12">
        <v>23</v>
      </c>
      <c r="BA12">
        <v>1</v>
      </c>
      <c r="BB12">
        <v>1</v>
      </c>
      <c r="BC12">
        <v>1</v>
      </c>
      <c r="BD12">
        <v>0</v>
      </c>
      <c r="BE12">
        <v>0</v>
      </c>
      <c r="BF12">
        <v>0</v>
      </c>
      <c r="BG12">
        <v>0</v>
      </c>
      <c r="BH12">
        <v>3</v>
      </c>
      <c r="BI12">
        <v>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1</v>
      </c>
      <c r="CG12">
        <v>1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1</v>
      </c>
      <c r="CQ12">
        <v>1</v>
      </c>
      <c r="CR12">
        <v>1</v>
      </c>
      <c r="CS12">
        <v>1</v>
      </c>
    </row>
    <row r="13" spans="1:97" x14ac:dyDescent="0.25">
      <c r="A13" t="s">
        <v>7852</v>
      </c>
      <c r="B13">
        <v>1</v>
      </c>
      <c r="C13" t="s">
        <v>7831</v>
      </c>
      <c r="D13">
        <v>54</v>
      </c>
      <c r="E13" t="s">
        <v>2442</v>
      </c>
      <c r="F13">
        <v>1</v>
      </c>
      <c r="G13" t="s">
        <v>2443</v>
      </c>
      <c r="H13" t="s">
        <v>7853</v>
      </c>
      <c r="I13">
        <v>1779</v>
      </c>
      <c r="J13" t="s">
        <v>188</v>
      </c>
      <c r="K13" t="s">
        <v>189</v>
      </c>
      <c r="L13" t="s">
        <v>31</v>
      </c>
      <c r="M13" t="s">
        <v>39</v>
      </c>
      <c r="N13" t="s">
        <v>42</v>
      </c>
      <c r="O13" t="s">
        <v>29</v>
      </c>
      <c r="P13" t="s">
        <v>7854</v>
      </c>
      <c r="S13">
        <v>0</v>
      </c>
      <c r="T13">
        <v>24</v>
      </c>
      <c r="U13">
        <v>19</v>
      </c>
      <c r="V13">
        <v>43</v>
      </c>
      <c r="W13">
        <v>7</v>
      </c>
      <c r="X13">
        <v>3</v>
      </c>
      <c r="Y13">
        <v>10</v>
      </c>
      <c r="Z13">
        <v>24</v>
      </c>
      <c r="AA13">
        <v>19</v>
      </c>
      <c r="AB13">
        <v>43</v>
      </c>
      <c r="AC13">
        <v>7</v>
      </c>
      <c r="AD13">
        <v>7</v>
      </c>
      <c r="AE13">
        <v>14</v>
      </c>
      <c r="AF13">
        <v>7</v>
      </c>
      <c r="AG13">
        <v>7</v>
      </c>
      <c r="AH13">
        <v>14</v>
      </c>
      <c r="AI13">
        <v>10</v>
      </c>
      <c r="AJ13">
        <v>7</v>
      </c>
      <c r="AK13">
        <v>17</v>
      </c>
      <c r="AL13">
        <v>6</v>
      </c>
      <c r="AM13">
        <v>6</v>
      </c>
      <c r="AN13">
        <v>12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23</v>
      </c>
      <c r="AY13">
        <v>20</v>
      </c>
      <c r="AZ13">
        <v>43</v>
      </c>
      <c r="BA13">
        <v>1</v>
      </c>
      <c r="BB13">
        <v>1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3</v>
      </c>
      <c r="BI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1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2</v>
      </c>
      <c r="CG13">
        <v>2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2</v>
      </c>
      <c r="CQ13">
        <v>1</v>
      </c>
      <c r="CR13">
        <v>1</v>
      </c>
      <c r="CS13">
        <v>1</v>
      </c>
    </row>
    <row r="14" spans="1:97" x14ac:dyDescent="0.25">
      <c r="A14" t="s">
        <v>7855</v>
      </c>
      <c r="B14">
        <v>1</v>
      </c>
      <c r="C14" t="s">
        <v>1826</v>
      </c>
      <c r="D14">
        <v>19</v>
      </c>
      <c r="E14" t="s">
        <v>188</v>
      </c>
      <c r="F14">
        <v>247</v>
      </c>
      <c r="G14" t="s">
        <v>625</v>
      </c>
      <c r="H14" t="s">
        <v>2007</v>
      </c>
      <c r="I14">
        <v>2500</v>
      </c>
      <c r="J14" t="s">
        <v>188</v>
      </c>
      <c r="K14" t="s">
        <v>189</v>
      </c>
      <c r="L14" t="s">
        <v>31</v>
      </c>
      <c r="M14" t="s">
        <v>39</v>
      </c>
      <c r="N14" t="s">
        <v>42</v>
      </c>
      <c r="O14" t="s">
        <v>29</v>
      </c>
      <c r="P14" t="s">
        <v>7834</v>
      </c>
      <c r="S14">
        <v>0</v>
      </c>
      <c r="T14">
        <v>20</v>
      </c>
      <c r="U14">
        <v>16</v>
      </c>
      <c r="V14">
        <v>36</v>
      </c>
      <c r="W14">
        <v>5</v>
      </c>
      <c r="X14">
        <v>6</v>
      </c>
      <c r="Y14">
        <v>11</v>
      </c>
      <c r="Z14">
        <v>19</v>
      </c>
      <c r="AA14">
        <v>16</v>
      </c>
      <c r="AB14">
        <v>35</v>
      </c>
      <c r="AC14">
        <v>12</v>
      </c>
      <c r="AD14">
        <v>4</v>
      </c>
      <c r="AE14">
        <v>16</v>
      </c>
      <c r="AF14">
        <v>12</v>
      </c>
      <c r="AG14">
        <v>4</v>
      </c>
      <c r="AH14">
        <v>16</v>
      </c>
      <c r="AI14">
        <v>8</v>
      </c>
      <c r="AJ14">
        <v>7</v>
      </c>
      <c r="AK14">
        <v>15</v>
      </c>
      <c r="AL14">
        <v>7</v>
      </c>
      <c r="AM14">
        <v>3</v>
      </c>
      <c r="AN14">
        <v>10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27</v>
      </c>
      <c r="AY14">
        <v>14</v>
      </c>
      <c r="AZ14">
        <v>41</v>
      </c>
      <c r="BA14">
        <v>1</v>
      </c>
      <c r="BB14">
        <v>1</v>
      </c>
      <c r="BC14">
        <v>1</v>
      </c>
      <c r="BD14">
        <v>0</v>
      </c>
      <c r="BE14">
        <v>0</v>
      </c>
      <c r="BF14">
        <v>0</v>
      </c>
      <c r="BG14">
        <v>0</v>
      </c>
      <c r="BH14">
        <v>3</v>
      </c>
      <c r="BI14">
        <v>0</v>
      </c>
      <c r="BJ14">
        <v>1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2</v>
      </c>
      <c r="CG14">
        <v>0</v>
      </c>
      <c r="CH14">
        <v>2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</v>
      </c>
      <c r="CQ14">
        <v>2</v>
      </c>
      <c r="CR14">
        <v>2</v>
      </c>
      <c r="CS14">
        <v>1</v>
      </c>
    </row>
    <row r="15" spans="1:97" x14ac:dyDescent="0.25">
      <c r="A15" t="s">
        <v>7856</v>
      </c>
      <c r="B15">
        <v>1</v>
      </c>
      <c r="C15" t="s">
        <v>7857</v>
      </c>
      <c r="D15">
        <v>29</v>
      </c>
      <c r="E15" t="s">
        <v>546</v>
      </c>
      <c r="F15">
        <v>235</v>
      </c>
      <c r="G15" t="s">
        <v>1841</v>
      </c>
      <c r="H15" t="s">
        <v>204</v>
      </c>
      <c r="I15">
        <v>0</v>
      </c>
      <c r="J15" t="s">
        <v>546</v>
      </c>
      <c r="K15" t="s">
        <v>189</v>
      </c>
      <c r="L15" t="s">
        <v>31</v>
      </c>
      <c r="M15" t="s">
        <v>39</v>
      </c>
      <c r="N15" t="s">
        <v>42</v>
      </c>
      <c r="O15" t="s">
        <v>29</v>
      </c>
      <c r="P15" t="s">
        <v>7858</v>
      </c>
      <c r="R15" t="s">
        <v>549</v>
      </c>
      <c r="S15">
        <v>0</v>
      </c>
      <c r="T15">
        <v>12</v>
      </c>
      <c r="U15">
        <v>10</v>
      </c>
      <c r="V15">
        <v>22</v>
      </c>
      <c r="W15">
        <v>5</v>
      </c>
      <c r="X15">
        <v>3</v>
      </c>
      <c r="Y15">
        <v>8</v>
      </c>
      <c r="Z15">
        <v>11</v>
      </c>
      <c r="AA15">
        <v>9</v>
      </c>
      <c r="AB15">
        <v>20</v>
      </c>
      <c r="AC15">
        <v>7</v>
      </c>
      <c r="AD15">
        <v>6</v>
      </c>
      <c r="AE15">
        <v>13</v>
      </c>
      <c r="AF15">
        <v>7</v>
      </c>
      <c r="AG15">
        <v>6</v>
      </c>
      <c r="AH15">
        <v>13</v>
      </c>
      <c r="AI15">
        <v>1</v>
      </c>
      <c r="AJ15">
        <v>3</v>
      </c>
      <c r="AK15">
        <v>4</v>
      </c>
      <c r="AL15">
        <v>6</v>
      </c>
      <c r="AM15">
        <v>3</v>
      </c>
      <c r="AN15">
        <v>9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14</v>
      </c>
      <c r="AY15">
        <v>12</v>
      </c>
      <c r="AZ15">
        <v>26</v>
      </c>
      <c r="BA15">
        <v>1</v>
      </c>
      <c r="BB15">
        <v>1</v>
      </c>
      <c r="BC15">
        <v>1</v>
      </c>
      <c r="BD15">
        <v>0</v>
      </c>
      <c r="BE15">
        <v>0</v>
      </c>
      <c r="BF15">
        <v>0</v>
      </c>
      <c r="BG15">
        <v>0</v>
      </c>
      <c r="BH15">
        <v>3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0</v>
      </c>
      <c r="CH15">
        <v>1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1</v>
      </c>
      <c r="CQ15">
        <v>2</v>
      </c>
      <c r="CR15">
        <v>1</v>
      </c>
      <c r="CS15">
        <v>1</v>
      </c>
    </row>
    <row r="16" spans="1:97" x14ac:dyDescent="0.25">
      <c r="A16" t="s">
        <v>7859</v>
      </c>
      <c r="B16">
        <v>1</v>
      </c>
      <c r="C16" t="s">
        <v>7860</v>
      </c>
      <c r="D16">
        <v>62</v>
      </c>
      <c r="E16" t="s">
        <v>362</v>
      </c>
      <c r="F16">
        <v>1</v>
      </c>
      <c r="G16" t="s">
        <v>362</v>
      </c>
      <c r="H16" t="s">
        <v>7861</v>
      </c>
      <c r="I16">
        <v>0</v>
      </c>
      <c r="J16" t="s">
        <v>197</v>
      </c>
      <c r="K16" t="s">
        <v>189</v>
      </c>
      <c r="L16" t="s">
        <v>31</v>
      </c>
      <c r="M16" t="s">
        <v>39</v>
      </c>
      <c r="N16" t="s">
        <v>42</v>
      </c>
      <c r="O16" t="s">
        <v>29</v>
      </c>
      <c r="P16" t="s">
        <v>7839</v>
      </c>
      <c r="S16">
        <v>0</v>
      </c>
      <c r="T16">
        <v>29</v>
      </c>
      <c r="U16">
        <v>42</v>
      </c>
      <c r="V16">
        <v>71</v>
      </c>
      <c r="W16">
        <v>10</v>
      </c>
      <c r="X16">
        <v>12</v>
      </c>
      <c r="Y16">
        <v>22</v>
      </c>
      <c r="Z16">
        <v>23</v>
      </c>
      <c r="AA16">
        <v>36</v>
      </c>
      <c r="AB16">
        <v>59</v>
      </c>
      <c r="AC16">
        <v>10</v>
      </c>
      <c r="AD16">
        <v>5</v>
      </c>
      <c r="AE16">
        <v>15</v>
      </c>
      <c r="AF16">
        <v>10</v>
      </c>
      <c r="AG16">
        <v>5</v>
      </c>
      <c r="AH16">
        <v>15</v>
      </c>
      <c r="AI16">
        <v>12</v>
      </c>
      <c r="AJ16">
        <v>11</v>
      </c>
      <c r="AK16">
        <v>23</v>
      </c>
      <c r="AL16">
        <v>11</v>
      </c>
      <c r="AM16">
        <v>19</v>
      </c>
      <c r="AN16">
        <v>30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33</v>
      </c>
      <c r="AY16">
        <v>35</v>
      </c>
      <c r="AZ16">
        <v>68</v>
      </c>
      <c r="BA16">
        <v>1</v>
      </c>
      <c r="BB16">
        <v>1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4</v>
      </c>
      <c r="BI16">
        <v>0</v>
      </c>
      <c r="BJ16">
        <v>0</v>
      </c>
      <c r="BK16">
        <v>1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3</v>
      </c>
      <c r="BR16">
        <v>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5</v>
      </c>
      <c r="CG16">
        <v>3</v>
      </c>
      <c r="CH16">
        <v>1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4</v>
      </c>
      <c r="CQ16">
        <v>5</v>
      </c>
      <c r="CR16">
        <v>5</v>
      </c>
      <c r="CS16">
        <v>1</v>
      </c>
    </row>
    <row r="17" spans="1:97" x14ac:dyDescent="0.25">
      <c r="A17" t="s">
        <v>7862</v>
      </c>
      <c r="B17">
        <v>1</v>
      </c>
      <c r="C17" t="s">
        <v>4869</v>
      </c>
      <c r="D17">
        <v>17</v>
      </c>
      <c r="E17" t="s">
        <v>193</v>
      </c>
      <c r="F17">
        <v>686</v>
      </c>
      <c r="G17" t="s">
        <v>7863</v>
      </c>
      <c r="H17" t="s">
        <v>204</v>
      </c>
      <c r="I17">
        <v>0</v>
      </c>
      <c r="J17" t="s">
        <v>193</v>
      </c>
      <c r="K17" t="s">
        <v>189</v>
      </c>
      <c r="L17" t="s">
        <v>31</v>
      </c>
      <c r="M17" t="s">
        <v>39</v>
      </c>
      <c r="N17" t="s">
        <v>42</v>
      </c>
      <c r="O17" t="s">
        <v>29</v>
      </c>
      <c r="P17" t="s">
        <v>7854</v>
      </c>
      <c r="S17">
        <v>0</v>
      </c>
      <c r="T17">
        <v>8</v>
      </c>
      <c r="U17">
        <v>10</v>
      </c>
      <c r="V17">
        <v>18</v>
      </c>
      <c r="W17">
        <v>1</v>
      </c>
      <c r="X17">
        <v>2</v>
      </c>
      <c r="Y17">
        <v>3</v>
      </c>
      <c r="Z17">
        <v>8</v>
      </c>
      <c r="AA17">
        <v>10</v>
      </c>
      <c r="AB17">
        <v>18</v>
      </c>
      <c r="AC17">
        <v>4</v>
      </c>
      <c r="AD17">
        <v>5</v>
      </c>
      <c r="AE17">
        <v>9</v>
      </c>
      <c r="AF17">
        <v>4</v>
      </c>
      <c r="AG17">
        <v>5</v>
      </c>
      <c r="AH17">
        <v>9</v>
      </c>
      <c r="AI17">
        <v>2</v>
      </c>
      <c r="AJ17">
        <v>3</v>
      </c>
      <c r="AK17">
        <v>5</v>
      </c>
      <c r="AL17">
        <v>4</v>
      </c>
      <c r="AM17">
        <v>4</v>
      </c>
      <c r="AN17">
        <v>8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10</v>
      </c>
      <c r="AY17">
        <v>12</v>
      </c>
      <c r="AZ17">
        <v>22</v>
      </c>
      <c r="BA17">
        <v>1</v>
      </c>
      <c r="BB17">
        <v>1</v>
      </c>
      <c r="BC17">
        <v>1</v>
      </c>
      <c r="BD17">
        <v>0</v>
      </c>
      <c r="BE17">
        <v>0</v>
      </c>
      <c r="BF17">
        <v>0</v>
      </c>
      <c r="BG17">
        <v>0</v>
      </c>
      <c r="BH17">
        <v>3</v>
      </c>
      <c r="BI17">
        <v>0</v>
      </c>
      <c r="BJ17">
        <v>1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1</v>
      </c>
      <c r="CG17">
        <v>0</v>
      </c>
      <c r="CH17">
        <v>1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1</v>
      </c>
      <c r="CQ17">
        <v>1</v>
      </c>
      <c r="CR17">
        <v>1</v>
      </c>
      <c r="CS17">
        <v>1</v>
      </c>
    </row>
    <row r="18" spans="1:97" x14ac:dyDescent="0.25">
      <c r="A18" t="s">
        <v>7864</v>
      </c>
      <c r="B18">
        <v>1</v>
      </c>
      <c r="C18" t="s">
        <v>188</v>
      </c>
      <c r="D18">
        <v>19</v>
      </c>
      <c r="E18" t="s">
        <v>188</v>
      </c>
      <c r="F18">
        <v>1</v>
      </c>
      <c r="G18" t="s">
        <v>188</v>
      </c>
      <c r="H18" t="s">
        <v>7865</v>
      </c>
      <c r="I18">
        <v>0</v>
      </c>
      <c r="J18" t="s">
        <v>188</v>
      </c>
      <c r="K18" t="s">
        <v>189</v>
      </c>
      <c r="L18" t="s">
        <v>31</v>
      </c>
      <c r="M18" t="s">
        <v>39</v>
      </c>
      <c r="N18" t="s">
        <v>42</v>
      </c>
      <c r="O18" t="s">
        <v>29</v>
      </c>
      <c r="P18" t="s">
        <v>7834</v>
      </c>
      <c r="S18">
        <v>0</v>
      </c>
      <c r="T18">
        <v>120</v>
      </c>
      <c r="U18">
        <v>109</v>
      </c>
      <c r="V18">
        <v>229</v>
      </c>
      <c r="W18">
        <v>29</v>
      </c>
      <c r="X18">
        <v>36</v>
      </c>
      <c r="Y18">
        <v>65</v>
      </c>
      <c r="Z18">
        <v>110</v>
      </c>
      <c r="AA18">
        <v>103</v>
      </c>
      <c r="AB18">
        <v>213</v>
      </c>
      <c r="AC18">
        <v>48</v>
      </c>
      <c r="AD18">
        <v>42</v>
      </c>
      <c r="AE18">
        <v>90</v>
      </c>
      <c r="AF18">
        <v>48</v>
      </c>
      <c r="AG18">
        <v>42</v>
      </c>
      <c r="AH18">
        <v>90</v>
      </c>
      <c r="AI18">
        <v>50</v>
      </c>
      <c r="AJ18">
        <v>37</v>
      </c>
      <c r="AK18">
        <v>87</v>
      </c>
      <c r="AL18">
        <v>39</v>
      </c>
      <c r="AM18">
        <v>31</v>
      </c>
      <c r="AN18">
        <v>70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137</v>
      </c>
      <c r="AY18">
        <v>110</v>
      </c>
      <c r="AZ18">
        <v>247</v>
      </c>
      <c r="BA18">
        <v>3</v>
      </c>
      <c r="BB18">
        <v>3</v>
      </c>
      <c r="BC18">
        <v>3</v>
      </c>
      <c r="BD18">
        <v>0</v>
      </c>
      <c r="BE18">
        <v>0</v>
      </c>
      <c r="BF18">
        <v>0</v>
      </c>
      <c r="BG18">
        <v>0</v>
      </c>
      <c r="BH18">
        <v>9</v>
      </c>
      <c r="BI18">
        <v>0</v>
      </c>
      <c r="BJ18">
        <v>0</v>
      </c>
      <c r="BK18">
        <v>1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6</v>
      </c>
      <c r="BR18">
        <v>3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1</v>
      </c>
      <c r="CD18">
        <v>1</v>
      </c>
      <c r="CE18">
        <v>0</v>
      </c>
      <c r="CF18">
        <v>12</v>
      </c>
      <c r="CG18">
        <v>6</v>
      </c>
      <c r="CH18">
        <v>3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9</v>
      </c>
      <c r="CQ18">
        <v>10</v>
      </c>
      <c r="CR18">
        <v>8</v>
      </c>
      <c r="CS18">
        <v>1</v>
      </c>
    </row>
    <row r="19" spans="1:97" x14ac:dyDescent="0.25">
      <c r="A19" t="s">
        <v>7866</v>
      </c>
      <c r="B19">
        <v>1</v>
      </c>
      <c r="C19" t="s">
        <v>7867</v>
      </c>
      <c r="D19">
        <v>65</v>
      </c>
      <c r="E19" t="s">
        <v>658</v>
      </c>
      <c r="F19">
        <v>315</v>
      </c>
      <c r="G19" t="s">
        <v>4136</v>
      </c>
      <c r="H19" t="s">
        <v>204</v>
      </c>
      <c r="I19">
        <v>0</v>
      </c>
      <c r="J19" t="s">
        <v>406</v>
      </c>
      <c r="K19" t="s">
        <v>189</v>
      </c>
      <c r="L19" t="s">
        <v>31</v>
      </c>
      <c r="M19" t="s">
        <v>39</v>
      </c>
      <c r="N19" t="s">
        <v>42</v>
      </c>
      <c r="O19" t="s">
        <v>29</v>
      </c>
      <c r="P19" t="s">
        <v>7868</v>
      </c>
      <c r="S19">
        <v>0</v>
      </c>
      <c r="T19">
        <v>21</v>
      </c>
      <c r="U19">
        <v>14</v>
      </c>
      <c r="V19">
        <v>35</v>
      </c>
      <c r="W19">
        <v>7</v>
      </c>
      <c r="X19">
        <v>5</v>
      </c>
      <c r="Y19">
        <v>12</v>
      </c>
      <c r="Z19">
        <v>21</v>
      </c>
      <c r="AA19">
        <v>14</v>
      </c>
      <c r="AB19">
        <v>35</v>
      </c>
      <c r="AC19">
        <v>5</v>
      </c>
      <c r="AD19">
        <v>3</v>
      </c>
      <c r="AE19">
        <v>8</v>
      </c>
      <c r="AF19">
        <v>5</v>
      </c>
      <c r="AG19">
        <v>3</v>
      </c>
      <c r="AH19">
        <v>8</v>
      </c>
      <c r="AI19">
        <v>6</v>
      </c>
      <c r="AJ19">
        <v>5</v>
      </c>
      <c r="AK19">
        <v>11</v>
      </c>
      <c r="AL19">
        <v>8</v>
      </c>
      <c r="AM19">
        <v>4</v>
      </c>
      <c r="AN19">
        <v>12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19</v>
      </c>
      <c r="AY19">
        <v>12</v>
      </c>
      <c r="AZ19">
        <v>31</v>
      </c>
      <c r="BA19">
        <v>1</v>
      </c>
      <c r="BB19">
        <v>1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3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2</v>
      </c>
      <c r="CG19">
        <v>1</v>
      </c>
      <c r="CH19">
        <v>1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2</v>
      </c>
      <c r="CQ19">
        <v>1</v>
      </c>
      <c r="CR19">
        <v>1</v>
      </c>
      <c r="CS19">
        <v>1</v>
      </c>
    </row>
    <row r="20" spans="1:97" x14ac:dyDescent="0.25">
      <c r="A20" t="s">
        <v>7869</v>
      </c>
      <c r="B20">
        <v>1</v>
      </c>
      <c r="C20" t="s">
        <v>7870</v>
      </c>
      <c r="D20">
        <v>17</v>
      </c>
      <c r="E20" t="s">
        <v>193</v>
      </c>
      <c r="F20">
        <v>1</v>
      </c>
      <c r="G20" t="s">
        <v>329</v>
      </c>
      <c r="H20" t="s">
        <v>7871</v>
      </c>
      <c r="I20">
        <v>0</v>
      </c>
      <c r="J20" t="s">
        <v>193</v>
      </c>
      <c r="K20" t="s">
        <v>189</v>
      </c>
      <c r="L20" t="s">
        <v>31</v>
      </c>
      <c r="M20" t="s">
        <v>39</v>
      </c>
      <c r="N20" t="s">
        <v>42</v>
      </c>
      <c r="O20" t="s">
        <v>29</v>
      </c>
      <c r="P20" t="s">
        <v>7854</v>
      </c>
      <c r="S20">
        <v>0</v>
      </c>
      <c r="T20">
        <v>48</v>
      </c>
      <c r="U20">
        <v>32</v>
      </c>
      <c r="V20">
        <v>80</v>
      </c>
      <c r="W20">
        <v>13</v>
      </c>
      <c r="X20">
        <v>13</v>
      </c>
      <c r="Y20">
        <v>26</v>
      </c>
      <c r="Z20">
        <v>45</v>
      </c>
      <c r="AA20">
        <v>31</v>
      </c>
      <c r="AB20">
        <v>76</v>
      </c>
      <c r="AC20">
        <v>16</v>
      </c>
      <c r="AD20">
        <v>15</v>
      </c>
      <c r="AE20">
        <v>31</v>
      </c>
      <c r="AF20">
        <v>17</v>
      </c>
      <c r="AG20">
        <v>15</v>
      </c>
      <c r="AH20">
        <v>32</v>
      </c>
      <c r="AI20">
        <v>26</v>
      </c>
      <c r="AJ20">
        <v>15</v>
      </c>
      <c r="AK20">
        <v>41</v>
      </c>
      <c r="AL20">
        <v>15</v>
      </c>
      <c r="AM20">
        <v>6</v>
      </c>
      <c r="AN20">
        <v>21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58</v>
      </c>
      <c r="AY20">
        <v>36</v>
      </c>
      <c r="AZ20">
        <v>94</v>
      </c>
      <c r="BA20">
        <v>2</v>
      </c>
      <c r="BB20">
        <v>2</v>
      </c>
      <c r="BC20">
        <v>1</v>
      </c>
      <c r="BD20">
        <v>0</v>
      </c>
      <c r="BE20">
        <v>0</v>
      </c>
      <c r="BF20">
        <v>0</v>
      </c>
      <c r="BG20">
        <v>0</v>
      </c>
      <c r="BH20">
        <v>5</v>
      </c>
      <c r="BI20">
        <v>0</v>
      </c>
      <c r="BJ20">
        <v>0</v>
      </c>
      <c r="BK20">
        <v>1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2</v>
      </c>
      <c r="BR20">
        <v>3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6</v>
      </c>
      <c r="CG20">
        <v>2</v>
      </c>
      <c r="CH20">
        <v>3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5</v>
      </c>
      <c r="CQ20">
        <v>4</v>
      </c>
      <c r="CR20">
        <v>4</v>
      </c>
      <c r="CS20">
        <v>1</v>
      </c>
    </row>
    <row r="21" spans="1:97" x14ac:dyDescent="0.25">
      <c r="A21" t="s">
        <v>7872</v>
      </c>
      <c r="B21">
        <v>1</v>
      </c>
      <c r="C21" t="s">
        <v>7873</v>
      </c>
      <c r="D21">
        <v>9</v>
      </c>
      <c r="E21" t="s">
        <v>653</v>
      </c>
      <c r="F21">
        <v>161</v>
      </c>
      <c r="G21" t="s">
        <v>4949</v>
      </c>
      <c r="H21" t="s">
        <v>204</v>
      </c>
      <c r="I21">
        <v>0</v>
      </c>
      <c r="J21" t="s">
        <v>406</v>
      </c>
      <c r="K21" t="s">
        <v>189</v>
      </c>
      <c r="L21" t="s">
        <v>31</v>
      </c>
      <c r="M21" t="s">
        <v>39</v>
      </c>
      <c r="N21" t="s">
        <v>42</v>
      </c>
      <c r="O21" t="s">
        <v>29</v>
      </c>
      <c r="P21" t="s">
        <v>7851</v>
      </c>
      <c r="S21">
        <v>0</v>
      </c>
      <c r="T21">
        <v>16</v>
      </c>
      <c r="U21">
        <v>16</v>
      </c>
      <c r="V21">
        <v>32</v>
      </c>
      <c r="W21">
        <v>3</v>
      </c>
      <c r="X21">
        <v>2</v>
      </c>
      <c r="Y21">
        <v>5</v>
      </c>
      <c r="Z21">
        <v>16</v>
      </c>
      <c r="AA21">
        <v>16</v>
      </c>
      <c r="AB21">
        <v>32</v>
      </c>
      <c r="AC21">
        <v>4</v>
      </c>
      <c r="AD21">
        <v>2</v>
      </c>
      <c r="AE21">
        <v>6</v>
      </c>
      <c r="AF21">
        <v>4</v>
      </c>
      <c r="AG21">
        <v>3</v>
      </c>
      <c r="AH21">
        <v>7</v>
      </c>
      <c r="AI21">
        <v>5</v>
      </c>
      <c r="AJ21">
        <v>6</v>
      </c>
      <c r="AK21">
        <v>11</v>
      </c>
      <c r="AL21">
        <v>7</v>
      </c>
      <c r="AM21">
        <v>6</v>
      </c>
      <c r="AN21">
        <v>13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16</v>
      </c>
      <c r="AY21">
        <v>15</v>
      </c>
      <c r="AZ21">
        <v>31</v>
      </c>
      <c r="BA21">
        <v>1</v>
      </c>
      <c r="BB21">
        <v>1</v>
      </c>
      <c r="BC21">
        <v>1</v>
      </c>
      <c r="BD21">
        <v>0</v>
      </c>
      <c r="BE21">
        <v>0</v>
      </c>
      <c r="BF21">
        <v>0</v>
      </c>
      <c r="BG21">
        <v>0</v>
      </c>
      <c r="BH21">
        <v>3</v>
      </c>
      <c r="BI21">
        <v>0</v>
      </c>
      <c r="BJ21">
        <v>1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2</v>
      </c>
      <c r="CG21">
        <v>0</v>
      </c>
      <c r="CH21">
        <v>2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2</v>
      </c>
      <c r="CQ21">
        <v>1</v>
      </c>
      <c r="CR21">
        <v>1</v>
      </c>
      <c r="CS21">
        <v>1</v>
      </c>
    </row>
    <row r="22" spans="1:97" x14ac:dyDescent="0.25">
      <c r="A22" t="s">
        <v>7874</v>
      </c>
      <c r="B22">
        <v>1</v>
      </c>
      <c r="C22" t="s">
        <v>541</v>
      </c>
      <c r="D22">
        <v>29</v>
      </c>
      <c r="E22" t="s">
        <v>546</v>
      </c>
      <c r="F22">
        <v>1</v>
      </c>
      <c r="G22" t="s">
        <v>546</v>
      </c>
      <c r="H22" t="s">
        <v>7875</v>
      </c>
      <c r="I22">
        <v>0</v>
      </c>
      <c r="J22" t="s">
        <v>546</v>
      </c>
      <c r="K22" t="s">
        <v>189</v>
      </c>
      <c r="L22" t="s">
        <v>31</v>
      </c>
      <c r="M22" t="s">
        <v>39</v>
      </c>
      <c r="N22" t="s">
        <v>42</v>
      </c>
      <c r="O22" t="s">
        <v>29</v>
      </c>
      <c r="P22" t="s">
        <v>7832</v>
      </c>
      <c r="R22" t="s">
        <v>549</v>
      </c>
      <c r="S22">
        <v>0</v>
      </c>
      <c r="T22">
        <v>62</v>
      </c>
      <c r="U22">
        <v>63</v>
      </c>
      <c r="V22">
        <v>125</v>
      </c>
      <c r="W22">
        <v>18</v>
      </c>
      <c r="X22">
        <v>14</v>
      </c>
      <c r="Y22">
        <v>32</v>
      </c>
      <c r="Z22">
        <v>44</v>
      </c>
      <c r="AA22">
        <v>53</v>
      </c>
      <c r="AB22">
        <v>97</v>
      </c>
      <c r="AC22">
        <v>17</v>
      </c>
      <c r="AD22">
        <v>26</v>
      </c>
      <c r="AE22">
        <v>43</v>
      </c>
      <c r="AF22">
        <v>23</v>
      </c>
      <c r="AG22">
        <v>32</v>
      </c>
      <c r="AH22">
        <v>55</v>
      </c>
      <c r="AI22">
        <v>26</v>
      </c>
      <c r="AJ22">
        <v>27</v>
      </c>
      <c r="AK22">
        <v>53</v>
      </c>
      <c r="AL22">
        <v>17</v>
      </c>
      <c r="AM22">
        <v>19</v>
      </c>
      <c r="AN22">
        <v>36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66</v>
      </c>
      <c r="AY22">
        <v>78</v>
      </c>
      <c r="AZ22">
        <v>144</v>
      </c>
      <c r="BA22">
        <v>2</v>
      </c>
      <c r="BB22">
        <v>2</v>
      </c>
      <c r="BC22">
        <v>2</v>
      </c>
      <c r="BD22">
        <v>0</v>
      </c>
      <c r="BE22">
        <v>0</v>
      </c>
      <c r="BF22">
        <v>0</v>
      </c>
      <c r="BG22">
        <v>0</v>
      </c>
      <c r="BH22">
        <v>6</v>
      </c>
      <c r="BI22">
        <v>0</v>
      </c>
      <c r="BJ22">
        <v>0</v>
      </c>
      <c r="BK22">
        <v>0</v>
      </c>
      <c r="BL22">
        <v>1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4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1</v>
      </c>
      <c r="CD22">
        <v>0</v>
      </c>
      <c r="CE22">
        <v>0</v>
      </c>
      <c r="CF22">
        <v>7</v>
      </c>
      <c r="CG22">
        <v>1</v>
      </c>
      <c r="CH22">
        <v>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5</v>
      </c>
      <c r="CQ22">
        <v>6</v>
      </c>
      <c r="CR22">
        <v>5</v>
      </c>
      <c r="CS22">
        <v>1</v>
      </c>
    </row>
    <row r="23" spans="1:97" x14ac:dyDescent="0.25">
      <c r="A23" t="s">
        <v>7876</v>
      </c>
      <c r="B23">
        <v>1</v>
      </c>
      <c r="C23" t="s">
        <v>1038</v>
      </c>
      <c r="D23">
        <v>30</v>
      </c>
      <c r="E23" t="s">
        <v>405</v>
      </c>
      <c r="F23">
        <v>180</v>
      </c>
      <c r="G23" t="s">
        <v>6388</v>
      </c>
      <c r="H23" t="s">
        <v>7877</v>
      </c>
      <c r="I23">
        <v>0</v>
      </c>
      <c r="J23" t="s">
        <v>406</v>
      </c>
      <c r="K23" t="s">
        <v>189</v>
      </c>
      <c r="L23" t="s">
        <v>31</v>
      </c>
      <c r="M23" t="s">
        <v>39</v>
      </c>
      <c r="N23" t="s">
        <v>42</v>
      </c>
      <c r="O23" t="s">
        <v>29</v>
      </c>
      <c r="P23" t="s">
        <v>7837</v>
      </c>
      <c r="R23" t="s">
        <v>408</v>
      </c>
      <c r="S23">
        <v>0</v>
      </c>
      <c r="T23">
        <v>19</v>
      </c>
      <c r="U23">
        <v>16</v>
      </c>
      <c r="V23">
        <v>35</v>
      </c>
      <c r="W23">
        <v>4</v>
      </c>
      <c r="X23">
        <v>5</v>
      </c>
      <c r="Y23">
        <v>9</v>
      </c>
      <c r="Z23">
        <v>19</v>
      </c>
      <c r="AA23">
        <v>16</v>
      </c>
      <c r="AB23">
        <v>35</v>
      </c>
      <c r="AC23">
        <v>9</v>
      </c>
      <c r="AD23">
        <v>10</v>
      </c>
      <c r="AE23">
        <v>19</v>
      </c>
      <c r="AF23">
        <v>9</v>
      </c>
      <c r="AG23">
        <v>10</v>
      </c>
      <c r="AH23">
        <v>19</v>
      </c>
      <c r="AI23">
        <v>11</v>
      </c>
      <c r="AJ23">
        <v>8</v>
      </c>
      <c r="AK23">
        <v>19</v>
      </c>
      <c r="AL23">
        <v>5</v>
      </c>
      <c r="AM23">
        <v>4</v>
      </c>
      <c r="AN23">
        <v>9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25</v>
      </c>
      <c r="AY23">
        <v>22</v>
      </c>
      <c r="AZ23">
        <v>47</v>
      </c>
      <c r="BA23">
        <v>1</v>
      </c>
      <c r="BB23">
        <v>1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3</v>
      </c>
      <c r="BI23">
        <v>0</v>
      </c>
      <c r="BJ23">
        <v>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1</v>
      </c>
      <c r="BR23">
        <v>1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3</v>
      </c>
      <c r="CG23">
        <v>1</v>
      </c>
      <c r="CH23">
        <v>2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3</v>
      </c>
      <c r="CQ23">
        <v>2</v>
      </c>
      <c r="CR23">
        <v>2</v>
      </c>
      <c r="CS23">
        <v>1</v>
      </c>
    </row>
    <row r="24" spans="1:97" x14ac:dyDescent="0.25">
      <c r="A24" t="s">
        <v>7878</v>
      </c>
      <c r="B24">
        <v>1</v>
      </c>
      <c r="C24" t="s">
        <v>2201</v>
      </c>
      <c r="D24">
        <v>19</v>
      </c>
      <c r="E24" t="s">
        <v>188</v>
      </c>
      <c r="F24">
        <v>258</v>
      </c>
      <c r="G24" t="s">
        <v>242</v>
      </c>
      <c r="H24" t="s">
        <v>204</v>
      </c>
      <c r="I24">
        <v>0</v>
      </c>
      <c r="J24" t="s">
        <v>188</v>
      </c>
      <c r="K24" t="s">
        <v>189</v>
      </c>
      <c r="L24" t="s">
        <v>31</v>
      </c>
      <c r="M24" t="s">
        <v>39</v>
      </c>
      <c r="N24" t="s">
        <v>42</v>
      </c>
      <c r="O24" t="s">
        <v>29</v>
      </c>
      <c r="P24" t="s">
        <v>7834</v>
      </c>
      <c r="R24" t="s">
        <v>190</v>
      </c>
      <c r="S24">
        <v>0</v>
      </c>
      <c r="T24">
        <v>3</v>
      </c>
      <c r="U24">
        <v>4</v>
      </c>
      <c r="V24">
        <v>7</v>
      </c>
      <c r="W24">
        <v>0</v>
      </c>
      <c r="X24">
        <v>1</v>
      </c>
      <c r="Y24">
        <v>1</v>
      </c>
      <c r="Z24">
        <v>3</v>
      </c>
      <c r="AA24">
        <v>4</v>
      </c>
      <c r="AB24">
        <v>7</v>
      </c>
      <c r="AC24">
        <v>3</v>
      </c>
      <c r="AD24">
        <v>4</v>
      </c>
      <c r="AE24">
        <v>7</v>
      </c>
      <c r="AF24">
        <v>3</v>
      </c>
      <c r="AG24">
        <v>4</v>
      </c>
      <c r="AH24">
        <v>7</v>
      </c>
      <c r="AI24">
        <v>0</v>
      </c>
      <c r="AJ24">
        <v>0</v>
      </c>
      <c r="AK24">
        <v>0</v>
      </c>
      <c r="AL24">
        <v>1</v>
      </c>
      <c r="AM24">
        <v>3</v>
      </c>
      <c r="AN24">
        <v>4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4</v>
      </c>
      <c r="AY24">
        <v>7</v>
      </c>
      <c r="AZ24">
        <v>11</v>
      </c>
      <c r="BA24">
        <v>1</v>
      </c>
      <c r="BB24">
        <v>0</v>
      </c>
      <c r="BC24">
        <v>1</v>
      </c>
      <c r="BD24">
        <v>0</v>
      </c>
      <c r="BE24">
        <v>0</v>
      </c>
      <c r="BF24">
        <v>0</v>
      </c>
      <c r="BG24">
        <v>0</v>
      </c>
      <c r="BH24">
        <v>2</v>
      </c>
      <c r="BI24">
        <v>0</v>
      </c>
      <c r="BJ24">
        <v>1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1</v>
      </c>
      <c r="CG24">
        <v>0</v>
      </c>
      <c r="CH24">
        <v>1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1</v>
      </c>
      <c r="CQ24">
        <v>1</v>
      </c>
      <c r="CR24">
        <v>1</v>
      </c>
      <c r="CS24">
        <v>1</v>
      </c>
    </row>
    <row r="25" spans="1:97" x14ac:dyDescent="0.25">
      <c r="A25" t="s">
        <v>7879</v>
      </c>
      <c r="B25">
        <v>1</v>
      </c>
      <c r="C25" t="s">
        <v>1388</v>
      </c>
      <c r="D25">
        <v>12</v>
      </c>
      <c r="E25" t="s">
        <v>234</v>
      </c>
      <c r="F25">
        <v>25</v>
      </c>
      <c r="G25" t="s">
        <v>6479</v>
      </c>
      <c r="H25" t="s">
        <v>7880</v>
      </c>
      <c r="I25">
        <v>0</v>
      </c>
      <c r="J25" t="s">
        <v>193</v>
      </c>
      <c r="K25" t="s">
        <v>189</v>
      </c>
      <c r="L25" t="s">
        <v>31</v>
      </c>
      <c r="M25" t="s">
        <v>39</v>
      </c>
      <c r="N25" t="s">
        <v>42</v>
      </c>
      <c r="O25" t="s">
        <v>29</v>
      </c>
      <c r="P25" t="s">
        <v>7881</v>
      </c>
      <c r="R25" t="s">
        <v>194</v>
      </c>
      <c r="S25">
        <v>0</v>
      </c>
      <c r="T25">
        <v>6</v>
      </c>
      <c r="U25">
        <v>13</v>
      </c>
      <c r="V25">
        <v>19</v>
      </c>
      <c r="W25">
        <v>0</v>
      </c>
      <c r="X25">
        <v>4</v>
      </c>
      <c r="Y25">
        <v>4</v>
      </c>
      <c r="Z25">
        <v>6</v>
      </c>
      <c r="AA25">
        <v>13</v>
      </c>
      <c r="AB25">
        <v>19</v>
      </c>
      <c r="AC25">
        <v>3</v>
      </c>
      <c r="AD25">
        <v>8</v>
      </c>
      <c r="AE25">
        <v>11</v>
      </c>
      <c r="AF25">
        <v>3</v>
      </c>
      <c r="AG25">
        <v>8</v>
      </c>
      <c r="AH25">
        <v>11</v>
      </c>
      <c r="AI25">
        <v>4</v>
      </c>
      <c r="AJ25">
        <v>5</v>
      </c>
      <c r="AK25">
        <v>9</v>
      </c>
      <c r="AL25">
        <v>2</v>
      </c>
      <c r="AM25">
        <v>3</v>
      </c>
      <c r="AN25">
        <v>5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9</v>
      </c>
      <c r="AY25">
        <v>16</v>
      </c>
      <c r="AZ25">
        <v>25</v>
      </c>
      <c r="BA25">
        <v>1</v>
      </c>
      <c r="BB25">
        <v>1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3</v>
      </c>
      <c r="BI25">
        <v>0</v>
      </c>
      <c r="BJ25">
        <v>1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1</v>
      </c>
      <c r="CG25">
        <v>0</v>
      </c>
      <c r="CH25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</v>
      </c>
      <c r="CQ25">
        <v>1</v>
      </c>
      <c r="CR25">
        <v>1</v>
      </c>
      <c r="CS25">
        <v>1</v>
      </c>
    </row>
    <row r="26" spans="1:97" x14ac:dyDescent="0.25">
      <c r="A26" t="s">
        <v>7882</v>
      </c>
      <c r="B26">
        <v>1</v>
      </c>
      <c r="C26" t="s">
        <v>7883</v>
      </c>
      <c r="D26">
        <v>27</v>
      </c>
      <c r="E26" t="s">
        <v>393</v>
      </c>
      <c r="F26">
        <v>761</v>
      </c>
      <c r="G26" t="s">
        <v>6862</v>
      </c>
      <c r="H26" t="s">
        <v>6863</v>
      </c>
      <c r="I26">
        <v>0</v>
      </c>
      <c r="J26" t="s">
        <v>393</v>
      </c>
      <c r="K26" t="s">
        <v>189</v>
      </c>
      <c r="L26" t="s">
        <v>31</v>
      </c>
      <c r="M26" t="s">
        <v>39</v>
      </c>
      <c r="N26" t="s">
        <v>42</v>
      </c>
      <c r="O26" t="s">
        <v>29</v>
      </c>
      <c r="P26" t="s">
        <v>7844</v>
      </c>
      <c r="R26" t="s">
        <v>397</v>
      </c>
      <c r="S26">
        <v>0</v>
      </c>
      <c r="T26">
        <v>14</v>
      </c>
      <c r="U26">
        <v>15</v>
      </c>
      <c r="V26">
        <v>29</v>
      </c>
      <c r="W26">
        <v>3</v>
      </c>
      <c r="X26">
        <v>3</v>
      </c>
      <c r="Y26">
        <v>6</v>
      </c>
      <c r="Z26">
        <v>14</v>
      </c>
      <c r="AA26">
        <v>15</v>
      </c>
      <c r="AB26">
        <v>29</v>
      </c>
      <c r="AC26">
        <v>2</v>
      </c>
      <c r="AD26">
        <v>11</v>
      </c>
      <c r="AE26">
        <v>13</v>
      </c>
      <c r="AF26">
        <v>2</v>
      </c>
      <c r="AG26">
        <v>11</v>
      </c>
      <c r="AH26">
        <v>13</v>
      </c>
      <c r="AI26">
        <v>6</v>
      </c>
      <c r="AJ26">
        <v>4</v>
      </c>
      <c r="AK26">
        <v>10</v>
      </c>
      <c r="AL26">
        <v>5</v>
      </c>
      <c r="AM26">
        <v>8</v>
      </c>
      <c r="AN26">
        <v>13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13</v>
      </c>
      <c r="AY26">
        <v>23</v>
      </c>
      <c r="AZ26">
        <v>36</v>
      </c>
      <c r="BA26">
        <v>1</v>
      </c>
      <c r="BB26">
        <v>1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3</v>
      </c>
      <c r="BI26">
        <v>0</v>
      </c>
      <c r="BJ26">
        <v>1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1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2</v>
      </c>
      <c r="CG26">
        <v>1</v>
      </c>
      <c r="CH26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2</v>
      </c>
      <c r="CQ26">
        <v>2</v>
      </c>
      <c r="CR26">
        <v>2</v>
      </c>
      <c r="CS26">
        <v>1</v>
      </c>
    </row>
    <row r="27" spans="1:97" x14ac:dyDescent="0.25">
      <c r="A27" t="s">
        <v>7884</v>
      </c>
      <c r="B27">
        <v>1</v>
      </c>
      <c r="C27" t="s">
        <v>7831</v>
      </c>
      <c r="D27">
        <v>7</v>
      </c>
      <c r="E27" t="s">
        <v>556</v>
      </c>
      <c r="F27">
        <v>68</v>
      </c>
      <c r="G27" t="s">
        <v>4143</v>
      </c>
      <c r="H27" t="s">
        <v>4144</v>
      </c>
      <c r="I27">
        <v>0</v>
      </c>
      <c r="J27" t="s">
        <v>393</v>
      </c>
      <c r="K27" t="s">
        <v>189</v>
      </c>
      <c r="L27" t="s">
        <v>31</v>
      </c>
      <c r="M27" t="s">
        <v>39</v>
      </c>
      <c r="N27" t="s">
        <v>42</v>
      </c>
      <c r="O27" t="s">
        <v>29</v>
      </c>
      <c r="P27" t="s">
        <v>7885</v>
      </c>
      <c r="R27" t="s">
        <v>222</v>
      </c>
      <c r="S27">
        <v>0</v>
      </c>
      <c r="T27">
        <v>4</v>
      </c>
      <c r="U27">
        <v>3</v>
      </c>
      <c r="V27">
        <v>7</v>
      </c>
      <c r="W27">
        <v>1</v>
      </c>
      <c r="X27">
        <v>1</v>
      </c>
      <c r="Y27">
        <v>2</v>
      </c>
      <c r="Z27">
        <v>4</v>
      </c>
      <c r="AA27">
        <v>3</v>
      </c>
      <c r="AB27">
        <v>7</v>
      </c>
      <c r="AC27">
        <v>1</v>
      </c>
      <c r="AD27">
        <v>1</v>
      </c>
      <c r="AE27">
        <v>2</v>
      </c>
      <c r="AF27">
        <v>1</v>
      </c>
      <c r="AG27">
        <v>1</v>
      </c>
      <c r="AH27">
        <v>2</v>
      </c>
      <c r="AI27">
        <v>1</v>
      </c>
      <c r="AJ27">
        <v>0</v>
      </c>
      <c r="AK27">
        <v>1</v>
      </c>
      <c r="AL27">
        <v>1</v>
      </c>
      <c r="AM27">
        <v>2</v>
      </c>
      <c r="AN27">
        <v>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3</v>
      </c>
      <c r="AY27">
        <v>3</v>
      </c>
      <c r="AZ27">
        <v>6</v>
      </c>
      <c r="BA27">
        <v>1</v>
      </c>
      <c r="BB27">
        <v>1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3</v>
      </c>
      <c r="BI27">
        <v>0</v>
      </c>
      <c r="BJ27">
        <v>1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</v>
      </c>
      <c r="CG27">
        <v>0</v>
      </c>
      <c r="CH27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</v>
      </c>
      <c r="CQ27">
        <v>2</v>
      </c>
      <c r="CR27">
        <v>1</v>
      </c>
      <c r="CS27">
        <v>1</v>
      </c>
    </row>
    <row r="28" spans="1:97" x14ac:dyDescent="0.25">
      <c r="A28" t="s">
        <v>7886</v>
      </c>
      <c r="B28">
        <v>1</v>
      </c>
      <c r="C28" t="s">
        <v>7831</v>
      </c>
      <c r="D28">
        <v>29</v>
      </c>
      <c r="E28" t="s">
        <v>546</v>
      </c>
      <c r="F28">
        <v>245</v>
      </c>
      <c r="G28" t="s">
        <v>3051</v>
      </c>
      <c r="H28" t="s">
        <v>7887</v>
      </c>
      <c r="I28">
        <v>0</v>
      </c>
      <c r="J28" t="s">
        <v>546</v>
      </c>
      <c r="K28" t="s">
        <v>189</v>
      </c>
      <c r="L28" t="s">
        <v>31</v>
      </c>
      <c r="M28" t="s">
        <v>39</v>
      </c>
      <c r="N28" t="s">
        <v>42</v>
      </c>
      <c r="O28" t="s">
        <v>29</v>
      </c>
      <c r="P28" t="s">
        <v>7888</v>
      </c>
      <c r="R28" t="s">
        <v>549</v>
      </c>
      <c r="S28">
        <v>0</v>
      </c>
      <c r="T28">
        <v>8</v>
      </c>
      <c r="U28">
        <v>15</v>
      </c>
      <c r="V28">
        <v>23</v>
      </c>
      <c r="W28">
        <v>1</v>
      </c>
      <c r="X28">
        <v>6</v>
      </c>
      <c r="Y28">
        <v>7</v>
      </c>
      <c r="Z28">
        <v>8</v>
      </c>
      <c r="AA28">
        <v>15</v>
      </c>
      <c r="AB28">
        <v>23</v>
      </c>
      <c r="AC28">
        <v>3</v>
      </c>
      <c r="AD28">
        <v>4</v>
      </c>
      <c r="AE28">
        <v>7</v>
      </c>
      <c r="AF28">
        <v>3</v>
      </c>
      <c r="AG28">
        <v>4</v>
      </c>
      <c r="AH28">
        <v>7</v>
      </c>
      <c r="AI28">
        <v>1</v>
      </c>
      <c r="AJ28">
        <v>1</v>
      </c>
      <c r="AK28">
        <v>2</v>
      </c>
      <c r="AL28">
        <v>6</v>
      </c>
      <c r="AM28">
        <v>8</v>
      </c>
      <c r="AN28">
        <v>14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10</v>
      </c>
      <c r="AY28">
        <v>13</v>
      </c>
      <c r="AZ28">
        <v>23</v>
      </c>
      <c r="BA28">
        <v>1</v>
      </c>
      <c r="BB28">
        <v>1</v>
      </c>
      <c r="BC28">
        <v>1</v>
      </c>
      <c r="BD28">
        <v>0</v>
      </c>
      <c r="BE28">
        <v>0</v>
      </c>
      <c r="BF28">
        <v>0</v>
      </c>
      <c r="BG28">
        <v>0</v>
      </c>
      <c r="BH28">
        <v>3</v>
      </c>
      <c r="BI28">
        <v>0</v>
      </c>
      <c r="BJ28">
        <v>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</v>
      </c>
      <c r="CG28">
        <v>0</v>
      </c>
      <c r="CH28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</v>
      </c>
      <c r="CQ28">
        <v>1</v>
      </c>
      <c r="CR28">
        <v>1</v>
      </c>
      <c r="CS28">
        <v>1</v>
      </c>
    </row>
    <row r="29" spans="1:97" x14ac:dyDescent="0.25">
      <c r="A29" t="s">
        <v>7889</v>
      </c>
      <c r="B29">
        <v>1</v>
      </c>
      <c r="C29" t="s">
        <v>7831</v>
      </c>
      <c r="D29">
        <v>29</v>
      </c>
      <c r="E29" t="s">
        <v>546</v>
      </c>
      <c r="F29">
        <v>367</v>
      </c>
      <c r="G29" t="s">
        <v>3979</v>
      </c>
      <c r="H29" t="s">
        <v>3980</v>
      </c>
      <c r="I29">
        <v>0</v>
      </c>
      <c r="J29" t="s">
        <v>546</v>
      </c>
      <c r="K29" t="s">
        <v>189</v>
      </c>
      <c r="L29" t="s">
        <v>31</v>
      </c>
      <c r="M29" t="s">
        <v>39</v>
      </c>
      <c r="N29" t="s">
        <v>42</v>
      </c>
      <c r="O29" t="s">
        <v>29</v>
      </c>
      <c r="P29" t="s">
        <v>7888</v>
      </c>
      <c r="R29" t="s">
        <v>549</v>
      </c>
      <c r="S29">
        <v>0</v>
      </c>
      <c r="T29">
        <v>3</v>
      </c>
      <c r="U29">
        <v>3</v>
      </c>
      <c r="V29">
        <v>6</v>
      </c>
      <c r="W29">
        <v>0</v>
      </c>
      <c r="X29">
        <v>1</v>
      </c>
      <c r="Y29">
        <v>1</v>
      </c>
      <c r="Z29">
        <v>3</v>
      </c>
      <c r="AA29">
        <v>3</v>
      </c>
      <c r="AB29">
        <v>6</v>
      </c>
      <c r="AC29">
        <v>2</v>
      </c>
      <c r="AD29">
        <v>1</v>
      </c>
      <c r="AE29">
        <v>3</v>
      </c>
      <c r="AF29">
        <v>2</v>
      </c>
      <c r="AG29">
        <v>1</v>
      </c>
      <c r="AH29">
        <v>3</v>
      </c>
      <c r="AI29">
        <v>0</v>
      </c>
      <c r="AJ29">
        <v>0</v>
      </c>
      <c r="AK29">
        <v>0</v>
      </c>
      <c r="AL29">
        <v>2</v>
      </c>
      <c r="AM29">
        <v>1</v>
      </c>
      <c r="AN29">
        <v>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</v>
      </c>
      <c r="AY29">
        <v>2</v>
      </c>
      <c r="AZ29">
        <v>6</v>
      </c>
      <c r="BA29">
        <v>1</v>
      </c>
      <c r="BB29">
        <v>0</v>
      </c>
      <c r="BC29">
        <v>1</v>
      </c>
      <c r="BD29">
        <v>0</v>
      </c>
      <c r="BE29">
        <v>0</v>
      </c>
      <c r="BF29">
        <v>0</v>
      </c>
      <c r="BG29">
        <v>0</v>
      </c>
      <c r="BH29">
        <v>2</v>
      </c>
      <c r="BI29">
        <v>0</v>
      </c>
      <c r="BJ29">
        <v>1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1</v>
      </c>
      <c r="CG29">
        <v>0</v>
      </c>
      <c r="CH29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</v>
      </c>
      <c r="CQ29">
        <v>1</v>
      </c>
      <c r="CR29">
        <v>1</v>
      </c>
      <c r="CS29">
        <v>1</v>
      </c>
    </row>
    <row r="30" spans="1:97" x14ac:dyDescent="0.25">
      <c r="A30" t="s">
        <v>7890</v>
      </c>
      <c r="B30">
        <v>1</v>
      </c>
      <c r="C30" t="s">
        <v>7831</v>
      </c>
      <c r="D30">
        <v>29</v>
      </c>
      <c r="E30" t="s">
        <v>546</v>
      </c>
      <c r="F30">
        <v>620</v>
      </c>
      <c r="G30" t="s">
        <v>4897</v>
      </c>
      <c r="H30" t="s">
        <v>4898</v>
      </c>
      <c r="I30">
        <v>0</v>
      </c>
      <c r="J30" t="s">
        <v>546</v>
      </c>
      <c r="K30" t="s">
        <v>189</v>
      </c>
      <c r="L30" t="s">
        <v>31</v>
      </c>
      <c r="M30" t="s">
        <v>39</v>
      </c>
      <c r="N30" t="s">
        <v>42</v>
      </c>
      <c r="O30" t="s">
        <v>29</v>
      </c>
      <c r="P30" t="s">
        <v>7888</v>
      </c>
      <c r="R30" t="s">
        <v>549</v>
      </c>
      <c r="S30">
        <v>0</v>
      </c>
      <c r="T30">
        <v>5</v>
      </c>
      <c r="U30">
        <v>6</v>
      </c>
      <c r="V30">
        <v>11</v>
      </c>
      <c r="W30">
        <v>1</v>
      </c>
      <c r="X30">
        <v>2</v>
      </c>
      <c r="Y30">
        <v>3</v>
      </c>
      <c r="Z30">
        <v>5</v>
      </c>
      <c r="AA30">
        <v>6</v>
      </c>
      <c r="AB30">
        <v>11</v>
      </c>
      <c r="AC30">
        <v>1</v>
      </c>
      <c r="AD30">
        <v>1</v>
      </c>
      <c r="AE30">
        <v>2</v>
      </c>
      <c r="AF30">
        <v>1</v>
      </c>
      <c r="AG30">
        <v>1</v>
      </c>
      <c r="AH30">
        <v>2</v>
      </c>
      <c r="AI30">
        <v>3</v>
      </c>
      <c r="AJ30">
        <v>2</v>
      </c>
      <c r="AK30">
        <v>5</v>
      </c>
      <c r="AL30">
        <v>1</v>
      </c>
      <c r="AM30">
        <v>2</v>
      </c>
      <c r="AN30">
        <v>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5</v>
      </c>
      <c r="AY30">
        <v>5</v>
      </c>
      <c r="AZ30">
        <v>10</v>
      </c>
      <c r="BA30">
        <v>1</v>
      </c>
      <c r="BB30">
        <v>1</v>
      </c>
      <c r="BC30">
        <v>1</v>
      </c>
      <c r="BD30">
        <v>0</v>
      </c>
      <c r="BE30">
        <v>0</v>
      </c>
      <c r="BF30">
        <v>0</v>
      </c>
      <c r="BG30">
        <v>0</v>
      </c>
      <c r="BH30">
        <v>3</v>
      </c>
      <c r="BI30">
        <v>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</v>
      </c>
      <c r="CG30">
        <v>1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1</v>
      </c>
      <c r="CQ30">
        <v>1</v>
      </c>
      <c r="CR30">
        <v>1</v>
      </c>
      <c r="CS30">
        <v>1</v>
      </c>
    </row>
    <row r="31" spans="1:97" x14ac:dyDescent="0.25">
      <c r="A31" t="s">
        <v>7891</v>
      </c>
      <c r="B31">
        <v>1</v>
      </c>
      <c r="C31" t="s">
        <v>7831</v>
      </c>
      <c r="D31">
        <v>27</v>
      </c>
      <c r="E31" t="s">
        <v>393</v>
      </c>
      <c r="F31">
        <v>565</v>
      </c>
      <c r="G31" t="s">
        <v>6730</v>
      </c>
      <c r="H31" t="s">
        <v>6731</v>
      </c>
      <c r="I31">
        <v>0</v>
      </c>
      <c r="J31" t="s">
        <v>393</v>
      </c>
      <c r="K31" t="s">
        <v>189</v>
      </c>
      <c r="L31" t="s">
        <v>31</v>
      </c>
      <c r="M31" t="s">
        <v>39</v>
      </c>
      <c r="N31" t="s">
        <v>42</v>
      </c>
      <c r="O31" t="s">
        <v>29</v>
      </c>
      <c r="P31" t="s">
        <v>7844</v>
      </c>
      <c r="R31" t="s">
        <v>397</v>
      </c>
      <c r="S31">
        <v>0</v>
      </c>
      <c r="T31">
        <v>20</v>
      </c>
      <c r="U31">
        <v>23</v>
      </c>
      <c r="V31">
        <v>43</v>
      </c>
      <c r="W31">
        <v>10</v>
      </c>
      <c r="X31">
        <v>4</v>
      </c>
      <c r="Y31">
        <v>14</v>
      </c>
      <c r="Z31">
        <v>20</v>
      </c>
      <c r="AA31">
        <v>23</v>
      </c>
      <c r="AB31">
        <v>43</v>
      </c>
      <c r="AC31">
        <v>4</v>
      </c>
      <c r="AD31">
        <v>15</v>
      </c>
      <c r="AE31">
        <v>19</v>
      </c>
      <c r="AF31">
        <v>4</v>
      </c>
      <c r="AG31">
        <v>15</v>
      </c>
      <c r="AH31">
        <v>19</v>
      </c>
      <c r="AI31">
        <v>3</v>
      </c>
      <c r="AJ31">
        <v>8</v>
      </c>
      <c r="AK31">
        <v>11</v>
      </c>
      <c r="AL31">
        <v>7</v>
      </c>
      <c r="AM31">
        <v>11</v>
      </c>
      <c r="AN31">
        <v>18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14</v>
      </c>
      <c r="AY31">
        <v>34</v>
      </c>
      <c r="AZ31">
        <v>48</v>
      </c>
      <c r="BA31">
        <v>1</v>
      </c>
      <c r="BB31">
        <v>1</v>
      </c>
      <c r="BC31">
        <v>1</v>
      </c>
      <c r="BD31">
        <v>0</v>
      </c>
      <c r="BE31">
        <v>0</v>
      </c>
      <c r="BF31">
        <v>0</v>
      </c>
      <c r="BG31">
        <v>0</v>
      </c>
      <c r="BH31">
        <v>3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1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3</v>
      </c>
      <c r="CG31">
        <v>2</v>
      </c>
      <c r="CH31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3</v>
      </c>
      <c r="CQ31">
        <v>3</v>
      </c>
      <c r="CR31">
        <v>3</v>
      </c>
      <c r="CS31">
        <v>1</v>
      </c>
    </row>
    <row r="32" spans="1:97" x14ac:dyDescent="0.25">
      <c r="A32" t="s">
        <v>7892</v>
      </c>
      <c r="B32">
        <v>1</v>
      </c>
      <c r="C32" t="s">
        <v>1695</v>
      </c>
      <c r="D32">
        <v>30</v>
      </c>
      <c r="E32" t="s">
        <v>405</v>
      </c>
      <c r="F32">
        <v>331</v>
      </c>
      <c r="G32" t="s">
        <v>729</v>
      </c>
      <c r="H32" t="s">
        <v>204</v>
      </c>
      <c r="I32">
        <v>0</v>
      </c>
      <c r="J32" t="s">
        <v>406</v>
      </c>
      <c r="K32" t="s">
        <v>189</v>
      </c>
      <c r="L32" t="s">
        <v>31</v>
      </c>
      <c r="M32" t="s">
        <v>39</v>
      </c>
      <c r="N32" t="s">
        <v>42</v>
      </c>
      <c r="O32" t="s">
        <v>29</v>
      </c>
      <c r="P32" t="s">
        <v>7837</v>
      </c>
      <c r="R32" t="s">
        <v>408</v>
      </c>
      <c r="S32">
        <v>0</v>
      </c>
      <c r="T32">
        <v>21</v>
      </c>
      <c r="U32">
        <v>29</v>
      </c>
      <c r="V32">
        <v>50</v>
      </c>
      <c r="W32">
        <v>4</v>
      </c>
      <c r="X32">
        <v>4</v>
      </c>
      <c r="Y32">
        <v>8</v>
      </c>
      <c r="Z32">
        <v>21</v>
      </c>
      <c r="AA32">
        <v>29</v>
      </c>
      <c r="AB32">
        <v>50</v>
      </c>
      <c r="AC32">
        <v>5</v>
      </c>
      <c r="AD32">
        <v>7</v>
      </c>
      <c r="AE32">
        <v>12</v>
      </c>
      <c r="AF32">
        <v>5</v>
      </c>
      <c r="AG32">
        <v>7</v>
      </c>
      <c r="AH32">
        <v>12</v>
      </c>
      <c r="AI32">
        <v>7</v>
      </c>
      <c r="AJ32">
        <v>12</v>
      </c>
      <c r="AK32">
        <v>19</v>
      </c>
      <c r="AL32">
        <v>9</v>
      </c>
      <c r="AM32">
        <v>12</v>
      </c>
      <c r="AN32">
        <v>21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21</v>
      </c>
      <c r="AY32">
        <v>31</v>
      </c>
      <c r="AZ32">
        <v>52</v>
      </c>
      <c r="BA32">
        <v>1</v>
      </c>
      <c r="BB32">
        <v>1</v>
      </c>
      <c r="BC32">
        <v>1</v>
      </c>
      <c r="BD32">
        <v>0</v>
      </c>
      <c r="BE32">
        <v>0</v>
      </c>
      <c r="BF32">
        <v>0</v>
      </c>
      <c r="BG32">
        <v>0</v>
      </c>
      <c r="BH32">
        <v>3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</v>
      </c>
      <c r="BR32">
        <v>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3</v>
      </c>
      <c r="CG32">
        <v>1</v>
      </c>
      <c r="CH32">
        <v>2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3</v>
      </c>
      <c r="CQ32">
        <v>3</v>
      </c>
      <c r="CR32">
        <v>3</v>
      </c>
      <c r="CS32">
        <v>1</v>
      </c>
    </row>
    <row r="33" spans="1:97" x14ac:dyDescent="0.25">
      <c r="A33" t="s">
        <v>7893</v>
      </c>
      <c r="B33">
        <v>1</v>
      </c>
      <c r="C33" t="s">
        <v>1801</v>
      </c>
      <c r="D33">
        <v>46</v>
      </c>
      <c r="E33" t="s">
        <v>410</v>
      </c>
      <c r="F33">
        <v>165</v>
      </c>
      <c r="G33" t="s">
        <v>3900</v>
      </c>
      <c r="H33" t="s">
        <v>204</v>
      </c>
      <c r="I33">
        <v>0</v>
      </c>
      <c r="J33" t="s">
        <v>393</v>
      </c>
      <c r="K33" t="s">
        <v>189</v>
      </c>
      <c r="L33" t="s">
        <v>31</v>
      </c>
      <c r="M33" t="s">
        <v>39</v>
      </c>
      <c r="N33" t="s">
        <v>42</v>
      </c>
      <c r="O33" t="s">
        <v>29</v>
      </c>
      <c r="P33" t="s">
        <v>7894</v>
      </c>
      <c r="R33" t="s">
        <v>397</v>
      </c>
      <c r="S33">
        <v>0</v>
      </c>
      <c r="T33">
        <v>7</v>
      </c>
      <c r="U33">
        <v>17</v>
      </c>
      <c r="V33">
        <v>24</v>
      </c>
      <c r="W33">
        <v>2</v>
      </c>
      <c r="X33">
        <v>5</v>
      </c>
      <c r="Y33">
        <v>7</v>
      </c>
      <c r="Z33">
        <v>5</v>
      </c>
      <c r="AA33">
        <v>15</v>
      </c>
      <c r="AB33">
        <v>20</v>
      </c>
      <c r="AC33">
        <v>5</v>
      </c>
      <c r="AD33">
        <v>6</v>
      </c>
      <c r="AE33">
        <v>11</v>
      </c>
      <c r="AF33">
        <v>5</v>
      </c>
      <c r="AG33">
        <v>6</v>
      </c>
      <c r="AH33">
        <v>11</v>
      </c>
      <c r="AI33">
        <v>1</v>
      </c>
      <c r="AJ33">
        <v>7</v>
      </c>
      <c r="AK33">
        <v>8</v>
      </c>
      <c r="AL33">
        <v>3</v>
      </c>
      <c r="AM33">
        <v>5</v>
      </c>
      <c r="AN33">
        <v>8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9</v>
      </c>
      <c r="AY33">
        <v>18</v>
      </c>
      <c r="AZ33">
        <v>27</v>
      </c>
      <c r="BA33">
        <v>1</v>
      </c>
      <c r="BB33">
        <v>1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3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2</v>
      </c>
      <c r="CG33">
        <v>1</v>
      </c>
      <c r="CH33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2</v>
      </c>
      <c r="CQ33">
        <v>2</v>
      </c>
      <c r="CR33">
        <v>2</v>
      </c>
      <c r="CS33">
        <v>1</v>
      </c>
    </row>
    <row r="34" spans="1:97" x14ac:dyDescent="0.25">
      <c r="A34" t="s">
        <v>7895</v>
      </c>
      <c r="B34">
        <v>1</v>
      </c>
      <c r="C34" t="s">
        <v>7896</v>
      </c>
      <c r="D34">
        <v>8</v>
      </c>
      <c r="E34" t="s">
        <v>1251</v>
      </c>
      <c r="F34">
        <v>1</v>
      </c>
      <c r="G34" t="s">
        <v>2043</v>
      </c>
      <c r="H34" t="s">
        <v>6512</v>
      </c>
      <c r="I34">
        <v>0</v>
      </c>
      <c r="J34" t="s">
        <v>406</v>
      </c>
      <c r="K34" t="s">
        <v>189</v>
      </c>
      <c r="L34" t="s">
        <v>31</v>
      </c>
      <c r="M34" t="s">
        <v>39</v>
      </c>
      <c r="N34" t="s">
        <v>42</v>
      </c>
      <c r="O34" t="s">
        <v>29</v>
      </c>
      <c r="P34" t="s">
        <v>7894</v>
      </c>
      <c r="R34" t="s">
        <v>397</v>
      </c>
      <c r="S34">
        <v>0</v>
      </c>
      <c r="T34">
        <v>14</v>
      </c>
      <c r="U34">
        <v>19</v>
      </c>
      <c r="V34">
        <v>33</v>
      </c>
      <c r="W34">
        <v>2</v>
      </c>
      <c r="X34">
        <v>4</v>
      </c>
      <c r="Y34">
        <v>6</v>
      </c>
      <c r="Z34">
        <v>14</v>
      </c>
      <c r="AA34">
        <v>19</v>
      </c>
      <c r="AB34">
        <v>33</v>
      </c>
      <c r="AC34">
        <v>6</v>
      </c>
      <c r="AD34">
        <v>8</v>
      </c>
      <c r="AE34">
        <v>14</v>
      </c>
      <c r="AF34">
        <v>6</v>
      </c>
      <c r="AG34">
        <v>8</v>
      </c>
      <c r="AH34">
        <v>14</v>
      </c>
      <c r="AI34">
        <v>7</v>
      </c>
      <c r="AJ34">
        <v>4</v>
      </c>
      <c r="AK34">
        <v>11</v>
      </c>
      <c r="AL34">
        <v>5</v>
      </c>
      <c r="AM34">
        <v>11</v>
      </c>
      <c r="AN34">
        <v>16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18</v>
      </c>
      <c r="AY34">
        <v>23</v>
      </c>
      <c r="AZ34">
        <v>41</v>
      </c>
      <c r="BA34">
        <v>1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3</v>
      </c>
      <c r="BI34">
        <v>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2</v>
      </c>
      <c r="CG34">
        <v>1</v>
      </c>
      <c r="CH3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2</v>
      </c>
      <c r="CQ34">
        <v>2</v>
      </c>
      <c r="CR34">
        <v>2</v>
      </c>
      <c r="CS34">
        <v>1</v>
      </c>
    </row>
    <row r="35" spans="1:97" x14ac:dyDescent="0.25">
      <c r="A35" t="s">
        <v>7897</v>
      </c>
      <c r="B35">
        <v>1</v>
      </c>
      <c r="C35" t="s">
        <v>7898</v>
      </c>
      <c r="D35">
        <v>29</v>
      </c>
      <c r="E35" t="s">
        <v>546</v>
      </c>
      <c r="F35">
        <v>152</v>
      </c>
      <c r="G35" t="s">
        <v>6866</v>
      </c>
      <c r="H35" t="s">
        <v>6867</v>
      </c>
      <c r="I35">
        <v>0</v>
      </c>
      <c r="J35" t="s">
        <v>546</v>
      </c>
      <c r="K35" t="s">
        <v>189</v>
      </c>
      <c r="L35" t="s">
        <v>31</v>
      </c>
      <c r="M35" t="s">
        <v>39</v>
      </c>
      <c r="N35" t="s">
        <v>42</v>
      </c>
      <c r="O35" t="s">
        <v>29</v>
      </c>
      <c r="P35" t="s">
        <v>7832</v>
      </c>
      <c r="R35" t="s">
        <v>549</v>
      </c>
      <c r="S35">
        <v>0</v>
      </c>
      <c r="T35">
        <v>33</v>
      </c>
      <c r="U35">
        <v>36</v>
      </c>
      <c r="V35">
        <v>69</v>
      </c>
      <c r="W35">
        <v>2</v>
      </c>
      <c r="X35">
        <v>6</v>
      </c>
      <c r="Y35">
        <v>8</v>
      </c>
      <c r="Z35">
        <v>32</v>
      </c>
      <c r="AA35">
        <v>33</v>
      </c>
      <c r="AB35">
        <v>65</v>
      </c>
      <c r="AC35">
        <v>14</v>
      </c>
      <c r="AD35">
        <v>11</v>
      </c>
      <c r="AE35">
        <v>25</v>
      </c>
      <c r="AF35">
        <v>15</v>
      </c>
      <c r="AG35">
        <v>12</v>
      </c>
      <c r="AH35">
        <v>27</v>
      </c>
      <c r="AI35">
        <v>18</v>
      </c>
      <c r="AJ35">
        <v>16</v>
      </c>
      <c r="AK35">
        <v>34</v>
      </c>
      <c r="AL35">
        <v>11</v>
      </c>
      <c r="AM35">
        <v>12</v>
      </c>
      <c r="AN35">
        <v>23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44</v>
      </c>
      <c r="AY35">
        <v>40</v>
      </c>
      <c r="AZ35">
        <v>84</v>
      </c>
      <c r="BA35">
        <v>1</v>
      </c>
      <c r="BB35">
        <v>2</v>
      </c>
      <c r="BC35">
        <v>1</v>
      </c>
      <c r="BD35">
        <v>0</v>
      </c>
      <c r="BE35">
        <v>0</v>
      </c>
      <c r="BF35">
        <v>0</v>
      </c>
      <c r="BG35">
        <v>0</v>
      </c>
      <c r="BH35">
        <v>4</v>
      </c>
      <c r="BI35">
        <v>0</v>
      </c>
      <c r="BJ35">
        <v>1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1</v>
      </c>
      <c r="BR35">
        <v>2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4</v>
      </c>
      <c r="CG35">
        <v>1</v>
      </c>
      <c r="CH35">
        <v>3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4</v>
      </c>
      <c r="CQ35">
        <v>3</v>
      </c>
      <c r="CR35">
        <v>3</v>
      </c>
      <c r="CS35">
        <v>1</v>
      </c>
    </row>
    <row r="36" spans="1:97" x14ac:dyDescent="0.25">
      <c r="A36" t="s">
        <v>7899</v>
      </c>
      <c r="B36">
        <v>1</v>
      </c>
      <c r="C36" t="s">
        <v>7831</v>
      </c>
      <c r="D36">
        <v>7</v>
      </c>
      <c r="E36" t="s">
        <v>556</v>
      </c>
      <c r="F36">
        <v>227</v>
      </c>
      <c r="G36" t="s">
        <v>6604</v>
      </c>
      <c r="H36" t="s">
        <v>6605</v>
      </c>
      <c r="I36">
        <v>0</v>
      </c>
      <c r="J36" t="s">
        <v>393</v>
      </c>
      <c r="K36" t="s">
        <v>189</v>
      </c>
      <c r="L36" t="s">
        <v>31</v>
      </c>
      <c r="M36" t="s">
        <v>39</v>
      </c>
      <c r="N36" t="s">
        <v>42</v>
      </c>
      <c r="O36" t="s">
        <v>29</v>
      </c>
      <c r="P36" t="s">
        <v>7885</v>
      </c>
      <c r="R36" t="s">
        <v>222</v>
      </c>
      <c r="S36">
        <v>0</v>
      </c>
      <c r="T36">
        <v>14</v>
      </c>
      <c r="U36">
        <v>13</v>
      </c>
      <c r="V36">
        <v>27</v>
      </c>
      <c r="W36">
        <v>2</v>
      </c>
      <c r="X36">
        <v>2</v>
      </c>
      <c r="Y36">
        <v>4</v>
      </c>
      <c r="Z36">
        <v>13</v>
      </c>
      <c r="AA36">
        <v>12</v>
      </c>
      <c r="AB36">
        <v>25</v>
      </c>
      <c r="AC36">
        <v>7</v>
      </c>
      <c r="AD36">
        <v>4</v>
      </c>
      <c r="AE36">
        <v>11</v>
      </c>
      <c r="AF36">
        <v>7</v>
      </c>
      <c r="AG36">
        <v>4</v>
      </c>
      <c r="AH36">
        <v>11</v>
      </c>
      <c r="AI36">
        <v>6</v>
      </c>
      <c r="AJ36">
        <v>8</v>
      </c>
      <c r="AK36">
        <v>14</v>
      </c>
      <c r="AL36">
        <v>5</v>
      </c>
      <c r="AM36">
        <v>3</v>
      </c>
      <c r="AN36">
        <v>8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18</v>
      </c>
      <c r="AY36">
        <v>15</v>
      </c>
      <c r="AZ36">
        <v>33</v>
      </c>
      <c r="BA36">
        <v>1</v>
      </c>
      <c r="BB36">
        <v>1</v>
      </c>
      <c r="BC36">
        <v>1</v>
      </c>
      <c r="BD36">
        <v>0</v>
      </c>
      <c r="BE36">
        <v>0</v>
      </c>
      <c r="BF36">
        <v>0</v>
      </c>
      <c r="BG36">
        <v>0</v>
      </c>
      <c r="BH36">
        <v>3</v>
      </c>
      <c r="BI36">
        <v>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2</v>
      </c>
      <c r="CG36">
        <v>2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2</v>
      </c>
      <c r="CQ36">
        <v>2</v>
      </c>
      <c r="CR36">
        <v>2</v>
      </c>
      <c r="CS36">
        <v>1</v>
      </c>
    </row>
    <row r="37" spans="1:97" x14ac:dyDescent="0.25">
      <c r="A37" t="s">
        <v>7900</v>
      </c>
      <c r="B37">
        <v>1</v>
      </c>
      <c r="C37" t="s">
        <v>7831</v>
      </c>
      <c r="D37">
        <v>7</v>
      </c>
      <c r="E37" t="s">
        <v>556</v>
      </c>
      <c r="F37">
        <v>222</v>
      </c>
      <c r="G37" t="s">
        <v>6384</v>
      </c>
      <c r="H37" t="s">
        <v>6385</v>
      </c>
      <c r="I37">
        <v>0</v>
      </c>
      <c r="J37" t="s">
        <v>393</v>
      </c>
      <c r="K37" t="s">
        <v>189</v>
      </c>
      <c r="L37" t="s">
        <v>31</v>
      </c>
      <c r="M37" t="s">
        <v>39</v>
      </c>
      <c r="N37" t="s">
        <v>42</v>
      </c>
      <c r="O37" t="s">
        <v>29</v>
      </c>
      <c r="P37" t="s">
        <v>7885</v>
      </c>
      <c r="R37" t="s">
        <v>222</v>
      </c>
      <c r="S37">
        <v>0</v>
      </c>
      <c r="T37">
        <v>6</v>
      </c>
      <c r="U37">
        <v>9</v>
      </c>
      <c r="V37">
        <v>15</v>
      </c>
      <c r="W37">
        <v>3</v>
      </c>
      <c r="X37">
        <v>0</v>
      </c>
      <c r="Y37">
        <v>3</v>
      </c>
      <c r="Z37">
        <v>6</v>
      </c>
      <c r="AA37">
        <v>9</v>
      </c>
      <c r="AB37">
        <v>15</v>
      </c>
      <c r="AC37">
        <v>3</v>
      </c>
      <c r="AD37">
        <v>1</v>
      </c>
      <c r="AE37">
        <v>4</v>
      </c>
      <c r="AF37">
        <v>3</v>
      </c>
      <c r="AG37">
        <v>1</v>
      </c>
      <c r="AH37">
        <v>4</v>
      </c>
      <c r="AI37">
        <v>2</v>
      </c>
      <c r="AJ37">
        <v>4</v>
      </c>
      <c r="AK37">
        <v>6</v>
      </c>
      <c r="AL37">
        <v>0</v>
      </c>
      <c r="AM37">
        <v>5</v>
      </c>
      <c r="AN37">
        <v>5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5</v>
      </c>
      <c r="AY37">
        <v>10</v>
      </c>
      <c r="AZ37">
        <v>15</v>
      </c>
      <c r="BA37">
        <v>1</v>
      </c>
      <c r="BB37">
        <v>1</v>
      </c>
      <c r="BC37">
        <v>1</v>
      </c>
      <c r="BD37">
        <v>0</v>
      </c>
      <c r="BE37">
        <v>0</v>
      </c>
      <c r="BF37">
        <v>0</v>
      </c>
      <c r="BG37">
        <v>0</v>
      </c>
      <c r="BH37">
        <v>3</v>
      </c>
      <c r="BI37">
        <v>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1</v>
      </c>
      <c r="CG37">
        <v>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1</v>
      </c>
      <c r="CQ37">
        <v>2</v>
      </c>
      <c r="CR37">
        <v>1</v>
      </c>
      <c r="CS37">
        <v>1</v>
      </c>
    </row>
    <row r="38" spans="1:97" x14ac:dyDescent="0.25">
      <c r="A38" t="s">
        <v>7901</v>
      </c>
      <c r="B38">
        <v>1</v>
      </c>
      <c r="C38" t="s">
        <v>7831</v>
      </c>
      <c r="D38">
        <v>27</v>
      </c>
      <c r="E38" t="s">
        <v>393</v>
      </c>
      <c r="F38">
        <v>334</v>
      </c>
      <c r="G38" t="s">
        <v>6195</v>
      </c>
      <c r="H38" t="s">
        <v>204</v>
      </c>
      <c r="I38">
        <v>0</v>
      </c>
      <c r="J38" t="s">
        <v>393</v>
      </c>
      <c r="K38" t="s">
        <v>189</v>
      </c>
      <c r="L38" t="s">
        <v>31</v>
      </c>
      <c r="M38" t="s">
        <v>39</v>
      </c>
      <c r="N38" t="s">
        <v>42</v>
      </c>
      <c r="O38" t="s">
        <v>29</v>
      </c>
      <c r="P38" t="s">
        <v>7844</v>
      </c>
      <c r="R38" t="s">
        <v>397</v>
      </c>
      <c r="S38">
        <v>0</v>
      </c>
      <c r="T38">
        <v>26</v>
      </c>
      <c r="U38">
        <v>30</v>
      </c>
      <c r="V38">
        <v>56</v>
      </c>
      <c r="W38">
        <v>5</v>
      </c>
      <c r="X38">
        <v>6</v>
      </c>
      <c r="Y38">
        <v>11</v>
      </c>
      <c r="Z38">
        <v>26</v>
      </c>
      <c r="AA38">
        <v>30</v>
      </c>
      <c r="AB38">
        <v>56</v>
      </c>
      <c r="AC38">
        <v>6</v>
      </c>
      <c r="AD38">
        <v>2</v>
      </c>
      <c r="AE38">
        <v>8</v>
      </c>
      <c r="AF38">
        <v>8</v>
      </c>
      <c r="AG38">
        <v>4</v>
      </c>
      <c r="AH38">
        <v>12</v>
      </c>
      <c r="AI38">
        <v>9</v>
      </c>
      <c r="AJ38">
        <v>12</v>
      </c>
      <c r="AK38">
        <v>21</v>
      </c>
      <c r="AL38">
        <v>8</v>
      </c>
      <c r="AM38">
        <v>6</v>
      </c>
      <c r="AN38">
        <v>14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25</v>
      </c>
      <c r="AY38">
        <v>22</v>
      </c>
      <c r="AZ38">
        <v>47</v>
      </c>
      <c r="BA38">
        <v>1</v>
      </c>
      <c r="BB38">
        <v>1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3</v>
      </c>
      <c r="BI38">
        <v>0</v>
      </c>
      <c r="BJ38">
        <v>1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1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2</v>
      </c>
      <c r="CG38">
        <v>1</v>
      </c>
      <c r="CH38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2</v>
      </c>
      <c r="CQ38">
        <v>2</v>
      </c>
      <c r="CR38">
        <v>2</v>
      </c>
      <c r="CS38">
        <v>1</v>
      </c>
    </row>
    <row r="39" spans="1:97" x14ac:dyDescent="0.25">
      <c r="A39" t="s">
        <v>7902</v>
      </c>
      <c r="B39">
        <v>1</v>
      </c>
      <c r="C39" t="s">
        <v>1388</v>
      </c>
      <c r="D39">
        <v>65</v>
      </c>
      <c r="E39" t="s">
        <v>658</v>
      </c>
      <c r="F39">
        <v>366</v>
      </c>
      <c r="G39" t="s">
        <v>6399</v>
      </c>
      <c r="H39" t="s">
        <v>204</v>
      </c>
      <c r="I39">
        <v>0</v>
      </c>
      <c r="J39" t="s">
        <v>406</v>
      </c>
      <c r="K39" t="s">
        <v>189</v>
      </c>
      <c r="L39" t="s">
        <v>31</v>
      </c>
      <c r="M39" t="s">
        <v>39</v>
      </c>
      <c r="N39" t="s">
        <v>42</v>
      </c>
      <c r="O39" t="s">
        <v>29</v>
      </c>
      <c r="P39" t="s">
        <v>7868</v>
      </c>
      <c r="R39" t="s">
        <v>408</v>
      </c>
      <c r="S39">
        <v>0</v>
      </c>
      <c r="T39">
        <v>11</v>
      </c>
      <c r="U39">
        <v>10</v>
      </c>
      <c r="V39">
        <v>21</v>
      </c>
      <c r="W39">
        <v>4</v>
      </c>
      <c r="X39">
        <v>3</v>
      </c>
      <c r="Y39">
        <v>7</v>
      </c>
      <c r="Z39">
        <v>11</v>
      </c>
      <c r="AA39">
        <v>10</v>
      </c>
      <c r="AB39">
        <v>21</v>
      </c>
      <c r="AC39">
        <v>3</v>
      </c>
      <c r="AD39">
        <v>6</v>
      </c>
      <c r="AE39">
        <v>9</v>
      </c>
      <c r="AF39">
        <v>3</v>
      </c>
      <c r="AG39">
        <v>6</v>
      </c>
      <c r="AH39">
        <v>9</v>
      </c>
      <c r="AI39">
        <v>5</v>
      </c>
      <c r="AJ39">
        <v>2</v>
      </c>
      <c r="AK39">
        <v>7</v>
      </c>
      <c r="AL39">
        <v>2</v>
      </c>
      <c r="AM39">
        <v>4</v>
      </c>
      <c r="AN39">
        <v>6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10</v>
      </c>
      <c r="AY39">
        <v>12</v>
      </c>
      <c r="AZ39">
        <v>22</v>
      </c>
      <c r="BA39">
        <v>1</v>
      </c>
      <c r="BB39">
        <v>1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3</v>
      </c>
      <c r="BI39">
        <v>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3</v>
      </c>
      <c r="CG39">
        <v>2</v>
      </c>
      <c r="CH39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3</v>
      </c>
      <c r="CQ39">
        <v>2</v>
      </c>
      <c r="CR39">
        <v>2</v>
      </c>
      <c r="CS39">
        <v>1</v>
      </c>
    </row>
    <row r="40" spans="1:97" x14ac:dyDescent="0.25">
      <c r="A40" t="s">
        <v>7903</v>
      </c>
      <c r="B40">
        <v>1</v>
      </c>
      <c r="C40" t="s">
        <v>972</v>
      </c>
      <c r="D40">
        <v>12</v>
      </c>
      <c r="E40" t="s">
        <v>234</v>
      </c>
      <c r="F40">
        <v>7</v>
      </c>
      <c r="G40" t="s">
        <v>7007</v>
      </c>
      <c r="H40" t="s">
        <v>7904</v>
      </c>
      <c r="I40">
        <v>0</v>
      </c>
      <c r="J40" t="s">
        <v>193</v>
      </c>
      <c r="K40" t="s">
        <v>189</v>
      </c>
      <c r="L40" t="s">
        <v>31</v>
      </c>
      <c r="M40" t="s">
        <v>39</v>
      </c>
      <c r="N40" t="s">
        <v>42</v>
      </c>
      <c r="O40" t="s">
        <v>29</v>
      </c>
      <c r="P40" t="s">
        <v>7881</v>
      </c>
      <c r="R40" t="s">
        <v>194</v>
      </c>
      <c r="S40">
        <v>0</v>
      </c>
      <c r="T40">
        <v>6</v>
      </c>
      <c r="U40">
        <v>5</v>
      </c>
      <c r="V40">
        <v>11</v>
      </c>
      <c r="W40">
        <v>1</v>
      </c>
      <c r="X40">
        <v>3</v>
      </c>
      <c r="Y40">
        <v>4</v>
      </c>
      <c r="Z40">
        <v>6</v>
      </c>
      <c r="AA40">
        <v>5</v>
      </c>
      <c r="AB40">
        <v>11</v>
      </c>
      <c r="AC40">
        <v>1</v>
      </c>
      <c r="AD40">
        <v>3</v>
      </c>
      <c r="AE40">
        <v>4</v>
      </c>
      <c r="AF40">
        <v>1</v>
      </c>
      <c r="AG40">
        <v>3</v>
      </c>
      <c r="AH40">
        <v>4</v>
      </c>
      <c r="AI40">
        <v>0</v>
      </c>
      <c r="AJ40">
        <v>2</v>
      </c>
      <c r="AK40">
        <v>2</v>
      </c>
      <c r="AL40">
        <v>5</v>
      </c>
      <c r="AM40">
        <v>1</v>
      </c>
      <c r="AN40">
        <v>6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6</v>
      </c>
      <c r="AY40">
        <v>6</v>
      </c>
      <c r="AZ40">
        <v>12</v>
      </c>
      <c r="BA40">
        <v>1</v>
      </c>
      <c r="BB40">
        <v>1</v>
      </c>
      <c r="BC40">
        <v>1</v>
      </c>
      <c r="BD40">
        <v>0</v>
      </c>
      <c r="BE40">
        <v>0</v>
      </c>
      <c r="BF40">
        <v>0</v>
      </c>
      <c r="BG40">
        <v>0</v>
      </c>
      <c r="BH40">
        <v>3</v>
      </c>
      <c r="BI40">
        <v>1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1</v>
      </c>
      <c r="CG40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</v>
      </c>
      <c r="CQ40">
        <v>2</v>
      </c>
      <c r="CR40">
        <v>1</v>
      </c>
      <c r="CS40">
        <v>1</v>
      </c>
    </row>
    <row r="41" spans="1:97" x14ac:dyDescent="0.25">
      <c r="A41" t="s">
        <v>7905</v>
      </c>
      <c r="B41">
        <v>1</v>
      </c>
      <c r="C41" t="s">
        <v>7831</v>
      </c>
      <c r="D41">
        <v>51</v>
      </c>
      <c r="E41" t="s">
        <v>518</v>
      </c>
      <c r="F41">
        <v>275</v>
      </c>
      <c r="G41" t="s">
        <v>4132</v>
      </c>
      <c r="H41" t="s">
        <v>4133</v>
      </c>
      <c r="I41">
        <v>0</v>
      </c>
      <c r="J41" t="s">
        <v>406</v>
      </c>
      <c r="K41" t="s">
        <v>189</v>
      </c>
      <c r="L41" t="s">
        <v>31</v>
      </c>
      <c r="M41" t="s">
        <v>39</v>
      </c>
      <c r="N41" t="s">
        <v>42</v>
      </c>
      <c r="O41" t="s">
        <v>29</v>
      </c>
      <c r="P41" t="s">
        <v>7906</v>
      </c>
      <c r="R41" t="s">
        <v>194</v>
      </c>
      <c r="S41">
        <v>0</v>
      </c>
      <c r="T41">
        <v>5</v>
      </c>
      <c r="U41">
        <v>7</v>
      </c>
      <c r="V41">
        <v>12</v>
      </c>
      <c r="W41">
        <v>0</v>
      </c>
      <c r="X41">
        <v>4</v>
      </c>
      <c r="Y41">
        <v>4</v>
      </c>
      <c r="Z41">
        <v>5</v>
      </c>
      <c r="AA41">
        <v>7</v>
      </c>
      <c r="AB41">
        <v>12</v>
      </c>
      <c r="AC41">
        <v>5</v>
      </c>
      <c r="AD41">
        <v>5</v>
      </c>
      <c r="AE41">
        <v>10</v>
      </c>
      <c r="AF41">
        <v>5</v>
      </c>
      <c r="AG41">
        <v>5</v>
      </c>
      <c r="AH41">
        <v>10</v>
      </c>
      <c r="AI41">
        <v>2</v>
      </c>
      <c r="AJ41">
        <v>1</v>
      </c>
      <c r="AK41">
        <v>3</v>
      </c>
      <c r="AL41">
        <v>2</v>
      </c>
      <c r="AM41">
        <v>3</v>
      </c>
      <c r="AN41">
        <v>5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9</v>
      </c>
      <c r="AY41">
        <v>9</v>
      </c>
      <c r="AZ41">
        <v>18</v>
      </c>
      <c r="BA41">
        <v>1</v>
      </c>
      <c r="BB41">
        <v>1</v>
      </c>
      <c r="BC41">
        <v>1</v>
      </c>
      <c r="BD41">
        <v>0</v>
      </c>
      <c r="BE41">
        <v>0</v>
      </c>
      <c r="BF41">
        <v>0</v>
      </c>
      <c r="BG41">
        <v>0</v>
      </c>
      <c r="BH41">
        <v>3</v>
      </c>
      <c r="BI41">
        <v>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1</v>
      </c>
      <c r="CG41">
        <v>1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1</v>
      </c>
      <c r="CQ41">
        <v>3</v>
      </c>
      <c r="CR41">
        <v>3</v>
      </c>
      <c r="CS41">
        <v>1</v>
      </c>
    </row>
    <row r="42" spans="1:97" x14ac:dyDescent="0.25">
      <c r="A42" t="s">
        <v>7907</v>
      </c>
      <c r="B42">
        <v>1</v>
      </c>
      <c r="C42" t="s">
        <v>7908</v>
      </c>
      <c r="D42">
        <v>29</v>
      </c>
      <c r="E42" t="s">
        <v>546</v>
      </c>
      <c r="F42">
        <v>208</v>
      </c>
      <c r="G42" t="s">
        <v>552</v>
      </c>
      <c r="H42" t="s">
        <v>204</v>
      </c>
      <c r="I42">
        <v>0</v>
      </c>
      <c r="J42" t="s">
        <v>546</v>
      </c>
      <c r="K42" t="s">
        <v>189</v>
      </c>
      <c r="L42" t="s">
        <v>31</v>
      </c>
      <c r="M42" t="s">
        <v>39</v>
      </c>
      <c r="N42" t="s">
        <v>42</v>
      </c>
      <c r="O42" t="s">
        <v>29</v>
      </c>
      <c r="P42" t="s">
        <v>7858</v>
      </c>
      <c r="R42" t="s">
        <v>549</v>
      </c>
      <c r="S42">
        <v>0</v>
      </c>
      <c r="T42">
        <v>7</v>
      </c>
      <c r="U42">
        <v>5</v>
      </c>
      <c r="V42">
        <v>12</v>
      </c>
      <c r="W42">
        <v>0</v>
      </c>
      <c r="X42">
        <v>2</v>
      </c>
      <c r="Y42">
        <v>2</v>
      </c>
      <c r="Z42">
        <v>7</v>
      </c>
      <c r="AA42">
        <v>5</v>
      </c>
      <c r="AB42">
        <v>12</v>
      </c>
      <c r="AC42">
        <v>4</v>
      </c>
      <c r="AD42">
        <v>2</v>
      </c>
      <c r="AE42">
        <v>6</v>
      </c>
      <c r="AF42">
        <v>4</v>
      </c>
      <c r="AG42">
        <v>2</v>
      </c>
      <c r="AH42">
        <v>6</v>
      </c>
      <c r="AI42">
        <v>4</v>
      </c>
      <c r="AJ42">
        <v>1</v>
      </c>
      <c r="AK42">
        <v>5</v>
      </c>
      <c r="AL42">
        <v>3</v>
      </c>
      <c r="AM42">
        <v>1</v>
      </c>
      <c r="AN42">
        <v>4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11</v>
      </c>
      <c r="AY42">
        <v>4</v>
      </c>
      <c r="AZ42">
        <v>15</v>
      </c>
      <c r="BA42">
        <v>1</v>
      </c>
      <c r="BB42">
        <v>1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3</v>
      </c>
      <c r="BI42">
        <v>0</v>
      </c>
      <c r="BJ42">
        <v>1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1</v>
      </c>
      <c r="CG42">
        <v>0</v>
      </c>
      <c r="CH42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1</v>
      </c>
      <c r="CQ42">
        <v>1</v>
      </c>
      <c r="CR42">
        <v>1</v>
      </c>
      <c r="CS42">
        <v>1</v>
      </c>
    </row>
    <row r="43" spans="1:97" x14ac:dyDescent="0.25">
      <c r="A43" t="s">
        <v>7909</v>
      </c>
      <c r="B43">
        <v>1</v>
      </c>
      <c r="C43" t="s">
        <v>473</v>
      </c>
      <c r="D43">
        <v>65</v>
      </c>
      <c r="E43" t="s">
        <v>658</v>
      </c>
      <c r="F43">
        <v>3</v>
      </c>
      <c r="G43" t="s">
        <v>7910</v>
      </c>
      <c r="H43" t="s">
        <v>7911</v>
      </c>
      <c r="I43">
        <v>0</v>
      </c>
      <c r="J43" t="s">
        <v>406</v>
      </c>
      <c r="K43" t="s">
        <v>189</v>
      </c>
      <c r="L43" t="s">
        <v>31</v>
      </c>
      <c r="M43" t="s">
        <v>39</v>
      </c>
      <c r="N43" t="s">
        <v>42</v>
      </c>
      <c r="O43" t="s">
        <v>29</v>
      </c>
      <c r="P43" t="s">
        <v>7851</v>
      </c>
      <c r="R43" t="s">
        <v>408</v>
      </c>
      <c r="S43">
        <v>0</v>
      </c>
      <c r="T43">
        <v>14</v>
      </c>
      <c r="U43">
        <v>20</v>
      </c>
      <c r="V43">
        <v>34</v>
      </c>
      <c r="W43">
        <v>9</v>
      </c>
      <c r="X43">
        <v>9</v>
      </c>
      <c r="Y43">
        <v>18</v>
      </c>
      <c r="Z43">
        <v>14</v>
      </c>
      <c r="AA43">
        <v>20</v>
      </c>
      <c r="AB43">
        <v>34</v>
      </c>
      <c r="AC43">
        <v>3</v>
      </c>
      <c r="AD43">
        <v>7</v>
      </c>
      <c r="AE43">
        <v>10</v>
      </c>
      <c r="AF43">
        <v>3</v>
      </c>
      <c r="AG43">
        <v>7</v>
      </c>
      <c r="AH43">
        <v>10</v>
      </c>
      <c r="AI43">
        <v>1</v>
      </c>
      <c r="AJ43">
        <v>6</v>
      </c>
      <c r="AK43">
        <v>7</v>
      </c>
      <c r="AL43">
        <v>4</v>
      </c>
      <c r="AM43">
        <v>6</v>
      </c>
      <c r="AN43">
        <v>10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8</v>
      </c>
      <c r="AY43">
        <v>19</v>
      </c>
      <c r="AZ43">
        <v>27</v>
      </c>
      <c r="BA43">
        <v>1</v>
      </c>
      <c r="BB43">
        <v>1</v>
      </c>
      <c r="BC43">
        <v>1</v>
      </c>
      <c r="BD43">
        <v>0</v>
      </c>
      <c r="BE43">
        <v>0</v>
      </c>
      <c r="BF43">
        <v>0</v>
      </c>
      <c r="BG43">
        <v>0</v>
      </c>
      <c r="BH43">
        <v>3</v>
      </c>
      <c r="BI43">
        <v>0</v>
      </c>
      <c r="BJ43">
        <v>1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1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3</v>
      </c>
      <c r="CG43">
        <v>1</v>
      </c>
      <c r="CH43">
        <v>2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3</v>
      </c>
      <c r="CQ43">
        <v>3</v>
      </c>
      <c r="CR43">
        <v>2</v>
      </c>
      <c r="CS43">
        <v>1</v>
      </c>
    </row>
    <row r="44" spans="1:97" x14ac:dyDescent="0.25">
      <c r="A44" t="s">
        <v>7912</v>
      </c>
      <c r="B44">
        <v>1</v>
      </c>
      <c r="C44" t="s">
        <v>4928</v>
      </c>
      <c r="D44">
        <v>31</v>
      </c>
      <c r="E44" t="s">
        <v>286</v>
      </c>
      <c r="F44">
        <v>174</v>
      </c>
      <c r="G44" t="s">
        <v>645</v>
      </c>
      <c r="H44" t="s">
        <v>3183</v>
      </c>
      <c r="I44">
        <v>0</v>
      </c>
      <c r="J44" t="s">
        <v>193</v>
      </c>
      <c r="K44" t="s">
        <v>189</v>
      </c>
      <c r="L44" t="s">
        <v>31</v>
      </c>
      <c r="M44" t="s">
        <v>39</v>
      </c>
      <c r="N44" t="s">
        <v>42</v>
      </c>
      <c r="O44" t="s">
        <v>29</v>
      </c>
      <c r="P44" t="s">
        <v>7881</v>
      </c>
      <c r="R44" t="s">
        <v>194</v>
      </c>
      <c r="S44">
        <v>0</v>
      </c>
      <c r="T44">
        <v>16</v>
      </c>
      <c r="U44">
        <v>10</v>
      </c>
      <c r="V44">
        <v>26</v>
      </c>
      <c r="W44">
        <v>5</v>
      </c>
      <c r="X44">
        <v>4</v>
      </c>
      <c r="Y44">
        <v>9</v>
      </c>
      <c r="Z44">
        <v>16</v>
      </c>
      <c r="AA44">
        <v>10</v>
      </c>
      <c r="AB44">
        <v>26</v>
      </c>
      <c r="AC44">
        <v>3</v>
      </c>
      <c r="AD44">
        <v>4</v>
      </c>
      <c r="AE44">
        <v>7</v>
      </c>
      <c r="AF44">
        <v>3</v>
      </c>
      <c r="AG44">
        <v>4</v>
      </c>
      <c r="AH44">
        <v>7</v>
      </c>
      <c r="AI44">
        <v>4</v>
      </c>
      <c r="AJ44">
        <v>4</v>
      </c>
      <c r="AK44">
        <v>8</v>
      </c>
      <c r="AL44">
        <v>6</v>
      </c>
      <c r="AM44">
        <v>2</v>
      </c>
      <c r="AN44">
        <v>8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13</v>
      </c>
      <c r="AY44">
        <v>10</v>
      </c>
      <c r="AZ44">
        <v>23</v>
      </c>
      <c r="BA44">
        <v>1</v>
      </c>
      <c r="BB44">
        <v>1</v>
      </c>
      <c r="BC44">
        <v>1</v>
      </c>
      <c r="BD44">
        <v>0</v>
      </c>
      <c r="BE44">
        <v>0</v>
      </c>
      <c r="BF44">
        <v>0</v>
      </c>
      <c r="BG44">
        <v>0</v>
      </c>
      <c r="BH44">
        <v>3</v>
      </c>
      <c r="BI44">
        <v>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2</v>
      </c>
      <c r="CG44">
        <v>1</v>
      </c>
      <c r="CH4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2</v>
      </c>
      <c r="CQ44">
        <v>3</v>
      </c>
      <c r="CR44">
        <v>2</v>
      </c>
      <c r="CS44">
        <v>1</v>
      </c>
    </row>
    <row r="45" spans="1:97" x14ac:dyDescent="0.25">
      <c r="A45" t="s">
        <v>7913</v>
      </c>
      <c r="B45">
        <v>1</v>
      </c>
      <c r="C45" t="s">
        <v>3318</v>
      </c>
      <c r="D45">
        <v>19</v>
      </c>
      <c r="E45" t="s">
        <v>188</v>
      </c>
      <c r="F45">
        <v>498</v>
      </c>
      <c r="G45" t="s">
        <v>6198</v>
      </c>
      <c r="H45" t="s">
        <v>6199</v>
      </c>
      <c r="I45">
        <v>0</v>
      </c>
      <c r="J45" t="s">
        <v>188</v>
      </c>
      <c r="K45" t="s">
        <v>189</v>
      </c>
      <c r="L45" t="s">
        <v>31</v>
      </c>
      <c r="M45" t="s">
        <v>39</v>
      </c>
      <c r="N45" t="s">
        <v>42</v>
      </c>
      <c r="O45" t="s">
        <v>29</v>
      </c>
      <c r="P45" t="s">
        <v>7834</v>
      </c>
      <c r="R45" t="s">
        <v>190</v>
      </c>
      <c r="S45">
        <v>0</v>
      </c>
      <c r="T45">
        <v>153</v>
      </c>
      <c r="U45">
        <v>126</v>
      </c>
      <c r="V45">
        <v>279</v>
      </c>
      <c r="W45">
        <v>41</v>
      </c>
      <c r="X45">
        <v>37</v>
      </c>
      <c r="Y45">
        <v>78</v>
      </c>
      <c r="Z45">
        <v>127</v>
      </c>
      <c r="AA45">
        <v>115</v>
      </c>
      <c r="AB45">
        <v>242</v>
      </c>
      <c r="AC45">
        <v>48</v>
      </c>
      <c r="AD45">
        <v>59</v>
      </c>
      <c r="AE45">
        <v>107</v>
      </c>
      <c r="AF45">
        <v>53</v>
      </c>
      <c r="AG45">
        <v>62</v>
      </c>
      <c r="AH45">
        <v>115</v>
      </c>
      <c r="AI45">
        <v>62</v>
      </c>
      <c r="AJ45">
        <v>44</v>
      </c>
      <c r="AK45">
        <v>106</v>
      </c>
      <c r="AL45">
        <v>47</v>
      </c>
      <c r="AM45">
        <v>46</v>
      </c>
      <c r="AN45">
        <v>93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162</v>
      </c>
      <c r="AY45">
        <v>152</v>
      </c>
      <c r="AZ45">
        <v>314</v>
      </c>
      <c r="BA45">
        <v>4</v>
      </c>
      <c r="BB45">
        <v>4</v>
      </c>
      <c r="BC45">
        <v>4</v>
      </c>
      <c r="BD45">
        <v>0</v>
      </c>
      <c r="BE45">
        <v>0</v>
      </c>
      <c r="BF45">
        <v>0</v>
      </c>
      <c r="BG45">
        <v>0</v>
      </c>
      <c r="BH45">
        <v>12</v>
      </c>
      <c r="BI45">
        <v>0</v>
      </c>
      <c r="BJ45">
        <v>0</v>
      </c>
      <c r="BK45">
        <v>0</v>
      </c>
      <c r="BL45">
        <v>1</v>
      </c>
      <c r="BM45">
        <v>0</v>
      </c>
      <c r="BN45">
        <v>0</v>
      </c>
      <c r="BO45">
        <v>0</v>
      </c>
      <c r="BP45">
        <v>0</v>
      </c>
      <c r="BQ45">
        <v>7</v>
      </c>
      <c r="BR45">
        <v>5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1</v>
      </c>
      <c r="CD45">
        <v>1</v>
      </c>
      <c r="CE45">
        <v>0</v>
      </c>
      <c r="CF45">
        <v>15</v>
      </c>
      <c r="CG45">
        <v>7</v>
      </c>
      <c r="CH45">
        <v>5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12</v>
      </c>
      <c r="CQ45">
        <v>12</v>
      </c>
      <c r="CR45">
        <v>12</v>
      </c>
      <c r="CS45">
        <v>1</v>
      </c>
    </row>
    <row r="46" spans="1:97" x14ac:dyDescent="0.25">
      <c r="A46" t="s">
        <v>7914</v>
      </c>
      <c r="B46">
        <v>1</v>
      </c>
      <c r="C46" t="s">
        <v>7831</v>
      </c>
      <c r="D46">
        <v>9</v>
      </c>
      <c r="E46" t="s">
        <v>653</v>
      </c>
      <c r="F46">
        <v>352</v>
      </c>
      <c r="G46" t="s">
        <v>6483</v>
      </c>
      <c r="H46" t="s">
        <v>6484</v>
      </c>
      <c r="I46">
        <v>0</v>
      </c>
      <c r="J46" t="s">
        <v>406</v>
      </c>
      <c r="K46" t="s">
        <v>189</v>
      </c>
      <c r="L46" t="s">
        <v>31</v>
      </c>
      <c r="M46" t="s">
        <v>39</v>
      </c>
      <c r="N46" t="s">
        <v>42</v>
      </c>
      <c r="O46" t="s">
        <v>29</v>
      </c>
      <c r="P46" t="s">
        <v>7851</v>
      </c>
      <c r="R46" t="s">
        <v>408</v>
      </c>
      <c r="S46">
        <v>0</v>
      </c>
      <c r="T46">
        <v>6</v>
      </c>
      <c r="U46">
        <v>5</v>
      </c>
      <c r="V46">
        <v>11</v>
      </c>
      <c r="W46">
        <v>4</v>
      </c>
      <c r="X46">
        <v>4</v>
      </c>
      <c r="Y46">
        <v>8</v>
      </c>
      <c r="Z46">
        <v>6</v>
      </c>
      <c r="AA46">
        <v>5</v>
      </c>
      <c r="AB46">
        <v>11</v>
      </c>
      <c r="AC46">
        <v>1</v>
      </c>
      <c r="AD46">
        <v>2</v>
      </c>
      <c r="AE46">
        <v>3</v>
      </c>
      <c r="AF46">
        <v>2</v>
      </c>
      <c r="AG46">
        <v>2</v>
      </c>
      <c r="AH46">
        <v>4</v>
      </c>
      <c r="AI46">
        <v>3</v>
      </c>
      <c r="AJ46">
        <v>0</v>
      </c>
      <c r="AK46">
        <v>3</v>
      </c>
      <c r="AL46">
        <v>2</v>
      </c>
      <c r="AM46">
        <v>5</v>
      </c>
      <c r="AN46">
        <v>7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7</v>
      </c>
      <c r="AY46">
        <v>7</v>
      </c>
      <c r="AZ46">
        <v>14</v>
      </c>
      <c r="BA46">
        <v>1</v>
      </c>
      <c r="BB46">
        <v>1</v>
      </c>
      <c r="BC46">
        <v>1</v>
      </c>
      <c r="BD46">
        <v>0</v>
      </c>
      <c r="BE46">
        <v>0</v>
      </c>
      <c r="BF46">
        <v>0</v>
      </c>
      <c r="BG46">
        <v>0</v>
      </c>
      <c r="BH46">
        <v>3</v>
      </c>
      <c r="BI46">
        <v>1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</v>
      </c>
      <c r="CG46">
        <v>1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1</v>
      </c>
      <c r="CQ46">
        <v>1</v>
      </c>
      <c r="CR46">
        <v>1</v>
      </c>
      <c r="CS46">
        <v>1</v>
      </c>
    </row>
    <row r="47" spans="1:97" x14ac:dyDescent="0.25">
      <c r="A47" t="s">
        <v>7915</v>
      </c>
      <c r="B47">
        <v>1</v>
      </c>
      <c r="C47" t="s">
        <v>7831</v>
      </c>
      <c r="D47">
        <v>31</v>
      </c>
      <c r="E47" t="s">
        <v>286</v>
      </c>
      <c r="F47">
        <v>221</v>
      </c>
      <c r="G47" t="s">
        <v>4069</v>
      </c>
      <c r="H47" t="s">
        <v>4243</v>
      </c>
      <c r="I47">
        <v>0</v>
      </c>
      <c r="J47" t="s">
        <v>193</v>
      </c>
      <c r="K47" t="s">
        <v>189</v>
      </c>
      <c r="L47" t="s">
        <v>31</v>
      </c>
      <c r="M47" t="s">
        <v>39</v>
      </c>
      <c r="N47" t="s">
        <v>42</v>
      </c>
      <c r="O47" t="s">
        <v>29</v>
      </c>
      <c r="P47" t="s">
        <v>7906</v>
      </c>
      <c r="R47" t="s">
        <v>194</v>
      </c>
      <c r="S47">
        <v>0</v>
      </c>
      <c r="T47">
        <v>9</v>
      </c>
      <c r="U47">
        <v>8</v>
      </c>
      <c r="V47">
        <v>17</v>
      </c>
      <c r="W47">
        <v>1</v>
      </c>
      <c r="X47">
        <v>3</v>
      </c>
      <c r="Y47">
        <v>4</v>
      </c>
      <c r="Z47">
        <v>8</v>
      </c>
      <c r="AA47">
        <v>8</v>
      </c>
      <c r="AB47">
        <v>16</v>
      </c>
      <c r="AC47">
        <v>1</v>
      </c>
      <c r="AD47">
        <v>4</v>
      </c>
      <c r="AE47">
        <v>5</v>
      </c>
      <c r="AF47">
        <v>1</v>
      </c>
      <c r="AG47">
        <v>4</v>
      </c>
      <c r="AH47">
        <v>5</v>
      </c>
      <c r="AI47">
        <v>6</v>
      </c>
      <c r="AJ47">
        <v>3</v>
      </c>
      <c r="AK47">
        <v>9</v>
      </c>
      <c r="AL47">
        <v>1</v>
      </c>
      <c r="AM47">
        <v>1</v>
      </c>
      <c r="AN47">
        <v>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8</v>
      </c>
      <c r="AY47">
        <v>8</v>
      </c>
      <c r="AZ47">
        <v>16</v>
      </c>
      <c r="BA47">
        <v>1</v>
      </c>
      <c r="BB47">
        <v>1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3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1</v>
      </c>
      <c r="CQ47">
        <v>3</v>
      </c>
      <c r="CR47">
        <v>3</v>
      </c>
      <c r="CS47">
        <v>1</v>
      </c>
    </row>
    <row r="48" spans="1:97" x14ac:dyDescent="0.25">
      <c r="A48" t="s">
        <v>7916</v>
      </c>
      <c r="B48">
        <v>1</v>
      </c>
      <c r="C48" t="s">
        <v>7831</v>
      </c>
      <c r="D48">
        <v>66</v>
      </c>
      <c r="E48" t="s">
        <v>3691</v>
      </c>
      <c r="F48">
        <v>233</v>
      </c>
      <c r="G48" t="s">
        <v>5021</v>
      </c>
      <c r="H48" t="s">
        <v>7917</v>
      </c>
      <c r="I48">
        <v>0</v>
      </c>
      <c r="J48" t="s">
        <v>406</v>
      </c>
      <c r="K48" t="s">
        <v>189</v>
      </c>
      <c r="L48" t="s">
        <v>31</v>
      </c>
      <c r="M48" t="s">
        <v>39</v>
      </c>
      <c r="N48" t="s">
        <v>42</v>
      </c>
      <c r="O48" t="s">
        <v>29</v>
      </c>
      <c r="P48" t="s">
        <v>7906</v>
      </c>
      <c r="R48" t="s">
        <v>194</v>
      </c>
      <c r="S48">
        <v>0</v>
      </c>
      <c r="T48">
        <v>7</v>
      </c>
      <c r="U48">
        <v>4</v>
      </c>
      <c r="V48">
        <v>11</v>
      </c>
      <c r="W48">
        <v>3</v>
      </c>
      <c r="X48">
        <v>2</v>
      </c>
      <c r="Y48">
        <v>5</v>
      </c>
      <c r="Z48">
        <v>7</v>
      </c>
      <c r="AA48">
        <v>4</v>
      </c>
      <c r="AB48">
        <v>11</v>
      </c>
      <c r="AC48">
        <v>2</v>
      </c>
      <c r="AD48">
        <v>2</v>
      </c>
      <c r="AE48">
        <v>4</v>
      </c>
      <c r="AF48">
        <v>2</v>
      </c>
      <c r="AG48">
        <v>2</v>
      </c>
      <c r="AH48">
        <v>4</v>
      </c>
      <c r="AI48">
        <v>2</v>
      </c>
      <c r="AJ48">
        <v>0</v>
      </c>
      <c r="AK48">
        <v>2</v>
      </c>
      <c r="AL48">
        <v>2</v>
      </c>
      <c r="AM48">
        <v>3</v>
      </c>
      <c r="AN48">
        <v>5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6</v>
      </c>
      <c r="AY48">
        <v>5</v>
      </c>
      <c r="AZ48">
        <v>11</v>
      </c>
      <c r="BA48">
        <v>1</v>
      </c>
      <c r="BB48">
        <v>1</v>
      </c>
      <c r="BC48">
        <v>1</v>
      </c>
      <c r="BD48">
        <v>0</v>
      </c>
      <c r="BE48">
        <v>0</v>
      </c>
      <c r="BF48">
        <v>0</v>
      </c>
      <c r="BG48">
        <v>0</v>
      </c>
      <c r="BH48">
        <v>3</v>
      </c>
      <c r="BI48">
        <v>1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</v>
      </c>
      <c r="CG48">
        <v>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1</v>
      </c>
      <c r="CQ48">
        <v>2</v>
      </c>
      <c r="CR48">
        <v>2</v>
      </c>
      <c r="CS48">
        <v>1</v>
      </c>
    </row>
    <row r="49" spans="1:97" x14ac:dyDescent="0.25">
      <c r="A49" t="s">
        <v>7918</v>
      </c>
      <c r="B49">
        <v>1</v>
      </c>
      <c r="C49" t="s">
        <v>7831</v>
      </c>
      <c r="D49">
        <v>9</v>
      </c>
      <c r="E49" t="s">
        <v>653</v>
      </c>
      <c r="F49">
        <v>170</v>
      </c>
      <c r="G49" t="s">
        <v>6489</v>
      </c>
      <c r="H49" t="s">
        <v>7919</v>
      </c>
      <c r="I49">
        <v>0</v>
      </c>
      <c r="J49" t="s">
        <v>406</v>
      </c>
      <c r="K49" t="s">
        <v>189</v>
      </c>
      <c r="L49" t="s">
        <v>31</v>
      </c>
      <c r="M49" t="s">
        <v>39</v>
      </c>
      <c r="N49" t="s">
        <v>42</v>
      </c>
      <c r="O49" t="s">
        <v>29</v>
      </c>
      <c r="P49" t="s">
        <v>7851</v>
      </c>
      <c r="R49" t="s">
        <v>408</v>
      </c>
      <c r="S49">
        <v>0</v>
      </c>
      <c r="T49">
        <v>5</v>
      </c>
      <c r="U49">
        <v>3</v>
      </c>
      <c r="V49">
        <v>8</v>
      </c>
      <c r="W49">
        <v>1</v>
      </c>
      <c r="X49">
        <v>1</v>
      </c>
      <c r="Y49">
        <v>2</v>
      </c>
      <c r="Z49">
        <v>5</v>
      </c>
      <c r="AA49">
        <v>3</v>
      </c>
      <c r="AB49">
        <v>8</v>
      </c>
      <c r="AC49">
        <v>3</v>
      </c>
      <c r="AD49">
        <v>4</v>
      </c>
      <c r="AE49">
        <v>7</v>
      </c>
      <c r="AF49">
        <v>3</v>
      </c>
      <c r="AG49">
        <v>4</v>
      </c>
      <c r="AH49">
        <v>7</v>
      </c>
      <c r="AI49">
        <v>3</v>
      </c>
      <c r="AJ49">
        <v>1</v>
      </c>
      <c r="AK49">
        <v>4</v>
      </c>
      <c r="AL49">
        <v>1</v>
      </c>
      <c r="AM49">
        <v>1</v>
      </c>
      <c r="AN49">
        <v>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7</v>
      </c>
      <c r="AY49">
        <v>6</v>
      </c>
      <c r="AZ49">
        <v>13</v>
      </c>
      <c r="BA49">
        <v>1</v>
      </c>
      <c r="BB49">
        <v>1</v>
      </c>
      <c r="BC49">
        <v>1</v>
      </c>
      <c r="BD49">
        <v>0</v>
      </c>
      <c r="BE49">
        <v>0</v>
      </c>
      <c r="BF49">
        <v>0</v>
      </c>
      <c r="BG49">
        <v>0</v>
      </c>
      <c r="BH49">
        <v>3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1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2</v>
      </c>
      <c r="CG49">
        <v>2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2</v>
      </c>
      <c r="CQ49">
        <v>3</v>
      </c>
      <c r="CR49">
        <v>3</v>
      </c>
      <c r="CS49">
        <v>1</v>
      </c>
    </row>
    <row r="50" spans="1:97" x14ac:dyDescent="0.25">
      <c r="A50" t="s">
        <v>7920</v>
      </c>
      <c r="B50">
        <v>1</v>
      </c>
      <c r="C50" t="s">
        <v>2201</v>
      </c>
      <c r="D50">
        <v>9</v>
      </c>
      <c r="E50" t="s">
        <v>653</v>
      </c>
      <c r="F50">
        <v>241</v>
      </c>
      <c r="G50" t="s">
        <v>6455</v>
      </c>
      <c r="H50" t="s">
        <v>6456</v>
      </c>
      <c r="I50">
        <v>0</v>
      </c>
      <c r="J50" t="s">
        <v>406</v>
      </c>
      <c r="K50" t="s">
        <v>189</v>
      </c>
      <c r="L50" t="s">
        <v>31</v>
      </c>
      <c r="M50" t="s">
        <v>39</v>
      </c>
      <c r="N50" t="s">
        <v>42</v>
      </c>
      <c r="O50" t="s">
        <v>29</v>
      </c>
      <c r="P50" t="s">
        <v>7881</v>
      </c>
      <c r="R50" t="s">
        <v>194</v>
      </c>
      <c r="S50">
        <v>0</v>
      </c>
      <c r="T50">
        <v>2</v>
      </c>
      <c r="U50">
        <v>7</v>
      </c>
      <c r="V50">
        <v>9</v>
      </c>
      <c r="W50">
        <v>1</v>
      </c>
      <c r="X50">
        <v>3</v>
      </c>
      <c r="Y50">
        <v>4</v>
      </c>
      <c r="Z50">
        <v>2</v>
      </c>
      <c r="AA50">
        <v>7</v>
      </c>
      <c r="AB50">
        <v>9</v>
      </c>
      <c r="AC50">
        <v>3</v>
      </c>
      <c r="AD50">
        <v>4</v>
      </c>
      <c r="AE50">
        <v>7</v>
      </c>
      <c r="AF50">
        <v>3</v>
      </c>
      <c r="AG50">
        <v>4</v>
      </c>
      <c r="AH50">
        <v>7</v>
      </c>
      <c r="AI50">
        <v>1</v>
      </c>
      <c r="AJ50">
        <v>1</v>
      </c>
      <c r="AK50">
        <v>2</v>
      </c>
      <c r="AL50">
        <v>0</v>
      </c>
      <c r="AM50">
        <v>2</v>
      </c>
      <c r="AN50">
        <v>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4</v>
      </c>
      <c r="AY50">
        <v>7</v>
      </c>
      <c r="AZ50">
        <v>11</v>
      </c>
      <c r="BA50">
        <v>1</v>
      </c>
      <c r="BB50">
        <v>1</v>
      </c>
      <c r="BC50">
        <v>1</v>
      </c>
      <c r="BD50">
        <v>0</v>
      </c>
      <c r="BE50">
        <v>0</v>
      </c>
      <c r="BF50">
        <v>0</v>
      </c>
      <c r="BG50">
        <v>0</v>
      </c>
      <c r="BH50">
        <v>3</v>
      </c>
      <c r="BI50">
        <v>0</v>
      </c>
      <c r="BJ50">
        <v>1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1</v>
      </c>
      <c r="CG50">
        <v>0</v>
      </c>
      <c r="CH50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1</v>
      </c>
      <c r="CQ50">
        <v>1</v>
      </c>
      <c r="CR50">
        <v>1</v>
      </c>
      <c r="CS50">
        <v>1</v>
      </c>
    </row>
    <row r="51" spans="1:97" x14ac:dyDescent="0.25">
      <c r="A51" t="s">
        <v>7921</v>
      </c>
      <c r="B51">
        <v>1</v>
      </c>
      <c r="C51" t="s">
        <v>7831</v>
      </c>
      <c r="D51">
        <v>29</v>
      </c>
      <c r="E51" t="s">
        <v>546</v>
      </c>
      <c r="F51">
        <v>187</v>
      </c>
      <c r="G51" t="s">
        <v>7922</v>
      </c>
      <c r="H51" t="s">
        <v>7923</v>
      </c>
      <c r="I51">
        <v>0</v>
      </c>
      <c r="J51" t="s">
        <v>546</v>
      </c>
      <c r="K51" t="s">
        <v>189</v>
      </c>
      <c r="L51" t="s">
        <v>31</v>
      </c>
      <c r="M51" t="s">
        <v>39</v>
      </c>
      <c r="N51" t="s">
        <v>42</v>
      </c>
      <c r="O51" t="s">
        <v>29</v>
      </c>
      <c r="P51" t="s">
        <v>7888</v>
      </c>
      <c r="R51" t="s">
        <v>549</v>
      </c>
      <c r="S51">
        <v>0</v>
      </c>
      <c r="T51">
        <v>4</v>
      </c>
      <c r="U51">
        <v>6</v>
      </c>
      <c r="V51">
        <v>10</v>
      </c>
      <c r="W51">
        <v>1</v>
      </c>
      <c r="X51">
        <v>3</v>
      </c>
      <c r="Y51">
        <v>4</v>
      </c>
      <c r="Z51">
        <v>4</v>
      </c>
      <c r="AA51">
        <v>6</v>
      </c>
      <c r="AB51">
        <v>10</v>
      </c>
      <c r="AC51">
        <v>0</v>
      </c>
      <c r="AD51">
        <v>3</v>
      </c>
      <c r="AE51">
        <v>3</v>
      </c>
      <c r="AF51">
        <v>0</v>
      </c>
      <c r="AG51">
        <v>3</v>
      </c>
      <c r="AH51">
        <v>3</v>
      </c>
      <c r="AI51">
        <v>0</v>
      </c>
      <c r="AJ51">
        <v>1</v>
      </c>
      <c r="AK51">
        <v>1</v>
      </c>
      <c r="AL51">
        <v>3</v>
      </c>
      <c r="AM51">
        <v>2</v>
      </c>
      <c r="AN51">
        <v>5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3</v>
      </c>
      <c r="AY51">
        <v>6</v>
      </c>
      <c r="AZ51">
        <v>9</v>
      </c>
      <c r="BA51">
        <v>1</v>
      </c>
      <c r="BB51">
        <v>1</v>
      </c>
      <c r="BC51">
        <v>1</v>
      </c>
      <c r="BD51">
        <v>0</v>
      </c>
      <c r="BE51">
        <v>0</v>
      </c>
      <c r="BF51">
        <v>0</v>
      </c>
      <c r="BG51">
        <v>0</v>
      </c>
      <c r="BH51">
        <v>3</v>
      </c>
      <c r="BI51">
        <v>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</v>
      </c>
      <c r="CG51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1</v>
      </c>
      <c r="CQ51">
        <v>1</v>
      </c>
      <c r="CR51">
        <v>1</v>
      </c>
      <c r="CS51">
        <v>1</v>
      </c>
    </row>
    <row r="52" spans="1:97" x14ac:dyDescent="0.25">
      <c r="A52" t="s">
        <v>7924</v>
      </c>
      <c r="B52">
        <v>1</v>
      </c>
      <c r="C52" t="s">
        <v>572</v>
      </c>
      <c r="D52">
        <v>8</v>
      </c>
      <c r="E52" t="s">
        <v>1251</v>
      </c>
      <c r="F52">
        <v>584</v>
      </c>
      <c r="G52" t="s">
        <v>3405</v>
      </c>
      <c r="H52" t="s">
        <v>204</v>
      </c>
      <c r="I52">
        <v>0</v>
      </c>
      <c r="J52" t="s">
        <v>406</v>
      </c>
      <c r="K52" t="s">
        <v>189</v>
      </c>
      <c r="L52" t="s">
        <v>31</v>
      </c>
      <c r="M52" t="s">
        <v>39</v>
      </c>
      <c r="N52" t="s">
        <v>42</v>
      </c>
      <c r="O52" t="s">
        <v>29</v>
      </c>
      <c r="P52" t="s">
        <v>7894</v>
      </c>
      <c r="R52" t="s">
        <v>408</v>
      </c>
      <c r="S52">
        <v>0</v>
      </c>
      <c r="T52">
        <v>7</v>
      </c>
      <c r="U52">
        <v>8</v>
      </c>
      <c r="V52">
        <v>15</v>
      </c>
      <c r="W52">
        <v>6</v>
      </c>
      <c r="X52">
        <v>3</v>
      </c>
      <c r="Y52">
        <v>9</v>
      </c>
      <c r="Z52">
        <v>7</v>
      </c>
      <c r="AA52">
        <v>8</v>
      </c>
      <c r="AB52">
        <v>15</v>
      </c>
      <c r="AC52">
        <v>1</v>
      </c>
      <c r="AD52">
        <v>2</v>
      </c>
      <c r="AE52">
        <v>3</v>
      </c>
      <c r="AF52">
        <v>1</v>
      </c>
      <c r="AG52">
        <v>2</v>
      </c>
      <c r="AH52">
        <v>3</v>
      </c>
      <c r="AI52">
        <v>1</v>
      </c>
      <c r="AJ52">
        <v>3</v>
      </c>
      <c r="AK52">
        <v>4</v>
      </c>
      <c r="AL52">
        <v>0</v>
      </c>
      <c r="AM52">
        <v>2</v>
      </c>
      <c r="AN52">
        <v>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</v>
      </c>
      <c r="AY52">
        <v>7</v>
      </c>
      <c r="AZ52">
        <v>9</v>
      </c>
      <c r="BA52">
        <v>1</v>
      </c>
      <c r="BB52">
        <v>1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3</v>
      </c>
      <c r="BI52">
        <v>1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</v>
      </c>
      <c r="CG52">
        <v>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1</v>
      </c>
      <c r="CQ52">
        <v>1</v>
      </c>
      <c r="CR52">
        <v>1</v>
      </c>
      <c r="CS52">
        <v>1</v>
      </c>
    </row>
    <row r="53" spans="1:97" x14ac:dyDescent="0.25">
      <c r="A53" t="s">
        <v>7925</v>
      </c>
      <c r="B53">
        <v>1</v>
      </c>
      <c r="C53" t="s">
        <v>1801</v>
      </c>
      <c r="D53">
        <v>65</v>
      </c>
      <c r="E53" t="s">
        <v>658</v>
      </c>
      <c r="F53">
        <v>808</v>
      </c>
      <c r="G53" t="s">
        <v>6392</v>
      </c>
      <c r="H53" t="s">
        <v>6393</v>
      </c>
      <c r="I53">
        <v>0</v>
      </c>
      <c r="J53" t="s">
        <v>406</v>
      </c>
      <c r="K53" t="s">
        <v>189</v>
      </c>
      <c r="L53" t="s">
        <v>31</v>
      </c>
      <c r="M53" t="s">
        <v>39</v>
      </c>
      <c r="N53" t="s">
        <v>42</v>
      </c>
      <c r="O53" t="s">
        <v>29</v>
      </c>
      <c r="P53" t="s">
        <v>7868</v>
      </c>
      <c r="R53" t="s">
        <v>408</v>
      </c>
      <c r="S53">
        <v>0</v>
      </c>
      <c r="T53">
        <v>33</v>
      </c>
      <c r="U53">
        <v>17</v>
      </c>
      <c r="V53">
        <v>50</v>
      </c>
      <c r="W53">
        <v>3</v>
      </c>
      <c r="X53">
        <v>2</v>
      </c>
      <c r="Y53">
        <v>5</v>
      </c>
      <c r="Z53">
        <v>33</v>
      </c>
      <c r="AA53">
        <v>17</v>
      </c>
      <c r="AB53">
        <v>50</v>
      </c>
      <c r="AC53">
        <v>13</v>
      </c>
      <c r="AD53">
        <v>12</v>
      </c>
      <c r="AE53">
        <v>25</v>
      </c>
      <c r="AF53">
        <v>13</v>
      </c>
      <c r="AG53">
        <v>12</v>
      </c>
      <c r="AH53">
        <v>25</v>
      </c>
      <c r="AI53">
        <v>13</v>
      </c>
      <c r="AJ53">
        <v>6</v>
      </c>
      <c r="AK53">
        <v>19</v>
      </c>
      <c r="AL53">
        <v>19</v>
      </c>
      <c r="AM53">
        <v>8</v>
      </c>
      <c r="AN53">
        <v>27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45</v>
      </c>
      <c r="AY53">
        <v>26</v>
      </c>
      <c r="AZ53">
        <v>71</v>
      </c>
      <c r="BA53">
        <v>2</v>
      </c>
      <c r="BB53">
        <v>1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4</v>
      </c>
      <c r="BI53">
        <v>1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1</v>
      </c>
      <c r="BR53">
        <v>1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3</v>
      </c>
      <c r="CG53">
        <v>2</v>
      </c>
      <c r="CH5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3</v>
      </c>
      <c r="CQ53">
        <v>4</v>
      </c>
      <c r="CR53">
        <v>3</v>
      </c>
      <c r="CS53">
        <v>1</v>
      </c>
    </row>
    <row r="54" spans="1:97" x14ac:dyDescent="0.25">
      <c r="A54" t="s">
        <v>7926</v>
      </c>
      <c r="B54">
        <v>1</v>
      </c>
      <c r="C54" t="s">
        <v>7849</v>
      </c>
      <c r="D54">
        <v>65</v>
      </c>
      <c r="E54" t="s">
        <v>658</v>
      </c>
      <c r="F54">
        <v>24</v>
      </c>
      <c r="G54" t="s">
        <v>1758</v>
      </c>
      <c r="H54" t="s">
        <v>204</v>
      </c>
      <c r="I54">
        <v>0</v>
      </c>
      <c r="J54" t="s">
        <v>406</v>
      </c>
      <c r="K54" t="s">
        <v>189</v>
      </c>
      <c r="L54" t="s">
        <v>31</v>
      </c>
      <c r="M54" t="s">
        <v>39</v>
      </c>
      <c r="N54" t="s">
        <v>42</v>
      </c>
      <c r="O54" t="s">
        <v>29</v>
      </c>
      <c r="P54" t="s">
        <v>7868</v>
      </c>
      <c r="R54" t="s">
        <v>408</v>
      </c>
      <c r="S54">
        <v>0</v>
      </c>
      <c r="T54">
        <v>40</v>
      </c>
      <c r="U54">
        <v>29</v>
      </c>
      <c r="V54">
        <v>69</v>
      </c>
      <c r="W54">
        <v>8</v>
      </c>
      <c r="X54">
        <v>8</v>
      </c>
      <c r="Y54">
        <v>16</v>
      </c>
      <c r="Z54">
        <v>39</v>
      </c>
      <c r="AA54">
        <v>27</v>
      </c>
      <c r="AB54">
        <v>66</v>
      </c>
      <c r="AC54">
        <v>7</v>
      </c>
      <c r="AD54">
        <v>10</v>
      </c>
      <c r="AE54">
        <v>17</v>
      </c>
      <c r="AF54">
        <v>7</v>
      </c>
      <c r="AG54">
        <v>10</v>
      </c>
      <c r="AH54">
        <v>17</v>
      </c>
      <c r="AI54">
        <v>12</v>
      </c>
      <c r="AJ54">
        <v>7</v>
      </c>
      <c r="AK54">
        <v>19</v>
      </c>
      <c r="AL54">
        <v>20</v>
      </c>
      <c r="AM54">
        <v>12</v>
      </c>
      <c r="AN54">
        <v>32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39</v>
      </c>
      <c r="AY54">
        <v>29</v>
      </c>
      <c r="AZ54">
        <v>68</v>
      </c>
      <c r="BA54">
        <v>1</v>
      </c>
      <c r="BB54">
        <v>1</v>
      </c>
      <c r="BC54">
        <v>1</v>
      </c>
      <c r="BD54">
        <v>0</v>
      </c>
      <c r="BE54">
        <v>0</v>
      </c>
      <c r="BF54">
        <v>0</v>
      </c>
      <c r="BG54">
        <v>0</v>
      </c>
      <c r="BH54">
        <v>3</v>
      </c>
      <c r="BI54">
        <v>0</v>
      </c>
      <c r="BJ54">
        <v>1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1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3</v>
      </c>
      <c r="CG54">
        <v>1</v>
      </c>
      <c r="CH54">
        <v>2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3</v>
      </c>
      <c r="CQ54">
        <v>4</v>
      </c>
      <c r="CR54">
        <v>4</v>
      </c>
      <c r="CS54">
        <v>1</v>
      </c>
    </row>
    <row r="55" spans="1:97" x14ac:dyDescent="0.25">
      <c r="A55" t="s">
        <v>7927</v>
      </c>
      <c r="B55">
        <v>1</v>
      </c>
      <c r="C55" t="s">
        <v>7831</v>
      </c>
      <c r="D55">
        <v>1</v>
      </c>
      <c r="E55" t="s">
        <v>249</v>
      </c>
      <c r="F55">
        <v>79</v>
      </c>
      <c r="G55" t="s">
        <v>3672</v>
      </c>
      <c r="H55" t="s">
        <v>7928</v>
      </c>
      <c r="I55">
        <v>0</v>
      </c>
      <c r="J55" t="s">
        <v>217</v>
      </c>
      <c r="K55" t="s">
        <v>189</v>
      </c>
      <c r="L55" t="s">
        <v>31</v>
      </c>
      <c r="M55" t="s">
        <v>39</v>
      </c>
      <c r="N55" t="s">
        <v>42</v>
      </c>
      <c r="O55" t="s">
        <v>29</v>
      </c>
      <c r="P55" t="s">
        <v>7834</v>
      </c>
      <c r="R55" t="s">
        <v>218</v>
      </c>
      <c r="S55">
        <v>0</v>
      </c>
      <c r="T55">
        <v>13</v>
      </c>
      <c r="U55">
        <v>5</v>
      </c>
      <c r="V55">
        <v>18</v>
      </c>
      <c r="W55">
        <v>6</v>
      </c>
      <c r="X55">
        <v>1</v>
      </c>
      <c r="Y55">
        <v>7</v>
      </c>
      <c r="Z55">
        <v>11</v>
      </c>
      <c r="AA55">
        <v>3</v>
      </c>
      <c r="AB55">
        <v>14</v>
      </c>
      <c r="AC55">
        <v>2</v>
      </c>
      <c r="AD55">
        <v>4</v>
      </c>
      <c r="AE55">
        <v>6</v>
      </c>
      <c r="AF55">
        <v>3</v>
      </c>
      <c r="AG55">
        <v>5</v>
      </c>
      <c r="AH55">
        <v>8</v>
      </c>
      <c r="AI55">
        <v>5</v>
      </c>
      <c r="AJ55">
        <v>3</v>
      </c>
      <c r="AK55">
        <v>8</v>
      </c>
      <c r="AL55">
        <v>2</v>
      </c>
      <c r="AM55">
        <v>0</v>
      </c>
      <c r="AN55">
        <v>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10</v>
      </c>
      <c r="AY55">
        <v>8</v>
      </c>
      <c r="AZ55">
        <v>18</v>
      </c>
      <c r="BA55">
        <v>1</v>
      </c>
      <c r="BB55">
        <v>1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3</v>
      </c>
      <c r="BI55">
        <v>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1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2</v>
      </c>
      <c r="CG55">
        <v>2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2</v>
      </c>
      <c r="CQ55">
        <v>3</v>
      </c>
      <c r="CR55">
        <v>2</v>
      </c>
      <c r="CS55">
        <v>1</v>
      </c>
    </row>
    <row r="56" spans="1:97" x14ac:dyDescent="0.25">
      <c r="A56" t="s">
        <v>7929</v>
      </c>
      <c r="B56">
        <v>1</v>
      </c>
      <c r="C56" t="s">
        <v>7831</v>
      </c>
      <c r="D56">
        <v>29</v>
      </c>
      <c r="E56" t="s">
        <v>546</v>
      </c>
      <c r="F56">
        <v>143</v>
      </c>
      <c r="G56" t="s">
        <v>3063</v>
      </c>
      <c r="H56" t="s">
        <v>3064</v>
      </c>
      <c r="I56">
        <v>0</v>
      </c>
      <c r="J56" t="s">
        <v>546</v>
      </c>
      <c r="K56" t="s">
        <v>189</v>
      </c>
      <c r="L56" t="s">
        <v>31</v>
      </c>
      <c r="M56" t="s">
        <v>39</v>
      </c>
      <c r="N56" t="s">
        <v>42</v>
      </c>
      <c r="O56" t="s">
        <v>29</v>
      </c>
      <c r="P56" t="s">
        <v>7858</v>
      </c>
      <c r="R56" t="s">
        <v>549</v>
      </c>
      <c r="S56">
        <v>0</v>
      </c>
      <c r="T56">
        <v>12</v>
      </c>
      <c r="U56">
        <v>13</v>
      </c>
      <c r="V56">
        <v>25</v>
      </c>
      <c r="W56">
        <v>5</v>
      </c>
      <c r="X56">
        <v>6</v>
      </c>
      <c r="Y56">
        <v>11</v>
      </c>
      <c r="Z56">
        <v>12</v>
      </c>
      <c r="AA56">
        <v>13</v>
      </c>
      <c r="AB56">
        <v>25</v>
      </c>
      <c r="AC56">
        <v>7</v>
      </c>
      <c r="AD56">
        <v>6</v>
      </c>
      <c r="AE56">
        <v>13</v>
      </c>
      <c r="AF56">
        <v>7</v>
      </c>
      <c r="AG56">
        <v>6</v>
      </c>
      <c r="AH56">
        <v>13</v>
      </c>
      <c r="AI56">
        <v>5</v>
      </c>
      <c r="AJ56">
        <v>3</v>
      </c>
      <c r="AK56">
        <v>8</v>
      </c>
      <c r="AL56">
        <v>2</v>
      </c>
      <c r="AM56">
        <v>4</v>
      </c>
      <c r="AN56">
        <v>6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14</v>
      </c>
      <c r="AY56">
        <v>13</v>
      </c>
      <c r="AZ56">
        <v>27</v>
      </c>
      <c r="BA56">
        <v>1</v>
      </c>
      <c r="BB56">
        <v>1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3</v>
      </c>
      <c r="BI56">
        <v>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</v>
      </c>
      <c r="CG56">
        <v>1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1</v>
      </c>
      <c r="CQ56">
        <v>3</v>
      </c>
      <c r="CR56">
        <v>1</v>
      </c>
      <c r="CS56">
        <v>1</v>
      </c>
    </row>
    <row r="57" spans="1:97" x14ac:dyDescent="0.25">
      <c r="A57" t="s">
        <v>7930</v>
      </c>
      <c r="B57">
        <v>1</v>
      </c>
      <c r="C57" t="s">
        <v>7831</v>
      </c>
      <c r="D57">
        <v>27</v>
      </c>
      <c r="E57" t="s">
        <v>393</v>
      </c>
      <c r="F57">
        <v>76</v>
      </c>
      <c r="G57" t="s">
        <v>5302</v>
      </c>
      <c r="H57" t="s">
        <v>5303</v>
      </c>
      <c r="I57">
        <v>0</v>
      </c>
      <c r="J57" t="s">
        <v>393</v>
      </c>
      <c r="K57" t="s">
        <v>189</v>
      </c>
      <c r="L57" t="s">
        <v>31</v>
      </c>
      <c r="M57" t="s">
        <v>39</v>
      </c>
      <c r="N57" t="s">
        <v>42</v>
      </c>
      <c r="O57" t="s">
        <v>29</v>
      </c>
      <c r="P57" t="s">
        <v>7844</v>
      </c>
      <c r="R57" t="s">
        <v>397</v>
      </c>
      <c r="S57">
        <v>0</v>
      </c>
      <c r="T57">
        <v>26</v>
      </c>
      <c r="U57">
        <v>30</v>
      </c>
      <c r="V57">
        <v>56</v>
      </c>
      <c r="W57">
        <v>10</v>
      </c>
      <c r="X57">
        <v>8</v>
      </c>
      <c r="Y57">
        <v>18</v>
      </c>
      <c r="Z57">
        <v>26</v>
      </c>
      <c r="AA57">
        <v>30</v>
      </c>
      <c r="AB57">
        <v>56</v>
      </c>
      <c r="AC57">
        <v>6</v>
      </c>
      <c r="AD57">
        <v>10</v>
      </c>
      <c r="AE57">
        <v>16</v>
      </c>
      <c r="AF57">
        <v>6</v>
      </c>
      <c r="AG57">
        <v>10</v>
      </c>
      <c r="AH57">
        <v>16</v>
      </c>
      <c r="AI57">
        <v>7</v>
      </c>
      <c r="AJ57">
        <v>13</v>
      </c>
      <c r="AK57">
        <v>20</v>
      </c>
      <c r="AL57">
        <v>8</v>
      </c>
      <c r="AM57">
        <v>10</v>
      </c>
      <c r="AN57">
        <v>18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21</v>
      </c>
      <c r="AY57">
        <v>33</v>
      </c>
      <c r="AZ57">
        <v>54</v>
      </c>
      <c r="BA57">
        <v>1</v>
      </c>
      <c r="BB57">
        <v>1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3</v>
      </c>
      <c r="BI57">
        <v>0</v>
      </c>
      <c r="BJ57">
        <v>1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3</v>
      </c>
      <c r="CG57">
        <v>1</v>
      </c>
      <c r="CH57">
        <v>2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3</v>
      </c>
      <c r="CQ57">
        <v>2</v>
      </c>
      <c r="CR57">
        <v>2</v>
      </c>
      <c r="CS57">
        <v>1</v>
      </c>
    </row>
    <row r="58" spans="1:97" x14ac:dyDescent="0.25">
      <c r="A58" t="s">
        <v>7931</v>
      </c>
      <c r="B58">
        <v>1</v>
      </c>
      <c r="C58" t="s">
        <v>1701</v>
      </c>
      <c r="D58">
        <v>32</v>
      </c>
      <c r="E58" t="s">
        <v>221</v>
      </c>
      <c r="F58">
        <v>291</v>
      </c>
      <c r="G58" t="s">
        <v>7932</v>
      </c>
      <c r="H58" t="s">
        <v>7933</v>
      </c>
      <c r="I58">
        <v>0</v>
      </c>
      <c r="J58" t="s">
        <v>221</v>
      </c>
      <c r="K58" t="s">
        <v>189</v>
      </c>
      <c r="L58" t="s">
        <v>31</v>
      </c>
      <c r="M58" t="s">
        <v>39</v>
      </c>
      <c r="N58" t="s">
        <v>42</v>
      </c>
      <c r="O58" t="s">
        <v>29</v>
      </c>
      <c r="P58" t="s">
        <v>7885</v>
      </c>
      <c r="R58" t="s">
        <v>222</v>
      </c>
      <c r="S58">
        <v>0</v>
      </c>
      <c r="T58">
        <v>26</v>
      </c>
      <c r="U58">
        <v>38</v>
      </c>
      <c r="V58">
        <v>64</v>
      </c>
      <c r="W58">
        <v>6</v>
      </c>
      <c r="X58">
        <v>8</v>
      </c>
      <c r="Y58">
        <v>14</v>
      </c>
      <c r="Z58">
        <v>24</v>
      </c>
      <c r="AA58">
        <v>36</v>
      </c>
      <c r="AB58">
        <v>60</v>
      </c>
      <c r="AC58">
        <v>17</v>
      </c>
      <c r="AD58">
        <v>15</v>
      </c>
      <c r="AE58">
        <v>32</v>
      </c>
      <c r="AF58">
        <v>19</v>
      </c>
      <c r="AG58">
        <v>15</v>
      </c>
      <c r="AH58">
        <v>34</v>
      </c>
      <c r="AI58">
        <v>10</v>
      </c>
      <c r="AJ58">
        <v>14</v>
      </c>
      <c r="AK58">
        <v>24</v>
      </c>
      <c r="AL58">
        <v>10</v>
      </c>
      <c r="AM58">
        <v>14</v>
      </c>
      <c r="AN58">
        <v>24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39</v>
      </c>
      <c r="AY58">
        <v>43</v>
      </c>
      <c r="AZ58">
        <v>82</v>
      </c>
      <c r="BA58">
        <v>2</v>
      </c>
      <c r="BB58">
        <v>1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4</v>
      </c>
      <c r="BI58">
        <v>0</v>
      </c>
      <c r="BJ58">
        <v>0</v>
      </c>
      <c r="BK58">
        <v>1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</v>
      </c>
      <c r="BR58">
        <v>3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</v>
      </c>
      <c r="CE58">
        <v>0</v>
      </c>
      <c r="CF58">
        <v>6</v>
      </c>
      <c r="CG58">
        <v>1</v>
      </c>
      <c r="CH58">
        <v>3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4</v>
      </c>
      <c r="CQ58">
        <v>4</v>
      </c>
      <c r="CR58">
        <v>4</v>
      </c>
      <c r="CS58">
        <v>1</v>
      </c>
    </row>
    <row r="59" spans="1:97" x14ac:dyDescent="0.25">
      <c r="A59" t="s">
        <v>7934</v>
      </c>
      <c r="B59">
        <v>1</v>
      </c>
      <c r="C59" t="s">
        <v>7935</v>
      </c>
      <c r="D59">
        <v>66</v>
      </c>
      <c r="E59" t="s">
        <v>3691</v>
      </c>
      <c r="F59">
        <v>92</v>
      </c>
      <c r="G59" t="s">
        <v>6782</v>
      </c>
      <c r="H59" t="s">
        <v>6783</v>
      </c>
      <c r="I59">
        <v>0</v>
      </c>
      <c r="J59" t="s">
        <v>406</v>
      </c>
      <c r="K59" t="s">
        <v>189</v>
      </c>
      <c r="L59" t="s">
        <v>31</v>
      </c>
      <c r="M59" t="s">
        <v>39</v>
      </c>
      <c r="N59" t="s">
        <v>42</v>
      </c>
      <c r="O59" t="s">
        <v>29</v>
      </c>
      <c r="P59" t="s">
        <v>7906</v>
      </c>
      <c r="R59" t="s">
        <v>194</v>
      </c>
      <c r="S59">
        <v>0</v>
      </c>
      <c r="T59">
        <v>14</v>
      </c>
      <c r="U59">
        <v>14</v>
      </c>
      <c r="V59">
        <v>28</v>
      </c>
      <c r="W59">
        <v>5</v>
      </c>
      <c r="X59">
        <v>6</v>
      </c>
      <c r="Y59">
        <v>11</v>
      </c>
      <c r="Z59">
        <v>14</v>
      </c>
      <c r="AA59">
        <v>14</v>
      </c>
      <c r="AB59">
        <v>28</v>
      </c>
      <c r="AC59">
        <v>7</v>
      </c>
      <c r="AD59">
        <v>8</v>
      </c>
      <c r="AE59">
        <v>15</v>
      </c>
      <c r="AF59">
        <v>7</v>
      </c>
      <c r="AG59">
        <v>8</v>
      </c>
      <c r="AH59">
        <v>15</v>
      </c>
      <c r="AI59">
        <v>4</v>
      </c>
      <c r="AJ59">
        <v>6</v>
      </c>
      <c r="AK59">
        <v>10</v>
      </c>
      <c r="AL59">
        <v>5</v>
      </c>
      <c r="AM59">
        <v>2</v>
      </c>
      <c r="AN59">
        <v>7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16</v>
      </c>
      <c r="AY59">
        <v>16</v>
      </c>
      <c r="AZ59">
        <v>32</v>
      </c>
      <c r="BA59">
        <v>1</v>
      </c>
      <c r="BB59">
        <v>1</v>
      </c>
      <c r="BC59">
        <v>1</v>
      </c>
      <c r="BD59">
        <v>0</v>
      </c>
      <c r="BE59">
        <v>0</v>
      </c>
      <c r="BF59">
        <v>0</v>
      </c>
      <c r="BG59">
        <v>0</v>
      </c>
      <c r="BH59">
        <v>3</v>
      </c>
      <c r="BI59">
        <v>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2</v>
      </c>
      <c r="CG59">
        <v>1</v>
      </c>
      <c r="CH59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2</v>
      </c>
      <c r="CQ59">
        <v>2</v>
      </c>
      <c r="CR59">
        <v>1</v>
      </c>
      <c r="CS59">
        <v>1</v>
      </c>
    </row>
    <row r="60" spans="1:97" x14ac:dyDescent="0.25">
      <c r="A60" t="s">
        <v>7936</v>
      </c>
      <c r="B60">
        <v>1</v>
      </c>
      <c r="C60" t="s">
        <v>7937</v>
      </c>
      <c r="D60">
        <v>7</v>
      </c>
      <c r="E60" t="s">
        <v>556</v>
      </c>
      <c r="F60">
        <v>135</v>
      </c>
      <c r="G60" t="s">
        <v>2505</v>
      </c>
      <c r="H60" t="s">
        <v>204</v>
      </c>
      <c r="I60">
        <v>0</v>
      </c>
      <c r="J60" t="s">
        <v>393</v>
      </c>
      <c r="K60" t="s">
        <v>189</v>
      </c>
      <c r="L60" t="s">
        <v>31</v>
      </c>
      <c r="M60" t="s">
        <v>39</v>
      </c>
      <c r="N60" t="s">
        <v>42</v>
      </c>
      <c r="O60" t="s">
        <v>29</v>
      </c>
      <c r="P60" t="s">
        <v>7885</v>
      </c>
      <c r="R60" t="s">
        <v>222</v>
      </c>
      <c r="S60">
        <v>0</v>
      </c>
      <c r="T60">
        <v>4</v>
      </c>
      <c r="U60">
        <v>10</v>
      </c>
      <c r="V60">
        <v>14</v>
      </c>
      <c r="W60">
        <v>1</v>
      </c>
      <c r="X60">
        <v>2</v>
      </c>
      <c r="Y60">
        <v>3</v>
      </c>
      <c r="Z60">
        <v>4</v>
      </c>
      <c r="AA60">
        <v>10</v>
      </c>
      <c r="AB60">
        <v>14</v>
      </c>
      <c r="AC60">
        <v>11</v>
      </c>
      <c r="AD60">
        <v>7</v>
      </c>
      <c r="AE60">
        <v>18</v>
      </c>
      <c r="AF60">
        <v>15</v>
      </c>
      <c r="AG60">
        <v>9</v>
      </c>
      <c r="AH60">
        <v>24</v>
      </c>
      <c r="AI60">
        <v>5</v>
      </c>
      <c r="AJ60">
        <v>5</v>
      </c>
      <c r="AK60">
        <v>10</v>
      </c>
      <c r="AL60">
        <v>1</v>
      </c>
      <c r="AM60">
        <v>7</v>
      </c>
      <c r="AN60">
        <v>8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21</v>
      </c>
      <c r="AY60">
        <v>21</v>
      </c>
      <c r="AZ60">
        <v>42</v>
      </c>
      <c r="BA60">
        <v>1</v>
      </c>
      <c r="BB60">
        <v>1</v>
      </c>
      <c r="BC60">
        <v>1</v>
      </c>
      <c r="BD60">
        <v>0</v>
      </c>
      <c r="BE60">
        <v>0</v>
      </c>
      <c r="BF60">
        <v>0</v>
      </c>
      <c r="BG60">
        <v>0</v>
      </c>
      <c r="BH60">
        <v>3</v>
      </c>
      <c r="BI60">
        <v>0</v>
      </c>
      <c r="BJ60">
        <v>1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</v>
      </c>
      <c r="CG60">
        <v>0</v>
      </c>
      <c r="CH60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1</v>
      </c>
      <c r="CQ60">
        <v>3</v>
      </c>
      <c r="CR60">
        <v>3</v>
      </c>
      <c r="CS60">
        <v>1</v>
      </c>
    </row>
    <row r="61" spans="1:97" x14ac:dyDescent="0.25">
      <c r="A61" t="s">
        <v>7938</v>
      </c>
      <c r="B61">
        <v>1</v>
      </c>
      <c r="C61" t="s">
        <v>7831</v>
      </c>
      <c r="D61">
        <v>27</v>
      </c>
      <c r="E61" t="s">
        <v>393</v>
      </c>
      <c r="F61">
        <v>84</v>
      </c>
      <c r="G61" t="s">
        <v>6611</v>
      </c>
      <c r="H61" t="s">
        <v>7939</v>
      </c>
      <c r="I61">
        <v>0</v>
      </c>
      <c r="J61" t="s">
        <v>393</v>
      </c>
      <c r="K61" t="s">
        <v>189</v>
      </c>
      <c r="L61" t="s">
        <v>31</v>
      </c>
      <c r="M61" t="s">
        <v>39</v>
      </c>
      <c r="N61" t="s">
        <v>42</v>
      </c>
      <c r="O61" t="s">
        <v>29</v>
      </c>
      <c r="P61" t="s">
        <v>7844</v>
      </c>
      <c r="R61" t="s">
        <v>397</v>
      </c>
      <c r="S61">
        <v>0</v>
      </c>
      <c r="T61">
        <v>21</v>
      </c>
      <c r="U61">
        <v>21</v>
      </c>
      <c r="V61">
        <v>42</v>
      </c>
      <c r="W61">
        <v>3</v>
      </c>
      <c r="X61">
        <v>5</v>
      </c>
      <c r="Y61">
        <v>8</v>
      </c>
      <c r="Z61">
        <v>20</v>
      </c>
      <c r="AA61">
        <v>19</v>
      </c>
      <c r="AB61">
        <v>39</v>
      </c>
      <c r="AC61">
        <v>8</v>
      </c>
      <c r="AD61">
        <v>6</v>
      </c>
      <c r="AE61">
        <v>14</v>
      </c>
      <c r="AF61">
        <v>8</v>
      </c>
      <c r="AG61">
        <v>6</v>
      </c>
      <c r="AH61">
        <v>14</v>
      </c>
      <c r="AI61">
        <v>10</v>
      </c>
      <c r="AJ61">
        <v>10</v>
      </c>
      <c r="AK61">
        <v>20</v>
      </c>
      <c r="AL61">
        <v>7</v>
      </c>
      <c r="AM61">
        <v>3</v>
      </c>
      <c r="AN61">
        <v>10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25</v>
      </c>
      <c r="AY61">
        <v>19</v>
      </c>
      <c r="AZ61">
        <v>44</v>
      </c>
      <c r="BA61">
        <v>1</v>
      </c>
      <c r="BB61">
        <v>1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3</v>
      </c>
      <c r="BI61">
        <v>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2</v>
      </c>
      <c r="CG61">
        <v>1</v>
      </c>
      <c r="CH61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2</v>
      </c>
      <c r="CQ61">
        <v>3</v>
      </c>
      <c r="CR61">
        <v>3</v>
      </c>
      <c r="CS61">
        <v>1</v>
      </c>
    </row>
    <row r="62" spans="1:97" x14ac:dyDescent="0.25">
      <c r="A62" t="s">
        <v>7940</v>
      </c>
      <c r="B62">
        <v>1</v>
      </c>
      <c r="C62" t="s">
        <v>7831</v>
      </c>
      <c r="D62">
        <v>27</v>
      </c>
      <c r="E62" t="s">
        <v>393</v>
      </c>
      <c r="F62">
        <v>679</v>
      </c>
      <c r="G62" t="s">
        <v>6847</v>
      </c>
      <c r="H62" t="s">
        <v>6848</v>
      </c>
      <c r="I62">
        <v>0</v>
      </c>
      <c r="J62" t="s">
        <v>393</v>
      </c>
      <c r="K62" t="s">
        <v>189</v>
      </c>
      <c r="L62" t="s">
        <v>31</v>
      </c>
      <c r="M62" t="s">
        <v>39</v>
      </c>
      <c r="N62" t="s">
        <v>42</v>
      </c>
      <c r="O62" t="s">
        <v>29</v>
      </c>
      <c r="P62" t="s">
        <v>7844</v>
      </c>
      <c r="R62" t="s">
        <v>397</v>
      </c>
      <c r="S62">
        <v>0</v>
      </c>
      <c r="T62">
        <v>21</v>
      </c>
      <c r="U62">
        <v>20</v>
      </c>
      <c r="V62">
        <v>41</v>
      </c>
      <c r="W62">
        <v>2</v>
      </c>
      <c r="X62">
        <v>7</v>
      </c>
      <c r="Y62">
        <v>9</v>
      </c>
      <c r="Z62">
        <v>13</v>
      </c>
      <c r="AA62">
        <v>16</v>
      </c>
      <c r="AB62">
        <v>29</v>
      </c>
      <c r="AC62">
        <v>4</v>
      </c>
      <c r="AD62">
        <v>5</v>
      </c>
      <c r="AE62">
        <v>9</v>
      </c>
      <c r="AF62">
        <v>6</v>
      </c>
      <c r="AG62">
        <v>6</v>
      </c>
      <c r="AH62">
        <v>12</v>
      </c>
      <c r="AI62">
        <v>16</v>
      </c>
      <c r="AJ62">
        <v>9</v>
      </c>
      <c r="AK62">
        <v>25</v>
      </c>
      <c r="AL62">
        <v>1</v>
      </c>
      <c r="AM62">
        <v>2</v>
      </c>
      <c r="AN62">
        <v>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23</v>
      </c>
      <c r="AY62">
        <v>17</v>
      </c>
      <c r="AZ62">
        <v>40</v>
      </c>
      <c r="BA62">
        <v>1</v>
      </c>
      <c r="BB62">
        <v>1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3</v>
      </c>
      <c r="BI62">
        <v>0</v>
      </c>
      <c r="BJ62">
        <v>1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2</v>
      </c>
      <c r="CG62">
        <v>1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2</v>
      </c>
      <c r="CQ62">
        <v>3</v>
      </c>
      <c r="CR62">
        <v>2</v>
      </c>
      <c r="CS62">
        <v>1</v>
      </c>
    </row>
    <row r="63" spans="1:97" x14ac:dyDescent="0.25">
      <c r="A63" t="s">
        <v>7941</v>
      </c>
      <c r="B63">
        <v>1</v>
      </c>
      <c r="C63" t="s">
        <v>7942</v>
      </c>
      <c r="D63">
        <v>65</v>
      </c>
      <c r="E63" t="s">
        <v>658</v>
      </c>
      <c r="F63">
        <v>164</v>
      </c>
      <c r="G63" t="s">
        <v>3148</v>
      </c>
      <c r="H63" t="s">
        <v>7943</v>
      </c>
      <c r="I63">
        <v>0</v>
      </c>
      <c r="J63" t="s">
        <v>406</v>
      </c>
      <c r="K63" t="s">
        <v>189</v>
      </c>
      <c r="L63" t="s">
        <v>31</v>
      </c>
      <c r="M63" t="s">
        <v>39</v>
      </c>
      <c r="N63" t="s">
        <v>42</v>
      </c>
      <c r="O63" t="s">
        <v>29</v>
      </c>
      <c r="P63" t="s">
        <v>7868</v>
      </c>
      <c r="R63" t="s">
        <v>408</v>
      </c>
      <c r="S63">
        <v>0</v>
      </c>
      <c r="T63">
        <v>12</v>
      </c>
      <c r="U63">
        <v>11</v>
      </c>
      <c r="V63">
        <v>23</v>
      </c>
      <c r="W63">
        <v>1</v>
      </c>
      <c r="X63">
        <v>5</v>
      </c>
      <c r="Y63">
        <v>6</v>
      </c>
      <c r="Z63">
        <v>12</v>
      </c>
      <c r="AA63">
        <v>11</v>
      </c>
      <c r="AB63">
        <v>23</v>
      </c>
      <c r="AC63">
        <v>0</v>
      </c>
      <c r="AD63">
        <v>3</v>
      </c>
      <c r="AE63">
        <v>3</v>
      </c>
      <c r="AF63">
        <v>0</v>
      </c>
      <c r="AG63">
        <v>3</v>
      </c>
      <c r="AH63">
        <v>3</v>
      </c>
      <c r="AI63">
        <v>5</v>
      </c>
      <c r="AJ63">
        <v>3</v>
      </c>
      <c r="AK63">
        <v>8</v>
      </c>
      <c r="AL63">
        <v>7</v>
      </c>
      <c r="AM63">
        <v>3</v>
      </c>
      <c r="AN63">
        <v>10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12</v>
      </c>
      <c r="AY63">
        <v>9</v>
      </c>
      <c r="AZ63">
        <v>21</v>
      </c>
      <c r="BA63">
        <v>1</v>
      </c>
      <c r="BB63">
        <v>1</v>
      </c>
      <c r="BC63">
        <v>1</v>
      </c>
      <c r="BD63">
        <v>0</v>
      </c>
      <c r="BE63">
        <v>0</v>
      </c>
      <c r="BF63">
        <v>0</v>
      </c>
      <c r="BG63">
        <v>0</v>
      </c>
      <c r="BH63">
        <v>3</v>
      </c>
      <c r="BI63">
        <v>0</v>
      </c>
      <c r="BJ63">
        <v>1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1</v>
      </c>
      <c r="CG63">
        <v>0</v>
      </c>
      <c r="CH6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1</v>
      </c>
      <c r="CQ63">
        <v>2</v>
      </c>
      <c r="CR63">
        <v>1</v>
      </c>
      <c r="CS63">
        <v>1</v>
      </c>
    </row>
    <row r="64" spans="1:97" x14ac:dyDescent="0.25">
      <c r="A64" t="s">
        <v>7944</v>
      </c>
      <c r="B64">
        <v>1</v>
      </c>
      <c r="C64" t="s">
        <v>7945</v>
      </c>
      <c r="D64">
        <v>66</v>
      </c>
      <c r="E64" t="s">
        <v>3691</v>
      </c>
      <c r="F64">
        <v>720</v>
      </c>
      <c r="G64" t="s">
        <v>6367</v>
      </c>
      <c r="H64" t="s">
        <v>204</v>
      </c>
      <c r="I64">
        <v>0</v>
      </c>
      <c r="J64" t="s">
        <v>406</v>
      </c>
      <c r="K64" t="s">
        <v>189</v>
      </c>
      <c r="L64" t="s">
        <v>31</v>
      </c>
      <c r="M64" t="s">
        <v>39</v>
      </c>
      <c r="N64" t="s">
        <v>42</v>
      </c>
      <c r="O64" t="s">
        <v>29</v>
      </c>
      <c r="P64" t="s">
        <v>7906</v>
      </c>
      <c r="R64" t="s">
        <v>194</v>
      </c>
      <c r="S64">
        <v>0</v>
      </c>
      <c r="T64">
        <v>16</v>
      </c>
      <c r="U64">
        <v>26</v>
      </c>
      <c r="V64">
        <v>42</v>
      </c>
      <c r="W64">
        <v>6</v>
      </c>
      <c r="X64">
        <v>10</v>
      </c>
      <c r="Y64">
        <v>16</v>
      </c>
      <c r="Z64">
        <v>16</v>
      </c>
      <c r="AA64">
        <v>26</v>
      </c>
      <c r="AB64">
        <v>42</v>
      </c>
      <c r="AC64">
        <v>7</v>
      </c>
      <c r="AD64">
        <v>4</v>
      </c>
      <c r="AE64">
        <v>11</v>
      </c>
      <c r="AF64">
        <v>7</v>
      </c>
      <c r="AG64">
        <v>4</v>
      </c>
      <c r="AH64">
        <v>11</v>
      </c>
      <c r="AI64">
        <v>9</v>
      </c>
      <c r="AJ64">
        <v>7</v>
      </c>
      <c r="AK64">
        <v>16</v>
      </c>
      <c r="AL64">
        <v>2</v>
      </c>
      <c r="AM64">
        <v>8</v>
      </c>
      <c r="AN64">
        <v>10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18</v>
      </c>
      <c r="AY64">
        <v>19</v>
      </c>
      <c r="AZ64">
        <v>37</v>
      </c>
      <c r="BA64">
        <v>1</v>
      </c>
      <c r="BB64">
        <v>1</v>
      </c>
      <c r="BC64">
        <v>1</v>
      </c>
      <c r="BD64">
        <v>0</v>
      </c>
      <c r="BE64">
        <v>0</v>
      </c>
      <c r="BF64">
        <v>0</v>
      </c>
      <c r="BG64">
        <v>0</v>
      </c>
      <c r="BH64">
        <v>3</v>
      </c>
      <c r="BI64">
        <v>0</v>
      </c>
      <c r="BJ64">
        <v>1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1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3</v>
      </c>
      <c r="CG64">
        <v>1</v>
      </c>
      <c r="CH64">
        <v>2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3</v>
      </c>
      <c r="CQ64">
        <v>3</v>
      </c>
      <c r="CR64">
        <v>3</v>
      </c>
      <c r="CS64">
        <v>1</v>
      </c>
    </row>
    <row r="65" spans="1:97" x14ac:dyDescent="0.25">
      <c r="A65" t="s">
        <v>7946</v>
      </c>
      <c r="B65">
        <v>1</v>
      </c>
      <c r="C65" t="s">
        <v>7831</v>
      </c>
      <c r="D65">
        <v>7</v>
      </c>
      <c r="E65" t="s">
        <v>556</v>
      </c>
      <c r="F65">
        <v>92</v>
      </c>
      <c r="G65" t="s">
        <v>4538</v>
      </c>
      <c r="H65" t="s">
        <v>4539</v>
      </c>
      <c r="I65">
        <v>0</v>
      </c>
      <c r="J65" t="s">
        <v>393</v>
      </c>
      <c r="K65" t="s">
        <v>189</v>
      </c>
      <c r="L65" t="s">
        <v>31</v>
      </c>
      <c r="M65" t="s">
        <v>39</v>
      </c>
      <c r="N65" t="s">
        <v>42</v>
      </c>
      <c r="O65" t="s">
        <v>29</v>
      </c>
      <c r="P65" t="s">
        <v>7885</v>
      </c>
      <c r="R65" t="s">
        <v>222</v>
      </c>
      <c r="S65">
        <v>0</v>
      </c>
      <c r="T65">
        <v>8</v>
      </c>
      <c r="U65">
        <v>2</v>
      </c>
      <c r="V65">
        <v>10</v>
      </c>
      <c r="W65">
        <v>3</v>
      </c>
      <c r="X65">
        <v>0</v>
      </c>
      <c r="Y65">
        <v>3</v>
      </c>
      <c r="Z65">
        <v>8</v>
      </c>
      <c r="AA65">
        <v>2</v>
      </c>
      <c r="AB65">
        <v>10</v>
      </c>
      <c r="AC65">
        <v>4</v>
      </c>
      <c r="AD65">
        <v>0</v>
      </c>
      <c r="AE65">
        <v>4</v>
      </c>
      <c r="AF65">
        <v>4</v>
      </c>
      <c r="AG65">
        <v>0</v>
      </c>
      <c r="AH65">
        <v>4</v>
      </c>
      <c r="AI65">
        <v>2</v>
      </c>
      <c r="AJ65">
        <v>0</v>
      </c>
      <c r="AK65">
        <v>2</v>
      </c>
      <c r="AL65">
        <v>2</v>
      </c>
      <c r="AM65">
        <v>2</v>
      </c>
      <c r="AN65">
        <v>4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8</v>
      </c>
      <c r="AY65">
        <v>2</v>
      </c>
      <c r="AZ65">
        <v>10</v>
      </c>
      <c r="BA65">
        <v>1</v>
      </c>
      <c r="BB65">
        <v>1</v>
      </c>
      <c r="BC65">
        <v>1</v>
      </c>
      <c r="BD65">
        <v>0</v>
      </c>
      <c r="BE65">
        <v>0</v>
      </c>
      <c r="BF65">
        <v>0</v>
      </c>
      <c r="BG65">
        <v>0</v>
      </c>
      <c r="BH65">
        <v>3</v>
      </c>
      <c r="BI65">
        <v>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</v>
      </c>
      <c r="CG65">
        <v>1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1</v>
      </c>
      <c r="CQ65">
        <v>2</v>
      </c>
      <c r="CR65">
        <v>2</v>
      </c>
      <c r="CS65">
        <v>1</v>
      </c>
    </row>
    <row r="66" spans="1:97" x14ac:dyDescent="0.25">
      <c r="A66" t="s">
        <v>7947</v>
      </c>
      <c r="B66">
        <v>1</v>
      </c>
      <c r="C66" t="s">
        <v>7948</v>
      </c>
      <c r="D66">
        <v>8</v>
      </c>
      <c r="E66" t="s">
        <v>1251</v>
      </c>
      <c r="F66">
        <v>553</v>
      </c>
      <c r="G66" t="s">
        <v>6554</v>
      </c>
      <c r="H66" t="s">
        <v>204</v>
      </c>
      <c r="I66">
        <v>0</v>
      </c>
      <c r="J66" t="s">
        <v>406</v>
      </c>
      <c r="K66" t="s">
        <v>189</v>
      </c>
      <c r="L66" t="s">
        <v>31</v>
      </c>
      <c r="M66" t="s">
        <v>39</v>
      </c>
      <c r="N66" t="s">
        <v>42</v>
      </c>
      <c r="O66" t="s">
        <v>29</v>
      </c>
      <c r="P66" t="s">
        <v>7894</v>
      </c>
      <c r="R66" t="s">
        <v>408</v>
      </c>
      <c r="S66">
        <v>0</v>
      </c>
      <c r="T66">
        <v>30</v>
      </c>
      <c r="U66">
        <v>28</v>
      </c>
      <c r="V66">
        <v>58</v>
      </c>
      <c r="W66">
        <v>4</v>
      </c>
      <c r="X66">
        <v>2</v>
      </c>
      <c r="Y66">
        <v>6</v>
      </c>
      <c r="Z66">
        <v>27</v>
      </c>
      <c r="AA66">
        <v>22</v>
      </c>
      <c r="AB66">
        <v>49</v>
      </c>
      <c r="AC66">
        <v>5</v>
      </c>
      <c r="AD66">
        <v>5</v>
      </c>
      <c r="AE66">
        <v>10</v>
      </c>
      <c r="AF66">
        <v>6</v>
      </c>
      <c r="AG66">
        <v>10</v>
      </c>
      <c r="AH66">
        <v>16</v>
      </c>
      <c r="AI66">
        <v>18</v>
      </c>
      <c r="AJ66">
        <v>13</v>
      </c>
      <c r="AK66">
        <v>31</v>
      </c>
      <c r="AL66">
        <v>6</v>
      </c>
      <c r="AM66">
        <v>7</v>
      </c>
      <c r="AN66">
        <v>13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30</v>
      </c>
      <c r="AY66">
        <v>30</v>
      </c>
      <c r="AZ66">
        <v>60</v>
      </c>
      <c r="BA66">
        <v>1</v>
      </c>
      <c r="BB66">
        <v>1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3</v>
      </c>
      <c r="BI66">
        <v>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3</v>
      </c>
      <c r="CG66">
        <v>1</v>
      </c>
      <c r="CH66">
        <v>2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3</v>
      </c>
      <c r="CQ66">
        <v>3</v>
      </c>
      <c r="CR66">
        <v>3</v>
      </c>
      <c r="CS66">
        <v>1</v>
      </c>
    </row>
    <row r="67" spans="1:97" x14ac:dyDescent="0.25">
      <c r="A67" t="s">
        <v>7949</v>
      </c>
      <c r="B67">
        <v>1</v>
      </c>
      <c r="C67" t="s">
        <v>7831</v>
      </c>
      <c r="D67">
        <v>29</v>
      </c>
      <c r="E67" t="s">
        <v>546</v>
      </c>
      <c r="F67">
        <v>781</v>
      </c>
      <c r="G67" t="s">
        <v>6936</v>
      </c>
      <c r="H67" t="s">
        <v>6937</v>
      </c>
      <c r="I67">
        <v>0</v>
      </c>
      <c r="J67" t="s">
        <v>546</v>
      </c>
      <c r="K67" t="s">
        <v>189</v>
      </c>
      <c r="L67" t="s">
        <v>31</v>
      </c>
      <c r="M67" t="s">
        <v>39</v>
      </c>
      <c r="N67" t="s">
        <v>42</v>
      </c>
      <c r="O67" t="s">
        <v>29</v>
      </c>
      <c r="P67" t="s">
        <v>7858</v>
      </c>
      <c r="R67" t="s">
        <v>549</v>
      </c>
      <c r="S67">
        <v>0</v>
      </c>
      <c r="T67">
        <v>14</v>
      </c>
      <c r="U67">
        <v>26</v>
      </c>
      <c r="V67">
        <v>40</v>
      </c>
      <c r="W67">
        <v>6</v>
      </c>
      <c r="X67">
        <v>6</v>
      </c>
      <c r="Y67">
        <v>12</v>
      </c>
      <c r="Z67">
        <v>14</v>
      </c>
      <c r="AA67">
        <v>26</v>
      </c>
      <c r="AB67">
        <v>40</v>
      </c>
      <c r="AC67">
        <v>3</v>
      </c>
      <c r="AD67">
        <v>8</v>
      </c>
      <c r="AE67">
        <v>11</v>
      </c>
      <c r="AF67">
        <v>3</v>
      </c>
      <c r="AG67">
        <v>8</v>
      </c>
      <c r="AH67">
        <v>11</v>
      </c>
      <c r="AI67">
        <v>5</v>
      </c>
      <c r="AJ67">
        <v>12</v>
      </c>
      <c r="AK67">
        <v>17</v>
      </c>
      <c r="AL67">
        <v>3</v>
      </c>
      <c r="AM67">
        <v>8</v>
      </c>
      <c r="AN67">
        <v>11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11</v>
      </c>
      <c r="AY67">
        <v>28</v>
      </c>
      <c r="AZ67">
        <v>39</v>
      </c>
      <c r="BA67">
        <v>1</v>
      </c>
      <c r="BB67">
        <v>1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3</v>
      </c>
      <c r="BI67">
        <v>1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2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3</v>
      </c>
      <c r="CG67">
        <v>3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3</v>
      </c>
      <c r="CQ67">
        <v>4</v>
      </c>
      <c r="CR67">
        <v>3</v>
      </c>
      <c r="CS67">
        <v>1</v>
      </c>
    </row>
    <row r="68" spans="1:97" x14ac:dyDescent="0.25">
      <c r="A68" t="s">
        <v>7950</v>
      </c>
      <c r="B68">
        <v>1</v>
      </c>
      <c r="C68" t="s">
        <v>7951</v>
      </c>
      <c r="D68">
        <v>29</v>
      </c>
      <c r="E68" t="s">
        <v>546</v>
      </c>
      <c r="F68">
        <v>669</v>
      </c>
      <c r="G68" t="s">
        <v>6953</v>
      </c>
      <c r="H68" t="s">
        <v>6954</v>
      </c>
      <c r="I68">
        <v>0</v>
      </c>
      <c r="J68" t="s">
        <v>546</v>
      </c>
      <c r="K68" t="s">
        <v>189</v>
      </c>
      <c r="L68" t="s">
        <v>31</v>
      </c>
      <c r="M68" t="s">
        <v>39</v>
      </c>
      <c r="N68" t="s">
        <v>42</v>
      </c>
      <c r="O68" t="s">
        <v>29</v>
      </c>
      <c r="P68" t="s">
        <v>7832</v>
      </c>
      <c r="R68" t="s">
        <v>549</v>
      </c>
      <c r="S68">
        <v>0</v>
      </c>
      <c r="T68">
        <v>14</v>
      </c>
      <c r="U68">
        <v>9</v>
      </c>
      <c r="V68">
        <v>23</v>
      </c>
      <c r="W68">
        <v>3</v>
      </c>
      <c r="X68">
        <v>2</v>
      </c>
      <c r="Y68">
        <v>5</v>
      </c>
      <c r="Z68">
        <v>14</v>
      </c>
      <c r="AA68">
        <v>9</v>
      </c>
      <c r="AB68">
        <v>23</v>
      </c>
      <c r="AC68">
        <v>3</v>
      </c>
      <c r="AD68">
        <v>0</v>
      </c>
      <c r="AE68">
        <v>3</v>
      </c>
      <c r="AF68">
        <v>3</v>
      </c>
      <c r="AG68">
        <v>0</v>
      </c>
      <c r="AH68">
        <v>3</v>
      </c>
      <c r="AI68">
        <v>11</v>
      </c>
      <c r="AJ68">
        <v>3</v>
      </c>
      <c r="AK68">
        <v>14</v>
      </c>
      <c r="AL68">
        <v>1</v>
      </c>
      <c r="AM68">
        <v>3</v>
      </c>
      <c r="AN68">
        <v>4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15</v>
      </c>
      <c r="AY68">
        <v>6</v>
      </c>
      <c r="AZ68">
        <v>21</v>
      </c>
      <c r="BA68">
        <v>1</v>
      </c>
      <c r="BB68">
        <v>1</v>
      </c>
      <c r="BC68">
        <v>1</v>
      </c>
      <c r="BD68">
        <v>0</v>
      </c>
      <c r="BE68">
        <v>0</v>
      </c>
      <c r="BF68">
        <v>0</v>
      </c>
      <c r="BG68">
        <v>0</v>
      </c>
      <c r="BH68">
        <v>3</v>
      </c>
      <c r="BI68">
        <v>0</v>
      </c>
      <c r="BJ68">
        <v>1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1</v>
      </c>
      <c r="CG68">
        <v>0</v>
      </c>
      <c r="CH68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1</v>
      </c>
      <c r="CQ68">
        <v>1</v>
      </c>
      <c r="CR68">
        <v>1</v>
      </c>
      <c r="CS68">
        <v>1</v>
      </c>
    </row>
    <row r="69" spans="1:97" x14ac:dyDescent="0.25">
      <c r="A69" t="s">
        <v>7952</v>
      </c>
      <c r="B69">
        <v>1</v>
      </c>
      <c r="C69" t="s">
        <v>2604</v>
      </c>
      <c r="D69">
        <v>8</v>
      </c>
      <c r="E69" t="s">
        <v>1251</v>
      </c>
      <c r="F69">
        <v>181</v>
      </c>
      <c r="G69" t="s">
        <v>4885</v>
      </c>
      <c r="H69" t="s">
        <v>7953</v>
      </c>
      <c r="I69">
        <v>0</v>
      </c>
      <c r="J69" t="s">
        <v>406</v>
      </c>
      <c r="K69" t="s">
        <v>189</v>
      </c>
      <c r="L69" t="s">
        <v>31</v>
      </c>
      <c r="M69" t="s">
        <v>39</v>
      </c>
      <c r="N69" t="s">
        <v>42</v>
      </c>
      <c r="O69" t="s">
        <v>29</v>
      </c>
      <c r="P69" t="s">
        <v>7894</v>
      </c>
      <c r="R69" t="s">
        <v>408</v>
      </c>
      <c r="S69">
        <v>0</v>
      </c>
      <c r="T69">
        <v>6</v>
      </c>
      <c r="U69">
        <v>4</v>
      </c>
      <c r="V69">
        <v>10</v>
      </c>
      <c r="W69">
        <v>2</v>
      </c>
      <c r="X69">
        <v>1</v>
      </c>
      <c r="Y69">
        <v>3</v>
      </c>
      <c r="Z69">
        <v>6</v>
      </c>
      <c r="AA69">
        <v>4</v>
      </c>
      <c r="AB69">
        <v>10</v>
      </c>
      <c r="AC69">
        <v>0</v>
      </c>
      <c r="AD69">
        <v>2</v>
      </c>
      <c r="AE69">
        <v>2</v>
      </c>
      <c r="AF69">
        <v>0</v>
      </c>
      <c r="AG69">
        <v>2</v>
      </c>
      <c r="AH69">
        <v>2</v>
      </c>
      <c r="AI69">
        <v>2</v>
      </c>
      <c r="AJ69">
        <v>0</v>
      </c>
      <c r="AK69">
        <v>2</v>
      </c>
      <c r="AL69">
        <v>2</v>
      </c>
      <c r="AM69">
        <v>3</v>
      </c>
      <c r="AN69">
        <v>5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5</v>
      </c>
      <c r="AZ69">
        <v>9</v>
      </c>
      <c r="BA69">
        <v>1</v>
      </c>
      <c r="BB69">
        <v>1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3</v>
      </c>
      <c r="BI69">
        <v>0</v>
      </c>
      <c r="BJ69">
        <v>1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1</v>
      </c>
      <c r="CG69">
        <v>0</v>
      </c>
      <c r="CH69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1</v>
      </c>
      <c r="CQ69">
        <v>2</v>
      </c>
      <c r="CR69">
        <v>1</v>
      </c>
      <c r="CS69">
        <v>1</v>
      </c>
    </row>
    <row r="70" spans="1:97" x14ac:dyDescent="0.25">
      <c r="A70" t="s">
        <v>7954</v>
      </c>
      <c r="B70">
        <v>1</v>
      </c>
      <c r="C70" t="s">
        <v>7831</v>
      </c>
      <c r="D70">
        <v>46</v>
      </c>
      <c r="E70" t="s">
        <v>410</v>
      </c>
      <c r="F70">
        <v>167</v>
      </c>
      <c r="G70" t="s">
        <v>303</v>
      </c>
      <c r="H70" t="s">
        <v>304</v>
      </c>
      <c r="I70">
        <v>0</v>
      </c>
      <c r="J70" t="s">
        <v>393</v>
      </c>
      <c r="K70" t="s">
        <v>189</v>
      </c>
      <c r="L70" t="s">
        <v>31</v>
      </c>
      <c r="M70" t="s">
        <v>39</v>
      </c>
      <c r="N70" t="s">
        <v>42</v>
      </c>
      <c r="O70" t="s">
        <v>29</v>
      </c>
      <c r="P70" t="s">
        <v>7894</v>
      </c>
      <c r="R70" t="s">
        <v>397</v>
      </c>
      <c r="S70">
        <v>0</v>
      </c>
      <c r="T70">
        <v>13</v>
      </c>
      <c r="U70">
        <v>10</v>
      </c>
      <c r="V70">
        <v>23</v>
      </c>
      <c r="W70">
        <v>4</v>
      </c>
      <c r="X70">
        <v>4</v>
      </c>
      <c r="Y70">
        <v>8</v>
      </c>
      <c r="Z70">
        <v>11</v>
      </c>
      <c r="AA70">
        <v>8</v>
      </c>
      <c r="AB70">
        <v>19</v>
      </c>
      <c r="AC70">
        <v>7</v>
      </c>
      <c r="AD70">
        <v>5</v>
      </c>
      <c r="AE70">
        <v>12</v>
      </c>
      <c r="AF70">
        <v>9</v>
      </c>
      <c r="AG70">
        <v>7</v>
      </c>
      <c r="AH70">
        <v>16</v>
      </c>
      <c r="AI70">
        <v>3</v>
      </c>
      <c r="AJ70">
        <v>4</v>
      </c>
      <c r="AK70">
        <v>7</v>
      </c>
      <c r="AL70">
        <v>4</v>
      </c>
      <c r="AM70">
        <v>1</v>
      </c>
      <c r="AN70">
        <v>5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16</v>
      </c>
      <c r="AY70">
        <v>12</v>
      </c>
      <c r="AZ70">
        <v>28</v>
      </c>
      <c r="BA70">
        <v>1</v>
      </c>
      <c r="BB70">
        <v>1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3</v>
      </c>
      <c r="BI70">
        <v>0</v>
      </c>
      <c r="BJ70">
        <v>1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1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2</v>
      </c>
      <c r="CG70">
        <v>1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</v>
      </c>
      <c r="CQ70">
        <v>3</v>
      </c>
      <c r="CR70">
        <v>3</v>
      </c>
      <c r="CS70">
        <v>1</v>
      </c>
    </row>
    <row r="71" spans="1:97" x14ac:dyDescent="0.25">
      <c r="A71" t="s">
        <v>7955</v>
      </c>
      <c r="B71">
        <v>1</v>
      </c>
      <c r="C71" t="s">
        <v>3232</v>
      </c>
      <c r="D71">
        <v>40</v>
      </c>
      <c r="E71" t="s">
        <v>259</v>
      </c>
      <c r="F71">
        <v>18</v>
      </c>
      <c r="G71" t="s">
        <v>7956</v>
      </c>
      <c r="H71" t="s">
        <v>799</v>
      </c>
      <c r="I71">
        <v>0</v>
      </c>
      <c r="J71" t="s">
        <v>259</v>
      </c>
      <c r="K71" t="s">
        <v>189</v>
      </c>
      <c r="L71" t="s">
        <v>31</v>
      </c>
      <c r="M71" t="s">
        <v>39</v>
      </c>
      <c r="N71" t="s">
        <v>42</v>
      </c>
      <c r="O71" t="s">
        <v>29</v>
      </c>
      <c r="P71" t="s">
        <v>7854</v>
      </c>
      <c r="R71" t="s">
        <v>471</v>
      </c>
      <c r="S71">
        <v>0</v>
      </c>
      <c r="T71">
        <v>4</v>
      </c>
      <c r="U71">
        <v>11</v>
      </c>
      <c r="V71">
        <v>15</v>
      </c>
      <c r="W71">
        <v>1</v>
      </c>
      <c r="X71">
        <v>3</v>
      </c>
      <c r="Y71">
        <v>4</v>
      </c>
      <c r="Z71">
        <v>4</v>
      </c>
      <c r="AA71">
        <v>11</v>
      </c>
      <c r="AB71">
        <v>15</v>
      </c>
      <c r="AC71">
        <v>1</v>
      </c>
      <c r="AD71">
        <v>3</v>
      </c>
      <c r="AE71">
        <v>4</v>
      </c>
      <c r="AF71">
        <v>1</v>
      </c>
      <c r="AG71">
        <v>3</v>
      </c>
      <c r="AH71">
        <v>4</v>
      </c>
      <c r="AI71">
        <v>0</v>
      </c>
      <c r="AJ71">
        <v>3</v>
      </c>
      <c r="AK71">
        <v>3</v>
      </c>
      <c r="AL71">
        <v>3</v>
      </c>
      <c r="AM71">
        <v>3</v>
      </c>
      <c r="AN71">
        <v>6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4</v>
      </c>
      <c r="AY71">
        <v>9</v>
      </c>
      <c r="AZ71">
        <v>13</v>
      </c>
      <c r="BA71">
        <v>1</v>
      </c>
      <c r="BB71">
        <v>1</v>
      </c>
      <c r="BC71">
        <v>1</v>
      </c>
      <c r="BD71">
        <v>0</v>
      </c>
      <c r="BE71">
        <v>0</v>
      </c>
      <c r="BF71">
        <v>0</v>
      </c>
      <c r="BG71">
        <v>0</v>
      </c>
      <c r="BH71">
        <v>3</v>
      </c>
      <c r="BI71">
        <v>0</v>
      </c>
      <c r="BJ71">
        <v>1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</v>
      </c>
      <c r="CG71">
        <v>0</v>
      </c>
      <c r="CH71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1</v>
      </c>
      <c r="CQ71">
        <v>3</v>
      </c>
      <c r="CR71">
        <v>1</v>
      </c>
      <c r="CS71">
        <v>1</v>
      </c>
    </row>
    <row r="72" spans="1:97" x14ac:dyDescent="0.25">
      <c r="A72" t="s">
        <v>7957</v>
      </c>
      <c r="B72">
        <v>1</v>
      </c>
      <c r="C72" t="s">
        <v>7831</v>
      </c>
      <c r="D72">
        <v>37</v>
      </c>
      <c r="E72" t="s">
        <v>216</v>
      </c>
      <c r="F72">
        <v>1</v>
      </c>
      <c r="G72" t="s">
        <v>380</v>
      </c>
      <c r="H72" t="s">
        <v>7958</v>
      </c>
      <c r="I72">
        <v>0</v>
      </c>
      <c r="J72" t="s">
        <v>217</v>
      </c>
      <c r="K72" t="s">
        <v>189</v>
      </c>
      <c r="L72" t="s">
        <v>31</v>
      </c>
      <c r="M72" t="s">
        <v>39</v>
      </c>
      <c r="N72" t="s">
        <v>42</v>
      </c>
      <c r="O72" t="s">
        <v>29</v>
      </c>
      <c r="P72" t="s">
        <v>7834</v>
      </c>
      <c r="R72" t="s">
        <v>218</v>
      </c>
      <c r="S72">
        <v>0</v>
      </c>
      <c r="T72">
        <v>108</v>
      </c>
      <c r="U72">
        <v>118</v>
      </c>
      <c r="V72">
        <v>226</v>
      </c>
      <c r="W72">
        <v>33</v>
      </c>
      <c r="X72">
        <v>46</v>
      </c>
      <c r="Y72">
        <v>79</v>
      </c>
      <c r="Z72">
        <v>53</v>
      </c>
      <c r="AA72">
        <v>96</v>
      </c>
      <c r="AB72">
        <v>149</v>
      </c>
      <c r="AC72">
        <v>52</v>
      </c>
      <c r="AD72">
        <v>32</v>
      </c>
      <c r="AE72">
        <v>84</v>
      </c>
      <c r="AF72">
        <v>72</v>
      </c>
      <c r="AG72">
        <v>36</v>
      </c>
      <c r="AH72">
        <v>108</v>
      </c>
      <c r="AI72">
        <v>28</v>
      </c>
      <c r="AJ72">
        <v>38</v>
      </c>
      <c r="AK72">
        <v>66</v>
      </c>
      <c r="AL72">
        <v>27</v>
      </c>
      <c r="AM72">
        <v>35</v>
      </c>
      <c r="AN72">
        <v>62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127</v>
      </c>
      <c r="AY72">
        <v>109</v>
      </c>
      <c r="AZ72">
        <v>236</v>
      </c>
      <c r="BA72">
        <v>4</v>
      </c>
      <c r="BB72">
        <v>3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10</v>
      </c>
      <c r="BI72">
        <v>0</v>
      </c>
      <c r="BJ72">
        <v>0</v>
      </c>
      <c r="BK72">
        <v>1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4</v>
      </c>
      <c r="BR72">
        <v>6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2</v>
      </c>
      <c r="CD72">
        <v>0</v>
      </c>
      <c r="CE72">
        <v>0</v>
      </c>
      <c r="CF72">
        <v>13</v>
      </c>
      <c r="CG72">
        <v>4</v>
      </c>
      <c r="CH72">
        <v>6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10</v>
      </c>
      <c r="CQ72">
        <v>10</v>
      </c>
      <c r="CR72">
        <v>10</v>
      </c>
      <c r="CS72">
        <v>1</v>
      </c>
    </row>
    <row r="73" spans="1:97" x14ac:dyDescent="0.25">
      <c r="A73" t="s">
        <v>7959</v>
      </c>
      <c r="B73">
        <v>1</v>
      </c>
      <c r="C73" t="s">
        <v>536</v>
      </c>
      <c r="D73">
        <v>65</v>
      </c>
      <c r="E73" t="s">
        <v>658</v>
      </c>
      <c r="F73">
        <v>19</v>
      </c>
      <c r="G73" t="s">
        <v>6373</v>
      </c>
      <c r="H73" t="s">
        <v>6374</v>
      </c>
      <c r="I73">
        <v>0</v>
      </c>
      <c r="J73" t="s">
        <v>406</v>
      </c>
      <c r="K73" t="s">
        <v>189</v>
      </c>
      <c r="L73" t="s">
        <v>31</v>
      </c>
      <c r="M73" t="s">
        <v>39</v>
      </c>
      <c r="N73" t="s">
        <v>42</v>
      </c>
      <c r="O73" t="s">
        <v>29</v>
      </c>
      <c r="P73" t="s">
        <v>7868</v>
      </c>
      <c r="R73" t="s">
        <v>408</v>
      </c>
      <c r="S73">
        <v>0</v>
      </c>
      <c r="T73">
        <v>14</v>
      </c>
      <c r="U73">
        <v>15</v>
      </c>
      <c r="V73">
        <v>29</v>
      </c>
      <c r="W73">
        <v>2</v>
      </c>
      <c r="X73">
        <v>6</v>
      </c>
      <c r="Y73">
        <v>8</v>
      </c>
      <c r="Z73">
        <v>14</v>
      </c>
      <c r="AA73">
        <v>15</v>
      </c>
      <c r="AB73">
        <v>29</v>
      </c>
      <c r="AC73">
        <v>4</v>
      </c>
      <c r="AD73">
        <v>9</v>
      </c>
      <c r="AE73">
        <v>13</v>
      </c>
      <c r="AF73">
        <v>4</v>
      </c>
      <c r="AG73">
        <v>10</v>
      </c>
      <c r="AH73">
        <v>14</v>
      </c>
      <c r="AI73">
        <v>7</v>
      </c>
      <c r="AJ73">
        <v>3</v>
      </c>
      <c r="AK73">
        <v>10</v>
      </c>
      <c r="AL73">
        <v>6</v>
      </c>
      <c r="AM73">
        <v>5</v>
      </c>
      <c r="AN73">
        <v>11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18</v>
      </c>
      <c r="AZ73">
        <v>35</v>
      </c>
      <c r="BA73">
        <v>1</v>
      </c>
      <c r="BB73">
        <v>1</v>
      </c>
      <c r="BC73">
        <v>1</v>
      </c>
      <c r="BD73">
        <v>0</v>
      </c>
      <c r="BE73">
        <v>0</v>
      </c>
      <c r="BF73">
        <v>0</v>
      </c>
      <c r="BG73">
        <v>0</v>
      </c>
      <c r="BH73">
        <v>3</v>
      </c>
      <c r="BI73">
        <v>0</v>
      </c>
      <c r="BJ73">
        <v>1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1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2</v>
      </c>
      <c r="CG73">
        <v>1</v>
      </c>
      <c r="CH73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2</v>
      </c>
      <c r="CQ73">
        <v>3</v>
      </c>
      <c r="CR73">
        <v>2</v>
      </c>
      <c r="CS73">
        <v>1</v>
      </c>
    </row>
    <row r="74" spans="1:97" x14ac:dyDescent="0.25">
      <c r="A74" t="s">
        <v>7960</v>
      </c>
      <c r="B74">
        <v>1</v>
      </c>
      <c r="C74" t="s">
        <v>7961</v>
      </c>
      <c r="D74">
        <v>29</v>
      </c>
      <c r="E74" t="s">
        <v>546</v>
      </c>
      <c r="F74">
        <v>47</v>
      </c>
      <c r="G74" t="s">
        <v>4138</v>
      </c>
      <c r="H74" t="s">
        <v>204</v>
      </c>
      <c r="I74">
        <v>0</v>
      </c>
      <c r="J74" t="s">
        <v>546</v>
      </c>
      <c r="K74" t="s">
        <v>189</v>
      </c>
      <c r="L74" t="s">
        <v>31</v>
      </c>
      <c r="M74" t="s">
        <v>39</v>
      </c>
      <c r="N74" t="s">
        <v>42</v>
      </c>
      <c r="O74" t="s">
        <v>29</v>
      </c>
      <c r="P74" t="s">
        <v>7858</v>
      </c>
      <c r="R74" t="s">
        <v>549</v>
      </c>
      <c r="S74">
        <v>0</v>
      </c>
      <c r="T74">
        <v>15</v>
      </c>
      <c r="U74">
        <v>13</v>
      </c>
      <c r="V74">
        <v>28</v>
      </c>
      <c r="W74">
        <v>2</v>
      </c>
      <c r="X74">
        <v>6</v>
      </c>
      <c r="Y74">
        <v>8</v>
      </c>
      <c r="Z74">
        <v>15</v>
      </c>
      <c r="AA74">
        <v>13</v>
      </c>
      <c r="AB74">
        <v>28</v>
      </c>
      <c r="AC74">
        <v>7</v>
      </c>
      <c r="AD74">
        <v>5</v>
      </c>
      <c r="AE74">
        <v>12</v>
      </c>
      <c r="AF74">
        <v>7</v>
      </c>
      <c r="AG74">
        <v>5</v>
      </c>
      <c r="AH74">
        <v>12</v>
      </c>
      <c r="AI74">
        <v>9</v>
      </c>
      <c r="AJ74">
        <v>2</v>
      </c>
      <c r="AK74">
        <v>11</v>
      </c>
      <c r="AL74">
        <v>4</v>
      </c>
      <c r="AM74">
        <v>5</v>
      </c>
      <c r="AN74">
        <v>9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20</v>
      </c>
      <c r="AY74">
        <v>12</v>
      </c>
      <c r="AZ74">
        <v>32</v>
      </c>
      <c r="BA74">
        <v>1</v>
      </c>
      <c r="BB74">
        <v>1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3</v>
      </c>
      <c r="BI74">
        <v>1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1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2</v>
      </c>
      <c r="CG74">
        <v>2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2</v>
      </c>
      <c r="CQ74">
        <v>2</v>
      </c>
      <c r="CR74">
        <v>2</v>
      </c>
      <c r="CS74">
        <v>1</v>
      </c>
    </row>
    <row r="75" spans="1:97" x14ac:dyDescent="0.25">
      <c r="A75" t="s">
        <v>7962</v>
      </c>
      <c r="B75">
        <v>1</v>
      </c>
      <c r="C75" t="s">
        <v>2138</v>
      </c>
      <c r="D75">
        <v>29</v>
      </c>
      <c r="E75" t="s">
        <v>546</v>
      </c>
      <c r="F75">
        <v>142</v>
      </c>
      <c r="G75" t="s">
        <v>3004</v>
      </c>
      <c r="H75" t="s">
        <v>3005</v>
      </c>
      <c r="I75">
        <v>0</v>
      </c>
      <c r="J75" t="s">
        <v>546</v>
      </c>
      <c r="K75" t="s">
        <v>189</v>
      </c>
      <c r="L75" t="s">
        <v>31</v>
      </c>
      <c r="M75" t="s">
        <v>39</v>
      </c>
      <c r="N75" t="s">
        <v>42</v>
      </c>
      <c r="O75" t="s">
        <v>29</v>
      </c>
      <c r="P75" t="s">
        <v>7832</v>
      </c>
      <c r="R75" t="s">
        <v>549</v>
      </c>
      <c r="S75">
        <v>0</v>
      </c>
      <c r="T75">
        <v>8</v>
      </c>
      <c r="U75">
        <v>9</v>
      </c>
      <c r="V75">
        <v>17</v>
      </c>
      <c r="W75">
        <v>5</v>
      </c>
      <c r="X75">
        <v>3</v>
      </c>
      <c r="Y75">
        <v>8</v>
      </c>
      <c r="Z75">
        <v>6</v>
      </c>
      <c r="AA75">
        <v>6</v>
      </c>
      <c r="AB75">
        <v>12</v>
      </c>
      <c r="AC75">
        <v>2</v>
      </c>
      <c r="AD75">
        <v>0</v>
      </c>
      <c r="AE75">
        <v>2</v>
      </c>
      <c r="AF75">
        <v>3</v>
      </c>
      <c r="AG75">
        <v>2</v>
      </c>
      <c r="AH75">
        <v>5</v>
      </c>
      <c r="AI75">
        <v>2</v>
      </c>
      <c r="AJ75">
        <v>3</v>
      </c>
      <c r="AK75">
        <v>5</v>
      </c>
      <c r="AL75">
        <v>0</v>
      </c>
      <c r="AM75">
        <v>1</v>
      </c>
      <c r="AN75">
        <v>1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5</v>
      </c>
      <c r="AY75">
        <v>6</v>
      </c>
      <c r="AZ75">
        <v>11</v>
      </c>
      <c r="BA75">
        <v>1</v>
      </c>
      <c r="BB75">
        <v>1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3</v>
      </c>
      <c r="BI75">
        <v>0</v>
      </c>
      <c r="BJ75">
        <v>1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1</v>
      </c>
      <c r="CG75">
        <v>0</v>
      </c>
      <c r="CH75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1</v>
      </c>
      <c r="CQ75">
        <v>2</v>
      </c>
      <c r="CR75">
        <v>2</v>
      </c>
      <c r="CS75">
        <v>1</v>
      </c>
    </row>
    <row r="76" spans="1:97" x14ac:dyDescent="0.25">
      <c r="A76" t="s">
        <v>7963</v>
      </c>
      <c r="B76">
        <v>1</v>
      </c>
      <c r="C76" t="s">
        <v>576</v>
      </c>
      <c r="D76">
        <v>30</v>
      </c>
      <c r="E76" t="s">
        <v>405</v>
      </c>
      <c r="F76">
        <v>1148</v>
      </c>
      <c r="G76" t="s">
        <v>6363</v>
      </c>
      <c r="H76" t="s">
        <v>204</v>
      </c>
      <c r="I76">
        <v>0</v>
      </c>
      <c r="J76" t="s">
        <v>406</v>
      </c>
      <c r="K76" t="s">
        <v>189</v>
      </c>
      <c r="L76" t="s">
        <v>31</v>
      </c>
      <c r="M76" t="s">
        <v>39</v>
      </c>
      <c r="N76" t="s">
        <v>42</v>
      </c>
      <c r="O76" t="s">
        <v>29</v>
      </c>
      <c r="P76" t="s">
        <v>7837</v>
      </c>
      <c r="R76" t="s">
        <v>408</v>
      </c>
      <c r="S76">
        <v>0</v>
      </c>
      <c r="T76">
        <v>12</v>
      </c>
      <c r="U76">
        <v>6</v>
      </c>
      <c r="V76">
        <v>18</v>
      </c>
      <c r="W76">
        <v>1</v>
      </c>
      <c r="X76">
        <v>0</v>
      </c>
      <c r="Y76">
        <v>1</v>
      </c>
      <c r="Z76">
        <v>12</v>
      </c>
      <c r="AA76">
        <v>6</v>
      </c>
      <c r="AB76">
        <v>18</v>
      </c>
      <c r="AC76">
        <v>6</v>
      </c>
      <c r="AD76">
        <v>9</v>
      </c>
      <c r="AE76">
        <v>15</v>
      </c>
      <c r="AF76">
        <v>6</v>
      </c>
      <c r="AG76">
        <v>9</v>
      </c>
      <c r="AH76">
        <v>15</v>
      </c>
      <c r="AI76">
        <v>8</v>
      </c>
      <c r="AJ76">
        <v>1</v>
      </c>
      <c r="AK76">
        <v>9</v>
      </c>
      <c r="AL76">
        <v>3</v>
      </c>
      <c r="AM76">
        <v>4</v>
      </c>
      <c r="AN76">
        <v>7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17</v>
      </c>
      <c r="AY76">
        <v>14</v>
      </c>
      <c r="AZ76">
        <v>31</v>
      </c>
      <c r="BA76">
        <v>1</v>
      </c>
      <c r="BB76">
        <v>1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3</v>
      </c>
      <c r="BI76">
        <v>0</v>
      </c>
      <c r="BJ76">
        <v>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1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2</v>
      </c>
      <c r="CG76">
        <v>1</v>
      </c>
      <c r="CH76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2</v>
      </c>
      <c r="CQ76">
        <v>4</v>
      </c>
      <c r="CR76">
        <v>3</v>
      </c>
      <c r="CS76">
        <v>1</v>
      </c>
    </row>
    <row r="77" spans="1:97" x14ac:dyDescent="0.25">
      <c r="A77" t="s">
        <v>7964</v>
      </c>
      <c r="B77">
        <v>1</v>
      </c>
      <c r="C77" t="s">
        <v>7831</v>
      </c>
      <c r="D77">
        <v>9</v>
      </c>
      <c r="E77" t="s">
        <v>653</v>
      </c>
      <c r="F77">
        <v>152</v>
      </c>
      <c r="G77" t="s">
        <v>6850</v>
      </c>
      <c r="H77" t="s">
        <v>7965</v>
      </c>
      <c r="I77">
        <v>0</v>
      </c>
      <c r="J77" t="s">
        <v>406</v>
      </c>
      <c r="K77" t="s">
        <v>189</v>
      </c>
      <c r="L77" t="s">
        <v>31</v>
      </c>
      <c r="M77" t="s">
        <v>39</v>
      </c>
      <c r="N77" t="s">
        <v>42</v>
      </c>
      <c r="O77" t="s">
        <v>29</v>
      </c>
      <c r="P77" t="s">
        <v>7851</v>
      </c>
      <c r="R77" t="s">
        <v>408</v>
      </c>
      <c r="S77">
        <v>0</v>
      </c>
      <c r="T77">
        <v>13</v>
      </c>
      <c r="U77">
        <v>6</v>
      </c>
      <c r="V77">
        <v>19</v>
      </c>
      <c r="W77">
        <v>0</v>
      </c>
      <c r="X77">
        <v>2</v>
      </c>
      <c r="Y77">
        <v>2</v>
      </c>
      <c r="Z77">
        <v>13</v>
      </c>
      <c r="AA77">
        <v>6</v>
      </c>
      <c r="AB77">
        <v>19</v>
      </c>
      <c r="AC77">
        <v>3</v>
      </c>
      <c r="AD77">
        <v>4</v>
      </c>
      <c r="AE77">
        <v>7</v>
      </c>
      <c r="AF77">
        <v>3</v>
      </c>
      <c r="AG77">
        <v>4</v>
      </c>
      <c r="AH77">
        <v>7</v>
      </c>
      <c r="AI77">
        <v>7</v>
      </c>
      <c r="AJ77">
        <v>2</v>
      </c>
      <c r="AK77">
        <v>9</v>
      </c>
      <c r="AL77">
        <v>6</v>
      </c>
      <c r="AM77">
        <v>2</v>
      </c>
      <c r="AN77">
        <v>8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16</v>
      </c>
      <c r="AY77">
        <v>8</v>
      </c>
      <c r="AZ77">
        <v>24</v>
      </c>
      <c r="BA77">
        <v>1</v>
      </c>
      <c r="BB77">
        <v>1</v>
      </c>
      <c r="BC77">
        <v>1</v>
      </c>
      <c r="BD77">
        <v>0</v>
      </c>
      <c r="BE77">
        <v>0</v>
      </c>
      <c r="BF77">
        <v>0</v>
      </c>
      <c r="BG77">
        <v>0</v>
      </c>
      <c r="BH77">
        <v>3</v>
      </c>
      <c r="BI77">
        <v>1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2</v>
      </c>
      <c r="CG77">
        <v>1</v>
      </c>
      <c r="CH77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2</v>
      </c>
      <c r="CQ77">
        <v>4</v>
      </c>
      <c r="CR77">
        <v>3</v>
      </c>
      <c r="CS77">
        <v>1</v>
      </c>
    </row>
    <row r="78" spans="1:97" x14ac:dyDescent="0.25">
      <c r="A78" t="s">
        <v>7966</v>
      </c>
      <c r="B78">
        <v>1</v>
      </c>
      <c r="C78" t="s">
        <v>1297</v>
      </c>
      <c r="D78">
        <v>7</v>
      </c>
      <c r="E78" t="s">
        <v>556</v>
      </c>
      <c r="F78">
        <v>366</v>
      </c>
      <c r="G78" t="s">
        <v>6449</v>
      </c>
      <c r="H78" t="s">
        <v>520</v>
      </c>
      <c r="I78">
        <v>0</v>
      </c>
      <c r="J78" t="s">
        <v>393</v>
      </c>
      <c r="K78" t="s">
        <v>189</v>
      </c>
      <c r="L78" t="s">
        <v>31</v>
      </c>
      <c r="M78" t="s">
        <v>39</v>
      </c>
      <c r="N78" t="s">
        <v>42</v>
      </c>
      <c r="O78" t="s">
        <v>29</v>
      </c>
      <c r="P78" t="s">
        <v>7885</v>
      </c>
      <c r="R78" t="s">
        <v>222</v>
      </c>
      <c r="S78">
        <v>0</v>
      </c>
      <c r="T78">
        <v>36</v>
      </c>
      <c r="U78">
        <v>29</v>
      </c>
      <c r="V78">
        <v>65</v>
      </c>
      <c r="W78">
        <v>11</v>
      </c>
      <c r="X78">
        <v>3</v>
      </c>
      <c r="Y78">
        <v>14</v>
      </c>
      <c r="Z78">
        <v>36</v>
      </c>
      <c r="AA78">
        <v>29</v>
      </c>
      <c r="AB78">
        <v>65</v>
      </c>
      <c r="AC78">
        <v>15</v>
      </c>
      <c r="AD78">
        <v>8</v>
      </c>
      <c r="AE78">
        <v>23</v>
      </c>
      <c r="AF78">
        <v>15</v>
      </c>
      <c r="AG78">
        <v>8</v>
      </c>
      <c r="AH78">
        <v>23</v>
      </c>
      <c r="AI78">
        <v>17</v>
      </c>
      <c r="AJ78">
        <v>13</v>
      </c>
      <c r="AK78">
        <v>30</v>
      </c>
      <c r="AL78">
        <v>6</v>
      </c>
      <c r="AM78">
        <v>11</v>
      </c>
      <c r="AN78">
        <v>17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38</v>
      </c>
      <c r="AY78">
        <v>32</v>
      </c>
      <c r="AZ78">
        <v>70</v>
      </c>
      <c r="BA78">
        <v>1</v>
      </c>
      <c r="BB78">
        <v>1</v>
      </c>
      <c r="BC78">
        <v>1</v>
      </c>
      <c r="BD78">
        <v>0</v>
      </c>
      <c r="BE78">
        <v>0</v>
      </c>
      <c r="BF78">
        <v>0</v>
      </c>
      <c r="BG78">
        <v>0</v>
      </c>
      <c r="BH78">
        <v>3</v>
      </c>
      <c r="BI78">
        <v>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1</v>
      </c>
      <c r="BR78">
        <v>1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3</v>
      </c>
      <c r="CG78">
        <v>2</v>
      </c>
      <c r="CH78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3</v>
      </c>
      <c r="CQ78">
        <v>6</v>
      </c>
      <c r="CR78">
        <v>3</v>
      </c>
      <c r="CS78">
        <v>1</v>
      </c>
    </row>
    <row r="79" spans="1:97" x14ac:dyDescent="0.25">
      <c r="A79" t="s">
        <v>7967</v>
      </c>
      <c r="B79">
        <v>1</v>
      </c>
      <c r="C79" t="s">
        <v>7831</v>
      </c>
      <c r="D79">
        <v>27</v>
      </c>
      <c r="E79" t="s">
        <v>393</v>
      </c>
      <c r="F79">
        <v>1962</v>
      </c>
      <c r="G79" t="s">
        <v>6543</v>
      </c>
      <c r="H79" t="s">
        <v>204</v>
      </c>
      <c r="I79">
        <v>0</v>
      </c>
      <c r="J79" t="s">
        <v>393</v>
      </c>
      <c r="K79" t="s">
        <v>189</v>
      </c>
      <c r="L79" t="s">
        <v>31</v>
      </c>
      <c r="M79" t="s">
        <v>39</v>
      </c>
      <c r="N79" t="s">
        <v>42</v>
      </c>
      <c r="O79" t="s">
        <v>29</v>
      </c>
      <c r="P79" t="s">
        <v>7844</v>
      </c>
      <c r="R79" t="s">
        <v>397</v>
      </c>
      <c r="S79">
        <v>0</v>
      </c>
      <c r="T79">
        <v>16</v>
      </c>
      <c r="U79">
        <v>15</v>
      </c>
      <c r="V79">
        <v>31</v>
      </c>
      <c r="W79">
        <v>4</v>
      </c>
      <c r="X79">
        <v>4</v>
      </c>
      <c r="Y79">
        <v>8</v>
      </c>
      <c r="Z79">
        <v>5</v>
      </c>
      <c r="AA79">
        <v>12</v>
      </c>
      <c r="AB79">
        <v>17</v>
      </c>
      <c r="AC79">
        <v>6</v>
      </c>
      <c r="AD79">
        <v>6</v>
      </c>
      <c r="AE79">
        <v>12</v>
      </c>
      <c r="AF79">
        <v>16</v>
      </c>
      <c r="AG79">
        <v>9</v>
      </c>
      <c r="AH79">
        <v>25</v>
      </c>
      <c r="AI79">
        <v>2</v>
      </c>
      <c r="AJ79">
        <v>9</v>
      </c>
      <c r="AK79">
        <v>11</v>
      </c>
      <c r="AL79">
        <v>5</v>
      </c>
      <c r="AM79">
        <v>4</v>
      </c>
      <c r="AN79">
        <v>9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23</v>
      </c>
      <c r="AY79">
        <v>22</v>
      </c>
      <c r="AZ79">
        <v>45</v>
      </c>
      <c r="BA79">
        <v>1</v>
      </c>
      <c r="BB79">
        <v>1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3</v>
      </c>
      <c r="BI79">
        <v>0</v>
      </c>
      <c r="BJ79">
        <v>1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1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2</v>
      </c>
      <c r="CG79">
        <v>1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2</v>
      </c>
      <c r="CQ79">
        <v>3</v>
      </c>
      <c r="CR79">
        <v>3</v>
      </c>
      <c r="CS79">
        <v>1</v>
      </c>
    </row>
    <row r="80" spans="1:97" x14ac:dyDescent="0.25">
      <c r="A80" t="s">
        <v>7968</v>
      </c>
      <c r="B80">
        <v>1</v>
      </c>
      <c r="C80" t="s">
        <v>7831</v>
      </c>
      <c r="D80">
        <v>29</v>
      </c>
      <c r="E80" t="s">
        <v>546</v>
      </c>
      <c r="F80">
        <v>640</v>
      </c>
      <c r="G80" t="s">
        <v>5477</v>
      </c>
      <c r="H80" t="s">
        <v>5478</v>
      </c>
      <c r="I80">
        <v>0</v>
      </c>
      <c r="J80" t="s">
        <v>546</v>
      </c>
      <c r="K80" t="s">
        <v>189</v>
      </c>
      <c r="L80" t="s">
        <v>31</v>
      </c>
      <c r="M80" t="s">
        <v>39</v>
      </c>
      <c r="N80" t="s">
        <v>42</v>
      </c>
      <c r="O80" t="s">
        <v>29</v>
      </c>
      <c r="P80" t="s">
        <v>7888</v>
      </c>
      <c r="R80" t="s">
        <v>549</v>
      </c>
      <c r="S80">
        <v>0</v>
      </c>
      <c r="T80">
        <v>7</v>
      </c>
      <c r="U80">
        <v>13</v>
      </c>
      <c r="V80">
        <v>20</v>
      </c>
      <c r="W80">
        <v>0</v>
      </c>
      <c r="X80">
        <v>1</v>
      </c>
      <c r="Y80">
        <v>1</v>
      </c>
      <c r="Z80">
        <v>3</v>
      </c>
      <c r="AA80">
        <v>8</v>
      </c>
      <c r="AB80">
        <v>11</v>
      </c>
      <c r="AC80">
        <v>1</v>
      </c>
      <c r="AD80">
        <v>4</v>
      </c>
      <c r="AE80">
        <v>5</v>
      </c>
      <c r="AF80">
        <v>4</v>
      </c>
      <c r="AG80">
        <v>6</v>
      </c>
      <c r="AH80">
        <v>10</v>
      </c>
      <c r="AI80">
        <v>3</v>
      </c>
      <c r="AJ80">
        <v>7</v>
      </c>
      <c r="AK80">
        <v>10</v>
      </c>
      <c r="AL80">
        <v>1</v>
      </c>
      <c r="AM80">
        <v>1</v>
      </c>
      <c r="AN80">
        <v>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8</v>
      </c>
      <c r="AY80">
        <v>14</v>
      </c>
      <c r="AZ80">
        <v>22</v>
      </c>
      <c r="BA80">
        <v>1</v>
      </c>
      <c r="BB80">
        <v>1</v>
      </c>
      <c r="BC80">
        <v>1</v>
      </c>
      <c r="BD80">
        <v>0</v>
      </c>
      <c r="BE80">
        <v>0</v>
      </c>
      <c r="BF80">
        <v>0</v>
      </c>
      <c r="BG80">
        <v>0</v>
      </c>
      <c r="BH80">
        <v>3</v>
      </c>
      <c r="BI80">
        <v>0</v>
      </c>
      <c r="BJ80">
        <v>1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1</v>
      </c>
      <c r="CG80">
        <v>0</v>
      </c>
      <c r="CH80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1</v>
      </c>
      <c r="CQ80">
        <v>2</v>
      </c>
      <c r="CR80">
        <v>2</v>
      </c>
      <c r="CS80">
        <v>1</v>
      </c>
    </row>
    <row r="81" spans="1:97" x14ac:dyDescent="0.25">
      <c r="A81" t="s">
        <v>7969</v>
      </c>
      <c r="B81">
        <v>1</v>
      </c>
      <c r="C81" t="s">
        <v>7831</v>
      </c>
      <c r="D81">
        <v>27</v>
      </c>
      <c r="E81" t="s">
        <v>393</v>
      </c>
      <c r="F81">
        <v>1747</v>
      </c>
      <c r="G81" t="s">
        <v>6427</v>
      </c>
      <c r="H81" t="s">
        <v>204</v>
      </c>
      <c r="I81">
        <v>0</v>
      </c>
      <c r="J81" t="s">
        <v>393</v>
      </c>
      <c r="K81" t="s">
        <v>189</v>
      </c>
      <c r="L81" t="s">
        <v>31</v>
      </c>
      <c r="M81" t="s">
        <v>39</v>
      </c>
      <c r="N81" t="s">
        <v>42</v>
      </c>
      <c r="O81" t="s">
        <v>29</v>
      </c>
      <c r="P81" t="s">
        <v>7844</v>
      </c>
      <c r="R81" t="s">
        <v>397</v>
      </c>
      <c r="S81">
        <v>0</v>
      </c>
      <c r="T81">
        <v>17</v>
      </c>
      <c r="U81">
        <v>10</v>
      </c>
      <c r="V81">
        <v>27</v>
      </c>
      <c r="W81">
        <v>3</v>
      </c>
      <c r="X81">
        <v>4</v>
      </c>
      <c r="Y81">
        <v>7</v>
      </c>
      <c r="Z81">
        <v>17</v>
      </c>
      <c r="AA81">
        <v>10</v>
      </c>
      <c r="AB81">
        <v>27</v>
      </c>
      <c r="AC81">
        <v>3</v>
      </c>
      <c r="AD81">
        <v>6</v>
      </c>
      <c r="AE81">
        <v>9</v>
      </c>
      <c r="AF81">
        <v>3</v>
      </c>
      <c r="AG81">
        <v>6</v>
      </c>
      <c r="AH81">
        <v>9</v>
      </c>
      <c r="AI81">
        <v>8</v>
      </c>
      <c r="AJ81">
        <v>2</v>
      </c>
      <c r="AK81">
        <v>10</v>
      </c>
      <c r="AL81">
        <v>7</v>
      </c>
      <c r="AM81">
        <v>3</v>
      </c>
      <c r="AN81">
        <v>10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18</v>
      </c>
      <c r="AY81">
        <v>11</v>
      </c>
      <c r="AZ81">
        <v>29</v>
      </c>
      <c r="BA81">
        <v>1</v>
      </c>
      <c r="BB81">
        <v>1</v>
      </c>
      <c r="BC81">
        <v>1</v>
      </c>
      <c r="BD81">
        <v>0</v>
      </c>
      <c r="BE81">
        <v>0</v>
      </c>
      <c r="BF81">
        <v>0</v>
      </c>
      <c r="BG81">
        <v>0</v>
      </c>
      <c r="BH81">
        <v>3</v>
      </c>
      <c r="BI81">
        <v>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2</v>
      </c>
      <c r="CG81">
        <v>2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2</v>
      </c>
      <c r="CQ81">
        <v>2</v>
      </c>
      <c r="CR81">
        <v>2</v>
      </c>
      <c r="CS81">
        <v>1</v>
      </c>
    </row>
    <row r="82" spans="1:97" x14ac:dyDescent="0.25">
      <c r="A82" t="s">
        <v>7970</v>
      </c>
      <c r="B82">
        <v>1</v>
      </c>
      <c r="C82" t="s">
        <v>7831</v>
      </c>
      <c r="D82">
        <v>29</v>
      </c>
      <c r="E82" t="s">
        <v>546</v>
      </c>
      <c r="F82">
        <v>185</v>
      </c>
      <c r="G82" t="s">
        <v>6402</v>
      </c>
      <c r="H82" t="s">
        <v>6403</v>
      </c>
      <c r="I82">
        <v>0</v>
      </c>
      <c r="J82" t="s">
        <v>546</v>
      </c>
      <c r="K82" t="s">
        <v>189</v>
      </c>
      <c r="L82" t="s">
        <v>31</v>
      </c>
      <c r="M82" t="s">
        <v>39</v>
      </c>
      <c r="N82" t="s">
        <v>42</v>
      </c>
      <c r="O82" t="s">
        <v>29</v>
      </c>
      <c r="P82" t="s">
        <v>7858</v>
      </c>
      <c r="R82" t="s">
        <v>549</v>
      </c>
      <c r="S82">
        <v>0</v>
      </c>
      <c r="T82">
        <v>5</v>
      </c>
      <c r="U82">
        <v>5</v>
      </c>
      <c r="V82">
        <v>10</v>
      </c>
      <c r="W82">
        <v>2</v>
      </c>
      <c r="X82">
        <v>1</v>
      </c>
      <c r="Y82">
        <v>3</v>
      </c>
      <c r="Z82">
        <v>5</v>
      </c>
      <c r="AA82">
        <v>5</v>
      </c>
      <c r="AB82">
        <v>10</v>
      </c>
      <c r="AC82">
        <v>1</v>
      </c>
      <c r="AD82">
        <v>1</v>
      </c>
      <c r="AE82">
        <v>2</v>
      </c>
      <c r="AF82">
        <v>1</v>
      </c>
      <c r="AG82">
        <v>1</v>
      </c>
      <c r="AH82">
        <v>2</v>
      </c>
      <c r="AI82">
        <v>3</v>
      </c>
      <c r="AJ82">
        <v>4</v>
      </c>
      <c r="AK82">
        <v>7</v>
      </c>
      <c r="AL82">
        <v>1</v>
      </c>
      <c r="AM82">
        <v>0</v>
      </c>
      <c r="AN82">
        <v>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5</v>
      </c>
      <c r="AY82">
        <v>5</v>
      </c>
      <c r="AZ82">
        <v>10</v>
      </c>
      <c r="BA82">
        <v>1</v>
      </c>
      <c r="BB82">
        <v>1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3</v>
      </c>
      <c r="BI82">
        <v>1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</v>
      </c>
      <c r="CG82">
        <v>1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1</v>
      </c>
      <c r="CQ82">
        <v>3</v>
      </c>
      <c r="CR82">
        <v>1</v>
      </c>
      <c r="CS82">
        <v>1</v>
      </c>
    </row>
    <row r="83" spans="1:97" x14ac:dyDescent="0.25">
      <c r="A83" t="s">
        <v>7971</v>
      </c>
      <c r="B83">
        <v>1</v>
      </c>
      <c r="C83" t="s">
        <v>7831</v>
      </c>
      <c r="D83">
        <v>37</v>
      </c>
      <c r="E83" t="s">
        <v>216</v>
      </c>
      <c r="F83">
        <v>1</v>
      </c>
      <c r="G83" t="s">
        <v>380</v>
      </c>
      <c r="H83" t="s">
        <v>7972</v>
      </c>
      <c r="I83">
        <v>0</v>
      </c>
      <c r="J83" t="s">
        <v>217</v>
      </c>
      <c r="K83" t="s">
        <v>189</v>
      </c>
      <c r="L83" t="s">
        <v>31</v>
      </c>
      <c r="M83" t="s">
        <v>39</v>
      </c>
      <c r="N83" t="s">
        <v>42</v>
      </c>
      <c r="O83" t="s">
        <v>29</v>
      </c>
      <c r="P83" t="s">
        <v>7834</v>
      </c>
      <c r="R83" t="s">
        <v>218</v>
      </c>
      <c r="S83">
        <v>0</v>
      </c>
      <c r="T83">
        <v>88</v>
      </c>
      <c r="U83">
        <v>79</v>
      </c>
      <c r="V83">
        <v>167</v>
      </c>
      <c r="W83">
        <v>31</v>
      </c>
      <c r="X83">
        <v>24</v>
      </c>
      <c r="Y83">
        <v>55</v>
      </c>
      <c r="Z83">
        <v>83</v>
      </c>
      <c r="AA83">
        <v>75</v>
      </c>
      <c r="AB83">
        <v>158</v>
      </c>
      <c r="AC83">
        <v>30</v>
      </c>
      <c r="AD83">
        <v>27</v>
      </c>
      <c r="AE83">
        <v>57</v>
      </c>
      <c r="AF83">
        <v>30</v>
      </c>
      <c r="AG83">
        <v>28</v>
      </c>
      <c r="AH83">
        <v>58</v>
      </c>
      <c r="AI83">
        <v>29</v>
      </c>
      <c r="AJ83">
        <v>29</v>
      </c>
      <c r="AK83">
        <v>58</v>
      </c>
      <c r="AL83">
        <v>29</v>
      </c>
      <c r="AM83">
        <v>22</v>
      </c>
      <c r="AN83">
        <v>51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88</v>
      </c>
      <c r="AY83">
        <v>79</v>
      </c>
      <c r="AZ83">
        <v>167</v>
      </c>
      <c r="BA83">
        <v>2</v>
      </c>
      <c r="BB83">
        <v>3</v>
      </c>
      <c r="BC83">
        <v>3</v>
      </c>
      <c r="BD83">
        <v>0</v>
      </c>
      <c r="BE83">
        <v>0</v>
      </c>
      <c r="BF83">
        <v>0</v>
      </c>
      <c r="BG83">
        <v>0</v>
      </c>
      <c r="BH83">
        <v>8</v>
      </c>
      <c r="BI83">
        <v>0</v>
      </c>
      <c r="BJ83">
        <v>0</v>
      </c>
      <c r="BK83">
        <v>1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5</v>
      </c>
      <c r="BR83">
        <v>3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9</v>
      </c>
      <c r="CG83">
        <v>5</v>
      </c>
      <c r="CH83">
        <v>3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8</v>
      </c>
      <c r="CQ83">
        <v>10</v>
      </c>
      <c r="CR83">
        <v>8</v>
      </c>
      <c r="CS83">
        <v>1</v>
      </c>
    </row>
    <row r="84" spans="1:97" x14ac:dyDescent="0.25">
      <c r="A84" t="s">
        <v>7973</v>
      </c>
      <c r="B84">
        <v>1</v>
      </c>
      <c r="C84" t="s">
        <v>7974</v>
      </c>
      <c r="D84">
        <v>65</v>
      </c>
      <c r="E84" t="s">
        <v>658</v>
      </c>
      <c r="F84">
        <v>30</v>
      </c>
      <c r="G84" t="s">
        <v>6623</v>
      </c>
      <c r="H84" t="s">
        <v>204</v>
      </c>
      <c r="I84">
        <v>0</v>
      </c>
      <c r="J84" t="s">
        <v>406</v>
      </c>
      <c r="K84" t="s">
        <v>189</v>
      </c>
      <c r="L84" t="s">
        <v>31</v>
      </c>
      <c r="M84" t="s">
        <v>39</v>
      </c>
      <c r="N84" t="s">
        <v>42</v>
      </c>
      <c r="O84" t="s">
        <v>29</v>
      </c>
      <c r="P84" t="s">
        <v>7868</v>
      </c>
      <c r="R84" t="s">
        <v>408</v>
      </c>
      <c r="S84">
        <v>0</v>
      </c>
      <c r="T84">
        <v>1</v>
      </c>
      <c r="U84">
        <v>4</v>
      </c>
      <c r="V84">
        <v>5</v>
      </c>
      <c r="W84">
        <v>0</v>
      </c>
      <c r="X84">
        <v>0</v>
      </c>
      <c r="Y84">
        <v>0</v>
      </c>
      <c r="Z84">
        <v>1</v>
      </c>
      <c r="AA84">
        <v>4</v>
      </c>
      <c r="AB84">
        <v>5</v>
      </c>
      <c r="AC84">
        <v>0</v>
      </c>
      <c r="AD84">
        <v>2</v>
      </c>
      <c r="AE84">
        <v>2</v>
      </c>
      <c r="AF84">
        <v>1</v>
      </c>
      <c r="AG84">
        <v>2</v>
      </c>
      <c r="AH84">
        <v>3</v>
      </c>
      <c r="AI84">
        <v>1</v>
      </c>
      <c r="AJ84">
        <v>3</v>
      </c>
      <c r="AK84">
        <v>4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2</v>
      </c>
      <c r="AY84">
        <v>5</v>
      </c>
      <c r="AZ84">
        <v>7</v>
      </c>
      <c r="BA84">
        <v>1</v>
      </c>
      <c r="BB84">
        <v>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2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1</v>
      </c>
      <c r="CQ84">
        <v>2</v>
      </c>
      <c r="CR84">
        <v>1</v>
      </c>
      <c r="CS84">
        <v>1</v>
      </c>
    </row>
    <row r="85" spans="1:97" x14ac:dyDescent="0.25">
      <c r="A85" t="s">
        <v>7975</v>
      </c>
      <c r="B85">
        <v>1</v>
      </c>
      <c r="C85" t="s">
        <v>1943</v>
      </c>
      <c r="D85">
        <v>8</v>
      </c>
      <c r="E85" t="s">
        <v>1251</v>
      </c>
      <c r="F85">
        <v>153</v>
      </c>
      <c r="G85" t="s">
        <v>6557</v>
      </c>
      <c r="H85" t="s">
        <v>6558</v>
      </c>
      <c r="I85">
        <v>0</v>
      </c>
      <c r="J85" t="s">
        <v>406</v>
      </c>
      <c r="K85" t="s">
        <v>189</v>
      </c>
      <c r="L85" t="s">
        <v>31</v>
      </c>
      <c r="M85" t="s">
        <v>39</v>
      </c>
      <c r="N85" t="s">
        <v>42</v>
      </c>
      <c r="O85" t="s">
        <v>29</v>
      </c>
      <c r="P85" t="s">
        <v>7894</v>
      </c>
      <c r="R85" t="s">
        <v>408</v>
      </c>
      <c r="S85">
        <v>0</v>
      </c>
      <c r="T85">
        <v>19</v>
      </c>
      <c r="U85">
        <v>32</v>
      </c>
      <c r="V85">
        <v>51</v>
      </c>
      <c r="W85">
        <v>5</v>
      </c>
      <c r="X85">
        <v>9</v>
      </c>
      <c r="Y85">
        <v>14</v>
      </c>
      <c r="Z85">
        <v>19</v>
      </c>
      <c r="AA85">
        <v>32</v>
      </c>
      <c r="AB85">
        <v>51</v>
      </c>
      <c r="AC85">
        <v>6</v>
      </c>
      <c r="AD85">
        <v>6</v>
      </c>
      <c r="AE85">
        <v>12</v>
      </c>
      <c r="AF85">
        <v>6</v>
      </c>
      <c r="AG85">
        <v>6</v>
      </c>
      <c r="AH85">
        <v>12</v>
      </c>
      <c r="AI85">
        <v>6</v>
      </c>
      <c r="AJ85">
        <v>9</v>
      </c>
      <c r="AK85">
        <v>15</v>
      </c>
      <c r="AL85">
        <v>8</v>
      </c>
      <c r="AM85">
        <v>14</v>
      </c>
      <c r="AN85">
        <v>22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20</v>
      </c>
      <c r="AY85">
        <v>29</v>
      </c>
      <c r="AZ85">
        <v>49</v>
      </c>
      <c r="BA85">
        <v>1</v>
      </c>
      <c r="BB85">
        <v>1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3</v>
      </c>
      <c r="BI85">
        <v>0</v>
      </c>
      <c r="BJ85">
        <v>1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2</v>
      </c>
      <c r="CG85">
        <v>0</v>
      </c>
      <c r="CH85">
        <v>2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2</v>
      </c>
      <c r="CQ85">
        <v>2</v>
      </c>
      <c r="CR85">
        <v>2</v>
      </c>
      <c r="CS85">
        <v>1</v>
      </c>
    </row>
    <row r="86" spans="1:97" x14ac:dyDescent="0.25">
      <c r="A86" t="s">
        <v>7976</v>
      </c>
      <c r="B86">
        <v>1</v>
      </c>
      <c r="C86" t="s">
        <v>7831</v>
      </c>
      <c r="D86">
        <v>29</v>
      </c>
      <c r="E86" t="s">
        <v>546</v>
      </c>
      <c r="F86">
        <v>1736</v>
      </c>
      <c r="G86" t="s">
        <v>2962</v>
      </c>
      <c r="H86" t="s">
        <v>520</v>
      </c>
      <c r="I86">
        <v>0</v>
      </c>
      <c r="J86" t="s">
        <v>546</v>
      </c>
      <c r="K86" t="s">
        <v>189</v>
      </c>
      <c r="L86" t="s">
        <v>31</v>
      </c>
      <c r="M86" t="s">
        <v>39</v>
      </c>
      <c r="N86" t="s">
        <v>42</v>
      </c>
      <c r="O86" t="s">
        <v>29</v>
      </c>
      <c r="P86" t="s">
        <v>7888</v>
      </c>
      <c r="R86" t="s">
        <v>549</v>
      </c>
      <c r="S86">
        <v>0</v>
      </c>
      <c r="T86">
        <v>8</v>
      </c>
      <c r="U86">
        <v>5</v>
      </c>
      <c r="V86">
        <v>13</v>
      </c>
      <c r="W86">
        <v>4</v>
      </c>
      <c r="X86">
        <v>2</v>
      </c>
      <c r="Y86">
        <v>6</v>
      </c>
      <c r="Z86">
        <v>8</v>
      </c>
      <c r="AA86">
        <v>5</v>
      </c>
      <c r="AB86">
        <v>13</v>
      </c>
      <c r="AC86">
        <v>3</v>
      </c>
      <c r="AD86">
        <v>2</v>
      </c>
      <c r="AE86">
        <v>5</v>
      </c>
      <c r="AF86">
        <v>3</v>
      </c>
      <c r="AG86">
        <v>2</v>
      </c>
      <c r="AH86">
        <v>5</v>
      </c>
      <c r="AI86">
        <v>2</v>
      </c>
      <c r="AJ86">
        <v>2</v>
      </c>
      <c r="AK86">
        <v>4</v>
      </c>
      <c r="AL86">
        <v>1</v>
      </c>
      <c r="AM86">
        <v>0</v>
      </c>
      <c r="AN86">
        <v>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6</v>
      </c>
      <c r="AY86">
        <v>4</v>
      </c>
      <c r="AZ86">
        <v>10</v>
      </c>
      <c r="BA86">
        <v>1</v>
      </c>
      <c r="BB86">
        <v>1</v>
      </c>
      <c r="BC86">
        <v>1</v>
      </c>
      <c r="BD86">
        <v>0</v>
      </c>
      <c r="BE86">
        <v>0</v>
      </c>
      <c r="BF86">
        <v>0</v>
      </c>
      <c r="BG86">
        <v>0</v>
      </c>
      <c r="BH86">
        <v>3</v>
      </c>
      <c r="BI86">
        <v>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1</v>
      </c>
      <c r="CG86">
        <v>1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1</v>
      </c>
      <c r="CQ86">
        <v>2</v>
      </c>
      <c r="CR86">
        <v>1</v>
      </c>
      <c r="CS86">
        <v>1</v>
      </c>
    </row>
    <row r="87" spans="1:97" x14ac:dyDescent="0.25">
      <c r="A87" t="s">
        <v>7977</v>
      </c>
      <c r="B87">
        <v>1</v>
      </c>
      <c r="C87" t="s">
        <v>7831</v>
      </c>
      <c r="D87">
        <v>30</v>
      </c>
      <c r="E87" t="s">
        <v>405</v>
      </c>
      <c r="F87">
        <v>109</v>
      </c>
      <c r="G87" t="s">
        <v>3887</v>
      </c>
      <c r="H87" t="s">
        <v>7978</v>
      </c>
      <c r="I87">
        <v>0</v>
      </c>
      <c r="J87" t="s">
        <v>406</v>
      </c>
      <c r="K87" t="s">
        <v>189</v>
      </c>
      <c r="L87" t="s">
        <v>31</v>
      </c>
      <c r="M87" t="s">
        <v>39</v>
      </c>
      <c r="N87" t="s">
        <v>42</v>
      </c>
      <c r="O87" t="s">
        <v>29</v>
      </c>
      <c r="P87" t="s">
        <v>7837</v>
      </c>
      <c r="R87" t="s">
        <v>408</v>
      </c>
      <c r="S87">
        <v>0</v>
      </c>
      <c r="T87">
        <v>6</v>
      </c>
      <c r="U87">
        <v>6</v>
      </c>
      <c r="V87">
        <v>12</v>
      </c>
      <c r="W87">
        <v>4</v>
      </c>
      <c r="X87">
        <v>0</v>
      </c>
      <c r="Y87">
        <v>4</v>
      </c>
      <c r="Z87">
        <v>6</v>
      </c>
      <c r="AA87">
        <v>6</v>
      </c>
      <c r="AB87">
        <v>12</v>
      </c>
      <c r="AC87">
        <v>2</v>
      </c>
      <c r="AD87">
        <v>5</v>
      </c>
      <c r="AE87">
        <v>7</v>
      </c>
      <c r="AF87">
        <v>2</v>
      </c>
      <c r="AG87">
        <v>5</v>
      </c>
      <c r="AH87">
        <v>7</v>
      </c>
      <c r="AI87">
        <v>1</v>
      </c>
      <c r="AJ87">
        <v>3</v>
      </c>
      <c r="AK87">
        <v>4</v>
      </c>
      <c r="AL87">
        <v>2</v>
      </c>
      <c r="AM87">
        <v>3</v>
      </c>
      <c r="AN87">
        <v>5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5</v>
      </c>
      <c r="AY87">
        <v>11</v>
      </c>
      <c r="AZ87">
        <v>16</v>
      </c>
      <c r="BA87">
        <v>1</v>
      </c>
      <c r="BB87">
        <v>1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3</v>
      </c>
      <c r="BI87">
        <v>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1</v>
      </c>
      <c r="CG87">
        <v>1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1</v>
      </c>
      <c r="CQ87">
        <v>3</v>
      </c>
      <c r="CR87">
        <v>1</v>
      </c>
      <c r="CS87">
        <v>1</v>
      </c>
    </row>
    <row r="88" spans="1:97" x14ac:dyDescent="0.25">
      <c r="A88" t="s">
        <v>7979</v>
      </c>
      <c r="B88">
        <v>1</v>
      </c>
      <c r="C88" t="s">
        <v>7831</v>
      </c>
      <c r="D88">
        <v>7</v>
      </c>
      <c r="E88" t="s">
        <v>556</v>
      </c>
      <c r="F88">
        <v>55</v>
      </c>
      <c r="G88" t="s">
        <v>6805</v>
      </c>
      <c r="H88" t="s">
        <v>7980</v>
      </c>
      <c r="I88">
        <v>0</v>
      </c>
      <c r="J88" t="s">
        <v>393</v>
      </c>
      <c r="K88" t="s">
        <v>189</v>
      </c>
      <c r="L88" t="s">
        <v>31</v>
      </c>
      <c r="M88" t="s">
        <v>39</v>
      </c>
      <c r="N88" t="s">
        <v>42</v>
      </c>
      <c r="O88" t="s">
        <v>29</v>
      </c>
      <c r="P88" t="s">
        <v>7885</v>
      </c>
      <c r="R88" t="s">
        <v>222</v>
      </c>
      <c r="S88">
        <v>0</v>
      </c>
      <c r="T88">
        <v>7</v>
      </c>
      <c r="U88">
        <v>16</v>
      </c>
      <c r="V88">
        <v>23</v>
      </c>
      <c r="W88">
        <v>1</v>
      </c>
      <c r="X88">
        <v>2</v>
      </c>
      <c r="Y88">
        <v>3</v>
      </c>
      <c r="Z88">
        <v>6</v>
      </c>
      <c r="AA88">
        <v>13</v>
      </c>
      <c r="AB88">
        <v>19</v>
      </c>
      <c r="AC88">
        <v>2</v>
      </c>
      <c r="AD88">
        <v>1</v>
      </c>
      <c r="AE88">
        <v>3</v>
      </c>
      <c r="AF88">
        <v>2</v>
      </c>
      <c r="AG88">
        <v>1</v>
      </c>
      <c r="AH88">
        <v>3</v>
      </c>
      <c r="AI88">
        <v>2</v>
      </c>
      <c r="AJ88">
        <v>8</v>
      </c>
      <c r="AK88">
        <v>10</v>
      </c>
      <c r="AL88">
        <v>3</v>
      </c>
      <c r="AM88">
        <v>5</v>
      </c>
      <c r="AN88">
        <v>8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7</v>
      </c>
      <c r="AY88">
        <v>14</v>
      </c>
      <c r="AZ88">
        <v>21</v>
      </c>
      <c r="BA88">
        <v>1</v>
      </c>
      <c r="BB88">
        <v>1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3</v>
      </c>
      <c r="BI88">
        <v>0</v>
      </c>
      <c r="BJ88">
        <v>1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1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2</v>
      </c>
      <c r="CG88">
        <v>1</v>
      </c>
      <c r="CH88">
        <v>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2</v>
      </c>
      <c r="CQ88">
        <v>2</v>
      </c>
      <c r="CR88">
        <v>2</v>
      </c>
      <c r="CS88">
        <v>1</v>
      </c>
    </row>
    <row r="89" spans="1:97" x14ac:dyDescent="0.25">
      <c r="A89" t="s">
        <v>7981</v>
      </c>
      <c r="B89">
        <v>1</v>
      </c>
      <c r="C89" t="s">
        <v>7831</v>
      </c>
      <c r="D89">
        <v>65</v>
      </c>
      <c r="E89" t="s">
        <v>658</v>
      </c>
      <c r="F89">
        <v>1877</v>
      </c>
      <c r="G89" t="s">
        <v>6872</v>
      </c>
      <c r="H89" t="s">
        <v>6873</v>
      </c>
      <c r="I89">
        <v>0</v>
      </c>
      <c r="J89" t="s">
        <v>406</v>
      </c>
      <c r="K89" t="s">
        <v>189</v>
      </c>
      <c r="L89" t="s">
        <v>31</v>
      </c>
      <c r="M89" t="s">
        <v>39</v>
      </c>
      <c r="N89" t="s">
        <v>42</v>
      </c>
      <c r="O89" t="s">
        <v>29</v>
      </c>
      <c r="P89" t="s">
        <v>7868</v>
      </c>
      <c r="R89" t="s">
        <v>408</v>
      </c>
      <c r="S89">
        <v>0</v>
      </c>
      <c r="T89">
        <v>25</v>
      </c>
      <c r="U89">
        <v>20</v>
      </c>
      <c r="V89">
        <v>45</v>
      </c>
      <c r="W89">
        <v>5</v>
      </c>
      <c r="X89">
        <v>8</v>
      </c>
      <c r="Y89">
        <v>13</v>
      </c>
      <c r="Z89">
        <v>25</v>
      </c>
      <c r="AA89">
        <v>20</v>
      </c>
      <c r="AB89">
        <v>45</v>
      </c>
      <c r="AC89">
        <v>13</v>
      </c>
      <c r="AD89">
        <v>8</v>
      </c>
      <c r="AE89">
        <v>21</v>
      </c>
      <c r="AF89">
        <v>13</v>
      </c>
      <c r="AG89">
        <v>8</v>
      </c>
      <c r="AH89">
        <v>21</v>
      </c>
      <c r="AI89">
        <v>11</v>
      </c>
      <c r="AJ89">
        <v>7</v>
      </c>
      <c r="AK89">
        <v>18</v>
      </c>
      <c r="AL89">
        <v>9</v>
      </c>
      <c r="AM89">
        <v>5</v>
      </c>
      <c r="AN89">
        <v>14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33</v>
      </c>
      <c r="AY89">
        <v>20</v>
      </c>
      <c r="AZ89">
        <v>53</v>
      </c>
      <c r="BA89">
        <v>1</v>
      </c>
      <c r="BB89">
        <v>1</v>
      </c>
      <c r="BC89">
        <v>1</v>
      </c>
      <c r="BD89">
        <v>0</v>
      </c>
      <c r="BE89">
        <v>0</v>
      </c>
      <c r="BF89">
        <v>0</v>
      </c>
      <c r="BG89">
        <v>0</v>
      </c>
      <c r="BH89">
        <v>3</v>
      </c>
      <c r="BI89">
        <v>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1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3</v>
      </c>
      <c r="CG89">
        <v>2</v>
      </c>
      <c r="CH89">
        <v>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3</v>
      </c>
      <c r="CQ89">
        <v>3</v>
      </c>
      <c r="CR89">
        <v>3</v>
      </c>
      <c r="CS89">
        <v>1</v>
      </c>
    </row>
    <row r="90" spans="1:97" x14ac:dyDescent="0.25">
      <c r="A90" t="s">
        <v>7982</v>
      </c>
      <c r="B90">
        <v>1</v>
      </c>
      <c r="C90" t="s">
        <v>7983</v>
      </c>
      <c r="D90">
        <v>20</v>
      </c>
      <c r="E90" t="s">
        <v>667</v>
      </c>
      <c r="F90">
        <v>37</v>
      </c>
      <c r="G90" t="s">
        <v>1304</v>
      </c>
      <c r="H90" t="s">
        <v>204</v>
      </c>
      <c r="I90">
        <v>0</v>
      </c>
      <c r="J90" t="s">
        <v>406</v>
      </c>
      <c r="K90" t="s">
        <v>189</v>
      </c>
      <c r="L90" t="s">
        <v>31</v>
      </c>
      <c r="M90" t="s">
        <v>39</v>
      </c>
      <c r="N90" t="s">
        <v>42</v>
      </c>
      <c r="O90" t="s">
        <v>29</v>
      </c>
      <c r="P90" t="s">
        <v>7837</v>
      </c>
      <c r="R90" t="s">
        <v>408</v>
      </c>
      <c r="S90">
        <v>0</v>
      </c>
      <c r="T90">
        <v>7</v>
      </c>
      <c r="U90">
        <v>10</v>
      </c>
      <c r="V90">
        <v>17</v>
      </c>
      <c r="W90">
        <v>1</v>
      </c>
      <c r="X90">
        <v>3</v>
      </c>
      <c r="Y90">
        <v>4</v>
      </c>
      <c r="Z90">
        <v>7</v>
      </c>
      <c r="AA90">
        <v>10</v>
      </c>
      <c r="AB90">
        <v>17</v>
      </c>
      <c r="AC90">
        <v>4</v>
      </c>
      <c r="AD90">
        <v>5</v>
      </c>
      <c r="AE90">
        <v>9</v>
      </c>
      <c r="AF90">
        <v>6</v>
      </c>
      <c r="AG90">
        <v>6</v>
      </c>
      <c r="AH90">
        <v>12</v>
      </c>
      <c r="AI90">
        <v>4</v>
      </c>
      <c r="AJ90">
        <v>3</v>
      </c>
      <c r="AK90">
        <v>7</v>
      </c>
      <c r="AL90">
        <v>3</v>
      </c>
      <c r="AM90">
        <v>4</v>
      </c>
      <c r="AN90">
        <v>7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13</v>
      </c>
      <c r="AY90">
        <v>13</v>
      </c>
      <c r="AZ90">
        <v>26</v>
      </c>
      <c r="BA90">
        <v>1</v>
      </c>
      <c r="BB90">
        <v>1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3</v>
      </c>
      <c r="BI90">
        <v>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2</v>
      </c>
      <c r="CG90">
        <v>2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2</v>
      </c>
      <c r="CQ90">
        <v>2</v>
      </c>
      <c r="CR90">
        <v>2</v>
      </c>
      <c r="CS90">
        <v>1</v>
      </c>
    </row>
    <row r="91" spans="1:97" x14ac:dyDescent="0.25">
      <c r="A91" t="s">
        <v>7984</v>
      </c>
      <c r="B91">
        <v>1</v>
      </c>
      <c r="C91" t="s">
        <v>7985</v>
      </c>
      <c r="D91">
        <v>29</v>
      </c>
      <c r="E91" t="s">
        <v>546</v>
      </c>
      <c r="F91">
        <v>1333</v>
      </c>
      <c r="G91" t="s">
        <v>2141</v>
      </c>
      <c r="H91" t="s">
        <v>2979</v>
      </c>
      <c r="I91">
        <v>0</v>
      </c>
      <c r="J91" t="s">
        <v>546</v>
      </c>
      <c r="K91" t="s">
        <v>189</v>
      </c>
      <c r="L91" t="s">
        <v>31</v>
      </c>
      <c r="M91" t="s">
        <v>39</v>
      </c>
      <c r="N91" t="s">
        <v>42</v>
      </c>
      <c r="O91" t="s">
        <v>29</v>
      </c>
      <c r="P91" t="s">
        <v>7832</v>
      </c>
      <c r="R91" t="s">
        <v>549</v>
      </c>
      <c r="S91">
        <v>0</v>
      </c>
      <c r="T91">
        <v>19</v>
      </c>
      <c r="U91">
        <v>16</v>
      </c>
      <c r="V91">
        <v>35</v>
      </c>
      <c r="W91">
        <v>5</v>
      </c>
      <c r="X91">
        <v>4</v>
      </c>
      <c r="Y91">
        <v>9</v>
      </c>
      <c r="Z91">
        <v>19</v>
      </c>
      <c r="AA91">
        <v>16</v>
      </c>
      <c r="AB91">
        <v>35</v>
      </c>
      <c r="AC91">
        <v>6</v>
      </c>
      <c r="AD91">
        <v>5</v>
      </c>
      <c r="AE91">
        <v>11</v>
      </c>
      <c r="AF91">
        <v>6</v>
      </c>
      <c r="AG91">
        <v>5</v>
      </c>
      <c r="AH91">
        <v>11</v>
      </c>
      <c r="AI91">
        <v>8</v>
      </c>
      <c r="AJ91">
        <v>6</v>
      </c>
      <c r="AK91">
        <v>14</v>
      </c>
      <c r="AL91">
        <v>6</v>
      </c>
      <c r="AM91">
        <v>6</v>
      </c>
      <c r="AN91">
        <v>12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20</v>
      </c>
      <c r="AY91">
        <v>17</v>
      </c>
      <c r="AZ91">
        <v>37</v>
      </c>
      <c r="BA91">
        <v>1</v>
      </c>
      <c r="BB91">
        <v>1</v>
      </c>
      <c r="BC91">
        <v>1</v>
      </c>
      <c r="BD91">
        <v>0</v>
      </c>
      <c r="BE91">
        <v>0</v>
      </c>
      <c r="BF91">
        <v>0</v>
      </c>
      <c r="BG91">
        <v>0</v>
      </c>
      <c r="BH91">
        <v>3</v>
      </c>
      <c r="BI91">
        <v>0</v>
      </c>
      <c r="BJ91">
        <v>1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2</v>
      </c>
      <c r="CG91">
        <v>1</v>
      </c>
      <c r="CH91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2</v>
      </c>
      <c r="CQ91">
        <v>2</v>
      </c>
      <c r="CR91">
        <v>2</v>
      </c>
      <c r="CS91">
        <v>1</v>
      </c>
    </row>
    <row r="92" spans="1:97" x14ac:dyDescent="0.25">
      <c r="A92" t="s">
        <v>7986</v>
      </c>
      <c r="B92">
        <v>1</v>
      </c>
      <c r="C92" t="s">
        <v>7831</v>
      </c>
      <c r="D92">
        <v>27</v>
      </c>
      <c r="E92" t="s">
        <v>393</v>
      </c>
      <c r="F92">
        <v>382</v>
      </c>
      <c r="G92" t="s">
        <v>1771</v>
      </c>
      <c r="H92" t="s">
        <v>520</v>
      </c>
      <c r="I92">
        <v>0</v>
      </c>
      <c r="J92" t="s">
        <v>393</v>
      </c>
      <c r="K92" t="s">
        <v>189</v>
      </c>
      <c r="L92" t="s">
        <v>31</v>
      </c>
      <c r="M92" t="s">
        <v>39</v>
      </c>
      <c r="N92" t="s">
        <v>42</v>
      </c>
      <c r="O92" t="s">
        <v>29</v>
      </c>
      <c r="P92" t="s">
        <v>7844</v>
      </c>
      <c r="R92" t="s">
        <v>397</v>
      </c>
      <c r="S92">
        <v>0</v>
      </c>
      <c r="T92">
        <v>19</v>
      </c>
      <c r="U92">
        <v>29</v>
      </c>
      <c r="V92">
        <v>48</v>
      </c>
      <c r="W92">
        <v>2</v>
      </c>
      <c r="X92">
        <v>3</v>
      </c>
      <c r="Y92">
        <v>5</v>
      </c>
      <c r="Z92">
        <v>10</v>
      </c>
      <c r="AA92">
        <v>19</v>
      </c>
      <c r="AB92">
        <v>29</v>
      </c>
      <c r="AC92">
        <v>7</v>
      </c>
      <c r="AD92">
        <v>1</v>
      </c>
      <c r="AE92">
        <v>8</v>
      </c>
      <c r="AF92">
        <v>9</v>
      </c>
      <c r="AG92">
        <v>4</v>
      </c>
      <c r="AH92">
        <v>13</v>
      </c>
      <c r="AI92">
        <v>6</v>
      </c>
      <c r="AJ92">
        <v>8</v>
      </c>
      <c r="AK92">
        <v>14</v>
      </c>
      <c r="AL92">
        <v>7</v>
      </c>
      <c r="AM92">
        <v>11</v>
      </c>
      <c r="AN92">
        <v>18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22</v>
      </c>
      <c r="AY92">
        <v>23</v>
      </c>
      <c r="AZ92">
        <v>45</v>
      </c>
      <c r="BA92">
        <v>1</v>
      </c>
      <c r="BB92">
        <v>1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3</v>
      </c>
      <c r="BI92">
        <v>0</v>
      </c>
      <c r="BJ92">
        <v>1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1</v>
      </c>
      <c r="BR92">
        <v>1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3</v>
      </c>
      <c r="CG92">
        <v>1</v>
      </c>
      <c r="CH92">
        <v>2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3</v>
      </c>
      <c r="CQ92">
        <v>3</v>
      </c>
      <c r="CR92">
        <v>3</v>
      </c>
      <c r="CS92">
        <v>1</v>
      </c>
    </row>
    <row r="93" spans="1:97" x14ac:dyDescent="0.25">
      <c r="A93" t="s">
        <v>7987</v>
      </c>
      <c r="B93">
        <v>1</v>
      </c>
      <c r="C93" t="s">
        <v>541</v>
      </c>
      <c r="D93">
        <v>65</v>
      </c>
      <c r="E93" t="s">
        <v>658</v>
      </c>
      <c r="F93">
        <v>1506</v>
      </c>
      <c r="G93" t="s">
        <v>3079</v>
      </c>
      <c r="H93" t="s">
        <v>3080</v>
      </c>
      <c r="I93">
        <v>0</v>
      </c>
      <c r="J93" t="s">
        <v>406</v>
      </c>
      <c r="K93" t="s">
        <v>189</v>
      </c>
      <c r="L93" t="s">
        <v>31</v>
      </c>
      <c r="M93" t="s">
        <v>39</v>
      </c>
      <c r="N93" t="s">
        <v>42</v>
      </c>
      <c r="O93" t="s">
        <v>29</v>
      </c>
      <c r="P93" t="s">
        <v>7868</v>
      </c>
      <c r="R93" t="s">
        <v>408</v>
      </c>
      <c r="S93">
        <v>0</v>
      </c>
      <c r="T93">
        <v>22</v>
      </c>
      <c r="U93">
        <v>13</v>
      </c>
      <c r="V93">
        <v>35</v>
      </c>
      <c r="W93">
        <v>1</v>
      </c>
      <c r="X93">
        <v>2</v>
      </c>
      <c r="Y93">
        <v>3</v>
      </c>
      <c r="Z93">
        <v>22</v>
      </c>
      <c r="AA93">
        <v>13</v>
      </c>
      <c r="AB93">
        <v>35</v>
      </c>
      <c r="AC93">
        <v>8</v>
      </c>
      <c r="AD93">
        <v>5</v>
      </c>
      <c r="AE93">
        <v>13</v>
      </c>
      <c r="AF93">
        <v>8</v>
      </c>
      <c r="AG93">
        <v>5</v>
      </c>
      <c r="AH93">
        <v>13</v>
      </c>
      <c r="AI93">
        <v>9</v>
      </c>
      <c r="AJ93">
        <v>8</v>
      </c>
      <c r="AK93">
        <v>17</v>
      </c>
      <c r="AL93">
        <v>12</v>
      </c>
      <c r="AM93">
        <v>4</v>
      </c>
      <c r="AN93">
        <v>16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29</v>
      </c>
      <c r="AY93">
        <v>17</v>
      </c>
      <c r="AZ93">
        <v>46</v>
      </c>
      <c r="BA93">
        <v>1</v>
      </c>
      <c r="BB93">
        <v>1</v>
      </c>
      <c r="BC93">
        <v>1</v>
      </c>
      <c r="BD93">
        <v>0</v>
      </c>
      <c r="BE93">
        <v>0</v>
      </c>
      <c r="BF93">
        <v>0</v>
      </c>
      <c r="BG93">
        <v>0</v>
      </c>
      <c r="BH93">
        <v>3</v>
      </c>
      <c r="BI93">
        <v>0</v>
      </c>
      <c r="BJ93">
        <v>1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2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3</v>
      </c>
      <c r="CG93">
        <v>2</v>
      </c>
      <c r="CH93">
        <v>1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3</v>
      </c>
      <c r="CQ93">
        <v>3</v>
      </c>
      <c r="CR93">
        <v>3</v>
      </c>
      <c r="CS93">
        <v>1</v>
      </c>
    </row>
    <row r="94" spans="1:97" x14ac:dyDescent="0.25">
      <c r="A94" t="s">
        <v>7988</v>
      </c>
      <c r="B94">
        <v>1</v>
      </c>
      <c r="C94" t="s">
        <v>7831</v>
      </c>
      <c r="D94">
        <v>9</v>
      </c>
      <c r="E94" t="s">
        <v>653</v>
      </c>
      <c r="F94">
        <v>129</v>
      </c>
      <c r="G94" t="s">
        <v>7989</v>
      </c>
      <c r="H94" t="s">
        <v>7990</v>
      </c>
      <c r="I94">
        <v>0</v>
      </c>
      <c r="J94" t="s">
        <v>406</v>
      </c>
      <c r="K94" t="s">
        <v>189</v>
      </c>
      <c r="L94" t="s">
        <v>31</v>
      </c>
      <c r="M94" t="s">
        <v>39</v>
      </c>
      <c r="N94" t="s">
        <v>42</v>
      </c>
      <c r="O94" t="s">
        <v>29</v>
      </c>
      <c r="P94" t="s">
        <v>7851</v>
      </c>
      <c r="R94" t="s">
        <v>408</v>
      </c>
      <c r="S94">
        <v>0</v>
      </c>
      <c r="T94">
        <v>8</v>
      </c>
      <c r="U94">
        <v>9</v>
      </c>
      <c r="V94">
        <v>17</v>
      </c>
      <c r="W94">
        <v>1</v>
      </c>
      <c r="X94">
        <v>2</v>
      </c>
      <c r="Y94">
        <v>3</v>
      </c>
      <c r="Z94">
        <v>8</v>
      </c>
      <c r="AA94">
        <v>9</v>
      </c>
      <c r="AB94">
        <v>17</v>
      </c>
      <c r="AC94">
        <v>6</v>
      </c>
      <c r="AD94">
        <v>2</v>
      </c>
      <c r="AE94">
        <v>8</v>
      </c>
      <c r="AF94">
        <v>6</v>
      </c>
      <c r="AG94">
        <v>2</v>
      </c>
      <c r="AH94">
        <v>8</v>
      </c>
      <c r="AI94">
        <v>4</v>
      </c>
      <c r="AJ94">
        <v>5</v>
      </c>
      <c r="AK94">
        <v>9</v>
      </c>
      <c r="AL94">
        <v>3</v>
      </c>
      <c r="AM94">
        <v>2</v>
      </c>
      <c r="AN94">
        <v>5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13</v>
      </c>
      <c r="AY94">
        <v>9</v>
      </c>
      <c r="AZ94">
        <v>22</v>
      </c>
      <c r="BA94">
        <v>1</v>
      </c>
      <c r="BB94">
        <v>1</v>
      </c>
      <c r="BC94">
        <v>1</v>
      </c>
      <c r="BD94">
        <v>0</v>
      </c>
      <c r="BE94">
        <v>0</v>
      </c>
      <c r="BF94">
        <v>0</v>
      </c>
      <c r="BG94">
        <v>0</v>
      </c>
      <c r="BH94">
        <v>3</v>
      </c>
      <c r="BI94">
        <v>0</v>
      </c>
      <c r="BJ94">
        <v>1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1</v>
      </c>
      <c r="CG94">
        <v>0</v>
      </c>
      <c r="CH94">
        <v>1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</v>
      </c>
      <c r="CQ94">
        <v>2</v>
      </c>
      <c r="CR94">
        <v>2</v>
      </c>
      <c r="CS94">
        <v>1</v>
      </c>
    </row>
    <row r="95" spans="1:97" x14ac:dyDescent="0.25">
      <c r="A95" t="s">
        <v>7991</v>
      </c>
      <c r="B95">
        <v>1</v>
      </c>
      <c r="C95" t="s">
        <v>491</v>
      </c>
      <c r="D95">
        <v>66</v>
      </c>
      <c r="E95" t="s">
        <v>3691</v>
      </c>
      <c r="F95">
        <v>494</v>
      </c>
      <c r="G95" t="s">
        <v>7992</v>
      </c>
      <c r="H95" t="s">
        <v>7993</v>
      </c>
      <c r="I95">
        <v>0</v>
      </c>
      <c r="J95" t="s">
        <v>406</v>
      </c>
      <c r="K95" t="s">
        <v>189</v>
      </c>
      <c r="L95" t="s">
        <v>31</v>
      </c>
      <c r="M95" t="s">
        <v>39</v>
      </c>
      <c r="N95" t="s">
        <v>42</v>
      </c>
      <c r="O95" t="s">
        <v>29</v>
      </c>
      <c r="P95" t="s">
        <v>7906</v>
      </c>
      <c r="R95" t="s">
        <v>194</v>
      </c>
      <c r="S95">
        <v>0</v>
      </c>
      <c r="T95">
        <v>9</v>
      </c>
      <c r="U95">
        <v>3</v>
      </c>
      <c r="V95">
        <v>12</v>
      </c>
      <c r="W95">
        <v>4</v>
      </c>
      <c r="X95">
        <v>0</v>
      </c>
      <c r="Y95">
        <v>4</v>
      </c>
      <c r="Z95">
        <v>9</v>
      </c>
      <c r="AA95">
        <v>3</v>
      </c>
      <c r="AB95">
        <v>12</v>
      </c>
      <c r="AC95">
        <v>3</v>
      </c>
      <c r="AD95">
        <v>5</v>
      </c>
      <c r="AE95">
        <v>8</v>
      </c>
      <c r="AF95">
        <v>3</v>
      </c>
      <c r="AG95">
        <v>5</v>
      </c>
      <c r="AH95">
        <v>8</v>
      </c>
      <c r="AI95">
        <v>4</v>
      </c>
      <c r="AJ95">
        <v>1</v>
      </c>
      <c r="AK95">
        <v>5</v>
      </c>
      <c r="AL95">
        <v>1</v>
      </c>
      <c r="AM95">
        <v>2</v>
      </c>
      <c r="AN95">
        <v>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8</v>
      </c>
      <c r="AY95">
        <v>8</v>
      </c>
      <c r="AZ95">
        <v>16</v>
      </c>
      <c r="BA95">
        <v>1</v>
      </c>
      <c r="BB95">
        <v>1</v>
      </c>
      <c r="BC95">
        <v>1</v>
      </c>
      <c r="BD95">
        <v>0</v>
      </c>
      <c r="BE95">
        <v>0</v>
      </c>
      <c r="BF95">
        <v>0</v>
      </c>
      <c r="BG95">
        <v>0</v>
      </c>
      <c r="BH95">
        <v>3</v>
      </c>
      <c r="BI95">
        <v>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1</v>
      </c>
      <c r="CG95">
        <v>1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1</v>
      </c>
      <c r="CQ95">
        <v>2</v>
      </c>
      <c r="CR95">
        <v>1</v>
      </c>
      <c r="CS95">
        <v>1</v>
      </c>
    </row>
    <row r="96" spans="1:97" x14ac:dyDescent="0.25">
      <c r="A96" t="s">
        <v>7994</v>
      </c>
      <c r="B96">
        <v>1</v>
      </c>
      <c r="C96" t="s">
        <v>7995</v>
      </c>
      <c r="D96">
        <v>27</v>
      </c>
      <c r="E96" t="s">
        <v>393</v>
      </c>
      <c r="F96">
        <v>39</v>
      </c>
      <c r="G96" t="s">
        <v>6522</v>
      </c>
      <c r="H96" t="s">
        <v>6523</v>
      </c>
      <c r="I96">
        <v>0</v>
      </c>
      <c r="J96" t="s">
        <v>393</v>
      </c>
      <c r="K96" t="s">
        <v>189</v>
      </c>
      <c r="L96" t="s">
        <v>31</v>
      </c>
      <c r="M96" t="s">
        <v>39</v>
      </c>
      <c r="N96" t="s">
        <v>42</v>
      </c>
      <c r="O96" t="s">
        <v>29</v>
      </c>
      <c r="P96" t="s">
        <v>7868</v>
      </c>
      <c r="R96" t="s">
        <v>408</v>
      </c>
      <c r="S96">
        <v>0</v>
      </c>
      <c r="T96">
        <v>17</v>
      </c>
      <c r="U96">
        <v>15</v>
      </c>
      <c r="V96">
        <v>32</v>
      </c>
      <c r="W96">
        <v>7</v>
      </c>
      <c r="X96">
        <v>5</v>
      </c>
      <c r="Y96">
        <v>12</v>
      </c>
      <c r="Z96">
        <v>17</v>
      </c>
      <c r="AA96">
        <v>15</v>
      </c>
      <c r="AB96">
        <v>32</v>
      </c>
      <c r="AC96">
        <v>4</v>
      </c>
      <c r="AD96">
        <v>7</v>
      </c>
      <c r="AE96">
        <v>11</v>
      </c>
      <c r="AF96">
        <v>4</v>
      </c>
      <c r="AG96">
        <v>8</v>
      </c>
      <c r="AH96">
        <v>12</v>
      </c>
      <c r="AI96">
        <v>7</v>
      </c>
      <c r="AJ96">
        <v>8</v>
      </c>
      <c r="AK96">
        <v>15</v>
      </c>
      <c r="AL96">
        <v>3</v>
      </c>
      <c r="AM96">
        <v>3</v>
      </c>
      <c r="AN96">
        <v>6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14</v>
      </c>
      <c r="AY96">
        <v>19</v>
      </c>
      <c r="AZ96">
        <v>33</v>
      </c>
      <c r="BA96">
        <v>1</v>
      </c>
      <c r="BB96">
        <v>1</v>
      </c>
      <c r="BC96">
        <v>1</v>
      </c>
      <c r="BD96">
        <v>0</v>
      </c>
      <c r="BE96">
        <v>0</v>
      </c>
      <c r="BF96">
        <v>0</v>
      </c>
      <c r="BG96">
        <v>0</v>
      </c>
      <c r="BH96">
        <v>3</v>
      </c>
      <c r="BI96">
        <v>0</v>
      </c>
      <c r="BJ96">
        <v>1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1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2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2</v>
      </c>
      <c r="CQ96">
        <v>7</v>
      </c>
      <c r="CR96">
        <v>3</v>
      </c>
      <c r="CS96">
        <v>1</v>
      </c>
    </row>
    <row r="97" spans="1:97" x14ac:dyDescent="0.25">
      <c r="A97" t="s">
        <v>7996</v>
      </c>
      <c r="B97">
        <v>1</v>
      </c>
      <c r="C97" t="s">
        <v>7831</v>
      </c>
      <c r="D97">
        <v>7</v>
      </c>
      <c r="E97" t="s">
        <v>556</v>
      </c>
      <c r="F97">
        <v>65</v>
      </c>
      <c r="G97" t="s">
        <v>6503</v>
      </c>
      <c r="H97" t="s">
        <v>6504</v>
      </c>
      <c r="I97">
        <v>0</v>
      </c>
      <c r="J97" t="s">
        <v>393</v>
      </c>
      <c r="K97" t="s">
        <v>189</v>
      </c>
      <c r="L97" t="s">
        <v>31</v>
      </c>
      <c r="M97" t="s">
        <v>39</v>
      </c>
      <c r="N97" t="s">
        <v>42</v>
      </c>
      <c r="O97" t="s">
        <v>29</v>
      </c>
      <c r="P97" t="s">
        <v>7885</v>
      </c>
      <c r="R97" t="s">
        <v>222</v>
      </c>
      <c r="S97">
        <v>0</v>
      </c>
      <c r="T97">
        <v>13</v>
      </c>
      <c r="U97">
        <v>8</v>
      </c>
      <c r="V97">
        <v>21</v>
      </c>
      <c r="W97">
        <v>1</v>
      </c>
      <c r="X97">
        <v>2</v>
      </c>
      <c r="Y97">
        <v>3</v>
      </c>
      <c r="Z97">
        <v>13</v>
      </c>
      <c r="AA97">
        <v>8</v>
      </c>
      <c r="AB97">
        <v>21</v>
      </c>
      <c r="AC97">
        <v>10</v>
      </c>
      <c r="AD97">
        <v>9</v>
      </c>
      <c r="AE97">
        <v>19</v>
      </c>
      <c r="AF97">
        <v>10</v>
      </c>
      <c r="AG97">
        <v>9</v>
      </c>
      <c r="AH97">
        <v>19</v>
      </c>
      <c r="AI97">
        <v>4</v>
      </c>
      <c r="AJ97">
        <v>6</v>
      </c>
      <c r="AK97">
        <v>10</v>
      </c>
      <c r="AL97">
        <v>8</v>
      </c>
      <c r="AM97">
        <v>0</v>
      </c>
      <c r="AN97">
        <v>8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22</v>
      </c>
      <c r="AY97">
        <v>15</v>
      </c>
      <c r="AZ97">
        <v>37</v>
      </c>
      <c r="BA97">
        <v>1</v>
      </c>
      <c r="BB97">
        <v>1</v>
      </c>
      <c r="BC97">
        <v>1</v>
      </c>
      <c r="BD97">
        <v>0</v>
      </c>
      <c r="BE97">
        <v>0</v>
      </c>
      <c r="BF97">
        <v>0</v>
      </c>
      <c r="BG97">
        <v>0</v>
      </c>
      <c r="BH97">
        <v>3</v>
      </c>
      <c r="BI97">
        <v>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2</v>
      </c>
      <c r="CG97">
        <v>1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2</v>
      </c>
      <c r="CQ97">
        <v>3</v>
      </c>
      <c r="CR97">
        <v>2</v>
      </c>
      <c r="CS97">
        <v>1</v>
      </c>
    </row>
    <row r="98" spans="1:97" x14ac:dyDescent="0.25">
      <c r="A98" t="s">
        <v>7997</v>
      </c>
      <c r="B98">
        <v>1</v>
      </c>
      <c r="C98" t="s">
        <v>7998</v>
      </c>
      <c r="D98">
        <v>27</v>
      </c>
      <c r="E98" t="s">
        <v>393</v>
      </c>
      <c r="F98">
        <v>541</v>
      </c>
      <c r="G98" t="s">
        <v>6540</v>
      </c>
      <c r="H98" t="s">
        <v>204</v>
      </c>
      <c r="I98">
        <v>0</v>
      </c>
      <c r="J98" t="s">
        <v>393</v>
      </c>
      <c r="K98" t="s">
        <v>189</v>
      </c>
      <c r="L98" t="s">
        <v>31</v>
      </c>
      <c r="M98" t="s">
        <v>39</v>
      </c>
      <c r="N98" t="s">
        <v>42</v>
      </c>
      <c r="O98" t="s">
        <v>29</v>
      </c>
      <c r="P98" t="s">
        <v>7844</v>
      </c>
      <c r="R98" t="s">
        <v>397</v>
      </c>
      <c r="S98">
        <v>0</v>
      </c>
      <c r="T98">
        <v>16</v>
      </c>
      <c r="U98">
        <v>22</v>
      </c>
      <c r="V98">
        <v>38</v>
      </c>
      <c r="W98">
        <v>2</v>
      </c>
      <c r="X98">
        <v>7</v>
      </c>
      <c r="Y98">
        <v>9</v>
      </c>
      <c r="Z98">
        <v>16</v>
      </c>
      <c r="AA98">
        <v>22</v>
      </c>
      <c r="AB98">
        <v>38</v>
      </c>
      <c r="AC98">
        <v>13</v>
      </c>
      <c r="AD98">
        <v>7</v>
      </c>
      <c r="AE98">
        <v>20</v>
      </c>
      <c r="AF98">
        <v>13</v>
      </c>
      <c r="AG98">
        <v>7</v>
      </c>
      <c r="AH98">
        <v>20</v>
      </c>
      <c r="AI98">
        <v>10</v>
      </c>
      <c r="AJ98">
        <v>4</v>
      </c>
      <c r="AK98">
        <v>14</v>
      </c>
      <c r="AL98">
        <v>4</v>
      </c>
      <c r="AM98">
        <v>11</v>
      </c>
      <c r="AN98">
        <v>15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27</v>
      </c>
      <c r="AY98">
        <v>22</v>
      </c>
      <c r="AZ98">
        <v>49</v>
      </c>
      <c r="BA98">
        <v>1</v>
      </c>
      <c r="BB98">
        <v>1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3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1</v>
      </c>
      <c r="BR98">
        <v>1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3</v>
      </c>
      <c r="CG98">
        <v>1</v>
      </c>
      <c r="CH98">
        <v>2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3</v>
      </c>
      <c r="CQ98">
        <v>3</v>
      </c>
      <c r="CR98">
        <v>3</v>
      </c>
      <c r="CS98">
        <v>1</v>
      </c>
    </row>
    <row r="99" spans="1:97" x14ac:dyDescent="0.25">
      <c r="A99" t="s">
        <v>7999</v>
      </c>
      <c r="B99">
        <v>1</v>
      </c>
      <c r="C99" t="s">
        <v>7831</v>
      </c>
      <c r="D99">
        <v>27</v>
      </c>
      <c r="E99" t="s">
        <v>393</v>
      </c>
      <c r="F99">
        <v>172</v>
      </c>
      <c r="G99" t="s">
        <v>511</v>
      </c>
      <c r="H99" t="s">
        <v>204</v>
      </c>
      <c r="I99">
        <v>0</v>
      </c>
      <c r="J99" t="s">
        <v>393</v>
      </c>
      <c r="K99" t="s">
        <v>189</v>
      </c>
      <c r="L99" t="s">
        <v>31</v>
      </c>
      <c r="M99" t="s">
        <v>39</v>
      </c>
      <c r="N99" t="s">
        <v>42</v>
      </c>
      <c r="O99" t="s">
        <v>29</v>
      </c>
      <c r="P99" t="s">
        <v>7844</v>
      </c>
      <c r="R99" t="s">
        <v>397</v>
      </c>
      <c r="S99">
        <v>0</v>
      </c>
      <c r="T99">
        <v>18</v>
      </c>
      <c r="U99">
        <v>12</v>
      </c>
      <c r="V99">
        <v>30</v>
      </c>
      <c r="W99">
        <v>3</v>
      </c>
      <c r="X99">
        <v>2</v>
      </c>
      <c r="Y99">
        <v>5</v>
      </c>
      <c r="Z99">
        <v>18</v>
      </c>
      <c r="AA99">
        <v>12</v>
      </c>
      <c r="AB99">
        <v>30</v>
      </c>
      <c r="AC99">
        <v>2</v>
      </c>
      <c r="AD99">
        <v>4</v>
      </c>
      <c r="AE99">
        <v>6</v>
      </c>
      <c r="AF99">
        <v>5</v>
      </c>
      <c r="AG99">
        <v>8</v>
      </c>
      <c r="AH99">
        <v>13</v>
      </c>
      <c r="AI99">
        <v>6</v>
      </c>
      <c r="AJ99">
        <v>6</v>
      </c>
      <c r="AK99">
        <v>12</v>
      </c>
      <c r="AL99">
        <v>9</v>
      </c>
      <c r="AM99">
        <v>4</v>
      </c>
      <c r="AN99">
        <v>13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20</v>
      </c>
      <c r="AY99">
        <v>18</v>
      </c>
      <c r="AZ99">
        <v>38</v>
      </c>
      <c r="BA99">
        <v>1</v>
      </c>
      <c r="BB99">
        <v>1</v>
      </c>
      <c r="BC99">
        <v>1</v>
      </c>
      <c r="BD99">
        <v>0</v>
      </c>
      <c r="BE99">
        <v>0</v>
      </c>
      <c r="BF99">
        <v>0</v>
      </c>
      <c r="BG99">
        <v>0</v>
      </c>
      <c r="BH99">
        <v>3</v>
      </c>
      <c r="BI99">
        <v>0</v>
      </c>
      <c r="BJ99">
        <v>1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1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2</v>
      </c>
      <c r="CG99">
        <v>0</v>
      </c>
      <c r="CH99">
        <v>2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2</v>
      </c>
      <c r="CQ99">
        <v>2</v>
      </c>
      <c r="CR99">
        <v>2</v>
      </c>
      <c r="CS99">
        <v>1</v>
      </c>
    </row>
    <row r="100" spans="1:97" x14ac:dyDescent="0.25">
      <c r="A100" t="s">
        <v>8000</v>
      </c>
      <c r="B100">
        <v>1</v>
      </c>
      <c r="C100" t="s">
        <v>8001</v>
      </c>
      <c r="D100">
        <v>27</v>
      </c>
      <c r="E100" t="s">
        <v>393</v>
      </c>
      <c r="F100">
        <v>24</v>
      </c>
      <c r="G100" t="s">
        <v>2843</v>
      </c>
      <c r="H100" t="s">
        <v>8002</v>
      </c>
      <c r="I100">
        <v>0</v>
      </c>
      <c r="J100" t="s">
        <v>393</v>
      </c>
      <c r="K100" t="s">
        <v>189</v>
      </c>
      <c r="L100" t="s">
        <v>31</v>
      </c>
      <c r="M100" t="s">
        <v>39</v>
      </c>
      <c r="N100" t="s">
        <v>42</v>
      </c>
      <c r="O100" t="s">
        <v>29</v>
      </c>
      <c r="P100" t="s">
        <v>7844</v>
      </c>
      <c r="R100" t="s">
        <v>397</v>
      </c>
      <c r="S100">
        <v>0</v>
      </c>
      <c r="T100">
        <v>39</v>
      </c>
      <c r="U100">
        <v>27</v>
      </c>
      <c r="V100">
        <v>66</v>
      </c>
      <c r="W100">
        <v>4</v>
      </c>
      <c r="X100">
        <v>6</v>
      </c>
      <c r="Y100">
        <v>10</v>
      </c>
      <c r="Z100">
        <v>38</v>
      </c>
      <c r="AA100">
        <v>27</v>
      </c>
      <c r="AB100">
        <v>65</v>
      </c>
      <c r="AC100">
        <v>15</v>
      </c>
      <c r="AD100">
        <v>15</v>
      </c>
      <c r="AE100">
        <v>30</v>
      </c>
      <c r="AF100">
        <v>15</v>
      </c>
      <c r="AG100">
        <v>15</v>
      </c>
      <c r="AH100">
        <v>30</v>
      </c>
      <c r="AI100">
        <v>15</v>
      </c>
      <c r="AJ100">
        <v>8</v>
      </c>
      <c r="AK100">
        <v>23</v>
      </c>
      <c r="AL100">
        <v>13</v>
      </c>
      <c r="AM100">
        <v>9</v>
      </c>
      <c r="AN100">
        <v>22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43</v>
      </c>
      <c r="AY100">
        <v>32</v>
      </c>
      <c r="AZ100">
        <v>75</v>
      </c>
      <c r="BA100">
        <v>2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4</v>
      </c>
      <c r="BI100">
        <v>0</v>
      </c>
      <c r="BJ100">
        <v>0</v>
      </c>
      <c r="BK100">
        <v>1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4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5</v>
      </c>
      <c r="CG100">
        <v>4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4</v>
      </c>
      <c r="CQ100">
        <v>4</v>
      </c>
      <c r="CR100">
        <v>4</v>
      </c>
      <c r="CS100">
        <v>1</v>
      </c>
    </row>
    <row r="101" spans="1:97" x14ac:dyDescent="0.25">
      <c r="A101" t="s">
        <v>8003</v>
      </c>
      <c r="B101">
        <v>1</v>
      </c>
      <c r="C101" t="s">
        <v>8004</v>
      </c>
      <c r="D101">
        <v>65</v>
      </c>
      <c r="E101" t="s">
        <v>658</v>
      </c>
      <c r="F101">
        <v>33</v>
      </c>
      <c r="G101" t="s">
        <v>4798</v>
      </c>
      <c r="H101" t="s">
        <v>204</v>
      </c>
      <c r="I101">
        <v>0</v>
      </c>
      <c r="J101" t="s">
        <v>406</v>
      </c>
      <c r="K101" t="s">
        <v>189</v>
      </c>
      <c r="L101" t="s">
        <v>31</v>
      </c>
      <c r="M101" t="s">
        <v>39</v>
      </c>
      <c r="N101" t="s">
        <v>42</v>
      </c>
      <c r="O101" t="s">
        <v>29</v>
      </c>
      <c r="P101" t="s">
        <v>7868</v>
      </c>
      <c r="R101" t="s">
        <v>408</v>
      </c>
      <c r="S101">
        <v>0</v>
      </c>
      <c r="T101">
        <v>23</v>
      </c>
      <c r="U101">
        <v>21</v>
      </c>
      <c r="V101">
        <v>44</v>
      </c>
      <c r="W101">
        <v>4</v>
      </c>
      <c r="X101">
        <v>4</v>
      </c>
      <c r="Y101">
        <v>8</v>
      </c>
      <c r="Z101">
        <v>20</v>
      </c>
      <c r="AA101">
        <v>12</v>
      </c>
      <c r="AB101">
        <v>32</v>
      </c>
      <c r="AC101">
        <v>8</v>
      </c>
      <c r="AD101">
        <v>12</v>
      </c>
      <c r="AE101">
        <v>20</v>
      </c>
      <c r="AF101">
        <v>9</v>
      </c>
      <c r="AG101">
        <v>14</v>
      </c>
      <c r="AH101">
        <v>23</v>
      </c>
      <c r="AI101">
        <v>6</v>
      </c>
      <c r="AJ101">
        <v>8</v>
      </c>
      <c r="AK101">
        <v>14</v>
      </c>
      <c r="AL101">
        <v>11</v>
      </c>
      <c r="AM101">
        <v>4</v>
      </c>
      <c r="AN101">
        <v>15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26</v>
      </c>
      <c r="AY101">
        <v>26</v>
      </c>
      <c r="AZ101">
        <v>52</v>
      </c>
      <c r="BA101">
        <v>1</v>
      </c>
      <c r="BB101">
        <v>1</v>
      </c>
      <c r="BC101">
        <v>1</v>
      </c>
      <c r="BD101">
        <v>0</v>
      </c>
      <c r="BE101">
        <v>0</v>
      </c>
      <c r="BF101">
        <v>0</v>
      </c>
      <c r="BG101">
        <v>0</v>
      </c>
      <c r="BH101">
        <v>3</v>
      </c>
      <c r="BI101">
        <v>0</v>
      </c>
      <c r="BJ101">
        <v>1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2</v>
      </c>
      <c r="CG101">
        <v>0</v>
      </c>
      <c r="CH101">
        <v>2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2</v>
      </c>
      <c r="CQ101">
        <v>2</v>
      </c>
      <c r="CR101">
        <v>2</v>
      </c>
      <c r="CS101">
        <v>1</v>
      </c>
    </row>
    <row r="102" spans="1:97" x14ac:dyDescent="0.25">
      <c r="A102" t="s">
        <v>8005</v>
      </c>
      <c r="B102">
        <v>1</v>
      </c>
      <c r="C102" t="s">
        <v>7831</v>
      </c>
      <c r="D102">
        <v>9</v>
      </c>
      <c r="E102" t="s">
        <v>653</v>
      </c>
      <c r="F102">
        <v>53</v>
      </c>
      <c r="G102" t="s">
        <v>8006</v>
      </c>
      <c r="H102" t="s">
        <v>6494</v>
      </c>
      <c r="I102">
        <v>0</v>
      </c>
      <c r="J102" t="s">
        <v>406</v>
      </c>
      <c r="K102" t="s">
        <v>189</v>
      </c>
      <c r="L102" t="s">
        <v>31</v>
      </c>
      <c r="M102" t="s">
        <v>39</v>
      </c>
      <c r="N102" t="s">
        <v>42</v>
      </c>
      <c r="O102" t="s">
        <v>29</v>
      </c>
      <c r="P102" t="s">
        <v>7851</v>
      </c>
      <c r="R102" t="s">
        <v>408</v>
      </c>
      <c r="S102">
        <v>0</v>
      </c>
      <c r="T102">
        <v>35</v>
      </c>
      <c r="U102">
        <v>26</v>
      </c>
      <c r="V102">
        <v>61</v>
      </c>
      <c r="W102">
        <v>10</v>
      </c>
      <c r="X102">
        <v>6</v>
      </c>
      <c r="Y102">
        <v>16</v>
      </c>
      <c r="Z102">
        <v>35</v>
      </c>
      <c r="AA102">
        <v>26</v>
      </c>
      <c r="AB102">
        <v>61</v>
      </c>
      <c r="AC102">
        <v>20</v>
      </c>
      <c r="AD102">
        <v>15</v>
      </c>
      <c r="AE102">
        <v>35</v>
      </c>
      <c r="AF102">
        <v>22</v>
      </c>
      <c r="AG102">
        <v>16</v>
      </c>
      <c r="AH102">
        <v>38</v>
      </c>
      <c r="AI102">
        <v>19</v>
      </c>
      <c r="AJ102">
        <v>16</v>
      </c>
      <c r="AK102">
        <v>35</v>
      </c>
      <c r="AL102">
        <v>7</v>
      </c>
      <c r="AM102">
        <v>5</v>
      </c>
      <c r="AN102">
        <v>12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48</v>
      </c>
      <c r="AY102">
        <v>37</v>
      </c>
      <c r="AZ102">
        <v>85</v>
      </c>
      <c r="BA102">
        <v>2</v>
      </c>
      <c r="BB102">
        <v>3</v>
      </c>
      <c r="BC102">
        <v>1</v>
      </c>
      <c r="BD102">
        <v>0</v>
      </c>
      <c r="BE102">
        <v>0</v>
      </c>
      <c r="BF102">
        <v>0</v>
      </c>
      <c r="BG102">
        <v>0</v>
      </c>
      <c r="BH102">
        <v>6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5</v>
      </c>
      <c r="BR102">
        <v>1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7</v>
      </c>
      <c r="CG102">
        <v>5</v>
      </c>
      <c r="CH102">
        <v>1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6</v>
      </c>
      <c r="CQ102">
        <v>7</v>
      </c>
      <c r="CR102">
        <v>7</v>
      </c>
      <c r="CS102">
        <v>1</v>
      </c>
    </row>
    <row r="103" spans="1:97" x14ac:dyDescent="0.25">
      <c r="A103" t="s">
        <v>8007</v>
      </c>
      <c r="B103">
        <v>1</v>
      </c>
      <c r="C103" t="s">
        <v>7831</v>
      </c>
      <c r="D103">
        <v>27</v>
      </c>
      <c r="E103" t="s">
        <v>393</v>
      </c>
      <c r="F103">
        <v>1118</v>
      </c>
      <c r="G103" t="s">
        <v>6516</v>
      </c>
      <c r="H103" t="s">
        <v>6517</v>
      </c>
      <c r="I103">
        <v>0</v>
      </c>
      <c r="J103" t="s">
        <v>393</v>
      </c>
      <c r="K103" t="s">
        <v>189</v>
      </c>
      <c r="L103" t="s">
        <v>31</v>
      </c>
      <c r="M103" t="s">
        <v>39</v>
      </c>
      <c r="N103" t="s">
        <v>42</v>
      </c>
      <c r="O103" t="s">
        <v>29</v>
      </c>
      <c r="P103" t="s">
        <v>7844</v>
      </c>
      <c r="R103" t="s">
        <v>397</v>
      </c>
      <c r="S103">
        <v>0</v>
      </c>
      <c r="T103">
        <v>17</v>
      </c>
      <c r="U103">
        <v>31</v>
      </c>
      <c r="V103">
        <v>48</v>
      </c>
      <c r="W103">
        <v>5</v>
      </c>
      <c r="X103">
        <v>8</v>
      </c>
      <c r="Y103">
        <v>13</v>
      </c>
      <c r="Z103">
        <v>17</v>
      </c>
      <c r="AA103">
        <v>31</v>
      </c>
      <c r="AB103">
        <v>48</v>
      </c>
      <c r="AC103">
        <v>12</v>
      </c>
      <c r="AD103">
        <v>17</v>
      </c>
      <c r="AE103">
        <v>29</v>
      </c>
      <c r="AF103">
        <v>13</v>
      </c>
      <c r="AG103">
        <v>19</v>
      </c>
      <c r="AH103">
        <v>32</v>
      </c>
      <c r="AI103">
        <v>8</v>
      </c>
      <c r="AJ103">
        <v>10</v>
      </c>
      <c r="AK103">
        <v>18</v>
      </c>
      <c r="AL103">
        <v>4</v>
      </c>
      <c r="AM103">
        <v>13</v>
      </c>
      <c r="AN103">
        <v>17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25</v>
      </c>
      <c r="AY103">
        <v>42</v>
      </c>
      <c r="AZ103">
        <v>67</v>
      </c>
      <c r="BA103">
        <v>2</v>
      </c>
      <c r="BB103">
        <v>1</v>
      </c>
      <c r="BC103">
        <v>1</v>
      </c>
      <c r="BD103">
        <v>0</v>
      </c>
      <c r="BE103">
        <v>0</v>
      </c>
      <c r="BF103">
        <v>0</v>
      </c>
      <c r="BG103">
        <v>0</v>
      </c>
      <c r="BH103">
        <v>4</v>
      </c>
      <c r="BI103">
        <v>0</v>
      </c>
      <c r="BJ103">
        <v>0</v>
      </c>
      <c r="BK103">
        <v>1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3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5</v>
      </c>
      <c r="CG103">
        <v>3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4</v>
      </c>
      <c r="CQ103">
        <v>4</v>
      </c>
      <c r="CR103">
        <v>4</v>
      </c>
      <c r="CS103">
        <v>1</v>
      </c>
    </row>
    <row r="104" spans="1:97" x14ac:dyDescent="0.25">
      <c r="A104" t="s">
        <v>8008</v>
      </c>
      <c r="B104">
        <v>1</v>
      </c>
      <c r="C104" t="s">
        <v>8009</v>
      </c>
      <c r="D104">
        <v>29</v>
      </c>
      <c r="E104" t="s">
        <v>546</v>
      </c>
      <c r="F104">
        <v>637</v>
      </c>
      <c r="G104" t="s">
        <v>6793</v>
      </c>
      <c r="H104" t="s">
        <v>6794</v>
      </c>
      <c r="I104">
        <v>0</v>
      </c>
      <c r="J104" t="s">
        <v>546</v>
      </c>
      <c r="K104" t="s">
        <v>189</v>
      </c>
      <c r="L104" t="s">
        <v>31</v>
      </c>
      <c r="M104" t="s">
        <v>39</v>
      </c>
      <c r="N104" t="s">
        <v>42</v>
      </c>
      <c r="O104" t="s">
        <v>29</v>
      </c>
      <c r="P104" t="s">
        <v>7832</v>
      </c>
      <c r="R104" t="s">
        <v>549</v>
      </c>
      <c r="S104">
        <v>0</v>
      </c>
      <c r="T104">
        <v>7</v>
      </c>
      <c r="U104">
        <v>15</v>
      </c>
      <c r="V104">
        <v>22</v>
      </c>
      <c r="W104">
        <v>1</v>
      </c>
      <c r="X104">
        <v>4</v>
      </c>
      <c r="Y104">
        <v>5</v>
      </c>
      <c r="Z104">
        <v>3</v>
      </c>
      <c r="AA104">
        <v>9</v>
      </c>
      <c r="AB104">
        <v>12</v>
      </c>
      <c r="AC104">
        <v>0</v>
      </c>
      <c r="AD104">
        <v>1</v>
      </c>
      <c r="AE104">
        <v>1</v>
      </c>
      <c r="AF104">
        <v>3</v>
      </c>
      <c r="AG104">
        <v>4</v>
      </c>
      <c r="AH104">
        <v>7</v>
      </c>
      <c r="AI104">
        <v>3</v>
      </c>
      <c r="AJ104">
        <v>4</v>
      </c>
      <c r="AK104">
        <v>7</v>
      </c>
      <c r="AL104">
        <v>0</v>
      </c>
      <c r="AM104">
        <v>1</v>
      </c>
      <c r="AN104">
        <v>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6</v>
      </c>
      <c r="AY104">
        <v>9</v>
      </c>
      <c r="AZ104">
        <v>15</v>
      </c>
      <c r="BA104">
        <v>1</v>
      </c>
      <c r="BB104">
        <v>1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3</v>
      </c>
      <c r="BI104">
        <v>0</v>
      </c>
      <c r="BJ104">
        <v>1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1</v>
      </c>
      <c r="CG104">
        <v>0</v>
      </c>
      <c r="CH104">
        <v>1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1</v>
      </c>
      <c r="CQ104">
        <v>1</v>
      </c>
      <c r="CR104">
        <v>1</v>
      </c>
      <c r="CS104">
        <v>1</v>
      </c>
    </row>
    <row r="105" spans="1:97" x14ac:dyDescent="0.25">
      <c r="A105" t="s">
        <v>8010</v>
      </c>
      <c r="B105">
        <v>1</v>
      </c>
      <c r="C105" t="s">
        <v>8011</v>
      </c>
      <c r="D105">
        <v>21</v>
      </c>
      <c r="E105" t="s">
        <v>197</v>
      </c>
      <c r="F105">
        <v>55</v>
      </c>
      <c r="G105" t="s">
        <v>8012</v>
      </c>
      <c r="H105" t="s">
        <v>8013</v>
      </c>
      <c r="I105">
        <v>0</v>
      </c>
      <c r="J105" t="s">
        <v>197</v>
      </c>
      <c r="K105" t="s">
        <v>189</v>
      </c>
      <c r="L105" t="s">
        <v>31</v>
      </c>
      <c r="M105" t="s">
        <v>39</v>
      </c>
      <c r="N105" t="s">
        <v>42</v>
      </c>
      <c r="O105" t="s">
        <v>29</v>
      </c>
      <c r="P105" t="s">
        <v>7839</v>
      </c>
      <c r="R105" t="s">
        <v>199</v>
      </c>
      <c r="S105">
        <v>0</v>
      </c>
      <c r="T105">
        <v>31</v>
      </c>
      <c r="U105">
        <v>27</v>
      </c>
      <c r="V105">
        <v>58</v>
      </c>
      <c r="W105">
        <v>10</v>
      </c>
      <c r="X105">
        <v>6</v>
      </c>
      <c r="Y105">
        <v>16</v>
      </c>
      <c r="Z105">
        <v>30</v>
      </c>
      <c r="AA105">
        <v>27</v>
      </c>
      <c r="AB105">
        <v>57</v>
      </c>
      <c r="AC105">
        <v>10</v>
      </c>
      <c r="AD105">
        <v>7</v>
      </c>
      <c r="AE105">
        <v>17</v>
      </c>
      <c r="AF105">
        <v>11</v>
      </c>
      <c r="AG105">
        <v>7</v>
      </c>
      <c r="AH105">
        <v>18</v>
      </c>
      <c r="AI105">
        <v>15</v>
      </c>
      <c r="AJ105">
        <v>10</v>
      </c>
      <c r="AK105">
        <v>25</v>
      </c>
      <c r="AL105">
        <v>6</v>
      </c>
      <c r="AM105">
        <v>12</v>
      </c>
      <c r="AN105">
        <v>18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32</v>
      </c>
      <c r="AY105">
        <v>29</v>
      </c>
      <c r="AZ105">
        <v>61</v>
      </c>
      <c r="BA105">
        <v>1</v>
      </c>
      <c r="BB105">
        <v>1</v>
      </c>
      <c r="BC105">
        <v>1</v>
      </c>
      <c r="BD105">
        <v>0</v>
      </c>
      <c r="BE105">
        <v>0</v>
      </c>
      <c r="BF105">
        <v>0</v>
      </c>
      <c r="BG105">
        <v>0</v>
      </c>
      <c r="BH105">
        <v>3</v>
      </c>
      <c r="BI105">
        <v>0</v>
      </c>
      <c r="BJ105">
        <v>0</v>
      </c>
      <c r="BK105">
        <v>0</v>
      </c>
      <c r="BL105">
        <v>1</v>
      </c>
      <c r="BM105">
        <v>0</v>
      </c>
      <c r="BN105">
        <v>0</v>
      </c>
      <c r="BO105">
        <v>0</v>
      </c>
      <c r="BP105">
        <v>0</v>
      </c>
      <c r="BQ105">
        <v>2</v>
      </c>
      <c r="BR105">
        <v>1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4</v>
      </c>
      <c r="CG105">
        <v>2</v>
      </c>
      <c r="CH105">
        <v>1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3</v>
      </c>
      <c r="CQ105">
        <v>6</v>
      </c>
      <c r="CR105">
        <v>3</v>
      </c>
      <c r="CS105">
        <v>1</v>
      </c>
    </row>
    <row r="106" spans="1:97" x14ac:dyDescent="0.25">
      <c r="A106" t="s">
        <v>8014</v>
      </c>
      <c r="B106">
        <v>1</v>
      </c>
      <c r="C106" t="s">
        <v>1515</v>
      </c>
      <c r="D106">
        <v>29</v>
      </c>
      <c r="E106" t="s">
        <v>546</v>
      </c>
      <c r="F106">
        <v>255</v>
      </c>
      <c r="G106" t="s">
        <v>6406</v>
      </c>
      <c r="H106" t="s">
        <v>6407</v>
      </c>
      <c r="I106">
        <v>0</v>
      </c>
      <c r="J106" t="s">
        <v>546</v>
      </c>
      <c r="K106" t="s">
        <v>189</v>
      </c>
      <c r="L106" t="s">
        <v>31</v>
      </c>
      <c r="M106" t="s">
        <v>39</v>
      </c>
      <c r="N106" t="s">
        <v>42</v>
      </c>
      <c r="O106" t="s">
        <v>29</v>
      </c>
      <c r="P106" t="s">
        <v>7832</v>
      </c>
      <c r="R106" t="s">
        <v>549</v>
      </c>
      <c r="S106">
        <v>0</v>
      </c>
      <c r="T106">
        <v>41</v>
      </c>
      <c r="U106">
        <v>36</v>
      </c>
      <c r="V106">
        <v>77</v>
      </c>
      <c r="W106">
        <v>6</v>
      </c>
      <c r="X106">
        <v>8</v>
      </c>
      <c r="Y106">
        <v>14</v>
      </c>
      <c r="Z106">
        <v>41</v>
      </c>
      <c r="AA106">
        <v>36</v>
      </c>
      <c r="AB106">
        <v>77</v>
      </c>
      <c r="AC106">
        <v>21</v>
      </c>
      <c r="AD106">
        <v>16</v>
      </c>
      <c r="AE106">
        <v>37</v>
      </c>
      <c r="AF106">
        <v>21</v>
      </c>
      <c r="AG106">
        <v>16</v>
      </c>
      <c r="AH106">
        <v>37</v>
      </c>
      <c r="AI106">
        <v>24</v>
      </c>
      <c r="AJ106">
        <v>18</v>
      </c>
      <c r="AK106">
        <v>42</v>
      </c>
      <c r="AL106">
        <v>11</v>
      </c>
      <c r="AM106">
        <v>10</v>
      </c>
      <c r="AN106">
        <v>21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56</v>
      </c>
      <c r="AY106">
        <v>44</v>
      </c>
      <c r="AZ106">
        <v>100</v>
      </c>
      <c r="BA106">
        <v>2</v>
      </c>
      <c r="BB106">
        <v>2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5</v>
      </c>
      <c r="BI106">
        <v>0</v>
      </c>
      <c r="BJ106">
        <v>1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1</v>
      </c>
      <c r="BR106">
        <v>2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4</v>
      </c>
      <c r="CG106">
        <v>1</v>
      </c>
      <c r="CH106">
        <v>3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4</v>
      </c>
      <c r="CQ106">
        <v>3</v>
      </c>
      <c r="CR106">
        <v>3</v>
      </c>
      <c r="CS106">
        <v>1</v>
      </c>
    </row>
    <row r="107" spans="1:97" x14ac:dyDescent="0.25">
      <c r="A107" t="s">
        <v>8015</v>
      </c>
      <c r="B107">
        <v>1</v>
      </c>
      <c r="C107" t="s">
        <v>8016</v>
      </c>
      <c r="D107">
        <v>8</v>
      </c>
      <c r="E107" t="s">
        <v>1251</v>
      </c>
      <c r="F107">
        <v>195</v>
      </c>
      <c r="G107" t="s">
        <v>6550</v>
      </c>
      <c r="H107" t="s">
        <v>204</v>
      </c>
      <c r="I107">
        <v>0</v>
      </c>
      <c r="J107" t="s">
        <v>406</v>
      </c>
      <c r="K107" t="s">
        <v>189</v>
      </c>
      <c r="L107" t="s">
        <v>31</v>
      </c>
      <c r="M107" t="s">
        <v>39</v>
      </c>
      <c r="N107" t="s">
        <v>42</v>
      </c>
      <c r="O107" t="s">
        <v>29</v>
      </c>
      <c r="P107" t="s">
        <v>7894</v>
      </c>
      <c r="R107" t="s">
        <v>397</v>
      </c>
      <c r="S107">
        <v>0</v>
      </c>
      <c r="T107">
        <v>28</v>
      </c>
      <c r="U107">
        <v>24</v>
      </c>
      <c r="V107">
        <v>52</v>
      </c>
      <c r="W107">
        <v>16</v>
      </c>
      <c r="X107">
        <v>8</v>
      </c>
      <c r="Y107">
        <v>24</v>
      </c>
      <c r="Z107">
        <v>26</v>
      </c>
      <c r="AA107">
        <v>24</v>
      </c>
      <c r="AB107">
        <v>50</v>
      </c>
      <c r="AC107">
        <v>8</v>
      </c>
      <c r="AD107">
        <v>15</v>
      </c>
      <c r="AE107">
        <v>23</v>
      </c>
      <c r="AF107">
        <v>8</v>
      </c>
      <c r="AG107">
        <v>15</v>
      </c>
      <c r="AH107">
        <v>23</v>
      </c>
      <c r="AI107">
        <v>8</v>
      </c>
      <c r="AJ107">
        <v>7</v>
      </c>
      <c r="AK107">
        <v>15</v>
      </c>
      <c r="AL107">
        <v>3</v>
      </c>
      <c r="AM107">
        <v>9</v>
      </c>
      <c r="AN107">
        <v>12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19</v>
      </c>
      <c r="AY107">
        <v>31</v>
      </c>
      <c r="AZ107">
        <v>50</v>
      </c>
      <c r="BA107">
        <v>1</v>
      </c>
      <c r="BB107">
        <v>1</v>
      </c>
      <c r="BC107">
        <v>1</v>
      </c>
      <c r="BD107">
        <v>0</v>
      </c>
      <c r="BE107">
        <v>0</v>
      </c>
      <c r="BF107">
        <v>0</v>
      </c>
      <c r="BG107">
        <v>0</v>
      </c>
      <c r="BH107">
        <v>3</v>
      </c>
      <c r="BI107">
        <v>1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1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2</v>
      </c>
      <c r="CG107">
        <v>2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2</v>
      </c>
      <c r="CQ107">
        <v>2</v>
      </c>
      <c r="CR107">
        <v>2</v>
      </c>
      <c r="CS107">
        <v>1</v>
      </c>
    </row>
    <row r="108" spans="1:97" x14ac:dyDescent="0.25">
      <c r="A108" t="s">
        <v>8017</v>
      </c>
      <c r="B108">
        <v>1</v>
      </c>
      <c r="C108" t="s">
        <v>7831</v>
      </c>
      <c r="D108">
        <v>29</v>
      </c>
      <c r="E108" t="s">
        <v>546</v>
      </c>
      <c r="F108">
        <v>372</v>
      </c>
      <c r="G108" t="s">
        <v>4732</v>
      </c>
      <c r="H108" t="s">
        <v>4733</v>
      </c>
      <c r="I108">
        <v>0</v>
      </c>
      <c r="J108" t="s">
        <v>546</v>
      </c>
      <c r="K108" t="s">
        <v>189</v>
      </c>
      <c r="L108" t="s">
        <v>31</v>
      </c>
      <c r="M108" t="s">
        <v>39</v>
      </c>
      <c r="N108" t="s">
        <v>42</v>
      </c>
      <c r="O108" t="s">
        <v>29</v>
      </c>
      <c r="P108" t="s">
        <v>7888</v>
      </c>
      <c r="R108" t="s">
        <v>549</v>
      </c>
      <c r="S108">
        <v>7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</row>
    <row r="109" spans="1:97" x14ac:dyDescent="0.25">
      <c r="A109" t="s">
        <v>8018</v>
      </c>
      <c r="B109">
        <v>1</v>
      </c>
      <c r="C109" t="s">
        <v>8019</v>
      </c>
      <c r="D109">
        <v>27</v>
      </c>
      <c r="E109" t="s">
        <v>393</v>
      </c>
      <c r="F109">
        <v>31</v>
      </c>
      <c r="G109" t="s">
        <v>6491</v>
      </c>
      <c r="H109" t="s">
        <v>204</v>
      </c>
      <c r="I109">
        <v>0</v>
      </c>
      <c r="J109" t="s">
        <v>393</v>
      </c>
      <c r="K109" t="s">
        <v>189</v>
      </c>
      <c r="L109" t="s">
        <v>31</v>
      </c>
      <c r="M109" t="s">
        <v>39</v>
      </c>
      <c r="N109" t="s">
        <v>42</v>
      </c>
      <c r="O109" t="s">
        <v>29</v>
      </c>
      <c r="P109" t="s">
        <v>7851</v>
      </c>
      <c r="R109" t="s">
        <v>408</v>
      </c>
      <c r="S109">
        <v>0</v>
      </c>
      <c r="T109">
        <v>36</v>
      </c>
      <c r="U109">
        <v>37</v>
      </c>
      <c r="V109">
        <v>73</v>
      </c>
      <c r="W109">
        <v>0</v>
      </c>
      <c r="X109">
        <v>5</v>
      </c>
      <c r="Y109">
        <v>5</v>
      </c>
      <c r="Z109">
        <v>30</v>
      </c>
      <c r="AA109">
        <v>34</v>
      </c>
      <c r="AB109">
        <v>64</v>
      </c>
      <c r="AC109">
        <v>22</v>
      </c>
      <c r="AD109">
        <v>27</v>
      </c>
      <c r="AE109">
        <v>49</v>
      </c>
      <c r="AF109">
        <v>25</v>
      </c>
      <c r="AG109">
        <v>28</v>
      </c>
      <c r="AH109">
        <v>53</v>
      </c>
      <c r="AI109">
        <v>18</v>
      </c>
      <c r="AJ109">
        <v>14</v>
      </c>
      <c r="AK109">
        <v>32</v>
      </c>
      <c r="AL109">
        <v>17</v>
      </c>
      <c r="AM109">
        <v>18</v>
      </c>
      <c r="AN109">
        <v>35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60</v>
      </c>
      <c r="AY109">
        <v>60</v>
      </c>
      <c r="AZ109">
        <v>120</v>
      </c>
      <c r="BA109">
        <v>2</v>
      </c>
      <c r="BB109">
        <v>2</v>
      </c>
      <c r="BC109">
        <v>2</v>
      </c>
      <c r="BD109">
        <v>0</v>
      </c>
      <c r="BE109">
        <v>0</v>
      </c>
      <c r="BF109">
        <v>0</v>
      </c>
      <c r="BG109">
        <v>0</v>
      </c>
      <c r="BH109">
        <v>6</v>
      </c>
      <c r="BI109">
        <v>0</v>
      </c>
      <c r="BJ109">
        <v>0</v>
      </c>
      <c r="BK109">
        <v>0</v>
      </c>
      <c r="BL109">
        <v>1</v>
      </c>
      <c r="BM109">
        <v>0</v>
      </c>
      <c r="BN109">
        <v>0</v>
      </c>
      <c r="BO109">
        <v>0</v>
      </c>
      <c r="BP109">
        <v>0</v>
      </c>
      <c r="BQ109">
        <v>4</v>
      </c>
      <c r="BR109">
        <v>2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1</v>
      </c>
      <c r="CE109">
        <v>0</v>
      </c>
      <c r="CF109">
        <v>8</v>
      </c>
      <c r="CG109">
        <v>4</v>
      </c>
      <c r="CH109">
        <v>2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6</v>
      </c>
      <c r="CQ109">
        <v>6</v>
      </c>
      <c r="CR109">
        <v>6</v>
      </c>
      <c r="CS109">
        <v>1</v>
      </c>
    </row>
    <row r="110" spans="1:97" x14ac:dyDescent="0.25">
      <c r="A110" t="s">
        <v>8020</v>
      </c>
      <c r="B110">
        <v>1</v>
      </c>
      <c r="C110" t="s">
        <v>541</v>
      </c>
      <c r="D110">
        <v>65</v>
      </c>
      <c r="E110" t="s">
        <v>658</v>
      </c>
      <c r="F110">
        <v>1757</v>
      </c>
      <c r="G110" t="s">
        <v>8021</v>
      </c>
      <c r="H110" t="s">
        <v>204</v>
      </c>
      <c r="I110">
        <v>0</v>
      </c>
      <c r="J110" t="s">
        <v>406</v>
      </c>
      <c r="K110" t="s">
        <v>189</v>
      </c>
      <c r="L110" t="s">
        <v>31</v>
      </c>
      <c r="M110" t="s">
        <v>39</v>
      </c>
      <c r="N110" t="s">
        <v>42</v>
      </c>
      <c r="O110" t="s">
        <v>29</v>
      </c>
      <c r="P110" t="s">
        <v>7868</v>
      </c>
      <c r="R110" t="s">
        <v>408</v>
      </c>
      <c r="S110">
        <v>0</v>
      </c>
      <c r="T110">
        <v>8</v>
      </c>
      <c r="U110">
        <v>10</v>
      </c>
      <c r="V110">
        <v>18</v>
      </c>
      <c r="W110">
        <v>1</v>
      </c>
      <c r="X110">
        <v>6</v>
      </c>
      <c r="Y110">
        <v>7</v>
      </c>
      <c r="Z110">
        <v>8</v>
      </c>
      <c r="AA110">
        <v>10</v>
      </c>
      <c r="AB110">
        <v>18</v>
      </c>
      <c r="AC110">
        <v>6</v>
      </c>
      <c r="AD110">
        <v>2</v>
      </c>
      <c r="AE110">
        <v>8</v>
      </c>
      <c r="AF110">
        <v>6</v>
      </c>
      <c r="AG110">
        <v>2</v>
      </c>
      <c r="AH110">
        <v>8</v>
      </c>
      <c r="AI110">
        <v>2</v>
      </c>
      <c r="AJ110">
        <v>1</v>
      </c>
      <c r="AK110">
        <v>3</v>
      </c>
      <c r="AL110">
        <v>5</v>
      </c>
      <c r="AM110">
        <v>3</v>
      </c>
      <c r="AN110">
        <v>8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13</v>
      </c>
      <c r="AY110">
        <v>6</v>
      </c>
      <c r="AZ110">
        <v>19</v>
      </c>
      <c r="BA110">
        <v>1</v>
      </c>
      <c r="BB110">
        <v>1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3</v>
      </c>
      <c r="BI110">
        <v>0</v>
      </c>
      <c r="BJ110">
        <v>1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1</v>
      </c>
      <c r="CG110">
        <v>0</v>
      </c>
      <c r="CH110">
        <v>1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1</v>
      </c>
      <c r="CQ110">
        <v>3</v>
      </c>
      <c r="CR110">
        <v>3</v>
      </c>
      <c r="CS110">
        <v>1</v>
      </c>
    </row>
    <row r="111" spans="1:97" x14ac:dyDescent="0.25">
      <c r="A111" t="s">
        <v>8022</v>
      </c>
      <c r="B111">
        <v>1</v>
      </c>
      <c r="C111" t="s">
        <v>6105</v>
      </c>
      <c r="D111">
        <v>8</v>
      </c>
      <c r="E111" t="s">
        <v>1251</v>
      </c>
      <c r="F111">
        <v>219</v>
      </c>
      <c r="G111" t="s">
        <v>6562</v>
      </c>
      <c r="H111" t="s">
        <v>204</v>
      </c>
      <c r="I111">
        <v>0</v>
      </c>
      <c r="J111" t="s">
        <v>406</v>
      </c>
      <c r="K111" t="s">
        <v>189</v>
      </c>
      <c r="L111" t="s">
        <v>31</v>
      </c>
      <c r="M111" t="s">
        <v>39</v>
      </c>
      <c r="N111" t="s">
        <v>42</v>
      </c>
      <c r="O111" t="s">
        <v>29</v>
      </c>
      <c r="P111" t="s">
        <v>7894</v>
      </c>
      <c r="R111" t="s">
        <v>397</v>
      </c>
      <c r="S111">
        <v>0</v>
      </c>
      <c r="T111">
        <v>12</v>
      </c>
      <c r="U111">
        <v>19</v>
      </c>
      <c r="V111">
        <v>31</v>
      </c>
      <c r="W111">
        <v>2</v>
      </c>
      <c r="X111">
        <v>6</v>
      </c>
      <c r="Y111">
        <v>8</v>
      </c>
      <c r="Z111">
        <v>9</v>
      </c>
      <c r="AA111">
        <v>16</v>
      </c>
      <c r="AB111">
        <v>25</v>
      </c>
      <c r="AC111">
        <v>6</v>
      </c>
      <c r="AD111">
        <v>5</v>
      </c>
      <c r="AE111">
        <v>11</v>
      </c>
      <c r="AF111">
        <v>6</v>
      </c>
      <c r="AG111">
        <v>5</v>
      </c>
      <c r="AH111">
        <v>11</v>
      </c>
      <c r="AI111">
        <v>2</v>
      </c>
      <c r="AJ111">
        <v>7</v>
      </c>
      <c r="AK111">
        <v>9</v>
      </c>
      <c r="AL111">
        <v>5</v>
      </c>
      <c r="AM111">
        <v>5</v>
      </c>
      <c r="AN111">
        <v>10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13</v>
      </c>
      <c r="AY111">
        <v>17</v>
      </c>
      <c r="AZ111">
        <v>30</v>
      </c>
      <c r="BA111">
        <v>1</v>
      </c>
      <c r="BB111">
        <v>1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3</v>
      </c>
      <c r="BI111">
        <v>1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2</v>
      </c>
      <c r="CG111">
        <v>1</v>
      </c>
      <c r="CH111">
        <v>1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2</v>
      </c>
      <c r="CQ111">
        <v>3</v>
      </c>
      <c r="CR111">
        <v>3</v>
      </c>
      <c r="CS111">
        <v>1</v>
      </c>
    </row>
    <row r="112" spans="1:97" x14ac:dyDescent="0.25">
      <c r="A112" t="s">
        <v>8023</v>
      </c>
      <c r="B112">
        <v>1</v>
      </c>
      <c r="C112" t="s">
        <v>8024</v>
      </c>
      <c r="D112">
        <v>46</v>
      </c>
      <c r="E112" t="s">
        <v>410</v>
      </c>
      <c r="F112">
        <v>100</v>
      </c>
      <c r="G112" t="s">
        <v>411</v>
      </c>
      <c r="H112" t="s">
        <v>204</v>
      </c>
      <c r="I112">
        <v>0</v>
      </c>
      <c r="J112" t="s">
        <v>393</v>
      </c>
      <c r="K112" t="s">
        <v>189</v>
      </c>
      <c r="L112" t="s">
        <v>31</v>
      </c>
      <c r="M112" t="s">
        <v>39</v>
      </c>
      <c r="N112" t="s">
        <v>42</v>
      </c>
      <c r="O112" t="s">
        <v>29</v>
      </c>
      <c r="P112" t="s">
        <v>7894</v>
      </c>
      <c r="R112" t="s">
        <v>397</v>
      </c>
      <c r="S112">
        <v>0</v>
      </c>
      <c r="T112">
        <v>10</v>
      </c>
      <c r="U112">
        <v>7</v>
      </c>
      <c r="V112">
        <v>17</v>
      </c>
      <c r="W112">
        <v>1</v>
      </c>
      <c r="X112">
        <v>1</v>
      </c>
      <c r="Y112">
        <v>2</v>
      </c>
      <c r="Z112">
        <v>10</v>
      </c>
      <c r="AA112">
        <v>7</v>
      </c>
      <c r="AB112">
        <v>17</v>
      </c>
      <c r="AC112">
        <v>0</v>
      </c>
      <c r="AD112">
        <v>4</v>
      </c>
      <c r="AE112">
        <v>4</v>
      </c>
      <c r="AF112">
        <v>0</v>
      </c>
      <c r="AG112">
        <v>4</v>
      </c>
      <c r="AH112">
        <v>4</v>
      </c>
      <c r="AI112">
        <v>5</v>
      </c>
      <c r="AJ112">
        <v>3</v>
      </c>
      <c r="AK112">
        <v>8</v>
      </c>
      <c r="AL112">
        <v>3</v>
      </c>
      <c r="AM112">
        <v>3</v>
      </c>
      <c r="AN112">
        <v>6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8</v>
      </c>
      <c r="AY112">
        <v>10</v>
      </c>
      <c r="AZ112">
        <v>18</v>
      </c>
      <c r="BA112">
        <v>1</v>
      </c>
      <c r="BB112">
        <v>1</v>
      </c>
      <c r="BC112">
        <v>1</v>
      </c>
      <c r="BD112">
        <v>0</v>
      </c>
      <c r="BE112">
        <v>0</v>
      </c>
      <c r="BF112">
        <v>0</v>
      </c>
      <c r="BG112">
        <v>0</v>
      </c>
      <c r="BH112">
        <v>3</v>
      </c>
      <c r="BI112">
        <v>1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1</v>
      </c>
      <c r="CG112">
        <v>1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1</v>
      </c>
      <c r="CQ112">
        <v>3</v>
      </c>
      <c r="CR112">
        <v>3</v>
      </c>
      <c r="CS112">
        <v>1</v>
      </c>
    </row>
    <row r="113" spans="1:97" x14ac:dyDescent="0.25">
      <c r="A113" t="s">
        <v>8025</v>
      </c>
      <c r="B113">
        <v>1</v>
      </c>
      <c r="C113" t="s">
        <v>541</v>
      </c>
      <c r="D113">
        <v>65</v>
      </c>
      <c r="E113" t="s">
        <v>658</v>
      </c>
      <c r="F113">
        <v>48</v>
      </c>
      <c r="G113" t="s">
        <v>5460</v>
      </c>
      <c r="H113" t="s">
        <v>204</v>
      </c>
      <c r="I113">
        <v>0</v>
      </c>
      <c r="J113" t="s">
        <v>406</v>
      </c>
      <c r="K113" t="s">
        <v>189</v>
      </c>
      <c r="L113" t="s">
        <v>31</v>
      </c>
      <c r="M113" t="s">
        <v>39</v>
      </c>
      <c r="N113" t="s">
        <v>42</v>
      </c>
      <c r="O113" t="s">
        <v>29</v>
      </c>
      <c r="P113" t="s">
        <v>7868</v>
      </c>
      <c r="R113" t="s">
        <v>408</v>
      </c>
      <c r="S113">
        <v>0</v>
      </c>
      <c r="T113">
        <v>10</v>
      </c>
      <c r="U113">
        <v>15</v>
      </c>
      <c r="V113">
        <v>25</v>
      </c>
      <c r="W113">
        <v>3</v>
      </c>
      <c r="X113">
        <v>4</v>
      </c>
      <c r="Y113">
        <v>7</v>
      </c>
      <c r="Z113">
        <v>10</v>
      </c>
      <c r="AA113">
        <v>15</v>
      </c>
      <c r="AB113">
        <v>25</v>
      </c>
      <c r="AC113">
        <v>4</v>
      </c>
      <c r="AD113">
        <v>2</v>
      </c>
      <c r="AE113">
        <v>6</v>
      </c>
      <c r="AF113">
        <v>4</v>
      </c>
      <c r="AG113">
        <v>2</v>
      </c>
      <c r="AH113">
        <v>6</v>
      </c>
      <c r="AI113">
        <v>5</v>
      </c>
      <c r="AJ113">
        <v>4</v>
      </c>
      <c r="AK113">
        <v>9</v>
      </c>
      <c r="AL113">
        <v>2</v>
      </c>
      <c r="AM113">
        <v>6</v>
      </c>
      <c r="AN113">
        <v>8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11</v>
      </c>
      <c r="AY113">
        <v>12</v>
      </c>
      <c r="AZ113">
        <v>23</v>
      </c>
      <c r="BA113">
        <v>1</v>
      </c>
      <c r="BB113">
        <v>1</v>
      </c>
      <c r="BC113">
        <v>1</v>
      </c>
      <c r="BD113">
        <v>0</v>
      </c>
      <c r="BE113">
        <v>0</v>
      </c>
      <c r="BF113">
        <v>0</v>
      </c>
      <c r="BG113">
        <v>0</v>
      </c>
      <c r="BH113">
        <v>3</v>
      </c>
      <c r="BI113">
        <v>0</v>
      </c>
      <c r="BJ113">
        <v>1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1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1</v>
      </c>
      <c r="CQ113">
        <v>2</v>
      </c>
      <c r="CR113">
        <v>1</v>
      </c>
      <c r="CS113">
        <v>1</v>
      </c>
    </row>
    <row r="114" spans="1:97" x14ac:dyDescent="0.25">
      <c r="A114" t="s">
        <v>8026</v>
      </c>
      <c r="B114">
        <v>1</v>
      </c>
      <c r="C114" t="s">
        <v>8027</v>
      </c>
      <c r="D114">
        <v>7</v>
      </c>
      <c r="E114" t="s">
        <v>556</v>
      </c>
      <c r="F114">
        <v>238</v>
      </c>
      <c r="G114" t="s">
        <v>6381</v>
      </c>
      <c r="H114" t="s">
        <v>204</v>
      </c>
      <c r="I114">
        <v>0</v>
      </c>
      <c r="J114" t="s">
        <v>393</v>
      </c>
      <c r="K114" t="s">
        <v>189</v>
      </c>
      <c r="L114" t="s">
        <v>31</v>
      </c>
      <c r="M114" t="s">
        <v>39</v>
      </c>
      <c r="N114" t="s">
        <v>42</v>
      </c>
      <c r="O114" t="s">
        <v>29</v>
      </c>
      <c r="P114" t="s">
        <v>7885</v>
      </c>
      <c r="R114" t="s">
        <v>222</v>
      </c>
      <c r="S114">
        <v>0</v>
      </c>
      <c r="T114">
        <v>5</v>
      </c>
      <c r="U114">
        <v>8</v>
      </c>
      <c r="V114">
        <v>13</v>
      </c>
      <c r="W114">
        <v>3</v>
      </c>
      <c r="X114">
        <v>4</v>
      </c>
      <c r="Y114">
        <v>7</v>
      </c>
      <c r="Z114">
        <v>5</v>
      </c>
      <c r="AA114">
        <v>8</v>
      </c>
      <c r="AB114">
        <v>13</v>
      </c>
      <c r="AC114">
        <v>3</v>
      </c>
      <c r="AD114">
        <v>2</v>
      </c>
      <c r="AE114">
        <v>5</v>
      </c>
      <c r="AF114">
        <v>3</v>
      </c>
      <c r="AG114">
        <v>2</v>
      </c>
      <c r="AH114">
        <v>5</v>
      </c>
      <c r="AI114">
        <v>0</v>
      </c>
      <c r="AJ114">
        <v>1</v>
      </c>
      <c r="AK114">
        <v>1</v>
      </c>
      <c r="AL114">
        <v>1</v>
      </c>
      <c r="AM114">
        <v>5</v>
      </c>
      <c r="AN114">
        <v>6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</v>
      </c>
      <c r="AY114">
        <v>8</v>
      </c>
      <c r="AZ114">
        <v>12</v>
      </c>
      <c r="BA114">
        <v>1</v>
      </c>
      <c r="BB114">
        <v>1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3</v>
      </c>
      <c r="BI114">
        <v>0</v>
      </c>
      <c r="BJ114">
        <v>1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1</v>
      </c>
      <c r="CG114">
        <v>0</v>
      </c>
      <c r="CH114">
        <v>1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1</v>
      </c>
      <c r="CQ114">
        <v>1</v>
      </c>
      <c r="CR114">
        <v>1</v>
      </c>
      <c r="CS114">
        <v>1</v>
      </c>
    </row>
    <row r="115" spans="1:97" x14ac:dyDescent="0.25">
      <c r="A115" t="s">
        <v>8028</v>
      </c>
      <c r="B115">
        <v>1</v>
      </c>
      <c r="C115" t="s">
        <v>7831</v>
      </c>
      <c r="D115">
        <v>46</v>
      </c>
      <c r="E115" t="s">
        <v>410</v>
      </c>
      <c r="F115">
        <v>175</v>
      </c>
      <c r="G115" t="s">
        <v>3423</v>
      </c>
      <c r="H115" t="s">
        <v>204</v>
      </c>
      <c r="I115">
        <v>0</v>
      </c>
      <c r="J115" t="s">
        <v>393</v>
      </c>
      <c r="K115" t="s">
        <v>189</v>
      </c>
      <c r="L115" t="s">
        <v>31</v>
      </c>
      <c r="M115" t="s">
        <v>39</v>
      </c>
      <c r="N115" t="s">
        <v>42</v>
      </c>
      <c r="O115" t="s">
        <v>29</v>
      </c>
      <c r="P115" t="s">
        <v>7894</v>
      </c>
      <c r="R115" t="s">
        <v>397</v>
      </c>
      <c r="S115">
        <v>0</v>
      </c>
      <c r="T115">
        <v>5</v>
      </c>
      <c r="U115">
        <v>0</v>
      </c>
      <c r="V115">
        <v>5</v>
      </c>
      <c r="W115">
        <v>3</v>
      </c>
      <c r="X115">
        <v>0</v>
      </c>
      <c r="Y115">
        <v>3</v>
      </c>
      <c r="Z115">
        <v>5</v>
      </c>
      <c r="AA115">
        <v>0</v>
      </c>
      <c r="AB115">
        <v>5</v>
      </c>
      <c r="AC115">
        <v>2</v>
      </c>
      <c r="AD115">
        <v>5</v>
      </c>
      <c r="AE115">
        <v>7</v>
      </c>
      <c r="AF115">
        <v>2</v>
      </c>
      <c r="AG115">
        <v>5</v>
      </c>
      <c r="AH115">
        <v>7</v>
      </c>
      <c r="AI115">
        <v>2</v>
      </c>
      <c r="AJ115">
        <v>0</v>
      </c>
      <c r="AK115">
        <v>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4</v>
      </c>
      <c r="AY115">
        <v>5</v>
      </c>
      <c r="AZ115">
        <v>9</v>
      </c>
      <c r="BA115">
        <v>1</v>
      </c>
      <c r="BB115">
        <v>1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2</v>
      </c>
      <c r="BI115">
        <v>0</v>
      </c>
      <c r="BJ115">
        <v>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1</v>
      </c>
      <c r="CG115">
        <v>0</v>
      </c>
      <c r="CH115">
        <v>1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1</v>
      </c>
      <c r="CQ115">
        <v>4</v>
      </c>
      <c r="CR115">
        <v>3</v>
      </c>
      <c r="CS115">
        <v>1</v>
      </c>
    </row>
    <row r="116" spans="1:97" x14ac:dyDescent="0.25">
      <c r="A116" t="s">
        <v>8029</v>
      </c>
      <c r="B116">
        <v>1</v>
      </c>
      <c r="C116" t="s">
        <v>8030</v>
      </c>
      <c r="D116">
        <v>27</v>
      </c>
      <c r="E116" t="s">
        <v>393</v>
      </c>
      <c r="F116">
        <v>210</v>
      </c>
      <c r="G116" t="s">
        <v>6538</v>
      </c>
      <c r="H116" t="s">
        <v>204</v>
      </c>
      <c r="I116">
        <v>0</v>
      </c>
      <c r="J116" t="s">
        <v>393</v>
      </c>
      <c r="K116" t="s">
        <v>189</v>
      </c>
      <c r="L116" t="s">
        <v>31</v>
      </c>
      <c r="M116" t="s">
        <v>39</v>
      </c>
      <c r="N116" t="s">
        <v>42</v>
      </c>
      <c r="O116" t="s">
        <v>29</v>
      </c>
      <c r="P116" t="s">
        <v>7844</v>
      </c>
      <c r="R116" t="s">
        <v>397</v>
      </c>
      <c r="S116">
        <v>0</v>
      </c>
      <c r="T116">
        <v>30</v>
      </c>
      <c r="U116">
        <v>29</v>
      </c>
      <c r="V116">
        <v>59</v>
      </c>
      <c r="W116">
        <v>6</v>
      </c>
      <c r="X116">
        <v>4</v>
      </c>
      <c r="Y116">
        <v>10</v>
      </c>
      <c r="Z116">
        <v>30</v>
      </c>
      <c r="AA116">
        <v>29</v>
      </c>
      <c r="AB116">
        <v>59</v>
      </c>
      <c r="AC116">
        <v>14</v>
      </c>
      <c r="AD116">
        <v>9</v>
      </c>
      <c r="AE116">
        <v>23</v>
      </c>
      <c r="AF116">
        <v>14</v>
      </c>
      <c r="AG116">
        <v>9</v>
      </c>
      <c r="AH116">
        <v>23</v>
      </c>
      <c r="AI116">
        <v>14</v>
      </c>
      <c r="AJ116">
        <v>15</v>
      </c>
      <c r="AK116">
        <v>29</v>
      </c>
      <c r="AL116">
        <v>10</v>
      </c>
      <c r="AM116">
        <v>9</v>
      </c>
      <c r="AN116">
        <v>19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38</v>
      </c>
      <c r="AY116">
        <v>33</v>
      </c>
      <c r="AZ116">
        <v>71</v>
      </c>
      <c r="BA116">
        <v>1</v>
      </c>
      <c r="BB116">
        <v>1</v>
      </c>
      <c r="BC116">
        <v>1</v>
      </c>
      <c r="BD116">
        <v>0</v>
      </c>
      <c r="BE116">
        <v>0</v>
      </c>
      <c r="BF116">
        <v>0</v>
      </c>
      <c r="BG116">
        <v>0</v>
      </c>
      <c r="BH116">
        <v>3</v>
      </c>
      <c r="BI116">
        <v>0</v>
      </c>
      <c r="BJ116">
        <v>0</v>
      </c>
      <c r="BK116">
        <v>1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4</v>
      </c>
      <c r="CG116">
        <v>0</v>
      </c>
      <c r="CH116">
        <v>3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3</v>
      </c>
      <c r="CQ116">
        <v>3</v>
      </c>
      <c r="CR116">
        <v>3</v>
      </c>
      <c r="CS116">
        <v>1</v>
      </c>
    </row>
    <row r="117" spans="1:97" x14ac:dyDescent="0.25">
      <c r="A117" t="s">
        <v>8031</v>
      </c>
      <c r="B117">
        <v>1</v>
      </c>
      <c r="C117" t="s">
        <v>8032</v>
      </c>
      <c r="D117">
        <v>30</v>
      </c>
      <c r="E117" t="s">
        <v>405</v>
      </c>
      <c r="F117">
        <v>51</v>
      </c>
      <c r="G117" t="s">
        <v>3093</v>
      </c>
      <c r="H117" t="s">
        <v>204</v>
      </c>
      <c r="I117">
        <v>0</v>
      </c>
      <c r="J117" t="s">
        <v>406</v>
      </c>
      <c r="K117" t="s">
        <v>189</v>
      </c>
      <c r="L117" t="s">
        <v>31</v>
      </c>
      <c r="M117" t="s">
        <v>39</v>
      </c>
      <c r="N117" t="s">
        <v>42</v>
      </c>
      <c r="O117" t="s">
        <v>29</v>
      </c>
      <c r="P117" t="s">
        <v>7837</v>
      </c>
      <c r="R117" t="s">
        <v>408</v>
      </c>
      <c r="S117">
        <v>0</v>
      </c>
      <c r="T117">
        <v>8</v>
      </c>
      <c r="U117">
        <v>5</v>
      </c>
      <c r="V117">
        <v>13</v>
      </c>
      <c r="W117">
        <v>2</v>
      </c>
      <c r="X117">
        <v>1</v>
      </c>
      <c r="Y117">
        <v>3</v>
      </c>
      <c r="Z117">
        <v>7</v>
      </c>
      <c r="AA117">
        <v>5</v>
      </c>
      <c r="AB117">
        <v>12</v>
      </c>
      <c r="AC117">
        <v>2</v>
      </c>
      <c r="AD117">
        <v>0</v>
      </c>
      <c r="AE117">
        <v>2</v>
      </c>
      <c r="AF117">
        <v>2</v>
      </c>
      <c r="AG117">
        <v>0</v>
      </c>
      <c r="AH117">
        <v>2</v>
      </c>
      <c r="AI117">
        <v>5</v>
      </c>
      <c r="AJ117">
        <v>0</v>
      </c>
      <c r="AK117">
        <v>5</v>
      </c>
      <c r="AL117">
        <v>1</v>
      </c>
      <c r="AM117">
        <v>4</v>
      </c>
      <c r="AN117">
        <v>5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8</v>
      </c>
      <c r="AY117">
        <v>4</v>
      </c>
      <c r="AZ117">
        <v>12</v>
      </c>
      <c r="BA117">
        <v>1</v>
      </c>
      <c r="BB117">
        <v>1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3</v>
      </c>
      <c r="BI117">
        <v>0</v>
      </c>
      <c r="BJ117">
        <v>1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1</v>
      </c>
      <c r="CG117">
        <v>0</v>
      </c>
      <c r="CH117">
        <v>1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1</v>
      </c>
      <c r="CQ117">
        <v>2</v>
      </c>
      <c r="CR117">
        <v>1</v>
      </c>
      <c r="CS117">
        <v>1</v>
      </c>
    </row>
    <row r="118" spans="1:97" x14ac:dyDescent="0.25">
      <c r="A118" t="s">
        <v>8033</v>
      </c>
      <c r="B118">
        <v>1</v>
      </c>
      <c r="C118" t="s">
        <v>1123</v>
      </c>
      <c r="D118">
        <v>29</v>
      </c>
      <c r="E118" t="s">
        <v>546</v>
      </c>
      <c r="F118">
        <v>262</v>
      </c>
      <c r="G118" t="s">
        <v>4853</v>
      </c>
      <c r="H118" t="s">
        <v>204</v>
      </c>
      <c r="I118">
        <v>0</v>
      </c>
      <c r="J118" t="s">
        <v>546</v>
      </c>
      <c r="K118" t="s">
        <v>189</v>
      </c>
      <c r="L118" t="s">
        <v>31</v>
      </c>
      <c r="M118" t="s">
        <v>39</v>
      </c>
      <c r="N118" t="s">
        <v>42</v>
      </c>
      <c r="O118" t="s">
        <v>29</v>
      </c>
      <c r="P118" t="s">
        <v>7858</v>
      </c>
      <c r="R118" t="s">
        <v>549</v>
      </c>
      <c r="S118">
        <v>0</v>
      </c>
      <c r="T118">
        <v>7</v>
      </c>
      <c r="U118">
        <v>13</v>
      </c>
      <c r="V118">
        <v>20</v>
      </c>
      <c r="W118">
        <v>2</v>
      </c>
      <c r="X118">
        <v>5</v>
      </c>
      <c r="Y118">
        <v>7</v>
      </c>
      <c r="Z118">
        <v>7</v>
      </c>
      <c r="AA118">
        <v>13</v>
      </c>
      <c r="AB118">
        <v>20</v>
      </c>
      <c r="AC118">
        <v>1</v>
      </c>
      <c r="AD118">
        <v>2</v>
      </c>
      <c r="AE118">
        <v>3</v>
      </c>
      <c r="AF118">
        <v>1</v>
      </c>
      <c r="AG118">
        <v>2</v>
      </c>
      <c r="AH118">
        <v>3</v>
      </c>
      <c r="AI118">
        <v>2</v>
      </c>
      <c r="AJ118">
        <v>4</v>
      </c>
      <c r="AK118">
        <v>6</v>
      </c>
      <c r="AL118">
        <v>2</v>
      </c>
      <c r="AM118">
        <v>2</v>
      </c>
      <c r="AN118">
        <v>4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5</v>
      </c>
      <c r="AY118">
        <v>8</v>
      </c>
      <c r="AZ118">
        <v>13</v>
      </c>
      <c r="BA118">
        <v>1</v>
      </c>
      <c r="BB118">
        <v>1</v>
      </c>
      <c r="BC118">
        <v>1</v>
      </c>
      <c r="BD118">
        <v>0</v>
      </c>
      <c r="BE118">
        <v>0</v>
      </c>
      <c r="BF118">
        <v>0</v>
      </c>
      <c r="BG118">
        <v>0</v>
      </c>
      <c r="BH118">
        <v>3</v>
      </c>
      <c r="BI118">
        <v>1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1</v>
      </c>
      <c r="CG118">
        <v>1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1</v>
      </c>
      <c r="CQ118">
        <v>4</v>
      </c>
      <c r="CR118">
        <v>1</v>
      </c>
      <c r="CS118">
        <v>1</v>
      </c>
    </row>
    <row r="119" spans="1:97" x14ac:dyDescent="0.25">
      <c r="A119" t="s">
        <v>8034</v>
      </c>
      <c r="B119">
        <v>1</v>
      </c>
      <c r="C119" t="s">
        <v>631</v>
      </c>
      <c r="D119">
        <v>17</v>
      </c>
      <c r="E119" t="s">
        <v>193</v>
      </c>
      <c r="F119">
        <v>32</v>
      </c>
      <c r="G119" t="s">
        <v>423</v>
      </c>
      <c r="H119" t="s">
        <v>2865</v>
      </c>
      <c r="I119">
        <v>0</v>
      </c>
      <c r="J119" t="s">
        <v>193</v>
      </c>
      <c r="K119" t="s">
        <v>189</v>
      </c>
      <c r="L119" t="s">
        <v>31</v>
      </c>
      <c r="M119" t="s">
        <v>39</v>
      </c>
      <c r="N119" t="s">
        <v>42</v>
      </c>
      <c r="O119" t="s">
        <v>29</v>
      </c>
      <c r="P119" t="s">
        <v>7881</v>
      </c>
      <c r="R119" t="s">
        <v>194</v>
      </c>
      <c r="S119">
        <v>0</v>
      </c>
      <c r="T119">
        <v>11</v>
      </c>
      <c r="U119">
        <v>13</v>
      </c>
      <c r="V119">
        <v>24</v>
      </c>
      <c r="W119">
        <v>2</v>
      </c>
      <c r="X119">
        <v>3</v>
      </c>
      <c r="Y119">
        <v>5</v>
      </c>
      <c r="Z119">
        <v>11</v>
      </c>
      <c r="AA119">
        <v>13</v>
      </c>
      <c r="AB119">
        <v>24</v>
      </c>
      <c r="AC119">
        <v>6</v>
      </c>
      <c r="AD119">
        <v>4</v>
      </c>
      <c r="AE119">
        <v>10</v>
      </c>
      <c r="AF119">
        <v>6</v>
      </c>
      <c r="AG119">
        <v>5</v>
      </c>
      <c r="AH119">
        <v>11</v>
      </c>
      <c r="AI119">
        <v>6</v>
      </c>
      <c r="AJ119">
        <v>7</v>
      </c>
      <c r="AK119">
        <v>13</v>
      </c>
      <c r="AL119">
        <v>5</v>
      </c>
      <c r="AM119">
        <v>4</v>
      </c>
      <c r="AN119">
        <v>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17</v>
      </c>
      <c r="AY119">
        <v>16</v>
      </c>
      <c r="AZ119">
        <v>33</v>
      </c>
      <c r="BA119">
        <v>1</v>
      </c>
      <c r="BB119">
        <v>1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3</v>
      </c>
      <c r="BI119">
        <v>1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1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2</v>
      </c>
      <c r="CG119">
        <v>2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2</v>
      </c>
      <c r="CQ119">
        <v>2</v>
      </c>
      <c r="CR119">
        <v>2</v>
      </c>
      <c r="CS119">
        <v>1</v>
      </c>
    </row>
    <row r="120" spans="1:97" x14ac:dyDescent="0.25">
      <c r="A120" t="s">
        <v>8035</v>
      </c>
      <c r="B120">
        <v>1</v>
      </c>
      <c r="C120" t="s">
        <v>1843</v>
      </c>
      <c r="D120">
        <v>47</v>
      </c>
      <c r="E120" t="s">
        <v>999</v>
      </c>
      <c r="F120">
        <v>335</v>
      </c>
      <c r="G120" t="s">
        <v>1000</v>
      </c>
      <c r="H120" t="s">
        <v>1001</v>
      </c>
      <c r="I120">
        <v>0</v>
      </c>
      <c r="J120" t="s">
        <v>406</v>
      </c>
      <c r="K120" t="s">
        <v>189</v>
      </c>
      <c r="L120" t="s">
        <v>31</v>
      </c>
      <c r="M120" t="s">
        <v>39</v>
      </c>
      <c r="N120" t="s">
        <v>42</v>
      </c>
      <c r="O120" t="s">
        <v>29</v>
      </c>
      <c r="P120" t="s">
        <v>7906</v>
      </c>
      <c r="R120" t="s">
        <v>194</v>
      </c>
      <c r="S120">
        <v>0</v>
      </c>
      <c r="T120">
        <v>11</v>
      </c>
      <c r="U120">
        <v>11</v>
      </c>
      <c r="V120">
        <v>22</v>
      </c>
      <c r="W120">
        <v>3</v>
      </c>
      <c r="X120">
        <v>3</v>
      </c>
      <c r="Y120">
        <v>6</v>
      </c>
      <c r="Z120">
        <v>11</v>
      </c>
      <c r="AA120">
        <v>11</v>
      </c>
      <c r="AB120">
        <v>22</v>
      </c>
      <c r="AC120">
        <v>5</v>
      </c>
      <c r="AD120">
        <v>5</v>
      </c>
      <c r="AE120">
        <v>10</v>
      </c>
      <c r="AF120">
        <v>5</v>
      </c>
      <c r="AG120">
        <v>5</v>
      </c>
      <c r="AH120">
        <v>10</v>
      </c>
      <c r="AI120">
        <v>2</v>
      </c>
      <c r="AJ120">
        <v>4</v>
      </c>
      <c r="AK120">
        <v>6</v>
      </c>
      <c r="AL120">
        <v>3</v>
      </c>
      <c r="AM120">
        <v>3</v>
      </c>
      <c r="AN120">
        <v>6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10</v>
      </c>
      <c r="AY120">
        <v>12</v>
      </c>
      <c r="AZ120">
        <v>22</v>
      </c>
      <c r="BA120">
        <v>1</v>
      </c>
      <c r="BB120">
        <v>1</v>
      </c>
      <c r="BC120">
        <v>1</v>
      </c>
      <c r="BD120">
        <v>0</v>
      </c>
      <c r="BE120">
        <v>0</v>
      </c>
      <c r="BF120">
        <v>0</v>
      </c>
      <c r="BG120">
        <v>0</v>
      </c>
      <c r="BH120">
        <v>3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1</v>
      </c>
      <c r="CG120">
        <v>0</v>
      </c>
      <c r="CH120">
        <v>1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1</v>
      </c>
      <c r="CQ120">
        <v>3</v>
      </c>
      <c r="CR120">
        <v>2</v>
      </c>
      <c r="CS120">
        <v>1</v>
      </c>
    </row>
    <row r="121" spans="1:97" x14ac:dyDescent="0.25">
      <c r="A121" t="s">
        <v>8036</v>
      </c>
      <c r="B121">
        <v>1</v>
      </c>
      <c r="C121" t="s">
        <v>8037</v>
      </c>
      <c r="D121">
        <v>9</v>
      </c>
      <c r="E121" t="s">
        <v>653</v>
      </c>
      <c r="F121">
        <v>45</v>
      </c>
      <c r="G121" t="s">
        <v>654</v>
      </c>
      <c r="H121" t="s">
        <v>204</v>
      </c>
      <c r="I121">
        <v>0</v>
      </c>
      <c r="J121" t="s">
        <v>406</v>
      </c>
      <c r="K121" t="s">
        <v>189</v>
      </c>
      <c r="L121" t="s">
        <v>31</v>
      </c>
      <c r="M121" t="s">
        <v>39</v>
      </c>
      <c r="N121" t="s">
        <v>42</v>
      </c>
      <c r="O121" t="s">
        <v>29</v>
      </c>
      <c r="P121" t="s">
        <v>7851</v>
      </c>
      <c r="R121" t="s">
        <v>408</v>
      </c>
      <c r="S121">
        <v>0</v>
      </c>
      <c r="T121">
        <v>18</v>
      </c>
      <c r="U121">
        <v>19</v>
      </c>
      <c r="V121">
        <v>37</v>
      </c>
      <c r="W121">
        <v>5</v>
      </c>
      <c r="X121">
        <v>6</v>
      </c>
      <c r="Y121">
        <v>11</v>
      </c>
      <c r="Z121">
        <v>18</v>
      </c>
      <c r="AA121">
        <v>19</v>
      </c>
      <c r="AB121">
        <v>37</v>
      </c>
      <c r="AC121">
        <v>8</v>
      </c>
      <c r="AD121">
        <v>14</v>
      </c>
      <c r="AE121">
        <v>22</v>
      </c>
      <c r="AF121">
        <v>9</v>
      </c>
      <c r="AG121">
        <v>15</v>
      </c>
      <c r="AH121">
        <v>24</v>
      </c>
      <c r="AI121">
        <v>9</v>
      </c>
      <c r="AJ121">
        <v>6</v>
      </c>
      <c r="AK121">
        <v>15</v>
      </c>
      <c r="AL121">
        <v>5</v>
      </c>
      <c r="AM121">
        <v>9</v>
      </c>
      <c r="AN121">
        <v>14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23</v>
      </c>
      <c r="AY121">
        <v>30</v>
      </c>
      <c r="AZ121">
        <v>53</v>
      </c>
      <c r="BA121">
        <v>2</v>
      </c>
      <c r="BB121">
        <v>1</v>
      </c>
      <c r="BC121">
        <v>1</v>
      </c>
      <c r="BD121">
        <v>0</v>
      </c>
      <c r="BE121">
        <v>0</v>
      </c>
      <c r="BF121">
        <v>0</v>
      </c>
      <c r="BG121">
        <v>0</v>
      </c>
      <c r="BH121">
        <v>4</v>
      </c>
      <c r="BI121">
        <v>1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2</v>
      </c>
      <c r="BR121">
        <v>1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4</v>
      </c>
      <c r="CG121">
        <v>3</v>
      </c>
      <c r="CH121">
        <v>1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4</v>
      </c>
      <c r="CQ121">
        <v>4</v>
      </c>
      <c r="CR121">
        <v>4</v>
      </c>
      <c r="CS121">
        <v>1</v>
      </c>
    </row>
    <row r="122" spans="1:97" x14ac:dyDescent="0.25">
      <c r="A122" t="s">
        <v>8038</v>
      </c>
      <c r="B122">
        <v>1</v>
      </c>
      <c r="C122" t="s">
        <v>7831</v>
      </c>
      <c r="D122">
        <v>9</v>
      </c>
      <c r="E122" t="s">
        <v>653</v>
      </c>
      <c r="F122">
        <v>80</v>
      </c>
      <c r="G122" t="s">
        <v>6496</v>
      </c>
      <c r="H122" t="s">
        <v>8039</v>
      </c>
      <c r="I122">
        <v>0</v>
      </c>
      <c r="J122" t="s">
        <v>406</v>
      </c>
      <c r="K122" t="s">
        <v>189</v>
      </c>
      <c r="L122" t="s">
        <v>31</v>
      </c>
      <c r="M122" t="s">
        <v>39</v>
      </c>
      <c r="N122" t="s">
        <v>42</v>
      </c>
      <c r="O122" t="s">
        <v>29</v>
      </c>
      <c r="P122" t="s">
        <v>7851</v>
      </c>
      <c r="R122" t="s">
        <v>408</v>
      </c>
      <c r="S122">
        <v>0</v>
      </c>
      <c r="T122">
        <v>18</v>
      </c>
      <c r="U122">
        <v>14</v>
      </c>
      <c r="V122">
        <v>32</v>
      </c>
      <c r="W122">
        <v>5</v>
      </c>
      <c r="X122">
        <v>3</v>
      </c>
      <c r="Y122">
        <v>8</v>
      </c>
      <c r="Z122">
        <v>15</v>
      </c>
      <c r="AA122">
        <v>10</v>
      </c>
      <c r="AB122">
        <v>25</v>
      </c>
      <c r="AC122">
        <v>5</v>
      </c>
      <c r="AD122">
        <v>5</v>
      </c>
      <c r="AE122">
        <v>10</v>
      </c>
      <c r="AF122">
        <v>10</v>
      </c>
      <c r="AG122">
        <v>14</v>
      </c>
      <c r="AH122">
        <v>24</v>
      </c>
      <c r="AI122">
        <v>5</v>
      </c>
      <c r="AJ122">
        <v>4</v>
      </c>
      <c r="AK122">
        <v>9</v>
      </c>
      <c r="AL122">
        <v>4</v>
      </c>
      <c r="AM122">
        <v>5</v>
      </c>
      <c r="AN122">
        <v>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19</v>
      </c>
      <c r="AY122">
        <v>23</v>
      </c>
      <c r="AZ122">
        <v>42</v>
      </c>
      <c r="BA122">
        <v>1</v>
      </c>
      <c r="BB122">
        <v>1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3</v>
      </c>
      <c r="BI122">
        <v>0</v>
      </c>
      <c r="BJ122">
        <v>0</v>
      </c>
      <c r="BK122">
        <v>1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3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4</v>
      </c>
      <c r="CG122">
        <v>3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3</v>
      </c>
      <c r="CQ122">
        <v>5</v>
      </c>
      <c r="CR122">
        <v>3</v>
      </c>
      <c r="CS122">
        <v>1</v>
      </c>
    </row>
    <row r="123" spans="1:97" x14ac:dyDescent="0.25">
      <c r="A123" t="s">
        <v>8040</v>
      </c>
      <c r="B123">
        <v>1</v>
      </c>
      <c r="C123" t="s">
        <v>2201</v>
      </c>
      <c r="D123">
        <v>29</v>
      </c>
      <c r="E123" t="s">
        <v>546</v>
      </c>
      <c r="F123">
        <v>156</v>
      </c>
      <c r="G123" t="s">
        <v>2139</v>
      </c>
      <c r="H123" t="s">
        <v>4856</v>
      </c>
      <c r="I123">
        <v>0</v>
      </c>
      <c r="J123" t="s">
        <v>546</v>
      </c>
      <c r="K123" t="s">
        <v>189</v>
      </c>
      <c r="L123" t="s">
        <v>31</v>
      </c>
      <c r="M123" t="s">
        <v>39</v>
      </c>
      <c r="N123" t="s">
        <v>42</v>
      </c>
      <c r="O123" t="s">
        <v>29</v>
      </c>
      <c r="P123" t="s">
        <v>7858</v>
      </c>
      <c r="R123" t="s">
        <v>549</v>
      </c>
      <c r="S123">
        <v>0</v>
      </c>
      <c r="T123">
        <v>6</v>
      </c>
      <c r="U123">
        <v>8</v>
      </c>
      <c r="V123">
        <v>14</v>
      </c>
      <c r="W123">
        <v>0</v>
      </c>
      <c r="X123">
        <v>2</v>
      </c>
      <c r="Y123">
        <v>2</v>
      </c>
      <c r="Z123">
        <v>6</v>
      </c>
      <c r="AA123">
        <v>8</v>
      </c>
      <c r="AB123">
        <v>14</v>
      </c>
      <c r="AC123">
        <v>5</v>
      </c>
      <c r="AD123">
        <v>3</v>
      </c>
      <c r="AE123">
        <v>8</v>
      </c>
      <c r="AF123">
        <v>7</v>
      </c>
      <c r="AG123">
        <v>3</v>
      </c>
      <c r="AH123">
        <v>10</v>
      </c>
      <c r="AI123">
        <v>2</v>
      </c>
      <c r="AJ123">
        <v>6</v>
      </c>
      <c r="AK123">
        <v>8</v>
      </c>
      <c r="AL123">
        <v>5</v>
      </c>
      <c r="AM123">
        <v>0</v>
      </c>
      <c r="AN123">
        <v>5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14</v>
      </c>
      <c r="AY123">
        <v>9</v>
      </c>
      <c r="AZ123">
        <v>23</v>
      </c>
      <c r="BA123">
        <v>1</v>
      </c>
      <c r="BB123">
        <v>1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3</v>
      </c>
      <c r="BI123">
        <v>1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1</v>
      </c>
      <c r="CG123">
        <v>1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</v>
      </c>
      <c r="CQ123">
        <v>3</v>
      </c>
      <c r="CR123">
        <v>1</v>
      </c>
      <c r="CS123">
        <v>1</v>
      </c>
    </row>
    <row r="124" spans="1:97" x14ac:dyDescent="0.25">
      <c r="A124" t="s">
        <v>8041</v>
      </c>
      <c r="B124">
        <v>1</v>
      </c>
      <c r="C124" t="s">
        <v>576</v>
      </c>
      <c r="D124">
        <v>20</v>
      </c>
      <c r="E124" t="s">
        <v>667</v>
      </c>
      <c r="F124">
        <v>83</v>
      </c>
      <c r="G124" t="s">
        <v>4211</v>
      </c>
      <c r="H124" t="s">
        <v>204</v>
      </c>
      <c r="I124">
        <v>0</v>
      </c>
      <c r="J124" t="s">
        <v>406</v>
      </c>
      <c r="K124" t="s">
        <v>189</v>
      </c>
      <c r="L124" t="s">
        <v>31</v>
      </c>
      <c r="M124" t="s">
        <v>39</v>
      </c>
      <c r="N124" t="s">
        <v>42</v>
      </c>
      <c r="O124" t="s">
        <v>29</v>
      </c>
      <c r="P124" t="s">
        <v>7837</v>
      </c>
      <c r="R124" t="s">
        <v>408</v>
      </c>
      <c r="S124">
        <v>0</v>
      </c>
      <c r="T124">
        <v>19</v>
      </c>
      <c r="U124">
        <v>11</v>
      </c>
      <c r="V124">
        <v>30</v>
      </c>
      <c r="W124">
        <v>9</v>
      </c>
      <c r="X124">
        <v>4</v>
      </c>
      <c r="Y124">
        <v>13</v>
      </c>
      <c r="Z124">
        <v>19</v>
      </c>
      <c r="AA124">
        <v>11</v>
      </c>
      <c r="AB124">
        <v>30</v>
      </c>
      <c r="AC124">
        <v>8</v>
      </c>
      <c r="AD124">
        <v>9</v>
      </c>
      <c r="AE124">
        <v>17</v>
      </c>
      <c r="AF124">
        <v>8</v>
      </c>
      <c r="AG124">
        <v>9</v>
      </c>
      <c r="AH124">
        <v>17</v>
      </c>
      <c r="AI124">
        <v>9</v>
      </c>
      <c r="AJ124">
        <v>3</v>
      </c>
      <c r="AK124">
        <v>12</v>
      </c>
      <c r="AL124">
        <v>4</v>
      </c>
      <c r="AM124">
        <v>3</v>
      </c>
      <c r="AN124">
        <v>7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21</v>
      </c>
      <c r="AY124">
        <v>15</v>
      </c>
      <c r="AZ124">
        <v>36</v>
      </c>
      <c r="BA124">
        <v>1</v>
      </c>
      <c r="BB124">
        <v>1</v>
      </c>
      <c r="BC124">
        <v>1</v>
      </c>
      <c r="BD124">
        <v>0</v>
      </c>
      <c r="BE124">
        <v>0</v>
      </c>
      <c r="BF124">
        <v>0</v>
      </c>
      <c r="BG124">
        <v>0</v>
      </c>
      <c r="BH124">
        <v>3</v>
      </c>
      <c r="BI124">
        <v>0</v>
      </c>
      <c r="BJ124">
        <v>1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</v>
      </c>
      <c r="BR124">
        <v>1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3</v>
      </c>
      <c r="CG124">
        <v>1</v>
      </c>
      <c r="CH124">
        <v>2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3</v>
      </c>
      <c r="CQ124">
        <v>5</v>
      </c>
      <c r="CR124">
        <v>3</v>
      </c>
      <c r="CS124">
        <v>1</v>
      </c>
    </row>
    <row r="125" spans="1:97" x14ac:dyDescent="0.25">
      <c r="A125" t="s">
        <v>8042</v>
      </c>
      <c r="B125">
        <v>1</v>
      </c>
      <c r="C125" t="s">
        <v>777</v>
      </c>
      <c r="D125">
        <v>11</v>
      </c>
      <c r="E125" t="s">
        <v>208</v>
      </c>
      <c r="F125">
        <v>122</v>
      </c>
      <c r="G125" t="s">
        <v>1389</v>
      </c>
      <c r="H125" t="s">
        <v>500</v>
      </c>
      <c r="I125">
        <v>6</v>
      </c>
      <c r="J125" t="s">
        <v>197</v>
      </c>
      <c r="K125" t="s">
        <v>189</v>
      </c>
      <c r="L125" t="s">
        <v>31</v>
      </c>
      <c r="M125" t="s">
        <v>39</v>
      </c>
      <c r="N125" t="s">
        <v>42</v>
      </c>
      <c r="O125" t="s">
        <v>29</v>
      </c>
      <c r="P125" t="s">
        <v>7839</v>
      </c>
      <c r="R125" t="s">
        <v>199</v>
      </c>
      <c r="S125">
        <v>0</v>
      </c>
      <c r="T125">
        <v>8</v>
      </c>
      <c r="U125">
        <v>5</v>
      </c>
      <c r="V125">
        <v>13</v>
      </c>
      <c r="W125">
        <v>4</v>
      </c>
      <c r="X125">
        <v>4</v>
      </c>
      <c r="Y125">
        <v>8</v>
      </c>
      <c r="Z125">
        <v>8</v>
      </c>
      <c r="AA125">
        <v>5</v>
      </c>
      <c r="AB125">
        <v>13</v>
      </c>
      <c r="AC125">
        <v>4</v>
      </c>
      <c r="AD125">
        <v>3</v>
      </c>
      <c r="AE125">
        <v>7</v>
      </c>
      <c r="AF125">
        <v>4</v>
      </c>
      <c r="AG125">
        <v>3</v>
      </c>
      <c r="AH125">
        <v>7</v>
      </c>
      <c r="AI125">
        <v>1</v>
      </c>
      <c r="AJ125">
        <v>0</v>
      </c>
      <c r="AK125">
        <v>1</v>
      </c>
      <c r="AL125">
        <v>2</v>
      </c>
      <c r="AM125">
        <v>0</v>
      </c>
      <c r="AN125">
        <v>2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7</v>
      </c>
      <c r="AY125">
        <v>3</v>
      </c>
      <c r="AZ125">
        <v>10</v>
      </c>
      <c r="BA125">
        <v>2</v>
      </c>
      <c r="BB125">
        <v>1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4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3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4</v>
      </c>
      <c r="CG125">
        <v>3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4</v>
      </c>
      <c r="CQ125">
        <v>9</v>
      </c>
      <c r="CR125">
        <v>4</v>
      </c>
      <c r="CS125">
        <v>1</v>
      </c>
    </row>
    <row r="126" spans="1:97" x14ac:dyDescent="0.25">
      <c r="A126" t="s">
        <v>8043</v>
      </c>
      <c r="B126">
        <v>1</v>
      </c>
      <c r="C126" t="s">
        <v>7831</v>
      </c>
      <c r="D126">
        <v>27</v>
      </c>
      <c r="E126" t="s">
        <v>393</v>
      </c>
      <c r="F126">
        <v>189</v>
      </c>
      <c r="G126" t="s">
        <v>3662</v>
      </c>
      <c r="H126" t="s">
        <v>3663</v>
      </c>
      <c r="I126">
        <v>0</v>
      </c>
      <c r="J126" t="s">
        <v>393</v>
      </c>
      <c r="K126" t="s">
        <v>189</v>
      </c>
      <c r="L126" t="s">
        <v>31</v>
      </c>
      <c r="M126" t="s">
        <v>39</v>
      </c>
      <c r="N126" t="s">
        <v>42</v>
      </c>
      <c r="O126" t="s">
        <v>29</v>
      </c>
      <c r="P126" t="s">
        <v>7844</v>
      </c>
      <c r="R126" t="s">
        <v>397</v>
      </c>
      <c r="S126">
        <v>0</v>
      </c>
      <c r="T126">
        <v>19</v>
      </c>
      <c r="U126">
        <v>17</v>
      </c>
      <c r="V126">
        <v>36</v>
      </c>
      <c r="W126">
        <v>4</v>
      </c>
      <c r="X126">
        <v>1</v>
      </c>
      <c r="Y126">
        <v>5</v>
      </c>
      <c r="Z126">
        <v>19</v>
      </c>
      <c r="AA126">
        <v>17</v>
      </c>
      <c r="AB126">
        <v>36</v>
      </c>
      <c r="AC126">
        <v>12</v>
      </c>
      <c r="AD126">
        <v>4</v>
      </c>
      <c r="AE126">
        <v>16</v>
      </c>
      <c r="AF126">
        <v>12</v>
      </c>
      <c r="AG126">
        <v>4</v>
      </c>
      <c r="AH126">
        <v>16</v>
      </c>
      <c r="AI126">
        <v>12</v>
      </c>
      <c r="AJ126">
        <v>8</v>
      </c>
      <c r="AK126">
        <v>20</v>
      </c>
      <c r="AL126">
        <v>4</v>
      </c>
      <c r="AM126">
        <v>7</v>
      </c>
      <c r="AN126">
        <v>11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28</v>
      </c>
      <c r="AY126">
        <v>19</v>
      </c>
      <c r="AZ126">
        <v>47</v>
      </c>
      <c r="BA126">
        <v>1</v>
      </c>
      <c r="BB126">
        <v>2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4</v>
      </c>
      <c r="BI126">
        <v>1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2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4</v>
      </c>
      <c r="CG126">
        <v>2</v>
      </c>
      <c r="CH126">
        <v>2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4</v>
      </c>
      <c r="CQ126">
        <v>4</v>
      </c>
      <c r="CR126">
        <v>4</v>
      </c>
      <c r="CS126">
        <v>1</v>
      </c>
    </row>
    <row r="127" spans="1:97" x14ac:dyDescent="0.25">
      <c r="A127" t="s">
        <v>8044</v>
      </c>
      <c r="B127">
        <v>1</v>
      </c>
      <c r="C127" t="s">
        <v>8045</v>
      </c>
      <c r="D127">
        <v>7</v>
      </c>
      <c r="E127" t="s">
        <v>556</v>
      </c>
      <c r="F127">
        <v>88</v>
      </c>
      <c r="G127" t="s">
        <v>6737</v>
      </c>
      <c r="H127" t="s">
        <v>6738</v>
      </c>
      <c r="I127">
        <v>0</v>
      </c>
      <c r="J127" t="s">
        <v>393</v>
      </c>
      <c r="K127" t="s">
        <v>189</v>
      </c>
      <c r="L127" t="s">
        <v>31</v>
      </c>
      <c r="M127" t="s">
        <v>39</v>
      </c>
      <c r="N127" t="s">
        <v>42</v>
      </c>
      <c r="O127" t="s">
        <v>29</v>
      </c>
      <c r="P127" t="s">
        <v>7885</v>
      </c>
      <c r="R127" t="s">
        <v>222</v>
      </c>
      <c r="S127">
        <v>0</v>
      </c>
      <c r="T127">
        <v>44</v>
      </c>
      <c r="U127">
        <v>46</v>
      </c>
      <c r="V127">
        <v>90</v>
      </c>
      <c r="W127">
        <v>6</v>
      </c>
      <c r="X127">
        <v>4</v>
      </c>
      <c r="Y127">
        <v>10</v>
      </c>
      <c r="Z127">
        <v>44</v>
      </c>
      <c r="AA127">
        <v>46</v>
      </c>
      <c r="AB127">
        <v>90</v>
      </c>
      <c r="AC127">
        <v>21</v>
      </c>
      <c r="AD127">
        <v>15</v>
      </c>
      <c r="AE127">
        <v>36</v>
      </c>
      <c r="AF127">
        <v>21</v>
      </c>
      <c r="AG127">
        <v>15</v>
      </c>
      <c r="AH127">
        <v>36</v>
      </c>
      <c r="AI127">
        <v>19</v>
      </c>
      <c r="AJ127">
        <v>16</v>
      </c>
      <c r="AK127">
        <v>35</v>
      </c>
      <c r="AL127">
        <v>12</v>
      </c>
      <c r="AM127">
        <v>17</v>
      </c>
      <c r="AN127">
        <v>29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52</v>
      </c>
      <c r="AY127">
        <v>48</v>
      </c>
      <c r="AZ127">
        <v>100</v>
      </c>
      <c r="BA127">
        <v>2</v>
      </c>
      <c r="BB127">
        <v>2</v>
      </c>
      <c r="BC127">
        <v>1</v>
      </c>
      <c r="BD127">
        <v>0</v>
      </c>
      <c r="BE127">
        <v>0</v>
      </c>
      <c r="BF127">
        <v>0</v>
      </c>
      <c r="BG127">
        <v>0</v>
      </c>
      <c r="BH127">
        <v>5</v>
      </c>
      <c r="BI127">
        <v>0</v>
      </c>
      <c r="BJ127">
        <v>0</v>
      </c>
      <c r="BK127">
        <v>1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3</v>
      </c>
      <c r="BR127">
        <v>2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6</v>
      </c>
      <c r="CG127">
        <v>3</v>
      </c>
      <c r="CH127">
        <v>2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5</v>
      </c>
      <c r="CQ127">
        <v>4</v>
      </c>
      <c r="CR127">
        <v>4</v>
      </c>
      <c r="CS127">
        <v>1</v>
      </c>
    </row>
    <row r="128" spans="1:97" x14ac:dyDescent="0.25">
      <c r="A128" t="s">
        <v>8046</v>
      </c>
      <c r="B128">
        <v>1</v>
      </c>
      <c r="C128" t="s">
        <v>7831</v>
      </c>
      <c r="D128">
        <v>7</v>
      </c>
      <c r="E128" t="s">
        <v>556</v>
      </c>
      <c r="F128">
        <v>67</v>
      </c>
      <c r="G128" t="s">
        <v>4245</v>
      </c>
      <c r="H128" t="s">
        <v>4246</v>
      </c>
      <c r="I128">
        <v>0</v>
      </c>
      <c r="J128" t="s">
        <v>393</v>
      </c>
      <c r="K128" t="s">
        <v>189</v>
      </c>
      <c r="L128" t="s">
        <v>31</v>
      </c>
      <c r="M128" t="s">
        <v>39</v>
      </c>
      <c r="N128" t="s">
        <v>42</v>
      </c>
      <c r="O128" t="s">
        <v>29</v>
      </c>
      <c r="P128" t="s">
        <v>7885</v>
      </c>
      <c r="R128" t="s">
        <v>222</v>
      </c>
      <c r="S128">
        <v>0</v>
      </c>
      <c r="T128">
        <v>5</v>
      </c>
      <c r="U128">
        <v>4</v>
      </c>
      <c r="V128">
        <v>9</v>
      </c>
      <c r="W128">
        <v>0</v>
      </c>
      <c r="X128">
        <v>2</v>
      </c>
      <c r="Y128">
        <v>2</v>
      </c>
      <c r="Z128">
        <v>5</v>
      </c>
      <c r="AA128">
        <v>4</v>
      </c>
      <c r="AB128">
        <v>9</v>
      </c>
      <c r="AC128">
        <v>2</v>
      </c>
      <c r="AD128">
        <v>10</v>
      </c>
      <c r="AE128">
        <v>12</v>
      </c>
      <c r="AF128">
        <v>3</v>
      </c>
      <c r="AG128">
        <v>10</v>
      </c>
      <c r="AH128">
        <v>13</v>
      </c>
      <c r="AI128">
        <v>2</v>
      </c>
      <c r="AJ128">
        <v>1</v>
      </c>
      <c r="AK128">
        <v>3</v>
      </c>
      <c r="AL128">
        <v>1</v>
      </c>
      <c r="AM128">
        <v>1</v>
      </c>
      <c r="AN128">
        <v>2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6</v>
      </c>
      <c r="AY128">
        <v>12</v>
      </c>
      <c r="AZ128">
        <v>18</v>
      </c>
      <c r="BA128">
        <v>1</v>
      </c>
      <c r="BB128">
        <v>1</v>
      </c>
      <c r="BC128">
        <v>1</v>
      </c>
      <c r="BD128">
        <v>0</v>
      </c>
      <c r="BE128">
        <v>0</v>
      </c>
      <c r="BF128">
        <v>0</v>
      </c>
      <c r="BG128">
        <v>0</v>
      </c>
      <c r="BH128">
        <v>3</v>
      </c>
      <c r="BI128">
        <v>0</v>
      </c>
      <c r="BJ128">
        <v>1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1</v>
      </c>
      <c r="CG128">
        <v>0</v>
      </c>
      <c r="CH128">
        <v>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1</v>
      </c>
      <c r="CQ128">
        <v>3</v>
      </c>
      <c r="CR128">
        <v>2</v>
      </c>
      <c r="CS128">
        <v>1</v>
      </c>
    </row>
    <row r="129" spans="1:97" x14ac:dyDescent="0.25">
      <c r="A129" t="s">
        <v>8047</v>
      </c>
      <c r="B129">
        <v>1</v>
      </c>
      <c r="C129" t="s">
        <v>8048</v>
      </c>
      <c r="D129">
        <v>29</v>
      </c>
      <c r="E129" t="s">
        <v>546</v>
      </c>
      <c r="F129">
        <v>196</v>
      </c>
      <c r="G129" t="s">
        <v>4545</v>
      </c>
      <c r="H129" t="s">
        <v>4546</v>
      </c>
      <c r="I129">
        <v>0</v>
      </c>
      <c r="J129" t="s">
        <v>546</v>
      </c>
      <c r="K129" t="s">
        <v>189</v>
      </c>
      <c r="L129" t="s">
        <v>31</v>
      </c>
      <c r="M129" t="s">
        <v>39</v>
      </c>
      <c r="N129" t="s">
        <v>42</v>
      </c>
      <c r="O129" t="s">
        <v>29</v>
      </c>
      <c r="P129" t="s">
        <v>7832</v>
      </c>
      <c r="R129" t="s">
        <v>549</v>
      </c>
      <c r="S129">
        <v>0</v>
      </c>
      <c r="T129">
        <v>4</v>
      </c>
      <c r="U129">
        <v>11</v>
      </c>
      <c r="V129">
        <v>15</v>
      </c>
      <c r="W129">
        <v>1</v>
      </c>
      <c r="X129">
        <v>2</v>
      </c>
      <c r="Y129">
        <v>3</v>
      </c>
      <c r="Z129">
        <v>4</v>
      </c>
      <c r="AA129">
        <v>11</v>
      </c>
      <c r="AB129">
        <v>15</v>
      </c>
      <c r="AC129">
        <v>3</v>
      </c>
      <c r="AD129">
        <v>3</v>
      </c>
      <c r="AE129">
        <v>6</v>
      </c>
      <c r="AF129">
        <v>3</v>
      </c>
      <c r="AG129">
        <v>3</v>
      </c>
      <c r="AH129">
        <v>6</v>
      </c>
      <c r="AI129">
        <v>1</v>
      </c>
      <c r="AJ129">
        <v>7</v>
      </c>
      <c r="AK129">
        <v>8</v>
      </c>
      <c r="AL129">
        <v>2</v>
      </c>
      <c r="AM129">
        <v>2</v>
      </c>
      <c r="AN129">
        <v>4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6</v>
      </c>
      <c r="AY129">
        <v>12</v>
      </c>
      <c r="AZ129">
        <v>18</v>
      </c>
      <c r="BA129">
        <v>1</v>
      </c>
      <c r="BB129">
        <v>1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3</v>
      </c>
      <c r="BI129">
        <v>1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1</v>
      </c>
      <c r="CG129">
        <v>1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1</v>
      </c>
      <c r="CQ129">
        <v>2</v>
      </c>
      <c r="CR129">
        <v>2</v>
      </c>
      <c r="CS129">
        <v>1</v>
      </c>
    </row>
    <row r="130" spans="1:97" x14ac:dyDescent="0.25">
      <c r="A130" t="s">
        <v>8049</v>
      </c>
      <c r="B130">
        <v>1</v>
      </c>
      <c r="C130" t="s">
        <v>1405</v>
      </c>
      <c r="D130">
        <v>31</v>
      </c>
      <c r="E130" t="s">
        <v>286</v>
      </c>
      <c r="F130">
        <v>55</v>
      </c>
      <c r="G130" t="s">
        <v>3048</v>
      </c>
      <c r="H130" t="s">
        <v>3149</v>
      </c>
      <c r="I130">
        <v>0</v>
      </c>
      <c r="J130" t="s">
        <v>193</v>
      </c>
      <c r="K130" t="s">
        <v>189</v>
      </c>
      <c r="L130" t="s">
        <v>31</v>
      </c>
      <c r="M130" t="s">
        <v>39</v>
      </c>
      <c r="N130" t="s">
        <v>42</v>
      </c>
      <c r="O130" t="s">
        <v>29</v>
      </c>
      <c r="P130" t="s">
        <v>7881</v>
      </c>
      <c r="R130" t="s">
        <v>194</v>
      </c>
      <c r="S130">
        <v>0</v>
      </c>
      <c r="T130">
        <v>10</v>
      </c>
      <c r="U130">
        <v>4</v>
      </c>
      <c r="V130">
        <v>14</v>
      </c>
      <c r="W130">
        <v>2</v>
      </c>
      <c r="X130">
        <v>2</v>
      </c>
      <c r="Y130">
        <v>4</v>
      </c>
      <c r="Z130">
        <v>10</v>
      </c>
      <c r="AA130">
        <v>4</v>
      </c>
      <c r="AB130">
        <v>14</v>
      </c>
      <c r="AC130">
        <v>0</v>
      </c>
      <c r="AD130">
        <v>4</v>
      </c>
      <c r="AE130">
        <v>4</v>
      </c>
      <c r="AF130">
        <v>0</v>
      </c>
      <c r="AG130">
        <v>4</v>
      </c>
      <c r="AH130">
        <v>4</v>
      </c>
      <c r="AI130">
        <v>4</v>
      </c>
      <c r="AJ130">
        <v>1</v>
      </c>
      <c r="AK130">
        <v>5</v>
      </c>
      <c r="AL130">
        <v>4</v>
      </c>
      <c r="AM130">
        <v>1</v>
      </c>
      <c r="AN130">
        <v>5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8</v>
      </c>
      <c r="AY130">
        <v>6</v>
      </c>
      <c r="AZ130">
        <v>14</v>
      </c>
      <c r="BA130">
        <v>1</v>
      </c>
      <c r="BB130">
        <v>1</v>
      </c>
      <c r="BC130">
        <v>1</v>
      </c>
      <c r="BD130">
        <v>0</v>
      </c>
      <c r="BE130">
        <v>0</v>
      </c>
      <c r="BF130">
        <v>0</v>
      </c>
      <c r="BG130">
        <v>0</v>
      </c>
      <c r="BH130">
        <v>3</v>
      </c>
      <c r="BI130">
        <v>1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1</v>
      </c>
      <c r="CG130">
        <v>1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1</v>
      </c>
      <c r="CQ130">
        <v>4</v>
      </c>
      <c r="CR130">
        <v>4</v>
      </c>
      <c r="CS130">
        <v>1</v>
      </c>
    </row>
    <row r="131" spans="1:97" x14ac:dyDescent="0.25">
      <c r="A131" t="s">
        <v>8050</v>
      </c>
      <c r="B131">
        <v>1</v>
      </c>
      <c r="C131" t="s">
        <v>1701</v>
      </c>
      <c r="D131">
        <v>29</v>
      </c>
      <c r="E131" t="s">
        <v>546</v>
      </c>
      <c r="F131">
        <v>57</v>
      </c>
      <c r="G131" t="s">
        <v>1412</v>
      </c>
      <c r="H131" t="s">
        <v>204</v>
      </c>
      <c r="I131">
        <v>0</v>
      </c>
      <c r="J131" t="s">
        <v>546</v>
      </c>
      <c r="K131" t="s">
        <v>189</v>
      </c>
      <c r="L131" t="s">
        <v>31</v>
      </c>
      <c r="M131" t="s">
        <v>39</v>
      </c>
      <c r="N131" t="s">
        <v>42</v>
      </c>
      <c r="O131" t="s">
        <v>29</v>
      </c>
      <c r="P131" t="s">
        <v>7858</v>
      </c>
      <c r="R131" t="s">
        <v>549</v>
      </c>
      <c r="S131">
        <v>0</v>
      </c>
      <c r="T131">
        <v>16</v>
      </c>
      <c r="U131">
        <v>16</v>
      </c>
      <c r="V131">
        <v>32</v>
      </c>
      <c r="W131">
        <v>4</v>
      </c>
      <c r="X131">
        <v>5</v>
      </c>
      <c r="Y131">
        <v>9</v>
      </c>
      <c r="Z131">
        <v>16</v>
      </c>
      <c r="AA131">
        <v>16</v>
      </c>
      <c r="AB131">
        <v>32</v>
      </c>
      <c r="AC131">
        <v>4</v>
      </c>
      <c r="AD131">
        <v>2</v>
      </c>
      <c r="AE131">
        <v>6</v>
      </c>
      <c r="AF131">
        <v>4</v>
      </c>
      <c r="AG131">
        <v>2</v>
      </c>
      <c r="AH131">
        <v>6</v>
      </c>
      <c r="AI131">
        <v>9</v>
      </c>
      <c r="AJ131">
        <v>8</v>
      </c>
      <c r="AK131">
        <v>17</v>
      </c>
      <c r="AL131">
        <v>3</v>
      </c>
      <c r="AM131">
        <v>2</v>
      </c>
      <c r="AN131">
        <v>5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16</v>
      </c>
      <c r="AY131">
        <v>12</v>
      </c>
      <c r="AZ131">
        <v>28</v>
      </c>
      <c r="BA131">
        <v>1</v>
      </c>
      <c r="BB131">
        <v>1</v>
      </c>
      <c r="BC131">
        <v>1</v>
      </c>
      <c r="BD131">
        <v>0</v>
      </c>
      <c r="BE131">
        <v>0</v>
      </c>
      <c r="BF131">
        <v>0</v>
      </c>
      <c r="BG131">
        <v>0</v>
      </c>
      <c r="BH131">
        <v>3</v>
      </c>
      <c r="BI131">
        <v>0</v>
      </c>
      <c r="BJ131">
        <v>1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1</v>
      </c>
      <c r="CG131">
        <v>0</v>
      </c>
      <c r="CH131">
        <v>1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1</v>
      </c>
      <c r="CQ131">
        <v>3</v>
      </c>
      <c r="CR131">
        <v>1</v>
      </c>
      <c r="CS131">
        <v>1</v>
      </c>
    </row>
    <row r="132" spans="1:97" x14ac:dyDescent="0.25">
      <c r="A132" t="s">
        <v>8051</v>
      </c>
      <c r="B132">
        <v>1</v>
      </c>
      <c r="C132" t="s">
        <v>8052</v>
      </c>
      <c r="D132">
        <v>66</v>
      </c>
      <c r="E132" t="s">
        <v>3691</v>
      </c>
      <c r="F132">
        <v>716</v>
      </c>
      <c r="G132" t="s">
        <v>4979</v>
      </c>
      <c r="H132" t="s">
        <v>4980</v>
      </c>
      <c r="I132">
        <v>0</v>
      </c>
      <c r="J132" t="s">
        <v>406</v>
      </c>
      <c r="K132" t="s">
        <v>189</v>
      </c>
      <c r="L132" t="s">
        <v>31</v>
      </c>
      <c r="M132" t="s">
        <v>39</v>
      </c>
      <c r="N132" t="s">
        <v>42</v>
      </c>
      <c r="O132" t="s">
        <v>29</v>
      </c>
      <c r="P132" t="s">
        <v>7851</v>
      </c>
      <c r="R132" t="s">
        <v>408</v>
      </c>
      <c r="S132">
        <v>0</v>
      </c>
      <c r="T132">
        <v>19</v>
      </c>
      <c r="U132">
        <v>15</v>
      </c>
      <c r="V132">
        <v>34</v>
      </c>
      <c r="W132">
        <v>5</v>
      </c>
      <c r="X132">
        <v>7</v>
      </c>
      <c r="Y132">
        <v>12</v>
      </c>
      <c r="Z132">
        <v>19</v>
      </c>
      <c r="AA132">
        <v>14</v>
      </c>
      <c r="AB132">
        <v>33</v>
      </c>
      <c r="AC132">
        <v>4</v>
      </c>
      <c r="AD132">
        <v>4</v>
      </c>
      <c r="AE132">
        <v>8</v>
      </c>
      <c r="AF132">
        <v>4</v>
      </c>
      <c r="AG132">
        <v>4</v>
      </c>
      <c r="AH132">
        <v>8</v>
      </c>
      <c r="AI132">
        <v>7</v>
      </c>
      <c r="AJ132">
        <v>2</v>
      </c>
      <c r="AK132">
        <v>9</v>
      </c>
      <c r="AL132">
        <v>7</v>
      </c>
      <c r="AM132">
        <v>5</v>
      </c>
      <c r="AN132">
        <v>12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18</v>
      </c>
      <c r="AY132">
        <v>11</v>
      </c>
      <c r="AZ132">
        <v>29</v>
      </c>
      <c r="BA132">
        <v>1</v>
      </c>
      <c r="BB132">
        <v>1</v>
      </c>
      <c r="BC132">
        <v>1</v>
      </c>
      <c r="BD132">
        <v>0</v>
      </c>
      <c r="BE132">
        <v>0</v>
      </c>
      <c r="BF132">
        <v>0</v>
      </c>
      <c r="BG132">
        <v>0</v>
      </c>
      <c r="BH132">
        <v>3</v>
      </c>
      <c r="BI132">
        <v>0</v>
      </c>
      <c r="BJ132">
        <v>1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1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2</v>
      </c>
      <c r="CG132">
        <v>1</v>
      </c>
      <c r="CH132">
        <v>1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2</v>
      </c>
      <c r="CQ132">
        <v>2</v>
      </c>
      <c r="CR132">
        <v>2</v>
      </c>
      <c r="CS132">
        <v>1</v>
      </c>
    </row>
    <row r="133" spans="1:97" x14ac:dyDescent="0.25">
      <c r="A133" t="s">
        <v>8053</v>
      </c>
      <c r="B133">
        <v>1</v>
      </c>
      <c r="C133" t="s">
        <v>8054</v>
      </c>
      <c r="D133">
        <v>66</v>
      </c>
      <c r="E133" t="s">
        <v>3691</v>
      </c>
      <c r="F133">
        <v>186</v>
      </c>
      <c r="G133" t="s">
        <v>8055</v>
      </c>
      <c r="H133" t="s">
        <v>8056</v>
      </c>
      <c r="I133">
        <v>0</v>
      </c>
      <c r="J133" t="s">
        <v>406</v>
      </c>
      <c r="K133" t="s">
        <v>189</v>
      </c>
      <c r="L133" t="s">
        <v>31</v>
      </c>
      <c r="M133" t="s">
        <v>39</v>
      </c>
      <c r="N133" t="s">
        <v>42</v>
      </c>
      <c r="O133" t="s">
        <v>29</v>
      </c>
      <c r="P133" t="s">
        <v>7906</v>
      </c>
      <c r="R133" t="s">
        <v>194</v>
      </c>
      <c r="S133">
        <v>0</v>
      </c>
      <c r="T133">
        <v>6</v>
      </c>
      <c r="U133">
        <v>11</v>
      </c>
      <c r="V133">
        <v>17</v>
      </c>
      <c r="W133">
        <v>2</v>
      </c>
      <c r="X133">
        <v>2</v>
      </c>
      <c r="Y133">
        <v>4</v>
      </c>
      <c r="Z133">
        <v>6</v>
      </c>
      <c r="AA133">
        <v>11</v>
      </c>
      <c r="AB133">
        <v>17</v>
      </c>
      <c r="AC133">
        <v>2</v>
      </c>
      <c r="AD133">
        <v>5</v>
      </c>
      <c r="AE133">
        <v>7</v>
      </c>
      <c r="AF133">
        <v>2</v>
      </c>
      <c r="AG133">
        <v>5</v>
      </c>
      <c r="AH133">
        <v>7</v>
      </c>
      <c r="AI133">
        <v>3</v>
      </c>
      <c r="AJ133">
        <v>5</v>
      </c>
      <c r="AK133">
        <v>8</v>
      </c>
      <c r="AL133">
        <v>1</v>
      </c>
      <c r="AM133">
        <v>3</v>
      </c>
      <c r="AN133">
        <v>4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6</v>
      </c>
      <c r="AY133">
        <v>13</v>
      </c>
      <c r="AZ133">
        <v>19</v>
      </c>
      <c r="BA133">
        <v>1</v>
      </c>
      <c r="BB133">
        <v>1</v>
      </c>
      <c r="BC133">
        <v>1</v>
      </c>
      <c r="BD133">
        <v>0</v>
      </c>
      <c r="BE133">
        <v>0</v>
      </c>
      <c r="BF133">
        <v>0</v>
      </c>
      <c r="BG133">
        <v>0</v>
      </c>
      <c r="BH133">
        <v>3</v>
      </c>
      <c r="BI133">
        <v>1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1</v>
      </c>
      <c r="CG133">
        <v>1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1</v>
      </c>
      <c r="CQ133">
        <v>2</v>
      </c>
      <c r="CR133">
        <v>1</v>
      </c>
      <c r="CS133">
        <v>1</v>
      </c>
    </row>
    <row r="134" spans="1:97" x14ac:dyDescent="0.25">
      <c r="A134" t="s">
        <v>8057</v>
      </c>
      <c r="B134">
        <v>1</v>
      </c>
      <c r="C134" t="s">
        <v>8058</v>
      </c>
      <c r="D134">
        <v>20</v>
      </c>
      <c r="E134" t="s">
        <v>667</v>
      </c>
      <c r="F134">
        <v>52</v>
      </c>
      <c r="G134" t="s">
        <v>576</v>
      </c>
      <c r="H134" t="s">
        <v>204</v>
      </c>
      <c r="I134">
        <v>0</v>
      </c>
      <c r="J134" t="s">
        <v>406</v>
      </c>
      <c r="K134" t="s">
        <v>189</v>
      </c>
      <c r="L134" t="s">
        <v>31</v>
      </c>
      <c r="M134" t="s">
        <v>39</v>
      </c>
      <c r="N134" t="s">
        <v>42</v>
      </c>
      <c r="O134" t="s">
        <v>29</v>
      </c>
      <c r="P134" t="s">
        <v>7837</v>
      </c>
      <c r="R134" t="s">
        <v>408</v>
      </c>
      <c r="S134">
        <v>0</v>
      </c>
      <c r="T134">
        <v>13</v>
      </c>
      <c r="U134">
        <v>16</v>
      </c>
      <c r="V134">
        <v>29</v>
      </c>
      <c r="W134">
        <v>2</v>
      </c>
      <c r="X134">
        <v>5</v>
      </c>
      <c r="Y134">
        <v>7</v>
      </c>
      <c r="Z134">
        <v>13</v>
      </c>
      <c r="AA134">
        <v>16</v>
      </c>
      <c r="AB134">
        <v>29</v>
      </c>
      <c r="AC134">
        <v>6</v>
      </c>
      <c r="AD134">
        <v>1</v>
      </c>
      <c r="AE134">
        <v>7</v>
      </c>
      <c r="AF134">
        <v>6</v>
      </c>
      <c r="AG134">
        <v>1</v>
      </c>
      <c r="AH134">
        <v>7</v>
      </c>
      <c r="AI134">
        <v>7</v>
      </c>
      <c r="AJ134">
        <v>6</v>
      </c>
      <c r="AK134">
        <v>13</v>
      </c>
      <c r="AL134">
        <v>4</v>
      </c>
      <c r="AM134">
        <v>5</v>
      </c>
      <c r="AN134">
        <v>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17</v>
      </c>
      <c r="AY134">
        <v>12</v>
      </c>
      <c r="AZ134">
        <v>29</v>
      </c>
      <c r="BA134">
        <v>1</v>
      </c>
      <c r="BB134">
        <v>1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3</v>
      </c>
      <c r="BI134">
        <v>1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2</v>
      </c>
      <c r="CG134">
        <v>1</v>
      </c>
      <c r="CH134">
        <v>1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2</v>
      </c>
      <c r="CQ134">
        <v>2</v>
      </c>
      <c r="CR134">
        <v>2</v>
      </c>
      <c r="CS134">
        <v>1</v>
      </c>
    </row>
    <row r="135" spans="1:97" x14ac:dyDescent="0.25">
      <c r="A135" t="s">
        <v>8059</v>
      </c>
      <c r="B135">
        <v>1</v>
      </c>
      <c r="C135" t="s">
        <v>3985</v>
      </c>
      <c r="D135">
        <v>21</v>
      </c>
      <c r="E135" t="s">
        <v>197</v>
      </c>
      <c r="F135">
        <v>59</v>
      </c>
      <c r="G135" t="s">
        <v>8060</v>
      </c>
      <c r="H135" t="s">
        <v>8061</v>
      </c>
      <c r="I135">
        <v>0</v>
      </c>
      <c r="J135" t="s">
        <v>197</v>
      </c>
      <c r="K135" t="s">
        <v>189</v>
      </c>
      <c r="L135" t="s">
        <v>31</v>
      </c>
      <c r="M135" t="s">
        <v>39</v>
      </c>
      <c r="N135" t="s">
        <v>42</v>
      </c>
      <c r="O135" t="s">
        <v>29</v>
      </c>
      <c r="P135" t="s">
        <v>7839</v>
      </c>
      <c r="R135" t="s">
        <v>199</v>
      </c>
      <c r="S135">
        <v>0</v>
      </c>
      <c r="T135">
        <v>26</v>
      </c>
      <c r="U135">
        <v>26</v>
      </c>
      <c r="V135">
        <v>52</v>
      </c>
      <c r="W135">
        <v>7</v>
      </c>
      <c r="X135">
        <v>8</v>
      </c>
      <c r="Y135">
        <v>15</v>
      </c>
      <c r="Z135">
        <v>10</v>
      </c>
      <c r="AA135">
        <v>16</v>
      </c>
      <c r="AB135">
        <v>26</v>
      </c>
      <c r="AC135">
        <v>14</v>
      </c>
      <c r="AD135">
        <v>10</v>
      </c>
      <c r="AE135">
        <v>24</v>
      </c>
      <c r="AF135">
        <v>17</v>
      </c>
      <c r="AG135">
        <v>12</v>
      </c>
      <c r="AH135">
        <v>29</v>
      </c>
      <c r="AI135">
        <v>11</v>
      </c>
      <c r="AJ135">
        <v>11</v>
      </c>
      <c r="AK135">
        <v>22</v>
      </c>
      <c r="AL135">
        <v>5</v>
      </c>
      <c r="AM135">
        <v>7</v>
      </c>
      <c r="AN135">
        <v>12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33</v>
      </c>
      <c r="AY135">
        <v>30</v>
      </c>
      <c r="AZ135">
        <v>63</v>
      </c>
      <c r="BA135">
        <v>2</v>
      </c>
      <c r="BB135">
        <v>1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4</v>
      </c>
      <c r="BI135">
        <v>0</v>
      </c>
      <c r="BJ135">
        <v>0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1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5</v>
      </c>
      <c r="CG135">
        <v>1</v>
      </c>
      <c r="CH135">
        <v>3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4</v>
      </c>
      <c r="CQ135">
        <v>4</v>
      </c>
      <c r="CR135">
        <v>3</v>
      </c>
      <c r="CS135">
        <v>1</v>
      </c>
    </row>
    <row r="136" spans="1:97" x14ac:dyDescent="0.25">
      <c r="A136" t="s">
        <v>8062</v>
      </c>
      <c r="B136">
        <v>1</v>
      </c>
      <c r="C136" t="s">
        <v>711</v>
      </c>
      <c r="D136">
        <v>20</v>
      </c>
      <c r="E136" t="s">
        <v>667</v>
      </c>
      <c r="F136">
        <v>72</v>
      </c>
      <c r="G136" t="s">
        <v>4143</v>
      </c>
      <c r="H136" t="s">
        <v>4144</v>
      </c>
      <c r="I136">
        <v>0</v>
      </c>
      <c r="J136" t="s">
        <v>406</v>
      </c>
      <c r="K136" t="s">
        <v>189</v>
      </c>
      <c r="L136" t="s">
        <v>31</v>
      </c>
      <c r="M136" t="s">
        <v>39</v>
      </c>
      <c r="N136" t="s">
        <v>42</v>
      </c>
      <c r="O136" t="s">
        <v>29</v>
      </c>
      <c r="P136" t="s">
        <v>7837</v>
      </c>
      <c r="R136" t="s">
        <v>408</v>
      </c>
      <c r="S136">
        <v>0</v>
      </c>
      <c r="T136">
        <v>5</v>
      </c>
      <c r="U136">
        <v>5</v>
      </c>
      <c r="V136">
        <v>10</v>
      </c>
      <c r="W136">
        <v>1</v>
      </c>
      <c r="X136">
        <v>0</v>
      </c>
      <c r="Y136">
        <v>1</v>
      </c>
      <c r="Z136">
        <v>5</v>
      </c>
      <c r="AA136">
        <v>5</v>
      </c>
      <c r="AB136">
        <v>10</v>
      </c>
      <c r="AC136">
        <v>0</v>
      </c>
      <c r="AD136">
        <v>1</v>
      </c>
      <c r="AE136">
        <v>1</v>
      </c>
      <c r="AF136">
        <v>0</v>
      </c>
      <c r="AG136">
        <v>1</v>
      </c>
      <c r="AH136">
        <v>1</v>
      </c>
      <c r="AI136">
        <v>2</v>
      </c>
      <c r="AJ136">
        <v>4</v>
      </c>
      <c r="AK136">
        <v>6</v>
      </c>
      <c r="AL136">
        <v>2</v>
      </c>
      <c r="AM136">
        <v>1</v>
      </c>
      <c r="AN136">
        <v>3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4</v>
      </c>
      <c r="AY136">
        <v>6</v>
      </c>
      <c r="AZ136">
        <v>10</v>
      </c>
      <c r="BA136">
        <v>1</v>
      </c>
      <c r="BB136">
        <v>1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3</v>
      </c>
      <c r="BI136">
        <v>0</v>
      </c>
      <c r="BJ136">
        <v>1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1</v>
      </c>
      <c r="CG136">
        <v>0</v>
      </c>
      <c r="CH136">
        <v>1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1</v>
      </c>
      <c r="CQ136">
        <v>3</v>
      </c>
      <c r="CR136">
        <v>3</v>
      </c>
      <c r="CS136">
        <v>1</v>
      </c>
    </row>
    <row r="137" spans="1:97" x14ac:dyDescent="0.25">
      <c r="A137" t="s">
        <v>8063</v>
      </c>
      <c r="B137">
        <v>1</v>
      </c>
      <c r="C137" t="s">
        <v>617</v>
      </c>
      <c r="D137">
        <v>17</v>
      </c>
      <c r="E137" t="s">
        <v>193</v>
      </c>
      <c r="F137">
        <v>112</v>
      </c>
      <c r="G137" t="s">
        <v>1790</v>
      </c>
      <c r="H137" t="s">
        <v>4741</v>
      </c>
      <c r="I137">
        <v>0</v>
      </c>
      <c r="J137" t="s">
        <v>193</v>
      </c>
      <c r="K137" t="s">
        <v>189</v>
      </c>
      <c r="L137" t="s">
        <v>31</v>
      </c>
      <c r="M137" t="s">
        <v>39</v>
      </c>
      <c r="N137" t="s">
        <v>42</v>
      </c>
      <c r="O137" t="s">
        <v>29</v>
      </c>
      <c r="P137" t="s">
        <v>7854</v>
      </c>
      <c r="R137" t="s">
        <v>194</v>
      </c>
      <c r="S137">
        <v>0</v>
      </c>
      <c r="T137">
        <v>6</v>
      </c>
      <c r="U137">
        <v>10</v>
      </c>
      <c r="V137">
        <v>16</v>
      </c>
      <c r="W137">
        <v>1</v>
      </c>
      <c r="X137">
        <v>2</v>
      </c>
      <c r="Y137">
        <v>3</v>
      </c>
      <c r="Z137">
        <v>6</v>
      </c>
      <c r="AA137">
        <v>10</v>
      </c>
      <c r="AB137">
        <v>16</v>
      </c>
      <c r="AC137">
        <v>8</v>
      </c>
      <c r="AD137">
        <v>7</v>
      </c>
      <c r="AE137">
        <v>15</v>
      </c>
      <c r="AF137">
        <v>8</v>
      </c>
      <c r="AG137">
        <v>7</v>
      </c>
      <c r="AH137">
        <v>15</v>
      </c>
      <c r="AI137">
        <v>7</v>
      </c>
      <c r="AJ137">
        <v>8</v>
      </c>
      <c r="AK137">
        <v>15</v>
      </c>
      <c r="AL137">
        <v>3</v>
      </c>
      <c r="AM137">
        <v>4</v>
      </c>
      <c r="AN137">
        <v>7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18</v>
      </c>
      <c r="AY137">
        <v>19</v>
      </c>
      <c r="AZ137">
        <v>37</v>
      </c>
      <c r="BA137">
        <v>1</v>
      </c>
      <c r="BB137">
        <v>1</v>
      </c>
      <c r="BC137">
        <v>1</v>
      </c>
      <c r="BD137">
        <v>0</v>
      </c>
      <c r="BE137">
        <v>0</v>
      </c>
      <c r="BF137">
        <v>0</v>
      </c>
      <c r="BG137">
        <v>0</v>
      </c>
      <c r="BH137">
        <v>3</v>
      </c>
      <c r="BI137">
        <v>1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1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2</v>
      </c>
      <c r="CG137">
        <v>1</v>
      </c>
      <c r="CH137">
        <v>1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2</v>
      </c>
      <c r="CQ137">
        <v>2</v>
      </c>
      <c r="CR137">
        <v>2</v>
      </c>
      <c r="CS137">
        <v>1</v>
      </c>
    </row>
    <row r="138" spans="1:97" x14ac:dyDescent="0.25">
      <c r="A138" t="s">
        <v>8064</v>
      </c>
      <c r="B138">
        <v>1</v>
      </c>
      <c r="C138" t="s">
        <v>8065</v>
      </c>
      <c r="D138">
        <v>1</v>
      </c>
      <c r="E138" t="s">
        <v>249</v>
      </c>
      <c r="F138">
        <v>1</v>
      </c>
      <c r="G138" t="s">
        <v>1156</v>
      </c>
      <c r="H138" t="s">
        <v>8066</v>
      </c>
      <c r="I138">
        <v>0</v>
      </c>
      <c r="J138" t="s">
        <v>217</v>
      </c>
      <c r="K138" t="s">
        <v>189</v>
      </c>
      <c r="L138" t="s">
        <v>31</v>
      </c>
      <c r="M138" t="s">
        <v>39</v>
      </c>
      <c r="N138" t="s">
        <v>42</v>
      </c>
      <c r="O138" t="s">
        <v>29</v>
      </c>
      <c r="P138" t="s">
        <v>7834</v>
      </c>
      <c r="R138" t="s">
        <v>218</v>
      </c>
      <c r="S138">
        <v>0</v>
      </c>
      <c r="T138">
        <v>86</v>
      </c>
      <c r="U138">
        <v>87</v>
      </c>
      <c r="V138">
        <v>173</v>
      </c>
      <c r="W138">
        <v>24</v>
      </c>
      <c r="X138">
        <v>31</v>
      </c>
      <c r="Y138">
        <v>55</v>
      </c>
      <c r="Z138">
        <v>71</v>
      </c>
      <c r="AA138">
        <v>82</v>
      </c>
      <c r="AB138">
        <v>153</v>
      </c>
      <c r="AC138">
        <v>26</v>
      </c>
      <c r="AD138">
        <v>35</v>
      </c>
      <c r="AE138">
        <v>61</v>
      </c>
      <c r="AF138">
        <v>31</v>
      </c>
      <c r="AG138">
        <v>38</v>
      </c>
      <c r="AH138">
        <v>69</v>
      </c>
      <c r="AI138">
        <v>39</v>
      </c>
      <c r="AJ138">
        <v>29</v>
      </c>
      <c r="AK138">
        <v>68</v>
      </c>
      <c r="AL138">
        <v>22</v>
      </c>
      <c r="AM138">
        <v>24</v>
      </c>
      <c r="AN138">
        <v>46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92</v>
      </c>
      <c r="AY138">
        <v>91</v>
      </c>
      <c r="AZ138">
        <v>183</v>
      </c>
      <c r="BA138">
        <v>3</v>
      </c>
      <c r="BB138">
        <v>3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9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4</v>
      </c>
      <c r="BR138">
        <v>5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1</v>
      </c>
      <c r="CD138">
        <v>0</v>
      </c>
      <c r="CE138">
        <v>0</v>
      </c>
      <c r="CF138">
        <v>11</v>
      </c>
      <c r="CG138">
        <v>4</v>
      </c>
      <c r="CH138">
        <v>5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9</v>
      </c>
      <c r="CQ138">
        <v>11</v>
      </c>
      <c r="CR138">
        <v>9</v>
      </c>
      <c r="CS138">
        <v>1</v>
      </c>
    </row>
    <row r="139" spans="1:97" x14ac:dyDescent="0.25">
      <c r="A139" t="s">
        <v>8067</v>
      </c>
      <c r="B139">
        <v>1</v>
      </c>
      <c r="C139" t="s">
        <v>7831</v>
      </c>
      <c r="D139">
        <v>9</v>
      </c>
      <c r="E139" t="s">
        <v>653</v>
      </c>
      <c r="F139">
        <v>77</v>
      </c>
      <c r="G139" t="s">
        <v>6451</v>
      </c>
      <c r="H139" t="s">
        <v>204</v>
      </c>
      <c r="I139">
        <v>0</v>
      </c>
      <c r="J139" t="s">
        <v>406</v>
      </c>
      <c r="K139" t="s">
        <v>189</v>
      </c>
      <c r="L139" t="s">
        <v>31</v>
      </c>
      <c r="M139" t="s">
        <v>39</v>
      </c>
      <c r="N139" t="s">
        <v>42</v>
      </c>
      <c r="O139" t="s">
        <v>29</v>
      </c>
      <c r="P139" t="s">
        <v>7851</v>
      </c>
      <c r="R139" t="s">
        <v>408</v>
      </c>
      <c r="S139">
        <v>0</v>
      </c>
      <c r="T139">
        <v>51</v>
      </c>
      <c r="U139">
        <v>41</v>
      </c>
      <c r="V139">
        <v>92</v>
      </c>
      <c r="W139">
        <v>17</v>
      </c>
      <c r="X139">
        <v>15</v>
      </c>
      <c r="Y139">
        <v>32</v>
      </c>
      <c r="Z139">
        <v>51</v>
      </c>
      <c r="AA139">
        <v>41</v>
      </c>
      <c r="AB139">
        <v>92</v>
      </c>
      <c r="AC139">
        <v>8</v>
      </c>
      <c r="AD139">
        <v>6</v>
      </c>
      <c r="AE139">
        <v>14</v>
      </c>
      <c r="AF139">
        <v>9</v>
      </c>
      <c r="AG139">
        <v>6</v>
      </c>
      <c r="AH139">
        <v>15</v>
      </c>
      <c r="AI139">
        <v>15</v>
      </c>
      <c r="AJ139">
        <v>19</v>
      </c>
      <c r="AK139">
        <v>34</v>
      </c>
      <c r="AL139">
        <v>18</v>
      </c>
      <c r="AM139">
        <v>7</v>
      </c>
      <c r="AN139">
        <v>25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42</v>
      </c>
      <c r="AY139">
        <v>32</v>
      </c>
      <c r="AZ139">
        <v>74</v>
      </c>
      <c r="BA139">
        <v>1</v>
      </c>
      <c r="BB139">
        <v>2</v>
      </c>
      <c r="BC139">
        <v>1</v>
      </c>
      <c r="BD139">
        <v>0</v>
      </c>
      <c r="BE139">
        <v>0</v>
      </c>
      <c r="BF139">
        <v>0</v>
      </c>
      <c r="BG139">
        <v>0</v>
      </c>
      <c r="BH139">
        <v>4</v>
      </c>
      <c r="BI139">
        <v>0</v>
      </c>
      <c r="BJ139">
        <v>0</v>
      </c>
      <c r="BK139">
        <v>0</v>
      </c>
      <c r="BL139">
        <v>1</v>
      </c>
      <c r="BM139">
        <v>0</v>
      </c>
      <c r="BN139">
        <v>0</v>
      </c>
      <c r="BO139">
        <v>0</v>
      </c>
      <c r="BP139">
        <v>0</v>
      </c>
      <c r="BQ139">
        <v>2</v>
      </c>
      <c r="BR139">
        <v>2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5</v>
      </c>
      <c r="CG139">
        <v>2</v>
      </c>
      <c r="CH139">
        <v>2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4</v>
      </c>
      <c r="CQ139">
        <v>4</v>
      </c>
      <c r="CR139">
        <v>4</v>
      </c>
      <c r="CS139">
        <v>1</v>
      </c>
    </row>
    <row r="140" spans="1:97" x14ac:dyDescent="0.25">
      <c r="A140" t="s">
        <v>8068</v>
      </c>
      <c r="B140">
        <v>1</v>
      </c>
      <c r="C140" t="s">
        <v>2247</v>
      </c>
      <c r="D140">
        <v>31</v>
      </c>
      <c r="E140" t="s">
        <v>286</v>
      </c>
      <c r="F140">
        <v>57</v>
      </c>
      <c r="G140" t="s">
        <v>3106</v>
      </c>
      <c r="H140" t="s">
        <v>3107</v>
      </c>
      <c r="I140">
        <v>0</v>
      </c>
      <c r="J140" t="s">
        <v>193</v>
      </c>
      <c r="K140" t="s">
        <v>189</v>
      </c>
      <c r="L140" t="s">
        <v>31</v>
      </c>
      <c r="M140" t="s">
        <v>39</v>
      </c>
      <c r="N140" t="s">
        <v>42</v>
      </c>
      <c r="O140" t="s">
        <v>29</v>
      </c>
      <c r="P140" t="s">
        <v>7881</v>
      </c>
      <c r="R140" t="s">
        <v>194</v>
      </c>
      <c r="S140">
        <v>0</v>
      </c>
      <c r="T140">
        <v>9</v>
      </c>
      <c r="U140">
        <v>5</v>
      </c>
      <c r="V140">
        <v>14</v>
      </c>
      <c r="W140">
        <v>1</v>
      </c>
      <c r="X140">
        <v>0</v>
      </c>
      <c r="Y140">
        <v>1</v>
      </c>
      <c r="Z140">
        <v>9</v>
      </c>
      <c r="AA140">
        <v>5</v>
      </c>
      <c r="AB140">
        <v>14</v>
      </c>
      <c r="AC140">
        <v>0</v>
      </c>
      <c r="AD140">
        <v>6</v>
      </c>
      <c r="AE140">
        <v>6</v>
      </c>
      <c r="AF140">
        <v>0</v>
      </c>
      <c r="AG140">
        <v>6</v>
      </c>
      <c r="AH140">
        <v>6</v>
      </c>
      <c r="AI140">
        <v>4</v>
      </c>
      <c r="AJ140">
        <v>3</v>
      </c>
      <c r="AK140">
        <v>7</v>
      </c>
      <c r="AL140">
        <v>4</v>
      </c>
      <c r="AM140">
        <v>2</v>
      </c>
      <c r="AN140">
        <v>6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8</v>
      </c>
      <c r="AY140">
        <v>11</v>
      </c>
      <c r="AZ140">
        <v>19</v>
      </c>
      <c r="BA140">
        <v>1</v>
      </c>
      <c r="BB140">
        <v>1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3</v>
      </c>
      <c r="BI140">
        <v>1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1</v>
      </c>
      <c r="CG140">
        <v>1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1</v>
      </c>
      <c r="CQ140">
        <v>3</v>
      </c>
      <c r="CR140">
        <v>1</v>
      </c>
      <c r="CS140">
        <v>1</v>
      </c>
    </row>
    <row r="141" spans="1:97" x14ac:dyDescent="0.25">
      <c r="A141" t="s">
        <v>8069</v>
      </c>
      <c r="B141">
        <v>1</v>
      </c>
      <c r="C141" t="s">
        <v>359</v>
      </c>
      <c r="D141">
        <v>31</v>
      </c>
      <c r="E141" t="s">
        <v>286</v>
      </c>
      <c r="F141">
        <v>116</v>
      </c>
      <c r="G141" t="s">
        <v>4227</v>
      </c>
      <c r="H141" t="s">
        <v>4228</v>
      </c>
      <c r="I141">
        <v>0</v>
      </c>
      <c r="J141" t="s">
        <v>193</v>
      </c>
      <c r="K141" t="s">
        <v>189</v>
      </c>
      <c r="L141" t="s">
        <v>31</v>
      </c>
      <c r="M141" t="s">
        <v>39</v>
      </c>
      <c r="N141" t="s">
        <v>42</v>
      </c>
      <c r="O141" t="s">
        <v>29</v>
      </c>
      <c r="P141" t="s">
        <v>7906</v>
      </c>
      <c r="R141" t="s">
        <v>194</v>
      </c>
      <c r="S141">
        <v>0</v>
      </c>
      <c r="T141">
        <v>19</v>
      </c>
      <c r="U141">
        <v>19</v>
      </c>
      <c r="V141">
        <v>38</v>
      </c>
      <c r="W141">
        <v>3</v>
      </c>
      <c r="X141">
        <v>7</v>
      </c>
      <c r="Y141">
        <v>10</v>
      </c>
      <c r="Z141">
        <v>19</v>
      </c>
      <c r="AA141">
        <v>19</v>
      </c>
      <c r="AB141">
        <v>38</v>
      </c>
      <c r="AC141">
        <v>5</v>
      </c>
      <c r="AD141">
        <v>5</v>
      </c>
      <c r="AE141">
        <v>10</v>
      </c>
      <c r="AF141">
        <v>5</v>
      </c>
      <c r="AG141">
        <v>5</v>
      </c>
      <c r="AH141">
        <v>10</v>
      </c>
      <c r="AI141">
        <v>9</v>
      </c>
      <c r="AJ141">
        <v>6</v>
      </c>
      <c r="AK141">
        <v>15</v>
      </c>
      <c r="AL141">
        <v>6</v>
      </c>
      <c r="AM141">
        <v>6</v>
      </c>
      <c r="AN141">
        <v>12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20</v>
      </c>
      <c r="AY141">
        <v>17</v>
      </c>
      <c r="AZ141">
        <v>37</v>
      </c>
      <c r="BA141">
        <v>1</v>
      </c>
      <c r="BB141">
        <v>1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3</v>
      </c>
      <c r="BI141">
        <v>1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1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2</v>
      </c>
      <c r="CG141">
        <v>2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2</v>
      </c>
      <c r="CQ141">
        <v>4</v>
      </c>
      <c r="CR141">
        <v>3</v>
      </c>
      <c r="CS141">
        <v>1</v>
      </c>
    </row>
    <row r="142" spans="1:97" x14ac:dyDescent="0.25">
      <c r="A142" t="s">
        <v>8070</v>
      </c>
      <c r="B142">
        <v>1</v>
      </c>
      <c r="C142" t="s">
        <v>1801</v>
      </c>
      <c r="D142">
        <v>30</v>
      </c>
      <c r="E142" t="s">
        <v>405</v>
      </c>
      <c r="F142">
        <v>93</v>
      </c>
      <c r="G142" t="s">
        <v>3861</v>
      </c>
      <c r="H142" t="s">
        <v>204</v>
      </c>
      <c r="I142">
        <v>0</v>
      </c>
      <c r="J142" t="s">
        <v>406</v>
      </c>
      <c r="K142" t="s">
        <v>189</v>
      </c>
      <c r="L142" t="s">
        <v>31</v>
      </c>
      <c r="M142" t="s">
        <v>39</v>
      </c>
      <c r="N142" t="s">
        <v>42</v>
      </c>
      <c r="O142" t="s">
        <v>29</v>
      </c>
      <c r="P142" t="s">
        <v>7837</v>
      </c>
      <c r="R142" t="s">
        <v>408</v>
      </c>
      <c r="S142">
        <v>0</v>
      </c>
      <c r="T142">
        <v>3</v>
      </c>
      <c r="U142">
        <v>9</v>
      </c>
      <c r="V142">
        <v>12</v>
      </c>
      <c r="W142">
        <v>0</v>
      </c>
      <c r="X142">
        <v>2</v>
      </c>
      <c r="Y142">
        <v>2</v>
      </c>
      <c r="Z142">
        <v>3</v>
      </c>
      <c r="AA142">
        <v>9</v>
      </c>
      <c r="AB142">
        <v>12</v>
      </c>
      <c r="AC142">
        <v>1</v>
      </c>
      <c r="AD142">
        <v>1</v>
      </c>
      <c r="AE142">
        <v>2</v>
      </c>
      <c r="AF142">
        <v>1</v>
      </c>
      <c r="AG142">
        <v>1</v>
      </c>
      <c r="AH142">
        <v>2</v>
      </c>
      <c r="AI142">
        <v>4</v>
      </c>
      <c r="AJ142">
        <v>5</v>
      </c>
      <c r="AK142">
        <v>9</v>
      </c>
      <c r="AL142">
        <v>0</v>
      </c>
      <c r="AM142">
        <v>3</v>
      </c>
      <c r="AN142">
        <v>3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5</v>
      </c>
      <c r="AY142">
        <v>9</v>
      </c>
      <c r="AZ142">
        <v>14</v>
      </c>
      <c r="BA142">
        <v>1</v>
      </c>
      <c r="BB142">
        <v>1</v>
      </c>
      <c r="BC142">
        <v>1</v>
      </c>
      <c r="BD142">
        <v>0</v>
      </c>
      <c r="BE142">
        <v>0</v>
      </c>
      <c r="BF142">
        <v>0</v>
      </c>
      <c r="BG142">
        <v>0</v>
      </c>
      <c r="BH142">
        <v>3</v>
      </c>
      <c r="BI142">
        <v>0</v>
      </c>
      <c r="BJ142">
        <v>1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1</v>
      </c>
      <c r="CG142">
        <v>0</v>
      </c>
      <c r="CH142">
        <v>1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1</v>
      </c>
      <c r="CQ142">
        <v>2</v>
      </c>
      <c r="CR142">
        <v>1</v>
      </c>
      <c r="CS142">
        <v>1</v>
      </c>
    </row>
    <row r="143" spans="1:97" x14ac:dyDescent="0.25">
      <c r="A143" t="s">
        <v>8071</v>
      </c>
      <c r="B143">
        <v>1</v>
      </c>
      <c r="C143" t="s">
        <v>568</v>
      </c>
      <c r="D143">
        <v>30</v>
      </c>
      <c r="E143" t="s">
        <v>405</v>
      </c>
      <c r="F143">
        <v>66</v>
      </c>
      <c r="G143" t="s">
        <v>1377</v>
      </c>
      <c r="H143" t="s">
        <v>204</v>
      </c>
      <c r="I143">
        <v>0</v>
      </c>
      <c r="J143" t="s">
        <v>406</v>
      </c>
      <c r="K143" t="s">
        <v>189</v>
      </c>
      <c r="L143" t="s">
        <v>31</v>
      </c>
      <c r="M143" t="s">
        <v>39</v>
      </c>
      <c r="N143" t="s">
        <v>42</v>
      </c>
      <c r="O143" t="s">
        <v>29</v>
      </c>
      <c r="P143" t="s">
        <v>7851</v>
      </c>
      <c r="R143" t="s">
        <v>408</v>
      </c>
      <c r="S143">
        <v>0</v>
      </c>
      <c r="T143">
        <v>23</v>
      </c>
      <c r="U143">
        <v>23</v>
      </c>
      <c r="V143">
        <v>46</v>
      </c>
      <c r="W143">
        <v>8</v>
      </c>
      <c r="X143">
        <v>4</v>
      </c>
      <c r="Y143">
        <v>12</v>
      </c>
      <c r="Z143">
        <v>23</v>
      </c>
      <c r="AA143">
        <v>23</v>
      </c>
      <c r="AB143">
        <v>46</v>
      </c>
      <c r="AC143">
        <v>8</v>
      </c>
      <c r="AD143">
        <v>16</v>
      </c>
      <c r="AE143">
        <v>24</v>
      </c>
      <c r="AF143">
        <v>8</v>
      </c>
      <c r="AG143">
        <v>17</v>
      </c>
      <c r="AH143">
        <v>25</v>
      </c>
      <c r="AI143">
        <v>9</v>
      </c>
      <c r="AJ143">
        <v>9</v>
      </c>
      <c r="AK143">
        <v>18</v>
      </c>
      <c r="AL143">
        <v>7</v>
      </c>
      <c r="AM143">
        <v>10</v>
      </c>
      <c r="AN143">
        <v>17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24</v>
      </c>
      <c r="AY143">
        <v>36</v>
      </c>
      <c r="AZ143">
        <v>60</v>
      </c>
      <c r="BA143">
        <v>1</v>
      </c>
      <c r="BB143">
        <v>1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3</v>
      </c>
      <c r="BI143">
        <v>0</v>
      </c>
      <c r="BJ143">
        <v>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1</v>
      </c>
      <c r="BR143">
        <v>1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3</v>
      </c>
      <c r="CG143">
        <v>1</v>
      </c>
      <c r="CH143">
        <v>2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3</v>
      </c>
      <c r="CQ143">
        <v>3</v>
      </c>
      <c r="CR143">
        <v>3</v>
      </c>
      <c r="CS143">
        <v>1</v>
      </c>
    </row>
    <row r="144" spans="1:97" x14ac:dyDescent="0.25">
      <c r="A144" t="s">
        <v>8072</v>
      </c>
      <c r="B144">
        <v>1</v>
      </c>
      <c r="C144" t="s">
        <v>8073</v>
      </c>
      <c r="D144">
        <v>27</v>
      </c>
      <c r="E144" t="s">
        <v>393</v>
      </c>
      <c r="F144">
        <v>52</v>
      </c>
      <c r="G144" t="s">
        <v>4530</v>
      </c>
      <c r="H144" t="s">
        <v>6948</v>
      </c>
      <c r="I144">
        <v>0</v>
      </c>
      <c r="J144" t="s">
        <v>393</v>
      </c>
      <c r="K144" t="s">
        <v>189</v>
      </c>
      <c r="L144" t="s">
        <v>31</v>
      </c>
      <c r="M144" t="s">
        <v>39</v>
      </c>
      <c r="N144" t="s">
        <v>42</v>
      </c>
      <c r="O144" t="s">
        <v>29</v>
      </c>
      <c r="P144" t="s">
        <v>7844</v>
      </c>
      <c r="R144" t="s">
        <v>397</v>
      </c>
      <c r="S144">
        <v>0</v>
      </c>
      <c r="T144">
        <v>25</v>
      </c>
      <c r="U144">
        <v>24</v>
      </c>
      <c r="V144">
        <v>49</v>
      </c>
      <c r="W144">
        <v>5</v>
      </c>
      <c r="X144">
        <v>3</v>
      </c>
      <c r="Y144">
        <v>8</v>
      </c>
      <c r="Z144">
        <v>25</v>
      </c>
      <c r="AA144">
        <v>24</v>
      </c>
      <c r="AB144">
        <v>49</v>
      </c>
      <c r="AC144">
        <v>10</v>
      </c>
      <c r="AD144">
        <v>14</v>
      </c>
      <c r="AE144">
        <v>24</v>
      </c>
      <c r="AF144">
        <v>14</v>
      </c>
      <c r="AG144">
        <v>16</v>
      </c>
      <c r="AH144">
        <v>30</v>
      </c>
      <c r="AI144">
        <v>12</v>
      </c>
      <c r="AJ144">
        <v>11</v>
      </c>
      <c r="AK144">
        <v>23</v>
      </c>
      <c r="AL144">
        <v>10</v>
      </c>
      <c r="AM144">
        <v>9</v>
      </c>
      <c r="AN144">
        <v>19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36</v>
      </c>
      <c r="AY144">
        <v>36</v>
      </c>
      <c r="AZ144">
        <v>72</v>
      </c>
      <c r="BA144">
        <v>2</v>
      </c>
      <c r="BB144">
        <v>1</v>
      </c>
      <c r="BC144">
        <v>1</v>
      </c>
      <c r="BD144">
        <v>0</v>
      </c>
      <c r="BE144">
        <v>0</v>
      </c>
      <c r="BF144">
        <v>0</v>
      </c>
      <c r="BG144">
        <v>0</v>
      </c>
      <c r="BH144">
        <v>4</v>
      </c>
      <c r="BI144">
        <v>0</v>
      </c>
      <c r="BJ144">
        <v>0</v>
      </c>
      <c r="BK144">
        <v>1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2</v>
      </c>
      <c r="BR144">
        <v>2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5</v>
      </c>
      <c r="CG144">
        <v>2</v>
      </c>
      <c r="CH144">
        <v>2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4</v>
      </c>
      <c r="CQ144">
        <v>4</v>
      </c>
      <c r="CR144">
        <v>4</v>
      </c>
      <c r="CS144">
        <v>1</v>
      </c>
    </row>
    <row r="145" spans="1:97" x14ac:dyDescent="0.25">
      <c r="A145" t="s">
        <v>8074</v>
      </c>
      <c r="B145">
        <v>1</v>
      </c>
      <c r="C145" t="s">
        <v>8075</v>
      </c>
      <c r="D145">
        <v>27</v>
      </c>
      <c r="E145" t="s">
        <v>393</v>
      </c>
      <c r="F145">
        <v>759</v>
      </c>
      <c r="G145" t="s">
        <v>742</v>
      </c>
      <c r="H145" t="s">
        <v>8076</v>
      </c>
      <c r="I145">
        <v>0</v>
      </c>
      <c r="J145" t="s">
        <v>393</v>
      </c>
      <c r="K145" t="s">
        <v>189</v>
      </c>
      <c r="L145" t="s">
        <v>31</v>
      </c>
      <c r="M145" t="s">
        <v>39</v>
      </c>
      <c r="N145" t="s">
        <v>42</v>
      </c>
      <c r="O145" t="s">
        <v>29</v>
      </c>
      <c r="P145" t="s">
        <v>7844</v>
      </c>
      <c r="R145" t="s">
        <v>397</v>
      </c>
      <c r="S145">
        <v>0</v>
      </c>
      <c r="T145">
        <v>37</v>
      </c>
      <c r="U145">
        <v>43</v>
      </c>
      <c r="V145">
        <v>80</v>
      </c>
      <c r="W145">
        <v>15</v>
      </c>
      <c r="X145">
        <v>11</v>
      </c>
      <c r="Y145">
        <v>26</v>
      </c>
      <c r="Z145">
        <v>37</v>
      </c>
      <c r="AA145">
        <v>41</v>
      </c>
      <c r="AB145">
        <v>78</v>
      </c>
      <c r="AC145">
        <v>13</v>
      </c>
      <c r="AD145">
        <v>16</v>
      </c>
      <c r="AE145">
        <v>29</v>
      </c>
      <c r="AF145">
        <v>14</v>
      </c>
      <c r="AG145">
        <v>21</v>
      </c>
      <c r="AH145">
        <v>35</v>
      </c>
      <c r="AI145">
        <v>13</v>
      </c>
      <c r="AJ145">
        <v>15</v>
      </c>
      <c r="AK145">
        <v>28</v>
      </c>
      <c r="AL145">
        <v>10</v>
      </c>
      <c r="AM145">
        <v>15</v>
      </c>
      <c r="AN145">
        <v>25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37</v>
      </c>
      <c r="AY145">
        <v>51</v>
      </c>
      <c r="AZ145">
        <v>88</v>
      </c>
      <c r="BA145">
        <v>2</v>
      </c>
      <c r="BB145">
        <v>2</v>
      </c>
      <c r="BC145">
        <v>2</v>
      </c>
      <c r="BD145">
        <v>0</v>
      </c>
      <c r="BE145">
        <v>0</v>
      </c>
      <c r="BF145">
        <v>0</v>
      </c>
      <c r="BG145">
        <v>0</v>
      </c>
      <c r="BH145">
        <v>6</v>
      </c>
      <c r="BI145">
        <v>0</v>
      </c>
      <c r="BJ145">
        <v>0</v>
      </c>
      <c r="BK145">
        <v>1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2</v>
      </c>
      <c r="BR145">
        <v>4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1</v>
      </c>
      <c r="CE145">
        <v>0</v>
      </c>
      <c r="CF145">
        <v>8</v>
      </c>
      <c r="CG145">
        <v>2</v>
      </c>
      <c r="CH145">
        <v>4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6</v>
      </c>
      <c r="CQ145">
        <v>6</v>
      </c>
      <c r="CR145">
        <v>6</v>
      </c>
      <c r="CS145">
        <v>1</v>
      </c>
    </row>
    <row r="146" spans="1:97" x14ac:dyDescent="0.25">
      <c r="A146" t="s">
        <v>8077</v>
      </c>
      <c r="B146">
        <v>1</v>
      </c>
      <c r="C146" t="s">
        <v>7831</v>
      </c>
      <c r="D146">
        <v>27</v>
      </c>
      <c r="E146" t="s">
        <v>393</v>
      </c>
      <c r="F146">
        <v>91</v>
      </c>
      <c r="G146" t="s">
        <v>654</v>
      </c>
      <c r="H146" t="s">
        <v>520</v>
      </c>
      <c r="I146">
        <v>0</v>
      </c>
      <c r="J146" t="s">
        <v>393</v>
      </c>
      <c r="K146" t="s">
        <v>189</v>
      </c>
      <c r="L146" t="s">
        <v>31</v>
      </c>
      <c r="M146" t="s">
        <v>39</v>
      </c>
      <c r="N146" t="s">
        <v>42</v>
      </c>
      <c r="O146" t="s">
        <v>29</v>
      </c>
      <c r="P146" t="s">
        <v>7844</v>
      </c>
      <c r="R146" t="s">
        <v>397</v>
      </c>
      <c r="S146">
        <v>0</v>
      </c>
      <c r="T146">
        <v>38</v>
      </c>
      <c r="U146">
        <v>45</v>
      </c>
      <c r="V146">
        <v>83</v>
      </c>
      <c r="W146">
        <v>6</v>
      </c>
      <c r="X146">
        <v>7</v>
      </c>
      <c r="Y146">
        <v>13</v>
      </c>
      <c r="Z146">
        <v>35</v>
      </c>
      <c r="AA146">
        <v>40</v>
      </c>
      <c r="AB146">
        <v>75</v>
      </c>
      <c r="AC146">
        <v>17</v>
      </c>
      <c r="AD146">
        <v>12</v>
      </c>
      <c r="AE146">
        <v>29</v>
      </c>
      <c r="AF146">
        <v>17</v>
      </c>
      <c r="AG146">
        <v>12</v>
      </c>
      <c r="AH146">
        <v>29</v>
      </c>
      <c r="AI146">
        <v>13</v>
      </c>
      <c r="AJ146">
        <v>21</v>
      </c>
      <c r="AK146">
        <v>34</v>
      </c>
      <c r="AL146">
        <v>14</v>
      </c>
      <c r="AM146">
        <v>12</v>
      </c>
      <c r="AN146">
        <v>26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44</v>
      </c>
      <c r="AY146">
        <v>45</v>
      </c>
      <c r="AZ146">
        <v>89</v>
      </c>
      <c r="BA146">
        <v>2</v>
      </c>
      <c r="BB146">
        <v>2</v>
      </c>
      <c r="BC146">
        <v>1</v>
      </c>
      <c r="BD146">
        <v>0</v>
      </c>
      <c r="BE146">
        <v>0</v>
      </c>
      <c r="BF146">
        <v>0</v>
      </c>
      <c r="BG146">
        <v>0</v>
      </c>
      <c r="BH146">
        <v>5</v>
      </c>
      <c r="BI146">
        <v>0</v>
      </c>
      <c r="BJ146">
        <v>0</v>
      </c>
      <c r="BK146">
        <v>1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5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6</v>
      </c>
      <c r="CG146">
        <v>0</v>
      </c>
      <c r="CH146">
        <v>5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5</v>
      </c>
      <c r="CQ146">
        <v>5</v>
      </c>
      <c r="CR146">
        <v>5</v>
      </c>
      <c r="CS146">
        <v>1</v>
      </c>
    </row>
    <row r="147" spans="1:97" x14ac:dyDescent="0.25">
      <c r="A147" t="s">
        <v>8078</v>
      </c>
      <c r="B147">
        <v>1</v>
      </c>
      <c r="C147" t="s">
        <v>1801</v>
      </c>
      <c r="D147">
        <v>7</v>
      </c>
      <c r="E147" t="s">
        <v>556</v>
      </c>
      <c r="F147">
        <v>94</v>
      </c>
      <c r="G147" t="s">
        <v>7001</v>
      </c>
      <c r="H147" t="s">
        <v>204</v>
      </c>
      <c r="I147">
        <v>0</v>
      </c>
      <c r="J147" t="s">
        <v>393</v>
      </c>
      <c r="K147" t="s">
        <v>189</v>
      </c>
      <c r="L147" t="s">
        <v>31</v>
      </c>
      <c r="M147" t="s">
        <v>39</v>
      </c>
      <c r="N147" t="s">
        <v>42</v>
      </c>
      <c r="O147" t="s">
        <v>29</v>
      </c>
      <c r="P147" t="s">
        <v>7885</v>
      </c>
      <c r="R147" t="s">
        <v>222</v>
      </c>
      <c r="S147">
        <v>0</v>
      </c>
      <c r="T147">
        <v>12</v>
      </c>
      <c r="U147">
        <v>10</v>
      </c>
      <c r="V147">
        <v>22</v>
      </c>
      <c r="W147">
        <v>3</v>
      </c>
      <c r="X147">
        <v>3</v>
      </c>
      <c r="Y147">
        <v>6</v>
      </c>
      <c r="Z147">
        <v>12</v>
      </c>
      <c r="AA147">
        <v>10</v>
      </c>
      <c r="AB147">
        <v>22</v>
      </c>
      <c r="AC147">
        <v>7</v>
      </c>
      <c r="AD147">
        <v>5</v>
      </c>
      <c r="AE147">
        <v>12</v>
      </c>
      <c r="AF147">
        <v>8</v>
      </c>
      <c r="AG147">
        <v>5</v>
      </c>
      <c r="AH147">
        <v>13</v>
      </c>
      <c r="AI147">
        <v>6</v>
      </c>
      <c r="AJ147">
        <v>7</v>
      </c>
      <c r="AK147">
        <v>13</v>
      </c>
      <c r="AL147">
        <v>3</v>
      </c>
      <c r="AM147">
        <v>0</v>
      </c>
      <c r="AN147">
        <v>3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17</v>
      </c>
      <c r="AY147">
        <v>12</v>
      </c>
      <c r="AZ147">
        <v>29</v>
      </c>
      <c r="BA147">
        <v>1</v>
      </c>
      <c r="BB147">
        <v>1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3</v>
      </c>
      <c r="BI147">
        <v>1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2</v>
      </c>
      <c r="CG147">
        <v>2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2</v>
      </c>
      <c r="CQ147">
        <v>3</v>
      </c>
      <c r="CR147">
        <v>3</v>
      </c>
      <c r="CS147">
        <v>1</v>
      </c>
    </row>
    <row r="148" spans="1:97" x14ac:dyDescent="0.25">
      <c r="A148" t="s">
        <v>8079</v>
      </c>
      <c r="B148">
        <v>1</v>
      </c>
      <c r="C148" t="s">
        <v>8080</v>
      </c>
      <c r="D148">
        <v>29</v>
      </c>
      <c r="E148" t="s">
        <v>546</v>
      </c>
      <c r="F148">
        <v>136</v>
      </c>
      <c r="G148" t="s">
        <v>6424</v>
      </c>
      <c r="H148" t="s">
        <v>6425</v>
      </c>
      <c r="I148">
        <v>0</v>
      </c>
      <c r="J148" t="s">
        <v>546</v>
      </c>
      <c r="K148" t="s">
        <v>189</v>
      </c>
      <c r="L148" t="s">
        <v>31</v>
      </c>
      <c r="M148" t="s">
        <v>39</v>
      </c>
      <c r="N148" t="s">
        <v>42</v>
      </c>
      <c r="O148" t="s">
        <v>29</v>
      </c>
      <c r="P148" t="s">
        <v>7888</v>
      </c>
      <c r="R148" t="s">
        <v>549</v>
      </c>
      <c r="S148">
        <v>0</v>
      </c>
      <c r="T148">
        <v>17</v>
      </c>
      <c r="U148">
        <v>20</v>
      </c>
      <c r="V148">
        <v>37</v>
      </c>
      <c r="W148">
        <v>4</v>
      </c>
      <c r="X148">
        <v>6</v>
      </c>
      <c r="Y148">
        <v>10</v>
      </c>
      <c r="Z148">
        <v>11</v>
      </c>
      <c r="AA148">
        <v>17</v>
      </c>
      <c r="AB148">
        <v>28</v>
      </c>
      <c r="AC148">
        <v>5</v>
      </c>
      <c r="AD148">
        <v>8</v>
      </c>
      <c r="AE148">
        <v>13</v>
      </c>
      <c r="AF148">
        <v>8</v>
      </c>
      <c r="AG148">
        <v>9</v>
      </c>
      <c r="AH148">
        <v>17</v>
      </c>
      <c r="AI148">
        <v>7</v>
      </c>
      <c r="AJ148">
        <v>10</v>
      </c>
      <c r="AK148">
        <v>17</v>
      </c>
      <c r="AL148">
        <v>5</v>
      </c>
      <c r="AM148">
        <v>3</v>
      </c>
      <c r="AN148">
        <v>8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20</v>
      </c>
      <c r="AY148">
        <v>22</v>
      </c>
      <c r="AZ148">
        <v>42</v>
      </c>
      <c r="BA148">
        <v>1</v>
      </c>
      <c r="BB148">
        <v>1</v>
      </c>
      <c r="BC148">
        <v>1</v>
      </c>
      <c r="BD148">
        <v>0</v>
      </c>
      <c r="BE148">
        <v>0</v>
      </c>
      <c r="BF148">
        <v>0</v>
      </c>
      <c r="BG148">
        <v>0</v>
      </c>
      <c r="BH148">
        <v>3</v>
      </c>
      <c r="BI148">
        <v>1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1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2</v>
      </c>
      <c r="CG148">
        <v>1</v>
      </c>
      <c r="CH148">
        <v>1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2</v>
      </c>
      <c r="CQ148">
        <v>2</v>
      </c>
      <c r="CR148">
        <v>2</v>
      </c>
      <c r="CS148">
        <v>1</v>
      </c>
    </row>
    <row r="149" spans="1:97" x14ac:dyDescent="0.25">
      <c r="A149" t="s">
        <v>8081</v>
      </c>
      <c r="B149">
        <v>1</v>
      </c>
      <c r="C149" t="s">
        <v>1801</v>
      </c>
      <c r="D149">
        <v>29</v>
      </c>
      <c r="E149" t="s">
        <v>546</v>
      </c>
      <c r="F149">
        <v>195</v>
      </c>
      <c r="G149" t="s">
        <v>8082</v>
      </c>
      <c r="H149" t="s">
        <v>204</v>
      </c>
      <c r="I149">
        <v>0</v>
      </c>
      <c r="J149" t="s">
        <v>546</v>
      </c>
      <c r="K149" t="s">
        <v>189</v>
      </c>
      <c r="L149" t="s">
        <v>31</v>
      </c>
      <c r="M149" t="s">
        <v>39</v>
      </c>
      <c r="N149" t="s">
        <v>42</v>
      </c>
      <c r="O149" t="s">
        <v>29</v>
      </c>
      <c r="P149" t="s">
        <v>7858</v>
      </c>
      <c r="R149" t="s">
        <v>549</v>
      </c>
      <c r="S149">
        <v>0</v>
      </c>
      <c r="T149">
        <v>22</v>
      </c>
      <c r="U149">
        <v>17</v>
      </c>
      <c r="V149">
        <v>39</v>
      </c>
      <c r="W149">
        <v>2</v>
      </c>
      <c r="X149">
        <v>2</v>
      </c>
      <c r="Y149">
        <v>4</v>
      </c>
      <c r="Z149">
        <v>19</v>
      </c>
      <c r="AA149">
        <v>14</v>
      </c>
      <c r="AB149">
        <v>33</v>
      </c>
      <c r="AC149">
        <v>4</v>
      </c>
      <c r="AD149">
        <v>3</v>
      </c>
      <c r="AE149">
        <v>7</v>
      </c>
      <c r="AF149">
        <v>7</v>
      </c>
      <c r="AG149">
        <v>5</v>
      </c>
      <c r="AH149">
        <v>12</v>
      </c>
      <c r="AI149">
        <v>7</v>
      </c>
      <c r="AJ149">
        <v>4</v>
      </c>
      <c r="AK149">
        <v>11</v>
      </c>
      <c r="AL149">
        <v>10</v>
      </c>
      <c r="AM149">
        <v>6</v>
      </c>
      <c r="AN149">
        <v>16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24</v>
      </c>
      <c r="AY149">
        <v>15</v>
      </c>
      <c r="AZ149">
        <v>39</v>
      </c>
      <c r="BA149">
        <v>1</v>
      </c>
      <c r="BB149">
        <v>1</v>
      </c>
      <c r="BC149">
        <v>1</v>
      </c>
      <c r="BD149">
        <v>0</v>
      </c>
      <c r="BE149">
        <v>0</v>
      </c>
      <c r="BF149">
        <v>0</v>
      </c>
      <c r="BG149">
        <v>0</v>
      </c>
      <c r="BH149">
        <v>3</v>
      </c>
      <c r="BI149">
        <v>1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2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3</v>
      </c>
      <c r="CG149">
        <v>3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3</v>
      </c>
      <c r="CQ149">
        <v>3</v>
      </c>
      <c r="CR149">
        <v>3</v>
      </c>
      <c r="CS149">
        <v>1</v>
      </c>
    </row>
    <row r="150" spans="1:97" x14ac:dyDescent="0.25">
      <c r="A150" t="s">
        <v>8083</v>
      </c>
      <c r="B150">
        <v>1</v>
      </c>
      <c r="C150" t="s">
        <v>1701</v>
      </c>
      <c r="D150">
        <v>31</v>
      </c>
      <c r="E150" t="s">
        <v>286</v>
      </c>
      <c r="F150">
        <v>66</v>
      </c>
      <c r="G150" t="s">
        <v>285</v>
      </c>
      <c r="H150" t="s">
        <v>204</v>
      </c>
      <c r="I150">
        <v>0</v>
      </c>
      <c r="J150" t="s">
        <v>193</v>
      </c>
      <c r="K150" t="s">
        <v>189</v>
      </c>
      <c r="L150" t="s">
        <v>31</v>
      </c>
      <c r="M150" t="s">
        <v>39</v>
      </c>
      <c r="N150" t="s">
        <v>42</v>
      </c>
      <c r="O150" t="s">
        <v>29</v>
      </c>
      <c r="P150" t="s">
        <v>7881</v>
      </c>
      <c r="R150" t="s">
        <v>194</v>
      </c>
      <c r="S150">
        <v>0</v>
      </c>
      <c r="T150">
        <v>4</v>
      </c>
      <c r="U150">
        <v>12</v>
      </c>
      <c r="V150">
        <v>16</v>
      </c>
      <c r="W150">
        <v>3</v>
      </c>
      <c r="X150">
        <v>6</v>
      </c>
      <c r="Y150">
        <v>9</v>
      </c>
      <c r="Z150">
        <v>4</v>
      </c>
      <c r="AA150">
        <v>12</v>
      </c>
      <c r="AB150">
        <v>16</v>
      </c>
      <c r="AC150">
        <v>3</v>
      </c>
      <c r="AD150">
        <v>4</v>
      </c>
      <c r="AE150">
        <v>7</v>
      </c>
      <c r="AF150">
        <v>3</v>
      </c>
      <c r="AG150">
        <v>4</v>
      </c>
      <c r="AH150">
        <v>7</v>
      </c>
      <c r="AI150">
        <v>0</v>
      </c>
      <c r="AJ150">
        <v>2</v>
      </c>
      <c r="AK150">
        <v>2</v>
      </c>
      <c r="AL150">
        <v>1</v>
      </c>
      <c r="AM150">
        <v>3</v>
      </c>
      <c r="AN150">
        <v>4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4</v>
      </c>
      <c r="AY150">
        <v>9</v>
      </c>
      <c r="AZ150">
        <v>13</v>
      </c>
      <c r="BA150">
        <v>1</v>
      </c>
      <c r="BB150">
        <v>1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3</v>
      </c>
      <c r="BI150">
        <v>1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1</v>
      </c>
      <c r="CG150">
        <v>1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1</v>
      </c>
      <c r="CQ150">
        <v>2</v>
      </c>
      <c r="CR150">
        <v>1</v>
      </c>
      <c r="CS150">
        <v>1</v>
      </c>
    </row>
    <row r="151" spans="1:97" x14ac:dyDescent="0.25">
      <c r="A151" t="s">
        <v>8084</v>
      </c>
      <c r="B151">
        <v>1</v>
      </c>
      <c r="C151" t="s">
        <v>1957</v>
      </c>
      <c r="D151">
        <v>9</v>
      </c>
      <c r="E151" t="s">
        <v>653</v>
      </c>
      <c r="F151">
        <v>16</v>
      </c>
      <c r="G151" t="s">
        <v>4065</v>
      </c>
      <c r="H151" t="s">
        <v>4066</v>
      </c>
      <c r="I151">
        <v>0</v>
      </c>
      <c r="J151" t="s">
        <v>406</v>
      </c>
      <c r="K151" t="s">
        <v>189</v>
      </c>
      <c r="L151" t="s">
        <v>31</v>
      </c>
      <c r="M151" t="s">
        <v>39</v>
      </c>
      <c r="N151" t="s">
        <v>42</v>
      </c>
      <c r="O151" t="s">
        <v>29</v>
      </c>
      <c r="P151" t="s">
        <v>7881</v>
      </c>
      <c r="R151" t="s">
        <v>194</v>
      </c>
      <c r="S151">
        <v>0</v>
      </c>
      <c r="T151">
        <v>10</v>
      </c>
      <c r="U151">
        <v>13</v>
      </c>
      <c r="V151">
        <v>23</v>
      </c>
      <c r="W151">
        <v>3</v>
      </c>
      <c r="X151">
        <v>3</v>
      </c>
      <c r="Y151">
        <v>6</v>
      </c>
      <c r="Z151">
        <v>10</v>
      </c>
      <c r="AA151">
        <v>12</v>
      </c>
      <c r="AB151">
        <v>22</v>
      </c>
      <c r="AC151">
        <v>7</v>
      </c>
      <c r="AD151">
        <v>10</v>
      </c>
      <c r="AE151">
        <v>17</v>
      </c>
      <c r="AF151">
        <v>7</v>
      </c>
      <c r="AG151">
        <v>10</v>
      </c>
      <c r="AH151">
        <v>17</v>
      </c>
      <c r="AI151">
        <v>3</v>
      </c>
      <c r="AJ151">
        <v>2</v>
      </c>
      <c r="AK151">
        <v>5</v>
      </c>
      <c r="AL151">
        <v>3</v>
      </c>
      <c r="AM151">
        <v>6</v>
      </c>
      <c r="AN151">
        <v>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13</v>
      </c>
      <c r="AY151">
        <v>18</v>
      </c>
      <c r="AZ151">
        <v>31</v>
      </c>
      <c r="BA151">
        <v>1</v>
      </c>
      <c r="BB151">
        <v>1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3</v>
      </c>
      <c r="BI151">
        <v>1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1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2</v>
      </c>
      <c r="CG151">
        <v>1</v>
      </c>
      <c r="CH151">
        <v>1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2</v>
      </c>
      <c r="CQ151">
        <v>4</v>
      </c>
      <c r="CR151">
        <v>2</v>
      </c>
      <c r="CS151">
        <v>1</v>
      </c>
    </row>
    <row r="152" spans="1:97" x14ac:dyDescent="0.25">
      <c r="A152" t="s">
        <v>8085</v>
      </c>
      <c r="B152">
        <v>1</v>
      </c>
      <c r="C152" t="s">
        <v>8086</v>
      </c>
      <c r="D152">
        <v>7</v>
      </c>
      <c r="E152" t="s">
        <v>556</v>
      </c>
      <c r="F152">
        <v>59</v>
      </c>
      <c r="G152" t="s">
        <v>3952</v>
      </c>
      <c r="H152" t="s">
        <v>204</v>
      </c>
      <c r="I152">
        <v>0</v>
      </c>
      <c r="J152" t="s">
        <v>393</v>
      </c>
      <c r="K152" t="s">
        <v>189</v>
      </c>
      <c r="L152" t="s">
        <v>31</v>
      </c>
      <c r="M152" t="s">
        <v>39</v>
      </c>
      <c r="N152" t="s">
        <v>42</v>
      </c>
      <c r="O152" t="s">
        <v>29</v>
      </c>
      <c r="P152" t="s">
        <v>7885</v>
      </c>
      <c r="R152" t="s">
        <v>222</v>
      </c>
      <c r="S152">
        <v>0</v>
      </c>
      <c r="T152">
        <v>11</v>
      </c>
      <c r="U152">
        <v>14</v>
      </c>
      <c r="V152">
        <v>25</v>
      </c>
      <c r="W152">
        <v>0</v>
      </c>
      <c r="X152">
        <v>8</v>
      </c>
      <c r="Y152">
        <v>8</v>
      </c>
      <c r="Z152">
        <v>11</v>
      </c>
      <c r="AA152">
        <v>14</v>
      </c>
      <c r="AB152">
        <v>25</v>
      </c>
      <c r="AC152">
        <v>4</v>
      </c>
      <c r="AD152">
        <v>4</v>
      </c>
      <c r="AE152">
        <v>8</v>
      </c>
      <c r="AF152">
        <v>4</v>
      </c>
      <c r="AG152">
        <v>4</v>
      </c>
      <c r="AH152">
        <v>8</v>
      </c>
      <c r="AI152">
        <v>8</v>
      </c>
      <c r="AJ152">
        <v>3</v>
      </c>
      <c r="AK152">
        <v>11</v>
      </c>
      <c r="AL152">
        <v>3</v>
      </c>
      <c r="AM152">
        <v>2</v>
      </c>
      <c r="AN152">
        <v>5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15</v>
      </c>
      <c r="AY152">
        <v>9</v>
      </c>
      <c r="AZ152">
        <v>24</v>
      </c>
      <c r="BA152">
        <v>1</v>
      </c>
      <c r="BB152">
        <v>1</v>
      </c>
      <c r="BC152">
        <v>1</v>
      </c>
      <c r="BD152">
        <v>0</v>
      </c>
      <c r="BE152">
        <v>0</v>
      </c>
      <c r="BF152">
        <v>0</v>
      </c>
      <c r="BG152">
        <v>0</v>
      </c>
      <c r="BH152">
        <v>3</v>
      </c>
      <c r="BI152">
        <v>1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2</v>
      </c>
      <c r="CG152">
        <v>2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2</v>
      </c>
      <c r="CQ152">
        <v>3</v>
      </c>
      <c r="CR152">
        <v>3</v>
      </c>
      <c r="CS152">
        <v>1</v>
      </c>
    </row>
    <row r="153" spans="1:97" x14ac:dyDescent="0.25">
      <c r="A153" t="s">
        <v>8087</v>
      </c>
      <c r="B153">
        <v>1</v>
      </c>
      <c r="C153" t="s">
        <v>8080</v>
      </c>
      <c r="D153">
        <v>20</v>
      </c>
      <c r="E153" t="s">
        <v>667</v>
      </c>
      <c r="F153">
        <v>15</v>
      </c>
      <c r="G153" t="s">
        <v>668</v>
      </c>
      <c r="H153" t="s">
        <v>4712</v>
      </c>
      <c r="I153">
        <v>0</v>
      </c>
      <c r="J153" t="s">
        <v>406</v>
      </c>
      <c r="K153" t="s">
        <v>189</v>
      </c>
      <c r="L153" t="s">
        <v>31</v>
      </c>
      <c r="M153" t="s">
        <v>39</v>
      </c>
      <c r="N153" t="s">
        <v>42</v>
      </c>
      <c r="O153" t="s">
        <v>29</v>
      </c>
      <c r="P153" t="s">
        <v>7837</v>
      </c>
      <c r="R153" t="s">
        <v>408</v>
      </c>
      <c r="S153">
        <v>0</v>
      </c>
      <c r="T153">
        <v>3</v>
      </c>
      <c r="U153">
        <v>4</v>
      </c>
      <c r="V153">
        <v>7</v>
      </c>
      <c r="W153">
        <v>0</v>
      </c>
      <c r="X153">
        <v>0</v>
      </c>
      <c r="Y153">
        <v>0</v>
      </c>
      <c r="Z153">
        <v>3</v>
      </c>
      <c r="AA153">
        <v>4</v>
      </c>
      <c r="AB153">
        <v>7</v>
      </c>
      <c r="AC153">
        <v>3</v>
      </c>
      <c r="AD153">
        <v>2</v>
      </c>
      <c r="AE153">
        <v>5</v>
      </c>
      <c r="AF153">
        <v>3</v>
      </c>
      <c r="AG153">
        <v>2</v>
      </c>
      <c r="AH153">
        <v>5</v>
      </c>
      <c r="AI153">
        <v>3</v>
      </c>
      <c r="AJ153">
        <v>0</v>
      </c>
      <c r="AK153">
        <v>3</v>
      </c>
      <c r="AL153">
        <v>0</v>
      </c>
      <c r="AM153">
        <v>4</v>
      </c>
      <c r="AN153">
        <v>4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6</v>
      </c>
      <c r="AY153">
        <v>6</v>
      </c>
      <c r="AZ153">
        <v>12</v>
      </c>
      <c r="BA153">
        <v>1</v>
      </c>
      <c r="BB153">
        <v>1</v>
      </c>
      <c r="BC153">
        <v>1</v>
      </c>
      <c r="BD153">
        <v>0</v>
      </c>
      <c r="BE153">
        <v>0</v>
      </c>
      <c r="BF153">
        <v>0</v>
      </c>
      <c r="BG153">
        <v>0</v>
      </c>
      <c r="BH153">
        <v>3</v>
      </c>
      <c r="BI153">
        <v>0</v>
      </c>
      <c r="BJ153">
        <v>1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1</v>
      </c>
      <c r="CG153">
        <v>0</v>
      </c>
      <c r="CH153">
        <v>1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1</v>
      </c>
      <c r="CQ153">
        <v>1</v>
      </c>
      <c r="CR153">
        <v>1</v>
      </c>
      <c r="CS153">
        <v>1</v>
      </c>
    </row>
    <row r="154" spans="1:97" x14ac:dyDescent="0.25">
      <c r="A154" t="s">
        <v>8088</v>
      </c>
      <c r="B154">
        <v>1</v>
      </c>
      <c r="C154" t="s">
        <v>8089</v>
      </c>
      <c r="D154">
        <v>7</v>
      </c>
      <c r="E154" t="s">
        <v>556</v>
      </c>
      <c r="F154">
        <v>91</v>
      </c>
      <c r="G154" t="s">
        <v>6707</v>
      </c>
      <c r="H154" t="s">
        <v>8090</v>
      </c>
      <c r="I154">
        <v>0</v>
      </c>
      <c r="J154" t="s">
        <v>393</v>
      </c>
      <c r="K154" t="s">
        <v>189</v>
      </c>
      <c r="L154" t="s">
        <v>31</v>
      </c>
      <c r="M154" t="s">
        <v>39</v>
      </c>
      <c r="N154" t="s">
        <v>42</v>
      </c>
      <c r="O154" t="s">
        <v>29</v>
      </c>
      <c r="P154" t="s">
        <v>7885</v>
      </c>
      <c r="R154" t="s">
        <v>222</v>
      </c>
      <c r="S154">
        <v>0</v>
      </c>
      <c r="T154">
        <v>5</v>
      </c>
      <c r="U154">
        <v>2</v>
      </c>
      <c r="V154">
        <v>7</v>
      </c>
      <c r="W154">
        <v>0</v>
      </c>
      <c r="X154">
        <v>2</v>
      </c>
      <c r="Y154">
        <v>2</v>
      </c>
      <c r="Z154">
        <v>5</v>
      </c>
      <c r="AA154">
        <v>2</v>
      </c>
      <c r="AB154">
        <v>7</v>
      </c>
      <c r="AC154">
        <v>1</v>
      </c>
      <c r="AD154">
        <v>1</v>
      </c>
      <c r="AE154">
        <v>2</v>
      </c>
      <c r="AF154">
        <v>1</v>
      </c>
      <c r="AG154">
        <v>2</v>
      </c>
      <c r="AH154">
        <v>3</v>
      </c>
      <c r="AI154">
        <v>1</v>
      </c>
      <c r="AJ154">
        <v>0</v>
      </c>
      <c r="AK154">
        <v>1</v>
      </c>
      <c r="AL154">
        <v>3</v>
      </c>
      <c r="AM154">
        <v>0</v>
      </c>
      <c r="AN154">
        <v>3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5</v>
      </c>
      <c r="AY154">
        <v>2</v>
      </c>
      <c r="AZ154">
        <v>7</v>
      </c>
      <c r="BA154">
        <v>1</v>
      </c>
      <c r="BB154">
        <v>1</v>
      </c>
      <c r="BC154">
        <v>1</v>
      </c>
      <c r="BD154">
        <v>0</v>
      </c>
      <c r="BE154">
        <v>0</v>
      </c>
      <c r="BF154">
        <v>0</v>
      </c>
      <c r="BG154">
        <v>0</v>
      </c>
      <c r="BH154">
        <v>3</v>
      </c>
      <c r="BI154">
        <v>0</v>
      </c>
      <c r="BJ154">
        <v>1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1</v>
      </c>
      <c r="CG154">
        <v>0</v>
      </c>
      <c r="CH154">
        <v>1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1</v>
      </c>
      <c r="CQ154">
        <v>3</v>
      </c>
      <c r="CR154">
        <v>3</v>
      </c>
      <c r="CS154">
        <v>1</v>
      </c>
    </row>
    <row r="155" spans="1:97" x14ac:dyDescent="0.25">
      <c r="A155" t="s">
        <v>8091</v>
      </c>
      <c r="B155">
        <v>1</v>
      </c>
      <c r="C155" t="s">
        <v>972</v>
      </c>
      <c r="D155">
        <v>67</v>
      </c>
      <c r="E155" t="s">
        <v>2575</v>
      </c>
      <c r="F155">
        <v>36</v>
      </c>
      <c r="G155" t="s">
        <v>3744</v>
      </c>
      <c r="H155" t="s">
        <v>3745</v>
      </c>
      <c r="I155">
        <v>0</v>
      </c>
      <c r="J155" t="s">
        <v>221</v>
      </c>
      <c r="K155" t="s">
        <v>189</v>
      </c>
      <c r="L155" t="s">
        <v>31</v>
      </c>
      <c r="M155" t="s">
        <v>39</v>
      </c>
      <c r="N155" t="s">
        <v>42</v>
      </c>
      <c r="O155" t="s">
        <v>29</v>
      </c>
      <c r="P155" t="s">
        <v>7885</v>
      </c>
      <c r="R155" t="s">
        <v>222</v>
      </c>
      <c r="S155">
        <v>0</v>
      </c>
      <c r="T155">
        <v>2</v>
      </c>
      <c r="U155">
        <v>1</v>
      </c>
      <c r="V155">
        <v>3</v>
      </c>
      <c r="W155">
        <v>0</v>
      </c>
      <c r="X155">
        <v>0</v>
      </c>
      <c r="Y155">
        <v>0</v>
      </c>
      <c r="Z155">
        <v>2</v>
      </c>
      <c r="AA155">
        <v>1</v>
      </c>
      <c r="AB155">
        <v>3</v>
      </c>
      <c r="AC155">
        <v>1</v>
      </c>
      <c r="AD155">
        <v>3</v>
      </c>
      <c r="AE155">
        <v>4</v>
      </c>
      <c r="AF155">
        <v>1</v>
      </c>
      <c r="AG155">
        <v>3</v>
      </c>
      <c r="AH155">
        <v>4</v>
      </c>
      <c r="AI155">
        <v>1</v>
      </c>
      <c r="AJ155">
        <v>2</v>
      </c>
      <c r="AK155">
        <v>3</v>
      </c>
      <c r="AL155">
        <v>2</v>
      </c>
      <c r="AM155">
        <v>1</v>
      </c>
      <c r="AN155">
        <v>3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4</v>
      </c>
      <c r="AY155">
        <v>6</v>
      </c>
      <c r="AZ155">
        <v>10</v>
      </c>
      <c r="BA155">
        <v>1</v>
      </c>
      <c r="BB155">
        <v>1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3</v>
      </c>
      <c r="BI155">
        <v>0</v>
      </c>
      <c r="BJ155">
        <v>1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1</v>
      </c>
      <c r="CG155">
        <v>0</v>
      </c>
      <c r="CH155">
        <v>1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1</v>
      </c>
      <c r="CQ155">
        <v>2</v>
      </c>
      <c r="CR155">
        <v>1</v>
      </c>
      <c r="CS155">
        <v>1</v>
      </c>
    </row>
    <row r="156" spans="1:97" x14ac:dyDescent="0.25">
      <c r="A156" t="s">
        <v>8092</v>
      </c>
      <c r="B156">
        <v>1</v>
      </c>
      <c r="C156" t="s">
        <v>960</v>
      </c>
      <c r="D156">
        <v>63</v>
      </c>
      <c r="E156" t="s">
        <v>1430</v>
      </c>
      <c r="F156">
        <v>70</v>
      </c>
      <c r="G156" t="s">
        <v>3053</v>
      </c>
      <c r="H156" t="s">
        <v>3054</v>
      </c>
      <c r="I156">
        <v>0</v>
      </c>
      <c r="J156" t="s">
        <v>259</v>
      </c>
      <c r="K156" t="s">
        <v>189</v>
      </c>
      <c r="L156" t="s">
        <v>31</v>
      </c>
      <c r="M156" t="s">
        <v>39</v>
      </c>
      <c r="N156" t="s">
        <v>42</v>
      </c>
      <c r="O156" t="s">
        <v>29</v>
      </c>
      <c r="P156" t="s">
        <v>7906</v>
      </c>
      <c r="R156" t="s">
        <v>194</v>
      </c>
      <c r="S156">
        <v>0</v>
      </c>
      <c r="T156">
        <v>6</v>
      </c>
      <c r="U156">
        <v>4</v>
      </c>
      <c r="V156">
        <v>10</v>
      </c>
      <c r="W156">
        <v>2</v>
      </c>
      <c r="X156">
        <v>1</v>
      </c>
      <c r="Y156">
        <v>3</v>
      </c>
      <c r="Z156">
        <v>6</v>
      </c>
      <c r="AA156">
        <v>4</v>
      </c>
      <c r="AB156">
        <v>10</v>
      </c>
      <c r="AC156">
        <v>3</v>
      </c>
      <c r="AD156">
        <v>2</v>
      </c>
      <c r="AE156">
        <v>5</v>
      </c>
      <c r="AF156">
        <v>3</v>
      </c>
      <c r="AG156">
        <v>2</v>
      </c>
      <c r="AH156">
        <v>5</v>
      </c>
      <c r="AI156">
        <v>3</v>
      </c>
      <c r="AJ156">
        <v>2</v>
      </c>
      <c r="AK156">
        <v>5</v>
      </c>
      <c r="AL156">
        <v>2</v>
      </c>
      <c r="AM156">
        <v>1</v>
      </c>
      <c r="AN156">
        <v>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8</v>
      </c>
      <c r="AY156">
        <v>5</v>
      </c>
      <c r="AZ156">
        <v>13</v>
      </c>
      <c r="BA156">
        <v>1</v>
      </c>
      <c r="BB156">
        <v>1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3</v>
      </c>
      <c r="BI156">
        <v>0</v>
      </c>
      <c r="BJ156">
        <v>1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1</v>
      </c>
      <c r="CG156">
        <v>0</v>
      </c>
      <c r="CH156">
        <v>1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</v>
      </c>
      <c r="CQ156">
        <v>3</v>
      </c>
      <c r="CR156">
        <v>1</v>
      </c>
      <c r="CS156">
        <v>1</v>
      </c>
    </row>
    <row r="157" spans="1:97" x14ac:dyDescent="0.25">
      <c r="A157" t="s">
        <v>8093</v>
      </c>
      <c r="B157">
        <v>1</v>
      </c>
      <c r="C157" t="s">
        <v>7942</v>
      </c>
      <c r="D157">
        <v>7</v>
      </c>
      <c r="E157" t="s">
        <v>556</v>
      </c>
      <c r="F157">
        <v>57</v>
      </c>
      <c r="G157" t="s">
        <v>557</v>
      </c>
      <c r="H157" t="s">
        <v>4148</v>
      </c>
      <c r="I157">
        <v>0</v>
      </c>
      <c r="J157" t="s">
        <v>393</v>
      </c>
      <c r="K157" t="s">
        <v>189</v>
      </c>
      <c r="L157" t="s">
        <v>31</v>
      </c>
      <c r="M157" t="s">
        <v>39</v>
      </c>
      <c r="N157" t="s">
        <v>42</v>
      </c>
      <c r="O157" t="s">
        <v>29</v>
      </c>
      <c r="P157" t="s">
        <v>7885</v>
      </c>
      <c r="R157" t="s">
        <v>222</v>
      </c>
      <c r="S157">
        <v>0</v>
      </c>
      <c r="T157">
        <v>27</v>
      </c>
      <c r="U157">
        <v>12</v>
      </c>
      <c r="V157">
        <v>39</v>
      </c>
      <c r="W157">
        <v>10</v>
      </c>
      <c r="X157">
        <v>2</v>
      </c>
      <c r="Y157">
        <v>12</v>
      </c>
      <c r="Z157">
        <v>27</v>
      </c>
      <c r="AA157">
        <v>12</v>
      </c>
      <c r="AB157">
        <v>39</v>
      </c>
      <c r="AC157">
        <v>8</v>
      </c>
      <c r="AD157">
        <v>7</v>
      </c>
      <c r="AE157">
        <v>15</v>
      </c>
      <c r="AF157">
        <v>8</v>
      </c>
      <c r="AG157">
        <v>7</v>
      </c>
      <c r="AH157">
        <v>15</v>
      </c>
      <c r="AI157">
        <v>7</v>
      </c>
      <c r="AJ157">
        <v>5</v>
      </c>
      <c r="AK157">
        <v>12</v>
      </c>
      <c r="AL157">
        <v>10</v>
      </c>
      <c r="AM157">
        <v>5</v>
      </c>
      <c r="AN157">
        <v>15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25</v>
      </c>
      <c r="AY157">
        <v>17</v>
      </c>
      <c r="AZ157">
        <v>42</v>
      </c>
      <c r="BA157">
        <v>1</v>
      </c>
      <c r="BB157">
        <v>2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4</v>
      </c>
      <c r="BI157">
        <v>1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2</v>
      </c>
      <c r="BR157">
        <v>1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4</v>
      </c>
      <c r="CG157">
        <v>3</v>
      </c>
      <c r="CH157">
        <v>1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4</v>
      </c>
      <c r="CQ157">
        <v>5</v>
      </c>
      <c r="CR157">
        <v>4</v>
      </c>
      <c r="CS157">
        <v>1</v>
      </c>
    </row>
    <row r="158" spans="1:97" x14ac:dyDescent="0.25">
      <c r="A158" t="s">
        <v>8094</v>
      </c>
      <c r="B158">
        <v>1</v>
      </c>
      <c r="C158" t="s">
        <v>369</v>
      </c>
      <c r="D158">
        <v>4</v>
      </c>
      <c r="E158" t="s">
        <v>386</v>
      </c>
      <c r="F158">
        <v>1</v>
      </c>
      <c r="G158" t="s">
        <v>387</v>
      </c>
      <c r="H158" t="s">
        <v>8095</v>
      </c>
      <c r="I158">
        <v>0</v>
      </c>
      <c r="J158" t="s">
        <v>188</v>
      </c>
      <c r="K158" t="s">
        <v>189</v>
      </c>
      <c r="L158" t="s">
        <v>31</v>
      </c>
      <c r="M158" t="s">
        <v>39</v>
      </c>
      <c r="N158" t="s">
        <v>42</v>
      </c>
      <c r="O158" t="s">
        <v>29</v>
      </c>
      <c r="P158" t="s">
        <v>7834</v>
      </c>
      <c r="S158">
        <v>0</v>
      </c>
      <c r="T158">
        <v>125</v>
      </c>
      <c r="U158">
        <v>135</v>
      </c>
      <c r="V158">
        <v>260</v>
      </c>
      <c r="W158">
        <v>29</v>
      </c>
      <c r="X158">
        <v>39</v>
      </c>
      <c r="Y158">
        <v>68</v>
      </c>
      <c r="Z158">
        <v>94</v>
      </c>
      <c r="AA158">
        <v>114</v>
      </c>
      <c r="AB158">
        <v>208</v>
      </c>
      <c r="AC158">
        <v>50</v>
      </c>
      <c r="AD158">
        <v>64</v>
      </c>
      <c r="AE158">
        <v>114</v>
      </c>
      <c r="AF158">
        <v>50</v>
      </c>
      <c r="AG158">
        <v>64</v>
      </c>
      <c r="AH158">
        <v>114</v>
      </c>
      <c r="AI158">
        <v>51</v>
      </c>
      <c r="AJ158">
        <v>50</v>
      </c>
      <c r="AK158">
        <v>101</v>
      </c>
      <c r="AL158">
        <v>44</v>
      </c>
      <c r="AM158">
        <v>45</v>
      </c>
      <c r="AN158">
        <v>89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145</v>
      </c>
      <c r="AY158">
        <v>159</v>
      </c>
      <c r="AZ158">
        <v>304</v>
      </c>
      <c r="BA158">
        <v>4</v>
      </c>
      <c r="BB158">
        <v>4</v>
      </c>
      <c r="BC158">
        <v>3</v>
      </c>
      <c r="BD158">
        <v>0</v>
      </c>
      <c r="BE158">
        <v>0</v>
      </c>
      <c r="BF158">
        <v>0</v>
      </c>
      <c r="BG158">
        <v>0</v>
      </c>
      <c r="BH158">
        <v>11</v>
      </c>
      <c r="BI158">
        <v>0</v>
      </c>
      <c r="BJ158">
        <v>0</v>
      </c>
      <c r="BK158">
        <v>1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6</v>
      </c>
      <c r="BR158">
        <v>5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2</v>
      </c>
      <c r="CD158">
        <v>0</v>
      </c>
      <c r="CE158">
        <v>0</v>
      </c>
      <c r="CF158">
        <v>14</v>
      </c>
      <c r="CG158">
        <v>6</v>
      </c>
      <c r="CH158">
        <v>5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11</v>
      </c>
      <c r="CQ158">
        <v>12</v>
      </c>
      <c r="CR158">
        <v>12</v>
      </c>
      <c r="CS158">
        <v>1</v>
      </c>
    </row>
    <row r="159" spans="1:97" x14ac:dyDescent="0.25">
      <c r="A159" t="s">
        <v>8096</v>
      </c>
      <c r="B159">
        <v>1</v>
      </c>
      <c r="C159" t="s">
        <v>2797</v>
      </c>
      <c r="D159">
        <v>37</v>
      </c>
      <c r="E159" t="s">
        <v>216</v>
      </c>
      <c r="F159">
        <v>1</v>
      </c>
      <c r="G159" t="s">
        <v>380</v>
      </c>
      <c r="H159" t="s">
        <v>1295</v>
      </c>
      <c r="I159">
        <v>11640</v>
      </c>
      <c r="J159" t="s">
        <v>217</v>
      </c>
      <c r="K159" t="s">
        <v>189</v>
      </c>
      <c r="L159" t="s">
        <v>31</v>
      </c>
      <c r="M159" t="s">
        <v>39</v>
      </c>
      <c r="N159" t="s">
        <v>42</v>
      </c>
      <c r="O159" t="s">
        <v>29</v>
      </c>
      <c r="P159" t="s">
        <v>7834</v>
      </c>
      <c r="R159" t="s">
        <v>218</v>
      </c>
      <c r="S159">
        <v>0</v>
      </c>
      <c r="T159">
        <v>217</v>
      </c>
      <c r="U159">
        <v>227</v>
      </c>
      <c r="V159">
        <v>444</v>
      </c>
      <c r="W159">
        <v>75</v>
      </c>
      <c r="X159">
        <v>81</v>
      </c>
      <c r="Y159">
        <v>156</v>
      </c>
      <c r="Z159">
        <v>203</v>
      </c>
      <c r="AA159">
        <v>222</v>
      </c>
      <c r="AB159">
        <v>425</v>
      </c>
      <c r="AC159">
        <v>87</v>
      </c>
      <c r="AD159">
        <v>80</v>
      </c>
      <c r="AE159">
        <v>167</v>
      </c>
      <c r="AF159">
        <v>92</v>
      </c>
      <c r="AG159">
        <v>81</v>
      </c>
      <c r="AH159">
        <v>173</v>
      </c>
      <c r="AI159">
        <v>78</v>
      </c>
      <c r="AJ159">
        <v>71</v>
      </c>
      <c r="AK159">
        <v>149</v>
      </c>
      <c r="AL159">
        <v>65</v>
      </c>
      <c r="AM159">
        <v>80</v>
      </c>
      <c r="AN159">
        <v>145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235</v>
      </c>
      <c r="AY159">
        <v>232</v>
      </c>
      <c r="AZ159">
        <v>467</v>
      </c>
      <c r="BA159">
        <v>6</v>
      </c>
      <c r="BB159">
        <v>6</v>
      </c>
      <c r="BC159">
        <v>5</v>
      </c>
      <c r="BD159">
        <v>0</v>
      </c>
      <c r="BE159">
        <v>0</v>
      </c>
      <c r="BF159">
        <v>0</v>
      </c>
      <c r="BG159">
        <v>0</v>
      </c>
      <c r="BH159">
        <v>17</v>
      </c>
      <c r="BI159">
        <v>0</v>
      </c>
      <c r="BJ159">
        <v>0</v>
      </c>
      <c r="BK159">
        <v>0</v>
      </c>
      <c r="BL159">
        <v>1</v>
      </c>
      <c r="BM159">
        <v>0</v>
      </c>
      <c r="BN159">
        <v>0</v>
      </c>
      <c r="BO159">
        <v>0</v>
      </c>
      <c r="BP159">
        <v>0</v>
      </c>
      <c r="BQ159">
        <v>9</v>
      </c>
      <c r="BR159">
        <v>8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1</v>
      </c>
      <c r="CD159">
        <v>2</v>
      </c>
      <c r="CE159">
        <v>0</v>
      </c>
      <c r="CF159">
        <v>21</v>
      </c>
      <c r="CG159">
        <v>9</v>
      </c>
      <c r="CH159">
        <v>8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17</v>
      </c>
      <c r="CQ159">
        <v>17</v>
      </c>
      <c r="CR159">
        <v>15</v>
      </c>
      <c r="CS159">
        <v>1</v>
      </c>
    </row>
    <row r="160" spans="1:97" x14ac:dyDescent="0.25">
      <c r="A160" t="s">
        <v>8097</v>
      </c>
      <c r="B160">
        <v>1</v>
      </c>
      <c r="C160" t="s">
        <v>2201</v>
      </c>
      <c r="D160">
        <v>29</v>
      </c>
      <c r="E160" t="s">
        <v>546</v>
      </c>
      <c r="F160">
        <v>207</v>
      </c>
      <c r="G160" t="s">
        <v>745</v>
      </c>
      <c r="H160" t="s">
        <v>746</v>
      </c>
      <c r="I160">
        <v>0</v>
      </c>
      <c r="J160" t="s">
        <v>546</v>
      </c>
      <c r="K160" t="s">
        <v>189</v>
      </c>
      <c r="L160" t="s">
        <v>31</v>
      </c>
      <c r="M160" t="s">
        <v>39</v>
      </c>
      <c r="N160" t="s">
        <v>42</v>
      </c>
      <c r="O160" t="s">
        <v>29</v>
      </c>
      <c r="P160" t="s">
        <v>7888</v>
      </c>
      <c r="R160" t="s">
        <v>549</v>
      </c>
      <c r="S160">
        <v>0</v>
      </c>
      <c r="T160">
        <v>12</v>
      </c>
      <c r="U160">
        <v>21</v>
      </c>
      <c r="V160">
        <v>33</v>
      </c>
      <c r="W160">
        <v>4</v>
      </c>
      <c r="X160">
        <v>2</v>
      </c>
      <c r="Y160">
        <v>6</v>
      </c>
      <c r="Z160">
        <v>12</v>
      </c>
      <c r="AA160">
        <v>21</v>
      </c>
      <c r="AB160">
        <v>33</v>
      </c>
      <c r="AC160">
        <v>7</v>
      </c>
      <c r="AD160">
        <v>7</v>
      </c>
      <c r="AE160">
        <v>14</v>
      </c>
      <c r="AF160">
        <v>7</v>
      </c>
      <c r="AG160">
        <v>7</v>
      </c>
      <c r="AH160">
        <v>14</v>
      </c>
      <c r="AI160">
        <v>4</v>
      </c>
      <c r="AJ160">
        <v>11</v>
      </c>
      <c r="AK160">
        <v>15</v>
      </c>
      <c r="AL160">
        <v>3</v>
      </c>
      <c r="AM160">
        <v>9</v>
      </c>
      <c r="AN160">
        <v>12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14</v>
      </c>
      <c r="AY160">
        <v>27</v>
      </c>
      <c r="AZ160">
        <v>41</v>
      </c>
      <c r="BA160">
        <v>1</v>
      </c>
      <c r="BB160">
        <v>1</v>
      </c>
      <c r="BC160">
        <v>1</v>
      </c>
      <c r="BD160">
        <v>0</v>
      </c>
      <c r="BE160">
        <v>0</v>
      </c>
      <c r="BF160">
        <v>0</v>
      </c>
      <c r="BG160">
        <v>0</v>
      </c>
      <c r="BH160">
        <v>3</v>
      </c>
      <c r="BI160">
        <v>0</v>
      </c>
      <c r="BJ160">
        <v>1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1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2</v>
      </c>
      <c r="CG160">
        <v>1</v>
      </c>
      <c r="CH160">
        <v>1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2</v>
      </c>
      <c r="CQ160">
        <v>4</v>
      </c>
      <c r="CR160">
        <v>3</v>
      </c>
      <c r="CS160">
        <v>1</v>
      </c>
    </row>
    <row r="161" spans="1:97" x14ac:dyDescent="0.25">
      <c r="A161" t="s">
        <v>8098</v>
      </c>
      <c r="B161">
        <v>1</v>
      </c>
      <c r="C161" t="s">
        <v>7831</v>
      </c>
      <c r="D161">
        <v>29</v>
      </c>
      <c r="E161" t="s">
        <v>546</v>
      </c>
      <c r="F161">
        <v>759</v>
      </c>
      <c r="G161" t="s">
        <v>4946</v>
      </c>
      <c r="H161" t="s">
        <v>3925</v>
      </c>
      <c r="I161">
        <v>0</v>
      </c>
      <c r="J161" t="s">
        <v>546</v>
      </c>
      <c r="K161" t="s">
        <v>189</v>
      </c>
      <c r="L161" t="s">
        <v>31</v>
      </c>
      <c r="M161" t="s">
        <v>39</v>
      </c>
      <c r="N161" t="s">
        <v>42</v>
      </c>
      <c r="O161" t="s">
        <v>29</v>
      </c>
      <c r="P161" t="s">
        <v>7858</v>
      </c>
      <c r="R161" t="s">
        <v>549</v>
      </c>
      <c r="S161">
        <v>7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</row>
    <row r="162" spans="1:97" x14ac:dyDescent="0.25">
      <c r="A162" t="s">
        <v>8099</v>
      </c>
      <c r="B162">
        <v>1</v>
      </c>
      <c r="C162" t="s">
        <v>580</v>
      </c>
      <c r="D162">
        <v>7</v>
      </c>
      <c r="E162" t="s">
        <v>556</v>
      </c>
      <c r="F162">
        <v>54</v>
      </c>
      <c r="G162" t="s">
        <v>580</v>
      </c>
      <c r="H162" t="s">
        <v>204</v>
      </c>
      <c r="I162">
        <v>0</v>
      </c>
      <c r="J162" t="s">
        <v>393</v>
      </c>
      <c r="K162" t="s">
        <v>189</v>
      </c>
      <c r="L162" t="s">
        <v>31</v>
      </c>
      <c r="M162" t="s">
        <v>39</v>
      </c>
      <c r="N162" t="s">
        <v>42</v>
      </c>
      <c r="O162" t="s">
        <v>29</v>
      </c>
      <c r="P162" t="s">
        <v>7885</v>
      </c>
      <c r="R162" t="s">
        <v>222</v>
      </c>
      <c r="S162">
        <v>0</v>
      </c>
      <c r="T162">
        <v>34</v>
      </c>
      <c r="U162">
        <v>25</v>
      </c>
      <c r="V162">
        <v>59</v>
      </c>
      <c r="W162">
        <v>6</v>
      </c>
      <c r="X162">
        <v>5</v>
      </c>
      <c r="Y162">
        <v>11</v>
      </c>
      <c r="Z162">
        <v>31</v>
      </c>
      <c r="AA162">
        <v>22</v>
      </c>
      <c r="AB162">
        <v>53</v>
      </c>
      <c r="AC162">
        <v>10</v>
      </c>
      <c r="AD162">
        <v>11</v>
      </c>
      <c r="AE162">
        <v>21</v>
      </c>
      <c r="AF162">
        <v>11</v>
      </c>
      <c r="AG162">
        <v>12</v>
      </c>
      <c r="AH162">
        <v>23</v>
      </c>
      <c r="AI162">
        <v>9</v>
      </c>
      <c r="AJ162">
        <v>10</v>
      </c>
      <c r="AK162">
        <v>19</v>
      </c>
      <c r="AL162">
        <v>19</v>
      </c>
      <c r="AM162">
        <v>9</v>
      </c>
      <c r="AN162">
        <v>28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39</v>
      </c>
      <c r="AY162">
        <v>31</v>
      </c>
      <c r="AZ162">
        <v>70</v>
      </c>
      <c r="BA162">
        <v>1</v>
      </c>
      <c r="BB162">
        <v>1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3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2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1</v>
      </c>
      <c r="CE162">
        <v>0</v>
      </c>
      <c r="CF162">
        <v>5</v>
      </c>
      <c r="CG162">
        <v>2</v>
      </c>
      <c r="CH162">
        <v>1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3</v>
      </c>
      <c r="CQ162">
        <v>3</v>
      </c>
      <c r="CR162">
        <v>3</v>
      </c>
      <c r="CS162">
        <v>1</v>
      </c>
    </row>
    <row r="163" spans="1:97" x14ac:dyDescent="0.25">
      <c r="A163" t="s">
        <v>8100</v>
      </c>
      <c r="B163">
        <v>1</v>
      </c>
      <c r="C163" t="s">
        <v>1737</v>
      </c>
      <c r="D163">
        <v>1</v>
      </c>
      <c r="E163" t="s">
        <v>249</v>
      </c>
      <c r="F163">
        <v>327</v>
      </c>
      <c r="G163" t="s">
        <v>2109</v>
      </c>
      <c r="H163" t="s">
        <v>4999</v>
      </c>
      <c r="I163">
        <v>0</v>
      </c>
      <c r="J163" t="s">
        <v>217</v>
      </c>
      <c r="K163" t="s">
        <v>189</v>
      </c>
      <c r="L163" t="s">
        <v>31</v>
      </c>
      <c r="M163" t="s">
        <v>39</v>
      </c>
      <c r="N163" t="s">
        <v>42</v>
      </c>
      <c r="O163" t="s">
        <v>29</v>
      </c>
      <c r="P163" t="s">
        <v>7834</v>
      </c>
      <c r="R163" t="s">
        <v>218</v>
      </c>
      <c r="S163">
        <v>0</v>
      </c>
      <c r="T163">
        <v>11</v>
      </c>
      <c r="U163">
        <v>13</v>
      </c>
      <c r="V163">
        <v>24</v>
      </c>
      <c r="W163">
        <v>1</v>
      </c>
      <c r="X163">
        <v>4</v>
      </c>
      <c r="Y163">
        <v>5</v>
      </c>
      <c r="Z163">
        <v>6</v>
      </c>
      <c r="AA163">
        <v>11</v>
      </c>
      <c r="AB163">
        <v>17</v>
      </c>
      <c r="AC163">
        <v>7</v>
      </c>
      <c r="AD163">
        <v>8</v>
      </c>
      <c r="AE163">
        <v>15</v>
      </c>
      <c r="AF163">
        <v>7</v>
      </c>
      <c r="AG163">
        <v>8</v>
      </c>
      <c r="AH163">
        <v>15</v>
      </c>
      <c r="AI163">
        <v>6</v>
      </c>
      <c r="AJ163">
        <v>4</v>
      </c>
      <c r="AK163">
        <v>10</v>
      </c>
      <c r="AL163">
        <v>4</v>
      </c>
      <c r="AM163">
        <v>4</v>
      </c>
      <c r="AN163">
        <v>8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17</v>
      </c>
      <c r="AY163">
        <v>16</v>
      </c>
      <c r="AZ163">
        <v>33</v>
      </c>
      <c r="BA163">
        <v>1</v>
      </c>
      <c r="BB163">
        <v>1</v>
      </c>
      <c r="BC163">
        <v>1</v>
      </c>
      <c r="BD163">
        <v>0</v>
      </c>
      <c r="BE163">
        <v>0</v>
      </c>
      <c r="BF163">
        <v>0</v>
      </c>
      <c r="BG163">
        <v>0</v>
      </c>
      <c r="BH163">
        <v>3</v>
      </c>
      <c r="BI163">
        <v>1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2</v>
      </c>
      <c r="CG163">
        <v>2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2</v>
      </c>
      <c r="CQ163">
        <v>2</v>
      </c>
      <c r="CR163">
        <v>2</v>
      </c>
      <c r="CS163">
        <v>1</v>
      </c>
    </row>
    <row r="164" spans="1:97" x14ac:dyDescent="0.25">
      <c r="A164" t="s">
        <v>8101</v>
      </c>
      <c r="B164">
        <v>1</v>
      </c>
      <c r="C164" t="s">
        <v>8102</v>
      </c>
      <c r="D164">
        <v>65</v>
      </c>
      <c r="E164" t="s">
        <v>658</v>
      </c>
      <c r="F164">
        <v>18</v>
      </c>
      <c r="G164" t="s">
        <v>6379</v>
      </c>
      <c r="H164" t="s">
        <v>5595</v>
      </c>
      <c r="I164">
        <v>0</v>
      </c>
      <c r="J164" t="s">
        <v>406</v>
      </c>
      <c r="K164" t="s">
        <v>189</v>
      </c>
      <c r="L164" t="s">
        <v>31</v>
      </c>
      <c r="M164" t="s">
        <v>39</v>
      </c>
      <c r="N164" t="s">
        <v>42</v>
      </c>
      <c r="O164" t="s">
        <v>29</v>
      </c>
      <c r="P164" t="s">
        <v>7851</v>
      </c>
      <c r="R164" t="s">
        <v>408</v>
      </c>
      <c r="S164">
        <v>0</v>
      </c>
      <c r="T164">
        <v>33</v>
      </c>
      <c r="U164">
        <v>29</v>
      </c>
      <c r="V164">
        <v>62</v>
      </c>
      <c r="W164">
        <v>3</v>
      </c>
      <c r="X164">
        <v>8</v>
      </c>
      <c r="Y164">
        <v>11</v>
      </c>
      <c r="Z164">
        <v>25</v>
      </c>
      <c r="AA164">
        <v>27</v>
      </c>
      <c r="AB164">
        <v>52</v>
      </c>
      <c r="AC164">
        <v>14</v>
      </c>
      <c r="AD164">
        <v>14</v>
      </c>
      <c r="AE164">
        <v>28</v>
      </c>
      <c r="AF164">
        <v>14</v>
      </c>
      <c r="AG164">
        <v>14</v>
      </c>
      <c r="AH164">
        <v>28</v>
      </c>
      <c r="AI164">
        <v>17</v>
      </c>
      <c r="AJ164">
        <v>11</v>
      </c>
      <c r="AK164">
        <v>28</v>
      </c>
      <c r="AL164">
        <v>11</v>
      </c>
      <c r="AM164">
        <v>10</v>
      </c>
      <c r="AN164">
        <v>21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42</v>
      </c>
      <c r="AY164">
        <v>35</v>
      </c>
      <c r="AZ164">
        <v>77</v>
      </c>
      <c r="BA164">
        <v>2</v>
      </c>
      <c r="BB164">
        <v>2</v>
      </c>
      <c r="BC164">
        <v>2</v>
      </c>
      <c r="BD164">
        <v>0</v>
      </c>
      <c r="BE164">
        <v>0</v>
      </c>
      <c r="BF164">
        <v>0</v>
      </c>
      <c r="BG164">
        <v>0</v>
      </c>
      <c r="BH164">
        <v>6</v>
      </c>
      <c r="BI164">
        <v>0</v>
      </c>
      <c r="BJ164">
        <v>0</v>
      </c>
      <c r="BK164">
        <v>0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3</v>
      </c>
      <c r="BR164">
        <v>2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1</v>
      </c>
      <c r="CE164">
        <v>0</v>
      </c>
      <c r="CF164">
        <v>8</v>
      </c>
      <c r="CG164">
        <v>3</v>
      </c>
      <c r="CH164">
        <v>2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5</v>
      </c>
      <c r="CQ164">
        <v>6</v>
      </c>
      <c r="CR164">
        <v>6</v>
      </c>
      <c r="CS164">
        <v>1</v>
      </c>
    </row>
    <row r="165" spans="1:97" x14ac:dyDescent="0.25">
      <c r="A165" t="s">
        <v>8103</v>
      </c>
      <c r="B165">
        <v>1</v>
      </c>
      <c r="C165" t="s">
        <v>8104</v>
      </c>
      <c r="D165">
        <v>29</v>
      </c>
      <c r="E165" t="s">
        <v>546</v>
      </c>
      <c r="F165">
        <v>30</v>
      </c>
      <c r="G165" t="s">
        <v>725</v>
      </c>
      <c r="H165" t="s">
        <v>8105</v>
      </c>
      <c r="I165">
        <v>0</v>
      </c>
      <c r="J165" t="s">
        <v>546</v>
      </c>
      <c r="K165" t="s">
        <v>189</v>
      </c>
      <c r="L165" t="s">
        <v>31</v>
      </c>
      <c r="M165" t="s">
        <v>39</v>
      </c>
      <c r="N165" t="s">
        <v>42</v>
      </c>
      <c r="O165" t="s">
        <v>29</v>
      </c>
      <c r="P165" t="s">
        <v>7832</v>
      </c>
      <c r="R165" t="s">
        <v>549</v>
      </c>
      <c r="S165">
        <v>0</v>
      </c>
      <c r="T165">
        <v>18</v>
      </c>
      <c r="U165">
        <v>13</v>
      </c>
      <c r="V165">
        <v>31</v>
      </c>
      <c r="W165">
        <v>3</v>
      </c>
      <c r="X165">
        <v>4</v>
      </c>
      <c r="Y165">
        <v>7</v>
      </c>
      <c r="Z165">
        <v>18</v>
      </c>
      <c r="AA165">
        <v>13</v>
      </c>
      <c r="AB165">
        <v>31</v>
      </c>
      <c r="AC165">
        <v>5</v>
      </c>
      <c r="AD165">
        <v>9</v>
      </c>
      <c r="AE165">
        <v>14</v>
      </c>
      <c r="AF165">
        <v>5</v>
      </c>
      <c r="AG165">
        <v>9</v>
      </c>
      <c r="AH165">
        <v>14</v>
      </c>
      <c r="AI165">
        <v>10</v>
      </c>
      <c r="AJ165">
        <v>3</v>
      </c>
      <c r="AK165">
        <v>13</v>
      </c>
      <c r="AL165">
        <v>1</v>
      </c>
      <c r="AM165">
        <v>6</v>
      </c>
      <c r="AN165">
        <v>7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16</v>
      </c>
      <c r="AY165">
        <v>18</v>
      </c>
      <c r="AZ165">
        <v>34</v>
      </c>
      <c r="BA165">
        <v>1</v>
      </c>
      <c r="BB165">
        <v>1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3</v>
      </c>
      <c r="BI165">
        <v>0</v>
      </c>
      <c r="BJ165">
        <v>1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2</v>
      </c>
      <c r="CG165">
        <v>0</v>
      </c>
      <c r="CH165">
        <v>2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2</v>
      </c>
      <c r="CQ165">
        <v>3</v>
      </c>
      <c r="CR165">
        <v>2</v>
      </c>
      <c r="CS165">
        <v>1</v>
      </c>
    </row>
    <row r="166" spans="1:97" x14ac:dyDescent="0.25">
      <c r="A166" t="s">
        <v>8106</v>
      </c>
      <c r="B166">
        <v>1</v>
      </c>
      <c r="C166" t="s">
        <v>8107</v>
      </c>
      <c r="D166">
        <v>29</v>
      </c>
      <c r="E166" t="s">
        <v>546</v>
      </c>
      <c r="F166">
        <v>234</v>
      </c>
      <c r="G166" t="s">
        <v>3018</v>
      </c>
      <c r="H166" t="s">
        <v>204</v>
      </c>
      <c r="I166">
        <v>0</v>
      </c>
      <c r="J166" t="s">
        <v>546</v>
      </c>
      <c r="K166" t="s">
        <v>189</v>
      </c>
      <c r="L166" t="s">
        <v>31</v>
      </c>
      <c r="M166" t="s">
        <v>39</v>
      </c>
      <c r="N166" t="s">
        <v>42</v>
      </c>
      <c r="O166" t="s">
        <v>29</v>
      </c>
      <c r="P166" t="s">
        <v>7858</v>
      </c>
      <c r="R166" t="s">
        <v>549</v>
      </c>
      <c r="S166">
        <v>0</v>
      </c>
      <c r="T166">
        <v>8</v>
      </c>
      <c r="U166">
        <v>7</v>
      </c>
      <c r="V166">
        <v>15</v>
      </c>
      <c r="W166">
        <v>1</v>
      </c>
      <c r="X166">
        <v>2</v>
      </c>
      <c r="Y166">
        <v>3</v>
      </c>
      <c r="Z166">
        <v>7</v>
      </c>
      <c r="AA166">
        <v>4</v>
      </c>
      <c r="AB166">
        <v>11</v>
      </c>
      <c r="AC166">
        <v>2</v>
      </c>
      <c r="AD166">
        <v>6</v>
      </c>
      <c r="AE166">
        <v>8</v>
      </c>
      <c r="AF166">
        <v>3</v>
      </c>
      <c r="AG166">
        <v>6</v>
      </c>
      <c r="AH166">
        <v>9</v>
      </c>
      <c r="AI166">
        <v>2</v>
      </c>
      <c r="AJ166">
        <v>4</v>
      </c>
      <c r="AK166">
        <v>6</v>
      </c>
      <c r="AL166">
        <v>7</v>
      </c>
      <c r="AM166">
        <v>2</v>
      </c>
      <c r="AN166">
        <v>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12</v>
      </c>
      <c r="AY166">
        <v>12</v>
      </c>
      <c r="AZ166">
        <v>24</v>
      </c>
      <c r="BA166">
        <v>1</v>
      </c>
      <c r="BB166">
        <v>1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3</v>
      </c>
      <c r="BI166">
        <v>1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1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</v>
      </c>
      <c r="CQ166">
        <v>2</v>
      </c>
      <c r="CR166">
        <v>1</v>
      </c>
      <c r="CS166">
        <v>1</v>
      </c>
    </row>
    <row r="167" spans="1:97" x14ac:dyDescent="0.25">
      <c r="A167" t="s">
        <v>8108</v>
      </c>
      <c r="B167">
        <v>1</v>
      </c>
      <c r="C167" t="s">
        <v>7831</v>
      </c>
      <c r="D167">
        <v>29</v>
      </c>
      <c r="E167" t="s">
        <v>546</v>
      </c>
      <c r="F167">
        <v>91</v>
      </c>
      <c r="G167" t="s">
        <v>2973</v>
      </c>
      <c r="H167" t="s">
        <v>2974</v>
      </c>
      <c r="I167">
        <v>0</v>
      </c>
      <c r="J167" t="s">
        <v>546</v>
      </c>
      <c r="K167" t="s">
        <v>189</v>
      </c>
      <c r="L167" t="s">
        <v>31</v>
      </c>
      <c r="M167" t="s">
        <v>39</v>
      </c>
      <c r="N167" t="s">
        <v>42</v>
      </c>
      <c r="O167" t="s">
        <v>29</v>
      </c>
      <c r="P167" t="s">
        <v>7858</v>
      </c>
      <c r="R167" t="s">
        <v>549</v>
      </c>
      <c r="S167">
        <v>0</v>
      </c>
      <c r="T167">
        <v>8</v>
      </c>
      <c r="U167">
        <v>8</v>
      </c>
      <c r="V167">
        <v>16</v>
      </c>
      <c r="W167">
        <v>1</v>
      </c>
      <c r="X167">
        <v>1</v>
      </c>
      <c r="Y167">
        <v>2</v>
      </c>
      <c r="Z167">
        <v>8</v>
      </c>
      <c r="AA167">
        <v>8</v>
      </c>
      <c r="AB167">
        <v>16</v>
      </c>
      <c r="AC167">
        <v>3</v>
      </c>
      <c r="AD167">
        <v>2</v>
      </c>
      <c r="AE167">
        <v>5</v>
      </c>
      <c r="AF167">
        <v>3</v>
      </c>
      <c r="AG167">
        <v>2</v>
      </c>
      <c r="AH167">
        <v>5</v>
      </c>
      <c r="AI167">
        <v>3</v>
      </c>
      <c r="AJ167">
        <v>5</v>
      </c>
      <c r="AK167">
        <v>8</v>
      </c>
      <c r="AL167">
        <v>3</v>
      </c>
      <c r="AM167">
        <v>1</v>
      </c>
      <c r="AN167">
        <v>4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9</v>
      </c>
      <c r="AY167">
        <v>8</v>
      </c>
      <c r="AZ167">
        <v>17</v>
      </c>
      <c r="BA167">
        <v>1</v>
      </c>
      <c r="BB167">
        <v>1</v>
      </c>
      <c r="BC167">
        <v>1</v>
      </c>
      <c r="BD167">
        <v>0</v>
      </c>
      <c r="BE167">
        <v>0</v>
      </c>
      <c r="BF167">
        <v>0</v>
      </c>
      <c r="BG167">
        <v>0</v>
      </c>
      <c r="BH167">
        <v>3</v>
      </c>
      <c r="BI167">
        <v>0</v>
      </c>
      <c r="BJ167">
        <v>1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1</v>
      </c>
      <c r="CG167">
        <v>0</v>
      </c>
      <c r="CH167">
        <v>1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1</v>
      </c>
      <c r="CQ167">
        <v>1</v>
      </c>
      <c r="CR167">
        <v>1</v>
      </c>
      <c r="CS167">
        <v>1</v>
      </c>
    </row>
    <row r="168" spans="1:97" x14ac:dyDescent="0.25">
      <c r="A168" t="s">
        <v>8109</v>
      </c>
      <c r="B168">
        <v>1</v>
      </c>
      <c r="C168" t="s">
        <v>8110</v>
      </c>
      <c r="D168">
        <v>29</v>
      </c>
      <c r="E168" t="s">
        <v>546</v>
      </c>
      <c r="F168">
        <v>1510</v>
      </c>
      <c r="G168" t="s">
        <v>4846</v>
      </c>
      <c r="H168" t="s">
        <v>4847</v>
      </c>
      <c r="I168">
        <v>0</v>
      </c>
      <c r="J168" t="s">
        <v>546</v>
      </c>
      <c r="K168" t="s">
        <v>189</v>
      </c>
      <c r="L168" t="s">
        <v>31</v>
      </c>
      <c r="M168" t="s">
        <v>39</v>
      </c>
      <c r="N168" t="s">
        <v>42</v>
      </c>
      <c r="O168" t="s">
        <v>29</v>
      </c>
      <c r="P168" t="s">
        <v>7888</v>
      </c>
      <c r="R168" t="s">
        <v>549</v>
      </c>
      <c r="S168">
        <v>0</v>
      </c>
      <c r="T168">
        <v>16</v>
      </c>
      <c r="U168">
        <v>18</v>
      </c>
      <c r="V168">
        <v>34</v>
      </c>
      <c r="W168">
        <v>5</v>
      </c>
      <c r="X168">
        <v>3</v>
      </c>
      <c r="Y168">
        <v>8</v>
      </c>
      <c r="Z168">
        <v>16</v>
      </c>
      <c r="AA168">
        <v>18</v>
      </c>
      <c r="AB168">
        <v>34</v>
      </c>
      <c r="AC168">
        <v>3</v>
      </c>
      <c r="AD168">
        <v>5</v>
      </c>
      <c r="AE168">
        <v>8</v>
      </c>
      <c r="AF168">
        <v>3</v>
      </c>
      <c r="AG168">
        <v>5</v>
      </c>
      <c r="AH168">
        <v>8</v>
      </c>
      <c r="AI168">
        <v>7</v>
      </c>
      <c r="AJ168">
        <v>8</v>
      </c>
      <c r="AK168">
        <v>15</v>
      </c>
      <c r="AL168">
        <v>3</v>
      </c>
      <c r="AM168">
        <v>5</v>
      </c>
      <c r="AN168">
        <v>8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13</v>
      </c>
      <c r="AY168">
        <v>18</v>
      </c>
      <c r="AZ168">
        <v>31</v>
      </c>
      <c r="BA168">
        <v>1</v>
      </c>
      <c r="BB168">
        <v>1</v>
      </c>
      <c r="BC168">
        <v>1</v>
      </c>
      <c r="BD168">
        <v>0</v>
      </c>
      <c r="BE168">
        <v>0</v>
      </c>
      <c r="BF168">
        <v>0</v>
      </c>
      <c r="BG168">
        <v>0</v>
      </c>
      <c r="BH168">
        <v>3</v>
      </c>
      <c r="BI168">
        <v>1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2</v>
      </c>
      <c r="CG168">
        <v>1</v>
      </c>
      <c r="CH168">
        <v>1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2</v>
      </c>
      <c r="CQ168">
        <v>3</v>
      </c>
      <c r="CR168">
        <v>3</v>
      </c>
      <c r="CS168">
        <v>1</v>
      </c>
    </row>
    <row r="169" spans="1:97" x14ac:dyDescent="0.25">
      <c r="A169" t="s">
        <v>8111</v>
      </c>
      <c r="B169">
        <v>1</v>
      </c>
      <c r="C169" t="s">
        <v>4810</v>
      </c>
      <c r="D169">
        <v>9</v>
      </c>
      <c r="E169" t="s">
        <v>653</v>
      </c>
      <c r="F169">
        <v>188</v>
      </c>
      <c r="G169" t="s">
        <v>3761</v>
      </c>
      <c r="H169" t="s">
        <v>3762</v>
      </c>
      <c r="I169">
        <v>0</v>
      </c>
      <c r="J169" t="s">
        <v>406</v>
      </c>
      <c r="K169" t="s">
        <v>189</v>
      </c>
      <c r="L169" t="s">
        <v>31</v>
      </c>
      <c r="M169" t="s">
        <v>39</v>
      </c>
      <c r="N169" t="s">
        <v>42</v>
      </c>
      <c r="O169" t="s">
        <v>29</v>
      </c>
      <c r="P169" t="s">
        <v>7881</v>
      </c>
      <c r="R169" t="s">
        <v>194</v>
      </c>
      <c r="S169">
        <v>0</v>
      </c>
      <c r="T169">
        <v>10</v>
      </c>
      <c r="U169">
        <v>13</v>
      </c>
      <c r="V169">
        <v>23</v>
      </c>
      <c r="W169">
        <v>1</v>
      </c>
      <c r="X169">
        <v>1</v>
      </c>
      <c r="Y169">
        <v>2</v>
      </c>
      <c r="Z169">
        <v>10</v>
      </c>
      <c r="AA169">
        <v>13</v>
      </c>
      <c r="AB169">
        <v>23</v>
      </c>
      <c r="AC169">
        <v>8</v>
      </c>
      <c r="AD169">
        <v>7</v>
      </c>
      <c r="AE169">
        <v>15</v>
      </c>
      <c r="AF169">
        <v>8</v>
      </c>
      <c r="AG169">
        <v>7</v>
      </c>
      <c r="AH169">
        <v>15</v>
      </c>
      <c r="AI169">
        <v>5</v>
      </c>
      <c r="AJ169">
        <v>5</v>
      </c>
      <c r="AK169">
        <v>10</v>
      </c>
      <c r="AL169">
        <v>2</v>
      </c>
      <c r="AM169">
        <v>7</v>
      </c>
      <c r="AN169">
        <v>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15</v>
      </c>
      <c r="AY169">
        <v>19</v>
      </c>
      <c r="AZ169">
        <v>34</v>
      </c>
      <c r="BA169">
        <v>1</v>
      </c>
      <c r="BB169">
        <v>1</v>
      </c>
      <c r="BC169">
        <v>1</v>
      </c>
      <c r="BD169">
        <v>0</v>
      </c>
      <c r="BE169">
        <v>0</v>
      </c>
      <c r="BF169">
        <v>0</v>
      </c>
      <c r="BG169">
        <v>0</v>
      </c>
      <c r="BH169">
        <v>3</v>
      </c>
      <c r="BI169">
        <v>1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2</v>
      </c>
      <c r="CG169">
        <v>2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2</v>
      </c>
      <c r="CQ169">
        <v>3</v>
      </c>
      <c r="CR169">
        <v>3</v>
      </c>
      <c r="CS169">
        <v>1</v>
      </c>
    </row>
    <row r="170" spans="1:97" x14ac:dyDescent="0.25">
      <c r="A170" t="s">
        <v>8112</v>
      </c>
      <c r="B170">
        <v>1</v>
      </c>
      <c r="C170" t="s">
        <v>488</v>
      </c>
      <c r="D170">
        <v>29</v>
      </c>
      <c r="E170" t="s">
        <v>546</v>
      </c>
      <c r="F170">
        <v>166</v>
      </c>
      <c r="G170" t="s">
        <v>4941</v>
      </c>
      <c r="H170" t="s">
        <v>204</v>
      </c>
      <c r="I170">
        <v>0</v>
      </c>
      <c r="J170" t="s">
        <v>546</v>
      </c>
      <c r="K170" t="s">
        <v>189</v>
      </c>
      <c r="L170" t="s">
        <v>31</v>
      </c>
      <c r="M170" t="s">
        <v>39</v>
      </c>
      <c r="N170" t="s">
        <v>42</v>
      </c>
      <c r="O170" t="s">
        <v>29</v>
      </c>
      <c r="P170" t="s">
        <v>7858</v>
      </c>
      <c r="R170" t="s">
        <v>549</v>
      </c>
      <c r="S170">
        <v>0</v>
      </c>
      <c r="T170">
        <v>15</v>
      </c>
      <c r="U170">
        <v>14</v>
      </c>
      <c r="V170">
        <v>29</v>
      </c>
      <c r="W170">
        <v>3</v>
      </c>
      <c r="X170">
        <v>3</v>
      </c>
      <c r="Y170">
        <v>6</v>
      </c>
      <c r="Z170">
        <v>15</v>
      </c>
      <c r="AA170">
        <v>14</v>
      </c>
      <c r="AB170">
        <v>29</v>
      </c>
      <c r="AC170">
        <v>8</v>
      </c>
      <c r="AD170">
        <v>4</v>
      </c>
      <c r="AE170">
        <v>12</v>
      </c>
      <c r="AF170">
        <v>9</v>
      </c>
      <c r="AG170">
        <v>7</v>
      </c>
      <c r="AH170">
        <v>16</v>
      </c>
      <c r="AI170">
        <v>9</v>
      </c>
      <c r="AJ170">
        <v>9</v>
      </c>
      <c r="AK170">
        <v>18</v>
      </c>
      <c r="AL170">
        <v>3</v>
      </c>
      <c r="AM170">
        <v>4</v>
      </c>
      <c r="AN170">
        <v>7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21</v>
      </c>
      <c r="AY170">
        <v>20</v>
      </c>
      <c r="AZ170">
        <v>41</v>
      </c>
      <c r="BA170">
        <v>1</v>
      </c>
      <c r="BB170">
        <v>1</v>
      </c>
      <c r="BC170">
        <v>1</v>
      </c>
      <c r="BD170">
        <v>0</v>
      </c>
      <c r="BE170">
        <v>0</v>
      </c>
      <c r="BF170">
        <v>0</v>
      </c>
      <c r="BG170">
        <v>0</v>
      </c>
      <c r="BH170">
        <v>3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2</v>
      </c>
      <c r="CG170">
        <v>0</v>
      </c>
      <c r="CH170">
        <v>2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2</v>
      </c>
      <c r="CQ170">
        <v>2</v>
      </c>
      <c r="CR170">
        <v>2</v>
      </c>
      <c r="CS170">
        <v>1</v>
      </c>
    </row>
    <row r="171" spans="1:97" x14ac:dyDescent="0.25">
      <c r="A171" t="s">
        <v>8113</v>
      </c>
      <c r="B171">
        <v>1</v>
      </c>
      <c r="C171" t="s">
        <v>8114</v>
      </c>
      <c r="D171">
        <v>8</v>
      </c>
      <c r="E171" t="s">
        <v>1251</v>
      </c>
      <c r="F171">
        <v>2</v>
      </c>
      <c r="G171" t="s">
        <v>1771</v>
      </c>
      <c r="H171" t="s">
        <v>204</v>
      </c>
      <c r="I171">
        <v>0</v>
      </c>
      <c r="J171" t="s">
        <v>406</v>
      </c>
      <c r="K171" t="s">
        <v>189</v>
      </c>
      <c r="L171" t="s">
        <v>31</v>
      </c>
      <c r="M171" t="s">
        <v>39</v>
      </c>
      <c r="N171" t="s">
        <v>42</v>
      </c>
      <c r="O171" t="s">
        <v>29</v>
      </c>
      <c r="P171" t="s">
        <v>7894</v>
      </c>
      <c r="R171" t="s">
        <v>397</v>
      </c>
      <c r="S171">
        <v>0</v>
      </c>
      <c r="T171">
        <v>13</v>
      </c>
      <c r="U171">
        <v>9</v>
      </c>
      <c r="V171">
        <v>22</v>
      </c>
      <c r="W171">
        <v>4</v>
      </c>
      <c r="X171">
        <v>1</v>
      </c>
      <c r="Y171">
        <v>5</v>
      </c>
      <c r="Z171">
        <v>12</v>
      </c>
      <c r="AA171">
        <v>8</v>
      </c>
      <c r="AB171">
        <v>20</v>
      </c>
      <c r="AC171">
        <v>5</v>
      </c>
      <c r="AD171">
        <v>4</v>
      </c>
      <c r="AE171">
        <v>9</v>
      </c>
      <c r="AF171">
        <v>6</v>
      </c>
      <c r="AG171">
        <v>5</v>
      </c>
      <c r="AH171">
        <v>11</v>
      </c>
      <c r="AI171">
        <v>7</v>
      </c>
      <c r="AJ171">
        <v>6</v>
      </c>
      <c r="AK171">
        <v>13</v>
      </c>
      <c r="AL171">
        <v>5</v>
      </c>
      <c r="AM171">
        <v>3</v>
      </c>
      <c r="AN171">
        <v>8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18</v>
      </c>
      <c r="AY171">
        <v>14</v>
      </c>
      <c r="AZ171">
        <v>32</v>
      </c>
      <c r="BA171">
        <v>1</v>
      </c>
      <c r="BB171">
        <v>1</v>
      </c>
      <c r="BC171">
        <v>1</v>
      </c>
      <c r="BD171">
        <v>0</v>
      </c>
      <c r="BE171">
        <v>0</v>
      </c>
      <c r="BF171">
        <v>0</v>
      </c>
      <c r="BG171">
        <v>0</v>
      </c>
      <c r="BH171">
        <v>3</v>
      </c>
      <c r="BI171">
        <v>0</v>
      </c>
      <c r="BJ171">
        <v>1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1</v>
      </c>
      <c r="CG171">
        <v>0</v>
      </c>
      <c r="CH171">
        <v>1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1</v>
      </c>
      <c r="CQ171">
        <v>6</v>
      </c>
      <c r="CR171">
        <v>6</v>
      </c>
      <c r="CS171">
        <v>1</v>
      </c>
    </row>
    <row r="172" spans="1:97" x14ac:dyDescent="0.25">
      <c r="A172" t="s">
        <v>8115</v>
      </c>
      <c r="B172">
        <v>1</v>
      </c>
      <c r="C172" t="s">
        <v>7831</v>
      </c>
      <c r="D172">
        <v>27</v>
      </c>
      <c r="E172" t="s">
        <v>393</v>
      </c>
      <c r="F172">
        <v>976</v>
      </c>
      <c r="G172" t="s">
        <v>508</v>
      </c>
      <c r="H172" t="s">
        <v>8116</v>
      </c>
      <c r="I172">
        <v>0</v>
      </c>
      <c r="J172" t="s">
        <v>393</v>
      </c>
      <c r="K172" t="s">
        <v>189</v>
      </c>
      <c r="L172" t="s">
        <v>31</v>
      </c>
      <c r="M172" t="s">
        <v>39</v>
      </c>
      <c r="N172" t="s">
        <v>42</v>
      </c>
      <c r="O172" t="s">
        <v>29</v>
      </c>
      <c r="P172" t="s">
        <v>7844</v>
      </c>
      <c r="R172" t="s">
        <v>397</v>
      </c>
      <c r="S172">
        <v>0</v>
      </c>
      <c r="T172">
        <v>5</v>
      </c>
      <c r="U172">
        <v>4</v>
      </c>
      <c r="V172">
        <v>9</v>
      </c>
      <c r="W172">
        <v>0</v>
      </c>
      <c r="X172">
        <v>0</v>
      </c>
      <c r="Y172">
        <v>0</v>
      </c>
      <c r="Z172">
        <v>3</v>
      </c>
      <c r="AA172">
        <v>3</v>
      </c>
      <c r="AB172">
        <v>6</v>
      </c>
      <c r="AC172">
        <v>2</v>
      </c>
      <c r="AD172">
        <v>1</v>
      </c>
      <c r="AE172">
        <v>3</v>
      </c>
      <c r="AF172">
        <v>2</v>
      </c>
      <c r="AG172">
        <v>1</v>
      </c>
      <c r="AH172">
        <v>3</v>
      </c>
      <c r="AI172">
        <v>1</v>
      </c>
      <c r="AJ172">
        <v>3</v>
      </c>
      <c r="AK172">
        <v>4</v>
      </c>
      <c r="AL172">
        <v>2</v>
      </c>
      <c r="AM172">
        <v>3</v>
      </c>
      <c r="AN172">
        <v>5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7</v>
      </c>
      <c r="AZ172">
        <v>12</v>
      </c>
      <c r="BA172">
        <v>1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3</v>
      </c>
      <c r="BI172">
        <v>0</v>
      </c>
      <c r="BJ172">
        <v>1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1</v>
      </c>
      <c r="CG172">
        <v>0</v>
      </c>
      <c r="CH172">
        <v>1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1</v>
      </c>
      <c r="CQ172">
        <v>2</v>
      </c>
      <c r="CR172">
        <v>2</v>
      </c>
      <c r="CS172">
        <v>1</v>
      </c>
    </row>
    <row r="173" spans="1:97" x14ac:dyDescent="0.25">
      <c r="A173" t="s">
        <v>8117</v>
      </c>
      <c r="B173">
        <v>1</v>
      </c>
      <c r="C173" t="s">
        <v>473</v>
      </c>
      <c r="D173">
        <v>66</v>
      </c>
      <c r="E173" t="s">
        <v>3691</v>
      </c>
      <c r="F173">
        <v>105</v>
      </c>
      <c r="G173" t="s">
        <v>6500</v>
      </c>
      <c r="H173" t="s">
        <v>7195</v>
      </c>
      <c r="I173">
        <v>0</v>
      </c>
      <c r="J173" t="s">
        <v>406</v>
      </c>
      <c r="K173" t="s">
        <v>189</v>
      </c>
      <c r="L173" t="s">
        <v>31</v>
      </c>
      <c r="M173" t="s">
        <v>39</v>
      </c>
      <c r="N173" t="s">
        <v>42</v>
      </c>
      <c r="O173" t="s">
        <v>29</v>
      </c>
      <c r="P173" t="s">
        <v>7906</v>
      </c>
      <c r="R173" t="s">
        <v>194</v>
      </c>
      <c r="S173">
        <v>0</v>
      </c>
      <c r="T173">
        <v>22</v>
      </c>
      <c r="U173">
        <v>12</v>
      </c>
      <c r="V173">
        <v>34</v>
      </c>
      <c r="W173">
        <v>8</v>
      </c>
      <c r="X173">
        <v>4</v>
      </c>
      <c r="Y173">
        <v>12</v>
      </c>
      <c r="Z173">
        <v>22</v>
      </c>
      <c r="AA173">
        <v>12</v>
      </c>
      <c r="AB173">
        <v>34</v>
      </c>
      <c r="AC173">
        <v>6</v>
      </c>
      <c r="AD173">
        <v>7</v>
      </c>
      <c r="AE173">
        <v>13</v>
      </c>
      <c r="AF173">
        <v>6</v>
      </c>
      <c r="AG173">
        <v>7</v>
      </c>
      <c r="AH173">
        <v>13</v>
      </c>
      <c r="AI173">
        <v>8</v>
      </c>
      <c r="AJ173">
        <v>2</v>
      </c>
      <c r="AK173">
        <v>10</v>
      </c>
      <c r="AL173">
        <v>7</v>
      </c>
      <c r="AM173">
        <v>5</v>
      </c>
      <c r="AN173">
        <v>12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21</v>
      </c>
      <c r="AY173">
        <v>14</v>
      </c>
      <c r="AZ173">
        <v>35</v>
      </c>
      <c r="BA173">
        <v>1</v>
      </c>
      <c r="BB173">
        <v>1</v>
      </c>
      <c r="BC173">
        <v>1</v>
      </c>
      <c r="BD173">
        <v>0</v>
      </c>
      <c r="BE173">
        <v>0</v>
      </c>
      <c r="BF173">
        <v>0</v>
      </c>
      <c r="BG173">
        <v>0</v>
      </c>
      <c r="BH173">
        <v>3</v>
      </c>
      <c r="BI173">
        <v>0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1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2</v>
      </c>
      <c r="CG173">
        <v>1</v>
      </c>
      <c r="CH173">
        <v>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2</v>
      </c>
      <c r="CQ173">
        <v>3</v>
      </c>
      <c r="CR173">
        <v>2</v>
      </c>
      <c r="CS173">
        <v>1</v>
      </c>
    </row>
    <row r="174" spans="1:97" x14ac:dyDescent="0.25">
      <c r="A174" t="s">
        <v>8118</v>
      </c>
      <c r="B174">
        <v>1</v>
      </c>
      <c r="C174" t="s">
        <v>7831</v>
      </c>
      <c r="D174">
        <v>27</v>
      </c>
      <c r="E174" t="s">
        <v>393</v>
      </c>
      <c r="F174">
        <v>26</v>
      </c>
      <c r="G174" t="s">
        <v>4069</v>
      </c>
      <c r="H174" t="s">
        <v>8119</v>
      </c>
      <c r="I174">
        <v>0</v>
      </c>
      <c r="J174" t="s">
        <v>393</v>
      </c>
      <c r="K174" t="s">
        <v>189</v>
      </c>
      <c r="L174" t="s">
        <v>31</v>
      </c>
      <c r="M174" t="s">
        <v>39</v>
      </c>
      <c r="N174" t="s">
        <v>42</v>
      </c>
      <c r="O174" t="s">
        <v>29</v>
      </c>
      <c r="P174" t="s">
        <v>7844</v>
      </c>
      <c r="R174" t="s">
        <v>397</v>
      </c>
      <c r="S174">
        <v>0</v>
      </c>
      <c r="T174">
        <v>17</v>
      </c>
      <c r="U174">
        <v>24</v>
      </c>
      <c r="V174">
        <v>41</v>
      </c>
      <c r="W174">
        <v>8</v>
      </c>
      <c r="X174">
        <v>9</v>
      </c>
      <c r="Y174">
        <v>17</v>
      </c>
      <c r="Z174">
        <v>17</v>
      </c>
      <c r="AA174">
        <v>23</v>
      </c>
      <c r="AB174">
        <v>40</v>
      </c>
      <c r="AC174">
        <v>16</v>
      </c>
      <c r="AD174">
        <v>12</v>
      </c>
      <c r="AE174">
        <v>28</v>
      </c>
      <c r="AF174">
        <v>18</v>
      </c>
      <c r="AG174">
        <v>13</v>
      </c>
      <c r="AH174">
        <v>31</v>
      </c>
      <c r="AI174">
        <v>3</v>
      </c>
      <c r="AJ174">
        <v>8</v>
      </c>
      <c r="AK174">
        <v>11</v>
      </c>
      <c r="AL174">
        <v>5</v>
      </c>
      <c r="AM174">
        <v>7</v>
      </c>
      <c r="AN174">
        <v>12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26</v>
      </c>
      <c r="AY174">
        <v>28</v>
      </c>
      <c r="AZ174">
        <v>54</v>
      </c>
      <c r="BA174">
        <v>2</v>
      </c>
      <c r="BB174">
        <v>1</v>
      </c>
      <c r="BC174">
        <v>1</v>
      </c>
      <c r="BD174">
        <v>0</v>
      </c>
      <c r="BE174">
        <v>0</v>
      </c>
      <c r="BF174">
        <v>0</v>
      </c>
      <c r="BG174">
        <v>0</v>
      </c>
      <c r="BH174">
        <v>4</v>
      </c>
      <c r="BI174">
        <v>0</v>
      </c>
      <c r="BJ174">
        <v>0</v>
      </c>
      <c r="BK174">
        <v>0</v>
      </c>
      <c r="BL174">
        <v>1</v>
      </c>
      <c r="BM174">
        <v>0</v>
      </c>
      <c r="BN174">
        <v>0</v>
      </c>
      <c r="BO174">
        <v>0</v>
      </c>
      <c r="BP174">
        <v>0</v>
      </c>
      <c r="BQ174">
        <v>1</v>
      </c>
      <c r="BR174">
        <v>3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5</v>
      </c>
      <c r="CG174">
        <v>1</v>
      </c>
      <c r="CH174">
        <v>3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4</v>
      </c>
      <c r="CQ174">
        <v>6</v>
      </c>
      <c r="CR174">
        <v>4</v>
      </c>
      <c r="CS174">
        <v>1</v>
      </c>
    </row>
    <row r="175" spans="1:97" x14ac:dyDescent="0.25">
      <c r="A175" t="s">
        <v>8120</v>
      </c>
      <c r="B175">
        <v>1</v>
      </c>
      <c r="C175" t="s">
        <v>1646</v>
      </c>
      <c r="D175">
        <v>31</v>
      </c>
      <c r="E175" t="s">
        <v>286</v>
      </c>
      <c r="F175">
        <v>4</v>
      </c>
      <c r="G175" t="s">
        <v>3410</v>
      </c>
      <c r="H175" t="s">
        <v>520</v>
      </c>
      <c r="I175">
        <v>0</v>
      </c>
      <c r="J175" t="s">
        <v>193</v>
      </c>
      <c r="K175" t="s">
        <v>189</v>
      </c>
      <c r="L175" t="s">
        <v>31</v>
      </c>
      <c r="M175" t="s">
        <v>39</v>
      </c>
      <c r="N175" t="s">
        <v>42</v>
      </c>
      <c r="O175" t="s">
        <v>29</v>
      </c>
      <c r="P175" t="s">
        <v>7881</v>
      </c>
      <c r="R175" t="s">
        <v>194</v>
      </c>
      <c r="S175">
        <v>0</v>
      </c>
      <c r="T175">
        <v>6</v>
      </c>
      <c r="U175">
        <v>8</v>
      </c>
      <c r="V175">
        <v>14</v>
      </c>
      <c r="W175">
        <v>2</v>
      </c>
      <c r="X175">
        <v>3</v>
      </c>
      <c r="Y175">
        <v>5</v>
      </c>
      <c r="Z175">
        <v>3</v>
      </c>
      <c r="AA175">
        <v>8</v>
      </c>
      <c r="AB175">
        <v>11</v>
      </c>
      <c r="AC175">
        <v>0</v>
      </c>
      <c r="AD175">
        <v>0</v>
      </c>
      <c r="AE175">
        <v>0</v>
      </c>
      <c r="AF175">
        <v>2</v>
      </c>
      <c r="AG175">
        <v>0</v>
      </c>
      <c r="AH175">
        <v>2</v>
      </c>
      <c r="AI175">
        <v>0</v>
      </c>
      <c r="AJ175">
        <v>2</v>
      </c>
      <c r="AK175">
        <v>2</v>
      </c>
      <c r="AL175">
        <v>2</v>
      </c>
      <c r="AM175">
        <v>2</v>
      </c>
      <c r="AN175">
        <v>4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</v>
      </c>
      <c r="AY175">
        <v>4</v>
      </c>
      <c r="AZ175">
        <v>8</v>
      </c>
      <c r="BA175">
        <v>1</v>
      </c>
      <c r="BB175">
        <v>1</v>
      </c>
      <c r="BC175">
        <v>1</v>
      </c>
      <c r="BD175">
        <v>0</v>
      </c>
      <c r="BE175">
        <v>0</v>
      </c>
      <c r="BF175">
        <v>0</v>
      </c>
      <c r="BG175">
        <v>0</v>
      </c>
      <c r="BH175">
        <v>3</v>
      </c>
      <c r="BI175">
        <v>0</v>
      </c>
      <c r="BJ175">
        <v>1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1</v>
      </c>
      <c r="CG175">
        <v>0</v>
      </c>
      <c r="CH175">
        <v>1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1</v>
      </c>
      <c r="CQ175">
        <v>3</v>
      </c>
      <c r="CR175">
        <v>1</v>
      </c>
      <c r="CS175">
        <v>1</v>
      </c>
    </row>
    <row r="176" spans="1:97" x14ac:dyDescent="0.25">
      <c r="A176" t="s">
        <v>8121</v>
      </c>
      <c r="B176">
        <v>1</v>
      </c>
      <c r="C176" t="s">
        <v>744</v>
      </c>
      <c r="D176">
        <v>29</v>
      </c>
      <c r="E176" t="s">
        <v>546</v>
      </c>
      <c r="F176">
        <v>47</v>
      </c>
      <c r="G176" t="s">
        <v>4138</v>
      </c>
      <c r="H176" t="s">
        <v>204</v>
      </c>
      <c r="I176">
        <v>0</v>
      </c>
      <c r="J176" t="s">
        <v>546</v>
      </c>
      <c r="K176" t="s">
        <v>189</v>
      </c>
      <c r="L176" t="s">
        <v>31</v>
      </c>
      <c r="M176" t="s">
        <v>39</v>
      </c>
      <c r="N176" t="s">
        <v>42</v>
      </c>
      <c r="O176" t="s">
        <v>29</v>
      </c>
      <c r="P176" t="s">
        <v>7858</v>
      </c>
      <c r="R176" t="s">
        <v>549</v>
      </c>
      <c r="S176">
        <v>0</v>
      </c>
      <c r="T176">
        <v>14</v>
      </c>
      <c r="U176">
        <v>8</v>
      </c>
      <c r="V176">
        <v>22</v>
      </c>
      <c r="W176">
        <v>3</v>
      </c>
      <c r="X176">
        <v>3</v>
      </c>
      <c r="Y176">
        <v>6</v>
      </c>
      <c r="Z176">
        <v>8</v>
      </c>
      <c r="AA176">
        <v>6</v>
      </c>
      <c r="AB176">
        <v>14</v>
      </c>
      <c r="AC176">
        <v>15</v>
      </c>
      <c r="AD176">
        <v>10</v>
      </c>
      <c r="AE176">
        <v>25</v>
      </c>
      <c r="AF176">
        <v>17</v>
      </c>
      <c r="AG176">
        <v>10</v>
      </c>
      <c r="AH176">
        <v>27</v>
      </c>
      <c r="AI176">
        <v>1</v>
      </c>
      <c r="AJ176">
        <v>4</v>
      </c>
      <c r="AK176">
        <v>5</v>
      </c>
      <c r="AL176">
        <v>7</v>
      </c>
      <c r="AM176">
        <v>2</v>
      </c>
      <c r="AN176">
        <v>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25</v>
      </c>
      <c r="AY176">
        <v>16</v>
      </c>
      <c r="AZ176">
        <v>41</v>
      </c>
      <c r="BA176">
        <v>1</v>
      </c>
      <c r="BB176">
        <v>1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3</v>
      </c>
      <c r="BI176">
        <v>1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2</v>
      </c>
      <c r="CG176">
        <v>1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2</v>
      </c>
      <c r="CQ176">
        <v>2</v>
      </c>
      <c r="CR176">
        <v>2</v>
      </c>
      <c r="CS176">
        <v>1</v>
      </c>
    </row>
    <row r="177" spans="1:97" x14ac:dyDescent="0.25">
      <c r="A177" t="s">
        <v>8122</v>
      </c>
      <c r="B177">
        <v>1</v>
      </c>
      <c r="C177" t="s">
        <v>8080</v>
      </c>
      <c r="D177">
        <v>29</v>
      </c>
      <c r="E177" t="s">
        <v>546</v>
      </c>
      <c r="F177">
        <v>78</v>
      </c>
      <c r="G177" t="s">
        <v>8123</v>
      </c>
      <c r="H177" t="s">
        <v>771</v>
      </c>
      <c r="I177">
        <v>0</v>
      </c>
      <c r="J177" t="s">
        <v>546</v>
      </c>
      <c r="K177" t="s">
        <v>189</v>
      </c>
      <c r="L177" t="s">
        <v>31</v>
      </c>
      <c r="M177" t="s">
        <v>39</v>
      </c>
      <c r="N177" t="s">
        <v>42</v>
      </c>
      <c r="O177" t="s">
        <v>29</v>
      </c>
      <c r="P177" t="s">
        <v>7858</v>
      </c>
      <c r="R177" t="s">
        <v>549</v>
      </c>
      <c r="S177">
        <v>0</v>
      </c>
      <c r="T177">
        <v>12</v>
      </c>
      <c r="U177">
        <v>14</v>
      </c>
      <c r="V177">
        <v>26</v>
      </c>
      <c r="W177">
        <v>4</v>
      </c>
      <c r="X177">
        <v>5</v>
      </c>
      <c r="Y177">
        <v>9</v>
      </c>
      <c r="Z177">
        <v>12</v>
      </c>
      <c r="AA177">
        <v>14</v>
      </c>
      <c r="AB177">
        <v>26</v>
      </c>
      <c r="AC177">
        <v>7</v>
      </c>
      <c r="AD177">
        <v>5</v>
      </c>
      <c r="AE177">
        <v>12</v>
      </c>
      <c r="AF177">
        <v>9</v>
      </c>
      <c r="AG177">
        <v>5</v>
      </c>
      <c r="AH177">
        <v>14</v>
      </c>
      <c r="AI177">
        <v>8</v>
      </c>
      <c r="AJ177">
        <v>7</v>
      </c>
      <c r="AK177">
        <v>15</v>
      </c>
      <c r="AL177">
        <v>6</v>
      </c>
      <c r="AM177">
        <v>4</v>
      </c>
      <c r="AN177">
        <v>10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23</v>
      </c>
      <c r="AY177">
        <v>16</v>
      </c>
      <c r="AZ177">
        <v>39</v>
      </c>
      <c r="BA177">
        <v>1</v>
      </c>
      <c r="BB177">
        <v>1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3</v>
      </c>
      <c r="BI177">
        <v>1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1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2</v>
      </c>
      <c r="CG177">
        <v>2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2</v>
      </c>
      <c r="CQ177">
        <v>3</v>
      </c>
      <c r="CR177">
        <v>2</v>
      </c>
      <c r="CS177">
        <v>1</v>
      </c>
    </row>
    <row r="178" spans="1:97" x14ac:dyDescent="0.25">
      <c r="A178" t="s">
        <v>8124</v>
      </c>
      <c r="B178">
        <v>1</v>
      </c>
      <c r="C178" t="s">
        <v>1570</v>
      </c>
      <c r="D178">
        <v>29</v>
      </c>
      <c r="E178" t="s">
        <v>546</v>
      </c>
      <c r="F178">
        <v>480</v>
      </c>
      <c r="G178" t="s">
        <v>2968</v>
      </c>
      <c r="H178" t="s">
        <v>8125</v>
      </c>
      <c r="I178">
        <v>0</v>
      </c>
      <c r="J178" t="s">
        <v>546</v>
      </c>
      <c r="K178" t="s">
        <v>189</v>
      </c>
      <c r="L178" t="s">
        <v>31</v>
      </c>
      <c r="M178" t="s">
        <v>39</v>
      </c>
      <c r="N178" t="s">
        <v>42</v>
      </c>
      <c r="O178" t="s">
        <v>29</v>
      </c>
      <c r="P178" t="s">
        <v>7832</v>
      </c>
      <c r="R178" t="s">
        <v>549</v>
      </c>
      <c r="S178">
        <v>0</v>
      </c>
      <c r="T178">
        <v>14</v>
      </c>
      <c r="U178">
        <v>13</v>
      </c>
      <c r="V178">
        <v>27</v>
      </c>
      <c r="W178">
        <v>5</v>
      </c>
      <c r="X178">
        <v>1</v>
      </c>
      <c r="Y178">
        <v>6</v>
      </c>
      <c r="Z178">
        <v>9</v>
      </c>
      <c r="AA178">
        <v>13</v>
      </c>
      <c r="AB178">
        <v>22</v>
      </c>
      <c r="AC178">
        <v>2</v>
      </c>
      <c r="AD178">
        <v>6</v>
      </c>
      <c r="AE178">
        <v>8</v>
      </c>
      <c r="AF178">
        <v>4</v>
      </c>
      <c r="AG178">
        <v>6</v>
      </c>
      <c r="AH178">
        <v>10</v>
      </c>
      <c r="AI178">
        <v>5</v>
      </c>
      <c r="AJ178">
        <v>5</v>
      </c>
      <c r="AK178">
        <v>10</v>
      </c>
      <c r="AL178">
        <v>1</v>
      </c>
      <c r="AM178">
        <v>7</v>
      </c>
      <c r="AN178">
        <v>8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10</v>
      </c>
      <c r="AY178">
        <v>18</v>
      </c>
      <c r="AZ178">
        <v>28</v>
      </c>
      <c r="BA178">
        <v>1</v>
      </c>
      <c r="BB178">
        <v>1</v>
      </c>
      <c r="BC178">
        <v>1</v>
      </c>
      <c r="BD178">
        <v>0</v>
      </c>
      <c r="BE178">
        <v>0</v>
      </c>
      <c r="BF178">
        <v>0</v>
      </c>
      <c r="BG178">
        <v>0</v>
      </c>
      <c r="BH178">
        <v>3</v>
      </c>
      <c r="BI178">
        <v>1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1</v>
      </c>
      <c r="CG178">
        <v>1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1</v>
      </c>
      <c r="CQ178">
        <v>3</v>
      </c>
      <c r="CR178">
        <v>2</v>
      </c>
      <c r="CS178">
        <v>1</v>
      </c>
    </row>
    <row r="179" spans="1:97" x14ac:dyDescent="0.25">
      <c r="A179" t="s">
        <v>8126</v>
      </c>
      <c r="B179">
        <v>1</v>
      </c>
      <c r="C179" t="s">
        <v>8127</v>
      </c>
      <c r="D179">
        <v>29</v>
      </c>
      <c r="E179" t="s">
        <v>546</v>
      </c>
      <c r="F179">
        <v>126</v>
      </c>
      <c r="G179" t="s">
        <v>4521</v>
      </c>
      <c r="H179" t="s">
        <v>4522</v>
      </c>
      <c r="I179">
        <v>0</v>
      </c>
      <c r="J179" t="s">
        <v>546</v>
      </c>
      <c r="K179" t="s">
        <v>189</v>
      </c>
      <c r="L179" t="s">
        <v>31</v>
      </c>
      <c r="M179" t="s">
        <v>39</v>
      </c>
      <c r="N179" t="s">
        <v>42</v>
      </c>
      <c r="O179" t="s">
        <v>29</v>
      </c>
      <c r="P179" t="s">
        <v>7832</v>
      </c>
      <c r="R179" t="s">
        <v>549</v>
      </c>
      <c r="S179">
        <v>0</v>
      </c>
      <c r="T179">
        <v>11</v>
      </c>
      <c r="U179">
        <v>6</v>
      </c>
      <c r="V179">
        <v>17</v>
      </c>
      <c r="W179">
        <v>3</v>
      </c>
      <c r="X179">
        <v>4</v>
      </c>
      <c r="Y179">
        <v>7</v>
      </c>
      <c r="Z179">
        <v>11</v>
      </c>
      <c r="AA179">
        <v>6</v>
      </c>
      <c r="AB179">
        <v>17</v>
      </c>
      <c r="AC179">
        <v>1</v>
      </c>
      <c r="AD179">
        <v>2</v>
      </c>
      <c r="AE179">
        <v>3</v>
      </c>
      <c r="AF179">
        <v>1</v>
      </c>
      <c r="AG179">
        <v>2</v>
      </c>
      <c r="AH179">
        <v>3</v>
      </c>
      <c r="AI179">
        <v>4</v>
      </c>
      <c r="AJ179">
        <v>1</v>
      </c>
      <c r="AK179">
        <v>5</v>
      </c>
      <c r="AL179">
        <v>6</v>
      </c>
      <c r="AM179">
        <v>2</v>
      </c>
      <c r="AN179">
        <v>8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11</v>
      </c>
      <c r="AY179">
        <v>5</v>
      </c>
      <c r="AZ179">
        <v>16</v>
      </c>
      <c r="BA179">
        <v>1</v>
      </c>
      <c r="BB179">
        <v>1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3</v>
      </c>
      <c r="BI179">
        <v>0</v>
      </c>
      <c r="BJ179">
        <v>1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1</v>
      </c>
      <c r="CG179">
        <v>0</v>
      </c>
      <c r="CH179">
        <v>1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1</v>
      </c>
      <c r="CQ179">
        <v>2</v>
      </c>
      <c r="CR179">
        <v>1</v>
      </c>
      <c r="CS179">
        <v>1</v>
      </c>
    </row>
    <row r="180" spans="1:97" x14ac:dyDescent="0.25">
      <c r="A180" t="s">
        <v>8128</v>
      </c>
      <c r="B180">
        <v>1</v>
      </c>
      <c r="C180" t="s">
        <v>7831</v>
      </c>
      <c r="D180">
        <v>46</v>
      </c>
      <c r="E180" t="s">
        <v>410</v>
      </c>
      <c r="F180">
        <v>14</v>
      </c>
      <c r="G180" t="s">
        <v>3895</v>
      </c>
      <c r="H180" t="s">
        <v>3896</v>
      </c>
      <c r="I180">
        <v>0</v>
      </c>
      <c r="J180" t="s">
        <v>393</v>
      </c>
      <c r="K180" t="s">
        <v>189</v>
      </c>
      <c r="L180" t="s">
        <v>31</v>
      </c>
      <c r="M180" t="s">
        <v>39</v>
      </c>
      <c r="N180" t="s">
        <v>42</v>
      </c>
      <c r="O180" t="s">
        <v>29</v>
      </c>
      <c r="P180" t="s">
        <v>7894</v>
      </c>
      <c r="R180" t="s">
        <v>397</v>
      </c>
      <c r="S180">
        <v>0</v>
      </c>
      <c r="T180">
        <v>6</v>
      </c>
      <c r="U180">
        <v>5</v>
      </c>
      <c r="V180">
        <v>11</v>
      </c>
      <c r="W180">
        <v>3</v>
      </c>
      <c r="X180">
        <v>1</v>
      </c>
      <c r="Y180">
        <v>4</v>
      </c>
      <c r="Z180">
        <v>6</v>
      </c>
      <c r="AA180">
        <v>5</v>
      </c>
      <c r="AB180">
        <v>11</v>
      </c>
      <c r="AC180">
        <v>1</v>
      </c>
      <c r="AD180">
        <v>3</v>
      </c>
      <c r="AE180">
        <v>4</v>
      </c>
      <c r="AF180">
        <v>1</v>
      </c>
      <c r="AG180">
        <v>3</v>
      </c>
      <c r="AH180">
        <v>4</v>
      </c>
      <c r="AI180">
        <v>0</v>
      </c>
      <c r="AJ180">
        <v>2</v>
      </c>
      <c r="AK180">
        <v>2</v>
      </c>
      <c r="AL180">
        <v>2</v>
      </c>
      <c r="AM180">
        <v>2</v>
      </c>
      <c r="AN180">
        <v>4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7</v>
      </c>
      <c r="AZ180">
        <v>10</v>
      </c>
      <c r="BA180">
        <v>1</v>
      </c>
      <c r="BB180">
        <v>1</v>
      </c>
      <c r="BC180">
        <v>1</v>
      </c>
      <c r="BD180">
        <v>0</v>
      </c>
      <c r="BE180">
        <v>0</v>
      </c>
      <c r="BF180">
        <v>0</v>
      </c>
      <c r="BG180">
        <v>0</v>
      </c>
      <c r="BH180">
        <v>3</v>
      </c>
      <c r="BI180">
        <v>0</v>
      </c>
      <c r="BJ180">
        <v>1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1</v>
      </c>
      <c r="CG180">
        <v>0</v>
      </c>
      <c r="CH180">
        <v>1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1</v>
      </c>
      <c r="CQ180">
        <v>1</v>
      </c>
      <c r="CR180">
        <v>1</v>
      </c>
      <c r="CS180">
        <v>1</v>
      </c>
    </row>
    <row r="181" spans="1:97" x14ac:dyDescent="0.25">
      <c r="A181" t="s">
        <v>8129</v>
      </c>
      <c r="B181">
        <v>1</v>
      </c>
      <c r="C181" t="s">
        <v>1392</v>
      </c>
      <c r="D181">
        <v>12</v>
      </c>
      <c r="E181" t="s">
        <v>234</v>
      </c>
      <c r="F181">
        <v>46</v>
      </c>
      <c r="G181" t="s">
        <v>5111</v>
      </c>
      <c r="H181" t="s">
        <v>8130</v>
      </c>
      <c r="I181">
        <v>0</v>
      </c>
      <c r="J181" t="s">
        <v>193</v>
      </c>
      <c r="K181" t="s">
        <v>189</v>
      </c>
      <c r="L181" t="s">
        <v>31</v>
      </c>
      <c r="M181" t="s">
        <v>39</v>
      </c>
      <c r="N181" t="s">
        <v>42</v>
      </c>
      <c r="O181" t="s">
        <v>29</v>
      </c>
      <c r="P181" t="s">
        <v>7881</v>
      </c>
      <c r="R181" t="s">
        <v>194</v>
      </c>
      <c r="S181">
        <v>0</v>
      </c>
      <c r="T181">
        <v>12</v>
      </c>
      <c r="U181">
        <v>7</v>
      </c>
      <c r="V181">
        <v>19</v>
      </c>
      <c r="W181">
        <v>0</v>
      </c>
      <c r="X181">
        <v>1</v>
      </c>
      <c r="Y181">
        <v>1</v>
      </c>
      <c r="Z181">
        <v>12</v>
      </c>
      <c r="AA181">
        <v>7</v>
      </c>
      <c r="AB181">
        <v>19</v>
      </c>
      <c r="AC181">
        <v>4</v>
      </c>
      <c r="AD181">
        <v>3</v>
      </c>
      <c r="AE181">
        <v>7</v>
      </c>
      <c r="AF181">
        <v>4</v>
      </c>
      <c r="AG181">
        <v>3</v>
      </c>
      <c r="AH181">
        <v>7</v>
      </c>
      <c r="AI181">
        <v>5</v>
      </c>
      <c r="AJ181">
        <v>3</v>
      </c>
      <c r="AK181">
        <v>8</v>
      </c>
      <c r="AL181">
        <v>3</v>
      </c>
      <c r="AM181">
        <v>2</v>
      </c>
      <c r="AN181">
        <v>5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12</v>
      </c>
      <c r="AY181">
        <v>8</v>
      </c>
      <c r="AZ181">
        <v>20</v>
      </c>
      <c r="BA181">
        <v>1</v>
      </c>
      <c r="BB181">
        <v>1</v>
      </c>
      <c r="BC181">
        <v>1</v>
      </c>
      <c r="BD181">
        <v>0</v>
      </c>
      <c r="BE181">
        <v>0</v>
      </c>
      <c r="BF181">
        <v>0</v>
      </c>
      <c r="BG181">
        <v>0</v>
      </c>
      <c r="BH181">
        <v>3</v>
      </c>
      <c r="BI181">
        <v>0</v>
      </c>
      <c r="BJ181">
        <v>1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1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2</v>
      </c>
      <c r="CG181">
        <v>1</v>
      </c>
      <c r="CH181">
        <v>1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2</v>
      </c>
      <c r="CQ181">
        <v>3</v>
      </c>
      <c r="CR181">
        <v>2</v>
      </c>
      <c r="CS181">
        <v>1</v>
      </c>
    </row>
    <row r="182" spans="1:97" x14ac:dyDescent="0.25">
      <c r="A182" t="s">
        <v>8131</v>
      </c>
      <c r="B182">
        <v>1</v>
      </c>
      <c r="C182" t="s">
        <v>8080</v>
      </c>
      <c r="D182">
        <v>40</v>
      </c>
      <c r="E182" t="s">
        <v>259</v>
      </c>
      <c r="F182">
        <v>1</v>
      </c>
      <c r="G182" t="s">
        <v>259</v>
      </c>
      <c r="H182" t="s">
        <v>8132</v>
      </c>
      <c r="I182">
        <v>0</v>
      </c>
      <c r="J182" t="s">
        <v>259</v>
      </c>
      <c r="K182" t="s">
        <v>189</v>
      </c>
      <c r="L182" t="s">
        <v>31</v>
      </c>
      <c r="M182" t="s">
        <v>39</v>
      </c>
      <c r="N182" t="s">
        <v>42</v>
      </c>
      <c r="O182" t="s">
        <v>29</v>
      </c>
      <c r="P182" t="s">
        <v>7854</v>
      </c>
      <c r="R182" t="s">
        <v>471</v>
      </c>
      <c r="S182">
        <v>0</v>
      </c>
      <c r="T182">
        <v>14</v>
      </c>
      <c r="U182">
        <v>16</v>
      </c>
      <c r="V182">
        <v>30</v>
      </c>
      <c r="W182">
        <v>4</v>
      </c>
      <c r="X182">
        <v>5</v>
      </c>
      <c r="Y182">
        <v>9</v>
      </c>
      <c r="Z182">
        <v>3</v>
      </c>
      <c r="AA182">
        <v>7</v>
      </c>
      <c r="AB182">
        <v>10</v>
      </c>
      <c r="AC182">
        <v>4</v>
      </c>
      <c r="AD182">
        <v>5</v>
      </c>
      <c r="AE182">
        <v>9</v>
      </c>
      <c r="AF182">
        <v>8</v>
      </c>
      <c r="AG182">
        <v>6</v>
      </c>
      <c r="AH182">
        <v>14</v>
      </c>
      <c r="AI182">
        <v>2</v>
      </c>
      <c r="AJ182">
        <v>5</v>
      </c>
      <c r="AK182">
        <v>7</v>
      </c>
      <c r="AL182">
        <v>6</v>
      </c>
      <c r="AM182">
        <v>4</v>
      </c>
      <c r="AN182">
        <v>10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16</v>
      </c>
      <c r="AY182">
        <v>15</v>
      </c>
      <c r="AZ182">
        <v>31</v>
      </c>
      <c r="BA182">
        <v>1</v>
      </c>
      <c r="BB182">
        <v>1</v>
      </c>
      <c r="BC182">
        <v>1</v>
      </c>
      <c r="BD182">
        <v>0</v>
      </c>
      <c r="BE182">
        <v>0</v>
      </c>
      <c r="BF182">
        <v>0</v>
      </c>
      <c r="BG182">
        <v>0</v>
      </c>
      <c r="BH182">
        <v>3</v>
      </c>
      <c r="BI182">
        <v>1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2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3</v>
      </c>
      <c r="CG182">
        <v>3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3</v>
      </c>
      <c r="CQ182">
        <v>3</v>
      </c>
      <c r="CR182">
        <v>3</v>
      </c>
      <c r="CS182">
        <v>1</v>
      </c>
    </row>
    <row r="183" spans="1:97" x14ac:dyDescent="0.25">
      <c r="A183" t="s">
        <v>8133</v>
      </c>
      <c r="B183">
        <v>1</v>
      </c>
      <c r="C183" t="s">
        <v>7831</v>
      </c>
      <c r="D183">
        <v>27</v>
      </c>
      <c r="E183" t="s">
        <v>393</v>
      </c>
      <c r="F183">
        <v>5</v>
      </c>
      <c r="G183" t="s">
        <v>2914</v>
      </c>
      <c r="H183" t="s">
        <v>520</v>
      </c>
      <c r="I183">
        <v>0</v>
      </c>
      <c r="J183" t="s">
        <v>393</v>
      </c>
      <c r="K183" t="s">
        <v>189</v>
      </c>
      <c r="L183" t="s">
        <v>31</v>
      </c>
      <c r="M183" t="s">
        <v>39</v>
      </c>
      <c r="N183" t="s">
        <v>42</v>
      </c>
      <c r="O183" t="s">
        <v>29</v>
      </c>
      <c r="P183" t="s">
        <v>7844</v>
      </c>
      <c r="R183" t="s">
        <v>397</v>
      </c>
      <c r="S183">
        <v>0</v>
      </c>
      <c r="T183">
        <v>45</v>
      </c>
      <c r="U183">
        <v>30</v>
      </c>
      <c r="V183">
        <v>75</v>
      </c>
      <c r="W183">
        <v>17</v>
      </c>
      <c r="X183">
        <v>5</v>
      </c>
      <c r="Y183">
        <v>22</v>
      </c>
      <c r="Z183">
        <v>45</v>
      </c>
      <c r="AA183">
        <v>30</v>
      </c>
      <c r="AB183">
        <v>75</v>
      </c>
      <c r="AC183">
        <v>19</v>
      </c>
      <c r="AD183">
        <v>15</v>
      </c>
      <c r="AE183">
        <v>34</v>
      </c>
      <c r="AF183">
        <v>26</v>
      </c>
      <c r="AG183">
        <v>16</v>
      </c>
      <c r="AH183">
        <v>42</v>
      </c>
      <c r="AI183">
        <v>13</v>
      </c>
      <c r="AJ183">
        <v>16</v>
      </c>
      <c r="AK183">
        <v>29</v>
      </c>
      <c r="AL183">
        <v>13</v>
      </c>
      <c r="AM183">
        <v>11</v>
      </c>
      <c r="AN183">
        <v>24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52</v>
      </c>
      <c r="AY183">
        <v>43</v>
      </c>
      <c r="AZ183">
        <v>95</v>
      </c>
      <c r="BA183">
        <v>2</v>
      </c>
      <c r="BB183">
        <v>1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4</v>
      </c>
      <c r="BI183">
        <v>0</v>
      </c>
      <c r="BJ183">
        <v>0</v>
      </c>
      <c r="BK183">
        <v>1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4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5</v>
      </c>
      <c r="CG183">
        <v>4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4</v>
      </c>
      <c r="CQ183">
        <v>4</v>
      </c>
      <c r="CR183">
        <v>4</v>
      </c>
      <c r="CS183">
        <v>1</v>
      </c>
    </row>
    <row r="184" spans="1:97" x14ac:dyDescent="0.25">
      <c r="A184" t="s">
        <v>8134</v>
      </c>
      <c r="B184">
        <v>1</v>
      </c>
      <c r="C184" t="s">
        <v>8135</v>
      </c>
      <c r="D184">
        <v>66</v>
      </c>
      <c r="E184" t="s">
        <v>3691</v>
      </c>
      <c r="F184">
        <v>17</v>
      </c>
      <c r="G184" t="s">
        <v>7072</v>
      </c>
      <c r="H184" t="s">
        <v>204</v>
      </c>
      <c r="I184">
        <v>0</v>
      </c>
      <c r="J184" t="s">
        <v>406</v>
      </c>
      <c r="K184" t="s">
        <v>189</v>
      </c>
      <c r="L184" t="s">
        <v>31</v>
      </c>
      <c r="M184" t="s">
        <v>39</v>
      </c>
      <c r="N184" t="s">
        <v>42</v>
      </c>
      <c r="O184" t="s">
        <v>29</v>
      </c>
      <c r="P184" t="s">
        <v>7906</v>
      </c>
      <c r="R184" t="s">
        <v>194</v>
      </c>
      <c r="S184">
        <v>0</v>
      </c>
      <c r="T184">
        <v>20</v>
      </c>
      <c r="U184">
        <v>26</v>
      </c>
      <c r="V184">
        <v>46</v>
      </c>
      <c r="W184">
        <v>7</v>
      </c>
      <c r="X184">
        <v>8</v>
      </c>
      <c r="Y184">
        <v>15</v>
      </c>
      <c r="Z184">
        <v>20</v>
      </c>
      <c r="AA184">
        <v>26</v>
      </c>
      <c r="AB184">
        <v>46</v>
      </c>
      <c r="AC184">
        <v>4</v>
      </c>
      <c r="AD184">
        <v>7</v>
      </c>
      <c r="AE184">
        <v>11</v>
      </c>
      <c r="AF184">
        <v>5</v>
      </c>
      <c r="AG184">
        <v>7</v>
      </c>
      <c r="AH184">
        <v>12</v>
      </c>
      <c r="AI184">
        <v>5</v>
      </c>
      <c r="AJ184">
        <v>9</v>
      </c>
      <c r="AK184">
        <v>14</v>
      </c>
      <c r="AL184">
        <v>7</v>
      </c>
      <c r="AM184">
        <v>5</v>
      </c>
      <c r="AN184">
        <v>12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17</v>
      </c>
      <c r="AY184">
        <v>21</v>
      </c>
      <c r="AZ184">
        <v>38</v>
      </c>
      <c r="BA184">
        <v>1</v>
      </c>
      <c r="BB184">
        <v>1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3</v>
      </c>
      <c r="BI184">
        <v>1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2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3</v>
      </c>
      <c r="CG184">
        <v>3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3</v>
      </c>
      <c r="CQ184">
        <v>3</v>
      </c>
      <c r="CR184">
        <v>3</v>
      </c>
      <c r="CS184">
        <v>1</v>
      </c>
    </row>
    <row r="185" spans="1:97" x14ac:dyDescent="0.25">
      <c r="A185" t="s">
        <v>8136</v>
      </c>
      <c r="B185">
        <v>1</v>
      </c>
      <c r="C185" t="s">
        <v>8137</v>
      </c>
      <c r="D185">
        <v>66</v>
      </c>
      <c r="E185" t="s">
        <v>3691</v>
      </c>
      <c r="F185">
        <v>152</v>
      </c>
      <c r="G185" t="s">
        <v>3692</v>
      </c>
      <c r="H185" t="s">
        <v>8138</v>
      </c>
      <c r="I185">
        <v>0</v>
      </c>
      <c r="J185" t="s">
        <v>406</v>
      </c>
      <c r="K185" t="s">
        <v>189</v>
      </c>
      <c r="L185" t="s">
        <v>31</v>
      </c>
      <c r="M185" t="s">
        <v>39</v>
      </c>
      <c r="N185" t="s">
        <v>42</v>
      </c>
      <c r="O185" t="s">
        <v>29</v>
      </c>
      <c r="P185" t="s">
        <v>7906</v>
      </c>
      <c r="R185" t="s">
        <v>194</v>
      </c>
      <c r="S185">
        <v>0</v>
      </c>
      <c r="T185">
        <v>2</v>
      </c>
      <c r="U185">
        <v>5</v>
      </c>
      <c r="V185">
        <v>7</v>
      </c>
      <c r="W185">
        <v>0</v>
      </c>
      <c r="X185">
        <v>2</v>
      </c>
      <c r="Y185">
        <v>2</v>
      </c>
      <c r="Z185">
        <v>2</v>
      </c>
      <c r="AA185">
        <v>5</v>
      </c>
      <c r="AB185">
        <v>7</v>
      </c>
      <c r="AC185">
        <v>1</v>
      </c>
      <c r="AD185">
        <v>2</v>
      </c>
      <c r="AE185">
        <v>3</v>
      </c>
      <c r="AF185">
        <v>1</v>
      </c>
      <c r="AG185">
        <v>2</v>
      </c>
      <c r="AH185">
        <v>3</v>
      </c>
      <c r="AI185">
        <v>1</v>
      </c>
      <c r="AJ185">
        <v>2</v>
      </c>
      <c r="AK185">
        <v>3</v>
      </c>
      <c r="AL185">
        <v>1</v>
      </c>
      <c r="AM185">
        <v>1</v>
      </c>
      <c r="AN185">
        <v>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5</v>
      </c>
      <c r="AZ185">
        <v>8</v>
      </c>
      <c r="BA185">
        <v>1</v>
      </c>
      <c r="BB185">
        <v>1</v>
      </c>
      <c r="BC185">
        <v>1</v>
      </c>
      <c r="BD185">
        <v>0</v>
      </c>
      <c r="BE185">
        <v>0</v>
      </c>
      <c r="BF185">
        <v>0</v>
      </c>
      <c r="BG185">
        <v>0</v>
      </c>
      <c r="BH185">
        <v>3</v>
      </c>
      <c r="BI185">
        <v>1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1</v>
      </c>
      <c r="CG185">
        <v>1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1</v>
      </c>
      <c r="CQ185">
        <v>1</v>
      </c>
      <c r="CR185">
        <v>1</v>
      </c>
      <c r="CS185">
        <v>1</v>
      </c>
    </row>
    <row r="186" spans="1:97" x14ac:dyDescent="0.25">
      <c r="A186" t="s">
        <v>8139</v>
      </c>
      <c r="B186">
        <v>1</v>
      </c>
      <c r="C186" t="s">
        <v>3092</v>
      </c>
      <c r="D186">
        <v>20</v>
      </c>
      <c r="E186" t="s">
        <v>667</v>
      </c>
      <c r="F186">
        <v>66</v>
      </c>
      <c r="G186" t="s">
        <v>1764</v>
      </c>
      <c r="H186" t="s">
        <v>1765</v>
      </c>
      <c r="I186">
        <v>0</v>
      </c>
      <c r="J186" t="s">
        <v>406</v>
      </c>
      <c r="K186" t="s">
        <v>189</v>
      </c>
      <c r="L186" t="s">
        <v>31</v>
      </c>
      <c r="M186" t="s">
        <v>39</v>
      </c>
      <c r="N186" t="s">
        <v>42</v>
      </c>
      <c r="O186" t="s">
        <v>29</v>
      </c>
      <c r="P186" t="s">
        <v>7837</v>
      </c>
      <c r="R186" t="s">
        <v>408</v>
      </c>
      <c r="S186">
        <v>0</v>
      </c>
      <c r="T186">
        <v>40</v>
      </c>
      <c r="U186">
        <v>22</v>
      </c>
      <c r="V186">
        <v>62</v>
      </c>
      <c r="W186">
        <v>14</v>
      </c>
      <c r="X186">
        <v>3</v>
      </c>
      <c r="Y186">
        <v>17</v>
      </c>
      <c r="Z186">
        <v>40</v>
      </c>
      <c r="AA186">
        <v>22</v>
      </c>
      <c r="AB186">
        <v>62</v>
      </c>
      <c r="AC186">
        <v>6</v>
      </c>
      <c r="AD186">
        <v>11</v>
      </c>
      <c r="AE186">
        <v>17</v>
      </c>
      <c r="AF186">
        <v>6</v>
      </c>
      <c r="AG186">
        <v>11</v>
      </c>
      <c r="AH186">
        <v>17</v>
      </c>
      <c r="AI186">
        <v>11</v>
      </c>
      <c r="AJ186">
        <v>9</v>
      </c>
      <c r="AK186">
        <v>20</v>
      </c>
      <c r="AL186">
        <v>12</v>
      </c>
      <c r="AM186">
        <v>9</v>
      </c>
      <c r="AN186">
        <v>21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29</v>
      </c>
      <c r="AY186">
        <v>29</v>
      </c>
      <c r="AZ186">
        <v>58</v>
      </c>
      <c r="BA186">
        <v>1</v>
      </c>
      <c r="BB186">
        <v>1</v>
      </c>
      <c r="BC186">
        <v>1</v>
      </c>
      <c r="BD186">
        <v>0</v>
      </c>
      <c r="BE186">
        <v>0</v>
      </c>
      <c r="BF186">
        <v>0</v>
      </c>
      <c r="BG186">
        <v>0</v>
      </c>
      <c r="BH186">
        <v>3</v>
      </c>
      <c r="BI186">
        <v>0</v>
      </c>
      <c r="BJ186">
        <v>0</v>
      </c>
      <c r="BK186">
        <v>1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3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4</v>
      </c>
      <c r="CG186">
        <v>0</v>
      </c>
      <c r="CH186">
        <v>3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3</v>
      </c>
      <c r="CQ186">
        <v>3</v>
      </c>
      <c r="CR186">
        <v>3</v>
      </c>
      <c r="CS186">
        <v>1</v>
      </c>
    </row>
    <row r="187" spans="1:97" x14ac:dyDescent="0.25">
      <c r="A187" t="s">
        <v>8140</v>
      </c>
      <c r="B187">
        <v>1</v>
      </c>
      <c r="C187" t="s">
        <v>1309</v>
      </c>
      <c r="D187">
        <v>30</v>
      </c>
      <c r="E187" t="s">
        <v>405</v>
      </c>
      <c r="F187">
        <v>45</v>
      </c>
      <c r="G187" t="s">
        <v>2065</v>
      </c>
      <c r="H187" t="s">
        <v>204</v>
      </c>
      <c r="I187">
        <v>0</v>
      </c>
      <c r="J187" t="s">
        <v>406</v>
      </c>
      <c r="K187" t="s">
        <v>189</v>
      </c>
      <c r="L187" t="s">
        <v>31</v>
      </c>
      <c r="M187" t="s">
        <v>39</v>
      </c>
      <c r="N187" t="s">
        <v>42</v>
      </c>
      <c r="O187" t="s">
        <v>29</v>
      </c>
      <c r="P187" t="s">
        <v>7837</v>
      </c>
      <c r="R187" t="s">
        <v>408</v>
      </c>
      <c r="S187">
        <v>0</v>
      </c>
      <c r="T187">
        <v>20</v>
      </c>
      <c r="U187">
        <v>16</v>
      </c>
      <c r="V187">
        <v>36</v>
      </c>
      <c r="W187">
        <v>4</v>
      </c>
      <c r="X187">
        <v>5</v>
      </c>
      <c r="Y187">
        <v>9</v>
      </c>
      <c r="Z187">
        <v>20</v>
      </c>
      <c r="AA187">
        <v>16</v>
      </c>
      <c r="AB187">
        <v>36</v>
      </c>
      <c r="AC187">
        <v>10</v>
      </c>
      <c r="AD187">
        <v>14</v>
      </c>
      <c r="AE187">
        <v>24</v>
      </c>
      <c r="AF187">
        <v>10</v>
      </c>
      <c r="AG187">
        <v>15</v>
      </c>
      <c r="AH187">
        <v>25</v>
      </c>
      <c r="AI187">
        <v>7</v>
      </c>
      <c r="AJ187">
        <v>5</v>
      </c>
      <c r="AK187">
        <v>12</v>
      </c>
      <c r="AL187">
        <v>10</v>
      </c>
      <c r="AM187">
        <v>5</v>
      </c>
      <c r="AN187">
        <v>15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27</v>
      </c>
      <c r="AY187">
        <v>25</v>
      </c>
      <c r="AZ187">
        <v>52</v>
      </c>
      <c r="BA187">
        <v>1</v>
      </c>
      <c r="BB187">
        <v>1</v>
      </c>
      <c r="BC187">
        <v>1</v>
      </c>
      <c r="BD187">
        <v>0</v>
      </c>
      <c r="BE187">
        <v>0</v>
      </c>
      <c r="BF187">
        <v>0</v>
      </c>
      <c r="BG187">
        <v>0</v>
      </c>
      <c r="BH187">
        <v>3</v>
      </c>
      <c r="BI187">
        <v>0</v>
      </c>
      <c r="BJ187">
        <v>1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2</v>
      </c>
      <c r="CG187">
        <v>0</v>
      </c>
      <c r="CH187">
        <v>2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2</v>
      </c>
      <c r="CQ187">
        <v>3</v>
      </c>
      <c r="CR187">
        <v>3</v>
      </c>
      <c r="CS187">
        <v>1</v>
      </c>
    </row>
    <row r="188" spans="1:97" x14ac:dyDescent="0.25">
      <c r="A188" t="s">
        <v>8141</v>
      </c>
      <c r="B188">
        <v>1</v>
      </c>
      <c r="C188" t="s">
        <v>1523</v>
      </c>
      <c r="D188">
        <v>47</v>
      </c>
      <c r="E188" t="s">
        <v>999</v>
      </c>
      <c r="F188">
        <v>114</v>
      </c>
      <c r="G188" t="s">
        <v>3018</v>
      </c>
      <c r="H188" t="s">
        <v>3445</v>
      </c>
      <c r="I188">
        <v>0</v>
      </c>
      <c r="J188" t="s">
        <v>406</v>
      </c>
      <c r="K188" t="s">
        <v>189</v>
      </c>
      <c r="L188" t="s">
        <v>31</v>
      </c>
      <c r="M188" t="s">
        <v>39</v>
      </c>
      <c r="N188" t="s">
        <v>42</v>
      </c>
      <c r="O188" t="s">
        <v>29</v>
      </c>
      <c r="P188" t="s">
        <v>7906</v>
      </c>
      <c r="R188" t="s">
        <v>194</v>
      </c>
      <c r="S188">
        <v>0</v>
      </c>
      <c r="T188">
        <v>4</v>
      </c>
      <c r="U188">
        <v>9</v>
      </c>
      <c r="V188">
        <v>13</v>
      </c>
      <c r="W188">
        <v>1</v>
      </c>
      <c r="X188">
        <v>2</v>
      </c>
      <c r="Y188">
        <v>3</v>
      </c>
      <c r="Z188">
        <v>4</v>
      </c>
      <c r="AA188">
        <v>9</v>
      </c>
      <c r="AB188">
        <v>13</v>
      </c>
      <c r="AC188">
        <v>2</v>
      </c>
      <c r="AD188">
        <v>4</v>
      </c>
      <c r="AE188">
        <v>6</v>
      </c>
      <c r="AF188">
        <v>2</v>
      </c>
      <c r="AG188">
        <v>4</v>
      </c>
      <c r="AH188">
        <v>6</v>
      </c>
      <c r="AI188">
        <v>0</v>
      </c>
      <c r="AJ188">
        <v>3</v>
      </c>
      <c r="AK188">
        <v>3</v>
      </c>
      <c r="AL188">
        <v>3</v>
      </c>
      <c r="AM188">
        <v>3</v>
      </c>
      <c r="AN188">
        <v>6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5</v>
      </c>
      <c r="AY188">
        <v>10</v>
      </c>
      <c r="AZ188">
        <v>15</v>
      </c>
      <c r="BA188">
        <v>1</v>
      </c>
      <c r="BB188">
        <v>1</v>
      </c>
      <c r="BC188">
        <v>1</v>
      </c>
      <c r="BD188">
        <v>0</v>
      </c>
      <c r="BE188">
        <v>0</v>
      </c>
      <c r="BF188">
        <v>0</v>
      </c>
      <c r="BG188">
        <v>0</v>
      </c>
      <c r="BH188">
        <v>3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1</v>
      </c>
      <c r="CG188">
        <v>0</v>
      </c>
      <c r="CH188">
        <v>1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1</v>
      </c>
      <c r="CQ188">
        <v>2</v>
      </c>
      <c r="CR188">
        <v>1</v>
      </c>
      <c r="CS188">
        <v>1</v>
      </c>
    </row>
    <row r="189" spans="1:97" x14ac:dyDescent="0.25">
      <c r="A189" t="s">
        <v>8142</v>
      </c>
      <c r="B189">
        <v>1</v>
      </c>
      <c r="C189" t="s">
        <v>7831</v>
      </c>
      <c r="D189">
        <v>29</v>
      </c>
      <c r="E189" t="s">
        <v>546</v>
      </c>
      <c r="F189">
        <v>38</v>
      </c>
      <c r="G189" t="s">
        <v>4584</v>
      </c>
      <c r="H189" t="s">
        <v>4585</v>
      </c>
      <c r="I189">
        <v>0</v>
      </c>
      <c r="J189" t="s">
        <v>546</v>
      </c>
      <c r="K189" t="s">
        <v>189</v>
      </c>
      <c r="L189" t="s">
        <v>31</v>
      </c>
      <c r="M189" t="s">
        <v>39</v>
      </c>
      <c r="N189" t="s">
        <v>42</v>
      </c>
      <c r="O189" t="s">
        <v>29</v>
      </c>
      <c r="P189" t="s">
        <v>7888</v>
      </c>
      <c r="R189" t="s">
        <v>549</v>
      </c>
      <c r="S189">
        <v>0</v>
      </c>
      <c r="T189">
        <v>9</v>
      </c>
      <c r="U189">
        <v>7</v>
      </c>
      <c r="V189">
        <v>16</v>
      </c>
      <c r="W189">
        <v>3</v>
      </c>
      <c r="X189">
        <v>2</v>
      </c>
      <c r="Y189">
        <v>5</v>
      </c>
      <c r="Z189">
        <v>9</v>
      </c>
      <c r="AA189">
        <v>6</v>
      </c>
      <c r="AB189">
        <v>15</v>
      </c>
      <c r="AC189">
        <v>0</v>
      </c>
      <c r="AD189">
        <v>2</v>
      </c>
      <c r="AE189">
        <v>2</v>
      </c>
      <c r="AF189">
        <v>0</v>
      </c>
      <c r="AG189">
        <v>2</v>
      </c>
      <c r="AH189">
        <v>2</v>
      </c>
      <c r="AI189">
        <v>1</v>
      </c>
      <c r="AJ189">
        <v>5</v>
      </c>
      <c r="AK189">
        <v>6</v>
      </c>
      <c r="AL189">
        <v>5</v>
      </c>
      <c r="AM189">
        <v>1</v>
      </c>
      <c r="AN189">
        <v>6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6</v>
      </c>
      <c r="AY189">
        <v>8</v>
      </c>
      <c r="AZ189">
        <v>14</v>
      </c>
      <c r="BA189">
        <v>1</v>
      </c>
      <c r="BB189">
        <v>1</v>
      </c>
      <c r="BC189">
        <v>1</v>
      </c>
      <c r="BD189">
        <v>0</v>
      </c>
      <c r="BE189">
        <v>0</v>
      </c>
      <c r="BF189">
        <v>0</v>
      </c>
      <c r="BG189">
        <v>0</v>
      </c>
      <c r="BH189">
        <v>3</v>
      </c>
      <c r="BI189">
        <v>0</v>
      </c>
      <c r="BJ189">
        <v>1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1</v>
      </c>
      <c r="CG189">
        <v>0</v>
      </c>
      <c r="CH189">
        <v>1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1</v>
      </c>
      <c r="CQ189">
        <v>3</v>
      </c>
      <c r="CR189">
        <v>1</v>
      </c>
      <c r="CS189">
        <v>1</v>
      </c>
    </row>
    <row r="190" spans="1:97" x14ac:dyDescent="0.25">
      <c r="A190" t="s">
        <v>8143</v>
      </c>
      <c r="B190">
        <v>1</v>
      </c>
      <c r="C190" t="s">
        <v>2452</v>
      </c>
      <c r="D190">
        <v>29</v>
      </c>
      <c r="E190" t="s">
        <v>546</v>
      </c>
      <c r="F190">
        <v>1905</v>
      </c>
      <c r="G190" t="s">
        <v>4836</v>
      </c>
      <c r="H190" t="s">
        <v>4837</v>
      </c>
      <c r="I190">
        <v>0</v>
      </c>
      <c r="J190" t="s">
        <v>546</v>
      </c>
      <c r="K190" t="s">
        <v>189</v>
      </c>
      <c r="L190" t="s">
        <v>31</v>
      </c>
      <c r="M190" t="s">
        <v>39</v>
      </c>
      <c r="N190" t="s">
        <v>42</v>
      </c>
      <c r="O190" t="s">
        <v>29</v>
      </c>
      <c r="P190" t="s">
        <v>7888</v>
      </c>
      <c r="R190" t="s">
        <v>549</v>
      </c>
      <c r="S190">
        <v>0</v>
      </c>
      <c r="T190">
        <v>16</v>
      </c>
      <c r="U190">
        <v>16</v>
      </c>
      <c r="V190">
        <v>32</v>
      </c>
      <c r="W190">
        <v>4</v>
      </c>
      <c r="X190">
        <v>5</v>
      </c>
      <c r="Y190">
        <v>9</v>
      </c>
      <c r="Z190">
        <v>16</v>
      </c>
      <c r="AA190">
        <v>16</v>
      </c>
      <c r="AB190">
        <v>32</v>
      </c>
      <c r="AC190">
        <v>2</v>
      </c>
      <c r="AD190">
        <v>10</v>
      </c>
      <c r="AE190">
        <v>12</v>
      </c>
      <c r="AF190">
        <v>2</v>
      </c>
      <c r="AG190">
        <v>10</v>
      </c>
      <c r="AH190">
        <v>12</v>
      </c>
      <c r="AI190">
        <v>5</v>
      </c>
      <c r="AJ190">
        <v>6</v>
      </c>
      <c r="AK190">
        <v>11</v>
      </c>
      <c r="AL190">
        <v>8</v>
      </c>
      <c r="AM190">
        <v>5</v>
      </c>
      <c r="AN190">
        <v>13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15</v>
      </c>
      <c r="AY190">
        <v>21</v>
      </c>
      <c r="AZ190">
        <v>36</v>
      </c>
      <c r="BA190">
        <v>1</v>
      </c>
      <c r="BB190">
        <v>1</v>
      </c>
      <c r="BC190">
        <v>1</v>
      </c>
      <c r="BD190">
        <v>0</v>
      </c>
      <c r="BE190">
        <v>0</v>
      </c>
      <c r="BF190">
        <v>0</v>
      </c>
      <c r="BG190">
        <v>0</v>
      </c>
      <c r="BH190">
        <v>3</v>
      </c>
      <c r="BI190">
        <v>0</v>
      </c>
      <c r="BJ190">
        <v>1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1</v>
      </c>
      <c r="CG190">
        <v>0</v>
      </c>
      <c r="CH190">
        <v>1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1</v>
      </c>
      <c r="CQ190">
        <v>3</v>
      </c>
      <c r="CR190">
        <v>3</v>
      </c>
      <c r="CS190">
        <v>1</v>
      </c>
    </row>
    <row r="191" spans="1:97" x14ac:dyDescent="0.25">
      <c r="A191" t="s">
        <v>8144</v>
      </c>
      <c r="B191">
        <v>1</v>
      </c>
      <c r="C191" t="s">
        <v>2201</v>
      </c>
      <c r="D191">
        <v>3</v>
      </c>
      <c r="E191" t="s">
        <v>594</v>
      </c>
      <c r="F191">
        <v>71</v>
      </c>
      <c r="G191" t="s">
        <v>595</v>
      </c>
      <c r="H191" t="s">
        <v>204</v>
      </c>
      <c r="I191">
        <v>0</v>
      </c>
      <c r="J191" t="s">
        <v>221</v>
      </c>
      <c r="K191" t="s">
        <v>189</v>
      </c>
      <c r="L191" t="s">
        <v>31</v>
      </c>
      <c r="M191" t="s">
        <v>39</v>
      </c>
      <c r="N191" t="s">
        <v>42</v>
      </c>
      <c r="O191" t="s">
        <v>29</v>
      </c>
      <c r="P191" t="s">
        <v>7885</v>
      </c>
      <c r="R191" t="s">
        <v>222</v>
      </c>
      <c r="S191">
        <v>0</v>
      </c>
      <c r="T191">
        <v>9</v>
      </c>
      <c r="U191">
        <v>2</v>
      </c>
      <c r="V191">
        <v>11</v>
      </c>
      <c r="W191">
        <v>4</v>
      </c>
      <c r="X191">
        <v>0</v>
      </c>
      <c r="Y191">
        <v>4</v>
      </c>
      <c r="Z191">
        <v>9</v>
      </c>
      <c r="AA191">
        <v>2</v>
      </c>
      <c r="AB191">
        <v>11</v>
      </c>
      <c r="AC191">
        <v>1</v>
      </c>
      <c r="AD191">
        <v>0</v>
      </c>
      <c r="AE191">
        <v>1</v>
      </c>
      <c r="AF191">
        <v>3</v>
      </c>
      <c r="AG191">
        <v>1</v>
      </c>
      <c r="AH191">
        <v>4</v>
      </c>
      <c r="AI191">
        <v>5</v>
      </c>
      <c r="AJ191">
        <v>0</v>
      </c>
      <c r="AK191">
        <v>5</v>
      </c>
      <c r="AL191">
        <v>1</v>
      </c>
      <c r="AM191">
        <v>1</v>
      </c>
      <c r="AN191">
        <v>2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9</v>
      </c>
      <c r="AY191">
        <v>2</v>
      </c>
      <c r="AZ191">
        <v>11</v>
      </c>
      <c r="BA191">
        <v>1</v>
      </c>
      <c r="BB191">
        <v>1</v>
      </c>
      <c r="BC191">
        <v>1</v>
      </c>
      <c r="BD191">
        <v>0</v>
      </c>
      <c r="BE191">
        <v>0</v>
      </c>
      <c r="BF191">
        <v>0</v>
      </c>
      <c r="BG191">
        <v>0</v>
      </c>
      <c r="BH191">
        <v>3</v>
      </c>
      <c r="BI191">
        <v>0</v>
      </c>
      <c r="BJ191">
        <v>1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1</v>
      </c>
      <c r="CG191">
        <v>0</v>
      </c>
      <c r="CH191">
        <v>1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1</v>
      </c>
      <c r="CQ191">
        <v>2</v>
      </c>
      <c r="CR191">
        <v>1</v>
      </c>
      <c r="CS191">
        <v>1</v>
      </c>
    </row>
    <row r="192" spans="1:97" x14ac:dyDescent="0.25">
      <c r="A192" t="s">
        <v>8145</v>
      </c>
      <c r="B192">
        <v>1</v>
      </c>
      <c r="C192" t="s">
        <v>7831</v>
      </c>
      <c r="D192">
        <v>27</v>
      </c>
      <c r="E192" t="s">
        <v>393</v>
      </c>
      <c r="F192">
        <v>336</v>
      </c>
      <c r="G192" t="s">
        <v>504</v>
      </c>
      <c r="H192" t="s">
        <v>204</v>
      </c>
      <c r="I192">
        <v>0</v>
      </c>
      <c r="J192" t="s">
        <v>393</v>
      </c>
      <c r="K192" t="s">
        <v>189</v>
      </c>
      <c r="L192" t="s">
        <v>31</v>
      </c>
      <c r="M192" t="s">
        <v>39</v>
      </c>
      <c r="N192" t="s">
        <v>42</v>
      </c>
      <c r="O192" t="s">
        <v>29</v>
      </c>
      <c r="P192" t="s">
        <v>7844</v>
      </c>
      <c r="R192" t="s">
        <v>397</v>
      </c>
      <c r="S192">
        <v>0</v>
      </c>
      <c r="T192">
        <v>30</v>
      </c>
      <c r="U192">
        <v>32</v>
      </c>
      <c r="V192">
        <v>62</v>
      </c>
      <c r="W192">
        <v>5</v>
      </c>
      <c r="X192">
        <v>9</v>
      </c>
      <c r="Y192">
        <v>14</v>
      </c>
      <c r="Z192">
        <v>26</v>
      </c>
      <c r="AA192">
        <v>32</v>
      </c>
      <c r="AB192">
        <v>58</v>
      </c>
      <c r="AC192">
        <v>12</v>
      </c>
      <c r="AD192">
        <v>4</v>
      </c>
      <c r="AE192">
        <v>16</v>
      </c>
      <c r="AF192">
        <v>12</v>
      </c>
      <c r="AG192">
        <v>4</v>
      </c>
      <c r="AH192">
        <v>16</v>
      </c>
      <c r="AI192">
        <v>10</v>
      </c>
      <c r="AJ192">
        <v>13</v>
      </c>
      <c r="AK192">
        <v>23</v>
      </c>
      <c r="AL192">
        <v>9</v>
      </c>
      <c r="AM192">
        <v>10</v>
      </c>
      <c r="AN192">
        <v>19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31</v>
      </c>
      <c r="AY192">
        <v>27</v>
      </c>
      <c r="AZ192">
        <v>58</v>
      </c>
      <c r="BA192">
        <v>1</v>
      </c>
      <c r="BB192">
        <v>1</v>
      </c>
      <c r="BC192">
        <v>1</v>
      </c>
      <c r="BD192">
        <v>0</v>
      </c>
      <c r="BE192">
        <v>0</v>
      </c>
      <c r="BF192">
        <v>0</v>
      </c>
      <c r="BG192">
        <v>0</v>
      </c>
      <c r="BH192">
        <v>3</v>
      </c>
      <c r="BI192">
        <v>0</v>
      </c>
      <c r="BJ192">
        <v>0</v>
      </c>
      <c r="BK192">
        <v>1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2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4</v>
      </c>
      <c r="CG192">
        <v>2</v>
      </c>
      <c r="CH192">
        <v>1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3</v>
      </c>
      <c r="CQ192">
        <v>3</v>
      </c>
      <c r="CR192">
        <v>3</v>
      </c>
      <c r="CS192">
        <v>1</v>
      </c>
    </row>
    <row r="193" spans="1:97" x14ac:dyDescent="0.25">
      <c r="A193" t="s">
        <v>8146</v>
      </c>
      <c r="B193">
        <v>1</v>
      </c>
      <c r="C193" t="s">
        <v>3318</v>
      </c>
      <c r="D193">
        <v>6</v>
      </c>
      <c r="E193" t="s">
        <v>2162</v>
      </c>
      <c r="F193">
        <v>11</v>
      </c>
      <c r="G193" t="s">
        <v>427</v>
      </c>
      <c r="H193" t="s">
        <v>295</v>
      </c>
      <c r="I193">
        <v>0</v>
      </c>
      <c r="J193" t="s">
        <v>193</v>
      </c>
      <c r="K193" t="s">
        <v>189</v>
      </c>
      <c r="L193" t="s">
        <v>31</v>
      </c>
      <c r="M193" t="s">
        <v>39</v>
      </c>
      <c r="N193" t="s">
        <v>42</v>
      </c>
      <c r="O193" t="s">
        <v>29</v>
      </c>
      <c r="P193" t="s">
        <v>7854</v>
      </c>
      <c r="R193" t="s">
        <v>194</v>
      </c>
      <c r="S193">
        <v>0</v>
      </c>
      <c r="T193">
        <v>20</v>
      </c>
      <c r="U193">
        <v>44</v>
      </c>
      <c r="V193">
        <v>64</v>
      </c>
      <c r="W193">
        <v>5</v>
      </c>
      <c r="X193">
        <v>10</v>
      </c>
      <c r="Y193">
        <v>15</v>
      </c>
      <c r="Z193">
        <v>20</v>
      </c>
      <c r="AA193">
        <v>43</v>
      </c>
      <c r="AB193">
        <v>63</v>
      </c>
      <c r="AC193">
        <v>10</v>
      </c>
      <c r="AD193">
        <v>12</v>
      </c>
      <c r="AE193">
        <v>22</v>
      </c>
      <c r="AF193">
        <v>10</v>
      </c>
      <c r="AG193">
        <v>12</v>
      </c>
      <c r="AH193">
        <v>22</v>
      </c>
      <c r="AI193">
        <v>4</v>
      </c>
      <c r="AJ193">
        <v>19</v>
      </c>
      <c r="AK193">
        <v>23</v>
      </c>
      <c r="AL193">
        <v>8</v>
      </c>
      <c r="AM193">
        <v>10</v>
      </c>
      <c r="AN193">
        <v>18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22</v>
      </c>
      <c r="AY193">
        <v>41</v>
      </c>
      <c r="AZ193">
        <v>63</v>
      </c>
      <c r="BA193">
        <v>1</v>
      </c>
      <c r="BB193">
        <v>1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3</v>
      </c>
      <c r="BI193">
        <v>0</v>
      </c>
      <c r="BJ193">
        <v>0</v>
      </c>
      <c r="BK193">
        <v>1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1</v>
      </c>
      <c r="BR193">
        <v>2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4</v>
      </c>
      <c r="CG193">
        <v>1</v>
      </c>
      <c r="CH193">
        <v>2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3</v>
      </c>
      <c r="CQ193">
        <v>4</v>
      </c>
      <c r="CR193">
        <v>4</v>
      </c>
      <c r="CS193">
        <v>1</v>
      </c>
    </row>
    <row r="194" spans="1:97" x14ac:dyDescent="0.25">
      <c r="A194" t="s">
        <v>8147</v>
      </c>
      <c r="B194">
        <v>1</v>
      </c>
      <c r="C194" t="s">
        <v>1681</v>
      </c>
      <c r="D194">
        <v>40</v>
      </c>
      <c r="E194" t="s">
        <v>259</v>
      </c>
      <c r="F194">
        <v>64</v>
      </c>
      <c r="G194" t="s">
        <v>3688</v>
      </c>
      <c r="H194" t="s">
        <v>3689</v>
      </c>
      <c r="I194">
        <v>0</v>
      </c>
      <c r="J194" t="s">
        <v>259</v>
      </c>
      <c r="K194" t="s">
        <v>189</v>
      </c>
      <c r="L194" t="s">
        <v>31</v>
      </c>
      <c r="M194" t="s">
        <v>39</v>
      </c>
      <c r="N194" t="s">
        <v>42</v>
      </c>
      <c r="O194" t="s">
        <v>29</v>
      </c>
      <c r="P194" t="s">
        <v>7854</v>
      </c>
      <c r="R194" t="s">
        <v>471</v>
      </c>
      <c r="S194">
        <v>0</v>
      </c>
      <c r="T194">
        <v>7</v>
      </c>
      <c r="U194">
        <v>10</v>
      </c>
      <c r="V194">
        <v>17</v>
      </c>
      <c r="W194">
        <v>0</v>
      </c>
      <c r="X194">
        <v>4</v>
      </c>
      <c r="Y194">
        <v>4</v>
      </c>
      <c r="Z194">
        <v>6</v>
      </c>
      <c r="AA194">
        <v>10</v>
      </c>
      <c r="AB194">
        <v>16</v>
      </c>
      <c r="AC194">
        <v>0</v>
      </c>
      <c r="AD194">
        <v>2</v>
      </c>
      <c r="AE194">
        <v>2</v>
      </c>
      <c r="AF194">
        <v>0</v>
      </c>
      <c r="AG194">
        <v>2</v>
      </c>
      <c r="AH194">
        <v>2</v>
      </c>
      <c r="AI194">
        <v>2</v>
      </c>
      <c r="AJ194">
        <v>6</v>
      </c>
      <c r="AK194">
        <v>8</v>
      </c>
      <c r="AL194">
        <v>4</v>
      </c>
      <c r="AM194">
        <v>0</v>
      </c>
      <c r="AN194">
        <v>4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6</v>
      </c>
      <c r="AY194">
        <v>8</v>
      </c>
      <c r="AZ194">
        <v>14</v>
      </c>
      <c r="BA194">
        <v>1</v>
      </c>
      <c r="BB194">
        <v>1</v>
      </c>
      <c r="BC194">
        <v>1</v>
      </c>
      <c r="BD194">
        <v>0</v>
      </c>
      <c r="BE194">
        <v>0</v>
      </c>
      <c r="BF194">
        <v>0</v>
      </c>
      <c r="BG194">
        <v>0</v>
      </c>
      <c r="BH194">
        <v>3</v>
      </c>
      <c r="BI194">
        <v>0</v>
      </c>
      <c r="BJ194">
        <v>1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1</v>
      </c>
      <c r="CG194">
        <v>0</v>
      </c>
      <c r="CH194">
        <v>1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1</v>
      </c>
      <c r="CQ194">
        <v>1</v>
      </c>
      <c r="CR194">
        <v>1</v>
      </c>
      <c r="CS194">
        <v>1</v>
      </c>
    </row>
    <row r="195" spans="1:97" x14ac:dyDescent="0.25">
      <c r="A195" t="s">
        <v>8148</v>
      </c>
      <c r="B195">
        <v>1</v>
      </c>
      <c r="C195" t="s">
        <v>1843</v>
      </c>
      <c r="D195">
        <v>20</v>
      </c>
      <c r="E195" t="s">
        <v>667</v>
      </c>
      <c r="F195">
        <v>49</v>
      </c>
      <c r="G195" t="s">
        <v>4600</v>
      </c>
      <c r="H195" t="s">
        <v>8149</v>
      </c>
      <c r="I195">
        <v>0</v>
      </c>
      <c r="J195" t="s">
        <v>406</v>
      </c>
      <c r="K195" t="s">
        <v>189</v>
      </c>
      <c r="L195" t="s">
        <v>31</v>
      </c>
      <c r="M195" t="s">
        <v>39</v>
      </c>
      <c r="N195" t="s">
        <v>42</v>
      </c>
      <c r="O195" t="s">
        <v>29</v>
      </c>
      <c r="P195" t="s">
        <v>7837</v>
      </c>
      <c r="R195" t="s">
        <v>408</v>
      </c>
      <c r="S195">
        <v>0</v>
      </c>
      <c r="T195">
        <v>4</v>
      </c>
      <c r="U195">
        <v>9</v>
      </c>
      <c r="V195">
        <v>13</v>
      </c>
      <c r="W195">
        <v>2</v>
      </c>
      <c r="X195">
        <v>1</v>
      </c>
      <c r="Y195">
        <v>3</v>
      </c>
      <c r="Z195">
        <v>4</v>
      </c>
      <c r="AA195">
        <v>9</v>
      </c>
      <c r="AB195">
        <v>13</v>
      </c>
      <c r="AC195">
        <v>2</v>
      </c>
      <c r="AD195">
        <v>1</v>
      </c>
      <c r="AE195">
        <v>3</v>
      </c>
      <c r="AF195">
        <v>2</v>
      </c>
      <c r="AG195">
        <v>1</v>
      </c>
      <c r="AH195">
        <v>3</v>
      </c>
      <c r="AI195">
        <v>0</v>
      </c>
      <c r="AJ195">
        <v>5</v>
      </c>
      <c r="AK195">
        <v>5</v>
      </c>
      <c r="AL195">
        <v>1</v>
      </c>
      <c r="AM195">
        <v>3</v>
      </c>
      <c r="AN195">
        <v>4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3</v>
      </c>
      <c r="AY195">
        <v>9</v>
      </c>
      <c r="AZ195">
        <v>12</v>
      </c>
      <c r="BA195">
        <v>1</v>
      </c>
      <c r="BB195">
        <v>1</v>
      </c>
      <c r="BC195">
        <v>1</v>
      </c>
      <c r="BD195">
        <v>0</v>
      </c>
      <c r="BE195">
        <v>0</v>
      </c>
      <c r="BF195">
        <v>0</v>
      </c>
      <c r="BG195">
        <v>0</v>
      </c>
      <c r="BH195">
        <v>3</v>
      </c>
      <c r="BI195">
        <v>1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1</v>
      </c>
      <c r="CG195">
        <v>1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</v>
      </c>
      <c r="CQ195">
        <v>1</v>
      </c>
      <c r="CR195">
        <v>1</v>
      </c>
      <c r="CS195">
        <v>1</v>
      </c>
    </row>
    <row r="196" spans="1:97" x14ac:dyDescent="0.25">
      <c r="A196" t="s">
        <v>8150</v>
      </c>
      <c r="B196">
        <v>1</v>
      </c>
      <c r="C196" t="s">
        <v>1970</v>
      </c>
      <c r="D196">
        <v>67</v>
      </c>
      <c r="E196" t="s">
        <v>2575</v>
      </c>
      <c r="F196">
        <v>34</v>
      </c>
      <c r="G196" t="s">
        <v>3754</v>
      </c>
      <c r="H196" t="s">
        <v>3755</v>
      </c>
      <c r="I196">
        <v>0</v>
      </c>
      <c r="J196" t="s">
        <v>221</v>
      </c>
      <c r="K196" t="s">
        <v>189</v>
      </c>
      <c r="L196" t="s">
        <v>31</v>
      </c>
      <c r="M196" t="s">
        <v>39</v>
      </c>
      <c r="N196" t="s">
        <v>42</v>
      </c>
      <c r="O196" t="s">
        <v>29</v>
      </c>
      <c r="P196" t="s">
        <v>7885</v>
      </c>
      <c r="R196" t="s">
        <v>222</v>
      </c>
      <c r="S196">
        <v>0</v>
      </c>
      <c r="T196">
        <v>13</v>
      </c>
      <c r="U196">
        <v>12</v>
      </c>
      <c r="V196">
        <v>25</v>
      </c>
      <c r="W196">
        <v>6</v>
      </c>
      <c r="X196">
        <v>3</v>
      </c>
      <c r="Y196">
        <v>9</v>
      </c>
      <c r="Z196">
        <v>13</v>
      </c>
      <c r="AA196">
        <v>11</v>
      </c>
      <c r="AB196">
        <v>24</v>
      </c>
      <c r="AC196">
        <v>3</v>
      </c>
      <c r="AD196">
        <v>2</v>
      </c>
      <c r="AE196">
        <v>5</v>
      </c>
      <c r="AF196">
        <v>3</v>
      </c>
      <c r="AG196">
        <v>2</v>
      </c>
      <c r="AH196">
        <v>5</v>
      </c>
      <c r="AI196">
        <v>4</v>
      </c>
      <c r="AJ196">
        <v>3</v>
      </c>
      <c r="AK196">
        <v>7</v>
      </c>
      <c r="AL196">
        <v>3</v>
      </c>
      <c r="AM196">
        <v>5</v>
      </c>
      <c r="AN196">
        <v>8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10</v>
      </c>
      <c r="AY196">
        <v>10</v>
      </c>
      <c r="AZ196">
        <v>20</v>
      </c>
      <c r="BA196">
        <v>1</v>
      </c>
      <c r="BB196">
        <v>1</v>
      </c>
      <c r="BC196">
        <v>1</v>
      </c>
      <c r="BD196">
        <v>0</v>
      </c>
      <c r="BE196">
        <v>0</v>
      </c>
      <c r="BF196">
        <v>0</v>
      </c>
      <c r="BG196">
        <v>0</v>
      </c>
      <c r="BH196">
        <v>3</v>
      </c>
      <c r="BI196">
        <v>0</v>
      </c>
      <c r="BJ196">
        <v>1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1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2</v>
      </c>
      <c r="CG196">
        <v>0</v>
      </c>
      <c r="CH196">
        <v>2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2</v>
      </c>
      <c r="CQ196">
        <v>3</v>
      </c>
      <c r="CR196">
        <v>2</v>
      </c>
      <c r="CS196">
        <v>1</v>
      </c>
    </row>
    <row r="197" spans="1:97" x14ac:dyDescent="0.25">
      <c r="A197" t="s">
        <v>8151</v>
      </c>
      <c r="B197">
        <v>1</v>
      </c>
      <c r="C197" t="s">
        <v>8152</v>
      </c>
      <c r="D197">
        <v>65</v>
      </c>
      <c r="E197" t="s">
        <v>658</v>
      </c>
      <c r="F197">
        <v>39</v>
      </c>
      <c r="G197" t="s">
        <v>1756</v>
      </c>
      <c r="H197" t="s">
        <v>204</v>
      </c>
      <c r="I197">
        <v>0</v>
      </c>
      <c r="J197" t="s">
        <v>406</v>
      </c>
      <c r="K197" t="s">
        <v>189</v>
      </c>
      <c r="L197" t="s">
        <v>31</v>
      </c>
      <c r="M197" t="s">
        <v>39</v>
      </c>
      <c r="N197" t="s">
        <v>42</v>
      </c>
      <c r="O197" t="s">
        <v>29</v>
      </c>
      <c r="P197" t="s">
        <v>7868</v>
      </c>
      <c r="R197" t="s">
        <v>408</v>
      </c>
      <c r="S197">
        <v>0</v>
      </c>
      <c r="T197">
        <v>16</v>
      </c>
      <c r="U197">
        <v>14</v>
      </c>
      <c r="V197">
        <v>30</v>
      </c>
      <c r="W197">
        <v>6</v>
      </c>
      <c r="X197">
        <v>5</v>
      </c>
      <c r="Y197">
        <v>11</v>
      </c>
      <c r="Z197">
        <v>16</v>
      </c>
      <c r="AA197">
        <v>14</v>
      </c>
      <c r="AB197">
        <v>30</v>
      </c>
      <c r="AC197">
        <v>4</v>
      </c>
      <c r="AD197">
        <v>5</v>
      </c>
      <c r="AE197">
        <v>9</v>
      </c>
      <c r="AF197">
        <v>4</v>
      </c>
      <c r="AG197">
        <v>5</v>
      </c>
      <c r="AH197">
        <v>9</v>
      </c>
      <c r="AI197">
        <v>7</v>
      </c>
      <c r="AJ197">
        <v>5</v>
      </c>
      <c r="AK197">
        <v>12</v>
      </c>
      <c r="AL197">
        <v>3</v>
      </c>
      <c r="AM197">
        <v>4</v>
      </c>
      <c r="AN197">
        <v>7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14</v>
      </c>
      <c r="AY197">
        <v>14</v>
      </c>
      <c r="AZ197">
        <v>28</v>
      </c>
      <c r="BA197">
        <v>1</v>
      </c>
      <c r="BB197">
        <v>1</v>
      </c>
      <c r="BC197">
        <v>1</v>
      </c>
      <c r="BD197">
        <v>0</v>
      </c>
      <c r="BE197">
        <v>0</v>
      </c>
      <c r="BF197">
        <v>0</v>
      </c>
      <c r="BG197">
        <v>0</v>
      </c>
      <c r="BH197">
        <v>3</v>
      </c>
      <c r="BI197">
        <v>1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1</v>
      </c>
      <c r="BR197">
        <v>1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3</v>
      </c>
      <c r="CG197">
        <v>2</v>
      </c>
      <c r="CH197">
        <v>1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3</v>
      </c>
      <c r="CQ197">
        <v>3</v>
      </c>
      <c r="CR197">
        <v>3</v>
      </c>
      <c r="CS197">
        <v>1</v>
      </c>
    </row>
    <row r="198" spans="1:97" x14ac:dyDescent="0.25">
      <c r="A198" t="s">
        <v>8153</v>
      </c>
      <c r="B198">
        <v>1</v>
      </c>
      <c r="C198" t="s">
        <v>8154</v>
      </c>
      <c r="D198">
        <v>29</v>
      </c>
      <c r="E198" t="s">
        <v>546</v>
      </c>
      <c r="F198">
        <v>512</v>
      </c>
      <c r="G198" t="s">
        <v>1426</v>
      </c>
      <c r="H198" t="s">
        <v>204</v>
      </c>
      <c r="I198">
        <v>0</v>
      </c>
      <c r="J198" t="s">
        <v>546</v>
      </c>
      <c r="K198" t="s">
        <v>189</v>
      </c>
      <c r="L198" t="s">
        <v>31</v>
      </c>
      <c r="M198" t="s">
        <v>39</v>
      </c>
      <c r="N198" t="s">
        <v>42</v>
      </c>
      <c r="O198" t="s">
        <v>29</v>
      </c>
      <c r="P198" t="s">
        <v>7858</v>
      </c>
      <c r="R198" t="s">
        <v>549</v>
      </c>
      <c r="S198">
        <v>0</v>
      </c>
      <c r="T198">
        <v>27</v>
      </c>
      <c r="U198">
        <v>33</v>
      </c>
      <c r="V198">
        <v>60</v>
      </c>
      <c r="W198">
        <v>6</v>
      </c>
      <c r="X198">
        <v>10</v>
      </c>
      <c r="Y198">
        <v>16</v>
      </c>
      <c r="Z198">
        <v>18</v>
      </c>
      <c r="AA198">
        <v>27</v>
      </c>
      <c r="AB198">
        <v>45</v>
      </c>
      <c r="AC198">
        <v>7</v>
      </c>
      <c r="AD198">
        <v>12</v>
      </c>
      <c r="AE198">
        <v>19</v>
      </c>
      <c r="AF198">
        <v>7</v>
      </c>
      <c r="AG198">
        <v>12</v>
      </c>
      <c r="AH198">
        <v>19</v>
      </c>
      <c r="AI198">
        <v>14</v>
      </c>
      <c r="AJ198">
        <v>10</v>
      </c>
      <c r="AK198">
        <v>24</v>
      </c>
      <c r="AL198">
        <v>7</v>
      </c>
      <c r="AM198">
        <v>13</v>
      </c>
      <c r="AN198">
        <v>20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28</v>
      </c>
      <c r="AY198">
        <v>35</v>
      </c>
      <c r="AZ198">
        <v>63</v>
      </c>
      <c r="BA198">
        <v>1</v>
      </c>
      <c r="BB198">
        <v>1</v>
      </c>
      <c r="BC198">
        <v>1</v>
      </c>
      <c r="BD198">
        <v>0</v>
      </c>
      <c r="BE198">
        <v>0</v>
      </c>
      <c r="BF198">
        <v>0</v>
      </c>
      <c r="BG198">
        <v>0</v>
      </c>
      <c r="BH198">
        <v>3</v>
      </c>
      <c r="BI198">
        <v>0</v>
      </c>
      <c r="BJ198">
        <v>0</v>
      </c>
      <c r="BK198">
        <v>1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3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4</v>
      </c>
      <c r="CG198">
        <v>3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3</v>
      </c>
      <c r="CQ198">
        <v>5</v>
      </c>
      <c r="CR198">
        <v>3</v>
      </c>
      <c r="CS198">
        <v>1</v>
      </c>
    </row>
    <row r="199" spans="1:97" x14ac:dyDescent="0.25">
      <c r="A199" t="s">
        <v>8155</v>
      </c>
      <c r="B199">
        <v>1</v>
      </c>
      <c r="C199" t="s">
        <v>975</v>
      </c>
      <c r="D199">
        <v>17</v>
      </c>
      <c r="E199" t="s">
        <v>193</v>
      </c>
      <c r="F199">
        <v>113</v>
      </c>
      <c r="G199" t="s">
        <v>1595</v>
      </c>
      <c r="H199" t="s">
        <v>3748</v>
      </c>
      <c r="I199">
        <v>0</v>
      </c>
      <c r="J199" t="s">
        <v>193</v>
      </c>
      <c r="K199" t="s">
        <v>189</v>
      </c>
      <c r="L199" t="s">
        <v>31</v>
      </c>
      <c r="M199" t="s">
        <v>39</v>
      </c>
      <c r="N199" t="s">
        <v>42</v>
      </c>
      <c r="O199" t="s">
        <v>29</v>
      </c>
      <c r="P199" t="s">
        <v>7854</v>
      </c>
      <c r="R199" t="s">
        <v>194</v>
      </c>
      <c r="S199">
        <v>0</v>
      </c>
      <c r="T199">
        <v>35</v>
      </c>
      <c r="U199">
        <v>33</v>
      </c>
      <c r="V199">
        <v>68</v>
      </c>
      <c r="W199">
        <v>11</v>
      </c>
      <c r="X199">
        <v>13</v>
      </c>
      <c r="Y199">
        <v>24</v>
      </c>
      <c r="Z199">
        <v>26</v>
      </c>
      <c r="AA199">
        <v>31</v>
      </c>
      <c r="AB199">
        <v>57</v>
      </c>
      <c r="AC199">
        <v>15</v>
      </c>
      <c r="AD199">
        <v>16</v>
      </c>
      <c r="AE199">
        <v>31</v>
      </c>
      <c r="AF199">
        <v>18</v>
      </c>
      <c r="AG199">
        <v>17</v>
      </c>
      <c r="AH199">
        <v>35</v>
      </c>
      <c r="AI199">
        <v>6</v>
      </c>
      <c r="AJ199">
        <v>8</v>
      </c>
      <c r="AK199">
        <v>14</v>
      </c>
      <c r="AL199">
        <v>12</v>
      </c>
      <c r="AM199">
        <v>10</v>
      </c>
      <c r="AN199">
        <v>22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36</v>
      </c>
      <c r="AY199">
        <v>35</v>
      </c>
      <c r="AZ199">
        <v>71</v>
      </c>
      <c r="BA199">
        <v>2</v>
      </c>
      <c r="BB199">
        <v>1</v>
      </c>
      <c r="BC199">
        <v>2</v>
      </c>
      <c r="BD199">
        <v>0</v>
      </c>
      <c r="BE199">
        <v>0</v>
      </c>
      <c r="BF199">
        <v>0</v>
      </c>
      <c r="BG199">
        <v>0</v>
      </c>
      <c r="BH199">
        <v>5</v>
      </c>
      <c r="BI199">
        <v>0</v>
      </c>
      <c r="BJ199">
        <v>0</v>
      </c>
      <c r="BK199">
        <v>0</v>
      </c>
      <c r="BL199">
        <v>1</v>
      </c>
      <c r="BM199">
        <v>0</v>
      </c>
      <c r="BN199">
        <v>0</v>
      </c>
      <c r="BO199">
        <v>0</v>
      </c>
      <c r="BP199">
        <v>0</v>
      </c>
      <c r="BQ199">
        <v>5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6</v>
      </c>
      <c r="CG199">
        <v>5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5</v>
      </c>
      <c r="CQ199">
        <v>5</v>
      </c>
      <c r="CR199">
        <v>5</v>
      </c>
      <c r="CS199">
        <v>1</v>
      </c>
    </row>
    <row r="200" spans="1:97" x14ac:dyDescent="0.25">
      <c r="A200" t="s">
        <v>8156</v>
      </c>
      <c r="B200">
        <v>1</v>
      </c>
      <c r="C200" t="s">
        <v>8157</v>
      </c>
      <c r="D200">
        <v>19</v>
      </c>
      <c r="E200" t="s">
        <v>188</v>
      </c>
      <c r="F200">
        <v>253</v>
      </c>
      <c r="G200" t="s">
        <v>4253</v>
      </c>
      <c r="H200" t="s">
        <v>1571</v>
      </c>
      <c r="I200">
        <v>1206</v>
      </c>
      <c r="J200" t="s">
        <v>188</v>
      </c>
      <c r="K200" t="s">
        <v>189</v>
      </c>
      <c r="L200" t="s">
        <v>31</v>
      </c>
      <c r="M200" t="s">
        <v>39</v>
      </c>
      <c r="N200" t="s">
        <v>42</v>
      </c>
      <c r="O200" t="s">
        <v>29</v>
      </c>
      <c r="P200" t="s">
        <v>7834</v>
      </c>
      <c r="R200" t="s">
        <v>190</v>
      </c>
      <c r="S200">
        <v>0</v>
      </c>
      <c r="T200">
        <v>23</v>
      </c>
      <c r="U200">
        <v>27</v>
      </c>
      <c r="V200">
        <v>50</v>
      </c>
      <c r="W200">
        <v>3</v>
      </c>
      <c r="X200">
        <v>8</v>
      </c>
      <c r="Y200">
        <v>11</v>
      </c>
      <c r="Z200">
        <v>10</v>
      </c>
      <c r="AA200">
        <v>19</v>
      </c>
      <c r="AB200">
        <v>29</v>
      </c>
      <c r="AC200">
        <v>11</v>
      </c>
      <c r="AD200">
        <v>7</v>
      </c>
      <c r="AE200">
        <v>18</v>
      </c>
      <c r="AF200">
        <v>13</v>
      </c>
      <c r="AG200">
        <v>9</v>
      </c>
      <c r="AH200">
        <v>22</v>
      </c>
      <c r="AI200">
        <v>11</v>
      </c>
      <c r="AJ200">
        <v>5</v>
      </c>
      <c r="AK200">
        <v>16</v>
      </c>
      <c r="AL200">
        <v>7</v>
      </c>
      <c r="AM200">
        <v>9</v>
      </c>
      <c r="AN200">
        <v>16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31</v>
      </c>
      <c r="AY200">
        <v>23</v>
      </c>
      <c r="AZ200">
        <v>54</v>
      </c>
      <c r="BA200">
        <v>1</v>
      </c>
      <c r="BB200">
        <v>1</v>
      </c>
      <c r="BC200">
        <v>1</v>
      </c>
      <c r="BD200">
        <v>0</v>
      </c>
      <c r="BE200">
        <v>0</v>
      </c>
      <c r="BF200">
        <v>0</v>
      </c>
      <c r="BG200">
        <v>0</v>
      </c>
      <c r="BH200">
        <v>3</v>
      </c>
      <c r="BI200">
        <v>0</v>
      </c>
      <c r="BJ200">
        <v>0</v>
      </c>
      <c r="BK200">
        <v>1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2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4</v>
      </c>
      <c r="CG200">
        <v>2</v>
      </c>
      <c r="CH200">
        <v>1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3</v>
      </c>
      <c r="CQ200">
        <v>5</v>
      </c>
      <c r="CR200">
        <v>3</v>
      </c>
      <c r="CS200">
        <v>1</v>
      </c>
    </row>
    <row r="201" spans="1:97" x14ac:dyDescent="0.25">
      <c r="A201" t="s">
        <v>8158</v>
      </c>
      <c r="B201">
        <v>1</v>
      </c>
      <c r="C201" t="s">
        <v>701</v>
      </c>
      <c r="D201">
        <v>21</v>
      </c>
      <c r="E201" t="s">
        <v>197</v>
      </c>
      <c r="F201">
        <v>18</v>
      </c>
      <c r="G201" t="s">
        <v>1752</v>
      </c>
      <c r="H201" t="s">
        <v>1753</v>
      </c>
      <c r="I201">
        <v>0</v>
      </c>
      <c r="J201" t="s">
        <v>197</v>
      </c>
      <c r="K201" t="s">
        <v>189</v>
      </c>
      <c r="L201" t="s">
        <v>31</v>
      </c>
      <c r="M201" t="s">
        <v>39</v>
      </c>
      <c r="N201" t="s">
        <v>42</v>
      </c>
      <c r="O201" t="s">
        <v>29</v>
      </c>
      <c r="P201" t="s">
        <v>7839</v>
      </c>
      <c r="R201" t="s">
        <v>199</v>
      </c>
      <c r="S201">
        <v>0</v>
      </c>
      <c r="T201">
        <v>26</v>
      </c>
      <c r="U201">
        <v>21</v>
      </c>
      <c r="V201">
        <v>47</v>
      </c>
      <c r="W201">
        <v>7</v>
      </c>
      <c r="X201">
        <v>9</v>
      </c>
      <c r="Y201">
        <v>16</v>
      </c>
      <c r="Z201">
        <v>25</v>
      </c>
      <c r="AA201">
        <v>21</v>
      </c>
      <c r="AB201">
        <v>46</v>
      </c>
      <c r="AC201">
        <v>8</v>
      </c>
      <c r="AD201">
        <v>6</v>
      </c>
      <c r="AE201">
        <v>14</v>
      </c>
      <c r="AF201">
        <v>8</v>
      </c>
      <c r="AG201">
        <v>6</v>
      </c>
      <c r="AH201">
        <v>14</v>
      </c>
      <c r="AI201">
        <v>12</v>
      </c>
      <c r="AJ201">
        <v>6</v>
      </c>
      <c r="AK201">
        <v>18</v>
      </c>
      <c r="AL201">
        <v>7</v>
      </c>
      <c r="AM201">
        <v>7</v>
      </c>
      <c r="AN201">
        <v>14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27</v>
      </c>
      <c r="AY201">
        <v>19</v>
      </c>
      <c r="AZ201">
        <v>46</v>
      </c>
      <c r="BA201">
        <v>1</v>
      </c>
      <c r="BB201">
        <v>2</v>
      </c>
      <c r="BC201">
        <v>1</v>
      </c>
      <c r="BD201">
        <v>0</v>
      </c>
      <c r="BE201">
        <v>0</v>
      </c>
      <c r="BF201">
        <v>0</v>
      </c>
      <c r="BG201">
        <v>0</v>
      </c>
      <c r="BH201">
        <v>4</v>
      </c>
      <c r="BI201">
        <v>0</v>
      </c>
      <c r="BJ201">
        <v>0</v>
      </c>
      <c r="BK201">
        <v>1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1</v>
      </c>
      <c r="BR201">
        <v>3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5</v>
      </c>
      <c r="CG201">
        <v>1</v>
      </c>
      <c r="CH201">
        <v>3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4</v>
      </c>
      <c r="CQ201">
        <v>4</v>
      </c>
      <c r="CR201">
        <v>4</v>
      </c>
      <c r="CS201">
        <v>1</v>
      </c>
    </row>
    <row r="202" spans="1:97" x14ac:dyDescent="0.25">
      <c r="A202" t="s">
        <v>8159</v>
      </c>
      <c r="B202">
        <v>1</v>
      </c>
      <c r="C202" t="s">
        <v>2449</v>
      </c>
      <c r="D202">
        <v>11</v>
      </c>
      <c r="E202" t="s">
        <v>208</v>
      </c>
      <c r="F202">
        <v>644</v>
      </c>
      <c r="G202" t="s">
        <v>1856</v>
      </c>
      <c r="H202" t="s">
        <v>4458</v>
      </c>
      <c r="I202">
        <v>0</v>
      </c>
      <c r="J202" t="s">
        <v>197</v>
      </c>
      <c r="K202" t="s">
        <v>189</v>
      </c>
      <c r="L202" t="s">
        <v>31</v>
      </c>
      <c r="M202" t="s">
        <v>39</v>
      </c>
      <c r="N202" t="s">
        <v>42</v>
      </c>
      <c r="O202" t="s">
        <v>29</v>
      </c>
      <c r="P202" t="s">
        <v>7839</v>
      </c>
      <c r="R202" t="s">
        <v>199</v>
      </c>
      <c r="S202">
        <v>0</v>
      </c>
      <c r="T202">
        <v>10</v>
      </c>
      <c r="U202">
        <v>17</v>
      </c>
      <c r="V202">
        <v>27</v>
      </c>
      <c r="W202">
        <v>4</v>
      </c>
      <c r="X202">
        <v>2</v>
      </c>
      <c r="Y202">
        <v>6</v>
      </c>
      <c r="Z202">
        <v>10</v>
      </c>
      <c r="AA202">
        <v>16</v>
      </c>
      <c r="AB202">
        <v>26</v>
      </c>
      <c r="AC202">
        <v>12</v>
      </c>
      <c r="AD202">
        <v>3</v>
      </c>
      <c r="AE202">
        <v>15</v>
      </c>
      <c r="AF202">
        <v>12</v>
      </c>
      <c r="AG202">
        <v>3</v>
      </c>
      <c r="AH202">
        <v>15</v>
      </c>
      <c r="AI202">
        <v>4</v>
      </c>
      <c r="AJ202">
        <v>7</v>
      </c>
      <c r="AK202">
        <v>11</v>
      </c>
      <c r="AL202">
        <v>3</v>
      </c>
      <c r="AM202">
        <v>6</v>
      </c>
      <c r="AN202">
        <v>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19</v>
      </c>
      <c r="AY202">
        <v>16</v>
      </c>
      <c r="AZ202">
        <v>35</v>
      </c>
      <c r="BA202">
        <v>1</v>
      </c>
      <c r="BB202">
        <v>1</v>
      </c>
      <c r="BC202">
        <v>1</v>
      </c>
      <c r="BD202">
        <v>0</v>
      </c>
      <c r="BE202">
        <v>0</v>
      </c>
      <c r="BF202">
        <v>0</v>
      </c>
      <c r="BG202">
        <v>0</v>
      </c>
      <c r="BH202">
        <v>3</v>
      </c>
      <c r="BI202">
        <v>0</v>
      </c>
      <c r="BJ202">
        <v>1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2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3</v>
      </c>
      <c r="CG202">
        <v>2</v>
      </c>
      <c r="CH202">
        <v>1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3</v>
      </c>
      <c r="CQ202">
        <v>2</v>
      </c>
      <c r="CR202">
        <v>2</v>
      </c>
      <c r="CS202">
        <v>1</v>
      </c>
    </row>
    <row r="203" spans="1:97" x14ac:dyDescent="0.25">
      <c r="A203" t="s">
        <v>8160</v>
      </c>
      <c r="B203">
        <v>1</v>
      </c>
      <c r="C203" t="s">
        <v>1287</v>
      </c>
      <c r="D203">
        <v>7</v>
      </c>
      <c r="E203" t="s">
        <v>556</v>
      </c>
      <c r="F203">
        <v>22</v>
      </c>
      <c r="G203" t="s">
        <v>2111</v>
      </c>
      <c r="H203" t="s">
        <v>204</v>
      </c>
      <c r="I203">
        <v>0</v>
      </c>
      <c r="J203" t="s">
        <v>393</v>
      </c>
      <c r="K203" t="s">
        <v>189</v>
      </c>
      <c r="L203" t="s">
        <v>31</v>
      </c>
      <c r="M203" t="s">
        <v>39</v>
      </c>
      <c r="N203" t="s">
        <v>42</v>
      </c>
      <c r="O203" t="s">
        <v>29</v>
      </c>
      <c r="P203" t="s">
        <v>7885</v>
      </c>
      <c r="R203" t="s">
        <v>222</v>
      </c>
      <c r="S203">
        <v>0</v>
      </c>
      <c r="T203">
        <v>14</v>
      </c>
      <c r="U203">
        <v>11</v>
      </c>
      <c r="V203">
        <v>25</v>
      </c>
      <c r="W203">
        <v>7</v>
      </c>
      <c r="X203">
        <v>3</v>
      </c>
      <c r="Y203">
        <v>10</v>
      </c>
      <c r="Z203">
        <v>14</v>
      </c>
      <c r="AA203">
        <v>11</v>
      </c>
      <c r="AB203">
        <v>25</v>
      </c>
      <c r="AC203">
        <v>8</v>
      </c>
      <c r="AD203">
        <v>9</v>
      </c>
      <c r="AE203">
        <v>17</v>
      </c>
      <c r="AF203">
        <v>9</v>
      </c>
      <c r="AG203">
        <v>9</v>
      </c>
      <c r="AH203">
        <v>18</v>
      </c>
      <c r="AI203">
        <v>4</v>
      </c>
      <c r="AJ203">
        <v>5</v>
      </c>
      <c r="AK203">
        <v>9</v>
      </c>
      <c r="AL203">
        <v>3</v>
      </c>
      <c r="AM203">
        <v>4</v>
      </c>
      <c r="AN203">
        <v>7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16</v>
      </c>
      <c r="AY203">
        <v>18</v>
      </c>
      <c r="AZ203">
        <v>34</v>
      </c>
      <c r="BA203">
        <v>1</v>
      </c>
      <c r="BB203">
        <v>1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3</v>
      </c>
      <c r="BI203">
        <v>1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1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2</v>
      </c>
      <c r="CG203">
        <v>2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2</v>
      </c>
      <c r="CQ203">
        <v>3</v>
      </c>
      <c r="CR203">
        <v>3</v>
      </c>
      <c r="CS203">
        <v>1</v>
      </c>
    </row>
    <row r="204" spans="1:97" x14ac:dyDescent="0.25">
      <c r="A204" t="s">
        <v>8161</v>
      </c>
      <c r="B204">
        <v>1</v>
      </c>
      <c r="C204" t="s">
        <v>5517</v>
      </c>
      <c r="D204">
        <v>31</v>
      </c>
      <c r="E204" t="s">
        <v>286</v>
      </c>
      <c r="F204">
        <v>15</v>
      </c>
      <c r="G204" t="s">
        <v>3103</v>
      </c>
      <c r="H204" t="s">
        <v>204</v>
      </c>
      <c r="I204">
        <v>0</v>
      </c>
      <c r="J204" t="s">
        <v>193</v>
      </c>
      <c r="K204" t="s">
        <v>189</v>
      </c>
      <c r="L204" t="s">
        <v>31</v>
      </c>
      <c r="M204" t="s">
        <v>39</v>
      </c>
      <c r="N204" t="s">
        <v>42</v>
      </c>
      <c r="O204" t="s">
        <v>29</v>
      </c>
      <c r="P204" t="s">
        <v>7906</v>
      </c>
      <c r="R204" t="s">
        <v>194</v>
      </c>
      <c r="S204">
        <v>0</v>
      </c>
      <c r="T204">
        <v>7</v>
      </c>
      <c r="U204">
        <v>23</v>
      </c>
      <c r="V204">
        <v>30</v>
      </c>
      <c r="W204">
        <v>1</v>
      </c>
      <c r="X204">
        <v>6</v>
      </c>
      <c r="Y204">
        <v>7</v>
      </c>
      <c r="Z204">
        <v>6</v>
      </c>
      <c r="AA204">
        <v>23</v>
      </c>
      <c r="AB204">
        <v>29</v>
      </c>
      <c r="AC204">
        <v>8</v>
      </c>
      <c r="AD204">
        <v>3</v>
      </c>
      <c r="AE204">
        <v>11</v>
      </c>
      <c r="AF204">
        <v>8</v>
      </c>
      <c r="AG204">
        <v>3</v>
      </c>
      <c r="AH204">
        <v>11</v>
      </c>
      <c r="AI204">
        <v>2</v>
      </c>
      <c r="AJ204">
        <v>9</v>
      </c>
      <c r="AK204">
        <v>11</v>
      </c>
      <c r="AL204">
        <v>5</v>
      </c>
      <c r="AM204">
        <v>8</v>
      </c>
      <c r="AN204">
        <v>13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15</v>
      </c>
      <c r="AY204">
        <v>20</v>
      </c>
      <c r="AZ204">
        <v>35</v>
      </c>
      <c r="BA204">
        <v>1</v>
      </c>
      <c r="BB204">
        <v>1</v>
      </c>
      <c r="BC204">
        <v>1</v>
      </c>
      <c r="BD204">
        <v>0</v>
      </c>
      <c r="BE204">
        <v>0</v>
      </c>
      <c r="BF204">
        <v>0</v>
      </c>
      <c r="BG204">
        <v>0</v>
      </c>
      <c r="BH204">
        <v>3</v>
      </c>
      <c r="BI204">
        <v>1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</v>
      </c>
      <c r="BR204">
        <v>1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3</v>
      </c>
      <c r="CG204">
        <v>2</v>
      </c>
      <c r="CH204">
        <v>1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3</v>
      </c>
      <c r="CQ204">
        <v>4</v>
      </c>
      <c r="CR204">
        <v>3</v>
      </c>
      <c r="CS204">
        <v>1</v>
      </c>
    </row>
    <row r="205" spans="1:97" x14ac:dyDescent="0.25">
      <c r="A205" t="s">
        <v>8162</v>
      </c>
      <c r="B205">
        <v>1</v>
      </c>
      <c r="C205" t="s">
        <v>1297</v>
      </c>
      <c r="D205">
        <v>54</v>
      </c>
      <c r="E205" t="s">
        <v>2442</v>
      </c>
      <c r="F205">
        <v>75</v>
      </c>
      <c r="G205" t="s">
        <v>4123</v>
      </c>
      <c r="H205" t="s">
        <v>4124</v>
      </c>
      <c r="I205">
        <v>0</v>
      </c>
      <c r="J205" t="s">
        <v>188</v>
      </c>
      <c r="K205" t="s">
        <v>189</v>
      </c>
      <c r="L205" t="s">
        <v>31</v>
      </c>
      <c r="M205" t="s">
        <v>39</v>
      </c>
      <c r="N205" t="s">
        <v>42</v>
      </c>
      <c r="O205" t="s">
        <v>29</v>
      </c>
      <c r="P205" t="s">
        <v>7854</v>
      </c>
      <c r="R205" t="s">
        <v>194</v>
      </c>
      <c r="S205">
        <v>0</v>
      </c>
      <c r="T205">
        <v>27</v>
      </c>
      <c r="U205">
        <v>18</v>
      </c>
      <c r="V205">
        <v>45</v>
      </c>
      <c r="W205">
        <v>8</v>
      </c>
      <c r="X205">
        <v>6</v>
      </c>
      <c r="Y205">
        <v>14</v>
      </c>
      <c r="Z205">
        <v>27</v>
      </c>
      <c r="AA205">
        <v>18</v>
      </c>
      <c r="AB205">
        <v>45</v>
      </c>
      <c r="AC205">
        <v>20</v>
      </c>
      <c r="AD205">
        <v>10</v>
      </c>
      <c r="AE205">
        <v>30</v>
      </c>
      <c r="AF205">
        <v>21</v>
      </c>
      <c r="AG205">
        <v>10</v>
      </c>
      <c r="AH205">
        <v>31</v>
      </c>
      <c r="AI205">
        <v>14</v>
      </c>
      <c r="AJ205">
        <v>10</v>
      </c>
      <c r="AK205">
        <v>24</v>
      </c>
      <c r="AL205">
        <v>10</v>
      </c>
      <c r="AM205">
        <v>3</v>
      </c>
      <c r="AN205">
        <v>13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45</v>
      </c>
      <c r="AY205">
        <v>23</v>
      </c>
      <c r="AZ205">
        <v>68</v>
      </c>
      <c r="BA205">
        <v>2</v>
      </c>
      <c r="BB205">
        <v>2</v>
      </c>
      <c r="BC205">
        <v>1</v>
      </c>
      <c r="BD205">
        <v>0</v>
      </c>
      <c r="BE205">
        <v>0</v>
      </c>
      <c r="BF205">
        <v>0</v>
      </c>
      <c r="BG205">
        <v>0</v>
      </c>
      <c r="BH205">
        <v>5</v>
      </c>
      <c r="BI205">
        <v>0</v>
      </c>
      <c r="BJ205">
        <v>0</v>
      </c>
      <c r="BK205">
        <v>0</v>
      </c>
      <c r="BL205">
        <v>1</v>
      </c>
      <c r="BM205">
        <v>0</v>
      </c>
      <c r="BN205">
        <v>0</v>
      </c>
      <c r="BO205">
        <v>0</v>
      </c>
      <c r="BP205">
        <v>0</v>
      </c>
      <c r="BQ205">
        <v>3</v>
      </c>
      <c r="BR205">
        <v>2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6</v>
      </c>
      <c r="CG205">
        <v>3</v>
      </c>
      <c r="CH205">
        <v>2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5</v>
      </c>
      <c r="CQ205">
        <v>6</v>
      </c>
      <c r="CR205">
        <v>6</v>
      </c>
      <c r="CS205">
        <v>1</v>
      </c>
    </row>
    <row r="206" spans="1:97" x14ac:dyDescent="0.25">
      <c r="A206" t="s">
        <v>8163</v>
      </c>
      <c r="B206">
        <v>1</v>
      </c>
      <c r="C206" t="s">
        <v>8164</v>
      </c>
      <c r="D206">
        <v>29</v>
      </c>
      <c r="E206" t="s">
        <v>546</v>
      </c>
      <c r="F206">
        <v>310</v>
      </c>
      <c r="G206" t="s">
        <v>1605</v>
      </c>
      <c r="H206" t="s">
        <v>204</v>
      </c>
      <c r="I206">
        <v>0</v>
      </c>
      <c r="J206" t="s">
        <v>546</v>
      </c>
      <c r="K206" t="s">
        <v>189</v>
      </c>
      <c r="L206" t="s">
        <v>31</v>
      </c>
      <c r="M206" t="s">
        <v>39</v>
      </c>
      <c r="N206" t="s">
        <v>42</v>
      </c>
      <c r="O206" t="s">
        <v>29</v>
      </c>
      <c r="P206" t="s">
        <v>7832</v>
      </c>
      <c r="R206" t="s">
        <v>549</v>
      </c>
      <c r="S206">
        <v>0</v>
      </c>
      <c r="T206">
        <v>33</v>
      </c>
      <c r="U206">
        <v>27</v>
      </c>
      <c r="V206">
        <v>60</v>
      </c>
      <c r="W206">
        <v>4</v>
      </c>
      <c r="X206">
        <v>12</v>
      </c>
      <c r="Y206">
        <v>16</v>
      </c>
      <c r="Z206">
        <v>30</v>
      </c>
      <c r="AA206">
        <v>26</v>
      </c>
      <c r="AB206">
        <v>56</v>
      </c>
      <c r="AC206">
        <v>9</v>
      </c>
      <c r="AD206">
        <v>11</v>
      </c>
      <c r="AE206">
        <v>20</v>
      </c>
      <c r="AF206">
        <v>9</v>
      </c>
      <c r="AG206">
        <v>11</v>
      </c>
      <c r="AH206">
        <v>20</v>
      </c>
      <c r="AI206">
        <v>16</v>
      </c>
      <c r="AJ206">
        <v>8</v>
      </c>
      <c r="AK206">
        <v>24</v>
      </c>
      <c r="AL206">
        <v>11</v>
      </c>
      <c r="AM206">
        <v>7</v>
      </c>
      <c r="AN206">
        <v>18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36</v>
      </c>
      <c r="AY206">
        <v>26</v>
      </c>
      <c r="AZ206">
        <v>62</v>
      </c>
      <c r="BA206">
        <v>1</v>
      </c>
      <c r="BB206">
        <v>2</v>
      </c>
      <c r="BC206">
        <v>1</v>
      </c>
      <c r="BD206">
        <v>0</v>
      </c>
      <c r="BE206">
        <v>0</v>
      </c>
      <c r="BF206">
        <v>0</v>
      </c>
      <c r="BG206">
        <v>0</v>
      </c>
      <c r="BH206">
        <v>4</v>
      </c>
      <c r="BI206">
        <v>0</v>
      </c>
      <c r="BJ206">
        <v>0</v>
      </c>
      <c r="BK206">
        <v>1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2</v>
      </c>
      <c r="BR206">
        <v>2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5</v>
      </c>
      <c r="CG206">
        <v>2</v>
      </c>
      <c r="CH206">
        <v>2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4</v>
      </c>
      <c r="CQ206">
        <v>7</v>
      </c>
      <c r="CR206">
        <v>4</v>
      </c>
      <c r="CS206">
        <v>1</v>
      </c>
    </row>
    <row r="207" spans="1:97" x14ac:dyDescent="0.25">
      <c r="A207" t="s">
        <v>8165</v>
      </c>
      <c r="B207">
        <v>1</v>
      </c>
      <c r="C207" t="s">
        <v>8166</v>
      </c>
      <c r="D207">
        <v>47</v>
      </c>
      <c r="E207" t="s">
        <v>999</v>
      </c>
      <c r="F207">
        <v>78</v>
      </c>
      <c r="G207" t="s">
        <v>1971</v>
      </c>
      <c r="H207" t="s">
        <v>204</v>
      </c>
      <c r="I207">
        <v>0</v>
      </c>
      <c r="J207" t="s">
        <v>406</v>
      </c>
      <c r="K207" t="s">
        <v>189</v>
      </c>
      <c r="L207" t="s">
        <v>31</v>
      </c>
      <c r="M207" t="s">
        <v>39</v>
      </c>
      <c r="N207" t="s">
        <v>42</v>
      </c>
      <c r="O207" t="s">
        <v>29</v>
      </c>
      <c r="P207" t="s">
        <v>7906</v>
      </c>
      <c r="R207" t="s">
        <v>194</v>
      </c>
      <c r="S207">
        <v>0</v>
      </c>
      <c r="T207">
        <v>28</v>
      </c>
      <c r="U207">
        <v>23</v>
      </c>
      <c r="V207">
        <v>51</v>
      </c>
      <c r="W207">
        <v>4</v>
      </c>
      <c r="X207">
        <v>6</v>
      </c>
      <c r="Y207">
        <v>10</v>
      </c>
      <c r="Z207">
        <v>28</v>
      </c>
      <c r="AA207">
        <v>23</v>
      </c>
      <c r="AB207">
        <v>51</v>
      </c>
      <c r="AC207">
        <v>5</v>
      </c>
      <c r="AD207">
        <v>9</v>
      </c>
      <c r="AE207">
        <v>14</v>
      </c>
      <c r="AF207">
        <v>5</v>
      </c>
      <c r="AG207">
        <v>10</v>
      </c>
      <c r="AH207">
        <v>15</v>
      </c>
      <c r="AI207">
        <v>7</v>
      </c>
      <c r="AJ207">
        <v>5</v>
      </c>
      <c r="AK207">
        <v>12</v>
      </c>
      <c r="AL207">
        <v>13</v>
      </c>
      <c r="AM207">
        <v>7</v>
      </c>
      <c r="AN207">
        <v>20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25</v>
      </c>
      <c r="AY207">
        <v>22</v>
      </c>
      <c r="AZ207">
        <v>47</v>
      </c>
      <c r="BA207">
        <v>1</v>
      </c>
      <c r="BB207">
        <v>1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3</v>
      </c>
      <c r="BI207">
        <v>0</v>
      </c>
      <c r="BJ207">
        <v>1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1</v>
      </c>
      <c r="BR207">
        <v>1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3</v>
      </c>
      <c r="CG207">
        <v>1</v>
      </c>
      <c r="CH207">
        <v>2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3</v>
      </c>
      <c r="CQ207">
        <v>2</v>
      </c>
      <c r="CR207">
        <v>2</v>
      </c>
      <c r="CS207">
        <v>1</v>
      </c>
    </row>
    <row r="208" spans="1:97" x14ac:dyDescent="0.25">
      <c r="A208" t="s">
        <v>8167</v>
      </c>
      <c r="B208">
        <v>1</v>
      </c>
      <c r="C208" t="s">
        <v>8168</v>
      </c>
      <c r="D208">
        <v>40</v>
      </c>
      <c r="E208" t="s">
        <v>259</v>
      </c>
      <c r="F208">
        <v>42</v>
      </c>
      <c r="G208" t="s">
        <v>8169</v>
      </c>
      <c r="H208" t="s">
        <v>8170</v>
      </c>
      <c r="I208">
        <v>0</v>
      </c>
      <c r="J208" t="s">
        <v>259</v>
      </c>
      <c r="K208" t="s">
        <v>189</v>
      </c>
      <c r="L208" t="s">
        <v>31</v>
      </c>
      <c r="M208" t="s">
        <v>39</v>
      </c>
      <c r="N208" t="s">
        <v>42</v>
      </c>
      <c r="O208" t="s">
        <v>29</v>
      </c>
      <c r="P208" t="s">
        <v>7854</v>
      </c>
      <c r="R208" t="s">
        <v>471</v>
      </c>
      <c r="S208">
        <v>0</v>
      </c>
      <c r="T208">
        <v>10</v>
      </c>
      <c r="U208">
        <v>10</v>
      </c>
      <c r="V208">
        <v>20</v>
      </c>
      <c r="W208">
        <v>1</v>
      </c>
      <c r="X208">
        <v>3</v>
      </c>
      <c r="Y208">
        <v>4</v>
      </c>
      <c r="Z208">
        <v>10</v>
      </c>
      <c r="AA208">
        <v>9</v>
      </c>
      <c r="AB208">
        <v>19</v>
      </c>
      <c r="AC208">
        <v>1</v>
      </c>
      <c r="AD208">
        <v>2</v>
      </c>
      <c r="AE208">
        <v>3</v>
      </c>
      <c r="AF208">
        <v>1</v>
      </c>
      <c r="AG208">
        <v>3</v>
      </c>
      <c r="AH208">
        <v>4</v>
      </c>
      <c r="AI208">
        <v>6</v>
      </c>
      <c r="AJ208">
        <v>6</v>
      </c>
      <c r="AK208">
        <v>12</v>
      </c>
      <c r="AL208">
        <v>4</v>
      </c>
      <c r="AM208">
        <v>0</v>
      </c>
      <c r="AN208">
        <v>4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11</v>
      </c>
      <c r="AY208">
        <v>9</v>
      </c>
      <c r="AZ208">
        <v>20</v>
      </c>
      <c r="BA208">
        <v>1</v>
      </c>
      <c r="BB208">
        <v>1</v>
      </c>
      <c r="BC208">
        <v>1</v>
      </c>
      <c r="BD208">
        <v>0</v>
      </c>
      <c r="BE208">
        <v>0</v>
      </c>
      <c r="BF208">
        <v>0</v>
      </c>
      <c r="BG208">
        <v>0</v>
      </c>
      <c r="BH208">
        <v>3</v>
      </c>
      <c r="BI208">
        <v>1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1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1</v>
      </c>
      <c r="CQ208">
        <v>1</v>
      </c>
      <c r="CR208">
        <v>1</v>
      </c>
      <c r="CS208">
        <v>1</v>
      </c>
    </row>
    <row r="209" spans="1:97" x14ac:dyDescent="0.25">
      <c r="A209" t="s">
        <v>8171</v>
      </c>
      <c r="B209">
        <v>1</v>
      </c>
      <c r="C209" t="s">
        <v>613</v>
      </c>
      <c r="D209">
        <v>30</v>
      </c>
      <c r="E209" t="s">
        <v>405</v>
      </c>
      <c r="F209">
        <v>47</v>
      </c>
      <c r="G209" t="s">
        <v>405</v>
      </c>
      <c r="H209" t="s">
        <v>204</v>
      </c>
      <c r="I209">
        <v>0</v>
      </c>
      <c r="J209" t="s">
        <v>406</v>
      </c>
      <c r="K209" t="s">
        <v>189</v>
      </c>
      <c r="L209" t="s">
        <v>31</v>
      </c>
      <c r="M209" t="s">
        <v>39</v>
      </c>
      <c r="N209" t="s">
        <v>42</v>
      </c>
      <c r="O209" t="s">
        <v>29</v>
      </c>
      <c r="P209" t="s">
        <v>7837</v>
      </c>
      <c r="R209" t="s">
        <v>408</v>
      </c>
      <c r="S209">
        <v>0</v>
      </c>
      <c r="T209">
        <v>32</v>
      </c>
      <c r="U209">
        <v>41</v>
      </c>
      <c r="V209">
        <v>73</v>
      </c>
      <c r="W209">
        <v>5</v>
      </c>
      <c r="X209">
        <v>5</v>
      </c>
      <c r="Y209">
        <v>10</v>
      </c>
      <c r="Z209">
        <v>29</v>
      </c>
      <c r="AA209">
        <v>41</v>
      </c>
      <c r="AB209">
        <v>70</v>
      </c>
      <c r="AC209">
        <v>9</v>
      </c>
      <c r="AD209">
        <v>12</v>
      </c>
      <c r="AE209">
        <v>21</v>
      </c>
      <c r="AF209">
        <v>9</v>
      </c>
      <c r="AG209">
        <v>12</v>
      </c>
      <c r="AH209">
        <v>21</v>
      </c>
      <c r="AI209">
        <v>15</v>
      </c>
      <c r="AJ209">
        <v>19</v>
      </c>
      <c r="AK209">
        <v>34</v>
      </c>
      <c r="AL209">
        <v>13</v>
      </c>
      <c r="AM209">
        <v>18</v>
      </c>
      <c r="AN209">
        <v>31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37</v>
      </c>
      <c r="AY209">
        <v>49</v>
      </c>
      <c r="AZ209">
        <v>86</v>
      </c>
      <c r="BA209">
        <v>1</v>
      </c>
      <c r="BB209">
        <v>2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5</v>
      </c>
      <c r="BI209">
        <v>0</v>
      </c>
      <c r="BJ209">
        <v>0</v>
      </c>
      <c r="BK209">
        <v>1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1</v>
      </c>
      <c r="BR209">
        <v>4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6</v>
      </c>
      <c r="CG209">
        <v>1</v>
      </c>
      <c r="CH209">
        <v>4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5</v>
      </c>
      <c r="CQ209">
        <v>5</v>
      </c>
      <c r="CR209">
        <v>4</v>
      </c>
      <c r="CS209">
        <v>1</v>
      </c>
    </row>
    <row r="210" spans="1:97" x14ac:dyDescent="0.25">
      <c r="A210" t="s">
        <v>8172</v>
      </c>
      <c r="B210">
        <v>1</v>
      </c>
      <c r="C210" t="s">
        <v>3182</v>
      </c>
      <c r="D210">
        <v>51</v>
      </c>
      <c r="E210" t="s">
        <v>518</v>
      </c>
      <c r="F210">
        <v>58</v>
      </c>
      <c r="G210" t="s">
        <v>4104</v>
      </c>
      <c r="H210" t="s">
        <v>8173</v>
      </c>
      <c r="I210">
        <v>0</v>
      </c>
      <c r="J210" t="s">
        <v>406</v>
      </c>
      <c r="K210" t="s">
        <v>189</v>
      </c>
      <c r="L210" t="s">
        <v>31</v>
      </c>
      <c r="M210" t="s">
        <v>39</v>
      </c>
      <c r="N210" t="s">
        <v>42</v>
      </c>
      <c r="O210" t="s">
        <v>29</v>
      </c>
      <c r="P210" t="s">
        <v>7906</v>
      </c>
      <c r="R210" t="s">
        <v>194</v>
      </c>
      <c r="S210">
        <v>0</v>
      </c>
      <c r="T210">
        <v>3</v>
      </c>
      <c r="U210">
        <v>9</v>
      </c>
      <c r="V210">
        <v>12</v>
      </c>
      <c r="W210">
        <v>1</v>
      </c>
      <c r="X210">
        <v>2</v>
      </c>
      <c r="Y210">
        <v>3</v>
      </c>
      <c r="Z210">
        <v>3</v>
      </c>
      <c r="AA210">
        <v>9</v>
      </c>
      <c r="AB210">
        <v>12</v>
      </c>
      <c r="AC210">
        <v>2</v>
      </c>
      <c r="AD210">
        <v>2</v>
      </c>
      <c r="AE210">
        <v>4</v>
      </c>
      <c r="AF210">
        <v>2</v>
      </c>
      <c r="AG210">
        <v>2</v>
      </c>
      <c r="AH210">
        <v>4</v>
      </c>
      <c r="AI210">
        <v>2</v>
      </c>
      <c r="AJ210">
        <v>3</v>
      </c>
      <c r="AK210">
        <v>5</v>
      </c>
      <c r="AL210">
        <v>0</v>
      </c>
      <c r="AM210">
        <v>4</v>
      </c>
      <c r="AN210">
        <v>4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4</v>
      </c>
      <c r="AY210">
        <v>9</v>
      </c>
      <c r="AZ210">
        <v>13</v>
      </c>
      <c r="BA210">
        <v>1</v>
      </c>
      <c r="BB210">
        <v>1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3</v>
      </c>
      <c r="BI210">
        <v>0</v>
      </c>
      <c r="BJ210">
        <v>1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1</v>
      </c>
      <c r="CG210">
        <v>0</v>
      </c>
      <c r="CH210">
        <v>1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1</v>
      </c>
      <c r="CQ210">
        <v>3</v>
      </c>
      <c r="CR210">
        <v>1</v>
      </c>
      <c r="CS210">
        <v>1</v>
      </c>
    </row>
    <row r="211" spans="1:97" x14ac:dyDescent="0.25">
      <c r="A211" t="s">
        <v>8174</v>
      </c>
      <c r="B211">
        <v>1</v>
      </c>
      <c r="C211" t="s">
        <v>1384</v>
      </c>
      <c r="D211">
        <v>51</v>
      </c>
      <c r="E211" t="s">
        <v>518</v>
      </c>
      <c r="F211">
        <v>31</v>
      </c>
      <c r="G211" t="s">
        <v>2056</v>
      </c>
      <c r="H211" t="s">
        <v>2057</v>
      </c>
      <c r="I211">
        <v>0</v>
      </c>
      <c r="J211" t="s">
        <v>406</v>
      </c>
      <c r="K211" t="s">
        <v>189</v>
      </c>
      <c r="L211" t="s">
        <v>31</v>
      </c>
      <c r="M211" t="s">
        <v>39</v>
      </c>
      <c r="N211" t="s">
        <v>42</v>
      </c>
      <c r="O211" t="s">
        <v>29</v>
      </c>
      <c r="P211" t="s">
        <v>7906</v>
      </c>
      <c r="R211" t="s">
        <v>194</v>
      </c>
      <c r="S211">
        <v>0</v>
      </c>
      <c r="T211">
        <v>15</v>
      </c>
      <c r="U211">
        <v>13</v>
      </c>
      <c r="V211">
        <v>28</v>
      </c>
      <c r="W211">
        <v>3</v>
      </c>
      <c r="X211">
        <v>3</v>
      </c>
      <c r="Y211">
        <v>6</v>
      </c>
      <c r="Z211">
        <v>15</v>
      </c>
      <c r="AA211">
        <v>13</v>
      </c>
      <c r="AB211">
        <v>28</v>
      </c>
      <c r="AC211">
        <v>10</v>
      </c>
      <c r="AD211">
        <v>1</v>
      </c>
      <c r="AE211">
        <v>11</v>
      </c>
      <c r="AF211">
        <v>12</v>
      </c>
      <c r="AG211">
        <v>2</v>
      </c>
      <c r="AH211">
        <v>14</v>
      </c>
      <c r="AI211">
        <v>9</v>
      </c>
      <c r="AJ211">
        <v>3</v>
      </c>
      <c r="AK211">
        <v>12</v>
      </c>
      <c r="AL211">
        <v>7</v>
      </c>
      <c r="AM211">
        <v>10</v>
      </c>
      <c r="AN211">
        <v>17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28</v>
      </c>
      <c r="AY211">
        <v>15</v>
      </c>
      <c r="AZ211">
        <v>43</v>
      </c>
      <c r="BA211">
        <v>1</v>
      </c>
      <c r="BB211">
        <v>1</v>
      </c>
      <c r="BC211">
        <v>1</v>
      </c>
      <c r="BD211">
        <v>0</v>
      </c>
      <c r="BE211">
        <v>0</v>
      </c>
      <c r="BF211">
        <v>0</v>
      </c>
      <c r="BG211">
        <v>0</v>
      </c>
      <c r="BH211">
        <v>3</v>
      </c>
      <c r="BI211">
        <v>1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1</v>
      </c>
      <c r="CG211">
        <v>1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1</v>
      </c>
      <c r="CQ211">
        <v>3</v>
      </c>
      <c r="CR211">
        <v>1</v>
      </c>
      <c r="CS211">
        <v>1</v>
      </c>
    </row>
    <row r="212" spans="1:97" x14ac:dyDescent="0.25">
      <c r="A212" t="s">
        <v>8175</v>
      </c>
      <c r="B212">
        <v>1</v>
      </c>
      <c r="C212" t="s">
        <v>8176</v>
      </c>
      <c r="D212">
        <v>8</v>
      </c>
      <c r="E212" t="s">
        <v>1251</v>
      </c>
      <c r="F212">
        <v>174</v>
      </c>
      <c r="G212" t="s">
        <v>735</v>
      </c>
      <c r="H212" t="s">
        <v>204</v>
      </c>
      <c r="I212">
        <v>0</v>
      </c>
      <c r="J212" t="s">
        <v>406</v>
      </c>
      <c r="K212" t="s">
        <v>189</v>
      </c>
      <c r="L212" t="s">
        <v>31</v>
      </c>
      <c r="M212" t="s">
        <v>39</v>
      </c>
      <c r="N212" t="s">
        <v>42</v>
      </c>
      <c r="O212" t="s">
        <v>29</v>
      </c>
      <c r="P212" t="s">
        <v>7894</v>
      </c>
      <c r="R212" t="s">
        <v>397</v>
      </c>
      <c r="S212">
        <v>0</v>
      </c>
      <c r="T212">
        <v>18</v>
      </c>
      <c r="U212">
        <v>20</v>
      </c>
      <c r="V212">
        <v>38</v>
      </c>
      <c r="W212">
        <v>10</v>
      </c>
      <c r="X212">
        <v>7</v>
      </c>
      <c r="Y212">
        <v>17</v>
      </c>
      <c r="Z212">
        <v>18</v>
      </c>
      <c r="AA212">
        <v>20</v>
      </c>
      <c r="AB212">
        <v>38</v>
      </c>
      <c r="AC212">
        <v>5</v>
      </c>
      <c r="AD212">
        <v>5</v>
      </c>
      <c r="AE212">
        <v>10</v>
      </c>
      <c r="AF212">
        <v>5</v>
      </c>
      <c r="AG212">
        <v>5</v>
      </c>
      <c r="AH212">
        <v>10</v>
      </c>
      <c r="AI212">
        <v>3</v>
      </c>
      <c r="AJ212">
        <v>8</v>
      </c>
      <c r="AK212">
        <v>11</v>
      </c>
      <c r="AL212">
        <v>4</v>
      </c>
      <c r="AM212">
        <v>4</v>
      </c>
      <c r="AN212">
        <v>8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12</v>
      </c>
      <c r="AY212">
        <v>17</v>
      </c>
      <c r="AZ212">
        <v>29</v>
      </c>
      <c r="BA212">
        <v>1</v>
      </c>
      <c r="BB212">
        <v>1</v>
      </c>
      <c r="BC212">
        <v>1</v>
      </c>
      <c r="BD212">
        <v>0</v>
      </c>
      <c r="BE212">
        <v>0</v>
      </c>
      <c r="BF212">
        <v>0</v>
      </c>
      <c r="BG212">
        <v>0</v>
      </c>
      <c r="BH212">
        <v>3</v>
      </c>
      <c r="BI212">
        <v>0</v>
      </c>
      <c r="BJ212">
        <v>1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1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2</v>
      </c>
      <c r="CG212">
        <v>1</v>
      </c>
      <c r="CH212">
        <v>1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2</v>
      </c>
      <c r="CQ212">
        <v>3</v>
      </c>
      <c r="CR212">
        <v>3</v>
      </c>
      <c r="CS212">
        <v>1</v>
      </c>
    </row>
    <row r="213" spans="1:97" x14ac:dyDescent="0.25">
      <c r="A213" t="s">
        <v>8177</v>
      </c>
      <c r="B213">
        <v>1</v>
      </c>
      <c r="C213" t="s">
        <v>8178</v>
      </c>
      <c r="D213">
        <v>46</v>
      </c>
      <c r="E213" t="s">
        <v>410</v>
      </c>
      <c r="F213">
        <v>535</v>
      </c>
      <c r="G213" t="s">
        <v>5213</v>
      </c>
      <c r="H213" t="s">
        <v>5214</v>
      </c>
      <c r="I213">
        <v>0</v>
      </c>
      <c r="J213" t="s">
        <v>393</v>
      </c>
      <c r="K213" t="s">
        <v>189</v>
      </c>
      <c r="L213" t="s">
        <v>31</v>
      </c>
      <c r="M213" t="s">
        <v>39</v>
      </c>
      <c r="N213" t="s">
        <v>42</v>
      </c>
      <c r="O213" t="s">
        <v>29</v>
      </c>
      <c r="P213" t="s">
        <v>7894</v>
      </c>
      <c r="R213" t="s">
        <v>397</v>
      </c>
      <c r="S213">
        <v>0</v>
      </c>
      <c r="T213">
        <v>17</v>
      </c>
      <c r="U213">
        <v>15</v>
      </c>
      <c r="V213">
        <v>32</v>
      </c>
      <c r="W213">
        <v>4</v>
      </c>
      <c r="X213">
        <v>3</v>
      </c>
      <c r="Y213">
        <v>7</v>
      </c>
      <c r="Z213">
        <v>17</v>
      </c>
      <c r="AA213">
        <v>15</v>
      </c>
      <c r="AB213">
        <v>32</v>
      </c>
      <c r="AC213">
        <v>3</v>
      </c>
      <c r="AD213">
        <v>6</v>
      </c>
      <c r="AE213">
        <v>9</v>
      </c>
      <c r="AF213">
        <v>3</v>
      </c>
      <c r="AG213">
        <v>6</v>
      </c>
      <c r="AH213">
        <v>9</v>
      </c>
      <c r="AI213">
        <v>11</v>
      </c>
      <c r="AJ213">
        <v>8</v>
      </c>
      <c r="AK213">
        <v>19</v>
      </c>
      <c r="AL213">
        <v>2</v>
      </c>
      <c r="AM213">
        <v>4</v>
      </c>
      <c r="AN213">
        <v>6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16</v>
      </c>
      <c r="AY213">
        <v>18</v>
      </c>
      <c r="AZ213">
        <v>34</v>
      </c>
      <c r="BA213">
        <v>1</v>
      </c>
      <c r="BB213">
        <v>1</v>
      </c>
      <c r="BC213">
        <v>1</v>
      </c>
      <c r="BD213">
        <v>0</v>
      </c>
      <c r="BE213">
        <v>0</v>
      </c>
      <c r="BF213">
        <v>0</v>
      </c>
      <c r="BG213">
        <v>0</v>
      </c>
      <c r="BH213">
        <v>3</v>
      </c>
      <c r="BI213">
        <v>0</v>
      </c>
      <c r="BJ213">
        <v>1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1</v>
      </c>
      <c r="BR213">
        <v>1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3</v>
      </c>
      <c r="CG213">
        <v>1</v>
      </c>
      <c r="CH213">
        <v>2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3</v>
      </c>
      <c r="CQ213">
        <v>3</v>
      </c>
      <c r="CR213">
        <v>3</v>
      </c>
      <c r="CS213">
        <v>1</v>
      </c>
    </row>
    <row r="214" spans="1:97" x14ac:dyDescent="0.25">
      <c r="A214" t="s">
        <v>8179</v>
      </c>
      <c r="B214">
        <v>1</v>
      </c>
      <c r="C214" t="s">
        <v>1943</v>
      </c>
      <c r="D214">
        <v>29</v>
      </c>
      <c r="E214" t="s">
        <v>546</v>
      </c>
      <c r="F214">
        <v>113</v>
      </c>
      <c r="G214" t="s">
        <v>5088</v>
      </c>
      <c r="H214" t="s">
        <v>5089</v>
      </c>
      <c r="I214">
        <v>0</v>
      </c>
      <c r="J214" t="s">
        <v>546</v>
      </c>
      <c r="K214" t="s">
        <v>189</v>
      </c>
      <c r="L214" t="s">
        <v>31</v>
      </c>
      <c r="M214" t="s">
        <v>39</v>
      </c>
      <c r="N214" t="s">
        <v>42</v>
      </c>
      <c r="O214" t="s">
        <v>29</v>
      </c>
      <c r="P214" t="s">
        <v>7832</v>
      </c>
      <c r="R214" t="s">
        <v>549</v>
      </c>
      <c r="S214">
        <v>0</v>
      </c>
      <c r="T214">
        <v>25</v>
      </c>
      <c r="U214">
        <v>24</v>
      </c>
      <c r="V214">
        <v>49</v>
      </c>
      <c r="W214">
        <v>6</v>
      </c>
      <c r="X214">
        <v>10</v>
      </c>
      <c r="Y214">
        <v>16</v>
      </c>
      <c r="Z214">
        <v>25</v>
      </c>
      <c r="AA214">
        <v>24</v>
      </c>
      <c r="AB214">
        <v>49</v>
      </c>
      <c r="AC214">
        <v>10</v>
      </c>
      <c r="AD214">
        <v>12</v>
      </c>
      <c r="AE214">
        <v>22</v>
      </c>
      <c r="AF214">
        <v>10</v>
      </c>
      <c r="AG214">
        <v>12</v>
      </c>
      <c r="AH214">
        <v>22</v>
      </c>
      <c r="AI214">
        <v>13</v>
      </c>
      <c r="AJ214">
        <v>6</v>
      </c>
      <c r="AK214">
        <v>19</v>
      </c>
      <c r="AL214">
        <v>4</v>
      </c>
      <c r="AM214">
        <v>7</v>
      </c>
      <c r="AN214">
        <v>11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27</v>
      </c>
      <c r="AY214">
        <v>25</v>
      </c>
      <c r="AZ214">
        <v>52</v>
      </c>
      <c r="BA214">
        <v>1</v>
      </c>
      <c r="BB214">
        <v>1</v>
      </c>
      <c r="BC214">
        <v>1</v>
      </c>
      <c r="BD214">
        <v>0</v>
      </c>
      <c r="BE214">
        <v>0</v>
      </c>
      <c r="BF214">
        <v>0</v>
      </c>
      <c r="BG214">
        <v>0</v>
      </c>
      <c r="BH214">
        <v>3</v>
      </c>
      <c r="BI214">
        <v>0</v>
      </c>
      <c r="BJ214">
        <v>1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1</v>
      </c>
      <c r="BR214">
        <v>1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3</v>
      </c>
      <c r="CG214">
        <v>1</v>
      </c>
      <c r="CH214">
        <v>2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3</v>
      </c>
      <c r="CQ214">
        <v>6</v>
      </c>
      <c r="CR214">
        <v>3</v>
      </c>
      <c r="CS214">
        <v>1</v>
      </c>
    </row>
    <row r="215" spans="1:97" x14ac:dyDescent="0.25">
      <c r="A215" t="s">
        <v>8180</v>
      </c>
      <c r="B215">
        <v>1</v>
      </c>
      <c r="C215" t="s">
        <v>8181</v>
      </c>
      <c r="D215">
        <v>33</v>
      </c>
      <c r="E215" t="s">
        <v>1948</v>
      </c>
      <c r="F215">
        <v>38</v>
      </c>
      <c r="G215" t="s">
        <v>3188</v>
      </c>
      <c r="H215" t="s">
        <v>3189</v>
      </c>
      <c r="I215">
        <v>0</v>
      </c>
      <c r="J215" t="s">
        <v>393</v>
      </c>
      <c r="K215" t="s">
        <v>189</v>
      </c>
      <c r="L215" t="s">
        <v>31</v>
      </c>
      <c r="M215" t="s">
        <v>39</v>
      </c>
      <c r="N215" t="s">
        <v>42</v>
      </c>
      <c r="O215" t="s">
        <v>29</v>
      </c>
      <c r="P215" t="s">
        <v>7885</v>
      </c>
      <c r="R215" t="s">
        <v>222</v>
      </c>
      <c r="S215">
        <v>0</v>
      </c>
      <c r="T215">
        <v>3</v>
      </c>
      <c r="U215">
        <v>5</v>
      </c>
      <c r="V215">
        <v>8</v>
      </c>
      <c r="W215">
        <v>2</v>
      </c>
      <c r="X215">
        <v>1</v>
      </c>
      <c r="Y215">
        <v>3</v>
      </c>
      <c r="Z215">
        <v>3</v>
      </c>
      <c r="AA215">
        <v>5</v>
      </c>
      <c r="AB215">
        <v>8</v>
      </c>
      <c r="AC215">
        <v>5</v>
      </c>
      <c r="AD215">
        <v>2</v>
      </c>
      <c r="AE215">
        <v>7</v>
      </c>
      <c r="AF215">
        <v>5</v>
      </c>
      <c r="AG215">
        <v>2</v>
      </c>
      <c r="AH215">
        <v>7</v>
      </c>
      <c r="AI215">
        <v>1</v>
      </c>
      <c r="AJ215">
        <v>1</v>
      </c>
      <c r="AK215">
        <v>2</v>
      </c>
      <c r="AL215">
        <v>0</v>
      </c>
      <c r="AM215">
        <v>4</v>
      </c>
      <c r="AN215">
        <v>4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6</v>
      </c>
      <c r="AY215">
        <v>7</v>
      </c>
      <c r="AZ215">
        <v>13</v>
      </c>
      <c r="BA215">
        <v>1</v>
      </c>
      <c r="BB215">
        <v>1</v>
      </c>
      <c r="BC215">
        <v>1</v>
      </c>
      <c r="BD215">
        <v>0</v>
      </c>
      <c r="BE215">
        <v>0</v>
      </c>
      <c r="BF215">
        <v>0</v>
      </c>
      <c r="BG215">
        <v>0</v>
      </c>
      <c r="BH215">
        <v>3</v>
      </c>
      <c r="BI215">
        <v>1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1</v>
      </c>
      <c r="CG215">
        <v>1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1</v>
      </c>
      <c r="CQ215">
        <v>4</v>
      </c>
      <c r="CR215">
        <v>4</v>
      </c>
      <c r="CS215">
        <v>1</v>
      </c>
    </row>
    <row r="216" spans="1:97" x14ac:dyDescent="0.25">
      <c r="A216" t="s">
        <v>8182</v>
      </c>
      <c r="B216">
        <v>1</v>
      </c>
      <c r="C216" t="s">
        <v>8183</v>
      </c>
      <c r="D216">
        <v>29</v>
      </c>
      <c r="E216" t="s">
        <v>546</v>
      </c>
      <c r="F216">
        <v>219</v>
      </c>
      <c r="G216" t="s">
        <v>3044</v>
      </c>
      <c r="H216" t="s">
        <v>3045</v>
      </c>
      <c r="I216">
        <v>0</v>
      </c>
      <c r="J216" t="s">
        <v>546</v>
      </c>
      <c r="K216" t="s">
        <v>189</v>
      </c>
      <c r="L216" t="s">
        <v>31</v>
      </c>
      <c r="M216" t="s">
        <v>39</v>
      </c>
      <c r="N216" t="s">
        <v>42</v>
      </c>
      <c r="O216" t="s">
        <v>29</v>
      </c>
      <c r="P216" t="s">
        <v>7832</v>
      </c>
      <c r="R216" t="s">
        <v>549</v>
      </c>
      <c r="S216">
        <v>0</v>
      </c>
      <c r="T216">
        <v>18</v>
      </c>
      <c r="U216">
        <v>17</v>
      </c>
      <c r="V216">
        <v>35</v>
      </c>
      <c r="W216">
        <v>3</v>
      </c>
      <c r="X216">
        <v>8</v>
      </c>
      <c r="Y216">
        <v>11</v>
      </c>
      <c r="Z216">
        <v>15</v>
      </c>
      <c r="AA216">
        <v>16</v>
      </c>
      <c r="AB216">
        <v>31</v>
      </c>
      <c r="AC216">
        <v>2</v>
      </c>
      <c r="AD216">
        <v>4</v>
      </c>
      <c r="AE216">
        <v>6</v>
      </c>
      <c r="AF216">
        <v>2</v>
      </c>
      <c r="AG216">
        <v>4</v>
      </c>
      <c r="AH216">
        <v>6</v>
      </c>
      <c r="AI216">
        <v>7</v>
      </c>
      <c r="AJ216">
        <v>6</v>
      </c>
      <c r="AK216">
        <v>13</v>
      </c>
      <c r="AL216">
        <v>4</v>
      </c>
      <c r="AM216">
        <v>1</v>
      </c>
      <c r="AN216">
        <v>5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13</v>
      </c>
      <c r="AY216">
        <v>11</v>
      </c>
      <c r="AZ216">
        <v>24</v>
      </c>
      <c r="BA216">
        <v>1</v>
      </c>
      <c r="BB216">
        <v>1</v>
      </c>
      <c r="BC216">
        <v>1</v>
      </c>
      <c r="BD216">
        <v>0</v>
      </c>
      <c r="BE216">
        <v>0</v>
      </c>
      <c r="BF216">
        <v>0</v>
      </c>
      <c r="BG216">
        <v>0</v>
      </c>
      <c r="BH216">
        <v>3</v>
      </c>
      <c r="BI216">
        <v>1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1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2</v>
      </c>
      <c r="CG216">
        <v>2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2</v>
      </c>
      <c r="CQ216">
        <v>5</v>
      </c>
      <c r="CR216">
        <v>3</v>
      </c>
      <c r="CS216">
        <v>1</v>
      </c>
    </row>
    <row r="217" spans="1:97" x14ac:dyDescent="0.25">
      <c r="A217" t="s">
        <v>8184</v>
      </c>
      <c r="B217">
        <v>1</v>
      </c>
      <c r="C217" t="s">
        <v>2604</v>
      </c>
      <c r="D217">
        <v>31</v>
      </c>
      <c r="E217" t="s">
        <v>286</v>
      </c>
      <c r="F217">
        <v>67</v>
      </c>
      <c r="G217" t="s">
        <v>3138</v>
      </c>
      <c r="H217" t="s">
        <v>7056</v>
      </c>
      <c r="I217">
        <v>0</v>
      </c>
      <c r="J217" t="s">
        <v>193</v>
      </c>
      <c r="K217" t="s">
        <v>189</v>
      </c>
      <c r="L217" t="s">
        <v>31</v>
      </c>
      <c r="M217" t="s">
        <v>39</v>
      </c>
      <c r="N217" t="s">
        <v>42</v>
      </c>
      <c r="O217" t="s">
        <v>29</v>
      </c>
      <c r="P217" t="s">
        <v>7851</v>
      </c>
      <c r="R217" t="s">
        <v>408</v>
      </c>
      <c r="S217">
        <v>0</v>
      </c>
      <c r="T217">
        <v>10</v>
      </c>
      <c r="U217">
        <v>8</v>
      </c>
      <c r="V217">
        <v>18</v>
      </c>
      <c r="W217">
        <v>3</v>
      </c>
      <c r="X217">
        <v>2</v>
      </c>
      <c r="Y217">
        <v>5</v>
      </c>
      <c r="Z217">
        <v>10</v>
      </c>
      <c r="AA217">
        <v>8</v>
      </c>
      <c r="AB217">
        <v>18</v>
      </c>
      <c r="AC217">
        <v>5</v>
      </c>
      <c r="AD217">
        <v>5</v>
      </c>
      <c r="AE217">
        <v>10</v>
      </c>
      <c r="AF217">
        <v>5</v>
      </c>
      <c r="AG217">
        <v>5</v>
      </c>
      <c r="AH217">
        <v>10</v>
      </c>
      <c r="AI217">
        <v>4</v>
      </c>
      <c r="AJ217">
        <v>1</v>
      </c>
      <c r="AK217">
        <v>5</v>
      </c>
      <c r="AL217">
        <v>0</v>
      </c>
      <c r="AM217">
        <v>1</v>
      </c>
      <c r="AN217">
        <v>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9</v>
      </c>
      <c r="AY217">
        <v>7</v>
      </c>
      <c r="AZ217">
        <v>16</v>
      </c>
      <c r="BA217">
        <v>1</v>
      </c>
      <c r="BB217">
        <v>1</v>
      </c>
      <c r="BC217">
        <v>1</v>
      </c>
      <c r="BD217">
        <v>0</v>
      </c>
      <c r="BE217">
        <v>0</v>
      </c>
      <c r="BF217">
        <v>0</v>
      </c>
      <c r="BG217">
        <v>0</v>
      </c>
      <c r="BH217">
        <v>3</v>
      </c>
      <c r="BI217">
        <v>1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1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2</v>
      </c>
      <c r="CG217">
        <v>1</v>
      </c>
      <c r="CH217">
        <v>1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2</v>
      </c>
      <c r="CQ217">
        <v>2</v>
      </c>
      <c r="CR217">
        <v>2</v>
      </c>
      <c r="CS217">
        <v>1</v>
      </c>
    </row>
    <row r="218" spans="1:97" x14ac:dyDescent="0.25">
      <c r="A218" t="s">
        <v>8185</v>
      </c>
      <c r="B218">
        <v>1</v>
      </c>
      <c r="C218" t="s">
        <v>8186</v>
      </c>
      <c r="D218">
        <v>63</v>
      </c>
      <c r="E218" t="s">
        <v>1430</v>
      </c>
      <c r="F218">
        <v>7</v>
      </c>
      <c r="G218" t="s">
        <v>6350</v>
      </c>
      <c r="H218" t="s">
        <v>520</v>
      </c>
      <c r="I218">
        <v>0</v>
      </c>
      <c r="J218" t="s">
        <v>259</v>
      </c>
      <c r="K218" t="s">
        <v>189</v>
      </c>
      <c r="L218" t="s">
        <v>31</v>
      </c>
      <c r="M218" t="s">
        <v>39</v>
      </c>
      <c r="N218" t="s">
        <v>42</v>
      </c>
      <c r="O218" t="s">
        <v>29</v>
      </c>
      <c r="P218" t="s">
        <v>7854</v>
      </c>
      <c r="R218" t="s">
        <v>194</v>
      </c>
      <c r="S218">
        <v>0</v>
      </c>
      <c r="T218">
        <v>7</v>
      </c>
      <c r="U218">
        <v>8</v>
      </c>
      <c r="V218">
        <v>15</v>
      </c>
      <c r="W218">
        <v>2</v>
      </c>
      <c r="X218">
        <v>2</v>
      </c>
      <c r="Y218">
        <v>4</v>
      </c>
      <c r="Z218">
        <v>7</v>
      </c>
      <c r="AA218">
        <v>8</v>
      </c>
      <c r="AB218">
        <v>15</v>
      </c>
      <c r="AC218">
        <v>4</v>
      </c>
      <c r="AD218">
        <v>1</v>
      </c>
      <c r="AE218">
        <v>5</v>
      </c>
      <c r="AF218">
        <v>4</v>
      </c>
      <c r="AG218">
        <v>1</v>
      </c>
      <c r="AH218">
        <v>5</v>
      </c>
      <c r="AI218">
        <v>4</v>
      </c>
      <c r="AJ218">
        <v>4</v>
      </c>
      <c r="AK218">
        <v>8</v>
      </c>
      <c r="AL218">
        <v>1</v>
      </c>
      <c r="AM218">
        <v>2</v>
      </c>
      <c r="AN218">
        <v>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9</v>
      </c>
      <c r="AY218">
        <v>7</v>
      </c>
      <c r="AZ218">
        <v>16</v>
      </c>
      <c r="BA218">
        <v>1</v>
      </c>
      <c r="BB218">
        <v>1</v>
      </c>
      <c r="BC218">
        <v>1</v>
      </c>
      <c r="BD218">
        <v>0</v>
      </c>
      <c r="BE218">
        <v>0</v>
      </c>
      <c r="BF218">
        <v>0</v>
      </c>
      <c r="BG218">
        <v>0</v>
      </c>
      <c r="BH218">
        <v>3</v>
      </c>
      <c r="BI218">
        <v>0</v>
      </c>
      <c r="BJ218">
        <v>1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1</v>
      </c>
      <c r="CG218">
        <v>0</v>
      </c>
      <c r="CH218">
        <v>1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</v>
      </c>
      <c r="CQ218">
        <v>2</v>
      </c>
      <c r="CR218">
        <v>2</v>
      </c>
      <c r="CS218">
        <v>1</v>
      </c>
    </row>
    <row r="219" spans="1:97" x14ac:dyDescent="0.25">
      <c r="A219" t="s">
        <v>8187</v>
      </c>
      <c r="B219">
        <v>1</v>
      </c>
      <c r="C219" t="s">
        <v>2032</v>
      </c>
      <c r="D219">
        <v>31</v>
      </c>
      <c r="E219" t="s">
        <v>286</v>
      </c>
      <c r="F219">
        <v>245</v>
      </c>
      <c r="G219" t="s">
        <v>8188</v>
      </c>
      <c r="H219" t="s">
        <v>8189</v>
      </c>
      <c r="I219">
        <v>0</v>
      </c>
      <c r="J219" t="s">
        <v>193</v>
      </c>
      <c r="K219" t="s">
        <v>189</v>
      </c>
      <c r="L219" t="s">
        <v>31</v>
      </c>
      <c r="M219" t="s">
        <v>39</v>
      </c>
      <c r="N219" t="s">
        <v>42</v>
      </c>
      <c r="O219" t="s">
        <v>29</v>
      </c>
      <c r="P219" t="s">
        <v>7881</v>
      </c>
      <c r="R219" t="s">
        <v>194</v>
      </c>
      <c r="S219">
        <v>0</v>
      </c>
      <c r="T219">
        <v>5</v>
      </c>
      <c r="U219">
        <v>6</v>
      </c>
      <c r="V219">
        <v>11</v>
      </c>
      <c r="W219">
        <v>2</v>
      </c>
      <c r="X219">
        <v>1</v>
      </c>
      <c r="Y219">
        <v>3</v>
      </c>
      <c r="Z219">
        <v>5</v>
      </c>
      <c r="AA219">
        <v>6</v>
      </c>
      <c r="AB219">
        <v>11</v>
      </c>
      <c r="AC219">
        <v>0</v>
      </c>
      <c r="AD219">
        <v>2</v>
      </c>
      <c r="AE219">
        <v>2</v>
      </c>
      <c r="AF219">
        <v>0</v>
      </c>
      <c r="AG219">
        <v>2</v>
      </c>
      <c r="AH219">
        <v>2</v>
      </c>
      <c r="AI219">
        <v>3</v>
      </c>
      <c r="AJ219">
        <v>2</v>
      </c>
      <c r="AK219">
        <v>5</v>
      </c>
      <c r="AL219">
        <v>0</v>
      </c>
      <c r="AM219">
        <v>2</v>
      </c>
      <c r="AN219">
        <v>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3</v>
      </c>
      <c r="AY219">
        <v>6</v>
      </c>
      <c r="AZ219">
        <v>9</v>
      </c>
      <c r="BA219">
        <v>1</v>
      </c>
      <c r="BB219">
        <v>1</v>
      </c>
      <c r="BC219">
        <v>1</v>
      </c>
      <c r="BD219">
        <v>0</v>
      </c>
      <c r="BE219">
        <v>0</v>
      </c>
      <c r="BF219">
        <v>0</v>
      </c>
      <c r="BG219">
        <v>0</v>
      </c>
      <c r="BH219">
        <v>3</v>
      </c>
      <c r="BI219">
        <v>1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1</v>
      </c>
      <c r="CG219">
        <v>1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1</v>
      </c>
      <c r="CQ219">
        <v>3</v>
      </c>
      <c r="CR219">
        <v>1</v>
      </c>
      <c r="CS219">
        <v>1</v>
      </c>
    </row>
    <row r="220" spans="1:97" x14ac:dyDescent="0.25">
      <c r="A220" t="s">
        <v>8190</v>
      </c>
      <c r="B220">
        <v>1</v>
      </c>
      <c r="C220" t="s">
        <v>306</v>
      </c>
      <c r="D220">
        <v>31</v>
      </c>
      <c r="E220" t="s">
        <v>286</v>
      </c>
      <c r="F220">
        <v>123</v>
      </c>
      <c r="G220" t="s">
        <v>3120</v>
      </c>
      <c r="H220" t="s">
        <v>8191</v>
      </c>
      <c r="I220">
        <v>0</v>
      </c>
      <c r="J220" t="s">
        <v>193</v>
      </c>
      <c r="K220" t="s">
        <v>189</v>
      </c>
      <c r="L220" t="s">
        <v>31</v>
      </c>
      <c r="M220" t="s">
        <v>39</v>
      </c>
      <c r="N220" t="s">
        <v>42</v>
      </c>
      <c r="O220" t="s">
        <v>29</v>
      </c>
      <c r="P220" t="s">
        <v>7881</v>
      </c>
      <c r="R220" t="s">
        <v>194</v>
      </c>
      <c r="S220">
        <v>0</v>
      </c>
      <c r="T220">
        <v>2</v>
      </c>
      <c r="U220">
        <v>4</v>
      </c>
      <c r="V220">
        <v>6</v>
      </c>
      <c r="W220">
        <v>0</v>
      </c>
      <c r="X220">
        <v>0</v>
      </c>
      <c r="Y220">
        <v>0</v>
      </c>
      <c r="Z220">
        <v>2</v>
      </c>
      <c r="AA220">
        <v>4</v>
      </c>
      <c r="AB220">
        <v>6</v>
      </c>
      <c r="AC220">
        <v>2</v>
      </c>
      <c r="AD220">
        <v>0</v>
      </c>
      <c r="AE220">
        <v>2</v>
      </c>
      <c r="AF220">
        <v>2</v>
      </c>
      <c r="AG220">
        <v>0</v>
      </c>
      <c r="AH220">
        <v>2</v>
      </c>
      <c r="AI220">
        <v>1</v>
      </c>
      <c r="AJ220">
        <v>3</v>
      </c>
      <c r="AK220">
        <v>4</v>
      </c>
      <c r="AL220">
        <v>1</v>
      </c>
      <c r="AM220">
        <v>1</v>
      </c>
      <c r="AN220">
        <v>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4</v>
      </c>
      <c r="AY220">
        <v>4</v>
      </c>
      <c r="AZ220">
        <v>8</v>
      </c>
      <c r="BA220">
        <v>1</v>
      </c>
      <c r="BB220">
        <v>1</v>
      </c>
      <c r="BC220">
        <v>1</v>
      </c>
      <c r="BD220">
        <v>0</v>
      </c>
      <c r="BE220">
        <v>0</v>
      </c>
      <c r="BF220">
        <v>0</v>
      </c>
      <c r="BG220">
        <v>0</v>
      </c>
      <c r="BH220">
        <v>3</v>
      </c>
      <c r="BI220">
        <v>0</v>
      </c>
      <c r="BJ220">
        <v>1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1</v>
      </c>
      <c r="CG220">
        <v>0</v>
      </c>
      <c r="CH220">
        <v>1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1</v>
      </c>
      <c r="CQ220">
        <v>2</v>
      </c>
      <c r="CR220">
        <v>1</v>
      </c>
      <c r="CS220">
        <v>1</v>
      </c>
    </row>
    <row r="221" spans="1:97" x14ac:dyDescent="0.25">
      <c r="A221" t="s">
        <v>8192</v>
      </c>
      <c r="B221">
        <v>1</v>
      </c>
      <c r="C221" t="s">
        <v>640</v>
      </c>
      <c r="D221">
        <v>1</v>
      </c>
      <c r="E221" t="s">
        <v>249</v>
      </c>
      <c r="F221">
        <v>70</v>
      </c>
      <c r="G221" t="s">
        <v>4770</v>
      </c>
      <c r="H221" t="s">
        <v>8193</v>
      </c>
      <c r="I221">
        <v>0</v>
      </c>
      <c r="J221" t="s">
        <v>217</v>
      </c>
      <c r="K221" t="s">
        <v>189</v>
      </c>
      <c r="L221" t="s">
        <v>31</v>
      </c>
      <c r="M221" t="s">
        <v>39</v>
      </c>
      <c r="N221" t="s">
        <v>42</v>
      </c>
      <c r="O221" t="s">
        <v>29</v>
      </c>
      <c r="P221" t="s">
        <v>7834</v>
      </c>
      <c r="R221" t="s">
        <v>218</v>
      </c>
      <c r="S221">
        <v>0</v>
      </c>
      <c r="T221">
        <v>10</v>
      </c>
      <c r="U221">
        <v>14</v>
      </c>
      <c r="V221">
        <v>24</v>
      </c>
      <c r="W221">
        <v>2</v>
      </c>
      <c r="X221">
        <v>6</v>
      </c>
      <c r="Y221">
        <v>8</v>
      </c>
      <c r="Z221">
        <v>5</v>
      </c>
      <c r="AA221">
        <v>13</v>
      </c>
      <c r="AB221">
        <v>18</v>
      </c>
      <c r="AC221">
        <v>7</v>
      </c>
      <c r="AD221">
        <v>7</v>
      </c>
      <c r="AE221">
        <v>14</v>
      </c>
      <c r="AF221">
        <v>8</v>
      </c>
      <c r="AG221">
        <v>8</v>
      </c>
      <c r="AH221">
        <v>16</v>
      </c>
      <c r="AI221">
        <v>3</v>
      </c>
      <c r="AJ221">
        <v>7</v>
      </c>
      <c r="AK221">
        <v>10</v>
      </c>
      <c r="AL221">
        <v>4</v>
      </c>
      <c r="AM221">
        <v>2</v>
      </c>
      <c r="AN221">
        <v>6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15</v>
      </c>
      <c r="AY221">
        <v>17</v>
      </c>
      <c r="AZ221">
        <v>32</v>
      </c>
      <c r="BA221">
        <v>1</v>
      </c>
      <c r="BB221">
        <v>1</v>
      </c>
      <c r="BC221">
        <v>1</v>
      </c>
      <c r="BD221">
        <v>0</v>
      </c>
      <c r="BE221">
        <v>0</v>
      </c>
      <c r="BF221">
        <v>0</v>
      </c>
      <c r="BG221">
        <v>0</v>
      </c>
      <c r="BH221">
        <v>3</v>
      </c>
      <c r="BI221">
        <v>1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1</v>
      </c>
      <c r="CG221">
        <v>1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1</v>
      </c>
      <c r="CQ221">
        <v>2</v>
      </c>
      <c r="CR221">
        <v>2</v>
      </c>
      <c r="CS221">
        <v>1</v>
      </c>
    </row>
    <row r="222" spans="1:97" x14ac:dyDescent="0.25">
      <c r="A222" t="s">
        <v>8194</v>
      </c>
      <c r="B222">
        <v>1</v>
      </c>
      <c r="C222" t="s">
        <v>8195</v>
      </c>
      <c r="D222">
        <v>15</v>
      </c>
      <c r="E222" t="s">
        <v>4366</v>
      </c>
      <c r="F222">
        <v>70</v>
      </c>
      <c r="G222" t="s">
        <v>326</v>
      </c>
      <c r="H222" t="s">
        <v>204</v>
      </c>
      <c r="I222">
        <v>0</v>
      </c>
      <c r="J222" t="s">
        <v>202</v>
      </c>
      <c r="K222" t="s">
        <v>189</v>
      </c>
      <c r="L222" t="s">
        <v>31</v>
      </c>
      <c r="M222" t="s">
        <v>39</v>
      </c>
      <c r="N222" t="s">
        <v>42</v>
      </c>
      <c r="O222" t="s">
        <v>29</v>
      </c>
      <c r="P222" t="s">
        <v>7839</v>
      </c>
      <c r="R222" t="s">
        <v>205</v>
      </c>
      <c r="S222">
        <v>0</v>
      </c>
      <c r="T222">
        <v>9</v>
      </c>
      <c r="U222">
        <v>3</v>
      </c>
      <c r="V222">
        <v>12</v>
      </c>
      <c r="W222">
        <v>3</v>
      </c>
      <c r="X222">
        <v>1</v>
      </c>
      <c r="Y222">
        <v>4</v>
      </c>
      <c r="Z222">
        <v>9</v>
      </c>
      <c r="AA222">
        <v>2</v>
      </c>
      <c r="AB222">
        <v>11</v>
      </c>
      <c r="AC222">
        <v>1</v>
      </c>
      <c r="AD222">
        <v>4</v>
      </c>
      <c r="AE222">
        <v>5</v>
      </c>
      <c r="AF222">
        <v>1</v>
      </c>
      <c r="AG222">
        <v>4</v>
      </c>
      <c r="AH222">
        <v>5</v>
      </c>
      <c r="AI222">
        <v>4</v>
      </c>
      <c r="AJ222">
        <v>2</v>
      </c>
      <c r="AK222">
        <v>6</v>
      </c>
      <c r="AL222">
        <v>2</v>
      </c>
      <c r="AM222">
        <v>0</v>
      </c>
      <c r="AN222">
        <v>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6</v>
      </c>
      <c r="AZ222">
        <v>13</v>
      </c>
      <c r="BA222">
        <v>1</v>
      </c>
      <c r="BB222">
        <v>1</v>
      </c>
      <c r="BC222">
        <v>1</v>
      </c>
      <c r="BD222">
        <v>0</v>
      </c>
      <c r="BE222">
        <v>0</v>
      </c>
      <c r="BF222">
        <v>0</v>
      </c>
      <c r="BG222">
        <v>0</v>
      </c>
      <c r="BH222">
        <v>3</v>
      </c>
      <c r="BI222">
        <v>1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1</v>
      </c>
      <c r="CG222">
        <v>1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1</v>
      </c>
      <c r="CQ222">
        <v>3</v>
      </c>
      <c r="CR222">
        <v>3</v>
      </c>
      <c r="CS222">
        <v>1</v>
      </c>
    </row>
    <row r="223" spans="1:97" x14ac:dyDescent="0.25">
      <c r="A223" t="s">
        <v>8196</v>
      </c>
      <c r="B223">
        <v>1</v>
      </c>
      <c r="C223" t="s">
        <v>427</v>
      </c>
      <c r="D223">
        <v>50</v>
      </c>
      <c r="E223" t="s">
        <v>298</v>
      </c>
      <c r="F223">
        <v>12</v>
      </c>
      <c r="G223" t="s">
        <v>427</v>
      </c>
      <c r="H223" t="s">
        <v>8197</v>
      </c>
      <c r="I223">
        <v>304</v>
      </c>
      <c r="J223" t="s">
        <v>228</v>
      </c>
      <c r="K223" t="s">
        <v>189</v>
      </c>
      <c r="L223" t="s">
        <v>31</v>
      </c>
      <c r="M223" t="s">
        <v>39</v>
      </c>
      <c r="N223" t="s">
        <v>42</v>
      </c>
      <c r="O223" t="s">
        <v>29</v>
      </c>
      <c r="P223" t="s">
        <v>7854</v>
      </c>
      <c r="R223" t="s">
        <v>431</v>
      </c>
      <c r="S223">
        <v>0</v>
      </c>
      <c r="T223">
        <v>65</v>
      </c>
      <c r="U223">
        <v>47</v>
      </c>
      <c r="V223">
        <v>112</v>
      </c>
      <c r="W223">
        <v>17</v>
      </c>
      <c r="X223">
        <v>11</v>
      </c>
      <c r="Y223">
        <v>28</v>
      </c>
      <c r="Z223">
        <v>47</v>
      </c>
      <c r="AA223">
        <v>39</v>
      </c>
      <c r="AB223">
        <v>86</v>
      </c>
      <c r="AC223">
        <v>16</v>
      </c>
      <c r="AD223">
        <v>13</v>
      </c>
      <c r="AE223">
        <v>29</v>
      </c>
      <c r="AF223">
        <v>16</v>
      </c>
      <c r="AG223">
        <v>13</v>
      </c>
      <c r="AH223">
        <v>29</v>
      </c>
      <c r="AI223">
        <v>28</v>
      </c>
      <c r="AJ223">
        <v>18</v>
      </c>
      <c r="AK223">
        <v>46</v>
      </c>
      <c r="AL223">
        <v>17</v>
      </c>
      <c r="AM223">
        <v>17</v>
      </c>
      <c r="AN223">
        <v>34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61</v>
      </c>
      <c r="AY223">
        <v>48</v>
      </c>
      <c r="AZ223">
        <v>109</v>
      </c>
      <c r="BA223">
        <v>2</v>
      </c>
      <c r="BB223">
        <v>3</v>
      </c>
      <c r="BC223">
        <v>2</v>
      </c>
      <c r="BD223">
        <v>0</v>
      </c>
      <c r="BE223">
        <v>0</v>
      </c>
      <c r="BF223">
        <v>0</v>
      </c>
      <c r="BG223">
        <v>0</v>
      </c>
      <c r="BH223">
        <v>7</v>
      </c>
      <c r="BI223">
        <v>0</v>
      </c>
      <c r="BJ223">
        <v>0</v>
      </c>
      <c r="BK223">
        <v>0</v>
      </c>
      <c r="BL223">
        <v>1</v>
      </c>
      <c r="BM223">
        <v>0</v>
      </c>
      <c r="BN223">
        <v>0</v>
      </c>
      <c r="BO223">
        <v>0</v>
      </c>
      <c r="BP223">
        <v>0</v>
      </c>
      <c r="BQ223">
        <v>3</v>
      </c>
      <c r="BR223">
        <v>4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8</v>
      </c>
      <c r="CG223">
        <v>3</v>
      </c>
      <c r="CH223">
        <v>4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7</v>
      </c>
      <c r="CQ223">
        <v>9</v>
      </c>
      <c r="CR223">
        <v>7</v>
      </c>
      <c r="CS223">
        <v>1</v>
      </c>
    </row>
    <row r="224" spans="1:97" x14ac:dyDescent="0.25">
      <c r="A224" t="s">
        <v>8198</v>
      </c>
      <c r="B224">
        <v>1</v>
      </c>
      <c r="C224" t="s">
        <v>711</v>
      </c>
      <c r="D224">
        <v>35</v>
      </c>
      <c r="E224" t="s">
        <v>277</v>
      </c>
      <c r="F224">
        <v>17</v>
      </c>
      <c r="G224" t="s">
        <v>4165</v>
      </c>
      <c r="H224" t="s">
        <v>8199</v>
      </c>
      <c r="I224">
        <v>0</v>
      </c>
      <c r="J224" t="s">
        <v>228</v>
      </c>
      <c r="K224" t="s">
        <v>189</v>
      </c>
      <c r="L224" t="s">
        <v>31</v>
      </c>
      <c r="M224" t="s">
        <v>39</v>
      </c>
      <c r="N224" t="s">
        <v>42</v>
      </c>
      <c r="O224" t="s">
        <v>29</v>
      </c>
      <c r="P224" t="s">
        <v>7854</v>
      </c>
      <c r="R224" t="s">
        <v>431</v>
      </c>
      <c r="S224">
        <v>0</v>
      </c>
      <c r="T224">
        <v>25</v>
      </c>
      <c r="U224">
        <v>42</v>
      </c>
      <c r="V224">
        <v>67</v>
      </c>
      <c r="W224">
        <v>11</v>
      </c>
      <c r="X224">
        <v>11</v>
      </c>
      <c r="Y224">
        <v>22</v>
      </c>
      <c r="Z224">
        <v>23</v>
      </c>
      <c r="AA224">
        <v>39</v>
      </c>
      <c r="AB224">
        <v>62</v>
      </c>
      <c r="AC224">
        <v>14</v>
      </c>
      <c r="AD224">
        <v>14</v>
      </c>
      <c r="AE224">
        <v>28</v>
      </c>
      <c r="AF224">
        <v>14</v>
      </c>
      <c r="AG224">
        <v>14</v>
      </c>
      <c r="AH224">
        <v>28</v>
      </c>
      <c r="AI224">
        <v>7</v>
      </c>
      <c r="AJ224">
        <v>15</v>
      </c>
      <c r="AK224">
        <v>22</v>
      </c>
      <c r="AL224">
        <v>7</v>
      </c>
      <c r="AM224">
        <v>18</v>
      </c>
      <c r="AN224">
        <v>25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28</v>
      </c>
      <c r="AY224">
        <v>47</v>
      </c>
      <c r="AZ224">
        <v>75</v>
      </c>
      <c r="BA224">
        <v>2</v>
      </c>
      <c r="BB224">
        <v>2</v>
      </c>
      <c r="BC224">
        <v>2</v>
      </c>
      <c r="BD224">
        <v>0</v>
      </c>
      <c r="BE224">
        <v>0</v>
      </c>
      <c r="BF224">
        <v>0</v>
      </c>
      <c r="BG224">
        <v>0</v>
      </c>
      <c r="BH224">
        <v>6</v>
      </c>
      <c r="BI224">
        <v>0</v>
      </c>
      <c r="BJ224">
        <v>0</v>
      </c>
      <c r="BK224">
        <v>1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5</v>
      </c>
      <c r="BR224">
        <v>1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7</v>
      </c>
      <c r="CG224">
        <v>5</v>
      </c>
      <c r="CH224">
        <v>1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6</v>
      </c>
      <c r="CQ224">
        <v>6</v>
      </c>
      <c r="CR224">
        <v>6</v>
      </c>
      <c r="CS224">
        <v>1</v>
      </c>
    </row>
    <row r="225" spans="1:97" x14ac:dyDescent="0.25">
      <c r="A225" t="s">
        <v>8200</v>
      </c>
      <c r="B225">
        <v>1</v>
      </c>
      <c r="C225" t="s">
        <v>1801</v>
      </c>
      <c r="D225">
        <v>13</v>
      </c>
      <c r="E225" t="s">
        <v>264</v>
      </c>
      <c r="F225">
        <v>16</v>
      </c>
      <c r="G225" t="s">
        <v>3641</v>
      </c>
      <c r="H225" t="s">
        <v>3642</v>
      </c>
      <c r="I225">
        <v>0</v>
      </c>
      <c r="J225" t="s">
        <v>228</v>
      </c>
      <c r="K225" t="s">
        <v>189</v>
      </c>
      <c r="L225" t="s">
        <v>31</v>
      </c>
      <c r="M225" t="s">
        <v>39</v>
      </c>
      <c r="N225" t="s">
        <v>42</v>
      </c>
      <c r="O225" t="s">
        <v>29</v>
      </c>
      <c r="P225" t="s">
        <v>7854</v>
      </c>
      <c r="R225" t="s">
        <v>431</v>
      </c>
      <c r="S225">
        <v>0</v>
      </c>
      <c r="T225">
        <v>7</v>
      </c>
      <c r="U225">
        <v>12</v>
      </c>
      <c r="V225">
        <v>19</v>
      </c>
      <c r="W225">
        <v>5</v>
      </c>
      <c r="X225">
        <v>4</v>
      </c>
      <c r="Y225">
        <v>9</v>
      </c>
      <c r="Z225">
        <v>6</v>
      </c>
      <c r="AA225">
        <v>11</v>
      </c>
      <c r="AB225">
        <v>17</v>
      </c>
      <c r="AC225">
        <v>2</v>
      </c>
      <c r="AD225">
        <v>2</v>
      </c>
      <c r="AE225">
        <v>4</v>
      </c>
      <c r="AF225">
        <v>2</v>
      </c>
      <c r="AG225">
        <v>2</v>
      </c>
      <c r="AH225">
        <v>4</v>
      </c>
      <c r="AI225">
        <v>1</v>
      </c>
      <c r="AJ225">
        <v>3</v>
      </c>
      <c r="AK225">
        <v>4</v>
      </c>
      <c r="AL225">
        <v>1</v>
      </c>
      <c r="AM225">
        <v>2</v>
      </c>
      <c r="AN225">
        <v>3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4</v>
      </c>
      <c r="AY225">
        <v>7</v>
      </c>
      <c r="AZ225">
        <v>11</v>
      </c>
      <c r="BA225">
        <v>1</v>
      </c>
      <c r="BB225">
        <v>1</v>
      </c>
      <c r="BC225">
        <v>1</v>
      </c>
      <c r="BD225">
        <v>0</v>
      </c>
      <c r="BE225">
        <v>0</v>
      </c>
      <c r="BF225">
        <v>0</v>
      </c>
      <c r="BG225">
        <v>0</v>
      </c>
      <c r="BH225">
        <v>3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1</v>
      </c>
      <c r="CG225">
        <v>0</v>
      </c>
      <c r="CH225">
        <v>1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1</v>
      </c>
      <c r="CQ225">
        <v>2</v>
      </c>
      <c r="CR225">
        <v>1</v>
      </c>
      <c r="CS225">
        <v>1</v>
      </c>
    </row>
    <row r="226" spans="1:97" x14ac:dyDescent="0.25">
      <c r="A226" t="s">
        <v>8201</v>
      </c>
      <c r="B226">
        <v>1</v>
      </c>
      <c r="C226" t="s">
        <v>1943</v>
      </c>
      <c r="D226">
        <v>13</v>
      </c>
      <c r="E226" t="s">
        <v>264</v>
      </c>
      <c r="F226">
        <v>35</v>
      </c>
      <c r="G226" t="s">
        <v>3644</v>
      </c>
      <c r="H226" t="s">
        <v>3645</v>
      </c>
      <c r="I226">
        <v>0</v>
      </c>
      <c r="J226" t="s">
        <v>228</v>
      </c>
      <c r="K226" t="s">
        <v>189</v>
      </c>
      <c r="L226" t="s">
        <v>31</v>
      </c>
      <c r="M226" t="s">
        <v>39</v>
      </c>
      <c r="N226" t="s">
        <v>42</v>
      </c>
      <c r="O226" t="s">
        <v>29</v>
      </c>
      <c r="P226" t="s">
        <v>7854</v>
      </c>
      <c r="R226" t="s">
        <v>431</v>
      </c>
      <c r="S226">
        <v>0</v>
      </c>
      <c r="T226">
        <v>5</v>
      </c>
      <c r="U226">
        <v>6</v>
      </c>
      <c r="V226">
        <v>11</v>
      </c>
      <c r="W226">
        <v>0</v>
      </c>
      <c r="X226">
        <v>4</v>
      </c>
      <c r="Y226">
        <v>4</v>
      </c>
      <c r="Z226">
        <v>5</v>
      </c>
      <c r="AA226">
        <v>6</v>
      </c>
      <c r="AB226">
        <v>11</v>
      </c>
      <c r="AC226">
        <v>1</v>
      </c>
      <c r="AD226">
        <v>0</v>
      </c>
      <c r="AE226">
        <v>1</v>
      </c>
      <c r="AF226">
        <v>3</v>
      </c>
      <c r="AG226">
        <v>1</v>
      </c>
      <c r="AH226">
        <v>4</v>
      </c>
      <c r="AI226">
        <v>2</v>
      </c>
      <c r="AJ226">
        <v>2</v>
      </c>
      <c r="AK226">
        <v>4</v>
      </c>
      <c r="AL226">
        <v>3</v>
      </c>
      <c r="AM226">
        <v>0</v>
      </c>
      <c r="AN226">
        <v>3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8</v>
      </c>
      <c r="AY226">
        <v>3</v>
      </c>
      <c r="AZ226">
        <v>11</v>
      </c>
      <c r="BA226">
        <v>1</v>
      </c>
      <c r="BB226">
        <v>1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3</v>
      </c>
      <c r="BI226">
        <v>1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1</v>
      </c>
      <c r="CG226">
        <v>1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1</v>
      </c>
      <c r="CQ226">
        <v>1</v>
      </c>
      <c r="CR226">
        <v>1</v>
      </c>
      <c r="CS226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4"/>
  <sheetViews>
    <sheetView topLeftCell="C1" workbookViewId="0">
      <selection activeCell="CX16" sqref="CX16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7" width="0" hidden="1" customWidth="1"/>
  </cols>
  <sheetData>
    <row r="1" spans="1:97" ht="18.75" x14ac:dyDescent="0.3">
      <c r="A1" s="134" t="s">
        <v>43</v>
      </c>
    </row>
    <row r="2" spans="1:97" ht="18.75" x14ac:dyDescent="0.3">
      <c r="A2" s="134" t="s">
        <v>45</v>
      </c>
      <c r="AX2" s="5">
        <f>SUM(Tabla9[TOTALHING])</f>
        <v>1055</v>
      </c>
      <c r="AY2" s="5">
        <f>SUM(Tabla9[TOTALMING])</f>
        <v>592</v>
      </c>
      <c r="AZ2" s="5">
        <f>SUM(Tabla9[TOTALING])</f>
        <v>1647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8202</v>
      </c>
      <c r="B4">
        <v>1</v>
      </c>
      <c r="C4" t="s">
        <v>8203</v>
      </c>
      <c r="D4">
        <v>4</v>
      </c>
      <c r="E4" t="s">
        <v>386</v>
      </c>
      <c r="F4">
        <v>1</v>
      </c>
      <c r="G4" t="s">
        <v>387</v>
      </c>
      <c r="H4" t="s">
        <v>8204</v>
      </c>
      <c r="I4">
        <v>101</v>
      </c>
      <c r="J4" t="s">
        <v>188</v>
      </c>
      <c r="K4" t="s">
        <v>189</v>
      </c>
      <c r="L4" t="s">
        <v>31</v>
      </c>
      <c r="M4" t="s">
        <v>43</v>
      </c>
      <c r="N4" t="s">
        <v>45</v>
      </c>
      <c r="O4" t="s">
        <v>29</v>
      </c>
      <c r="P4" t="s">
        <v>8205</v>
      </c>
      <c r="Q4">
        <v>0</v>
      </c>
      <c r="R4" t="s">
        <v>190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26</v>
      </c>
      <c r="AY4">
        <v>13</v>
      </c>
      <c r="AZ4">
        <v>39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3</v>
      </c>
      <c r="BI4">
        <v>0</v>
      </c>
      <c r="BJ4">
        <v>0</v>
      </c>
      <c r="BK4">
        <v>1</v>
      </c>
      <c r="BL4">
        <v>0</v>
      </c>
      <c r="BM4">
        <v>0</v>
      </c>
      <c r="BN4">
        <v>0</v>
      </c>
      <c r="BO4">
        <v>0</v>
      </c>
      <c r="BP4">
        <v>0</v>
      </c>
      <c r="BQ4">
        <v>1</v>
      </c>
      <c r="BR4">
        <v>4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4</v>
      </c>
      <c r="CD4">
        <v>1</v>
      </c>
      <c r="CE4">
        <v>4</v>
      </c>
      <c r="CF4">
        <v>15</v>
      </c>
      <c r="CG4">
        <v>1</v>
      </c>
      <c r="CH4">
        <v>4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5</v>
      </c>
      <c r="CQ4">
        <v>10</v>
      </c>
      <c r="CR4">
        <v>10</v>
      </c>
      <c r="CS4">
        <v>1</v>
      </c>
    </row>
    <row r="5" spans="1:97" x14ac:dyDescent="0.25">
      <c r="A5" t="s">
        <v>8206</v>
      </c>
      <c r="B5">
        <v>1</v>
      </c>
      <c r="C5" t="s">
        <v>8207</v>
      </c>
      <c r="D5">
        <v>10</v>
      </c>
      <c r="E5" t="s">
        <v>253</v>
      </c>
      <c r="F5">
        <v>1</v>
      </c>
      <c r="G5" t="s">
        <v>1643</v>
      </c>
      <c r="H5" t="s">
        <v>5120</v>
      </c>
      <c r="I5">
        <v>0</v>
      </c>
      <c r="J5" t="s">
        <v>228</v>
      </c>
      <c r="K5" t="s">
        <v>189</v>
      </c>
      <c r="L5" t="s">
        <v>31</v>
      </c>
      <c r="M5" t="s">
        <v>43</v>
      </c>
      <c r="N5" t="s">
        <v>45</v>
      </c>
      <c r="O5" t="s">
        <v>29</v>
      </c>
      <c r="P5" t="s">
        <v>8208</v>
      </c>
      <c r="Q5">
        <v>0</v>
      </c>
      <c r="R5" t="s">
        <v>431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7</v>
      </c>
      <c r="AY5">
        <v>13</v>
      </c>
      <c r="AZ5">
        <v>20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1</v>
      </c>
      <c r="BM5">
        <v>0</v>
      </c>
      <c r="BN5">
        <v>0</v>
      </c>
      <c r="BO5">
        <v>0</v>
      </c>
      <c r="BP5">
        <v>0</v>
      </c>
      <c r="BQ5">
        <v>0</v>
      </c>
      <c r="BR5">
        <v>3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3</v>
      </c>
      <c r="CD5">
        <v>0</v>
      </c>
      <c r="CE5">
        <v>2</v>
      </c>
      <c r="CF5">
        <v>9</v>
      </c>
      <c r="CG5">
        <v>0</v>
      </c>
      <c r="CH5">
        <v>3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3</v>
      </c>
      <c r="CQ5">
        <v>3</v>
      </c>
      <c r="CR5">
        <v>3</v>
      </c>
      <c r="CS5">
        <v>1</v>
      </c>
    </row>
    <row r="6" spans="1:97" x14ac:dyDescent="0.25">
      <c r="A6" t="s">
        <v>8209</v>
      </c>
      <c r="B6">
        <v>2</v>
      </c>
      <c r="C6" t="s">
        <v>8210</v>
      </c>
      <c r="D6">
        <v>37</v>
      </c>
      <c r="E6" t="s">
        <v>216</v>
      </c>
      <c r="F6">
        <v>1</v>
      </c>
      <c r="G6" t="s">
        <v>217</v>
      </c>
      <c r="H6" t="s">
        <v>1675</v>
      </c>
      <c r="I6">
        <v>7020</v>
      </c>
      <c r="J6" t="s">
        <v>217</v>
      </c>
      <c r="K6" t="s">
        <v>189</v>
      </c>
      <c r="L6" t="s">
        <v>31</v>
      </c>
      <c r="M6" t="s">
        <v>43</v>
      </c>
      <c r="N6" t="s">
        <v>45</v>
      </c>
      <c r="O6" t="s">
        <v>29</v>
      </c>
      <c r="P6" t="s">
        <v>8211</v>
      </c>
      <c r="Q6">
        <v>0</v>
      </c>
      <c r="R6" t="s">
        <v>218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42</v>
      </c>
      <c r="AY6">
        <v>20</v>
      </c>
      <c r="AZ6">
        <v>62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5</v>
      </c>
      <c r="BI6">
        <v>0</v>
      </c>
      <c r="BJ6">
        <v>0</v>
      </c>
      <c r="BK6">
        <v>0</v>
      </c>
      <c r="BL6">
        <v>1</v>
      </c>
      <c r="BM6">
        <v>0</v>
      </c>
      <c r="BN6">
        <v>0</v>
      </c>
      <c r="BO6">
        <v>0</v>
      </c>
      <c r="BP6">
        <v>0</v>
      </c>
      <c r="BQ6">
        <v>3</v>
      </c>
      <c r="BR6">
        <v>5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2</v>
      </c>
      <c r="CD6">
        <v>0</v>
      </c>
      <c r="CE6">
        <v>1</v>
      </c>
      <c r="CF6">
        <v>12</v>
      </c>
      <c r="CG6">
        <v>3</v>
      </c>
      <c r="CH6">
        <v>5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8</v>
      </c>
      <c r="CQ6">
        <v>5</v>
      </c>
      <c r="CR6">
        <v>5</v>
      </c>
      <c r="CS6">
        <v>1</v>
      </c>
    </row>
    <row r="7" spans="1:97" x14ac:dyDescent="0.25">
      <c r="A7" t="s">
        <v>8212</v>
      </c>
      <c r="B7">
        <v>1</v>
      </c>
      <c r="C7" t="s">
        <v>8213</v>
      </c>
      <c r="D7">
        <v>9</v>
      </c>
      <c r="E7" t="s">
        <v>653</v>
      </c>
      <c r="F7">
        <v>169</v>
      </c>
      <c r="G7" t="s">
        <v>1202</v>
      </c>
      <c r="H7" t="s">
        <v>4049</v>
      </c>
      <c r="I7">
        <v>0</v>
      </c>
      <c r="J7" t="s">
        <v>406</v>
      </c>
      <c r="K7" t="s">
        <v>189</v>
      </c>
      <c r="L7" t="s">
        <v>31</v>
      </c>
      <c r="M7" t="s">
        <v>43</v>
      </c>
      <c r="N7" t="s">
        <v>45</v>
      </c>
      <c r="O7" t="s">
        <v>29</v>
      </c>
      <c r="P7" t="s">
        <v>8214</v>
      </c>
      <c r="Q7">
        <v>0</v>
      </c>
      <c r="R7" t="s">
        <v>408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16</v>
      </c>
      <c r="AY7">
        <v>13</v>
      </c>
      <c r="AZ7">
        <v>29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2</v>
      </c>
      <c r="BI7">
        <v>0</v>
      </c>
      <c r="BJ7">
        <v>0</v>
      </c>
      <c r="BK7">
        <v>0</v>
      </c>
      <c r="BL7">
        <v>1</v>
      </c>
      <c r="BM7">
        <v>0</v>
      </c>
      <c r="BN7">
        <v>0</v>
      </c>
      <c r="BO7">
        <v>0</v>
      </c>
      <c r="BP7">
        <v>0</v>
      </c>
      <c r="BQ7">
        <v>1</v>
      </c>
      <c r="BR7">
        <v>4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3</v>
      </c>
      <c r="CD7">
        <v>0</v>
      </c>
      <c r="CE7">
        <v>5</v>
      </c>
      <c r="CF7">
        <v>14</v>
      </c>
      <c r="CG7">
        <v>1</v>
      </c>
      <c r="CH7">
        <v>4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5</v>
      </c>
      <c r="CQ7">
        <v>4</v>
      </c>
      <c r="CR7">
        <v>4</v>
      </c>
      <c r="CS7">
        <v>1</v>
      </c>
    </row>
    <row r="8" spans="1:97" x14ac:dyDescent="0.25">
      <c r="A8" t="s">
        <v>8215</v>
      </c>
      <c r="B8">
        <v>1</v>
      </c>
      <c r="C8" t="s">
        <v>8216</v>
      </c>
      <c r="D8">
        <v>5</v>
      </c>
      <c r="E8" t="s">
        <v>227</v>
      </c>
      <c r="F8">
        <v>1</v>
      </c>
      <c r="G8" t="s">
        <v>227</v>
      </c>
      <c r="H8" t="s">
        <v>8217</v>
      </c>
      <c r="I8">
        <v>750</v>
      </c>
      <c r="J8" t="s">
        <v>228</v>
      </c>
      <c r="K8" t="s">
        <v>189</v>
      </c>
      <c r="L8" t="s">
        <v>31</v>
      </c>
      <c r="M8" t="s">
        <v>43</v>
      </c>
      <c r="N8" t="s">
        <v>45</v>
      </c>
      <c r="O8" t="s">
        <v>29</v>
      </c>
      <c r="P8" t="s">
        <v>8218</v>
      </c>
      <c r="Q8">
        <v>0</v>
      </c>
      <c r="R8" t="s">
        <v>431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28</v>
      </c>
      <c r="AY8">
        <v>17</v>
      </c>
      <c r="AZ8">
        <v>45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3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4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3</v>
      </c>
      <c r="CD8">
        <v>0</v>
      </c>
      <c r="CE8">
        <v>6</v>
      </c>
      <c r="CF8">
        <v>14</v>
      </c>
      <c r="CG8">
        <v>0</v>
      </c>
      <c r="CH8">
        <v>4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4</v>
      </c>
      <c r="CQ8">
        <v>4</v>
      </c>
      <c r="CR8">
        <v>4</v>
      </c>
      <c r="CS8">
        <v>1</v>
      </c>
    </row>
    <row r="9" spans="1:97" x14ac:dyDescent="0.25">
      <c r="A9" t="s">
        <v>8219</v>
      </c>
      <c r="B9">
        <v>1</v>
      </c>
      <c r="C9" t="s">
        <v>8220</v>
      </c>
      <c r="D9">
        <v>2</v>
      </c>
      <c r="E9" t="s">
        <v>245</v>
      </c>
      <c r="F9">
        <v>1</v>
      </c>
      <c r="G9" t="s">
        <v>792</v>
      </c>
      <c r="H9" t="s">
        <v>8221</v>
      </c>
      <c r="I9">
        <v>0</v>
      </c>
      <c r="J9" t="s">
        <v>188</v>
      </c>
      <c r="K9" t="s">
        <v>189</v>
      </c>
      <c r="L9" t="s">
        <v>31</v>
      </c>
      <c r="M9" t="s">
        <v>43</v>
      </c>
      <c r="N9" t="s">
        <v>45</v>
      </c>
      <c r="O9" t="s">
        <v>29</v>
      </c>
      <c r="P9" t="s">
        <v>8222</v>
      </c>
      <c r="Q9">
        <v>0</v>
      </c>
      <c r="R9" t="s">
        <v>190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18</v>
      </c>
      <c r="AY9">
        <v>12</v>
      </c>
      <c r="AZ9">
        <v>30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3</v>
      </c>
      <c r="BI9">
        <v>0</v>
      </c>
      <c r="BJ9">
        <v>0</v>
      </c>
      <c r="BK9">
        <v>0</v>
      </c>
      <c r="BL9">
        <v>1</v>
      </c>
      <c r="BM9">
        <v>0</v>
      </c>
      <c r="BN9">
        <v>0</v>
      </c>
      <c r="BO9">
        <v>0</v>
      </c>
      <c r="BP9">
        <v>0</v>
      </c>
      <c r="BQ9">
        <v>2</v>
      </c>
      <c r="BR9">
        <v>3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2</v>
      </c>
      <c r="CD9">
        <v>2</v>
      </c>
      <c r="CE9">
        <v>2</v>
      </c>
      <c r="CF9">
        <v>12</v>
      </c>
      <c r="CG9">
        <v>2</v>
      </c>
      <c r="CH9">
        <v>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5</v>
      </c>
      <c r="CQ9">
        <v>5</v>
      </c>
      <c r="CR9">
        <v>4</v>
      </c>
      <c r="CS9">
        <v>1</v>
      </c>
    </row>
    <row r="10" spans="1:97" x14ac:dyDescent="0.25">
      <c r="A10" t="s">
        <v>8223</v>
      </c>
      <c r="B10">
        <v>1</v>
      </c>
      <c r="C10" t="s">
        <v>8224</v>
      </c>
      <c r="D10">
        <v>19</v>
      </c>
      <c r="E10" t="s">
        <v>188</v>
      </c>
      <c r="F10">
        <v>1</v>
      </c>
      <c r="G10" t="s">
        <v>188</v>
      </c>
      <c r="H10" t="s">
        <v>8225</v>
      </c>
      <c r="I10">
        <v>8609</v>
      </c>
      <c r="J10" t="s">
        <v>188</v>
      </c>
      <c r="K10" t="s">
        <v>189</v>
      </c>
      <c r="L10" t="s">
        <v>31</v>
      </c>
      <c r="M10" t="s">
        <v>43</v>
      </c>
      <c r="N10" t="s">
        <v>45</v>
      </c>
      <c r="O10" t="s">
        <v>29</v>
      </c>
      <c r="P10" t="s">
        <v>8226</v>
      </c>
      <c r="Q10">
        <v>0</v>
      </c>
      <c r="R10">
        <v>0</v>
      </c>
      <c r="S10">
        <v>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</row>
    <row r="11" spans="1:97" x14ac:dyDescent="0.25">
      <c r="A11" t="s">
        <v>8227</v>
      </c>
      <c r="B11">
        <v>1</v>
      </c>
      <c r="C11" t="s">
        <v>8228</v>
      </c>
      <c r="D11">
        <v>37</v>
      </c>
      <c r="E11" t="s">
        <v>216</v>
      </c>
      <c r="F11">
        <v>1</v>
      </c>
      <c r="G11" t="s">
        <v>217</v>
      </c>
      <c r="H11" t="s">
        <v>8229</v>
      </c>
      <c r="I11">
        <v>0</v>
      </c>
      <c r="J11" t="s">
        <v>217</v>
      </c>
      <c r="K11" t="s">
        <v>189</v>
      </c>
      <c r="L11" t="s">
        <v>31</v>
      </c>
      <c r="M11" t="s">
        <v>43</v>
      </c>
      <c r="N11" t="s">
        <v>45</v>
      </c>
      <c r="O11" t="s">
        <v>29</v>
      </c>
      <c r="P11" t="s">
        <v>8230</v>
      </c>
      <c r="Q11">
        <v>0</v>
      </c>
      <c r="R11">
        <v>0</v>
      </c>
      <c r="S11">
        <v>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</row>
    <row r="12" spans="1:97" x14ac:dyDescent="0.25">
      <c r="A12" t="s">
        <v>8231</v>
      </c>
      <c r="B12">
        <v>1</v>
      </c>
      <c r="C12" t="s">
        <v>8232</v>
      </c>
      <c r="D12">
        <v>19</v>
      </c>
      <c r="E12" t="s">
        <v>188</v>
      </c>
      <c r="F12">
        <v>1</v>
      </c>
      <c r="G12" t="s">
        <v>188</v>
      </c>
      <c r="H12" t="s">
        <v>4682</v>
      </c>
      <c r="I12">
        <v>8907</v>
      </c>
      <c r="J12" t="s">
        <v>188</v>
      </c>
      <c r="K12" t="s">
        <v>189</v>
      </c>
      <c r="L12" t="s">
        <v>31</v>
      </c>
      <c r="M12" t="s">
        <v>43</v>
      </c>
      <c r="N12" t="s">
        <v>45</v>
      </c>
      <c r="O12" t="s">
        <v>29</v>
      </c>
      <c r="P12" t="s">
        <v>8205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35</v>
      </c>
      <c r="AY12">
        <v>26</v>
      </c>
      <c r="AZ12">
        <v>61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7</v>
      </c>
      <c r="BI12">
        <v>0</v>
      </c>
      <c r="BJ12">
        <v>0</v>
      </c>
      <c r="BK12">
        <v>0</v>
      </c>
      <c r="BL12">
        <v>1</v>
      </c>
      <c r="BM12">
        <v>0</v>
      </c>
      <c r="BN12">
        <v>0</v>
      </c>
      <c r="BO12">
        <v>0</v>
      </c>
      <c r="BP12">
        <v>0</v>
      </c>
      <c r="BQ12">
        <v>4</v>
      </c>
      <c r="BR12">
        <v>3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4</v>
      </c>
      <c r="CD12">
        <v>2</v>
      </c>
      <c r="CE12">
        <v>3</v>
      </c>
      <c r="CF12">
        <v>17</v>
      </c>
      <c r="CG12">
        <v>4</v>
      </c>
      <c r="CH12">
        <v>3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7</v>
      </c>
      <c r="CQ12">
        <v>10</v>
      </c>
      <c r="CR12">
        <v>9</v>
      </c>
      <c r="CS12">
        <v>1</v>
      </c>
    </row>
    <row r="13" spans="1:97" x14ac:dyDescent="0.25">
      <c r="A13" t="s">
        <v>8233</v>
      </c>
      <c r="B13">
        <v>1</v>
      </c>
      <c r="C13" t="s">
        <v>8234</v>
      </c>
      <c r="D13">
        <v>19</v>
      </c>
      <c r="E13" t="s">
        <v>188</v>
      </c>
      <c r="F13">
        <v>1</v>
      </c>
      <c r="G13" t="s">
        <v>188</v>
      </c>
      <c r="H13" t="s">
        <v>7543</v>
      </c>
      <c r="I13">
        <v>4700</v>
      </c>
      <c r="J13" t="s">
        <v>188</v>
      </c>
      <c r="K13" t="s">
        <v>189</v>
      </c>
      <c r="L13" t="s">
        <v>31</v>
      </c>
      <c r="M13" t="s">
        <v>43</v>
      </c>
      <c r="N13" t="s">
        <v>45</v>
      </c>
      <c r="O13" t="s">
        <v>29</v>
      </c>
      <c r="P13" t="s">
        <v>8235</v>
      </c>
      <c r="Q13">
        <v>0</v>
      </c>
      <c r="R13" t="s">
        <v>190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32</v>
      </c>
      <c r="AY13">
        <v>21</v>
      </c>
      <c r="AZ13">
        <v>53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4</v>
      </c>
      <c r="BI13">
        <v>0</v>
      </c>
      <c r="BJ13">
        <v>0</v>
      </c>
      <c r="BK13">
        <v>0</v>
      </c>
      <c r="BL13">
        <v>1</v>
      </c>
      <c r="BM13">
        <v>0</v>
      </c>
      <c r="BN13">
        <v>0</v>
      </c>
      <c r="BO13">
        <v>0</v>
      </c>
      <c r="BP13">
        <v>0</v>
      </c>
      <c r="BQ13">
        <v>2</v>
      </c>
      <c r="BR13">
        <v>9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4</v>
      </c>
      <c r="CD13">
        <v>3</v>
      </c>
      <c r="CE13">
        <v>5</v>
      </c>
      <c r="CF13">
        <v>24</v>
      </c>
      <c r="CG13">
        <v>2</v>
      </c>
      <c r="CH13">
        <v>9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11</v>
      </c>
      <c r="CQ13">
        <v>10</v>
      </c>
      <c r="CR13">
        <v>10</v>
      </c>
      <c r="CS13">
        <v>1</v>
      </c>
    </row>
    <row r="14" spans="1:97" x14ac:dyDescent="0.25">
      <c r="A14" t="s">
        <v>8236</v>
      </c>
      <c r="B14">
        <v>1</v>
      </c>
      <c r="C14" t="s">
        <v>8237</v>
      </c>
      <c r="D14">
        <v>37</v>
      </c>
      <c r="E14" t="s">
        <v>216</v>
      </c>
      <c r="F14">
        <v>1</v>
      </c>
      <c r="G14" t="s">
        <v>217</v>
      </c>
      <c r="H14" t="s">
        <v>8238</v>
      </c>
      <c r="I14">
        <v>0</v>
      </c>
      <c r="J14" t="s">
        <v>217</v>
      </c>
      <c r="K14" t="s">
        <v>189</v>
      </c>
      <c r="L14" t="s">
        <v>31</v>
      </c>
      <c r="M14" t="s">
        <v>43</v>
      </c>
      <c r="N14" t="s">
        <v>45</v>
      </c>
      <c r="O14" t="s">
        <v>29</v>
      </c>
      <c r="P14" t="s">
        <v>8239</v>
      </c>
      <c r="Q14">
        <v>0</v>
      </c>
      <c r="R14" t="s">
        <v>218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38</v>
      </c>
      <c r="AY14">
        <v>17</v>
      </c>
      <c r="AZ14">
        <v>55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5</v>
      </c>
      <c r="BI14">
        <v>0</v>
      </c>
      <c r="BJ14">
        <v>0</v>
      </c>
      <c r="BK14">
        <v>0</v>
      </c>
      <c r="BL14">
        <v>1</v>
      </c>
      <c r="BM14">
        <v>0</v>
      </c>
      <c r="BN14">
        <v>0</v>
      </c>
      <c r="BO14">
        <v>0</v>
      </c>
      <c r="BP14">
        <v>0</v>
      </c>
      <c r="BQ14">
        <v>1</v>
      </c>
      <c r="BR14">
        <v>3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3</v>
      </c>
      <c r="CD14">
        <v>4</v>
      </c>
      <c r="CE14">
        <v>4</v>
      </c>
      <c r="CF14">
        <v>16</v>
      </c>
      <c r="CG14">
        <v>1</v>
      </c>
      <c r="CH14">
        <v>3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4</v>
      </c>
      <c r="CQ14">
        <v>8</v>
      </c>
      <c r="CR14">
        <v>6</v>
      </c>
      <c r="CS14">
        <v>1</v>
      </c>
    </row>
    <row r="15" spans="1:97" x14ac:dyDescent="0.25">
      <c r="A15" t="s">
        <v>8240</v>
      </c>
      <c r="B15">
        <v>2</v>
      </c>
      <c r="C15" t="s">
        <v>8241</v>
      </c>
      <c r="D15">
        <v>37</v>
      </c>
      <c r="E15" t="s">
        <v>216</v>
      </c>
      <c r="F15">
        <v>1</v>
      </c>
      <c r="G15" t="s">
        <v>217</v>
      </c>
      <c r="H15" t="s">
        <v>5197</v>
      </c>
      <c r="I15">
        <v>10121</v>
      </c>
      <c r="J15" t="s">
        <v>217</v>
      </c>
      <c r="K15" t="s">
        <v>189</v>
      </c>
      <c r="L15" t="s">
        <v>31</v>
      </c>
      <c r="M15" t="s">
        <v>43</v>
      </c>
      <c r="N15" t="s">
        <v>45</v>
      </c>
      <c r="O15" t="s">
        <v>29</v>
      </c>
      <c r="P15" t="s">
        <v>8242</v>
      </c>
      <c r="Q15">
        <v>0</v>
      </c>
      <c r="R15" t="s">
        <v>218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54</v>
      </c>
      <c r="AY15">
        <v>32</v>
      </c>
      <c r="AZ15">
        <v>86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8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0</v>
      </c>
      <c r="BO15">
        <v>0</v>
      </c>
      <c r="BP15">
        <v>0</v>
      </c>
      <c r="BQ15">
        <v>2</v>
      </c>
      <c r="BR15">
        <v>6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3</v>
      </c>
      <c r="CD15">
        <v>0</v>
      </c>
      <c r="CE15">
        <v>6</v>
      </c>
      <c r="CF15">
        <v>18</v>
      </c>
      <c r="CG15">
        <v>2</v>
      </c>
      <c r="CH15">
        <v>6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8</v>
      </c>
      <c r="CQ15">
        <v>10</v>
      </c>
      <c r="CR15">
        <v>8</v>
      </c>
      <c r="CS15">
        <v>1</v>
      </c>
    </row>
    <row r="16" spans="1:97" x14ac:dyDescent="0.25">
      <c r="A16" t="s">
        <v>8243</v>
      </c>
      <c r="B16">
        <v>2</v>
      </c>
      <c r="C16" t="s">
        <v>8244</v>
      </c>
      <c r="D16">
        <v>37</v>
      </c>
      <c r="E16" t="s">
        <v>216</v>
      </c>
      <c r="F16">
        <v>1</v>
      </c>
      <c r="G16" t="s">
        <v>217</v>
      </c>
      <c r="H16" t="s">
        <v>231</v>
      </c>
      <c r="I16">
        <v>0</v>
      </c>
      <c r="J16" t="s">
        <v>217</v>
      </c>
      <c r="K16" t="s">
        <v>189</v>
      </c>
      <c r="L16" t="s">
        <v>31</v>
      </c>
      <c r="M16" t="s">
        <v>43</v>
      </c>
      <c r="N16" t="s">
        <v>45</v>
      </c>
      <c r="O16" t="s">
        <v>29</v>
      </c>
      <c r="P16" t="s">
        <v>8239</v>
      </c>
      <c r="Q16">
        <v>0</v>
      </c>
      <c r="R16" t="s">
        <v>218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19</v>
      </c>
      <c r="AY16">
        <v>10</v>
      </c>
      <c r="AZ16">
        <v>29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4</v>
      </c>
      <c r="BI16">
        <v>0</v>
      </c>
      <c r="BJ16">
        <v>0</v>
      </c>
      <c r="BK16">
        <v>1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4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</v>
      </c>
      <c r="CD16">
        <v>1</v>
      </c>
      <c r="CE16">
        <v>6</v>
      </c>
      <c r="CF16">
        <v>13</v>
      </c>
      <c r="CG16">
        <v>0</v>
      </c>
      <c r="CH16">
        <v>4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4</v>
      </c>
      <c r="CQ16">
        <v>8</v>
      </c>
      <c r="CR16">
        <v>4</v>
      </c>
      <c r="CS16">
        <v>1</v>
      </c>
    </row>
    <row r="17" spans="1:97" x14ac:dyDescent="0.25">
      <c r="A17" t="s">
        <v>8245</v>
      </c>
      <c r="B17">
        <v>1</v>
      </c>
      <c r="C17" t="s">
        <v>8246</v>
      </c>
      <c r="D17">
        <v>37</v>
      </c>
      <c r="E17" t="s">
        <v>216</v>
      </c>
      <c r="F17">
        <v>1</v>
      </c>
      <c r="G17" t="s">
        <v>217</v>
      </c>
      <c r="H17" t="s">
        <v>1675</v>
      </c>
      <c r="I17">
        <v>7020</v>
      </c>
      <c r="J17" t="s">
        <v>217</v>
      </c>
      <c r="K17" t="s">
        <v>189</v>
      </c>
      <c r="L17" t="s">
        <v>31</v>
      </c>
      <c r="M17" t="s">
        <v>43</v>
      </c>
      <c r="N17" t="s">
        <v>45</v>
      </c>
      <c r="O17" t="s">
        <v>29</v>
      </c>
      <c r="P17" t="s">
        <v>8211</v>
      </c>
      <c r="Q17">
        <v>0</v>
      </c>
      <c r="R17" t="s">
        <v>218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57</v>
      </c>
      <c r="AY17">
        <v>23</v>
      </c>
      <c r="AZ17">
        <v>80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7</v>
      </c>
      <c r="BI17">
        <v>0</v>
      </c>
      <c r="BJ17">
        <v>0</v>
      </c>
      <c r="BK17">
        <v>0</v>
      </c>
      <c r="BL17">
        <v>1</v>
      </c>
      <c r="BM17">
        <v>0</v>
      </c>
      <c r="BN17">
        <v>0</v>
      </c>
      <c r="BO17">
        <v>0</v>
      </c>
      <c r="BP17">
        <v>0</v>
      </c>
      <c r="BQ17">
        <v>1</v>
      </c>
      <c r="BR17">
        <v>8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3</v>
      </c>
      <c r="CD17">
        <v>6</v>
      </c>
      <c r="CE17">
        <v>3</v>
      </c>
      <c r="CF17">
        <v>22</v>
      </c>
      <c r="CG17">
        <v>1</v>
      </c>
      <c r="CH17">
        <v>8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9</v>
      </c>
      <c r="CQ17">
        <v>9</v>
      </c>
      <c r="CR17">
        <v>9</v>
      </c>
      <c r="CS17">
        <v>1</v>
      </c>
    </row>
    <row r="18" spans="1:97" x14ac:dyDescent="0.25">
      <c r="A18" t="s">
        <v>8247</v>
      </c>
      <c r="B18">
        <v>1</v>
      </c>
      <c r="C18" t="s">
        <v>8248</v>
      </c>
      <c r="D18">
        <v>19</v>
      </c>
      <c r="E18" t="s">
        <v>188</v>
      </c>
      <c r="F18">
        <v>1</v>
      </c>
      <c r="G18" t="s">
        <v>188</v>
      </c>
      <c r="H18" t="s">
        <v>8249</v>
      </c>
      <c r="I18">
        <v>0</v>
      </c>
      <c r="J18" t="s">
        <v>188</v>
      </c>
      <c r="K18" t="s">
        <v>189</v>
      </c>
      <c r="L18" t="s">
        <v>31</v>
      </c>
      <c r="M18" t="s">
        <v>43</v>
      </c>
      <c r="N18" t="s">
        <v>45</v>
      </c>
      <c r="O18" t="s">
        <v>29</v>
      </c>
      <c r="P18" t="s">
        <v>8250</v>
      </c>
      <c r="Q18">
        <v>0</v>
      </c>
      <c r="R18" t="s">
        <v>190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48</v>
      </c>
      <c r="AY18">
        <v>26</v>
      </c>
      <c r="AZ18">
        <v>74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10</v>
      </c>
      <c r="BI18">
        <v>0</v>
      </c>
      <c r="BJ18">
        <v>0</v>
      </c>
      <c r="BK18">
        <v>0</v>
      </c>
      <c r="BL18">
        <v>1</v>
      </c>
      <c r="BM18">
        <v>0</v>
      </c>
      <c r="BN18">
        <v>0</v>
      </c>
      <c r="BO18">
        <v>0</v>
      </c>
      <c r="BP18">
        <v>0</v>
      </c>
      <c r="BQ18">
        <v>2</v>
      </c>
      <c r="BR18">
        <v>10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5</v>
      </c>
      <c r="CD18">
        <v>1</v>
      </c>
      <c r="CE18">
        <v>10</v>
      </c>
      <c r="CF18">
        <v>29</v>
      </c>
      <c r="CG18">
        <v>2</v>
      </c>
      <c r="CH18">
        <v>10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12</v>
      </c>
      <c r="CQ18">
        <v>7</v>
      </c>
      <c r="CR18">
        <v>7</v>
      </c>
      <c r="CS18">
        <v>1</v>
      </c>
    </row>
    <row r="19" spans="1:97" x14ac:dyDescent="0.25">
      <c r="A19" t="s">
        <v>8251</v>
      </c>
      <c r="B19">
        <v>2</v>
      </c>
      <c r="C19" t="s">
        <v>8252</v>
      </c>
      <c r="D19">
        <v>19</v>
      </c>
      <c r="E19" t="s">
        <v>188</v>
      </c>
      <c r="F19">
        <v>1</v>
      </c>
      <c r="G19" t="s">
        <v>188</v>
      </c>
      <c r="H19" t="s">
        <v>8249</v>
      </c>
      <c r="I19">
        <v>0</v>
      </c>
      <c r="J19" t="s">
        <v>188</v>
      </c>
      <c r="K19" t="s">
        <v>189</v>
      </c>
      <c r="L19" t="s">
        <v>31</v>
      </c>
      <c r="M19" t="s">
        <v>43</v>
      </c>
      <c r="N19" t="s">
        <v>45</v>
      </c>
      <c r="O19" t="s">
        <v>29</v>
      </c>
      <c r="P19" t="s">
        <v>8250</v>
      </c>
      <c r="Q19">
        <v>0</v>
      </c>
      <c r="R19" t="s">
        <v>190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46</v>
      </c>
      <c r="AY19">
        <v>19</v>
      </c>
      <c r="AZ19">
        <v>65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1</v>
      </c>
      <c r="BM19">
        <v>0</v>
      </c>
      <c r="BN19">
        <v>0</v>
      </c>
      <c r="BO19">
        <v>0</v>
      </c>
      <c r="BP19">
        <v>0</v>
      </c>
      <c r="BQ19">
        <v>2</v>
      </c>
      <c r="BR19">
        <v>5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2</v>
      </c>
      <c r="CD19">
        <v>2</v>
      </c>
      <c r="CE19">
        <v>4</v>
      </c>
      <c r="CF19">
        <v>16</v>
      </c>
      <c r="CG19">
        <v>2</v>
      </c>
      <c r="CH19">
        <v>5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7</v>
      </c>
      <c r="CQ19">
        <v>14</v>
      </c>
      <c r="CR19">
        <v>6</v>
      </c>
      <c r="CS19">
        <v>1</v>
      </c>
    </row>
    <row r="20" spans="1:97" x14ac:dyDescent="0.25">
      <c r="A20" t="s">
        <v>8253</v>
      </c>
      <c r="B20">
        <v>1</v>
      </c>
      <c r="C20" t="s">
        <v>8254</v>
      </c>
      <c r="D20">
        <v>60</v>
      </c>
      <c r="E20" t="s">
        <v>2148</v>
      </c>
      <c r="F20">
        <v>1</v>
      </c>
      <c r="G20" t="s">
        <v>2148</v>
      </c>
      <c r="H20" t="s">
        <v>8255</v>
      </c>
      <c r="I20">
        <v>0</v>
      </c>
      <c r="J20" t="s">
        <v>221</v>
      </c>
      <c r="K20" t="s">
        <v>189</v>
      </c>
      <c r="L20" t="s">
        <v>31</v>
      </c>
      <c r="M20" t="s">
        <v>43</v>
      </c>
      <c r="N20" t="s">
        <v>45</v>
      </c>
      <c r="O20" t="s">
        <v>29</v>
      </c>
      <c r="P20" t="s">
        <v>8256</v>
      </c>
      <c r="Q20">
        <v>0</v>
      </c>
      <c r="R20" t="s">
        <v>222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18</v>
      </c>
      <c r="AY20">
        <v>13</v>
      </c>
      <c r="AZ20">
        <v>31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5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3</v>
      </c>
      <c r="CD20">
        <v>2</v>
      </c>
      <c r="CE20">
        <v>4</v>
      </c>
      <c r="CF20">
        <v>15</v>
      </c>
      <c r="CG20">
        <v>0</v>
      </c>
      <c r="CH20">
        <v>5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5</v>
      </c>
      <c r="CQ20">
        <v>4</v>
      </c>
      <c r="CR20">
        <v>4</v>
      </c>
      <c r="CS20">
        <v>1</v>
      </c>
    </row>
    <row r="21" spans="1:97" x14ac:dyDescent="0.25">
      <c r="A21" t="s">
        <v>8257</v>
      </c>
      <c r="B21">
        <v>1</v>
      </c>
      <c r="C21" t="s">
        <v>8258</v>
      </c>
      <c r="D21">
        <v>37</v>
      </c>
      <c r="E21" t="s">
        <v>216</v>
      </c>
      <c r="F21">
        <v>1</v>
      </c>
      <c r="G21" t="s">
        <v>217</v>
      </c>
      <c r="H21" t="s">
        <v>5197</v>
      </c>
      <c r="I21">
        <v>10121</v>
      </c>
      <c r="J21" t="s">
        <v>217</v>
      </c>
      <c r="K21" t="s">
        <v>189</v>
      </c>
      <c r="L21" t="s">
        <v>31</v>
      </c>
      <c r="M21" t="s">
        <v>43</v>
      </c>
      <c r="N21" t="s">
        <v>45</v>
      </c>
      <c r="O21" t="s">
        <v>29</v>
      </c>
      <c r="P21" t="s">
        <v>8242</v>
      </c>
      <c r="Q21">
        <v>0</v>
      </c>
      <c r="R21" t="s">
        <v>218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75</v>
      </c>
      <c r="AY21">
        <v>46</v>
      </c>
      <c r="AZ21">
        <v>121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7</v>
      </c>
      <c r="BI21">
        <v>0</v>
      </c>
      <c r="BJ21">
        <v>0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2</v>
      </c>
      <c r="BR21">
        <v>12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4</v>
      </c>
      <c r="CD21">
        <v>1</v>
      </c>
      <c r="CE21">
        <v>6</v>
      </c>
      <c r="CF21">
        <v>26</v>
      </c>
      <c r="CG21">
        <v>2</v>
      </c>
      <c r="CH21">
        <v>12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14</v>
      </c>
      <c r="CQ21">
        <v>8</v>
      </c>
      <c r="CR21">
        <v>8</v>
      </c>
      <c r="CS21">
        <v>1</v>
      </c>
    </row>
    <row r="22" spans="1:97" x14ac:dyDescent="0.25">
      <c r="A22" t="s">
        <v>8259</v>
      </c>
      <c r="B22">
        <v>1</v>
      </c>
      <c r="C22" t="s">
        <v>8260</v>
      </c>
      <c r="D22">
        <v>31</v>
      </c>
      <c r="E22" t="s">
        <v>286</v>
      </c>
      <c r="F22">
        <v>247</v>
      </c>
      <c r="G22" t="s">
        <v>289</v>
      </c>
      <c r="H22" t="s">
        <v>8261</v>
      </c>
      <c r="I22">
        <v>0</v>
      </c>
      <c r="J22" t="s">
        <v>193</v>
      </c>
      <c r="K22" t="s">
        <v>189</v>
      </c>
      <c r="L22" t="s">
        <v>31</v>
      </c>
      <c r="M22" t="s">
        <v>43</v>
      </c>
      <c r="N22" t="s">
        <v>45</v>
      </c>
      <c r="O22" t="s">
        <v>29</v>
      </c>
      <c r="P22" t="s">
        <v>8214</v>
      </c>
      <c r="Q22">
        <v>0</v>
      </c>
      <c r="R22" t="s">
        <v>194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15</v>
      </c>
      <c r="AY22">
        <v>18</v>
      </c>
      <c r="AZ22">
        <v>33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4</v>
      </c>
      <c r="BI22">
        <v>0</v>
      </c>
      <c r="BJ22">
        <v>0</v>
      </c>
      <c r="BK22">
        <v>0</v>
      </c>
      <c r="BL22">
        <v>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5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2</v>
      </c>
      <c r="CD22">
        <v>0</v>
      </c>
      <c r="CE22">
        <v>6</v>
      </c>
      <c r="CF22">
        <v>14</v>
      </c>
      <c r="CG22">
        <v>0</v>
      </c>
      <c r="CH22">
        <v>5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5</v>
      </c>
      <c r="CQ22">
        <v>5</v>
      </c>
      <c r="CR22">
        <v>5</v>
      </c>
      <c r="CS22">
        <v>1</v>
      </c>
    </row>
    <row r="23" spans="1:97" x14ac:dyDescent="0.25">
      <c r="A23" t="s">
        <v>8262</v>
      </c>
      <c r="B23">
        <v>1</v>
      </c>
      <c r="C23" t="s">
        <v>8263</v>
      </c>
      <c r="D23">
        <v>62</v>
      </c>
      <c r="E23" t="s">
        <v>362</v>
      </c>
      <c r="F23">
        <v>1</v>
      </c>
      <c r="G23" t="s">
        <v>362</v>
      </c>
      <c r="H23" t="s">
        <v>8264</v>
      </c>
      <c r="I23">
        <v>0</v>
      </c>
      <c r="J23" t="s">
        <v>197</v>
      </c>
      <c r="K23" t="s">
        <v>189</v>
      </c>
      <c r="L23" t="s">
        <v>31</v>
      </c>
      <c r="M23" t="s">
        <v>43</v>
      </c>
      <c r="N23" t="s">
        <v>45</v>
      </c>
      <c r="O23" t="s">
        <v>29</v>
      </c>
      <c r="P23" t="s">
        <v>8265</v>
      </c>
      <c r="Q23">
        <v>0</v>
      </c>
      <c r="R23" t="s">
        <v>199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27</v>
      </c>
      <c r="AY23">
        <v>20</v>
      </c>
      <c r="AZ23">
        <v>47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3</v>
      </c>
      <c r="BI23">
        <v>0</v>
      </c>
      <c r="BJ23">
        <v>0</v>
      </c>
      <c r="BK23">
        <v>0</v>
      </c>
      <c r="BL23">
        <v>1</v>
      </c>
      <c r="BM23">
        <v>0</v>
      </c>
      <c r="BN23">
        <v>0</v>
      </c>
      <c r="BO23">
        <v>0</v>
      </c>
      <c r="BP23">
        <v>0</v>
      </c>
      <c r="BQ23">
        <v>2</v>
      </c>
      <c r="BR23">
        <v>5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10</v>
      </c>
      <c r="CG23">
        <v>2</v>
      </c>
      <c r="CH23">
        <v>5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</v>
      </c>
      <c r="CQ23">
        <v>5</v>
      </c>
      <c r="CR23">
        <v>5</v>
      </c>
      <c r="CS23">
        <v>1</v>
      </c>
    </row>
    <row r="24" spans="1:97" x14ac:dyDescent="0.25">
      <c r="A24" t="s">
        <v>8266</v>
      </c>
      <c r="B24">
        <v>1</v>
      </c>
      <c r="C24" t="s">
        <v>8267</v>
      </c>
      <c r="D24">
        <v>27</v>
      </c>
      <c r="E24" t="s">
        <v>393</v>
      </c>
      <c r="F24">
        <v>1</v>
      </c>
      <c r="G24" t="s">
        <v>393</v>
      </c>
      <c r="H24" t="s">
        <v>8268</v>
      </c>
      <c r="I24">
        <v>2</v>
      </c>
      <c r="J24" t="s">
        <v>393</v>
      </c>
      <c r="K24" t="s">
        <v>189</v>
      </c>
      <c r="L24" t="s">
        <v>31</v>
      </c>
      <c r="M24" t="s">
        <v>43</v>
      </c>
      <c r="N24" t="s">
        <v>45</v>
      </c>
      <c r="O24" t="s">
        <v>29</v>
      </c>
      <c r="P24" t="s">
        <v>8269</v>
      </c>
      <c r="Q24">
        <v>0</v>
      </c>
      <c r="R24" t="s">
        <v>397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37</v>
      </c>
      <c r="AY24">
        <v>28</v>
      </c>
      <c r="AZ24">
        <v>65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5</v>
      </c>
      <c r="BI24">
        <v>0</v>
      </c>
      <c r="BJ24">
        <v>0</v>
      </c>
      <c r="BK24">
        <v>0</v>
      </c>
      <c r="BL24">
        <v>1</v>
      </c>
      <c r="BM24">
        <v>0</v>
      </c>
      <c r="BN24">
        <v>0</v>
      </c>
      <c r="BO24">
        <v>0</v>
      </c>
      <c r="BP24">
        <v>0</v>
      </c>
      <c r="BQ24">
        <v>3</v>
      </c>
      <c r="BR24">
        <v>5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2</v>
      </c>
      <c r="CD24">
        <v>2</v>
      </c>
      <c r="CE24">
        <v>6</v>
      </c>
      <c r="CF24">
        <v>19</v>
      </c>
      <c r="CG24">
        <v>3</v>
      </c>
      <c r="CH24">
        <v>5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8</v>
      </c>
      <c r="CQ24">
        <v>6</v>
      </c>
      <c r="CR24">
        <v>6</v>
      </c>
      <c r="CS24">
        <v>1</v>
      </c>
    </row>
    <row r="25" spans="1:97" x14ac:dyDescent="0.25">
      <c r="A25" t="s">
        <v>8270</v>
      </c>
      <c r="B25">
        <v>1</v>
      </c>
      <c r="C25" t="s">
        <v>8271</v>
      </c>
      <c r="D25">
        <v>40</v>
      </c>
      <c r="E25" t="s">
        <v>259</v>
      </c>
      <c r="F25">
        <v>1</v>
      </c>
      <c r="G25" t="s">
        <v>259</v>
      </c>
      <c r="H25" t="s">
        <v>2336</v>
      </c>
      <c r="I25">
        <v>0</v>
      </c>
      <c r="J25" t="s">
        <v>259</v>
      </c>
      <c r="K25" t="s">
        <v>189</v>
      </c>
      <c r="L25" t="s">
        <v>31</v>
      </c>
      <c r="M25" t="s">
        <v>43</v>
      </c>
      <c r="N25" t="s">
        <v>45</v>
      </c>
      <c r="O25" t="s">
        <v>29</v>
      </c>
      <c r="P25" t="s">
        <v>8214</v>
      </c>
      <c r="Q25">
        <v>0</v>
      </c>
      <c r="R25" t="s">
        <v>471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17</v>
      </c>
      <c r="AY25">
        <v>7</v>
      </c>
      <c r="AZ25">
        <v>24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0</v>
      </c>
      <c r="BJ25">
        <v>0</v>
      </c>
      <c r="BK25">
        <v>0</v>
      </c>
      <c r="BL25">
        <v>1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3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2</v>
      </c>
      <c r="CD25">
        <v>0</v>
      </c>
      <c r="CE25">
        <v>4</v>
      </c>
      <c r="CF25">
        <v>10</v>
      </c>
      <c r="CG25">
        <v>0</v>
      </c>
      <c r="CH25">
        <v>3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3</v>
      </c>
      <c r="CQ25">
        <v>4</v>
      </c>
      <c r="CR25">
        <v>3</v>
      </c>
      <c r="CS25">
        <v>1</v>
      </c>
    </row>
    <row r="26" spans="1:97" x14ac:dyDescent="0.25">
      <c r="A26" t="s">
        <v>8272</v>
      </c>
      <c r="B26">
        <v>1</v>
      </c>
      <c r="C26" t="s">
        <v>8273</v>
      </c>
      <c r="D26">
        <v>36</v>
      </c>
      <c r="E26" t="s">
        <v>281</v>
      </c>
      <c r="F26">
        <v>1</v>
      </c>
      <c r="G26" t="s">
        <v>8274</v>
      </c>
      <c r="H26" t="s">
        <v>8275</v>
      </c>
      <c r="I26">
        <v>0</v>
      </c>
      <c r="J26" t="s">
        <v>221</v>
      </c>
      <c r="K26" t="s">
        <v>189</v>
      </c>
      <c r="L26" t="s">
        <v>31</v>
      </c>
      <c r="M26" t="s">
        <v>43</v>
      </c>
      <c r="N26" t="s">
        <v>45</v>
      </c>
      <c r="O26" t="s">
        <v>29</v>
      </c>
      <c r="P26" t="s">
        <v>8276</v>
      </c>
      <c r="Q26">
        <v>0</v>
      </c>
      <c r="R26" t="s">
        <v>222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31</v>
      </c>
      <c r="AY26">
        <v>24</v>
      </c>
      <c r="AZ26">
        <v>55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1</v>
      </c>
      <c r="BR26">
        <v>4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5</v>
      </c>
      <c r="CD26">
        <v>2</v>
      </c>
      <c r="CE26">
        <v>2</v>
      </c>
      <c r="CF26">
        <v>15</v>
      </c>
      <c r="CG26">
        <v>1</v>
      </c>
      <c r="CH26">
        <v>4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5</v>
      </c>
      <c r="CQ26">
        <v>6</v>
      </c>
      <c r="CR26">
        <v>0</v>
      </c>
      <c r="CS26">
        <v>1</v>
      </c>
    </row>
    <row r="27" spans="1:97" x14ac:dyDescent="0.25">
      <c r="A27" t="s">
        <v>8277</v>
      </c>
      <c r="B27">
        <v>1</v>
      </c>
      <c r="C27" t="s">
        <v>8278</v>
      </c>
      <c r="D27">
        <v>50</v>
      </c>
      <c r="E27" t="s">
        <v>298</v>
      </c>
      <c r="F27">
        <v>1</v>
      </c>
      <c r="G27" t="s">
        <v>298</v>
      </c>
      <c r="H27" t="s">
        <v>7361</v>
      </c>
      <c r="I27">
        <v>0</v>
      </c>
      <c r="J27" t="s">
        <v>228</v>
      </c>
      <c r="K27" t="s">
        <v>189</v>
      </c>
      <c r="L27" t="s">
        <v>31</v>
      </c>
      <c r="M27" t="s">
        <v>43</v>
      </c>
      <c r="N27" t="s">
        <v>45</v>
      </c>
      <c r="O27" t="s">
        <v>29</v>
      </c>
      <c r="P27" t="s">
        <v>8208</v>
      </c>
      <c r="Q27">
        <v>0</v>
      </c>
      <c r="R27" t="s">
        <v>431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38</v>
      </c>
      <c r="AY27">
        <v>17</v>
      </c>
      <c r="AZ27">
        <v>55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3</v>
      </c>
      <c r="BI27">
        <v>0</v>
      </c>
      <c r="BJ27">
        <v>0</v>
      </c>
      <c r="BK27">
        <v>0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3</v>
      </c>
      <c r="BR27">
        <v>4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3</v>
      </c>
      <c r="CD27">
        <v>1</v>
      </c>
      <c r="CE27">
        <v>7</v>
      </c>
      <c r="CF27">
        <v>19</v>
      </c>
      <c r="CG27">
        <v>3</v>
      </c>
      <c r="CH27">
        <v>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7</v>
      </c>
      <c r="CQ27">
        <v>6</v>
      </c>
      <c r="CR27">
        <v>6</v>
      </c>
      <c r="CS27">
        <v>1</v>
      </c>
    </row>
    <row r="28" spans="1:97" x14ac:dyDescent="0.25">
      <c r="A28" t="s">
        <v>8279</v>
      </c>
      <c r="B28">
        <v>1</v>
      </c>
      <c r="C28" t="s">
        <v>8280</v>
      </c>
      <c r="D28">
        <v>19</v>
      </c>
      <c r="E28" t="s">
        <v>188</v>
      </c>
      <c r="F28">
        <v>1</v>
      </c>
      <c r="G28" t="s">
        <v>188</v>
      </c>
      <c r="H28" t="s">
        <v>2586</v>
      </c>
      <c r="I28">
        <v>2907</v>
      </c>
      <c r="J28" t="s">
        <v>188</v>
      </c>
      <c r="K28" t="s">
        <v>189</v>
      </c>
      <c r="L28" t="s">
        <v>31</v>
      </c>
      <c r="M28" t="s">
        <v>43</v>
      </c>
      <c r="N28" t="s">
        <v>45</v>
      </c>
      <c r="O28" t="s">
        <v>29</v>
      </c>
      <c r="P28" t="s">
        <v>8281</v>
      </c>
      <c r="Q28">
        <v>0</v>
      </c>
      <c r="R28" t="s">
        <v>190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42</v>
      </c>
      <c r="AY28">
        <v>17</v>
      </c>
      <c r="AZ28">
        <v>59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7</v>
      </c>
      <c r="BI28">
        <v>0</v>
      </c>
      <c r="BJ28">
        <v>0</v>
      </c>
      <c r="BK28">
        <v>0</v>
      </c>
      <c r="BL28">
        <v>1</v>
      </c>
      <c r="BM28">
        <v>0</v>
      </c>
      <c r="BN28">
        <v>0</v>
      </c>
      <c r="BO28">
        <v>0</v>
      </c>
      <c r="BP28">
        <v>0</v>
      </c>
      <c r="BQ28">
        <v>3</v>
      </c>
      <c r="BR28">
        <v>8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4</v>
      </c>
      <c r="CD28">
        <v>1</v>
      </c>
      <c r="CE28">
        <v>7</v>
      </c>
      <c r="CF28">
        <v>24</v>
      </c>
      <c r="CG28">
        <v>3</v>
      </c>
      <c r="CH28">
        <v>8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11</v>
      </c>
      <c r="CQ28">
        <v>6</v>
      </c>
      <c r="CR28">
        <v>6</v>
      </c>
      <c r="CS28">
        <v>1</v>
      </c>
    </row>
    <row r="29" spans="1:97" x14ac:dyDescent="0.25">
      <c r="A29" t="s">
        <v>8282</v>
      </c>
      <c r="B29">
        <v>2</v>
      </c>
      <c r="C29" t="s">
        <v>8283</v>
      </c>
      <c r="D29">
        <v>19</v>
      </c>
      <c r="E29" t="s">
        <v>188</v>
      </c>
      <c r="F29">
        <v>1</v>
      </c>
      <c r="G29" t="s">
        <v>188</v>
      </c>
      <c r="H29" t="s">
        <v>8284</v>
      </c>
      <c r="I29">
        <v>2907</v>
      </c>
      <c r="J29" t="s">
        <v>188</v>
      </c>
      <c r="K29" t="s">
        <v>189</v>
      </c>
      <c r="L29" t="s">
        <v>31</v>
      </c>
      <c r="M29" t="s">
        <v>43</v>
      </c>
      <c r="N29" t="s">
        <v>45</v>
      </c>
      <c r="O29" t="s">
        <v>29</v>
      </c>
      <c r="P29" t="s">
        <v>8281</v>
      </c>
      <c r="Q29">
        <v>0</v>
      </c>
      <c r="R29" t="s">
        <v>190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35</v>
      </c>
      <c r="AY29">
        <v>9</v>
      </c>
      <c r="AZ29">
        <v>44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0</v>
      </c>
      <c r="BJ29">
        <v>0</v>
      </c>
      <c r="BK29">
        <v>0</v>
      </c>
      <c r="BL29">
        <v>1</v>
      </c>
      <c r="BM29">
        <v>0</v>
      </c>
      <c r="BN29">
        <v>0</v>
      </c>
      <c r="BO29">
        <v>0</v>
      </c>
      <c r="BP29">
        <v>0</v>
      </c>
      <c r="BQ29">
        <v>6</v>
      </c>
      <c r="BR29">
        <v>4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3</v>
      </c>
      <c r="CD29">
        <v>3</v>
      </c>
      <c r="CE29">
        <v>1</v>
      </c>
      <c r="CF29">
        <v>18</v>
      </c>
      <c r="CG29">
        <v>6</v>
      </c>
      <c r="CH29">
        <v>4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10</v>
      </c>
      <c r="CQ29">
        <v>7</v>
      </c>
      <c r="CR29">
        <v>6</v>
      </c>
      <c r="CS29">
        <v>1</v>
      </c>
    </row>
    <row r="30" spans="1:97" x14ac:dyDescent="0.25">
      <c r="A30" t="s">
        <v>8285</v>
      </c>
      <c r="B30">
        <v>1</v>
      </c>
      <c r="C30" t="s">
        <v>8286</v>
      </c>
      <c r="D30">
        <v>32</v>
      </c>
      <c r="E30" t="s">
        <v>221</v>
      </c>
      <c r="F30">
        <v>1</v>
      </c>
      <c r="G30" t="s">
        <v>221</v>
      </c>
      <c r="H30" t="s">
        <v>1965</v>
      </c>
      <c r="I30">
        <v>0</v>
      </c>
      <c r="J30" t="s">
        <v>221</v>
      </c>
      <c r="K30" t="s">
        <v>189</v>
      </c>
      <c r="L30" t="s">
        <v>31</v>
      </c>
      <c r="M30" t="s">
        <v>43</v>
      </c>
      <c r="N30" t="s">
        <v>45</v>
      </c>
      <c r="O30" t="s">
        <v>29</v>
      </c>
      <c r="P30" t="s">
        <v>8287</v>
      </c>
      <c r="Q30">
        <v>0</v>
      </c>
      <c r="R30" t="s">
        <v>222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47</v>
      </c>
      <c r="AY30">
        <v>32</v>
      </c>
      <c r="AZ30">
        <v>79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8</v>
      </c>
      <c r="BI30">
        <v>0</v>
      </c>
      <c r="BJ30">
        <v>0</v>
      </c>
      <c r="BK30">
        <v>0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7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4</v>
      </c>
      <c r="CD30">
        <v>1</v>
      </c>
      <c r="CE30">
        <v>7</v>
      </c>
      <c r="CF30">
        <v>21</v>
      </c>
      <c r="CG30">
        <v>1</v>
      </c>
      <c r="CH30">
        <v>7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8</v>
      </c>
      <c r="CQ30">
        <v>9</v>
      </c>
      <c r="CR30">
        <v>9</v>
      </c>
      <c r="CS30">
        <v>1</v>
      </c>
    </row>
    <row r="31" spans="1:97" x14ac:dyDescent="0.25">
      <c r="A31" t="s">
        <v>8288</v>
      </c>
      <c r="B31">
        <v>1</v>
      </c>
      <c r="C31" t="s">
        <v>8289</v>
      </c>
      <c r="D31">
        <v>17</v>
      </c>
      <c r="E31" t="s">
        <v>193</v>
      </c>
      <c r="F31">
        <v>1</v>
      </c>
      <c r="G31" t="s">
        <v>193</v>
      </c>
      <c r="H31" t="s">
        <v>8290</v>
      </c>
      <c r="I31">
        <v>285</v>
      </c>
      <c r="J31" t="s">
        <v>193</v>
      </c>
      <c r="K31" t="s">
        <v>189</v>
      </c>
      <c r="L31" t="s">
        <v>31</v>
      </c>
      <c r="M31" t="s">
        <v>43</v>
      </c>
      <c r="N31" t="s">
        <v>45</v>
      </c>
      <c r="O31" t="s">
        <v>29</v>
      </c>
      <c r="P31" t="s">
        <v>8291</v>
      </c>
      <c r="Q31">
        <v>0</v>
      </c>
      <c r="R31" t="s">
        <v>194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49</v>
      </c>
      <c r="AY31">
        <v>22</v>
      </c>
      <c r="AZ31">
        <v>71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1</v>
      </c>
      <c r="BM31">
        <v>0</v>
      </c>
      <c r="BN31">
        <v>0</v>
      </c>
      <c r="BO31">
        <v>0</v>
      </c>
      <c r="BP31">
        <v>0</v>
      </c>
      <c r="BQ31">
        <v>1</v>
      </c>
      <c r="BR31">
        <v>10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3</v>
      </c>
      <c r="CD31">
        <v>3</v>
      </c>
      <c r="CE31">
        <v>6</v>
      </c>
      <c r="CF31">
        <v>24</v>
      </c>
      <c r="CG31">
        <v>1</v>
      </c>
      <c r="CH31">
        <v>10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11</v>
      </c>
      <c r="CQ31">
        <v>8</v>
      </c>
      <c r="CR31">
        <v>0</v>
      </c>
      <c r="CS31">
        <v>1</v>
      </c>
    </row>
    <row r="32" spans="1:97" x14ac:dyDescent="0.25">
      <c r="A32" t="s">
        <v>8292</v>
      </c>
      <c r="B32">
        <v>1</v>
      </c>
      <c r="C32" t="s">
        <v>8293</v>
      </c>
      <c r="D32">
        <v>52</v>
      </c>
      <c r="E32" t="s">
        <v>202</v>
      </c>
      <c r="F32">
        <v>1</v>
      </c>
      <c r="G32" t="s">
        <v>203</v>
      </c>
      <c r="H32" t="s">
        <v>8294</v>
      </c>
      <c r="I32">
        <v>601</v>
      </c>
      <c r="J32" t="s">
        <v>202</v>
      </c>
      <c r="K32" t="s">
        <v>189</v>
      </c>
      <c r="L32" t="s">
        <v>31</v>
      </c>
      <c r="M32" t="s">
        <v>43</v>
      </c>
      <c r="N32" t="s">
        <v>45</v>
      </c>
      <c r="O32" t="s">
        <v>29</v>
      </c>
      <c r="P32" t="s">
        <v>8222</v>
      </c>
      <c r="Q32">
        <v>0</v>
      </c>
      <c r="R32" t="s">
        <v>205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38</v>
      </c>
      <c r="AY32">
        <v>17</v>
      </c>
      <c r="AZ32">
        <v>55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0</v>
      </c>
      <c r="BJ32">
        <v>0</v>
      </c>
      <c r="BK32">
        <v>0</v>
      </c>
      <c r="BL32">
        <v>1</v>
      </c>
      <c r="BM32">
        <v>0</v>
      </c>
      <c r="BN32">
        <v>0</v>
      </c>
      <c r="BO32">
        <v>0</v>
      </c>
      <c r="BP32">
        <v>0</v>
      </c>
      <c r="BQ32">
        <v>3</v>
      </c>
      <c r="BR32">
        <v>5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2</v>
      </c>
      <c r="CD32">
        <v>2</v>
      </c>
      <c r="CE32">
        <v>5</v>
      </c>
      <c r="CF32">
        <v>18</v>
      </c>
      <c r="CG32">
        <v>3</v>
      </c>
      <c r="CH32">
        <v>5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8</v>
      </c>
      <c r="CQ32">
        <v>5</v>
      </c>
      <c r="CR32">
        <v>0</v>
      </c>
      <c r="CS32">
        <v>1</v>
      </c>
    </row>
    <row r="33" spans="1:97" x14ac:dyDescent="0.25">
      <c r="A33" t="s">
        <v>8295</v>
      </c>
      <c r="B33">
        <v>1</v>
      </c>
      <c r="C33" t="s">
        <v>8296</v>
      </c>
      <c r="D33">
        <v>11</v>
      </c>
      <c r="E33" t="s">
        <v>208</v>
      </c>
      <c r="F33">
        <v>1</v>
      </c>
      <c r="G33" t="s">
        <v>209</v>
      </c>
      <c r="H33" t="s">
        <v>8297</v>
      </c>
      <c r="I33">
        <v>0</v>
      </c>
      <c r="J33" t="s">
        <v>197</v>
      </c>
      <c r="K33" t="s">
        <v>189</v>
      </c>
      <c r="L33" t="s">
        <v>31</v>
      </c>
      <c r="M33" t="s">
        <v>43</v>
      </c>
      <c r="N33" t="s">
        <v>45</v>
      </c>
      <c r="O33" t="s">
        <v>29</v>
      </c>
      <c r="P33" t="s">
        <v>8298</v>
      </c>
      <c r="Q33">
        <v>0</v>
      </c>
      <c r="R33" t="s">
        <v>199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25</v>
      </c>
      <c r="AY33">
        <v>25</v>
      </c>
      <c r="AZ33">
        <v>50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6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1</v>
      </c>
      <c r="BR33">
        <v>9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4</v>
      </c>
      <c r="CD33">
        <v>1</v>
      </c>
      <c r="CE33">
        <v>6</v>
      </c>
      <c r="CF33">
        <v>22</v>
      </c>
      <c r="CG33">
        <v>1</v>
      </c>
      <c r="CH33">
        <v>9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10</v>
      </c>
      <c r="CQ33">
        <v>8</v>
      </c>
      <c r="CR33">
        <v>8</v>
      </c>
      <c r="CS33">
        <v>1</v>
      </c>
    </row>
    <row r="34" spans="1:97" x14ac:dyDescent="0.25">
      <c r="A34" t="s">
        <v>8299</v>
      </c>
      <c r="B34">
        <v>1</v>
      </c>
      <c r="C34" t="s">
        <v>8300</v>
      </c>
      <c r="D34">
        <v>21</v>
      </c>
      <c r="E34" t="s">
        <v>197</v>
      </c>
      <c r="F34">
        <v>1</v>
      </c>
      <c r="G34" t="s">
        <v>197</v>
      </c>
      <c r="H34" t="s">
        <v>8301</v>
      </c>
      <c r="I34">
        <v>101</v>
      </c>
      <c r="J34" t="s">
        <v>197</v>
      </c>
      <c r="K34" t="s">
        <v>189</v>
      </c>
      <c r="L34" t="s">
        <v>31</v>
      </c>
      <c r="M34" t="s">
        <v>43</v>
      </c>
      <c r="N34" t="s">
        <v>45</v>
      </c>
      <c r="O34" t="s">
        <v>29</v>
      </c>
      <c r="P34" t="s">
        <v>8302</v>
      </c>
      <c r="Q34">
        <v>0</v>
      </c>
      <c r="R34" t="s">
        <v>199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95</v>
      </c>
      <c r="AY34">
        <v>35</v>
      </c>
      <c r="AZ34">
        <v>130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14</v>
      </c>
      <c r="BI34">
        <v>0</v>
      </c>
      <c r="BJ34">
        <v>0</v>
      </c>
      <c r="BK34">
        <v>1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3</v>
      </c>
      <c r="BR34">
        <v>11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3</v>
      </c>
      <c r="CD34">
        <v>1</v>
      </c>
      <c r="CE34">
        <v>8</v>
      </c>
      <c r="CF34">
        <v>27</v>
      </c>
      <c r="CG34">
        <v>3</v>
      </c>
      <c r="CH34">
        <v>11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14</v>
      </c>
      <c r="CQ34">
        <v>12</v>
      </c>
      <c r="CR34">
        <v>12</v>
      </c>
      <c r="CS34">
        <v>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2"/>
  <sheetViews>
    <sheetView zoomScaleNormal="100" workbookViewId="0">
      <selection sqref="A1:XFD1"/>
    </sheetView>
  </sheetViews>
  <sheetFormatPr baseColWidth="10" defaultColWidth="9.140625" defaultRowHeight="12.75" x14ac:dyDescent="0.2"/>
  <cols>
    <col min="1" max="1" width="15.140625" style="153" customWidth="1"/>
    <col min="2" max="2" width="0.42578125" style="150" customWidth="1"/>
    <col min="3" max="4" width="10" style="152" customWidth="1"/>
    <col min="5" max="5" width="10" style="152" hidden="1" customWidth="1"/>
    <col min="6" max="6" width="10.85546875" style="152" hidden="1" customWidth="1"/>
    <col min="7" max="8" width="10" style="152" hidden="1" customWidth="1"/>
    <col min="9" max="9" width="8.42578125" style="152" hidden="1" customWidth="1"/>
    <col min="10" max="12" width="10.28515625" style="152" customWidth="1"/>
    <col min="13" max="17" width="10.28515625" style="152" hidden="1" customWidth="1"/>
    <col min="18" max="16384" width="9.140625" style="153"/>
  </cols>
  <sheetData>
    <row r="3" spans="1:17" ht="18" x14ac:dyDescent="0.25">
      <c r="A3" s="146" t="s">
        <v>8372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</row>
    <row r="4" spans="1:17" s="147" customFormat="1" ht="18" x14ac:dyDescent="0.25">
      <c r="A4" s="146" t="s">
        <v>8354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</row>
    <row r="5" spans="1:17" s="147" customFormat="1" ht="20.25" x14ac:dyDescent="0.3">
      <c r="A5" s="148" t="s">
        <v>8355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1:17" ht="18" x14ac:dyDescent="0.25">
      <c r="A6" s="148" t="s">
        <v>8356</v>
      </c>
      <c r="C6" s="151"/>
      <c r="D6" s="151"/>
      <c r="E6" s="151"/>
      <c r="F6" s="151"/>
      <c r="G6" s="151"/>
      <c r="H6" s="151"/>
      <c r="I6" s="151"/>
      <c r="J6" s="151"/>
      <c r="K6" s="151"/>
    </row>
    <row r="7" spans="1:17" ht="22.5" customHeight="1" x14ac:dyDescent="0.25">
      <c r="A7" s="148" t="s">
        <v>8357</v>
      </c>
      <c r="C7" s="151"/>
      <c r="D7" s="151"/>
      <c r="E7" s="151"/>
      <c r="F7" s="151"/>
      <c r="G7" s="151"/>
      <c r="H7" s="154"/>
      <c r="I7" s="154"/>
      <c r="J7" s="154"/>
      <c r="K7" s="154"/>
      <c r="L7" s="154"/>
      <c r="M7" s="154"/>
      <c r="P7" s="151"/>
      <c r="Q7" s="151"/>
    </row>
    <row r="8" spans="1:17" ht="9.75" customHeight="1" x14ac:dyDescent="0.2">
      <c r="A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</row>
    <row r="9" spans="1:17" s="157" customFormat="1" ht="20.100000000000001" customHeight="1" x14ac:dyDescent="0.3">
      <c r="A9" s="155" t="s">
        <v>8358</v>
      </c>
      <c r="B9" s="156"/>
      <c r="C9" s="180" t="s">
        <v>37</v>
      </c>
      <c r="D9" s="181"/>
      <c r="E9" s="181"/>
      <c r="F9" s="181"/>
      <c r="G9" s="181"/>
      <c r="H9" s="181"/>
      <c r="I9" s="181"/>
      <c r="J9" s="175"/>
      <c r="K9" s="188" t="s">
        <v>39</v>
      </c>
      <c r="L9" s="189"/>
      <c r="M9" s="189"/>
      <c r="N9" s="189"/>
      <c r="O9" s="189"/>
      <c r="P9" s="189"/>
      <c r="Q9" s="189"/>
    </row>
    <row r="10" spans="1:17" s="160" customFormat="1" ht="20.100000000000001" customHeight="1" x14ac:dyDescent="0.25">
      <c r="A10" s="158"/>
      <c r="B10" s="159"/>
      <c r="C10" s="182" t="s">
        <v>8359</v>
      </c>
      <c r="D10" s="183"/>
      <c r="E10" s="182" t="s">
        <v>8360</v>
      </c>
      <c r="F10" s="182"/>
      <c r="G10" s="182" t="s">
        <v>8361</v>
      </c>
      <c r="H10" s="182"/>
      <c r="I10" s="182" t="s">
        <v>8362</v>
      </c>
      <c r="J10" s="175"/>
      <c r="K10" s="177" t="s">
        <v>8359</v>
      </c>
      <c r="L10" s="178"/>
      <c r="M10" s="177" t="s">
        <v>8360</v>
      </c>
      <c r="N10" s="177"/>
      <c r="O10" s="177" t="s">
        <v>8361</v>
      </c>
      <c r="P10" s="177"/>
      <c r="Q10" s="177" t="s">
        <v>8362</v>
      </c>
    </row>
    <row r="11" spans="1:17" s="163" customFormat="1" ht="15.75" customHeight="1" x14ac:dyDescent="0.3">
      <c r="A11" s="161"/>
      <c r="B11" s="162"/>
      <c r="C11" s="184" t="s">
        <v>8363</v>
      </c>
      <c r="D11" s="184" t="s">
        <v>8364</v>
      </c>
      <c r="E11" s="184" t="s">
        <v>8363</v>
      </c>
      <c r="F11" s="184" t="s">
        <v>8364</v>
      </c>
      <c r="G11" s="184" t="s">
        <v>8363</v>
      </c>
      <c r="H11" s="184" t="s">
        <v>8364</v>
      </c>
      <c r="I11" s="182"/>
      <c r="J11" s="175"/>
      <c r="K11" s="190" t="s">
        <v>8363</v>
      </c>
      <c r="L11" s="190" t="s">
        <v>8364</v>
      </c>
      <c r="M11" s="190" t="s">
        <v>8363</v>
      </c>
      <c r="N11" s="190" t="s">
        <v>8364</v>
      </c>
      <c r="O11" s="190" t="s">
        <v>8363</v>
      </c>
      <c r="P11" s="190" t="s">
        <v>8364</v>
      </c>
      <c r="Q11" s="177"/>
    </row>
    <row r="12" spans="1:17" s="166" customFormat="1" ht="3" customHeight="1" x14ac:dyDescent="0.25">
      <c r="A12" s="164"/>
      <c r="B12" s="165"/>
      <c r="C12" s="185"/>
      <c r="D12" s="185"/>
      <c r="E12" s="185"/>
      <c r="F12" s="185"/>
      <c r="G12" s="185"/>
      <c r="H12" s="185"/>
      <c r="I12" s="185"/>
      <c r="J12" s="175"/>
      <c r="K12" s="191"/>
      <c r="L12" s="191"/>
      <c r="M12" s="191"/>
      <c r="N12" s="191"/>
      <c r="O12" s="191"/>
      <c r="P12" s="191"/>
      <c r="Q12" s="191"/>
    </row>
    <row r="13" spans="1:17" s="166" customFormat="1" ht="13.5" customHeight="1" x14ac:dyDescent="0.25">
      <c r="A13" s="167" t="s">
        <v>8365</v>
      </c>
      <c r="B13" s="165"/>
      <c r="C13" s="186">
        <f t="shared" ref="C13:Q13" si="0">SUM(C15:C19)</f>
        <v>278</v>
      </c>
      <c r="D13" s="186">
        <f t="shared" si="0"/>
        <v>291</v>
      </c>
      <c r="E13" s="186">
        <f t="shared" si="0"/>
        <v>162</v>
      </c>
      <c r="F13" s="186">
        <f t="shared" si="0"/>
        <v>133</v>
      </c>
      <c r="G13" s="186">
        <f t="shared" si="0"/>
        <v>4</v>
      </c>
      <c r="H13" s="186">
        <f t="shared" si="0"/>
        <v>8</v>
      </c>
      <c r="I13" s="186">
        <f t="shared" si="0"/>
        <v>14</v>
      </c>
      <c r="J13" s="175"/>
      <c r="K13" s="192">
        <f t="shared" si="0"/>
        <v>2141</v>
      </c>
      <c r="L13" s="192">
        <f t="shared" si="0"/>
        <v>1654</v>
      </c>
      <c r="M13" s="192">
        <f t="shared" si="0"/>
        <v>720</v>
      </c>
      <c r="N13" s="192">
        <f t="shared" si="0"/>
        <v>533</v>
      </c>
      <c r="O13" s="192">
        <f t="shared" si="0"/>
        <v>25</v>
      </c>
      <c r="P13" s="192">
        <f t="shared" si="0"/>
        <v>43</v>
      </c>
      <c r="Q13" s="192">
        <f t="shared" si="0"/>
        <v>14</v>
      </c>
    </row>
    <row r="14" spans="1:17" s="166" customFormat="1" ht="3" customHeight="1" x14ac:dyDescent="0.25">
      <c r="A14" s="164"/>
      <c r="B14" s="165"/>
      <c r="C14" s="185"/>
      <c r="D14" s="185"/>
      <c r="E14" s="185"/>
      <c r="F14" s="185"/>
      <c r="G14" s="185"/>
      <c r="H14" s="185"/>
      <c r="I14" s="185"/>
      <c r="J14" s="175"/>
      <c r="K14" s="191"/>
      <c r="L14" s="191"/>
      <c r="M14" s="191"/>
      <c r="N14" s="191"/>
      <c r="O14" s="191"/>
      <c r="P14" s="191"/>
      <c r="Q14" s="191"/>
    </row>
    <row r="15" spans="1:17" s="170" customFormat="1" ht="15.95" customHeight="1" x14ac:dyDescent="0.25">
      <c r="A15" s="168" t="s">
        <v>8366</v>
      </c>
      <c r="B15" s="169"/>
      <c r="C15" s="187">
        <v>15</v>
      </c>
      <c r="D15" s="187">
        <v>34</v>
      </c>
      <c r="E15" s="187">
        <v>8</v>
      </c>
      <c r="F15" s="187">
        <v>7</v>
      </c>
      <c r="G15" s="187">
        <v>0</v>
      </c>
      <c r="H15" s="187">
        <v>1</v>
      </c>
      <c r="I15" s="187">
        <v>1</v>
      </c>
      <c r="J15" s="175"/>
      <c r="K15" s="193">
        <v>121</v>
      </c>
      <c r="L15" s="194">
        <v>77</v>
      </c>
      <c r="M15" s="193">
        <v>33</v>
      </c>
      <c r="N15" s="193">
        <v>17</v>
      </c>
      <c r="O15" s="193">
        <v>0</v>
      </c>
      <c r="P15" s="193">
        <v>5</v>
      </c>
      <c r="Q15" s="193">
        <v>1</v>
      </c>
    </row>
    <row r="16" spans="1:17" s="170" customFormat="1" ht="15.95" customHeight="1" x14ac:dyDescent="0.25">
      <c r="A16" s="168" t="s">
        <v>8367</v>
      </c>
      <c r="B16" s="169"/>
      <c r="C16" s="187">
        <v>31</v>
      </c>
      <c r="D16" s="187">
        <v>33</v>
      </c>
      <c r="E16" s="187">
        <v>10</v>
      </c>
      <c r="F16" s="187">
        <v>10</v>
      </c>
      <c r="G16" s="187">
        <v>0</v>
      </c>
      <c r="H16" s="187">
        <v>2</v>
      </c>
      <c r="I16" s="187">
        <v>4</v>
      </c>
      <c r="J16" s="175"/>
      <c r="K16" s="193">
        <v>327</v>
      </c>
      <c r="L16" s="194">
        <v>285</v>
      </c>
      <c r="M16" s="193">
        <v>104</v>
      </c>
      <c r="N16" s="193">
        <v>80</v>
      </c>
      <c r="O16" s="193">
        <v>8</v>
      </c>
      <c r="P16" s="193">
        <v>11</v>
      </c>
      <c r="Q16" s="193">
        <v>4</v>
      </c>
    </row>
    <row r="17" spans="1:17" s="170" customFormat="1" ht="15.95" customHeight="1" x14ac:dyDescent="0.25">
      <c r="A17" s="168" t="s">
        <v>8368</v>
      </c>
      <c r="B17" s="169"/>
      <c r="C17" s="187">
        <v>7</v>
      </c>
      <c r="D17" s="187">
        <v>15</v>
      </c>
      <c r="E17" s="187">
        <v>3</v>
      </c>
      <c r="F17" s="187">
        <v>9</v>
      </c>
      <c r="G17" s="187">
        <v>0</v>
      </c>
      <c r="H17" s="187">
        <v>1</v>
      </c>
      <c r="I17" s="187">
        <v>1</v>
      </c>
      <c r="J17" s="175"/>
      <c r="K17" s="193">
        <v>85</v>
      </c>
      <c r="L17" s="194">
        <v>73</v>
      </c>
      <c r="M17" s="193">
        <v>16</v>
      </c>
      <c r="N17" s="193">
        <v>12</v>
      </c>
      <c r="O17" s="193">
        <v>2</v>
      </c>
      <c r="P17" s="193">
        <v>3</v>
      </c>
      <c r="Q17" s="193">
        <v>1</v>
      </c>
    </row>
    <row r="18" spans="1:17" s="170" customFormat="1" ht="15.95" customHeight="1" x14ac:dyDescent="0.25">
      <c r="A18" s="168" t="s">
        <v>8369</v>
      </c>
      <c r="B18" s="169"/>
      <c r="C18" s="187">
        <v>48</v>
      </c>
      <c r="D18" s="187">
        <v>33</v>
      </c>
      <c r="E18" s="187">
        <v>23</v>
      </c>
      <c r="F18" s="187">
        <v>17</v>
      </c>
      <c r="G18" s="187">
        <v>1</v>
      </c>
      <c r="H18" s="187">
        <v>0</v>
      </c>
      <c r="I18" s="187">
        <v>1</v>
      </c>
      <c r="J18" s="175"/>
      <c r="K18" s="193">
        <v>140</v>
      </c>
      <c r="L18" s="194">
        <v>95</v>
      </c>
      <c r="M18" s="193">
        <v>48</v>
      </c>
      <c r="N18" s="193">
        <v>28</v>
      </c>
      <c r="O18" s="193">
        <v>3</v>
      </c>
      <c r="P18" s="193">
        <v>2</v>
      </c>
      <c r="Q18" s="193">
        <v>1</v>
      </c>
    </row>
    <row r="19" spans="1:17" s="170" customFormat="1" ht="15.95" customHeight="1" x14ac:dyDescent="0.25">
      <c r="A19" s="171" t="s">
        <v>8370</v>
      </c>
      <c r="B19" s="169"/>
      <c r="C19" s="187">
        <v>177</v>
      </c>
      <c r="D19" s="187">
        <v>176</v>
      </c>
      <c r="E19" s="187">
        <v>118</v>
      </c>
      <c r="F19" s="187">
        <v>90</v>
      </c>
      <c r="G19" s="187">
        <v>3</v>
      </c>
      <c r="H19" s="187">
        <v>4</v>
      </c>
      <c r="I19" s="187">
        <v>7</v>
      </c>
      <c r="J19" s="175"/>
      <c r="K19" s="193">
        <v>1468</v>
      </c>
      <c r="L19" s="194">
        <v>1124</v>
      </c>
      <c r="M19" s="193">
        <v>519</v>
      </c>
      <c r="N19" s="193">
        <v>396</v>
      </c>
      <c r="O19" s="193">
        <v>12</v>
      </c>
      <c r="P19" s="193">
        <v>22</v>
      </c>
      <c r="Q19" s="193">
        <v>7</v>
      </c>
    </row>
    <row r="20" spans="1:17" s="170" customFormat="1" ht="12" customHeight="1" x14ac:dyDescent="0.25">
      <c r="A20" s="172"/>
      <c r="B20" s="173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</row>
    <row r="21" spans="1:17" s="166" customFormat="1" x14ac:dyDescent="0.2">
      <c r="A21" s="153"/>
      <c r="B21" s="150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1:17" s="157" customFormat="1" ht="24" customHeight="1" x14ac:dyDescent="0.3">
      <c r="A22" s="155" t="s">
        <v>8358</v>
      </c>
      <c r="B22" s="156"/>
      <c r="C22" s="197" t="s">
        <v>8371</v>
      </c>
      <c r="D22" s="198"/>
      <c r="E22" s="198"/>
      <c r="F22" s="198"/>
      <c r="G22" s="198"/>
      <c r="H22" s="198"/>
      <c r="I22" s="198"/>
      <c r="J22" s="198"/>
      <c r="K22" s="175"/>
      <c r="L22" s="176"/>
      <c r="M22" s="175"/>
      <c r="N22" s="175"/>
      <c r="O22" s="175"/>
      <c r="P22" s="175"/>
      <c r="Q22" s="175"/>
    </row>
    <row r="23" spans="1:17" s="163" customFormat="1" ht="20.100000000000001" customHeight="1" x14ac:dyDescent="0.3">
      <c r="A23" s="158"/>
      <c r="B23" s="156"/>
      <c r="C23" s="177" t="s">
        <v>8359</v>
      </c>
      <c r="D23" s="178"/>
      <c r="E23" s="177" t="s">
        <v>8360</v>
      </c>
      <c r="F23" s="177"/>
      <c r="G23" s="177" t="s">
        <v>8361</v>
      </c>
      <c r="H23" s="177"/>
      <c r="I23" s="177" t="s">
        <v>8362</v>
      </c>
      <c r="J23" s="179"/>
      <c r="K23" s="175"/>
      <c r="L23" s="175"/>
      <c r="M23" s="175"/>
      <c r="N23" s="175"/>
      <c r="O23" s="175"/>
      <c r="P23" s="175" t="s">
        <v>68</v>
      </c>
      <c r="Q23" s="175"/>
    </row>
    <row r="24" spans="1:17" s="163" customFormat="1" ht="16.5" customHeight="1" x14ac:dyDescent="0.3">
      <c r="A24" s="161"/>
      <c r="B24" s="156"/>
      <c r="C24" s="195" t="s">
        <v>8363</v>
      </c>
      <c r="D24" s="195" t="s">
        <v>8364</v>
      </c>
      <c r="E24" s="190" t="s">
        <v>8363</v>
      </c>
      <c r="F24" s="190" t="s">
        <v>8364</v>
      </c>
      <c r="G24" s="190" t="s">
        <v>8363</v>
      </c>
      <c r="H24" s="190" t="s">
        <v>8364</v>
      </c>
      <c r="I24" s="177"/>
      <c r="J24" s="195" t="s">
        <v>8</v>
      </c>
      <c r="K24" s="175"/>
      <c r="L24" s="175"/>
      <c r="M24" s="175"/>
      <c r="N24" s="175"/>
      <c r="O24" s="175"/>
      <c r="P24" s="175"/>
      <c r="Q24" s="175"/>
    </row>
    <row r="25" spans="1:17" s="166" customFormat="1" ht="3" customHeight="1" x14ac:dyDescent="0.25">
      <c r="A25" s="164"/>
      <c r="B25" s="150"/>
      <c r="C25" s="191"/>
      <c r="D25" s="191"/>
      <c r="E25" s="191"/>
      <c r="F25" s="191"/>
      <c r="G25" s="191"/>
      <c r="H25" s="191"/>
      <c r="I25" s="191"/>
      <c r="J25" s="152"/>
      <c r="K25" s="152"/>
      <c r="L25" s="152"/>
      <c r="M25" s="152"/>
      <c r="N25" s="152"/>
      <c r="O25" s="152"/>
      <c r="P25" s="152"/>
      <c r="Q25" s="152"/>
    </row>
    <row r="26" spans="1:17" s="166" customFormat="1" ht="15.75" x14ac:dyDescent="0.25">
      <c r="A26" s="167" t="s">
        <v>8365</v>
      </c>
      <c r="B26" s="150"/>
      <c r="C26" s="192">
        <f t="shared" ref="C26:I26" si="1">SUM(C28:C32)</f>
        <v>2419</v>
      </c>
      <c r="D26" s="192">
        <f t="shared" si="1"/>
        <v>1945</v>
      </c>
      <c r="E26" s="192">
        <f t="shared" si="1"/>
        <v>882</v>
      </c>
      <c r="F26" s="192">
        <f t="shared" si="1"/>
        <v>666</v>
      </c>
      <c r="G26" s="192">
        <f t="shared" si="1"/>
        <v>29</v>
      </c>
      <c r="H26" s="192">
        <f t="shared" si="1"/>
        <v>51</v>
      </c>
      <c r="I26" s="192">
        <f t="shared" si="1"/>
        <v>28</v>
      </c>
      <c r="J26" s="199">
        <f>C26+D26</f>
        <v>4364</v>
      </c>
      <c r="K26" s="152"/>
      <c r="L26" s="152"/>
      <c r="M26" s="152"/>
      <c r="N26" s="152"/>
      <c r="O26" s="152"/>
      <c r="P26" s="152"/>
      <c r="Q26" s="152"/>
    </row>
    <row r="27" spans="1:17" s="166" customFormat="1" ht="3" customHeight="1" x14ac:dyDescent="0.25">
      <c r="A27" s="164"/>
      <c r="B27" s="150"/>
      <c r="C27" s="191"/>
      <c r="D27" s="191"/>
      <c r="E27" s="191"/>
      <c r="F27" s="191"/>
      <c r="G27" s="191"/>
      <c r="H27" s="191"/>
      <c r="I27" s="191"/>
      <c r="J27" s="191"/>
      <c r="K27" s="152"/>
      <c r="L27" s="152"/>
      <c r="M27" s="152"/>
      <c r="N27" s="152"/>
      <c r="O27" s="152"/>
      <c r="P27" s="152"/>
      <c r="Q27" s="152"/>
    </row>
    <row r="28" spans="1:17" ht="15.95" customHeight="1" x14ac:dyDescent="0.25">
      <c r="A28" s="168" t="s">
        <v>8366</v>
      </c>
      <c r="C28" s="196">
        <f>C15+K15</f>
        <v>136</v>
      </c>
      <c r="D28" s="196">
        <f>D15+L15</f>
        <v>111</v>
      </c>
      <c r="E28" s="196">
        <f>E15+M15</f>
        <v>41</v>
      </c>
      <c r="F28" s="196">
        <f>F15+N15</f>
        <v>24</v>
      </c>
      <c r="G28" s="196">
        <f>G15+O15</f>
        <v>0</v>
      </c>
      <c r="H28" s="196">
        <f>H15+P15</f>
        <v>6</v>
      </c>
      <c r="I28" s="196">
        <f>I15+Q15</f>
        <v>2</v>
      </c>
      <c r="J28" s="196">
        <f t="shared" ref="J28:J32" si="2">C28+D28</f>
        <v>247</v>
      </c>
    </row>
    <row r="29" spans="1:17" ht="15.95" customHeight="1" x14ac:dyDescent="0.25">
      <c r="A29" s="168" t="s">
        <v>8367</v>
      </c>
      <c r="C29" s="196">
        <f>C16+K16</f>
        <v>358</v>
      </c>
      <c r="D29" s="196">
        <f>D16+L16</f>
        <v>318</v>
      </c>
      <c r="E29" s="196">
        <f>E16+M16</f>
        <v>114</v>
      </c>
      <c r="F29" s="196">
        <f>F16+N16</f>
        <v>90</v>
      </c>
      <c r="G29" s="196">
        <f>G16+O16</f>
        <v>8</v>
      </c>
      <c r="H29" s="196">
        <f>H16+P16</f>
        <v>13</v>
      </c>
      <c r="I29" s="196">
        <f>I16+Q16</f>
        <v>8</v>
      </c>
      <c r="J29" s="196">
        <f t="shared" si="2"/>
        <v>676</v>
      </c>
    </row>
    <row r="30" spans="1:17" ht="15.95" customHeight="1" x14ac:dyDescent="0.25">
      <c r="A30" s="168" t="s">
        <v>8368</v>
      </c>
      <c r="C30" s="196">
        <f>C17+K17</f>
        <v>92</v>
      </c>
      <c r="D30" s="196">
        <f>D17+L17</f>
        <v>88</v>
      </c>
      <c r="E30" s="196">
        <f>E17+M17</f>
        <v>19</v>
      </c>
      <c r="F30" s="196">
        <f>F17+N17</f>
        <v>21</v>
      </c>
      <c r="G30" s="196">
        <f>G17+O17</f>
        <v>2</v>
      </c>
      <c r="H30" s="196">
        <f>H17+P17</f>
        <v>4</v>
      </c>
      <c r="I30" s="196">
        <f>I17+Q17</f>
        <v>2</v>
      </c>
      <c r="J30" s="196">
        <f t="shared" si="2"/>
        <v>180</v>
      </c>
    </row>
    <row r="31" spans="1:17" ht="15.95" customHeight="1" x14ac:dyDescent="0.25">
      <c r="A31" s="168" t="s">
        <v>8369</v>
      </c>
      <c r="C31" s="196">
        <f>C18+K18</f>
        <v>188</v>
      </c>
      <c r="D31" s="196">
        <f>D18+L18</f>
        <v>128</v>
      </c>
      <c r="E31" s="196">
        <f>E18+M18</f>
        <v>71</v>
      </c>
      <c r="F31" s="196">
        <f>F18+N18</f>
        <v>45</v>
      </c>
      <c r="G31" s="196">
        <f>G18+O18</f>
        <v>4</v>
      </c>
      <c r="H31" s="196">
        <f>H18+P18</f>
        <v>2</v>
      </c>
      <c r="I31" s="196">
        <f>I18+Q18</f>
        <v>2</v>
      </c>
      <c r="J31" s="196">
        <f t="shared" si="2"/>
        <v>316</v>
      </c>
    </row>
    <row r="32" spans="1:17" ht="15.95" customHeight="1" x14ac:dyDescent="0.25">
      <c r="A32" s="171" t="s">
        <v>8370</v>
      </c>
      <c r="C32" s="196">
        <f>C19+K19</f>
        <v>1645</v>
      </c>
      <c r="D32" s="196">
        <f>D19+L19</f>
        <v>1300</v>
      </c>
      <c r="E32" s="196">
        <f>E19+M19</f>
        <v>637</v>
      </c>
      <c r="F32" s="196">
        <f>F19+N19</f>
        <v>486</v>
      </c>
      <c r="G32" s="196">
        <f>G19+O19</f>
        <v>15</v>
      </c>
      <c r="H32" s="196">
        <f>H19+P19</f>
        <v>26</v>
      </c>
      <c r="I32" s="196">
        <f>I19+Q19</f>
        <v>14</v>
      </c>
      <c r="J32" s="196">
        <f t="shared" si="2"/>
        <v>2945</v>
      </c>
    </row>
  </sheetData>
  <mergeCells count="19">
    <mergeCell ref="A3:Q3"/>
    <mergeCell ref="C22:J22"/>
    <mergeCell ref="O10:P10"/>
    <mergeCell ref="Q10:Q11"/>
    <mergeCell ref="A22:A24"/>
    <mergeCell ref="C23:D23"/>
    <mergeCell ref="E23:F23"/>
    <mergeCell ref="G23:H23"/>
    <mergeCell ref="I23:I24"/>
    <mergeCell ref="A4:Q4"/>
    <mergeCell ref="A9:A11"/>
    <mergeCell ref="C9:I9"/>
    <mergeCell ref="K9:Q9"/>
    <mergeCell ref="C10:D10"/>
    <mergeCell ref="E10:F10"/>
    <mergeCell ref="G10:H10"/>
    <mergeCell ref="I10:I11"/>
    <mergeCell ref="K10:L10"/>
    <mergeCell ref="M10:N10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45"/>
  <sheetViews>
    <sheetView tabSelected="1" zoomScaleNormal="100" workbookViewId="0">
      <selection activeCell="AA23" sqref="AA23"/>
    </sheetView>
  </sheetViews>
  <sheetFormatPr baseColWidth="10" defaultColWidth="14.42578125" defaultRowHeight="15" customHeight="1" x14ac:dyDescent="0.3"/>
  <cols>
    <col min="1" max="1" width="5.28515625" style="202" customWidth="1"/>
    <col min="2" max="2" width="23.85546875" style="202" customWidth="1"/>
    <col min="3" max="4" width="33.5703125" style="202" hidden="1" customWidth="1"/>
    <col min="5" max="16" width="12.85546875" style="202" hidden="1" customWidth="1"/>
    <col min="17" max="18" width="12.85546875" style="202" customWidth="1"/>
    <col min="19" max="20" width="12.85546875" style="202" hidden="1" customWidth="1"/>
    <col min="21" max="26" width="9.140625" style="202" customWidth="1"/>
    <col min="27" max="16384" width="14.42578125" style="202"/>
  </cols>
  <sheetData>
    <row r="1" spans="1:26" ht="21" customHeight="1" x14ac:dyDescent="0.3">
      <c r="A1" s="252" t="s">
        <v>90</v>
      </c>
      <c r="B1" s="252"/>
    </row>
    <row r="2" spans="1:26" ht="20.25" customHeight="1" x14ac:dyDescent="0.3">
      <c r="A2" s="201"/>
    </row>
    <row r="3" spans="1:26" ht="21.75" customHeight="1" x14ac:dyDescent="0.3">
      <c r="B3" s="240" t="s">
        <v>8374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03"/>
      <c r="V3" s="203"/>
      <c r="W3" s="203"/>
      <c r="X3" s="203"/>
      <c r="Y3" s="203"/>
      <c r="Z3" s="203"/>
    </row>
    <row r="4" spans="1:26" ht="21" hidden="1" customHeight="1" x14ac:dyDescent="0.3">
      <c r="A4" s="204" t="s">
        <v>8375</v>
      </c>
      <c r="C4" s="203"/>
      <c r="D4" s="203"/>
      <c r="E4" s="205"/>
      <c r="F4" s="205"/>
      <c r="G4" s="205"/>
      <c r="H4" s="203"/>
      <c r="I4" s="203"/>
      <c r="J4" s="205"/>
      <c r="K4" s="203"/>
      <c r="L4" s="203"/>
      <c r="M4" s="203"/>
      <c r="N4" s="205"/>
      <c r="O4" s="206"/>
      <c r="P4" s="205"/>
      <c r="Q4" s="205"/>
      <c r="R4" s="205"/>
      <c r="S4" s="207"/>
      <c r="T4" s="207"/>
      <c r="U4" s="203"/>
      <c r="V4" s="203"/>
      <c r="W4" s="203"/>
      <c r="X4" s="203"/>
      <c r="Y4" s="203"/>
      <c r="Z4" s="203"/>
    </row>
    <row r="5" spans="1:26" ht="16.5" customHeight="1" x14ac:dyDescent="0.3">
      <c r="A5" s="208" t="s">
        <v>8376</v>
      </c>
      <c r="C5" s="203"/>
      <c r="D5" s="203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3"/>
      <c r="V5" s="203"/>
      <c r="W5" s="203"/>
      <c r="X5" s="203"/>
      <c r="Y5" s="203"/>
      <c r="Z5" s="203"/>
    </row>
    <row r="6" spans="1:26" ht="16.5" customHeight="1" x14ac:dyDescent="0.3">
      <c r="A6" s="209" t="s">
        <v>8377</v>
      </c>
      <c r="B6" s="208"/>
      <c r="C6" s="203"/>
      <c r="D6" s="203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3"/>
      <c r="V6" s="203"/>
      <c r="W6" s="203"/>
      <c r="X6" s="203"/>
      <c r="Y6" s="203"/>
      <c r="Z6" s="203"/>
    </row>
    <row r="7" spans="1:26" ht="16.5" customHeight="1" x14ac:dyDescent="0.3">
      <c r="A7" s="209"/>
      <c r="B7" s="208"/>
      <c r="C7" s="203"/>
      <c r="D7" s="203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3"/>
      <c r="V7" s="203"/>
      <c r="W7" s="203"/>
      <c r="X7" s="203"/>
      <c r="Y7" s="203"/>
      <c r="Z7" s="203"/>
    </row>
    <row r="8" spans="1:26" ht="19.5" customHeight="1" x14ac:dyDescent="0.3">
      <c r="A8" s="210" t="s">
        <v>8358</v>
      </c>
      <c r="B8" s="211"/>
      <c r="C8" s="212" t="s">
        <v>8378</v>
      </c>
      <c r="D8" s="212" t="s">
        <v>8379</v>
      </c>
      <c r="E8" s="213" t="s">
        <v>9</v>
      </c>
      <c r="F8" s="214"/>
      <c r="G8" s="214"/>
      <c r="H8" s="214"/>
      <c r="I8" s="215" t="s">
        <v>37</v>
      </c>
      <c r="J8" s="216"/>
      <c r="K8" s="216"/>
      <c r="L8" s="217"/>
      <c r="M8" s="215" t="s">
        <v>39</v>
      </c>
      <c r="N8" s="216"/>
      <c r="O8" s="216"/>
      <c r="P8" s="217"/>
      <c r="Q8" s="215" t="s">
        <v>8380</v>
      </c>
      <c r="R8" s="216"/>
      <c r="S8" s="216"/>
      <c r="T8" s="217"/>
      <c r="U8" s="218"/>
      <c r="V8" s="218"/>
      <c r="W8" s="218"/>
      <c r="X8" s="218"/>
      <c r="Y8" s="218"/>
      <c r="Z8" s="218"/>
    </row>
    <row r="9" spans="1:26" ht="19.5" customHeight="1" x14ac:dyDescent="0.3">
      <c r="A9" s="219"/>
      <c r="B9" s="220"/>
      <c r="C9" s="221"/>
      <c r="D9" s="221"/>
      <c r="E9" s="222" t="s">
        <v>8359</v>
      </c>
      <c r="F9" s="217"/>
      <c r="G9" s="222" t="s">
        <v>8360</v>
      </c>
      <c r="H9" s="217"/>
      <c r="I9" s="222" t="s">
        <v>8359</v>
      </c>
      <c r="J9" s="217"/>
      <c r="K9" s="222" t="s">
        <v>8360</v>
      </c>
      <c r="L9" s="217"/>
      <c r="M9" s="222" t="s">
        <v>8359</v>
      </c>
      <c r="N9" s="217"/>
      <c r="O9" s="222" t="s">
        <v>8360</v>
      </c>
      <c r="P9" s="217"/>
      <c r="Q9" s="241" t="s">
        <v>8359</v>
      </c>
      <c r="R9" s="242"/>
      <c r="S9" s="243" t="s">
        <v>8360</v>
      </c>
      <c r="T9" s="244"/>
      <c r="U9" s="223"/>
      <c r="V9" s="223"/>
      <c r="W9" s="223"/>
      <c r="X9" s="223"/>
      <c r="Y9" s="223"/>
      <c r="Z9" s="223"/>
    </row>
    <row r="10" spans="1:26" ht="19.5" customHeight="1" x14ac:dyDescent="0.3">
      <c r="A10" s="224"/>
      <c r="B10" s="225"/>
      <c r="C10" s="226"/>
      <c r="D10" s="226"/>
      <c r="E10" s="227" t="s">
        <v>8363</v>
      </c>
      <c r="F10" s="227" t="s">
        <v>8364</v>
      </c>
      <c r="G10" s="227" t="s">
        <v>8363</v>
      </c>
      <c r="H10" s="227" t="s">
        <v>8364</v>
      </c>
      <c r="I10" s="227" t="s">
        <v>8363</v>
      </c>
      <c r="J10" s="227" t="s">
        <v>8364</v>
      </c>
      <c r="K10" s="227" t="s">
        <v>8363</v>
      </c>
      <c r="L10" s="227" t="s">
        <v>8364</v>
      </c>
      <c r="M10" s="227" t="s">
        <v>8363</v>
      </c>
      <c r="N10" s="227" t="s">
        <v>8364</v>
      </c>
      <c r="O10" s="227" t="s">
        <v>8363</v>
      </c>
      <c r="P10" s="227" t="s">
        <v>8364</v>
      </c>
      <c r="Q10" s="227" t="s">
        <v>8363</v>
      </c>
      <c r="R10" s="227" t="s">
        <v>8364</v>
      </c>
      <c r="S10" s="227" t="s">
        <v>8363</v>
      </c>
      <c r="T10" s="227" t="s">
        <v>8364</v>
      </c>
      <c r="U10" s="227" t="s">
        <v>8</v>
      </c>
      <c r="V10" s="218"/>
      <c r="W10" s="218"/>
      <c r="X10" s="218"/>
      <c r="Y10" s="218"/>
      <c r="Z10" s="218"/>
    </row>
    <row r="11" spans="1:26" ht="3" customHeight="1" x14ac:dyDescent="0.3">
      <c r="B11" s="228"/>
      <c r="C11" s="228"/>
      <c r="D11" s="228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18"/>
      <c r="V11" s="218"/>
      <c r="W11" s="218"/>
      <c r="X11" s="218"/>
      <c r="Y11" s="218"/>
      <c r="Z11" s="218"/>
    </row>
    <row r="12" spans="1:26" ht="19.5" customHeight="1" x14ac:dyDescent="0.3">
      <c r="A12" s="230" t="s">
        <v>8381</v>
      </c>
      <c r="B12" s="230"/>
      <c r="C12" s="231"/>
      <c r="D12" s="231"/>
      <c r="E12" s="231">
        <f>SUM(E14:E44)</f>
        <v>97</v>
      </c>
      <c r="F12" s="231">
        <f t="shared" ref="F12:T12" si="0">SUM(F14:F44)</f>
        <v>124</v>
      </c>
      <c r="G12" s="231">
        <f t="shared" si="0"/>
        <v>32</v>
      </c>
      <c r="H12" s="231">
        <f t="shared" si="0"/>
        <v>52</v>
      </c>
      <c r="I12" s="231">
        <f t="shared" si="0"/>
        <v>305</v>
      </c>
      <c r="J12" s="231">
        <f t="shared" si="0"/>
        <v>259</v>
      </c>
      <c r="K12" s="231">
        <f t="shared" si="0"/>
        <v>26</v>
      </c>
      <c r="L12" s="231">
        <f t="shared" si="0"/>
        <v>26</v>
      </c>
      <c r="M12" s="231">
        <f t="shared" si="0"/>
        <v>35</v>
      </c>
      <c r="N12" s="231">
        <f t="shared" si="0"/>
        <v>51</v>
      </c>
      <c r="O12" s="231">
        <f t="shared" si="0"/>
        <v>6</v>
      </c>
      <c r="P12" s="231">
        <f t="shared" si="0"/>
        <v>4</v>
      </c>
      <c r="Q12" s="231">
        <f t="shared" si="0"/>
        <v>437</v>
      </c>
      <c r="R12" s="231">
        <f t="shared" si="0"/>
        <v>434</v>
      </c>
      <c r="S12" s="231">
        <f t="shared" si="0"/>
        <v>64</v>
      </c>
      <c r="T12" s="231">
        <f t="shared" si="0"/>
        <v>82</v>
      </c>
      <c r="U12" s="239">
        <f>Q12+R12</f>
        <v>871</v>
      </c>
      <c r="V12" s="218"/>
      <c r="W12" s="218"/>
      <c r="X12" s="218"/>
      <c r="Y12" s="218"/>
      <c r="Z12" s="218"/>
    </row>
    <row r="13" spans="1:26" ht="3" customHeight="1" x14ac:dyDescent="0.3">
      <c r="B13" s="228"/>
      <c r="C13" s="228"/>
      <c r="D13" s="228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18"/>
      <c r="V13" s="218"/>
      <c r="W13" s="218"/>
      <c r="X13" s="218"/>
      <c r="Y13" s="218"/>
      <c r="Z13" s="218"/>
    </row>
    <row r="14" spans="1:26" ht="15.75" customHeight="1" x14ac:dyDescent="0.3">
      <c r="A14" s="232">
        <v>1</v>
      </c>
      <c r="B14" s="233" t="s">
        <v>245</v>
      </c>
      <c r="C14" s="233" t="s">
        <v>246</v>
      </c>
      <c r="D14" s="233" t="s">
        <v>244</v>
      </c>
      <c r="E14" s="234">
        <v>1</v>
      </c>
      <c r="F14" s="234">
        <v>5</v>
      </c>
      <c r="G14" s="234">
        <v>0</v>
      </c>
      <c r="H14" s="234">
        <v>5</v>
      </c>
      <c r="I14" s="234">
        <v>15</v>
      </c>
      <c r="J14" s="234">
        <v>4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v>16</v>
      </c>
      <c r="R14" s="234">
        <v>9</v>
      </c>
      <c r="S14" s="234">
        <v>0</v>
      </c>
      <c r="T14" s="234">
        <v>5</v>
      </c>
      <c r="U14" s="234">
        <f t="shared" ref="U14:U44" si="1">Q14+R14</f>
        <v>25</v>
      </c>
      <c r="V14" s="218"/>
      <c r="W14" s="218"/>
      <c r="X14" s="218"/>
      <c r="Y14" s="218"/>
      <c r="Z14" s="218"/>
    </row>
    <row r="15" spans="1:26" ht="15.75" customHeight="1" x14ac:dyDescent="0.3">
      <c r="A15" s="232">
        <v>2</v>
      </c>
      <c r="B15" s="233" t="s">
        <v>227</v>
      </c>
      <c r="C15" s="235" t="s">
        <v>8382</v>
      </c>
      <c r="D15" s="235" t="s">
        <v>7288</v>
      </c>
      <c r="E15" s="234">
        <v>12</v>
      </c>
      <c r="F15" s="234">
        <v>6</v>
      </c>
      <c r="G15" s="234">
        <v>6</v>
      </c>
      <c r="H15" s="234">
        <v>5</v>
      </c>
      <c r="I15" s="234">
        <v>48</v>
      </c>
      <c r="J15" s="234">
        <v>45</v>
      </c>
      <c r="K15" s="234">
        <v>5</v>
      </c>
      <c r="L15" s="234">
        <v>6</v>
      </c>
      <c r="M15" s="234">
        <v>35</v>
      </c>
      <c r="N15" s="234">
        <v>51</v>
      </c>
      <c r="O15" s="234">
        <v>6</v>
      </c>
      <c r="P15" s="234">
        <v>4</v>
      </c>
      <c r="Q15" s="234">
        <v>95</v>
      </c>
      <c r="R15" s="234">
        <v>102</v>
      </c>
      <c r="S15" s="234">
        <v>17</v>
      </c>
      <c r="T15" s="234">
        <v>15</v>
      </c>
      <c r="U15" s="234">
        <f t="shared" si="1"/>
        <v>197</v>
      </c>
      <c r="V15" s="218"/>
      <c r="W15" s="218"/>
      <c r="X15" s="218"/>
      <c r="Y15" s="218"/>
      <c r="Z15" s="218"/>
    </row>
    <row r="16" spans="1:26" ht="15.75" customHeight="1" x14ac:dyDescent="0.3">
      <c r="A16" s="232">
        <v>3</v>
      </c>
      <c r="B16" s="233" t="s">
        <v>253</v>
      </c>
      <c r="C16" s="233" t="s">
        <v>254</v>
      </c>
      <c r="D16" s="233" t="s">
        <v>252</v>
      </c>
      <c r="E16" s="234">
        <v>1</v>
      </c>
      <c r="F16" s="234">
        <v>0</v>
      </c>
      <c r="G16" s="234">
        <v>0</v>
      </c>
      <c r="H16" s="234">
        <v>0</v>
      </c>
      <c r="I16" s="234">
        <v>3</v>
      </c>
      <c r="J16" s="234">
        <v>1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0</v>
      </c>
      <c r="Q16" s="234">
        <v>4</v>
      </c>
      <c r="R16" s="234">
        <v>1</v>
      </c>
      <c r="S16" s="234">
        <v>0</v>
      </c>
      <c r="T16" s="234">
        <v>0</v>
      </c>
      <c r="U16" s="234">
        <f t="shared" si="1"/>
        <v>5</v>
      </c>
      <c r="V16" s="218"/>
      <c r="W16" s="218"/>
      <c r="X16" s="218"/>
      <c r="Y16" s="218"/>
      <c r="Z16" s="218"/>
    </row>
    <row r="17" spans="1:26" ht="15.75" customHeight="1" x14ac:dyDescent="0.3">
      <c r="A17" s="232">
        <v>4</v>
      </c>
      <c r="B17" s="233" t="s">
        <v>253</v>
      </c>
      <c r="C17" s="233" t="s">
        <v>274</v>
      </c>
      <c r="D17" s="233" t="s">
        <v>273</v>
      </c>
      <c r="E17" s="234">
        <v>4</v>
      </c>
      <c r="F17" s="234">
        <v>3</v>
      </c>
      <c r="G17" s="234">
        <v>2</v>
      </c>
      <c r="H17" s="234">
        <v>2</v>
      </c>
      <c r="I17" s="234">
        <v>5</v>
      </c>
      <c r="J17" s="234">
        <v>9</v>
      </c>
      <c r="K17" s="234">
        <v>0</v>
      </c>
      <c r="L17" s="234">
        <v>0</v>
      </c>
      <c r="M17" s="234">
        <v>0</v>
      </c>
      <c r="N17" s="234">
        <v>0</v>
      </c>
      <c r="O17" s="234">
        <v>0</v>
      </c>
      <c r="P17" s="234">
        <v>0</v>
      </c>
      <c r="Q17" s="234">
        <v>9</v>
      </c>
      <c r="R17" s="234">
        <v>12</v>
      </c>
      <c r="S17" s="234">
        <v>2</v>
      </c>
      <c r="T17" s="234">
        <v>2</v>
      </c>
      <c r="U17" s="234">
        <f t="shared" si="1"/>
        <v>21</v>
      </c>
      <c r="V17" s="218"/>
      <c r="W17" s="218"/>
      <c r="X17" s="218"/>
      <c r="Y17" s="218"/>
      <c r="Z17" s="218"/>
    </row>
    <row r="18" spans="1:26" ht="15.75" customHeight="1" x14ac:dyDescent="0.3">
      <c r="A18" s="232">
        <v>5</v>
      </c>
      <c r="B18" s="233" t="s">
        <v>253</v>
      </c>
      <c r="C18" s="233" t="s">
        <v>8383</v>
      </c>
      <c r="D18" s="233" t="s">
        <v>306</v>
      </c>
      <c r="E18" s="234">
        <v>2</v>
      </c>
      <c r="F18" s="234">
        <v>1</v>
      </c>
      <c r="G18" s="234">
        <v>1</v>
      </c>
      <c r="H18" s="234">
        <v>0</v>
      </c>
      <c r="I18" s="234">
        <v>4</v>
      </c>
      <c r="J18" s="234">
        <v>4</v>
      </c>
      <c r="K18" s="234">
        <v>2</v>
      </c>
      <c r="L18" s="234">
        <v>1</v>
      </c>
      <c r="M18" s="234">
        <v>0</v>
      </c>
      <c r="N18" s="234">
        <v>0</v>
      </c>
      <c r="O18" s="234">
        <v>0</v>
      </c>
      <c r="P18" s="234">
        <v>0</v>
      </c>
      <c r="Q18" s="234">
        <v>6</v>
      </c>
      <c r="R18" s="234">
        <v>5</v>
      </c>
      <c r="S18" s="234">
        <v>3</v>
      </c>
      <c r="T18" s="234">
        <v>1</v>
      </c>
      <c r="U18" s="234">
        <f t="shared" si="1"/>
        <v>11</v>
      </c>
      <c r="V18" s="218"/>
      <c r="W18" s="218"/>
      <c r="X18" s="218"/>
      <c r="Y18" s="218"/>
      <c r="Z18" s="218"/>
    </row>
    <row r="19" spans="1:26" ht="15.75" customHeight="1" x14ac:dyDescent="0.3">
      <c r="A19" s="232">
        <v>6</v>
      </c>
      <c r="B19" s="233" t="s">
        <v>208</v>
      </c>
      <c r="C19" s="233" t="s">
        <v>8384</v>
      </c>
      <c r="D19" s="233" t="s">
        <v>339</v>
      </c>
      <c r="E19" s="234">
        <v>1</v>
      </c>
      <c r="F19" s="234">
        <v>2</v>
      </c>
      <c r="G19" s="234">
        <v>0</v>
      </c>
      <c r="H19" s="234">
        <v>2</v>
      </c>
      <c r="I19" s="234">
        <v>7</v>
      </c>
      <c r="J19" s="234">
        <v>9</v>
      </c>
      <c r="K19" s="234">
        <v>1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234">
        <v>8</v>
      </c>
      <c r="R19" s="234">
        <v>11</v>
      </c>
      <c r="S19" s="234">
        <v>1</v>
      </c>
      <c r="T19" s="234">
        <v>2</v>
      </c>
      <c r="U19" s="234">
        <f t="shared" si="1"/>
        <v>19</v>
      </c>
      <c r="V19" s="218"/>
      <c r="W19" s="218"/>
      <c r="X19" s="218"/>
      <c r="Y19" s="218"/>
      <c r="Z19" s="218"/>
    </row>
    <row r="20" spans="1:26" ht="15.75" customHeight="1" x14ac:dyDescent="0.3">
      <c r="A20" s="232">
        <v>7</v>
      </c>
      <c r="B20" s="233" t="s">
        <v>234</v>
      </c>
      <c r="C20" s="233" t="s">
        <v>233</v>
      </c>
      <c r="D20" s="233" t="s">
        <v>233</v>
      </c>
      <c r="E20" s="234">
        <v>6</v>
      </c>
      <c r="F20" s="234">
        <v>7</v>
      </c>
      <c r="G20" s="234">
        <v>4</v>
      </c>
      <c r="H20" s="234">
        <v>2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234">
        <v>6</v>
      </c>
      <c r="R20" s="234">
        <v>7</v>
      </c>
      <c r="S20" s="234">
        <v>4</v>
      </c>
      <c r="T20" s="234">
        <v>2</v>
      </c>
      <c r="U20" s="234">
        <f t="shared" si="1"/>
        <v>13</v>
      </c>
      <c r="V20" s="218"/>
      <c r="W20" s="218"/>
      <c r="X20" s="218"/>
      <c r="Y20" s="218"/>
      <c r="Z20" s="218"/>
    </row>
    <row r="21" spans="1:26" ht="15.75" customHeight="1" x14ac:dyDescent="0.3">
      <c r="A21" s="232">
        <v>8</v>
      </c>
      <c r="B21" s="233" t="s">
        <v>264</v>
      </c>
      <c r="C21" s="233" t="s">
        <v>8385</v>
      </c>
      <c r="D21" s="233" t="s">
        <v>263</v>
      </c>
      <c r="E21" s="234">
        <v>1</v>
      </c>
      <c r="F21" s="234">
        <v>4</v>
      </c>
      <c r="G21" s="234">
        <v>1</v>
      </c>
      <c r="H21" s="234">
        <v>1</v>
      </c>
      <c r="I21" s="234">
        <v>5</v>
      </c>
      <c r="J21" s="234">
        <v>4</v>
      </c>
      <c r="K21" s="234">
        <v>0</v>
      </c>
      <c r="L21" s="234">
        <v>1</v>
      </c>
      <c r="M21" s="234">
        <v>0</v>
      </c>
      <c r="N21" s="234">
        <v>0</v>
      </c>
      <c r="O21" s="234">
        <v>0</v>
      </c>
      <c r="P21" s="234">
        <v>0</v>
      </c>
      <c r="Q21" s="234">
        <v>6</v>
      </c>
      <c r="R21" s="234">
        <v>8</v>
      </c>
      <c r="S21" s="234">
        <v>1</v>
      </c>
      <c r="T21" s="234">
        <v>2</v>
      </c>
      <c r="U21" s="234">
        <f t="shared" si="1"/>
        <v>14</v>
      </c>
      <c r="V21" s="218"/>
      <c r="W21" s="218"/>
      <c r="X21" s="218"/>
      <c r="Y21" s="218"/>
      <c r="Z21" s="218"/>
    </row>
    <row r="22" spans="1:26" ht="15.75" customHeight="1" x14ac:dyDescent="0.3">
      <c r="A22" s="232">
        <v>9</v>
      </c>
      <c r="B22" s="233" t="s">
        <v>188</v>
      </c>
      <c r="C22" s="233" t="s">
        <v>242</v>
      </c>
      <c r="D22" s="233" t="s">
        <v>241</v>
      </c>
      <c r="E22" s="234">
        <v>2</v>
      </c>
      <c r="F22" s="234">
        <v>5</v>
      </c>
      <c r="G22" s="234">
        <v>1</v>
      </c>
      <c r="H22" s="234">
        <v>2</v>
      </c>
      <c r="I22" s="234">
        <v>7</v>
      </c>
      <c r="J22" s="234">
        <v>6</v>
      </c>
      <c r="K22" s="234">
        <v>0</v>
      </c>
      <c r="L22" s="234">
        <v>1</v>
      </c>
      <c r="M22" s="234">
        <v>0</v>
      </c>
      <c r="N22" s="234">
        <v>0</v>
      </c>
      <c r="O22" s="234">
        <v>0</v>
      </c>
      <c r="P22" s="234">
        <v>0</v>
      </c>
      <c r="Q22" s="234">
        <v>9</v>
      </c>
      <c r="R22" s="234">
        <v>11</v>
      </c>
      <c r="S22" s="234">
        <v>1</v>
      </c>
      <c r="T22" s="234">
        <v>3</v>
      </c>
      <c r="U22" s="234">
        <f t="shared" si="1"/>
        <v>20</v>
      </c>
      <c r="V22" s="218"/>
      <c r="W22" s="218"/>
      <c r="X22" s="218"/>
      <c r="Y22" s="218"/>
      <c r="Z22" s="218"/>
    </row>
    <row r="23" spans="1:26" ht="15.75" customHeight="1" x14ac:dyDescent="0.3">
      <c r="A23" s="232">
        <v>10</v>
      </c>
      <c r="B23" s="233" t="s">
        <v>193</v>
      </c>
      <c r="C23" s="233" t="s">
        <v>359</v>
      </c>
      <c r="D23" s="233" t="s">
        <v>359</v>
      </c>
      <c r="E23" s="234">
        <v>7</v>
      </c>
      <c r="F23" s="234">
        <v>7</v>
      </c>
      <c r="G23" s="234">
        <v>2</v>
      </c>
      <c r="H23" s="234">
        <v>4</v>
      </c>
      <c r="I23" s="234">
        <v>15</v>
      </c>
      <c r="J23" s="234">
        <v>6</v>
      </c>
      <c r="K23" s="234">
        <v>2</v>
      </c>
      <c r="L23" s="234">
        <v>0</v>
      </c>
      <c r="M23" s="234">
        <v>0</v>
      </c>
      <c r="N23" s="234">
        <v>0</v>
      </c>
      <c r="O23" s="234">
        <v>0</v>
      </c>
      <c r="P23" s="234">
        <v>0</v>
      </c>
      <c r="Q23" s="234">
        <v>22</v>
      </c>
      <c r="R23" s="234">
        <v>13</v>
      </c>
      <c r="S23" s="234">
        <v>4</v>
      </c>
      <c r="T23" s="234">
        <v>4</v>
      </c>
      <c r="U23" s="234">
        <f t="shared" si="1"/>
        <v>35</v>
      </c>
      <c r="V23" s="218"/>
      <c r="W23" s="218"/>
      <c r="X23" s="218"/>
      <c r="Y23" s="218"/>
      <c r="Z23" s="218"/>
    </row>
    <row r="24" spans="1:26" ht="15.75" customHeight="1" x14ac:dyDescent="0.3">
      <c r="A24" s="232">
        <v>11</v>
      </c>
      <c r="B24" s="233" t="s">
        <v>193</v>
      </c>
      <c r="C24" s="233" t="s">
        <v>359</v>
      </c>
      <c r="D24" s="233" t="s">
        <v>336</v>
      </c>
      <c r="E24" s="234">
        <v>2</v>
      </c>
      <c r="F24" s="234">
        <v>7</v>
      </c>
      <c r="G24" s="234">
        <v>2</v>
      </c>
      <c r="H24" s="234">
        <v>4</v>
      </c>
      <c r="I24" s="234">
        <v>6</v>
      </c>
      <c r="J24" s="234">
        <v>5</v>
      </c>
      <c r="K24" s="234">
        <v>1</v>
      </c>
      <c r="L24" s="234">
        <v>1</v>
      </c>
      <c r="M24" s="234">
        <v>0</v>
      </c>
      <c r="N24" s="234">
        <v>0</v>
      </c>
      <c r="O24" s="234">
        <v>0</v>
      </c>
      <c r="P24" s="234">
        <v>0</v>
      </c>
      <c r="Q24" s="234">
        <v>8</v>
      </c>
      <c r="R24" s="234">
        <v>12</v>
      </c>
      <c r="S24" s="234">
        <v>3</v>
      </c>
      <c r="T24" s="234">
        <v>5</v>
      </c>
      <c r="U24" s="234">
        <f t="shared" si="1"/>
        <v>20</v>
      </c>
      <c r="V24" s="218"/>
      <c r="W24" s="218"/>
      <c r="X24" s="218"/>
      <c r="Y24" s="218"/>
      <c r="Z24" s="218"/>
    </row>
    <row r="25" spans="1:26" ht="15.75" customHeight="1" x14ac:dyDescent="0.3">
      <c r="A25" s="232">
        <v>12</v>
      </c>
      <c r="B25" s="233" t="s">
        <v>193</v>
      </c>
      <c r="C25" s="233" t="s">
        <v>359</v>
      </c>
      <c r="D25" s="233" t="s">
        <v>328</v>
      </c>
      <c r="E25" s="234">
        <v>0</v>
      </c>
      <c r="F25" s="234">
        <v>0</v>
      </c>
      <c r="G25" s="234">
        <v>0</v>
      </c>
      <c r="H25" s="234">
        <v>0</v>
      </c>
      <c r="I25" s="234">
        <v>3</v>
      </c>
      <c r="J25" s="234">
        <v>8</v>
      </c>
      <c r="K25" s="234">
        <v>0</v>
      </c>
      <c r="L25" s="234">
        <v>1</v>
      </c>
      <c r="M25" s="234">
        <v>0</v>
      </c>
      <c r="N25" s="234">
        <v>0</v>
      </c>
      <c r="O25" s="234">
        <v>0</v>
      </c>
      <c r="P25" s="234">
        <v>0</v>
      </c>
      <c r="Q25" s="234">
        <v>3</v>
      </c>
      <c r="R25" s="234">
        <v>8</v>
      </c>
      <c r="S25" s="234">
        <v>0</v>
      </c>
      <c r="T25" s="234">
        <v>1</v>
      </c>
      <c r="U25" s="234">
        <f t="shared" si="1"/>
        <v>11</v>
      </c>
      <c r="V25" s="218"/>
      <c r="W25" s="218"/>
      <c r="X25" s="218"/>
      <c r="Y25" s="218"/>
      <c r="Z25" s="218"/>
    </row>
    <row r="26" spans="1:26" ht="15.75" customHeight="1" x14ac:dyDescent="0.3">
      <c r="A26" s="232">
        <v>13</v>
      </c>
      <c r="B26" s="233" t="s">
        <v>197</v>
      </c>
      <c r="C26" s="233" t="s">
        <v>197</v>
      </c>
      <c r="D26" s="233" t="s">
        <v>356</v>
      </c>
      <c r="E26" s="234">
        <v>6</v>
      </c>
      <c r="F26" s="234">
        <v>6</v>
      </c>
      <c r="G26" s="234">
        <v>0</v>
      </c>
      <c r="H26" s="234">
        <v>0</v>
      </c>
      <c r="I26" s="234">
        <v>29</v>
      </c>
      <c r="J26" s="234">
        <v>25</v>
      </c>
      <c r="K26" s="234">
        <v>2</v>
      </c>
      <c r="L26" s="234">
        <v>3</v>
      </c>
      <c r="M26" s="234">
        <v>0</v>
      </c>
      <c r="N26" s="234">
        <v>0</v>
      </c>
      <c r="O26" s="234">
        <v>0</v>
      </c>
      <c r="P26" s="234">
        <v>0</v>
      </c>
      <c r="Q26" s="234">
        <v>35</v>
      </c>
      <c r="R26" s="234">
        <v>31</v>
      </c>
      <c r="S26" s="234">
        <v>2</v>
      </c>
      <c r="T26" s="234">
        <v>3</v>
      </c>
      <c r="U26" s="234">
        <f t="shared" si="1"/>
        <v>66</v>
      </c>
      <c r="V26" s="218"/>
      <c r="W26" s="218"/>
      <c r="X26" s="218"/>
      <c r="Y26" s="218"/>
      <c r="Z26" s="218"/>
    </row>
    <row r="27" spans="1:26" ht="15.75" customHeight="1" x14ac:dyDescent="0.3">
      <c r="A27" s="232">
        <v>14</v>
      </c>
      <c r="B27" s="233" t="s">
        <v>197</v>
      </c>
      <c r="C27" s="233" t="s">
        <v>242</v>
      </c>
      <c r="D27" s="233" t="s">
        <v>242</v>
      </c>
      <c r="E27" s="234">
        <v>3</v>
      </c>
      <c r="F27" s="234">
        <v>4</v>
      </c>
      <c r="G27" s="234">
        <v>0</v>
      </c>
      <c r="H27" s="234">
        <v>2</v>
      </c>
      <c r="I27" s="234">
        <v>8</v>
      </c>
      <c r="J27" s="234">
        <v>2</v>
      </c>
      <c r="K27" s="234">
        <v>0</v>
      </c>
      <c r="L27" s="234">
        <v>1</v>
      </c>
      <c r="M27" s="234">
        <v>0</v>
      </c>
      <c r="N27" s="234">
        <v>0</v>
      </c>
      <c r="O27" s="234">
        <v>0</v>
      </c>
      <c r="P27" s="234">
        <v>0</v>
      </c>
      <c r="Q27" s="234">
        <v>11</v>
      </c>
      <c r="R27" s="234">
        <v>6</v>
      </c>
      <c r="S27" s="234">
        <v>0</v>
      </c>
      <c r="T27" s="234">
        <v>3</v>
      </c>
      <c r="U27" s="234">
        <f t="shared" si="1"/>
        <v>17</v>
      </c>
      <c r="V27" s="218"/>
      <c r="W27" s="218"/>
      <c r="X27" s="218"/>
      <c r="Y27" s="218"/>
      <c r="Z27" s="218"/>
    </row>
    <row r="28" spans="1:26" ht="15.75" customHeight="1" x14ac:dyDescent="0.3">
      <c r="A28" s="232">
        <v>15</v>
      </c>
      <c r="B28" s="233" t="s">
        <v>197</v>
      </c>
      <c r="C28" s="233" t="s">
        <v>342</v>
      </c>
      <c r="D28" s="233" t="s">
        <v>342</v>
      </c>
      <c r="E28" s="234">
        <v>5</v>
      </c>
      <c r="F28" s="234">
        <v>3</v>
      </c>
      <c r="G28" s="234">
        <v>3</v>
      </c>
      <c r="H28" s="234">
        <v>1</v>
      </c>
      <c r="I28" s="234">
        <v>11</v>
      </c>
      <c r="J28" s="234">
        <v>8</v>
      </c>
      <c r="K28" s="234">
        <v>0</v>
      </c>
      <c r="L28" s="234">
        <v>0</v>
      </c>
      <c r="M28" s="234">
        <v>0</v>
      </c>
      <c r="N28" s="234">
        <v>0</v>
      </c>
      <c r="O28" s="234">
        <v>0</v>
      </c>
      <c r="P28" s="234">
        <v>0</v>
      </c>
      <c r="Q28" s="234">
        <v>16</v>
      </c>
      <c r="R28" s="234">
        <v>11</v>
      </c>
      <c r="S28" s="234">
        <v>3</v>
      </c>
      <c r="T28" s="234">
        <v>1</v>
      </c>
      <c r="U28" s="234">
        <f t="shared" si="1"/>
        <v>27</v>
      </c>
      <c r="V28" s="218"/>
      <c r="W28" s="218"/>
      <c r="X28" s="218"/>
      <c r="Y28" s="218"/>
      <c r="Z28" s="218"/>
    </row>
    <row r="29" spans="1:26" ht="15.75" customHeight="1" x14ac:dyDescent="0.3">
      <c r="A29" s="232">
        <v>16</v>
      </c>
      <c r="B29" s="233" t="s">
        <v>349</v>
      </c>
      <c r="C29" s="233" t="s">
        <v>350</v>
      </c>
      <c r="D29" s="233" t="s">
        <v>348</v>
      </c>
      <c r="E29" s="234">
        <v>2</v>
      </c>
      <c r="F29" s="234">
        <v>3</v>
      </c>
      <c r="G29" s="234">
        <v>0</v>
      </c>
      <c r="H29" s="234">
        <v>0</v>
      </c>
      <c r="I29" s="234">
        <v>21</v>
      </c>
      <c r="J29" s="234">
        <v>14</v>
      </c>
      <c r="K29" s="234">
        <v>3</v>
      </c>
      <c r="L29" s="234">
        <v>1</v>
      </c>
      <c r="M29" s="234">
        <v>0</v>
      </c>
      <c r="N29" s="234">
        <v>0</v>
      </c>
      <c r="O29" s="234">
        <v>0</v>
      </c>
      <c r="P29" s="234">
        <v>0</v>
      </c>
      <c r="Q29" s="234">
        <v>23</v>
      </c>
      <c r="R29" s="234">
        <v>17</v>
      </c>
      <c r="S29" s="234">
        <v>3</v>
      </c>
      <c r="T29" s="234">
        <v>1</v>
      </c>
      <c r="U29" s="234">
        <f t="shared" si="1"/>
        <v>40</v>
      </c>
      <c r="V29" s="218"/>
      <c r="W29" s="218"/>
      <c r="X29" s="218"/>
      <c r="Y29" s="218"/>
      <c r="Z29" s="218"/>
    </row>
    <row r="30" spans="1:26" ht="15.75" customHeight="1" x14ac:dyDescent="0.3">
      <c r="A30" s="232">
        <v>17</v>
      </c>
      <c r="B30" s="233" t="s">
        <v>286</v>
      </c>
      <c r="C30" s="233" t="s">
        <v>289</v>
      </c>
      <c r="D30" s="233" t="s">
        <v>289</v>
      </c>
      <c r="E30" s="234">
        <v>1</v>
      </c>
      <c r="F30" s="234">
        <v>9</v>
      </c>
      <c r="G30" s="234">
        <v>0</v>
      </c>
      <c r="H30" s="234">
        <v>4</v>
      </c>
      <c r="I30" s="234">
        <v>9</v>
      </c>
      <c r="J30" s="234">
        <v>9</v>
      </c>
      <c r="K30" s="234">
        <v>2</v>
      </c>
      <c r="L30" s="234">
        <v>1</v>
      </c>
      <c r="M30" s="234">
        <v>0</v>
      </c>
      <c r="N30" s="234">
        <v>0</v>
      </c>
      <c r="O30" s="234">
        <v>0</v>
      </c>
      <c r="P30" s="234">
        <v>0</v>
      </c>
      <c r="Q30" s="234">
        <v>10</v>
      </c>
      <c r="R30" s="234">
        <v>18</v>
      </c>
      <c r="S30" s="234">
        <v>2</v>
      </c>
      <c r="T30" s="234">
        <v>5</v>
      </c>
      <c r="U30" s="234">
        <f t="shared" si="1"/>
        <v>28</v>
      </c>
      <c r="V30" s="218"/>
      <c r="W30" s="218"/>
      <c r="X30" s="218"/>
      <c r="Y30" s="218"/>
      <c r="Z30" s="218"/>
    </row>
    <row r="31" spans="1:26" ht="15.75" customHeight="1" x14ac:dyDescent="0.3">
      <c r="A31" s="232">
        <v>18</v>
      </c>
      <c r="B31" s="233" t="s">
        <v>286</v>
      </c>
      <c r="C31" s="233" t="s">
        <v>8386</v>
      </c>
      <c r="D31" s="233" t="s">
        <v>8386</v>
      </c>
      <c r="E31" s="234">
        <v>5</v>
      </c>
      <c r="F31" s="234">
        <v>2</v>
      </c>
      <c r="G31" s="234">
        <v>1</v>
      </c>
      <c r="H31" s="234">
        <v>1</v>
      </c>
      <c r="I31" s="234">
        <v>7</v>
      </c>
      <c r="J31" s="234">
        <v>8</v>
      </c>
      <c r="K31" s="234">
        <v>1</v>
      </c>
      <c r="L31" s="234">
        <v>1</v>
      </c>
      <c r="M31" s="234">
        <v>0</v>
      </c>
      <c r="N31" s="234">
        <v>0</v>
      </c>
      <c r="O31" s="234">
        <v>0</v>
      </c>
      <c r="P31" s="234">
        <v>0</v>
      </c>
      <c r="Q31" s="234">
        <v>12</v>
      </c>
      <c r="R31" s="234">
        <v>10</v>
      </c>
      <c r="S31" s="234">
        <v>2</v>
      </c>
      <c r="T31" s="234">
        <v>2</v>
      </c>
      <c r="U31" s="234">
        <f t="shared" si="1"/>
        <v>22</v>
      </c>
      <c r="V31" s="218"/>
      <c r="W31" s="218"/>
      <c r="X31" s="218"/>
      <c r="Y31" s="218"/>
      <c r="Z31" s="218"/>
    </row>
    <row r="32" spans="1:26" ht="15.75" customHeight="1" x14ac:dyDescent="0.3">
      <c r="A32" s="232">
        <v>19</v>
      </c>
      <c r="B32" s="233" t="s">
        <v>277</v>
      </c>
      <c r="C32" s="233" t="s">
        <v>277</v>
      </c>
      <c r="D32" s="233" t="s">
        <v>277</v>
      </c>
      <c r="E32" s="234">
        <v>2</v>
      </c>
      <c r="F32" s="234">
        <v>4</v>
      </c>
      <c r="G32" s="234">
        <v>1</v>
      </c>
      <c r="H32" s="234">
        <v>2</v>
      </c>
      <c r="I32" s="234">
        <v>11</v>
      </c>
      <c r="J32" s="234">
        <v>8</v>
      </c>
      <c r="K32" s="234">
        <v>1</v>
      </c>
      <c r="L32" s="234">
        <v>1</v>
      </c>
      <c r="M32" s="234">
        <v>0</v>
      </c>
      <c r="N32" s="234">
        <v>0</v>
      </c>
      <c r="O32" s="234">
        <v>0</v>
      </c>
      <c r="P32" s="234">
        <v>0</v>
      </c>
      <c r="Q32" s="234">
        <v>13</v>
      </c>
      <c r="R32" s="234">
        <v>12</v>
      </c>
      <c r="S32" s="234">
        <v>2</v>
      </c>
      <c r="T32" s="234">
        <v>3</v>
      </c>
      <c r="U32" s="234">
        <f t="shared" si="1"/>
        <v>25</v>
      </c>
      <c r="V32" s="218"/>
      <c r="W32" s="218"/>
      <c r="X32" s="218"/>
      <c r="Y32" s="218"/>
      <c r="Z32" s="218"/>
    </row>
    <row r="33" spans="1:26" ht="15.75" customHeight="1" x14ac:dyDescent="0.3">
      <c r="A33" s="232">
        <v>20</v>
      </c>
      <c r="B33" s="233" t="s">
        <v>277</v>
      </c>
      <c r="C33" s="233" t="s">
        <v>316</v>
      </c>
      <c r="D33" s="233" t="s">
        <v>315</v>
      </c>
      <c r="E33" s="234">
        <v>0</v>
      </c>
      <c r="F33" s="234">
        <v>0</v>
      </c>
      <c r="G33" s="234">
        <v>0</v>
      </c>
      <c r="H33" s="234">
        <v>0</v>
      </c>
      <c r="I33" s="234">
        <v>7</v>
      </c>
      <c r="J33" s="234">
        <v>4</v>
      </c>
      <c r="K33" s="234">
        <v>0</v>
      </c>
      <c r="L33" s="234">
        <v>1</v>
      </c>
      <c r="M33" s="234">
        <v>0</v>
      </c>
      <c r="N33" s="234">
        <v>0</v>
      </c>
      <c r="O33" s="234">
        <v>0</v>
      </c>
      <c r="P33" s="234">
        <v>0</v>
      </c>
      <c r="Q33" s="234">
        <v>7</v>
      </c>
      <c r="R33" s="234">
        <v>4</v>
      </c>
      <c r="S33" s="234">
        <v>0</v>
      </c>
      <c r="T33" s="234">
        <v>1</v>
      </c>
      <c r="U33" s="234">
        <f t="shared" si="1"/>
        <v>11</v>
      </c>
      <c r="V33" s="218"/>
      <c r="W33" s="218"/>
      <c r="X33" s="218"/>
      <c r="Y33" s="218"/>
      <c r="Z33" s="218"/>
    </row>
    <row r="34" spans="1:26" ht="15.75" customHeight="1" x14ac:dyDescent="0.3">
      <c r="A34" s="232">
        <v>21</v>
      </c>
      <c r="B34" s="233" t="s">
        <v>277</v>
      </c>
      <c r="C34" s="233" t="s">
        <v>323</v>
      </c>
      <c r="D34" s="233" t="s">
        <v>322</v>
      </c>
      <c r="E34" s="234">
        <v>2</v>
      </c>
      <c r="F34" s="234">
        <v>4</v>
      </c>
      <c r="G34" s="234">
        <v>1</v>
      </c>
      <c r="H34" s="234">
        <v>1</v>
      </c>
      <c r="I34" s="234">
        <v>5</v>
      </c>
      <c r="J34" s="234">
        <v>2</v>
      </c>
      <c r="K34" s="234">
        <v>1</v>
      </c>
      <c r="L34" s="234">
        <v>0</v>
      </c>
      <c r="M34" s="234">
        <v>0</v>
      </c>
      <c r="N34" s="234">
        <v>0</v>
      </c>
      <c r="O34" s="234">
        <v>0</v>
      </c>
      <c r="P34" s="234">
        <v>0</v>
      </c>
      <c r="Q34" s="234">
        <v>7</v>
      </c>
      <c r="R34" s="234">
        <v>6</v>
      </c>
      <c r="S34" s="234">
        <v>2</v>
      </c>
      <c r="T34" s="234">
        <v>1</v>
      </c>
      <c r="U34" s="234">
        <f t="shared" si="1"/>
        <v>13</v>
      </c>
      <c r="V34" s="218"/>
      <c r="W34" s="218"/>
      <c r="X34" s="218"/>
      <c r="Y34" s="218"/>
      <c r="Z34" s="218"/>
    </row>
    <row r="35" spans="1:26" ht="15.75" customHeight="1" x14ac:dyDescent="0.3">
      <c r="A35" s="232">
        <v>22</v>
      </c>
      <c r="B35" s="233" t="s">
        <v>277</v>
      </c>
      <c r="C35" s="233" t="s">
        <v>326</v>
      </c>
      <c r="D35" s="233" t="s">
        <v>326</v>
      </c>
      <c r="E35" s="234">
        <v>13</v>
      </c>
      <c r="F35" s="234">
        <v>10</v>
      </c>
      <c r="G35" s="234">
        <v>1</v>
      </c>
      <c r="H35" s="234">
        <v>2</v>
      </c>
      <c r="I35" s="234">
        <v>4</v>
      </c>
      <c r="J35" s="234">
        <v>5</v>
      </c>
      <c r="K35" s="234">
        <v>0</v>
      </c>
      <c r="L35" s="234">
        <v>0</v>
      </c>
      <c r="M35" s="234">
        <v>0</v>
      </c>
      <c r="N35" s="234">
        <v>0</v>
      </c>
      <c r="O35" s="234">
        <v>0</v>
      </c>
      <c r="P35" s="234">
        <v>0</v>
      </c>
      <c r="Q35" s="234">
        <v>17</v>
      </c>
      <c r="R35" s="234">
        <v>15</v>
      </c>
      <c r="S35" s="234">
        <v>1</v>
      </c>
      <c r="T35" s="234">
        <v>2</v>
      </c>
      <c r="U35" s="234">
        <f t="shared" si="1"/>
        <v>32</v>
      </c>
      <c r="V35" s="218"/>
      <c r="W35" s="218"/>
      <c r="X35" s="218"/>
      <c r="Y35" s="218"/>
      <c r="Z35" s="218"/>
    </row>
    <row r="36" spans="1:26" ht="15.75" customHeight="1" x14ac:dyDescent="0.3">
      <c r="A36" s="232">
        <v>23</v>
      </c>
      <c r="B36" s="233" t="s">
        <v>281</v>
      </c>
      <c r="C36" s="233" t="s">
        <v>8387</v>
      </c>
      <c r="D36" s="233" t="s">
        <v>280</v>
      </c>
      <c r="E36" s="234">
        <v>5</v>
      </c>
      <c r="F36" s="234">
        <v>2</v>
      </c>
      <c r="G36" s="234">
        <v>2</v>
      </c>
      <c r="H36" s="234">
        <v>1</v>
      </c>
      <c r="I36" s="234">
        <v>15</v>
      </c>
      <c r="J36" s="234">
        <v>13</v>
      </c>
      <c r="K36" s="234">
        <v>0</v>
      </c>
      <c r="L36" s="234">
        <v>1</v>
      </c>
      <c r="M36" s="234">
        <v>0</v>
      </c>
      <c r="N36" s="234">
        <v>0</v>
      </c>
      <c r="O36" s="234">
        <v>0</v>
      </c>
      <c r="P36" s="234">
        <v>0</v>
      </c>
      <c r="Q36" s="234">
        <v>20</v>
      </c>
      <c r="R36" s="234">
        <v>15</v>
      </c>
      <c r="S36" s="234">
        <v>2</v>
      </c>
      <c r="T36" s="234">
        <v>2</v>
      </c>
      <c r="U36" s="234">
        <f t="shared" si="1"/>
        <v>35</v>
      </c>
      <c r="V36" s="218"/>
      <c r="W36" s="218"/>
      <c r="X36" s="218"/>
      <c r="Y36" s="218"/>
      <c r="Z36" s="218"/>
    </row>
    <row r="37" spans="1:26" ht="15.75" customHeight="1" x14ac:dyDescent="0.3">
      <c r="A37" s="232">
        <v>24</v>
      </c>
      <c r="B37" s="233" t="s">
        <v>311</v>
      </c>
      <c r="C37" s="233" t="s">
        <v>310</v>
      </c>
      <c r="D37" s="233" t="s">
        <v>310</v>
      </c>
      <c r="E37" s="234">
        <v>1</v>
      </c>
      <c r="F37" s="234">
        <v>3</v>
      </c>
      <c r="G37" s="234">
        <v>1</v>
      </c>
      <c r="H37" s="234">
        <v>1</v>
      </c>
      <c r="I37" s="234">
        <v>5</v>
      </c>
      <c r="J37" s="234">
        <v>6</v>
      </c>
      <c r="K37" s="234">
        <v>0</v>
      </c>
      <c r="L37" s="234">
        <v>1</v>
      </c>
      <c r="M37" s="234">
        <v>0</v>
      </c>
      <c r="N37" s="234">
        <v>0</v>
      </c>
      <c r="O37" s="234">
        <v>0</v>
      </c>
      <c r="P37" s="234">
        <v>0</v>
      </c>
      <c r="Q37" s="234">
        <v>6</v>
      </c>
      <c r="R37" s="234">
        <v>9</v>
      </c>
      <c r="S37" s="234">
        <v>1</v>
      </c>
      <c r="T37" s="234">
        <v>2</v>
      </c>
      <c r="U37" s="234">
        <f t="shared" si="1"/>
        <v>15</v>
      </c>
      <c r="V37" s="218"/>
      <c r="W37" s="218"/>
      <c r="X37" s="218"/>
      <c r="Y37" s="218"/>
      <c r="Z37" s="218"/>
    </row>
    <row r="38" spans="1:26" ht="15.75" customHeight="1" x14ac:dyDescent="0.3">
      <c r="A38" s="232">
        <v>25</v>
      </c>
      <c r="B38" s="233" t="s">
        <v>293</v>
      </c>
      <c r="C38" s="233" t="s">
        <v>292</v>
      </c>
      <c r="D38" s="233" t="s">
        <v>353</v>
      </c>
      <c r="E38" s="234">
        <v>2</v>
      </c>
      <c r="F38" s="234">
        <v>3</v>
      </c>
      <c r="G38" s="234">
        <v>0</v>
      </c>
      <c r="H38" s="234">
        <v>1</v>
      </c>
      <c r="I38" s="234">
        <v>10</v>
      </c>
      <c r="J38" s="234">
        <v>16</v>
      </c>
      <c r="K38" s="234">
        <v>2</v>
      </c>
      <c r="L38" s="234">
        <v>1</v>
      </c>
      <c r="M38" s="234">
        <v>0</v>
      </c>
      <c r="N38" s="234">
        <v>0</v>
      </c>
      <c r="O38" s="234">
        <v>0</v>
      </c>
      <c r="P38" s="234">
        <v>0</v>
      </c>
      <c r="Q38" s="234">
        <v>12</v>
      </c>
      <c r="R38" s="234">
        <v>19</v>
      </c>
      <c r="S38" s="234">
        <v>2</v>
      </c>
      <c r="T38" s="234">
        <v>2</v>
      </c>
      <c r="U38" s="234">
        <f t="shared" si="1"/>
        <v>31</v>
      </c>
      <c r="V38" s="218"/>
      <c r="W38" s="218"/>
      <c r="X38" s="218"/>
      <c r="Y38" s="218"/>
      <c r="Z38" s="218"/>
    </row>
    <row r="39" spans="1:26" ht="15.75" customHeight="1" x14ac:dyDescent="0.3">
      <c r="A39" s="232">
        <v>26</v>
      </c>
      <c r="B39" s="233" t="s">
        <v>293</v>
      </c>
      <c r="C39" s="233" t="s">
        <v>292</v>
      </c>
      <c r="D39" s="233" t="s">
        <v>292</v>
      </c>
      <c r="E39" s="234">
        <v>4</v>
      </c>
      <c r="F39" s="234">
        <v>6</v>
      </c>
      <c r="G39" s="234">
        <v>1</v>
      </c>
      <c r="H39" s="234">
        <v>2</v>
      </c>
      <c r="I39" s="234">
        <v>13</v>
      </c>
      <c r="J39" s="234">
        <v>9</v>
      </c>
      <c r="K39" s="234">
        <v>0</v>
      </c>
      <c r="L39" s="234">
        <v>0</v>
      </c>
      <c r="M39" s="234">
        <v>0</v>
      </c>
      <c r="N39" s="234">
        <v>0</v>
      </c>
      <c r="O39" s="234">
        <v>0</v>
      </c>
      <c r="P39" s="234">
        <v>0</v>
      </c>
      <c r="Q39" s="234">
        <v>17</v>
      </c>
      <c r="R39" s="234">
        <v>15</v>
      </c>
      <c r="S39" s="234">
        <v>1</v>
      </c>
      <c r="T39" s="234">
        <v>2</v>
      </c>
      <c r="U39" s="234">
        <f t="shared" si="1"/>
        <v>32</v>
      </c>
      <c r="V39" s="218"/>
      <c r="W39" s="218"/>
      <c r="X39" s="218"/>
      <c r="Y39" s="218"/>
      <c r="Z39" s="218"/>
    </row>
    <row r="40" spans="1:26" ht="15.75" customHeight="1" x14ac:dyDescent="0.3">
      <c r="A40" s="232">
        <v>27</v>
      </c>
      <c r="B40" s="233" t="s">
        <v>298</v>
      </c>
      <c r="C40" s="233" t="s">
        <v>298</v>
      </c>
      <c r="D40" s="233" t="s">
        <v>297</v>
      </c>
      <c r="E40" s="234">
        <v>1</v>
      </c>
      <c r="F40" s="234">
        <v>1</v>
      </c>
      <c r="G40" s="234">
        <v>0</v>
      </c>
      <c r="H40" s="234">
        <v>1</v>
      </c>
      <c r="I40" s="234">
        <v>9</v>
      </c>
      <c r="J40" s="234">
        <v>5</v>
      </c>
      <c r="K40" s="234">
        <v>1</v>
      </c>
      <c r="L40" s="234">
        <v>0</v>
      </c>
      <c r="M40" s="234">
        <v>0</v>
      </c>
      <c r="N40" s="234">
        <v>0</v>
      </c>
      <c r="O40" s="234">
        <v>0</v>
      </c>
      <c r="P40" s="234">
        <v>0</v>
      </c>
      <c r="Q40" s="234">
        <v>10</v>
      </c>
      <c r="R40" s="234">
        <v>6</v>
      </c>
      <c r="S40" s="234">
        <v>1</v>
      </c>
      <c r="T40" s="234">
        <v>1</v>
      </c>
      <c r="U40" s="234">
        <f t="shared" si="1"/>
        <v>16</v>
      </c>
      <c r="V40" s="218"/>
      <c r="W40" s="218"/>
      <c r="X40" s="218"/>
      <c r="Y40" s="218"/>
      <c r="Z40" s="218"/>
    </row>
    <row r="41" spans="1:26" ht="15.75" customHeight="1" x14ac:dyDescent="0.3">
      <c r="A41" s="232">
        <v>28</v>
      </c>
      <c r="B41" s="233" t="s">
        <v>202</v>
      </c>
      <c r="C41" s="233" t="s">
        <v>238</v>
      </c>
      <c r="D41" s="233" t="s">
        <v>237</v>
      </c>
      <c r="E41" s="234">
        <v>0</v>
      </c>
      <c r="F41" s="234">
        <v>5</v>
      </c>
      <c r="G41" s="234">
        <v>0</v>
      </c>
      <c r="H41" s="234">
        <v>2</v>
      </c>
      <c r="I41" s="234">
        <v>1</v>
      </c>
      <c r="J41" s="234">
        <v>5</v>
      </c>
      <c r="K41" s="234">
        <v>0</v>
      </c>
      <c r="L41" s="234">
        <v>1</v>
      </c>
      <c r="M41" s="234">
        <v>0</v>
      </c>
      <c r="N41" s="234">
        <v>0</v>
      </c>
      <c r="O41" s="234">
        <v>0</v>
      </c>
      <c r="P41" s="234">
        <v>0</v>
      </c>
      <c r="Q41" s="234">
        <v>1</v>
      </c>
      <c r="R41" s="234">
        <v>10</v>
      </c>
      <c r="S41" s="234">
        <v>0</v>
      </c>
      <c r="T41" s="234">
        <v>3</v>
      </c>
      <c r="U41" s="234">
        <f t="shared" si="1"/>
        <v>11</v>
      </c>
      <c r="V41" s="218"/>
      <c r="W41" s="218"/>
      <c r="X41" s="218"/>
      <c r="Y41" s="218"/>
      <c r="Z41" s="218"/>
    </row>
    <row r="42" spans="1:26" ht="15.75" customHeight="1" x14ac:dyDescent="0.3">
      <c r="A42" s="232">
        <v>29</v>
      </c>
      <c r="B42" s="233" t="s">
        <v>202</v>
      </c>
      <c r="C42" s="233" t="s">
        <v>238</v>
      </c>
      <c r="D42" s="233" t="s">
        <v>270</v>
      </c>
      <c r="E42" s="234">
        <v>2</v>
      </c>
      <c r="F42" s="234">
        <v>3</v>
      </c>
      <c r="G42" s="234">
        <v>1</v>
      </c>
      <c r="H42" s="234">
        <v>0</v>
      </c>
      <c r="I42" s="234">
        <v>5</v>
      </c>
      <c r="J42" s="234">
        <v>5</v>
      </c>
      <c r="K42" s="234">
        <v>0</v>
      </c>
      <c r="L42" s="234">
        <v>1</v>
      </c>
      <c r="M42" s="234">
        <v>0</v>
      </c>
      <c r="N42" s="234">
        <v>0</v>
      </c>
      <c r="O42" s="234">
        <v>0</v>
      </c>
      <c r="P42" s="234">
        <v>0</v>
      </c>
      <c r="Q42" s="234">
        <v>7</v>
      </c>
      <c r="R42" s="234">
        <v>8</v>
      </c>
      <c r="S42" s="234">
        <v>1</v>
      </c>
      <c r="T42" s="234">
        <v>1</v>
      </c>
      <c r="U42" s="234">
        <f t="shared" si="1"/>
        <v>15</v>
      </c>
      <c r="V42" s="218"/>
      <c r="W42" s="218"/>
      <c r="X42" s="218"/>
      <c r="Y42" s="218"/>
      <c r="Z42" s="218"/>
    </row>
    <row r="43" spans="1:26" ht="15.75" customHeight="1" x14ac:dyDescent="0.3">
      <c r="A43" s="232">
        <v>30</v>
      </c>
      <c r="B43" s="233" t="s">
        <v>267</v>
      </c>
      <c r="C43" s="233" t="s">
        <v>268</v>
      </c>
      <c r="D43" s="233" t="s">
        <v>267</v>
      </c>
      <c r="E43" s="234">
        <v>1</v>
      </c>
      <c r="F43" s="234">
        <v>4</v>
      </c>
      <c r="G43" s="234">
        <v>0</v>
      </c>
      <c r="H43" s="234">
        <v>1</v>
      </c>
      <c r="I43" s="234">
        <v>3</v>
      </c>
      <c r="J43" s="234">
        <v>6</v>
      </c>
      <c r="K43" s="234">
        <v>0</v>
      </c>
      <c r="L43" s="234">
        <v>0</v>
      </c>
      <c r="M43" s="234">
        <v>0</v>
      </c>
      <c r="N43" s="234">
        <v>0</v>
      </c>
      <c r="O43" s="234">
        <v>0</v>
      </c>
      <c r="P43" s="234">
        <v>0</v>
      </c>
      <c r="Q43" s="234">
        <v>4</v>
      </c>
      <c r="R43" s="234">
        <v>10</v>
      </c>
      <c r="S43" s="234">
        <v>0</v>
      </c>
      <c r="T43" s="234">
        <v>1</v>
      </c>
      <c r="U43" s="234">
        <f t="shared" si="1"/>
        <v>14</v>
      </c>
      <c r="V43" s="218"/>
      <c r="W43" s="218"/>
      <c r="X43" s="218"/>
      <c r="Y43" s="218"/>
      <c r="Z43" s="218"/>
    </row>
    <row r="44" spans="1:26" ht="15.75" customHeight="1" x14ac:dyDescent="0.3">
      <c r="A44" s="232">
        <v>31</v>
      </c>
      <c r="B44" s="233" t="s">
        <v>362</v>
      </c>
      <c r="C44" s="233" t="s">
        <v>362</v>
      </c>
      <c r="D44" s="233" t="s">
        <v>362</v>
      </c>
      <c r="E44" s="234">
        <v>3</v>
      </c>
      <c r="F44" s="234">
        <v>5</v>
      </c>
      <c r="G44" s="234">
        <v>1</v>
      </c>
      <c r="H44" s="234">
        <v>3</v>
      </c>
      <c r="I44" s="234">
        <v>14</v>
      </c>
      <c r="J44" s="234">
        <v>8</v>
      </c>
      <c r="K44" s="234">
        <v>2</v>
      </c>
      <c r="L44" s="234">
        <v>1</v>
      </c>
      <c r="M44" s="234">
        <v>0</v>
      </c>
      <c r="N44" s="234">
        <v>0</v>
      </c>
      <c r="O44" s="234">
        <v>0</v>
      </c>
      <c r="P44" s="234">
        <v>0</v>
      </c>
      <c r="Q44" s="234">
        <v>17</v>
      </c>
      <c r="R44" s="234">
        <v>13</v>
      </c>
      <c r="S44" s="234">
        <v>3</v>
      </c>
      <c r="T44" s="234">
        <v>4</v>
      </c>
      <c r="U44" s="234">
        <f t="shared" si="1"/>
        <v>30</v>
      </c>
      <c r="V44" s="218"/>
      <c r="W44" s="218"/>
      <c r="X44" s="218"/>
      <c r="Y44" s="218"/>
      <c r="Z44" s="218"/>
    </row>
    <row r="45" spans="1:26" ht="20.25" customHeight="1" x14ac:dyDescent="0.3">
      <c r="A45" s="236"/>
      <c r="B45" s="237" t="s">
        <v>68</v>
      </c>
      <c r="C45" s="237" t="s">
        <v>68</v>
      </c>
      <c r="D45" s="237"/>
      <c r="E45" s="207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3"/>
      <c r="V45" s="203"/>
      <c r="W45" s="203"/>
      <c r="X45" s="203"/>
      <c r="Y45" s="203"/>
      <c r="Z45" s="203"/>
    </row>
    <row r="46" spans="1:26" ht="11.25" customHeight="1" x14ac:dyDescent="0.3">
      <c r="B46" s="203"/>
      <c r="C46" s="203"/>
      <c r="D46" s="203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3"/>
      <c r="V46" s="203"/>
      <c r="W46" s="203"/>
      <c r="X46" s="203"/>
      <c r="Y46" s="203"/>
      <c r="Z46" s="203"/>
    </row>
    <row r="47" spans="1:26" ht="11.25" customHeight="1" x14ac:dyDescent="0.3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03"/>
      <c r="V47" s="203"/>
      <c r="W47" s="203"/>
      <c r="X47" s="203"/>
      <c r="Y47" s="203"/>
      <c r="Z47" s="203"/>
    </row>
    <row r="48" spans="1:26" ht="11.25" customHeight="1" x14ac:dyDescent="0.3"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03"/>
      <c r="V48" s="203"/>
      <c r="W48" s="203"/>
      <c r="X48" s="203"/>
      <c r="Y48" s="203"/>
      <c r="Z48" s="203"/>
    </row>
    <row r="49" spans="2:26" ht="11.25" customHeight="1" x14ac:dyDescent="0.3"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03"/>
      <c r="V49" s="203"/>
      <c r="W49" s="203"/>
      <c r="X49" s="203"/>
      <c r="Y49" s="203"/>
      <c r="Z49" s="203"/>
    </row>
    <row r="50" spans="2:26" ht="11.25" customHeight="1" x14ac:dyDescent="0.3"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03"/>
      <c r="V50" s="203"/>
      <c r="W50" s="203"/>
      <c r="X50" s="203"/>
      <c r="Y50" s="203"/>
      <c r="Z50" s="203"/>
    </row>
    <row r="51" spans="2:26" ht="11.25" customHeight="1" x14ac:dyDescent="0.3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03"/>
      <c r="V51" s="203"/>
      <c r="W51" s="203"/>
      <c r="X51" s="203"/>
      <c r="Y51" s="203"/>
      <c r="Z51" s="203"/>
    </row>
    <row r="52" spans="2:26" ht="11.25" customHeight="1" x14ac:dyDescent="0.3"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03"/>
      <c r="V52" s="203"/>
      <c r="W52" s="203"/>
      <c r="X52" s="203"/>
      <c r="Y52" s="203"/>
      <c r="Z52" s="203"/>
    </row>
    <row r="53" spans="2:26" ht="11.25" customHeight="1" x14ac:dyDescent="0.3"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03"/>
      <c r="V53" s="203"/>
      <c r="W53" s="203"/>
      <c r="X53" s="203"/>
      <c r="Y53" s="203"/>
      <c r="Z53" s="203"/>
    </row>
    <row r="54" spans="2:26" ht="11.25" customHeight="1" x14ac:dyDescent="0.3"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03"/>
      <c r="V54" s="203"/>
      <c r="W54" s="203"/>
      <c r="X54" s="203"/>
      <c r="Y54" s="203"/>
      <c r="Z54" s="203"/>
    </row>
    <row r="55" spans="2:26" ht="11.25" customHeight="1" x14ac:dyDescent="0.3"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03"/>
      <c r="V55" s="203"/>
      <c r="W55" s="203"/>
      <c r="X55" s="203"/>
      <c r="Y55" s="203"/>
      <c r="Z55" s="203"/>
    </row>
    <row r="56" spans="2:26" ht="11.25" customHeight="1" x14ac:dyDescent="0.3"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03"/>
      <c r="V56" s="203"/>
      <c r="W56" s="203"/>
      <c r="X56" s="203"/>
      <c r="Y56" s="203"/>
      <c r="Z56" s="203"/>
    </row>
    <row r="57" spans="2:26" ht="11.25" customHeight="1" x14ac:dyDescent="0.3"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03"/>
      <c r="V57" s="203"/>
      <c r="W57" s="203"/>
      <c r="X57" s="203"/>
      <c r="Y57" s="203"/>
      <c r="Z57" s="203"/>
    </row>
    <row r="58" spans="2:26" ht="11.25" customHeight="1" x14ac:dyDescent="0.3"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03"/>
      <c r="V58" s="203"/>
      <c r="W58" s="203"/>
      <c r="X58" s="203"/>
      <c r="Y58" s="203"/>
      <c r="Z58" s="203"/>
    </row>
    <row r="59" spans="2:26" ht="11.25" customHeight="1" x14ac:dyDescent="0.3"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03"/>
      <c r="V59" s="203"/>
      <c r="W59" s="203"/>
      <c r="X59" s="203"/>
      <c r="Y59" s="203"/>
      <c r="Z59" s="203"/>
    </row>
    <row r="60" spans="2:26" ht="11.25" customHeight="1" x14ac:dyDescent="0.3"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03"/>
      <c r="V60" s="203"/>
      <c r="W60" s="203"/>
      <c r="X60" s="203"/>
      <c r="Y60" s="203"/>
      <c r="Z60" s="203"/>
    </row>
    <row r="61" spans="2:26" ht="11.25" customHeight="1" x14ac:dyDescent="0.3"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03"/>
      <c r="V61" s="203"/>
      <c r="W61" s="203"/>
      <c r="X61" s="203"/>
      <c r="Y61" s="203"/>
      <c r="Z61" s="203"/>
    </row>
    <row r="62" spans="2:26" ht="11.25" customHeight="1" x14ac:dyDescent="0.3"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03"/>
      <c r="V62" s="203"/>
      <c r="W62" s="203"/>
      <c r="X62" s="203"/>
      <c r="Y62" s="203"/>
      <c r="Z62" s="203"/>
    </row>
    <row r="63" spans="2:26" ht="11.25" customHeight="1" x14ac:dyDescent="0.3"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03"/>
      <c r="V63" s="203"/>
      <c r="W63" s="203"/>
      <c r="X63" s="203"/>
      <c r="Y63" s="203"/>
      <c r="Z63" s="203"/>
    </row>
    <row r="64" spans="2:26" ht="11.25" customHeight="1" x14ac:dyDescent="0.3"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03"/>
      <c r="V64" s="203"/>
      <c r="W64" s="203"/>
      <c r="X64" s="203"/>
      <c r="Y64" s="203"/>
      <c r="Z64" s="203"/>
    </row>
    <row r="65" spans="2:26" ht="11.25" customHeight="1" x14ac:dyDescent="0.3"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03"/>
      <c r="V65" s="203"/>
      <c r="W65" s="203"/>
      <c r="X65" s="203"/>
      <c r="Y65" s="203"/>
      <c r="Z65" s="203"/>
    </row>
    <row r="66" spans="2:26" ht="11.25" customHeight="1" x14ac:dyDescent="0.3"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03"/>
      <c r="V66" s="203"/>
      <c r="W66" s="203"/>
      <c r="X66" s="203"/>
      <c r="Y66" s="203"/>
      <c r="Z66" s="203"/>
    </row>
    <row r="67" spans="2:26" ht="11.25" customHeight="1" x14ac:dyDescent="0.3"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03"/>
      <c r="V67" s="203"/>
      <c r="W67" s="203"/>
      <c r="X67" s="203"/>
      <c r="Y67" s="203"/>
      <c r="Z67" s="203"/>
    </row>
    <row r="68" spans="2:26" ht="11.25" customHeight="1" x14ac:dyDescent="0.3"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03"/>
      <c r="V68" s="203"/>
      <c r="W68" s="203"/>
      <c r="X68" s="203"/>
      <c r="Y68" s="203"/>
      <c r="Z68" s="203"/>
    </row>
    <row r="69" spans="2:26" ht="11.25" customHeight="1" x14ac:dyDescent="0.3"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03"/>
      <c r="V69" s="203"/>
      <c r="W69" s="203"/>
      <c r="X69" s="203"/>
      <c r="Y69" s="203"/>
      <c r="Z69" s="203"/>
    </row>
    <row r="70" spans="2:26" ht="11.25" customHeight="1" x14ac:dyDescent="0.3"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03"/>
      <c r="V70" s="203"/>
      <c r="W70" s="203"/>
      <c r="X70" s="203"/>
      <c r="Y70" s="203"/>
      <c r="Z70" s="203"/>
    </row>
    <row r="71" spans="2:26" ht="11.25" customHeight="1" x14ac:dyDescent="0.3"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03"/>
      <c r="V71" s="203"/>
      <c r="W71" s="203"/>
      <c r="X71" s="203"/>
      <c r="Y71" s="203"/>
      <c r="Z71" s="203"/>
    </row>
    <row r="72" spans="2:26" ht="11.25" customHeight="1" x14ac:dyDescent="0.3"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03"/>
      <c r="V72" s="203"/>
      <c r="W72" s="203"/>
      <c r="X72" s="203"/>
      <c r="Y72" s="203"/>
      <c r="Z72" s="203"/>
    </row>
    <row r="73" spans="2:26" ht="11.25" customHeight="1" x14ac:dyDescent="0.3"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03"/>
      <c r="V73" s="203"/>
      <c r="W73" s="203"/>
      <c r="X73" s="203"/>
      <c r="Y73" s="203"/>
      <c r="Z73" s="203"/>
    </row>
    <row r="74" spans="2:26" ht="11.25" customHeight="1" x14ac:dyDescent="0.3"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03"/>
      <c r="V74" s="203"/>
      <c r="W74" s="203"/>
      <c r="X74" s="203"/>
      <c r="Y74" s="203"/>
      <c r="Z74" s="203"/>
    </row>
    <row r="75" spans="2:26" ht="11.25" customHeight="1" x14ac:dyDescent="0.3"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03"/>
      <c r="V75" s="203"/>
      <c r="W75" s="203"/>
      <c r="X75" s="203"/>
      <c r="Y75" s="203"/>
      <c r="Z75" s="203"/>
    </row>
    <row r="76" spans="2:26" ht="11.25" customHeight="1" x14ac:dyDescent="0.3"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03"/>
      <c r="V76" s="203"/>
      <c r="W76" s="203"/>
      <c r="X76" s="203"/>
      <c r="Y76" s="203"/>
      <c r="Z76" s="203"/>
    </row>
    <row r="77" spans="2:26" ht="11.25" customHeight="1" x14ac:dyDescent="0.3"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03"/>
      <c r="V77" s="203"/>
      <c r="W77" s="203"/>
      <c r="X77" s="203"/>
      <c r="Y77" s="203"/>
      <c r="Z77" s="203"/>
    </row>
    <row r="78" spans="2:26" ht="11.25" customHeight="1" x14ac:dyDescent="0.3"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03"/>
      <c r="V78" s="203"/>
      <c r="W78" s="203"/>
      <c r="X78" s="203"/>
      <c r="Y78" s="203"/>
      <c r="Z78" s="203"/>
    </row>
    <row r="79" spans="2:26" ht="11.25" customHeight="1" x14ac:dyDescent="0.3"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03"/>
      <c r="V79" s="203"/>
      <c r="W79" s="203"/>
      <c r="X79" s="203"/>
      <c r="Y79" s="203"/>
      <c r="Z79" s="203"/>
    </row>
    <row r="80" spans="2:26" ht="11.25" customHeight="1" x14ac:dyDescent="0.3"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03"/>
      <c r="V80" s="203"/>
      <c r="W80" s="203"/>
      <c r="X80" s="203"/>
      <c r="Y80" s="203"/>
      <c r="Z80" s="203"/>
    </row>
    <row r="81" spans="2:26" ht="11.25" customHeight="1" x14ac:dyDescent="0.3">
      <c r="B81" s="203"/>
      <c r="C81" s="203"/>
      <c r="D81" s="203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3"/>
      <c r="V81" s="203"/>
      <c r="W81" s="203"/>
      <c r="X81" s="203"/>
      <c r="Y81" s="203"/>
      <c r="Z81" s="203"/>
    </row>
    <row r="82" spans="2:26" ht="11.25" customHeight="1" x14ac:dyDescent="0.3">
      <c r="B82" s="203"/>
      <c r="C82" s="203"/>
      <c r="D82" s="203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3"/>
      <c r="V82" s="203"/>
      <c r="W82" s="203"/>
      <c r="X82" s="203"/>
      <c r="Y82" s="203"/>
      <c r="Z82" s="203"/>
    </row>
    <row r="83" spans="2:26" ht="11.25" customHeight="1" x14ac:dyDescent="0.3">
      <c r="B83" s="203"/>
      <c r="C83" s="203"/>
      <c r="D83" s="203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3"/>
      <c r="V83" s="203"/>
      <c r="W83" s="203"/>
      <c r="X83" s="203"/>
      <c r="Y83" s="203"/>
      <c r="Z83" s="203"/>
    </row>
    <row r="84" spans="2:26" ht="11.25" customHeight="1" x14ac:dyDescent="0.3">
      <c r="B84" s="203"/>
      <c r="C84" s="203"/>
      <c r="D84" s="203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3"/>
      <c r="V84" s="203"/>
      <c r="W84" s="203"/>
      <c r="X84" s="203"/>
      <c r="Y84" s="203"/>
      <c r="Z84" s="203"/>
    </row>
    <row r="85" spans="2:26" ht="11.25" customHeight="1" x14ac:dyDescent="0.3">
      <c r="B85" s="203"/>
      <c r="C85" s="203"/>
      <c r="D85" s="203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3"/>
      <c r="V85" s="203"/>
      <c r="W85" s="203"/>
      <c r="X85" s="203"/>
      <c r="Y85" s="203"/>
      <c r="Z85" s="203"/>
    </row>
    <row r="86" spans="2:26" ht="11.25" customHeight="1" x14ac:dyDescent="0.3">
      <c r="B86" s="203"/>
      <c r="C86" s="203"/>
      <c r="D86" s="203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3"/>
      <c r="V86" s="203"/>
      <c r="W86" s="203"/>
      <c r="X86" s="203"/>
      <c r="Y86" s="203"/>
      <c r="Z86" s="203"/>
    </row>
    <row r="87" spans="2:26" ht="11.25" customHeight="1" x14ac:dyDescent="0.3">
      <c r="B87" s="203"/>
      <c r="C87" s="203"/>
      <c r="D87" s="203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3"/>
      <c r="V87" s="203"/>
      <c r="W87" s="203"/>
      <c r="X87" s="203"/>
      <c r="Y87" s="203"/>
      <c r="Z87" s="203"/>
    </row>
    <row r="88" spans="2:26" ht="11.25" customHeight="1" x14ac:dyDescent="0.3">
      <c r="B88" s="203"/>
      <c r="C88" s="203"/>
      <c r="D88" s="203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3"/>
      <c r="V88" s="203"/>
      <c r="W88" s="203"/>
      <c r="X88" s="203"/>
      <c r="Y88" s="203"/>
      <c r="Z88" s="203"/>
    </row>
    <row r="89" spans="2:26" ht="11.25" customHeight="1" x14ac:dyDescent="0.3">
      <c r="B89" s="203"/>
      <c r="C89" s="203"/>
      <c r="D89" s="203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3"/>
      <c r="V89" s="203"/>
      <c r="W89" s="203"/>
      <c r="X89" s="203"/>
      <c r="Y89" s="203"/>
      <c r="Z89" s="203"/>
    </row>
    <row r="90" spans="2:26" ht="11.25" customHeight="1" x14ac:dyDescent="0.3">
      <c r="B90" s="203"/>
      <c r="C90" s="203"/>
      <c r="D90" s="203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3"/>
      <c r="V90" s="203"/>
      <c r="W90" s="203"/>
      <c r="X90" s="203"/>
      <c r="Y90" s="203"/>
      <c r="Z90" s="203"/>
    </row>
    <row r="91" spans="2:26" ht="11.25" customHeight="1" x14ac:dyDescent="0.3">
      <c r="B91" s="203"/>
      <c r="C91" s="203"/>
      <c r="D91" s="203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3"/>
      <c r="V91" s="203"/>
      <c r="W91" s="203"/>
      <c r="X91" s="203"/>
      <c r="Y91" s="203"/>
      <c r="Z91" s="203"/>
    </row>
    <row r="92" spans="2:26" ht="11.25" customHeight="1" x14ac:dyDescent="0.3">
      <c r="B92" s="203"/>
      <c r="C92" s="203"/>
      <c r="D92" s="203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3"/>
      <c r="V92" s="203"/>
      <c r="W92" s="203"/>
      <c r="X92" s="203"/>
      <c r="Y92" s="203"/>
      <c r="Z92" s="203"/>
    </row>
    <row r="93" spans="2:26" ht="11.25" customHeight="1" x14ac:dyDescent="0.3">
      <c r="B93" s="203"/>
      <c r="C93" s="203"/>
      <c r="D93" s="203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3"/>
      <c r="V93" s="203"/>
      <c r="W93" s="203"/>
      <c r="X93" s="203"/>
      <c r="Y93" s="203"/>
      <c r="Z93" s="203"/>
    </row>
    <row r="94" spans="2:26" ht="11.25" customHeight="1" x14ac:dyDescent="0.3">
      <c r="B94" s="203"/>
      <c r="C94" s="203"/>
      <c r="D94" s="203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3"/>
      <c r="V94" s="203"/>
      <c r="W94" s="203"/>
      <c r="X94" s="203"/>
      <c r="Y94" s="203"/>
      <c r="Z94" s="203"/>
    </row>
    <row r="95" spans="2:26" ht="11.25" customHeight="1" x14ac:dyDescent="0.3">
      <c r="B95" s="203"/>
      <c r="C95" s="203"/>
      <c r="D95" s="203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3"/>
      <c r="V95" s="203"/>
      <c r="W95" s="203"/>
      <c r="X95" s="203"/>
      <c r="Y95" s="203"/>
      <c r="Z95" s="203"/>
    </row>
    <row r="96" spans="2:26" ht="11.25" customHeight="1" x14ac:dyDescent="0.3">
      <c r="B96" s="203"/>
      <c r="C96" s="203"/>
      <c r="D96" s="203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3"/>
      <c r="V96" s="203"/>
      <c r="W96" s="203"/>
      <c r="X96" s="203"/>
      <c r="Y96" s="203"/>
      <c r="Z96" s="203"/>
    </row>
    <row r="97" spans="2:26" ht="11.25" customHeight="1" x14ac:dyDescent="0.3">
      <c r="B97" s="203"/>
      <c r="C97" s="203"/>
      <c r="D97" s="203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3"/>
      <c r="V97" s="203"/>
      <c r="W97" s="203"/>
      <c r="X97" s="203"/>
      <c r="Y97" s="203"/>
      <c r="Z97" s="203"/>
    </row>
    <row r="98" spans="2:26" ht="11.25" customHeight="1" x14ac:dyDescent="0.3">
      <c r="B98" s="203"/>
      <c r="C98" s="203"/>
      <c r="D98" s="203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3"/>
      <c r="V98" s="203"/>
      <c r="W98" s="203"/>
      <c r="X98" s="203"/>
      <c r="Y98" s="203"/>
      <c r="Z98" s="203"/>
    </row>
    <row r="99" spans="2:26" ht="11.25" customHeight="1" x14ac:dyDescent="0.3">
      <c r="B99" s="203"/>
      <c r="C99" s="203"/>
      <c r="D99" s="203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3"/>
      <c r="V99" s="203"/>
      <c r="W99" s="203"/>
      <c r="X99" s="203"/>
      <c r="Y99" s="203"/>
      <c r="Z99" s="203"/>
    </row>
    <row r="100" spans="2:26" ht="11.25" customHeight="1" x14ac:dyDescent="0.3">
      <c r="B100" s="203"/>
      <c r="C100" s="203"/>
      <c r="D100" s="203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3"/>
      <c r="V100" s="203"/>
      <c r="W100" s="203"/>
      <c r="X100" s="203"/>
      <c r="Y100" s="203"/>
      <c r="Z100" s="203"/>
    </row>
    <row r="101" spans="2:26" ht="11.25" customHeight="1" x14ac:dyDescent="0.3">
      <c r="B101" s="203"/>
      <c r="C101" s="203"/>
      <c r="D101" s="203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3"/>
      <c r="V101" s="203"/>
      <c r="W101" s="203"/>
      <c r="X101" s="203"/>
      <c r="Y101" s="203"/>
      <c r="Z101" s="203"/>
    </row>
    <row r="102" spans="2:26" ht="11.25" customHeight="1" x14ac:dyDescent="0.3">
      <c r="B102" s="203"/>
      <c r="C102" s="203"/>
      <c r="D102" s="203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3"/>
      <c r="V102" s="203"/>
      <c r="W102" s="203"/>
      <c r="X102" s="203"/>
      <c r="Y102" s="203"/>
      <c r="Z102" s="203"/>
    </row>
    <row r="103" spans="2:26" ht="11.25" customHeight="1" x14ac:dyDescent="0.3">
      <c r="B103" s="203"/>
      <c r="C103" s="203"/>
      <c r="D103" s="203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3"/>
      <c r="V103" s="203"/>
      <c r="W103" s="203"/>
      <c r="X103" s="203"/>
      <c r="Y103" s="203"/>
      <c r="Z103" s="203"/>
    </row>
    <row r="104" spans="2:26" ht="11.25" customHeight="1" x14ac:dyDescent="0.3">
      <c r="B104" s="203"/>
      <c r="C104" s="203"/>
      <c r="D104" s="203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3"/>
      <c r="V104" s="203"/>
      <c r="W104" s="203"/>
      <c r="X104" s="203"/>
      <c r="Y104" s="203"/>
      <c r="Z104" s="203"/>
    </row>
    <row r="105" spans="2:26" ht="11.25" customHeight="1" x14ac:dyDescent="0.3">
      <c r="B105" s="203"/>
      <c r="C105" s="203"/>
      <c r="D105" s="203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3"/>
      <c r="V105" s="203"/>
      <c r="W105" s="203"/>
      <c r="X105" s="203"/>
      <c r="Y105" s="203"/>
      <c r="Z105" s="203"/>
    </row>
    <row r="106" spans="2:26" ht="11.25" customHeight="1" x14ac:dyDescent="0.3">
      <c r="B106" s="203"/>
      <c r="C106" s="203"/>
      <c r="D106" s="203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3"/>
      <c r="V106" s="203"/>
      <c r="W106" s="203"/>
      <c r="X106" s="203"/>
      <c r="Y106" s="203"/>
      <c r="Z106" s="203"/>
    </row>
    <row r="107" spans="2:26" ht="11.25" customHeight="1" x14ac:dyDescent="0.3">
      <c r="B107" s="203"/>
      <c r="C107" s="203"/>
      <c r="D107" s="203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3"/>
      <c r="V107" s="203"/>
      <c r="W107" s="203"/>
      <c r="X107" s="203"/>
      <c r="Y107" s="203"/>
      <c r="Z107" s="203"/>
    </row>
    <row r="108" spans="2:26" ht="11.25" customHeight="1" x14ac:dyDescent="0.3">
      <c r="B108" s="203"/>
      <c r="C108" s="203"/>
      <c r="D108" s="203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3"/>
      <c r="V108" s="203"/>
      <c r="W108" s="203"/>
      <c r="X108" s="203"/>
      <c r="Y108" s="203"/>
      <c r="Z108" s="203"/>
    </row>
    <row r="109" spans="2:26" ht="11.25" customHeight="1" x14ac:dyDescent="0.3">
      <c r="B109" s="203"/>
      <c r="C109" s="203"/>
      <c r="D109" s="203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3"/>
      <c r="V109" s="203"/>
      <c r="W109" s="203"/>
      <c r="X109" s="203"/>
      <c r="Y109" s="203"/>
      <c r="Z109" s="203"/>
    </row>
    <row r="110" spans="2:26" ht="11.25" customHeight="1" x14ac:dyDescent="0.3">
      <c r="B110" s="203"/>
      <c r="C110" s="203"/>
      <c r="D110" s="203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3"/>
      <c r="V110" s="203"/>
      <c r="W110" s="203"/>
      <c r="X110" s="203"/>
      <c r="Y110" s="203"/>
      <c r="Z110" s="203"/>
    </row>
    <row r="111" spans="2:26" ht="11.25" customHeight="1" x14ac:dyDescent="0.3">
      <c r="B111" s="203"/>
      <c r="C111" s="203"/>
      <c r="D111" s="203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3"/>
      <c r="V111" s="203"/>
      <c r="W111" s="203"/>
      <c r="X111" s="203"/>
      <c r="Y111" s="203"/>
      <c r="Z111" s="203"/>
    </row>
    <row r="112" spans="2:26" ht="11.25" customHeight="1" x14ac:dyDescent="0.3">
      <c r="B112" s="203"/>
      <c r="C112" s="203"/>
      <c r="D112" s="203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3"/>
      <c r="V112" s="203"/>
      <c r="W112" s="203"/>
      <c r="X112" s="203"/>
      <c r="Y112" s="203"/>
      <c r="Z112" s="203"/>
    </row>
    <row r="113" spans="2:26" ht="11.25" customHeight="1" x14ac:dyDescent="0.3">
      <c r="B113" s="203"/>
      <c r="C113" s="203"/>
      <c r="D113" s="203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3"/>
      <c r="V113" s="203"/>
      <c r="W113" s="203"/>
      <c r="X113" s="203"/>
      <c r="Y113" s="203"/>
      <c r="Z113" s="203"/>
    </row>
    <row r="114" spans="2:26" ht="11.25" customHeight="1" x14ac:dyDescent="0.3">
      <c r="B114" s="203"/>
      <c r="C114" s="203"/>
      <c r="D114" s="203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3"/>
      <c r="V114" s="203"/>
      <c r="W114" s="203"/>
      <c r="X114" s="203"/>
      <c r="Y114" s="203"/>
      <c r="Z114" s="203"/>
    </row>
    <row r="115" spans="2:26" ht="11.25" customHeight="1" x14ac:dyDescent="0.3">
      <c r="B115" s="203"/>
      <c r="C115" s="203"/>
      <c r="D115" s="203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3"/>
      <c r="V115" s="203"/>
      <c r="W115" s="203"/>
      <c r="X115" s="203"/>
      <c r="Y115" s="203"/>
      <c r="Z115" s="203"/>
    </row>
    <row r="116" spans="2:26" ht="11.25" customHeight="1" x14ac:dyDescent="0.3">
      <c r="B116" s="203"/>
      <c r="C116" s="203"/>
      <c r="D116" s="203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3"/>
      <c r="V116" s="203"/>
      <c r="W116" s="203"/>
      <c r="X116" s="203"/>
      <c r="Y116" s="203"/>
      <c r="Z116" s="203"/>
    </row>
    <row r="117" spans="2:26" ht="11.25" customHeight="1" x14ac:dyDescent="0.3">
      <c r="B117" s="203"/>
      <c r="C117" s="203"/>
      <c r="D117" s="203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3"/>
      <c r="V117" s="203"/>
      <c r="W117" s="203"/>
      <c r="X117" s="203"/>
      <c r="Y117" s="203"/>
      <c r="Z117" s="203"/>
    </row>
    <row r="118" spans="2:26" ht="11.25" customHeight="1" x14ac:dyDescent="0.3">
      <c r="B118" s="203"/>
      <c r="C118" s="203"/>
      <c r="D118" s="203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3"/>
      <c r="V118" s="203"/>
      <c r="W118" s="203"/>
      <c r="X118" s="203"/>
      <c r="Y118" s="203"/>
      <c r="Z118" s="203"/>
    </row>
    <row r="119" spans="2:26" ht="11.25" customHeight="1" x14ac:dyDescent="0.3">
      <c r="B119" s="203"/>
      <c r="C119" s="203"/>
      <c r="D119" s="203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3"/>
      <c r="V119" s="203"/>
      <c r="W119" s="203"/>
      <c r="X119" s="203"/>
      <c r="Y119" s="203"/>
      <c r="Z119" s="203"/>
    </row>
    <row r="120" spans="2:26" ht="11.25" customHeight="1" x14ac:dyDescent="0.3">
      <c r="B120" s="203"/>
      <c r="C120" s="203"/>
      <c r="D120" s="203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3"/>
      <c r="V120" s="203"/>
      <c r="W120" s="203"/>
      <c r="X120" s="203"/>
      <c r="Y120" s="203"/>
      <c r="Z120" s="203"/>
    </row>
    <row r="121" spans="2:26" ht="11.25" customHeight="1" x14ac:dyDescent="0.3">
      <c r="B121" s="203"/>
      <c r="C121" s="203"/>
      <c r="D121" s="203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3"/>
      <c r="V121" s="203"/>
      <c r="W121" s="203"/>
      <c r="X121" s="203"/>
      <c r="Y121" s="203"/>
      <c r="Z121" s="203"/>
    </row>
    <row r="122" spans="2:26" ht="11.25" customHeight="1" x14ac:dyDescent="0.3">
      <c r="B122" s="203"/>
      <c r="C122" s="203"/>
      <c r="D122" s="203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3"/>
      <c r="V122" s="203"/>
      <c r="W122" s="203"/>
      <c r="X122" s="203"/>
      <c r="Y122" s="203"/>
      <c r="Z122" s="203"/>
    </row>
    <row r="123" spans="2:26" ht="11.25" customHeight="1" x14ac:dyDescent="0.3">
      <c r="B123" s="203"/>
      <c r="C123" s="203"/>
      <c r="D123" s="203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3"/>
      <c r="V123" s="203"/>
      <c r="W123" s="203"/>
      <c r="X123" s="203"/>
      <c r="Y123" s="203"/>
      <c r="Z123" s="203"/>
    </row>
    <row r="124" spans="2:26" ht="11.25" customHeight="1" x14ac:dyDescent="0.3">
      <c r="B124" s="203"/>
      <c r="C124" s="203"/>
      <c r="D124" s="203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3"/>
      <c r="V124" s="203"/>
      <c r="W124" s="203"/>
      <c r="X124" s="203"/>
      <c r="Y124" s="203"/>
      <c r="Z124" s="203"/>
    </row>
    <row r="125" spans="2:26" ht="11.25" customHeight="1" x14ac:dyDescent="0.3">
      <c r="B125" s="203"/>
      <c r="C125" s="203"/>
      <c r="D125" s="203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3"/>
      <c r="V125" s="203"/>
      <c r="W125" s="203"/>
      <c r="X125" s="203"/>
      <c r="Y125" s="203"/>
      <c r="Z125" s="203"/>
    </row>
    <row r="126" spans="2:26" ht="11.25" customHeight="1" x14ac:dyDescent="0.3">
      <c r="B126" s="203"/>
      <c r="C126" s="203"/>
      <c r="D126" s="203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3"/>
      <c r="V126" s="203"/>
      <c r="W126" s="203"/>
      <c r="X126" s="203"/>
      <c r="Y126" s="203"/>
      <c r="Z126" s="203"/>
    </row>
    <row r="127" spans="2:26" ht="11.25" customHeight="1" x14ac:dyDescent="0.3">
      <c r="B127" s="203"/>
      <c r="C127" s="203"/>
      <c r="D127" s="203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3"/>
      <c r="V127" s="203"/>
      <c r="W127" s="203"/>
      <c r="X127" s="203"/>
      <c r="Y127" s="203"/>
      <c r="Z127" s="203"/>
    </row>
    <row r="128" spans="2:26" ht="11.25" customHeight="1" x14ac:dyDescent="0.3">
      <c r="B128" s="203"/>
      <c r="C128" s="203"/>
      <c r="D128" s="203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3"/>
      <c r="V128" s="203"/>
      <c r="W128" s="203"/>
      <c r="X128" s="203"/>
      <c r="Y128" s="203"/>
      <c r="Z128" s="203"/>
    </row>
    <row r="129" spans="2:26" ht="11.25" customHeight="1" x14ac:dyDescent="0.3">
      <c r="B129" s="203"/>
      <c r="C129" s="203"/>
      <c r="D129" s="203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3"/>
      <c r="V129" s="203"/>
      <c r="W129" s="203"/>
      <c r="X129" s="203"/>
      <c r="Y129" s="203"/>
      <c r="Z129" s="203"/>
    </row>
    <row r="130" spans="2:26" ht="11.25" customHeight="1" x14ac:dyDescent="0.3">
      <c r="B130" s="203"/>
      <c r="C130" s="203"/>
      <c r="D130" s="203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3"/>
      <c r="V130" s="203"/>
      <c r="W130" s="203"/>
      <c r="X130" s="203"/>
      <c r="Y130" s="203"/>
      <c r="Z130" s="203"/>
    </row>
    <row r="131" spans="2:26" ht="11.25" customHeight="1" x14ac:dyDescent="0.3">
      <c r="B131" s="203"/>
      <c r="C131" s="203"/>
      <c r="D131" s="203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3"/>
      <c r="V131" s="203"/>
      <c r="W131" s="203"/>
      <c r="X131" s="203"/>
      <c r="Y131" s="203"/>
      <c r="Z131" s="203"/>
    </row>
    <row r="132" spans="2:26" ht="11.25" customHeight="1" x14ac:dyDescent="0.3">
      <c r="B132" s="203"/>
      <c r="C132" s="203"/>
      <c r="D132" s="203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3"/>
      <c r="V132" s="203"/>
      <c r="W132" s="203"/>
      <c r="X132" s="203"/>
      <c r="Y132" s="203"/>
      <c r="Z132" s="203"/>
    </row>
    <row r="133" spans="2:26" ht="11.25" customHeight="1" x14ac:dyDescent="0.3">
      <c r="B133" s="203"/>
      <c r="C133" s="203"/>
      <c r="D133" s="203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3"/>
      <c r="V133" s="203"/>
      <c r="W133" s="203"/>
      <c r="X133" s="203"/>
      <c r="Y133" s="203"/>
      <c r="Z133" s="203"/>
    </row>
    <row r="134" spans="2:26" ht="11.25" customHeight="1" x14ac:dyDescent="0.3">
      <c r="B134" s="203"/>
      <c r="C134" s="203"/>
      <c r="D134" s="203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3"/>
      <c r="V134" s="203"/>
      <c r="W134" s="203"/>
      <c r="X134" s="203"/>
      <c r="Y134" s="203"/>
      <c r="Z134" s="203"/>
    </row>
    <row r="135" spans="2:26" ht="11.25" customHeight="1" x14ac:dyDescent="0.3">
      <c r="B135" s="203"/>
      <c r="C135" s="203"/>
      <c r="D135" s="203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3"/>
      <c r="V135" s="203"/>
      <c r="W135" s="203"/>
      <c r="X135" s="203"/>
      <c r="Y135" s="203"/>
      <c r="Z135" s="203"/>
    </row>
    <row r="136" spans="2:26" ht="11.25" customHeight="1" x14ac:dyDescent="0.3">
      <c r="B136" s="203"/>
      <c r="C136" s="203"/>
      <c r="D136" s="203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3"/>
      <c r="V136" s="203"/>
      <c r="W136" s="203"/>
      <c r="X136" s="203"/>
      <c r="Y136" s="203"/>
      <c r="Z136" s="203"/>
    </row>
    <row r="137" spans="2:26" ht="11.25" customHeight="1" x14ac:dyDescent="0.3">
      <c r="B137" s="203"/>
      <c r="C137" s="203"/>
      <c r="D137" s="203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3"/>
      <c r="V137" s="203"/>
      <c r="W137" s="203"/>
      <c r="X137" s="203"/>
      <c r="Y137" s="203"/>
      <c r="Z137" s="203"/>
    </row>
    <row r="138" spans="2:26" ht="11.25" customHeight="1" x14ac:dyDescent="0.3">
      <c r="B138" s="203"/>
      <c r="C138" s="203"/>
      <c r="D138" s="203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3"/>
      <c r="V138" s="203"/>
      <c r="W138" s="203"/>
      <c r="X138" s="203"/>
      <c r="Y138" s="203"/>
      <c r="Z138" s="203"/>
    </row>
    <row r="139" spans="2:26" ht="11.25" customHeight="1" x14ac:dyDescent="0.3">
      <c r="B139" s="203"/>
      <c r="C139" s="203"/>
      <c r="D139" s="203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3"/>
      <c r="V139" s="203"/>
      <c r="W139" s="203"/>
      <c r="X139" s="203"/>
      <c r="Y139" s="203"/>
      <c r="Z139" s="203"/>
    </row>
    <row r="140" spans="2:26" ht="11.25" customHeight="1" x14ac:dyDescent="0.3">
      <c r="B140" s="203"/>
      <c r="C140" s="203"/>
      <c r="D140" s="203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3"/>
      <c r="V140" s="203"/>
      <c r="W140" s="203"/>
      <c r="X140" s="203"/>
      <c r="Y140" s="203"/>
      <c r="Z140" s="203"/>
    </row>
    <row r="141" spans="2:26" ht="11.25" customHeight="1" x14ac:dyDescent="0.3">
      <c r="B141" s="203"/>
      <c r="C141" s="203"/>
      <c r="D141" s="203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3"/>
      <c r="V141" s="203"/>
      <c r="W141" s="203"/>
      <c r="X141" s="203"/>
      <c r="Y141" s="203"/>
      <c r="Z141" s="203"/>
    </row>
    <row r="142" spans="2:26" ht="11.25" customHeight="1" x14ac:dyDescent="0.3">
      <c r="B142" s="203"/>
      <c r="C142" s="203"/>
      <c r="D142" s="203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3"/>
      <c r="V142" s="203"/>
      <c r="W142" s="203"/>
      <c r="X142" s="203"/>
      <c r="Y142" s="203"/>
      <c r="Z142" s="203"/>
    </row>
    <row r="143" spans="2:26" ht="11.25" customHeight="1" x14ac:dyDescent="0.3">
      <c r="B143" s="203"/>
      <c r="C143" s="203"/>
      <c r="D143" s="203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3"/>
      <c r="V143" s="203"/>
      <c r="W143" s="203"/>
      <c r="X143" s="203"/>
      <c r="Y143" s="203"/>
      <c r="Z143" s="203"/>
    </row>
    <row r="144" spans="2:26" ht="11.25" customHeight="1" x14ac:dyDescent="0.3">
      <c r="B144" s="203"/>
      <c r="C144" s="203"/>
      <c r="D144" s="203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3"/>
      <c r="V144" s="203"/>
      <c r="W144" s="203"/>
      <c r="X144" s="203"/>
      <c r="Y144" s="203"/>
      <c r="Z144" s="203"/>
    </row>
    <row r="145" spans="2:26" ht="11.25" customHeight="1" x14ac:dyDescent="0.3">
      <c r="B145" s="203"/>
      <c r="C145" s="203"/>
      <c r="D145" s="203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3"/>
      <c r="V145" s="203"/>
      <c r="W145" s="203"/>
      <c r="X145" s="203"/>
      <c r="Y145" s="203"/>
      <c r="Z145" s="203"/>
    </row>
    <row r="146" spans="2:26" ht="11.25" customHeight="1" x14ac:dyDescent="0.3">
      <c r="B146" s="203"/>
      <c r="C146" s="203"/>
      <c r="D146" s="203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3"/>
      <c r="V146" s="203"/>
      <c r="W146" s="203"/>
      <c r="X146" s="203"/>
      <c r="Y146" s="203"/>
      <c r="Z146" s="203"/>
    </row>
    <row r="147" spans="2:26" ht="11.25" customHeight="1" x14ac:dyDescent="0.3">
      <c r="B147" s="203"/>
      <c r="C147" s="203"/>
      <c r="D147" s="203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3"/>
      <c r="V147" s="203"/>
      <c r="W147" s="203"/>
      <c r="X147" s="203"/>
      <c r="Y147" s="203"/>
      <c r="Z147" s="203"/>
    </row>
    <row r="148" spans="2:26" ht="11.25" customHeight="1" x14ac:dyDescent="0.3">
      <c r="B148" s="203"/>
      <c r="C148" s="203"/>
      <c r="D148" s="203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3"/>
      <c r="V148" s="203"/>
      <c r="W148" s="203"/>
      <c r="X148" s="203"/>
      <c r="Y148" s="203"/>
      <c r="Z148" s="203"/>
    </row>
    <row r="149" spans="2:26" ht="11.25" customHeight="1" x14ac:dyDescent="0.3">
      <c r="B149" s="203"/>
      <c r="C149" s="203"/>
      <c r="D149" s="203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3"/>
      <c r="V149" s="203"/>
      <c r="W149" s="203"/>
      <c r="X149" s="203"/>
      <c r="Y149" s="203"/>
      <c r="Z149" s="203"/>
    </row>
    <row r="150" spans="2:26" ht="11.25" customHeight="1" x14ac:dyDescent="0.3">
      <c r="B150" s="203"/>
      <c r="C150" s="203"/>
      <c r="D150" s="203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3"/>
      <c r="V150" s="203"/>
      <c r="W150" s="203"/>
      <c r="X150" s="203"/>
      <c r="Y150" s="203"/>
      <c r="Z150" s="203"/>
    </row>
    <row r="151" spans="2:26" ht="11.25" customHeight="1" x14ac:dyDescent="0.3">
      <c r="B151" s="203"/>
      <c r="C151" s="203"/>
      <c r="D151" s="203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3"/>
      <c r="V151" s="203"/>
      <c r="W151" s="203"/>
      <c r="X151" s="203"/>
      <c r="Y151" s="203"/>
      <c r="Z151" s="203"/>
    </row>
    <row r="152" spans="2:26" ht="11.25" customHeight="1" x14ac:dyDescent="0.3">
      <c r="B152" s="203"/>
      <c r="C152" s="203"/>
      <c r="D152" s="203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3"/>
      <c r="V152" s="203"/>
      <c r="W152" s="203"/>
      <c r="X152" s="203"/>
      <c r="Y152" s="203"/>
      <c r="Z152" s="203"/>
    </row>
    <row r="153" spans="2:26" ht="11.25" customHeight="1" x14ac:dyDescent="0.3">
      <c r="B153" s="203"/>
      <c r="C153" s="203"/>
      <c r="D153" s="203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3"/>
      <c r="V153" s="203"/>
      <c r="W153" s="203"/>
      <c r="X153" s="203"/>
      <c r="Y153" s="203"/>
      <c r="Z153" s="203"/>
    </row>
    <row r="154" spans="2:26" ht="11.25" customHeight="1" x14ac:dyDescent="0.3">
      <c r="B154" s="203"/>
      <c r="C154" s="203"/>
      <c r="D154" s="203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3"/>
      <c r="V154" s="203"/>
      <c r="W154" s="203"/>
      <c r="X154" s="203"/>
      <c r="Y154" s="203"/>
      <c r="Z154" s="203"/>
    </row>
    <row r="155" spans="2:26" ht="11.25" customHeight="1" x14ac:dyDescent="0.3">
      <c r="B155" s="203"/>
      <c r="C155" s="203"/>
      <c r="D155" s="203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3"/>
      <c r="V155" s="203"/>
      <c r="W155" s="203"/>
      <c r="X155" s="203"/>
      <c r="Y155" s="203"/>
      <c r="Z155" s="203"/>
    </row>
    <row r="156" spans="2:26" ht="11.25" customHeight="1" x14ac:dyDescent="0.3">
      <c r="B156" s="203"/>
      <c r="C156" s="203"/>
      <c r="D156" s="203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3"/>
      <c r="V156" s="203"/>
      <c r="W156" s="203"/>
      <c r="X156" s="203"/>
      <c r="Y156" s="203"/>
      <c r="Z156" s="203"/>
    </row>
    <row r="157" spans="2:26" ht="11.25" customHeight="1" x14ac:dyDescent="0.3">
      <c r="B157" s="203"/>
      <c r="C157" s="203"/>
      <c r="D157" s="203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3"/>
      <c r="V157" s="203"/>
      <c r="W157" s="203"/>
      <c r="X157" s="203"/>
      <c r="Y157" s="203"/>
      <c r="Z157" s="203"/>
    </row>
    <row r="158" spans="2:26" ht="11.25" customHeight="1" x14ac:dyDescent="0.3">
      <c r="B158" s="203"/>
      <c r="C158" s="203"/>
      <c r="D158" s="203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3"/>
      <c r="V158" s="203"/>
      <c r="W158" s="203"/>
      <c r="X158" s="203"/>
      <c r="Y158" s="203"/>
      <c r="Z158" s="203"/>
    </row>
    <row r="159" spans="2:26" ht="11.25" customHeight="1" x14ac:dyDescent="0.3">
      <c r="B159" s="203"/>
      <c r="C159" s="203"/>
      <c r="D159" s="203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3"/>
      <c r="V159" s="203"/>
      <c r="W159" s="203"/>
      <c r="X159" s="203"/>
      <c r="Y159" s="203"/>
      <c r="Z159" s="203"/>
    </row>
    <row r="160" spans="2:26" ht="11.25" customHeight="1" x14ac:dyDescent="0.3">
      <c r="B160" s="203"/>
      <c r="C160" s="203"/>
      <c r="D160" s="203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3"/>
      <c r="V160" s="203"/>
      <c r="W160" s="203"/>
      <c r="X160" s="203"/>
      <c r="Y160" s="203"/>
      <c r="Z160" s="203"/>
    </row>
    <row r="161" spans="2:26" ht="11.25" customHeight="1" x14ac:dyDescent="0.3">
      <c r="B161" s="203"/>
      <c r="C161" s="203"/>
      <c r="D161" s="203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3"/>
      <c r="V161" s="203"/>
      <c r="W161" s="203"/>
      <c r="X161" s="203"/>
      <c r="Y161" s="203"/>
      <c r="Z161" s="203"/>
    </row>
    <row r="162" spans="2:26" ht="11.25" customHeight="1" x14ac:dyDescent="0.3">
      <c r="B162" s="203"/>
      <c r="C162" s="203"/>
      <c r="D162" s="203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3"/>
      <c r="V162" s="203"/>
      <c r="W162" s="203"/>
      <c r="X162" s="203"/>
      <c r="Y162" s="203"/>
      <c r="Z162" s="203"/>
    </row>
    <row r="163" spans="2:26" ht="11.25" customHeight="1" x14ac:dyDescent="0.3">
      <c r="B163" s="203"/>
      <c r="C163" s="203"/>
      <c r="D163" s="203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3"/>
      <c r="V163" s="203"/>
      <c r="W163" s="203"/>
      <c r="X163" s="203"/>
      <c r="Y163" s="203"/>
      <c r="Z163" s="203"/>
    </row>
    <row r="164" spans="2:26" ht="11.25" customHeight="1" x14ac:dyDescent="0.3">
      <c r="B164" s="203"/>
      <c r="C164" s="203"/>
      <c r="D164" s="203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3"/>
      <c r="V164" s="203"/>
      <c r="W164" s="203"/>
      <c r="X164" s="203"/>
      <c r="Y164" s="203"/>
      <c r="Z164" s="203"/>
    </row>
    <row r="165" spans="2:26" ht="11.25" customHeight="1" x14ac:dyDescent="0.3">
      <c r="B165" s="203"/>
      <c r="C165" s="203"/>
      <c r="D165" s="203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3"/>
      <c r="V165" s="203"/>
      <c r="W165" s="203"/>
      <c r="X165" s="203"/>
      <c r="Y165" s="203"/>
      <c r="Z165" s="203"/>
    </row>
    <row r="166" spans="2:26" ht="11.25" customHeight="1" x14ac:dyDescent="0.3">
      <c r="B166" s="203"/>
      <c r="C166" s="203"/>
      <c r="D166" s="203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3"/>
      <c r="V166" s="203"/>
      <c r="W166" s="203"/>
      <c r="X166" s="203"/>
      <c r="Y166" s="203"/>
      <c r="Z166" s="203"/>
    </row>
    <row r="167" spans="2:26" ht="11.25" customHeight="1" x14ac:dyDescent="0.3">
      <c r="B167" s="203"/>
      <c r="C167" s="203"/>
      <c r="D167" s="203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3"/>
      <c r="V167" s="203"/>
      <c r="W167" s="203"/>
      <c r="X167" s="203"/>
      <c r="Y167" s="203"/>
      <c r="Z167" s="203"/>
    </row>
    <row r="168" spans="2:26" ht="11.25" customHeight="1" x14ac:dyDescent="0.3">
      <c r="B168" s="203"/>
      <c r="C168" s="203"/>
      <c r="D168" s="203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3"/>
      <c r="V168" s="203"/>
      <c r="W168" s="203"/>
      <c r="X168" s="203"/>
      <c r="Y168" s="203"/>
      <c r="Z168" s="203"/>
    </row>
    <row r="169" spans="2:26" ht="11.25" customHeight="1" x14ac:dyDescent="0.3">
      <c r="B169" s="203"/>
      <c r="C169" s="203"/>
      <c r="D169" s="203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3"/>
      <c r="V169" s="203"/>
      <c r="W169" s="203"/>
      <c r="X169" s="203"/>
      <c r="Y169" s="203"/>
      <c r="Z169" s="203"/>
    </row>
    <row r="170" spans="2:26" ht="11.25" customHeight="1" x14ac:dyDescent="0.3">
      <c r="B170" s="203"/>
      <c r="C170" s="203"/>
      <c r="D170" s="203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3"/>
      <c r="V170" s="203"/>
      <c r="W170" s="203"/>
      <c r="X170" s="203"/>
      <c r="Y170" s="203"/>
      <c r="Z170" s="203"/>
    </row>
    <row r="171" spans="2:26" ht="11.25" customHeight="1" x14ac:dyDescent="0.3">
      <c r="B171" s="203"/>
      <c r="C171" s="203"/>
      <c r="D171" s="203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3"/>
      <c r="V171" s="203"/>
      <c r="W171" s="203"/>
      <c r="X171" s="203"/>
      <c r="Y171" s="203"/>
      <c r="Z171" s="203"/>
    </row>
    <row r="172" spans="2:26" ht="11.25" customHeight="1" x14ac:dyDescent="0.3">
      <c r="B172" s="203"/>
      <c r="C172" s="203"/>
      <c r="D172" s="203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3"/>
      <c r="V172" s="203"/>
      <c r="W172" s="203"/>
      <c r="X172" s="203"/>
      <c r="Y172" s="203"/>
      <c r="Z172" s="203"/>
    </row>
    <row r="173" spans="2:26" ht="11.25" customHeight="1" x14ac:dyDescent="0.3">
      <c r="B173" s="203"/>
      <c r="C173" s="203"/>
      <c r="D173" s="203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3"/>
      <c r="V173" s="203"/>
      <c r="W173" s="203"/>
      <c r="X173" s="203"/>
      <c r="Y173" s="203"/>
      <c r="Z173" s="203"/>
    </row>
    <row r="174" spans="2:26" ht="11.25" customHeight="1" x14ac:dyDescent="0.3">
      <c r="B174" s="203"/>
      <c r="C174" s="203"/>
      <c r="D174" s="203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3"/>
      <c r="V174" s="203"/>
      <c r="W174" s="203"/>
      <c r="X174" s="203"/>
      <c r="Y174" s="203"/>
      <c r="Z174" s="203"/>
    </row>
    <row r="175" spans="2:26" ht="11.25" customHeight="1" x14ac:dyDescent="0.3">
      <c r="B175" s="203"/>
      <c r="C175" s="203"/>
      <c r="D175" s="203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3"/>
      <c r="V175" s="203"/>
      <c r="W175" s="203"/>
      <c r="X175" s="203"/>
      <c r="Y175" s="203"/>
      <c r="Z175" s="203"/>
    </row>
    <row r="176" spans="2:26" ht="11.25" customHeight="1" x14ac:dyDescent="0.3">
      <c r="B176" s="203"/>
      <c r="C176" s="203"/>
      <c r="D176" s="203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3"/>
      <c r="V176" s="203"/>
      <c r="W176" s="203"/>
      <c r="X176" s="203"/>
      <c r="Y176" s="203"/>
      <c r="Z176" s="203"/>
    </row>
    <row r="177" spans="2:26" ht="11.25" customHeight="1" x14ac:dyDescent="0.3">
      <c r="B177" s="203"/>
      <c r="C177" s="203"/>
      <c r="D177" s="203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3"/>
      <c r="V177" s="203"/>
      <c r="W177" s="203"/>
      <c r="X177" s="203"/>
      <c r="Y177" s="203"/>
      <c r="Z177" s="203"/>
    </row>
    <row r="178" spans="2:26" ht="11.25" customHeight="1" x14ac:dyDescent="0.3">
      <c r="B178" s="203"/>
      <c r="C178" s="203"/>
      <c r="D178" s="203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3"/>
      <c r="V178" s="203"/>
      <c r="W178" s="203"/>
      <c r="X178" s="203"/>
      <c r="Y178" s="203"/>
      <c r="Z178" s="203"/>
    </row>
    <row r="179" spans="2:26" ht="11.25" customHeight="1" x14ac:dyDescent="0.3">
      <c r="B179" s="203"/>
      <c r="C179" s="203"/>
      <c r="D179" s="203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3"/>
      <c r="V179" s="203"/>
      <c r="W179" s="203"/>
      <c r="X179" s="203"/>
      <c r="Y179" s="203"/>
      <c r="Z179" s="203"/>
    </row>
    <row r="180" spans="2:26" ht="11.25" customHeight="1" x14ac:dyDescent="0.3">
      <c r="B180" s="203"/>
      <c r="C180" s="203"/>
      <c r="D180" s="203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3"/>
      <c r="V180" s="203"/>
      <c r="W180" s="203"/>
      <c r="X180" s="203"/>
      <c r="Y180" s="203"/>
      <c r="Z180" s="203"/>
    </row>
    <row r="181" spans="2:26" ht="11.25" customHeight="1" x14ac:dyDescent="0.3">
      <c r="B181" s="203"/>
      <c r="C181" s="203"/>
      <c r="D181" s="203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3"/>
      <c r="V181" s="203"/>
      <c r="W181" s="203"/>
      <c r="X181" s="203"/>
      <c r="Y181" s="203"/>
      <c r="Z181" s="203"/>
    </row>
    <row r="182" spans="2:26" ht="11.25" customHeight="1" x14ac:dyDescent="0.3">
      <c r="B182" s="203"/>
      <c r="C182" s="203"/>
      <c r="D182" s="203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3"/>
      <c r="V182" s="203"/>
      <c r="W182" s="203"/>
      <c r="X182" s="203"/>
      <c r="Y182" s="203"/>
      <c r="Z182" s="203"/>
    </row>
    <row r="183" spans="2:26" ht="11.25" customHeight="1" x14ac:dyDescent="0.3">
      <c r="B183" s="203"/>
      <c r="C183" s="203"/>
      <c r="D183" s="203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3"/>
      <c r="V183" s="203"/>
      <c r="W183" s="203"/>
      <c r="X183" s="203"/>
      <c r="Y183" s="203"/>
      <c r="Z183" s="203"/>
    </row>
    <row r="184" spans="2:26" ht="11.25" customHeight="1" x14ac:dyDescent="0.3">
      <c r="B184" s="203"/>
      <c r="C184" s="203"/>
      <c r="D184" s="203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3"/>
      <c r="V184" s="203"/>
      <c r="W184" s="203"/>
      <c r="X184" s="203"/>
      <c r="Y184" s="203"/>
      <c r="Z184" s="203"/>
    </row>
    <row r="185" spans="2:26" ht="11.25" customHeight="1" x14ac:dyDescent="0.3">
      <c r="B185" s="203"/>
      <c r="C185" s="203"/>
      <c r="D185" s="203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3"/>
      <c r="V185" s="203"/>
      <c r="W185" s="203"/>
      <c r="X185" s="203"/>
      <c r="Y185" s="203"/>
      <c r="Z185" s="203"/>
    </row>
    <row r="186" spans="2:26" ht="11.25" customHeight="1" x14ac:dyDescent="0.3">
      <c r="B186" s="203"/>
      <c r="C186" s="203"/>
      <c r="D186" s="203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3"/>
      <c r="V186" s="203"/>
      <c r="W186" s="203"/>
      <c r="X186" s="203"/>
      <c r="Y186" s="203"/>
      <c r="Z186" s="203"/>
    </row>
    <row r="187" spans="2:26" ht="11.25" customHeight="1" x14ac:dyDescent="0.3">
      <c r="B187" s="203"/>
      <c r="C187" s="203"/>
      <c r="D187" s="203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3"/>
      <c r="V187" s="203"/>
      <c r="W187" s="203"/>
      <c r="X187" s="203"/>
      <c r="Y187" s="203"/>
      <c r="Z187" s="203"/>
    </row>
    <row r="188" spans="2:26" ht="11.25" customHeight="1" x14ac:dyDescent="0.3">
      <c r="B188" s="203"/>
      <c r="C188" s="203"/>
      <c r="D188" s="203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3"/>
      <c r="V188" s="203"/>
      <c r="W188" s="203"/>
      <c r="X188" s="203"/>
      <c r="Y188" s="203"/>
      <c r="Z188" s="203"/>
    </row>
    <row r="189" spans="2:26" ht="11.25" customHeight="1" x14ac:dyDescent="0.3">
      <c r="B189" s="203"/>
      <c r="C189" s="203"/>
      <c r="D189" s="203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3"/>
      <c r="V189" s="203"/>
      <c r="W189" s="203"/>
      <c r="X189" s="203"/>
      <c r="Y189" s="203"/>
      <c r="Z189" s="203"/>
    </row>
    <row r="190" spans="2:26" ht="11.25" customHeight="1" x14ac:dyDescent="0.3">
      <c r="B190" s="203"/>
      <c r="C190" s="203"/>
      <c r="D190" s="203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3"/>
      <c r="V190" s="203"/>
      <c r="W190" s="203"/>
      <c r="X190" s="203"/>
      <c r="Y190" s="203"/>
      <c r="Z190" s="203"/>
    </row>
    <row r="191" spans="2:26" ht="11.25" customHeight="1" x14ac:dyDescent="0.3">
      <c r="B191" s="203"/>
      <c r="C191" s="203"/>
      <c r="D191" s="203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3"/>
      <c r="V191" s="203"/>
      <c r="W191" s="203"/>
      <c r="X191" s="203"/>
      <c r="Y191" s="203"/>
      <c r="Z191" s="203"/>
    </row>
    <row r="192" spans="2:26" ht="11.25" customHeight="1" x14ac:dyDescent="0.3">
      <c r="B192" s="203"/>
      <c r="C192" s="203"/>
      <c r="D192" s="203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3"/>
      <c r="V192" s="203"/>
      <c r="W192" s="203"/>
      <c r="X192" s="203"/>
      <c r="Y192" s="203"/>
      <c r="Z192" s="203"/>
    </row>
    <row r="193" spans="2:26" ht="11.25" customHeight="1" x14ac:dyDescent="0.3">
      <c r="B193" s="203"/>
      <c r="C193" s="203"/>
      <c r="D193" s="203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3"/>
      <c r="V193" s="203"/>
      <c r="W193" s="203"/>
      <c r="X193" s="203"/>
      <c r="Y193" s="203"/>
      <c r="Z193" s="203"/>
    </row>
    <row r="194" spans="2:26" ht="11.25" customHeight="1" x14ac:dyDescent="0.3">
      <c r="B194" s="203"/>
      <c r="C194" s="203"/>
      <c r="D194" s="203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3"/>
      <c r="V194" s="203"/>
      <c r="W194" s="203"/>
      <c r="X194" s="203"/>
      <c r="Y194" s="203"/>
      <c r="Z194" s="203"/>
    </row>
    <row r="195" spans="2:26" ht="11.25" customHeight="1" x14ac:dyDescent="0.3">
      <c r="B195" s="203"/>
      <c r="C195" s="203"/>
      <c r="D195" s="203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3"/>
      <c r="V195" s="203"/>
      <c r="W195" s="203"/>
      <c r="X195" s="203"/>
      <c r="Y195" s="203"/>
      <c r="Z195" s="203"/>
    </row>
    <row r="196" spans="2:26" ht="11.25" customHeight="1" x14ac:dyDescent="0.3">
      <c r="B196" s="203"/>
      <c r="C196" s="203"/>
      <c r="D196" s="203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3"/>
      <c r="V196" s="203"/>
      <c r="W196" s="203"/>
      <c r="X196" s="203"/>
      <c r="Y196" s="203"/>
      <c r="Z196" s="203"/>
    </row>
    <row r="197" spans="2:26" ht="11.25" customHeight="1" x14ac:dyDescent="0.3">
      <c r="B197" s="203"/>
      <c r="C197" s="203"/>
      <c r="D197" s="203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3"/>
      <c r="V197" s="203"/>
      <c r="W197" s="203"/>
      <c r="X197" s="203"/>
      <c r="Y197" s="203"/>
      <c r="Z197" s="203"/>
    </row>
    <row r="198" spans="2:26" ht="11.25" customHeight="1" x14ac:dyDescent="0.3">
      <c r="B198" s="203"/>
      <c r="C198" s="203"/>
      <c r="D198" s="203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3"/>
      <c r="V198" s="203"/>
      <c r="W198" s="203"/>
      <c r="X198" s="203"/>
      <c r="Y198" s="203"/>
      <c r="Z198" s="203"/>
    </row>
    <row r="199" spans="2:26" ht="11.25" customHeight="1" x14ac:dyDescent="0.3">
      <c r="B199" s="203"/>
      <c r="C199" s="203"/>
      <c r="D199" s="203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3"/>
      <c r="V199" s="203"/>
      <c r="W199" s="203"/>
      <c r="X199" s="203"/>
      <c r="Y199" s="203"/>
      <c r="Z199" s="203"/>
    </row>
    <row r="200" spans="2:26" ht="11.25" customHeight="1" x14ac:dyDescent="0.3">
      <c r="B200" s="203"/>
      <c r="C200" s="203"/>
      <c r="D200" s="203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3"/>
      <c r="V200" s="203"/>
      <c r="W200" s="203"/>
      <c r="X200" s="203"/>
      <c r="Y200" s="203"/>
      <c r="Z200" s="203"/>
    </row>
    <row r="201" spans="2:26" ht="11.25" customHeight="1" x14ac:dyDescent="0.3">
      <c r="B201" s="203"/>
      <c r="C201" s="203"/>
      <c r="D201" s="203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3"/>
      <c r="V201" s="203"/>
      <c r="W201" s="203"/>
      <c r="X201" s="203"/>
      <c r="Y201" s="203"/>
      <c r="Z201" s="203"/>
    </row>
    <row r="202" spans="2:26" ht="11.25" customHeight="1" x14ac:dyDescent="0.3">
      <c r="B202" s="203"/>
      <c r="C202" s="203"/>
      <c r="D202" s="203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3"/>
      <c r="V202" s="203"/>
      <c r="W202" s="203"/>
      <c r="X202" s="203"/>
      <c r="Y202" s="203"/>
      <c r="Z202" s="203"/>
    </row>
    <row r="203" spans="2:26" ht="11.25" customHeight="1" x14ac:dyDescent="0.3">
      <c r="B203" s="203"/>
      <c r="C203" s="203"/>
      <c r="D203" s="203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3"/>
      <c r="V203" s="203"/>
      <c r="W203" s="203"/>
      <c r="X203" s="203"/>
      <c r="Y203" s="203"/>
      <c r="Z203" s="203"/>
    </row>
    <row r="204" spans="2:26" ht="11.25" customHeight="1" x14ac:dyDescent="0.3">
      <c r="B204" s="203"/>
      <c r="C204" s="203"/>
      <c r="D204" s="203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3"/>
      <c r="V204" s="203"/>
      <c r="W204" s="203"/>
      <c r="X204" s="203"/>
      <c r="Y204" s="203"/>
      <c r="Z204" s="203"/>
    </row>
    <row r="205" spans="2:26" ht="11.25" customHeight="1" x14ac:dyDescent="0.3">
      <c r="B205" s="203"/>
      <c r="C205" s="203"/>
      <c r="D205" s="203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3"/>
      <c r="V205" s="203"/>
      <c r="W205" s="203"/>
      <c r="X205" s="203"/>
      <c r="Y205" s="203"/>
      <c r="Z205" s="203"/>
    </row>
    <row r="206" spans="2:26" ht="11.25" customHeight="1" x14ac:dyDescent="0.3">
      <c r="B206" s="203"/>
      <c r="C206" s="203"/>
      <c r="D206" s="203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3"/>
      <c r="V206" s="203"/>
      <c r="W206" s="203"/>
      <c r="X206" s="203"/>
      <c r="Y206" s="203"/>
      <c r="Z206" s="203"/>
    </row>
    <row r="207" spans="2:26" ht="11.25" customHeight="1" x14ac:dyDescent="0.3">
      <c r="B207" s="203"/>
      <c r="C207" s="203"/>
      <c r="D207" s="203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3"/>
      <c r="V207" s="203"/>
      <c r="W207" s="203"/>
      <c r="X207" s="203"/>
      <c r="Y207" s="203"/>
      <c r="Z207" s="203"/>
    </row>
    <row r="208" spans="2:26" ht="11.25" customHeight="1" x14ac:dyDescent="0.3">
      <c r="B208" s="203"/>
      <c r="C208" s="203"/>
      <c r="D208" s="203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3"/>
      <c r="V208" s="203"/>
      <c r="W208" s="203"/>
      <c r="X208" s="203"/>
      <c r="Y208" s="203"/>
      <c r="Z208" s="203"/>
    </row>
    <row r="209" spans="2:26" ht="11.25" customHeight="1" x14ac:dyDescent="0.3">
      <c r="B209" s="203"/>
      <c r="C209" s="203"/>
      <c r="D209" s="203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3"/>
      <c r="V209" s="203"/>
      <c r="W209" s="203"/>
      <c r="X209" s="203"/>
      <c r="Y209" s="203"/>
      <c r="Z209" s="203"/>
    </row>
    <row r="210" spans="2:26" ht="11.25" customHeight="1" x14ac:dyDescent="0.3">
      <c r="B210" s="203"/>
      <c r="C210" s="203"/>
      <c r="D210" s="203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3"/>
      <c r="V210" s="203"/>
      <c r="W210" s="203"/>
      <c r="X210" s="203"/>
      <c r="Y210" s="203"/>
      <c r="Z210" s="203"/>
    </row>
    <row r="211" spans="2:26" ht="11.25" customHeight="1" x14ac:dyDescent="0.3">
      <c r="B211" s="203"/>
      <c r="C211" s="203"/>
      <c r="D211" s="203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3"/>
      <c r="V211" s="203"/>
      <c r="W211" s="203"/>
      <c r="X211" s="203"/>
      <c r="Y211" s="203"/>
      <c r="Z211" s="203"/>
    </row>
    <row r="212" spans="2:26" ht="11.25" customHeight="1" x14ac:dyDescent="0.3">
      <c r="B212" s="203"/>
      <c r="C212" s="203"/>
      <c r="D212" s="203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3"/>
      <c r="V212" s="203"/>
      <c r="W212" s="203"/>
      <c r="X212" s="203"/>
      <c r="Y212" s="203"/>
      <c r="Z212" s="203"/>
    </row>
    <row r="213" spans="2:26" ht="11.25" customHeight="1" x14ac:dyDescent="0.3">
      <c r="B213" s="203"/>
      <c r="C213" s="203"/>
      <c r="D213" s="203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3"/>
      <c r="V213" s="203"/>
      <c r="W213" s="203"/>
      <c r="X213" s="203"/>
      <c r="Y213" s="203"/>
      <c r="Z213" s="203"/>
    </row>
    <row r="214" spans="2:26" ht="11.25" customHeight="1" x14ac:dyDescent="0.3">
      <c r="B214" s="203"/>
      <c r="C214" s="203"/>
      <c r="D214" s="203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3"/>
      <c r="V214" s="203"/>
      <c r="W214" s="203"/>
      <c r="X214" s="203"/>
      <c r="Y214" s="203"/>
      <c r="Z214" s="203"/>
    </row>
    <row r="215" spans="2:26" ht="11.25" customHeight="1" x14ac:dyDescent="0.3">
      <c r="B215" s="203"/>
      <c r="C215" s="203"/>
      <c r="D215" s="203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3"/>
      <c r="V215" s="203"/>
      <c r="W215" s="203"/>
      <c r="X215" s="203"/>
      <c r="Y215" s="203"/>
      <c r="Z215" s="203"/>
    </row>
    <row r="216" spans="2:26" ht="11.25" customHeight="1" x14ac:dyDescent="0.3">
      <c r="B216" s="203"/>
      <c r="C216" s="203"/>
      <c r="D216" s="203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3"/>
      <c r="V216" s="203"/>
      <c r="W216" s="203"/>
      <c r="X216" s="203"/>
      <c r="Y216" s="203"/>
      <c r="Z216" s="203"/>
    </row>
    <row r="217" spans="2:26" ht="11.25" customHeight="1" x14ac:dyDescent="0.3">
      <c r="B217" s="203"/>
      <c r="C217" s="203"/>
      <c r="D217" s="203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3"/>
      <c r="V217" s="203"/>
      <c r="W217" s="203"/>
      <c r="X217" s="203"/>
      <c r="Y217" s="203"/>
      <c r="Z217" s="203"/>
    </row>
    <row r="218" spans="2:26" ht="11.25" customHeight="1" x14ac:dyDescent="0.3">
      <c r="B218" s="203"/>
      <c r="C218" s="203"/>
      <c r="D218" s="203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3"/>
      <c r="V218" s="203"/>
      <c r="W218" s="203"/>
      <c r="X218" s="203"/>
      <c r="Y218" s="203"/>
      <c r="Z218" s="203"/>
    </row>
    <row r="219" spans="2:26" ht="11.25" customHeight="1" x14ac:dyDescent="0.3">
      <c r="B219" s="203"/>
      <c r="C219" s="203"/>
      <c r="D219" s="203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3"/>
      <c r="V219" s="203"/>
      <c r="W219" s="203"/>
      <c r="X219" s="203"/>
      <c r="Y219" s="203"/>
      <c r="Z219" s="203"/>
    </row>
    <row r="220" spans="2:26" ht="11.25" customHeight="1" x14ac:dyDescent="0.3">
      <c r="B220" s="203"/>
      <c r="C220" s="203"/>
      <c r="D220" s="203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3"/>
      <c r="V220" s="203"/>
      <c r="W220" s="203"/>
      <c r="X220" s="203"/>
      <c r="Y220" s="203"/>
      <c r="Z220" s="203"/>
    </row>
    <row r="221" spans="2:26" ht="11.25" customHeight="1" x14ac:dyDescent="0.3">
      <c r="B221" s="203"/>
      <c r="C221" s="203"/>
      <c r="D221" s="203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3"/>
      <c r="V221" s="203"/>
      <c r="W221" s="203"/>
      <c r="X221" s="203"/>
      <c r="Y221" s="203"/>
      <c r="Z221" s="203"/>
    </row>
    <row r="222" spans="2:26" ht="11.25" customHeight="1" x14ac:dyDescent="0.3">
      <c r="B222" s="203"/>
      <c r="C222" s="203"/>
      <c r="D222" s="203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3"/>
      <c r="V222" s="203"/>
      <c r="W222" s="203"/>
      <c r="X222" s="203"/>
      <c r="Y222" s="203"/>
      <c r="Z222" s="203"/>
    </row>
    <row r="223" spans="2:26" ht="11.25" customHeight="1" x14ac:dyDescent="0.3">
      <c r="B223" s="203"/>
      <c r="C223" s="203"/>
      <c r="D223" s="203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3"/>
      <c r="V223" s="203"/>
      <c r="W223" s="203"/>
      <c r="X223" s="203"/>
      <c r="Y223" s="203"/>
      <c r="Z223" s="203"/>
    </row>
    <row r="224" spans="2:26" ht="11.25" customHeight="1" x14ac:dyDescent="0.3">
      <c r="B224" s="203"/>
      <c r="C224" s="203"/>
      <c r="D224" s="203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3"/>
      <c r="V224" s="203"/>
      <c r="W224" s="203"/>
      <c r="X224" s="203"/>
      <c r="Y224" s="203"/>
      <c r="Z224" s="203"/>
    </row>
    <row r="225" spans="2:26" ht="11.25" customHeight="1" x14ac:dyDescent="0.3">
      <c r="B225" s="203"/>
      <c r="C225" s="203"/>
      <c r="D225" s="203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3"/>
      <c r="V225" s="203"/>
      <c r="W225" s="203"/>
      <c r="X225" s="203"/>
      <c r="Y225" s="203"/>
      <c r="Z225" s="203"/>
    </row>
    <row r="226" spans="2:26" ht="11.25" customHeight="1" x14ac:dyDescent="0.3">
      <c r="B226" s="203"/>
      <c r="C226" s="203"/>
      <c r="D226" s="203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3"/>
      <c r="V226" s="203"/>
      <c r="W226" s="203"/>
      <c r="X226" s="203"/>
      <c r="Y226" s="203"/>
      <c r="Z226" s="203"/>
    </row>
    <row r="227" spans="2:26" ht="11.25" customHeight="1" x14ac:dyDescent="0.3">
      <c r="B227" s="203"/>
      <c r="C227" s="203"/>
      <c r="D227" s="203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3"/>
      <c r="V227" s="203"/>
      <c r="W227" s="203"/>
      <c r="X227" s="203"/>
      <c r="Y227" s="203"/>
      <c r="Z227" s="203"/>
    </row>
    <row r="228" spans="2:26" ht="11.25" customHeight="1" x14ac:dyDescent="0.3">
      <c r="B228" s="203"/>
      <c r="C228" s="203"/>
      <c r="D228" s="203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3"/>
      <c r="V228" s="203"/>
      <c r="W228" s="203"/>
      <c r="X228" s="203"/>
      <c r="Y228" s="203"/>
      <c r="Z228" s="203"/>
    </row>
    <row r="229" spans="2:26" ht="11.25" customHeight="1" x14ac:dyDescent="0.3">
      <c r="B229" s="203"/>
      <c r="C229" s="203"/>
      <c r="D229" s="203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3"/>
      <c r="V229" s="203"/>
      <c r="W229" s="203"/>
      <c r="X229" s="203"/>
      <c r="Y229" s="203"/>
      <c r="Z229" s="203"/>
    </row>
    <row r="230" spans="2:26" ht="11.25" customHeight="1" x14ac:dyDescent="0.3">
      <c r="B230" s="203"/>
      <c r="C230" s="203"/>
      <c r="D230" s="203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3"/>
      <c r="V230" s="203"/>
      <c r="W230" s="203"/>
      <c r="X230" s="203"/>
      <c r="Y230" s="203"/>
      <c r="Z230" s="203"/>
    </row>
    <row r="231" spans="2:26" ht="11.25" customHeight="1" x14ac:dyDescent="0.3">
      <c r="B231" s="203"/>
      <c r="C231" s="203"/>
      <c r="D231" s="203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3"/>
      <c r="V231" s="203"/>
      <c r="W231" s="203"/>
      <c r="X231" s="203"/>
      <c r="Y231" s="203"/>
      <c r="Z231" s="203"/>
    </row>
    <row r="232" spans="2:26" ht="11.25" customHeight="1" x14ac:dyDescent="0.3">
      <c r="B232" s="203"/>
      <c r="C232" s="203"/>
      <c r="D232" s="203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3"/>
      <c r="V232" s="203"/>
      <c r="W232" s="203"/>
      <c r="X232" s="203"/>
      <c r="Y232" s="203"/>
      <c r="Z232" s="203"/>
    </row>
    <row r="233" spans="2:26" ht="11.25" customHeight="1" x14ac:dyDescent="0.3">
      <c r="B233" s="203"/>
      <c r="C233" s="203"/>
      <c r="D233" s="203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3"/>
      <c r="V233" s="203"/>
      <c r="W233" s="203"/>
      <c r="X233" s="203"/>
      <c r="Y233" s="203"/>
      <c r="Z233" s="203"/>
    </row>
    <row r="234" spans="2:26" ht="11.25" customHeight="1" x14ac:dyDescent="0.3">
      <c r="B234" s="203"/>
      <c r="C234" s="203"/>
      <c r="D234" s="203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3"/>
      <c r="V234" s="203"/>
      <c r="W234" s="203"/>
      <c r="X234" s="203"/>
      <c r="Y234" s="203"/>
      <c r="Z234" s="203"/>
    </row>
    <row r="235" spans="2:26" ht="11.25" customHeight="1" x14ac:dyDescent="0.3">
      <c r="B235" s="203"/>
      <c r="C235" s="203"/>
      <c r="D235" s="203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3"/>
      <c r="V235" s="203"/>
      <c r="W235" s="203"/>
      <c r="X235" s="203"/>
      <c r="Y235" s="203"/>
      <c r="Z235" s="203"/>
    </row>
    <row r="236" spans="2:26" ht="11.25" customHeight="1" x14ac:dyDescent="0.3">
      <c r="B236" s="203"/>
      <c r="C236" s="203"/>
      <c r="D236" s="203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3"/>
      <c r="V236" s="203"/>
      <c r="W236" s="203"/>
      <c r="X236" s="203"/>
      <c r="Y236" s="203"/>
      <c r="Z236" s="203"/>
    </row>
    <row r="237" spans="2:26" ht="11.25" customHeight="1" x14ac:dyDescent="0.3">
      <c r="B237" s="203"/>
      <c r="C237" s="203"/>
      <c r="D237" s="203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3"/>
      <c r="V237" s="203"/>
      <c r="W237" s="203"/>
      <c r="X237" s="203"/>
      <c r="Y237" s="203"/>
      <c r="Z237" s="203"/>
    </row>
    <row r="238" spans="2:26" ht="11.25" customHeight="1" x14ac:dyDescent="0.3">
      <c r="B238" s="203"/>
      <c r="C238" s="203"/>
      <c r="D238" s="203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3"/>
      <c r="V238" s="203"/>
      <c r="W238" s="203"/>
      <c r="X238" s="203"/>
      <c r="Y238" s="203"/>
      <c r="Z238" s="203"/>
    </row>
    <row r="239" spans="2:26" ht="11.25" customHeight="1" x14ac:dyDescent="0.3">
      <c r="B239" s="203"/>
      <c r="C239" s="203"/>
      <c r="D239" s="203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3"/>
      <c r="V239" s="203"/>
      <c r="W239" s="203"/>
      <c r="X239" s="203"/>
      <c r="Y239" s="203"/>
      <c r="Z239" s="203"/>
    </row>
    <row r="240" spans="2:26" ht="11.25" customHeight="1" x14ac:dyDescent="0.3">
      <c r="B240" s="203"/>
      <c r="C240" s="203"/>
      <c r="D240" s="203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3"/>
      <c r="V240" s="203"/>
      <c r="W240" s="203"/>
      <c r="X240" s="203"/>
      <c r="Y240" s="203"/>
      <c r="Z240" s="203"/>
    </row>
    <row r="241" spans="2:26" ht="11.25" customHeight="1" x14ac:dyDescent="0.3">
      <c r="B241" s="203"/>
      <c r="C241" s="203"/>
      <c r="D241" s="203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3"/>
      <c r="V241" s="203"/>
      <c r="W241" s="203"/>
      <c r="X241" s="203"/>
      <c r="Y241" s="203"/>
      <c r="Z241" s="203"/>
    </row>
    <row r="242" spans="2:26" ht="11.25" customHeight="1" x14ac:dyDescent="0.3">
      <c r="B242" s="203"/>
      <c r="C242" s="203"/>
      <c r="D242" s="203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3"/>
      <c r="V242" s="203"/>
      <c r="W242" s="203"/>
      <c r="X242" s="203"/>
      <c r="Y242" s="203"/>
      <c r="Z242" s="203"/>
    </row>
    <row r="243" spans="2:26" ht="11.25" customHeight="1" x14ac:dyDescent="0.3">
      <c r="B243" s="203"/>
      <c r="C243" s="203"/>
      <c r="D243" s="203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3"/>
      <c r="V243" s="203"/>
      <c r="W243" s="203"/>
      <c r="X243" s="203"/>
      <c r="Y243" s="203"/>
      <c r="Z243" s="203"/>
    </row>
    <row r="244" spans="2:26" ht="11.25" customHeight="1" x14ac:dyDescent="0.3">
      <c r="B244" s="203"/>
      <c r="C244" s="203"/>
      <c r="D244" s="203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3"/>
      <c r="V244" s="203"/>
      <c r="W244" s="203"/>
      <c r="X244" s="203"/>
      <c r="Y244" s="203"/>
      <c r="Z244" s="203"/>
    </row>
    <row r="245" spans="2:26" ht="11.25" customHeight="1" x14ac:dyDescent="0.3">
      <c r="B245" s="203"/>
      <c r="C245" s="203"/>
      <c r="D245" s="203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3"/>
      <c r="V245" s="203"/>
      <c r="W245" s="203"/>
      <c r="X245" s="203"/>
      <c r="Y245" s="203"/>
      <c r="Z245" s="203"/>
    </row>
    <row r="246" spans="2:26" ht="11.25" customHeight="1" x14ac:dyDescent="0.3">
      <c r="B246" s="203"/>
      <c r="C246" s="203"/>
      <c r="D246" s="203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3"/>
      <c r="V246" s="203"/>
      <c r="W246" s="203"/>
      <c r="X246" s="203"/>
      <c r="Y246" s="203"/>
      <c r="Z246" s="203"/>
    </row>
    <row r="247" spans="2:26" ht="11.25" customHeight="1" x14ac:dyDescent="0.3">
      <c r="B247" s="203"/>
      <c r="C247" s="203"/>
      <c r="D247" s="203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3"/>
      <c r="V247" s="203"/>
      <c r="W247" s="203"/>
      <c r="X247" s="203"/>
      <c r="Y247" s="203"/>
      <c r="Z247" s="203"/>
    </row>
    <row r="248" spans="2:26" ht="11.25" customHeight="1" x14ac:dyDescent="0.3">
      <c r="B248" s="203"/>
      <c r="C248" s="203"/>
      <c r="D248" s="203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3"/>
      <c r="V248" s="203"/>
      <c r="W248" s="203"/>
      <c r="X248" s="203"/>
      <c r="Y248" s="203"/>
      <c r="Z248" s="203"/>
    </row>
    <row r="249" spans="2:26" ht="11.25" customHeight="1" x14ac:dyDescent="0.3">
      <c r="B249" s="203"/>
      <c r="C249" s="203"/>
      <c r="D249" s="203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3"/>
      <c r="V249" s="203"/>
      <c r="W249" s="203"/>
      <c r="X249" s="203"/>
      <c r="Y249" s="203"/>
      <c r="Z249" s="203"/>
    </row>
    <row r="250" spans="2:26" ht="11.25" customHeight="1" x14ac:dyDescent="0.3">
      <c r="B250" s="203"/>
      <c r="C250" s="203"/>
      <c r="D250" s="203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3"/>
      <c r="V250" s="203"/>
      <c r="W250" s="203"/>
      <c r="X250" s="203"/>
      <c r="Y250" s="203"/>
      <c r="Z250" s="203"/>
    </row>
    <row r="251" spans="2:26" ht="11.25" customHeight="1" x14ac:dyDescent="0.3">
      <c r="B251" s="203"/>
      <c r="C251" s="203"/>
      <c r="D251" s="203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3"/>
      <c r="V251" s="203"/>
      <c r="W251" s="203"/>
      <c r="X251" s="203"/>
      <c r="Y251" s="203"/>
      <c r="Z251" s="203"/>
    </row>
    <row r="252" spans="2:26" ht="11.25" customHeight="1" x14ac:dyDescent="0.3">
      <c r="B252" s="203"/>
      <c r="C252" s="203"/>
      <c r="D252" s="203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3"/>
      <c r="V252" s="203"/>
      <c r="W252" s="203"/>
      <c r="X252" s="203"/>
      <c r="Y252" s="203"/>
      <c r="Z252" s="203"/>
    </row>
    <row r="253" spans="2:26" ht="11.25" customHeight="1" x14ac:dyDescent="0.3">
      <c r="B253" s="203"/>
      <c r="C253" s="203"/>
      <c r="D253" s="203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3"/>
      <c r="V253" s="203"/>
      <c r="W253" s="203"/>
      <c r="X253" s="203"/>
      <c r="Y253" s="203"/>
      <c r="Z253" s="203"/>
    </row>
    <row r="254" spans="2:26" ht="11.25" customHeight="1" x14ac:dyDescent="0.3">
      <c r="B254" s="203"/>
      <c r="C254" s="203"/>
      <c r="D254" s="203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3"/>
      <c r="V254" s="203"/>
      <c r="W254" s="203"/>
      <c r="X254" s="203"/>
      <c r="Y254" s="203"/>
      <c r="Z254" s="203"/>
    </row>
    <row r="255" spans="2:26" ht="11.25" customHeight="1" x14ac:dyDescent="0.3">
      <c r="B255" s="203"/>
      <c r="C255" s="203"/>
      <c r="D255" s="203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3"/>
      <c r="V255" s="203"/>
      <c r="W255" s="203"/>
      <c r="X255" s="203"/>
      <c r="Y255" s="203"/>
      <c r="Z255" s="203"/>
    </row>
    <row r="256" spans="2:26" ht="11.25" customHeight="1" x14ac:dyDescent="0.3">
      <c r="B256" s="203"/>
      <c r="C256" s="203"/>
      <c r="D256" s="203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3"/>
      <c r="V256" s="203"/>
      <c r="W256" s="203"/>
      <c r="X256" s="203"/>
      <c r="Y256" s="203"/>
      <c r="Z256" s="203"/>
    </row>
    <row r="257" spans="2:26" ht="11.25" customHeight="1" x14ac:dyDescent="0.3">
      <c r="B257" s="203"/>
      <c r="C257" s="203"/>
      <c r="D257" s="203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3"/>
      <c r="V257" s="203"/>
      <c r="W257" s="203"/>
      <c r="X257" s="203"/>
      <c r="Y257" s="203"/>
      <c r="Z257" s="203"/>
    </row>
    <row r="258" spans="2:26" ht="11.25" customHeight="1" x14ac:dyDescent="0.3">
      <c r="B258" s="203"/>
      <c r="C258" s="203"/>
      <c r="D258" s="203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3"/>
      <c r="V258" s="203"/>
      <c r="W258" s="203"/>
      <c r="X258" s="203"/>
      <c r="Y258" s="203"/>
      <c r="Z258" s="203"/>
    </row>
    <row r="259" spans="2:26" ht="11.25" customHeight="1" x14ac:dyDescent="0.3">
      <c r="B259" s="203"/>
      <c r="C259" s="203"/>
      <c r="D259" s="203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3"/>
      <c r="V259" s="203"/>
      <c r="W259" s="203"/>
      <c r="X259" s="203"/>
      <c r="Y259" s="203"/>
      <c r="Z259" s="203"/>
    </row>
    <row r="260" spans="2:26" ht="11.25" customHeight="1" x14ac:dyDescent="0.3">
      <c r="B260" s="203"/>
      <c r="C260" s="203"/>
      <c r="D260" s="203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3"/>
      <c r="V260" s="203"/>
      <c r="W260" s="203"/>
      <c r="X260" s="203"/>
      <c r="Y260" s="203"/>
      <c r="Z260" s="203"/>
    </row>
    <row r="261" spans="2:26" ht="11.25" customHeight="1" x14ac:dyDescent="0.3">
      <c r="B261" s="203"/>
      <c r="C261" s="203"/>
      <c r="D261" s="203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3"/>
      <c r="V261" s="203"/>
      <c r="W261" s="203"/>
      <c r="X261" s="203"/>
      <c r="Y261" s="203"/>
      <c r="Z261" s="203"/>
    </row>
    <row r="262" spans="2:26" ht="11.25" customHeight="1" x14ac:dyDescent="0.3">
      <c r="B262" s="203"/>
      <c r="C262" s="203"/>
      <c r="D262" s="203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3"/>
      <c r="V262" s="203"/>
      <c r="W262" s="203"/>
      <c r="X262" s="203"/>
      <c r="Y262" s="203"/>
      <c r="Z262" s="203"/>
    </row>
    <row r="263" spans="2:26" ht="11.25" customHeight="1" x14ac:dyDescent="0.3">
      <c r="B263" s="203"/>
      <c r="C263" s="203"/>
      <c r="D263" s="203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3"/>
      <c r="V263" s="203"/>
      <c r="W263" s="203"/>
      <c r="X263" s="203"/>
      <c r="Y263" s="203"/>
      <c r="Z263" s="203"/>
    </row>
    <row r="264" spans="2:26" ht="11.25" customHeight="1" x14ac:dyDescent="0.3">
      <c r="B264" s="203"/>
      <c r="C264" s="203"/>
      <c r="D264" s="203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3"/>
      <c r="V264" s="203"/>
      <c r="W264" s="203"/>
      <c r="X264" s="203"/>
      <c r="Y264" s="203"/>
      <c r="Z264" s="203"/>
    </row>
    <row r="265" spans="2:26" ht="11.25" customHeight="1" x14ac:dyDescent="0.3">
      <c r="B265" s="203"/>
      <c r="C265" s="203"/>
      <c r="D265" s="203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3"/>
      <c r="V265" s="203"/>
      <c r="W265" s="203"/>
      <c r="X265" s="203"/>
      <c r="Y265" s="203"/>
      <c r="Z265" s="203"/>
    </row>
    <row r="266" spans="2:26" ht="11.25" customHeight="1" x14ac:dyDescent="0.3">
      <c r="B266" s="203"/>
      <c r="C266" s="203"/>
      <c r="D266" s="203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3"/>
      <c r="V266" s="203"/>
      <c r="W266" s="203"/>
      <c r="X266" s="203"/>
      <c r="Y266" s="203"/>
      <c r="Z266" s="203"/>
    </row>
    <row r="267" spans="2:26" ht="11.25" customHeight="1" x14ac:dyDescent="0.3">
      <c r="B267" s="203"/>
      <c r="C267" s="203"/>
      <c r="D267" s="203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3"/>
      <c r="V267" s="203"/>
      <c r="W267" s="203"/>
      <c r="X267" s="203"/>
      <c r="Y267" s="203"/>
      <c r="Z267" s="203"/>
    </row>
    <row r="268" spans="2:26" ht="11.25" customHeight="1" x14ac:dyDescent="0.3">
      <c r="B268" s="203"/>
      <c r="C268" s="203"/>
      <c r="D268" s="203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3"/>
      <c r="V268" s="203"/>
      <c r="W268" s="203"/>
      <c r="X268" s="203"/>
      <c r="Y268" s="203"/>
      <c r="Z268" s="203"/>
    </row>
    <row r="269" spans="2:26" ht="11.25" customHeight="1" x14ac:dyDescent="0.3">
      <c r="B269" s="203"/>
      <c r="C269" s="203"/>
      <c r="D269" s="203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3"/>
      <c r="V269" s="203"/>
      <c r="W269" s="203"/>
      <c r="X269" s="203"/>
      <c r="Y269" s="203"/>
      <c r="Z269" s="203"/>
    </row>
    <row r="270" spans="2:26" ht="11.25" customHeight="1" x14ac:dyDescent="0.3">
      <c r="B270" s="203"/>
      <c r="C270" s="203"/>
      <c r="D270" s="203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3"/>
      <c r="V270" s="203"/>
      <c r="W270" s="203"/>
      <c r="X270" s="203"/>
      <c r="Y270" s="203"/>
      <c r="Z270" s="203"/>
    </row>
    <row r="271" spans="2:26" ht="11.25" customHeight="1" x14ac:dyDescent="0.3">
      <c r="B271" s="203"/>
      <c r="C271" s="203"/>
      <c r="D271" s="203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3"/>
      <c r="V271" s="203"/>
      <c r="W271" s="203"/>
      <c r="X271" s="203"/>
      <c r="Y271" s="203"/>
      <c r="Z271" s="203"/>
    </row>
    <row r="272" spans="2:26" ht="11.25" customHeight="1" x14ac:dyDescent="0.3">
      <c r="B272" s="203"/>
      <c r="C272" s="203"/>
      <c r="D272" s="203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3"/>
      <c r="V272" s="203"/>
      <c r="W272" s="203"/>
      <c r="X272" s="203"/>
      <c r="Y272" s="203"/>
      <c r="Z272" s="203"/>
    </row>
    <row r="273" spans="2:26" ht="11.25" customHeight="1" x14ac:dyDescent="0.3">
      <c r="B273" s="203"/>
      <c r="C273" s="203"/>
      <c r="D273" s="203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3"/>
      <c r="V273" s="203"/>
      <c r="W273" s="203"/>
      <c r="X273" s="203"/>
      <c r="Y273" s="203"/>
      <c r="Z273" s="203"/>
    </row>
    <row r="274" spans="2:26" ht="11.25" customHeight="1" x14ac:dyDescent="0.3">
      <c r="B274" s="203"/>
      <c r="C274" s="203"/>
      <c r="D274" s="203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3"/>
      <c r="V274" s="203"/>
      <c r="W274" s="203"/>
      <c r="X274" s="203"/>
      <c r="Y274" s="203"/>
      <c r="Z274" s="203"/>
    </row>
    <row r="275" spans="2:26" ht="11.25" customHeight="1" x14ac:dyDescent="0.3">
      <c r="B275" s="203"/>
      <c r="C275" s="203"/>
      <c r="D275" s="203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3"/>
      <c r="V275" s="203"/>
      <c r="W275" s="203"/>
      <c r="X275" s="203"/>
      <c r="Y275" s="203"/>
      <c r="Z275" s="203"/>
    </row>
    <row r="276" spans="2:26" ht="11.25" customHeight="1" x14ac:dyDescent="0.3">
      <c r="B276" s="203"/>
      <c r="C276" s="203"/>
      <c r="D276" s="203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3"/>
      <c r="V276" s="203"/>
      <c r="W276" s="203"/>
      <c r="X276" s="203"/>
      <c r="Y276" s="203"/>
      <c r="Z276" s="203"/>
    </row>
    <row r="277" spans="2:26" ht="11.25" customHeight="1" x14ac:dyDescent="0.3">
      <c r="B277" s="203"/>
      <c r="C277" s="203"/>
      <c r="D277" s="203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3"/>
      <c r="V277" s="203"/>
      <c r="W277" s="203"/>
      <c r="X277" s="203"/>
      <c r="Y277" s="203"/>
      <c r="Z277" s="203"/>
    </row>
    <row r="278" spans="2:26" ht="11.25" customHeight="1" x14ac:dyDescent="0.3">
      <c r="B278" s="203"/>
      <c r="C278" s="203"/>
      <c r="D278" s="203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3"/>
      <c r="V278" s="203"/>
      <c r="W278" s="203"/>
      <c r="X278" s="203"/>
      <c r="Y278" s="203"/>
      <c r="Z278" s="203"/>
    </row>
    <row r="279" spans="2:26" ht="11.25" customHeight="1" x14ac:dyDescent="0.3">
      <c r="B279" s="203"/>
      <c r="C279" s="203"/>
      <c r="D279" s="203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3"/>
      <c r="V279" s="203"/>
      <c r="W279" s="203"/>
      <c r="X279" s="203"/>
      <c r="Y279" s="203"/>
      <c r="Z279" s="203"/>
    </row>
    <row r="280" spans="2:26" ht="11.25" customHeight="1" x14ac:dyDescent="0.3">
      <c r="B280" s="203"/>
      <c r="C280" s="203"/>
      <c r="D280" s="203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3"/>
      <c r="V280" s="203"/>
      <c r="W280" s="203"/>
      <c r="X280" s="203"/>
      <c r="Y280" s="203"/>
      <c r="Z280" s="203"/>
    </row>
    <row r="281" spans="2:26" ht="11.25" customHeight="1" x14ac:dyDescent="0.3">
      <c r="B281" s="203"/>
      <c r="C281" s="203"/>
      <c r="D281" s="203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3"/>
      <c r="V281" s="203"/>
      <c r="W281" s="203"/>
      <c r="X281" s="203"/>
      <c r="Y281" s="203"/>
      <c r="Z281" s="203"/>
    </row>
    <row r="282" spans="2:26" ht="11.25" customHeight="1" x14ac:dyDescent="0.3">
      <c r="B282" s="203"/>
      <c r="C282" s="203"/>
      <c r="D282" s="203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3"/>
      <c r="V282" s="203"/>
      <c r="W282" s="203"/>
      <c r="X282" s="203"/>
      <c r="Y282" s="203"/>
      <c r="Z282" s="203"/>
    </row>
    <row r="283" spans="2:26" ht="11.25" customHeight="1" x14ac:dyDescent="0.3">
      <c r="B283" s="203"/>
      <c r="C283" s="203"/>
      <c r="D283" s="203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3"/>
      <c r="V283" s="203"/>
      <c r="W283" s="203"/>
      <c r="X283" s="203"/>
      <c r="Y283" s="203"/>
      <c r="Z283" s="203"/>
    </row>
    <row r="284" spans="2:26" ht="11.25" customHeight="1" x14ac:dyDescent="0.3">
      <c r="B284" s="203"/>
      <c r="C284" s="203"/>
      <c r="D284" s="203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3"/>
      <c r="V284" s="203"/>
      <c r="W284" s="203"/>
      <c r="X284" s="203"/>
      <c r="Y284" s="203"/>
      <c r="Z284" s="203"/>
    </row>
    <row r="285" spans="2:26" ht="11.25" customHeight="1" x14ac:dyDescent="0.3">
      <c r="B285" s="203"/>
      <c r="C285" s="203"/>
      <c r="D285" s="203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3"/>
      <c r="V285" s="203"/>
      <c r="W285" s="203"/>
      <c r="X285" s="203"/>
      <c r="Y285" s="203"/>
      <c r="Z285" s="203"/>
    </row>
    <row r="286" spans="2:26" ht="11.25" customHeight="1" x14ac:dyDescent="0.3">
      <c r="B286" s="203"/>
      <c r="C286" s="203"/>
      <c r="D286" s="203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3"/>
      <c r="V286" s="203"/>
      <c r="W286" s="203"/>
      <c r="X286" s="203"/>
      <c r="Y286" s="203"/>
      <c r="Z286" s="203"/>
    </row>
    <row r="287" spans="2:26" ht="11.25" customHeight="1" x14ac:dyDescent="0.3">
      <c r="B287" s="203"/>
      <c r="C287" s="203"/>
      <c r="D287" s="203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3"/>
      <c r="V287" s="203"/>
      <c r="W287" s="203"/>
      <c r="X287" s="203"/>
      <c r="Y287" s="203"/>
      <c r="Z287" s="203"/>
    </row>
    <row r="288" spans="2:26" ht="11.25" customHeight="1" x14ac:dyDescent="0.3">
      <c r="B288" s="203"/>
      <c r="C288" s="203"/>
      <c r="D288" s="203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3"/>
      <c r="V288" s="203"/>
      <c r="W288" s="203"/>
      <c r="X288" s="203"/>
      <c r="Y288" s="203"/>
      <c r="Z288" s="203"/>
    </row>
    <row r="289" spans="2:26" ht="11.25" customHeight="1" x14ac:dyDescent="0.3">
      <c r="B289" s="203"/>
      <c r="C289" s="203"/>
      <c r="D289" s="203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3"/>
      <c r="V289" s="203"/>
      <c r="W289" s="203"/>
      <c r="X289" s="203"/>
      <c r="Y289" s="203"/>
      <c r="Z289" s="203"/>
    </row>
    <row r="290" spans="2:26" ht="11.25" customHeight="1" x14ac:dyDescent="0.3">
      <c r="B290" s="203"/>
      <c r="C290" s="203"/>
      <c r="D290" s="203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3"/>
      <c r="V290" s="203"/>
      <c r="W290" s="203"/>
      <c r="X290" s="203"/>
      <c r="Y290" s="203"/>
      <c r="Z290" s="203"/>
    </row>
    <row r="291" spans="2:26" ht="11.25" customHeight="1" x14ac:dyDescent="0.3">
      <c r="B291" s="203"/>
      <c r="C291" s="203"/>
      <c r="D291" s="203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3"/>
      <c r="V291" s="203"/>
      <c r="W291" s="203"/>
      <c r="X291" s="203"/>
      <c r="Y291" s="203"/>
      <c r="Z291" s="203"/>
    </row>
    <row r="292" spans="2:26" ht="11.25" customHeight="1" x14ac:dyDescent="0.3">
      <c r="B292" s="203"/>
      <c r="C292" s="203"/>
      <c r="D292" s="203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3"/>
      <c r="V292" s="203"/>
      <c r="W292" s="203"/>
      <c r="X292" s="203"/>
      <c r="Y292" s="203"/>
      <c r="Z292" s="203"/>
    </row>
    <row r="293" spans="2:26" ht="11.25" customHeight="1" x14ac:dyDescent="0.3">
      <c r="B293" s="203"/>
      <c r="C293" s="203"/>
      <c r="D293" s="203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3"/>
      <c r="V293" s="203"/>
      <c r="W293" s="203"/>
      <c r="X293" s="203"/>
      <c r="Y293" s="203"/>
      <c r="Z293" s="203"/>
    </row>
    <row r="294" spans="2:26" ht="11.25" customHeight="1" x14ac:dyDescent="0.3">
      <c r="B294" s="203"/>
      <c r="C294" s="203"/>
      <c r="D294" s="203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3"/>
      <c r="V294" s="203"/>
      <c r="W294" s="203"/>
      <c r="X294" s="203"/>
      <c r="Y294" s="203"/>
      <c r="Z294" s="203"/>
    </row>
    <row r="295" spans="2:26" ht="11.25" customHeight="1" x14ac:dyDescent="0.3">
      <c r="B295" s="203"/>
      <c r="C295" s="203"/>
      <c r="D295" s="203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3"/>
      <c r="V295" s="203"/>
      <c r="W295" s="203"/>
      <c r="X295" s="203"/>
      <c r="Y295" s="203"/>
      <c r="Z295" s="203"/>
    </row>
    <row r="296" spans="2:26" ht="11.25" customHeight="1" x14ac:dyDescent="0.3">
      <c r="B296" s="203"/>
      <c r="C296" s="203"/>
      <c r="D296" s="203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3"/>
      <c r="V296" s="203"/>
      <c r="W296" s="203"/>
      <c r="X296" s="203"/>
      <c r="Y296" s="203"/>
      <c r="Z296" s="203"/>
    </row>
    <row r="297" spans="2:26" ht="11.25" customHeight="1" x14ac:dyDescent="0.3">
      <c r="B297" s="203"/>
      <c r="C297" s="203"/>
      <c r="D297" s="203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3"/>
      <c r="V297" s="203"/>
      <c r="W297" s="203"/>
      <c r="X297" s="203"/>
      <c r="Y297" s="203"/>
      <c r="Z297" s="203"/>
    </row>
    <row r="298" spans="2:26" ht="11.25" customHeight="1" x14ac:dyDescent="0.3">
      <c r="B298" s="203"/>
      <c r="C298" s="203"/>
      <c r="D298" s="203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3"/>
      <c r="V298" s="203"/>
      <c r="W298" s="203"/>
      <c r="X298" s="203"/>
      <c r="Y298" s="203"/>
      <c r="Z298" s="203"/>
    </row>
    <row r="299" spans="2:26" ht="11.25" customHeight="1" x14ac:dyDescent="0.3">
      <c r="B299" s="203"/>
      <c r="C299" s="203"/>
      <c r="D299" s="203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3"/>
      <c r="V299" s="203"/>
      <c r="W299" s="203"/>
      <c r="X299" s="203"/>
      <c r="Y299" s="203"/>
      <c r="Z299" s="203"/>
    </row>
    <row r="300" spans="2:26" ht="11.25" customHeight="1" x14ac:dyDescent="0.3">
      <c r="B300" s="203"/>
      <c r="C300" s="203"/>
      <c r="D300" s="203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3"/>
      <c r="V300" s="203"/>
      <c r="W300" s="203"/>
      <c r="X300" s="203"/>
      <c r="Y300" s="203"/>
      <c r="Z300" s="203"/>
    </row>
    <row r="301" spans="2:26" ht="11.25" customHeight="1" x14ac:dyDescent="0.3">
      <c r="B301" s="203"/>
      <c r="C301" s="203"/>
      <c r="D301" s="203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3"/>
      <c r="V301" s="203"/>
      <c r="W301" s="203"/>
      <c r="X301" s="203"/>
      <c r="Y301" s="203"/>
      <c r="Z301" s="203"/>
    </row>
    <row r="302" spans="2:26" ht="11.25" customHeight="1" x14ac:dyDescent="0.3">
      <c r="B302" s="203"/>
      <c r="C302" s="203"/>
      <c r="D302" s="203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3"/>
      <c r="V302" s="203"/>
      <c r="W302" s="203"/>
      <c r="X302" s="203"/>
      <c r="Y302" s="203"/>
      <c r="Z302" s="203"/>
    </row>
    <row r="303" spans="2:26" ht="11.25" customHeight="1" x14ac:dyDescent="0.3">
      <c r="B303" s="203"/>
      <c r="C303" s="203"/>
      <c r="D303" s="203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3"/>
      <c r="V303" s="203"/>
      <c r="W303" s="203"/>
      <c r="X303" s="203"/>
      <c r="Y303" s="203"/>
      <c r="Z303" s="203"/>
    </row>
    <row r="304" spans="2:26" ht="11.25" customHeight="1" x14ac:dyDescent="0.3">
      <c r="B304" s="203"/>
      <c r="C304" s="203"/>
      <c r="D304" s="203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3"/>
      <c r="V304" s="203"/>
      <c r="W304" s="203"/>
      <c r="X304" s="203"/>
      <c r="Y304" s="203"/>
      <c r="Z304" s="203"/>
    </row>
    <row r="305" spans="2:26" ht="11.25" customHeight="1" x14ac:dyDescent="0.3">
      <c r="B305" s="203"/>
      <c r="C305" s="203"/>
      <c r="D305" s="203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3"/>
      <c r="V305" s="203"/>
      <c r="W305" s="203"/>
      <c r="X305" s="203"/>
      <c r="Y305" s="203"/>
      <c r="Z305" s="203"/>
    </row>
    <row r="306" spans="2:26" ht="11.25" customHeight="1" x14ac:dyDescent="0.3">
      <c r="B306" s="203"/>
      <c r="C306" s="203"/>
      <c r="D306" s="203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3"/>
      <c r="V306" s="203"/>
      <c r="W306" s="203"/>
      <c r="X306" s="203"/>
      <c r="Y306" s="203"/>
      <c r="Z306" s="203"/>
    </row>
    <row r="307" spans="2:26" ht="11.25" customHeight="1" x14ac:dyDescent="0.3">
      <c r="B307" s="203"/>
      <c r="C307" s="203"/>
      <c r="D307" s="203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3"/>
      <c r="V307" s="203"/>
      <c r="W307" s="203"/>
      <c r="X307" s="203"/>
      <c r="Y307" s="203"/>
      <c r="Z307" s="203"/>
    </row>
    <row r="308" spans="2:26" ht="11.25" customHeight="1" x14ac:dyDescent="0.3">
      <c r="B308" s="203"/>
      <c r="C308" s="203"/>
      <c r="D308" s="203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3"/>
      <c r="V308" s="203"/>
      <c r="W308" s="203"/>
      <c r="X308" s="203"/>
      <c r="Y308" s="203"/>
      <c r="Z308" s="203"/>
    </row>
    <row r="309" spans="2:26" ht="11.25" customHeight="1" x14ac:dyDescent="0.3">
      <c r="B309" s="203"/>
      <c r="C309" s="203"/>
      <c r="D309" s="203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3"/>
      <c r="V309" s="203"/>
      <c r="W309" s="203"/>
      <c r="X309" s="203"/>
      <c r="Y309" s="203"/>
      <c r="Z309" s="203"/>
    </row>
    <row r="310" spans="2:26" ht="11.25" customHeight="1" x14ac:dyDescent="0.3">
      <c r="B310" s="203"/>
      <c r="C310" s="203"/>
      <c r="D310" s="203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3"/>
      <c r="V310" s="203"/>
      <c r="W310" s="203"/>
      <c r="X310" s="203"/>
      <c r="Y310" s="203"/>
      <c r="Z310" s="203"/>
    </row>
    <row r="311" spans="2:26" ht="11.25" customHeight="1" x14ac:dyDescent="0.3">
      <c r="B311" s="203"/>
      <c r="C311" s="203"/>
      <c r="D311" s="203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3"/>
      <c r="V311" s="203"/>
      <c r="W311" s="203"/>
      <c r="X311" s="203"/>
      <c r="Y311" s="203"/>
      <c r="Z311" s="203"/>
    </row>
    <row r="312" spans="2:26" ht="11.25" customHeight="1" x14ac:dyDescent="0.3">
      <c r="B312" s="203"/>
      <c r="C312" s="203"/>
      <c r="D312" s="203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3"/>
      <c r="V312" s="203"/>
      <c r="W312" s="203"/>
      <c r="X312" s="203"/>
      <c r="Y312" s="203"/>
      <c r="Z312" s="203"/>
    </row>
    <row r="313" spans="2:26" ht="11.25" customHeight="1" x14ac:dyDescent="0.3">
      <c r="B313" s="203"/>
      <c r="C313" s="203"/>
      <c r="D313" s="203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3"/>
      <c r="V313" s="203"/>
      <c r="W313" s="203"/>
      <c r="X313" s="203"/>
      <c r="Y313" s="203"/>
      <c r="Z313" s="203"/>
    </row>
    <row r="314" spans="2:26" ht="11.25" customHeight="1" x14ac:dyDescent="0.3">
      <c r="B314" s="203"/>
      <c r="C314" s="203"/>
      <c r="D314" s="203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3"/>
      <c r="V314" s="203"/>
      <c r="W314" s="203"/>
      <c r="X314" s="203"/>
      <c r="Y314" s="203"/>
      <c r="Z314" s="203"/>
    </row>
    <row r="315" spans="2:26" ht="11.25" customHeight="1" x14ac:dyDescent="0.3">
      <c r="B315" s="203"/>
      <c r="C315" s="203"/>
      <c r="D315" s="203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3"/>
      <c r="V315" s="203"/>
      <c r="W315" s="203"/>
      <c r="X315" s="203"/>
      <c r="Y315" s="203"/>
      <c r="Z315" s="203"/>
    </row>
    <row r="316" spans="2:26" ht="11.25" customHeight="1" x14ac:dyDescent="0.3">
      <c r="B316" s="203"/>
      <c r="C316" s="203"/>
      <c r="D316" s="203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3"/>
      <c r="V316" s="203"/>
      <c r="W316" s="203"/>
      <c r="X316" s="203"/>
      <c r="Y316" s="203"/>
      <c r="Z316" s="203"/>
    </row>
    <row r="317" spans="2:26" ht="11.25" customHeight="1" x14ac:dyDescent="0.3">
      <c r="B317" s="203"/>
      <c r="C317" s="203"/>
      <c r="D317" s="203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3"/>
      <c r="V317" s="203"/>
      <c r="W317" s="203"/>
      <c r="X317" s="203"/>
      <c r="Y317" s="203"/>
      <c r="Z317" s="203"/>
    </row>
    <row r="318" spans="2:26" ht="11.25" customHeight="1" x14ac:dyDescent="0.3">
      <c r="B318" s="203"/>
      <c r="C318" s="203"/>
      <c r="D318" s="203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3"/>
      <c r="V318" s="203"/>
      <c r="W318" s="203"/>
      <c r="X318" s="203"/>
      <c r="Y318" s="203"/>
      <c r="Z318" s="203"/>
    </row>
    <row r="319" spans="2:26" ht="11.25" customHeight="1" x14ac:dyDescent="0.3">
      <c r="B319" s="203"/>
      <c r="C319" s="203"/>
      <c r="D319" s="203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3"/>
      <c r="V319" s="203"/>
      <c r="W319" s="203"/>
      <c r="X319" s="203"/>
      <c r="Y319" s="203"/>
      <c r="Z319" s="203"/>
    </row>
    <row r="320" spans="2:26" ht="11.25" customHeight="1" x14ac:dyDescent="0.3">
      <c r="B320" s="203"/>
      <c r="C320" s="203"/>
      <c r="D320" s="203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3"/>
      <c r="V320" s="203"/>
      <c r="W320" s="203"/>
      <c r="X320" s="203"/>
      <c r="Y320" s="203"/>
      <c r="Z320" s="203"/>
    </row>
    <row r="321" spans="2:26" ht="11.25" customHeight="1" x14ac:dyDescent="0.3">
      <c r="B321" s="203"/>
      <c r="C321" s="203"/>
      <c r="D321" s="203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3"/>
      <c r="V321" s="203"/>
      <c r="W321" s="203"/>
      <c r="X321" s="203"/>
      <c r="Y321" s="203"/>
      <c r="Z321" s="203"/>
    </row>
    <row r="322" spans="2:26" ht="11.25" customHeight="1" x14ac:dyDescent="0.3">
      <c r="B322" s="203"/>
      <c r="C322" s="203"/>
      <c r="D322" s="203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3"/>
      <c r="V322" s="203"/>
      <c r="W322" s="203"/>
      <c r="X322" s="203"/>
      <c r="Y322" s="203"/>
      <c r="Z322" s="203"/>
    </row>
    <row r="323" spans="2:26" ht="11.25" customHeight="1" x14ac:dyDescent="0.3">
      <c r="B323" s="203"/>
      <c r="C323" s="203"/>
      <c r="D323" s="203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3"/>
      <c r="V323" s="203"/>
      <c r="W323" s="203"/>
      <c r="X323" s="203"/>
      <c r="Y323" s="203"/>
      <c r="Z323" s="203"/>
    </row>
    <row r="324" spans="2:26" ht="11.25" customHeight="1" x14ac:dyDescent="0.3">
      <c r="B324" s="203"/>
      <c r="C324" s="203"/>
      <c r="D324" s="203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3"/>
      <c r="V324" s="203"/>
      <c r="W324" s="203"/>
      <c r="X324" s="203"/>
      <c r="Y324" s="203"/>
      <c r="Z324" s="203"/>
    </row>
    <row r="325" spans="2:26" ht="11.25" customHeight="1" x14ac:dyDescent="0.3">
      <c r="B325" s="203"/>
      <c r="C325" s="203"/>
      <c r="D325" s="203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3"/>
      <c r="V325" s="203"/>
      <c r="W325" s="203"/>
      <c r="X325" s="203"/>
      <c r="Y325" s="203"/>
      <c r="Z325" s="203"/>
    </row>
    <row r="326" spans="2:26" ht="11.25" customHeight="1" x14ac:dyDescent="0.3">
      <c r="B326" s="203"/>
      <c r="C326" s="203"/>
      <c r="D326" s="203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3"/>
      <c r="V326" s="203"/>
      <c r="W326" s="203"/>
      <c r="X326" s="203"/>
      <c r="Y326" s="203"/>
      <c r="Z326" s="203"/>
    </row>
    <row r="327" spans="2:26" ht="11.25" customHeight="1" x14ac:dyDescent="0.3">
      <c r="B327" s="203"/>
      <c r="C327" s="203"/>
      <c r="D327" s="203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3"/>
      <c r="V327" s="203"/>
      <c r="W327" s="203"/>
      <c r="X327" s="203"/>
      <c r="Y327" s="203"/>
      <c r="Z327" s="203"/>
    </row>
    <row r="328" spans="2:26" ht="11.25" customHeight="1" x14ac:dyDescent="0.3">
      <c r="B328" s="203"/>
      <c r="C328" s="203"/>
      <c r="D328" s="203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3"/>
      <c r="V328" s="203"/>
      <c r="W328" s="203"/>
      <c r="X328" s="203"/>
      <c r="Y328" s="203"/>
      <c r="Z328" s="203"/>
    </row>
    <row r="329" spans="2:26" ht="11.25" customHeight="1" x14ac:dyDescent="0.3">
      <c r="B329" s="203"/>
      <c r="C329" s="203"/>
      <c r="D329" s="203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3"/>
      <c r="V329" s="203"/>
      <c r="W329" s="203"/>
      <c r="X329" s="203"/>
      <c r="Y329" s="203"/>
      <c r="Z329" s="203"/>
    </row>
    <row r="330" spans="2:26" ht="11.25" customHeight="1" x14ac:dyDescent="0.3">
      <c r="B330" s="203"/>
      <c r="C330" s="203"/>
      <c r="D330" s="203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3"/>
      <c r="V330" s="203"/>
      <c r="W330" s="203"/>
      <c r="X330" s="203"/>
      <c r="Y330" s="203"/>
      <c r="Z330" s="203"/>
    </row>
    <row r="331" spans="2:26" ht="11.25" customHeight="1" x14ac:dyDescent="0.3">
      <c r="B331" s="203"/>
      <c r="C331" s="203"/>
      <c r="D331" s="203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3"/>
      <c r="V331" s="203"/>
      <c r="W331" s="203"/>
      <c r="X331" s="203"/>
      <c r="Y331" s="203"/>
      <c r="Z331" s="203"/>
    </row>
    <row r="332" spans="2:26" ht="11.25" customHeight="1" x14ac:dyDescent="0.3">
      <c r="B332" s="203"/>
      <c r="C332" s="203"/>
      <c r="D332" s="203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3"/>
      <c r="V332" s="203"/>
      <c r="W332" s="203"/>
      <c r="X332" s="203"/>
      <c r="Y332" s="203"/>
      <c r="Z332" s="203"/>
    </row>
    <row r="333" spans="2:26" ht="11.25" customHeight="1" x14ac:dyDescent="0.3">
      <c r="B333" s="203"/>
      <c r="C333" s="203"/>
      <c r="D333" s="203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3"/>
      <c r="V333" s="203"/>
      <c r="W333" s="203"/>
      <c r="X333" s="203"/>
      <c r="Y333" s="203"/>
      <c r="Z333" s="203"/>
    </row>
    <row r="334" spans="2:26" ht="11.25" customHeight="1" x14ac:dyDescent="0.3">
      <c r="B334" s="203"/>
      <c r="C334" s="203"/>
      <c r="D334" s="203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3"/>
      <c r="V334" s="203"/>
      <c r="W334" s="203"/>
      <c r="X334" s="203"/>
      <c r="Y334" s="203"/>
      <c r="Z334" s="203"/>
    </row>
    <row r="335" spans="2:26" ht="11.25" customHeight="1" x14ac:dyDescent="0.3">
      <c r="B335" s="203"/>
      <c r="C335" s="203"/>
      <c r="D335" s="203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3"/>
      <c r="V335" s="203"/>
      <c r="W335" s="203"/>
      <c r="X335" s="203"/>
      <c r="Y335" s="203"/>
      <c r="Z335" s="203"/>
    </row>
    <row r="336" spans="2:26" ht="11.25" customHeight="1" x14ac:dyDescent="0.3">
      <c r="B336" s="203"/>
      <c r="C336" s="203"/>
      <c r="D336" s="203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3"/>
      <c r="V336" s="203"/>
      <c r="W336" s="203"/>
      <c r="X336" s="203"/>
      <c r="Y336" s="203"/>
      <c r="Z336" s="203"/>
    </row>
    <row r="337" spans="2:26" ht="11.25" customHeight="1" x14ac:dyDescent="0.3">
      <c r="B337" s="203"/>
      <c r="C337" s="203"/>
      <c r="D337" s="203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3"/>
      <c r="V337" s="203"/>
      <c r="W337" s="203"/>
      <c r="X337" s="203"/>
      <c r="Y337" s="203"/>
      <c r="Z337" s="203"/>
    </row>
    <row r="338" spans="2:26" ht="11.25" customHeight="1" x14ac:dyDescent="0.3">
      <c r="B338" s="203"/>
      <c r="C338" s="203"/>
      <c r="D338" s="203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3"/>
      <c r="V338" s="203"/>
      <c r="W338" s="203"/>
      <c r="X338" s="203"/>
      <c r="Y338" s="203"/>
      <c r="Z338" s="203"/>
    </row>
    <row r="339" spans="2:26" ht="11.25" customHeight="1" x14ac:dyDescent="0.3">
      <c r="B339" s="203"/>
      <c r="C339" s="203"/>
      <c r="D339" s="203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3"/>
      <c r="V339" s="203"/>
      <c r="W339" s="203"/>
      <c r="X339" s="203"/>
      <c r="Y339" s="203"/>
      <c r="Z339" s="203"/>
    </row>
    <row r="340" spans="2:26" ht="11.25" customHeight="1" x14ac:dyDescent="0.3">
      <c r="B340" s="203"/>
      <c r="C340" s="203"/>
      <c r="D340" s="203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3"/>
      <c r="V340" s="203"/>
      <c r="W340" s="203"/>
      <c r="X340" s="203"/>
      <c r="Y340" s="203"/>
      <c r="Z340" s="203"/>
    </row>
    <row r="341" spans="2:26" ht="11.25" customHeight="1" x14ac:dyDescent="0.3">
      <c r="B341" s="203"/>
      <c r="C341" s="203"/>
      <c r="D341" s="203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3"/>
      <c r="V341" s="203"/>
      <c r="W341" s="203"/>
      <c r="X341" s="203"/>
      <c r="Y341" s="203"/>
      <c r="Z341" s="203"/>
    </row>
    <row r="342" spans="2:26" ht="11.25" customHeight="1" x14ac:dyDescent="0.3">
      <c r="B342" s="203"/>
      <c r="C342" s="203"/>
      <c r="D342" s="203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3"/>
      <c r="V342" s="203"/>
      <c r="W342" s="203"/>
      <c r="X342" s="203"/>
      <c r="Y342" s="203"/>
      <c r="Z342" s="203"/>
    </row>
    <row r="343" spans="2:26" ht="11.25" customHeight="1" x14ac:dyDescent="0.3">
      <c r="B343" s="203"/>
      <c r="C343" s="203"/>
      <c r="D343" s="203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3"/>
      <c r="V343" s="203"/>
      <c r="W343" s="203"/>
      <c r="X343" s="203"/>
      <c r="Y343" s="203"/>
      <c r="Z343" s="203"/>
    </row>
    <row r="344" spans="2:26" ht="11.25" customHeight="1" x14ac:dyDescent="0.3">
      <c r="B344" s="203"/>
      <c r="C344" s="203"/>
      <c r="D344" s="203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3"/>
      <c r="V344" s="203"/>
      <c r="W344" s="203"/>
      <c r="X344" s="203"/>
      <c r="Y344" s="203"/>
      <c r="Z344" s="203"/>
    </row>
    <row r="345" spans="2:26" ht="11.25" customHeight="1" x14ac:dyDescent="0.3">
      <c r="B345" s="203"/>
      <c r="C345" s="203"/>
      <c r="D345" s="203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3"/>
      <c r="V345" s="203"/>
      <c r="W345" s="203"/>
      <c r="X345" s="203"/>
      <c r="Y345" s="203"/>
      <c r="Z345" s="203"/>
    </row>
    <row r="346" spans="2:26" ht="11.25" customHeight="1" x14ac:dyDescent="0.3">
      <c r="B346" s="203"/>
      <c r="C346" s="203"/>
      <c r="D346" s="203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3"/>
      <c r="V346" s="203"/>
      <c r="W346" s="203"/>
      <c r="X346" s="203"/>
      <c r="Y346" s="203"/>
      <c r="Z346" s="203"/>
    </row>
    <row r="347" spans="2:26" ht="11.25" customHeight="1" x14ac:dyDescent="0.3">
      <c r="B347" s="203"/>
      <c r="C347" s="203"/>
      <c r="D347" s="203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3"/>
      <c r="V347" s="203"/>
      <c r="W347" s="203"/>
      <c r="X347" s="203"/>
      <c r="Y347" s="203"/>
      <c r="Z347" s="203"/>
    </row>
    <row r="348" spans="2:26" ht="11.25" customHeight="1" x14ac:dyDescent="0.3">
      <c r="B348" s="203"/>
      <c r="C348" s="203"/>
      <c r="D348" s="203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3"/>
      <c r="V348" s="203"/>
      <c r="W348" s="203"/>
      <c r="X348" s="203"/>
      <c r="Y348" s="203"/>
      <c r="Z348" s="203"/>
    </row>
    <row r="349" spans="2:26" ht="11.25" customHeight="1" x14ac:dyDescent="0.3">
      <c r="B349" s="203"/>
      <c r="C349" s="203"/>
      <c r="D349" s="203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3"/>
      <c r="V349" s="203"/>
      <c r="W349" s="203"/>
      <c r="X349" s="203"/>
      <c r="Y349" s="203"/>
      <c r="Z349" s="203"/>
    </row>
    <row r="350" spans="2:26" ht="11.25" customHeight="1" x14ac:dyDescent="0.3">
      <c r="B350" s="203"/>
      <c r="C350" s="203"/>
      <c r="D350" s="203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3"/>
      <c r="V350" s="203"/>
      <c r="W350" s="203"/>
      <c r="X350" s="203"/>
      <c r="Y350" s="203"/>
      <c r="Z350" s="203"/>
    </row>
    <row r="351" spans="2:26" ht="11.25" customHeight="1" x14ac:dyDescent="0.3">
      <c r="B351" s="203"/>
      <c r="C351" s="203"/>
      <c r="D351" s="203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3"/>
      <c r="V351" s="203"/>
      <c r="W351" s="203"/>
      <c r="X351" s="203"/>
      <c r="Y351" s="203"/>
      <c r="Z351" s="203"/>
    </row>
    <row r="352" spans="2:26" ht="11.25" customHeight="1" x14ac:dyDescent="0.3">
      <c r="B352" s="203"/>
      <c r="C352" s="203"/>
      <c r="D352" s="203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3"/>
      <c r="V352" s="203"/>
      <c r="W352" s="203"/>
      <c r="X352" s="203"/>
      <c r="Y352" s="203"/>
      <c r="Z352" s="203"/>
    </row>
    <row r="353" spans="2:26" ht="11.25" customHeight="1" x14ac:dyDescent="0.3">
      <c r="B353" s="203"/>
      <c r="C353" s="203"/>
      <c r="D353" s="203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3"/>
      <c r="V353" s="203"/>
      <c r="W353" s="203"/>
      <c r="X353" s="203"/>
      <c r="Y353" s="203"/>
      <c r="Z353" s="203"/>
    </row>
    <row r="354" spans="2:26" ht="11.25" customHeight="1" x14ac:dyDescent="0.3">
      <c r="B354" s="203"/>
      <c r="C354" s="203"/>
      <c r="D354" s="203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3"/>
      <c r="V354" s="203"/>
      <c r="W354" s="203"/>
      <c r="X354" s="203"/>
      <c r="Y354" s="203"/>
      <c r="Z354" s="203"/>
    </row>
    <row r="355" spans="2:26" ht="11.25" customHeight="1" x14ac:dyDescent="0.3">
      <c r="B355" s="203"/>
      <c r="C355" s="203"/>
      <c r="D355" s="203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3"/>
      <c r="V355" s="203"/>
      <c r="W355" s="203"/>
      <c r="X355" s="203"/>
      <c r="Y355" s="203"/>
      <c r="Z355" s="203"/>
    </row>
    <row r="356" spans="2:26" ht="11.25" customHeight="1" x14ac:dyDescent="0.3">
      <c r="B356" s="203"/>
      <c r="C356" s="203"/>
      <c r="D356" s="203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3"/>
      <c r="V356" s="203"/>
      <c r="W356" s="203"/>
      <c r="X356" s="203"/>
      <c r="Y356" s="203"/>
      <c r="Z356" s="203"/>
    </row>
    <row r="357" spans="2:26" ht="11.25" customHeight="1" x14ac:dyDescent="0.3">
      <c r="B357" s="203"/>
      <c r="C357" s="203"/>
      <c r="D357" s="203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3"/>
      <c r="V357" s="203"/>
      <c r="W357" s="203"/>
      <c r="X357" s="203"/>
      <c r="Y357" s="203"/>
      <c r="Z357" s="203"/>
    </row>
    <row r="358" spans="2:26" ht="11.25" customHeight="1" x14ac:dyDescent="0.3">
      <c r="B358" s="203"/>
      <c r="C358" s="203"/>
      <c r="D358" s="203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3"/>
      <c r="V358" s="203"/>
      <c r="W358" s="203"/>
      <c r="X358" s="203"/>
      <c r="Y358" s="203"/>
      <c r="Z358" s="203"/>
    </row>
    <row r="359" spans="2:26" ht="11.25" customHeight="1" x14ac:dyDescent="0.3">
      <c r="B359" s="203"/>
      <c r="C359" s="203"/>
      <c r="D359" s="203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3"/>
      <c r="V359" s="203"/>
      <c r="W359" s="203"/>
      <c r="X359" s="203"/>
      <c r="Y359" s="203"/>
      <c r="Z359" s="203"/>
    </row>
    <row r="360" spans="2:26" ht="11.25" customHeight="1" x14ac:dyDescent="0.3">
      <c r="B360" s="203"/>
      <c r="C360" s="203"/>
      <c r="D360" s="203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3"/>
      <c r="V360" s="203"/>
      <c r="W360" s="203"/>
      <c r="X360" s="203"/>
      <c r="Y360" s="203"/>
      <c r="Z360" s="203"/>
    </row>
    <row r="361" spans="2:26" ht="11.25" customHeight="1" x14ac:dyDescent="0.3">
      <c r="B361" s="203"/>
      <c r="C361" s="203"/>
      <c r="D361" s="203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3"/>
      <c r="V361" s="203"/>
      <c r="W361" s="203"/>
      <c r="X361" s="203"/>
      <c r="Y361" s="203"/>
      <c r="Z361" s="203"/>
    </row>
    <row r="362" spans="2:26" ht="11.25" customHeight="1" x14ac:dyDescent="0.3">
      <c r="B362" s="203"/>
      <c r="C362" s="203"/>
      <c r="D362" s="203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3"/>
      <c r="V362" s="203"/>
      <c r="W362" s="203"/>
      <c r="X362" s="203"/>
      <c r="Y362" s="203"/>
      <c r="Z362" s="203"/>
    </row>
    <row r="363" spans="2:26" ht="11.25" customHeight="1" x14ac:dyDescent="0.3">
      <c r="B363" s="203"/>
      <c r="C363" s="203"/>
      <c r="D363" s="203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3"/>
      <c r="V363" s="203"/>
      <c r="W363" s="203"/>
      <c r="X363" s="203"/>
      <c r="Y363" s="203"/>
      <c r="Z363" s="203"/>
    </row>
    <row r="364" spans="2:26" ht="11.25" customHeight="1" x14ac:dyDescent="0.3">
      <c r="B364" s="203"/>
      <c r="C364" s="203"/>
      <c r="D364" s="203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3"/>
      <c r="V364" s="203"/>
      <c r="W364" s="203"/>
      <c r="X364" s="203"/>
      <c r="Y364" s="203"/>
      <c r="Z364" s="203"/>
    </row>
    <row r="365" spans="2:26" ht="11.25" customHeight="1" x14ac:dyDescent="0.3">
      <c r="B365" s="203"/>
      <c r="C365" s="203"/>
      <c r="D365" s="203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3"/>
      <c r="V365" s="203"/>
      <c r="W365" s="203"/>
      <c r="X365" s="203"/>
      <c r="Y365" s="203"/>
      <c r="Z365" s="203"/>
    </row>
    <row r="366" spans="2:26" ht="11.25" customHeight="1" x14ac:dyDescent="0.3">
      <c r="B366" s="203"/>
      <c r="C366" s="203"/>
      <c r="D366" s="203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3"/>
      <c r="V366" s="203"/>
      <c r="W366" s="203"/>
      <c r="X366" s="203"/>
      <c r="Y366" s="203"/>
      <c r="Z366" s="203"/>
    </row>
    <row r="367" spans="2:26" ht="11.25" customHeight="1" x14ac:dyDescent="0.3">
      <c r="B367" s="203"/>
      <c r="C367" s="203"/>
      <c r="D367" s="203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3"/>
      <c r="V367" s="203"/>
      <c r="W367" s="203"/>
      <c r="X367" s="203"/>
      <c r="Y367" s="203"/>
      <c r="Z367" s="203"/>
    </row>
    <row r="368" spans="2:26" ht="11.25" customHeight="1" x14ac:dyDescent="0.3">
      <c r="B368" s="203"/>
      <c r="C368" s="203"/>
      <c r="D368" s="203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3"/>
      <c r="V368" s="203"/>
      <c r="W368" s="203"/>
      <c r="X368" s="203"/>
      <c r="Y368" s="203"/>
      <c r="Z368" s="203"/>
    </row>
    <row r="369" spans="2:26" ht="11.25" customHeight="1" x14ac:dyDescent="0.3">
      <c r="B369" s="203"/>
      <c r="C369" s="203"/>
      <c r="D369" s="203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3"/>
      <c r="V369" s="203"/>
      <c r="W369" s="203"/>
      <c r="X369" s="203"/>
      <c r="Y369" s="203"/>
      <c r="Z369" s="203"/>
    </row>
    <row r="370" spans="2:26" ht="11.25" customHeight="1" x14ac:dyDescent="0.3">
      <c r="B370" s="203"/>
      <c r="C370" s="203"/>
      <c r="D370" s="203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3"/>
      <c r="V370" s="203"/>
      <c r="W370" s="203"/>
      <c r="X370" s="203"/>
      <c r="Y370" s="203"/>
      <c r="Z370" s="203"/>
    </row>
    <row r="371" spans="2:26" ht="11.25" customHeight="1" x14ac:dyDescent="0.3">
      <c r="B371" s="203"/>
      <c r="C371" s="203"/>
      <c r="D371" s="203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3"/>
      <c r="V371" s="203"/>
      <c r="W371" s="203"/>
      <c r="X371" s="203"/>
      <c r="Y371" s="203"/>
      <c r="Z371" s="203"/>
    </row>
    <row r="372" spans="2:26" ht="11.25" customHeight="1" x14ac:dyDescent="0.3">
      <c r="B372" s="203"/>
      <c r="C372" s="203"/>
      <c r="D372" s="203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3"/>
      <c r="V372" s="203"/>
      <c r="W372" s="203"/>
      <c r="X372" s="203"/>
      <c r="Y372" s="203"/>
      <c r="Z372" s="203"/>
    </row>
    <row r="373" spans="2:26" ht="11.25" customHeight="1" x14ac:dyDescent="0.3">
      <c r="B373" s="203"/>
      <c r="C373" s="203"/>
      <c r="D373" s="203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3"/>
      <c r="V373" s="203"/>
      <c r="W373" s="203"/>
      <c r="X373" s="203"/>
      <c r="Y373" s="203"/>
      <c r="Z373" s="203"/>
    </row>
    <row r="374" spans="2:26" ht="11.25" customHeight="1" x14ac:dyDescent="0.3">
      <c r="B374" s="203"/>
      <c r="C374" s="203"/>
      <c r="D374" s="203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3"/>
      <c r="V374" s="203"/>
      <c r="W374" s="203"/>
      <c r="X374" s="203"/>
      <c r="Y374" s="203"/>
      <c r="Z374" s="203"/>
    </row>
    <row r="375" spans="2:26" ht="11.25" customHeight="1" x14ac:dyDescent="0.3">
      <c r="B375" s="203"/>
      <c r="C375" s="203"/>
      <c r="D375" s="203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3"/>
      <c r="V375" s="203"/>
      <c r="W375" s="203"/>
      <c r="X375" s="203"/>
      <c r="Y375" s="203"/>
      <c r="Z375" s="203"/>
    </row>
    <row r="376" spans="2:26" ht="11.25" customHeight="1" x14ac:dyDescent="0.3">
      <c r="B376" s="203"/>
      <c r="C376" s="203"/>
      <c r="D376" s="203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3"/>
      <c r="V376" s="203"/>
      <c r="W376" s="203"/>
      <c r="X376" s="203"/>
      <c r="Y376" s="203"/>
      <c r="Z376" s="203"/>
    </row>
    <row r="377" spans="2:26" ht="11.25" customHeight="1" x14ac:dyDescent="0.3">
      <c r="B377" s="203"/>
      <c r="C377" s="203"/>
      <c r="D377" s="203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3"/>
      <c r="V377" s="203"/>
      <c r="W377" s="203"/>
      <c r="X377" s="203"/>
      <c r="Y377" s="203"/>
      <c r="Z377" s="203"/>
    </row>
    <row r="378" spans="2:26" ht="11.25" customHeight="1" x14ac:dyDescent="0.3">
      <c r="B378" s="203"/>
      <c r="C378" s="203"/>
      <c r="D378" s="203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3"/>
      <c r="V378" s="203"/>
      <c r="W378" s="203"/>
      <c r="X378" s="203"/>
      <c r="Y378" s="203"/>
      <c r="Z378" s="203"/>
    </row>
    <row r="379" spans="2:26" ht="11.25" customHeight="1" x14ac:dyDescent="0.3">
      <c r="B379" s="203"/>
      <c r="C379" s="203"/>
      <c r="D379" s="203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3"/>
      <c r="V379" s="203"/>
      <c r="W379" s="203"/>
      <c r="X379" s="203"/>
      <c r="Y379" s="203"/>
      <c r="Z379" s="203"/>
    </row>
    <row r="380" spans="2:26" ht="11.25" customHeight="1" x14ac:dyDescent="0.3">
      <c r="B380" s="203"/>
      <c r="C380" s="203"/>
      <c r="D380" s="203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3"/>
      <c r="V380" s="203"/>
      <c r="W380" s="203"/>
      <c r="X380" s="203"/>
      <c r="Y380" s="203"/>
      <c r="Z380" s="203"/>
    </row>
    <row r="381" spans="2:26" ht="11.25" customHeight="1" x14ac:dyDescent="0.3">
      <c r="B381" s="203"/>
      <c r="C381" s="203"/>
      <c r="D381" s="203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3"/>
      <c r="V381" s="203"/>
      <c r="W381" s="203"/>
      <c r="X381" s="203"/>
      <c r="Y381" s="203"/>
      <c r="Z381" s="203"/>
    </row>
    <row r="382" spans="2:26" ht="11.25" customHeight="1" x14ac:dyDescent="0.3">
      <c r="B382" s="203"/>
      <c r="C382" s="203"/>
      <c r="D382" s="203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3"/>
      <c r="V382" s="203"/>
      <c r="W382" s="203"/>
      <c r="X382" s="203"/>
      <c r="Y382" s="203"/>
      <c r="Z382" s="203"/>
    </row>
    <row r="383" spans="2:26" ht="11.25" customHeight="1" x14ac:dyDescent="0.3">
      <c r="B383" s="203"/>
      <c r="C383" s="203"/>
      <c r="D383" s="203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3"/>
      <c r="V383" s="203"/>
      <c r="W383" s="203"/>
      <c r="X383" s="203"/>
      <c r="Y383" s="203"/>
      <c r="Z383" s="203"/>
    </row>
    <row r="384" spans="2:26" ht="11.25" customHeight="1" x14ac:dyDescent="0.3">
      <c r="B384" s="203"/>
      <c r="C384" s="203"/>
      <c r="D384" s="203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3"/>
      <c r="V384" s="203"/>
      <c r="W384" s="203"/>
      <c r="X384" s="203"/>
      <c r="Y384" s="203"/>
      <c r="Z384" s="203"/>
    </row>
    <row r="385" spans="2:26" ht="11.25" customHeight="1" x14ac:dyDescent="0.3">
      <c r="B385" s="203"/>
      <c r="C385" s="203"/>
      <c r="D385" s="203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3"/>
      <c r="V385" s="203"/>
      <c r="W385" s="203"/>
      <c r="X385" s="203"/>
      <c r="Y385" s="203"/>
      <c r="Z385" s="203"/>
    </row>
    <row r="386" spans="2:26" ht="11.25" customHeight="1" x14ac:dyDescent="0.3">
      <c r="B386" s="203"/>
      <c r="C386" s="203"/>
      <c r="D386" s="203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3"/>
      <c r="V386" s="203"/>
      <c r="W386" s="203"/>
      <c r="X386" s="203"/>
      <c r="Y386" s="203"/>
      <c r="Z386" s="203"/>
    </row>
    <row r="387" spans="2:26" ht="11.25" customHeight="1" x14ac:dyDescent="0.3">
      <c r="B387" s="203"/>
      <c r="C387" s="203"/>
      <c r="D387" s="203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3"/>
      <c r="V387" s="203"/>
      <c r="W387" s="203"/>
      <c r="X387" s="203"/>
      <c r="Y387" s="203"/>
      <c r="Z387" s="203"/>
    </row>
    <row r="388" spans="2:26" ht="11.25" customHeight="1" x14ac:dyDescent="0.3">
      <c r="B388" s="203"/>
      <c r="C388" s="203"/>
      <c r="D388" s="203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3"/>
      <c r="V388" s="203"/>
      <c r="W388" s="203"/>
      <c r="X388" s="203"/>
      <c r="Y388" s="203"/>
      <c r="Z388" s="203"/>
    </row>
    <row r="389" spans="2:26" ht="11.25" customHeight="1" x14ac:dyDescent="0.3">
      <c r="B389" s="203"/>
      <c r="C389" s="203"/>
      <c r="D389" s="203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3"/>
      <c r="V389" s="203"/>
      <c r="W389" s="203"/>
      <c r="X389" s="203"/>
      <c r="Y389" s="203"/>
      <c r="Z389" s="203"/>
    </row>
    <row r="390" spans="2:26" ht="11.25" customHeight="1" x14ac:dyDescent="0.3">
      <c r="B390" s="203"/>
      <c r="C390" s="203"/>
      <c r="D390" s="203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3"/>
      <c r="V390" s="203"/>
      <c r="W390" s="203"/>
      <c r="X390" s="203"/>
      <c r="Y390" s="203"/>
      <c r="Z390" s="203"/>
    </row>
    <row r="391" spans="2:26" ht="11.25" customHeight="1" x14ac:dyDescent="0.3">
      <c r="B391" s="203"/>
      <c r="C391" s="203"/>
      <c r="D391" s="203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3"/>
      <c r="V391" s="203"/>
      <c r="W391" s="203"/>
      <c r="X391" s="203"/>
      <c r="Y391" s="203"/>
      <c r="Z391" s="203"/>
    </row>
    <row r="392" spans="2:26" ht="11.25" customHeight="1" x14ac:dyDescent="0.3">
      <c r="B392" s="203"/>
      <c r="C392" s="203"/>
      <c r="D392" s="203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3"/>
      <c r="V392" s="203"/>
      <c r="W392" s="203"/>
      <c r="X392" s="203"/>
      <c r="Y392" s="203"/>
      <c r="Z392" s="203"/>
    </row>
    <row r="393" spans="2:26" ht="11.25" customHeight="1" x14ac:dyDescent="0.3">
      <c r="B393" s="203"/>
      <c r="C393" s="203"/>
      <c r="D393" s="203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3"/>
      <c r="V393" s="203"/>
      <c r="W393" s="203"/>
      <c r="X393" s="203"/>
      <c r="Y393" s="203"/>
      <c r="Z393" s="203"/>
    </row>
    <row r="394" spans="2:26" ht="11.25" customHeight="1" x14ac:dyDescent="0.3">
      <c r="B394" s="203"/>
      <c r="C394" s="203"/>
      <c r="D394" s="203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3"/>
      <c r="V394" s="203"/>
      <c r="W394" s="203"/>
      <c r="X394" s="203"/>
      <c r="Y394" s="203"/>
      <c r="Z394" s="203"/>
    </row>
    <row r="395" spans="2:26" ht="11.25" customHeight="1" x14ac:dyDescent="0.3">
      <c r="B395" s="203"/>
      <c r="C395" s="203"/>
      <c r="D395" s="203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3"/>
      <c r="V395" s="203"/>
      <c r="W395" s="203"/>
      <c r="X395" s="203"/>
      <c r="Y395" s="203"/>
      <c r="Z395" s="203"/>
    </row>
    <row r="396" spans="2:26" ht="11.25" customHeight="1" x14ac:dyDescent="0.3">
      <c r="B396" s="203"/>
      <c r="C396" s="203"/>
      <c r="D396" s="203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3"/>
      <c r="V396" s="203"/>
      <c r="W396" s="203"/>
      <c r="X396" s="203"/>
      <c r="Y396" s="203"/>
      <c r="Z396" s="203"/>
    </row>
    <row r="397" spans="2:26" ht="11.25" customHeight="1" x14ac:dyDescent="0.3">
      <c r="B397" s="203"/>
      <c r="C397" s="203"/>
      <c r="D397" s="203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3"/>
      <c r="V397" s="203"/>
      <c r="W397" s="203"/>
      <c r="X397" s="203"/>
      <c r="Y397" s="203"/>
      <c r="Z397" s="203"/>
    </row>
    <row r="398" spans="2:26" ht="11.25" customHeight="1" x14ac:dyDescent="0.3">
      <c r="B398" s="203"/>
      <c r="C398" s="203"/>
      <c r="D398" s="203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3"/>
      <c r="V398" s="203"/>
      <c r="W398" s="203"/>
      <c r="X398" s="203"/>
      <c r="Y398" s="203"/>
      <c r="Z398" s="203"/>
    </row>
    <row r="399" spans="2:26" ht="11.25" customHeight="1" x14ac:dyDescent="0.3">
      <c r="B399" s="203"/>
      <c r="C399" s="203"/>
      <c r="D399" s="203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3"/>
      <c r="V399" s="203"/>
      <c r="W399" s="203"/>
      <c r="X399" s="203"/>
      <c r="Y399" s="203"/>
      <c r="Z399" s="203"/>
    </row>
    <row r="400" spans="2:26" ht="11.25" customHeight="1" x14ac:dyDescent="0.3">
      <c r="B400" s="203"/>
      <c r="C400" s="203"/>
      <c r="D400" s="203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3"/>
      <c r="V400" s="203"/>
      <c r="W400" s="203"/>
      <c r="X400" s="203"/>
      <c r="Y400" s="203"/>
      <c r="Z400" s="203"/>
    </row>
    <row r="401" spans="2:26" ht="11.25" customHeight="1" x14ac:dyDescent="0.3">
      <c r="B401" s="203"/>
      <c r="C401" s="203"/>
      <c r="D401" s="203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3"/>
      <c r="V401" s="203"/>
      <c r="W401" s="203"/>
      <c r="X401" s="203"/>
      <c r="Y401" s="203"/>
      <c r="Z401" s="203"/>
    </row>
    <row r="402" spans="2:26" ht="11.25" customHeight="1" x14ac:dyDescent="0.3">
      <c r="B402" s="203"/>
      <c r="C402" s="203"/>
      <c r="D402" s="203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3"/>
      <c r="V402" s="203"/>
      <c r="W402" s="203"/>
      <c r="X402" s="203"/>
      <c r="Y402" s="203"/>
      <c r="Z402" s="203"/>
    </row>
    <row r="403" spans="2:26" ht="11.25" customHeight="1" x14ac:dyDescent="0.3">
      <c r="B403" s="203"/>
      <c r="C403" s="203"/>
      <c r="D403" s="203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3"/>
      <c r="V403" s="203"/>
      <c r="W403" s="203"/>
      <c r="X403" s="203"/>
      <c r="Y403" s="203"/>
      <c r="Z403" s="203"/>
    </row>
    <row r="404" spans="2:26" ht="11.25" customHeight="1" x14ac:dyDescent="0.3">
      <c r="B404" s="203"/>
      <c r="C404" s="203"/>
      <c r="D404" s="203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3"/>
      <c r="V404" s="203"/>
      <c r="W404" s="203"/>
      <c r="X404" s="203"/>
      <c r="Y404" s="203"/>
      <c r="Z404" s="203"/>
    </row>
    <row r="405" spans="2:26" ht="11.25" customHeight="1" x14ac:dyDescent="0.3">
      <c r="B405" s="203"/>
      <c r="C405" s="203"/>
      <c r="D405" s="203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3"/>
      <c r="V405" s="203"/>
      <c r="W405" s="203"/>
      <c r="X405" s="203"/>
      <c r="Y405" s="203"/>
      <c r="Z405" s="203"/>
    </row>
    <row r="406" spans="2:26" ht="11.25" customHeight="1" x14ac:dyDescent="0.3">
      <c r="B406" s="203"/>
      <c r="C406" s="203"/>
      <c r="D406" s="203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3"/>
      <c r="V406" s="203"/>
      <c r="W406" s="203"/>
      <c r="X406" s="203"/>
      <c r="Y406" s="203"/>
      <c r="Z406" s="203"/>
    </row>
    <row r="407" spans="2:26" ht="11.25" customHeight="1" x14ac:dyDescent="0.3">
      <c r="B407" s="203"/>
      <c r="C407" s="203"/>
      <c r="D407" s="203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3"/>
      <c r="V407" s="203"/>
      <c r="W407" s="203"/>
      <c r="X407" s="203"/>
      <c r="Y407" s="203"/>
      <c r="Z407" s="203"/>
    </row>
    <row r="408" spans="2:26" ht="11.25" customHeight="1" x14ac:dyDescent="0.3">
      <c r="B408" s="203"/>
      <c r="C408" s="203"/>
      <c r="D408" s="203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3"/>
      <c r="V408" s="203"/>
      <c r="W408" s="203"/>
      <c r="X408" s="203"/>
      <c r="Y408" s="203"/>
      <c r="Z408" s="203"/>
    </row>
    <row r="409" spans="2:26" ht="11.25" customHeight="1" x14ac:dyDescent="0.3">
      <c r="B409" s="203"/>
      <c r="C409" s="203"/>
      <c r="D409" s="203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3"/>
      <c r="V409" s="203"/>
      <c r="W409" s="203"/>
      <c r="X409" s="203"/>
      <c r="Y409" s="203"/>
      <c r="Z409" s="203"/>
    </row>
    <row r="410" spans="2:26" ht="11.25" customHeight="1" x14ac:dyDescent="0.3">
      <c r="B410" s="203"/>
      <c r="C410" s="203"/>
      <c r="D410" s="203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3"/>
      <c r="V410" s="203"/>
      <c r="W410" s="203"/>
      <c r="X410" s="203"/>
      <c r="Y410" s="203"/>
      <c r="Z410" s="203"/>
    </row>
    <row r="411" spans="2:26" ht="11.25" customHeight="1" x14ac:dyDescent="0.3">
      <c r="B411" s="203"/>
      <c r="C411" s="203"/>
      <c r="D411" s="203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3"/>
      <c r="V411" s="203"/>
      <c r="W411" s="203"/>
      <c r="X411" s="203"/>
      <c r="Y411" s="203"/>
      <c r="Z411" s="203"/>
    </row>
    <row r="412" spans="2:26" ht="11.25" customHeight="1" x14ac:dyDescent="0.3">
      <c r="B412" s="203"/>
      <c r="C412" s="203"/>
      <c r="D412" s="203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3"/>
      <c r="V412" s="203"/>
      <c r="W412" s="203"/>
      <c r="X412" s="203"/>
      <c r="Y412" s="203"/>
      <c r="Z412" s="203"/>
    </row>
    <row r="413" spans="2:26" ht="11.25" customHeight="1" x14ac:dyDescent="0.3">
      <c r="B413" s="203"/>
      <c r="C413" s="203"/>
      <c r="D413" s="203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3"/>
      <c r="V413" s="203"/>
      <c r="W413" s="203"/>
      <c r="X413" s="203"/>
      <c r="Y413" s="203"/>
      <c r="Z413" s="203"/>
    </row>
    <row r="414" spans="2:26" ht="11.25" customHeight="1" x14ac:dyDescent="0.3">
      <c r="B414" s="203"/>
      <c r="C414" s="203"/>
      <c r="D414" s="203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3"/>
      <c r="V414" s="203"/>
      <c r="W414" s="203"/>
      <c r="X414" s="203"/>
      <c r="Y414" s="203"/>
      <c r="Z414" s="203"/>
    </row>
    <row r="415" spans="2:26" ht="11.25" customHeight="1" x14ac:dyDescent="0.3">
      <c r="B415" s="203"/>
      <c r="C415" s="203"/>
      <c r="D415" s="203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3"/>
      <c r="V415" s="203"/>
      <c r="W415" s="203"/>
      <c r="X415" s="203"/>
      <c r="Y415" s="203"/>
      <c r="Z415" s="203"/>
    </row>
    <row r="416" spans="2:26" ht="11.25" customHeight="1" x14ac:dyDescent="0.3">
      <c r="B416" s="203"/>
      <c r="C416" s="203"/>
      <c r="D416" s="203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3"/>
      <c r="V416" s="203"/>
      <c r="W416" s="203"/>
      <c r="X416" s="203"/>
      <c r="Y416" s="203"/>
      <c r="Z416" s="203"/>
    </row>
    <row r="417" spans="2:26" ht="11.25" customHeight="1" x14ac:dyDescent="0.3">
      <c r="B417" s="203"/>
      <c r="C417" s="203"/>
      <c r="D417" s="203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3"/>
      <c r="V417" s="203"/>
      <c r="W417" s="203"/>
      <c r="X417" s="203"/>
      <c r="Y417" s="203"/>
      <c r="Z417" s="203"/>
    </row>
    <row r="418" spans="2:26" ht="11.25" customHeight="1" x14ac:dyDescent="0.3">
      <c r="B418" s="203"/>
      <c r="C418" s="203"/>
      <c r="D418" s="203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3"/>
      <c r="V418" s="203"/>
      <c r="W418" s="203"/>
      <c r="X418" s="203"/>
      <c r="Y418" s="203"/>
      <c r="Z418" s="203"/>
    </row>
    <row r="419" spans="2:26" ht="11.25" customHeight="1" x14ac:dyDescent="0.3">
      <c r="B419" s="203"/>
      <c r="C419" s="203"/>
      <c r="D419" s="203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3"/>
      <c r="V419" s="203"/>
      <c r="W419" s="203"/>
      <c r="X419" s="203"/>
      <c r="Y419" s="203"/>
      <c r="Z419" s="203"/>
    </row>
    <row r="420" spans="2:26" ht="11.25" customHeight="1" x14ac:dyDescent="0.3">
      <c r="B420" s="203"/>
      <c r="C420" s="203"/>
      <c r="D420" s="203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3"/>
      <c r="V420" s="203"/>
      <c r="W420" s="203"/>
      <c r="X420" s="203"/>
      <c r="Y420" s="203"/>
      <c r="Z420" s="203"/>
    </row>
    <row r="421" spans="2:26" ht="11.25" customHeight="1" x14ac:dyDescent="0.3">
      <c r="B421" s="203"/>
      <c r="C421" s="203"/>
      <c r="D421" s="203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3"/>
      <c r="V421" s="203"/>
      <c r="W421" s="203"/>
      <c r="X421" s="203"/>
      <c r="Y421" s="203"/>
      <c r="Z421" s="203"/>
    </row>
    <row r="422" spans="2:26" ht="11.25" customHeight="1" x14ac:dyDescent="0.3">
      <c r="B422" s="203"/>
      <c r="C422" s="203"/>
      <c r="D422" s="203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3"/>
      <c r="V422" s="203"/>
      <c r="W422" s="203"/>
      <c r="X422" s="203"/>
      <c r="Y422" s="203"/>
      <c r="Z422" s="203"/>
    </row>
    <row r="423" spans="2:26" ht="11.25" customHeight="1" x14ac:dyDescent="0.3">
      <c r="B423" s="203"/>
      <c r="C423" s="203"/>
      <c r="D423" s="203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3"/>
      <c r="V423" s="203"/>
      <c r="W423" s="203"/>
      <c r="X423" s="203"/>
      <c r="Y423" s="203"/>
      <c r="Z423" s="203"/>
    </row>
    <row r="424" spans="2:26" ht="11.25" customHeight="1" x14ac:dyDescent="0.3">
      <c r="B424" s="203"/>
      <c r="C424" s="203"/>
      <c r="D424" s="203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3"/>
      <c r="V424" s="203"/>
      <c r="W424" s="203"/>
      <c r="X424" s="203"/>
      <c r="Y424" s="203"/>
      <c r="Z424" s="203"/>
    </row>
    <row r="425" spans="2:26" ht="11.25" customHeight="1" x14ac:dyDescent="0.3">
      <c r="B425" s="203"/>
      <c r="C425" s="203"/>
      <c r="D425" s="203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3"/>
      <c r="V425" s="203"/>
      <c r="W425" s="203"/>
      <c r="X425" s="203"/>
      <c r="Y425" s="203"/>
      <c r="Z425" s="203"/>
    </row>
    <row r="426" spans="2:26" ht="11.25" customHeight="1" x14ac:dyDescent="0.3">
      <c r="B426" s="203"/>
      <c r="C426" s="203"/>
      <c r="D426" s="203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3"/>
      <c r="V426" s="203"/>
      <c r="W426" s="203"/>
      <c r="X426" s="203"/>
      <c r="Y426" s="203"/>
      <c r="Z426" s="203"/>
    </row>
    <row r="427" spans="2:26" ht="11.25" customHeight="1" x14ac:dyDescent="0.3">
      <c r="B427" s="203"/>
      <c r="C427" s="203"/>
      <c r="D427" s="203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3"/>
      <c r="V427" s="203"/>
      <c r="W427" s="203"/>
      <c r="X427" s="203"/>
      <c r="Y427" s="203"/>
      <c r="Z427" s="203"/>
    </row>
    <row r="428" spans="2:26" ht="11.25" customHeight="1" x14ac:dyDescent="0.3">
      <c r="B428" s="203"/>
      <c r="C428" s="203"/>
      <c r="D428" s="203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3"/>
      <c r="V428" s="203"/>
      <c r="W428" s="203"/>
      <c r="X428" s="203"/>
      <c r="Y428" s="203"/>
      <c r="Z428" s="203"/>
    </row>
    <row r="429" spans="2:26" ht="11.25" customHeight="1" x14ac:dyDescent="0.3">
      <c r="B429" s="203"/>
      <c r="C429" s="203"/>
      <c r="D429" s="203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3"/>
      <c r="V429" s="203"/>
      <c r="W429" s="203"/>
      <c r="X429" s="203"/>
      <c r="Y429" s="203"/>
      <c r="Z429" s="203"/>
    </row>
    <row r="430" spans="2:26" ht="11.25" customHeight="1" x14ac:dyDescent="0.3">
      <c r="B430" s="203"/>
      <c r="C430" s="203"/>
      <c r="D430" s="203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3"/>
      <c r="V430" s="203"/>
      <c r="W430" s="203"/>
      <c r="X430" s="203"/>
      <c r="Y430" s="203"/>
      <c r="Z430" s="203"/>
    </row>
    <row r="431" spans="2:26" ht="11.25" customHeight="1" x14ac:dyDescent="0.3">
      <c r="B431" s="203"/>
      <c r="C431" s="203"/>
      <c r="D431" s="203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3"/>
      <c r="V431" s="203"/>
      <c r="W431" s="203"/>
      <c r="X431" s="203"/>
      <c r="Y431" s="203"/>
      <c r="Z431" s="203"/>
    </row>
    <row r="432" spans="2:26" ht="11.25" customHeight="1" x14ac:dyDescent="0.3">
      <c r="B432" s="203"/>
      <c r="C432" s="203"/>
      <c r="D432" s="203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3"/>
      <c r="V432" s="203"/>
      <c r="W432" s="203"/>
      <c r="X432" s="203"/>
      <c r="Y432" s="203"/>
      <c r="Z432" s="203"/>
    </row>
    <row r="433" spans="2:26" ht="11.25" customHeight="1" x14ac:dyDescent="0.3">
      <c r="B433" s="203"/>
      <c r="C433" s="203"/>
      <c r="D433" s="203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3"/>
      <c r="V433" s="203"/>
      <c r="W433" s="203"/>
      <c r="X433" s="203"/>
      <c r="Y433" s="203"/>
      <c r="Z433" s="203"/>
    </row>
    <row r="434" spans="2:26" ht="11.25" customHeight="1" x14ac:dyDescent="0.3">
      <c r="B434" s="203"/>
      <c r="C434" s="203"/>
      <c r="D434" s="203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3"/>
      <c r="V434" s="203"/>
      <c r="W434" s="203"/>
      <c r="X434" s="203"/>
      <c r="Y434" s="203"/>
      <c r="Z434" s="203"/>
    </row>
    <row r="435" spans="2:26" ht="11.25" customHeight="1" x14ac:dyDescent="0.3">
      <c r="B435" s="203"/>
      <c r="C435" s="203"/>
      <c r="D435" s="203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3"/>
      <c r="V435" s="203"/>
      <c r="W435" s="203"/>
      <c r="X435" s="203"/>
      <c r="Y435" s="203"/>
      <c r="Z435" s="203"/>
    </row>
    <row r="436" spans="2:26" ht="11.25" customHeight="1" x14ac:dyDescent="0.3">
      <c r="B436" s="203"/>
      <c r="C436" s="203"/>
      <c r="D436" s="203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3"/>
      <c r="V436" s="203"/>
      <c r="W436" s="203"/>
      <c r="X436" s="203"/>
      <c r="Y436" s="203"/>
      <c r="Z436" s="203"/>
    </row>
    <row r="437" spans="2:26" ht="11.25" customHeight="1" x14ac:dyDescent="0.3">
      <c r="B437" s="203"/>
      <c r="C437" s="203"/>
      <c r="D437" s="203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3"/>
      <c r="V437" s="203"/>
      <c r="W437" s="203"/>
      <c r="X437" s="203"/>
      <c r="Y437" s="203"/>
      <c r="Z437" s="203"/>
    </row>
    <row r="438" spans="2:26" ht="11.25" customHeight="1" x14ac:dyDescent="0.3">
      <c r="B438" s="203"/>
      <c r="C438" s="203"/>
      <c r="D438" s="203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3"/>
      <c r="V438" s="203"/>
      <c r="W438" s="203"/>
      <c r="X438" s="203"/>
      <c r="Y438" s="203"/>
      <c r="Z438" s="203"/>
    </row>
    <row r="439" spans="2:26" ht="11.25" customHeight="1" x14ac:dyDescent="0.3">
      <c r="B439" s="203"/>
      <c r="C439" s="203"/>
      <c r="D439" s="203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3"/>
      <c r="V439" s="203"/>
      <c r="W439" s="203"/>
      <c r="X439" s="203"/>
      <c r="Y439" s="203"/>
      <c r="Z439" s="203"/>
    </row>
    <row r="440" spans="2:26" ht="11.25" customHeight="1" x14ac:dyDescent="0.3">
      <c r="B440" s="203"/>
      <c r="C440" s="203"/>
      <c r="D440" s="203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3"/>
      <c r="V440" s="203"/>
      <c r="W440" s="203"/>
      <c r="X440" s="203"/>
      <c r="Y440" s="203"/>
      <c r="Z440" s="203"/>
    </row>
    <row r="441" spans="2:26" ht="11.25" customHeight="1" x14ac:dyDescent="0.3">
      <c r="B441" s="203"/>
      <c r="C441" s="203"/>
      <c r="D441" s="203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3"/>
      <c r="V441" s="203"/>
      <c r="W441" s="203"/>
      <c r="X441" s="203"/>
      <c r="Y441" s="203"/>
      <c r="Z441" s="203"/>
    </row>
    <row r="442" spans="2:26" ht="11.25" customHeight="1" x14ac:dyDescent="0.3">
      <c r="B442" s="203"/>
      <c r="C442" s="203"/>
      <c r="D442" s="203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3"/>
      <c r="V442" s="203"/>
      <c r="W442" s="203"/>
      <c r="X442" s="203"/>
      <c r="Y442" s="203"/>
      <c r="Z442" s="203"/>
    </row>
    <row r="443" spans="2:26" ht="11.25" customHeight="1" x14ac:dyDescent="0.3">
      <c r="B443" s="203"/>
      <c r="C443" s="203"/>
      <c r="D443" s="203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3"/>
      <c r="V443" s="203"/>
      <c r="W443" s="203"/>
      <c r="X443" s="203"/>
      <c r="Y443" s="203"/>
      <c r="Z443" s="203"/>
    </row>
    <row r="444" spans="2:26" ht="11.25" customHeight="1" x14ac:dyDescent="0.3">
      <c r="B444" s="203"/>
      <c r="C444" s="203"/>
      <c r="D444" s="203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3"/>
      <c r="V444" s="203"/>
      <c r="W444" s="203"/>
      <c r="X444" s="203"/>
      <c r="Y444" s="203"/>
      <c r="Z444" s="203"/>
    </row>
    <row r="445" spans="2:26" ht="11.25" customHeight="1" x14ac:dyDescent="0.3">
      <c r="B445" s="203"/>
      <c r="C445" s="203"/>
      <c r="D445" s="203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3"/>
      <c r="V445" s="203"/>
      <c r="W445" s="203"/>
      <c r="X445" s="203"/>
      <c r="Y445" s="203"/>
      <c r="Z445" s="203"/>
    </row>
    <row r="446" spans="2:26" ht="11.25" customHeight="1" x14ac:dyDescent="0.3">
      <c r="B446" s="203"/>
      <c r="C446" s="203"/>
      <c r="D446" s="203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3"/>
      <c r="V446" s="203"/>
      <c r="W446" s="203"/>
      <c r="X446" s="203"/>
      <c r="Y446" s="203"/>
      <c r="Z446" s="203"/>
    </row>
    <row r="447" spans="2:26" ht="11.25" customHeight="1" x14ac:dyDescent="0.3">
      <c r="B447" s="203"/>
      <c r="C447" s="203"/>
      <c r="D447" s="203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3"/>
      <c r="V447" s="203"/>
      <c r="W447" s="203"/>
      <c r="X447" s="203"/>
      <c r="Y447" s="203"/>
      <c r="Z447" s="203"/>
    </row>
    <row r="448" spans="2:26" ht="11.25" customHeight="1" x14ac:dyDescent="0.3">
      <c r="B448" s="203"/>
      <c r="C448" s="203"/>
      <c r="D448" s="203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3"/>
      <c r="V448" s="203"/>
      <c r="W448" s="203"/>
      <c r="X448" s="203"/>
      <c r="Y448" s="203"/>
      <c r="Z448" s="203"/>
    </row>
    <row r="449" spans="2:26" ht="11.25" customHeight="1" x14ac:dyDescent="0.3">
      <c r="B449" s="203"/>
      <c r="C449" s="203"/>
      <c r="D449" s="203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3"/>
      <c r="V449" s="203"/>
      <c r="W449" s="203"/>
      <c r="X449" s="203"/>
      <c r="Y449" s="203"/>
      <c r="Z449" s="203"/>
    </row>
    <row r="450" spans="2:26" ht="11.25" customHeight="1" x14ac:dyDescent="0.3">
      <c r="B450" s="203"/>
      <c r="C450" s="203"/>
      <c r="D450" s="203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3"/>
      <c r="V450" s="203"/>
      <c r="W450" s="203"/>
      <c r="X450" s="203"/>
      <c r="Y450" s="203"/>
      <c r="Z450" s="203"/>
    </row>
    <row r="451" spans="2:26" ht="11.25" customHeight="1" x14ac:dyDescent="0.3">
      <c r="B451" s="203"/>
      <c r="C451" s="203"/>
      <c r="D451" s="203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3"/>
      <c r="V451" s="203"/>
      <c r="W451" s="203"/>
      <c r="X451" s="203"/>
      <c r="Y451" s="203"/>
      <c r="Z451" s="203"/>
    </row>
    <row r="452" spans="2:26" ht="11.25" customHeight="1" x14ac:dyDescent="0.3">
      <c r="B452" s="203"/>
      <c r="C452" s="203"/>
      <c r="D452" s="203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3"/>
      <c r="V452" s="203"/>
      <c r="W452" s="203"/>
      <c r="X452" s="203"/>
      <c r="Y452" s="203"/>
      <c r="Z452" s="203"/>
    </row>
    <row r="453" spans="2:26" ht="11.25" customHeight="1" x14ac:dyDescent="0.3">
      <c r="B453" s="203"/>
      <c r="C453" s="203"/>
      <c r="D453" s="203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3"/>
      <c r="V453" s="203"/>
      <c r="W453" s="203"/>
      <c r="X453" s="203"/>
      <c r="Y453" s="203"/>
      <c r="Z453" s="203"/>
    </row>
    <row r="454" spans="2:26" ht="11.25" customHeight="1" x14ac:dyDescent="0.3">
      <c r="B454" s="203"/>
      <c r="C454" s="203"/>
      <c r="D454" s="203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3"/>
      <c r="V454" s="203"/>
      <c r="W454" s="203"/>
      <c r="X454" s="203"/>
      <c r="Y454" s="203"/>
      <c r="Z454" s="203"/>
    </row>
    <row r="455" spans="2:26" ht="11.25" customHeight="1" x14ac:dyDescent="0.3">
      <c r="B455" s="203"/>
      <c r="C455" s="203"/>
      <c r="D455" s="203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3"/>
      <c r="V455" s="203"/>
      <c r="W455" s="203"/>
      <c r="X455" s="203"/>
      <c r="Y455" s="203"/>
      <c r="Z455" s="203"/>
    </row>
    <row r="456" spans="2:26" ht="11.25" customHeight="1" x14ac:dyDescent="0.3">
      <c r="B456" s="203"/>
      <c r="C456" s="203"/>
      <c r="D456" s="203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3"/>
      <c r="V456" s="203"/>
      <c r="W456" s="203"/>
      <c r="X456" s="203"/>
      <c r="Y456" s="203"/>
      <c r="Z456" s="203"/>
    </row>
    <row r="457" spans="2:26" ht="11.25" customHeight="1" x14ac:dyDescent="0.3">
      <c r="B457" s="203"/>
      <c r="C457" s="203"/>
      <c r="D457" s="203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3"/>
      <c r="V457" s="203"/>
      <c r="W457" s="203"/>
      <c r="X457" s="203"/>
      <c r="Y457" s="203"/>
      <c r="Z457" s="203"/>
    </row>
    <row r="458" spans="2:26" ht="11.25" customHeight="1" x14ac:dyDescent="0.3">
      <c r="B458" s="203"/>
      <c r="C458" s="203"/>
      <c r="D458" s="203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3"/>
      <c r="V458" s="203"/>
      <c r="W458" s="203"/>
      <c r="X458" s="203"/>
      <c r="Y458" s="203"/>
      <c r="Z458" s="203"/>
    </row>
    <row r="459" spans="2:26" ht="11.25" customHeight="1" x14ac:dyDescent="0.3">
      <c r="B459" s="203"/>
      <c r="C459" s="203"/>
      <c r="D459" s="203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3"/>
      <c r="V459" s="203"/>
      <c r="W459" s="203"/>
      <c r="X459" s="203"/>
      <c r="Y459" s="203"/>
      <c r="Z459" s="203"/>
    </row>
    <row r="460" spans="2:26" ht="11.25" customHeight="1" x14ac:dyDescent="0.3">
      <c r="B460" s="203"/>
      <c r="C460" s="203"/>
      <c r="D460" s="203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3"/>
      <c r="V460" s="203"/>
      <c r="W460" s="203"/>
      <c r="X460" s="203"/>
      <c r="Y460" s="203"/>
      <c r="Z460" s="203"/>
    </row>
    <row r="461" spans="2:26" ht="11.25" customHeight="1" x14ac:dyDescent="0.3">
      <c r="B461" s="203"/>
      <c r="C461" s="203"/>
      <c r="D461" s="203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3"/>
      <c r="V461" s="203"/>
      <c r="W461" s="203"/>
      <c r="X461" s="203"/>
      <c r="Y461" s="203"/>
      <c r="Z461" s="203"/>
    </row>
    <row r="462" spans="2:26" ht="11.25" customHeight="1" x14ac:dyDescent="0.3">
      <c r="B462" s="203"/>
      <c r="C462" s="203"/>
      <c r="D462" s="203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3"/>
      <c r="V462" s="203"/>
      <c r="W462" s="203"/>
      <c r="X462" s="203"/>
      <c r="Y462" s="203"/>
      <c r="Z462" s="203"/>
    </row>
    <row r="463" spans="2:26" ht="11.25" customHeight="1" x14ac:dyDescent="0.3">
      <c r="B463" s="203"/>
      <c r="C463" s="203"/>
      <c r="D463" s="203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3"/>
      <c r="V463" s="203"/>
      <c r="W463" s="203"/>
      <c r="X463" s="203"/>
      <c r="Y463" s="203"/>
      <c r="Z463" s="203"/>
    </row>
    <row r="464" spans="2:26" ht="11.25" customHeight="1" x14ac:dyDescent="0.3">
      <c r="B464" s="203"/>
      <c r="C464" s="203"/>
      <c r="D464" s="203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3"/>
      <c r="V464" s="203"/>
      <c r="W464" s="203"/>
      <c r="X464" s="203"/>
      <c r="Y464" s="203"/>
      <c r="Z464" s="203"/>
    </row>
    <row r="465" spans="2:26" ht="11.25" customHeight="1" x14ac:dyDescent="0.3">
      <c r="B465" s="203"/>
      <c r="C465" s="203"/>
      <c r="D465" s="203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3"/>
      <c r="V465" s="203"/>
      <c r="W465" s="203"/>
      <c r="X465" s="203"/>
      <c r="Y465" s="203"/>
      <c r="Z465" s="203"/>
    </row>
    <row r="466" spans="2:26" ht="11.25" customHeight="1" x14ac:dyDescent="0.3">
      <c r="B466" s="203"/>
      <c r="C466" s="203"/>
      <c r="D466" s="203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3"/>
      <c r="V466" s="203"/>
      <c r="W466" s="203"/>
      <c r="X466" s="203"/>
      <c r="Y466" s="203"/>
      <c r="Z466" s="203"/>
    </row>
    <row r="467" spans="2:26" ht="11.25" customHeight="1" x14ac:dyDescent="0.3">
      <c r="B467" s="203"/>
      <c r="C467" s="203"/>
      <c r="D467" s="203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3"/>
      <c r="V467" s="203"/>
      <c r="W467" s="203"/>
      <c r="X467" s="203"/>
      <c r="Y467" s="203"/>
      <c r="Z467" s="203"/>
    </row>
    <row r="468" spans="2:26" ht="11.25" customHeight="1" x14ac:dyDescent="0.3">
      <c r="B468" s="203"/>
      <c r="C468" s="203"/>
      <c r="D468" s="203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3"/>
      <c r="V468" s="203"/>
      <c r="W468" s="203"/>
      <c r="X468" s="203"/>
      <c r="Y468" s="203"/>
      <c r="Z468" s="203"/>
    </row>
    <row r="469" spans="2:26" ht="11.25" customHeight="1" x14ac:dyDescent="0.3">
      <c r="B469" s="203"/>
      <c r="C469" s="203"/>
      <c r="D469" s="203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3"/>
      <c r="V469" s="203"/>
      <c r="W469" s="203"/>
      <c r="X469" s="203"/>
      <c r="Y469" s="203"/>
      <c r="Z469" s="203"/>
    </row>
    <row r="470" spans="2:26" ht="11.25" customHeight="1" x14ac:dyDescent="0.3">
      <c r="B470" s="203"/>
      <c r="C470" s="203"/>
      <c r="D470" s="203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3"/>
      <c r="V470" s="203"/>
      <c r="W470" s="203"/>
      <c r="X470" s="203"/>
      <c r="Y470" s="203"/>
      <c r="Z470" s="203"/>
    </row>
    <row r="471" spans="2:26" ht="11.25" customHeight="1" x14ac:dyDescent="0.3">
      <c r="B471" s="203"/>
      <c r="C471" s="203"/>
      <c r="D471" s="203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3"/>
      <c r="V471" s="203"/>
      <c r="W471" s="203"/>
      <c r="X471" s="203"/>
      <c r="Y471" s="203"/>
      <c r="Z471" s="203"/>
    </row>
    <row r="472" spans="2:26" ht="11.25" customHeight="1" x14ac:dyDescent="0.3">
      <c r="B472" s="203"/>
      <c r="C472" s="203"/>
      <c r="D472" s="203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3"/>
      <c r="V472" s="203"/>
      <c r="W472" s="203"/>
      <c r="X472" s="203"/>
      <c r="Y472" s="203"/>
      <c r="Z472" s="203"/>
    </row>
    <row r="473" spans="2:26" ht="11.25" customHeight="1" x14ac:dyDescent="0.3">
      <c r="B473" s="203"/>
      <c r="C473" s="203"/>
      <c r="D473" s="203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3"/>
      <c r="V473" s="203"/>
      <c r="W473" s="203"/>
      <c r="X473" s="203"/>
      <c r="Y473" s="203"/>
      <c r="Z473" s="203"/>
    </row>
    <row r="474" spans="2:26" ht="11.25" customHeight="1" x14ac:dyDescent="0.3">
      <c r="B474" s="203"/>
      <c r="C474" s="203"/>
      <c r="D474" s="203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3"/>
      <c r="V474" s="203"/>
      <c r="W474" s="203"/>
      <c r="X474" s="203"/>
      <c r="Y474" s="203"/>
      <c r="Z474" s="203"/>
    </row>
    <row r="475" spans="2:26" ht="11.25" customHeight="1" x14ac:dyDescent="0.3">
      <c r="B475" s="203"/>
      <c r="C475" s="203"/>
      <c r="D475" s="203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3"/>
      <c r="V475" s="203"/>
      <c r="W475" s="203"/>
      <c r="X475" s="203"/>
      <c r="Y475" s="203"/>
      <c r="Z475" s="203"/>
    </row>
    <row r="476" spans="2:26" ht="11.25" customHeight="1" x14ac:dyDescent="0.3">
      <c r="B476" s="203"/>
      <c r="C476" s="203"/>
      <c r="D476" s="203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3"/>
      <c r="V476" s="203"/>
      <c r="W476" s="203"/>
      <c r="X476" s="203"/>
      <c r="Y476" s="203"/>
      <c r="Z476" s="203"/>
    </row>
    <row r="477" spans="2:26" ht="11.25" customHeight="1" x14ac:dyDescent="0.3">
      <c r="B477" s="203"/>
      <c r="C477" s="203"/>
      <c r="D477" s="203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3"/>
      <c r="V477" s="203"/>
      <c r="W477" s="203"/>
      <c r="X477" s="203"/>
      <c r="Y477" s="203"/>
      <c r="Z477" s="203"/>
    </row>
    <row r="478" spans="2:26" ht="11.25" customHeight="1" x14ac:dyDescent="0.3">
      <c r="B478" s="203"/>
      <c r="C478" s="203"/>
      <c r="D478" s="203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3"/>
      <c r="V478" s="203"/>
      <c r="W478" s="203"/>
      <c r="X478" s="203"/>
      <c r="Y478" s="203"/>
      <c r="Z478" s="203"/>
    </row>
    <row r="479" spans="2:26" ht="11.25" customHeight="1" x14ac:dyDescent="0.3">
      <c r="B479" s="203"/>
      <c r="C479" s="203"/>
      <c r="D479" s="203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3"/>
      <c r="V479" s="203"/>
      <c r="W479" s="203"/>
      <c r="X479" s="203"/>
      <c r="Y479" s="203"/>
      <c r="Z479" s="203"/>
    </row>
    <row r="480" spans="2:26" ht="11.25" customHeight="1" x14ac:dyDescent="0.3">
      <c r="B480" s="203"/>
      <c r="C480" s="203"/>
      <c r="D480" s="203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3"/>
      <c r="V480" s="203"/>
      <c r="W480" s="203"/>
      <c r="X480" s="203"/>
      <c r="Y480" s="203"/>
      <c r="Z480" s="203"/>
    </row>
    <row r="481" spans="2:26" ht="11.25" customHeight="1" x14ac:dyDescent="0.3">
      <c r="B481" s="203"/>
      <c r="C481" s="203"/>
      <c r="D481" s="203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3"/>
      <c r="V481" s="203"/>
      <c r="W481" s="203"/>
      <c r="X481" s="203"/>
      <c r="Y481" s="203"/>
      <c r="Z481" s="203"/>
    </row>
    <row r="482" spans="2:26" ht="11.25" customHeight="1" x14ac:dyDescent="0.3">
      <c r="B482" s="203"/>
      <c r="C482" s="203"/>
      <c r="D482" s="203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3"/>
      <c r="V482" s="203"/>
      <c r="W482" s="203"/>
      <c r="X482" s="203"/>
      <c r="Y482" s="203"/>
      <c r="Z482" s="203"/>
    </row>
    <row r="483" spans="2:26" ht="11.25" customHeight="1" x14ac:dyDescent="0.3">
      <c r="B483" s="203"/>
      <c r="C483" s="203"/>
      <c r="D483" s="203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3"/>
      <c r="V483" s="203"/>
      <c r="W483" s="203"/>
      <c r="X483" s="203"/>
      <c r="Y483" s="203"/>
      <c r="Z483" s="203"/>
    </row>
    <row r="484" spans="2:26" ht="11.25" customHeight="1" x14ac:dyDescent="0.3">
      <c r="B484" s="203"/>
      <c r="C484" s="203"/>
      <c r="D484" s="203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3"/>
      <c r="V484" s="203"/>
      <c r="W484" s="203"/>
      <c r="X484" s="203"/>
      <c r="Y484" s="203"/>
      <c r="Z484" s="203"/>
    </row>
    <row r="485" spans="2:26" ht="11.25" customHeight="1" x14ac:dyDescent="0.3">
      <c r="B485" s="203"/>
      <c r="C485" s="203"/>
      <c r="D485" s="203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3"/>
      <c r="V485" s="203"/>
      <c r="W485" s="203"/>
      <c r="X485" s="203"/>
      <c r="Y485" s="203"/>
      <c r="Z485" s="203"/>
    </row>
    <row r="486" spans="2:26" ht="11.25" customHeight="1" x14ac:dyDescent="0.3">
      <c r="B486" s="203"/>
      <c r="C486" s="203"/>
      <c r="D486" s="203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3"/>
      <c r="V486" s="203"/>
      <c r="W486" s="203"/>
      <c r="X486" s="203"/>
      <c r="Y486" s="203"/>
      <c r="Z486" s="203"/>
    </row>
    <row r="487" spans="2:26" ht="11.25" customHeight="1" x14ac:dyDescent="0.3">
      <c r="B487" s="203"/>
      <c r="C487" s="203"/>
      <c r="D487" s="203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3"/>
      <c r="V487" s="203"/>
      <c r="W487" s="203"/>
      <c r="X487" s="203"/>
      <c r="Y487" s="203"/>
      <c r="Z487" s="203"/>
    </row>
    <row r="488" spans="2:26" ht="11.25" customHeight="1" x14ac:dyDescent="0.3">
      <c r="B488" s="203"/>
      <c r="C488" s="203"/>
      <c r="D488" s="203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3"/>
      <c r="V488" s="203"/>
      <c r="W488" s="203"/>
      <c r="X488" s="203"/>
      <c r="Y488" s="203"/>
      <c r="Z488" s="203"/>
    </row>
    <row r="489" spans="2:26" ht="11.25" customHeight="1" x14ac:dyDescent="0.3">
      <c r="B489" s="203"/>
      <c r="C489" s="203"/>
      <c r="D489" s="203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3"/>
      <c r="V489" s="203"/>
      <c r="W489" s="203"/>
      <c r="X489" s="203"/>
      <c r="Y489" s="203"/>
      <c r="Z489" s="203"/>
    </row>
    <row r="490" spans="2:26" ht="11.25" customHeight="1" x14ac:dyDescent="0.3">
      <c r="B490" s="203"/>
      <c r="C490" s="203"/>
      <c r="D490" s="203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3"/>
      <c r="V490" s="203"/>
      <c r="W490" s="203"/>
      <c r="X490" s="203"/>
      <c r="Y490" s="203"/>
      <c r="Z490" s="203"/>
    </row>
    <row r="491" spans="2:26" ht="11.25" customHeight="1" x14ac:dyDescent="0.3">
      <c r="B491" s="203"/>
      <c r="C491" s="203"/>
      <c r="D491" s="203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3"/>
      <c r="V491" s="203"/>
      <c r="W491" s="203"/>
      <c r="X491" s="203"/>
      <c r="Y491" s="203"/>
      <c r="Z491" s="203"/>
    </row>
    <row r="492" spans="2:26" ht="11.25" customHeight="1" x14ac:dyDescent="0.3">
      <c r="B492" s="203"/>
      <c r="C492" s="203"/>
      <c r="D492" s="203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3"/>
      <c r="V492" s="203"/>
      <c r="W492" s="203"/>
      <c r="X492" s="203"/>
      <c r="Y492" s="203"/>
      <c r="Z492" s="203"/>
    </row>
    <row r="493" spans="2:26" ht="11.25" customHeight="1" x14ac:dyDescent="0.3">
      <c r="B493" s="203"/>
      <c r="C493" s="203"/>
      <c r="D493" s="203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3"/>
      <c r="V493" s="203"/>
      <c r="W493" s="203"/>
      <c r="X493" s="203"/>
      <c r="Y493" s="203"/>
      <c r="Z493" s="203"/>
    </row>
    <row r="494" spans="2:26" ht="11.25" customHeight="1" x14ac:dyDescent="0.3">
      <c r="B494" s="203"/>
      <c r="C494" s="203"/>
      <c r="D494" s="203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3"/>
      <c r="V494" s="203"/>
      <c r="W494" s="203"/>
      <c r="X494" s="203"/>
      <c r="Y494" s="203"/>
      <c r="Z494" s="203"/>
    </row>
    <row r="495" spans="2:26" ht="11.25" customHeight="1" x14ac:dyDescent="0.3">
      <c r="B495" s="203"/>
      <c r="C495" s="203"/>
      <c r="D495" s="203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3"/>
      <c r="V495" s="203"/>
      <c r="W495" s="203"/>
      <c r="X495" s="203"/>
      <c r="Y495" s="203"/>
      <c r="Z495" s="203"/>
    </row>
    <row r="496" spans="2:26" ht="11.25" customHeight="1" x14ac:dyDescent="0.3">
      <c r="B496" s="203"/>
      <c r="C496" s="203"/>
      <c r="D496" s="203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3"/>
      <c r="V496" s="203"/>
      <c r="W496" s="203"/>
      <c r="X496" s="203"/>
      <c r="Y496" s="203"/>
      <c r="Z496" s="203"/>
    </row>
    <row r="497" spans="2:26" ht="11.25" customHeight="1" x14ac:dyDescent="0.3">
      <c r="B497" s="203"/>
      <c r="C497" s="203"/>
      <c r="D497" s="203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3"/>
      <c r="V497" s="203"/>
      <c r="W497" s="203"/>
      <c r="X497" s="203"/>
      <c r="Y497" s="203"/>
      <c r="Z497" s="203"/>
    </row>
    <row r="498" spans="2:26" ht="11.25" customHeight="1" x14ac:dyDescent="0.3">
      <c r="B498" s="203"/>
      <c r="C498" s="203"/>
      <c r="D498" s="203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3"/>
      <c r="V498" s="203"/>
      <c r="W498" s="203"/>
      <c r="X498" s="203"/>
      <c r="Y498" s="203"/>
      <c r="Z498" s="203"/>
    </row>
    <row r="499" spans="2:26" ht="11.25" customHeight="1" x14ac:dyDescent="0.3">
      <c r="B499" s="203"/>
      <c r="C499" s="203"/>
      <c r="D499" s="203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3"/>
      <c r="V499" s="203"/>
      <c r="W499" s="203"/>
      <c r="X499" s="203"/>
      <c r="Y499" s="203"/>
      <c r="Z499" s="203"/>
    </row>
    <row r="500" spans="2:26" ht="11.25" customHeight="1" x14ac:dyDescent="0.3">
      <c r="B500" s="203"/>
      <c r="C500" s="203"/>
      <c r="D500" s="203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3"/>
      <c r="V500" s="203"/>
      <c r="W500" s="203"/>
      <c r="X500" s="203"/>
      <c r="Y500" s="203"/>
      <c r="Z500" s="203"/>
    </row>
    <row r="501" spans="2:26" ht="11.25" customHeight="1" x14ac:dyDescent="0.3">
      <c r="B501" s="203"/>
      <c r="C501" s="203"/>
      <c r="D501" s="203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3"/>
      <c r="V501" s="203"/>
      <c r="W501" s="203"/>
      <c r="X501" s="203"/>
      <c r="Y501" s="203"/>
      <c r="Z501" s="203"/>
    </row>
    <row r="502" spans="2:26" ht="11.25" customHeight="1" x14ac:dyDescent="0.3">
      <c r="B502" s="203"/>
      <c r="C502" s="203"/>
      <c r="D502" s="203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3"/>
      <c r="V502" s="203"/>
      <c r="W502" s="203"/>
      <c r="X502" s="203"/>
      <c r="Y502" s="203"/>
      <c r="Z502" s="203"/>
    </row>
    <row r="503" spans="2:26" ht="11.25" customHeight="1" x14ac:dyDescent="0.3">
      <c r="B503" s="203"/>
      <c r="C503" s="203"/>
      <c r="D503" s="203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3"/>
      <c r="V503" s="203"/>
      <c r="W503" s="203"/>
      <c r="X503" s="203"/>
      <c r="Y503" s="203"/>
      <c r="Z503" s="203"/>
    </row>
    <row r="504" spans="2:26" ht="11.25" customHeight="1" x14ac:dyDescent="0.3">
      <c r="B504" s="203"/>
      <c r="C504" s="203"/>
      <c r="D504" s="203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3"/>
      <c r="V504" s="203"/>
      <c r="W504" s="203"/>
      <c r="X504" s="203"/>
      <c r="Y504" s="203"/>
      <c r="Z504" s="203"/>
    </row>
    <row r="505" spans="2:26" ht="11.25" customHeight="1" x14ac:dyDescent="0.3">
      <c r="B505" s="203"/>
      <c r="C505" s="203"/>
      <c r="D505" s="203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3"/>
      <c r="V505" s="203"/>
      <c r="W505" s="203"/>
      <c r="X505" s="203"/>
      <c r="Y505" s="203"/>
      <c r="Z505" s="203"/>
    </row>
    <row r="506" spans="2:26" ht="11.25" customHeight="1" x14ac:dyDescent="0.3">
      <c r="B506" s="203"/>
      <c r="C506" s="203"/>
      <c r="D506" s="203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3"/>
      <c r="V506" s="203"/>
      <c r="W506" s="203"/>
      <c r="X506" s="203"/>
      <c r="Y506" s="203"/>
      <c r="Z506" s="203"/>
    </row>
    <row r="507" spans="2:26" ht="11.25" customHeight="1" x14ac:dyDescent="0.3">
      <c r="B507" s="203"/>
      <c r="C507" s="203"/>
      <c r="D507" s="203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3"/>
      <c r="V507" s="203"/>
      <c r="W507" s="203"/>
      <c r="X507" s="203"/>
      <c r="Y507" s="203"/>
      <c r="Z507" s="203"/>
    </row>
    <row r="508" spans="2:26" ht="11.25" customHeight="1" x14ac:dyDescent="0.3">
      <c r="B508" s="203"/>
      <c r="C508" s="203"/>
      <c r="D508" s="203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3"/>
      <c r="V508" s="203"/>
      <c r="W508" s="203"/>
      <c r="X508" s="203"/>
      <c r="Y508" s="203"/>
      <c r="Z508" s="203"/>
    </row>
    <row r="509" spans="2:26" ht="11.25" customHeight="1" x14ac:dyDescent="0.3">
      <c r="B509" s="203"/>
      <c r="C509" s="203"/>
      <c r="D509" s="203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3"/>
      <c r="V509" s="203"/>
      <c r="W509" s="203"/>
      <c r="X509" s="203"/>
      <c r="Y509" s="203"/>
      <c r="Z509" s="203"/>
    </row>
    <row r="510" spans="2:26" ht="11.25" customHeight="1" x14ac:dyDescent="0.3">
      <c r="B510" s="203"/>
      <c r="C510" s="203"/>
      <c r="D510" s="203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3"/>
      <c r="V510" s="203"/>
      <c r="W510" s="203"/>
      <c r="X510" s="203"/>
      <c r="Y510" s="203"/>
      <c r="Z510" s="203"/>
    </row>
    <row r="511" spans="2:26" ht="11.25" customHeight="1" x14ac:dyDescent="0.3">
      <c r="B511" s="203"/>
      <c r="C511" s="203"/>
      <c r="D511" s="203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3"/>
      <c r="V511" s="203"/>
      <c r="W511" s="203"/>
      <c r="X511" s="203"/>
      <c r="Y511" s="203"/>
      <c r="Z511" s="203"/>
    </row>
    <row r="512" spans="2:26" ht="11.25" customHeight="1" x14ac:dyDescent="0.3">
      <c r="B512" s="203"/>
      <c r="C512" s="203"/>
      <c r="D512" s="203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3"/>
      <c r="V512" s="203"/>
      <c r="W512" s="203"/>
      <c r="X512" s="203"/>
      <c r="Y512" s="203"/>
      <c r="Z512" s="203"/>
    </row>
    <row r="513" spans="2:26" ht="11.25" customHeight="1" x14ac:dyDescent="0.3">
      <c r="B513" s="203"/>
      <c r="C513" s="203"/>
      <c r="D513" s="203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3"/>
      <c r="V513" s="203"/>
      <c r="W513" s="203"/>
      <c r="X513" s="203"/>
      <c r="Y513" s="203"/>
      <c r="Z513" s="203"/>
    </row>
    <row r="514" spans="2:26" ht="11.25" customHeight="1" x14ac:dyDescent="0.3">
      <c r="B514" s="203"/>
      <c r="C514" s="203"/>
      <c r="D514" s="203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3"/>
      <c r="V514" s="203"/>
      <c r="W514" s="203"/>
      <c r="X514" s="203"/>
      <c r="Y514" s="203"/>
      <c r="Z514" s="203"/>
    </row>
    <row r="515" spans="2:26" ht="11.25" customHeight="1" x14ac:dyDescent="0.3">
      <c r="B515" s="203"/>
      <c r="C515" s="203"/>
      <c r="D515" s="203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3"/>
      <c r="V515" s="203"/>
      <c r="W515" s="203"/>
      <c r="X515" s="203"/>
      <c r="Y515" s="203"/>
      <c r="Z515" s="203"/>
    </row>
    <row r="516" spans="2:26" ht="11.25" customHeight="1" x14ac:dyDescent="0.3">
      <c r="B516" s="203"/>
      <c r="C516" s="203"/>
      <c r="D516" s="203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3"/>
      <c r="V516" s="203"/>
      <c r="W516" s="203"/>
      <c r="X516" s="203"/>
      <c r="Y516" s="203"/>
      <c r="Z516" s="203"/>
    </row>
    <row r="517" spans="2:26" ht="11.25" customHeight="1" x14ac:dyDescent="0.3">
      <c r="B517" s="203"/>
      <c r="C517" s="203"/>
      <c r="D517" s="203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3"/>
      <c r="V517" s="203"/>
      <c r="W517" s="203"/>
      <c r="X517" s="203"/>
      <c r="Y517" s="203"/>
      <c r="Z517" s="203"/>
    </row>
    <row r="518" spans="2:26" ht="11.25" customHeight="1" x14ac:dyDescent="0.3">
      <c r="B518" s="203"/>
      <c r="C518" s="203"/>
      <c r="D518" s="203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3"/>
      <c r="V518" s="203"/>
      <c r="W518" s="203"/>
      <c r="X518" s="203"/>
      <c r="Y518" s="203"/>
      <c r="Z518" s="203"/>
    </row>
    <row r="519" spans="2:26" ht="11.25" customHeight="1" x14ac:dyDescent="0.3">
      <c r="B519" s="203"/>
      <c r="C519" s="203"/>
      <c r="D519" s="203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3"/>
      <c r="V519" s="203"/>
      <c r="W519" s="203"/>
      <c r="X519" s="203"/>
      <c r="Y519" s="203"/>
      <c r="Z519" s="203"/>
    </row>
    <row r="520" spans="2:26" ht="11.25" customHeight="1" x14ac:dyDescent="0.3">
      <c r="B520" s="203"/>
      <c r="C520" s="203"/>
      <c r="D520" s="203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3"/>
      <c r="V520" s="203"/>
      <c r="W520" s="203"/>
      <c r="X520" s="203"/>
      <c r="Y520" s="203"/>
      <c r="Z520" s="203"/>
    </row>
    <row r="521" spans="2:26" ht="11.25" customHeight="1" x14ac:dyDescent="0.3">
      <c r="B521" s="203"/>
      <c r="C521" s="203"/>
      <c r="D521" s="203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3"/>
      <c r="V521" s="203"/>
      <c r="W521" s="203"/>
      <c r="X521" s="203"/>
      <c r="Y521" s="203"/>
      <c r="Z521" s="203"/>
    </row>
    <row r="522" spans="2:26" ht="11.25" customHeight="1" x14ac:dyDescent="0.3">
      <c r="B522" s="203"/>
      <c r="C522" s="203"/>
      <c r="D522" s="203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3"/>
      <c r="V522" s="203"/>
      <c r="W522" s="203"/>
      <c r="X522" s="203"/>
      <c r="Y522" s="203"/>
      <c r="Z522" s="203"/>
    </row>
    <row r="523" spans="2:26" ht="11.25" customHeight="1" x14ac:dyDescent="0.3">
      <c r="B523" s="203"/>
      <c r="C523" s="203"/>
      <c r="D523" s="203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3"/>
      <c r="V523" s="203"/>
      <c r="W523" s="203"/>
      <c r="X523" s="203"/>
      <c r="Y523" s="203"/>
      <c r="Z523" s="203"/>
    </row>
    <row r="524" spans="2:26" ht="11.25" customHeight="1" x14ac:dyDescent="0.3">
      <c r="B524" s="203"/>
      <c r="C524" s="203"/>
      <c r="D524" s="203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3"/>
      <c r="V524" s="203"/>
      <c r="W524" s="203"/>
      <c r="X524" s="203"/>
      <c r="Y524" s="203"/>
      <c r="Z524" s="203"/>
    </row>
    <row r="525" spans="2:26" ht="11.25" customHeight="1" x14ac:dyDescent="0.3">
      <c r="B525" s="203"/>
      <c r="C525" s="203"/>
      <c r="D525" s="203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3"/>
      <c r="V525" s="203"/>
      <c r="W525" s="203"/>
      <c r="X525" s="203"/>
      <c r="Y525" s="203"/>
      <c r="Z525" s="203"/>
    </row>
    <row r="526" spans="2:26" ht="11.25" customHeight="1" x14ac:dyDescent="0.3">
      <c r="B526" s="203"/>
      <c r="C526" s="203"/>
      <c r="D526" s="203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3"/>
      <c r="V526" s="203"/>
      <c r="W526" s="203"/>
      <c r="X526" s="203"/>
      <c r="Y526" s="203"/>
      <c r="Z526" s="203"/>
    </row>
    <row r="527" spans="2:26" ht="11.25" customHeight="1" x14ac:dyDescent="0.3">
      <c r="B527" s="203"/>
      <c r="C527" s="203"/>
      <c r="D527" s="203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3"/>
      <c r="V527" s="203"/>
      <c r="W527" s="203"/>
      <c r="X527" s="203"/>
      <c r="Y527" s="203"/>
      <c r="Z527" s="203"/>
    </row>
    <row r="528" spans="2:26" ht="11.25" customHeight="1" x14ac:dyDescent="0.3">
      <c r="B528" s="203"/>
      <c r="C528" s="203"/>
      <c r="D528" s="203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3"/>
      <c r="V528" s="203"/>
      <c r="W528" s="203"/>
      <c r="X528" s="203"/>
      <c r="Y528" s="203"/>
      <c r="Z528" s="203"/>
    </row>
    <row r="529" spans="2:26" ht="11.25" customHeight="1" x14ac:dyDescent="0.3">
      <c r="B529" s="203"/>
      <c r="C529" s="203"/>
      <c r="D529" s="203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3"/>
      <c r="V529" s="203"/>
      <c r="W529" s="203"/>
      <c r="X529" s="203"/>
      <c r="Y529" s="203"/>
      <c r="Z529" s="203"/>
    </row>
    <row r="530" spans="2:26" ht="11.25" customHeight="1" x14ac:dyDescent="0.3">
      <c r="B530" s="203"/>
      <c r="C530" s="203"/>
      <c r="D530" s="203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3"/>
      <c r="V530" s="203"/>
      <c r="W530" s="203"/>
      <c r="X530" s="203"/>
      <c r="Y530" s="203"/>
      <c r="Z530" s="203"/>
    </row>
    <row r="531" spans="2:26" ht="11.25" customHeight="1" x14ac:dyDescent="0.3">
      <c r="B531" s="203"/>
      <c r="C531" s="203"/>
      <c r="D531" s="203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3"/>
      <c r="V531" s="203"/>
      <c r="W531" s="203"/>
      <c r="X531" s="203"/>
      <c r="Y531" s="203"/>
      <c r="Z531" s="203"/>
    </row>
    <row r="532" spans="2:26" ht="11.25" customHeight="1" x14ac:dyDescent="0.3">
      <c r="B532" s="203"/>
      <c r="C532" s="203"/>
      <c r="D532" s="203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3"/>
      <c r="V532" s="203"/>
      <c r="W532" s="203"/>
      <c r="X532" s="203"/>
      <c r="Y532" s="203"/>
      <c r="Z532" s="203"/>
    </row>
    <row r="533" spans="2:26" ht="11.25" customHeight="1" x14ac:dyDescent="0.3">
      <c r="B533" s="203"/>
      <c r="C533" s="203"/>
      <c r="D533" s="203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3"/>
      <c r="V533" s="203"/>
      <c r="W533" s="203"/>
      <c r="X533" s="203"/>
      <c r="Y533" s="203"/>
      <c r="Z533" s="203"/>
    </row>
    <row r="534" spans="2:26" ht="11.25" customHeight="1" x14ac:dyDescent="0.3">
      <c r="B534" s="203"/>
      <c r="C534" s="203"/>
      <c r="D534" s="203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3"/>
      <c r="V534" s="203"/>
      <c r="W534" s="203"/>
      <c r="X534" s="203"/>
      <c r="Y534" s="203"/>
      <c r="Z534" s="203"/>
    </row>
    <row r="535" spans="2:26" ht="11.25" customHeight="1" x14ac:dyDescent="0.3">
      <c r="B535" s="203"/>
      <c r="C535" s="203"/>
      <c r="D535" s="203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3"/>
      <c r="V535" s="203"/>
      <c r="W535" s="203"/>
      <c r="X535" s="203"/>
      <c r="Y535" s="203"/>
      <c r="Z535" s="203"/>
    </row>
    <row r="536" spans="2:26" ht="11.25" customHeight="1" x14ac:dyDescent="0.3">
      <c r="B536" s="203"/>
      <c r="C536" s="203"/>
      <c r="D536" s="203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3"/>
      <c r="V536" s="203"/>
      <c r="W536" s="203"/>
      <c r="X536" s="203"/>
      <c r="Y536" s="203"/>
      <c r="Z536" s="203"/>
    </row>
    <row r="537" spans="2:26" ht="11.25" customHeight="1" x14ac:dyDescent="0.3">
      <c r="B537" s="203"/>
      <c r="C537" s="203"/>
      <c r="D537" s="203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3"/>
      <c r="V537" s="203"/>
      <c r="W537" s="203"/>
      <c r="X537" s="203"/>
      <c r="Y537" s="203"/>
      <c r="Z537" s="203"/>
    </row>
    <row r="538" spans="2:26" ht="11.25" customHeight="1" x14ac:dyDescent="0.3">
      <c r="B538" s="203"/>
      <c r="C538" s="203"/>
      <c r="D538" s="203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3"/>
      <c r="V538" s="203"/>
      <c r="W538" s="203"/>
      <c r="X538" s="203"/>
      <c r="Y538" s="203"/>
      <c r="Z538" s="203"/>
    </row>
    <row r="539" spans="2:26" ht="11.25" customHeight="1" x14ac:dyDescent="0.3">
      <c r="B539" s="203"/>
      <c r="C539" s="203"/>
      <c r="D539" s="203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3"/>
      <c r="V539" s="203"/>
      <c r="W539" s="203"/>
      <c r="X539" s="203"/>
      <c r="Y539" s="203"/>
      <c r="Z539" s="203"/>
    </row>
    <row r="540" spans="2:26" ht="11.25" customHeight="1" x14ac:dyDescent="0.3">
      <c r="B540" s="203"/>
      <c r="C540" s="203"/>
      <c r="D540" s="203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3"/>
      <c r="V540" s="203"/>
      <c r="W540" s="203"/>
      <c r="X540" s="203"/>
      <c r="Y540" s="203"/>
      <c r="Z540" s="203"/>
    </row>
    <row r="541" spans="2:26" ht="11.25" customHeight="1" x14ac:dyDescent="0.3">
      <c r="B541" s="203"/>
      <c r="C541" s="203"/>
      <c r="D541" s="203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3"/>
      <c r="V541" s="203"/>
      <c r="W541" s="203"/>
      <c r="X541" s="203"/>
      <c r="Y541" s="203"/>
      <c r="Z541" s="203"/>
    </row>
    <row r="542" spans="2:26" ht="11.25" customHeight="1" x14ac:dyDescent="0.3">
      <c r="B542" s="203"/>
      <c r="C542" s="203"/>
      <c r="D542" s="203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3"/>
      <c r="V542" s="203"/>
      <c r="W542" s="203"/>
      <c r="X542" s="203"/>
      <c r="Y542" s="203"/>
      <c r="Z542" s="203"/>
    </row>
    <row r="543" spans="2:26" ht="11.25" customHeight="1" x14ac:dyDescent="0.3">
      <c r="B543" s="203"/>
      <c r="C543" s="203"/>
      <c r="D543" s="203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3"/>
      <c r="V543" s="203"/>
      <c r="W543" s="203"/>
      <c r="X543" s="203"/>
      <c r="Y543" s="203"/>
      <c r="Z543" s="203"/>
    </row>
    <row r="544" spans="2:26" ht="11.25" customHeight="1" x14ac:dyDescent="0.3">
      <c r="B544" s="203"/>
      <c r="C544" s="203"/>
      <c r="D544" s="203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3"/>
      <c r="V544" s="203"/>
      <c r="W544" s="203"/>
      <c r="X544" s="203"/>
      <c r="Y544" s="203"/>
      <c r="Z544" s="203"/>
    </row>
    <row r="545" spans="2:26" ht="11.25" customHeight="1" x14ac:dyDescent="0.3">
      <c r="B545" s="203"/>
      <c r="C545" s="203"/>
      <c r="D545" s="203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3"/>
      <c r="V545" s="203"/>
      <c r="W545" s="203"/>
      <c r="X545" s="203"/>
      <c r="Y545" s="203"/>
      <c r="Z545" s="203"/>
    </row>
    <row r="546" spans="2:26" ht="11.25" customHeight="1" x14ac:dyDescent="0.3">
      <c r="B546" s="203"/>
      <c r="C546" s="203"/>
      <c r="D546" s="203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3"/>
      <c r="V546" s="203"/>
      <c r="W546" s="203"/>
      <c r="X546" s="203"/>
      <c r="Y546" s="203"/>
      <c r="Z546" s="203"/>
    </row>
    <row r="547" spans="2:26" ht="11.25" customHeight="1" x14ac:dyDescent="0.3">
      <c r="B547" s="203"/>
      <c r="C547" s="203"/>
      <c r="D547" s="203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3"/>
      <c r="V547" s="203"/>
      <c r="W547" s="203"/>
      <c r="X547" s="203"/>
      <c r="Y547" s="203"/>
      <c r="Z547" s="203"/>
    </row>
    <row r="548" spans="2:26" ht="11.25" customHeight="1" x14ac:dyDescent="0.3">
      <c r="B548" s="203"/>
      <c r="C548" s="203"/>
      <c r="D548" s="203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3"/>
      <c r="V548" s="203"/>
      <c r="W548" s="203"/>
      <c r="X548" s="203"/>
      <c r="Y548" s="203"/>
      <c r="Z548" s="203"/>
    </row>
    <row r="549" spans="2:26" ht="11.25" customHeight="1" x14ac:dyDescent="0.3">
      <c r="B549" s="203"/>
      <c r="C549" s="203"/>
      <c r="D549" s="203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3"/>
      <c r="V549" s="203"/>
      <c r="W549" s="203"/>
      <c r="X549" s="203"/>
      <c r="Y549" s="203"/>
      <c r="Z549" s="203"/>
    </row>
    <row r="550" spans="2:26" ht="11.25" customHeight="1" x14ac:dyDescent="0.3">
      <c r="B550" s="203"/>
      <c r="C550" s="203"/>
      <c r="D550" s="203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3"/>
      <c r="V550" s="203"/>
      <c r="W550" s="203"/>
      <c r="X550" s="203"/>
      <c r="Y550" s="203"/>
      <c r="Z550" s="203"/>
    </row>
    <row r="551" spans="2:26" ht="11.25" customHeight="1" x14ac:dyDescent="0.3">
      <c r="B551" s="203"/>
      <c r="C551" s="203"/>
      <c r="D551" s="203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3"/>
      <c r="V551" s="203"/>
      <c r="W551" s="203"/>
      <c r="X551" s="203"/>
      <c r="Y551" s="203"/>
      <c r="Z551" s="203"/>
    </row>
    <row r="552" spans="2:26" ht="11.25" customHeight="1" x14ac:dyDescent="0.3">
      <c r="B552" s="203"/>
      <c r="C552" s="203"/>
      <c r="D552" s="203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3"/>
      <c r="V552" s="203"/>
      <c r="W552" s="203"/>
      <c r="X552" s="203"/>
      <c r="Y552" s="203"/>
      <c r="Z552" s="203"/>
    </row>
    <row r="553" spans="2:26" ht="11.25" customHeight="1" x14ac:dyDescent="0.3">
      <c r="B553" s="203"/>
      <c r="C553" s="203"/>
      <c r="D553" s="203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3"/>
      <c r="V553" s="203"/>
      <c r="W553" s="203"/>
      <c r="X553" s="203"/>
      <c r="Y553" s="203"/>
      <c r="Z553" s="203"/>
    </row>
    <row r="554" spans="2:26" ht="11.25" customHeight="1" x14ac:dyDescent="0.3">
      <c r="B554" s="203"/>
      <c r="C554" s="203"/>
      <c r="D554" s="203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3"/>
      <c r="V554" s="203"/>
      <c r="W554" s="203"/>
      <c r="X554" s="203"/>
      <c r="Y554" s="203"/>
      <c r="Z554" s="203"/>
    </row>
    <row r="555" spans="2:26" ht="11.25" customHeight="1" x14ac:dyDescent="0.3">
      <c r="B555" s="203"/>
      <c r="C555" s="203"/>
      <c r="D555" s="203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3"/>
      <c r="V555" s="203"/>
      <c r="W555" s="203"/>
      <c r="X555" s="203"/>
      <c r="Y555" s="203"/>
      <c r="Z555" s="203"/>
    </row>
    <row r="556" spans="2:26" ht="11.25" customHeight="1" x14ac:dyDescent="0.3">
      <c r="B556" s="203"/>
      <c r="C556" s="203"/>
      <c r="D556" s="203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3"/>
      <c r="V556" s="203"/>
      <c r="W556" s="203"/>
      <c r="X556" s="203"/>
      <c r="Y556" s="203"/>
      <c r="Z556" s="203"/>
    </row>
    <row r="557" spans="2:26" ht="11.25" customHeight="1" x14ac:dyDescent="0.3">
      <c r="B557" s="203"/>
      <c r="C557" s="203"/>
      <c r="D557" s="203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3"/>
      <c r="V557" s="203"/>
      <c r="W557" s="203"/>
      <c r="X557" s="203"/>
      <c r="Y557" s="203"/>
      <c r="Z557" s="203"/>
    </row>
    <row r="558" spans="2:26" ht="11.25" customHeight="1" x14ac:dyDescent="0.3">
      <c r="B558" s="203"/>
      <c r="C558" s="203"/>
      <c r="D558" s="203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3"/>
      <c r="V558" s="203"/>
      <c r="W558" s="203"/>
      <c r="X558" s="203"/>
      <c r="Y558" s="203"/>
      <c r="Z558" s="203"/>
    </row>
    <row r="559" spans="2:26" ht="11.25" customHeight="1" x14ac:dyDescent="0.3">
      <c r="B559" s="203"/>
      <c r="C559" s="203"/>
      <c r="D559" s="203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3"/>
      <c r="V559" s="203"/>
      <c r="W559" s="203"/>
      <c r="X559" s="203"/>
      <c r="Y559" s="203"/>
      <c r="Z559" s="203"/>
    </row>
    <row r="560" spans="2:26" ht="11.25" customHeight="1" x14ac:dyDescent="0.3">
      <c r="B560" s="203"/>
      <c r="C560" s="203"/>
      <c r="D560" s="203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3"/>
      <c r="V560" s="203"/>
      <c r="W560" s="203"/>
      <c r="X560" s="203"/>
      <c r="Y560" s="203"/>
      <c r="Z560" s="203"/>
    </row>
    <row r="561" spans="2:26" ht="11.25" customHeight="1" x14ac:dyDescent="0.3">
      <c r="B561" s="203"/>
      <c r="C561" s="203"/>
      <c r="D561" s="203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3"/>
      <c r="V561" s="203"/>
      <c r="W561" s="203"/>
      <c r="X561" s="203"/>
      <c r="Y561" s="203"/>
      <c r="Z561" s="203"/>
    </row>
    <row r="562" spans="2:26" ht="11.25" customHeight="1" x14ac:dyDescent="0.3">
      <c r="B562" s="203"/>
      <c r="C562" s="203"/>
      <c r="D562" s="203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3"/>
      <c r="V562" s="203"/>
      <c r="W562" s="203"/>
      <c r="X562" s="203"/>
      <c r="Y562" s="203"/>
      <c r="Z562" s="203"/>
    </row>
    <row r="563" spans="2:26" ht="11.25" customHeight="1" x14ac:dyDescent="0.3">
      <c r="B563" s="203"/>
      <c r="C563" s="203"/>
      <c r="D563" s="203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3"/>
      <c r="V563" s="203"/>
      <c r="W563" s="203"/>
      <c r="X563" s="203"/>
      <c r="Y563" s="203"/>
      <c r="Z563" s="203"/>
    </row>
    <row r="564" spans="2:26" ht="11.25" customHeight="1" x14ac:dyDescent="0.3">
      <c r="B564" s="203"/>
      <c r="C564" s="203"/>
      <c r="D564" s="203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3"/>
      <c r="V564" s="203"/>
      <c r="W564" s="203"/>
      <c r="X564" s="203"/>
      <c r="Y564" s="203"/>
      <c r="Z564" s="203"/>
    </row>
    <row r="565" spans="2:26" ht="11.25" customHeight="1" x14ac:dyDescent="0.3">
      <c r="B565" s="203"/>
      <c r="C565" s="203"/>
      <c r="D565" s="203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3"/>
      <c r="V565" s="203"/>
      <c r="W565" s="203"/>
      <c r="X565" s="203"/>
      <c r="Y565" s="203"/>
      <c r="Z565" s="203"/>
    </row>
    <row r="566" spans="2:26" ht="11.25" customHeight="1" x14ac:dyDescent="0.3">
      <c r="B566" s="203"/>
      <c r="C566" s="203"/>
      <c r="D566" s="203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3"/>
      <c r="V566" s="203"/>
      <c r="W566" s="203"/>
      <c r="X566" s="203"/>
      <c r="Y566" s="203"/>
      <c r="Z566" s="203"/>
    </row>
    <row r="567" spans="2:26" ht="11.25" customHeight="1" x14ac:dyDescent="0.3">
      <c r="B567" s="203"/>
      <c r="C567" s="203"/>
      <c r="D567" s="203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3"/>
      <c r="V567" s="203"/>
      <c r="W567" s="203"/>
      <c r="X567" s="203"/>
      <c r="Y567" s="203"/>
      <c r="Z567" s="203"/>
    </row>
    <row r="568" spans="2:26" ht="11.25" customHeight="1" x14ac:dyDescent="0.3">
      <c r="B568" s="203"/>
      <c r="C568" s="203"/>
      <c r="D568" s="203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3"/>
      <c r="V568" s="203"/>
      <c r="W568" s="203"/>
      <c r="X568" s="203"/>
      <c r="Y568" s="203"/>
      <c r="Z568" s="203"/>
    </row>
    <row r="569" spans="2:26" ht="11.25" customHeight="1" x14ac:dyDescent="0.3">
      <c r="B569" s="203"/>
      <c r="C569" s="203"/>
      <c r="D569" s="203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3"/>
      <c r="V569" s="203"/>
      <c r="W569" s="203"/>
      <c r="X569" s="203"/>
      <c r="Y569" s="203"/>
      <c r="Z569" s="203"/>
    </row>
    <row r="570" spans="2:26" ht="11.25" customHeight="1" x14ac:dyDescent="0.3">
      <c r="B570" s="203"/>
      <c r="C570" s="203"/>
      <c r="D570" s="203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3"/>
      <c r="V570" s="203"/>
      <c r="W570" s="203"/>
      <c r="X570" s="203"/>
      <c r="Y570" s="203"/>
      <c r="Z570" s="203"/>
    </row>
    <row r="571" spans="2:26" ht="11.25" customHeight="1" x14ac:dyDescent="0.3">
      <c r="B571" s="203"/>
      <c r="C571" s="203"/>
      <c r="D571" s="203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3"/>
      <c r="V571" s="203"/>
      <c r="W571" s="203"/>
      <c r="X571" s="203"/>
      <c r="Y571" s="203"/>
      <c r="Z571" s="203"/>
    </row>
    <row r="572" spans="2:26" ht="11.25" customHeight="1" x14ac:dyDescent="0.3">
      <c r="B572" s="203"/>
      <c r="C572" s="203"/>
      <c r="D572" s="203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3"/>
      <c r="V572" s="203"/>
      <c r="W572" s="203"/>
      <c r="X572" s="203"/>
      <c r="Y572" s="203"/>
      <c r="Z572" s="203"/>
    </row>
    <row r="573" spans="2:26" ht="11.25" customHeight="1" x14ac:dyDescent="0.3">
      <c r="B573" s="203"/>
      <c r="C573" s="203"/>
      <c r="D573" s="203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3"/>
      <c r="V573" s="203"/>
      <c r="W573" s="203"/>
      <c r="X573" s="203"/>
      <c r="Y573" s="203"/>
      <c r="Z573" s="203"/>
    </row>
    <row r="574" spans="2:26" ht="11.25" customHeight="1" x14ac:dyDescent="0.3">
      <c r="B574" s="203"/>
      <c r="C574" s="203"/>
      <c r="D574" s="203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3"/>
      <c r="V574" s="203"/>
      <c r="W574" s="203"/>
      <c r="X574" s="203"/>
      <c r="Y574" s="203"/>
      <c r="Z574" s="203"/>
    </row>
    <row r="575" spans="2:26" ht="11.25" customHeight="1" x14ac:dyDescent="0.3">
      <c r="B575" s="203"/>
      <c r="C575" s="203"/>
      <c r="D575" s="203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3"/>
      <c r="V575" s="203"/>
      <c r="W575" s="203"/>
      <c r="X575" s="203"/>
      <c r="Y575" s="203"/>
      <c r="Z575" s="203"/>
    </row>
    <row r="576" spans="2:26" ht="11.25" customHeight="1" x14ac:dyDescent="0.3">
      <c r="B576" s="203"/>
      <c r="C576" s="203"/>
      <c r="D576" s="203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3"/>
      <c r="V576" s="203"/>
      <c r="W576" s="203"/>
      <c r="X576" s="203"/>
      <c r="Y576" s="203"/>
      <c r="Z576" s="203"/>
    </row>
    <row r="577" spans="2:26" ht="11.25" customHeight="1" x14ac:dyDescent="0.3">
      <c r="B577" s="203"/>
      <c r="C577" s="203"/>
      <c r="D577" s="203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3"/>
      <c r="V577" s="203"/>
      <c r="W577" s="203"/>
      <c r="X577" s="203"/>
      <c r="Y577" s="203"/>
      <c r="Z577" s="203"/>
    </row>
    <row r="578" spans="2:26" ht="11.25" customHeight="1" x14ac:dyDescent="0.3">
      <c r="B578" s="203"/>
      <c r="C578" s="203"/>
      <c r="D578" s="203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3"/>
      <c r="V578" s="203"/>
      <c r="W578" s="203"/>
      <c r="X578" s="203"/>
      <c r="Y578" s="203"/>
      <c r="Z578" s="203"/>
    </row>
    <row r="579" spans="2:26" ht="11.25" customHeight="1" x14ac:dyDescent="0.3">
      <c r="B579" s="203"/>
      <c r="C579" s="203"/>
      <c r="D579" s="203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3"/>
      <c r="V579" s="203"/>
      <c r="W579" s="203"/>
      <c r="X579" s="203"/>
      <c r="Y579" s="203"/>
      <c r="Z579" s="203"/>
    </row>
    <row r="580" spans="2:26" ht="11.25" customHeight="1" x14ac:dyDescent="0.3">
      <c r="B580" s="203"/>
      <c r="C580" s="203"/>
      <c r="D580" s="203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3"/>
      <c r="V580" s="203"/>
      <c r="W580" s="203"/>
      <c r="X580" s="203"/>
      <c r="Y580" s="203"/>
      <c r="Z580" s="203"/>
    </row>
    <row r="581" spans="2:26" ht="11.25" customHeight="1" x14ac:dyDescent="0.3">
      <c r="B581" s="203"/>
      <c r="C581" s="203"/>
      <c r="D581" s="203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3"/>
      <c r="V581" s="203"/>
      <c r="W581" s="203"/>
      <c r="X581" s="203"/>
      <c r="Y581" s="203"/>
      <c r="Z581" s="203"/>
    </row>
    <row r="582" spans="2:26" ht="11.25" customHeight="1" x14ac:dyDescent="0.3">
      <c r="B582" s="203"/>
      <c r="C582" s="203"/>
      <c r="D582" s="203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3"/>
      <c r="V582" s="203"/>
      <c r="W582" s="203"/>
      <c r="X582" s="203"/>
      <c r="Y582" s="203"/>
      <c r="Z582" s="203"/>
    </row>
    <row r="583" spans="2:26" ht="11.25" customHeight="1" x14ac:dyDescent="0.3">
      <c r="B583" s="203"/>
      <c r="C583" s="203"/>
      <c r="D583" s="203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3"/>
      <c r="V583" s="203"/>
      <c r="W583" s="203"/>
      <c r="X583" s="203"/>
      <c r="Y583" s="203"/>
      <c r="Z583" s="203"/>
    </row>
    <row r="584" spans="2:26" ht="11.25" customHeight="1" x14ac:dyDescent="0.3">
      <c r="B584" s="203"/>
      <c r="C584" s="203"/>
      <c r="D584" s="203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3"/>
      <c r="V584" s="203"/>
      <c r="W584" s="203"/>
      <c r="X584" s="203"/>
      <c r="Y584" s="203"/>
      <c r="Z584" s="203"/>
    </row>
    <row r="585" spans="2:26" ht="11.25" customHeight="1" x14ac:dyDescent="0.3">
      <c r="B585" s="203"/>
      <c r="C585" s="203"/>
      <c r="D585" s="203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3"/>
      <c r="V585" s="203"/>
      <c r="W585" s="203"/>
      <c r="X585" s="203"/>
      <c r="Y585" s="203"/>
      <c r="Z585" s="203"/>
    </row>
    <row r="586" spans="2:26" ht="11.25" customHeight="1" x14ac:dyDescent="0.3">
      <c r="B586" s="203"/>
      <c r="C586" s="203"/>
      <c r="D586" s="203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3"/>
      <c r="V586" s="203"/>
      <c r="W586" s="203"/>
      <c r="X586" s="203"/>
      <c r="Y586" s="203"/>
      <c r="Z586" s="203"/>
    </row>
    <row r="587" spans="2:26" ht="11.25" customHeight="1" x14ac:dyDescent="0.3">
      <c r="B587" s="203"/>
      <c r="C587" s="203"/>
      <c r="D587" s="203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3"/>
      <c r="V587" s="203"/>
      <c r="W587" s="203"/>
      <c r="X587" s="203"/>
      <c r="Y587" s="203"/>
      <c r="Z587" s="203"/>
    </row>
    <row r="588" spans="2:26" ht="11.25" customHeight="1" x14ac:dyDescent="0.3">
      <c r="B588" s="203"/>
      <c r="C588" s="203"/>
      <c r="D588" s="203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3"/>
      <c r="V588" s="203"/>
      <c r="W588" s="203"/>
      <c r="X588" s="203"/>
      <c r="Y588" s="203"/>
      <c r="Z588" s="203"/>
    </row>
    <row r="589" spans="2:26" ht="11.25" customHeight="1" x14ac:dyDescent="0.3">
      <c r="B589" s="203"/>
      <c r="C589" s="203"/>
      <c r="D589" s="203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3"/>
      <c r="V589" s="203"/>
      <c r="W589" s="203"/>
      <c r="X589" s="203"/>
      <c r="Y589" s="203"/>
      <c r="Z589" s="203"/>
    </row>
    <row r="590" spans="2:26" ht="11.25" customHeight="1" x14ac:dyDescent="0.3">
      <c r="B590" s="203"/>
      <c r="C590" s="203"/>
      <c r="D590" s="203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3"/>
      <c r="V590" s="203"/>
      <c r="W590" s="203"/>
      <c r="X590" s="203"/>
      <c r="Y590" s="203"/>
      <c r="Z590" s="203"/>
    </row>
    <row r="591" spans="2:26" ht="11.25" customHeight="1" x14ac:dyDescent="0.3">
      <c r="B591" s="203"/>
      <c r="C591" s="203"/>
      <c r="D591" s="203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3"/>
      <c r="V591" s="203"/>
      <c r="W591" s="203"/>
      <c r="X591" s="203"/>
      <c r="Y591" s="203"/>
      <c r="Z591" s="203"/>
    </row>
    <row r="592" spans="2:26" ht="11.25" customHeight="1" x14ac:dyDescent="0.3">
      <c r="B592" s="203"/>
      <c r="C592" s="203"/>
      <c r="D592" s="203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3"/>
      <c r="V592" s="203"/>
      <c r="W592" s="203"/>
      <c r="X592" s="203"/>
      <c r="Y592" s="203"/>
      <c r="Z592" s="203"/>
    </row>
    <row r="593" spans="2:26" ht="11.25" customHeight="1" x14ac:dyDescent="0.3">
      <c r="B593" s="203"/>
      <c r="C593" s="203"/>
      <c r="D593" s="203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3"/>
      <c r="V593" s="203"/>
      <c r="W593" s="203"/>
      <c r="X593" s="203"/>
      <c r="Y593" s="203"/>
      <c r="Z593" s="203"/>
    </row>
    <row r="594" spans="2:26" ht="11.25" customHeight="1" x14ac:dyDescent="0.3">
      <c r="B594" s="203"/>
      <c r="C594" s="203"/>
      <c r="D594" s="203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3"/>
      <c r="V594" s="203"/>
      <c r="W594" s="203"/>
      <c r="X594" s="203"/>
      <c r="Y594" s="203"/>
      <c r="Z594" s="203"/>
    </row>
    <row r="595" spans="2:26" ht="11.25" customHeight="1" x14ac:dyDescent="0.3">
      <c r="B595" s="203"/>
      <c r="C595" s="203"/>
      <c r="D595" s="203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3"/>
      <c r="V595" s="203"/>
      <c r="W595" s="203"/>
      <c r="X595" s="203"/>
      <c r="Y595" s="203"/>
      <c r="Z595" s="203"/>
    </row>
    <row r="596" spans="2:26" ht="11.25" customHeight="1" x14ac:dyDescent="0.3">
      <c r="B596" s="203"/>
      <c r="C596" s="203"/>
      <c r="D596" s="203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3"/>
      <c r="V596" s="203"/>
      <c r="W596" s="203"/>
      <c r="X596" s="203"/>
      <c r="Y596" s="203"/>
      <c r="Z596" s="203"/>
    </row>
    <row r="597" spans="2:26" ht="11.25" customHeight="1" x14ac:dyDescent="0.3">
      <c r="B597" s="203"/>
      <c r="C597" s="203"/>
      <c r="D597" s="203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3"/>
      <c r="V597" s="203"/>
      <c r="W597" s="203"/>
      <c r="X597" s="203"/>
      <c r="Y597" s="203"/>
      <c r="Z597" s="203"/>
    </row>
    <row r="598" spans="2:26" ht="11.25" customHeight="1" x14ac:dyDescent="0.3">
      <c r="B598" s="203"/>
      <c r="C598" s="203"/>
      <c r="D598" s="203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3"/>
      <c r="V598" s="203"/>
      <c r="W598" s="203"/>
      <c r="X598" s="203"/>
      <c r="Y598" s="203"/>
      <c r="Z598" s="203"/>
    </row>
    <row r="599" spans="2:26" ht="11.25" customHeight="1" x14ac:dyDescent="0.3">
      <c r="B599" s="203"/>
      <c r="C599" s="203"/>
      <c r="D599" s="203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3"/>
      <c r="V599" s="203"/>
      <c r="W599" s="203"/>
      <c r="X599" s="203"/>
      <c r="Y599" s="203"/>
      <c r="Z599" s="203"/>
    </row>
    <row r="600" spans="2:26" ht="11.25" customHeight="1" x14ac:dyDescent="0.3">
      <c r="B600" s="203"/>
      <c r="C600" s="203"/>
      <c r="D600" s="203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3"/>
      <c r="V600" s="203"/>
      <c r="W600" s="203"/>
      <c r="X600" s="203"/>
      <c r="Y600" s="203"/>
      <c r="Z600" s="203"/>
    </row>
    <row r="601" spans="2:26" ht="11.25" customHeight="1" x14ac:dyDescent="0.3">
      <c r="B601" s="203"/>
      <c r="C601" s="203"/>
      <c r="D601" s="203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3"/>
      <c r="V601" s="203"/>
      <c r="W601" s="203"/>
      <c r="X601" s="203"/>
      <c r="Y601" s="203"/>
      <c r="Z601" s="203"/>
    </row>
    <row r="602" spans="2:26" ht="11.25" customHeight="1" x14ac:dyDescent="0.3">
      <c r="B602" s="203"/>
      <c r="C602" s="203"/>
      <c r="D602" s="203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3"/>
      <c r="V602" s="203"/>
      <c r="W602" s="203"/>
      <c r="X602" s="203"/>
      <c r="Y602" s="203"/>
      <c r="Z602" s="203"/>
    </row>
    <row r="603" spans="2:26" ht="11.25" customHeight="1" x14ac:dyDescent="0.3">
      <c r="B603" s="203"/>
      <c r="C603" s="203"/>
      <c r="D603" s="203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3"/>
      <c r="V603" s="203"/>
      <c r="W603" s="203"/>
      <c r="X603" s="203"/>
      <c r="Y603" s="203"/>
      <c r="Z603" s="203"/>
    </row>
    <row r="604" spans="2:26" ht="11.25" customHeight="1" x14ac:dyDescent="0.3">
      <c r="B604" s="203"/>
      <c r="C604" s="203"/>
      <c r="D604" s="203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3"/>
      <c r="V604" s="203"/>
      <c r="W604" s="203"/>
      <c r="X604" s="203"/>
      <c r="Y604" s="203"/>
      <c r="Z604" s="203"/>
    </row>
    <row r="605" spans="2:26" ht="11.25" customHeight="1" x14ac:dyDescent="0.3">
      <c r="B605" s="203"/>
      <c r="C605" s="203"/>
      <c r="D605" s="203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3"/>
      <c r="V605" s="203"/>
      <c r="W605" s="203"/>
      <c r="X605" s="203"/>
      <c r="Y605" s="203"/>
      <c r="Z605" s="203"/>
    </row>
    <row r="606" spans="2:26" ht="11.25" customHeight="1" x14ac:dyDescent="0.3">
      <c r="B606" s="203"/>
      <c r="C606" s="203"/>
      <c r="D606" s="203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3"/>
      <c r="V606" s="203"/>
      <c r="W606" s="203"/>
      <c r="X606" s="203"/>
      <c r="Y606" s="203"/>
      <c r="Z606" s="203"/>
    </row>
    <row r="607" spans="2:26" ht="11.25" customHeight="1" x14ac:dyDescent="0.3">
      <c r="B607" s="203"/>
      <c r="C607" s="203"/>
      <c r="D607" s="203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3"/>
      <c r="V607" s="203"/>
      <c r="W607" s="203"/>
      <c r="X607" s="203"/>
      <c r="Y607" s="203"/>
      <c r="Z607" s="203"/>
    </row>
    <row r="608" spans="2:26" ht="11.25" customHeight="1" x14ac:dyDescent="0.3">
      <c r="B608" s="203"/>
      <c r="C608" s="203"/>
      <c r="D608" s="203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3"/>
      <c r="V608" s="203"/>
      <c r="W608" s="203"/>
      <c r="X608" s="203"/>
      <c r="Y608" s="203"/>
      <c r="Z608" s="203"/>
    </row>
    <row r="609" spans="2:26" ht="11.25" customHeight="1" x14ac:dyDescent="0.3">
      <c r="B609" s="203"/>
      <c r="C609" s="203"/>
      <c r="D609" s="203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3"/>
      <c r="V609" s="203"/>
      <c r="W609" s="203"/>
      <c r="X609" s="203"/>
      <c r="Y609" s="203"/>
      <c r="Z609" s="203"/>
    </row>
    <row r="610" spans="2:26" ht="11.25" customHeight="1" x14ac:dyDescent="0.3">
      <c r="B610" s="203"/>
      <c r="C610" s="203"/>
      <c r="D610" s="203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3"/>
      <c r="V610" s="203"/>
      <c r="W610" s="203"/>
      <c r="X610" s="203"/>
      <c r="Y610" s="203"/>
      <c r="Z610" s="203"/>
    </row>
    <row r="611" spans="2:26" ht="11.25" customHeight="1" x14ac:dyDescent="0.3">
      <c r="B611" s="203"/>
      <c r="C611" s="203"/>
      <c r="D611" s="203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3"/>
      <c r="V611" s="203"/>
      <c r="W611" s="203"/>
      <c r="X611" s="203"/>
      <c r="Y611" s="203"/>
      <c r="Z611" s="203"/>
    </row>
    <row r="612" spans="2:26" ht="11.25" customHeight="1" x14ac:dyDescent="0.3">
      <c r="B612" s="203"/>
      <c r="C612" s="203"/>
      <c r="D612" s="203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3"/>
      <c r="V612" s="203"/>
      <c r="W612" s="203"/>
      <c r="X612" s="203"/>
      <c r="Y612" s="203"/>
      <c r="Z612" s="203"/>
    </row>
    <row r="613" spans="2:26" ht="11.25" customHeight="1" x14ac:dyDescent="0.3">
      <c r="B613" s="203"/>
      <c r="C613" s="203"/>
      <c r="D613" s="203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3"/>
      <c r="V613" s="203"/>
      <c r="W613" s="203"/>
      <c r="X613" s="203"/>
      <c r="Y613" s="203"/>
      <c r="Z613" s="203"/>
    </row>
    <row r="614" spans="2:26" ht="11.25" customHeight="1" x14ac:dyDescent="0.3">
      <c r="B614" s="203"/>
      <c r="C614" s="203"/>
      <c r="D614" s="203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3"/>
      <c r="V614" s="203"/>
      <c r="W614" s="203"/>
      <c r="X614" s="203"/>
      <c r="Y614" s="203"/>
      <c r="Z614" s="203"/>
    </row>
    <row r="615" spans="2:26" ht="11.25" customHeight="1" x14ac:dyDescent="0.3">
      <c r="B615" s="203"/>
      <c r="C615" s="203"/>
      <c r="D615" s="203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3"/>
      <c r="V615" s="203"/>
      <c r="W615" s="203"/>
      <c r="X615" s="203"/>
      <c r="Y615" s="203"/>
      <c r="Z615" s="203"/>
    </row>
    <row r="616" spans="2:26" ht="11.25" customHeight="1" x14ac:dyDescent="0.3">
      <c r="B616" s="203"/>
      <c r="C616" s="203"/>
      <c r="D616" s="203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3"/>
      <c r="V616" s="203"/>
      <c r="W616" s="203"/>
      <c r="X616" s="203"/>
      <c r="Y616" s="203"/>
      <c r="Z616" s="203"/>
    </row>
    <row r="617" spans="2:26" ht="11.25" customHeight="1" x14ac:dyDescent="0.3">
      <c r="B617" s="203"/>
      <c r="C617" s="203"/>
      <c r="D617" s="203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3"/>
      <c r="V617" s="203"/>
      <c r="W617" s="203"/>
      <c r="X617" s="203"/>
      <c r="Y617" s="203"/>
      <c r="Z617" s="203"/>
    </row>
    <row r="618" spans="2:26" ht="11.25" customHeight="1" x14ac:dyDescent="0.3">
      <c r="B618" s="203"/>
      <c r="C618" s="203"/>
      <c r="D618" s="203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3"/>
      <c r="V618" s="203"/>
      <c r="W618" s="203"/>
      <c r="X618" s="203"/>
      <c r="Y618" s="203"/>
      <c r="Z618" s="203"/>
    </row>
    <row r="619" spans="2:26" ht="11.25" customHeight="1" x14ac:dyDescent="0.3">
      <c r="B619" s="203"/>
      <c r="C619" s="203"/>
      <c r="D619" s="203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3"/>
      <c r="V619" s="203"/>
      <c r="W619" s="203"/>
      <c r="X619" s="203"/>
      <c r="Y619" s="203"/>
      <c r="Z619" s="203"/>
    </row>
    <row r="620" spans="2:26" ht="11.25" customHeight="1" x14ac:dyDescent="0.3">
      <c r="B620" s="203"/>
      <c r="C620" s="203"/>
      <c r="D620" s="203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3"/>
      <c r="V620" s="203"/>
      <c r="W620" s="203"/>
      <c r="X620" s="203"/>
      <c r="Y620" s="203"/>
      <c r="Z620" s="203"/>
    </row>
    <row r="621" spans="2:26" ht="11.25" customHeight="1" x14ac:dyDescent="0.3">
      <c r="B621" s="203"/>
      <c r="C621" s="203"/>
      <c r="D621" s="203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3"/>
      <c r="V621" s="203"/>
      <c r="W621" s="203"/>
      <c r="X621" s="203"/>
      <c r="Y621" s="203"/>
      <c r="Z621" s="203"/>
    </row>
    <row r="622" spans="2:26" ht="11.25" customHeight="1" x14ac:dyDescent="0.3">
      <c r="B622" s="203"/>
      <c r="C622" s="203"/>
      <c r="D622" s="203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3"/>
      <c r="V622" s="203"/>
      <c r="W622" s="203"/>
      <c r="X622" s="203"/>
      <c r="Y622" s="203"/>
      <c r="Z622" s="203"/>
    </row>
    <row r="623" spans="2:26" ht="11.25" customHeight="1" x14ac:dyDescent="0.3">
      <c r="B623" s="203"/>
      <c r="C623" s="203"/>
      <c r="D623" s="203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3"/>
      <c r="V623" s="203"/>
      <c r="W623" s="203"/>
      <c r="X623" s="203"/>
      <c r="Y623" s="203"/>
      <c r="Z623" s="203"/>
    </row>
    <row r="624" spans="2:26" ht="11.25" customHeight="1" x14ac:dyDescent="0.3">
      <c r="B624" s="203"/>
      <c r="C624" s="203"/>
      <c r="D624" s="203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3"/>
      <c r="V624" s="203"/>
      <c r="W624" s="203"/>
      <c r="X624" s="203"/>
      <c r="Y624" s="203"/>
      <c r="Z624" s="203"/>
    </row>
    <row r="625" spans="2:26" ht="11.25" customHeight="1" x14ac:dyDescent="0.3">
      <c r="B625" s="203"/>
      <c r="C625" s="203"/>
      <c r="D625" s="203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3"/>
      <c r="V625" s="203"/>
      <c r="W625" s="203"/>
      <c r="X625" s="203"/>
      <c r="Y625" s="203"/>
      <c r="Z625" s="203"/>
    </row>
    <row r="626" spans="2:26" ht="11.25" customHeight="1" x14ac:dyDescent="0.3">
      <c r="B626" s="203"/>
      <c r="C626" s="203"/>
      <c r="D626" s="203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3"/>
      <c r="V626" s="203"/>
      <c r="W626" s="203"/>
      <c r="X626" s="203"/>
      <c r="Y626" s="203"/>
      <c r="Z626" s="203"/>
    </row>
    <row r="627" spans="2:26" ht="11.25" customHeight="1" x14ac:dyDescent="0.3">
      <c r="B627" s="203"/>
      <c r="C627" s="203"/>
      <c r="D627" s="203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3"/>
      <c r="V627" s="203"/>
      <c r="W627" s="203"/>
      <c r="X627" s="203"/>
      <c r="Y627" s="203"/>
      <c r="Z627" s="203"/>
    </row>
    <row r="628" spans="2:26" ht="11.25" customHeight="1" x14ac:dyDescent="0.3">
      <c r="B628" s="203"/>
      <c r="C628" s="203"/>
      <c r="D628" s="203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3"/>
      <c r="V628" s="203"/>
      <c r="W628" s="203"/>
      <c r="X628" s="203"/>
      <c r="Y628" s="203"/>
      <c r="Z628" s="203"/>
    </row>
    <row r="629" spans="2:26" ht="11.25" customHeight="1" x14ac:dyDescent="0.3">
      <c r="B629" s="203"/>
      <c r="C629" s="203"/>
      <c r="D629" s="203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3"/>
      <c r="V629" s="203"/>
      <c r="W629" s="203"/>
      <c r="X629" s="203"/>
      <c r="Y629" s="203"/>
      <c r="Z629" s="203"/>
    </row>
    <row r="630" spans="2:26" ht="11.25" customHeight="1" x14ac:dyDescent="0.3">
      <c r="B630" s="203"/>
      <c r="C630" s="203"/>
      <c r="D630" s="203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3"/>
      <c r="V630" s="203"/>
      <c r="W630" s="203"/>
      <c r="X630" s="203"/>
      <c r="Y630" s="203"/>
      <c r="Z630" s="203"/>
    </row>
    <row r="631" spans="2:26" ht="11.25" customHeight="1" x14ac:dyDescent="0.3">
      <c r="B631" s="203"/>
      <c r="C631" s="203"/>
      <c r="D631" s="203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3"/>
      <c r="V631" s="203"/>
      <c r="W631" s="203"/>
      <c r="X631" s="203"/>
      <c r="Y631" s="203"/>
      <c r="Z631" s="203"/>
    </row>
    <row r="632" spans="2:26" ht="11.25" customHeight="1" x14ac:dyDescent="0.3">
      <c r="B632" s="203"/>
      <c r="C632" s="203"/>
      <c r="D632" s="203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3"/>
      <c r="V632" s="203"/>
      <c r="W632" s="203"/>
      <c r="X632" s="203"/>
      <c r="Y632" s="203"/>
      <c r="Z632" s="203"/>
    </row>
    <row r="633" spans="2:26" ht="11.25" customHeight="1" x14ac:dyDescent="0.3">
      <c r="B633" s="203"/>
      <c r="C633" s="203"/>
      <c r="D633" s="203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3"/>
      <c r="V633" s="203"/>
      <c r="W633" s="203"/>
      <c r="X633" s="203"/>
      <c r="Y633" s="203"/>
      <c r="Z633" s="203"/>
    </row>
    <row r="634" spans="2:26" ht="11.25" customHeight="1" x14ac:dyDescent="0.3">
      <c r="B634" s="203"/>
      <c r="C634" s="203"/>
      <c r="D634" s="203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3"/>
      <c r="V634" s="203"/>
      <c r="W634" s="203"/>
      <c r="X634" s="203"/>
      <c r="Y634" s="203"/>
      <c r="Z634" s="203"/>
    </row>
    <row r="635" spans="2:26" ht="11.25" customHeight="1" x14ac:dyDescent="0.3">
      <c r="B635" s="203"/>
      <c r="C635" s="203"/>
      <c r="D635" s="203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3"/>
      <c r="V635" s="203"/>
      <c r="W635" s="203"/>
      <c r="X635" s="203"/>
      <c r="Y635" s="203"/>
      <c r="Z635" s="203"/>
    </row>
    <row r="636" spans="2:26" ht="11.25" customHeight="1" x14ac:dyDescent="0.3">
      <c r="B636" s="203"/>
      <c r="C636" s="203"/>
      <c r="D636" s="203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3"/>
      <c r="V636" s="203"/>
      <c r="W636" s="203"/>
      <c r="X636" s="203"/>
      <c r="Y636" s="203"/>
      <c r="Z636" s="203"/>
    </row>
    <row r="637" spans="2:26" ht="11.25" customHeight="1" x14ac:dyDescent="0.3">
      <c r="B637" s="203"/>
      <c r="C637" s="203"/>
      <c r="D637" s="203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3"/>
      <c r="V637" s="203"/>
      <c r="W637" s="203"/>
      <c r="X637" s="203"/>
      <c r="Y637" s="203"/>
      <c r="Z637" s="203"/>
    </row>
    <row r="638" spans="2:26" ht="11.25" customHeight="1" x14ac:dyDescent="0.3">
      <c r="B638" s="203"/>
      <c r="C638" s="203"/>
      <c r="D638" s="203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3"/>
      <c r="V638" s="203"/>
      <c r="W638" s="203"/>
      <c r="X638" s="203"/>
      <c r="Y638" s="203"/>
      <c r="Z638" s="203"/>
    </row>
    <row r="639" spans="2:26" ht="11.25" customHeight="1" x14ac:dyDescent="0.3">
      <c r="B639" s="203"/>
      <c r="C639" s="203"/>
      <c r="D639" s="203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3"/>
      <c r="V639" s="203"/>
      <c r="W639" s="203"/>
      <c r="X639" s="203"/>
      <c r="Y639" s="203"/>
      <c r="Z639" s="203"/>
    </row>
    <row r="640" spans="2:26" ht="11.25" customHeight="1" x14ac:dyDescent="0.3">
      <c r="B640" s="203"/>
      <c r="C640" s="203"/>
      <c r="D640" s="203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3"/>
      <c r="V640" s="203"/>
      <c r="W640" s="203"/>
      <c r="X640" s="203"/>
      <c r="Y640" s="203"/>
      <c r="Z640" s="203"/>
    </row>
    <row r="641" spans="2:26" ht="11.25" customHeight="1" x14ac:dyDescent="0.3">
      <c r="B641" s="203"/>
      <c r="C641" s="203"/>
      <c r="D641" s="203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3"/>
      <c r="V641" s="203"/>
      <c r="W641" s="203"/>
      <c r="X641" s="203"/>
      <c r="Y641" s="203"/>
      <c r="Z641" s="203"/>
    </row>
    <row r="642" spans="2:26" ht="11.25" customHeight="1" x14ac:dyDescent="0.3">
      <c r="B642" s="203"/>
      <c r="C642" s="203"/>
      <c r="D642" s="203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3"/>
      <c r="V642" s="203"/>
      <c r="W642" s="203"/>
      <c r="X642" s="203"/>
      <c r="Y642" s="203"/>
      <c r="Z642" s="203"/>
    </row>
    <row r="643" spans="2:26" ht="11.25" customHeight="1" x14ac:dyDescent="0.3">
      <c r="B643" s="203"/>
      <c r="C643" s="203"/>
      <c r="D643" s="203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3"/>
      <c r="V643" s="203"/>
      <c r="W643" s="203"/>
      <c r="X643" s="203"/>
      <c r="Y643" s="203"/>
      <c r="Z643" s="203"/>
    </row>
    <row r="644" spans="2:26" ht="11.25" customHeight="1" x14ac:dyDescent="0.3">
      <c r="B644" s="203"/>
      <c r="C644" s="203"/>
      <c r="D644" s="203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3"/>
      <c r="V644" s="203"/>
      <c r="W644" s="203"/>
      <c r="X644" s="203"/>
      <c r="Y644" s="203"/>
      <c r="Z644" s="203"/>
    </row>
    <row r="645" spans="2:26" ht="11.25" customHeight="1" x14ac:dyDescent="0.3">
      <c r="B645" s="203"/>
      <c r="C645" s="203"/>
      <c r="D645" s="203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3"/>
      <c r="V645" s="203"/>
      <c r="W645" s="203"/>
      <c r="X645" s="203"/>
      <c r="Y645" s="203"/>
      <c r="Z645" s="203"/>
    </row>
    <row r="646" spans="2:26" ht="11.25" customHeight="1" x14ac:dyDescent="0.3">
      <c r="B646" s="203"/>
      <c r="C646" s="203"/>
      <c r="D646" s="203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3"/>
      <c r="V646" s="203"/>
      <c r="W646" s="203"/>
      <c r="X646" s="203"/>
      <c r="Y646" s="203"/>
      <c r="Z646" s="203"/>
    </row>
    <row r="647" spans="2:26" ht="11.25" customHeight="1" x14ac:dyDescent="0.3">
      <c r="B647" s="203"/>
      <c r="C647" s="203"/>
      <c r="D647" s="203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3"/>
      <c r="V647" s="203"/>
      <c r="W647" s="203"/>
      <c r="X647" s="203"/>
      <c r="Y647" s="203"/>
      <c r="Z647" s="203"/>
    </row>
    <row r="648" spans="2:26" ht="11.25" customHeight="1" x14ac:dyDescent="0.3">
      <c r="B648" s="203"/>
      <c r="C648" s="203"/>
      <c r="D648" s="203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3"/>
      <c r="V648" s="203"/>
      <c r="W648" s="203"/>
      <c r="X648" s="203"/>
      <c r="Y648" s="203"/>
      <c r="Z648" s="203"/>
    </row>
    <row r="649" spans="2:26" ht="11.25" customHeight="1" x14ac:dyDescent="0.3">
      <c r="B649" s="203"/>
      <c r="C649" s="203"/>
      <c r="D649" s="203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3"/>
      <c r="V649" s="203"/>
      <c r="W649" s="203"/>
      <c r="X649" s="203"/>
      <c r="Y649" s="203"/>
      <c r="Z649" s="203"/>
    </row>
    <row r="650" spans="2:26" ht="11.25" customHeight="1" x14ac:dyDescent="0.3">
      <c r="B650" s="203"/>
      <c r="C650" s="203"/>
      <c r="D650" s="203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3"/>
      <c r="V650" s="203"/>
      <c r="W650" s="203"/>
      <c r="X650" s="203"/>
      <c r="Y650" s="203"/>
      <c r="Z650" s="203"/>
    </row>
    <row r="651" spans="2:26" ht="11.25" customHeight="1" x14ac:dyDescent="0.3">
      <c r="B651" s="203"/>
      <c r="C651" s="203"/>
      <c r="D651" s="203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3"/>
      <c r="V651" s="203"/>
      <c r="W651" s="203"/>
      <c r="X651" s="203"/>
      <c r="Y651" s="203"/>
      <c r="Z651" s="203"/>
    </row>
    <row r="652" spans="2:26" ht="11.25" customHeight="1" x14ac:dyDescent="0.3">
      <c r="B652" s="203"/>
      <c r="C652" s="203"/>
      <c r="D652" s="203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3"/>
      <c r="V652" s="203"/>
      <c r="W652" s="203"/>
      <c r="X652" s="203"/>
      <c r="Y652" s="203"/>
      <c r="Z652" s="203"/>
    </row>
    <row r="653" spans="2:26" ht="11.25" customHeight="1" x14ac:dyDescent="0.3">
      <c r="B653" s="203"/>
      <c r="C653" s="203"/>
      <c r="D653" s="203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3"/>
      <c r="V653" s="203"/>
      <c r="W653" s="203"/>
      <c r="X653" s="203"/>
      <c r="Y653" s="203"/>
      <c r="Z653" s="203"/>
    </row>
    <row r="654" spans="2:26" ht="11.25" customHeight="1" x14ac:dyDescent="0.3">
      <c r="B654" s="203"/>
      <c r="C654" s="203"/>
      <c r="D654" s="203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3"/>
      <c r="V654" s="203"/>
      <c r="W654" s="203"/>
      <c r="X654" s="203"/>
      <c r="Y654" s="203"/>
      <c r="Z654" s="203"/>
    </row>
    <row r="655" spans="2:26" ht="11.25" customHeight="1" x14ac:dyDescent="0.3">
      <c r="B655" s="203"/>
      <c r="C655" s="203"/>
      <c r="D655" s="203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3"/>
      <c r="V655" s="203"/>
      <c r="W655" s="203"/>
      <c r="X655" s="203"/>
      <c r="Y655" s="203"/>
      <c r="Z655" s="203"/>
    </row>
    <row r="656" spans="2:26" ht="11.25" customHeight="1" x14ac:dyDescent="0.3">
      <c r="B656" s="203"/>
      <c r="C656" s="203"/>
      <c r="D656" s="203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3"/>
      <c r="V656" s="203"/>
      <c r="W656" s="203"/>
      <c r="X656" s="203"/>
      <c r="Y656" s="203"/>
      <c r="Z656" s="203"/>
    </row>
    <row r="657" spans="2:26" ht="11.25" customHeight="1" x14ac:dyDescent="0.3">
      <c r="B657" s="203"/>
      <c r="C657" s="203"/>
      <c r="D657" s="203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3"/>
      <c r="V657" s="203"/>
      <c r="W657" s="203"/>
      <c r="X657" s="203"/>
      <c r="Y657" s="203"/>
      <c r="Z657" s="203"/>
    </row>
    <row r="658" spans="2:26" ht="11.25" customHeight="1" x14ac:dyDescent="0.3">
      <c r="B658" s="203"/>
      <c r="C658" s="203"/>
      <c r="D658" s="203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3"/>
      <c r="V658" s="203"/>
      <c r="W658" s="203"/>
      <c r="X658" s="203"/>
      <c r="Y658" s="203"/>
      <c r="Z658" s="203"/>
    </row>
    <row r="659" spans="2:26" ht="11.25" customHeight="1" x14ac:dyDescent="0.3">
      <c r="B659" s="203"/>
      <c r="C659" s="203"/>
      <c r="D659" s="203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3"/>
      <c r="V659" s="203"/>
      <c r="W659" s="203"/>
      <c r="X659" s="203"/>
      <c r="Y659" s="203"/>
      <c r="Z659" s="203"/>
    </row>
    <row r="660" spans="2:26" ht="11.25" customHeight="1" x14ac:dyDescent="0.3">
      <c r="B660" s="203"/>
      <c r="C660" s="203"/>
      <c r="D660" s="203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3"/>
      <c r="V660" s="203"/>
      <c r="W660" s="203"/>
      <c r="X660" s="203"/>
      <c r="Y660" s="203"/>
      <c r="Z660" s="203"/>
    </row>
    <row r="661" spans="2:26" ht="11.25" customHeight="1" x14ac:dyDescent="0.3">
      <c r="B661" s="203"/>
      <c r="C661" s="203"/>
      <c r="D661" s="203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3"/>
      <c r="V661" s="203"/>
      <c r="W661" s="203"/>
      <c r="X661" s="203"/>
      <c r="Y661" s="203"/>
      <c r="Z661" s="203"/>
    </row>
    <row r="662" spans="2:26" ht="11.25" customHeight="1" x14ac:dyDescent="0.3">
      <c r="B662" s="203"/>
      <c r="C662" s="203"/>
      <c r="D662" s="203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3"/>
      <c r="V662" s="203"/>
      <c r="W662" s="203"/>
      <c r="X662" s="203"/>
      <c r="Y662" s="203"/>
      <c r="Z662" s="203"/>
    </row>
    <row r="663" spans="2:26" ht="11.25" customHeight="1" x14ac:dyDescent="0.3">
      <c r="B663" s="203"/>
      <c r="C663" s="203"/>
      <c r="D663" s="203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3"/>
      <c r="V663" s="203"/>
      <c r="W663" s="203"/>
      <c r="X663" s="203"/>
      <c r="Y663" s="203"/>
      <c r="Z663" s="203"/>
    </row>
    <row r="664" spans="2:26" ht="11.25" customHeight="1" x14ac:dyDescent="0.3">
      <c r="B664" s="203"/>
      <c r="C664" s="203"/>
      <c r="D664" s="203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3"/>
      <c r="V664" s="203"/>
      <c r="W664" s="203"/>
      <c r="X664" s="203"/>
      <c r="Y664" s="203"/>
      <c r="Z664" s="203"/>
    </row>
    <row r="665" spans="2:26" ht="11.25" customHeight="1" x14ac:dyDescent="0.3">
      <c r="B665" s="203"/>
      <c r="C665" s="203"/>
      <c r="D665" s="203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3"/>
      <c r="V665" s="203"/>
      <c r="W665" s="203"/>
      <c r="X665" s="203"/>
      <c r="Y665" s="203"/>
      <c r="Z665" s="203"/>
    </row>
    <row r="666" spans="2:26" ht="11.25" customHeight="1" x14ac:dyDescent="0.3">
      <c r="B666" s="203"/>
      <c r="C666" s="203"/>
      <c r="D666" s="203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3"/>
      <c r="V666" s="203"/>
      <c r="W666" s="203"/>
      <c r="X666" s="203"/>
      <c r="Y666" s="203"/>
      <c r="Z666" s="203"/>
    </row>
    <row r="667" spans="2:26" ht="11.25" customHeight="1" x14ac:dyDescent="0.3">
      <c r="B667" s="203"/>
      <c r="C667" s="203"/>
      <c r="D667" s="203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3"/>
      <c r="V667" s="203"/>
      <c r="W667" s="203"/>
      <c r="X667" s="203"/>
      <c r="Y667" s="203"/>
      <c r="Z667" s="203"/>
    </row>
    <row r="668" spans="2:26" ht="11.25" customHeight="1" x14ac:dyDescent="0.3">
      <c r="B668" s="203"/>
      <c r="C668" s="203"/>
      <c r="D668" s="203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3"/>
      <c r="V668" s="203"/>
      <c r="W668" s="203"/>
      <c r="X668" s="203"/>
      <c r="Y668" s="203"/>
      <c r="Z668" s="203"/>
    </row>
    <row r="669" spans="2:26" ht="11.25" customHeight="1" x14ac:dyDescent="0.3">
      <c r="B669" s="203"/>
      <c r="C669" s="203"/>
      <c r="D669" s="203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3"/>
      <c r="V669" s="203"/>
      <c r="W669" s="203"/>
      <c r="X669" s="203"/>
      <c r="Y669" s="203"/>
      <c r="Z669" s="203"/>
    </row>
    <row r="670" spans="2:26" ht="11.25" customHeight="1" x14ac:dyDescent="0.3">
      <c r="B670" s="203"/>
      <c r="C670" s="203"/>
      <c r="D670" s="203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3"/>
      <c r="V670" s="203"/>
      <c r="W670" s="203"/>
      <c r="X670" s="203"/>
      <c r="Y670" s="203"/>
      <c r="Z670" s="203"/>
    </row>
    <row r="671" spans="2:26" ht="11.25" customHeight="1" x14ac:dyDescent="0.3">
      <c r="B671" s="203"/>
      <c r="C671" s="203"/>
      <c r="D671" s="203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3"/>
      <c r="V671" s="203"/>
      <c r="W671" s="203"/>
      <c r="X671" s="203"/>
      <c r="Y671" s="203"/>
      <c r="Z671" s="203"/>
    </row>
    <row r="672" spans="2:26" ht="11.25" customHeight="1" x14ac:dyDescent="0.3">
      <c r="B672" s="203"/>
      <c r="C672" s="203"/>
      <c r="D672" s="203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3"/>
      <c r="V672" s="203"/>
      <c r="W672" s="203"/>
      <c r="X672" s="203"/>
      <c r="Y672" s="203"/>
      <c r="Z672" s="203"/>
    </row>
    <row r="673" spans="2:26" ht="11.25" customHeight="1" x14ac:dyDescent="0.3">
      <c r="B673" s="203"/>
      <c r="C673" s="203"/>
      <c r="D673" s="203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3"/>
      <c r="V673" s="203"/>
      <c r="W673" s="203"/>
      <c r="X673" s="203"/>
      <c r="Y673" s="203"/>
      <c r="Z673" s="203"/>
    </row>
    <row r="674" spans="2:26" ht="11.25" customHeight="1" x14ac:dyDescent="0.3">
      <c r="B674" s="203"/>
      <c r="C674" s="203"/>
      <c r="D674" s="203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3"/>
      <c r="V674" s="203"/>
      <c r="W674" s="203"/>
      <c r="X674" s="203"/>
      <c r="Y674" s="203"/>
      <c r="Z674" s="203"/>
    </row>
    <row r="675" spans="2:26" ht="11.25" customHeight="1" x14ac:dyDescent="0.3">
      <c r="B675" s="203"/>
      <c r="C675" s="203"/>
      <c r="D675" s="203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3"/>
      <c r="V675" s="203"/>
      <c r="W675" s="203"/>
      <c r="X675" s="203"/>
      <c r="Y675" s="203"/>
      <c r="Z675" s="203"/>
    </row>
    <row r="676" spans="2:26" ht="11.25" customHeight="1" x14ac:dyDescent="0.3">
      <c r="B676" s="203"/>
      <c r="C676" s="203"/>
      <c r="D676" s="203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3"/>
      <c r="V676" s="203"/>
      <c r="W676" s="203"/>
      <c r="X676" s="203"/>
      <c r="Y676" s="203"/>
      <c r="Z676" s="203"/>
    </row>
    <row r="677" spans="2:26" ht="11.25" customHeight="1" x14ac:dyDescent="0.3">
      <c r="B677" s="203"/>
      <c r="C677" s="203"/>
      <c r="D677" s="203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3"/>
      <c r="V677" s="203"/>
      <c r="W677" s="203"/>
      <c r="X677" s="203"/>
      <c r="Y677" s="203"/>
      <c r="Z677" s="203"/>
    </row>
    <row r="678" spans="2:26" ht="11.25" customHeight="1" x14ac:dyDescent="0.3">
      <c r="B678" s="203"/>
      <c r="C678" s="203"/>
      <c r="D678" s="203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3"/>
      <c r="V678" s="203"/>
      <c r="W678" s="203"/>
      <c r="X678" s="203"/>
      <c r="Y678" s="203"/>
      <c r="Z678" s="203"/>
    </row>
    <row r="679" spans="2:26" ht="11.25" customHeight="1" x14ac:dyDescent="0.3">
      <c r="B679" s="203"/>
      <c r="C679" s="203"/>
      <c r="D679" s="203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3"/>
      <c r="V679" s="203"/>
      <c r="W679" s="203"/>
      <c r="X679" s="203"/>
      <c r="Y679" s="203"/>
      <c r="Z679" s="203"/>
    </row>
    <row r="680" spans="2:26" ht="11.25" customHeight="1" x14ac:dyDescent="0.3">
      <c r="B680" s="203"/>
      <c r="C680" s="203"/>
      <c r="D680" s="203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3"/>
      <c r="V680" s="203"/>
      <c r="W680" s="203"/>
      <c r="X680" s="203"/>
      <c r="Y680" s="203"/>
      <c r="Z680" s="203"/>
    </row>
    <row r="681" spans="2:26" ht="11.25" customHeight="1" x14ac:dyDescent="0.3">
      <c r="B681" s="203"/>
      <c r="C681" s="203"/>
      <c r="D681" s="203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3"/>
      <c r="V681" s="203"/>
      <c r="W681" s="203"/>
      <c r="X681" s="203"/>
      <c r="Y681" s="203"/>
      <c r="Z681" s="203"/>
    </row>
    <row r="682" spans="2:26" ht="11.25" customHeight="1" x14ac:dyDescent="0.3">
      <c r="B682" s="203"/>
      <c r="C682" s="203"/>
      <c r="D682" s="203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3"/>
      <c r="V682" s="203"/>
      <c r="W682" s="203"/>
      <c r="X682" s="203"/>
      <c r="Y682" s="203"/>
      <c r="Z682" s="203"/>
    </row>
    <row r="683" spans="2:26" ht="11.25" customHeight="1" x14ac:dyDescent="0.3">
      <c r="B683" s="203"/>
      <c r="C683" s="203"/>
      <c r="D683" s="203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3"/>
      <c r="V683" s="203"/>
      <c r="W683" s="203"/>
      <c r="X683" s="203"/>
      <c r="Y683" s="203"/>
      <c r="Z683" s="203"/>
    </row>
    <row r="684" spans="2:26" ht="11.25" customHeight="1" x14ac:dyDescent="0.3">
      <c r="B684" s="203"/>
      <c r="C684" s="203"/>
      <c r="D684" s="203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3"/>
      <c r="V684" s="203"/>
      <c r="W684" s="203"/>
      <c r="X684" s="203"/>
      <c r="Y684" s="203"/>
      <c r="Z684" s="203"/>
    </row>
    <row r="685" spans="2:26" ht="11.25" customHeight="1" x14ac:dyDescent="0.3">
      <c r="B685" s="203"/>
      <c r="C685" s="203"/>
      <c r="D685" s="203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3"/>
      <c r="V685" s="203"/>
      <c r="W685" s="203"/>
      <c r="X685" s="203"/>
      <c r="Y685" s="203"/>
      <c r="Z685" s="203"/>
    </row>
    <row r="686" spans="2:26" ht="11.25" customHeight="1" x14ac:dyDescent="0.3">
      <c r="B686" s="203"/>
      <c r="C686" s="203"/>
      <c r="D686" s="203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3"/>
      <c r="V686" s="203"/>
      <c r="W686" s="203"/>
      <c r="X686" s="203"/>
      <c r="Y686" s="203"/>
      <c r="Z686" s="203"/>
    </row>
    <row r="687" spans="2:26" ht="11.25" customHeight="1" x14ac:dyDescent="0.3">
      <c r="B687" s="203"/>
      <c r="C687" s="203"/>
      <c r="D687" s="203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3"/>
      <c r="V687" s="203"/>
      <c r="W687" s="203"/>
      <c r="X687" s="203"/>
      <c r="Y687" s="203"/>
      <c r="Z687" s="203"/>
    </row>
    <row r="688" spans="2:26" ht="11.25" customHeight="1" x14ac:dyDescent="0.3">
      <c r="B688" s="203"/>
      <c r="C688" s="203"/>
      <c r="D688" s="203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3"/>
      <c r="V688" s="203"/>
      <c r="W688" s="203"/>
      <c r="X688" s="203"/>
      <c r="Y688" s="203"/>
      <c r="Z688" s="203"/>
    </row>
    <row r="689" spans="2:26" ht="11.25" customHeight="1" x14ac:dyDescent="0.3">
      <c r="B689" s="203"/>
      <c r="C689" s="203"/>
      <c r="D689" s="203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3"/>
      <c r="V689" s="203"/>
      <c r="W689" s="203"/>
      <c r="X689" s="203"/>
      <c r="Y689" s="203"/>
      <c r="Z689" s="203"/>
    </row>
    <row r="690" spans="2:26" ht="11.25" customHeight="1" x14ac:dyDescent="0.3">
      <c r="B690" s="203"/>
      <c r="C690" s="203"/>
      <c r="D690" s="203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3"/>
      <c r="V690" s="203"/>
      <c r="W690" s="203"/>
      <c r="X690" s="203"/>
      <c r="Y690" s="203"/>
      <c r="Z690" s="203"/>
    </row>
    <row r="691" spans="2:26" ht="11.25" customHeight="1" x14ac:dyDescent="0.3">
      <c r="B691" s="203"/>
      <c r="C691" s="203"/>
      <c r="D691" s="203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3"/>
      <c r="V691" s="203"/>
      <c r="W691" s="203"/>
      <c r="X691" s="203"/>
      <c r="Y691" s="203"/>
      <c r="Z691" s="203"/>
    </row>
    <row r="692" spans="2:26" ht="11.25" customHeight="1" x14ac:dyDescent="0.3">
      <c r="B692" s="203"/>
      <c r="C692" s="203"/>
      <c r="D692" s="203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3"/>
      <c r="V692" s="203"/>
      <c r="W692" s="203"/>
      <c r="X692" s="203"/>
      <c r="Y692" s="203"/>
      <c r="Z692" s="203"/>
    </row>
    <row r="693" spans="2:26" ht="11.25" customHeight="1" x14ac:dyDescent="0.3">
      <c r="B693" s="203"/>
      <c r="C693" s="203"/>
      <c r="D693" s="203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3"/>
      <c r="V693" s="203"/>
      <c r="W693" s="203"/>
      <c r="X693" s="203"/>
      <c r="Y693" s="203"/>
      <c r="Z693" s="203"/>
    </row>
    <row r="694" spans="2:26" ht="11.25" customHeight="1" x14ac:dyDescent="0.3">
      <c r="B694" s="203"/>
      <c r="C694" s="203"/>
      <c r="D694" s="203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3"/>
      <c r="V694" s="203"/>
      <c r="W694" s="203"/>
      <c r="X694" s="203"/>
      <c r="Y694" s="203"/>
      <c r="Z694" s="203"/>
    </row>
    <row r="695" spans="2:26" ht="11.25" customHeight="1" x14ac:dyDescent="0.3">
      <c r="B695" s="203"/>
      <c r="C695" s="203"/>
      <c r="D695" s="203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3"/>
      <c r="V695" s="203"/>
      <c r="W695" s="203"/>
      <c r="X695" s="203"/>
      <c r="Y695" s="203"/>
      <c r="Z695" s="203"/>
    </row>
    <row r="696" spans="2:26" ht="11.25" customHeight="1" x14ac:dyDescent="0.3">
      <c r="B696" s="203"/>
      <c r="C696" s="203"/>
      <c r="D696" s="203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3"/>
      <c r="V696" s="203"/>
      <c r="W696" s="203"/>
      <c r="X696" s="203"/>
      <c r="Y696" s="203"/>
      <c r="Z696" s="203"/>
    </row>
    <row r="697" spans="2:26" ht="11.25" customHeight="1" x14ac:dyDescent="0.3">
      <c r="B697" s="203"/>
      <c r="C697" s="203"/>
      <c r="D697" s="203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3"/>
      <c r="V697" s="203"/>
      <c r="W697" s="203"/>
      <c r="X697" s="203"/>
      <c r="Y697" s="203"/>
      <c r="Z697" s="203"/>
    </row>
    <row r="698" spans="2:26" ht="11.25" customHeight="1" x14ac:dyDescent="0.3">
      <c r="B698" s="203"/>
      <c r="C698" s="203"/>
      <c r="D698" s="203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3"/>
      <c r="V698" s="203"/>
      <c r="W698" s="203"/>
      <c r="X698" s="203"/>
      <c r="Y698" s="203"/>
      <c r="Z698" s="203"/>
    </row>
    <row r="699" spans="2:26" ht="11.25" customHeight="1" x14ac:dyDescent="0.3">
      <c r="B699" s="203"/>
      <c r="C699" s="203"/>
      <c r="D699" s="203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3"/>
      <c r="V699" s="203"/>
      <c r="W699" s="203"/>
      <c r="X699" s="203"/>
      <c r="Y699" s="203"/>
      <c r="Z699" s="203"/>
    </row>
    <row r="700" spans="2:26" ht="11.25" customHeight="1" x14ac:dyDescent="0.3">
      <c r="B700" s="203"/>
      <c r="C700" s="203"/>
      <c r="D700" s="203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3"/>
      <c r="V700" s="203"/>
      <c r="W700" s="203"/>
      <c r="X700" s="203"/>
      <c r="Y700" s="203"/>
      <c r="Z700" s="203"/>
    </row>
    <row r="701" spans="2:26" ht="11.25" customHeight="1" x14ac:dyDescent="0.3">
      <c r="B701" s="203"/>
      <c r="C701" s="203"/>
      <c r="D701" s="203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3"/>
      <c r="V701" s="203"/>
      <c r="W701" s="203"/>
      <c r="X701" s="203"/>
      <c r="Y701" s="203"/>
      <c r="Z701" s="203"/>
    </row>
    <row r="702" spans="2:26" ht="11.25" customHeight="1" x14ac:dyDescent="0.3">
      <c r="B702" s="203"/>
      <c r="C702" s="203"/>
      <c r="D702" s="203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3"/>
      <c r="V702" s="203"/>
      <c r="W702" s="203"/>
      <c r="X702" s="203"/>
      <c r="Y702" s="203"/>
      <c r="Z702" s="203"/>
    </row>
    <row r="703" spans="2:26" ht="11.25" customHeight="1" x14ac:dyDescent="0.3">
      <c r="B703" s="203"/>
      <c r="C703" s="203"/>
      <c r="D703" s="203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3"/>
      <c r="V703" s="203"/>
      <c r="W703" s="203"/>
      <c r="X703" s="203"/>
      <c r="Y703" s="203"/>
      <c r="Z703" s="203"/>
    </row>
    <row r="704" spans="2:26" ht="11.25" customHeight="1" x14ac:dyDescent="0.3">
      <c r="B704" s="203"/>
      <c r="C704" s="203"/>
      <c r="D704" s="203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3"/>
      <c r="V704" s="203"/>
      <c r="W704" s="203"/>
      <c r="X704" s="203"/>
      <c r="Y704" s="203"/>
      <c r="Z704" s="203"/>
    </row>
    <row r="705" spans="2:26" ht="11.25" customHeight="1" x14ac:dyDescent="0.3">
      <c r="B705" s="203"/>
      <c r="C705" s="203"/>
      <c r="D705" s="203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3"/>
      <c r="V705" s="203"/>
      <c r="W705" s="203"/>
      <c r="X705" s="203"/>
      <c r="Y705" s="203"/>
      <c r="Z705" s="203"/>
    </row>
    <row r="706" spans="2:26" ht="11.25" customHeight="1" x14ac:dyDescent="0.3">
      <c r="B706" s="203"/>
      <c r="C706" s="203"/>
      <c r="D706" s="203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3"/>
      <c r="V706" s="203"/>
      <c r="W706" s="203"/>
      <c r="X706" s="203"/>
      <c r="Y706" s="203"/>
      <c r="Z706" s="203"/>
    </row>
    <row r="707" spans="2:26" ht="11.25" customHeight="1" x14ac:dyDescent="0.3">
      <c r="B707" s="203"/>
      <c r="C707" s="203"/>
      <c r="D707" s="203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3"/>
      <c r="V707" s="203"/>
      <c r="W707" s="203"/>
      <c r="X707" s="203"/>
      <c r="Y707" s="203"/>
      <c r="Z707" s="203"/>
    </row>
    <row r="708" spans="2:26" ht="11.25" customHeight="1" x14ac:dyDescent="0.3">
      <c r="B708" s="203"/>
      <c r="C708" s="203"/>
      <c r="D708" s="203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3"/>
      <c r="V708" s="203"/>
      <c r="W708" s="203"/>
      <c r="X708" s="203"/>
      <c r="Y708" s="203"/>
      <c r="Z708" s="203"/>
    </row>
    <row r="709" spans="2:26" ht="11.25" customHeight="1" x14ac:dyDescent="0.3">
      <c r="B709" s="203"/>
      <c r="C709" s="203"/>
      <c r="D709" s="203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3"/>
      <c r="V709" s="203"/>
      <c r="W709" s="203"/>
      <c r="X709" s="203"/>
      <c r="Y709" s="203"/>
      <c r="Z709" s="203"/>
    </row>
    <row r="710" spans="2:26" ht="11.25" customHeight="1" x14ac:dyDescent="0.3">
      <c r="B710" s="203"/>
      <c r="C710" s="203"/>
      <c r="D710" s="203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3"/>
      <c r="V710" s="203"/>
      <c r="W710" s="203"/>
      <c r="X710" s="203"/>
      <c r="Y710" s="203"/>
      <c r="Z710" s="203"/>
    </row>
    <row r="711" spans="2:26" ht="11.25" customHeight="1" x14ac:dyDescent="0.3">
      <c r="B711" s="203"/>
      <c r="C711" s="203"/>
      <c r="D711" s="203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3"/>
      <c r="V711" s="203"/>
      <c r="W711" s="203"/>
      <c r="X711" s="203"/>
      <c r="Y711" s="203"/>
      <c r="Z711" s="203"/>
    </row>
    <row r="712" spans="2:26" ht="11.25" customHeight="1" x14ac:dyDescent="0.3">
      <c r="B712" s="203"/>
      <c r="C712" s="203"/>
      <c r="D712" s="203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3"/>
      <c r="V712" s="203"/>
      <c r="W712" s="203"/>
      <c r="X712" s="203"/>
      <c r="Y712" s="203"/>
      <c r="Z712" s="203"/>
    </row>
    <row r="713" spans="2:26" ht="11.25" customHeight="1" x14ac:dyDescent="0.3">
      <c r="B713" s="203"/>
      <c r="C713" s="203"/>
      <c r="D713" s="203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3"/>
      <c r="V713" s="203"/>
      <c r="W713" s="203"/>
      <c r="X713" s="203"/>
      <c r="Y713" s="203"/>
      <c r="Z713" s="203"/>
    </row>
    <row r="714" spans="2:26" ht="11.25" customHeight="1" x14ac:dyDescent="0.3">
      <c r="B714" s="203"/>
      <c r="C714" s="203"/>
      <c r="D714" s="203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3"/>
      <c r="V714" s="203"/>
      <c r="W714" s="203"/>
      <c r="X714" s="203"/>
      <c r="Y714" s="203"/>
      <c r="Z714" s="203"/>
    </row>
    <row r="715" spans="2:26" ht="11.25" customHeight="1" x14ac:dyDescent="0.3">
      <c r="B715" s="203"/>
      <c r="C715" s="203"/>
      <c r="D715" s="203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3"/>
      <c r="V715" s="203"/>
      <c r="W715" s="203"/>
      <c r="X715" s="203"/>
      <c r="Y715" s="203"/>
      <c r="Z715" s="203"/>
    </row>
    <row r="716" spans="2:26" ht="11.25" customHeight="1" x14ac:dyDescent="0.3">
      <c r="B716" s="203"/>
      <c r="C716" s="203"/>
      <c r="D716" s="203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3"/>
      <c r="V716" s="203"/>
      <c r="W716" s="203"/>
      <c r="X716" s="203"/>
      <c r="Y716" s="203"/>
      <c r="Z716" s="203"/>
    </row>
    <row r="717" spans="2:26" ht="11.25" customHeight="1" x14ac:dyDescent="0.3">
      <c r="B717" s="203"/>
      <c r="C717" s="203"/>
      <c r="D717" s="203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3"/>
      <c r="V717" s="203"/>
      <c r="W717" s="203"/>
      <c r="X717" s="203"/>
      <c r="Y717" s="203"/>
      <c r="Z717" s="203"/>
    </row>
    <row r="718" spans="2:26" ht="11.25" customHeight="1" x14ac:dyDescent="0.3">
      <c r="B718" s="203"/>
      <c r="C718" s="203"/>
      <c r="D718" s="203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3"/>
      <c r="V718" s="203"/>
      <c r="W718" s="203"/>
      <c r="X718" s="203"/>
      <c r="Y718" s="203"/>
      <c r="Z718" s="203"/>
    </row>
    <row r="719" spans="2:26" ht="11.25" customHeight="1" x14ac:dyDescent="0.3">
      <c r="B719" s="203"/>
      <c r="C719" s="203"/>
      <c r="D719" s="203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3"/>
      <c r="V719" s="203"/>
      <c r="W719" s="203"/>
      <c r="X719" s="203"/>
      <c r="Y719" s="203"/>
      <c r="Z719" s="203"/>
    </row>
    <row r="720" spans="2:26" ht="11.25" customHeight="1" x14ac:dyDescent="0.3">
      <c r="B720" s="203"/>
      <c r="C720" s="203"/>
      <c r="D720" s="203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3"/>
      <c r="V720" s="203"/>
      <c r="W720" s="203"/>
      <c r="X720" s="203"/>
      <c r="Y720" s="203"/>
      <c r="Z720" s="203"/>
    </row>
    <row r="721" spans="2:26" ht="11.25" customHeight="1" x14ac:dyDescent="0.3">
      <c r="B721" s="203"/>
      <c r="C721" s="203"/>
      <c r="D721" s="203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3"/>
      <c r="V721" s="203"/>
      <c r="W721" s="203"/>
      <c r="X721" s="203"/>
      <c r="Y721" s="203"/>
      <c r="Z721" s="203"/>
    </row>
    <row r="722" spans="2:26" ht="11.25" customHeight="1" x14ac:dyDescent="0.3">
      <c r="B722" s="203"/>
      <c r="C722" s="203"/>
      <c r="D722" s="203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3"/>
      <c r="V722" s="203"/>
      <c r="W722" s="203"/>
      <c r="X722" s="203"/>
      <c r="Y722" s="203"/>
      <c r="Z722" s="203"/>
    </row>
    <row r="723" spans="2:26" ht="11.25" customHeight="1" x14ac:dyDescent="0.3">
      <c r="B723" s="203"/>
      <c r="C723" s="203"/>
      <c r="D723" s="203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3"/>
      <c r="V723" s="203"/>
      <c r="W723" s="203"/>
      <c r="X723" s="203"/>
      <c r="Y723" s="203"/>
      <c r="Z723" s="203"/>
    </row>
    <row r="724" spans="2:26" ht="11.25" customHeight="1" x14ac:dyDescent="0.3">
      <c r="B724" s="203"/>
      <c r="C724" s="203"/>
      <c r="D724" s="203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3"/>
      <c r="V724" s="203"/>
      <c r="W724" s="203"/>
      <c r="X724" s="203"/>
      <c r="Y724" s="203"/>
      <c r="Z724" s="203"/>
    </row>
    <row r="725" spans="2:26" ht="11.25" customHeight="1" x14ac:dyDescent="0.3">
      <c r="B725" s="203"/>
      <c r="C725" s="203"/>
      <c r="D725" s="203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3"/>
      <c r="V725" s="203"/>
      <c r="W725" s="203"/>
      <c r="X725" s="203"/>
      <c r="Y725" s="203"/>
      <c r="Z725" s="203"/>
    </row>
    <row r="726" spans="2:26" ht="11.25" customHeight="1" x14ac:dyDescent="0.3">
      <c r="B726" s="203"/>
      <c r="C726" s="203"/>
      <c r="D726" s="203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3"/>
      <c r="V726" s="203"/>
      <c r="W726" s="203"/>
      <c r="X726" s="203"/>
      <c r="Y726" s="203"/>
      <c r="Z726" s="203"/>
    </row>
    <row r="727" spans="2:26" ht="11.25" customHeight="1" x14ac:dyDescent="0.3">
      <c r="B727" s="203"/>
      <c r="C727" s="203"/>
      <c r="D727" s="203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3"/>
      <c r="V727" s="203"/>
      <c r="W727" s="203"/>
      <c r="X727" s="203"/>
      <c r="Y727" s="203"/>
      <c r="Z727" s="203"/>
    </row>
    <row r="728" spans="2:26" ht="11.25" customHeight="1" x14ac:dyDescent="0.3">
      <c r="B728" s="203"/>
      <c r="C728" s="203"/>
      <c r="D728" s="203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3"/>
      <c r="V728" s="203"/>
      <c r="W728" s="203"/>
      <c r="X728" s="203"/>
      <c r="Y728" s="203"/>
      <c r="Z728" s="203"/>
    </row>
    <row r="729" spans="2:26" ht="11.25" customHeight="1" x14ac:dyDescent="0.3">
      <c r="B729" s="203"/>
      <c r="C729" s="203"/>
      <c r="D729" s="203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3"/>
      <c r="V729" s="203"/>
      <c r="W729" s="203"/>
      <c r="X729" s="203"/>
      <c r="Y729" s="203"/>
      <c r="Z729" s="203"/>
    </row>
    <row r="730" spans="2:26" ht="11.25" customHeight="1" x14ac:dyDescent="0.3">
      <c r="B730" s="203"/>
      <c r="C730" s="203"/>
      <c r="D730" s="203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3"/>
      <c r="V730" s="203"/>
      <c r="W730" s="203"/>
      <c r="X730" s="203"/>
      <c r="Y730" s="203"/>
      <c r="Z730" s="203"/>
    </row>
    <row r="731" spans="2:26" ht="11.25" customHeight="1" x14ac:dyDescent="0.3">
      <c r="B731" s="203"/>
      <c r="C731" s="203"/>
      <c r="D731" s="203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3"/>
      <c r="V731" s="203"/>
      <c r="W731" s="203"/>
      <c r="X731" s="203"/>
      <c r="Y731" s="203"/>
      <c r="Z731" s="203"/>
    </row>
    <row r="732" spans="2:26" ht="11.25" customHeight="1" x14ac:dyDescent="0.3">
      <c r="B732" s="203"/>
      <c r="C732" s="203"/>
      <c r="D732" s="203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3"/>
      <c r="V732" s="203"/>
      <c r="W732" s="203"/>
      <c r="X732" s="203"/>
      <c r="Y732" s="203"/>
      <c r="Z732" s="203"/>
    </row>
    <row r="733" spans="2:26" ht="11.25" customHeight="1" x14ac:dyDescent="0.3">
      <c r="B733" s="203"/>
      <c r="C733" s="203"/>
      <c r="D733" s="203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3"/>
      <c r="V733" s="203"/>
      <c r="W733" s="203"/>
      <c r="X733" s="203"/>
      <c r="Y733" s="203"/>
      <c r="Z733" s="203"/>
    </row>
    <row r="734" spans="2:26" ht="11.25" customHeight="1" x14ac:dyDescent="0.3">
      <c r="B734" s="203"/>
      <c r="C734" s="203"/>
      <c r="D734" s="203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3"/>
      <c r="V734" s="203"/>
      <c r="W734" s="203"/>
      <c r="X734" s="203"/>
      <c r="Y734" s="203"/>
      <c r="Z734" s="203"/>
    </row>
    <row r="735" spans="2:26" ht="11.25" customHeight="1" x14ac:dyDescent="0.3">
      <c r="B735" s="203"/>
      <c r="C735" s="203"/>
      <c r="D735" s="203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3"/>
      <c r="V735" s="203"/>
      <c r="W735" s="203"/>
      <c r="X735" s="203"/>
      <c r="Y735" s="203"/>
      <c r="Z735" s="203"/>
    </row>
    <row r="736" spans="2:26" ht="11.25" customHeight="1" x14ac:dyDescent="0.3">
      <c r="B736" s="203"/>
      <c r="C736" s="203"/>
      <c r="D736" s="203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3"/>
      <c r="V736" s="203"/>
      <c r="W736" s="203"/>
      <c r="X736" s="203"/>
      <c r="Y736" s="203"/>
      <c r="Z736" s="203"/>
    </row>
    <row r="737" spans="2:26" ht="11.25" customHeight="1" x14ac:dyDescent="0.3">
      <c r="B737" s="203"/>
      <c r="C737" s="203"/>
      <c r="D737" s="203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3"/>
      <c r="V737" s="203"/>
      <c r="W737" s="203"/>
      <c r="X737" s="203"/>
      <c r="Y737" s="203"/>
      <c r="Z737" s="203"/>
    </row>
    <row r="738" spans="2:26" ht="11.25" customHeight="1" x14ac:dyDescent="0.3">
      <c r="B738" s="203"/>
      <c r="C738" s="203"/>
      <c r="D738" s="203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3"/>
      <c r="V738" s="203"/>
      <c r="W738" s="203"/>
      <c r="X738" s="203"/>
      <c r="Y738" s="203"/>
      <c r="Z738" s="203"/>
    </row>
    <row r="739" spans="2:26" ht="11.25" customHeight="1" x14ac:dyDescent="0.3">
      <c r="B739" s="203"/>
      <c r="C739" s="203"/>
      <c r="D739" s="203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3"/>
      <c r="V739" s="203"/>
      <c r="W739" s="203"/>
      <c r="X739" s="203"/>
      <c r="Y739" s="203"/>
      <c r="Z739" s="203"/>
    </row>
    <row r="740" spans="2:26" ht="11.25" customHeight="1" x14ac:dyDescent="0.3">
      <c r="B740" s="203"/>
      <c r="C740" s="203"/>
      <c r="D740" s="203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3"/>
      <c r="V740" s="203"/>
      <c r="W740" s="203"/>
      <c r="X740" s="203"/>
      <c r="Y740" s="203"/>
      <c r="Z740" s="203"/>
    </row>
    <row r="741" spans="2:26" ht="11.25" customHeight="1" x14ac:dyDescent="0.3">
      <c r="B741" s="203"/>
      <c r="C741" s="203"/>
      <c r="D741" s="203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3"/>
      <c r="V741" s="203"/>
      <c r="W741" s="203"/>
      <c r="X741" s="203"/>
      <c r="Y741" s="203"/>
      <c r="Z741" s="203"/>
    </row>
    <row r="742" spans="2:26" ht="11.25" customHeight="1" x14ac:dyDescent="0.3">
      <c r="B742" s="203"/>
      <c r="C742" s="203"/>
      <c r="D742" s="203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3"/>
      <c r="V742" s="203"/>
      <c r="W742" s="203"/>
      <c r="X742" s="203"/>
      <c r="Y742" s="203"/>
      <c r="Z742" s="203"/>
    </row>
    <row r="743" spans="2:26" ht="11.25" customHeight="1" x14ac:dyDescent="0.3">
      <c r="B743" s="203"/>
      <c r="C743" s="203"/>
      <c r="D743" s="203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3"/>
      <c r="V743" s="203"/>
      <c r="W743" s="203"/>
      <c r="X743" s="203"/>
      <c r="Y743" s="203"/>
      <c r="Z743" s="203"/>
    </row>
    <row r="744" spans="2:26" ht="11.25" customHeight="1" x14ac:dyDescent="0.3">
      <c r="B744" s="203"/>
      <c r="C744" s="203"/>
      <c r="D744" s="203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3"/>
      <c r="V744" s="203"/>
      <c r="W744" s="203"/>
      <c r="X744" s="203"/>
      <c r="Y744" s="203"/>
      <c r="Z744" s="203"/>
    </row>
    <row r="745" spans="2:26" ht="11.25" customHeight="1" x14ac:dyDescent="0.3">
      <c r="B745" s="203"/>
      <c r="C745" s="203"/>
      <c r="D745" s="203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3"/>
      <c r="V745" s="203"/>
      <c r="W745" s="203"/>
      <c r="X745" s="203"/>
      <c r="Y745" s="203"/>
      <c r="Z745" s="203"/>
    </row>
  </sheetData>
  <mergeCells count="14">
    <mergeCell ref="A12:B12"/>
    <mergeCell ref="I9:J9"/>
    <mergeCell ref="K9:L9"/>
    <mergeCell ref="M9:N9"/>
    <mergeCell ref="O9:P9"/>
    <mergeCell ref="A8:B10"/>
    <mergeCell ref="C8:C10"/>
    <mergeCell ref="D8:D10"/>
    <mergeCell ref="E8:H8"/>
    <mergeCell ref="I8:L8"/>
    <mergeCell ref="M8:P8"/>
    <mergeCell ref="Q8:T8"/>
    <mergeCell ref="E9:F9"/>
    <mergeCell ref="G9:H9"/>
  </mergeCells>
  <pageMargins left="0.39370078740157483" right="0.39370078740157483" top="0.39370078740157483" bottom="0.39370078740157483" header="0" footer="0"/>
  <pageSetup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G100" sqref="G100"/>
    </sheetView>
  </sheetViews>
  <sheetFormatPr baseColWidth="10" defaultRowHeight="11.25" x14ac:dyDescent="0.2"/>
  <cols>
    <col min="1" max="1" width="3" style="23" bestFit="1" customWidth="1"/>
    <col min="2" max="2" width="2.85546875" style="23" customWidth="1"/>
    <col min="3" max="3" width="24.28515625" style="31" customWidth="1"/>
    <col min="4" max="4" width="9.28515625" style="32" customWidth="1"/>
    <col min="5" max="5" width="9.28515625" style="113" customWidth="1"/>
    <col min="6" max="6" width="9.28515625" style="100" customWidth="1"/>
    <col min="7" max="7" width="9.28515625" style="114" customWidth="1"/>
    <col min="8" max="8" width="8" style="114" customWidth="1"/>
    <col min="9" max="9" width="8.42578125" style="32" customWidth="1"/>
    <col min="10" max="10" width="8.42578125" style="113" customWidth="1"/>
    <col min="11" max="11" width="8.42578125" style="102" customWidth="1"/>
    <col min="12" max="12" width="7.5703125" style="32" customWidth="1"/>
    <col min="13" max="13" width="3.28515625" style="23" customWidth="1"/>
    <col min="14" max="14" width="3.5703125" style="23" bestFit="1" customWidth="1"/>
    <col min="15" max="15" width="2.85546875" style="23" customWidth="1"/>
    <col min="16" max="16" width="3.85546875" style="23" customWidth="1"/>
    <col min="17" max="16384" width="11.42578125" style="23"/>
  </cols>
  <sheetData>
    <row r="1" spans="1:15" ht="18" customHeight="1" x14ac:dyDescent="0.25">
      <c r="A1" s="123" t="s">
        <v>50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22"/>
      <c r="N1" s="22"/>
      <c r="O1" s="22"/>
    </row>
    <row r="2" spans="1:15" s="28" customFormat="1" ht="5.0999999999999996" customHeight="1" x14ac:dyDescent="0.2">
      <c r="A2" s="24"/>
      <c r="B2" s="24"/>
      <c r="C2" s="24"/>
      <c r="D2" s="25"/>
      <c r="E2" s="25"/>
      <c r="F2" s="25"/>
      <c r="G2" s="25"/>
      <c r="H2" s="25"/>
      <c r="I2" s="25"/>
      <c r="J2" s="25"/>
      <c r="K2" s="26"/>
      <c r="L2" s="25"/>
      <c r="M2" s="24"/>
      <c r="N2" s="24"/>
      <c r="O2" s="27"/>
    </row>
    <row r="3" spans="1:15" s="28" customFormat="1" ht="10.5" customHeight="1" x14ac:dyDescent="0.2">
      <c r="A3" s="24"/>
      <c r="B3" s="24"/>
      <c r="C3" s="24"/>
      <c r="D3" s="124" t="s">
        <v>51</v>
      </c>
      <c r="E3" s="124"/>
      <c r="F3" s="124"/>
      <c r="G3" s="125" t="s">
        <v>21</v>
      </c>
      <c r="H3" s="26"/>
      <c r="I3" s="124" t="s">
        <v>52</v>
      </c>
      <c r="J3" s="124"/>
      <c r="K3" s="124"/>
      <c r="L3" s="26"/>
      <c r="M3" s="24"/>
      <c r="N3" s="24"/>
      <c r="O3" s="27"/>
    </row>
    <row r="4" spans="1:15" x14ac:dyDescent="0.2">
      <c r="A4" s="27"/>
      <c r="B4" s="29"/>
      <c r="C4" s="27"/>
      <c r="D4" s="30" t="s">
        <v>53</v>
      </c>
      <c r="E4" s="30" t="s">
        <v>54</v>
      </c>
      <c r="F4" s="30" t="s">
        <v>55</v>
      </c>
      <c r="G4" s="125"/>
      <c r="H4" s="30" t="s">
        <v>56</v>
      </c>
      <c r="I4" s="30" t="s">
        <v>53</v>
      </c>
      <c r="J4" s="30" t="s">
        <v>54</v>
      </c>
      <c r="K4" s="30" t="s">
        <v>55</v>
      </c>
      <c r="L4" s="30" t="s">
        <v>57</v>
      </c>
      <c r="M4" s="27"/>
      <c r="N4" s="27"/>
      <c r="O4" s="27"/>
    </row>
    <row r="5" spans="1:15" ht="5.0999999999999996" customHeight="1" x14ac:dyDescent="0.2">
      <c r="B5" s="29"/>
      <c r="E5" s="33"/>
      <c r="F5" s="34"/>
      <c r="G5" s="35"/>
      <c r="H5" s="35"/>
      <c r="J5" s="33"/>
      <c r="K5" s="36"/>
      <c r="L5" s="37"/>
      <c r="M5" s="27"/>
      <c r="N5" s="27"/>
      <c r="O5" s="27"/>
    </row>
    <row r="6" spans="1:15" ht="12" x14ac:dyDescent="0.2">
      <c r="A6" s="126" t="s">
        <v>58</v>
      </c>
      <c r="B6" s="38" t="s">
        <v>5</v>
      </c>
      <c r="C6" s="39"/>
      <c r="D6" s="40"/>
      <c r="E6" s="41"/>
      <c r="F6" s="42"/>
      <c r="G6" s="43" t="s">
        <v>59</v>
      </c>
      <c r="H6" s="43"/>
      <c r="I6" s="40"/>
      <c r="J6" s="41"/>
      <c r="K6" s="42"/>
      <c r="L6" s="40"/>
    </row>
    <row r="7" spans="1:15" ht="12" hidden="1" x14ac:dyDescent="0.2">
      <c r="A7" s="126"/>
      <c r="B7" s="44"/>
      <c r="C7" s="45" t="s">
        <v>28</v>
      </c>
      <c r="D7" s="46">
        <v>17</v>
      </c>
      <c r="E7" s="47">
        <v>10</v>
      </c>
      <c r="F7" s="48">
        <f>SUM(D7:E7)</f>
        <v>27</v>
      </c>
      <c r="G7" s="49"/>
      <c r="H7" s="49">
        <v>3</v>
      </c>
      <c r="I7" s="46">
        <v>0</v>
      </c>
      <c r="J7" s="47">
        <v>9</v>
      </c>
      <c r="K7" s="48">
        <f>SUM(I7:J7)</f>
        <v>9</v>
      </c>
      <c r="L7" s="46">
        <v>1</v>
      </c>
    </row>
    <row r="8" spans="1:15" ht="12" hidden="1" x14ac:dyDescent="0.2">
      <c r="A8" s="126"/>
      <c r="B8" s="44"/>
      <c r="C8" s="45" t="s">
        <v>30</v>
      </c>
      <c r="D8" s="46">
        <v>1646</v>
      </c>
      <c r="E8" s="47">
        <v>1595</v>
      </c>
      <c r="F8" s="48">
        <f>SUM(D8:E8)</f>
        <v>3241</v>
      </c>
      <c r="G8" s="49"/>
      <c r="H8" s="49">
        <v>406</v>
      </c>
      <c r="I8" s="46">
        <v>8</v>
      </c>
      <c r="J8" s="47">
        <v>369</v>
      </c>
      <c r="K8" s="48">
        <f>SUM(I8:J8)</f>
        <v>377</v>
      </c>
      <c r="L8" s="46">
        <v>364</v>
      </c>
    </row>
    <row r="9" spans="1:15" ht="12" x14ac:dyDescent="0.2">
      <c r="A9" s="126"/>
      <c r="B9" s="44"/>
      <c r="C9" s="45" t="s">
        <v>31</v>
      </c>
      <c r="D9" s="46">
        <v>755</v>
      </c>
      <c r="E9" s="47">
        <v>753</v>
      </c>
      <c r="F9" s="115">
        <f>SUM(D9:E9)</f>
        <v>1508</v>
      </c>
      <c r="G9" s="49"/>
      <c r="H9" s="49">
        <v>118</v>
      </c>
      <c r="I9" s="46">
        <v>1</v>
      </c>
      <c r="J9" s="47">
        <v>53</v>
      </c>
      <c r="K9" s="48">
        <f>SUM(I9:J9)</f>
        <v>54</v>
      </c>
      <c r="L9" s="46">
        <v>37</v>
      </c>
    </row>
    <row r="10" spans="1:15" ht="12" hidden="1" x14ac:dyDescent="0.2">
      <c r="A10" s="126"/>
      <c r="B10" s="44"/>
      <c r="C10" s="45" t="s">
        <v>32</v>
      </c>
      <c r="D10" s="46">
        <v>3520</v>
      </c>
      <c r="E10" s="47">
        <v>3180</v>
      </c>
      <c r="F10" s="48">
        <f>SUM(D10:E10)</f>
        <v>6700</v>
      </c>
      <c r="G10" s="49"/>
      <c r="H10" s="49">
        <v>360</v>
      </c>
      <c r="I10" s="46">
        <v>0</v>
      </c>
      <c r="J10" s="47">
        <v>81</v>
      </c>
      <c r="K10" s="48">
        <f>SUM(I10:J10)</f>
        <v>81</v>
      </c>
      <c r="L10" s="46">
        <v>54</v>
      </c>
    </row>
    <row r="11" spans="1:15" ht="5.0999999999999996" customHeight="1" x14ac:dyDescent="0.2">
      <c r="A11" s="126"/>
      <c r="B11" s="50"/>
      <c r="C11" s="51"/>
      <c r="D11" s="52"/>
      <c r="E11" s="53"/>
      <c r="F11" s="54"/>
      <c r="G11" s="55"/>
      <c r="H11" s="55"/>
      <c r="I11" s="52"/>
      <c r="J11" s="53"/>
      <c r="K11" s="48"/>
      <c r="L11" s="56"/>
    </row>
    <row r="12" spans="1:15" s="28" customFormat="1" ht="10.5" customHeight="1" x14ac:dyDescent="0.2">
      <c r="A12" s="126"/>
      <c r="B12" s="38" t="s">
        <v>9</v>
      </c>
      <c r="C12" s="39"/>
      <c r="D12" s="40"/>
      <c r="E12" s="41"/>
      <c r="F12" s="42"/>
      <c r="G12" s="43" t="s">
        <v>59</v>
      </c>
      <c r="H12" s="43"/>
      <c r="I12" s="40"/>
      <c r="J12" s="41"/>
      <c r="K12" s="42"/>
      <c r="L12" s="40"/>
      <c r="M12" s="24"/>
      <c r="N12" s="24"/>
    </row>
    <row r="13" spans="1:15" ht="12" hidden="1" x14ac:dyDescent="0.2">
      <c r="A13" s="126"/>
      <c r="B13" s="44"/>
      <c r="C13" s="45" t="s">
        <v>28</v>
      </c>
      <c r="D13" s="46">
        <v>11169</v>
      </c>
      <c r="E13" s="47">
        <v>10977</v>
      </c>
      <c r="F13" s="48">
        <f>SUM(D13:E13)</f>
        <v>22146</v>
      </c>
      <c r="G13" s="57"/>
      <c r="H13" s="57">
        <v>1141</v>
      </c>
      <c r="I13" s="58">
        <v>11</v>
      </c>
      <c r="J13" s="59">
        <v>1130</v>
      </c>
      <c r="K13" s="48">
        <f>SUM(I13:J13)</f>
        <v>1141</v>
      </c>
      <c r="L13" s="46">
        <v>285</v>
      </c>
      <c r="M13" s="27"/>
      <c r="N13" s="27"/>
    </row>
    <row r="14" spans="1:15" ht="12" hidden="1" x14ac:dyDescent="0.2">
      <c r="A14" s="126"/>
      <c r="B14" s="44"/>
      <c r="C14" s="45" t="s">
        <v>30</v>
      </c>
      <c r="D14" s="46">
        <v>1931</v>
      </c>
      <c r="E14" s="47">
        <v>1871</v>
      </c>
      <c r="F14" s="48">
        <f>SUM(D14:E14)</f>
        <v>3802</v>
      </c>
      <c r="G14" s="57"/>
      <c r="H14" s="57">
        <v>555</v>
      </c>
      <c r="I14" s="58">
        <v>46</v>
      </c>
      <c r="J14" s="59">
        <v>495</v>
      </c>
      <c r="K14" s="48">
        <f>SUM(I14:J14)</f>
        <v>541</v>
      </c>
      <c r="L14" s="46">
        <v>553</v>
      </c>
      <c r="M14" s="27"/>
      <c r="N14" s="27"/>
    </row>
    <row r="15" spans="1:15" ht="12" x14ac:dyDescent="0.2">
      <c r="A15" s="126"/>
      <c r="B15" s="44"/>
      <c r="C15" s="45" t="s">
        <v>60</v>
      </c>
      <c r="D15" s="46">
        <v>32230</v>
      </c>
      <c r="E15" s="47">
        <v>32077</v>
      </c>
      <c r="F15" s="115">
        <f>SUM(D15:E15)</f>
        <v>64307</v>
      </c>
      <c r="G15" s="57"/>
      <c r="H15" s="57">
        <v>2919</v>
      </c>
      <c r="I15" s="58">
        <v>59</v>
      </c>
      <c r="J15" s="59">
        <v>2860</v>
      </c>
      <c r="K15" s="48">
        <f>SUM(I15:J15)</f>
        <v>2919</v>
      </c>
      <c r="L15" s="46">
        <v>996</v>
      </c>
      <c r="M15" s="27"/>
      <c r="N15" s="27"/>
    </row>
    <row r="16" spans="1:15" ht="12" hidden="1" x14ac:dyDescent="0.2">
      <c r="A16" s="126"/>
      <c r="B16" s="44"/>
      <c r="C16" s="45" t="s">
        <v>32</v>
      </c>
      <c r="D16" s="46">
        <v>6802</v>
      </c>
      <c r="E16" s="47">
        <v>6933</v>
      </c>
      <c r="F16" s="48">
        <f>SUM(D16:E16)</f>
        <v>13735</v>
      </c>
      <c r="G16" s="57"/>
      <c r="H16" s="57">
        <v>618</v>
      </c>
      <c r="I16" s="58">
        <v>10</v>
      </c>
      <c r="J16" s="59">
        <v>608</v>
      </c>
      <c r="K16" s="48">
        <f>SUM(I16:J16)</f>
        <v>618</v>
      </c>
      <c r="L16" s="46">
        <v>318</v>
      </c>
      <c r="M16" s="27"/>
      <c r="N16" s="27"/>
    </row>
    <row r="17" spans="1:14" ht="5.0999999999999996" customHeight="1" x14ac:dyDescent="0.2">
      <c r="A17" s="126"/>
      <c r="B17" s="60"/>
      <c r="C17" s="51"/>
      <c r="D17" s="52"/>
      <c r="E17" s="53"/>
      <c r="F17" s="54"/>
      <c r="G17" s="61"/>
      <c r="H17" s="61"/>
      <c r="I17" s="52"/>
      <c r="J17" s="53"/>
      <c r="K17" s="48"/>
      <c r="L17" s="56"/>
      <c r="M17" s="27"/>
      <c r="N17" s="27"/>
    </row>
    <row r="18" spans="1:14" s="28" customFormat="1" ht="12" x14ac:dyDescent="0.2">
      <c r="A18" s="126"/>
      <c r="B18" s="38" t="s">
        <v>37</v>
      </c>
      <c r="C18" s="39"/>
      <c r="D18" s="40"/>
      <c r="E18" s="41"/>
      <c r="F18" s="42"/>
      <c r="G18" s="43"/>
      <c r="H18" s="43"/>
      <c r="I18" s="40"/>
      <c r="J18" s="41"/>
      <c r="K18" s="42"/>
      <c r="L18" s="40"/>
      <c r="M18" s="24"/>
      <c r="N18" s="24"/>
    </row>
    <row r="19" spans="1:14" ht="12" hidden="1" x14ac:dyDescent="0.2">
      <c r="A19" s="126"/>
      <c r="B19" s="44"/>
      <c r="C19" s="45" t="s">
        <v>28</v>
      </c>
      <c r="D19" s="46">
        <v>43760</v>
      </c>
      <c r="E19" s="47">
        <v>42757</v>
      </c>
      <c r="F19" s="48">
        <f>SUM(D19:E19)</f>
        <v>86517</v>
      </c>
      <c r="G19" s="57">
        <v>14760</v>
      </c>
      <c r="H19" s="57">
        <v>3675</v>
      </c>
      <c r="I19" s="58">
        <v>816</v>
      </c>
      <c r="J19" s="59">
        <v>2859</v>
      </c>
      <c r="K19" s="48">
        <f>SUM(I19:J19)</f>
        <v>3675</v>
      </c>
      <c r="L19" s="46">
        <v>479</v>
      </c>
      <c r="M19" s="27"/>
      <c r="N19" s="27"/>
    </row>
    <row r="20" spans="1:14" ht="12" hidden="1" x14ac:dyDescent="0.2">
      <c r="A20" s="126"/>
      <c r="B20" s="44"/>
      <c r="C20" s="45" t="s">
        <v>30</v>
      </c>
      <c r="D20" s="46">
        <v>1307</v>
      </c>
      <c r="E20" s="47">
        <v>1373</v>
      </c>
      <c r="F20" s="48">
        <f>SUM(D20:E20)</f>
        <v>2680</v>
      </c>
      <c r="G20" s="57">
        <v>349</v>
      </c>
      <c r="H20" s="57">
        <v>273</v>
      </c>
      <c r="I20" s="58">
        <v>45</v>
      </c>
      <c r="J20" s="59">
        <v>265</v>
      </c>
      <c r="K20" s="48">
        <f>SUM(I20:J20)</f>
        <v>310</v>
      </c>
      <c r="L20" s="46">
        <v>273</v>
      </c>
      <c r="M20" s="27"/>
      <c r="N20" s="27"/>
    </row>
    <row r="21" spans="1:14" ht="12" x14ac:dyDescent="0.2">
      <c r="A21" s="126"/>
      <c r="B21" s="44"/>
      <c r="C21" s="45" t="s">
        <v>60</v>
      </c>
      <c r="D21" s="46">
        <v>137072</v>
      </c>
      <c r="E21" s="47">
        <v>131744</v>
      </c>
      <c r="F21" s="115">
        <f>SUM(D21:E21)</f>
        <v>268816</v>
      </c>
      <c r="G21" s="57">
        <v>44904</v>
      </c>
      <c r="H21" s="57">
        <v>11230</v>
      </c>
      <c r="I21" s="58">
        <v>2756</v>
      </c>
      <c r="J21" s="59">
        <v>8474</v>
      </c>
      <c r="K21" s="48">
        <f>SUM(I21:J21)</f>
        <v>11230</v>
      </c>
      <c r="L21" s="46">
        <v>1708</v>
      </c>
      <c r="M21" s="27"/>
      <c r="N21" s="27"/>
    </row>
    <row r="22" spans="1:14" ht="12" hidden="1" x14ac:dyDescent="0.2">
      <c r="A22" s="126"/>
      <c r="B22" s="44"/>
      <c r="C22" s="45" t="s">
        <v>32</v>
      </c>
      <c r="D22" s="46">
        <v>19708</v>
      </c>
      <c r="E22" s="47">
        <v>19297</v>
      </c>
      <c r="F22" s="48">
        <f>SUM(D22:E22)</f>
        <v>39005</v>
      </c>
      <c r="G22" s="57">
        <v>5904</v>
      </c>
      <c r="H22" s="57">
        <v>1339</v>
      </c>
      <c r="I22" s="58">
        <v>151</v>
      </c>
      <c r="J22" s="59">
        <v>1188</v>
      </c>
      <c r="K22" s="48">
        <f>SUM(I22:J22)</f>
        <v>1339</v>
      </c>
      <c r="L22" s="46">
        <v>240</v>
      </c>
      <c r="M22" s="27"/>
      <c r="N22" s="27"/>
    </row>
    <row r="23" spans="1:14" ht="5.0999999999999996" customHeight="1" x14ac:dyDescent="0.2">
      <c r="A23" s="126"/>
      <c r="B23" s="60"/>
      <c r="C23" s="51"/>
      <c r="D23" s="52"/>
      <c r="E23" s="53"/>
      <c r="F23" s="54"/>
      <c r="G23" s="61"/>
      <c r="H23" s="61"/>
      <c r="I23" s="52"/>
      <c r="J23" s="53"/>
      <c r="K23" s="48"/>
      <c r="L23" s="56"/>
      <c r="M23" s="27"/>
      <c r="N23" s="27"/>
    </row>
    <row r="24" spans="1:14" s="28" customFormat="1" ht="12" x14ac:dyDescent="0.2">
      <c r="A24" s="126"/>
      <c r="B24" s="38" t="s">
        <v>39</v>
      </c>
      <c r="C24" s="39"/>
      <c r="D24" s="40"/>
      <c r="E24" s="41"/>
      <c r="F24" s="42"/>
      <c r="G24" s="43"/>
      <c r="H24" s="43"/>
      <c r="I24" s="40"/>
      <c r="J24" s="41"/>
      <c r="K24" s="42"/>
      <c r="L24" s="40"/>
      <c r="M24" s="24"/>
      <c r="N24" s="24"/>
    </row>
    <row r="25" spans="1:14" ht="12" hidden="1" x14ac:dyDescent="0.2">
      <c r="A25" s="126"/>
      <c r="B25" s="44"/>
      <c r="C25" s="45" t="s">
        <v>28</v>
      </c>
      <c r="D25" s="46">
        <v>21981</v>
      </c>
      <c r="E25" s="47">
        <v>21677</v>
      </c>
      <c r="F25" s="48">
        <f>SUM(D25:E25)</f>
        <v>43658</v>
      </c>
      <c r="G25" s="57">
        <v>12596</v>
      </c>
      <c r="H25" s="57">
        <v>1721</v>
      </c>
      <c r="I25" s="58">
        <v>1091</v>
      </c>
      <c r="J25" s="59">
        <v>1592</v>
      </c>
      <c r="K25" s="48">
        <f>SUM(I25:J25)</f>
        <v>2683</v>
      </c>
      <c r="L25" s="46">
        <v>230</v>
      </c>
      <c r="M25" s="27"/>
      <c r="N25" s="27"/>
    </row>
    <row r="26" spans="1:14" ht="12" hidden="1" x14ac:dyDescent="0.2">
      <c r="A26" s="126"/>
      <c r="B26" s="44"/>
      <c r="C26" s="62" t="s">
        <v>30</v>
      </c>
      <c r="D26" s="46">
        <v>956</v>
      </c>
      <c r="E26" s="47">
        <v>990</v>
      </c>
      <c r="F26" s="48">
        <f>SUM(D26:E26)</f>
        <v>1946</v>
      </c>
      <c r="G26" s="57">
        <v>435</v>
      </c>
      <c r="H26" s="57">
        <v>202</v>
      </c>
      <c r="I26" s="58">
        <v>51</v>
      </c>
      <c r="J26" s="59">
        <v>175</v>
      </c>
      <c r="K26" s="48">
        <f>SUM(I26:J26)</f>
        <v>226</v>
      </c>
      <c r="L26" s="46">
        <v>202</v>
      </c>
      <c r="M26" s="27"/>
      <c r="N26" s="27"/>
    </row>
    <row r="27" spans="1:14" ht="12" x14ac:dyDescent="0.2">
      <c r="A27" s="126"/>
      <c r="B27" s="44"/>
      <c r="C27" s="45" t="s">
        <v>60</v>
      </c>
      <c r="D27" s="46">
        <v>61813</v>
      </c>
      <c r="E27" s="47">
        <v>61271</v>
      </c>
      <c r="F27" s="115">
        <f>SUM(D27:E27)</f>
        <v>123084</v>
      </c>
      <c r="G27" s="57">
        <v>37436</v>
      </c>
      <c r="H27" s="57">
        <v>4219</v>
      </c>
      <c r="I27" s="58">
        <v>2956</v>
      </c>
      <c r="J27" s="59">
        <v>3981</v>
      </c>
      <c r="K27" s="48">
        <f>SUM(I27:J27)</f>
        <v>6937</v>
      </c>
      <c r="L27" s="46">
        <v>490</v>
      </c>
      <c r="M27" s="27"/>
      <c r="N27" s="27"/>
    </row>
    <row r="28" spans="1:14" ht="12" hidden="1" x14ac:dyDescent="0.2">
      <c r="A28" s="126"/>
      <c r="B28" s="44"/>
      <c r="C28" s="45" t="s">
        <v>32</v>
      </c>
      <c r="D28" s="46">
        <v>7868</v>
      </c>
      <c r="E28" s="47">
        <v>7828</v>
      </c>
      <c r="F28" s="48">
        <f>SUM(D28:E28)</f>
        <v>15696</v>
      </c>
      <c r="G28" s="57">
        <v>4601</v>
      </c>
      <c r="H28" s="57">
        <v>707</v>
      </c>
      <c r="I28" s="58">
        <v>550</v>
      </c>
      <c r="J28" s="59">
        <v>914</v>
      </c>
      <c r="K28" s="48">
        <f>SUM(I28:J28)</f>
        <v>1464</v>
      </c>
      <c r="L28" s="46">
        <v>138</v>
      </c>
      <c r="M28" s="27"/>
      <c r="N28" s="27"/>
    </row>
    <row r="29" spans="1:14" ht="5.0999999999999996" hidden="1" customHeight="1" x14ac:dyDescent="0.2">
      <c r="A29" s="126"/>
      <c r="B29" s="60"/>
      <c r="C29" s="51"/>
      <c r="D29" s="63"/>
      <c r="E29" s="64"/>
      <c r="F29" s="48"/>
      <c r="G29" s="61"/>
      <c r="H29" s="61"/>
      <c r="I29" s="52"/>
      <c r="J29" s="53"/>
      <c r="K29" s="48"/>
      <c r="L29" s="56"/>
      <c r="M29" s="27"/>
      <c r="N29" s="27"/>
    </row>
    <row r="30" spans="1:14" s="65" customFormat="1" ht="12" hidden="1" x14ac:dyDescent="0.2">
      <c r="A30" s="126"/>
      <c r="B30" s="38" t="s">
        <v>49</v>
      </c>
      <c r="C30" s="39"/>
      <c r="D30" s="40"/>
      <c r="E30" s="40"/>
      <c r="F30" s="40"/>
      <c r="G30" s="40"/>
      <c r="H30" s="40"/>
      <c r="I30" s="40"/>
      <c r="J30" s="40"/>
      <c r="K30" s="40"/>
      <c r="L30" s="40"/>
    </row>
    <row r="31" spans="1:14" ht="8.1" hidden="1" customHeight="1" x14ac:dyDescent="0.2">
      <c r="A31" s="66"/>
      <c r="B31" s="44"/>
      <c r="C31" s="45"/>
      <c r="D31" s="56"/>
      <c r="E31" s="67"/>
      <c r="F31" s="54"/>
      <c r="G31" s="68"/>
      <c r="H31" s="68"/>
      <c r="I31" s="56"/>
      <c r="J31" s="67"/>
      <c r="K31" s="48"/>
      <c r="L31" s="56"/>
    </row>
    <row r="32" spans="1:14" s="28" customFormat="1" ht="12" hidden="1" x14ac:dyDescent="0.2">
      <c r="A32" s="127" t="s">
        <v>61</v>
      </c>
      <c r="B32" s="69" t="s">
        <v>62</v>
      </c>
      <c r="C32" s="70"/>
      <c r="D32" s="71">
        <f t="shared" ref="D32:L32" si="0">SUM(D33:D36)</f>
        <v>69620</v>
      </c>
      <c r="E32" s="72">
        <f t="shared" si="0"/>
        <v>77130</v>
      </c>
      <c r="F32" s="73">
        <f t="shared" si="0"/>
        <v>146750</v>
      </c>
      <c r="G32" s="74">
        <f t="shared" si="0"/>
        <v>39924</v>
      </c>
      <c r="H32" s="74">
        <f t="shared" si="0"/>
        <v>4696</v>
      </c>
      <c r="I32" s="71">
        <f t="shared" si="0"/>
        <v>4991</v>
      </c>
      <c r="J32" s="72">
        <f t="shared" si="0"/>
        <v>5679</v>
      </c>
      <c r="K32" s="73">
        <f t="shared" si="0"/>
        <v>10670</v>
      </c>
      <c r="L32" s="71">
        <f t="shared" si="0"/>
        <v>586</v>
      </c>
      <c r="M32" s="24"/>
      <c r="N32" s="24"/>
    </row>
    <row r="33" spans="1:14" ht="12" hidden="1" customHeight="1" x14ac:dyDescent="0.2">
      <c r="A33" s="127"/>
      <c r="B33" s="44"/>
      <c r="C33" s="45" t="s">
        <v>63</v>
      </c>
      <c r="D33" s="46">
        <v>44</v>
      </c>
      <c r="E33" s="75">
        <v>124</v>
      </c>
      <c r="F33" s="48">
        <f>SUM(D33:E33)</f>
        <v>168</v>
      </c>
      <c r="G33" s="76">
        <v>19</v>
      </c>
      <c r="H33" s="76">
        <v>6</v>
      </c>
      <c r="I33" s="77">
        <v>12</v>
      </c>
      <c r="J33" s="78">
        <v>18</v>
      </c>
      <c r="K33" s="48">
        <f>SUM(I33:J33)</f>
        <v>30</v>
      </c>
      <c r="L33" s="58">
        <v>1</v>
      </c>
      <c r="M33" s="27"/>
      <c r="N33" s="27"/>
    </row>
    <row r="34" spans="1:14" ht="12" hidden="1" customHeight="1" x14ac:dyDescent="0.2">
      <c r="A34" s="127"/>
      <c r="B34" s="44"/>
      <c r="C34" s="45" t="s">
        <v>28</v>
      </c>
      <c r="D34" s="46">
        <v>39909</v>
      </c>
      <c r="E34" s="75">
        <v>44632</v>
      </c>
      <c r="F34" s="48">
        <f>SUM(D34:E34)</f>
        <v>84541</v>
      </c>
      <c r="G34" s="76">
        <v>22723</v>
      </c>
      <c r="H34" s="76">
        <v>2703</v>
      </c>
      <c r="I34" s="77">
        <v>2333</v>
      </c>
      <c r="J34" s="78">
        <v>2758</v>
      </c>
      <c r="K34" s="48">
        <f>SUM(I34:J34)</f>
        <v>5091</v>
      </c>
      <c r="L34" s="58">
        <v>354</v>
      </c>
      <c r="M34" s="79"/>
      <c r="N34" s="27"/>
    </row>
    <row r="35" spans="1:14" ht="12" hidden="1" customHeight="1" x14ac:dyDescent="0.2">
      <c r="A35" s="127"/>
      <c r="B35" s="44"/>
      <c r="C35" s="45" t="s">
        <v>30</v>
      </c>
      <c r="D35" s="46">
        <v>17832</v>
      </c>
      <c r="E35" s="75">
        <v>18043</v>
      </c>
      <c r="F35" s="48">
        <f>SUM(D35:E35)</f>
        <v>35875</v>
      </c>
      <c r="G35" s="76">
        <v>9365</v>
      </c>
      <c r="H35" s="76">
        <v>869</v>
      </c>
      <c r="I35" s="77">
        <v>1589</v>
      </c>
      <c r="J35" s="78">
        <v>1548</v>
      </c>
      <c r="K35" s="48">
        <f>SUM(I35:J35)</f>
        <v>3137</v>
      </c>
      <c r="L35" s="58">
        <v>44</v>
      </c>
      <c r="M35" s="27"/>
      <c r="N35" s="27"/>
    </row>
    <row r="36" spans="1:14" ht="12" hidden="1" customHeight="1" x14ac:dyDescent="0.2">
      <c r="A36" s="127"/>
      <c r="B36" s="44"/>
      <c r="C36" s="45" t="s">
        <v>32</v>
      </c>
      <c r="D36" s="46">
        <f>10611+1224</f>
        <v>11835</v>
      </c>
      <c r="E36" s="75">
        <f>12979+1352</f>
        <v>14331</v>
      </c>
      <c r="F36" s="48">
        <f>SUM(D36:E36)</f>
        <v>26166</v>
      </c>
      <c r="G36" s="76">
        <f>7183+634</f>
        <v>7817</v>
      </c>
      <c r="H36" s="76">
        <f>1041+77</f>
        <v>1118</v>
      </c>
      <c r="I36" s="77">
        <f>988+69</f>
        <v>1057</v>
      </c>
      <c r="J36" s="78">
        <f>1284+71</f>
        <v>1355</v>
      </c>
      <c r="K36" s="48">
        <f>SUM(I36:J36)</f>
        <v>2412</v>
      </c>
      <c r="L36" s="58">
        <f>181+6</f>
        <v>187</v>
      </c>
      <c r="M36" s="79"/>
      <c r="N36" s="27"/>
    </row>
    <row r="37" spans="1:14" ht="5.0999999999999996" hidden="1" customHeight="1" x14ac:dyDescent="0.2">
      <c r="A37" s="127"/>
      <c r="B37" s="60"/>
      <c r="C37" s="51"/>
      <c r="D37" s="63"/>
      <c r="E37" s="64"/>
      <c r="F37" s="48"/>
      <c r="G37" s="57"/>
      <c r="H37" s="57"/>
      <c r="I37" s="63"/>
      <c r="J37" s="64"/>
      <c r="K37" s="48"/>
      <c r="L37" s="46"/>
      <c r="M37" s="27"/>
      <c r="N37" s="27"/>
    </row>
    <row r="38" spans="1:14" ht="14.25" hidden="1" x14ac:dyDescent="0.2">
      <c r="A38" s="127"/>
      <c r="B38" s="69" t="s">
        <v>64</v>
      </c>
      <c r="C38" s="70"/>
      <c r="D38" s="71">
        <f t="shared" ref="D38:L38" si="1">SUM(D39:D42)</f>
        <v>6513</v>
      </c>
      <c r="E38" s="72">
        <f t="shared" si="1"/>
        <v>8249</v>
      </c>
      <c r="F38" s="73">
        <f t="shared" si="1"/>
        <v>14762</v>
      </c>
      <c r="G38" s="74">
        <f>SUM(G39:G42)</f>
        <v>3186</v>
      </c>
      <c r="H38" s="74">
        <f t="shared" si="1"/>
        <v>103</v>
      </c>
      <c r="I38" s="71">
        <f t="shared" si="1"/>
        <v>160</v>
      </c>
      <c r="J38" s="72">
        <f t="shared" si="1"/>
        <v>201</v>
      </c>
      <c r="K38" s="73">
        <f t="shared" si="1"/>
        <v>361</v>
      </c>
      <c r="L38" s="71">
        <f t="shared" si="1"/>
        <v>34</v>
      </c>
      <c r="M38" s="27"/>
      <c r="N38" s="27"/>
    </row>
    <row r="39" spans="1:14" s="28" customFormat="1" ht="12" hidden="1" customHeight="1" x14ac:dyDescent="0.2">
      <c r="A39" s="127"/>
      <c r="B39" s="44"/>
      <c r="C39" s="45" t="s">
        <v>63</v>
      </c>
      <c r="D39" s="77">
        <v>7</v>
      </c>
      <c r="E39" s="78">
        <v>10</v>
      </c>
      <c r="F39" s="48">
        <f>SUM(D39:E39)</f>
        <v>17</v>
      </c>
      <c r="G39" s="76">
        <v>8</v>
      </c>
      <c r="H39" s="76">
        <v>7</v>
      </c>
      <c r="I39" s="77">
        <v>0</v>
      </c>
      <c r="J39" s="78">
        <v>4</v>
      </c>
      <c r="K39" s="48">
        <f>SUM(I39:J39)</f>
        <v>4</v>
      </c>
      <c r="L39" s="77">
        <v>1</v>
      </c>
      <c r="M39" s="24"/>
      <c r="N39" s="24"/>
    </row>
    <row r="40" spans="1:14" ht="12" hidden="1" customHeight="1" x14ac:dyDescent="0.2">
      <c r="A40" s="127"/>
      <c r="B40" s="80"/>
      <c r="C40" s="45" t="s">
        <v>28</v>
      </c>
      <c r="D40" s="77">
        <v>5601</v>
      </c>
      <c r="E40" s="78">
        <v>7272</v>
      </c>
      <c r="F40" s="48">
        <f>SUM(D40:E40)</f>
        <v>12873</v>
      </c>
      <c r="G40" s="76">
        <v>2696</v>
      </c>
      <c r="H40" s="76">
        <v>12</v>
      </c>
      <c r="I40" s="77">
        <v>85</v>
      </c>
      <c r="J40" s="78">
        <v>106</v>
      </c>
      <c r="K40" s="48">
        <f>SUM(I40:J40)</f>
        <v>191</v>
      </c>
      <c r="L40" s="77">
        <v>9</v>
      </c>
      <c r="M40" s="27"/>
      <c r="N40" s="27"/>
    </row>
    <row r="41" spans="1:14" ht="12" hidden="1" customHeight="1" x14ac:dyDescent="0.2">
      <c r="A41" s="127"/>
      <c r="B41" s="44"/>
      <c r="C41" s="45" t="s">
        <v>30</v>
      </c>
      <c r="D41" s="77">
        <v>409</v>
      </c>
      <c r="E41" s="78">
        <v>292</v>
      </c>
      <c r="F41" s="48">
        <f>SUM(D41:E41)</f>
        <v>701</v>
      </c>
      <c r="G41" s="76">
        <v>81</v>
      </c>
      <c r="H41" s="76">
        <v>14</v>
      </c>
      <c r="I41" s="77">
        <v>12</v>
      </c>
      <c r="J41" s="78">
        <v>28</v>
      </c>
      <c r="K41" s="48">
        <f>SUM(I41:J41)</f>
        <v>40</v>
      </c>
      <c r="L41" s="77">
        <v>10</v>
      </c>
      <c r="M41" s="27"/>
      <c r="N41" s="27"/>
    </row>
    <row r="42" spans="1:14" ht="12" hidden="1" customHeight="1" x14ac:dyDescent="0.2">
      <c r="A42" s="127"/>
      <c r="B42" s="44"/>
      <c r="C42" s="45" t="s">
        <v>32</v>
      </c>
      <c r="D42" s="77">
        <v>496</v>
      </c>
      <c r="E42" s="78">
        <v>675</v>
      </c>
      <c r="F42" s="48">
        <f>SUM(D42:E42)</f>
        <v>1171</v>
      </c>
      <c r="G42" s="76">
        <v>401</v>
      </c>
      <c r="H42" s="76">
        <v>70</v>
      </c>
      <c r="I42" s="77">
        <v>63</v>
      </c>
      <c r="J42" s="78">
        <v>63</v>
      </c>
      <c r="K42" s="48">
        <f>SUM(I42:J42)</f>
        <v>126</v>
      </c>
      <c r="L42" s="77">
        <v>14</v>
      </c>
      <c r="M42" s="27"/>
      <c r="N42" s="27"/>
    </row>
    <row r="43" spans="1:14" ht="5.0999999999999996" hidden="1" customHeight="1" x14ac:dyDescent="0.2">
      <c r="A43" s="127"/>
      <c r="B43" s="60"/>
      <c r="C43" s="51"/>
      <c r="D43" s="63"/>
      <c r="E43" s="64"/>
      <c r="F43" s="48"/>
      <c r="G43" s="57"/>
      <c r="H43" s="57"/>
      <c r="I43" s="63"/>
      <c r="J43" s="64"/>
      <c r="K43" s="48"/>
      <c r="L43" s="46"/>
      <c r="M43" s="27"/>
      <c r="N43" s="27"/>
    </row>
    <row r="44" spans="1:14" s="65" customFormat="1" ht="12" hidden="1" x14ac:dyDescent="0.2">
      <c r="A44" s="127"/>
      <c r="B44" s="69" t="s">
        <v>49</v>
      </c>
      <c r="C44" s="70"/>
      <c r="D44" s="71">
        <f t="shared" ref="D44:L44" si="2">SUM(D32,D38)</f>
        <v>76133</v>
      </c>
      <c r="E44" s="72">
        <f t="shared" si="2"/>
        <v>85379</v>
      </c>
      <c r="F44" s="73">
        <f t="shared" si="2"/>
        <v>161512</v>
      </c>
      <c r="G44" s="74">
        <f t="shared" si="2"/>
        <v>43110</v>
      </c>
      <c r="H44" s="74">
        <f t="shared" si="2"/>
        <v>4799</v>
      </c>
      <c r="I44" s="71">
        <f t="shared" si="2"/>
        <v>5151</v>
      </c>
      <c r="J44" s="72">
        <f t="shared" si="2"/>
        <v>5880</v>
      </c>
      <c r="K44" s="73">
        <f t="shared" si="2"/>
        <v>11031</v>
      </c>
      <c r="L44" s="71">
        <f t="shared" si="2"/>
        <v>620</v>
      </c>
    </row>
    <row r="45" spans="1:14" ht="8.1" hidden="1" customHeight="1" x14ac:dyDescent="0.2">
      <c r="A45" s="66"/>
      <c r="B45" s="50"/>
      <c r="C45" s="51"/>
      <c r="D45" s="52"/>
      <c r="E45" s="53"/>
      <c r="F45" s="54"/>
      <c r="G45" s="61"/>
      <c r="H45" s="61"/>
      <c r="I45" s="52"/>
      <c r="J45" s="53"/>
      <c r="K45" s="48"/>
      <c r="L45" s="56"/>
      <c r="M45" s="27"/>
      <c r="N45" s="27"/>
    </row>
    <row r="46" spans="1:14" ht="10.5" hidden="1" customHeight="1" x14ac:dyDescent="0.2">
      <c r="A46" s="128" t="s">
        <v>65</v>
      </c>
      <c r="B46" s="81" t="s">
        <v>62</v>
      </c>
      <c r="C46" s="82"/>
      <c r="D46" s="83">
        <f>SUM(D47:D51)</f>
        <v>59551</v>
      </c>
      <c r="E46" s="84">
        <f>SUM(E47:E51)</f>
        <v>69384</v>
      </c>
      <c r="F46" s="85">
        <f>SUM(F47:F51)</f>
        <v>128935</v>
      </c>
      <c r="G46" s="86">
        <f>SUM(G47:G51)</f>
        <v>21431</v>
      </c>
      <c r="H46" s="86" t="s">
        <v>66</v>
      </c>
      <c r="I46" s="83">
        <f>SUM(I47:I51)</f>
        <v>6239</v>
      </c>
      <c r="J46" s="84">
        <f>SUM(J47:J51)</f>
        <v>4958</v>
      </c>
      <c r="K46" s="85">
        <f>SUM(K47:K51)</f>
        <v>11197</v>
      </c>
      <c r="L46" s="83">
        <f>SUM(L47:L51)</f>
        <v>169</v>
      </c>
      <c r="M46" s="27"/>
      <c r="N46" s="27"/>
    </row>
    <row r="47" spans="1:14" ht="12" hidden="1" customHeight="1" x14ac:dyDescent="0.2">
      <c r="A47" s="128"/>
      <c r="B47" s="129"/>
      <c r="C47" s="45" t="s">
        <v>63</v>
      </c>
      <c r="D47" s="77">
        <v>27353</v>
      </c>
      <c r="E47" s="78">
        <v>34691</v>
      </c>
      <c r="F47" s="48">
        <f>SUM(D47:E47)</f>
        <v>62044</v>
      </c>
      <c r="G47" s="76">
        <v>8094</v>
      </c>
      <c r="H47" s="87"/>
      <c r="I47" s="58">
        <v>2930</v>
      </c>
      <c r="J47" s="59">
        <v>2157</v>
      </c>
      <c r="K47" s="48">
        <f>SUM(I47:J47)</f>
        <v>5087</v>
      </c>
      <c r="L47" s="77">
        <v>37</v>
      </c>
      <c r="M47" s="27"/>
      <c r="N47" s="27"/>
    </row>
    <row r="48" spans="1:14" ht="12" hidden="1" customHeight="1" x14ac:dyDescent="0.2">
      <c r="A48" s="128"/>
      <c r="B48" s="130"/>
      <c r="C48" s="45" t="s">
        <v>28</v>
      </c>
      <c r="D48" s="77">
        <v>12184</v>
      </c>
      <c r="E48" s="78">
        <v>10776</v>
      </c>
      <c r="F48" s="48">
        <f>SUM(D48:E48)</f>
        <v>22960</v>
      </c>
      <c r="G48" s="76">
        <v>4757</v>
      </c>
      <c r="H48" s="87"/>
      <c r="I48" s="58">
        <v>920</v>
      </c>
      <c r="J48" s="88">
        <v>776</v>
      </c>
      <c r="K48" s="48">
        <f>SUM(I48:J48)</f>
        <v>1696</v>
      </c>
      <c r="L48" s="77">
        <v>27</v>
      </c>
      <c r="M48" s="27"/>
      <c r="N48" s="27"/>
    </row>
    <row r="49" spans="1:17" ht="12" hidden="1" customHeight="1" x14ac:dyDescent="0.2">
      <c r="A49" s="128"/>
      <c r="B49" s="130"/>
      <c r="C49" s="62" t="s">
        <v>67</v>
      </c>
      <c r="D49" s="77">
        <v>12247</v>
      </c>
      <c r="E49" s="78">
        <v>8992</v>
      </c>
      <c r="F49" s="48">
        <f>SUM(D49:E49)</f>
        <v>21239</v>
      </c>
      <c r="G49" s="76">
        <v>3309</v>
      </c>
      <c r="H49" s="87"/>
      <c r="I49" s="58">
        <v>793</v>
      </c>
      <c r="J49" s="59">
        <v>474</v>
      </c>
      <c r="K49" s="48">
        <f>SUM(I49:J49)</f>
        <v>1267</v>
      </c>
      <c r="L49" s="77">
        <v>11</v>
      </c>
      <c r="M49" s="27"/>
      <c r="N49" s="27"/>
    </row>
    <row r="50" spans="1:17" ht="12" hidden="1" customHeight="1" x14ac:dyDescent="0.2">
      <c r="A50" s="128"/>
      <c r="B50" s="130"/>
      <c r="C50" s="45" t="s">
        <v>31</v>
      </c>
      <c r="D50" s="77">
        <v>840</v>
      </c>
      <c r="E50" s="78">
        <v>4295</v>
      </c>
      <c r="F50" s="48">
        <f>SUM(D50:E50)</f>
        <v>5135</v>
      </c>
      <c r="G50" s="76">
        <v>1176</v>
      </c>
      <c r="H50" s="87"/>
      <c r="I50" s="58">
        <v>185</v>
      </c>
      <c r="J50" s="59">
        <v>223</v>
      </c>
      <c r="K50" s="48">
        <f>SUM(I50:J50)</f>
        <v>408</v>
      </c>
      <c r="L50" s="77">
        <v>16</v>
      </c>
      <c r="M50" s="27"/>
      <c r="N50" s="27"/>
    </row>
    <row r="51" spans="1:17" ht="12" hidden="1" customHeight="1" x14ac:dyDescent="0.2">
      <c r="A51" s="128"/>
      <c r="B51" s="130"/>
      <c r="C51" s="45" t="s">
        <v>32</v>
      </c>
      <c r="D51" s="77">
        <v>6927</v>
      </c>
      <c r="E51" s="78">
        <v>10630</v>
      </c>
      <c r="F51" s="48">
        <f>SUM(D51:E51)</f>
        <v>17557</v>
      </c>
      <c r="G51" s="76">
        <v>4095</v>
      </c>
      <c r="H51" s="87"/>
      <c r="I51" s="58">
        <v>1411</v>
      </c>
      <c r="J51" s="59">
        <v>1328</v>
      </c>
      <c r="K51" s="48">
        <f>SUM(I51:J51)</f>
        <v>2739</v>
      </c>
      <c r="L51" s="77">
        <v>78</v>
      </c>
      <c r="M51" s="27"/>
      <c r="N51" s="27"/>
    </row>
    <row r="52" spans="1:17" ht="5.0999999999999996" hidden="1" customHeight="1" x14ac:dyDescent="0.2">
      <c r="A52" s="128"/>
      <c r="B52" s="50"/>
      <c r="C52" s="51"/>
      <c r="D52" s="63"/>
      <c r="E52" s="64"/>
      <c r="F52" s="48"/>
      <c r="G52" s="57"/>
      <c r="H52" s="57"/>
      <c r="I52" s="63"/>
      <c r="J52" s="64"/>
      <c r="K52" s="48"/>
      <c r="L52" s="46"/>
      <c r="M52" s="27"/>
      <c r="N52" s="27"/>
      <c r="Q52" s="23" t="s">
        <v>68</v>
      </c>
    </row>
    <row r="53" spans="1:17" ht="10.5" hidden="1" customHeight="1" x14ac:dyDescent="0.2">
      <c r="A53" s="128"/>
      <c r="B53" s="81" t="s">
        <v>69</v>
      </c>
      <c r="C53" s="82"/>
      <c r="D53" s="83">
        <f>SUM(D54:D58)</f>
        <v>7330</v>
      </c>
      <c r="E53" s="84">
        <f>SUM(E54:E58)</f>
        <v>10474</v>
      </c>
      <c r="F53" s="85">
        <f>SUM(F54:F58)</f>
        <v>17804</v>
      </c>
      <c r="G53" s="86">
        <f>SUM(G54:G58)</f>
        <v>3287</v>
      </c>
      <c r="H53" s="86" t="s">
        <v>66</v>
      </c>
      <c r="I53" s="83">
        <f>SUM(I54:I58)</f>
        <v>862</v>
      </c>
      <c r="J53" s="84">
        <f>SUM(J54:J58)</f>
        <v>729</v>
      </c>
      <c r="K53" s="85">
        <f>SUM(K54:K58)</f>
        <v>1591</v>
      </c>
      <c r="L53" s="83">
        <f>SUM(L54:L58)</f>
        <v>75</v>
      </c>
      <c r="M53" s="27"/>
      <c r="N53" s="27"/>
    </row>
    <row r="54" spans="1:17" ht="12" hidden="1" customHeight="1" x14ac:dyDescent="0.2">
      <c r="A54" s="128"/>
      <c r="B54" s="89"/>
      <c r="C54" s="45" t="s">
        <v>63</v>
      </c>
      <c r="D54" s="77">
        <v>1326</v>
      </c>
      <c r="E54" s="78">
        <v>1863</v>
      </c>
      <c r="F54" s="48">
        <f>SUM(D54:E54)</f>
        <v>3189</v>
      </c>
      <c r="G54" s="90">
        <v>209</v>
      </c>
      <c r="H54" s="87"/>
      <c r="I54" s="58">
        <v>137</v>
      </c>
      <c r="J54" s="59">
        <v>139</v>
      </c>
      <c r="K54" s="48">
        <f>SUM(I54:J54)</f>
        <v>276</v>
      </c>
      <c r="L54" s="77">
        <v>21</v>
      </c>
    </row>
    <row r="55" spans="1:17" ht="12" hidden="1" customHeight="1" x14ac:dyDescent="0.2">
      <c r="A55" s="128"/>
      <c r="B55" s="89"/>
      <c r="C55" s="45" t="s">
        <v>28</v>
      </c>
      <c r="D55" s="77">
        <v>98</v>
      </c>
      <c r="E55" s="78">
        <v>134</v>
      </c>
      <c r="F55" s="48">
        <f>SUM(D55:E55)</f>
        <v>232</v>
      </c>
      <c r="G55" s="90">
        <v>135</v>
      </c>
      <c r="H55" s="87"/>
      <c r="I55" s="58">
        <v>45</v>
      </c>
      <c r="J55" s="59">
        <v>36</v>
      </c>
      <c r="K55" s="48">
        <f>SUM(I55:J55)</f>
        <v>81</v>
      </c>
      <c r="L55" s="77">
        <v>5</v>
      </c>
    </row>
    <row r="56" spans="1:17" ht="12" hidden="1" customHeight="1" x14ac:dyDescent="0.2">
      <c r="A56" s="128"/>
      <c r="B56" s="89"/>
      <c r="C56" s="45" t="s">
        <v>30</v>
      </c>
      <c r="D56" s="77">
        <v>1230</v>
      </c>
      <c r="E56" s="78">
        <v>1570</v>
      </c>
      <c r="F56" s="48">
        <f>SUM(D56:E56)</f>
        <v>2800</v>
      </c>
      <c r="G56" s="90">
        <v>273</v>
      </c>
      <c r="H56" s="87"/>
      <c r="I56" s="58">
        <v>21</v>
      </c>
      <c r="J56" s="59">
        <v>22</v>
      </c>
      <c r="K56" s="48">
        <f>SUM(I56:J56)</f>
        <v>43</v>
      </c>
      <c r="L56" s="77">
        <v>6</v>
      </c>
    </row>
    <row r="57" spans="1:17" ht="12" hidden="1" customHeight="1" x14ac:dyDescent="0.2">
      <c r="A57" s="128"/>
      <c r="B57" s="89"/>
      <c r="C57" s="45" t="s">
        <v>31</v>
      </c>
      <c r="D57" s="77">
        <v>61</v>
      </c>
      <c r="E57" s="78">
        <v>286</v>
      </c>
      <c r="F57" s="48">
        <f>SUM(D57:E57)</f>
        <v>347</v>
      </c>
      <c r="G57" s="90">
        <v>146</v>
      </c>
      <c r="H57" s="87"/>
      <c r="I57" s="58">
        <v>19</v>
      </c>
      <c r="J57" s="59">
        <v>35</v>
      </c>
      <c r="K57" s="48">
        <f>SUM(I57:J57)</f>
        <v>54</v>
      </c>
      <c r="L57" s="77">
        <v>3</v>
      </c>
    </row>
    <row r="58" spans="1:17" ht="12" hidden="1" customHeight="1" x14ac:dyDescent="0.2">
      <c r="A58" s="128"/>
      <c r="B58" s="89"/>
      <c r="C58" s="45" t="s">
        <v>32</v>
      </c>
      <c r="D58" s="77">
        <v>4615</v>
      </c>
      <c r="E58" s="78">
        <v>6621</v>
      </c>
      <c r="F58" s="48">
        <f>SUM(D58:E58)</f>
        <v>11236</v>
      </c>
      <c r="G58" s="90">
        <v>2524</v>
      </c>
      <c r="H58" s="87"/>
      <c r="I58" s="58">
        <v>640</v>
      </c>
      <c r="J58" s="59">
        <v>497</v>
      </c>
      <c r="K58" s="48">
        <f>SUM(I58:J58)</f>
        <v>1137</v>
      </c>
      <c r="L58" s="77">
        <v>40</v>
      </c>
    </row>
    <row r="59" spans="1:17" ht="5.0999999999999996" hidden="1" customHeight="1" x14ac:dyDescent="0.2">
      <c r="A59" s="128"/>
      <c r="B59" s="60"/>
      <c r="C59" s="51"/>
      <c r="D59" s="63"/>
      <c r="E59" s="64"/>
      <c r="F59" s="48"/>
      <c r="G59" s="76"/>
      <c r="H59" s="57"/>
      <c r="I59" s="63"/>
      <c r="J59" s="64"/>
      <c r="K59" s="48"/>
      <c r="L59" s="46"/>
      <c r="M59" s="27"/>
      <c r="N59" s="27"/>
    </row>
    <row r="60" spans="1:17" s="65" customFormat="1" ht="12" hidden="1" x14ac:dyDescent="0.2">
      <c r="A60" s="128"/>
      <c r="B60" s="81" t="s">
        <v>49</v>
      </c>
      <c r="C60" s="82"/>
      <c r="D60" s="83">
        <f>SUM(D46,D53)</f>
        <v>66881</v>
      </c>
      <c r="E60" s="84">
        <f>SUM(E46,E53)</f>
        <v>79858</v>
      </c>
      <c r="F60" s="85">
        <f>SUM(F46,F53)</f>
        <v>146739</v>
      </c>
      <c r="G60" s="86">
        <f>SUM(G46,G53)</f>
        <v>24718</v>
      </c>
      <c r="H60" s="86" t="s">
        <v>66</v>
      </c>
      <c r="I60" s="83">
        <f>SUM(I46,I53)</f>
        <v>7101</v>
      </c>
      <c r="J60" s="84">
        <f>SUM(J46,J53)</f>
        <v>5687</v>
      </c>
      <c r="K60" s="85">
        <f>SUM(K46,K53)</f>
        <v>12788</v>
      </c>
      <c r="L60" s="83">
        <f>SUM(L46,L53)</f>
        <v>244</v>
      </c>
    </row>
    <row r="61" spans="1:17" ht="8.1" hidden="1" customHeight="1" x14ac:dyDescent="0.2">
      <c r="A61" s="66"/>
      <c r="B61" s="50"/>
      <c r="C61" s="51"/>
      <c r="D61" s="52"/>
      <c r="E61" s="53"/>
      <c r="F61" s="54"/>
      <c r="G61" s="61"/>
      <c r="H61" s="61"/>
      <c r="I61" s="52"/>
      <c r="J61" s="53"/>
      <c r="K61" s="48"/>
      <c r="L61" s="56"/>
      <c r="M61" s="27"/>
      <c r="N61" s="27"/>
    </row>
    <row r="62" spans="1:17" ht="14.25" hidden="1" x14ac:dyDescent="0.2">
      <c r="A62" s="131" t="s">
        <v>70</v>
      </c>
      <c r="B62" s="91" t="s">
        <v>71</v>
      </c>
      <c r="C62" s="92"/>
      <c r="D62" s="93">
        <f>SUM(D63:D64)</f>
        <v>11684</v>
      </c>
      <c r="E62" s="94">
        <f>SUM(E63:E64)</f>
        <v>5580</v>
      </c>
      <c r="F62" s="95">
        <f>SUM(F63:F64)</f>
        <v>17264</v>
      </c>
      <c r="G62" s="96" t="s">
        <v>59</v>
      </c>
      <c r="H62" s="96" t="s">
        <v>59</v>
      </c>
      <c r="I62" s="93">
        <f>SUM(I63:I64)</f>
        <v>146</v>
      </c>
      <c r="J62" s="94">
        <f>SUM(J63:J64)</f>
        <v>956</v>
      </c>
      <c r="K62" s="95">
        <f>SUM(K63:K64)</f>
        <v>1102</v>
      </c>
      <c r="L62" s="93">
        <f>SUM(L63:L64)</f>
        <v>179</v>
      </c>
    </row>
    <row r="63" spans="1:17" ht="12" hidden="1" x14ac:dyDescent="0.2">
      <c r="A63" s="131"/>
      <c r="B63" s="44"/>
      <c r="C63" s="45" t="s">
        <v>28</v>
      </c>
      <c r="D63" s="46">
        <v>2550</v>
      </c>
      <c r="E63" s="47">
        <v>1181</v>
      </c>
      <c r="F63" s="48">
        <f>SUM(D63:E63)</f>
        <v>3731</v>
      </c>
      <c r="G63" s="49"/>
      <c r="H63" s="49"/>
      <c r="I63" s="46">
        <v>33</v>
      </c>
      <c r="J63" s="47">
        <v>278</v>
      </c>
      <c r="K63" s="48">
        <f>SUM(I63:J63)</f>
        <v>311</v>
      </c>
      <c r="L63" s="46">
        <v>41</v>
      </c>
    </row>
    <row r="64" spans="1:17" ht="12" hidden="1" x14ac:dyDescent="0.2">
      <c r="A64" s="131"/>
      <c r="B64" s="44"/>
      <c r="C64" s="45" t="s">
        <v>31</v>
      </c>
      <c r="D64" s="46">
        <v>9134</v>
      </c>
      <c r="E64" s="47">
        <v>4399</v>
      </c>
      <c r="F64" s="48">
        <f>SUM(D64:E64)</f>
        <v>13533</v>
      </c>
      <c r="G64" s="49"/>
      <c r="H64" s="49"/>
      <c r="I64" s="46">
        <v>113</v>
      </c>
      <c r="J64" s="47">
        <v>678</v>
      </c>
      <c r="K64" s="48">
        <f>SUM(I64:J64)</f>
        <v>791</v>
      </c>
      <c r="L64" s="46">
        <v>138</v>
      </c>
    </row>
    <row r="65" spans="1:14" ht="5.0999999999999996" hidden="1" customHeight="1" x14ac:dyDescent="0.2">
      <c r="A65" s="131"/>
      <c r="B65" s="50"/>
      <c r="C65" s="51"/>
      <c r="D65" s="52"/>
      <c r="E65" s="53"/>
      <c r="F65" s="54"/>
      <c r="G65" s="97"/>
      <c r="H65" s="97"/>
      <c r="I65" s="52"/>
      <c r="J65" s="53"/>
      <c r="K65" s="48"/>
      <c r="L65" s="56"/>
    </row>
    <row r="66" spans="1:14" ht="12" x14ac:dyDescent="0.2">
      <c r="A66" s="131"/>
      <c r="B66" s="91" t="s">
        <v>45</v>
      </c>
      <c r="C66" s="92"/>
      <c r="D66" s="93"/>
      <c r="E66" s="94"/>
      <c r="F66" s="95"/>
      <c r="G66" s="96"/>
      <c r="H66" s="96"/>
      <c r="I66" s="93"/>
      <c r="J66" s="94"/>
      <c r="K66" s="95"/>
      <c r="L66" s="93"/>
    </row>
    <row r="67" spans="1:14" ht="12" hidden="1" x14ac:dyDescent="0.2">
      <c r="A67" s="131"/>
      <c r="B67" s="44"/>
      <c r="C67" s="45" t="s">
        <v>28</v>
      </c>
      <c r="D67" s="46">
        <v>330</v>
      </c>
      <c r="E67" s="47">
        <v>208</v>
      </c>
      <c r="F67" s="48">
        <f>SUM(D67:E67)</f>
        <v>538</v>
      </c>
      <c r="G67" s="49"/>
      <c r="H67" s="49">
        <v>34</v>
      </c>
      <c r="I67" s="46">
        <v>14</v>
      </c>
      <c r="J67" s="47">
        <v>92</v>
      </c>
      <c r="K67" s="48">
        <f>SUM(I67:J67)</f>
        <v>106</v>
      </c>
      <c r="L67" s="46">
        <v>11</v>
      </c>
    </row>
    <row r="68" spans="1:14" ht="12" x14ac:dyDescent="0.2">
      <c r="A68" s="131"/>
      <c r="B68" s="44"/>
      <c r="C68" s="45" t="s">
        <v>31</v>
      </c>
      <c r="D68" s="46">
        <v>1055</v>
      </c>
      <c r="E68" s="47">
        <v>592</v>
      </c>
      <c r="F68" s="115">
        <f>SUM(D68:E68)</f>
        <v>1647</v>
      </c>
      <c r="G68" s="49"/>
      <c r="H68" s="49">
        <v>121</v>
      </c>
      <c r="I68" s="46">
        <v>50</v>
      </c>
      <c r="J68" s="47">
        <v>168</v>
      </c>
      <c r="K68" s="48">
        <f>SUM(I68:J68)</f>
        <v>218</v>
      </c>
      <c r="L68" s="46">
        <v>29</v>
      </c>
    </row>
    <row r="69" spans="1:14" ht="12" hidden="1" x14ac:dyDescent="0.2">
      <c r="A69" s="131"/>
      <c r="B69" s="44"/>
      <c r="C69" s="45" t="s">
        <v>32</v>
      </c>
      <c r="D69" s="46">
        <v>92</v>
      </c>
      <c r="E69" s="47">
        <v>52</v>
      </c>
      <c r="F69" s="48">
        <f>SUM(D69:E69)</f>
        <v>144</v>
      </c>
      <c r="G69" s="49"/>
      <c r="H69" s="49">
        <v>8</v>
      </c>
      <c r="I69" s="46">
        <v>1</v>
      </c>
      <c r="J69" s="47">
        <v>18</v>
      </c>
      <c r="K69" s="48">
        <f>SUM(I69:J69)</f>
        <v>19</v>
      </c>
      <c r="L69" s="46">
        <v>2</v>
      </c>
    </row>
    <row r="70" spans="1:14" ht="5.0999999999999996" customHeight="1" x14ac:dyDescent="0.2">
      <c r="A70" s="131"/>
      <c r="B70" s="50"/>
      <c r="C70" s="51"/>
      <c r="D70" s="52"/>
      <c r="E70" s="53"/>
      <c r="F70" s="54"/>
      <c r="G70" s="97"/>
      <c r="H70" s="97"/>
      <c r="I70" s="52"/>
      <c r="J70" s="53"/>
      <c r="K70" s="48"/>
      <c r="L70" s="56"/>
    </row>
    <row r="71" spans="1:14" ht="12" hidden="1" x14ac:dyDescent="0.2">
      <c r="A71" s="131"/>
      <c r="B71" s="91" t="s">
        <v>72</v>
      </c>
      <c r="C71" s="92"/>
      <c r="D71" s="93"/>
      <c r="E71" s="94"/>
      <c r="F71" s="95"/>
      <c r="G71" s="96"/>
      <c r="H71" s="96"/>
      <c r="I71" s="93"/>
      <c r="J71" s="94"/>
      <c r="K71" s="95"/>
      <c r="L71" s="93"/>
    </row>
    <row r="72" spans="1:14" ht="12" hidden="1" x14ac:dyDescent="0.2">
      <c r="A72" s="131"/>
      <c r="B72" s="132" t="s">
        <v>73</v>
      </c>
      <c r="C72" s="62" t="s">
        <v>63</v>
      </c>
      <c r="D72" s="46">
        <v>72</v>
      </c>
      <c r="E72" s="47">
        <v>93</v>
      </c>
      <c r="F72" s="48">
        <f>SUM(D72:E72)</f>
        <v>165</v>
      </c>
      <c r="G72" s="49"/>
      <c r="H72" s="49">
        <v>38</v>
      </c>
      <c r="I72" s="58">
        <v>6</v>
      </c>
      <c r="J72" s="59">
        <v>7</v>
      </c>
      <c r="K72" s="48">
        <f>SUM(I72:J72)</f>
        <v>13</v>
      </c>
      <c r="L72" s="58">
        <v>1</v>
      </c>
      <c r="N72" s="98"/>
    </row>
    <row r="73" spans="1:14" ht="12" hidden="1" x14ac:dyDescent="0.2">
      <c r="A73" s="131"/>
      <c r="B73" s="132"/>
      <c r="C73" s="62" t="s">
        <v>28</v>
      </c>
      <c r="D73" s="46">
        <v>44681</v>
      </c>
      <c r="E73" s="47">
        <v>64752</v>
      </c>
      <c r="F73" s="48">
        <f>SUM(D73:E73)</f>
        <v>109433</v>
      </c>
      <c r="G73" s="49"/>
      <c r="H73" s="49">
        <v>9120</v>
      </c>
      <c r="I73" s="58">
        <v>548</v>
      </c>
      <c r="J73" s="59">
        <v>754</v>
      </c>
      <c r="K73" s="48">
        <f>SUM(I73:J73)</f>
        <v>1302</v>
      </c>
      <c r="L73" s="58">
        <v>27</v>
      </c>
      <c r="N73" s="98"/>
    </row>
    <row r="74" spans="1:14" ht="12" hidden="1" x14ac:dyDescent="0.2">
      <c r="A74" s="131"/>
      <c r="B74" s="132"/>
      <c r="C74" s="62" t="s">
        <v>30</v>
      </c>
      <c r="D74" s="46">
        <v>11883</v>
      </c>
      <c r="E74" s="47">
        <v>7915</v>
      </c>
      <c r="F74" s="48">
        <f>SUM(D74:E74)</f>
        <v>19798</v>
      </c>
      <c r="G74" s="49"/>
      <c r="H74" s="49">
        <v>1738</v>
      </c>
      <c r="I74" s="58">
        <v>86</v>
      </c>
      <c r="J74" s="59">
        <v>53</v>
      </c>
      <c r="K74" s="48">
        <f>SUM(I74:J74)</f>
        <v>139</v>
      </c>
      <c r="L74" s="58">
        <v>19</v>
      </c>
      <c r="N74" s="98"/>
    </row>
    <row r="75" spans="1:14" ht="12" hidden="1" x14ac:dyDescent="0.2">
      <c r="A75" s="131"/>
      <c r="B75" s="132"/>
      <c r="C75" s="62" t="s">
        <v>32</v>
      </c>
      <c r="D75" s="46">
        <v>838</v>
      </c>
      <c r="E75" s="47">
        <v>873</v>
      </c>
      <c r="F75" s="48">
        <f>SUM(D75:E75)</f>
        <v>1711</v>
      </c>
      <c r="G75" s="49"/>
      <c r="H75" s="49">
        <v>170</v>
      </c>
      <c r="I75" s="58">
        <v>66</v>
      </c>
      <c r="J75" s="59">
        <v>63</v>
      </c>
      <c r="K75" s="48">
        <f>SUM(I75:J75)</f>
        <v>129</v>
      </c>
      <c r="L75" s="58">
        <v>23</v>
      </c>
      <c r="N75" s="98"/>
    </row>
    <row r="76" spans="1:14" ht="5.0999999999999996" hidden="1" customHeight="1" x14ac:dyDescent="0.2">
      <c r="A76" s="131"/>
      <c r="B76" s="50"/>
      <c r="C76" s="51"/>
      <c r="D76" s="52"/>
      <c r="E76" s="53"/>
      <c r="F76" s="54"/>
      <c r="G76" s="55"/>
      <c r="H76" s="55"/>
      <c r="I76" s="52"/>
      <c r="J76" s="53"/>
      <c r="K76" s="48"/>
      <c r="L76" s="56"/>
    </row>
    <row r="77" spans="1:14" ht="12.75" customHeight="1" x14ac:dyDescent="0.2">
      <c r="A77" s="131"/>
      <c r="B77" s="91" t="s">
        <v>74</v>
      </c>
      <c r="C77" s="92"/>
      <c r="D77" s="93"/>
      <c r="E77" s="94"/>
      <c r="F77" s="95"/>
      <c r="G77" s="96"/>
      <c r="H77" s="96"/>
      <c r="I77" s="93"/>
      <c r="J77" s="94"/>
      <c r="K77" s="95"/>
      <c r="L77" s="93"/>
    </row>
    <row r="78" spans="1:14" ht="11.25" hidden="1" customHeight="1" x14ac:dyDescent="0.2">
      <c r="A78" s="131"/>
      <c r="B78" s="133">
        <v>2024</v>
      </c>
      <c r="C78" s="62" t="s">
        <v>75</v>
      </c>
      <c r="D78" s="58">
        <v>4368</v>
      </c>
      <c r="E78" s="59">
        <v>4354</v>
      </c>
      <c r="F78" s="200">
        <f>SUM(D78:E78)</f>
        <v>8722</v>
      </c>
      <c r="G78" s="49">
        <v>2016</v>
      </c>
      <c r="H78" s="49"/>
      <c r="I78" s="58">
        <v>93</v>
      </c>
      <c r="J78" s="59">
        <v>134</v>
      </c>
      <c r="K78" s="48">
        <f>SUM(I78:J78)</f>
        <v>227</v>
      </c>
      <c r="L78" s="58">
        <v>71</v>
      </c>
    </row>
    <row r="79" spans="1:14" ht="0.75" customHeight="1" x14ac:dyDescent="0.2">
      <c r="A79" s="131"/>
      <c r="B79" s="133"/>
      <c r="C79" s="62" t="s">
        <v>76</v>
      </c>
      <c r="D79" s="58">
        <v>4092</v>
      </c>
      <c r="E79" s="59">
        <v>3555</v>
      </c>
      <c r="F79" s="48">
        <f>SUM(D79:E79)</f>
        <v>7647</v>
      </c>
      <c r="G79" s="49">
        <v>20731</v>
      </c>
      <c r="H79" s="49"/>
      <c r="I79" s="58">
        <v>116</v>
      </c>
      <c r="J79" s="59">
        <v>313</v>
      </c>
      <c r="K79" s="48">
        <f>SUM(I79:J79)</f>
        <v>429</v>
      </c>
      <c r="L79" s="99" t="s">
        <v>66</v>
      </c>
    </row>
    <row r="80" spans="1:14" ht="11.25" customHeight="1" x14ac:dyDescent="0.2">
      <c r="A80" s="131"/>
      <c r="B80" s="133"/>
      <c r="C80" s="62" t="s">
        <v>77</v>
      </c>
      <c r="D80" s="58">
        <v>437</v>
      </c>
      <c r="E80" s="59">
        <v>434</v>
      </c>
      <c r="F80" s="115">
        <f>SUM(D80:E80)</f>
        <v>871</v>
      </c>
      <c r="G80" s="49">
        <v>146</v>
      </c>
      <c r="H80" s="49"/>
      <c r="I80" s="58">
        <v>18</v>
      </c>
      <c r="J80" s="59">
        <v>50</v>
      </c>
      <c r="K80" s="48">
        <f>SUM(I80:J80)</f>
        <v>68</v>
      </c>
      <c r="L80" s="99">
        <v>31</v>
      </c>
    </row>
    <row r="81" spans="1:12" ht="5.0999999999999996" hidden="1" customHeight="1" x14ac:dyDescent="0.2">
      <c r="A81" s="131"/>
      <c r="B81" s="60"/>
      <c r="C81" s="45"/>
      <c r="D81" s="46"/>
      <c r="E81" s="47"/>
      <c r="F81" s="48"/>
      <c r="G81" s="49"/>
      <c r="H81" s="49"/>
      <c r="I81" s="46"/>
      <c r="J81" s="47"/>
      <c r="K81" s="48"/>
      <c r="L81" s="46"/>
    </row>
    <row r="82" spans="1:12" s="65" customFormat="1" ht="12" hidden="1" x14ac:dyDescent="0.2">
      <c r="A82" s="131"/>
      <c r="B82" s="91" t="s">
        <v>49</v>
      </c>
      <c r="C82" s="92"/>
      <c r="D82" s="93"/>
      <c r="E82" s="93"/>
      <c r="F82" s="93"/>
      <c r="G82" s="93"/>
      <c r="H82" s="93"/>
      <c r="I82" s="93"/>
      <c r="J82" s="93"/>
      <c r="K82" s="93"/>
      <c r="L82" s="93"/>
    </row>
    <row r="83" spans="1:12" ht="15" customHeight="1" x14ac:dyDescent="0.2">
      <c r="B83" s="27"/>
      <c r="C83" s="62" t="s">
        <v>8373</v>
      </c>
      <c r="D83" s="58">
        <v>2419</v>
      </c>
      <c r="E83" s="59">
        <v>1945</v>
      </c>
      <c r="F83" s="115">
        <v>4364</v>
      </c>
      <c r="G83" s="101"/>
      <c r="H83" s="101"/>
      <c r="J83" s="33"/>
    </row>
    <row r="84" spans="1:12" ht="8.1" customHeight="1" x14ac:dyDescent="0.2">
      <c r="B84" s="27"/>
      <c r="E84" s="33"/>
      <c r="G84" s="101"/>
      <c r="H84" s="101"/>
      <c r="J84" s="33"/>
    </row>
    <row r="85" spans="1:12" ht="18" customHeight="1" x14ac:dyDescent="0.25">
      <c r="B85" s="27"/>
      <c r="E85" s="137" t="s">
        <v>49</v>
      </c>
      <c r="F85" s="137">
        <f>F9+F15+F21+F27+F68+F80+F83</f>
        <v>464597</v>
      </c>
      <c r="G85" s="101"/>
      <c r="H85" s="101"/>
      <c r="J85" s="33"/>
    </row>
    <row r="86" spans="1:12" ht="8.1" customHeight="1" x14ac:dyDescent="0.2">
      <c r="B86" s="27"/>
      <c r="E86" s="33"/>
      <c r="G86" s="101"/>
      <c r="H86" s="101"/>
      <c r="J86" s="33"/>
    </row>
    <row r="87" spans="1:12" s="103" customFormat="1" ht="9" x14ac:dyDescent="0.15">
      <c r="B87" s="104" t="s">
        <v>78</v>
      </c>
      <c r="C87" s="105" t="s">
        <v>79</v>
      </c>
      <c r="D87" s="106"/>
      <c r="E87" s="107"/>
      <c r="F87" s="108"/>
      <c r="G87" s="109"/>
      <c r="H87" s="109"/>
      <c r="I87" s="106"/>
      <c r="J87" s="107"/>
      <c r="K87" s="110"/>
      <c r="L87" s="106"/>
    </row>
    <row r="88" spans="1:12" s="103" customFormat="1" ht="9" x14ac:dyDescent="0.15">
      <c r="B88" s="104" t="s">
        <v>80</v>
      </c>
      <c r="C88" s="105" t="s">
        <v>81</v>
      </c>
      <c r="D88" s="106"/>
      <c r="E88" s="107"/>
      <c r="F88" s="108"/>
      <c r="G88" s="109"/>
      <c r="H88" s="109"/>
      <c r="I88" s="106"/>
      <c r="J88" s="107"/>
      <c r="K88" s="110"/>
      <c r="L88" s="106"/>
    </row>
    <row r="89" spans="1:12" s="103" customFormat="1" ht="9" x14ac:dyDescent="0.15">
      <c r="B89" s="104" t="s">
        <v>82</v>
      </c>
      <c r="C89" s="103" t="s">
        <v>83</v>
      </c>
      <c r="D89" s="111"/>
      <c r="E89" s="112"/>
      <c r="F89" s="108"/>
      <c r="G89" s="109"/>
      <c r="H89" s="109"/>
      <c r="I89" s="106"/>
      <c r="J89" s="107"/>
      <c r="K89" s="110"/>
      <c r="L89" s="106"/>
    </row>
    <row r="90" spans="1:12" s="103" customFormat="1" ht="9" x14ac:dyDescent="0.15">
      <c r="B90" s="104" t="s">
        <v>84</v>
      </c>
      <c r="C90" s="103" t="s">
        <v>85</v>
      </c>
      <c r="D90" s="106"/>
      <c r="E90" s="107"/>
      <c r="F90" s="108"/>
      <c r="G90" s="109"/>
      <c r="H90" s="109"/>
      <c r="I90" s="106"/>
      <c r="J90" s="107"/>
      <c r="K90" s="110"/>
      <c r="L90" s="106"/>
    </row>
    <row r="91" spans="1:12" s="103" customFormat="1" ht="9" customHeight="1" x14ac:dyDescent="0.15">
      <c r="B91" s="104" t="s">
        <v>86</v>
      </c>
      <c r="C91" s="122" t="s">
        <v>87</v>
      </c>
      <c r="D91" s="122"/>
      <c r="E91" s="122"/>
      <c r="F91" s="122"/>
      <c r="G91" s="122"/>
      <c r="H91" s="122"/>
      <c r="I91" s="122"/>
      <c r="J91" s="122"/>
      <c r="K91" s="122"/>
      <c r="L91" s="122"/>
    </row>
    <row r="92" spans="1:12" s="103" customFormat="1" ht="9" x14ac:dyDescent="0.15">
      <c r="B92" s="104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1:12" x14ac:dyDescent="0.2">
      <c r="B93" s="104" t="s">
        <v>88</v>
      </c>
      <c r="C93" s="103" t="s">
        <v>89</v>
      </c>
    </row>
  </sheetData>
  <mergeCells count="12">
    <mergeCell ref="C91:L92"/>
    <mergeCell ref="A1:L1"/>
    <mergeCell ref="D3:F3"/>
    <mergeCell ref="G3:G4"/>
    <mergeCell ref="I3:K3"/>
    <mergeCell ref="A6:A30"/>
    <mergeCell ref="A32:A44"/>
    <mergeCell ref="A46:A60"/>
    <mergeCell ref="B47:B51"/>
    <mergeCell ref="A62:A82"/>
    <mergeCell ref="B72:B75"/>
    <mergeCell ref="B78:B80"/>
  </mergeCells>
  <printOptions horizontalCentered="1" verticalCentered="1"/>
  <pageMargins left="0" right="0" top="0" bottom="0" header="0" footer="0"/>
  <pageSetup scale="8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"/>
  <sheetViews>
    <sheetView workbookViewId="0">
      <pane ySplit="7" topLeftCell="A62" activePane="bottomLeft" state="frozen"/>
      <selection activeCell="A8" sqref="A8"/>
      <selection pane="bottomLeft" activeCell="G99" sqref="G99"/>
    </sheetView>
  </sheetViews>
  <sheetFormatPr baseColWidth="10" defaultRowHeight="15" x14ac:dyDescent="0.25"/>
  <cols>
    <col min="1" max="1" width="9.5703125" style="7" customWidth="1"/>
    <col min="2" max="2" width="13" style="7" customWidth="1"/>
    <col min="3" max="3" width="16.140625" style="7" customWidth="1"/>
    <col min="4" max="4" width="19.42578125" style="9" customWidth="1"/>
    <col min="5" max="7" width="14.7109375" style="8" customWidth="1"/>
    <col min="8" max="12" width="14.7109375" style="8" hidden="1" customWidth="1"/>
    <col min="13" max="13" width="14.7109375" style="14" hidden="1" customWidth="1"/>
    <col min="14" max="14" width="0" style="7" hidden="1" customWidth="1"/>
    <col min="15" max="16384" width="11.42578125" style="7"/>
  </cols>
  <sheetData>
    <row r="1" spans="1:14" ht="18.75" x14ac:dyDescent="0.3">
      <c r="A1" s="6" t="s">
        <v>10</v>
      </c>
      <c r="C1" s="8"/>
      <c r="D1" s="8"/>
      <c r="M1" s="8"/>
      <c r="N1" s="9"/>
    </row>
    <row r="2" spans="1:14" ht="15.75" x14ac:dyDescent="0.25">
      <c r="A2" s="10" t="s">
        <v>11</v>
      </c>
      <c r="C2" s="8"/>
      <c r="D2" s="8"/>
      <c r="M2" s="8"/>
      <c r="N2" s="9"/>
    </row>
    <row r="3" spans="1:14" x14ac:dyDescent="0.25">
      <c r="C3" s="8"/>
      <c r="D3" s="8"/>
      <c r="M3" s="8"/>
      <c r="N3" s="9"/>
    </row>
    <row r="4" spans="1:14" ht="15.75" x14ac:dyDescent="0.25">
      <c r="A4" s="11" t="s">
        <v>12</v>
      </c>
      <c r="C4" s="8"/>
      <c r="D4" s="8"/>
      <c r="M4" s="8"/>
      <c r="N4" s="9"/>
    </row>
    <row r="5" spans="1:14" hidden="1" x14ac:dyDescent="0.25">
      <c r="A5" s="12" t="s">
        <v>13</v>
      </c>
      <c r="D5" s="8"/>
      <c r="G5" s="13"/>
    </row>
    <row r="6" spans="1:14" ht="15.75" x14ac:dyDescent="0.25">
      <c r="A6" s="15"/>
      <c r="B6" s="15"/>
      <c r="C6" s="15"/>
      <c r="D6" s="16"/>
      <c r="E6" s="17"/>
      <c r="F6" s="17"/>
      <c r="G6" s="17"/>
      <c r="H6" s="17"/>
      <c r="I6" s="17"/>
      <c r="J6" s="17"/>
      <c r="K6" s="17"/>
    </row>
    <row r="7" spans="1:14" s="18" customFormat="1" ht="29.25" customHeight="1" x14ac:dyDescent="0.25">
      <c r="A7" s="18" t="s">
        <v>14</v>
      </c>
      <c r="B7" s="18" t="s">
        <v>15</v>
      </c>
      <c r="C7" s="18" t="s">
        <v>16</v>
      </c>
      <c r="D7" s="18" t="s">
        <v>17</v>
      </c>
      <c r="E7" s="19" t="s">
        <v>18</v>
      </c>
      <c r="F7" s="19" t="s">
        <v>19</v>
      </c>
      <c r="G7" s="19" t="s">
        <v>20</v>
      </c>
      <c r="H7" s="19" t="s">
        <v>21</v>
      </c>
      <c r="I7" s="19" t="s">
        <v>22</v>
      </c>
      <c r="J7" s="19" t="s">
        <v>23</v>
      </c>
      <c r="K7" s="19" t="s">
        <v>24</v>
      </c>
      <c r="L7" s="19" t="s">
        <v>25</v>
      </c>
      <c r="M7" s="19" t="s">
        <v>26</v>
      </c>
    </row>
    <row r="8" spans="1:14" x14ac:dyDescent="0.25">
      <c r="A8" s="20" t="s">
        <v>5</v>
      </c>
      <c r="B8" s="20"/>
      <c r="C8" s="20"/>
      <c r="D8" s="20"/>
      <c r="E8" s="139">
        <v>5938</v>
      </c>
      <c r="F8" s="139">
        <v>5538</v>
      </c>
      <c r="G8" s="139">
        <v>11476</v>
      </c>
      <c r="H8" s="21">
        <v>0</v>
      </c>
      <c r="I8" s="21">
        <v>887</v>
      </c>
      <c r="J8" s="21">
        <v>9</v>
      </c>
      <c r="K8" s="21">
        <v>512</v>
      </c>
      <c r="L8" s="21">
        <v>521</v>
      </c>
      <c r="M8" s="21">
        <v>456</v>
      </c>
    </row>
    <row r="9" spans="1:14" x14ac:dyDescent="0.25">
      <c r="A9" s="20"/>
      <c r="B9" s="20" t="s">
        <v>27</v>
      </c>
      <c r="C9" s="20"/>
      <c r="D9" s="20"/>
      <c r="E9" s="21">
        <v>4360</v>
      </c>
      <c r="F9" s="21">
        <v>3945</v>
      </c>
      <c r="G9" s="21">
        <v>8305</v>
      </c>
      <c r="H9" s="21">
        <v>0</v>
      </c>
      <c r="I9" s="21">
        <v>488</v>
      </c>
      <c r="J9" s="21">
        <v>0</v>
      </c>
      <c r="K9" s="21">
        <v>136</v>
      </c>
      <c r="L9" s="21">
        <v>136</v>
      </c>
      <c r="M9" s="21">
        <v>76</v>
      </c>
    </row>
    <row r="10" spans="1:14" hidden="1" x14ac:dyDescent="0.25">
      <c r="A10" s="20"/>
      <c r="B10" s="20"/>
      <c r="C10" s="20" t="s">
        <v>28</v>
      </c>
      <c r="D10" s="20"/>
      <c r="E10" s="21">
        <v>17</v>
      </c>
      <c r="F10" s="21">
        <v>10</v>
      </c>
      <c r="G10" s="21">
        <v>27</v>
      </c>
      <c r="H10" s="21">
        <v>0</v>
      </c>
      <c r="I10" s="21">
        <v>3</v>
      </c>
      <c r="J10" s="21">
        <v>0</v>
      </c>
      <c r="K10" s="21">
        <v>9</v>
      </c>
      <c r="L10" s="21">
        <v>9</v>
      </c>
      <c r="M10" s="21">
        <v>1</v>
      </c>
    </row>
    <row r="11" spans="1:14" hidden="1" x14ac:dyDescent="0.25">
      <c r="A11" s="20"/>
      <c r="B11" s="20"/>
      <c r="C11" s="20"/>
      <c r="D11" s="20" t="s">
        <v>29</v>
      </c>
      <c r="E11" s="21">
        <v>17</v>
      </c>
      <c r="F11" s="21">
        <v>10</v>
      </c>
      <c r="G11" s="21">
        <v>27</v>
      </c>
      <c r="H11" s="21">
        <v>0</v>
      </c>
      <c r="I11" s="21">
        <v>3</v>
      </c>
      <c r="J11" s="21">
        <v>0</v>
      </c>
      <c r="K11" s="21">
        <v>9</v>
      </c>
      <c r="L11" s="21">
        <v>9</v>
      </c>
      <c r="M11" s="21">
        <v>1</v>
      </c>
    </row>
    <row r="12" spans="1:14" hidden="1" x14ac:dyDescent="0.25">
      <c r="A12" s="20"/>
      <c r="B12" s="20"/>
      <c r="C12" s="20" t="s">
        <v>30</v>
      </c>
      <c r="D12" s="20"/>
      <c r="E12" s="21">
        <v>331</v>
      </c>
      <c r="F12" s="21">
        <v>291</v>
      </c>
      <c r="G12" s="21">
        <v>622</v>
      </c>
      <c r="H12" s="21">
        <v>0</v>
      </c>
      <c r="I12" s="21">
        <v>51</v>
      </c>
      <c r="J12" s="21">
        <v>0</v>
      </c>
      <c r="K12" s="21">
        <v>19</v>
      </c>
      <c r="L12" s="21">
        <v>19</v>
      </c>
      <c r="M12" s="21">
        <v>9</v>
      </c>
    </row>
    <row r="13" spans="1:14" hidden="1" x14ac:dyDescent="0.25">
      <c r="A13" s="20"/>
      <c r="B13" s="20"/>
      <c r="C13" s="20"/>
      <c r="D13" s="20" t="s">
        <v>29</v>
      </c>
      <c r="E13" s="21">
        <v>331</v>
      </c>
      <c r="F13" s="21">
        <v>291</v>
      </c>
      <c r="G13" s="21">
        <v>622</v>
      </c>
      <c r="H13" s="21">
        <v>0</v>
      </c>
      <c r="I13" s="21">
        <v>51</v>
      </c>
      <c r="J13" s="21">
        <v>0</v>
      </c>
      <c r="K13" s="21">
        <v>19</v>
      </c>
      <c r="L13" s="21">
        <v>19</v>
      </c>
      <c r="M13" s="21">
        <v>9</v>
      </c>
    </row>
    <row r="14" spans="1:14" x14ac:dyDescent="0.25">
      <c r="A14" s="20"/>
      <c r="B14" s="20"/>
      <c r="C14" s="20" t="s">
        <v>31</v>
      </c>
      <c r="D14" s="20"/>
      <c r="E14" s="21">
        <v>492</v>
      </c>
      <c r="F14" s="21">
        <v>464</v>
      </c>
      <c r="G14" s="138">
        <v>956</v>
      </c>
      <c r="H14" s="21">
        <v>0</v>
      </c>
      <c r="I14" s="21">
        <v>74</v>
      </c>
      <c r="J14" s="21">
        <v>0</v>
      </c>
      <c r="K14" s="21">
        <v>27</v>
      </c>
      <c r="L14" s="21">
        <v>27</v>
      </c>
      <c r="M14" s="21">
        <v>12</v>
      </c>
    </row>
    <row r="15" spans="1:14" x14ac:dyDescent="0.25">
      <c r="A15" s="20"/>
      <c r="B15" s="20"/>
      <c r="C15" s="20"/>
      <c r="D15" s="20" t="s">
        <v>29</v>
      </c>
      <c r="E15" s="21">
        <v>492</v>
      </c>
      <c r="F15" s="21">
        <v>464</v>
      </c>
      <c r="G15" s="21">
        <v>956</v>
      </c>
      <c r="H15" s="21">
        <v>0</v>
      </c>
      <c r="I15" s="21">
        <v>74</v>
      </c>
      <c r="J15" s="21">
        <v>0</v>
      </c>
      <c r="K15" s="21">
        <v>27</v>
      </c>
      <c r="L15" s="21">
        <v>27</v>
      </c>
      <c r="M15" s="21">
        <v>12</v>
      </c>
    </row>
    <row r="16" spans="1:14" hidden="1" x14ac:dyDescent="0.25">
      <c r="A16" s="20"/>
      <c r="B16" s="20"/>
      <c r="C16" s="20" t="s">
        <v>32</v>
      </c>
      <c r="D16" s="20"/>
      <c r="E16" s="21">
        <v>3520</v>
      </c>
      <c r="F16" s="21">
        <v>3180</v>
      </c>
      <c r="G16" s="21">
        <v>6700</v>
      </c>
      <c r="H16" s="21">
        <v>0</v>
      </c>
      <c r="I16" s="21">
        <v>360</v>
      </c>
      <c r="J16" s="21">
        <v>0</v>
      </c>
      <c r="K16" s="21">
        <v>81</v>
      </c>
      <c r="L16" s="21">
        <v>81</v>
      </c>
      <c r="M16" s="21">
        <v>54</v>
      </c>
    </row>
    <row r="17" spans="1:13" hidden="1" x14ac:dyDescent="0.25">
      <c r="A17" s="20"/>
      <c r="B17" s="20"/>
      <c r="C17" s="20"/>
      <c r="D17" s="20" t="s">
        <v>29</v>
      </c>
      <c r="E17" s="21">
        <v>3520</v>
      </c>
      <c r="F17" s="21">
        <v>3180</v>
      </c>
      <c r="G17" s="21">
        <v>6700</v>
      </c>
      <c r="H17" s="21">
        <v>0</v>
      </c>
      <c r="I17" s="21">
        <v>360</v>
      </c>
      <c r="J17" s="21">
        <v>0</v>
      </c>
      <c r="K17" s="21">
        <v>81</v>
      </c>
      <c r="L17" s="21">
        <v>81</v>
      </c>
      <c r="M17" s="21">
        <v>54</v>
      </c>
    </row>
    <row r="18" spans="1:13" x14ac:dyDescent="0.25">
      <c r="A18" s="20"/>
      <c r="B18" s="20" t="s">
        <v>33</v>
      </c>
      <c r="C18" s="20"/>
      <c r="D18" s="20"/>
      <c r="E18" s="21">
        <v>263</v>
      </c>
      <c r="F18" s="21">
        <v>289</v>
      </c>
      <c r="G18" s="21">
        <v>552</v>
      </c>
      <c r="H18" s="21">
        <v>0</v>
      </c>
      <c r="I18" s="21">
        <v>44</v>
      </c>
      <c r="J18" s="21">
        <v>1</v>
      </c>
      <c r="K18" s="21">
        <v>26</v>
      </c>
      <c r="L18" s="21">
        <v>27</v>
      </c>
      <c r="M18" s="21">
        <v>25</v>
      </c>
    </row>
    <row r="19" spans="1:13" x14ac:dyDescent="0.25">
      <c r="A19" s="20"/>
      <c r="B19" s="20"/>
      <c r="C19" s="20" t="s">
        <v>31</v>
      </c>
      <c r="D19" s="20"/>
      <c r="E19" s="21">
        <v>263</v>
      </c>
      <c r="F19" s="21">
        <v>289</v>
      </c>
      <c r="G19" s="138">
        <v>552</v>
      </c>
      <c r="H19" s="21">
        <v>0</v>
      </c>
      <c r="I19" s="21">
        <v>44</v>
      </c>
      <c r="J19" s="21">
        <v>1</v>
      </c>
      <c r="K19" s="21">
        <v>26</v>
      </c>
      <c r="L19" s="21">
        <v>27</v>
      </c>
      <c r="M19" s="21">
        <v>25</v>
      </c>
    </row>
    <row r="20" spans="1:13" x14ac:dyDescent="0.25">
      <c r="A20" s="20"/>
      <c r="B20" s="20"/>
      <c r="C20" s="20"/>
      <c r="D20" s="20" t="s">
        <v>29</v>
      </c>
      <c r="E20" s="21">
        <v>263</v>
      </c>
      <c r="F20" s="21">
        <v>289</v>
      </c>
      <c r="G20" s="21">
        <v>552</v>
      </c>
      <c r="H20" s="21">
        <v>0</v>
      </c>
      <c r="I20" s="21">
        <v>44</v>
      </c>
      <c r="J20" s="21">
        <v>1</v>
      </c>
      <c r="K20" s="21">
        <v>26</v>
      </c>
      <c r="L20" s="21">
        <v>27</v>
      </c>
      <c r="M20" s="21">
        <v>25</v>
      </c>
    </row>
    <row r="21" spans="1:13" hidden="1" x14ac:dyDescent="0.25">
      <c r="A21" s="20"/>
      <c r="B21" s="20" t="s">
        <v>34</v>
      </c>
      <c r="C21" s="20"/>
      <c r="D21" s="20"/>
      <c r="E21" s="21">
        <v>1315</v>
      </c>
      <c r="F21" s="21">
        <v>1304</v>
      </c>
      <c r="G21" s="21">
        <v>2619</v>
      </c>
      <c r="H21" s="21">
        <v>0</v>
      </c>
      <c r="I21" s="21">
        <v>355</v>
      </c>
      <c r="J21" s="21">
        <v>8</v>
      </c>
      <c r="K21" s="21">
        <v>350</v>
      </c>
      <c r="L21" s="21">
        <v>358</v>
      </c>
      <c r="M21" s="21">
        <v>355</v>
      </c>
    </row>
    <row r="22" spans="1:13" hidden="1" x14ac:dyDescent="0.25">
      <c r="A22" s="20"/>
      <c r="B22" s="20"/>
      <c r="C22" s="20" t="s">
        <v>30</v>
      </c>
      <c r="D22" s="20"/>
      <c r="E22" s="21">
        <v>1315</v>
      </c>
      <c r="F22" s="21">
        <v>1304</v>
      </c>
      <c r="G22" s="21">
        <v>2619</v>
      </c>
      <c r="H22" s="21">
        <v>0</v>
      </c>
      <c r="I22" s="21">
        <v>355</v>
      </c>
      <c r="J22" s="21">
        <v>8</v>
      </c>
      <c r="K22" s="21">
        <v>350</v>
      </c>
      <c r="L22" s="21">
        <v>358</v>
      </c>
      <c r="M22" s="21">
        <v>355</v>
      </c>
    </row>
    <row r="23" spans="1:13" hidden="1" x14ac:dyDescent="0.25">
      <c r="A23" s="20"/>
      <c r="B23" s="20"/>
      <c r="C23" s="20"/>
      <c r="D23" s="20" t="s">
        <v>29</v>
      </c>
      <c r="E23" s="21">
        <v>1315</v>
      </c>
      <c r="F23" s="21">
        <v>1304</v>
      </c>
      <c r="G23" s="21">
        <v>2619</v>
      </c>
      <c r="H23" s="21">
        <v>0</v>
      </c>
      <c r="I23" s="21">
        <v>355</v>
      </c>
      <c r="J23" s="21">
        <v>8</v>
      </c>
      <c r="K23" s="21">
        <v>350</v>
      </c>
      <c r="L23" s="21">
        <v>358</v>
      </c>
      <c r="M23" s="21">
        <v>355</v>
      </c>
    </row>
    <row r="24" spans="1:13" x14ac:dyDescent="0.25">
      <c r="A24" s="20" t="s">
        <v>9</v>
      </c>
      <c r="B24" s="20"/>
      <c r="C24" s="20"/>
      <c r="D24" s="20"/>
      <c r="E24" s="139">
        <v>52132</v>
      </c>
      <c r="F24" s="139">
        <v>51858</v>
      </c>
      <c r="G24" s="139">
        <v>103990</v>
      </c>
      <c r="H24" s="21">
        <v>0</v>
      </c>
      <c r="I24" s="21">
        <v>5233</v>
      </c>
      <c r="J24" s="21">
        <v>126</v>
      </c>
      <c r="K24" s="21">
        <v>5093</v>
      </c>
      <c r="L24" s="21">
        <v>5219</v>
      </c>
      <c r="M24" s="21">
        <v>2152</v>
      </c>
    </row>
    <row r="25" spans="1:13" x14ac:dyDescent="0.25">
      <c r="A25" s="20"/>
      <c r="B25" s="20" t="s">
        <v>35</v>
      </c>
      <c r="C25" s="20"/>
      <c r="D25" s="20"/>
      <c r="E25" s="143">
        <v>47993</v>
      </c>
      <c r="F25" s="143">
        <v>47797</v>
      </c>
      <c r="G25" s="143">
        <v>95790</v>
      </c>
      <c r="H25" s="21">
        <v>0</v>
      </c>
      <c r="I25" s="21">
        <v>4453</v>
      </c>
      <c r="J25" s="21">
        <v>76</v>
      </c>
      <c r="K25" s="21">
        <v>4377</v>
      </c>
      <c r="L25" s="21">
        <v>4453</v>
      </c>
      <c r="M25" s="21">
        <v>1425</v>
      </c>
    </row>
    <row r="26" spans="1:13" hidden="1" x14ac:dyDescent="0.25">
      <c r="A26" s="20"/>
      <c r="B26" s="20"/>
      <c r="C26" s="20" t="s">
        <v>28</v>
      </c>
      <c r="D26" s="20"/>
      <c r="E26" s="21">
        <v>11169</v>
      </c>
      <c r="F26" s="21">
        <v>10977</v>
      </c>
      <c r="G26" s="21">
        <v>22146</v>
      </c>
      <c r="H26" s="21">
        <v>0</v>
      </c>
      <c r="I26" s="21">
        <v>1141</v>
      </c>
      <c r="J26" s="21">
        <v>11</v>
      </c>
      <c r="K26" s="21">
        <v>1130</v>
      </c>
      <c r="L26" s="21">
        <v>1141</v>
      </c>
      <c r="M26" s="21">
        <v>285</v>
      </c>
    </row>
    <row r="27" spans="1:13" hidden="1" x14ac:dyDescent="0.25">
      <c r="A27" s="20"/>
      <c r="B27" s="20"/>
      <c r="C27" s="20"/>
      <c r="D27" s="20" t="s">
        <v>29</v>
      </c>
      <c r="E27" s="21">
        <v>11169</v>
      </c>
      <c r="F27" s="21">
        <v>10977</v>
      </c>
      <c r="G27" s="21">
        <v>22146</v>
      </c>
      <c r="H27" s="21">
        <v>0</v>
      </c>
      <c r="I27" s="21">
        <v>1141</v>
      </c>
      <c r="J27" s="21">
        <v>11</v>
      </c>
      <c r="K27" s="21">
        <v>1130</v>
      </c>
      <c r="L27" s="21">
        <v>1141</v>
      </c>
      <c r="M27" s="21">
        <v>285</v>
      </c>
    </row>
    <row r="28" spans="1:13" hidden="1" x14ac:dyDescent="0.25">
      <c r="A28" s="20"/>
      <c r="B28" s="20"/>
      <c r="C28" s="20" t="s">
        <v>30</v>
      </c>
      <c r="D28" s="20"/>
      <c r="E28" s="21">
        <v>15</v>
      </c>
      <c r="F28" s="21">
        <v>16</v>
      </c>
      <c r="G28" s="21">
        <v>31</v>
      </c>
      <c r="H28" s="21">
        <v>0</v>
      </c>
      <c r="I28" s="21">
        <v>3</v>
      </c>
      <c r="J28" s="21">
        <v>0</v>
      </c>
      <c r="K28" s="21">
        <v>3</v>
      </c>
      <c r="L28" s="21">
        <v>3</v>
      </c>
      <c r="M28" s="21">
        <v>1</v>
      </c>
    </row>
    <row r="29" spans="1:13" hidden="1" x14ac:dyDescent="0.25">
      <c r="A29" s="20"/>
      <c r="B29" s="20"/>
      <c r="C29" s="20"/>
      <c r="D29" s="20" t="s">
        <v>29</v>
      </c>
      <c r="E29" s="21">
        <v>15</v>
      </c>
      <c r="F29" s="21">
        <v>16</v>
      </c>
      <c r="G29" s="21">
        <v>31</v>
      </c>
      <c r="H29" s="21">
        <v>0</v>
      </c>
      <c r="I29" s="21">
        <v>3</v>
      </c>
      <c r="J29" s="21">
        <v>0</v>
      </c>
      <c r="K29" s="21">
        <v>3</v>
      </c>
      <c r="L29" s="21">
        <v>3</v>
      </c>
      <c r="M29" s="21">
        <v>1</v>
      </c>
    </row>
    <row r="30" spans="1:13" x14ac:dyDescent="0.25">
      <c r="A30" s="20"/>
      <c r="B30" s="20"/>
      <c r="C30" s="20" t="s">
        <v>31</v>
      </c>
      <c r="D30" s="20"/>
      <c r="E30" s="21">
        <v>30007</v>
      </c>
      <c r="F30" s="21">
        <v>29871</v>
      </c>
      <c r="G30" s="138">
        <v>59878</v>
      </c>
      <c r="H30" s="21">
        <v>0</v>
      </c>
      <c r="I30" s="21">
        <v>2691</v>
      </c>
      <c r="J30" s="21">
        <v>55</v>
      </c>
      <c r="K30" s="21">
        <v>2636</v>
      </c>
      <c r="L30" s="21">
        <v>2691</v>
      </c>
      <c r="M30" s="21">
        <v>821</v>
      </c>
    </row>
    <row r="31" spans="1:13" x14ac:dyDescent="0.25">
      <c r="A31" s="20"/>
      <c r="B31" s="20"/>
      <c r="C31" s="20"/>
      <c r="D31" s="20" t="s">
        <v>29</v>
      </c>
      <c r="E31" s="21">
        <v>30007</v>
      </c>
      <c r="F31" s="21">
        <v>29871</v>
      </c>
      <c r="G31" s="21">
        <v>59878</v>
      </c>
      <c r="H31" s="21">
        <v>0</v>
      </c>
      <c r="I31" s="21">
        <v>2691</v>
      </c>
      <c r="J31" s="21">
        <v>55</v>
      </c>
      <c r="K31" s="21">
        <v>2636</v>
      </c>
      <c r="L31" s="21">
        <v>2691</v>
      </c>
      <c r="M31" s="21">
        <v>821</v>
      </c>
    </row>
    <row r="32" spans="1:13" hidden="1" x14ac:dyDescent="0.25">
      <c r="A32" s="20"/>
      <c r="B32" s="20"/>
      <c r="C32" s="20" t="s">
        <v>32</v>
      </c>
      <c r="D32" s="20"/>
      <c r="E32" s="21">
        <v>6802</v>
      </c>
      <c r="F32" s="21">
        <v>6933</v>
      </c>
      <c r="G32" s="21">
        <v>13735</v>
      </c>
      <c r="H32" s="21">
        <v>0</v>
      </c>
      <c r="I32" s="21">
        <v>618</v>
      </c>
      <c r="J32" s="21">
        <v>10</v>
      </c>
      <c r="K32" s="21">
        <v>608</v>
      </c>
      <c r="L32" s="21">
        <v>618</v>
      </c>
      <c r="M32" s="21">
        <v>318</v>
      </c>
    </row>
    <row r="33" spans="1:13" hidden="1" x14ac:dyDescent="0.25">
      <c r="A33" s="20"/>
      <c r="B33" s="20"/>
      <c r="C33" s="20"/>
      <c r="D33" s="20" t="s">
        <v>29</v>
      </c>
      <c r="E33" s="21">
        <v>6802</v>
      </c>
      <c r="F33" s="21">
        <v>6933</v>
      </c>
      <c r="G33" s="21">
        <v>13735</v>
      </c>
      <c r="H33" s="21">
        <v>0</v>
      </c>
      <c r="I33" s="21">
        <v>618</v>
      </c>
      <c r="J33" s="21">
        <v>10</v>
      </c>
      <c r="K33" s="21">
        <v>608</v>
      </c>
      <c r="L33" s="21">
        <v>618</v>
      </c>
      <c r="M33" s="21">
        <v>318</v>
      </c>
    </row>
    <row r="34" spans="1:13" x14ac:dyDescent="0.25">
      <c r="A34" s="20"/>
      <c r="B34" s="20" t="s">
        <v>36</v>
      </c>
      <c r="C34" s="20"/>
      <c r="D34" s="20"/>
      <c r="E34" s="143">
        <v>2223</v>
      </c>
      <c r="F34" s="143">
        <v>2206</v>
      </c>
      <c r="G34" s="143">
        <v>4429</v>
      </c>
      <c r="H34" s="21">
        <v>0</v>
      </c>
      <c r="I34" s="21">
        <v>228</v>
      </c>
      <c r="J34" s="21">
        <v>4</v>
      </c>
      <c r="K34" s="21">
        <v>224</v>
      </c>
      <c r="L34" s="21">
        <v>228</v>
      </c>
      <c r="M34" s="21">
        <v>175</v>
      </c>
    </row>
    <row r="35" spans="1:13" x14ac:dyDescent="0.25">
      <c r="A35" s="20"/>
      <c r="B35" s="20"/>
      <c r="C35" s="20" t="s">
        <v>31</v>
      </c>
      <c r="D35" s="20"/>
      <c r="E35" s="21">
        <v>2223</v>
      </c>
      <c r="F35" s="21">
        <v>2206</v>
      </c>
      <c r="G35" s="138">
        <v>4429</v>
      </c>
      <c r="H35" s="21">
        <v>0</v>
      </c>
      <c r="I35" s="21">
        <v>228</v>
      </c>
      <c r="J35" s="21">
        <v>4</v>
      </c>
      <c r="K35" s="21">
        <v>224</v>
      </c>
      <c r="L35" s="21">
        <v>228</v>
      </c>
      <c r="M35" s="21">
        <v>175</v>
      </c>
    </row>
    <row r="36" spans="1:13" x14ac:dyDescent="0.25">
      <c r="A36" s="20"/>
      <c r="B36" s="20"/>
      <c r="C36" s="20"/>
      <c r="D36" s="20" t="s">
        <v>29</v>
      </c>
      <c r="E36" s="21">
        <v>2223</v>
      </c>
      <c r="F36" s="21">
        <v>2206</v>
      </c>
      <c r="G36" s="21">
        <v>4429</v>
      </c>
      <c r="H36" s="21">
        <v>0</v>
      </c>
      <c r="I36" s="21">
        <v>228</v>
      </c>
      <c r="J36" s="21">
        <v>4</v>
      </c>
      <c r="K36" s="21">
        <v>224</v>
      </c>
      <c r="L36" s="21">
        <v>228</v>
      </c>
      <c r="M36" s="21">
        <v>175</v>
      </c>
    </row>
    <row r="37" spans="1:13" hidden="1" x14ac:dyDescent="0.25">
      <c r="A37" s="20"/>
      <c r="B37" s="20" t="s">
        <v>34</v>
      </c>
      <c r="C37" s="20"/>
      <c r="D37" s="20"/>
      <c r="E37" s="21">
        <v>1916</v>
      </c>
      <c r="F37" s="21">
        <v>1855</v>
      </c>
      <c r="G37" s="21">
        <v>3771</v>
      </c>
      <c r="H37" s="21">
        <v>0</v>
      </c>
      <c r="I37" s="21">
        <v>552</v>
      </c>
      <c r="J37" s="21">
        <v>46</v>
      </c>
      <c r="K37" s="21">
        <v>492</v>
      </c>
      <c r="L37" s="21">
        <v>538</v>
      </c>
      <c r="M37" s="21">
        <v>552</v>
      </c>
    </row>
    <row r="38" spans="1:13" hidden="1" x14ac:dyDescent="0.25">
      <c r="A38" s="20"/>
      <c r="B38" s="20"/>
      <c r="C38" s="20" t="s">
        <v>30</v>
      </c>
      <c r="D38" s="20"/>
      <c r="E38" s="21">
        <v>1916</v>
      </c>
      <c r="F38" s="21">
        <v>1855</v>
      </c>
      <c r="G38" s="21">
        <v>3771</v>
      </c>
      <c r="H38" s="21">
        <v>0</v>
      </c>
      <c r="I38" s="21">
        <v>552</v>
      </c>
      <c r="J38" s="21">
        <v>46</v>
      </c>
      <c r="K38" s="21">
        <v>492</v>
      </c>
      <c r="L38" s="21">
        <v>538</v>
      </c>
      <c r="M38" s="21">
        <v>552</v>
      </c>
    </row>
    <row r="39" spans="1:13" hidden="1" x14ac:dyDescent="0.25">
      <c r="A39" s="20"/>
      <c r="B39" s="20"/>
      <c r="C39" s="20"/>
      <c r="D39" s="20" t="s">
        <v>29</v>
      </c>
      <c r="E39" s="21">
        <v>1916</v>
      </c>
      <c r="F39" s="21">
        <v>1855</v>
      </c>
      <c r="G39" s="21">
        <v>3771</v>
      </c>
      <c r="H39" s="21">
        <v>0</v>
      </c>
      <c r="I39" s="21">
        <v>552</v>
      </c>
      <c r="J39" s="21">
        <v>46</v>
      </c>
      <c r="K39" s="21">
        <v>492</v>
      </c>
      <c r="L39" s="21">
        <v>538</v>
      </c>
      <c r="M39" s="21">
        <v>552</v>
      </c>
    </row>
    <row r="40" spans="1:13" x14ac:dyDescent="0.25">
      <c r="A40" s="20" t="s">
        <v>37</v>
      </c>
      <c r="B40" s="20"/>
      <c r="C40" s="20"/>
      <c r="D40" s="20"/>
      <c r="E40" s="139">
        <v>201847</v>
      </c>
      <c r="F40" s="139">
        <v>195171</v>
      </c>
      <c r="G40" s="139">
        <v>397018</v>
      </c>
      <c r="H40" s="21">
        <v>65917</v>
      </c>
      <c r="I40" s="21">
        <v>16517</v>
      </c>
      <c r="J40" s="21">
        <v>3768</v>
      </c>
      <c r="K40" s="21">
        <v>12786</v>
      </c>
      <c r="L40" s="21">
        <v>16554</v>
      </c>
      <c r="M40" s="21">
        <v>2700</v>
      </c>
    </row>
    <row r="41" spans="1:13" x14ac:dyDescent="0.25">
      <c r="A41" s="20"/>
      <c r="B41" s="20" t="s">
        <v>35</v>
      </c>
      <c r="C41" s="20"/>
      <c r="D41" s="20"/>
      <c r="E41" s="143">
        <v>190658</v>
      </c>
      <c r="F41" s="143">
        <v>184327</v>
      </c>
      <c r="G41" s="143">
        <v>374985</v>
      </c>
      <c r="H41" s="21">
        <v>62618</v>
      </c>
      <c r="I41" s="21">
        <v>15311</v>
      </c>
      <c r="J41" s="21">
        <v>3383</v>
      </c>
      <c r="K41" s="21">
        <v>11928</v>
      </c>
      <c r="L41" s="21">
        <v>15311</v>
      </c>
      <c r="M41" s="21">
        <v>2085</v>
      </c>
    </row>
    <row r="42" spans="1:13" hidden="1" x14ac:dyDescent="0.25">
      <c r="A42" s="20"/>
      <c r="B42" s="20"/>
      <c r="C42" s="20" t="s">
        <v>28</v>
      </c>
      <c r="D42" s="20"/>
      <c r="E42" s="21">
        <v>43760</v>
      </c>
      <c r="F42" s="21">
        <v>42757</v>
      </c>
      <c r="G42" s="21">
        <v>86517</v>
      </c>
      <c r="H42" s="21">
        <v>14760</v>
      </c>
      <c r="I42" s="21">
        <v>3675</v>
      </c>
      <c r="J42" s="21">
        <v>816</v>
      </c>
      <c r="K42" s="21">
        <v>2859</v>
      </c>
      <c r="L42" s="21">
        <v>3675</v>
      </c>
      <c r="M42" s="21">
        <v>479</v>
      </c>
    </row>
    <row r="43" spans="1:13" hidden="1" x14ac:dyDescent="0.25">
      <c r="A43" s="20"/>
      <c r="B43" s="20"/>
      <c r="C43" s="20"/>
      <c r="D43" s="20" t="s">
        <v>29</v>
      </c>
      <c r="E43" s="21">
        <v>43154</v>
      </c>
      <c r="F43" s="21">
        <v>42215</v>
      </c>
      <c r="G43" s="21">
        <v>85369</v>
      </c>
      <c r="H43" s="21">
        <v>14549</v>
      </c>
      <c r="I43" s="21">
        <v>3627</v>
      </c>
      <c r="J43" s="21">
        <v>799</v>
      </c>
      <c r="K43" s="21">
        <v>2828</v>
      </c>
      <c r="L43" s="21">
        <v>3627</v>
      </c>
      <c r="M43" s="21">
        <v>475</v>
      </c>
    </row>
    <row r="44" spans="1:13" hidden="1" x14ac:dyDescent="0.25">
      <c r="A44" s="20"/>
      <c r="B44" s="20"/>
      <c r="C44" s="20"/>
      <c r="D44" s="20" t="s">
        <v>38</v>
      </c>
      <c r="E44" s="21">
        <v>606</v>
      </c>
      <c r="F44" s="21">
        <v>542</v>
      </c>
      <c r="G44" s="21">
        <v>1148</v>
      </c>
      <c r="H44" s="21">
        <v>211</v>
      </c>
      <c r="I44" s="21">
        <v>48</v>
      </c>
      <c r="J44" s="21">
        <v>17</v>
      </c>
      <c r="K44" s="21">
        <v>31</v>
      </c>
      <c r="L44" s="21">
        <v>48</v>
      </c>
      <c r="M44" s="21">
        <v>4</v>
      </c>
    </row>
    <row r="45" spans="1:13" x14ac:dyDescent="0.25">
      <c r="A45" s="20"/>
      <c r="B45" s="20"/>
      <c r="C45" s="20" t="s">
        <v>31</v>
      </c>
      <c r="D45" s="20"/>
      <c r="E45" s="21">
        <v>127190</v>
      </c>
      <c r="F45" s="21">
        <v>122273</v>
      </c>
      <c r="G45" s="138">
        <v>249463</v>
      </c>
      <c r="H45" s="21">
        <v>41954</v>
      </c>
      <c r="I45" s="21">
        <v>10297</v>
      </c>
      <c r="J45" s="21">
        <v>2416</v>
      </c>
      <c r="K45" s="21">
        <v>7881</v>
      </c>
      <c r="L45" s="21">
        <v>10297</v>
      </c>
      <c r="M45" s="21">
        <v>1366</v>
      </c>
    </row>
    <row r="46" spans="1:13" x14ac:dyDescent="0.25">
      <c r="A46" s="20"/>
      <c r="B46" s="20"/>
      <c r="C46" s="20"/>
      <c r="D46" s="20" t="s">
        <v>29</v>
      </c>
      <c r="E46" s="21">
        <v>127190</v>
      </c>
      <c r="F46" s="21">
        <v>122273</v>
      </c>
      <c r="G46" s="21">
        <v>249463</v>
      </c>
      <c r="H46" s="21">
        <v>41954</v>
      </c>
      <c r="I46" s="21">
        <v>10297</v>
      </c>
      <c r="J46" s="21">
        <v>2416</v>
      </c>
      <c r="K46" s="21">
        <v>7881</v>
      </c>
      <c r="L46" s="21">
        <v>10297</v>
      </c>
      <c r="M46" s="21">
        <v>1366</v>
      </c>
    </row>
    <row r="47" spans="1:13" hidden="1" x14ac:dyDescent="0.25">
      <c r="A47" s="20"/>
      <c r="B47" s="20"/>
      <c r="C47" s="20" t="s">
        <v>32</v>
      </c>
      <c r="D47" s="20"/>
      <c r="E47" s="21">
        <v>19708</v>
      </c>
      <c r="F47" s="21">
        <v>19297</v>
      </c>
      <c r="G47" s="21">
        <v>39005</v>
      </c>
      <c r="H47" s="21">
        <v>5904</v>
      </c>
      <c r="I47" s="21">
        <v>1339</v>
      </c>
      <c r="J47" s="21">
        <v>151</v>
      </c>
      <c r="K47" s="21">
        <v>1188</v>
      </c>
      <c r="L47" s="21">
        <v>1339</v>
      </c>
      <c r="M47" s="21">
        <v>240</v>
      </c>
    </row>
    <row r="48" spans="1:13" hidden="1" x14ac:dyDescent="0.25">
      <c r="A48" s="20"/>
      <c r="B48" s="20"/>
      <c r="C48" s="20"/>
      <c r="D48" s="20" t="s">
        <v>29</v>
      </c>
      <c r="E48" s="21">
        <v>19708</v>
      </c>
      <c r="F48" s="21">
        <v>19297</v>
      </c>
      <c r="G48" s="21">
        <v>39005</v>
      </c>
      <c r="H48" s="21">
        <v>5904</v>
      </c>
      <c r="I48" s="21">
        <v>1339</v>
      </c>
      <c r="J48" s="21">
        <v>151</v>
      </c>
      <c r="K48" s="21">
        <v>1188</v>
      </c>
      <c r="L48" s="21">
        <v>1339</v>
      </c>
      <c r="M48" s="21">
        <v>240</v>
      </c>
    </row>
    <row r="49" spans="1:13" x14ac:dyDescent="0.25">
      <c r="A49" s="20"/>
      <c r="B49" s="20" t="s">
        <v>36</v>
      </c>
      <c r="C49" s="20"/>
      <c r="D49" s="20"/>
      <c r="E49" s="143">
        <v>9882</v>
      </c>
      <c r="F49" s="143">
        <v>9471</v>
      </c>
      <c r="G49" s="143">
        <v>19353</v>
      </c>
      <c r="H49" s="21">
        <v>2950</v>
      </c>
      <c r="I49" s="21">
        <v>933</v>
      </c>
      <c r="J49" s="21">
        <v>340</v>
      </c>
      <c r="K49" s="21">
        <v>593</v>
      </c>
      <c r="L49" s="21">
        <v>933</v>
      </c>
      <c r="M49" s="21">
        <v>342</v>
      </c>
    </row>
    <row r="50" spans="1:13" x14ac:dyDescent="0.25">
      <c r="A50" s="20"/>
      <c r="B50" s="20"/>
      <c r="C50" s="20" t="s">
        <v>31</v>
      </c>
      <c r="D50" s="20"/>
      <c r="E50" s="21">
        <v>9882</v>
      </c>
      <c r="F50" s="21">
        <v>9471</v>
      </c>
      <c r="G50" s="138">
        <v>19353</v>
      </c>
      <c r="H50" s="21">
        <v>2950</v>
      </c>
      <c r="I50" s="21">
        <v>933</v>
      </c>
      <c r="J50" s="21">
        <v>340</v>
      </c>
      <c r="K50" s="21">
        <v>593</v>
      </c>
      <c r="L50" s="21">
        <v>933</v>
      </c>
      <c r="M50" s="21">
        <v>342</v>
      </c>
    </row>
    <row r="51" spans="1:13" x14ac:dyDescent="0.25">
      <c r="A51" s="20"/>
      <c r="B51" s="20"/>
      <c r="C51" s="20"/>
      <c r="D51" s="20" t="s">
        <v>29</v>
      </c>
      <c r="E51" s="21">
        <v>9882</v>
      </c>
      <c r="F51" s="21">
        <v>9471</v>
      </c>
      <c r="G51" s="21">
        <v>19353</v>
      </c>
      <c r="H51" s="21">
        <v>2950</v>
      </c>
      <c r="I51" s="21">
        <v>933</v>
      </c>
      <c r="J51" s="21">
        <v>340</v>
      </c>
      <c r="K51" s="21">
        <v>593</v>
      </c>
      <c r="L51" s="21">
        <v>933</v>
      </c>
      <c r="M51" s="21">
        <v>342</v>
      </c>
    </row>
    <row r="52" spans="1:13" hidden="1" x14ac:dyDescent="0.25">
      <c r="A52" s="20"/>
      <c r="B52" s="20"/>
      <c r="C52" s="20" t="s">
        <v>32</v>
      </c>
      <c r="D52" s="20"/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</row>
    <row r="53" spans="1:13" hidden="1" x14ac:dyDescent="0.25">
      <c r="A53" s="20"/>
      <c r="B53" s="20"/>
      <c r="C53" s="20"/>
      <c r="D53" s="20" t="s">
        <v>29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</row>
    <row r="54" spans="1:13" hidden="1" x14ac:dyDescent="0.25">
      <c r="A54" s="20"/>
      <c r="B54" s="20" t="s">
        <v>34</v>
      </c>
      <c r="C54" s="20"/>
      <c r="D54" s="20"/>
      <c r="E54" s="21">
        <v>1307</v>
      </c>
      <c r="F54" s="21">
        <v>1373</v>
      </c>
      <c r="G54" s="21">
        <v>2680</v>
      </c>
      <c r="H54" s="21">
        <v>349</v>
      </c>
      <c r="I54" s="21">
        <v>273</v>
      </c>
      <c r="J54" s="21">
        <v>45</v>
      </c>
      <c r="K54" s="21">
        <v>265</v>
      </c>
      <c r="L54" s="21">
        <v>310</v>
      </c>
      <c r="M54" s="21">
        <v>273</v>
      </c>
    </row>
    <row r="55" spans="1:13" hidden="1" x14ac:dyDescent="0.25">
      <c r="A55" s="20"/>
      <c r="B55" s="20"/>
      <c r="C55" s="20" t="s">
        <v>30</v>
      </c>
      <c r="D55" s="20"/>
      <c r="E55" s="21">
        <v>1307</v>
      </c>
      <c r="F55" s="21">
        <v>1373</v>
      </c>
      <c r="G55" s="21">
        <v>2680</v>
      </c>
      <c r="H55" s="21">
        <v>349</v>
      </c>
      <c r="I55" s="21">
        <v>273</v>
      </c>
      <c r="J55" s="21">
        <v>45</v>
      </c>
      <c r="K55" s="21">
        <v>265</v>
      </c>
      <c r="L55" s="21">
        <v>310</v>
      </c>
      <c r="M55" s="21">
        <v>273</v>
      </c>
    </row>
    <row r="56" spans="1:13" hidden="1" x14ac:dyDescent="0.25">
      <c r="A56" s="20"/>
      <c r="B56" s="20"/>
      <c r="C56" s="20"/>
      <c r="D56" s="20" t="s">
        <v>29</v>
      </c>
      <c r="E56" s="21">
        <v>1307</v>
      </c>
      <c r="F56" s="21">
        <v>1373</v>
      </c>
      <c r="G56" s="21">
        <v>2680</v>
      </c>
      <c r="H56" s="21">
        <v>349</v>
      </c>
      <c r="I56" s="21">
        <v>273</v>
      </c>
      <c r="J56" s="21">
        <v>45</v>
      </c>
      <c r="K56" s="21">
        <v>265</v>
      </c>
      <c r="L56" s="21">
        <v>310</v>
      </c>
      <c r="M56" s="21">
        <v>273</v>
      </c>
    </row>
    <row r="57" spans="1:13" x14ac:dyDescent="0.25">
      <c r="A57" s="20" t="s">
        <v>39</v>
      </c>
      <c r="B57" s="20"/>
      <c r="C57" s="20"/>
      <c r="D57" s="20"/>
      <c r="E57" s="139">
        <v>92618</v>
      </c>
      <c r="F57" s="139">
        <v>91766</v>
      </c>
      <c r="G57" s="139">
        <v>184384</v>
      </c>
      <c r="H57" s="21">
        <v>55068</v>
      </c>
      <c r="I57" s="21">
        <v>6849</v>
      </c>
      <c r="J57" s="21">
        <v>4648</v>
      </c>
      <c r="K57" s="21">
        <v>6662</v>
      </c>
      <c r="L57" s="21">
        <v>11310</v>
      </c>
      <c r="M57" s="21">
        <v>1060</v>
      </c>
    </row>
    <row r="58" spans="1:13" x14ac:dyDescent="0.25">
      <c r="A58" s="20"/>
      <c r="B58" s="20" t="s">
        <v>35</v>
      </c>
      <c r="C58" s="20"/>
      <c r="D58" s="20"/>
      <c r="E58" s="143">
        <v>50937</v>
      </c>
      <c r="F58" s="143">
        <v>50930</v>
      </c>
      <c r="G58" s="143">
        <v>101867</v>
      </c>
      <c r="H58" s="21">
        <v>30950</v>
      </c>
      <c r="I58" s="21">
        <v>3479</v>
      </c>
      <c r="J58" s="21">
        <v>2703</v>
      </c>
      <c r="K58" s="21">
        <v>3927</v>
      </c>
      <c r="L58" s="21">
        <v>6630</v>
      </c>
      <c r="M58" s="21">
        <v>358</v>
      </c>
    </row>
    <row r="59" spans="1:13" hidden="1" x14ac:dyDescent="0.25">
      <c r="A59" s="20"/>
      <c r="B59" s="20"/>
      <c r="C59" s="20" t="s">
        <v>28</v>
      </c>
      <c r="D59" s="20"/>
      <c r="E59" s="21">
        <v>16608</v>
      </c>
      <c r="F59" s="21">
        <v>16762</v>
      </c>
      <c r="G59" s="21">
        <v>33370</v>
      </c>
      <c r="H59" s="21">
        <v>9837</v>
      </c>
      <c r="I59" s="21">
        <v>1082</v>
      </c>
      <c r="J59" s="21">
        <v>810</v>
      </c>
      <c r="K59" s="21">
        <v>1288</v>
      </c>
      <c r="L59" s="21">
        <v>2098</v>
      </c>
      <c r="M59" s="21">
        <v>84</v>
      </c>
    </row>
    <row r="60" spans="1:13" hidden="1" x14ac:dyDescent="0.25">
      <c r="A60" s="20"/>
      <c r="B60" s="20"/>
      <c r="C60" s="20"/>
      <c r="D60" s="20" t="s">
        <v>29</v>
      </c>
      <c r="E60" s="21">
        <v>14796</v>
      </c>
      <c r="F60" s="21">
        <v>14998</v>
      </c>
      <c r="G60" s="21">
        <v>29794</v>
      </c>
      <c r="H60" s="21">
        <v>8786</v>
      </c>
      <c r="I60" s="21">
        <v>954</v>
      </c>
      <c r="J60" s="21">
        <v>712</v>
      </c>
      <c r="K60" s="21">
        <v>1144</v>
      </c>
      <c r="L60" s="21">
        <v>1856</v>
      </c>
      <c r="M60" s="21">
        <v>72</v>
      </c>
    </row>
    <row r="61" spans="1:13" hidden="1" x14ac:dyDescent="0.25">
      <c r="A61" s="20"/>
      <c r="B61" s="20"/>
      <c r="C61" s="20"/>
      <c r="D61" s="20" t="s">
        <v>38</v>
      </c>
      <c r="E61" s="21">
        <v>1812</v>
      </c>
      <c r="F61" s="21">
        <v>1764</v>
      </c>
      <c r="G61" s="21">
        <v>3576</v>
      </c>
      <c r="H61" s="21">
        <v>1051</v>
      </c>
      <c r="I61" s="21">
        <v>128</v>
      </c>
      <c r="J61" s="21">
        <v>98</v>
      </c>
      <c r="K61" s="21">
        <v>144</v>
      </c>
      <c r="L61" s="21">
        <v>242</v>
      </c>
      <c r="M61" s="21">
        <v>12</v>
      </c>
    </row>
    <row r="62" spans="1:13" x14ac:dyDescent="0.25">
      <c r="A62" s="20"/>
      <c r="B62" s="20"/>
      <c r="C62" s="20" t="s">
        <v>31</v>
      </c>
      <c r="D62" s="20"/>
      <c r="E62" s="21">
        <v>26633</v>
      </c>
      <c r="F62" s="21">
        <v>26566</v>
      </c>
      <c r="G62" s="138">
        <v>53199</v>
      </c>
      <c r="H62" s="21">
        <v>16641</v>
      </c>
      <c r="I62" s="21">
        <v>1705</v>
      </c>
      <c r="J62" s="21">
        <v>1351</v>
      </c>
      <c r="K62" s="21">
        <v>1751</v>
      </c>
      <c r="L62" s="21">
        <v>3102</v>
      </c>
      <c r="M62" s="21">
        <v>140</v>
      </c>
    </row>
    <row r="63" spans="1:13" x14ac:dyDescent="0.25">
      <c r="A63" s="20"/>
      <c r="B63" s="20"/>
      <c r="C63" s="20"/>
      <c r="D63" s="20" t="s">
        <v>29</v>
      </c>
      <c r="E63" s="21">
        <v>26561</v>
      </c>
      <c r="F63" s="21">
        <v>26505</v>
      </c>
      <c r="G63" s="21">
        <v>53066</v>
      </c>
      <c r="H63" s="21">
        <v>16593</v>
      </c>
      <c r="I63" s="21">
        <v>1694</v>
      </c>
      <c r="J63" s="21">
        <v>1335</v>
      </c>
      <c r="K63" s="21">
        <v>1731</v>
      </c>
      <c r="L63" s="21">
        <v>3066</v>
      </c>
      <c r="M63" s="21">
        <v>137</v>
      </c>
    </row>
    <row r="64" spans="1:13" x14ac:dyDescent="0.25">
      <c r="A64" s="20"/>
      <c r="B64" s="20"/>
      <c r="C64" s="20"/>
      <c r="D64" s="20" t="s">
        <v>40</v>
      </c>
      <c r="E64" s="21">
        <v>72</v>
      </c>
      <c r="F64" s="21">
        <v>61</v>
      </c>
      <c r="G64" s="21">
        <v>133</v>
      </c>
      <c r="H64" s="21">
        <v>48</v>
      </c>
      <c r="I64" s="21">
        <v>11</v>
      </c>
      <c r="J64" s="21">
        <v>16</v>
      </c>
      <c r="K64" s="21">
        <v>20</v>
      </c>
      <c r="L64" s="21">
        <v>36</v>
      </c>
      <c r="M64" s="21">
        <v>3</v>
      </c>
    </row>
    <row r="65" spans="1:13" hidden="1" x14ac:dyDescent="0.25">
      <c r="A65" s="20"/>
      <c r="B65" s="20"/>
      <c r="C65" s="20" t="s">
        <v>32</v>
      </c>
      <c r="D65" s="20"/>
      <c r="E65" s="21">
        <v>7696</v>
      </c>
      <c r="F65" s="21">
        <v>7602</v>
      </c>
      <c r="G65" s="21">
        <v>15298</v>
      </c>
      <c r="H65" s="21">
        <v>4472</v>
      </c>
      <c r="I65" s="21">
        <v>692</v>
      </c>
      <c r="J65" s="21">
        <v>542</v>
      </c>
      <c r="K65" s="21">
        <v>888</v>
      </c>
      <c r="L65" s="21">
        <v>1430</v>
      </c>
      <c r="M65" s="21">
        <v>134</v>
      </c>
    </row>
    <row r="66" spans="1:13" hidden="1" x14ac:dyDescent="0.25">
      <c r="A66" s="20"/>
      <c r="B66" s="20"/>
      <c r="C66" s="20"/>
      <c r="D66" s="20" t="s">
        <v>29</v>
      </c>
      <c r="E66" s="21">
        <v>7696</v>
      </c>
      <c r="F66" s="21">
        <v>7602</v>
      </c>
      <c r="G66" s="21">
        <v>15298</v>
      </c>
      <c r="H66" s="21">
        <v>4472</v>
      </c>
      <c r="I66" s="21">
        <v>692</v>
      </c>
      <c r="J66" s="21">
        <v>542</v>
      </c>
      <c r="K66" s="21">
        <v>888</v>
      </c>
      <c r="L66" s="21">
        <v>1430</v>
      </c>
      <c r="M66" s="21">
        <v>134</v>
      </c>
    </row>
    <row r="67" spans="1:13" x14ac:dyDescent="0.25">
      <c r="A67" s="20"/>
      <c r="B67" s="20" t="s">
        <v>41</v>
      </c>
      <c r="C67" s="20"/>
      <c r="D67" s="20"/>
      <c r="E67" s="143">
        <v>31042</v>
      </c>
      <c r="F67" s="143">
        <v>30683</v>
      </c>
      <c r="G67" s="143">
        <v>61725</v>
      </c>
      <c r="H67" s="21">
        <v>18994</v>
      </c>
      <c r="I67" s="21">
        <v>1793</v>
      </c>
      <c r="J67" s="21">
        <v>1363</v>
      </c>
      <c r="K67" s="21">
        <v>2036</v>
      </c>
      <c r="L67" s="21">
        <v>3399</v>
      </c>
      <c r="M67" s="21">
        <v>135</v>
      </c>
    </row>
    <row r="68" spans="1:13" hidden="1" x14ac:dyDescent="0.25">
      <c r="A68" s="20"/>
      <c r="B68" s="20"/>
      <c r="C68" s="20" t="s">
        <v>28</v>
      </c>
      <c r="D68" s="20"/>
      <c r="E68" s="21">
        <v>481</v>
      </c>
      <c r="F68" s="21">
        <v>422</v>
      </c>
      <c r="G68" s="21">
        <v>903</v>
      </c>
      <c r="H68" s="21">
        <v>311</v>
      </c>
      <c r="I68" s="21">
        <v>30</v>
      </c>
      <c r="J68" s="21">
        <v>28</v>
      </c>
      <c r="K68" s="21">
        <v>35</v>
      </c>
      <c r="L68" s="21">
        <v>63</v>
      </c>
      <c r="M68" s="21">
        <v>2</v>
      </c>
    </row>
    <row r="69" spans="1:13" hidden="1" x14ac:dyDescent="0.25">
      <c r="A69" s="20"/>
      <c r="B69" s="20"/>
      <c r="C69" s="20"/>
      <c r="D69" s="20" t="s">
        <v>29</v>
      </c>
      <c r="E69" s="21">
        <v>481</v>
      </c>
      <c r="F69" s="21">
        <v>422</v>
      </c>
      <c r="G69" s="21">
        <v>903</v>
      </c>
      <c r="H69" s="21">
        <v>311</v>
      </c>
      <c r="I69" s="21">
        <v>30</v>
      </c>
      <c r="J69" s="21">
        <v>28</v>
      </c>
      <c r="K69" s="21">
        <v>35</v>
      </c>
      <c r="L69" s="21">
        <v>63</v>
      </c>
      <c r="M69" s="21">
        <v>2</v>
      </c>
    </row>
    <row r="70" spans="1:13" x14ac:dyDescent="0.25">
      <c r="A70" s="20"/>
      <c r="B70" s="20"/>
      <c r="C70" s="20" t="s">
        <v>31</v>
      </c>
      <c r="D70" s="20"/>
      <c r="E70" s="21">
        <v>30389</v>
      </c>
      <c r="F70" s="21">
        <v>30035</v>
      </c>
      <c r="G70" s="138">
        <v>60424</v>
      </c>
      <c r="H70" s="21">
        <v>18554</v>
      </c>
      <c r="I70" s="21">
        <v>1748</v>
      </c>
      <c r="J70" s="21">
        <v>1327</v>
      </c>
      <c r="K70" s="21">
        <v>1975</v>
      </c>
      <c r="L70" s="21">
        <v>3302</v>
      </c>
      <c r="M70" s="21">
        <v>129</v>
      </c>
    </row>
    <row r="71" spans="1:13" x14ac:dyDescent="0.25">
      <c r="A71" s="20"/>
      <c r="B71" s="20"/>
      <c r="C71" s="20"/>
      <c r="D71" s="20" t="s">
        <v>29</v>
      </c>
      <c r="E71" s="21">
        <v>30389</v>
      </c>
      <c r="F71" s="21">
        <v>30035</v>
      </c>
      <c r="G71" s="21">
        <v>60424</v>
      </c>
      <c r="H71" s="21">
        <v>18554</v>
      </c>
      <c r="I71" s="21">
        <v>1748</v>
      </c>
      <c r="J71" s="21">
        <v>1327</v>
      </c>
      <c r="K71" s="21">
        <v>1975</v>
      </c>
      <c r="L71" s="21">
        <v>3302</v>
      </c>
      <c r="M71" s="21">
        <v>129</v>
      </c>
    </row>
    <row r="72" spans="1:13" hidden="1" x14ac:dyDescent="0.25">
      <c r="A72" s="20"/>
      <c r="B72" s="20"/>
      <c r="C72" s="20" t="s">
        <v>32</v>
      </c>
      <c r="D72" s="20"/>
      <c r="E72" s="21">
        <v>172</v>
      </c>
      <c r="F72" s="21">
        <v>226</v>
      </c>
      <c r="G72" s="21">
        <v>398</v>
      </c>
      <c r="H72" s="21">
        <v>129</v>
      </c>
      <c r="I72" s="21">
        <v>15</v>
      </c>
      <c r="J72" s="21">
        <v>8</v>
      </c>
      <c r="K72" s="21">
        <v>26</v>
      </c>
      <c r="L72" s="21">
        <v>34</v>
      </c>
      <c r="M72" s="21">
        <v>4</v>
      </c>
    </row>
    <row r="73" spans="1:13" hidden="1" x14ac:dyDescent="0.25">
      <c r="A73" s="20"/>
      <c r="B73" s="20"/>
      <c r="C73" s="20"/>
      <c r="D73" s="20" t="s">
        <v>29</v>
      </c>
      <c r="E73" s="21">
        <v>172</v>
      </c>
      <c r="F73" s="21">
        <v>226</v>
      </c>
      <c r="G73" s="21">
        <v>398</v>
      </c>
      <c r="H73" s="21">
        <v>129</v>
      </c>
      <c r="I73" s="21">
        <v>15</v>
      </c>
      <c r="J73" s="21">
        <v>8</v>
      </c>
      <c r="K73" s="21">
        <v>26</v>
      </c>
      <c r="L73" s="21">
        <v>34</v>
      </c>
      <c r="M73" s="21">
        <v>4</v>
      </c>
    </row>
    <row r="74" spans="1:13" x14ac:dyDescent="0.25">
      <c r="A74" s="20"/>
      <c r="B74" s="20" t="s">
        <v>42</v>
      </c>
      <c r="C74" s="20"/>
      <c r="D74" s="20"/>
      <c r="E74" s="143">
        <v>9683</v>
      </c>
      <c r="F74" s="143">
        <v>9163</v>
      </c>
      <c r="G74" s="143">
        <v>18846</v>
      </c>
      <c r="H74" s="21">
        <v>4689</v>
      </c>
      <c r="I74" s="21">
        <v>1375</v>
      </c>
      <c r="J74" s="21">
        <v>531</v>
      </c>
      <c r="K74" s="21">
        <v>524</v>
      </c>
      <c r="L74" s="21">
        <v>1055</v>
      </c>
      <c r="M74" s="21">
        <v>365</v>
      </c>
    </row>
    <row r="75" spans="1:13" hidden="1" x14ac:dyDescent="0.25">
      <c r="A75" s="20"/>
      <c r="B75" s="20"/>
      <c r="C75" s="20" t="s">
        <v>28</v>
      </c>
      <c r="D75" s="20"/>
      <c r="E75" s="21">
        <v>4892</v>
      </c>
      <c r="F75" s="21">
        <v>4493</v>
      </c>
      <c r="G75" s="21">
        <v>9385</v>
      </c>
      <c r="H75" s="21">
        <v>2448</v>
      </c>
      <c r="I75" s="21">
        <v>609</v>
      </c>
      <c r="J75" s="21">
        <v>253</v>
      </c>
      <c r="K75" s="21">
        <v>269</v>
      </c>
      <c r="L75" s="21">
        <v>522</v>
      </c>
      <c r="M75" s="21">
        <v>144</v>
      </c>
    </row>
    <row r="76" spans="1:13" hidden="1" x14ac:dyDescent="0.25">
      <c r="A76" s="20"/>
      <c r="B76" s="20"/>
      <c r="C76" s="20"/>
      <c r="D76" s="20" t="s">
        <v>29</v>
      </c>
      <c r="E76" s="21">
        <v>4892</v>
      </c>
      <c r="F76" s="21">
        <v>4493</v>
      </c>
      <c r="G76" s="21">
        <v>9385</v>
      </c>
      <c r="H76" s="21">
        <v>2448</v>
      </c>
      <c r="I76" s="21">
        <v>609</v>
      </c>
      <c r="J76" s="21">
        <v>253</v>
      </c>
      <c r="K76" s="21">
        <v>269</v>
      </c>
      <c r="L76" s="21">
        <v>522</v>
      </c>
      <c r="M76" s="21">
        <v>144</v>
      </c>
    </row>
    <row r="77" spans="1:13" x14ac:dyDescent="0.25">
      <c r="A77" s="20"/>
      <c r="B77" s="20"/>
      <c r="C77" s="20" t="s">
        <v>31</v>
      </c>
      <c r="D77" s="20"/>
      <c r="E77" s="21">
        <v>4791</v>
      </c>
      <c r="F77" s="21">
        <v>4670</v>
      </c>
      <c r="G77" s="138">
        <v>9461</v>
      </c>
      <c r="H77" s="21">
        <v>2241</v>
      </c>
      <c r="I77" s="21">
        <v>766</v>
      </c>
      <c r="J77" s="21">
        <v>278</v>
      </c>
      <c r="K77" s="21">
        <v>255</v>
      </c>
      <c r="L77" s="21">
        <v>533</v>
      </c>
      <c r="M77" s="21">
        <v>221</v>
      </c>
    </row>
    <row r="78" spans="1:13" x14ac:dyDescent="0.25">
      <c r="A78" s="20"/>
      <c r="B78" s="20"/>
      <c r="C78" s="20"/>
      <c r="D78" s="20" t="s">
        <v>29</v>
      </c>
      <c r="E78" s="21">
        <v>4791</v>
      </c>
      <c r="F78" s="21">
        <v>4670</v>
      </c>
      <c r="G78" s="21">
        <v>9461</v>
      </c>
      <c r="H78" s="21">
        <v>2241</v>
      </c>
      <c r="I78" s="21">
        <v>766</v>
      </c>
      <c r="J78" s="21">
        <v>278</v>
      </c>
      <c r="K78" s="21">
        <v>255</v>
      </c>
      <c r="L78" s="21">
        <v>533</v>
      </c>
      <c r="M78" s="21">
        <v>221</v>
      </c>
    </row>
    <row r="79" spans="1:13" hidden="1" x14ac:dyDescent="0.25">
      <c r="A79" s="20"/>
      <c r="B79" s="20" t="s">
        <v>34</v>
      </c>
      <c r="C79" s="20"/>
      <c r="D79" s="20"/>
      <c r="E79" s="21">
        <v>956</v>
      </c>
      <c r="F79" s="21">
        <v>990</v>
      </c>
      <c r="G79" s="21">
        <v>1946</v>
      </c>
      <c r="H79" s="21">
        <v>435</v>
      </c>
      <c r="I79" s="21">
        <v>202</v>
      </c>
      <c r="J79" s="21">
        <v>51</v>
      </c>
      <c r="K79" s="21">
        <v>175</v>
      </c>
      <c r="L79" s="21">
        <v>226</v>
      </c>
      <c r="M79" s="21">
        <v>202</v>
      </c>
    </row>
    <row r="80" spans="1:13" hidden="1" x14ac:dyDescent="0.25">
      <c r="A80" s="20"/>
      <c r="B80" s="20"/>
      <c r="C80" s="20" t="s">
        <v>30</v>
      </c>
      <c r="D80" s="20"/>
      <c r="E80" s="21">
        <v>956</v>
      </c>
      <c r="F80" s="21">
        <v>990</v>
      </c>
      <c r="G80" s="21">
        <v>1946</v>
      </c>
      <c r="H80" s="21">
        <v>435</v>
      </c>
      <c r="I80" s="21">
        <v>202</v>
      </c>
      <c r="J80" s="21">
        <v>51</v>
      </c>
      <c r="K80" s="21">
        <v>175</v>
      </c>
      <c r="L80" s="21">
        <v>226</v>
      </c>
      <c r="M80" s="21">
        <v>202</v>
      </c>
    </row>
    <row r="81" spans="1:13" hidden="1" x14ac:dyDescent="0.25">
      <c r="A81" s="20"/>
      <c r="B81" s="20"/>
      <c r="C81" s="20"/>
      <c r="D81" s="20" t="s">
        <v>29</v>
      </c>
      <c r="E81" s="21">
        <v>956</v>
      </c>
      <c r="F81" s="21">
        <v>990</v>
      </c>
      <c r="G81" s="21">
        <v>1946</v>
      </c>
      <c r="H81" s="21">
        <v>435</v>
      </c>
      <c r="I81" s="21">
        <v>202</v>
      </c>
      <c r="J81" s="21">
        <v>51</v>
      </c>
      <c r="K81" s="21">
        <v>175</v>
      </c>
      <c r="L81" s="21">
        <v>226</v>
      </c>
      <c r="M81" s="21">
        <v>202</v>
      </c>
    </row>
    <row r="82" spans="1:13" x14ac:dyDescent="0.25">
      <c r="A82" s="20" t="s">
        <v>43</v>
      </c>
      <c r="B82" s="20"/>
      <c r="C82" s="20"/>
      <c r="D82" s="20"/>
      <c r="E82" s="139">
        <v>13161</v>
      </c>
      <c r="F82" s="139">
        <v>6432</v>
      </c>
      <c r="G82" s="139">
        <v>19593</v>
      </c>
      <c r="H82" s="21">
        <v>0</v>
      </c>
      <c r="I82" s="21">
        <v>163</v>
      </c>
      <c r="J82" s="21">
        <v>211</v>
      </c>
      <c r="K82" s="21">
        <v>1234</v>
      </c>
      <c r="L82" s="21">
        <v>1445</v>
      </c>
      <c r="M82" s="21">
        <v>221</v>
      </c>
    </row>
    <row r="83" spans="1:13" hidden="1" x14ac:dyDescent="0.25">
      <c r="A83" s="20"/>
      <c r="B83" s="20" t="s">
        <v>44</v>
      </c>
      <c r="C83" s="20"/>
      <c r="D83" s="20"/>
      <c r="E83" s="21">
        <v>11684</v>
      </c>
      <c r="F83" s="21">
        <v>5580</v>
      </c>
      <c r="G83" s="21">
        <v>17264</v>
      </c>
      <c r="H83" s="21">
        <v>0</v>
      </c>
      <c r="I83" s="21">
        <v>0</v>
      </c>
      <c r="J83" s="21">
        <v>146</v>
      </c>
      <c r="K83" s="21">
        <v>956</v>
      </c>
      <c r="L83" s="21">
        <v>1102</v>
      </c>
      <c r="M83" s="21">
        <v>179</v>
      </c>
    </row>
    <row r="84" spans="1:13" hidden="1" x14ac:dyDescent="0.25">
      <c r="A84" s="20"/>
      <c r="B84" s="20"/>
      <c r="C84" s="20" t="s">
        <v>28</v>
      </c>
      <c r="D84" s="20"/>
      <c r="E84" s="21">
        <v>2550</v>
      </c>
      <c r="F84" s="21">
        <v>1181</v>
      </c>
      <c r="G84" s="21">
        <v>3731</v>
      </c>
      <c r="H84" s="21">
        <v>0</v>
      </c>
      <c r="I84" s="21">
        <v>0</v>
      </c>
      <c r="J84" s="21">
        <v>33</v>
      </c>
      <c r="K84" s="21">
        <v>278</v>
      </c>
      <c r="L84" s="21">
        <v>311</v>
      </c>
      <c r="M84" s="21">
        <v>41</v>
      </c>
    </row>
    <row r="85" spans="1:13" hidden="1" x14ac:dyDescent="0.25">
      <c r="A85" s="20"/>
      <c r="B85" s="20"/>
      <c r="C85" s="20"/>
      <c r="D85" s="20" t="s">
        <v>29</v>
      </c>
      <c r="E85" s="21">
        <v>2550</v>
      </c>
      <c r="F85" s="21">
        <v>1181</v>
      </c>
      <c r="G85" s="21">
        <v>3731</v>
      </c>
      <c r="H85" s="21">
        <v>0</v>
      </c>
      <c r="I85" s="21">
        <v>0</v>
      </c>
      <c r="J85" s="21">
        <v>33</v>
      </c>
      <c r="K85" s="21">
        <v>278</v>
      </c>
      <c r="L85" s="21">
        <v>311</v>
      </c>
      <c r="M85" s="21">
        <v>41</v>
      </c>
    </row>
    <row r="86" spans="1:13" hidden="1" x14ac:dyDescent="0.25">
      <c r="A86" s="20"/>
      <c r="B86" s="20"/>
      <c r="C86" s="20" t="s">
        <v>31</v>
      </c>
      <c r="D86" s="20"/>
      <c r="E86" s="21">
        <v>9134</v>
      </c>
      <c r="F86" s="21">
        <v>4399</v>
      </c>
      <c r="G86" s="21">
        <v>13533</v>
      </c>
      <c r="H86" s="21">
        <v>0</v>
      </c>
      <c r="I86" s="21">
        <v>0</v>
      </c>
      <c r="J86" s="21">
        <v>113</v>
      </c>
      <c r="K86" s="21">
        <v>678</v>
      </c>
      <c r="L86" s="21">
        <v>791</v>
      </c>
      <c r="M86" s="21">
        <v>138</v>
      </c>
    </row>
    <row r="87" spans="1:13" hidden="1" x14ac:dyDescent="0.25">
      <c r="A87" s="20"/>
      <c r="B87" s="20"/>
      <c r="C87" s="20"/>
      <c r="D87" s="20" t="s">
        <v>29</v>
      </c>
      <c r="E87" s="21">
        <v>9134</v>
      </c>
      <c r="F87" s="21">
        <v>4399</v>
      </c>
      <c r="G87" s="21">
        <v>13533</v>
      </c>
      <c r="H87" s="21">
        <v>0</v>
      </c>
      <c r="I87" s="21">
        <v>0</v>
      </c>
      <c r="J87" s="21">
        <v>113</v>
      </c>
      <c r="K87" s="21">
        <v>678</v>
      </c>
      <c r="L87" s="21">
        <v>791</v>
      </c>
      <c r="M87" s="21">
        <v>138</v>
      </c>
    </row>
    <row r="88" spans="1:13" x14ac:dyDescent="0.25">
      <c r="A88" s="20"/>
      <c r="B88" s="20" t="s">
        <v>45</v>
      </c>
      <c r="C88" s="20"/>
      <c r="D88" s="20"/>
      <c r="E88" s="143">
        <v>1477</v>
      </c>
      <c r="F88" s="143">
        <v>852</v>
      </c>
      <c r="G88" s="143">
        <v>2329</v>
      </c>
      <c r="H88" s="21">
        <v>0</v>
      </c>
      <c r="I88" s="21">
        <v>163</v>
      </c>
      <c r="J88" s="21">
        <v>65</v>
      </c>
      <c r="K88" s="21">
        <v>278</v>
      </c>
      <c r="L88" s="21">
        <v>343</v>
      </c>
      <c r="M88" s="21">
        <v>42</v>
      </c>
    </row>
    <row r="89" spans="1:13" hidden="1" x14ac:dyDescent="0.25">
      <c r="A89" s="20"/>
      <c r="B89" s="20"/>
      <c r="C89" s="20" t="s">
        <v>28</v>
      </c>
      <c r="D89" s="20"/>
      <c r="E89" s="21">
        <v>330</v>
      </c>
      <c r="F89" s="21">
        <v>208</v>
      </c>
      <c r="G89" s="21">
        <v>538</v>
      </c>
      <c r="H89" s="21">
        <v>0</v>
      </c>
      <c r="I89" s="21">
        <v>34</v>
      </c>
      <c r="J89" s="21">
        <v>14</v>
      </c>
      <c r="K89" s="21">
        <v>92</v>
      </c>
      <c r="L89" s="21">
        <v>106</v>
      </c>
      <c r="M89" s="21">
        <v>11</v>
      </c>
    </row>
    <row r="90" spans="1:13" hidden="1" x14ac:dyDescent="0.25">
      <c r="A90" s="20"/>
      <c r="B90" s="20"/>
      <c r="C90" s="20"/>
      <c r="D90" s="20" t="s">
        <v>29</v>
      </c>
      <c r="E90" s="21">
        <v>330</v>
      </c>
      <c r="F90" s="21">
        <v>208</v>
      </c>
      <c r="G90" s="21">
        <v>538</v>
      </c>
      <c r="H90" s="21">
        <v>0</v>
      </c>
      <c r="I90" s="21">
        <v>34</v>
      </c>
      <c r="J90" s="21">
        <v>14</v>
      </c>
      <c r="K90" s="21">
        <v>92</v>
      </c>
      <c r="L90" s="21">
        <v>106</v>
      </c>
      <c r="M90" s="21">
        <v>11</v>
      </c>
    </row>
    <row r="91" spans="1:13" x14ac:dyDescent="0.25">
      <c r="A91" s="20"/>
      <c r="B91" s="20"/>
      <c r="C91" s="20" t="s">
        <v>31</v>
      </c>
      <c r="D91" s="20"/>
      <c r="E91" s="21">
        <v>1055</v>
      </c>
      <c r="F91" s="21">
        <v>592</v>
      </c>
      <c r="G91" s="138">
        <v>1647</v>
      </c>
      <c r="H91" s="21">
        <v>0</v>
      </c>
      <c r="I91" s="21">
        <v>121</v>
      </c>
      <c r="J91" s="21">
        <v>50</v>
      </c>
      <c r="K91" s="21">
        <v>168</v>
      </c>
      <c r="L91" s="21">
        <v>218</v>
      </c>
      <c r="M91" s="21">
        <v>29</v>
      </c>
    </row>
    <row r="92" spans="1:13" x14ac:dyDescent="0.25">
      <c r="A92" s="20"/>
      <c r="B92" s="20"/>
      <c r="C92" s="20"/>
      <c r="D92" s="20" t="s">
        <v>29</v>
      </c>
      <c r="E92" s="21">
        <v>1055</v>
      </c>
      <c r="F92" s="21">
        <v>592</v>
      </c>
      <c r="G92" s="21">
        <v>1647</v>
      </c>
      <c r="H92" s="21">
        <v>0</v>
      </c>
      <c r="I92" s="21">
        <v>121</v>
      </c>
      <c r="J92" s="21">
        <v>50</v>
      </c>
      <c r="K92" s="21">
        <v>168</v>
      </c>
      <c r="L92" s="21">
        <v>218</v>
      </c>
      <c r="M92" s="21">
        <v>29</v>
      </c>
    </row>
    <row r="93" spans="1:13" hidden="1" x14ac:dyDescent="0.25">
      <c r="A93" s="20"/>
      <c r="B93" s="20"/>
      <c r="C93" s="20" t="s">
        <v>32</v>
      </c>
      <c r="D93" s="20"/>
      <c r="E93" s="21">
        <v>92</v>
      </c>
      <c r="F93" s="21">
        <v>52</v>
      </c>
      <c r="G93" s="21">
        <v>144</v>
      </c>
      <c r="H93" s="21">
        <v>0</v>
      </c>
      <c r="I93" s="21">
        <v>8</v>
      </c>
      <c r="J93" s="21">
        <v>1</v>
      </c>
      <c r="K93" s="21">
        <v>18</v>
      </c>
      <c r="L93" s="21">
        <v>19</v>
      </c>
      <c r="M93" s="21">
        <v>2</v>
      </c>
    </row>
    <row r="94" spans="1:13" hidden="1" x14ac:dyDescent="0.25">
      <c r="A94" s="20"/>
      <c r="B94" s="20"/>
      <c r="C94" s="20"/>
      <c r="D94" s="20" t="s">
        <v>29</v>
      </c>
      <c r="E94" s="21">
        <v>92</v>
      </c>
      <c r="F94" s="21">
        <v>52</v>
      </c>
      <c r="G94" s="21">
        <v>144</v>
      </c>
      <c r="H94" s="21">
        <v>0</v>
      </c>
      <c r="I94" s="21">
        <v>8</v>
      </c>
      <c r="J94" s="21">
        <v>1</v>
      </c>
      <c r="K94" s="21">
        <v>18</v>
      </c>
      <c r="L94" s="21">
        <v>19</v>
      </c>
      <c r="M94" s="21">
        <v>2</v>
      </c>
    </row>
    <row r="95" spans="1:13" x14ac:dyDescent="0.25"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 x14ac:dyDescent="0.25">
      <c r="F96" s="140" t="s">
        <v>49</v>
      </c>
      <c r="G96" s="141">
        <f>GETPIVOTDATA("MATRÍCULA TOTAL",$A$7,"SUBCONTROL","FEDERAL TRANSFERIDO","NIVEL","INICIAL","SUBNIVEL","LACTANTE Y MATERNAL")+GETPIVOTDATA("MATRÍCULA TOTAL",$A$7,"SUBCONTROL","FEDERAL TRANSFERIDO","NIVEL","INICIAL","SUBNIVEL","INICIAL INDÍGENA")+GETPIVOTDATA("MATRÍCULA TOTAL",$A$7,"SUBCONTROL","FEDERAL TRANSFERIDO","NIVEL","PREESCOLAR","SUBNIVEL","GENERAL")+GETPIVOTDATA("MATRÍCULA TOTAL",$A$7,"SUBCONTROL","FEDERAL TRANSFERIDO","NIVEL","PREESCOLAR","SUBNIVEL","INDÍGENA")+GETPIVOTDATA("MATRÍCULA TOTAL",$A$7,"SUBCONTROL","FEDERAL TRANSFERIDO","NIVEL","PRIMARIA","SUBNIVEL","GENERAL")+GETPIVOTDATA("MATRÍCULA TOTAL",$A$7,"SUBCONTROL","FEDERAL TRANSFERIDO","NIVEL","PRIMARIA","SUBNIVEL","INDÍGENA")+GETPIVOTDATA("MATRÍCULA TOTAL",$A$7,"SUBCONTROL","FEDERAL TRANSFERIDO","NIVEL","SECUNDARIA","SUBNIVEL","GENERAL")+GETPIVOTDATA("MATRÍCULA TOTAL",$A$7,"SUBCONTROL","FEDERAL TRANSFERIDO","NIVEL","SECUNDARIA","SUBNIVEL","TÉCNICA")+GETPIVOTDATA("MATRÍCULA TOTAL",$A$7,"SUBCONTROL","FEDERAL TRANSFERIDO","NIVEL","SECUNDARIA","SUBNIVEL","TELESECUNDARIA")+GETPIVOTDATA("MATRÍCULA TOTAL",$A$7,"SUBCONTROL","FEDERAL TRANSFERIDO","NIVEL","ESPECIAL","SUBNIVEL","CAM")</f>
        <v>459362</v>
      </c>
    </row>
    <row r="97" spans="1:7" x14ac:dyDescent="0.25">
      <c r="F97" s="140" t="s">
        <v>8351</v>
      </c>
      <c r="G97" s="8">
        <v>871</v>
      </c>
    </row>
    <row r="98" spans="1:7" x14ac:dyDescent="0.25">
      <c r="F98" s="140" t="s">
        <v>91</v>
      </c>
      <c r="G98" s="8">
        <v>4364</v>
      </c>
    </row>
    <row r="99" spans="1:7" x14ac:dyDescent="0.25">
      <c r="G99" s="141">
        <f>SUM(G96:G98)</f>
        <v>464597</v>
      </c>
    </row>
    <row r="101" spans="1:7" x14ac:dyDescent="0.25">
      <c r="A101" s="142" t="s">
        <v>8352</v>
      </c>
    </row>
  </sheetData>
  <pageMargins left="0" right="0" top="0.74803149606299213" bottom="0.74803149606299213" header="0.31496062992125984" footer="0.31496062992125984"/>
  <pageSetup paperSize="5" orientation="landscape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5"/>
  <sheetViews>
    <sheetView workbookViewId="0">
      <selection activeCell="AK2" sqref="AK2:AM2"/>
    </sheetView>
  </sheetViews>
  <sheetFormatPr baseColWidth="10" defaultRowHeight="15" x14ac:dyDescent="0.25"/>
  <cols>
    <col min="2" max="2" width="13.28515625" customWidth="1"/>
    <col min="3" max="3" width="15.7109375" customWidth="1"/>
    <col min="4" max="4" width="15.140625" customWidth="1"/>
    <col min="6" max="6" width="11.85546875" customWidth="1"/>
    <col min="7" max="7" width="13.7109375" hidden="1" customWidth="1"/>
    <col min="8" max="8" width="14.28515625" hidden="1" customWidth="1"/>
    <col min="9" max="9" width="12.42578125" hidden="1" customWidth="1"/>
    <col min="10" max="10" width="14.7109375" hidden="1" customWidth="1"/>
    <col min="11" max="11" width="15.28515625" hidden="1" customWidth="1"/>
    <col min="12" max="13" width="13.42578125" hidden="1" customWidth="1"/>
    <col min="14" max="14" width="14" hidden="1" customWidth="1"/>
    <col min="15" max="15" width="14.28515625" hidden="1" customWidth="1"/>
    <col min="16" max="16" width="13" hidden="1" customWidth="1"/>
    <col min="17" max="17" width="13.5703125" hidden="1" customWidth="1"/>
    <col min="18" max="18" width="16.42578125" hidden="1" customWidth="1"/>
    <col min="19" max="19" width="12.85546875" hidden="1" customWidth="1"/>
    <col min="20" max="20" width="12.28515625" hidden="1" customWidth="1"/>
    <col min="21" max="21" width="0" hidden="1" customWidth="1"/>
    <col min="22" max="22" width="12.85546875" hidden="1" customWidth="1"/>
    <col min="23" max="23" width="12.28515625" hidden="1" customWidth="1"/>
    <col min="24" max="24" width="0" hidden="1" customWidth="1"/>
    <col min="25" max="25" width="12.85546875" hidden="1" customWidth="1"/>
    <col min="26" max="26" width="12.28515625" hidden="1" customWidth="1"/>
    <col min="27" max="27" width="0" hidden="1" customWidth="1"/>
    <col min="28" max="28" width="12.85546875" hidden="1" customWidth="1"/>
    <col min="29" max="29" width="12.28515625" hidden="1" customWidth="1"/>
    <col min="30" max="30" width="0" hidden="1" customWidth="1"/>
    <col min="31" max="31" width="12.85546875" hidden="1" customWidth="1"/>
    <col min="32" max="32" width="12.28515625" hidden="1" customWidth="1"/>
    <col min="33" max="33" width="0" hidden="1" customWidth="1"/>
    <col min="34" max="34" width="12.85546875" hidden="1" customWidth="1"/>
    <col min="35" max="35" width="12.28515625" hidden="1" customWidth="1"/>
    <col min="36" max="36" width="0" hidden="1" customWidth="1"/>
    <col min="37" max="37" width="13.42578125" customWidth="1"/>
    <col min="38" max="38" width="14" customWidth="1"/>
    <col min="39" max="39" width="12.140625" customWidth="1"/>
    <col min="40" max="46" width="0" hidden="1" customWidth="1"/>
    <col min="47" max="47" width="13.7109375" hidden="1" customWidth="1"/>
    <col min="48" max="48" width="15.42578125" hidden="1" customWidth="1"/>
    <col min="49" max="49" width="16" hidden="1" customWidth="1"/>
    <col min="50" max="50" width="14.42578125" hidden="1" customWidth="1"/>
    <col min="51" max="51" width="15" hidden="1" customWidth="1"/>
    <col min="52" max="52" width="0" hidden="1" customWidth="1"/>
    <col min="53" max="53" width="12" hidden="1" customWidth="1"/>
    <col min="54" max="54" width="13" hidden="1" customWidth="1"/>
    <col min="55" max="55" width="13.5703125" hidden="1" customWidth="1"/>
    <col min="56" max="56" width="11.5703125" hidden="1" customWidth="1"/>
    <col min="57" max="57" width="12.140625" hidden="1" customWidth="1"/>
    <col min="58" max="58" width="12.42578125" hidden="1" customWidth="1"/>
    <col min="59" max="59" width="13" hidden="1" customWidth="1"/>
    <col min="60" max="60" width="11.85546875" hidden="1" customWidth="1"/>
    <col min="61" max="61" width="12.42578125" hidden="1" customWidth="1"/>
    <col min="62" max="62" width="13" hidden="1" customWidth="1"/>
    <col min="63" max="63" width="13.28515625" hidden="1" customWidth="1"/>
    <col min="64" max="64" width="12.42578125" hidden="1" customWidth="1"/>
    <col min="65" max="65" width="13" hidden="1" customWidth="1"/>
    <col min="66" max="66" width="12.42578125" hidden="1" customWidth="1"/>
    <col min="67" max="67" width="13" hidden="1" customWidth="1"/>
    <col min="68" max="68" width="12.140625" hidden="1" customWidth="1"/>
    <col min="69" max="69" width="12.7109375" hidden="1" customWidth="1"/>
    <col min="70" max="70" width="12.42578125" hidden="1" customWidth="1"/>
    <col min="71" max="71" width="13" hidden="1" customWidth="1"/>
    <col min="72" max="72" width="13.85546875" hidden="1" customWidth="1"/>
    <col min="73" max="73" width="14.42578125" hidden="1" customWidth="1"/>
    <col min="74" max="80" width="0" hidden="1" customWidth="1"/>
    <col min="81" max="81" width="12.5703125" hidden="1" customWidth="1"/>
    <col min="82" max="82" width="12.7109375" hidden="1" customWidth="1"/>
    <col min="83" max="83" width="12.85546875" hidden="1" customWidth="1"/>
    <col min="84" max="84" width="0" hidden="1" customWidth="1"/>
  </cols>
  <sheetData>
    <row r="1" spans="1:84" ht="18.75" x14ac:dyDescent="0.3">
      <c r="A1" s="134" t="s">
        <v>5</v>
      </c>
    </row>
    <row r="2" spans="1:84" x14ac:dyDescent="0.25">
      <c r="AK2" s="5">
        <f>SUM(AK4:AK15)</f>
        <v>492</v>
      </c>
      <c r="AL2" s="5">
        <f t="shared" ref="AL2:AM2" si="0">SUM(AL4:AL15)</f>
        <v>464</v>
      </c>
      <c r="AM2" s="5">
        <f t="shared" si="0"/>
        <v>956</v>
      </c>
    </row>
    <row r="3" spans="1:84" x14ac:dyDescent="0.25">
      <c r="A3" t="s">
        <v>92</v>
      </c>
      <c r="B3" t="s">
        <v>94</v>
      </c>
      <c r="C3" t="s">
        <v>8304</v>
      </c>
      <c r="D3" t="s">
        <v>16</v>
      </c>
      <c r="E3" t="s">
        <v>14</v>
      </c>
      <c r="F3" t="s">
        <v>15</v>
      </c>
      <c r="G3" t="s">
        <v>108</v>
      </c>
      <c r="H3" t="s">
        <v>109</v>
      </c>
      <c r="I3" t="s">
        <v>110</v>
      </c>
      <c r="J3" t="s">
        <v>111</v>
      </c>
      <c r="K3" t="s">
        <v>112</v>
      </c>
      <c r="L3" t="s">
        <v>113</v>
      </c>
      <c r="M3" t="s">
        <v>114</v>
      </c>
      <c r="N3" t="s">
        <v>115</v>
      </c>
      <c r="O3" t="s">
        <v>116</v>
      </c>
      <c r="P3" t="s">
        <v>117</v>
      </c>
      <c r="Q3" t="s">
        <v>118</v>
      </c>
      <c r="R3" t="s">
        <v>119</v>
      </c>
      <c r="S3" t="s">
        <v>120</v>
      </c>
      <c r="T3" t="s">
        <v>121</v>
      </c>
      <c r="U3" t="s">
        <v>122</v>
      </c>
      <c r="V3" t="s">
        <v>123</v>
      </c>
      <c r="W3" t="s">
        <v>124</v>
      </c>
      <c r="X3" t="s">
        <v>125</v>
      </c>
      <c r="Y3" t="s">
        <v>126</v>
      </c>
      <c r="Z3" t="s">
        <v>127</v>
      </c>
      <c r="AA3" t="s">
        <v>128</v>
      </c>
      <c r="AB3" t="s">
        <v>129</v>
      </c>
      <c r="AC3" t="s">
        <v>130</v>
      </c>
      <c r="AD3" t="s">
        <v>131</v>
      </c>
      <c r="AE3" t="s">
        <v>132</v>
      </c>
      <c r="AF3" t="s">
        <v>133</v>
      </c>
      <c r="AG3" t="s">
        <v>134</v>
      </c>
      <c r="AH3" t="s">
        <v>135</v>
      </c>
      <c r="AI3" t="s">
        <v>136</v>
      </c>
      <c r="AJ3" t="s">
        <v>137</v>
      </c>
      <c r="AK3" s="116" t="s">
        <v>138</v>
      </c>
      <c r="AL3" s="116" t="s">
        <v>139</v>
      </c>
      <c r="AM3" s="116" t="s">
        <v>140</v>
      </c>
      <c r="AN3" t="s">
        <v>141</v>
      </c>
      <c r="AO3" t="s">
        <v>142</v>
      </c>
      <c r="AP3" t="s">
        <v>143</v>
      </c>
      <c r="AQ3" t="s">
        <v>144</v>
      </c>
      <c r="AR3" t="s">
        <v>145</v>
      </c>
      <c r="AS3" t="s">
        <v>146</v>
      </c>
      <c r="AT3" t="s">
        <v>147</v>
      </c>
      <c r="AU3" t="s">
        <v>148</v>
      </c>
      <c r="AV3" t="s">
        <v>149</v>
      </c>
      <c r="AW3" t="s">
        <v>150</v>
      </c>
      <c r="AX3" t="s">
        <v>151</v>
      </c>
      <c r="AY3" t="s">
        <v>152</v>
      </c>
      <c r="AZ3" t="s">
        <v>153</v>
      </c>
      <c r="BA3" t="s">
        <v>154</v>
      </c>
      <c r="BB3" t="s">
        <v>155</v>
      </c>
      <c r="BC3" t="s">
        <v>156</v>
      </c>
      <c r="BD3" t="s">
        <v>157</v>
      </c>
      <c r="BE3" t="s">
        <v>158</v>
      </c>
      <c r="BF3" t="s">
        <v>159</v>
      </c>
      <c r="BG3" t="s">
        <v>160</v>
      </c>
      <c r="BH3" t="s">
        <v>161</v>
      </c>
      <c r="BI3" t="s">
        <v>162</v>
      </c>
      <c r="BJ3" t="s">
        <v>163</v>
      </c>
      <c r="BK3" t="s">
        <v>164</v>
      </c>
      <c r="BL3" t="s">
        <v>165</v>
      </c>
      <c r="BM3" t="s">
        <v>166</v>
      </c>
      <c r="BN3" t="s">
        <v>167</v>
      </c>
      <c r="BO3" t="s">
        <v>168</v>
      </c>
      <c r="BP3" t="s">
        <v>169</v>
      </c>
      <c r="BQ3" t="s">
        <v>170</v>
      </c>
      <c r="BR3" t="s">
        <v>171</v>
      </c>
      <c r="BS3" t="s">
        <v>172</v>
      </c>
      <c r="BT3" t="s">
        <v>173</v>
      </c>
      <c r="BU3" t="s">
        <v>174</v>
      </c>
      <c r="BV3" t="s">
        <v>175</v>
      </c>
      <c r="BW3" t="s">
        <v>176</v>
      </c>
      <c r="BX3" t="s">
        <v>177</v>
      </c>
      <c r="BY3" t="s">
        <v>178</v>
      </c>
      <c r="BZ3" t="s">
        <v>179</v>
      </c>
      <c r="CA3" t="s">
        <v>180</v>
      </c>
      <c r="CB3" t="s">
        <v>181</v>
      </c>
      <c r="CC3" t="s">
        <v>182</v>
      </c>
      <c r="CD3" t="s">
        <v>183</v>
      </c>
      <c r="CE3" t="s">
        <v>184</v>
      </c>
      <c r="CF3" t="s">
        <v>185</v>
      </c>
    </row>
    <row r="4" spans="1:84" x14ac:dyDescent="0.25">
      <c r="A4" t="s">
        <v>186</v>
      </c>
      <c r="B4" t="s">
        <v>187</v>
      </c>
      <c r="C4" t="s">
        <v>188</v>
      </c>
      <c r="D4" t="s">
        <v>31</v>
      </c>
      <c r="E4" t="s">
        <v>5</v>
      </c>
      <c r="F4" t="s">
        <v>27</v>
      </c>
      <c r="G4">
        <v>20</v>
      </c>
      <c r="H4">
        <v>18</v>
      </c>
      <c r="I4">
        <v>38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20</v>
      </c>
      <c r="AL4">
        <v>16</v>
      </c>
      <c r="AM4">
        <v>36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5</v>
      </c>
      <c r="AV4">
        <v>0</v>
      </c>
      <c r="AW4">
        <v>0</v>
      </c>
      <c r="AX4">
        <v>0</v>
      </c>
      <c r="AY4">
        <v>1</v>
      </c>
      <c r="AZ4">
        <v>0</v>
      </c>
      <c r="BA4">
        <v>0</v>
      </c>
      <c r="BB4">
        <v>0</v>
      </c>
      <c r="BC4">
        <v>0</v>
      </c>
      <c r="BD4">
        <v>0</v>
      </c>
      <c r="BE4">
        <v>2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16</v>
      </c>
      <c r="BS4">
        <v>19</v>
      </c>
      <c r="BT4">
        <v>0</v>
      </c>
      <c r="BU4">
        <v>2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2</v>
      </c>
      <c r="CD4">
        <v>2</v>
      </c>
      <c r="CE4">
        <v>2</v>
      </c>
      <c r="CF4">
        <v>1</v>
      </c>
    </row>
    <row r="5" spans="1:84" x14ac:dyDescent="0.25">
      <c r="A5" t="s">
        <v>191</v>
      </c>
      <c r="B5" t="s">
        <v>192</v>
      </c>
      <c r="C5" t="s">
        <v>193</v>
      </c>
      <c r="D5" t="s">
        <v>31</v>
      </c>
      <c r="E5" t="s">
        <v>5</v>
      </c>
      <c r="F5" t="s">
        <v>27</v>
      </c>
      <c r="G5">
        <v>52</v>
      </c>
      <c r="H5">
        <v>47</v>
      </c>
      <c r="I5">
        <v>99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33</v>
      </c>
      <c r="AL5">
        <v>40</v>
      </c>
      <c r="AM5">
        <v>73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6</v>
      </c>
      <c r="AV5">
        <v>0</v>
      </c>
      <c r="AW5">
        <v>0</v>
      </c>
      <c r="AX5">
        <v>0</v>
      </c>
      <c r="AY5">
        <v>1</v>
      </c>
      <c r="AZ5">
        <v>0</v>
      </c>
      <c r="BA5">
        <v>0</v>
      </c>
      <c r="BB5">
        <v>0</v>
      </c>
      <c r="BC5">
        <v>0</v>
      </c>
      <c r="BD5">
        <v>0</v>
      </c>
      <c r="BE5">
        <v>2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25</v>
      </c>
      <c r="BS5">
        <v>28</v>
      </c>
      <c r="BT5">
        <v>0</v>
      </c>
      <c r="BU5">
        <v>2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2</v>
      </c>
      <c r="CD5">
        <v>5</v>
      </c>
      <c r="CE5">
        <v>5</v>
      </c>
      <c r="CF5">
        <v>1</v>
      </c>
    </row>
    <row r="6" spans="1:84" x14ac:dyDescent="0.25">
      <c r="A6" t="s">
        <v>195</v>
      </c>
      <c r="B6" t="s">
        <v>196</v>
      </c>
      <c r="C6" t="s">
        <v>197</v>
      </c>
      <c r="D6" t="s">
        <v>31</v>
      </c>
      <c r="E6" t="s">
        <v>5</v>
      </c>
      <c r="F6" t="s">
        <v>27</v>
      </c>
      <c r="G6">
        <v>34</v>
      </c>
      <c r="H6">
        <v>28</v>
      </c>
      <c r="I6">
        <v>62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34</v>
      </c>
      <c r="AL6">
        <v>26</v>
      </c>
      <c r="AM6">
        <v>60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5</v>
      </c>
      <c r="AV6">
        <v>0</v>
      </c>
      <c r="AW6">
        <v>0</v>
      </c>
      <c r="AX6">
        <v>0</v>
      </c>
      <c r="AY6">
        <v>1</v>
      </c>
      <c r="AZ6">
        <v>0</v>
      </c>
      <c r="BA6">
        <v>0</v>
      </c>
      <c r="BB6">
        <v>0</v>
      </c>
      <c r="BC6">
        <v>0</v>
      </c>
      <c r="BD6">
        <v>0</v>
      </c>
      <c r="BE6">
        <v>2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24</v>
      </c>
      <c r="BS6">
        <v>27</v>
      </c>
      <c r="BT6">
        <v>0</v>
      </c>
      <c r="BU6">
        <v>2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2</v>
      </c>
      <c r="CD6">
        <v>5</v>
      </c>
      <c r="CE6">
        <v>5</v>
      </c>
      <c r="CF6">
        <v>1</v>
      </c>
    </row>
    <row r="7" spans="1:84" x14ac:dyDescent="0.25">
      <c r="A7" t="s">
        <v>200</v>
      </c>
      <c r="B7" t="s">
        <v>201</v>
      </c>
      <c r="C7" t="s">
        <v>202</v>
      </c>
      <c r="D7" t="s">
        <v>31</v>
      </c>
      <c r="E7" t="s">
        <v>5</v>
      </c>
      <c r="F7" t="s">
        <v>27</v>
      </c>
      <c r="G7">
        <v>40</v>
      </c>
      <c r="H7">
        <v>26</v>
      </c>
      <c r="I7">
        <v>66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46</v>
      </c>
      <c r="AL7">
        <v>34</v>
      </c>
      <c r="AM7">
        <v>80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5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8</v>
      </c>
      <c r="BS7">
        <v>9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5</v>
      </c>
      <c r="CE7">
        <v>5</v>
      </c>
      <c r="CF7">
        <v>1</v>
      </c>
    </row>
    <row r="8" spans="1:84" x14ac:dyDescent="0.25">
      <c r="A8" t="s">
        <v>206</v>
      </c>
      <c r="B8" t="s">
        <v>207</v>
      </c>
      <c r="C8" t="s">
        <v>208</v>
      </c>
      <c r="D8" t="s">
        <v>31</v>
      </c>
      <c r="E8" t="s">
        <v>5</v>
      </c>
      <c r="F8" t="s">
        <v>27</v>
      </c>
      <c r="G8">
        <v>26</v>
      </c>
      <c r="H8">
        <v>27</v>
      </c>
      <c r="I8">
        <v>53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</v>
      </c>
      <c r="AL8">
        <v>27</v>
      </c>
      <c r="AM8">
        <v>49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5</v>
      </c>
      <c r="AV8">
        <v>0</v>
      </c>
      <c r="AW8">
        <v>0</v>
      </c>
      <c r="AX8">
        <v>0</v>
      </c>
      <c r="AY8">
        <v>1</v>
      </c>
      <c r="AZ8">
        <v>0</v>
      </c>
      <c r="BA8">
        <v>0</v>
      </c>
      <c r="BB8">
        <v>0</v>
      </c>
      <c r="BC8">
        <v>0</v>
      </c>
      <c r="BD8">
        <v>0</v>
      </c>
      <c r="BE8">
        <v>1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20</v>
      </c>
      <c r="BS8">
        <v>22</v>
      </c>
      <c r="BT8">
        <v>0</v>
      </c>
      <c r="BU8">
        <v>1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1</v>
      </c>
      <c r="CD8">
        <v>4</v>
      </c>
      <c r="CE8">
        <v>4</v>
      </c>
      <c r="CF8">
        <v>1</v>
      </c>
    </row>
    <row r="9" spans="1:84" x14ac:dyDescent="0.25">
      <c r="A9" t="s">
        <v>210</v>
      </c>
      <c r="B9" t="s">
        <v>211</v>
      </c>
      <c r="C9" t="s">
        <v>188</v>
      </c>
      <c r="D9" t="s">
        <v>31</v>
      </c>
      <c r="E9" t="s">
        <v>5</v>
      </c>
      <c r="F9" t="s">
        <v>27</v>
      </c>
      <c r="G9">
        <v>34</v>
      </c>
      <c r="H9">
        <v>38</v>
      </c>
      <c r="I9">
        <v>72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41</v>
      </c>
      <c r="AL9">
        <v>35</v>
      </c>
      <c r="AM9">
        <v>76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7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3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30</v>
      </c>
      <c r="BS9">
        <v>34</v>
      </c>
      <c r="BT9">
        <v>0</v>
      </c>
      <c r="BU9">
        <v>3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3</v>
      </c>
      <c r="CD9">
        <v>6</v>
      </c>
      <c r="CE9">
        <v>6</v>
      </c>
      <c r="CF9">
        <v>1</v>
      </c>
    </row>
    <row r="10" spans="1:84" x14ac:dyDescent="0.25">
      <c r="A10" t="s">
        <v>212</v>
      </c>
      <c r="B10" t="s">
        <v>213</v>
      </c>
      <c r="C10" t="s">
        <v>188</v>
      </c>
      <c r="D10" t="s">
        <v>31</v>
      </c>
      <c r="E10" t="s">
        <v>5</v>
      </c>
      <c r="F10" t="s">
        <v>27</v>
      </c>
      <c r="G10">
        <v>45</v>
      </c>
      <c r="H10">
        <v>57</v>
      </c>
      <c r="I10">
        <v>102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43</v>
      </c>
      <c r="AL10">
        <v>58</v>
      </c>
      <c r="AM10">
        <v>101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7</v>
      </c>
      <c r="AV10">
        <v>0</v>
      </c>
      <c r="AW10">
        <v>0</v>
      </c>
      <c r="AX10">
        <v>0</v>
      </c>
      <c r="AY10">
        <v>1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3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38</v>
      </c>
      <c r="BS10">
        <v>42</v>
      </c>
      <c r="BT10">
        <v>0</v>
      </c>
      <c r="BU10">
        <v>3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3</v>
      </c>
      <c r="CD10">
        <v>10</v>
      </c>
      <c r="CE10">
        <v>7</v>
      </c>
      <c r="CF10">
        <v>1</v>
      </c>
    </row>
    <row r="11" spans="1:84" x14ac:dyDescent="0.25">
      <c r="A11" t="s">
        <v>214</v>
      </c>
      <c r="B11" t="s">
        <v>215</v>
      </c>
      <c r="C11" t="s">
        <v>216</v>
      </c>
      <c r="D11" t="s">
        <v>31</v>
      </c>
      <c r="E11" t="s">
        <v>5</v>
      </c>
      <c r="F11" t="s">
        <v>27</v>
      </c>
      <c r="G11">
        <v>64</v>
      </c>
      <c r="H11">
        <v>65</v>
      </c>
      <c r="I11">
        <v>129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75</v>
      </c>
      <c r="AL11">
        <v>81</v>
      </c>
      <c r="AM11">
        <v>156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9</v>
      </c>
      <c r="AV11">
        <v>0</v>
      </c>
      <c r="AW11">
        <v>0</v>
      </c>
      <c r="AX11">
        <v>0</v>
      </c>
      <c r="AY11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4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40</v>
      </c>
      <c r="BS11">
        <v>45</v>
      </c>
      <c r="BT11">
        <v>0</v>
      </c>
      <c r="BU11">
        <v>4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4</v>
      </c>
      <c r="CD11">
        <v>10</v>
      </c>
      <c r="CE11">
        <v>8</v>
      </c>
      <c r="CF11">
        <v>1</v>
      </c>
    </row>
    <row r="12" spans="1:84" x14ac:dyDescent="0.25">
      <c r="A12" t="s">
        <v>219</v>
      </c>
      <c r="B12" t="s">
        <v>220</v>
      </c>
      <c r="C12" t="s">
        <v>221</v>
      </c>
      <c r="D12" t="s">
        <v>31</v>
      </c>
      <c r="E12" t="s">
        <v>5</v>
      </c>
      <c r="F12" t="s">
        <v>27</v>
      </c>
      <c r="G12">
        <v>66</v>
      </c>
      <c r="H12">
        <v>60</v>
      </c>
      <c r="I12">
        <v>126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69</v>
      </c>
      <c r="AL12">
        <v>55</v>
      </c>
      <c r="AM12">
        <v>124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8</v>
      </c>
      <c r="AV12">
        <v>0</v>
      </c>
      <c r="AW12">
        <v>0</v>
      </c>
      <c r="AX12">
        <v>0</v>
      </c>
      <c r="AY12">
        <v>1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4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33</v>
      </c>
      <c r="BS12">
        <v>38</v>
      </c>
      <c r="BT12">
        <v>0</v>
      </c>
      <c r="BU12">
        <v>4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4</v>
      </c>
      <c r="CD12">
        <v>9</v>
      </c>
      <c r="CE12">
        <v>7</v>
      </c>
      <c r="CF12">
        <v>1</v>
      </c>
    </row>
    <row r="13" spans="1:84" x14ac:dyDescent="0.25">
      <c r="A13" t="s">
        <v>223</v>
      </c>
      <c r="B13" t="s">
        <v>224</v>
      </c>
      <c r="C13" t="s">
        <v>188</v>
      </c>
      <c r="D13" t="s">
        <v>31</v>
      </c>
      <c r="E13" t="s">
        <v>5</v>
      </c>
      <c r="F13" t="s">
        <v>27</v>
      </c>
      <c r="G13">
        <v>62</v>
      </c>
      <c r="H13">
        <v>44</v>
      </c>
      <c r="I13">
        <v>106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</v>
      </c>
      <c r="AL13">
        <v>36</v>
      </c>
      <c r="AM13">
        <v>87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6</v>
      </c>
      <c r="AV13">
        <v>0</v>
      </c>
      <c r="AW13">
        <v>0</v>
      </c>
      <c r="AX13">
        <v>0</v>
      </c>
      <c r="AY13">
        <v>1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3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34</v>
      </c>
      <c r="BS13">
        <v>38</v>
      </c>
      <c r="BT13">
        <v>0</v>
      </c>
      <c r="BU13">
        <v>3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3</v>
      </c>
      <c r="CD13">
        <v>6</v>
      </c>
      <c r="CE13">
        <v>6</v>
      </c>
      <c r="CF13">
        <v>1</v>
      </c>
    </row>
    <row r="14" spans="1:84" x14ac:dyDescent="0.25">
      <c r="A14" t="s">
        <v>225</v>
      </c>
      <c r="B14" t="s">
        <v>226</v>
      </c>
      <c r="C14" t="s">
        <v>227</v>
      </c>
      <c r="D14" t="s">
        <v>31</v>
      </c>
      <c r="E14" t="s">
        <v>5</v>
      </c>
      <c r="F14" t="s">
        <v>27</v>
      </c>
      <c r="G14">
        <v>21</v>
      </c>
      <c r="H14">
        <v>24</v>
      </c>
      <c r="I14">
        <v>45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7</v>
      </c>
      <c r="AL14">
        <v>7</v>
      </c>
      <c r="AM14">
        <v>14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</v>
      </c>
      <c r="AV14">
        <v>0</v>
      </c>
      <c r="AW14">
        <v>0</v>
      </c>
      <c r="AX14">
        <v>0</v>
      </c>
      <c r="AY14">
        <v>1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10</v>
      </c>
      <c r="BS14">
        <v>11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2</v>
      </c>
      <c r="CE14">
        <v>2</v>
      </c>
      <c r="CF14">
        <v>1</v>
      </c>
    </row>
    <row r="15" spans="1:84" x14ac:dyDescent="0.25">
      <c r="A15" t="s">
        <v>229</v>
      </c>
      <c r="B15" t="s">
        <v>230</v>
      </c>
      <c r="C15" t="s">
        <v>216</v>
      </c>
      <c r="D15" t="s">
        <v>31</v>
      </c>
      <c r="E15" t="s">
        <v>5</v>
      </c>
      <c r="F15" t="s">
        <v>27</v>
      </c>
      <c r="G15">
        <v>55</v>
      </c>
      <c r="H15">
        <v>51</v>
      </c>
      <c r="I15">
        <v>106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</v>
      </c>
      <c r="AL15">
        <v>49</v>
      </c>
      <c r="AM15">
        <v>100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8</v>
      </c>
      <c r="AV15">
        <v>0</v>
      </c>
      <c r="AW15">
        <v>0</v>
      </c>
      <c r="AX15">
        <v>0</v>
      </c>
      <c r="AY15">
        <v>1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3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43</v>
      </c>
      <c r="BS15">
        <v>47</v>
      </c>
      <c r="BT15">
        <v>0</v>
      </c>
      <c r="BU15">
        <v>3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3</v>
      </c>
      <c r="CD15">
        <v>8</v>
      </c>
      <c r="CE15">
        <v>7</v>
      </c>
      <c r="CF15">
        <v>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1"/>
  <sheetViews>
    <sheetView workbookViewId="0">
      <selection activeCell="CW24" sqref="CW24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8" width="0" hidden="1" customWidth="1"/>
  </cols>
  <sheetData>
    <row r="1" spans="1:97" ht="18.75" x14ac:dyDescent="0.3">
      <c r="A1" s="134" t="s">
        <v>33</v>
      </c>
    </row>
    <row r="2" spans="1:97" x14ac:dyDescent="0.25">
      <c r="AX2" s="5">
        <f>SUM(Tabla10[TOTALHING])</f>
        <v>263</v>
      </c>
      <c r="AY2" s="5">
        <f>SUM(Tabla10[TOTALMING])</f>
        <v>289</v>
      </c>
      <c r="AZ2" s="5">
        <f>SUM(Tabla10[TOTALING])</f>
        <v>552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8309</v>
      </c>
      <c r="B4">
        <v>1</v>
      </c>
      <c r="C4" t="s">
        <v>8310</v>
      </c>
      <c r="D4">
        <v>9</v>
      </c>
      <c r="E4" t="s">
        <v>653</v>
      </c>
      <c r="F4">
        <v>169</v>
      </c>
      <c r="G4" t="s">
        <v>1202</v>
      </c>
      <c r="H4" t="s">
        <v>204</v>
      </c>
      <c r="I4">
        <v>0</v>
      </c>
      <c r="J4" t="s">
        <v>406</v>
      </c>
      <c r="K4" t="s">
        <v>189</v>
      </c>
      <c r="L4" t="s">
        <v>31</v>
      </c>
      <c r="M4" t="s">
        <v>5</v>
      </c>
      <c r="N4" t="s">
        <v>33</v>
      </c>
      <c r="O4" t="s">
        <v>29</v>
      </c>
      <c r="P4" t="s">
        <v>6264</v>
      </c>
      <c r="Q4" t="s">
        <v>6127</v>
      </c>
      <c r="R4" t="s">
        <v>408</v>
      </c>
      <c r="S4">
        <v>0</v>
      </c>
      <c r="T4">
        <v>9</v>
      </c>
      <c r="U4">
        <v>23</v>
      </c>
      <c r="V4">
        <v>32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9</v>
      </c>
      <c r="AY4">
        <v>23</v>
      </c>
      <c r="AZ4">
        <v>32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0</v>
      </c>
      <c r="BJ4">
        <v>1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</v>
      </c>
      <c r="CG4">
        <v>0</v>
      </c>
      <c r="CH4">
        <v>1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1</v>
      </c>
      <c r="CQ4">
        <v>0</v>
      </c>
      <c r="CR4">
        <v>0</v>
      </c>
      <c r="CS4">
        <v>1</v>
      </c>
    </row>
    <row r="5" spans="1:97" x14ac:dyDescent="0.25">
      <c r="A5" t="s">
        <v>8311</v>
      </c>
      <c r="B5">
        <v>1</v>
      </c>
      <c r="C5" t="s">
        <v>1570</v>
      </c>
      <c r="D5">
        <v>9</v>
      </c>
      <c r="E5" t="s">
        <v>653</v>
      </c>
      <c r="F5">
        <v>80</v>
      </c>
      <c r="G5" t="s">
        <v>6496</v>
      </c>
      <c r="H5" t="s">
        <v>204</v>
      </c>
      <c r="I5">
        <v>0</v>
      </c>
      <c r="J5" t="s">
        <v>406</v>
      </c>
      <c r="K5" t="s">
        <v>189</v>
      </c>
      <c r="L5" t="s">
        <v>31</v>
      </c>
      <c r="M5" t="s">
        <v>5</v>
      </c>
      <c r="N5" t="s">
        <v>33</v>
      </c>
      <c r="O5" t="s">
        <v>29</v>
      </c>
      <c r="P5" t="s">
        <v>7026</v>
      </c>
      <c r="Q5">
        <v>0</v>
      </c>
      <c r="R5" t="s">
        <v>408</v>
      </c>
      <c r="S5">
        <v>0</v>
      </c>
      <c r="T5">
        <v>10</v>
      </c>
      <c r="U5">
        <v>11</v>
      </c>
      <c r="V5">
        <v>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10</v>
      </c>
      <c r="AY5">
        <v>10</v>
      </c>
      <c r="AZ5">
        <v>20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1</v>
      </c>
      <c r="CG5">
        <v>1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1</v>
      </c>
      <c r="CQ5">
        <v>0</v>
      </c>
      <c r="CR5">
        <v>0</v>
      </c>
      <c r="CS5">
        <v>1</v>
      </c>
    </row>
    <row r="6" spans="1:97" x14ac:dyDescent="0.25">
      <c r="A6" t="s">
        <v>8312</v>
      </c>
      <c r="B6">
        <v>1</v>
      </c>
      <c r="C6" t="s">
        <v>545</v>
      </c>
      <c r="D6">
        <v>29</v>
      </c>
      <c r="E6" t="s">
        <v>546</v>
      </c>
      <c r="F6">
        <v>1121</v>
      </c>
      <c r="G6" t="s">
        <v>8313</v>
      </c>
      <c r="H6" t="s">
        <v>204</v>
      </c>
      <c r="I6">
        <v>0</v>
      </c>
      <c r="J6" t="s">
        <v>546</v>
      </c>
      <c r="K6" t="s">
        <v>189</v>
      </c>
      <c r="L6" t="s">
        <v>31</v>
      </c>
      <c r="M6" t="s">
        <v>5</v>
      </c>
      <c r="N6" t="s">
        <v>33</v>
      </c>
      <c r="O6" t="s">
        <v>29</v>
      </c>
      <c r="P6" t="s">
        <v>7035</v>
      </c>
      <c r="Q6" t="s">
        <v>6064</v>
      </c>
      <c r="R6" t="s">
        <v>549</v>
      </c>
      <c r="S6">
        <v>2</v>
      </c>
      <c r="T6">
        <v>12</v>
      </c>
      <c r="U6">
        <v>11</v>
      </c>
      <c r="V6">
        <v>23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</row>
    <row r="7" spans="1:97" x14ac:dyDescent="0.25">
      <c r="A7" t="s">
        <v>8314</v>
      </c>
      <c r="B7">
        <v>1</v>
      </c>
      <c r="C7" t="s">
        <v>8315</v>
      </c>
      <c r="D7">
        <v>27</v>
      </c>
      <c r="E7" t="s">
        <v>393</v>
      </c>
      <c r="F7">
        <v>59</v>
      </c>
      <c r="G7" t="s">
        <v>6421</v>
      </c>
      <c r="H7" t="s">
        <v>204</v>
      </c>
      <c r="I7">
        <v>0</v>
      </c>
      <c r="J7" t="s">
        <v>393</v>
      </c>
      <c r="K7" t="s">
        <v>189</v>
      </c>
      <c r="L7" t="s">
        <v>31</v>
      </c>
      <c r="M7" t="s">
        <v>5</v>
      </c>
      <c r="N7" t="s">
        <v>33</v>
      </c>
      <c r="O7" t="s">
        <v>29</v>
      </c>
      <c r="P7" t="s">
        <v>7016</v>
      </c>
      <c r="Q7" t="s">
        <v>6028</v>
      </c>
      <c r="R7" t="s">
        <v>397</v>
      </c>
      <c r="S7">
        <v>0</v>
      </c>
      <c r="T7">
        <v>10</v>
      </c>
      <c r="U7">
        <v>8</v>
      </c>
      <c r="V7">
        <v>18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10</v>
      </c>
      <c r="AY7">
        <v>6</v>
      </c>
      <c r="AZ7">
        <v>16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0</v>
      </c>
      <c r="BJ7">
        <v>1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1</v>
      </c>
      <c r="CG7">
        <v>0</v>
      </c>
      <c r="CH7">
        <v>1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1</v>
      </c>
      <c r="CQ7">
        <v>0</v>
      </c>
      <c r="CR7">
        <v>0</v>
      </c>
      <c r="CS7">
        <v>1</v>
      </c>
    </row>
    <row r="8" spans="1:97" x14ac:dyDescent="0.25">
      <c r="A8" t="s">
        <v>8316</v>
      </c>
      <c r="B8">
        <v>1</v>
      </c>
      <c r="C8" t="s">
        <v>8317</v>
      </c>
      <c r="D8">
        <v>66</v>
      </c>
      <c r="E8" t="s">
        <v>3691</v>
      </c>
      <c r="F8">
        <v>1</v>
      </c>
      <c r="G8" t="s">
        <v>3691</v>
      </c>
      <c r="H8" t="s">
        <v>204</v>
      </c>
      <c r="I8">
        <v>0</v>
      </c>
      <c r="J8" t="s">
        <v>406</v>
      </c>
      <c r="K8" t="s">
        <v>189</v>
      </c>
      <c r="L8" t="s">
        <v>31</v>
      </c>
      <c r="M8" t="s">
        <v>5</v>
      </c>
      <c r="N8" t="s">
        <v>33</v>
      </c>
      <c r="O8" t="s">
        <v>29</v>
      </c>
      <c r="P8" t="s">
        <v>6057</v>
      </c>
      <c r="Q8">
        <v>0</v>
      </c>
      <c r="R8" t="s">
        <v>408</v>
      </c>
      <c r="S8">
        <v>0</v>
      </c>
      <c r="T8">
        <v>32</v>
      </c>
      <c r="U8">
        <v>31</v>
      </c>
      <c r="V8">
        <v>63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26</v>
      </c>
      <c r="AY8">
        <v>30</v>
      </c>
      <c r="AZ8">
        <v>56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5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2</v>
      </c>
      <c r="CG8">
        <v>0</v>
      </c>
      <c r="CH8">
        <v>2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2</v>
      </c>
      <c r="CQ8">
        <v>0</v>
      </c>
      <c r="CR8">
        <v>0</v>
      </c>
      <c r="CS8">
        <v>1</v>
      </c>
    </row>
    <row r="9" spans="1:97" x14ac:dyDescent="0.25">
      <c r="A9" t="s">
        <v>8318</v>
      </c>
      <c r="B9">
        <v>1</v>
      </c>
      <c r="C9" t="s">
        <v>8319</v>
      </c>
      <c r="D9">
        <v>7</v>
      </c>
      <c r="E9" t="s">
        <v>556</v>
      </c>
      <c r="F9">
        <v>59</v>
      </c>
      <c r="G9" t="s">
        <v>3952</v>
      </c>
      <c r="H9" t="s">
        <v>204</v>
      </c>
      <c r="I9">
        <v>0</v>
      </c>
      <c r="J9" t="s">
        <v>393</v>
      </c>
      <c r="K9" t="s">
        <v>189</v>
      </c>
      <c r="L9" t="s">
        <v>31</v>
      </c>
      <c r="M9" t="s">
        <v>5</v>
      </c>
      <c r="N9" t="s">
        <v>33</v>
      </c>
      <c r="O9" t="s">
        <v>29</v>
      </c>
      <c r="P9" t="s">
        <v>6240</v>
      </c>
      <c r="Q9" t="s">
        <v>6028</v>
      </c>
      <c r="R9" t="s">
        <v>397</v>
      </c>
      <c r="S9">
        <v>0</v>
      </c>
      <c r="T9">
        <v>11</v>
      </c>
      <c r="U9">
        <v>3</v>
      </c>
      <c r="V9">
        <v>14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</v>
      </c>
      <c r="AY9">
        <v>5</v>
      </c>
      <c r="AZ9">
        <v>14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0</v>
      </c>
      <c r="BJ9">
        <v>1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1</v>
      </c>
      <c r="CG9">
        <v>0</v>
      </c>
      <c r="CH9">
        <v>1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1</v>
      </c>
      <c r="CQ9">
        <v>0</v>
      </c>
      <c r="CR9">
        <v>0</v>
      </c>
      <c r="CS9">
        <v>1</v>
      </c>
    </row>
    <row r="10" spans="1:97" x14ac:dyDescent="0.25">
      <c r="A10" t="s">
        <v>8320</v>
      </c>
      <c r="B10">
        <v>1</v>
      </c>
      <c r="C10" t="s">
        <v>8321</v>
      </c>
      <c r="D10">
        <v>9</v>
      </c>
      <c r="E10" t="s">
        <v>653</v>
      </c>
      <c r="F10">
        <v>258</v>
      </c>
      <c r="G10" t="s">
        <v>6927</v>
      </c>
      <c r="H10" t="s">
        <v>204</v>
      </c>
      <c r="I10">
        <v>0</v>
      </c>
      <c r="J10" t="s">
        <v>406</v>
      </c>
      <c r="K10" t="s">
        <v>189</v>
      </c>
      <c r="L10" t="s">
        <v>31</v>
      </c>
      <c r="M10" t="s">
        <v>5</v>
      </c>
      <c r="N10" t="s">
        <v>33</v>
      </c>
      <c r="O10" t="s">
        <v>29</v>
      </c>
      <c r="P10" t="s">
        <v>7047</v>
      </c>
      <c r="Q10" t="s">
        <v>6127</v>
      </c>
      <c r="R10" t="s">
        <v>408</v>
      </c>
      <c r="S10">
        <v>0</v>
      </c>
      <c r="T10">
        <v>11</v>
      </c>
      <c r="U10">
        <v>9</v>
      </c>
      <c r="V10">
        <v>20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11</v>
      </c>
      <c r="AY10">
        <v>10</v>
      </c>
      <c r="AZ10">
        <v>21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0</v>
      </c>
      <c r="BJ10">
        <v>1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1</v>
      </c>
      <c r="CG10">
        <v>0</v>
      </c>
      <c r="CH10">
        <v>1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1</v>
      </c>
      <c r="CQ10">
        <v>0</v>
      </c>
      <c r="CR10">
        <v>0</v>
      </c>
      <c r="CS10">
        <v>1</v>
      </c>
    </row>
    <row r="11" spans="1:97" x14ac:dyDescent="0.25">
      <c r="A11" t="s">
        <v>8322</v>
      </c>
      <c r="B11">
        <v>1</v>
      </c>
      <c r="C11" t="s">
        <v>1515</v>
      </c>
      <c r="D11">
        <v>27</v>
      </c>
      <c r="E11" t="s">
        <v>393</v>
      </c>
      <c r="F11">
        <v>2337</v>
      </c>
      <c r="G11" t="s">
        <v>3662</v>
      </c>
      <c r="H11" t="s">
        <v>204</v>
      </c>
      <c r="I11">
        <v>0</v>
      </c>
      <c r="J11" t="s">
        <v>393</v>
      </c>
      <c r="K11" t="s">
        <v>189</v>
      </c>
      <c r="L11" t="s">
        <v>31</v>
      </c>
      <c r="M11" t="s">
        <v>5</v>
      </c>
      <c r="N11" t="s">
        <v>33</v>
      </c>
      <c r="O11" t="s">
        <v>29</v>
      </c>
      <c r="P11" t="s">
        <v>7031</v>
      </c>
      <c r="Q11" t="s">
        <v>6046</v>
      </c>
      <c r="R11" t="s">
        <v>397</v>
      </c>
      <c r="S11">
        <v>0</v>
      </c>
      <c r="T11">
        <v>12</v>
      </c>
      <c r="U11">
        <v>8</v>
      </c>
      <c r="V11">
        <v>20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12</v>
      </c>
      <c r="AY11">
        <v>8</v>
      </c>
      <c r="AZ11">
        <v>20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0</v>
      </c>
      <c r="BJ11">
        <v>1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1</v>
      </c>
      <c r="CG11">
        <v>0</v>
      </c>
      <c r="CH11">
        <v>1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1</v>
      </c>
      <c r="CQ11">
        <v>0</v>
      </c>
      <c r="CR11">
        <v>0</v>
      </c>
      <c r="CS11">
        <v>1</v>
      </c>
    </row>
    <row r="12" spans="1:97" x14ac:dyDescent="0.25">
      <c r="A12" t="s">
        <v>8323</v>
      </c>
      <c r="B12">
        <v>1</v>
      </c>
      <c r="C12" t="s">
        <v>8019</v>
      </c>
      <c r="D12">
        <v>19</v>
      </c>
      <c r="E12" t="s">
        <v>188</v>
      </c>
      <c r="F12">
        <v>1</v>
      </c>
      <c r="G12" t="s">
        <v>188</v>
      </c>
      <c r="H12" t="s">
        <v>8324</v>
      </c>
      <c r="I12">
        <v>0</v>
      </c>
      <c r="J12" t="s">
        <v>188</v>
      </c>
      <c r="K12" t="s">
        <v>189</v>
      </c>
      <c r="L12" t="s">
        <v>31</v>
      </c>
      <c r="M12" t="s">
        <v>5</v>
      </c>
      <c r="N12" t="s">
        <v>33</v>
      </c>
      <c r="O12" t="s">
        <v>29</v>
      </c>
      <c r="P12" t="s">
        <v>6041</v>
      </c>
      <c r="Q12" t="s">
        <v>6021</v>
      </c>
      <c r="R12" t="s">
        <v>190</v>
      </c>
      <c r="S12">
        <v>0</v>
      </c>
      <c r="T12">
        <v>12</v>
      </c>
      <c r="U12">
        <v>13</v>
      </c>
      <c r="V12">
        <v>25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12</v>
      </c>
      <c r="AY12">
        <v>14</v>
      </c>
      <c r="AZ12">
        <v>26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3</v>
      </c>
      <c r="BI12">
        <v>0</v>
      </c>
      <c r="BJ12">
        <v>1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1</v>
      </c>
      <c r="CG12">
        <v>0</v>
      </c>
      <c r="CH12">
        <v>1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1</v>
      </c>
      <c r="CQ12">
        <v>0</v>
      </c>
      <c r="CR12">
        <v>0</v>
      </c>
      <c r="CS12">
        <v>1</v>
      </c>
    </row>
    <row r="13" spans="1:97" x14ac:dyDescent="0.25">
      <c r="A13" t="s">
        <v>8325</v>
      </c>
      <c r="B13">
        <v>1</v>
      </c>
      <c r="C13" t="s">
        <v>1287</v>
      </c>
      <c r="D13">
        <v>27</v>
      </c>
      <c r="E13" t="s">
        <v>393</v>
      </c>
      <c r="F13">
        <v>1118</v>
      </c>
      <c r="G13" t="s">
        <v>6516</v>
      </c>
      <c r="H13" t="s">
        <v>204</v>
      </c>
      <c r="I13">
        <v>0</v>
      </c>
      <c r="J13" t="s">
        <v>393</v>
      </c>
      <c r="K13" t="s">
        <v>189</v>
      </c>
      <c r="L13" t="s">
        <v>31</v>
      </c>
      <c r="M13" t="s">
        <v>5</v>
      </c>
      <c r="N13" t="s">
        <v>33</v>
      </c>
      <c r="O13" t="s">
        <v>29</v>
      </c>
      <c r="P13" t="s">
        <v>7031</v>
      </c>
      <c r="Q13" t="s">
        <v>6046</v>
      </c>
      <c r="R13" t="s">
        <v>397</v>
      </c>
      <c r="S13">
        <v>0</v>
      </c>
      <c r="T13">
        <v>11</v>
      </c>
      <c r="U13">
        <v>7</v>
      </c>
      <c r="V13">
        <v>18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11</v>
      </c>
      <c r="AY13">
        <v>7</v>
      </c>
      <c r="AZ13">
        <v>18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0</v>
      </c>
      <c r="BJ13">
        <v>1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0</v>
      </c>
      <c r="CH13">
        <v>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</v>
      </c>
      <c r="CQ13">
        <v>0</v>
      </c>
      <c r="CR13">
        <v>0</v>
      </c>
      <c r="CS13">
        <v>1</v>
      </c>
    </row>
    <row r="14" spans="1:97" x14ac:dyDescent="0.25">
      <c r="A14" t="s">
        <v>8326</v>
      </c>
      <c r="B14">
        <v>1</v>
      </c>
      <c r="C14" t="s">
        <v>7139</v>
      </c>
      <c r="D14">
        <v>27</v>
      </c>
      <c r="E14" t="s">
        <v>393</v>
      </c>
      <c r="F14">
        <v>182</v>
      </c>
      <c r="G14" t="s">
        <v>6147</v>
      </c>
      <c r="H14" t="s">
        <v>204</v>
      </c>
      <c r="I14">
        <v>0</v>
      </c>
      <c r="J14" t="s">
        <v>393</v>
      </c>
      <c r="K14" t="s">
        <v>189</v>
      </c>
      <c r="L14" t="s">
        <v>31</v>
      </c>
      <c r="M14" t="s">
        <v>5</v>
      </c>
      <c r="N14" t="s">
        <v>33</v>
      </c>
      <c r="O14" t="s">
        <v>29</v>
      </c>
      <c r="P14" t="s">
        <v>6117</v>
      </c>
      <c r="Q14" t="s">
        <v>6046</v>
      </c>
      <c r="R14" t="s">
        <v>397</v>
      </c>
      <c r="S14">
        <v>0</v>
      </c>
      <c r="T14">
        <v>11</v>
      </c>
      <c r="U14">
        <v>9</v>
      </c>
      <c r="V14">
        <v>20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12</v>
      </c>
      <c r="AY14">
        <v>7</v>
      </c>
      <c r="AZ14">
        <v>19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0</v>
      </c>
      <c r="BJ14">
        <v>1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1</v>
      </c>
      <c r="CG14">
        <v>0</v>
      </c>
      <c r="CH14">
        <v>1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</v>
      </c>
      <c r="CQ14">
        <v>0</v>
      </c>
      <c r="CR14">
        <v>0</v>
      </c>
      <c r="CS14">
        <v>1</v>
      </c>
    </row>
    <row r="15" spans="1:97" x14ac:dyDescent="0.25">
      <c r="A15" t="s">
        <v>8327</v>
      </c>
      <c r="B15">
        <v>1</v>
      </c>
      <c r="C15" t="s">
        <v>385</v>
      </c>
      <c r="D15">
        <v>19</v>
      </c>
      <c r="E15" t="s">
        <v>188</v>
      </c>
      <c r="F15">
        <v>1</v>
      </c>
      <c r="G15" t="s">
        <v>188</v>
      </c>
      <c r="H15" t="s">
        <v>7154</v>
      </c>
      <c r="I15">
        <v>0</v>
      </c>
      <c r="J15" t="s">
        <v>188</v>
      </c>
      <c r="K15" t="s">
        <v>189</v>
      </c>
      <c r="L15" t="s">
        <v>31</v>
      </c>
      <c r="M15" t="s">
        <v>5</v>
      </c>
      <c r="N15" t="s">
        <v>33</v>
      </c>
      <c r="O15" t="s">
        <v>29</v>
      </c>
      <c r="P15" t="s">
        <v>6041</v>
      </c>
      <c r="Q15" t="s">
        <v>6021</v>
      </c>
      <c r="R15" t="s">
        <v>190</v>
      </c>
      <c r="S15">
        <v>0</v>
      </c>
      <c r="T15">
        <v>12</v>
      </c>
      <c r="U15">
        <v>14</v>
      </c>
      <c r="V15">
        <v>26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12</v>
      </c>
      <c r="AY15">
        <v>14</v>
      </c>
      <c r="AZ15">
        <v>26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2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0</v>
      </c>
      <c r="CH15">
        <v>1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1</v>
      </c>
      <c r="CQ15">
        <v>0</v>
      </c>
      <c r="CR15">
        <v>0</v>
      </c>
      <c r="CS15">
        <v>1</v>
      </c>
    </row>
    <row r="16" spans="1:97" x14ac:dyDescent="0.25">
      <c r="A16" t="s">
        <v>8328</v>
      </c>
      <c r="B16">
        <v>1</v>
      </c>
      <c r="C16" t="s">
        <v>4454</v>
      </c>
      <c r="D16">
        <v>27</v>
      </c>
      <c r="E16" t="s">
        <v>393</v>
      </c>
      <c r="F16">
        <v>42</v>
      </c>
      <c r="G16" t="s">
        <v>8329</v>
      </c>
      <c r="H16" t="s">
        <v>204</v>
      </c>
      <c r="I16">
        <v>0</v>
      </c>
      <c r="J16" t="s">
        <v>393</v>
      </c>
      <c r="K16" t="s">
        <v>189</v>
      </c>
      <c r="L16" t="s">
        <v>31</v>
      </c>
      <c r="M16" t="s">
        <v>5</v>
      </c>
      <c r="N16" t="s">
        <v>33</v>
      </c>
      <c r="O16" t="s">
        <v>29</v>
      </c>
      <c r="P16" t="s">
        <v>7031</v>
      </c>
      <c r="Q16" t="s">
        <v>6046</v>
      </c>
      <c r="R16" t="s">
        <v>397</v>
      </c>
      <c r="S16">
        <v>0</v>
      </c>
      <c r="T16">
        <v>9</v>
      </c>
      <c r="U16">
        <v>9</v>
      </c>
      <c r="V16">
        <v>18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8</v>
      </c>
      <c r="AY16">
        <v>10</v>
      </c>
      <c r="AZ16">
        <v>18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0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</v>
      </c>
      <c r="CG16">
        <v>0</v>
      </c>
      <c r="CH16">
        <v>1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1</v>
      </c>
      <c r="CQ16">
        <v>0</v>
      </c>
      <c r="CR16">
        <v>0</v>
      </c>
      <c r="CS16">
        <v>1</v>
      </c>
    </row>
    <row r="17" spans="1:97" x14ac:dyDescent="0.25">
      <c r="A17" t="s">
        <v>8330</v>
      </c>
      <c r="B17">
        <v>1</v>
      </c>
      <c r="C17" t="s">
        <v>488</v>
      </c>
      <c r="D17">
        <v>27</v>
      </c>
      <c r="E17" t="s">
        <v>393</v>
      </c>
      <c r="F17">
        <v>1163</v>
      </c>
      <c r="G17" t="s">
        <v>6727</v>
      </c>
      <c r="H17" t="s">
        <v>204</v>
      </c>
      <c r="I17">
        <v>0</v>
      </c>
      <c r="J17" t="s">
        <v>393</v>
      </c>
      <c r="K17" t="s">
        <v>189</v>
      </c>
      <c r="L17" t="s">
        <v>31</v>
      </c>
      <c r="M17" t="s">
        <v>5</v>
      </c>
      <c r="N17" t="s">
        <v>33</v>
      </c>
      <c r="O17" t="s">
        <v>29</v>
      </c>
      <c r="P17" t="s">
        <v>7031</v>
      </c>
      <c r="Q17" t="s">
        <v>6046</v>
      </c>
      <c r="R17">
        <v>0</v>
      </c>
      <c r="S17">
        <v>0</v>
      </c>
      <c r="T17">
        <v>7</v>
      </c>
      <c r="U17">
        <v>8</v>
      </c>
      <c r="V17">
        <v>15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7</v>
      </c>
      <c r="AY17">
        <v>9</v>
      </c>
      <c r="AZ17">
        <v>16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0</v>
      </c>
      <c r="BJ17">
        <v>1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1</v>
      </c>
      <c r="CG17">
        <v>0</v>
      </c>
      <c r="CH17">
        <v>1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1</v>
      </c>
      <c r="CQ17">
        <v>0</v>
      </c>
      <c r="CR17">
        <v>0</v>
      </c>
      <c r="CS17">
        <v>1</v>
      </c>
    </row>
    <row r="18" spans="1:97" x14ac:dyDescent="0.25">
      <c r="A18" t="s">
        <v>8331</v>
      </c>
      <c r="B18">
        <v>1</v>
      </c>
      <c r="C18" t="s">
        <v>8332</v>
      </c>
      <c r="D18">
        <v>12</v>
      </c>
      <c r="E18" t="s">
        <v>234</v>
      </c>
      <c r="F18">
        <v>52</v>
      </c>
      <c r="G18" t="s">
        <v>8333</v>
      </c>
      <c r="H18" t="s">
        <v>204</v>
      </c>
      <c r="I18">
        <v>0</v>
      </c>
      <c r="J18" t="s">
        <v>193</v>
      </c>
      <c r="K18" t="s">
        <v>189</v>
      </c>
      <c r="L18" t="s">
        <v>31</v>
      </c>
      <c r="M18" t="s">
        <v>5</v>
      </c>
      <c r="N18" t="s">
        <v>33</v>
      </c>
      <c r="O18" t="s">
        <v>29</v>
      </c>
      <c r="P18" t="s">
        <v>6020</v>
      </c>
      <c r="Q18" t="s">
        <v>6021</v>
      </c>
      <c r="R18">
        <v>0</v>
      </c>
      <c r="S18">
        <v>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</row>
    <row r="19" spans="1:97" x14ac:dyDescent="0.25">
      <c r="A19" t="s">
        <v>8334</v>
      </c>
      <c r="B19">
        <v>1</v>
      </c>
      <c r="C19" t="s">
        <v>473</v>
      </c>
      <c r="D19">
        <v>27</v>
      </c>
      <c r="E19" t="s">
        <v>393</v>
      </c>
      <c r="F19">
        <v>989</v>
      </c>
      <c r="G19" t="s">
        <v>6458</v>
      </c>
      <c r="H19" t="s">
        <v>204</v>
      </c>
      <c r="I19">
        <v>0</v>
      </c>
      <c r="J19" t="s">
        <v>393</v>
      </c>
      <c r="K19" t="s">
        <v>189</v>
      </c>
      <c r="L19" t="s">
        <v>31</v>
      </c>
      <c r="M19" t="s">
        <v>5</v>
      </c>
      <c r="N19" t="s">
        <v>33</v>
      </c>
      <c r="O19" t="s">
        <v>29</v>
      </c>
      <c r="P19" t="s">
        <v>7016</v>
      </c>
      <c r="Q19" t="s">
        <v>6028</v>
      </c>
      <c r="R19">
        <v>0</v>
      </c>
      <c r="S19">
        <v>0</v>
      </c>
      <c r="T19">
        <v>6</v>
      </c>
      <c r="U19">
        <v>8</v>
      </c>
      <c r="V19">
        <v>14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6</v>
      </c>
      <c r="AY19">
        <v>8</v>
      </c>
      <c r="AZ19">
        <v>14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0</v>
      </c>
      <c r="BJ19">
        <v>1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1</v>
      </c>
      <c r="CG19">
        <v>0</v>
      </c>
      <c r="CH19">
        <v>1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1</v>
      </c>
      <c r="CQ19">
        <v>0</v>
      </c>
      <c r="CR19">
        <v>0</v>
      </c>
      <c r="CS19">
        <v>1</v>
      </c>
    </row>
    <row r="20" spans="1:97" x14ac:dyDescent="0.25">
      <c r="A20" t="s">
        <v>8335</v>
      </c>
      <c r="B20">
        <v>1</v>
      </c>
      <c r="C20" t="s">
        <v>8332</v>
      </c>
      <c r="D20">
        <v>29</v>
      </c>
      <c r="E20" t="s">
        <v>546</v>
      </c>
      <c r="F20">
        <v>255</v>
      </c>
      <c r="G20" t="s">
        <v>6406</v>
      </c>
      <c r="H20" t="s">
        <v>204</v>
      </c>
      <c r="I20">
        <v>0</v>
      </c>
      <c r="J20" t="s">
        <v>546</v>
      </c>
      <c r="K20" t="s">
        <v>189</v>
      </c>
      <c r="L20" t="s">
        <v>31</v>
      </c>
      <c r="M20" t="s">
        <v>5</v>
      </c>
      <c r="N20" t="s">
        <v>33</v>
      </c>
      <c r="O20" t="s">
        <v>29</v>
      </c>
      <c r="P20" t="s">
        <v>7035</v>
      </c>
      <c r="Q20" t="s">
        <v>6064</v>
      </c>
      <c r="R20">
        <v>0</v>
      </c>
      <c r="S20">
        <v>0</v>
      </c>
      <c r="T20">
        <v>13</v>
      </c>
      <c r="U20">
        <v>12</v>
      </c>
      <c r="V20">
        <v>25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13</v>
      </c>
      <c r="AY20">
        <v>12</v>
      </c>
      <c r="AZ20">
        <v>25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7</v>
      </c>
      <c r="BI20">
        <v>0</v>
      </c>
      <c r="BJ20">
        <v>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</v>
      </c>
      <c r="CG20">
        <v>0</v>
      </c>
      <c r="CH20">
        <v>1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</v>
      </c>
      <c r="CQ20">
        <v>0</v>
      </c>
      <c r="CR20">
        <v>0</v>
      </c>
      <c r="CS20">
        <v>1</v>
      </c>
    </row>
    <row r="21" spans="1:97" x14ac:dyDescent="0.25">
      <c r="A21" t="s">
        <v>8336</v>
      </c>
      <c r="B21">
        <v>1</v>
      </c>
      <c r="C21" t="s">
        <v>1897</v>
      </c>
      <c r="D21">
        <v>66</v>
      </c>
      <c r="E21" t="s">
        <v>3691</v>
      </c>
      <c r="F21">
        <v>105</v>
      </c>
      <c r="G21" t="s">
        <v>6500</v>
      </c>
      <c r="H21" t="s">
        <v>204</v>
      </c>
      <c r="I21">
        <v>0</v>
      </c>
      <c r="J21" t="s">
        <v>406</v>
      </c>
      <c r="K21" t="s">
        <v>189</v>
      </c>
      <c r="L21" t="s">
        <v>31</v>
      </c>
      <c r="M21" t="s">
        <v>5</v>
      </c>
      <c r="N21" t="s">
        <v>33</v>
      </c>
      <c r="O21" t="s">
        <v>29</v>
      </c>
      <c r="P21" t="s">
        <v>6057</v>
      </c>
      <c r="Q21" t="s">
        <v>6058</v>
      </c>
      <c r="R21">
        <v>0</v>
      </c>
      <c r="S21">
        <v>0</v>
      </c>
      <c r="T21">
        <v>8</v>
      </c>
      <c r="U21">
        <v>11</v>
      </c>
      <c r="V21">
        <v>19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8</v>
      </c>
      <c r="AY21">
        <v>11</v>
      </c>
      <c r="AZ21">
        <v>19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0</v>
      </c>
      <c r="BJ21">
        <v>1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1</v>
      </c>
      <c r="CQ21">
        <v>0</v>
      </c>
      <c r="CR21">
        <v>0</v>
      </c>
      <c r="CS21">
        <v>1</v>
      </c>
    </row>
    <row r="22" spans="1:97" x14ac:dyDescent="0.25">
      <c r="A22" t="s">
        <v>8337</v>
      </c>
      <c r="B22">
        <v>1</v>
      </c>
      <c r="C22" t="s">
        <v>3682</v>
      </c>
      <c r="D22">
        <v>27</v>
      </c>
      <c r="E22" t="s">
        <v>393</v>
      </c>
      <c r="F22">
        <v>39</v>
      </c>
      <c r="G22" t="s">
        <v>6522</v>
      </c>
      <c r="H22" t="s">
        <v>204</v>
      </c>
      <c r="I22">
        <v>0</v>
      </c>
      <c r="J22" t="s">
        <v>393</v>
      </c>
      <c r="K22" t="s">
        <v>189</v>
      </c>
      <c r="L22" t="s">
        <v>31</v>
      </c>
      <c r="M22" t="s">
        <v>5</v>
      </c>
      <c r="N22" t="s">
        <v>33</v>
      </c>
      <c r="O22" t="s">
        <v>29</v>
      </c>
      <c r="P22" t="s">
        <v>6117</v>
      </c>
      <c r="Q22" t="s">
        <v>6046</v>
      </c>
      <c r="R22">
        <v>0</v>
      </c>
      <c r="S22">
        <v>0</v>
      </c>
      <c r="T22">
        <v>10</v>
      </c>
      <c r="U22">
        <v>11</v>
      </c>
      <c r="V22">
        <v>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10</v>
      </c>
      <c r="AY22">
        <v>11</v>
      </c>
      <c r="AZ22">
        <v>21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0</v>
      </c>
      <c r="BJ22">
        <v>1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1</v>
      </c>
      <c r="CG22">
        <v>0</v>
      </c>
      <c r="CH22">
        <v>1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</v>
      </c>
      <c r="CQ22">
        <v>0</v>
      </c>
      <c r="CR22">
        <v>0</v>
      </c>
      <c r="CS22">
        <v>1</v>
      </c>
    </row>
    <row r="23" spans="1:97" x14ac:dyDescent="0.25">
      <c r="A23" t="s">
        <v>8338</v>
      </c>
      <c r="B23">
        <v>1</v>
      </c>
      <c r="C23" t="s">
        <v>8319</v>
      </c>
      <c r="D23">
        <v>65</v>
      </c>
      <c r="E23" t="s">
        <v>658</v>
      </c>
      <c r="F23">
        <v>1419</v>
      </c>
      <c r="G23" t="s">
        <v>6371</v>
      </c>
      <c r="H23" t="s">
        <v>204</v>
      </c>
      <c r="I23">
        <v>0</v>
      </c>
      <c r="J23" t="s">
        <v>406</v>
      </c>
      <c r="K23" t="s">
        <v>189</v>
      </c>
      <c r="L23" t="s">
        <v>31</v>
      </c>
      <c r="M23" t="s">
        <v>5</v>
      </c>
      <c r="N23" t="s">
        <v>33</v>
      </c>
      <c r="O23" t="s">
        <v>29</v>
      </c>
      <c r="P23" t="s">
        <v>7044</v>
      </c>
      <c r="Q23" t="s">
        <v>6054</v>
      </c>
      <c r="R23">
        <v>0</v>
      </c>
      <c r="S23">
        <v>0</v>
      </c>
      <c r="T23">
        <v>4</v>
      </c>
      <c r="U23">
        <v>8</v>
      </c>
      <c r="V23">
        <v>12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4</v>
      </c>
      <c r="AY23">
        <v>8</v>
      </c>
      <c r="AZ23">
        <v>12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0</v>
      </c>
      <c r="BJ23">
        <v>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1</v>
      </c>
      <c r="CG23">
        <v>0</v>
      </c>
      <c r="CH23">
        <v>1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1</v>
      </c>
      <c r="CQ23">
        <v>0</v>
      </c>
      <c r="CR23">
        <v>0</v>
      </c>
      <c r="CS23">
        <v>1</v>
      </c>
    </row>
    <row r="24" spans="1:97" x14ac:dyDescent="0.25">
      <c r="A24" t="s">
        <v>8339</v>
      </c>
      <c r="B24">
        <v>1</v>
      </c>
      <c r="C24" t="s">
        <v>2725</v>
      </c>
      <c r="D24">
        <v>27</v>
      </c>
      <c r="E24" t="s">
        <v>393</v>
      </c>
      <c r="F24">
        <v>1</v>
      </c>
      <c r="G24" t="s">
        <v>393</v>
      </c>
      <c r="H24" t="s">
        <v>204</v>
      </c>
      <c r="I24">
        <v>0</v>
      </c>
      <c r="J24" t="s">
        <v>393</v>
      </c>
      <c r="K24" t="s">
        <v>189</v>
      </c>
      <c r="L24" t="s">
        <v>31</v>
      </c>
      <c r="M24" t="s">
        <v>5</v>
      </c>
      <c r="N24" t="s">
        <v>33</v>
      </c>
      <c r="O24" t="s">
        <v>29</v>
      </c>
      <c r="P24" t="s">
        <v>6027</v>
      </c>
      <c r="Q24" t="s">
        <v>6028</v>
      </c>
      <c r="R24">
        <v>0</v>
      </c>
      <c r="S24">
        <v>0</v>
      </c>
      <c r="T24">
        <v>23</v>
      </c>
      <c r="U24">
        <v>17</v>
      </c>
      <c r="V24">
        <v>40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21</v>
      </c>
      <c r="AY24">
        <v>20</v>
      </c>
      <c r="AZ24">
        <v>41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2</v>
      </c>
      <c r="BI24">
        <v>0</v>
      </c>
      <c r="BJ24">
        <v>1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1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2</v>
      </c>
      <c r="CG24">
        <v>0</v>
      </c>
      <c r="CH24">
        <v>2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2</v>
      </c>
      <c r="CQ24">
        <v>0</v>
      </c>
      <c r="CR24">
        <v>0</v>
      </c>
      <c r="CS24">
        <v>1</v>
      </c>
    </row>
    <row r="25" spans="1:97" x14ac:dyDescent="0.25">
      <c r="A25" t="s">
        <v>8340</v>
      </c>
      <c r="B25">
        <v>1</v>
      </c>
      <c r="C25" t="s">
        <v>8341</v>
      </c>
      <c r="D25">
        <v>9</v>
      </c>
      <c r="E25" t="s">
        <v>653</v>
      </c>
      <c r="F25">
        <v>168</v>
      </c>
      <c r="G25" t="s">
        <v>6493</v>
      </c>
      <c r="H25" t="s">
        <v>204</v>
      </c>
      <c r="I25">
        <v>0</v>
      </c>
      <c r="J25" t="s">
        <v>406</v>
      </c>
      <c r="K25" t="s">
        <v>189</v>
      </c>
      <c r="L25" t="s">
        <v>31</v>
      </c>
      <c r="M25" t="s">
        <v>5</v>
      </c>
      <c r="N25" t="s">
        <v>33</v>
      </c>
      <c r="O25" t="s">
        <v>29</v>
      </c>
      <c r="P25" t="s">
        <v>7047</v>
      </c>
      <c r="Q25" t="s">
        <v>6127</v>
      </c>
      <c r="R25">
        <v>0</v>
      </c>
      <c r="S25">
        <v>0</v>
      </c>
      <c r="T25">
        <v>8</v>
      </c>
      <c r="U25">
        <v>12</v>
      </c>
      <c r="V25">
        <v>20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8</v>
      </c>
      <c r="AY25">
        <v>12</v>
      </c>
      <c r="AZ25">
        <v>20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0</v>
      </c>
      <c r="BJ25">
        <v>1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1</v>
      </c>
      <c r="CG25">
        <v>0</v>
      </c>
      <c r="CH25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</v>
      </c>
      <c r="CQ25">
        <v>0</v>
      </c>
      <c r="CR25">
        <v>0</v>
      </c>
      <c r="CS25">
        <v>1</v>
      </c>
    </row>
    <row r="26" spans="1:97" x14ac:dyDescent="0.25">
      <c r="A26" t="s">
        <v>8342</v>
      </c>
      <c r="B26">
        <v>1</v>
      </c>
      <c r="C26" t="s">
        <v>8343</v>
      </c>
      <c r="D26">
        <v>27</v>
      </c>
      <c r="E26" t="s">
        <v>393</v>
      </c>
      <c r="F26">
        <v>20</v>
      </c>
      <c r="G26" t="s">
        <v>8344</v>
      </c>
      <c r="H26" t="s">
        <v>204</v>
      </c>
      <c r="I26">
        <v>0</v>
      </c>
      <c r="J26" t="s">
        <v>393</v>
      </c>
      <c r="K26" t="s">
        <v>189</v>
      </c>
      <c r="L26" t="s">
        <v>31</v>
      </c>
      <c r="M26" t="s">
        <v>5</v>
      </c>
      <c r="N26" t="s">
        <v>33</v>
      </c>
      <c r="O26" t="s">
        <v>29</v>
      </c>
      <c r="P26" t="s">
        <v>7031</v>
      </c>
      <c r="Q26" t="s">
        <v>6028</v>
      </c>
      <c r="R26">
        <v>0</v>
      </c>
      <c r="S26">
        <v>0</v>
      </c>
      <c r="T26">
        <v>9</v>
      </c>
      <c r="U26">
        <v>7</v>
      </c>
      <c r="V26">
        <v>16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6</v>
      </c>
      <c r="AY26">
        <v>11</v>
      </c>
      <c r="AZ26">
        <v>17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0</v>
      </c>
      <c r="BJ26">
        <v>1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1</v>
      </c>
      <c r="CG26">
        <v>0</v>
      </c>
      <c r="CH26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1</v>
      </c>
      <c r="CQ26">
        <v>0</v>
      </c>
      <c r="CR26">
        <v>0</v>
      </c>
      <c r="CS26">
        <v>1</v>
      </c>
    </row>
    <row r="27" spans="1:97" x14ac:dyDescent="0.25">
      <c r="A27" t="s">
        <v>8345</v>
      </c>
      <c r="B27">
        <v>1</v>
      </c>
      <c r="C27" t="s">
        <v>8332</v>
      </c>
      <c r="D27">
        <v>65</v>
      </c>
      <c r="E27" t="s">
        <v>658</v>
      </c>
      <c r="F27">
        <v>41</v>
      </c>
      <c r="G27" t="s">
        <v>6567</v>
      </c>
      <c r="H27" t="s">
        <v>204</v>
      </c>
      <c r="I27">
        <v>0</v>
      </c>
      <c r="J27" t="s">
        <v>406</v>
      </c>
      <c r="K27" t="s">
        <v>189</v>
      </c>
      <c r="L27" t="s">
        <v>31</v>
      </c>
      <c r="M27" t="s">
        <v>5</v>
      </c>
      <c r="N27" t="s">
        <v>33</v>
      </c>
      <c r="O27" t="s">
        <v>29</v>
      </c>
      <c r="P27" t="s">
        <v>7044</v>
      </c>
      <c r="Q27" t="s">
        <v>6054</v>
      </c>
      <c r="R27">
        <v>0</v>
      </c>
      <c r="S27">
        <v>0</v>
      </c>
      <c r="T27">
        <v>5</v>
      </c>
      <c r="U27">
        <v>4</v>
      </c>
      <c r="V27">
        <v>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5</v>
      </c>
      <c r="AY27">
        <v>4</v>
      </c>
      <c r="AZ27">
        <v>9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0</v>
      </c>
      <c r="BJ27">
        <v>1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</v>
      </c>
      <c r="CG27">
        <v>0</v>
      </c>
      <c r="CH27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</v>
      </c>
      <c r="CQ27">
        <v>0</v>
      </c>
      <c r="CR27">
        <v>0</v>
      </c>
      <c r="CS27">
        <v>1</v>
      </c>
    </row>
    <row r="28" spans="1:97" x14ac:dyDescent="0.25">
      <c r="A28" t="s">
        <v>8346</v>
      </c>
      <c r="B28">
        <v>1</v>
      </c>
      <c r="C28" t="s">
        <v>576</v>
      </c>
      <c r="D28">
        <v>31</v>
      </c>
      <c r="E28" t="s">
        <v>286</v>
      </c>
      <c r="F28">
        <v>128</v>
      </c>
      <c r="G28" t="s">
        <v>2277</v>
      </c>
      <c r="H28" t="s">
        <v>204</v>
      </c>
      <c r="I28">
        <v>0</v>
      </c>
      <c r="J28" t="s">
        <v>193</v>
      </c>
      <c r="K28" t="s">
        <v>189</v>
      </c>
      <c r="L28" t="s">
        <v>31</v>
      </c>
      <c r="M28" t="s">
        <v>5</v>
      </c>
      <c r="N28" t="s">
        <v>33</v>
      </c>
      <c r="O28" t="s">
        <v>29</v>
      </c>
      <c r="P28" t="s">
        <v>7026</v>
      </c>
      <c r="Q28" t="s">
        <v>6090</v>
      </c>
      <c r="R28">
        <v>0</v>
      </c>
      <c r="S28">
        <v>0</v>
      </c>
      <c r="T28">
        <v>13</v>
      </c>
      <c r="U28">
        <v>11</v>
      </c>
      <c r="V28">
        <v>24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12</v>
      </c>
      <c r="AY28">
        <v>13</v>
      </c>
      <c r="AZ28">
        <v>25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4</v>
      </c>
      <c r="BI28">
        <v>0</v>
      </c>
      <c r="BJ28">
        <v>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</v>
      </c>
      <c r="CG28">
        <v>0</v>
      </c>
      <c r="CH28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</v>
      </c>
      <c r="CQ28">
        <v>0</v>
      </c>
      <c r="CR28">
        <v>0</v>
      </c>
      <c r="CS28">
        <v>1</v>
      </c>
    </row>
    <row r="29" spans="1:97" x14ac:dyDescent="0.25">
      <c r="A29" t="s">
        <v>8347</v>
      </c>
      <c r="B29">
        <v>1</v>
      </c>
      <c r="C29" t="s">
        <v>8348</v>
      </c>
      <c r="D29">
        <v>27</v>
      </c>
      <c r="E29" t="s">
        <v>393</v>
      </c>
      <c r="F29">
        <v>26</v>
      </c>
      <c r="G29" t="s">
        <v>4069</v>
      </c>
      <c r="H29" t="s">
        <v>204</v>
      </c>
      <c r="I29">
        <v>0</v>
      </c>
      <c r="J29" t="s">
        <v>393</v>
      </c>
      <c r="K29" t="s">
        <v>189</v>
      </c>
      <c r="L29" t="s">
        <v>31</v>
      </c>
      <c r="M29" t="s">
        <v>5</v>
      </c>
      <c r="N29" t="s">
        <v>33</v>
      </c>
      <c r="O29" t="s">
        <v>29</v>
      </c>
      <c r="P29" t="s">
        <v>7016</v>
      </c>
      <c r="Q29" t="s">
        <v>6028</v>
      </c>
      <c r="R29">
        <v>0</v>
      </c>
      <c r="S29">
        <v>0</v>
      </c>
      <c r="T29">
        <v>6</v>
      </c>
      <c r="U29">
        <v>12</v>
      </c>
      <c r="V29">
        <v>18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11</v>
      </c>
      <c r="AY29">
        <v>16</v>
      </c>
      <c r="AZ29">
        <v>27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3</v>
      </c>
      <c r="BI29">
        <v>0</v>
      </c>
      <c r="BJ29">
        <v>1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1</v>
      </c>
      <c r="CG29">
        <v>0</v>
      </c>
      <c r="CH29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</v>
      </c>
      <c r="CQ29">
        <v>0</v>
      </c>
      <c r="CR29">
        <v>0</v>
      </c>
      <c r="CS29">
        <v>1</v>
      </c>
    </row>
    <row r="30" spans="1:97" x14ac:dyDescent="0.25">
      <c r="A30" t="s">
        <v>8349</v>
      </c>
      <c r="B30">
        <v>1</v>
      </c>
      <c r="C30" t="s">
        <v>777</v>
      </c>
      <c r="D30">
        <v>27</v>
      </c>
      <c r="E30" t="s">
        <v>393</v>
      </c>
      <c r="F30">
        <v>84</v>
      </c>
      <c r="G30" t="s">
        <v>6611</v>
      </c>
      <c r="H30" t="s">
        <v>204</v>
      </c>
      <c r="I30">
        <v>0</v>
      </c>
      <c r="J30" t="s">
        <v>393</v>
      </c>
      <c r="K30" t="s">
        <v>189</v>
      </c>
      <c r="L30" t="s">
        <v>31</v>
      </c>
      <c r="M30" t="s">
        <v>5</v>
      </c>
      <c r="N30" t="s">
        <v>33</v>
      </c>
      <c r="O30" t="s">
        <v>29</v>
      </c>
      <c r="P30" t="s">
        <v>7031</v>
      </c>
      <c r="Q30" t="s">
        <v>6046</v>
      </c>
      <c r="R30">
        <v>0</v>
      </c>
      <c r="S30">
        <v>0</v>
      </c>
      <c r="T30">
        <v>11</v>
      </c>
      <c r="U30">
        <v>6</v>
      </c>
      <c r="V30">
        <v>17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10</v>
      </c>
      <c r="AY30">
        <v>10</v>
      </c>
      <c r="AZ30">
        <v>20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0</v>
      </c>
      <c r="BJ30">
        <v>1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</v>
      </c>
      <c r="CG30">
        <v>0</v>
      </c>
      <c r="CH30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1</v>
      </c>
      <c r="CQ30">
        <v>0</v>
      </c>
      <c r="CR30">
        <v>0</v>
      </c>
      <c r="CS30">
        <v>1</v>
      </c>
    </row>
    <row r="31" spans="1:97" x14ac:dyDescent="0.25">
      <c r="A31" t="s">
        <v>8350</v>
      </c>
      <c r="B31">
        <v>1</v>
      </c>
      <c r="C31" t="s">
        <v>8332</v>
      </c>
      <c r="D31">
        <v>11</v>
      </c>
      <c r="E31" t="s">
        <v>208</v>
      </c>
      <c r="F31">
        <v>1</v>
      </c>
      <c r="G31" t="s">
        <v>209</v>
      </c>
      <c r="H31" t="s">
        <v>6253</v>
      </c>
      <c r="I31">
        <v>3107</v>
      </c>
      <c r="J31" t="s">
        <v>197</v>
      </c>
      <c r="K31" t="s">
        <v>189</v>
      </c>
      <c r="L31" t="s">
        <v>31</v>
      </c>
      <c r="M31" t="s">
        <v>5</v>
      </c>
      <c r="N31" t="s">
        <v>33</v>
      </c>
      <c r="O31" t="s">
        <v>29</v>
      </c>
      <c r="P31" t="s">
        <v>6099</v>
      </c>
      <c r="Q31" t="s">
        <v>6021</v>
      </c>
      <c r="R31">
        <v>0</v>
      </c>
      <c r="S31">
        <v>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868"/>
  <sheetViews>
    <sheetView workbookViewId="0">
      <selection activeCell="AZ2" sqref="AZ2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6.28515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style="119" hidden="1" customWidth="1"/>
    <col min="38" max="38" width="12.85546875" style="119" hidden="1" customWidth="1"/>
    <col min="39" max="39" width="12.28515625" style="119" hidden="1" customWidth="1"/>
    <col min="40" max="40" width="11.42578125" hidden="1" customWidth="1"/>
    <col min="41" max="41" width="12.85546875" hidden="1" customWidth="1"/>
    <col min="42" max="42" width="12.28515625" hidden="1" customWidth="1"/>
    <col min="43" max="43" width="11.42578125" hidden="1" customWidth="1"/>
    <col min="44" max="44" width="12.85546875" hidden="1" customWidth="1"/>
    <col min="45" max="45" width="12.28515625" hidden="1" customWidth="1"/>
    <col min="46" max="46" width="11.42578125" hidden="1" customWidth="1"/>
    <col min="47" max="47" width="12.85546875" hidden="1" customWidth="1"/>
    <col min="48" max="48" width="12.28515625" hidden="1" customWidth="1"/>
    <col min="49" max="49" width="11.42578125" hidden="1" customWidth="1"/>
    <col min="50" max="50" width="13.42578125" customWidth="1"/>
    <col min="51" max="51" width="14" customWidth="1"/>
    <col min="52" max="52" width="12.140625" customWidth="1"/>
    <col min="53" max="59" width="11.42578125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11.42578125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11.42578125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7" width="11.42578125" hidden="1" customWidth="1"/>
    <col min="98" max="99" width="0" hidden="1" customWidth="1"/>
  </cols>
  <sheetData>
    <row r="1" spans="1:97" ht="18.75" x14ac:dyDescent="0.3">
      <c r="A1" s="134" t="s">
        <v>9</v>
      </c>
      <c r="AK1"/>
      <c r="AL1"/>
      <c r="AM1"/>
    </row>
    <row r="2" spans="1:97" x14ac:dyDescent="0.25">
      <c r="AK2" s="5"/>
      <c r="AL2" s="5"/>
      <c r="AM2" s="5"/>
      <c r="AX2" s="5">
        <f>SUM(Tabla2[TOTALHING])</f>
        <v>30007</v>
      </c>
      <c r="AY2" s="5">
        <f>SUM(Tabla2[TOTALMING])</f>
        <v>29871</v>
      </c>
      <c r="AZ2" s="5">
        <f>SUM(Tabla2[TOTALING])</f>
        <v>59878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8304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232</v>
      </c>
      <c r="B4">
        <v>1</v>
      </c>
      <c r="C4" t="s">
        <v>233</v>
      </c>
      <c r="D4">
        <v>12</v>
      </c>
      <c r="E4" t="s">
        <v>234</v>
      </c>
      <c r="F4">
        <v>646</v>
      </c>
      <c r="G4" t="s">
        <v>235</v>
      </c>
      <c r="H4" t="s">
        <v>204</v>
      </c>
      <c r="I4">
        <v>0</v>
      </c>
      <c r="J4" t="s">
        <v>193</v>
      </c>
      <c r="K4" t="s">
        <v>189</v>
      </c>
      <c r="L4" t="s">
        <v>31</v>
      </c>
      <c r="M4" t="s">
        <v>9</v>
      </c>
      <c r="N4" t="s">
        <v>35</v>
      </c>
      <c r="O4" t="s">
        <v>29</v>
      </c>
      <c r="S4">
        <v>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</row>
    <row r="5" spans="1:97" x14ac:dyDescent="0.25">
      <c r="A5" t="s">
        <v>236</v>
      </c>
      <c r="B5">
        <v>1</v>
      </c>
      <c r="C5" t="s">
        <v>237</v>
      </c>
      <c r="D5">
        <v>52</v>
      </c>
      <c r="E5" t="s">
        <v>202</v>
      </c>
      <c r="F5">
        <v>365</v>
      </c>
      <c r="G5" t="s">
        <v>238</v>
      </c>
      <c r="H5" t="s">
        <v>239</v>
      </c>
      <c r="I5">
        <v>0</v>
      </c>
      <c r="J5" t="s">
        <v>202</v>
      </c>
      <c r="K5" t="s">
        <v>189</v>
      </c>
      <c r="L5" t="s">
        <v>31</v>
      </c>
      <c r="M5" t="s">
        <v>9</v>
      </c>
      <c r="N5" t="s">
        <v>35</v>
      </c>
      <c r="O5" t="s">
        <v>29</v>
      </c>
      <c r="S5">
        <v>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</row>
    <row r="6" spans="1:97" x14ac:dyDescent="0.25">
      <c r="A6" t="s">
        <v>240</v>
      </c>
      <c r="B6">
        <v>1</v>
      </c>
      <c r="C6" t="s">
        <v>241</v>
      </c>
      <c r="D6">
        <v>19</v>
      </c>
      <c r="E6" t="s">
        <v>188</v>
      </c>
      <c r="F6">
        <v>258</v>
      </c>
      <c r="G6" t="s">
        <v>242</v>
      </c>
      <c r="H6" t="s">
        <v>204</v>
      </c>
      <c r="I6">
        <v>0</v>
      </c>
      <c r="J6" t="s">
        <v>188</v>
      </c>
      <c r="K6" t="s">
        <v>189</v>
      </c>
      <c r="L6" t="s">
        <v>31</v>
      </c>
      <c r="M6" t="s">
        <v>9</v>
      </c>
      <c r="N6" t="s">
        <v>35</v>
      </c>
      <c r="O6" t="s">
        <v>29</v>
      </c>
      <c r="S6">
        <v>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</row>
    <row r="7" spans="1:97" x14ac:dyDescent="0.25">
      <c r="A7" t="s">
        <v>243</v>
      </c>
      <c r="B7">
        <v>1</v>
      </c>
      <c r="C7" t="s">
        <v>244</v>
      </c>
      <c r="D7">
        <v>2</v>
      </c>
      <c r="E7" t="s">
        <v>245</v>
      </c>
      <c r="F7">
        <v>50</v>
      </c>
      <c r="G7" t="s">
        <v>246</v>
      </c>
      <c r="H7" t="s">
        <v>204</v>
      </c>
      <c r="I7">
        <v>0</v>
      </c>
      <c r="J7" t="s">
        <v>188</v>
      </c>
      <c r="K7" t="s">
        <v>189</v>
      </c>
      <c r="L7" t="s">
        <v>31</v>
      </c>
      <c r="M7" t="s">
        <v>9</v>
      </c>
      <c r="N7" t="s">
        <v>35</v>
      </c>
      <c r="O7" t="s">
        <v>29</v>
      </c>
      <c r="S7">
        <v>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</row>
    <row r="8" spans="1:97" x14ac:dyDescent="0.25">
      <c r="A8" t="s">
        <v>247</v>
      </c>
      <c r="B8">
        <v>1</v>
      </c>
      <c r="C8" t="s">
        <v>248</v>
      </c>
      <c r="D8">
        <v>1</v>
      </c>
      <c r="E8" t="s">
        <v>249</v>
      </c>
      <c r="F8">
        <v>168</v>
      </c>
      <c r="G8" t="s">
        <v>250</v>
      </c>
      <c r="H8" t="s">
        <v>204</v>
      </c>
      <c r="I8">
        <v>0</v>
      </c>
      <c r="J8" t="s">
        <v>217</v>
      </c>
      <c r="K8" t="s">
        <v>189</v>
      </c>
      <c r="L8" t="s">
        <v>31</v>
      </c>
      <c r="M8" t="s">
        <v>9</v>
      </c>
      <c r="N8" t="s">
        <v>35</v>
      </c>
      <c r="O8" t="s">
        <v>29</v>
      </c>
      <c r="S8">
        <v>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</row>
    <row r="9" spans="1:97" x14ac:dyDescent="0.25">
      <c r="A9" t="s">
        <v>251</v>
      </c>
      <c r="B9">
        <v>1</v>
      </c>
      <c r="C9" t="s">
        <v>252</v>
      </c>
      <c r="D9">
        <v>10</v>
      </c>
      <c r="E9" t="s">
        <v>253</v>
      </c>
      <c r="F9">
        <v>131</v>
      </c>
      <c r="G9" t="s">
        <v>254</v>
      </c>
      <c r="H9" t="s">
        <v>204</v>
      </c>
      <c r="I9">
        <v>0</v>
      </c>
      <c r="J9" t="s">
        <v>228</v>
      </c>
      <c r="K9" t="s">
        <v>189</v>
      </c>
      <c r="L9" t="s">
        <v>31</v>
      </c>
      <c r="M9" t="s">
        <v>9</v>
      </c>
      <c r="N9" t="s">
        <v>35</v>
      </c>
      <c r="O9" t="s">
        <v>29</v>
      </c>
      <c r="S9">
        <v>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</row>
    <row r="10" spans="1:97" x14ac:dyDescent="0.25">
      <c r="A10" t="s">
        <v>255</v>
      </c>
      <c r="B10">
        <v>1</v>
      </c>
      <c r="C10" t="s">
        <v>256</v>
      </c>
      <c r="D10">
        <v>43</v>
      </c>
      <c r="E10" t="s">
        <v>257</v>
      </c>
      <c r="F10">
        <v>1</v>
      </c>
      <c r="G10" t="s">
        <v>258</v>
      </c>
      <c r="H10" t="s">
        <v>204</v>
      </c>
      <c r="I10">
        <v>0</v>
      </c>
      <c r="J10" t="s">
        <v>259</v>
      </c>
      <c r="K10" t="s">
        <v>189</v>
      </c>
      <c r="L10" t="s">
        <v>31</v>
      </c>
      <c r="M10" t="s">
        <v>9</v>
      </c>
      <c r="N10" t="s">
        <v>35</v>
      </c>
      <c r="O10" t="s">
        <v>29</v>
      </c>
      <c r="S10">
        <v>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</row>
    <row r="11" spans="1:97" x14ac:dyDescent="0.25">
      <c r="A11" t="s">
        <v>260</v>
      </c>
      <c r="B11">
        <v>1</v>
      </c>
      <c r="C11" t="s">
        <v>208</v>
      </c>
      <c r="D11">
        <v>11</v>
      </c>
      <c r="E11" t="s">
        <v>208</v>
      </c>
      <c r="F11">
        <v>1</v>
      </c>
      <c r="G11" t="s">
        <v>261</v>
      </c>
      <c r="H11" t="s">
        <v>204</v>
      </c>
      <c r="I11">
        <v>0</v>
      </c>
      <c r="J11" t="s">
        <v>197</v>
      </c>
      <c r="K11" t="s">
        <v>189</v>
      </c>
      <c r="L11" t="s">
        <v>31</v>
      </c>
      <c r="M11" t="s">
        <v>9</v>
      </c>
      <c r="N11" t="s">
        <v>35</v>
      </c>
      <c r="O11" t="s">
        <v>29</v>
      </c>
      <c r="S11">
        <v>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</row>
    <row r="12" spans="1:97" x14ac:dyDescent="0.25">
      <c r="A12" t="s">
        <v>262</v>
      </c>
      <c r="B12">
        <v>1</v>
      </c>
      <c r="C12" t="s">
        <v>263</v>
      </c>
      <c r="D12">
        <v>13</v>
      </c>
      <c r="E12" t="s">
        <v>264</v>
      </c>
      <c r="F12">
        <v>36</v>
      </c>
      <c r="G12" t="s">
        <v>265</v>
      </c>
      <c r="H12" t="s">
        <v>204</v>
      </c>
      <c r="I12">
        <v>0</v>
      </c>
      <c r="J12" t="s">
        <v>228</v>
      </c>
      <c r="K12" t="s">
        <v>189</v>
      </c>
      <c r="L12" t="s">
        <v>31</v>
      </c>
      <c r="M12" t="s">
        <v>9</v>
      </c>
      <c r="N12" t="s">
        <v>35</v>
      </c>
      <c r="O12" t="s">
        <v>29</v>
      </c>
      <c r="S12">
        <v>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</row>
    <row r="13" spans="1:97" x14ac:dyDescent="0.25">
      <c r="A13" t="s">
        <v>266</v>
      </c>
      <c r="B13">
        <v>1</v>
      </c>
      <c r="C13" t="s">
        <v>267</v>
      </c>
      <c r="D13">
        <v>55</v>
      </c>
      <c r="E13" t="s">
        <v>267</v>
      </c>
      <c r="F13">
        <v>7</v>
      </c>
      <c r="G13" t="s">
        <v>268</v>
      </c>
      <c r="H13" t="s">
        <v>204</v>
      </c>
      <c r="I13">
        <v>0</v>
      </c>
      <c r="J13" t="s">
        <v>197</v>
      </c>
      <c r="K13" t="s">
        <v>189</v>
      </c>
      <c r="L13" t="s">
        <v>31</v>
      </c>
      <c r="M13" t="s">
        <v>9</v>
      </c>
      <c r="N13" t="s">
        <v>35</v>
      </c>
      <c r="O13" t="s">
        <v>29</v>
      </c>
      <c r="S13">
        <v>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</row>
    <row r="14" spans="1:97" x14ac:dyDescent="0.25">
      <c r="A14" t="s">
        <v>269</v>
      </c>
      <c r="B14">
        <v>1</v>
      </c>
      <c r="C14" t="s">
        <v>270</v>
      </c>
      <c r="D14">
        <v>52</v>
      </c>
      <c r="E14" t="s">
        <v>202</v>
      </c>
      <c r="F14">
        <v>365</v>
      </c>
      <c r="G14" t="s">
        <v>238</v>
      </c>
      <c r="H14" t="s">
        <v>271</v>
      </c>
      <c r="I14">
        <v>0</v>
      </c>
      <c r="J14" t="s">
        <v>202</v>
      </c>
      <c r="K14" t="s">
        <v>189</v>
      </c>
      <c r="L14" t="s">
        <v>31</v>
      </c>
      <c r="M14" t="s">
        <v>9</v>
      </c>
      <c r="N14" t="s">
        <v>35</v>
      </c>
      <c r="O14" t="s">
        <v>29</v>
      </c>
      <c r="S14">
        <v>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</row>
    <row r="15" spans="1:97" x14ac:dyDescent="0.25">
      <c r="A15" t="s">
        <v>272</v>
      </c>
      <c r="B15">
        <v>1</v>
      </c>
      <c r="C15" t="s">
        <v>273</v>
      </c>
      <c r="D15">
        <v>10</v>
      </c>
      <c r="E15" t="s">
        <v>253</v>
      </c>
      <c r="F15">
        <v>276</v>
      </c>
      <c r="G15" t="s">
        <v>274</v>
      </c>
      <c r="H15" t="s">
        <v>275</v>
      </c>
      <c r="I15">
        <v>0</v>
      </c>
      <c r="J15" t="s">
        <v>228</v>
      </c>
      <c r="K15" t="s">
        <v>189</v>
      </c>
      <c r="L15" t="s">
        <v>31</v>
      </c>
      <c r="M15" t="s">
        <v>9</v>
      </c>
      <c r="N15" t="s">
        <v>35</v>
      </c>
      <c r="O15" t="s">
        <v>29</v>
      </c>
      <c r="S15">
        <v>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</row>
    <row r="16" spans="1:97" x14ac:dyDescent="0.25">
      <c r="A16" t="s">
        <v>276</v>
      </c>
      <c r="B16">
        <v>1</v>
      </c>
      <c r="C16" t="s">
        <v>277</v>
      </c>
      <c r="D16">
        <v>35</v>
      </c>
      <c r="E16" t="s">
        <v>277</v>
      </c>
      <c r="F16">
        <v>1</v>
      </c>
      <c r="G16" t="s">
        <v>277</v>
      </c>
      <c r="H16" t="s">
        <v>278</v>
      </c>
      <c r="I16">
        <v>0</v>
      </c>
      <c r="J16" t="s">
        <v>228</v>
      </c>
      <c r="K16" t="s">
        <v>189</v>
      </c>
      <c r="L16" t="s">
        <v>31</v>
      </c>
      <c r="M16" t="s">
        <v>9</v>
      </c>
      <c r="N16" t="s">
        <v>35</v>
      </c>
      <c r="O16" t="s">
        <v>29</v>
      </c>
      <c r="S16">
        <v>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</row>
    <row r="17" spans="1:97" x14ac:dyDescent="0.25">
      <c r="A17" t="s">
        <v>279</v>
      </c>
      <c r="B17">
        <v>1</v>
      </c>
      <c r="C17" t="s">
        <v>280</v>
      </c>
      <c r="D17">
        <v>36</v>
      </c>
      <c r="E17" t="s">
        <v>281</v>
      </c>
      <c r="F17">
        <v>1</v>
      </c>
      <c r="G17" t="s">
        <v>282</v>
      </c>
      <c r="H17" t="s">
        <v>283</v>
      </c>
      <c r="I17">
        <v>0</v>
      </c>
      <c r="J17" t="s">
        <v>221</v>
      </c>
      <c r="K17" t="s">
        <v>189</v>
      </c>
      <c r="L17" t="s">
        <v>31</v>
      </c>
      <c r="M17" t="s">
        <v>9</v>
      </c>
      <c r="N17" t="s">
        <v>35</v>
      </c>
      <c r="O17" t="s">
        <v>29</v>
      </c>
      <c r="S17">
        <v>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</row>
    <row r="18" spans="1:97" x14ac:dyDescent="0.25">
      <c r="A18" t="s">
        <v>284</v>
      </c>
      <c r="B18">
        <v>1</v>
      </c>
      <c r="C18" t="s">
        <v>285</v>
      </c>
      <c r="D18">
        <v>31</v>
      </c>
      <c r="E18" t="s">
        <v>286</v>
      </c>
      <c r="F18">
        <v>66</v>
      </c>
      <c r="G18" t="s">
        <v>285</v>
      </c>
      <c r="H18" t="s">
        <v>287</v>
      </c>
      <c r="I18">
        <v>0</v>
      </c>
      <c r="J18" t="s">
        <v>193</v>
      </c>
      <c r="K18" t="s">
        <v>189</v>
      </c>
      <c r="L18" t="s">
        <v>31</v>
      </c>
      <c r="M18" t="s">
        <v>9</v>
      </c>
      <c r="N18" t="s">
        <v>35</v>
      </c>
      <c r="O18" t="s">
        <v>29</v>
      </c>
      <c r="S18">
        <v>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</row>
    <row r="19" spans="1:97" x14ac:dyDescent="0.25">
      <c r="A19" t="s">
        <v>288</v>
      </c>
      <c r="B19">
        <v>1</v>
      </c>
      <c r="C19" t="s">
        <v>289</v>
      </c>
      <c r="D19">
        <v>31</v>
      </c>
      <c r="E19" t="s">
        <v>286</v>
      </c>
      <c r="F19">
        <v>3</v>
      </c>
      <c r="G19" t="s">
        <v>289</v>
      </c>
      <c r="H19" t="s">
        <v>290</v>
      </c>
      <c r="I19">
        <v>0</v>
      </c>
      <c r="J19" t="s">
        <v>193</v>
      </c>
      <c r="K19" t="s">
        <v>189</v>
      </c>
      <c r="L19" t="s">
        <v>31</v>
      </c>
      <c r="M19" t="s">
        <v>9</v>
      </c>
      <c r="N19" t="s">
        <v>35</v>
      </c>
      <c r="O19" t="s">
        <v>29</v>
      </c>
      <c r="S19">
        <v>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</row>
    <row r="20" spans="1:97" x14ac:dyDescent="0.25">
      <c r="A20" t="s">
        <v>291</v>
      </c>
      <c r="B20">
        <v>1</v>
      </c>
      <c r="C20" t="s">
        <v>292</v>
      </c>
      <c r="D20">
        <v>45</v>
      </c>
      <c r="E20" t="s">
        <v>293</v>
      </c>
      <c r="F20">
        <v>15</v>
      </c>
      <c r="G20" t="s">
        <v>294</v>
      </c>
      <c r="H20" t="s">
        <v>295</v>
      </c>
      <c r="I20">
        <v>0</v>
      </c>
      <c r="J20" t="s">
        <v>197</v>
      </c>
      <c r="K20" t="s">
        <v>189</v>
      </c>
      <c r="L20" t="s">
        <v>31</v>
      </c>
      <c r="M20" t="s">
        <v>9</v>
      </c>
      <c r="N20" t="s">
        <v>35</v>
      </c>
      <c r="O20" t="s">
        <v>29</v>
      </c>
      <c r="S20">
        <v>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</row>
    <row r="21" spans="1:97" x14ac:dyDescent="0.25">
      <c r="A21" t="s">
        <v>296</v>
      </c>
      <c r="B21">
        <v>1</v>
      </c>
      <c r="C21" t="s">
        <v>297</v>
      </c>
      <c r="D21">
        <v>50</v>
      </c>
      <c r="E21" t="s">
        <v>298</v>
      </c>
      <c r="F21">
        <v>1</v>
      </c>
      <c r="G21" t="s">
        <v>298</v>
      </c>
      <c r="H21" t="s">
        <v>299</v>
      </c>
      <c r="I21">
        <v>1000</v>
      </c>
      <c r="J21" t="s">
        <v>228</v>
      </c>
      <c r="K21" t="s">
        <v>189</v>
      </c>
      <c r="L21" t="s">
        <v>31</v>
      </c>
      <c r="M21" t="s">
        <v>9</v>
      </c>
      <c r="N21" t="s">
        <v>35</v>
      </c>
      <c r="O21" t="s">
        <v>29</v>
      </c>
      <c r="S21">
        <v>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</row>
    <row r="22" spans="1:97" x14ac:dyDescent="0.25">
      <c r="A22" t="s">
        <v>300</v>
      </c>
      <c r="B22">
        <v>1</v>
      </c>
      <c r="C22" t="s">
        <v>301</v>
      </c>
      <c r="D22">
        <v>48</v>
      </c>
      <c r="E22" t="s">
        <v>302</v>
      </c>
      <c r="F22">
        <v>65</v>
      </c>
      <c r="G22" t="s">
        <v>303</v>
      </c>
      <c r="H22" t="s">
        <v>304</v>
      </c>
      <c r="I22">
        <v>0</v>
      </c>
      <c r="J22" t="s">
        <v>193</v>
      </c>
      <c r="K22" t="s">
        <v>189</v>
      </c>
      <c r="L22" t="s">
        <v>31</v>
      </c>
      <c r="M22" t="s">
        <v>9</v>
      </c>
      <c r="N22" t="s">
        <v>35</v>
      </c>
      <c r="O22" t="s">
        <v>29</v>
      </c>
      <c r="S22">
        <v>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</row>
    <row r="23" spans="1:97" x14ac:dyDescent="0.25">
      <c r="A23" t="s">
        <v>305</v>
      </c>
      <c r="B23">
        <v>1</v>
      </c>
      <c r="C23" t="s">
        <v>306</v>
      </c>
      <c r="D23">
        <v>10</v>
      </c>
      <c r="E23" t="s">
        <v>253</v>
      </c>
      <c r="F23">
        <v>5</v>
      </c>
      <c r="G23" t="s">
        <v>307</v>
      </c>
      <c r="H23" t="s">
        <v>308</v>
      </c>
      <c r="I23">
        <v>0</v>
      </c>
      <c r="J23" t="s">
        <v>228</v>
      </c>
      <c r="K23" t="s">
        <v>189</v>
      </c>
      <c r="L23" t="s">
        <v>31</v>
      </c>
      <c r="M23" t="s">
        <v>9</v>
      </c>
      <c r="N23" t="s">
        <v>35</v>
      </c>
      <c r="O23" t="s">
        <v>29</v>
      </c>
      <c r="S23">
        <v>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</row>
    <row r="24" spans="1:97" x14ac:dyDescent="0.25">
      <c r="A24" t="s">
        <v>309</v>
      </c>
      <c r="B24">
        <v>1</v>
      </c>
      <c r="C24" t="s">
        <v>310</v>
      </c>
      <c r="D24">
        <v>39</v>
      </c>
      <c r="E24" t="s">
        <v>311</v>
      </c>
      <c r="F24">
        <v>28</v>
      </c>
      <c r="G24" t="s">
        <v>312</v>
      </c>
      <c r="H24" t="s">
        <v>313</v>
      </c>
      <c r="I24">
        <v>0</v>
      </c>
      <c r="J24" t="s">
        <v>221</v>
      </c>
      <c r="K24" t="s">
        <v>189</v>
      </c>
      <c r="L24" t="s">
        <v>31</v>
      </c>
      <c r="M24" t="s">
        <v>9</v>
      </c>
      <c r="N24" t="s">
        <v>35</v>
      </c>
      <c r="O24" t="s">
        <v>29</v>
      </c>
      <c r="S24">
        <v>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</row>
    <row r="25" spans="1:97" x14ac:dyDescent="0.25">
      <c r="A25" t="s">
        <v>314</v>
      </c>
      <c r="B25">
        <v>1</v>
      </c>
      <c r="C25" t="s">
        <v>315</v>
      </c>
      <c r="D25">
        <v>35</v>
      </c>
      <c r="E25" t="s">
        <v>277</v>
      </c>
      <c r="F25">
        <v>72</v>
      </c>
      <c r="G25" t="s">
        <v>316</v>
      </c>
      <c r="H25" t="s">
        <v>317</v>
      </c>
      <c r="I25">
        <v>0</v>
      </c>
      <c r="J25" t="s">
        <v>228</v>
      </c>
      <c r="K25" t="s">
        <v>189</v>
      </c>
      <c r="L25" t="s">
        <v>31</v>
      </c>
      <c r="M25" t="s">
        <v>9</v>
      </c>
      <c r="N25" t="s">
        <v>35</v>
      </c>
      <c r="O25" t="s">
        <v>29</v>
      </c>
      <c r="S25">
        <v>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</row>
    <row r="26" spans="1:97" x14ac:dyDescent="0.25">
      <c r="A26" t="s">
        <v>318</v>
      </c>
      <c r="B26">
        <v>1</v>
      </c>
      <c r="C26" t="s">
        <v>319</v>
      </c>
      <c r="D26">
        <v>35</v>
      </c>
      <c r="E26" t="s">
        <v>277</v>
      </c>
      <c r="F26">
        <v>1</v>
      </c>
      <c r="G26" t="s">
        <v>277</v>
      </c>
      <c r="H26" t="s">
        <v>320</v>
      </c>
      <c r="I26">
        <v>0</v>
      </c>
      <c r="J26" t="s">
        <v>228</v>
      </c>
      <c r="K26" t="s">
        <v>189</v>
      </c>
      <c r="L26" t="s">
        <v>31</v>
      </c>
      <c r="M26" t="s">
        <v>9</v>
      </c>
      <c r="N26" t="s">
        <v>35</v>
      </c>
      <c r="O26" t="s">
        <v>29</v>
      </c>
      <c r="S26">
        <v>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</row>
    <row r="27" spans="1:97" x14ac:dyDescent="0.25">
      <c r="A27" t="s">
        <v>321</v>
      </c>
      <c r="B27">
        <v>1</v>
      </c>
      <c r="C27" t="s">
        <v>322</v>
      </c>
      <c r="D27">
        <v>35</v>
      </c>
      <c r="E27" t="s">
        <v>277</v>
      </c>
      <c r="F27">
        <v>49</v>
      </c>
      <c r="G27" t="s">
        <v>323</v>
      </c>
      <c r="H27" t="s">
        <v>324</v>
      </c>
      <c r="I27">
        <v>0</v>
      </c>
      <c r="J27" t="s">
        <v>228</v>
      </c>
      <c r="K27" t="s">
        <v>189</v>
      </c>
      <c r="L27" t="s">
        <v>31</v>
      </c>
      <c r="M27" t="s">
        <v>9</v>
      </c>
      <c r="N27" t="s">
        <v>35</v>
      </c>
      <c r="O27" t="s">
        <v>29</v>
      </c>
      <c r="S27">
        <v>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</row>
    <row r="28" spans="1:97" x14ac:dyDescent="0.25">
      <c r="A28" t="s">
        <v>325</v>
      </c>
      <c r="B28">
        <v>1</v>
      </c>
      <c r="C28" t="s">
        <v>326</v>
      </c>
      <c r="D28">
        <v>35</v>
      </c>
      <c r="E28" t="s">
        <v>277</v>
      </c>
      <c r="F28">
        <v>74</v>
      </c>
      <c r="G28" t="s">
        <v>326</v>
      </c>
      <c r="H28" t="s">
        <v>320</v>
      </c>
      <c r="I28">
        <v>0</v>
      </c>
      <c r="J28" t="s">
        <v>228</v>
      </c>
      <c r="K28" t="s">
        <v>189</v>
      </c>
      <c r="L28" t="s">
        <v>31</v>
      </c>
      <c r="M28" t="s">
        <v>9</v>
      </c>
      <c r="N28" t="s">
        <v>35</v>
      </c>
      <c r="O28" t="s">
        <v>29</v>
      </c>
      <c r="S28">
        <v>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</row>
    <row r="29" spans="1:97" x14ac:dyDescent="0.25">
      <c r="A29" t="s">
        <v>327</v>
      </c>
      <c r="B29">
        <v>1</v>
      </c>
      <c r="C29" t="s">
        <v>328</v>
      </c>
      <c r="D29">
        <v>17</v>
      </c>
      <c r="E29" t="s">
        <v>193</v>
      </c>
      <c r="F29">
        <v>1</v>
      </c>
      <c r="G29" t="s">
        <v>329</v>
      </c>
      <c r="H29" t="s">
        <v>330</v>
      </c>
      <c r="I29">
        <v>0</v>
      </c>
      <c r="J29" t="s">
        <v>193</v>
      </c>
      <c r="K29" t="s">
        <v>189</v>
      </c>
      <c r="L29" t="s">
        <v>31</v>
      </c>
      <c r="M29" t="s">
        <v>9</v>
      </c>
      <c r="N29" t="s">
        <v>35</v>
      </c>
      <c r="O29" t="s">
        <v>29</v>
      </c>
      <c r="S29">
        <v>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</row>
    <row r="30" spans="1:97" x14ac:dyDescent="0.25">
      <c r="A30" t="s">
        <v>331</v>
      </c>
      <c r="B30">
        <v>1</v>
      </c>
      <c r="C30" t="s">
        <v>332</v>
      </c>
      <c r="D30">
        <v>17</v>
      </c>
      <c r="E30" t="s">
        <v>193</v>
      </c>
      <c r="F30">
        <v>254</v>
      </c>
      <c r="G30" t="s">
        <v>333</v>
      </c>
      <c r="H30" t="s">
        <v>334</v>
      </c>
      <c r="I30">
        <v>0</v>
      </c>
      <c r="J30" t="s">
        <v>193</v>
      </c>
      <c r="K30" t="s">
        <v>189</v>
      </c>
      <c r="L30" t="s">
        <v>31</v>
      </c>
      <c r="M30" t="s">
        <v>9</v>
      </c>
      <c r="N30" t="s">
        <v>35</v>
      </c>
      <c r="O30" t="s">
        <v>29</v>
      </c>
      <c r="S30">
        <v>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</row>
    <row r="31" spans="1:97" x14ac:dyDescent="0.25">
      <c r="A31" t="s">
        <v>335</v>
      </c>
      <c r="B31">
        <v>1</v>
      </c>
      <c r="C31" t="s">
        <v>336</v>
      </c>
      <c r="D31">
        <v>17</v>
      </c>
      <c r="E31" t="s">
        <v>193</v>
      </c>
      <c r="F31">
        <v>1</v>
      </c>
      <c r="G31" t="s">
        <v>329</v>
      </c>
      <c r="H31" t="s">
        <v>337</v>
      </c>
      <c r="I31">
        <v>0</v>
      </c>
      <c r="J31" t="s">
        <v>193</v>
      </c>
      <c r="K31" t="s">
        <v>189</v>
      </c>
      <c r="L31" t="s">
        <v>31</v>
      </c>
      <c r="M31" t="s">
        <v>9</v>
      </c>
      <c r="N31" t="s">
        <v>35</v>
      </c>
      <c r="O31" t="s">
        <v>29</v>
      </c>
      <c r="S31">
        <v>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</row>
    <row r="32" spans="1:97" x14ac:dyDescent="0.25">
      <c r="A32" t="s">
        <v>338</v>
      </c>
      <c r="B32">
        <v>1</v>
      </c>
      <c r="C32" t="s">
        <v>339</v>
      </c>
      <c r="D32">
        <v>11</v>
      </c>
      <c r="E32" t="s">
        <v>208</v>
      </c>
      <c r="F32">
        <v>1</v>
      </c>
      <c r="G32" t="s">
        <v>261</v>
      </c>
      <c r="H32" t="s">
        <v>340</v>
      </c>
      <c r="I32">
        <v>0</v>
      </c>
      <c r="J32" t="s">
        <v>197</v>
      </c>
      <c r="K32" t="s">
        <v>189</v>
      </c>
      <c r="L32" t="s">
        <v>31</v>
      </c>
      <c r="M32" t="s">
        <v>9</v>
      </c>
      <c r="N32" t="s">
        <v>35</v>
      </c>
      <c r="O32" t="s">
        <v>29</v>
      </c>
      <c r="S32">
        <v>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</row>
    <row r="33" spans="1:97" x14ac:dyDescent="0.25">
      <c r="A33" t="s">
        <v>341</v>
      </c>
      <c r="B33">
        <v>1</v>
      </c>
      <c r="C33" t="s">
        <v>342</v>
      </c>
      <c r="D33">
        <v>21</v>
      </c>
      <c r="E33" t="s">
        <v>197</v>
      </c>
      <c r="F33">
        <v>6</v>
      </c>
      <c r="G33" t="s">
        <v>343</v>
      </c>
      <c r="H33" t="s">
        <v>344</v>
      </c>
      <c r="I33">
        <v>0</v>
      </c>
      <c r="J33" t="s">
        <v>197</v>
      </c>
      <c r="K33" t="s">
        <v>189</v>
      </c>
      <c r="L33" t="s">
        <v>31</v>
      </c>
      <c r="M33" t="s">
        <v>9</v>
      </c>
      <c r="N33" t="s">
        <v>35</v>
      </c>
      <c r="O33" t="s">
        <v>29</v>
      </c>
      <c r="S33">
        <v>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</row>
    <row r="34" spans="1:97" x14ac:dyDescent="0.25">
      <c r="A34" t="s">
        <v>345</v>
      </c>
      <c r="B34">
        <v>1</v>
      </c>
      <c r="C34" t="s">
        <v>242</v>
      </c>
      <c r="D34">
        <v>21</v>
      </c>
      <c r="E34" t="s">
        <v>197</v>
      </c>
      <c r="F34">
        <v>511</v>
      </c>
      <c r="G34" t="s">
        <v>242</v>
      </c>
      <c r="H34" t="s">
        <v>346</v>
      </c>
      <c r="I34">
        <v>0</v>
      </c>
      <c r="J34" t="s">
        <v>197</v>
      </c>
      <c r="K34" t="s">
        <v>189</v>
      </c>
      <c r="L34" t="s">
        <v>31</v>
      </c>
      <c r="M34" t="s">
        <v>9</v>
      </c>
      <c r="N34" t="s">
        <v>35</v>
      </c>
      <c r="O34" t="s">
        <v>29</v>
      </c>
      <c r="S34">
        <v>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</row>
    <row r="35" spans="1:97" x14ac:dyDescent="0.25">
      <c r="A35" t="s">
        <v>347</v>
      </c>
      <c r="B35">
        <v>1</v>
      </c>
      <c r="C35" t="s">
        <v>348</v>
      </c>
      <c r="D35">
        <v>23</v>
      </c>
      <c r="E35" t="s">
        <v>349</v>
      </c>
      <c r="F35">
        <v>1</v>
      </c>
      <c r="G35" t="s">
        <v>350</v>
      </c>
      <c r="H35" t="s">
        <v>351</v>
      </c>
      <c r="I35">
        <v>0</v>
      </c>
      <c r="J35" t="s">
        <v>228</v>
      </c>
      <c r="K35" t="s">
        <v>189</v>
      </c>
      <c r="L35" t="s">
        <v>31</v>
      </c>
      <c r="M35" t="s">
        <v>9</v>
      </c>
      <c r="N35" t="s">
        <v>35</v>
      </c>
      <c r="O35" t="s">
        <v>29</v>
      </c>
      <c r="S35">
        <v>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</row>
    <row r="36" spans="1:97" x14ac:dyDescent="0.25">
      <c r="A36" t="s">
        <v>352</v>
      </c>
      <c r="B36">
        <v>1</v>
      </c>
      <c r="C36" t="s">
        <v>353</v>
      </c>
      <c r="D36">
        <v>45</v>
      </c>
      <c r="E36" t="s">
        <v>293</v>
      </c>
      <c r="F36">
        <v>15</v>
      </c>
      <c r="G36" t="s">
        <v>294</v>
      </c>
      <c r="H36" t="s">
        <v>354</v>
      </c>
      <c r="I36">
        <v>811</v>
      </c>
      <c r="J36" t="s">
        <v>197</v>
      </c>
      <c r="K36" t="s">
        <v>189</v>
      </c>
      <c r="L36" t="s">
        <v>31</v>
      </c>
      <c r="M36" t="s">
        <v>9</v>
      </c>
      <c r="N36" t="s">
        <v>35</v>
      </c>
      <c r="O36" t="s">
        <v>29</v>
      </c>
      <c r="S36">
        <v>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</row>
    <row r="37" spans="1:97" x14ac:dyDescent="0.25">
      <c r="A37" t="s">
        <v>355</v>
      </c>
      <c r="B37">
        <v>1</v>
      </c>
      <c r="C37" t="s">
        <v>356</v>
      </c>
      <c r="D37">
        <v>21</v>
      </c>
      <c r="E37" t="s">
        <v>197</v>
      </c>
      <c r="F37">
        <v>1</v>
      </c>
      <c r="G37" t="s">
        <v>197</v>
      </c>
      <c r="H37" t="s">
        <v>357</v>
      </c>
      <c r="I37">
        <v>25000</v>
      </c>
      <c r="J37" t="s">
        <v>197</v>
      </c>
      <c r="K37" t="s">
        <v>189</v>
      </c>
      <c r="L37" t="s">
        <v>31</v>
      </c>
      <c r="M37" t="s">
        <v>9</v>
      </c>
      <c r="N37" t="s">
        <v>35</v>
      </c>
      <c r="O37" t="s">
        <v>29</v>
      </c>
      <c r="S37">
        <v>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</row>
    <row r="38" spans="1:97" x14ac:dyDescent="0.25">
      <c r="A38" t="s">
        <v>358</v>
      </c>
      <c r="B38">
        <v>1</v>
      </c>
      <c r="C38" t="s">
        <v>359</v>
      </c>
      <c r="D38">
        <v>17</v>
      </c>
      <c r="E38" t="s">
        <v>193</v>
      </c>
      <c r="F38">
        <v>1</v>
      </c>
      <c r="G38" t="s">
        <v>329</v>
      </c>
      <c r="H38" t="s">
        <v>360</v>
      </c>
      <c r="I38">
        <v>0</v>
      </c>
      <c r="J38" t="s">
        <v>193</v>
      </c>
      <c r="K38" t="s">
        <v>189</v>
      </c>
      <c r="L38" t="s">
        <v>31</v>
      </c>
      <c r="M38" t="s">
        <v>9</v>
      </c>
      <c r="N38" t="s">
        <v>35</v>
      </c>
      <c r="O38" t="s">
        <v>29</v>
      </c>
      <c r="S38">
        <v>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</row>
    <row r="39" spans="1:97" x14ac:dyDescent="0.25">
      <c r="A39" t="s">
        <v>361</v>
      </c>
      <c r="B39">
        <v>1</v>
      </c>
      <c r="C39" t="s">
        <v>362</v>
      </c>
      <c r="D39">
        <v>62</v>
      </c>
      <c r="E39" t="s">
        <v>362</v>
      </c>
      <c r="F39">
        <v>1</v>
      </c>
      <c r="G39" t="s">
        <v>362</v>
      </c>
      <c r="H39" t="s">
        <v>363</v>
      </c>
      <c r="I39">
        <v>0</v>
      </c>
      <c r="J39" t="s">
        <v>197</v>
      </c>
      <c r="K39" t="s">
        <v>189</v>
      </c>
      <c r="L39" t="s">
        <v>31</v>
      </c>
      <c r="M39" t="s">
        <v>9</v>
      </c>
      <c r="N39" t="s">
        <v>35</v>
      </c>
      <c r="O39" t="s">
        <v>29</v>
      </c>
      <c r="S39">
        <v>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</row>
    <row r="40" spans="1:97" x14ac:dyDescent="0.25">
      <c r="A40" t="s">
        <v>364</v>
      </c>
      <c r="B40">
        <v>1</v>
      </c>
      <c r="C40" t="s">
        <v>365</v>
      </c>
      <c r="D40">
        <v>5</v>
      </c>
      <c r="E40" t="s">
        <v>227</v>
      </c>
      <c r="F40">
        <v>1</v>
      </c>
      <c r="G40" t="s">
        <v>366</v>
      </c>
      <c r="H40" t="s">
        <v>367</v>
      </c>
      <c r="I40">
        <v>3571</v>
      </c>
      <c r="J40" t="s">
        <v>228</v>
      </c>
      <c r="K40" t="s">
        <v>189</v>
      </c>
      <c r="L40" t="s">
        <v>31</v>
      </c>
      <c r="M40" t="s">
        <v>9</v>
      </c>
      <c r="N40" t="s">
        <v>35</v>
      </c>
      <c r="O40" t="s">
        <v>29</v>
      </c>
      <c r="S40">
        <v>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</row>
    <row r="41" spans="1:97" x14ac:dyDescent="0.25">
      <c r="A41" t="s">
        <v>368</v>
      </c>
      <c r="B41">
        <v>1</v>
      </c>
      <c r="C41" t="s">
        <v>369</v>
      </c>
      <c r="D41">
        <v>19</v>
      </c>
      <c r="E41" t="s">
        <v>188</v>
      </c>
      <c r="F41">
        <v>1</v>
      </c>
      <c r="G41" t="s">
        <v>188</v>
      </c>
      <c r="H41" t="s">
        <v>370</v>
      </c>
      <c r="I41">
        <v>0</v>
      </c>
      <c r="J41" t="s">
        <v>188</v>
      </c>
      <c r="K41" t="s">
        <v>189</v>
      </c>
      <c r="L41" t="s">
        <v>31</v>
      </c>
      <c r="M41" t="s">
        <v>9</v>
      </c>
      <c r="N41" t="s">
        <v>35</v>
      </c>
      <c r="O41" t="s">
        <v>29</v>
      </c>
      <c r="P41" t="s">
        <v>371</v>
      </c>
      <c r="Q41" t="s">
        <v>372</v>
      </c>
      <c r="R41" t="s">
        <v>190</v>
      </c>
      <c r="S41">
        <v>0</v>
      </c>
      <c r="T41">
        <v>6</v>
      </c>
      <c r="U41">
        <v>7</v>
      </c>
      <c r="V41">
        <v>13</v>
      </c>
      <c r="W41">
        <v>0</v>
      </c>
      <c r="X41">
        <v>0</v>
      </c>
      <c r="Y41">
        <v>0</v>
      </c>
      <c r="Z41">
        <v>6</v>
      </c>
      <c r="AA41">
        <v>7</v>
      </c>
      <c r="AB41">
        <v>13</v>
      </c>
      <c r="AC41">
        <v>0</v>
      </c>
      <c r="AD41">
        <v>0</v>
      </c>
      <c r="AE41">
        <v>0</v>
      </c>
      <c r="AF41">
        <v>0</v>
      </c>
      <c r="AG41">
        <v>2</v>
      </c>
      <c r="AH41">
        <v>2</v>
      </c>
      <c r="AI41">
        <v>0</v>
      </c>
      <c r="AJ41">
        <v>2</v>
      </c>
      <c r="AK41">
        <v>2</v>
      </c>
      <c r="AL41">
        <v>5</v>
      </c>
      <c r="AM41">
        <v>3</v>
      </c>
      <c r="AN41">
        <v>8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5</v>
      </c>
      <c r="AY41">
        <v>7</v>
      </c>
      <c r="AZ41">
        <v>12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1</v>
      </c>
      <c r="BH41">
        <v>1</v>
      </c>
      <c r="BI41">
        <v>0</v>
      </c>
      <c r="BJ41">
        <v>1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1</v>
      </c>
      <c r="CG41">
        <v>0</v>
      </c>
      <c r="CH41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</v>
      </c>
      <c r="CP41">
        <v>1</v>
      </c>
      <c r="CQ41">
        <v>1</v>
      </c>
      <c r="CR41">
        <v>1</v>
      </c>
      <c r="CS41">
        <v>1</v>
      </c>
    </row>
    <row r="42" spans="1:97" x14ac:dyDescent="0.25">
      <c r="A42" t="s">
        <v>373</v>
      </c>
      <c r="B42">
        <v>1</v>
      </c>
      <c r="C42" t="s">
        <v>374</v>
      </c>
      <c r="D42">
        <v>32</v>
      </c>
      <c r="E42" t="s">
        <v>221</v>
      </c>
      <c r="F42">
        <v>1</v>
      </c>
      <c r="G42" t="s">
        <v>221</v>
      </c>
      <c r="H42" t="s">
        <v>375</v>
      </c>
      <c r="I42">
        <v>0</v>
      </c>
      <c r="J42" t="s">
        <v>221</v>
      </c>
      <c r="K42" t="s">
        <v>189</v>
      </c>
      <c r="L42" t="s">
        <v>31</v>
      </c>
      <c r="M42" t="s">
        <v>9</v>
      </c>
      <c r="N42" t="s">
        <v>35</v>
      </c>
      <c r="O42" t="s">
        <v>29</v>
      </c>
      <c r="P42" t="s">
        <v>376</v>
      </c>
      <c r="Q42" t="s">
        <v>377</v>
      </c>
      <c r="R42" t="s">
        <v>222</v>
      </c>
      <c r="S42">
        <v>0</v>
      </c>
      <c r="T42">
        <v>28</v>
      </c>
      <c r="U42">
        <v>39</v>
      </c>
      <c r="V42">
        <v>67</v>
      </c>
      <c r="W42">
        <v>0</v>
      </c>
      <c r="X42">
        <v>0</v>
      </c>
      <c r="Y42">
        <v>0</v>
      </c>
      <c r="Z42">
        <v>28</v>
      </c>
      <c r="AA42">
        <v>39</v>
      </c>
      <c r="AB42">
        <v>67</v>
      </c>
      <c r="AC42">
        <v>0</v>
      </c>
      <c r="AD42">
        <v>0</v>
      </c>
      <c r="AE42">
        <v>0</v>
      </c>
      <c r="AF42">
        <v>3</v>
      </c>
      <c r="AG42">
        <v>5</v>
      </c>
      <c r="AH42">
        <v>8</v>
      </c>
      <c r="AI42">
        <v>14</v>
      </c>
      <c r="AJ42">
        <v>13</v>
      </c>
      <c r="AK42">
        <v>27</v>
      </c>
      <c r="AL42">
        <v>13</v>
      </c>
      <c r="AM42">
        <v>15</v>
      </c>
      <c r="AN42">
        <v>28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30</v>
      </c>
      <c r="AY42">
        <v>33</v>
      </c>
      <c r="AZ42">
        <v>63</v>
      </c>
      <c r="BA42">
        <v>0</v>
      </c>
      <c r="BB42">
        <v>1</v>
      </c>
      <c r="BC42">
        <v>1</v>
      </c>
      <c r="BD42">
        <v>0</v>
      </c>
      <c r="BE42">
        <v>0</v>
      </c>
      <c r="BF42">
        <v>0</v>
      </c>
      <c r="BG42">
        <v>1</v>
      </c>
      <c r="BH42">
        <v>3</v>
      </c>
      <c r="BI42">
        <v>0</v>
      </c>
      <c r="BJ42">
        <v>1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</v>
      </c>
      <c r="BU42">
        <v>0</v>
      </c>
      <c r="BV42">
        <v>1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4</v>
      </c>
      <c r="CG42">
        <v>0</v>
      </c>
      <c r="CH42">
        <v>3</v>
      </c>
      <c r="CI42">
        <v>0</v>
      </c>
      <c r="CJ42">
        <v>1</v>
      </c>
      <c r="CK42">
        <v>1</v>
      </c>
      <c r="CL42">
        <v>0</v>
      </c>
      <c r="CM42">
        <v>0</v>
      </c>
      <c r="CN42">
        <v>0</v>
      </c>
      <c r="CO42">
        <v>1</v>
      </c>
      <c r="CP42">
        <v>3</v>
      </c>
      <c r="CQ42">
        <v>4</v>
      </c>
      <c r="CR42">
        <v>3</v>
      </c>
      <c r="CS42">
        <v>1</v>
      </c>
    </row>
    <row r="43" spans="1:97" x14ac:dyDescent="0.25">
      <c r="A43" t="s">
        <v>378</v>
      </c>
      <c r="B43">
        <v>1</v>
      </c>
      <c r="C43" t="s">
        <v>379</v>
      </c>
      <c r="D43">
        <v>37</v>
      </c>
      <c r="E43" t="s">
        <v>216</v>
      </c>
      <c r="F43">
        <v>1</v>
      </c>
      <c r="G43" t="s">
        <v>380</v>
      </c>
      <c r="H43" t="s">
        <v>381</v>
      </c>
      <c r="I43">
        <v>0</v>
      </c>
      <c r="J43" t="s">
        <v>217</v>
      </c>
      <c r="K43" t="s">
        <v>189</v>
      </c>
      <c r="L43" t="s">
        <v>31</v>
      </c>
      <c r="M43" t="s">
        <v>9</v>
      </c>
      <c r="N43" t="s">
        <v>35</v>
      </c>
      <c r="O43" t="s">
        <v>29</v>
      </c>
      <c r="P43" t="s">
        <v>382</v>
      </c>
      <c r="Q43" t="s">
        <v>383</v>
      </c>
      <c r="R43" t="s">
        <v>218</v>
      </c>
      <c r="S43">
        <v>0</v>
      </c>
      <c r="T43">
        <v>126</v>
      </c>
      <c r="U43">
        <v>111</v>
      </c>
      <c r="V43">
        <v>237</v>
      </c>
      <c r="W43">
        <v>0</v>
      </c>
      <c r="X43">
        <v>0</v>
      </c>
      <c r="Y43">
        <v>0</v>
      </c>
      <c r="Z43">
        <v>126</v>
      </c>
      <c r="AA43">
        <v>111</v>
      </c>
      <c r="AB43">
        <v>237</v>
      </c>
      <c r="AC43">
        <v>0</v>
      </c>
      <c r="AD43">
        <v>0</v>
      </c>
      <c r="AE43">
        <v>0</v>
      </c>
      <c r="AF43">
        <v>6</v>
      </c>
      <c r="AG43">
        <v>5</v>
      </c>
      <c r="AH43">
        <v>11</v>
      </c>
      <c r="AI43">
        <v>29</v>
      </c>
      <c r="AJ43">
        <v>23</v>
      </c>
      <c r="AK43">
        <v>52</v>
      </c>
      <c r="AL43">
        <v>75</v>
      </c>
      <c r="AM43">
        <v>86</v>
      </c>
      <c r="AN43">
        <v>161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110</v>
      </c>
      <c r="AY43">
        <v>114</v>
      </c>
      <c r="AZ43">
        <v>224</v>
      </c>
      <c r="BA43">
        <v>0</v>
      </c>
      <c r="BB43">
        <v>2</v>
      </c>
      <c r="BC43">
        <v>6</v>
      </c>
      <c r="BD43">
        <v>0</v>
      </c>
      <c r="BE43">
        <v>0</v>
      </c>
      <c r="BF43">
        <v>0</v>
      </c>
      <c r="BG43">
        <v>1</v>
      </c>
      <c r="BH43">
        <v>9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1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9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1</v>
      </c>
      <c r="CD43">
        <v>1</v>
      </c>
      <c r="CE43">
        <v>0</v>
      </c>
      <c r="CF43">
        <v>13</v>
      </c>
      <c r="CG43">
        <v>0</v>
      </c>
      <c r="CH43">
        <v>9</v>
      </c>
      <c r="CI43">
        <v>0</v>
      </c>
      <c r="CJ43">
        <v>2</v>
      </c>
      <c r="CK43">
        <v>6</v>
      </c>
      <c r="CL43">
        <v>0</v>
      </c>
      <c r="CM43">
        <v>0</v>
      </c>
      <c r="CN43">
        <v>0</v>
      </c>
      <c r="CO43">
        <v>1</v>
      </c>
      <c r="CP43">
        <v>9</v>
      </c>
      <c r="CQ43">
        <v>10</v>
      </c>
      <c r="CR43">
        <v>9</v>
      </c>
      <c r="CS43">
        <v>1</v>
      </c>
    </row>
    <row r="44" spans="1:97" x14ac:dyDescent="0.25">
      <c r="A44" t="s">
        <v>384</v>
      </c>
      <c r="B44">
        <v>2</v>
      </c>
      <c r="C44" t="s">
        <v>385</v>
      </c>
      <c r="D44">
        <v>4</v>
      </c>
      <c r="E44" t="s">
        <v>386</v>
      </c>
      <c r="F44">
        <v>1</v>
      </c>
      <c r="G44" t="s">
        <v>387</v>
      </c>
      <c r="H44" t="s">
        <v>388</v>
      </c>
      <c r="I44">
        <v>0</v>
      </c>
      <c r="J44" t="s">
        <v>188</v>
      </c>
      <c r="K44" t="s">
        <v>189</v>
      </c>
      <c r="L44" t="s">
        <v>31</v>
      </c>
      <c r="M44" t="s">
        <v>9</v>
      </c>
      <c r="N44" t="s">
        <v>35</v>
      </c>
      <c r="O44" t="s">
        <v>29</v>
      </c>
      <c r="P44" t="s">
        <v>389</v>
      </c>
      <c r="Q44" t="s">
        <v>390</v>
      </c>
      <c r="R44" t="s">
        <v>190</v>
      </c>
      <c r="S44">
        <v>0</v>
      </c>
      <c r="T44">
        <v>65</v>
      </c>
      <c r="U44">
        <v>68</v>
      </c>
      <c r="V44">
        <v>133</v>
      </c>
      <c r="W44">
        <v>0</v>
      </c>
      <c r="X44">
        <v>0</v>
      </c>
      <c r="Y44">
        <v>0</v>
      </c>
      <c r="Z44">
        <v>65</v>
      </c>
      <c r="AA44">
        <v>68</v>
      </c>
      <c r="AB44">
        <v>133</v>
      </c>
      <c r="AC44">
        <v>0</v>
      </c>
      <c r="AD44">
        <v>0</v>
      </c>
      <c r="AE44">
        <v>0</v>
      </c>
      <c r="AF44">
        <v>10</v>
      </c>
      <c r="AG44">
        <v>6</v>
      </c>
      <c r="AH44">
        <v>16</v>
      </c>
      <c r="AI44">
        <v>21</v>
      </c>
      <c r="AJ44">
        <v>17</v>
      </c>
      <c r="AK44">
        <v>38</v>
      </c>
      <c r="AL44">
        <v>35</v>
      </c>
      <c r="AM44">
        <v>30</v>
      </c>
      <c r="AN44">
        <v>65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66</v>
      </c>
      <c r="AY44">
        <v>53</v>
      </c>
      <c r="AZ44">
        <v>119</v>
      </c>
      <c r="BA44">
        <v>1</v>
      </c>
      <c r="BB44">
        <v>2</v>
      </c>
      <c r="BC44">
        <v>4</v>
      </c>
      <c r="BD44">
        <v>0</v>
      </c>
      <c r="BE44">
        <v>0</v>
      </c>
      <c r="BF44">
        <v>0</v>
      </c>
      <c r="BG44">
        <v>0</v>
      </c>
      <c r="BH44">
        <v>7</v>
      </c>
      <c r="BI44">
        <v>0</v>
      </c>
      <c r="BJ44">
        <v>0</v>
      </c>
      <c r="BK44">
        <v>0</v>
      </c>
      <c r="BL44">
        <v>1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7</v>
      </c>
      <c r="BU44">
        <v>1</v>
      </c>
      <c r="BV44">
        <v>0</v>
      </c>
      <c r="BW44">
        <v>2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1</v>
      </c>
      <c r="CD44">
        <v>0</v>
      </c>
      <c r="CE44">
        <v>0</v>
      </c>
      <c r="CF44">
        <v>12</v>
      </c>
      <c r="CG44">
        <v>0</v>
      </c>
      <c r="CH44">
        <v>7</v>
      </c>
      <c r="CI44">
        <v>1</v>
      </c>
      <c r="CJ44">
        <v>2</v>
      </c>
      <c r="CK44">
        <v>4</v>
      </c>
      <c r="CL44">
        <v>0</v>
      </c>
      <c r="CM44">
        <v>0</v>
      </c>
      <c r="CN44">
        <v>0</v>
      </c>
      <c r="CO44">
        <v>0</v>
      </c>
      <c r="CP44">
        <v>7</v>
      </c>
      <c r="CQ44">
        <v>9</v>
      </c>
      <c r="CR44">
        <v>7</v>
      </c>
      <c r="CS44">
        <v>1</v>
      </c>
    </row>
    <row r="45" spans="1:97" x14ac:dyDescent="0.25">
      <c r="A45" t="s">
        <v>391</v>
      </c>
      <c r="B45">
        <v>1</v>
      </c>
      <c r="C45" t="s">
        <v>392</v>
      </c>
      <c r="D45">
        <v>27</v>
      </c>
      <c r="E45" t="s">
        <v>393</v>
      </c>
      <c r="F45">
        <v>1</v>
      </c>
      <c r="G45" t="s">
        <v>393</v>
      </c>
      <c r="H45" t="s">
        <v>394</v>
      </c>
      <c r="I45">
        <v>0</v>
      </c>
      <c r="J45" t="s">
        <v>393</v>
      </c>
      <c r="K45" t="s">
        <v>189</v>
      </c>
      <c r="L45" t="s">
        <v>31</v>
      </c>
      <c r="M45" t="s">
        <v>9</v>
      </c>
      <c r="N45" t="s">
        <v>35</v>
      </c>
      <c r="O45" t="s">
        <v>29</v>
      </c>
      <c r="P45" t="s">
        <v>395</v>
      </c>
      <c r="Q45" t="s">
        <v>396</v>
      </c>
      <c r="R45" t="s">
        <v>397</v>
      </c>
      <c r="S45">
        <v>0</v>
      </c>
      <c r="T45">
        <v>16</v>
      </c>
      <c r="U45">
        <v>22</v>
      </c>
      <c r="V45">
        <v>38</v>
      </c>
      <c r="W45">
        <v>0</v>
      </c>
      <c r="X45">
        <v>0</v>
      </c>
      <c r="Y45">
        <v>0</v>
      </c>
      <c r="Z45">
        <v>16</v>
      </c>
      <c r="AA45">
        <v>22</v>
      </c>
      <c r="AB45">
        <v>38</v>
      </c>
      <c r="AC45">
        <v>0</v>
      </c>
      <c r="AD45">
        <v>0</v>
      </c>
      <c r="AE45">
        <v>0</v>
      </c>
      <c r="AF45">
        <v>6</v>
      </c>
      <c r="AG45">
        <v>1</v>
      </c>
      <c r="AH45">
        <v>7</v>
      </c>
      <c r="AI45">
        <v>4</v>
      </c>
      <c r="AJ45">
        <v>12</v>
      </c>
      <c r="AK45">
        <v>16</v>
      </c>
      <c r="AL45">
        <v>2</v>
      </c>
      <c r="AM45">
        <v>8</v>
      </c>
      <c r="AN45">
        <v>10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12</v>
      </c>
      <c r="AY45">
        <v>21</v>
      </c>
      <c r="AZ45">
        <v>33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1</v>
      </c>
      <c r="BH45">
        <v>2</v>
      </c>
      <c r="BI45">
        <v>0</v>
      </c>
      <c r="BJ45">
        <v>1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2</v>
      </c>
      <c r="CG45">
        <v>0</v>
      </c>
      <c r="CH45">
        <v>2</v>
      </c>
      <c r="CI45">
        <v>0</v>
      </c>
      <c r="CJ45">
        <v>0</v>
      </c>
      <c r="CK45">
        <v>1</v>
      </c>
      <c r="CL45">
        <v>0</v>
      </c>
      <c r="CM45">
        <v>0</v>
      </c>
      <c r="CN45">
        <v>0</v>
      </c>
      <c r="CO45">
        <v>1</v>
      </c>
      <c r="CP45">
        <v>2</v>
      </c>
      <c r="CQ45">
        <v>2</v>
      </c>
      <c r="CR45">
        <v>2</v>
      </c>
      <c r="CS45">
        <v>1</v>
      </c>
    </row>
    <row r="46" spans="1:97" x14ac:dyDescent="0.25">
      <c r="A46" t="s">
        <v>398</v>
      </c>
      <c r="B46">
        <v>1</v>
      </c>
      <c r="C46" t="s">
        <v>399</v>
      </c>
      <c r="D46">
        <v>52</v>
      </c>
      <c r="E46" t="s">
        <v>202</v>
      </c>
      <c r="F46">
        <v>63</v>
      </c>
      <c r="G46" t="s">
        <v>400</v>
      </c>
      <c r="H46" t="s">
        <v>401</v>
      </c>
      <c r="I46">
        <v>0</v>
      </c>
      <c r="J46" t="s">
        <v>202</v>
      </c>
      <c r="K46" t="s">
        <v>189</v>
      </c>
      <c r="L46" t="s">
        <v>31</v>
      </c>
      <c r="M46" t="s">
        <v>9</v>
      </c>
      <c r="N46" t="s">
        <v>35</v>
      </c>
      <c r="O46" t="s">
        <v>29</v>
      </c>
      <c r="P46" t="s">
        <v>402</v>
      </c>
      <c r="Q46" t="s">
        <v>390</v>
      </c>
      <c r="R46" t="s">
        <v>205</v>
      </c>
      <c r="S46">
        <v>0</v>
      </c>
      <c r="T46">
        <v>6</v>
      </c>
      <c r="U46">
        <v>12</v>
      </c>
      <c r="V46">
        <v>18</v>
      </c>
      <c r="W46">
        <v>0</v>
      </c>
      <c r="X46">
        <v>0</v>
      </c>
      <c r="Y46">
        <v>0</v>
      </c>
      <c r="Z46">
        <v>6</v>
      </c>
      <c r="AA46">
        <v>12</v>
      </c>
      <c r="AB46">
        <v>18</v>
      </c>
      <c r="AC46">
        <v>0</v>
      </c>
      <c r="AD46">
        <v>0</v>
      </c>
      <c r="AE46">
        <v>0</v>
      </c>
      <c r="AF46">
        <v>2</v>
      </c>
      <c r="AG46">
        <v>1</v>
      </c>
      <c r="AH46">
        <v>3</v>
      </c>
      <c r="AI46">
        <v>1</v>
      </c>
      <c r="AJ46">
        <v>3</v>
      </c>
      <c r="AK46">
        <v>4</v>
      </c>
      <c r="AL46">
        <v>0</v>
      </c>
      <c r="AM46">
        <v>4</v>
      </c>
      <c r="AN46">
        <v>4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3</v>
      </c>
      <c r="AY46">
        <v>8</v>
      </c>
      <c r="AZ46">
        <v>11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1</v>
      </c>
      <c r="BH46">
        <v>1</v>
      </c>
      <c r="BI46">
        <v>0</v>
      </c>
      <c r="BJ46">
        <v>1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1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2</v>
      </c>
      <c r="CG46">
        <v>0</v>
      </c>
      <c r="CH46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</v>
      </c>
      <c r="CP46">
        <v>1</v>
      </c>
      <c r="CQ46">
        <v>1</v>
      </c>
      <c r="CR46">
        <v>1</v>
      </c>
      <c r="CS46">
        <v>1</v>
      </c>
    </row>
    <row r="47" spans="1:97" x14ac:dyDescent="0.25">
      <c r="A47" t="s">
        <v>403</v>
      </c>
      <c r="B47">
        <v>1</v>
      </c>
      <c r="C47" t="s">
        <v>404</v>
      </c>
      <c r="D47">
        <v>30</v>
      </c>
      <c r="E47" t="s">
        <v>405</v>
      </c>
      <c r="F47">
        <v>47</v>
      </c>
      <c r="G47" t="s">
        <v>405</v>
      </c>
      <c r="H47" t="s">
        <v>204</v>
      </c>
      <c r="I47">
        <v>0</v>
      </c>
      <c r="J47" t="s">
        <v>406</v>
      </c>
      <c r="K47" t="s">
        <v>189</v>
      </c>
      <c r="L47" t="s">
        <v>31</v>
      </c>
      <c r="M47" t="s">
        <v>9</v>
      </c>
      <c r="N47" t="s">
        <v>35</v>
      </c>
      <c r="O47" t="s">
        <v>29</v>
      </c>
      <c r="P47" t="s">
        <v>407</v>
      </c>
      <c r="Q47" t="s">
        <v>396</v>
      </c>
      <c r="R47" t="s">
        <v>408</v>
      </c>
      <c r="S47">
        <v>0</v>
      </c>
      <c r="T47">
        <v>13</v>
      </c>
      <c r="U47">
        <v>9</v>
      </c>
      <c r="V47">
        <v>22</v>
      </c>
      <c r="W47">
        <v>0</v>
      </c>
      <c r="X47">
        <v>0</v>
      </c>
      <c r="Y47">
        <v>0</v>
      </c>
      <c r="Z47">
        <v>13</v>
      </c>
      <c r="AA47">
        <v>9</v>
      </c>
      <c r="AB47">
        <v>22</v>
      </c>
      <c r="AC47">
        <v>0</v>
      </c>
      <c r="AD47">
        <v>0</v>
      </c>
      <c r="AE47">
        <v>0</v>
      </c>
      <c r="AF47">
        <v>2</v>
      </c>
      <c r="AG47">
        <v>5</v>
      </c>
      <c r="AH47">
        <v>7</v>
      </c>
      <c r="AI47">
        <v>6</v>
      </c>
      <c r="AJ47">
        <v>1</v>
      </c>
      <c r="AK47">
        <v>7</v>
      </c>
      <c r="AL47">
        <v>6</v>
      </c>
      <c r="AM47">
        <v>7</v>
      </c>
      <c r="AN47">
        <v>13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14</v>
      </c>
      <c r="AY47">
        <v>13</v>
      </c>
      <c r="AZ47">
        <v>27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1</v>
      </c>
      <c r="BH47">
        <v>1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1</v>
      </c>
      <c r="CP47">
        <v>1</v>
      </c>
      <c r="CQ47">
        <v>1</v>
      </c>
      <c r="CR47">
        <v>1</v>
      </c>
      <c r="CS47">
        <v>1</v>
      </c>
    </row>
    <row r="48" spans="1:97" x14ac:dyDescent="0.25">
      <c r="A48" t="s">
        <v>409</v>
      </c>
      <c r="B48">
        <v>1</v>
      </c>
      <c r="C48" t="s">
        <v>399</v>
      </c>
      <c r="D48">
        <v>46</v>
      </c>
      <c r="E48" t="s">
        <v>410</v>
      </c>
      <c r="F48">
        <v>100</v>
      </c>
      <c r="G48" t="s">
        <v>411</v>
      </c>
      <c r="H48" t="s">
        <v>412</v>
      </c>
      <c r="I48">
        <v>0</v>
      </c>
      <c r="J48" t="s">
        <v>393</v>
      </c>
      <c r="K48" t="s">
        <v>189</v>
      </c>
      <c r="L48" t="s">
        <v>31</v>
      </c>
      <c r="M48" t="s">
        <v>9</v>
      </c>
      <c r="N48" t="s">
        <v>35</v>
      </c>
      <c r="O48" t="s">
        <v>29</v>
      </c>
      <c r="P48" t="s">
        <v>413</v>
      </c>
      <c r="Q48" t="s">
        <v>396</v>
      </c>
      <c r="R48" t="s">
        <v>397</v>
      </c>
      <c r="S48">
        <v>0</v>
      </c>
      <c r="T48">
        <v>5</v>
      </c>
      <c r="U48">
        <v>7</v>
      </c>
      <c r="V48">
        <v>12</v>
      </c>
      <c r="W48">
        <v>0</v>
      </c>
      <c r="X48">
        <v>0</v>
      </c>
      <c r="Y48">
        <v>0</v>
      </c>
      <c r="Z48">
        <v>5</v>
      </c>
      <c r="AA48">
        <v>7</v>
      </c>
      <c r="AB48">
        <v>12</v>
      </c>
      <c r="AC48">
        <v>0</v>
      </c>
      <c r="AD48">
        <v>0</v>
      </c>
      <c r="AE48">
        <v>0</v>
      </c>
      <c r="AF48">
        <v>3</v>
      </c>
      <c r="AG48">
        <v>3</v>
      </c>
      <c r="AH48">
        <v>6</v>
      </c>
      <c r="AI48">
        <v>3</v>
      </c>
      <c r="AJ48">
        <v>1</v>
      </c>
      <c r="AK48">
        <v>4</v>
      </c>
      <c r="AL48">
        <v>2</v>
      </c>
      <c r="AM48">
        <v>0</v>
      </c>
      <c r="AN48">
        <v>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8</v>
      </c>
      <c r="AY48">
        <v>4</v>
      </c>
      <c r="AZ48">
        <v>12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1</v>
      </c>
      <c r="BH48">
        <v>1</v>
      </c>
      <c r="BI48">
        <v>0</v>
      </c>
      <c r="BJ48">
        <v>1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</v>
      </c>
      <c r="CG48">
        <v>0</v>
      </c>
      <c r="CH48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1</v>
      </c>
      <c r="CP48">
        <v>1</v>
      </c>
      <c r="CQ48">
        <v>1</v>
      </c>
      <c r="CR48">
        <v>1</v>
      </c>
      <c r="CS48">
        <v>1</v>
      </c>
    </row>
    <row r="49" spans="1:97" x14ac:dyDescent="0.25">
      <c r="A49" t="s">
        <v>414</v>
      </c>
      <c r="B49">
        <v>1</v>
      </c>
      <c r="C49" t="s">
        <v>188</v>
      </c>
      <c r="D49">
        <v>37</v>
      </c>
      <c r="E49" t="s">
        <v>216</v>
      </c>
      <c r="F49">
        <v>1</v>
      </c>
      <c r="G49" t="s">
        <v>380</v>
      </c>
      <c r="H49" t="s">
        <v>415</v>
      </c>
      <c r="I49">
        <v>0</v>
      </c>
      <c r="J49" t="s">
        <v>217</v>
      </c>
      <c r="K49" t="s">
        <v>189</v>
      </c>
      <c r="L49" t="s">
        <v>31</v>
      </c>
      <c r="M49" t="s">
        <v>9</v>
      </c>
      <c r="N49" t="s">
        <v>35</v>
      </c>
      <c r="O49" t="s">
        <v>29</v>
      </c>
      <c r="P49" t="s">
        <v>382</v>
      </c>
      <c r="Q49" t="s">
        <v>383</v>
      </c>
      <c r="R49" t="s">
        <v>218</v>
      </c>
      <c r="S49">
        <v>0</v>
      </c>
      <c r="T49">
        <v>84</v>
      </c>
      <c r="U49">
        <v>96</v>
      </c>
      <c r="V49">
        <v>180</v>
      </c>
      <c r="W49">
        <v>0</v>
      </c>
      <c r="X49">
        <v>0</v>
      </c>
      <c r="Y49">
        <v>0</v>
      </c>
      <c r="Z49">
        <v>84</v>
      </c>
      <c r="AA49">
        <v>96</v>
      </c>
      <c r="AB49">
        <v>180</v>
      </c>
      <c r="AC49">
        <v>0</v>
      </c>
      <c r="AD49">
        <v>0</v>
      </c>
      <c r="AE49">
        <v>0</v>
      </c>
      <c r="AF49">
        <v>4</v>
      </c>
      <c r="AG49">
        <v>8</v>
      </c>
      <c r="AH49">
        <v>12</v>
      </c>
      <c r="AI49">
        <v>26</v>
      </c>
      <c r="AJ49">
        <v>26</v>
      </c>
      <c r="AK49">
        <v>52</v>
      </c>
      <c r="AL49">
        <v>57</v>
      </c>
      <c r="AM49">
        <v>58</v>
      </c>
      <c r="AN49">
        <v>115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87</v>
      </c>
      <c r="AY49">
        <v>92</v>
      </c>
      <c r="AZ49">
        <v>179</v>
      </c>
      <c r="BA49">
        <v>0</v>
      </c>
      <c r="BB49">
        <v>1</v>
      </c>
      <c r="BC49">
        <v>4</v>
      </c>
      <c r="BD49">
        <v>0</v>
      </c>
      <c r="BE49">
        <v>0</v>
      </c>
      <c r="BF49">
        <v>0</v>
      </c>
      <c r="BG49">
        <v>2</v>
      </c>
      <c r="BH49">
        <v>7</v>
      </c>
      <c r="BI49">
        <v>0</v>
      </c>
      <c r="BJ49">
        <v>0</v>
      </c>
      <c r="BK49">
        <v>0</v>
      </c>
      <c r="BL49">
        <v>1</v>
      </c>
      <c r="BM49">
        <v>0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1</v>
      </c>
      <c r="BT49">
        <v>6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2</v>
      </c>
      <c r="CD49">
        <v>0</v>
      </c>
      <c r="CE49">
        <v>0</v>
      </c>
      <c r="CF49">
        <v>11</v>
      </c>
      <c r="CG49">
        <v>1</v>
      </c>
      <c r="CH49">
        <v>6</v>
      </c>
      <c r="CI49">
        <v>0</v>
      </c>
      <c r="CJ49">
        <v>1</v>
      </c>
      <c r="CK49">
        <v>4</v>
      </c>
      <c r="CL49">
        <v>0</v>
      </c>
      <c r="CM49">
        <v>0</v>
      </c>
      <c r="CN49">
        <v>0</v>
      </c>
      <c r="CO49">
        <v>2</v>
      </c>
      <c r="CP49">
        <v>7</v>
      </c>
      <c r="CQ49">
        <v>8</v>
      </c>
      <c r="CR49">
        <v>7</v>
      </c>
      <c r="CS49">
        <v>1</v>
      </c>
    </row>
    <row r="50" spans="1:97" x14ac:dyDescent="0.25">
      <c r="A50" t="s">
        <v>416</v>
      </c>
      <c r="B50">
        <v>1</v>
      </c>
      <c r="C50" t="s">
        <v>417</v>
      </c>
      <c r="D50">
        <v>17</v>
      </c>
      <c r="E50" t="s">
        <v>193</v>
      </c>
      <c r="F50">
        <v>1</v>
      </c>
      <c r="G50" t="s">
        <v>329</v>
      </c>
      <c r="H50" t="s">
        <v>418</v>
      </c>
      <c r="I50">
        <v>0</v>
      </c>
      <c r="J50" t="s">
        <v>193</v>
      </c>
      <c r="K50" t="s">
        <v>189</v>
      </c>
      <c r="L50" t="s">
        <v>31</v>
      </c>
      <c r="M50" t="s">
        <v>9</v>
      </c>
      <c r="N50" t="s">
        <v>35</v>
      </c>
      <c r="O50" t="s">
        <v>29</v>
      </c>
      <c r="P50" t="s">
        <v>419</v>
      </c>
      <c r="Q50" t="s">
        <v>420</v>
      </c>
      <c r="R50" t="s">
        <v>194</v>
      </c>
      <c r="S50">
        <v>0</v>
      </c>
      <c r="T50">
        <v>76</v>
      </c>
      <c r="U50">
        <v>71</v>
      </c>
      <c r="V50">
        <v>147</v>
      </c>
      <c r="W50">
        <v>0</v>
      </c>
      <c r="X50">
        <v>0</v>
      </c>
      <c r="Y50">
        <v>0</v>
      </c>
      <c r="Z50">
        <v>76</v>
      </c>
      <c r="AA50">
        <v>71</v>
      </c>
      <c r="AB50">
        <v>147</v>
      </c>
      <c r="AC50">
        <v>0</v>
      </c>
      <c r="AD50">
        <v>0</v>
      </c>
      <c r="AE50">
        <v>0</v>
      </c>
      <c r="AF50">
        <v>2</v>
      </c>
      <c r="AG50">
        <v>3</v>
      </c>
      <c r="AH50">
        <v>5</v>
      </c>
      <c r="AI50">
        <v>30</v>
      </c>
      <c r="AJ50">
        <v>29</v>
      </c>
      <c r="AK50">
        <v>59</v>
      </c>
      <c r="AL50">
        <v>41</v>
      </c>
      <c r="AM50">
        <v>41</v>
      </c>
      <c r="AN50">
        <v>82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73</v>
      </c>
      <c r="AY50">
        <v>73</v>
      </c>
      <c r="AZ50">
        <v>146</v>
      </c>
      <c r="BA50">
        <v>0</v>
      </c>
      <c r="BB50">
        <v>1</v>
      </c>
      <c r="BC50">
        <v>3</v>
      </c>
      <c r="BD50">
        <v>0</v>
      </c>
      <c r="BE50">
        <v>0</v>
      </c>
      <c r="BF50">
        <v>0</v>
      </c>
      <c r="BG50">
        <v>2</v>
      </c>
      <c r="BH50">
        <v>6</v>
      </c>
      <c r="BI50">
        <v>0</v>
      </c>
      <c r="BJ50">
        <v>0</v>
      </c>
      <c r="BK50">
        <v>0</v>
      </c>
      <c r="BL50">
        <v>1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6</v>
      </c>
      <c r="BU50">
        <v>0</v>
      </c>
      <c r="BV50">
        <v>1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1</v>
      </c>
      <c r="CE50">
        <v>0</v>
      </c>
      <c r="CF50">
        <v>9</v>
      </c>
      <c r="CG50">
        <v>0</v>
      </c>
      <c r="CH50">
        <v>6</v>
      </c>
      <c r="CI50">
        <v>0</v>
      </c>
      <c r="CJ50">
        <v>1</v>
      </c>
      <c r="CK50">
        <v>3</v>
      </c>
      <c r="CL50">
        <v>0</v>
      </c>
      <c r="CM50">
        <v>0</v>
      </c>
      <c r="CN50">
        <v>0</v>
      </c>
      <c r="CO50">
        <v>2</v>
      </c>
      <c r="CP50">
        <v>6</v>
      </c>
      <c r="CQ50">
        <v>7</v>
      </c>
      <c r="CR50">
        <v>6</v>
      </c>
      <c r="CS50">
        <v>1</v>
      </c>
    </row>
    <row r="51" spans="1:97" x14ac:dyDescent="0.25">
      <c r="A51" t="s">
        <v>421</v>
      </c>
      <c r="B51">
        <v>1</v>
      </c>
      <c r="C51" t="s">
        <v>422</v>
      </c>
      <c r="D51">
        <v>17</v>
      </c>
      <c r="E51" t="s">
        <v>193</v>
      </c>
      <c r="F51">
        <v>32</v>
      </c>
      <c r="G51" t="s">
        <v>423</v>
      </c>
      <c r="H51" t="s">
        <v>424</v>
      </c>
      <c r="I51">
        <v>0</v>
      </c>
      <c r="J51" t="s">
        <v>193</v>
      </c>
      <c r="K51" t="s">
        <v>189</v>
      </c>
      <c r="L51" t="s">
        <v>31</v>
      </c>
      <c r="M51" t="s">
        <v>9</v>
      </c>
      <c r="N51" t="s">
        <v>35</v>
      </c>
      <c r="O51" t="s">
        <v>29</v>
      </c>
      <c r="P51" t="s">
        <v>425</v>
      </c>
      <c r="Q51" t="s">
        <v>420</v>
      </c>
      <c r="R51" t="s">
        <v>194</v>
      </c>
      <c r="S51">
        <v>0</v>
      </c>
      <c r="T51">
        <v>8</v>
      </c>
      <c r="U51">
        <v>8</v>
      </c>
      <c r="V51">
        <v>16</v>
      </c>
      <c r="W51">
        <v>0</v>
      </c>
      <c r="X51">
        <v>0</v>
      </c>
      <c r="Y51">
        <v>0</v>
      </c>
      <c r="Z51">
        <v>8</v>
      </c>
      <c r="AA51">
        <v>8</v>
      </c>
      <c r="AB51">
        <v>16</v>
      </c>
      <c r="AC51">
        <v>0</v>
      </c>
      <c r="AD51">
        <v>0</v>
      </c>
      <c r="AE51">
        <v>0</v>
      </c>
      <c r="AF51">
        <v>1</v>
      </c>
      <c r="AG51">
        <v>2</v>
      </c>
      <c r="AH51">
        <v>3</v>
      </c>
      <c r="AI51">
        <v>3</v>
      </c>
      <c r="AJ51">
        <v>5</v>
      </c>
      <c r="AK51">
        <v>8</v>
      </c>
      <c r="AL51">
        <v>3</v>
      </c>
      <c r="AM51">
        <v>4</v>
      </c>
      <c r="AN51">
        <v>7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7</v>
      </c>
      <c r="AY51">
        <v>11</v>
      </c>
      <c r="AZ51">
        <v>18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1</v>
      </c>
      <c r="BH51">
        <v>1</v>
      </c>
      <c r="BI51">
        <v>0</v>
      </c>
      <c r="BJ51">
        <v>1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1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2</v>
      </c>
      <c r="CG51">
        <v>0</v>
      </c>
      <c r="CH51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</v>
      </c>
      <c r="CP51">
        <v>1</v>
      </c>
      <c r="CQ51">
        <v>1</v>
      </c>
      <c r="CR51">
        <v>1</v>
      </c>
      <c r="CS51">
        <v>1</v>
      </c>
    </row>
    <row r="52" spans="1:97" x14ac:dyDescent="0.25">
      <c r="A52" t="s">
        <v>426</v>
      </c>
      <c r="B52">
        <v>1</v>
      </c>
      <c r="C52" t="s">
        <v>427</v>
      </c>
      <c r="D52">
        <v>50</v>
      </c>
      <c r="E52" t="s">
        <v>298</v>
      </c>
      <c r="F52">
        <v>12</v>
      </c>
      <c r="G52" t="s">
        <v>427</v>
      </c>
      <c r="H52" t="s">
        <v>428</v>
      </c>
      <c r="I52">
        <v>0</v>
      </c>
      <c r="J52" t="s">
        <v>228</v>
      </c>
      <c r="K52" t="s">
        <v>189</v>
      </c>
      <c r="L52" t="s">
        <v>31</v>
      </c>
      <c r="M52" t="s">
        <v>9</v>
      </c>
      <c r="N52" t="s">
        <v>35</v>
      </c>
      <c r="O52" t="s">
        <v>29</v>
      </c>
      <c r="P52" t="s">
        <v>429</v>
      </c>
      <c r="Q52" t="s">
        <v>430</v>
      </c>
      <c r="R52" t="s">
        <v>431</v>
      </c>
      <c r="S52">
        <v>0</v>
      </c>
      <c r="T52">
        <v>5</v>
      </c>
      <c r="U52">
        <v>6</v>
      </c>
      <c r="V52">
        <v>11</v>
      </c>
      <c r="W52">
        <v>0</v>
      </c>
      <c r="X52">
        <v>0</v>
      </c>
      <c r="Y52">
        <v>0</v>
      </c>
      <c r="Z52">
        <v>5</v>
      </c>
      <c r="AA52">
        <v>6</v>
      </c>
      <c r="AB52">
        <v>11</v>
      </c>
      <c r="AC52">
        <v>0</v>
      </c>
      <c r="AD52">
        <v>0</v>
      </c>
      <c r="AE52">
        <v>0</v>
      </c>
      <c r="AF52">
        <v>2</v>
      </c>
      <c r="AG52">
        <v>0</v>
      </c>
      <c r="AH52">
        <v>2</v>
      </c>
      <c r="AI52">
        <v>2</v>
      </c>
      <c r="AJ52">
        <v>4</v>
      </c>
      <c r="AK52">
        <v>6</v>
      </c>
      <c r="AL52">
        <v>3</v>
      </c>
      <c r="AM52">
        <v>4</v>
      </c>
      <c r="AN52">
        <v>7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7</v>
      </c>
      <c r="AY52">
        <v>8</v>
      </c>
      <c r="AZ52">
        <v>15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1</v>
      </c>
      <c r="BH52">
        <v>1</v>
      </c>
      <c r="BI52">
        <v>0</v>
      </c>
      <c r="BJ52">
        <v>1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1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2</v>
      </c>
      <c r="CG52">
        <v>0</v>
      </c>
      <c r="CH52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</v>
      </c>
      <c r="CP52">
        <v>1</v>
      </c>
      <c r="CQ52">
        <v>1</v>
      </c>
      <c r="CR52">
        <v>1</v>
      </c>
      <c r="CS52">
        <v>1</v>
      </c>
    </row>
    <row r="53" spans="1:97" x14ac:dyDescent="0.25">
      <c r="A53" t="s">
        <v>432</v>
      </c>
      <c r="B53">
        <v>1</v>
      </c>
      <c r="C53" t="s">
        <v>433</v>
      </c>
      <c r="D53">
        <v>50</v>
      </c>
      <c r="E53" t="s">
        <v>298</v>
      </c>
      <c r="F53">
        <v>3</v>
      </c>
      <c r="G53" t="s">
        <v>434</v>
      </c>
      <c r="H53" t="s">
        <v>435</v>
      </c>
      <c r="I53">
        <v>0</v>
      </c>
      <c r="J53" t="s">
        <v>228</v>
      </c>
      <c r="K53" t="s">
        <v>189</v>
      </c>
      <c r="L53" t="s">
        <v>31</v>
      </c>
      <c r="M53" t="s">
        <v>9</v>
      </c>
      <c r="N53" t="s">
        <v>35</v>
      </c>
      <c r="O53" t="s">
        <v>29</v>
      </c>
      <c r="P53" t="s">
        <v>429</v>
      </c>
      <c r="Q53" t="s">
        <v>430</v>
      </c>
      <c r="R53" t="s">
        <v>431</v>
      </c>
      <c r="S53">
        <v>0</v>
      </c>
      <c r="T53">
        <v>11</v>
      </c>
      <c r="U53">
        <v>9</v>
      </c>
      <c r="V53">
        <v>20</v>
      </c>
      <c r="W53">
        <v>0</v>
      </c>
      <c r="X53">
        <v>0</v>
      </c>
      <c r="Y53">
        <v>0</v>
      </c>
      <c r="Z53">
        <v>11</v>
      </c>
      <c r="AA53">
        <v>9</v>
      </c>
      <c r="AB53">
        <v>20</v>
      </c>
      <c r="AC53">
        <v>0</v>
      </c>
      <c r="AD53">
        <v>0</v>
      </c>
      <c r="AE53">
        <v>0</v>
      </c>
      <c r="AF53">
        <v>0</v>
      </c>
      <c r="AG53">
        <v>1</v>
      </c>
      <c r="AH53">
        <v>1</v>
      </c>
      <c r="AI53">
        <v>5</v>
      </c>
      <c r="AJ53">
        <v>3</v>
      </c>
      <c r="AK53">
        <v>8</v>
      </c>
      <c r="AL53">
        <v>3</v>
      </c>
      <c r="AM53">
        <v>3</v>
      </c>
      <c r="AN53">
        <v>6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8</v>
      </c>
      <c r="AY53">
        <v>7</v>
      </c>
      <c r="AZ53">
        <v>15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1</v>
      </c>
      <c r="BH53">
        <v>1</v>
      </c>
      <c r="BI53">
        <v>0</v>
      </c>
      <c r="BJ53">
        <v>1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1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2</v>
      </c>
      <c r="CG53">
        <v>0</v>
      </c>
      <c r="CH5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1</v>
      </c>
      <c r="CP53">
        <v>1</v>
      </c>
      <c r="CQ53">
        <v>2</v>
      </c>
      <c r="CR53">
        <v>1</v>
      </c>
      <c r="CS53">
        <v>1</v>
      </c>
    </row>
    <row r="54" spans="1:97" x14ac:dyDescent="0.25">
      <c r="A54" t="s">
        <v>436</v>
      </c>
      <c r="B54">
        <v>2</v>
      </c>
      <c r="C54" t="s">
        <v>437</v>
      </c>
      <c r="D54">
        <v>19</v>
      </c>
      <c r="E54" t="s">
        <v>188</v>
      </c>
      <c r="F54">
        <v>1</v>
      </c>
      <c r="G54" t="s">
        <v>188</v>
      </c>
      <c r="H54" t="s">
        <v>438</v>
      </c>
      <c r="I54">
        <v>0</v>
      </c>
      <c r="J54" t="s">
        <v>188</v>
      </c>
      <c r="K54" t="s">
        <v>189</v>
      </c>
      <c r="L54" t="s">
        <v>31</v>
      </c>
      <c r="M54" t="s">
        <v>9</v>
      </c>
      <c r="N54" t="s">
        <v>35</v>
      </c>
      <c r="O54" t="s">
        <v>29</v>
      </c>
      <c r="P54" t="s">
        <v>439</v>
      </c>
      <c r="Q54" t="s">
        <v>440</v>
      </c>
      <c r="R54" t="s">
        <v>190</v>
      </c>
      <c r="S54">
        <v>0</v>
      </c>
      <c r="T54">
        <v>87</v>
      </c>
      <c r="U54">
        <v>107</v>
      </c>
      <c r="V54">
        <v>194</v>
      </c>
      <c r="W54">
        <v>0</v>
      </c>
      <c r="X54">
        <v>0</v>
      </c>
      <c r="Y54">
        <v>0</v>
      </c>
      <c r="Z54">
        <v>87</v>
      </c>
      <c r="AA54">
        <v>107</v>
      </c>
      <c r="AB54">
        <v>194</v>
      </c>
      <c r="AC54">
        <v>0</v>
      </c>
      <c r="AD54">
        <v>0</v>
      </c>
      <c r="AE54">
        <v>0</v>
      </c>
      <c r="AF54">
        <v>4</v>
      </c>
      <c r="AG54">
        <v>5</v>
      </c>
      <c r="AH54">
        <v>9</v>
      </c>
      <c r="AI54">
        <v>40</v>
      </c>
      <c r="AJ54">
        <v>41</v>
      </c>
      <c r="AK54">
        <v>81</v>
      </c>
      <c r="AL54">
        <v>43</v>
      </c>
      <c r="AM54">
        <v>58</v>
      </c>
      <c r="AN54">
        <v>101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87</v>
      </c>
      <c r="AY54">
        <v>104</v>
      </c>
      <c r="AZ54">
        <v>191</v>
      </c>
      <c r="BA54">
        <v>0</v>
      </c>
      <c r="BB54">
        <v>2</v>
      </c>
      <c r="BC54">
        <v>4</v>
      </c>
      <c r="BD54">
        <v>0</v>
      </c>
      <c r="BE54">
        <v>0</v>
      </c>
      <c r="BF54">
        <v>0</v>
      </c>
      <c r="BG54">
        <v>1</v>
      </c>
      <c r="BH54">
        <v>7</v>
      </c>
      <c r="BI54">
        <v>0</v>
      </c>
      <c r="BJ54">
        <v>0</v>
      </c>
      <c r="BK54">
        <v>0</v>
      </c>
      <c r="BL54">
        <v>1</v>
      </c>
      <c r="BM54">
        <v>0</v>
      </c>
      <c r="BN54">
        <v>1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7</v>
      </c>
      <c r="BU54">
        <v>1</v>
      </c>
      <c r="BV54">
        <v>1</v>
      </c>
      <c r="BW54">
        <v>3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1</v>
      </c>
      <c r="CD54">
        <v>1</v>
      </c>
      <c r="CE54">
        <v>0</v>
      </c>
      <c r="CF54">
        <v>16</v>
      </c>
      <c r="CG54">
        <v>0</v>
      </c>
      <c r="CH54">
        <v>7</v>
      </c>
      <c r="CI54">
        <v>0</v>
      </c>
      <c r="CJ54">
        <v>2</v>
      </c>
      <c r="CK54">
        <v>4</v>
      </c>
      <c r="CL54">
        <v>0</v>
      </c>
      <c r="CM54">
        <v>0</v>
      </c>
      <c r="CN54">
        <v>0</v>
      </c>
      <c r="CO54">
        <v>1</v>
      </c>
      <c r="CP54">
        <v>7</v>
      </c>
      <c r="CQ54">
        <v>11</v>
      </c>
      <c r="CR54">
        <v>8</v>
      </c>
      <c r="CS54">
        <v>1</v>
      </c>
    </row>
    <row r="55" spans="1:97" x14ac:dyDescent="0.25">
      <c r="A55" t="s">
        <v>441</v>
      </c>
      <c r="B55">
        <v>2</v>
      </c>
      <c r="C55" t="s">
        <v>442</v>
      </c>
      <c r="D55">
        <v>19</v>
      </c>
      <c r="E55" t="s">
        <v>188</v>
      </c>
      <c r="F55">
        <v>1</v>
      </c>
      <c r="G55" t="s">
        <v>188</v>
      </c>
      <c r="H55" t="s">
        <v>443</v>
      </c>
      <c r="I55">
        <v>0</v>
      </c>
      <c r="J55" t="s">
        <v>188</v>
      </c>
      <c r="K55" t="s">
        <v>189</v>
      </c>
      <c r="L55" t="s">
        <v>31</v>
      </c>
      <c r="M55" t="s">
        <v>9</v>
      </c>
      <c r="N55" t="s">
        <v>35</v>
      </c>
      <c r="O55" t="s">
        <v>29</v>
      </c>
      <c r="P55" t="s">
        <v>439</v>
      </c>
      <c r="Q55" t="s">
        <v>440</v>
      </c>
      <c r="R55" t="s">
        <v>190</v>
      </c>
      <c r="S55">
        <v>0</v>
      </c>
      <c r="T55">
        <v>60</v>
      </c>
      <c r="U55">
        <v>57</v>
      </c>
      <c r="V55">
        <v>117</v>
      </c>
      <c r="W55">
        <v>0</v>
      </c>
      <c r="X55">
        <v>0</v>
      </c>
      <c r="Y55">
        <v>0</v>
      </c>
      <c r="Z55">
        <v>60</v>
      </c>
      <c r="AA55">
        <v>57</v>
      </c>
      <c r="AB55">
        <v>117</v>
      </c>
      <c r="AC55">
        <v>0</v>
      </c>
      <c r="AD55">
        <v>0</v>
      </c>
      <c r="AE55">
        <v>0</v>
      </c>
      <c r="AF55">
        <v>6</v>
      </c>
      <c r="AG55">
        <v>5</v>
      </c>
      <c r="AH55">
        <v>11</v>
      </c>
      <c r="AI55">
        <v>16</v>
      </c>
      <c r="AJ55">
        <v>15</v>
      </c>
      <c r="AK55">
        <v>31</v>
      </c>
      <c r="AL55">
        <v>31</v>
      </c>
      <c r="AM55">
        <v>25</v>
      </c>
      <c r="AN55">
        <v>56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53</v>
      </c>
      <c r="AY55">
        <v>45</v>
      </c>
      <c r="AZ55">
        <v>98</v>
      </c>
      <c r="BA55">
        <v>0</v>
      </c>
      <c r="BB55">
        <v>1</v>
      </c>
      <c r="BC55">
        <v>3</v>
      </c>
      <c r="BD55">
        <v>0</v>
      </c>
      <c r="BE55">
        <v>0</v>
      </c>
      <c r="BF55">
        <v>0</v>
      </c>
      <c r="BG55">
        <v>1</v>
      </c>
      <c r="BH55">
        <v>5</v>
      </c>
      <c r="BI55">
        <v>0</v>
      </c>
      <c r="BJ55">
        <v>0</v>
      </c>
      <c r="BK55">
        <v>0</v>
      </c>
      <c r="BL55">
        <v>1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1</v>
      </c>
      <c r="BT55">
        <v>4</v>
      </c>
      <c r="BU55">
        <v>0</v>
      </c>
      <c r="BV55">
        <v>1</v>
      </c>
      <c r="BW55">
        <v>2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1</v>
      </c>
      <c r="CE55">
        <v>0</v>
      </c>
      <c r="CF55">
        <v>10</v>
      </c>
      <c r="CG55">
        <v>1</v>
      </c>
      <c r="CH55">
        <v>4</v>
      </c>
      <c r="CI55">
        <v>0</v>
      </c>
      <c r="CJ55">
        <v>1</v>
      </c>
      <c r="CK55">
        <v>3</v>
      </c>
      <c r="CL55">
        <v>0</v>
      </c>
      <c r="CM55">
        <v>0</v>
      </c>
      <c r="CN55">
        <v>0</v>
      </c>
      <c r="CO55">
        <v>1</v>
      </c>
      <c r="CP55">
        <v>5</v>
      </c>
      <c r="CQ55">
        <v>8</v>
      </c>
      <c r="CR55">
        <v>5</v>
      </c>
      <c r="CS55">
        <v>1</v>
      </c>
    </row>
    <row r="56" spans="1:97" x14ac:dyDescent="0.25">
      <c r="A56" t="s">
        <v>444</v>
      </c>
      <c r="B56">
        <v>1</v>
      </c>
      <c r="C56" t="s">
        <v>445</v>
      </c>
      <c r="D56">
        <v>38</v>
      </c>
      <c r="E56" t="s">
        <v>446</v>
      </c>
      <c r="F56">
        <v>1</v>
      </c>
      <c r="G56" t="s">
        <v>446</v>
      </c>
      <c r="H56" t="s">
        <v>447</v>
      </c>
      <c r="I56">
        <v>0</v>
      </c>
      <c r="J56" t="s">
        <v>197</v>
      </c>
      <c r="K56" t="s">
        <v>189</v>
      </c>
      <c r="L56" t="s">
        <v>31</v>
      </c>
      <c r="M56" t="s">
        <v>9</v>
      </c>
      <c r="N56" t="s">
        <v>35</v>
      </c>
      <c r="O56" t="s">
        <v>29</v>
      </c>
      <c r="P56" t="s">
        <v>448</v>
      </c>
      <c r="Q56" t="s">
        <v>449</v>
      </c>
      <c r="R56" t="s">
        <v>199</v>
      </c>
      <c r="S56">
        <v>0</v>
      </c>
      <c r="T56">
        <v>7</v>
      </c>
      <c r="U56">
        <v>8</v>
      </c>
      <c r="V56">
        <v>15</v>
      </c>
      <c r="W56">
        <v>0</v>
      </c>
      <c r="X56">
        <v>0</v>
      </c>
      <c r="Y56">
        <v>0</v>
      </c>
      <c r="Z56">
        <v>7</v>
      </c>
      <c r="AA56">
        <v>8</v>
      </c>
      <c r="AB56">
        <v>15</v>
      </c>
      <c r="AC56">
        <v>0</v>
      </c>
      <c r="AD56">
        <v>0</v>
      </c>
      <c r="AE56">
        <v>0</v>
      </c>
      <c r="AF56">
        <v>2</v>
      </c>
      <c r="AG56">
        <v>5</v>
      </c>
      <c r="AH56">
        <v>7</v>
      </c>
      <c r="AI56">
        <v>0</v>
      </c>
      <c r="AJ56">
        <v>1</v>
      </c>
      <c r="AK56">
        <v>1</v>
      </c>
      <c r="AL56">
        <v>3</v>
      </c>
      <c r="AM56">
        <v>4</v>
      </c>
      <c r="AN56">
        <v>7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5</v>
      </c>
      <c r="AY56">
        <v>10</v>
      </c>
      <c r="AZ56">
        <v>15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1</v>
      </c>
      <c r="BH56">
        <v>1</v>
      </c>
      <c r="BI56">
        <v>0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</v>
      </c>
      <c r="CG56">
        <v>0</v>
      </c>
      <c r="CH56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1</v>
      </c>
      <c r="CP56">
        <v>1</v>
      </c>
      <c r="CQ56">
        <v>1</v>
      </c>
      <c r="CR56">
        <v>1</v>
      </c>
      <c r="CS56">
        <v>1</v>
      </c>
    </row>
    <row r="57" spans="1:97" x14ac:dyDescent="0.25">
      <c r="A57" t="s">
        <v>450</v>
      </c>
      <c r="B57">
        <v>1</v>
      </c>
      <c r="C57" t="s">
        <v>451</v>
      </c>
      <c r="D57">
        <v>37</v>
      </c>
      <c r="E57" t="s">
        <v>216</v>
      </c>
      <c r="F57">
        <v>1</v>
      </c>
      <c r="G57" t="s">
        <v>380</v>
      </c>
      <c r="H57" t="s">
        <v>452</v>
      </c>
      <c r="I57">
        <v>0</v>
      </c>
      <c r="J57" t="s">
        <v>217</v>
      </c>
      <c r="K57" t="s">
        <v>189</v>
      </c>
      <c r="L57" t="s">
        <v>31</v>
      </c>
      <c r="M57" t="s">
        <v>9</v>
      </c>
      <c r="N57" t="s">
        <v>35</v>
      </c>
      <c r="O57" t="s">
        <v>29</v>
      </c>
      <c r="P57" t="s">
        <v>453</v>
      </c>
      <c r="Q57" t="s">
        <v>454</v>
      </c>
      <c r="R57" t="s">
        <v>218</v>
      </c>
      <c r="S57">
        <v>0</v>
      </c>
      <c r="T57">
        <v>14</v>
      </c>
      <c r="U57">
        <v>15</v>
      </c>
      <c r="V57">
        <v>29</v>
      </c>
      <c r="W57">
        <v>0</v>
      </c>
      <c r="X57">
        <v>0</v>
      </c>
      <c r="Y57">
        <v>0</v>
      </c>
      <c r="Z57">
        <v>14</v>
      </c>
      <c r="AA57">
        <v>15</v>
      </c>
      <c r="AB57">
        <v>29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4</v>
      </c>
      <c r="AK57">
        <v>4</v>
      </c>
      <c r="AL57">
        <v>9</v>
      </c>
      <c r="AM57">
        <v>13</v>
      </c>
      <c r="AN57">
        <v>22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9</v>
      </c>
      <c r="AY57">
        <v>17</v>
      </c>
      <c r="AZ57">
        <v>26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1</v>
      </c>
      <c r="BH57">
        <v>1</v>
      </c>
      <c r="BI57">
        <v>0</v>
      </c>
      <c r="BJ57">
        <v>1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1</v>
      </c>
      <c r="CG57">
        <v>0</v>
      </c>
      <c r="CH57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</v>
      </c>
      <c r="CP57">
        <v>1</v>
      </c>
      <c r="CQ57">
        <v>1</v>
      </c>
      <c r="CR57">
        <v>1</v>
      </c>
      <c r="CS57">
        <v>1</v>
      </c>
    </row>
    <row r="58" spans="1:97" x14ac:dyDescent="0.25">
      <c r="A58" t="s">
        <v>455</v>
      </c>
      <c r="B58">
        <v>1</v>
      </c>
      <c r="C58" t="s">
        <v>456</v>
      </c>
      <c r="D58">
        <v>37</v>
      </c>
      <c r="E58" t="s">
        <v>216</v>
      </c>
      <c r="F58">
        <v>1</v>
      </c>
      <c r="G58" t="s">
        <v>380</v>
      </c>
      <c r="H58" t="s">
        <v>457</v>
      </c>
      <c r="I58">
        <v>0</v>
      </c>
      <c r="J58" t="s">
        <v>217</v>
      </c>
      <c r="K58" t="s">
        <v>189</v>
      </c>
      <c r="L58" t="s">
        <v>31</v>
      </c>
      <c r="M58" t="s">
        <v>9</v>
      </c>
      <c r="N58" t="s">
        <v>35</v>
      </c>
      <c r="O58" t="s">
        <v>29</v>
      </c>
      <c r="P58" t="s">
        <v>458</v>
      </c>
      <c r="Q58" t="s">
        <v>459</v>
      </c>
      <c r="R58" t="s">
        <v>218</v>
      </c>
      <c r="S58">
        <v>0</v>
      </c>
      <c r="T58">
        <v>9</v>
      </c>
      <c r="U58">
        <v>7</v>
      </c>
      <c r="V58">
        <v>16</v>
      </c>
      <c r="W58">
        <v>0</v>
      </c>
      <c r="X58">
        <v>0</v>
      </c>
      <c r="Y58">
        <v>0</v>
      </c>
      <c r="Z58">
        <v>9</v>
      </c>
      <c r="AA58">
        <v>7</v>
      </c>
      <c r="AB58">
        <v>16</v>
      </c>
      <c r="AC58">
        <v>0</v>
      </c>
      <c r="AD58">
        <v>0</v>
      </c>
      <c r="AE58">
        <v>0</v>
      </c>
      <c r="AF58">
        <v>1</v>
      </c>
      <c r="AG58">
        <v>0</v>
      </c>
      <c r="AH58">
        <v>1</v>
      </c>
      <c r="AI58">
        <v>0</v>
      </c>
      <c r="AJ58">
        <v>6</v>
      </c>
      <c r="AK58">
        <v>6</v>
      </c>
      <c r="AL58">
        <v>8</v>
      </c>
      <c r="AM58">
        <v>6</v>
      </c>
      <c r="AN58">
        <v>14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9</v>
      </c>
      <c r="AY58">
        <v>12</v>
      </c>
      <c r="AZ58">
        <v>21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1</v>
      </c>
      <c r="BH58">
        <v>1</v>
      </c>
      <c r="BI58">
        <v>0</v>
      </c>
      <c r="BJ58">
        <v>1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</v>
      </c>
      <c r="CG58">
        <v>0</v>
      </c>
      <c r="CH58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1</v>
      </c>
      <c r="CP58">
        <v>1</v>
      </c>
      <c r="CQ58">
        <v>1</v>
      </c>
      <c r="CR58">
        <v>1</v>
      </c>
      <c r="CS58">
        <v>1</v>
      </c>
    </row>
    <row r="59" spans="1:97" x14ac:dyDescent="0.25">
      <c r="A59" t="s">
        <v>460</v>
      </c>
      <c r="B59">
        <v>1</v>
      </c>
      <c r="C59" t="s">
        <v>461</v>
      </c>
      <c r="D59">
        <v>37</v>
      </c>
      <c r="E59" t="s">
        <v>216</v>
      </c>
      <c r="F59">
        <v>1</v>
      </c>
      <c r="G59" t="s">
        <v>380</v>
      </c>
      <c r="H59" t="s">
        <v>462</v>
      </c>
      <c r="I59">
        <v>0</v>
      </c>
      <c r="J59" t="s">
        <v>217</v>
      </c>
      <c r="K59" t="s">
        <v>189</v>
      </c>
      <c r="L59" t="s">
        <v>31</v>
      </c>
      <c r="M59" t="s">
        <v>9</v>
      </c>
      <c r="N59" t="s">
        <v>35</v>
      </c>
      <c r="O59" t="s">
        <v>29</v>
      </c>
      <c r="P59" t="s">
        <v>463</v>
      </c>
      <c r="Q59" t="s">
        <v>464</v>
      </c>
      <c r="R59" t="s">
        <v>218</v>
      </c>
      <c r="S59">
        <v>0</v>
      </c>
      <c r="T59">
        <v>21</v>
      </c>
      <c r="U59">
        <v>11</v>
      </c>
      <c r="V59">
        <v>32</v>
      </c>
      <c r="W59">
        <v>0</v>
      </c>
      <c r="X59">
        <v>0</v>
      </c>
      <c r="Y59">
        <v>0</v>
      </c>
      <c r="Z59">
        <v>21</v>
      </c>
      <c r="AA59">
        <v>11</v>
      </c>
      <c r="AB59">
        <v>32</v>
      </c>
      <c r="AC59">
        <v>0</v>
      </c>
      <c r="AD59">
        <v>0</v>
      </c>
      <c r="AE59">
        <v>0</v>
      </c>
      <c r="AF59">
        <v>2</v>
      </c>
      <c r="AG59">
        <v>2</v>
      </c>
      <c r="AH59">
        <v>4</v>
      </c>
      <c r="AI59">
        <v>4</v>
      </c>
      <c r="AJ59">
        <v>6</v>
      </c>
      <c r="AK59">
        <v>10</v>
      </c>
      <c r="AL59">
        <v>13</v>
      </c>
      <c r="AM59">
        <v>4</v>
      </c>
      <c r="AN59">
        <v>17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19</v>
      </c>
      <c r="AY59">
        <v>12</v>
      </c>
      <c r="AZ59">
        <v>31</v>
      </c>
      <c r="BA59">
        <v>0</v>
      </c>
      <c r="BB59">
        <v>0</v>
      </c>
      <c r="BC59">
        <v>1</v>
      </c>
      <c r="BD59">
        <v>0</v>
      </c>
      <c r="BE59">
        <v>0</v>
      </c>
      <c r="BF59">
        <v>0</v>
      </c>
      <c r="BG59">
        <v>1</v>
      </c>
      <c r="BH59">
        <v>2</v>
      </c>
      <c r="BI59">
        <v>0</v>
      </c>
      <c r="BJ59">
        <v>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1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2</v>
      </c>
      <c r="CG59">
        <v>0</v>
      </c>
      <c r="CH59">
        <v>2</v>
      </c>
      <c r="CI59">
        <v>0</v>
      </c>
      <c r="CJ59">
        <v>0</v>
      </c>
      <c r="CK59">
        <v>1</v>
      </c>
      <c r="CL59">
        <v>0</v>
      </c>
      <c r="CM59">
        <v>0</v>
      </c>
      <c r="CN59">
        <v>0</v>
      </c>
      <c r="CO59">
        <v>1</v>
      </c>
      <c r="CP59">
        <v>2</v>
      </c>
      <c r="CQ59">
        <v>2</v>
      </c>
      <c r="CR59">
        <v>2</v>
      </c>
      <c r="CS59">
        <v>1</v>
      </c>
    </row>
    <row r="60" spans="1:97" x14ac:dyDescent="0.25">
      <c r="A60" t="s">
        <v>465</v>
      </c>
      <c r="B60">
        <v>1</v>
      </c>
      <c r="C60" t="s">
        <v>466</v>
      </c>
      <c r="D60">
        <v>34</v>
      </c>
      <c r="E60" t="s">
        <v>467</v>
      </c>
      <c r="F60">
        <v>1</v>
      </c>
      <c r="G60" t="s">
        <v>467</v>
      </c>
      <c r="H60" t="s">
        <v>468</v>
      </c>
      <c r="I60">
        <v>0</v>
      </c>
      <c r="J60" t="s">
        <v>259</v>
      </c>
      <c r="K60" t="s">
        <v>189</v>
      </c>
      <c r="L60" t="s">
        <v>31</v>
      </c>
      <c r="M60" t="s">
        <v>9</v>
      </c>
      <c r="N60" t="s">
        <v>35</v>
      </c>
      <c r="O60" t="s">
        <v>29</v>
      </c>
      <c r="P60" t="s">
        <v>469</v>
      </c>
      <c r="Q60" t="s">
        <v>470</v>
      </c>
      <c r="R60" t="s">
        <v>471</v>
      </c>
      <c r="S60">
        <v>0</v>
      </c>
      <c r="T60">
        <v>9</v>
      </c>
      <c r="U60">
        <v>7</v>
      </c>
      <c r="V60">
        <v>16</v>
      </c>
      <c r="W60">
        <v>0</v>
      </c>
      <c r="X60">
        <v>0</v>
      </c>
      <c r="Y60">
        <v>0</v>
      </c>
      <c r="Z60">
        <v>9</v>
      </c>
      <c r="AA60">
        <v>7</v>
      </c>
      <c r="AB60">
        <v>16</v>
      </c>
      <c r="AC60">
        <v>0</v>
      </c>
      <c r="AD60">
        <v>0</v>
      </c>
      <c r="AE60">
        <v>0</v>
      </c>
      <c r="AF60">
        <v>1</v>
      </c>
      <c r="AG60">
        <v>1</v>
      </c>
      <c r="AH60">
        <v>2</v>
      </c>
      <c r="AI60">
        <v>2</v>
      </c>
      <c r="AJ60">
        <v>2</v>
      </c>
      <c r="AK60">
        <v>4</v>
      </c>
      <c r="AL60">
        <v>8</v>
      </c>
      <c r="AM60">
        <v>7</v>
      </c>
      <c r="AN60">
        <v>15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11</v>
      </c>
      <c r="AY60">
        <v>10</v>
      </c>
      <c r="AZ60">
        <v>21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1</v>
      </c>
      <c r="BH60">
        <v>1</v>
      </c>
      <c r="BI60">
        <v>0</v>
      </c>
      <c r="BJ60">
        <v>1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</v>
      </c>
      <c r="CG60">
        <v>0</v>
      </c>
      <c r="CH60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1</v>
      </c>
      <c r="CP60">
        <v>1</v>
      </c>
      <c r="CQ60">
        <v>1</v>
      </c>
      <c r="CR60">
        <v>1</v>
      </c>
      <c r="CS60">
        <v>1</v>
      </c>
    </row>
    <row r="61" spans="1:97" x14ac:dyDescent="0.25">
      <c r="A61" t="s">
        <v>472</v>
      </c>
      <c r="B61">
        <v>1</v>
      </c>
      <c r="C61" t="s">
        <v>473</v>
      </c>
      <c r="D61">
        <v>62</v>
      </c>
      <c r="E61" t="s">
        <v>362</v>
      </c>
      <c r="F61">
        <v>2</v>
      </c>
      <c r="G61" t="s">
        <v>474</v>
      </c>
      <c r="H61" t="s">
        <v>475</v>
      </c>
      <c r="I61">
        <v>0</v>
      </c>
      <c r="J61" t="s">
        <v>197</v>
      </c>
      <c r="K61" t="s">
        <v>189</v>
      </c>
      <c r="L61" t="s">
        <v>31</v>
      </c>
      <c r="M61" t="s">
        <v>9</v>
      </c>
      <c r="N61" t="s">
        <v>35</v>
      </c>
      <c r="O61" t="s">
        <v>29</v>
      </c>
      <c r="P61" t="s">
        <v>476</v>
      </c>
      <c r="Q61" t="s">
        <v>477</v>
      </c>
      <c r="R61" t="s">
        <v>199</v>
      </c>
      <c r="S61">
        <v>0</v>
      </c>
      <c r="T61">
        <v>4</v>
      </c>
      <c r="U61">
        <v>7</v>
      </c>
      <c r="V61">
        <v>11</v>
      </c>
      <c r="W61">
        <v>0</v>
      </c>
      <c r="X61">
        <v>0</v>
      </c>
      <c r="Y61">
        <v>0</v>
      </c>
      <c r="Z61">
        <v>4</v>
      </c>
      <c r="AA61">
        <v>7</v>
      </c>
      <c r="AB61">
        <v>11</v>
      </c>
      <c r="AC61">
        <v>0</v>
      </c>
      <c r="AD61">
        <v>0</v>
      </c>
      <c r="AE61">
        <v>0</v>
      </c>
      <c r="AF61">
        <v>1</v>
      </c>
      <c r="AG61">
        <v>3</v>
      </c>
      <c r="AH61">
        <v>4</v>
      </c>
      <c r="AI61">
        <v>3</v>
      </c>
      <c r="AJ61">
        <v>2</v>
      </c>
      <c r="AK61">
        <v>5</v>
      </c>
      <c r="AL61">
        <v>3</v>
      </c>
      <c r="AM61">
        <v>1</v>
      </c>
      <c r="AN61">
        <v>4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7</v>
      </c>
      <c r="AY61">
        <v>6</v>
      </c>
      <c r="AZ61">
        <v>13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1</v>
      </c>
      <c r="BH61">
        <v>1</v>
      </c>
      <c r="BI61">
        <v>0</v>
      </c>
      <c r="BJ61">
        <v>1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1</v>
      </c>
      <c r="CG61">
        <v>0</v>
      </c>
      <c r="CH61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</v>
      </c>
      <c r="CP61">
        <v>1</v>
      </c>
      <c r="CQ61">
        <v>1</v>
      </c>
      <c r="CR61">
        <v>1</v>
      </c>
      <c r="CS61">
        <v>1</v>
      </c>
    </row>
    <row r="62" spans="1:97" x14ac:dyDescent="0.25">
      <c r="A62" t="s">
        <v>478</v>
      </c>
      <c r="B62">
        <v>1</v>
      </c>
      <c r="C62" t="s">
        <v>479</v>
      </c>
      <c r="D62">
        <v>22</v>
      </c>
      <c r="E62" t="s">
        <v>480</v>
      </c>
      <c r="F62">
        <v>1</v>
      </c>
      <c r="G62" t="s">
        <v>481</v>
      </c>
      <c r="H62" t="s">
        <v>204</v>
      </c>
      <c r="I62">
        <v>0</v>
      </c>
      <c r="J62" t="s">
        <v>188</v>
      </c>
      <c r="K62" t="s">
        <v>189</v>
      </c>
      <c r="L62" t="s">
        <v>31</v>
      </c>
      <c r="M62" t="s">
        <v>9</v>
      </c>
      <c r="N62" t="s">
        <v>35</v>
      </c>
      <c r="O62" t="s">
        <v>29</v>
      </c>
      <c r="P62" t="s">
        <v>371</v>
      </c>
      <c r="Q62" t="s">
        <v>372</v>
      </c>
      <c r="R62" t="s">
        <v>482</v>
      </c>
      <c r="S62">
        <v>0</v>
      </c>
      <c r="T62">
        <v>9</v>
      </c>
      <c r="U62">
        <v>10</v>
      </c>
      <c r="V62">
        <v>19</v>
      </c>
      <c r="W62">
        <v>0</v>
      </c>
      <c r="X62">
        <v>0</v>
      </c>
      <c r="Y62">
        <v>0</v>
      </c>
      <c r="Z62">
        <v>9</v>
      </c>
      <c r="AA62">
        <v>10</v>
      </c>
      <c r="AB62">
        <v>19</v>
      </c>
      <c r="AC62">
        <v>0</v>
      </c>
      <c r="AD62">
        <v>0</v>
      </c>
      <c r="AE62">
        <v>0</v>
      </c>
      <c r="AF62">
        <v>3</v>
      </c>
      <c r="AG62">
        <v>4</v>
      </c>
      <c r="AH62">
        <v>7</v>
      </c>
      <c r="AI62">
        <v>1</v>
      </c>
      <c r="AJ62">
        <v>4</v>
      </c>
      <c r="AK62">
        <v>5</v>
      </c>
      <c r="AL62">
        <v>5</v>
      </c>
      <c r="AM62">
        <v>4</v>
      </c>
      <c r="AN62">
        <v>9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9</v>
      </c>
      <c r="AY62">
        <v>12</v>
      </c>
      <c r="AZ62">
        <v>21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1</v>
      </c>
      <c r="BH62">
        <v>1</v>
      </c>
      <c r="BI62">
        <v>0</v>
      </c>
      <c r="BJ62">
        <v>1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1</v>
      </c>
      <c r="CG62">
        <v>0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1</v>
      </c>
      <c r="CP62">
        <v>1</v>
      </c>
      <c r="CQ62">
        <v>1</v>
      </c>
      <c r="CR62">
        <v>1</v>
      </c>
      <c r="CS62">
        <v>1</v>
      </c>
    </row>
    <row r="63" spans="1:97" x14ac:dyDescent="0.25">
      <c r="A63" t="s">
        <v>483</v>
      </c>
      <c r="B63">
        <v>1</v>
      </c>
      <c r="C63" t="s">
        <v>484</v>
      </c>
      <c r="D63">
        <v>57</v>
      </c>
      <c r="E63" t="s">
        <v>485</v>
      </c>
      <c r="F63">
        <v>1</v>
      </c>
      <c r="G63" t="s">
        <v>485</v>
      </c>
      <c r="H63" t="s">
        <v>486</v>
      </c>
      <c r="I63">
        <v>0</v>
      </c>
      <c r="J63" t="s">
        <v>188</v>
      </c>
      <c r="K63" t="s">
        <v>189</v>
      </c>
      <c r="L63" t="s">
        <v>31</v>
      </c>
      <c r="M63" t="s">
        <v>9</v>
      </c>
      <c r="N63" t="s">
        <v>35</v>
      </c>
      <c r="O63" t="s">
        <v>29</v>
      </c>
      <c r="P63" t="s">
        <v>371</v>
      </c>
      <c r="Q63" t="s">
        <v>372</v>
      </c>
      <c r="R63" t="s">
        <v>482</v>
      </c>
      <c r="S63">
        <v>0</v>
      </c>
      <c r="T63">
        <v>9</v>
      </c>
      <c r="U63">
        <v>9</v>
      </c>
      <c r="V63">
        <v>18</v>
      </c>
      <c r="W63">
        <v>0</v>
      </c>
      <c r="X63">
        <v>0</v>
      </c>
      <c r="Y63">
        <v>0</v>
      </c>
      <c r="Z63">
        <v>9</v>
      </c>
      <c r="AA63">
        <v>9</v>
      </c>
      <c r="AB63">
        <v>18</v>
      </c>
      <c r="AC63">
        <v>0</v>
      </c>
      <c r="AD63">
        <v>0</v>
      </c>
      <c r="AE63">
        <v>0</v>
      </c>
      <c r="AF63">
        <v>3</v>
      </c>
      <c r="AG63">
        <v>4</v>
      </c>
      <c r="AH63">
        <v>7</v>
      </c>
      <c r="AI63">
        <v>7</v>
      </c>
      <c r="AJ63">
        <v>1</v>
      </c>
      <c r="AK63">
        <v>8</v>
      </c>
      <c r="AL63">
        <v>3</v>
      </c>
      <c r="AM63">
        <v>4</v>
      </c>
      <c r="AN63">
        <v>7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13</v>
      </c>
      <c r="AY63">
        <v>9</v>
      </c>
      <c r="AZ63">
        <v>22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1</v>
      </c>
      <c r="BH63">
        <v>1</v>
      </c>
      <c r="BI63">
        <v>0</v>
      </c>
      <c r="BJ63">
        <v>1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1</v>
      </c>
      <c r="BV63">
        <v>1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3</v>
      </c>
      <c r="CG63">
        <v>0</v>
      </c>
      <c r="CH63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1</v>
      </c>
      <c r="CP63">
        <v>1</v>
      </c>
      <c r="CQ63">
        <v>1</v>
      </c>
      <c r="CR63">
        <v>1</v>
      </c>
      <c r="CS63">
        <v>1</v>
      </c>
    </row>
    <row r="64" spans="1:97" x14ac:dyDescent="0.25">
      <c r="A64" t="s">
        <v>487</v>
      </c>
      <c r="B64">
        <v>1</v>
      </c>
      <c r="C64" t="s">
        <v>488</v>
      </c>
      <c r="D64">
        <v>52</v>
      </c>
      <c r="E64" t="s">
        <v>202</v>
      </c>
      <c r="F64">
        <v>1</v>
      </c>
      <c r="G64" t="s">
        <v>203</v>
      </c>
      <c r="H64" t="s">
        <v>489</v>
      </c>
      <c r="I64">
        <v>0</v>
      </c>
      <c r="J64" t="s">
        <v>202</v>
      </c>
      <c r="K64" t="s">
        <v>189</v>
      </c>
      <c r="L64" t="s">
        <v>31</v>
      </c>
      <c r="M64" t="s">
        <v>9</v>
      </c>
      <c r="N64" t="s">
        <v>35</v>
      </c>
      <c r="O64" t="s">
        <v>29</v>
      </c>
      <c r="P64" t="s">
        <v>402</v>
      </c>
      <c r="Q64" t="s">
        <v>390</v>
      </c>
      <c r="R64" t="s">
        <v>205</v>
      </c>
      <c r="S64">
        <v>0</v>
      </c>
      <c r="T64">
        <v>6</v>
      </c>
      <c r="U64">
        <v>15</v>
      </c>
      <c r="V64">
        <v>21</v>
      </c>
      <c r="W64">
        <v>0</v>
      </c>
      <c r="X64">
        <v>0</v>
      </c>
      <c r="Y64">
        <v>0</v>
      </c>
      <c r="Z64">
        <v>6</v>
      </c>
      <c r="AA64">
        <v>15</v>
      </c>
      <c r="AB64">
        <v>21</v>
      </c>
      <c r="AC64">
        <v>0</v>
      </c>
      <c r="AD64">
        <v>0</v>
      </c>
      <c r="AE64">
        <v>0</v>
      </c>
      <c r="AF64">
        <v>2</v>
      </c>
      <c r="AG64">
        <v>3</v>
      </c>
      <c r="AH64">
        <v>5</v>
      </c>
      <c r="AI64">
        <v>2</v>
      </c>
      <c r="AJ64">
        <v>4</v>
      </c>
      <c r="AK64">
        <v>6</v>
      </c>
      <c r="AL64">
        <v>2</v>
      </c>
      <c r="AM64">
        <v>4</v>
      </c>
      <c r="AN64">
        <v>6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6</v>
      </c>
      <c r="AY64">
        <v>11</v>
      </c>
      <c r="AZ64">
        <v>17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1</v>
      </c>
      <c r="BH64">
        <v>1</v>
      </c>
      <c r="BI64">
        <v>0</v>
      </c>
      <c r="BJ64">
        <v>1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1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2</v>
      </c>
      <c r="CG64">
        <v>0</v>
      </c>
      <c r="CH6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1</v>
      </c>
      <c r="CP64">
        <v>1</v>
      </c>
      <c r="CQ64">
        <v>1</v>
      </c>
      <c r="CR64">
        <v>1</v>
      </c>
      <c r="CS64">
        <v>1</v>
      </c>
    </row>
    <row r="65" spans="1:97" x14ac:dyDescent="0.25">
      <c r="A65" t="s">
        <v>490</v>
      </c>
      <c r="B65">
        <v>1</v>
      </c>
      <c r="C65" t="s">
        <v>491</v>
      </c>
      <c r="D65">
        <v>52</v>
      </c>
      <c r="E65" t="s">
        <v>202</v>
      </c>
      <c r="F65">
        <v>24</v>
      </c>
      <c r="G65" t="s">
        <v>492</v>
      </c>
      <c r="H65" t="s">
        <v>204</v>
      </c>
      <c r="I65">
        <v>0</v>
      </c>
      <c r="J65" t="s">
        <v>202</v>
      </c>
      <c r="K65" t="s">
        <v>189</v>
      </c>
      <c r="L65" t="s">
        <v>31</v>
      </c>
      <c r="M65" t="s">
        <v>9</v>
      </c>
      <c r="N65" t="s">
        <v>35</v>
      </c>
      <c r="O65" t="s">
        <v>29</v>
      </c>
      <c r="P65" t="s">
        <v>402</v>
      </c>
      <c r="Q65" t="s">
        <v>390</v>
      </c>
      <c r="R65" t="s">
        <v>205</v>
      </c>
      <c r="S65">
        <v>0</v>
      </c>
      <c r="T65">
        <v>2</v>
      </c>
      <c r="U65">
        <v>7</v>
      </c>
      <c r="V65">
        <v>9</v>
      </c>
      <c r="W65">
        <v>0</v>
      </c>
      <c r="X65">
        <v>0</v>
      </c>
      <c r="Y65">
        <v>0</v>
      </c>
      <c r="Z65">
        <v>2</v>
      </c>
      <c r="AA65">
        <v>7</v>
      </c>
      <c r="AB65">
        <v>9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1</v>
      </c>
      <c r="AI65">
        <v>1</v>
      </c>
      <c r="AJ65">
        <v>1</v>
      </c>
      <c r="AK65">
        <v>2</v>
      </c>
      <c r="AL65">
        <v>1</v>
      </c>
      <c r="AM65">
        <v>3</v>
      </c>
      <c r="AN65">
        <v>4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3</v>
      </c>
      <c r="AY65">
        <v>4</v>
      </c>
      <c r="AZ65">
        <v>7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1</v>
      </c>
      <c r="BH65">
        <v>1</v>
      </c>
      <c r="BI65">
        <v>0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1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2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1</v>
      </c>
      <c r="CP65">
        <v>1</v>
      </c>
      <c r="CQ65">
        <v>1</v>
      </c>
      <c r="CR65">
        <v>1</v>
      </c>
      <c r="CS65">
        <v>1</v>
      </c>
    </row>
    <row r="66" spans="1:97" x14ac:dyDescent="0.25">
      <c r="A66" t="s">
        <v>493</v>
      </c>
      <c r="B66">
        <v>1</v>
      </c>
      <c r="C66" t="s">
        <v>494</v>
      </c>
      <c r="D66">
        <v>37</v>
      </c>
      <c r="E66" t="s">
        <v>216</v>
      </c>
      <c r="F66">
        <v>1</v>
      </c>
      <c r="G66" t="s">
        <v>380</v>
      </c>
      <c r="H66" t="s">
        <v>495</v>
      </c>
      <c r="I66">
        <v>0</v>
      </c>
      <c r="J66" t="s">
        <v>217</v>
      </c>
      <c r="K66" t="s">
        <v>189</v>
      </c>
      <c r="L66" t="s">
        <v>31</v>
      </c>
      <c r="M66" t="s">
        <v>9</v>
      </c>
      <c r="N66" t="s">
        <v>35</v>
      </c>
      <c r="O66" t="s">
        <v>29</v>
      </c>
      <c r="P66" t="s">
        <v>496</v>
      </c>
      <c r="Q66" t="s">
        <v>459</v>
      </c>
      <c r="R66" t="s">
        <v>218</v>
      </c>
      <c r="S66">
        <v>0</v>
      </c>
      <c r="T66">
        <v>9</v>
      </c>
      <c r="U66">
        <v>13</v>
      </c>
      <c r="V66">
        <v>22</v>
      </c>
      <c r="W66">
        <v>0</v>
      </c>
      <c r="X66">
        <v>0</v>
      </c>
      <c r="Y66">
        <v>0</v>
      </c>
      <c r="Z66">
        <v>9</v>
      </c>
      <c r="AA66">
        <v>13</v>
      </c>
      <c r="AB66">
        <v>22</v>
      </c>
      <c r="AC66">
        <v>0</v>
      </c>
      <c r="AD66">
        <v>0</v>
      </c>
      <c r="AE66">
        <v>0</v>
      </c>
      <c r="AF66">
        <v>5</v>
      </c>
      <c r="AG66">
        <v>0</v>
      </c>
      <c r="AH66">
        <v>5</v>
      </c>
      <c r="AI66">
        <v>2</v>
      </c>
      <c r="AJ66">
        <v>3</v>
      </c>
      <c r="AK66">
        <v>5</v>
      </c>
      <c r="AL66">
        <v>4</v>
      </c>
      <c r="AM66">
        <v>7</v>
      </c>
      <c r="AN66">
        <v>11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11</v>
      </c>
      <c r="AY66">
        <v>10</v>
      </c>
      <c r="AZ66">
        <v>21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1</v>
      </c>
      <c r="BH66">
        <v>1</v>
      </c>
      <c r="BI66">
        <v>0</v>
      </c>
      <c r="BJ66">
        <v>1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</v>
      </c>
      <c r="CG66">
        <v>0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</v>
      </c>
      <c r="CP66">
        <v>1</v>
      </c>
      <c r="CQ66">
        <v>1</v>
      </c>
      <c r="CR66">
        <v>1</v>
      </c>
      <c r="CS66">
        <v>1</v>
      </c>
    </row>
    <row r="67" spans="1:97" x14ac:dyDescent="0.25">
      <c r="A67" t="s">
        <v>497</v>
      </c>
      <c r="B67">
        <v>1</v>
      </c>
      <c r="C67" t="s">
        <v>498</v>
      </c>
      <c r="D67">
        <v>50</v>
      </c>
      <c r="E67" t="s">
        <v>298</v>
      </c>
      <c r="F67">
        <v>11</v>
      </c>
      <c r="G67" t="s">
        <v>499</v>
      </c>
      <c r="H67" t="s">
        <v>500</v>
      </c>
      <c r="I67">
        <v>0</v>
      </c>
      <c r="J67" t="s">
        <v>228</v>
      </c>
      <c r="K67" t="s">
        <v>189</v>
      </c>
      <c r="L67" t="s">
        <v>31</v>
      </c>
      <c r="M67" t="s">
        <v>9</v>
      </c>
      <c r="N67" t="s">
        <v>35</v>
      </c>
      <c r="O67" t="s">
        <v>29</v>
      </c>
      <c r="P67" t="s">
        <v>501</v>
      </c>
      <c r="Q67" t="s">
        <v>430</v>
      </c>
      <c r="R67" t="s">
        <v>431</v>
      </c>
      <c r="S67">
        <v>0</v>
      </c>
      <c r="T67">
        <v>16</v>
      </c>
      <c r="U67">
        <v>6</v>
      </c>
      <c r="V67">
        <v>22</v>
      </c>
      <c r="W67">
        <v>0</v>
      </c>
      <c r="X67">
        <v>0</v>
      </c>
      <c r="Y67">
        <v>0</v>
      </c>
      <c r="Z67">
        <v>16</v>
      </c>
      <c r="AA67">
        <v>6</v>
      </c>
      <c r="AB67">
        <v>22</v>
      </c>
      <c r="AC67">
        <v>0</v>
      </c>
      <c r="AD67">
        <v>0</v>
      </c>
      <c r="AE67">
        <v>0</v>
      </c>
      <c r="AF67">
        <v>3</v>
      </c>
      <c r="AG67">
        <v>2</v>
      </c>
      <c r="AH67">
        <v>5</v>
      </c>
      <c r="AI67">
        <v>5</v>
      </c>
      <c r="AJ67">
        <v>2</v>
      </c>
      <c r="AK67">
        <v>7</v>
      </c>
      <c r="AL67">
        <v>10</v>
      </c>
      <c r="AM67">
        <v>1</v>
      </c>
      <c r="AN67">
        <v>11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18</v>
      </c>
      <c r="AY67">
        <v>5</v>
      </c>
      <c r="AZ67">
        <v>23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1</v>
      </c>
      <c r="BH67">
        <v>1</v>
      </c>
      <c r="BI67">
        <v>0</v>
      </c>
      <c r="BJ67">
        <v>1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2</v>
      </c>
      <c r="CG67">
        <v>0</v>
      </c>
      <c r="CH67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</v>
      </c>
      <c r="CP67">
        <v>1</v>
      </c>
      <c r="CQ67">
        <v>2</v>
      </c>
      <c r="CR67">
        <v>1</v>
      </c>
      <c r="CS67">
        <v>1</v>
      </c>
    </row>
    <row r="68" spans="1:97" x14ac:dyDescent="0.25">
      <c r="A68" t="s">
        <v>502</v>
      </c>
      <c r="B68">
        <v>1</v>
      </c>
      <c r="C68" t="s">
        <v>503</v>
      </c>
      <c r="D68">
        <v>27</v>
      </c>
      <c r="E68" t="s">
        <v>393</v>
      </c>
      <c r="F68">
        <v>336</v>
      </c>
      <c r="G68" t="s">
        <v>504</v>
      </c>
      <c r="H68" t="s">
        <v>204</v>
      </c>
      <c r="I68">
        <v>0</v>
      </c>
      <c r="J68" t="s">
        <v>393</v>
      </c>
      <c r="K68" t="s">
        <v>189</v>
      </c>
      <c r="L68" t="s">
        <v>31</v>
      </c>
      <c r="M68" t="s">
        <v>9</v>
      </c>
      <c r="N68" t="s">
        <v>35</v>
      </c>
      <c r="O68" t="s">
        <v>29</v>
      </c>
      <c r="P68" t="s">
        <v>505</v>
      </c>
      <c r="Q68" t="s">
        <v>396</v>
      </c>
      <c r="R68" t="s">
        <v>397</v>
      </c>
      <c r="S68">
        <v>0</v>
      </c>
      <c r="T68">
        <v>14</v>
      </c>
      <c r="U68">
        <v>9</v>
      </c>
      <c r="V68">
        <v>23</v>
      </c>
      <c r="W68">
        <v>0</v>
      </c>
      <c r="X68">
        <v>0</v>
      </c>
      <c r="Y68">
        <v>0</v>
      </c>
      <c r="Z68">
        <v>14</v>
      </c>
      <c r="AA68">
        <v>9</v>
      </c>
      <c r="AB68">
        <v>23</v>
      </c>
      <c r="AC68">
        <v>0</v>
      </c>
      <c r="AD68">
        <v>0</v>
      </c>
      <c r="AE68">
        <v>0</v>
      </c>
      <c r="AF68">
        <v>1</v>
      </c>
      <c r="AG68">
        <v>1</v>
      </c>
      <c r="AH68">
        <v>2</v>
      </c>
      <c r="AI68">
        <v>4</v>
      </c>
      <c r="AJ68">
        <v>3</v>
      </c>
      <c r="AK68">
        <v>7</v>
      </c>
      <c r="AL68">
        <v>3</v>
      </c>
      <c r="AM68">
        <v>2</v>
      </c>
      <c r="AN68">
        <v>5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8</v>
      </c>
      <c r="AY68">
        <v>6</v>
      </c>
      <c r="AZ68">
        <v>14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1</v>
      </c>
      <c r="BH68">
        <v>1</v>
      </c>
      <c r="BI68">
        <v>0</v>
      </c>
      <c r="BJ68">
        <v>1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1</v>
      </c>
      <c r="CG68">
        <v>0</v>
      </c>
      <c r="CH68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1</v>
      </c>
      <c r="CP68">
        <v>1</v>
      </c>
      <c r="CQ68">
        <v>1</v>
      </c>
      <c r="CR68">
        <v>1</v>
      </c>
      <c r="CS68">
        <v>1</v>
      </c>
    </row>
    <row r="69" spans="1:97" x14ac:dyDescent="0.25">
      <c r="A69" t="s">
        <v>506</v>
      </c>
      <c r="B69">
        <v>1</v>
      </c>
      <c r="C69" t="s">
        <v>507</v>
      </c>
      <c r="D69">
        <v>27</v>
      </c>
      <c r="E69" t="s">
        <v>393</v>
      </c>
      <c r="F69">
        <v>976</v>
      </c>
      <c r="G69" t="s">
        <v>508</v>
      </c>
      <c r="H69" t="s">
        <v>204</v>
      </c>
      <c r="I69">
        <v>0</v>
      </c>
      <c r="J69" t="s">
        <v>393</v>
      </c>
      <c r="K69" t="s">
        <v>189</v>
      </c>
      <c r="L69" t="s">
        <v>31</v>
      </c>
      <c r="M69" t="s">
        <v>9</v>
      </c>
      <c r="N69" t="s">
        <v>35</v>
      </c>
      <c r="O69" t="s">
        <v>29</v>
      </c>
      <c r="P69" t="s">
        <v>505</v>
      </c>
      <c r="Q69" t="s">
        <v>396</v>
      </c>
      <c r="R69" t="s">
        <v>397</v>
      </c>
      <c r="S69">
        <v>0</v>
      </c>
      <c r="T69">
        <v>8</v>
      </c>
      <c r="U69">
        <v>5</v>
      </c>
      <c r="V69">
        <v>13</v>
      </c>
      <c r="W69">
        <v>0</v>
      </c>
      <c r="X69">
        <v>0</v>
      </c>
      <c r="Y69">
        <v>0</v>
      </c>
      <c r="Z69">
        <v>8</v>
      </c>
      <c r="AA69">
        <v>5</v>
      </c>
      <c r="AB69">
        <v>13</v>
      </c>
      <c r="AC69">
        <v>0</v>
      </c>
      <c r="AD69">
        <v>0</v>
      </c>
      <c r="AE69">
        <v>0</v>
      </c>
      <c r="AF69">
        <v>3</v>
      </c>
      <c r="AG69">
        <v>4</v>
      </c>
      <c r="AH69">
        <v>7</v>
      </c>
      <c r="AI69">
        <v>3</v>
      </c>
      <c r="AJ69">
        <v>2</v>
      </c>
      <c r="AK69">
        <v>5</v>
      </c>
      <c r="AL69">
        <v>5</v>
      </c>
      <c r="AM69">
        <v>3</v>
      </c>
      <c r="AN69">
        <v>8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11</v>
      </c>
      <c r="AY69">
        <v>9</v>
      </c>
      <c r="AZ69">
        <v>20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1</v>
      </c>
      <c r="BH69">
        <v>1</v>
      </c>
      <c r="BI69">
        <v>0</v>
      </c>
      <c r="BJ69">
        <v>1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1</v>
      </c>
      <c r="CG69">
        <v>0</v>
      </c>
      <c r="CH69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</v>
      </c>
      <c r="CP69">
        <v>1</v>
      </c>
      <c r="CQ69">
        <v>1</v>
      </c>
      <c r="CR69">
        <v>1</v>
      </c>
      <c r="CS69">
        <v>1</v>
      </c>
    </row>
    <row r="70" spans="1:97" x14ac:dyDescent="0.25">
      <c r="A70" t="s">
        <v>509</v>
      </c>
      <c r="B70">
        <v>1</v>
      </c>
      <c r="C70" t="s">
        <v>510</v>
      </c>
      <c r="D70">
        <v>27</v>
      </c>
      <c r="E70" t="s">
        <v>393</v>
      </c>
      <c r="F70">
        <v>172</v>
      </c>
      <c r="G70" t="s">
        <v>511</v>
      </c>
      <c r="H70" t="s">
        <v>204</v>
      </c>
      <c r="I70">
        <v>0</v>
      </c>
      <c r="J70" t="s">
        <v>393</v>
      </c>
      <c r="K70" t="s">
        <v>189</v>
      </c>
      <c r="L70" t="s">
        <v>31</v>
      </c>
      <c r="M70" t="s">
        <v>9</v>
      </c>
      <c r="N70" t="s">
        <v>35</v>
      </c>
      <c r="O70" t="s">
        <v>29</v>
      </c>
      <c r="P70" t="s">
        <v>505</v>
      </c>
      <c r="Q70" t="s">
        <v>396</v>
      </c>
      <c r="R70" t="s">
        <v>397</v>
      </c>
      <c r="S70">
        <v>0</v>
      </c>
      <c r="T70">
        <v>12</v>
      </c>
      <c r="U70">
        <v>6</v>
      </c>
      <c r="V70">
        <v>18</v>
      </c>
      <c r="W70">
        <v>0</v>
      </c>
      <c r="X70">
        <v>0</v>
      </c>
      <c r="Y70">
        <v>0</v>
      </c>
      <c r="Z70">
        <v>12</v>
      </c>
      <c r="AA70">
        <v>6</v>
      </c>
      <c r="AB70">
        <v>18</v>
      </c>
      <c r="AC70">
        <v>0</v>
      </c>
      <c r="AD70">
        <v>0</v>
      </c>
      <c r="AE70">
        <v>0</v>
      </c>
      <c r="AF70">
        <v>4</v>
      </c>
      <c r="AG70">
        <v>6</v>
      </c>
      <c r="AH70">
        <v>10</v>
      </c>
      <c r="AI70">
        <v>3</v>
      </c>
      <c r="AJ70">
        <v>2</v>
      </c>
      <c r="AK70">
        <v>5</v>
      </c>
      <c r="AL70">
        <v>4</v>
      </c>
      <c r="AM70">
        <v>2</v>
      </c>
      <c r="AN70">
        <v>6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11</v>
      </c>
      <c r="AY70">
        <v>10</v>
      </c>
      <c r="AZ70">
        <v>21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1</v>
      </c>
      <c r="BH70">
        <v>1</v>
      </c>
      <c r="BI70">
        <v>0</v>
      </c>
      <c r="BJ70">
        <v>1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1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</v>
      </c>
      <c r="CP70">
        <v>1</v>
      </c>
      <c r="CQ70">
        <v>1</v>
      </c>
      <c r="CR70">
        <v>1</v>
      </c>
      <c r="CS70">
        <v>1</v>
      </c>
    </row>
    <row r="71" spans="1:97" x14ac:dyDescent="0.25">
      <c r="A71" t="s">
        <v>512</v>
      </c>
      <c r="B71">
        <v>1</v>
      </c>
      <c r="C71" t="s">
        <v>513</v>
      </c>
      <c r="D71">
        <v>27</v>
      </c>
      <c r="E71" t="s">
        <v>393</v>
      </c>
      <c r="F71">
        <v>316</v>
      </c>
      <c r="G71" t="s">
        <v>514</v>
      </c>
      <c r="H71" t="s">
        <v>515</v>
      </c>
      <c r="I71">
        <v>0</v>
      </c>
      <c r="J71" t="s">
        <v>393</v>
      </c>
      <c r="K71" t="s">
        <v>189</v>
      </c>
      <c r="L71" t="s">
        <v>31</v>
      </c>
      <c r="M71" t="s">
        <v>9</v>
      </c>
      <c r="N71" t="s">
        <v>35</v>
      </c>
      <c r="O71" t="s">
        <v>29</v>
      </c>
      <c r="P71" t="s">
        <v>505</v>
      </c>
      <c r="Q71" t="s">
        <v>396</v>
      </c>
      <c r="R71" t="s">
        <v>397</v>
      </c>
      <c r="S71">
        <v>0</v>
      </c>
      <c r="T71">
        <v>9</v>
      </c>
      <c r="U71">
        <v>9</v>
      </c>
      <c r="V71">
        <v>18</v>
      </c>
      <c r="W71">
        <v>0</v>
      </c>
      <c r="X71">
        <v>0</v>
      </c>
      <c r="Y71">
        <v>0</v>
      </c>
      <c r="Z71">
        <v>9</v>
      </c>
      <c r="AA71">
        <v>9</v>
      </c>
      <c r="AB71">
        <v>18</v>
      </c>
      <c r="AC71">
        <v>0</v>
      </c>
      <c r="AD71">
        <v>0</v>
      </c>
      <c r="AE71">
        <v>0</v>
      </c>
      <c r="AF71">
        <v>2</v>
      </c>
      <c r="AG71">
        <v>3</v>
      </c>
      <c r="AH71">
        <v>5</v>
      </c>
      <c r="AI71">
        <v>3</v>
      </c>
      <c r="AJ71">
        <v>6</v>
      </c>
      <c r="AK71">
        <v>9</v>
      </c>
      <c r="AL71">
        <v>4</v>
      </c>
      <c r="AM71">
        <v>4</v>
      </c>
      <c r="AN71">
        <v>8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9</v>
      </c>
      <c r="AY71">
        <v>13</v>
      </c>
      <c r="AZ71">
        <v>22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1</v>
      </c>
      <c r="BH71">
        <v>1</v>
      </c>
      <c r="BI71">
        <v>0</v>
      </c>
      <c r="BJ71">
        <v>1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</v>
      </c>
      <c r="CG71">
        <v>0</v>
      </c>
      <c r="CH71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1</v>
      </c>
      <c r="CP71">
        <v>1</v>
      </c>
      <c r="CQ71">
        <v>2</v>
      </c>
      <c r="CR71">
        <v>1</v>
      </c>
      <c r="CS71">
        <v>1</v>
      </c>
    </row>
    <row r="72" spans="1:97" x14ac:dyDescent="0.25">
      <c r="A72" t="s">
        <v>516</v>
      </c>
      <c r="B72">
        <v>1</v>
      </c>
      <c r="C72" t="s">
        <v>517</v>
      </c>
      <c r="D72">
        <v>51</v>
      </c>
      <c r="E72" t="s">
        <v>518</v>
      </c>
      <c r="F72">
        <v>16</v>
      </c>
      <c r="G72" t="s">
        <v>519</v>
      </c>
      <c r="H72" t="s">
        <v>520</v>
      </c>
      <c r="I72">
        <v>0</v>
      </c>
      <c r="J72" t="s">
        <v>406</v>
      </c>
      <c r="K72" t="s">
        <v>189</v>
      </c>
      <c r="L72" t="s">
        <v>31</v>
      </c>
      <c r="M72" t="s">
        <v>9</v>
      </c>
      <c r="N72" t="s">
        <v>35</v>
      </c>
      <c r="O72" t="s">
        <v>29</v>
      </c>
      <c r="P72" t="s">
        <v>521</v>
      </c>
      <c r="Q72" t="s">
        <v>396</v>
      </c>
      <c r="R72" t="s">
        <v>408</v>
      </c>
      <c r="S72">
        <v>0</v>
      </c>
      <c r="T72">
        <v>21</v>
      </c>
      <c r="U72">
        <v>17</v>
      </c>
      <c r="V72">
        <v>38</v>
      </c>
      <c r="W72">
        <v>0</v>
      </c>
      <c r="X72">
        <v>0</v>
      </c>
      <c r="Y72">
        <v>0</v>
      </c>
      <c r="Z72">
        <v>21</v>
      </c>
      <c r="AA72">
        <v>17</v>
      </c>
      <c r="AB72">
        <v>38</v>
      </c>
      <c r="AC72">
        <v>0</v>
      </c>
      <c r="AD72">
        <v>0</v>
      </c>
      <c r="AE72">
        <v>0</v>
      </c>
      <c r="AF72">
        <v>4</v>
      </c>
      <c r="AG72">
        <v>3</v>
      </c>
      <c r="AH72">
        <v>7</v>
      </c>
      <c r="AI72">
        <v>10</v>
      </c>
      <c r="AJ72">
        <v>8</v>
      </c>
      <c r="AK72">
        <v>18</v>
      </c>
      <c r="AL72">
        <v>11</v>
      </c>
      <c r="AM72">
        <v>8</v>
      </c>
      <c r="AN72">
        <v>19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25</v>
      </c>
      <c r="AY72">
        <v>19</v>
      </c>
      <c r="AZ72">
        <v>44</v>
      </c>
      <c r="BA72">
        <v>0</v>
      </c>
      <c r="BB72">
        <v>0</v>
      </c>
      <c r="BC72">
        <v>1</v>
      </c>
      <c r="BD72">
        <v>0</v>
      </c>
      <c r="BE72">
        <v>0</v>
      </c>
      <c r="BF72">
        <v>0</v>
      </c>
      <c r="BG72">
        <v>1</v>
      </c>
      <c r="BH72">
        <v>2</v>
      </c>
      <c r="BI72">
        <v>0</v>
      </c>
      <c r="BJ72">
        <v>1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2</v>
      </c>
      <c r="CG72">
        <v>0</v>
      </c>
      <c r="CH72">
        <v>2</v>
      </c>
      <c r="CI72">
        <v>0</v>
      </c>
      <c r="CJ72">
        <v>0</v>
      </c>
      <c r="CK72">
        <v>1</v>
      </c>
      <c r="CL72">
        <v>0</v>
      </c>
      <c r="CM72">
        <v>0</v>
      </c>
      <c r="CN72">
        <v>0</v>
      </c>
      <c r="CO72">
        <v>1</v>
      </c>
      <c r="CP72">
        <v>2</v>
      </c>
      <c r="CQ72">
        <v>2</v>
      </c>
      <c r="CR72">
        <v>2</v>
      </c>
      <c r="CS72">
        <v>1</v>
      </c>
    </row>
    <row r="73" spans="1:97" x14ac:dyDescent="0.25">
      <c r="A73" t="s">
        <v>522</v>
      </c>
      <c r="B73">
        <v>1</v>
      </c>
      <c r="C73" t="s">
        <v>523</v>
      </c>
      <c r="D73">
        <v>31</v>
      </c>
      <c r="E73" t="s">
        <v>286</v>
      </c>
      <c r="F73">
        <v>66</v>
      </c>
      <c r="G73" t="s">
        <v>285</v>
      </c>
      <c r="H73" t="s">
        <v>524</v>
      </c>
      <c r="I73">
        <v>0</v>
      </c>
      <c r="J73" t="s">
        <v>193</v>
      </c>
      <c r="K73" t="s">
        <v>189</v>
      </c>
      <c r="L73" t="s">
        <v>31</v>
      </c>
      <c r="M73" t="s">
        <v>9</v>
      </c>
      <c r="N73" t="s">
        <v>35</v>
      </c>
      <c r="O73" t="s">
        <v>29</v>
      </c>
      <c r="P73" t="s">
        <v>525</v>
      </c>
      <c r="Q73" t="s">
        <v>470</v>
      </c>
      <c r="R73" t="s">
        <v>194</v>
      </c>
      <c r="S73">
        <v>0</v>
      </c>
      <c r="T73">
        <v>4</v>
      </c>
      <c r="U73">
        <v>10</v>
      </c>
      <c r="V73">
        <v>14</v>
      </c>
      <c r="W73">
        <v>0</v>
      </c>
      <c r="X73">
        <v>0</v>
      </c>
      <c r="Y73">
        <v>0</v>
      </c>
      <c r="Z73">
        <v>4</v>
      </c>
      <c r="AA73">
        <v>10</v>
      </c>
      <c r="AB73">
        <v>14</v>
      </c>
      <c r="AC73">
        <v>0</v>
      </c>
      <c r="AD73">
        <v>0</v>
      </c>
      <c r="AE73">
        <v>0</v>
      </c>
      <c r="AF73">
        <v>3</v>
      </c>
      <c r="AG73">
        <v>4</v>
      </c>
      <c r="AH73">
        <v>7</v>
      </c>
      <c r="AI73">
        <v>1</v>
      </c>
      <c r="AJ73">
        <v>3</v>
      </c>
      <c r="AK73">
        <v>4</v>
      </c>
      <c r="AL73">
        <v>0</v>
      </c>
      <c r="AM73">
        <v>3</v>
      </c>
      <c r="AN73">
        <v>3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4</v>
      </c>
      <c r="AY73">
        <v>10</v>
      </c>
      <c r="AZ73">
        <v>14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1</v>
      </c>
      <c r="BH73">
        <v>1</v>
      </c>
      <c r="BI73">
        <v>0</v>
      </c>
      <c r="BJ73">
        <v>1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</v>
      </c>
      <c r="CG73">
        <v>0</v>
      </c>
      <c r="CH73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1</v>
      </c>
      <c r="CP73">
        <v>1</v>
      </c>
      <c r="CQ73">
        <v>2</v>
      </c>
      <c r="CR73">
        <v>2</v>
      </c>
      <c r="CS73">
        <v>1</v>
      </c>
    </row>
    <row r="74" spans="1:97" x14ac:dyDescent="0.25">
      <c r="A74" t="s">
        <v>526</v>
      </c>
      <c r="B74">
        <v>1</v>
      </c>
      <c r="C74" t="s">
        <v>527</v>
      </c>
      <c r="D74">
        <v>31</v>
      </c>
      <c r="E74" t="s">
        <v>286</v>
      </c>
      <c r="F74">
        <v>97</v>
      </c>
      <c r="G74" t="s">
        <v>528</v>
      </c>
      <c r="H74" t="s">
        <v>204</v>
      </c>
      <c r="I74">
        <v>0</v>
      </c>
      <c r="J74" t="s">
        <v>193</v>
      </c>
      <c r="K74" t="s">
        <v>189</v>
      </c>
      <c r="L74" t="s">
        <v>31</v>
      </c>
      <c r="M74" t="s">
        <v>9</v>
      </c>
      <c r="N74" t="s">
        <v>35</v>
      </c>
      <c r="O74" t="s">
        <v>29</v>
      </c>
      <c r="P74" t="s">
        <v>525</v>
      </c>
      <c r="Q74" t="s">
        <v>470</v>
      </c>
      <c r="R74" t="s">
        <v>194</v>
      </c>
      <c r="S74">
        <v>0</v>
      </c>
      <c r="T74">
        <v>11</v>
      </c>
      <c r="U74">
        <v>3</v>
      </c>
      <c r="V74">
        <v>14</v>
      </c>
      <c r="W74">
        <v>0</v>
      </c>
      <c r="X74">
        <v>0</v>
      </c>
      <c r="Y74">
        <v>0</v>
      </c>
      <c r="Z74">
        <v>11</v>
      </c>
      <c r="AA74">
        <v>3</v>
      </c>
      <c r="AB74">
        <v>14</v>
      </c>
      <c r="AC74">
        <v>0</v>
      </c>
      <c r="AD74">
        <v>0</v>
      </c>
      <c r="AE74">
        <v>0</v>
      </c>
      <c r="AF74">
        <v>1</v>
      </c>
      <c r="AG74">
        <v>1</v>
      </c>
      <c r="AH74">
        <v>2</v>
      </c>
      <c r="AI74">
        <v>5</v>
      </c>
      <c r="AJ74">
        <v>0</v>
      </c>
      <c r="AK74">
        <v>5</v>
      </c>
      <c r="AL74">
        <v>2</v>
      </c>
      <c r="AM74">
        <v>0</v>
      </c>
      <c r="AN74">
        <v>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8</v>
      </c>
      <c r="AY74">
        <v>1</v>
      </c>
      <c r="AZ74">
        <v>9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1</v>
      </c>
      <c r="BH74">
        <v>1</v>
      </c>
      <c r="BI74">
        <v>0</v>
      </c>
      <c r="BJ74">
        <v>1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1</v>
      </c>
      <c r="CG74">
        <v>0</v>
      </c>
      <c r="CH7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1</v>
      </c>
      <c r="CP74">
        <v>1</v>
      </c>
      <c r="CQ74">
        <v>2</v>
      </c>
      <c r="CR74">
        <v>2</v>
      </c>
      <c r="CS74">
        <v>1</v>
      </c>
    </row>
    <row r="75" spans="1:97" x14ac:dyDescent="0.25">
      <c r="A75" t="s">
        <v>529</v>
      </c>
      <c r="B75">
        <v>1</v>
      </c>
      <c r="C75" t="s">
        <v>530</v>
      </c>
      <c r="D75">
        <v>18</v>
      </c>
      <c r="E75" t="s">
        <v>531</v>
      </c>
      <c r="F75">
        <v>76</v>
      </c>
      <c r="G75" t="s">
        <v>532</v>
      </c>
      <c r="H75" t="s">
        <v>533</v>
      </c>
      <c r="I75">
        <v>0</v>
      </c>
      <c r="J75" t="s">
        <v>193</v>
      </c>
      <c r="K75" t="s">
        <v>189</v>
      </c>
      <c r="L75" t="s">
        <v>31</v>
      </c>
      <c r="M75" t="s">
        <v>9</v>
      </c>
      <c r="N75" t="s">
        <v>35</v>
      </c>
      <c r="O75" t="s">
        <v>29</v>
      </c>
      <c r="P75" t="s">
        <v>534</v>
      </c>
      <c r="Q75" t="s">
        <v>470</v>
      </c>
      <c r="R75" t="s">
        <v>194</v>
      </c>
      <c r="S75">
        <v>0</v>
      </c>
      <c r="T75">
        <v>9</v>
      </c>
      <c r="U75">
        <v>7</v>
      </c>
      <c r="V75">
        <v>16</v>
      </c>
      <c r="W75">
        <v>0</v>
      </c>
      <c r="X75">
        <v>0</v>
      </c>
      <c r="Y75">
        <v>0</v>
      </c>
      <c r="Z75">
        <v>9</v>
      </c>
      <c r="AA75">
        <v>7</v>
      </c>
      <c r="AB75">
        <v>16</v>
      </c>
      <c r="AC75">
        <v>0</v>
      </c>
      <c r="AD75">
        <v>0</v>
      </c>
      <c r="AE75">
        <v>0</v>
      </c>
      <c r="AF75">
        <v>1</v>
      </c>
      <c r="AG75">
        <v>1</v>
      </c>
      <c r="AH75">
        <v>2</v>
      </c>
      <c r="AI75">
        <v>2</v>
      </c>
      <c r="AJ75">
        <v>4</v>
      </c>
      <c r="AK75">
        <v>6</v>
      </c>
      <c r="AL75">
        <v>5</v>
      </c>
      <c r="AM75">
        <v>3</v>
      </c>
      <c r="AN75">
        <v>8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8</v>
      </c>
      <c r="AY75">
        <v>8</v>
      </c>
      <c r="AZ75">
        <v>16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1</v>
      </c>
      <c r="BH75">
        <v>1</v>
      </c>
      <c r="BI75">
        <v>0</v>
      </c>
      <c r="BJ75">
        <v>1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1</v>
      </c>
      <c r="CG75">
        <v>0</v>
      </c>
      <c r="CH75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1</v>
      </c>
      <c r="CP75">
        <v>1</v>
      </c>
      <c r="CQ75">
        <v>1</v>
      </c>
      <c r="CR75">
        <v>1</v>
      </c>
      <c r="CS75">
        <v>1</v>
      </c>
    </row>
    <row r="76" spans="1:97" x14ac:dyDescent="0.25">
      <c r="A76" t="s">
        <v>535</v>
      </c>
      <c r="B76">
        <v>1</v>
      </c>
      <c r="C76" t="s">
        <v>536</v>
      </c>
      <c r="D76">
        <v>48</v>
      </c>
      <c r="E76" t="s">
        <v>302</v>
      </c>
      <c r="F76">
        <v>48</v>
      </c>
      <c r="G76" t="s">
        <v>537</v>
      </c>
      <c r="H76" t="s">
        <v>538</v>
      </c>
      <c r="I76">
        <v>0</v>
      </c>
      <c r="J76" t="s">
        <v>193</v>
      </c>
      <c r="K76" t="s">
        <v>189</v>
      </c>
      <c r="L76" t="s">
        <v>31</v>
      </c>
      <c r="M76" t="s">
        <v>9</v>
      </c>
      <c r="N76" t="s">
        <v>35</v>
      </c>
      <c r="O76" t="s">
        <v>29</v>
      </c>
      <c r="P76" t="s">
        <v>539</v>
      </c>
      <c r="Q76" t="s">
        <v>420</v>
      </c>
      <c r="R76" t="s">
        <v>194</v>
      </c>
      <c r="S76">
        <v>0</v>
      </c>
      <c r="T76">
        <v>8</v>
      </c>
      <c r="U76">
        <v>8</v>
      </c>
      <c r="V76">
        <v>16</v>
      </c>
      <c r="W76">
        <v>0</v>
      </c>
      <c r="X76">
        <v>0</v>
      </c>
      <c r="Y76">
        <v>0</v>
      </c>
      <c r="Z76">
        <v>8</v>
      </c>
      <c r="AA76">
        <v>8</v>
      </c>
      <c r="AB76">
        <v>16</v>
      </c>
      <c r="AC76">
        <v>0</v>
      </c>
      <c r="AD76">
        <v>0</v>
      </c>
      <c r="AE76">
        <v>0</v>
      </c>
      <c r="AF76">
        <v>3</v>
      </c>
      <c r="AG76">
        <v>4</v>
      </c>
      <c r="AH76">
        <v>7</v>
      </c>
      <c r="AI76">
        <v>1</v>
      </c>
      <c r="AJ76">
        <v>2</v>
      </c>
      <c r="AK76">
        <v>3</v>
      </c>
      <c r="AL76">
        <v>2</v>
      </c>
      <c r="AM76">
        <v>2</v>
      </c>
      <c r="AN76">
        <v>4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6</v>
      </c>
      <c r="AY76">
        <v>8</v>
      </c>
      <c r="AZ76">
        <v>14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1</v>
      </c>
      <c r="BH76">
        <v>1</v>
      </c>
      <c r="BI76">
        <v>0</v>
      </c>
      <c r="BJ76">
        <v>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1</v>
      </c>
      <c r="CG76">
        <v>0</v>
      </c>
      <c r="CH76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1</v>
      </c>
      <c r="CR76">
        <v>1</v>
      </c>
      <c r="CS76">
        <v>1</v>
      </c>
    </row>
    <row r="77" spans="1:97" x14ac:dyDescent="0.25">
      <c r="A77" t="s">
        <v>540</v>
      </c>
      <c r="B77">
        <v>1</v>
      </c>
      <c r="C77" t="s">
        <v>541</v>
      </c>
      <c r="D77">
        <v>48</v>
      </c>
      <c r="E77" t="s">
        <v>302</v>
      </c>
      <c r="F77">
        <v>74</v>
      </c>
      <c r="G77" t="s">
        <v>542</v>
      </c>
      <c r="H77" t="s">
        <v>543</v>
      </c>
      <c r="I77">
        <v>0</v>
      </c>
      <c r="J77" t="s">
        <v>193</v>
      </c>
      <c r="K77" t="s">
        <v>189</v>
      </c>
      <c r="L77" t="s">
        <v>31</v>
      </c>
      <c r="M77" t="s">
        <v>9</v>
      </c>
      <c r="N77" t="s">
        <v>35</v>
      </c>
      <c r="O77" t="s">
        <v>29</v>
      </c>
      <c r="P77" t="s">
        <v>539</v>
      </c>
      <c r="Q77" t="s">
        <v>420</v>
      </c>
      <c r="R77" t="s">
        <v>194</v>
      </c>
      <c r="S77">
        <v>0</v>
      </c>
      <c r="T77">
        <v>9</v>
      </c>
      <c r="U77">
        <v>7</v>
      </c>
      <c r="V77">
        <v>16</v>
      </c>
      <c r="W77">
        <v>0</v>
      </c>
      <c r="X77">
        <v>0</v>
      </c>
      <c r="Y77">
        <v>0</v>
      </c>
      <c r="Z77">
        <v>9</v>
      </c>
      <c r="AA77">
        <v>7</v>
      </c>
      <c r="AB77">
        <v>16</v>
      </c>
      <c r="AC77">
        <v>0</v>
      </c>
      <c r="AD77">
        <v>0</v>
      </c>
      <c r="AE77">
        <v>0</v>
      </c>
      <c r="AF77">
        <v>3</v>
      </c>
      <c r="AG77">
        <v>2</v>
      </c>
      <c r="AH77">
        <v>5</v>
      </c>
      <c r="AI77">
        <v>1</v>
      </c>
      <c r="AJ77">
        <v>4</v>
      </c>
      <c r="AK77">
        <v>5</v>
      </c>
      <c r="AL77">
        <v>2</v>
      </c>
      <c r="AM77">
        <v>6</v>
      </c>
      <c r="AN77">
        <v>8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6</v>
      </c>
      <c r="AY77">
        <v>12</v>
      </c>
      <c r="AZ77">
        <v>18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1</v>
      </c>
      <c r="BH77">
        <v>1</v>
      </c>
      <c r="BI77">
        <v>0</v>
      </c>
      <c r="BJ77">
        <v>1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</v>
      </c>
      <c r="CG77">
        <v>0</v>
      </c>
      <c r="CH77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</v>
      </c>
      <c r="CP77">
        <v>1</v>
      </c>
      <c r="CQ77">
        <v>1</v>
      </c>
      <c r="CR77">
        <v>1</v>
      </c>
      <c r="CS77">
        <v>1</v>
      </c>
    </row>
    <row r="78" spans="1:97" x14ac:dyDescent="0.25">
      <c r="A78" t="s">
        <v>544</v>
      </c>
      <c r="B78">
        <v>1</v>
      </c>
      <c r="C78" t="s">
        <v>545</v>
      </c>
      <c r="D78">
        <v>29</v>
      </c>
      <c r="E78" t="s">
        <v>546</v>
      </c>
      <c r="F78">
        <v>14</v>
      </c>
      <c r="G78" t="s">
        <v>547</v>
      </c>
      <c r="H78" t="s">
        <v>204</v>
      </c>
      <c r="I78">
        <v>0</v>
      </c>
      <c r="J78" t="s">
        <v>546</v>
      </c>
      <c r="K78" t="s">
        <v>189</v>
      </c>
      <c r="L78" t="s">
        <v>31</v>
      </c>
      <c r="M78" t="s">
        <v>9</v>
      </c>
      <c r="N78" t="s">
        <v>35</v>
      </c>
      <c r="O78" t="s">
        <v>29</v>
      </c>
      <c r="P78" t="s">
        <v>548</v>
      </c>
      <c r="Q78" t="s">
        <v>377</v>
      </c>
      <c r="R78" t="s">
        <v>549</v>
      </c>
      <c r="S78">
        <v>0</v>
      </c>
      <c r="T78">
        <v>13</v>
      </c>
      <c r="U78">
        <v>9</v>
      </c>
      <c r="V78">
        <v>22</v>
      </c>
      <c r="W78">
        <v>0</v>
      </c>
      <c r="X78">
        <v>0</v>
      </c>
      <c r="Y78">
        <v>0</v>
      </c>
      <c r="Z78">
        <v>13</v>
      </c>
      <c r="AA78">
        <v>9</v>
      </c>
      <c r="AB78">
        <v>22</v>
      </c>
      <c r="AC78">
        <v>0</v>
      </c>
      <c r="AD78">
        <v>0</v>
      </c>
      <c r="AE78">
        <v>0</v>
      </c>
      <c r="AF78">
        <v>2</v>
      </c>
      <c r="AG78">
        <v>3</v>
      </c>
      <c r="AH78">
        <v>5</v>
      </c>
      <c r="AI78">
        <v>2</v>
      </c>
      <c r="AJ78">
        <v>1</v>
      </c>
      <c r="AK78">
        <v>3</v>
      </c>
      <c r="AL78">
        <v>7</v>
      </c>
      <c r="AM78">
        <v>5</v>
      </c>
      <c r="AN78">
        <v>12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11</v>
      </c>
      <c r="AY78">
        <v>9</v>
      </c>
      <c r="AZ78">
        <v>20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1</v>
      </c>
      <c r="BH78">
        <v>1</v>
      </c>
      <c r="BI78">
        <v>0</v>
      </c>
      <c r="BJ78">
        <v>1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1</v>
      </c>
      <c r="CG78">
        <v>0</v>
      </c>
      <c r="CH78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1</v>
      </c>
      <c r="CP78">
        <v>1</v>
      </c>
      <c r="CQ78">
        <v>2</v>
      </c>
      <c r="CR78">
        <v>1</v>
      </c>
      <c r="CS78">
        <v>1</v>
      </c>
    </row>
    <row r="79" spans="1:97" x14ac:dyDescent="0.25">
      <c r="A79" t="s">
        <v>550</v>
      </c>
      <c r="B79">
        <v>1</v>
      </c>
      <c r="C79" t="s">
        <v>551</v>
      </c>
      <c r="D79">
        <v>29</v>
      </c>
      <c r="E79" t="s">
        <v>546</v>
      </c>
      <c r="F79">
        <v>208</v>
      </c>
      <c r="G79" t="s">
        <v>552</v>
      </c>
      <c r="H79" t="s">
        <v>553</v>
      </c>
      <c r="I79">
        <v>0</v>
      </c>
      <c r="J79" t="s">
        <v>546</v>
      </c>
      <c r="K79" t="s">
        <v>189</v>
      </c>
      <c r="L79" t="s">
        <v>31</v>
      </c>
      <c r="M79" t="s">
        <v>9</v>
      </c>
      <c r="N79" t="s">
        <v>35</v>
      </c>
      <c r="O79" t="s">
        <v>29</v>
      </c>
      <c r="P79" t="s">
        <v>548</v>
      </c>
      <c r="Q79" t="s">
        <v>377</v>
      </c>
      <c r="R79" t="s">
        <v>549</v>
      </c>
      <c r="S79">
        <v>0</v>
      </c>
      <c r="T79">
        <v>7</v>
      </c>
      <c r="U79">
        <v>7</v>
      </c>
      <c r="V79">
        <v>14</v>
      </c>
      <c r="W79">
        <v>0</v>
      </c>
      <c r="X79">
        <v>0</v>
      </c>
      <c r="Y79">
        <v>0</v>
      </c>
      <c r="Z79">
        <v>7</v>
      </c>
      <c r="AA79">
        <v>7</v>
      </c>
      <c r="AB79">
        <v>14</v>
      </c>
      <c r="AC79">
        <v>0</v>
      </c>
      <c r="AD79">
        <v>0</v>
      </c>
      <c r="AE79">
        <v>0</v>
      </c>
      <c r="AF79">
        <v>3</v>
      </c>
      <c r="AG79">
        <v>1</v>
      </c>
      <c r="AH79">
        <v>4</v>
      </c>
      <c r="AI79">
        <v>2</v>
      </c>
      <c r="AJ79">
        <v>1</v>
      </c>
      <c r="AK79">
        <v>3</v>
      </c>
      <c r="AL79">
        <v>1</v>
      </c>
      <c r="AM79">
        <v>7</v>
      </c>
      <c r="AN79">
        <v>8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6</v>
      </c>
      <c r="AY79">
        <v>9</v>
      </c>
      <c r="AZ79">
        <v>15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1</v>
      </c>
      <c r="BH79">
        <v>1</v>
      </c>
      <c r="BI79">
        <v>0</v>
      </c>
      <c r="BJ79">
        <v>1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1</v>
      </c>
      <c r="CP79">
        <v>1</v>
      </c>
      <c r="CQ79">
        <v>1</v>
      </c>
      <c r="CR79">
        <v>1</v>
      </c>
      <c r="CS79">
        <v>1</v>
      </c>
    </row>
    <row r="80" spans="1:97" x14ac:dyDescent="0.25">
      <c r="A80" t="s">
        <v>554</v>
      </c>
      <c r="B80">
        <v>1</v>
      </c>
      <c r="C80" t="s">
        <v>555</v>
      </c>
      <c r="D80">
        <v>7</v>
      </c>
      <c r="E80" t="s">
        <v>556</v>
      </c>
      <c r="F80">
        <v>57</v>
      </c>
      <c r="G80" t="s">
        <v>557</v>
      </c>
      <c r="H80" t="s">
        <v>204</v>
      </c>
      <c r="I80">
        <v>0</v>
      </c>
      <c r="J80" t="s">
        <v>393</v>
      </c>
      <c r="K80" t="s">
        <v>189</v>
      </c>
      <c r="L80" t="s">
        <v>31</v>
      </c>
      <c r="M80" t="s">
        <v>9</v>
      </c>
      <c r="N80" t="s">
        <v>35</v>
      </c>
      <c r="O80" t="s">
        <v>29</v>
      </c>
      <c r="P80" t="s">
        <v>558</v>
      </c>
      <c r="Q80" t="s">
        <v>377</v>
      </c>
      <c r="R80" t="s">
        <v>222</v>
      </c>
      <c r="S80">
        <v>0</v>
      </c>
      <c r="T80">
        <v>8</v>
      </c>
      <c r="U80">
        <v>1</v>
      </c>
      <c r="V80">
        <v>9</v>
      </c>
      <c r="W80">
        <v>0</v>
      </c>
      <c r="X80">
        <v>0</v>
      </c>
      <c r="Y80">
        <v>0</v>
      </c>
      <c r="Z80">
        <v>8</v>
      </c>
      <c r="AA80">
        <v>1</v>
      </c>
      <c r="AB80">
        <v>9</v>
      </c>
      <c r="AC80">
        <v>0</v>
      </c>
      <c r="AD80">
        <v>0</v>
      </c>
      <c r="AE80">
        <v>0</v>
      </c>
      <c r="AF80">
        <v>1</v>
      </c>
      <c r="AG80">
        <v>2</v>
      </c>
      <c r="AH80">
        <v>3</v>
      </c>
      <c r="AI80">
        <v>4</v>
      </c>
      <c r="AJ80">
        <v>0</v>
      </c>
      <c r="AK80">
        <v>4</v>
      </c>
      <c r="AL80">
        <v>6</v>
      </c>
      <c r="AM80">
        <v>1</v>
      </c>
      <c r="AN80">
        <v>7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11</v>
      </c>
      <c r="AY80">
        <v>3</v>
      </c>
      <c r="AZ80">
        <v>14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1</v>
      </c>
      <c r="BH80">
        <v>1</v>
      </c>
      <c r="BI80">
        <v>0</v>
      </c>
      <c r="BJ80">
        <v>1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1</v>
      </c>
      <c r="CG80">
        <v>0</v>
      </c>
      <c r="CH80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1</v>
      </c>
      <c r="CP80">
        <v>1</v>
      </c>
      <c r="CQ80">
        <v>1</v>
      </c>
      <c r="CR80">
        <v>1</v>
      </c>
      <c r="CS80">
        <v>1</v>
      </c>
    </row>
    <row r="81" spans="1:97" x14ac:dyDescent="0.25">
      <c r="A81" t="s">
        <v>559</v>
      </c>
      <c r="B81">
        <v>1</v>
      </c>
      <c r="C81" t="s">
        <v>560</v>
      </c>
      <c r="D81">
        <v>29</v>
      </c>
      <c r="E81" t="s">
        <v>546</v>
      </c>
      <c r="F81">
        <v>541</v>
      </c>
      <c r="G81" t="s">
        <v>561</v>
      </c>
      <c r="H81" t="s">
        <v>562</v>
      </c>
      <c r="I81">
        <v>0</v>
      </c>
      <c r="J81" t="s">
        <v>546</v>
      </c>
      <c r="K81" t="s">
        <v>189</v>
      </c>
      <c r="L81" t="s">
        <v>31</v>
      </c>
      <c r="M81" t="s">
        <v>9</v>
      </c>
      <c r="N81" t="s">
        <v>35</v>
      </c>
      <c r="O81" t="s">
        <v>29</v>
      </c>
      <c r="P81" t="s">
        <v>548</v>
      </c>
      <c r="Q81" t="s">
        <v>377</v>
      </c>
      <c r="R81" t="s">
        <v>549</v>
      </c>
      <c r="S81">
        <v>0</v>
      </c>
      <c r="T81">
        <v>7</v>
      </c>
      <c r="U81">
        <v>9</v>
      </c>
      <c r="V81">
        <v>16</v>
      </c>
      <c r="W81">
        <v>0</v>
      </c>
      <c r="X81">
        <v>0</v>
      </c>
      <c r="Y81">
        <v>0</v>
      </c>
      <c r="Z81">
        <v>7</v>
      </c>
      <c r="AA81">
        <v>9</v>
      </c>
      <c r="AB81">
        <v>16</v>
      </c>
      <c r="AC81">
        <v>0</v>
      </c>
      <c r="AD81">
        <v>0</v>
      </c>
      <c r="AE81">
        <v>0</v>
      </c>
      <c r="AF81">
        <v>3</v>
      </c>
      <c r="AG81">
        <v>3</v>
      </c>
      <c r="AH81">
        <v>6</v>
      </c>
      <c r="AI81">
        <v>2</v>
      </c>
      <c r="AJ81">
        <v>4</v>
      </c>
      <c r="AK81">
        <v>6</v>
      </c>
      <c r="AL81">
        <v>4</v>
      </c>
      <c r="AM81">
        <v>3</v>
      </c>
      <c r="AN81">
        <v>7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9</v>
      </c>
      <c r="AY81">
        <v>10</v>
      </c>
      <c r="AZ81">
        <v>19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1</v>
      </c>
      <c r="BH81">
        <v>1</v>
      </c>
      <c r="BI81">
        <v>0</v>
      </c>
      <c r="BJ81">
        <v>1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1</v>
      </c>
      <c r="CG81">
        <v>0</v>
      </c>
      <c r="CH81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1</v>
      </c>
      <c r="CP81">
        <v>1</v>
      </c>
      <c r="CQ81">
        <v>2</v>
      </c>
      <c r="CR81">
        <v>1</v>
      </c>
      <c r="CS81">
        <v>1</v>
      </c>
    </row>
    <row r="82" spans="1:97" x14ac:dyDescent="0.25">
      <c r="A82" t="s">
        <v>563</v>
      </c>
      <c r="B82">
        <v>1</v>
      </c>
      <c r="C82" t="s">
        <v>564</v>
      </c>
      <c r="D82">
        <v>29</v>
      </c>
      <c r="E82" t="s">
        <v>546</v>
      </c>
      <c r="F82">
        <v>952</v>
      </c>
      <c r="G82" t="s">
        <v>565</v>
      </c>
      <c r="H82" t="s">
        <v>566</v>
      </c>
      <c r="I82">
        <v>0</v>
      </c>
      <c r="J82" t="s">
        <v>546</v>
      </c>
      <c r="K82" t="s">
        <v>189</v>
      </c>
      <c r="L82" t="s">
        <v>31</v>
      </c>
      <c r="M82" t="s">
        <v>9</v>
      </c>
      <c r="N82" t="s">
        <v>35</v>
      </c>
      <c r="O82" t="s">
        <v>29</v>
      </c>
      <c r="P82" t="s">
        <v>558</v>
      </c>
      <c r="Q82" t="s">
        <v>377</v>
      </c>
      <c r="R82" t="s">
        <v>549</v>
      </c>
      <c r="S82">
        <v>0</v>
      </c>
      <c r="T82">
        <v>12</v>
      </c>
      <c r="U82">
        <v>11</v>
      </c>
      <c r="V82">
        <v>23</v>
      </c>
      <c r="W82">
        <v>0</v>
      </c>
      <c r="X82">
        <v>0</v>
      </c>
      <c r="Y82">
        <v>0</v>
      </c>
      <c r="Z82">
        <v>12</v>
      </c>
      <c r="AA82">
        <v>11</v>
      </c>
      <c r="AB82">
        <v>23</v>
      </c>
      <c r="AC82">
        <v>0</v>
      </c>
      <c r="AD82">
        <v>0</v>
      </c>
      <c r="AE82">
        <v>0</v>
      </c>
      <c r="AF82">
        <v>0</v>
      </c>
      <c r="AG82">
        <v>5</v>
      </c>
      <c r="AH82">
        <v>5</v>
      </c>
      <c r="AI82">
        <v>5</v>
      </c>
      <c r="AJ82">
        <v>2</v>
      </c>
      <c r="AK82">
        <v>7</v>
      </c>
      <c r="AL82">
        <v>6</v>
      </c>
      <c r="AM82">
        <v>5</v>
      </c>
      <c r="AN82">
        <v>11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11</v>
      </c>
      <c r="AY82">
        <v>12</v>
      </c>
      <c r="AZ82">
        <v>23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1</v>
      </c>
      <c r="BH82">
        <v>1</v>
      </c>
      <c r="BI82">
        <v>0</v>
      </c>
      <c r="BJ82">
        <v>1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</v>
      </c>
      <c r="CG82">
        <v>0</v>
      </c>
      <c r="CH82">
        <v>1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</v>
      </c>
      <c r="CP82">
        <v>1</v>
      </c>
      <c r="CQ82">
        <v>1</v>
      </c>
      <c r="CR82">
        <v>1</v>
      </c>
      <c r="CS82">
        <v>1</v>
      </c>
    </row>
    <row r="83" spans="1:97" x14ac:dyDescent="0.25">
      <c r="A83" t="s">
        <v>567</v>
      </c>
      <c r="B83">
        <v>1</v>
      </c>
      <c r="C83" t="s">
        <v>568</v>
      </c>
      <c r="D83">
        <v>46</v>
      </c>
      <c r="E83" t="s">
        <v>410</v>
      </c>
      <c r="F83">
        <v>254</v>
      </c>
      <c r="G83" t="s">
        <v>569</v>
      </c>
      <c r="H83" t="s">
        <v>570</v>
      </c>
      <c r="I83">
        <v>0</v>
      </c>
      <c r="J83" t="s">
        <v>393</v>
      </c>
      <c r="K83" t="s">
        <v>189</v>
      </c>
      <c r="L83" t="s">
        <v>31</v>
      </c>
      <c r="M83" t="s">
        <v>9</v>
      </c>
      <c r="N83" t="s">
        <v>35</v>
      </c>
      <c r="O83" t="s">
        <v>29</v>
      </c>
      <c r="P83" t="s">
        <v>413</v>
      </c>
      <c r="Q83" t="s">
        <v>396</v>
      </c>
      <c r="R83" t="s">
        <v>549</v>
      </c>
      <c r="S83">
        <v>0</v>
      </c>
      <c r="T83">
        <v>17</v>
      </c>
      <c r="U83">
        <v>14</v>
      </c>
      <c r="V83">
        <v>31</v>
      </c>
      <c r="W83">
        <v>0</v>
      </c>
      <c r="X83">
        <v>0</v>
      </c>
      <c r="Y83">
        <v>0</v>
      </c>
      <c r="Z83">
        <v>17</v>
      </c>
      <c r="AA83">
        <v>14</v>
      </c>
      <c r="AB83">
        <v>31</v>
      </c>
      <c r="AC83">
        <v>0</v>
      </c>
      <c r="AD83">
        <v>0</v>
      </c>
      <c r="AE83">
        <v>0</v>
      </c>
      <c r="AF83">
        <v>1</v>
      </c>
      <c r="AG83">
        <v>3</v>
      </c>
      <c r="AH83">
        <v>4</v>
      </c>
      <c r="AI83">
        <v>3</v>
      </c>
      <c r="AJ83">
        <v>7</v>
      </c>
      <c r="AK83">
        <v>10</v>
      </c>
      <c r="AL83">
        <v>7</v>
      </c>
      <c r="AM83">
        <v>10</v>
      </c>
      <c r="AN83">
        <v>17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11</v>
      </c>
      <c r="AY83">
        <v>20</v>
      </c>
      <c r="AZ83">
        <v>31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1</v>
      </c>
      <c r="BH83">
        <v>2</v>
      </c>
      <c r="BI83">
        <v>0</v>
      </c>
      <c r="BJ83">
        <v>1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1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2</v>
      </c>
      <c r="CG83">
        <v>0</v>
      </c>
      <c r="CH83">
        <v>2</v>
      </c>
      <c r="CI83">
        <v>0</v>
      </c>
      <c r="CJ83">
        <v>0</v>
      </c>
      <c r="CK83">
        <v>1</v>
      </c>
      <c r="CL83">
        <v>0</v>
      </c>
      <c r="CM83">
        <v>0</v>
      </c>
      <c r="CN83">
        <v>0</v>
      </c>
      <c r="CO83">
        <v>1</v>
      </c>
      <c r="CP83">
        <v>2</v>
      </c>
      <c r="CQ83">
        <v>3</v>
      </c>
      <c r="CR83">
        <v>2</v>
      </c>
      <c r="CS83">
        <v>1</v>
      </c>
    </row>
    <row r="84" spans="1:97" x14ac:dyDescent="0.25">
      <c r="A84" t="s">
        <v>571</v>
      </c>
      <c r="B84">
        <v>1</v>
      </c>
      <c r="C84" t="s">
        <v>572</v>
      </c>
      <c r="D84">
        <v>29</v>
      </c>
      <c r="E84" t="s">
        <v>546</v>
      </c>
      <c r="F84">
        <v>15</v>
      </c>
      <c r="G84" t="s">
        <v>573</v>
      </c>
      <c r="H84" t="s">
        <v>574</v>
      </c>
      <c r="I84">
        <v>0</v>
      </c>
      <c r="J84" t="s">
        <v>546</v>
      </c>
      <c r="K84" t="s">
        <v>189</v>
      </c>
      <c r="L84" t="s">
        <v>31</v>
      </c>
      <c r="M84" t="s">
        <v>9</v>
      </c>
      <c r="N84" t="s">
        <v>35</v>
      </c>
      <c r="O84" t="s">
        <v>29</v>
      </c>
      <c r="P84" t="s">
        <v>558</v>
      </c>
      <c r="Q84" t="s">
        <v>377</v>
      </c>
      <c r="R84" t="s">
        <v>549</v>
      </c>
      <c r="S84">
        <v>0</v>
      </c>
      <c r="T84">
        <v>15</v>
      </c>
      <c r="U84">
        <v>10</v>
      </c>
      <c r="V84">
        <v>25</v>
      </c>
      <c r="W84">
        <v>0</v>
      </c>
      <c r="X84">
        <v>0</v>
      </c>
      <c r="Y84">
        <v>0</v>
      </c>
      <c r="Z84">
        <v>15</v>
      </c>
      <c r="AA84">
        <v>10</v>
      </c>
      <c r="AB84">
        <v>25</v>
      </c>
      <c r="AC84">
        <v>0</v>
      </c>
      <c r="AD84">
        <v>0</v>
      </c>
      <c r="AE84">
        <v>0</v>
      </c>
      <c r="AF84">
        <v>1</v>
      </c>
      <c r="AG84">
        <v>5</v>
      </c>
      <c r="AH84">
        <v>6</v>
      </c>
      <c r="AI84">
        <v>7</v>
      </c>
      <c r="AJ84">
        <v>3</v>
      </c>
      <c r="AK84">
        <v>10</v>
      </c>
      <c r="AL84">
        <v>7</v>
      </c>
      <c r="AM84">
        <v>3</v>
      </c>
      <c r="AN84">
        <v>10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15</v>
      </c>
      <c r="AY84">
        <v>11</v>
      </c>
      <c r="AZ84">
        <v>26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1</v>
      </c>
      <c r="BH84">
        <v>1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1</v>
      </c>
      <c r="CP84">
        <v>1</v>
      </c>
      <c r="CQ84">
        <v>1</v>
      </c>
      <c r="CR84">
        <v>1</v>
      </c>
      <c r="CS84">
        <v>1</v>
      </c>
    </row>
    <row r="85" spans="1:97" x14ac:dyDescent="0.25">
      <c r="A85" t="s">
        <v>575</v>
      </c>
      <c r="B85">
        <v>1</v>
      </c>
      <c r="C85" t="s">
        <v>576</v>
      </c>
      <c r="D85">
        <v>29</v>
      </c>
      <c r="E85" t="s">
        <v>546</v>
      </c>
      <c r="F85">
        <v>163</v>
      </c>
      <c r="G85" t="s">
        <v>577</v>
      </c>
      <c r="H85" t="s">
        <v>578</v>
      </c>
      <c r="I85">
        <v>0</v>
      </c>
      <c r="J85" t="s">
        <v>546</v>
      </c>
      <c r="K85" t="s">
        <v>189</v>
      </c>
      <c r="L85" t="s">
        <v>31</v>
      </c>
      <c r="M85" t="s">
        <v>9</v>
      </c>
      <c r="N85" t="s">
        <v>35</v>
      </c>
      <c r="O85" t="s">
        <v>29</v>
      </c>
      <c r="P85" t="s">
        <v>558</v>
      </c>
      <c r="Q85" t="s">
        <v>377</v>
      </c>
      <c r="R85" t="s">
        <v>549</v>
      </c>
      <c r="S85">
        <v>0</v>
      </c>
      <c r="T85">
        <v>8</v>
      </c>
      <c r="U85">
        <v>8</v>
      </c>
      <c r="V85">
        <v>16</v>
      </c>
      <c r="W85">
        <v>0</v>
      </c>
      <c r="X85">
        <v>0</v>
      </c>
      <c r="Y85">
        <v>0</v>
      </c>
      <c r="Z85">
        <v>8</v>
      </c>
      <c r="AA85">
        <v>8</v>
      </c>
      <c r="AB85">
        <v>16</v>
      </c>
      <c r="AC85">
        <v>0</v>
      </c>
      <c r="AD85">
        <v>0</v>
      </c>
      <c r="AE85">
        <v>0</v>
      </c>
      <c r="AF85">
        <v>3</v>
      </c>
      <c r="AG85">
        <v>2</v>
      </c>
      <c r="AH85">
        <v>5</v>
      </c>
      <c r="AI85">
        <v>6</v>
      </c>
      <c r="AJ85">
        <v>3</v>
      </c>
      <c r="AK85">
        <v>9</v>
      </c>
      <c r="AL85">
        <v>3</v>
      </c>
      <c r="AM85">
        <v>3</v>
      </c>
      <c r="AN85">
        <v>6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12</v>
      </c>
      <c r="AY85">
        <v>8</v>
      </c>
      <c r="AZ85">
        <v>20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1</v>
      </c>
      <c r="BH85">
        <v>1</v>
      </c>
      <c r="BI85">
        <v>0</v>
      </c>
      <c r="BJ85">
        <v>1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1</v>
      </c>
      <c r="CP85">
        <v>1</v>
      </c>
      <c r="CQ85">
        <v>1</v>
      </c>
      <c r="CR85">
        <v>1</v>
      </c>
      <c r="CS85">
        <v>1</v>
      </c>
    </row>
    <row r="86" spans="1:97" x14ac:dyDescent="0.25">
      <c r="A86" t="s">
        <v>579</v>
      </c>
      <c r="B86">
        <v>1</v>
      </c>
      <c r="C86" t="s">
        <v>488</v>
      </c>
      <c r="D86">
        <v>7</v>
      </c>
      <c r="E86" t="s">
        <v>556</v>
      </c>
      <c r="F86">
        <v>54</v>
      </c>
      <c r="G86" t="s">
        <v>580</v>
      </c>
      <c r="H86" t="s">
        <v>581</v>
      </c>
      <c r="I86">
        <v>0</v>
      </c>
      <c r="J86" t="s">
        <v>393</v>
      </c>
      <c r="K86" t="s">
        <v>189</v>
      </c>
      <c r="L86" t="s">
        <v>31</v>
      </c>
      <c r="M86" t="s">
        <v>9</v>
      </c>
      <c r="N86" t="s">
        <v>35</v>
      </c>
      <c r="O86" t="s">
        <v>29</v>
      </c>
      <c r="P86" t="s">
        <v>582</v>
      </c>
      <c r="Q86" t="s">
        <v>377</v>
      </c>
      <c r="R86" t="s">
        <v>222</v>
      </c>
      <c r="S86">
        <v>0</v>
      </c>
      <c r="T86">
        <v>9</v>
      </c>
      <c r="U86">
        <v>9</v>
      </c>
      <c r="V86">
        <v>18</v>
      </c>
      <c r="W86">
        <v>0</v>
      </c>
      <c r="X86">
        <v>0</v>
      </c>
      <c r="Y86">
        <v>0</v>
      </c>
      <c r="Z86">
        <v>9</v>
      </c>
      <c r="AA86">
        <v>9</v>
      </c>
      <c r="AB86">
        <v>18</v>
      </c>
      <c r="AC86">
        <v>0</v>
      </c>
      <c r="AD86">
        <v>0</v>
      </c>
      <c r="AE86">
        <v>0</v>
      </c>
      <c r="AF86">
        <v>5</v>
      </c>
      <c r="AG86">
        <v>4</v>
      </c>
      <c r="AH86">
        <v>9</v>
      </c>
      <c r="AI86">
        <v>3</v>
      </c>
      <c r="AJ86">
        <v>3</v>
      </c>
      <c r="AK86">
        <v>6</v>
      </c>
      <c r="AL86">
        <v>1</v>
      </c>
      <c r="AM86">
        <v>1</v>
      </c>
      <c r="AN86">
        <v>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9</v>
      </c>
      <c r="AY86">
        <v>8</v>
      </c>
      <c r="AZ86">
        <v>17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1</v>
      </c>
      <c r="BH86">
        <v>1</v>
      </c>
      <c r="BI86">
        <v>0</v>
      </c>
      <c r="BJ86">
        <v>1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1</v>
      </c>
      <c r="CG86">
        <v>0</v>
      </c>
      <c r="CH86">
        <v>1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1</v>
      </c>
      <c r="CP86">
        <v>1</v>
      </c>
      <c r="CQ86">
        <v>1</v>
      </c>
      <c r="CR86">
        <v>1</v>
      </c>
      <c r="CS86">
        <v>1</v>
      </c>
    </row>
    <row r="87" spans="1:97" x14ac:dyDescent="0.25">
      <c r="A87" t="s">
        <v>583</v>
      </c>
      <c r="B87">
        <v>1</v>
      </c>
      <c r="C87" t="s">
        <v>584</v>
      </c>
      <c r="D87">
        <v>64</v>
      </c>
      <c r="E87" t="s">
        <v>585</v>
      </c>
      <c r="F87">
        <v>6</v>
      </c>
      <c r="G87" t="s">
        <v>586</v>
      </c>
      <c r="H87" t="s">
        <v>587</v>
      </c>
      <c r="I87">
        <v>0</v>
      </c>
      <c r="J87" t="s">
        <v>393</v>
      </c>
      <c r="K87" t="s">
        <v>189</v>
      </c>
      <c r="L87" t="s">
        <v>31</v>
      </c>
      <c r="M87" t="s">
        <v>9</v>
      </c>
      <c r="N87" t="s">
        <v>35</v>
      </c>
      <c r="O87" t="s">
        <v>29</v>
      </c>
      <c r="P87" t="s">
        <v>582</v>
      </c>
      <c r="Q87" t="s">
        <v>377</v>
      </c>
      <c r="R87" t="s">
        <v>222</v>
      </c>
      <c r="S87">
        <v>0</v>
      </c>
      <c r="T87">
        <v>14</v>
      </c>
      <c r="U87">
        <v>5</v>
      </c>
      <c r="V87">
        <v>19</v>
      </c>
      <c r="W87">
        <v>0</v>
      </c>
      <c r="X87">
        <v>0</v>
      </c>
      <c r="Y87">
        <v>0</v>
      </c>
      <c r="Z87">
        <v>14</v>
      </c>
      <c r="AA87">
        <v>5</v>
      </c>
      <c r="AB87">
        <v>19</v>
      </c>
      <c r="AC87">
        <v>0</v>
      </c>
      <c r="AD87">
        <v>0</v>
      </c>
      <c r="AE87">
        <v>0</v>
      </c>
      <c r="AF87">
        <v>0</v>
      </c>
      <c r="AG87">
        <v>4</v>
      </c>
      <c r="AH87">
        <v>4</v>
      </c>
      <c r="AI87">
        <v>3</v>
      </c>
      <c r="AJ87">
        <v>2</v>
      </c>
      <c r="AK87">
        <v>5</v>
      </c>
      <c r="AL87">
        <v>5</v>
      </c>
      <c r="AM87">
        <v>0</v>
      </c>
      <c r="AN87">
        <v>5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8</v>
      </c>
      <c r="AY87">
        <v>6</v>
      </c>
      <c r="AZ87">
        <v>14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1</v>
      </c>
      <c r="BH87">
        <v>1</v>
      </c>
      <c r="BI87">
        <v>0</v>
      </c>
      <c r="BJ87">
        <v>1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1</v>
      </c>
      <c r="CG87">
        <v>0</v>
      </c>
      <c r="CH87">
        <v>1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1</v>
      </c>
      <c r="CP87">
        <v>1</v>
      </c>
      <c r="CQ87">
        <v>1</v>
      </c>
      <c r="CR87">
        <v>1</v>
      </c>
      <c r="CS87">
        <v>1</v>
      </c>
    </row>
    <row r="88" spans="1:97" x14ac:dyDescent="0.25">
      <c r="A88" t="s">
        <v>588</v>
      </c>
      <c r="B88">
        <v>1</v>
      </c>
      <c r="C88" t="s">
        <v>589</v>
      </c>
      <c r="D88">
        <v>56</v>
      </c>
      <c r="E88" t="s">
        <v>590</v>
      </c>
      <c r="F88">
        <v>1</v>
      </c>
      <c r="G88" t="s">
        <v>591</v>
      </c>
      <c r="H88" t="s">
        <v>592</v>
      </c>
      <c r="I88">
        <v>0</v>
      </c>
      <c r="J88" t="s">
        <v>393</v>
      </c>
      <c r="K88" t="s">
        <v>189</v>
      </c>
      <c r="L88" t="s">
        <v>31</v>
      </c>
      <c r="M88" t="s">
        <v>9</v>
      </c>
      <c r="N88" t="s">
        <v>35</v>
      </c>
      <c r="O88" t="s">
        <v>29</v>
      </c>
      <c r="P88" t="s">
        <v>582</v>
      </c>
      <c r="Q88" t="s">
        <v>377</v>
      </c>
      <c r="R88" t="s">
        <v>222</v>
      </c>
      <c r="S88">
        <v>0</v>
      </c>
      <c r="T88">
        <v>9</v>
      </c>
      <c r="U88">
        <v>12</v>
      </c>
      <c r="V88">
        <v>21</v>
      </c>
      <c r="W88">
        <v>0</v>
      </c>
      <c r="X88">
        <v>0</v>
      </c>
      <c r="Y88">
        <v>0</v>
      </c>
      <c r="Z88">
        <v>9</v>
      </c>
      <c r="AA88">
        <v>12</v>
      </c>
      <c r="AB88">
        <v>21</v>
      </c>
      <c r="AC88">
        <v>0</v>
      </c>
      <c r="AD88">
        <v>0</v>
      </c>
      <c r="AE88">
        <v>0</v>
      </c>
      <c r="AF88">
        <v>3</v>
      </c>
      <c r="AG88">
        <v>5</v>
      </c>
      <c r="AH88">
        <v>8</v>
      </c>
      <c r="AI88">
        <v>6</v>
      </c>
      <c r="AJ88">
        <v>4</v>
      </c>
      <c r="AK88">
        <v>10</v>
      </c>
      <c r="AL88">
        <v>3</v>
      </c>
      <c r="AM88">
        <v>6</v>
      </c>
      <c r="AN88">
        <v>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12</v>
      </c>
      <c r="AY88">
        <v>15</v>
      </c>
      <c r="AZ88">
        <v>27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</v>
      </c>
      <c r="BH88">
        <v>1</v>
      </c>
      <c r="BI88">
        <v>0</v>
      </c>
      <c r="BJ88">
        <v>1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1</v>
      </c>
      <c r="CG88">
        <v>0</v>
      </c>
      <c r="CH88">
        <v>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</v>
      </c>
      <c r="CP88">
        <v>1</v>
      </c>
      <c r="CQ88">
        <v>1</v>
      </c>
      <c r="CR88">
        <v>1</v>
      </c>
      <c r="CS88">
        <v>1</v>
      </c>
    </row>
    <row r="89" spans="1:97" x14ac:dyDescent="0.25">
      <c r="A89" t="s">
        <v>593</v>
      </c>
      <c r="B89">
        <v>1</v>
      </c>
      <c r="C89" t="s">
        <v>488</v>
      </c>
      <c r="D89">
        <v>3</v>
      </c>
      <c r="E89" t="s">
        <v>594</v>
      </c>
      <c r="F89">
        <v>71</v>
      </c>
      <c r="G89" t="s">
        <v>595</v>
      </c>
      <c r="H89" t="s">
        <v>204</v>
      </c>
      <c r="I89">
        <v>0</v>
      </c>
      <c r="J89" t="s">
        <v>221</v>
      </c>
      <c r="K89" t="s">
        <v>189</v>
      </c>
      <c r="L89" t="s">
        <v>31</v>
      </c>
      <c r="M89" t="s">
        <v>9</v>
      </c>
      <c r="N89" t="s">
        <v>35</v>
      </c>
      <c r="O89" t="s">
        <v>29</v>
      </c>
      <c r="P89" t="s">
        <v>596</v>
      </c>
      <c r="Q89" t="s">
        <v>377</v>
      </c>
      <c r="R89" t="s">
        <v>222</v>
      </c>
      <c r="S89">
        <v>0</v>
      </c>
      <c r="T89">
        <v>7</v>
      </c>
      <c r="U89">
        <v>8</v>
      </c>
      <c r="V89">
        <v>15</v>
      </c>
      <c r="W89">
        <v>0</v>
      </c>
      <c r="X89">
        <v>0</v>
      </c>
      <c r="Y89">
        <v>0</v>
      </c>
      <c r="Z89">
        <v>7</v>
      </c>
      <c r="AA89">
        <v>8</v>
      </c>
      <c r="AB89">
        <v>15</v>
      </c>
      <c r="AC89">
        <v>0</v>
      </c>
      <c r="AD89">
        <v>0</v>
      </c>
      <c r="AE89">
        <v>0</v>
      </c>
      <c r="AF89">
        <v>2</v>
      </c>
      <c r="AG89">
        <v>1</v>
      </c>
      <c r="AH89">
        <v>3</v>
      </c>
      <c r="AI89">
        <v>2</v>
      </c>
      <c r="AJ89">
        <v>0</v>
      </c>
      <c r="AK89">
        <v>2</v>
      </c>
      <c r="AL89">
        <v>2</v>
      </c>
      <c r="AM89">
        <v>3</v>
      </c>
      <c r="AN89">
        <v>5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6</v>
      </c>
      <c r="AY89">
        <v>4</v>
      </c>
      <c r="AZ89">
        <v>10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1</v>
      </c>
      <c r="BH89">
        <v>1</v>
      </c>
      <c r="BI89">
        <v>0</v>
      </c>
      <c r="BJ89">
        <v>1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1</v>
      </c>
      <c r="CG89">
        <v>0</v>
      </c>
      <c r="CH89">
        <v>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1</v>
      </c>
      <c r="CP89">
        <v>1</v>
      </c>
      <c r="CQ89">
        <v>1</v>
      </c>
      <c r="CR89">
        <v>1</v>
      </c>
      <c r="CS89">
        <v>1</v>
      </c>
    </row>
    <row r="90" spans="1:97" x14ac:dyDescent="0.25">
      <c r="A90" t="s">
        <v>597</v>
      </c>
      <c r="B90">
        <v>1</v>
      </c>
      <c r="C90" t="s">
        <v>598</v>
      </c>
      <c r="D90">
        <v>32</v>
      </c>
      <c r="E90" t="s">
        <v>221</v>
      </c>
      <c r="F90">
        <v>51</v>
      </c>
      <c r="G90" t="s">
        <v>599</v>
      </c>
      <c r="H90" t="s">
        <v>204</v>
      </c>
      <c r="I90">
        <v>0</v>
      </c>
      <c r="J90" t="s">
        <v>221</v>
      </c>
      <c r="K90" t="s">
        <v>189</v>
      </c>
      <c r="L90" t="s">
        <v>31</v>
      </c>
      <c r="M90" t="s">
        <v>9</v>
      </c>
      <c r="N90" t="s">
        <v>35</v>
      </c>
      <c r="O90" t="s">
        <v>29</v>
      </c>
      <c r="P90" t="s">
        <v>596</v>
      </c>
      <c r="Q90" t="s">
        <v>377</v>
      </c>
      <c r="R90" t="s">
        <v>222</v>
      </c>
      <c r="S90">
        <v>0</v>
      </c>
      <c r="T90">
        <v>6</v>
      </c>
      <c r="U90">
        <v>13</v>
      </c>
      <c r="V90">
        <v>19</v>
      </c>
      <c r="W90">
        <v>0</v>
      </c>
      <c r="X90">
        <v>0</v>
      </c>
      <c r="Y90">
        <v>0</v>
      </c>
      <c r="Z90">
        <v>6</v>
      </c>
      <c r="AA90">
        <v>13</v>
      </c>
      <c r="AB90">
        <v>19</v>
      </c>
      <c r="AC90">
        <v>0</v>
      </c>
      <c r="AD90">
        <v>0</v>
      </c>
      <c r="AE90">
        <v>0</v>
      </c>
      <c r="AF90">
        <v>1</v>
      </c>
      <c r="AG90">
        <v>2</v>
      </c>
      <c r="AH90">
        <v>3</v>
      </c>
      <c r="AI90">
        <v>6</v>
      </c>
      <c r="AJ90">
        <v>4</v>
      </c>
      <c r="AK90">
        <v>10</v>
      </c>
      <c r="AL90">
        <v>3</v>
      </c>
      <c r="AM90">
        <v>6</v>
      </c>
      <c r="AN90">
        <v>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12</v>
      </c>
      <c r="AZ90">
        <v>22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1</v>
      </c>
      <c r="BH90">
        <v>1</v>
      </c>
      <c r="BI90">
        <v>0</v>
      </c>
      <c r="BJ90">
        <v>1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1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2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1</v>
      </c>
      <c r="CP90">
        <v>1</v>
      </c>
      <c r="CQ90">
        <v>2</v>
      </c>
      <c r="CR90">
        <v>1</v>
      </c>
      <c r="CS90">
        <v>1</v>
      </c>
    </row>
    <row r="91" spans="1:97" x14ac:dyDescent="0.25">
      <c r="A91" t="s">
        <v>600</v>
      </c>
      <c r="B91">
        <v>1</v>
      </c>
      <c r="C91" t="s">
        <v>601</v>
      </c>
      <c r="D91">
        <v>62</v>
      </c>
      <c r="E91" t="s">
        <v>362</v>
      </c>
      <c r="F91">
        <v>24</v>
      </c>
      <c r="G91" t="s">
        <v>602</v>
      </c>
      <c r="H91" t="s">
        <v>308</v>
      </c>
      <c r="I91">
        <v>0</v>
      </c>
      <c r="J91" t="s">
        <v>197</v>
      </c>
      <c r="K91" t="s">
        <v>189</v>
      </c>
      <c r="L91" t="s">
        <v>31</v>
      </c>
      <c r="M91" t="s">
        <v>9</v>
      </c>
      <c r="N91" t="s">
        <v>35</v>
      </c>
      <c r="O91" t="s">
        <v>29</v>
      </c>
      <c r="P91" t="s">
        <v>476</v>
      </c>
      <c r="Q91" t="s">
        <v>477</v>
      </c>
      <c r="R91" t="s">
        <v>199</v>
      </c>
      <c r="S91">
        <v>0</v>
      </c>
      <c r="T91">
        <v>7</v>
      </c>
      <c r="U91">
        <v>8</v>
      </c>
      <c r="V91">
        <v>15</v>
      </c>
      <c r="W91">
        <v>0</v>
      </c>
      <c r="X91">
        <v>0</v>
      </c>
      <c r="Y91">
        <v>0</v>
      </c>
      <c r="Z91">
        <v>7</v>
      </c>
      <c r="AA91">
        <v>8</v>
      </c>
      <c r="AB91">
        <v>15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1</v>
      </c>
      <c r="AI91">
        <v>5</v>
      </c>
      <c r="AJ91">
        <v>3</v>
      </c>
      <c r="AK91">
        <v>8</v>
      </c>
      <c r="AL91">
        <v>5</v>
      </c>
      <c r="AM91">
        <v>3</v>
      </c>
      <c r="AN91">
        <v>8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10</v>
      </c>
      <c r="AY91">
        <v>7</v>
      </c>
      <c r="AZ91">
        <v>17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1</v>
      </c>
      <c r="BH91">
        <v>1</v>
      </c>
      <c r="BI91">
        <v>0</v>
      </c>
      <c r="BJ91">
        <v>1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1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2</v>
      </c>
      <c r="CG91">
        <v>0</v>
      </c>
      <c r="CH91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1</v>
      </c>
      <c r="CP91">
        <v>1</v>
      </c>
      <c r="CQ91">
        <v>1</v>
      </c>
      <c r="CR91">
        <v>1</v>
      </c>
      <c r="CS91">
        <v>1</v>
      </c>
    </row>
    <row r="92" spans="1:97" x14ac:dyDescent="0.25">
      <c r="A92" t="s">
        <v>603</v>
      </c>
      <c r="B92">
        <v>1</v>
      </c>
      <c r="C92" t="s">
        <v>604</v>
      </c>
      <c r="D92">
        <v>21</v>
      </c>
      <c r="E92" t="s">
        <v>197</v>
      </c>
      <c r="F92">
        <v>1073</v>
      </c>
      <c r="G92" t="s">
        <v>605</v>
      </c>
      <c r="H92" t="s">
        <v>606</v>
      </c>
      <c r="I92">
        <v>0</v>
      </c>
      <c r="J92" t="s">
        <v>197</v>
      </c>
      <c r="K92" t="s">
        <v>189</v>
      </c>
      <c r="L92" t="s">
        <v>31</v>
      </c>
      <c r="M92" t="s">
        <v>9</v>
      </c>
      <c r="N92" t="s">
        <v>35</v>
      </c>
      <c r="O92" t="s">
        <v>29</v>
      </c>
      <c r="P92" t="s">
        <v>607</v>
      </c>
      <c r="Q92" t="s">
        <v>449</v>
      </c>
      <c r="R92" t="s">
        <v>199</v>
      </c>
      <c r="S92">
        <v>0</v>
      </c>
      <c r="T92">
        <v>8</v>
      </c>
      <c r="U92">
        <v>11</v>
      </c>
      <c r="V92">
        <v>19</v>
      </c>
      <c r="W92">
        <v>0</v>
      </c>
      <c r="X92">
        <v>0</v>
      </c>
      <c r="Y92">
        <v>0</v>
      </c>
      <c r="Z92">
        <v>8</v>
      </c>
      <c r="AA92">
        <v>11</v>
      </c>
      <c r="AB92">
        <v>19</v>
      </c>
      <c r="AC92">
        <v>0</v>
      </c>
      <c r="AD92">
        <v>0</v>
      </c>
      <c r="AE92">
        <v>0</v>
      </c>
      <c r="AF92">
        <v>3</v>
      </c>
      <c r="AG92">
        <v>1</v>
      </c>
      <c r="AH92">
        <v>4</v>
      </c>
      <c r="AI92">
        <v>8</v>
      </c>
      <c r="AJ92">
        <v>4</v>
      </c>
      <c r="AK92">
        <v>12</v>
      </c>
      <c r="AL92">
        <v>3</v>
      </c>
      <c r="AM92">
        <v>3</v>
      </c>
      <c r="AN92">
        <v>6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14</v>
      </c>
      <c r="AY92">
        <v>8</v>
      </c>
      <c r="AZ92">
        <v>22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1</v>
      </c>
      <c r="BH92">
        <v>1</v>
      </c>
      <c r="BI92">
        <v>0</v>
      </c>
      <c r="BJ92">
        <v>1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1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2</v>
      </c>
      <c r="CG92">
        <v>0</v>
      </c>
      <c r="CH92">
        <v>1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1</v>
      </c>
      <c r="CP92">
        <v>1</v>
      </c>
      <c r="CQ92">
        <v>1</v>
      </c>
      <c r="CR92">
        <v>1</v>
      </c>
      <c r="CS92">
        <v>1</v>
      </c>
    </row>
    <row r="93" spans="1:97" x14ac:dyDescent="0.25">
      <c r="A93" t="s">
        <v>608</v>
      </c>
      <c r="B93">
        <v>1</v>
      </c>
      <c r="C93" t="s">
        <v>609</v>
      </c>
      <c r="D93">
        <v>45</v>
      </c>
      <c r="E93" t="s">
        <v>293</v>
      </c>
      <c r="F93">
        <v>19</v>
      </c>
      <c r="G93" t="s">
        <v>610</v>
      </c>
      <c r="H93" t="s">
        <v>611</v>
      </c>
      <c r="I93">
        <v>0</v>
      </c>
      <c r="J93" t="s">
        <v>197</v>
      </c>
      <c r="K93" t="s">
        <v>189</v>
      </c>
      <c r="L93" t="s">
        <v>31</v>
      </c>
      <c r="M93" t="s">
        <v>9</v>
      </c>
      <c r="N93" t="s">
        <v>35</v>
      </c>
      <c r="O93" t="s">
        <v>29</v>
      </c>
      <c r="P93" t="s">
        <v>448</v>
      </c>
      <c r="Q93" t="s">
        <v>449</v>
      </c>
      <c r="R93" t="s">
        <v>199</v>
      </c>
      <c r="S93">
        <v>0</v>
      </c>
      <c r="T93">
        <v>12</v>
      </c>
      <c r="U93">
        <v>9</v>
      </c>
      <c r="V93">
        <v>21</v>
      </c>
      <c r="W93">
        <v>0</v>
      </c>
      <c r="X93">
        <v>0</v>
      </c>
      <c r="Y93">
        <v>0</v>
      </c>
      <c r="Z93">
        <v>12</v>
      </c>
      <c r="AA93">
        <v>9</v>
      </c>
      <c r="AB93">
        <v>21</v>
      </c>
      <c r="AC93">
        <v>0</v>
      </c>
      <c r="AD93">
        <v>0</v>
      </c>
      <c r="AE93">
        <v>0</v>
      </c>
      <c r="AF93">
        <v>1</v>
      </c>
      <c r="AG93">
        <v>0</v>
      </c>
      <c r="AH93">
        <v>1</v>
      </c>
      <c r="AI93">
        <v>2</v>
      </c>
      <c r="AJ93">
        <v>2</v>
      </c>
      <c r="AK93">
        <v>4</v>
      </c>
      <c r="AL93">
        <v>10</v>
      </c>
      <c r="AM93">
        <v>1</v>
      </c>
      <c r="AN93">
        <v>11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13</v>
      </c>
      <c r="AY93">
        <v>3</v>
      </c>
      <c r="AZ93">
        <v>16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1</v>
      </c>
      <c r="BH93">
        <v>1</v>
      </c>
      <c r="BI93">
        <v>0</v>
      </c>
      <c r="BJ93">
        <v>1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1</v>
      </c>
      <c r="CG93">
        <v>0</v>
      </c>
      <c r="CH93">
        <v>1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</v>
      </c>
      <c r="CP93">
        <v>1</v>
      </c>
      <c r="CQ93">
        <v>1</v>
      </c>
      <c r="CR93">
        <v>1</v>
      </c>
      <c r="CS93">
        <v>1</v>
      </c>
    </row>
    <row r="94" spans="1:97" x14ac:dyDescent="0.25">
      <c r="A94" t="s">
        <v>612</v>
      </c>
      <c r="B94">
        <v>1</v>
      </c>
      <c r="C94" t="s">
        <v>613</v>
      </c>
      <c r="D94">
        <v>45</v>
      </c>
      <c r="E94" t="s">
        <v>293</v>
      </c>
      <c r="F94">
        <v>16</v>
      </c>
      <c r="G94" t="s">
        <v>614</v>
      </c>
      <c r="H94" t="s">
        <v>615</v>
      </c>
      <c r="I94">
        <v>0</v>
      </c>
      <c r="J94" t="s">
        <v>197</v>
      </c>
      <c r="K94" t="s">
        <v>189</v>
      </c>
      <c r="L94" t="s">
        <v>31</v>
      </c>
      <c r="M94" t="s">
        <v>9</v>
      </c>
      <c r="N94" t="s">
        <v>35</v>
      </c>
      <c r="O94" t="s">
        <v>29</v>
      </c>
      <c r="P94" t="s">
        <v>448</v>
      </c>
      <c r="Q94" t="s">
        <v>449</v>
      </c>
      <c r="R94" t="s">
        <v>199</v>
      </c>
      <c r="S94">
        <v>0</v>
      </c>
      <c r="T94">
        <v>9</v>
      </c>
      <c r="U94">
        <v>5</v>
      </c>
      <c r="V94">
        <v>14</v>
      </c>
      <c r="W94">
        <v>0</v>
      </c>
      <c r="X94">
        <v>0</v>
      </c>
      <c r="Y94">
        <v>0</v>
      </c>
      <c r="Z94">
        <v>9</v>
      </c>
      <c r="AA94">
        <v>5</v>
      </c>
      <c r="AB94">
        <v>14</v>
      </c>
      <c r="AC94">
        <v>0</v>
      </c>
      <c r="AD94">
        <v>0</v>
      </c>
      <c r="AE94">
        <v>0</v>
      </c>
      <c r="AF94">
        <v>0</v>
      </c>
      <c r="AG94">
        <v>1</v>
      </c>
      <c r="AH94">
        <v>1</v>
      </c>
      <c r="AI94">
        <v>3</v>
      </c>
      <c r="AJ94">
        <v>1</v>
      </c>
      <c r="AK94">
        <v>4</v>
      </c>
      <c r="AL94">
        <v>3</v>
      </c>
      <c r="AM94">
        <v>3</v>
      </c>
      <c r="AN94">
        <v>6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6</v>
      </c>
      <c r="AY94">
        <v>5</v>
      </c>
      <c r="AZ94">
        <v>11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1</v>
      </c>
      <c r="BH94">
        <v>1</v>
      </c>
      <c r="BI94">
        <v>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1</v>
      </c>
      <c r="CG94">
        <v>1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1</v>
      </c>
      <c r="CP94">
        <v>1</v>
      </c>
      <c r="CQ94">
        <v>1</v>
      </c>
      <c r="CR94">
        <v>1</v>
      </c>
      <c r="CS94">
        <v>1</v>
      </c>
    </row>
    <row r="95" spans="1:97" x14ac:dyDescent="0.25">
      <c r="A95" t="s">
        <v>616</v>
      </c>
      <c r="B95">
        <v>1</v>
      </c>
      <c r="C95" t="s">
        <v>617</v>
      </c>
      <c r="D95">
        <v>38</v>
      </c>
      <c r="E95" t="s">
        <v>446</v>
      </c>
      <c r="F95">
        <v>95</v>
      </c>
      <c r="G95" t="s">
        <v>618</v>
      </c>
      <c r="H95" t="s">
        <v>619</v>
      </c>
      <c r="I95">
        <v>0</v>
      </c>
      <c r="J95" t="s">
        <v>197</v>
      </c>
      <c r="K95" t="s">
        <v>189</v>
      </c>
      <c r="L95" t="s">
        <v>31</v>
      </c>
      <c r="M95" t="s">
        <v>9</v>
      </c>
      <c r="N95" t="s">
        <v>35</v>
      </c>
      <c r="O95" t="s">
        <v>29</v>
      </c>
      <c r="P95" t="s">
        <v>448</v>
      </c>
      <c r="Q95" t="s">
        <v>449</v>
      </c>
      <c r="R95" t="s">
        <v>190</v>
      </c>
      <c r="S95">
        <v>0</v>
      </c>
      <c r="T95">
        <v>8</v>
      </c>
      <c r="U95">
        <v>9</v>
      </c>
      <c r="V95">
        <v>17</v>
      </c>
      <c r="W95">
        <v>0</v>
      </c>
      <c r="X95">
        <v>0</v>
      </c>
      <c r="Y95">
        <v>0</v>
      </c>
      <c r="Z95">
        <v>8</v>
      </c>
      <c r="AA95">
        <v>9</v>
      </c>
      <c r="AB95">
        <v>17</v>
      </c>
      <c r="AC95">
        <v>0</v>
      </c>
      <c r="AD95">
        <v>0</v>
      </c>
      <c r="AE95">
        <v>0</v>
      </c>
      <c r="AF95">
        <v>4</v>
      </c>
      <c r="AG95">
        <v>1</v>
      </c>
      <c r="AH95">
        <v>5</v>
      </c>
      <c r="AI95">
        <v>5</v>
      </c>
      <c r="AJ95">
        <v>0</v>
      </c>
      <c r="AK95">
        <v>5</v>
      </c>
      <c r="AL95">
        <v>8</v>
      </c>
      <c r="AM95">
        <v>8</v>
      </c>
      <c r="AN95">
        <v>16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17</v>
      </c>
      <c r="AY95">
        <v>9</v>
      </c>
      <c r="AZ95">
        <v>26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1</v>
      </c>
      <c r="BH95">
        <v>1</v>
      </c>
      <c r="BI95">
        <v>0</v>
      </c>
      <c r="BJ95">
        <v>1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1</v>
      </c>
      <c r="CG95">
        <v>0</v>
      </c>
      <c r="CH95">
        <v>1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1</v>
      </c>
      <c r="CP95">
        <v>1</v>
      </c>
      <c r="CQ95">
        <v>1</v>
      </c>
      <c r="CR95">
        <v>1</v>
      </c>
      <c r="CS95">
        <v>1</v>
      </c>
    </row>
    <row r="96" spans="1:97" x14ac:dyDescent="0.25">
      <c r="A96" t="s">
        <v>620</v>
      </c>
      <c r="B96">
        <v>1</v>
      </c>
      <c r="C96" t="s">
        <v>621</v>
      </c>
      <c r="D96">
        <v>19</v>
      </c>
      <c r="E96" t="s">
        <v>188</v>
      </c>
      <c r="F96">
        <v>499</v>
      </c>
      <c r="G96" t="s">
        <v>622</v>
      </c>
      <c r="H96" t="s">
        <v>623</v>
      </c>
      <c r="I96">
        <v>0</v>
      </c>
      <c r="J96" t="s">
        <v>188</v>
      </c>
      <c r="K96" t="s">
        <v>189</v>
      </c>
      <c r="L96" t="s">
        <v>31</v>
      </c>
      <c r="M96" t="s">
        <v>9</v>
      </c>
      <c r="N96" t="s">
        <v>35</v>
      </c>
      <c r="O96" t="s">
        <v>29</v>
      </c>
      <c r="P96" t="s">
        <v>439</v>
      </c>
      <c r="Q96" t="s">
        <v>440</v>
      </c>
      <c r="R96" t="s">
        <v>190</v>
      </c>
      <c r="S96">
        <v>0</v>
      </c>
      <c r="T96">
        <v>23</v>
      </c>
      <c r="U96">
        <v>14</v>
      </c>
      <c r="V96">
        <v>37</v>
      </c>
      <c r="W96">
        <v>0</v>
      </c>
      <c r="X96">
        <v>0</v>
      </c>
      <c r="Y96">
        <v>0</v>
      </c>
      <c r="Z96">
        <v>23</v>
      </c>
      <c r="AA96">
        <v>14</v>
      </c>
      <c r="AB96">
        <v>37</v>
      </c>
      <c r="AC96">
        <v>0</v>
      </c>
      <c r="AD96">
        <v>0</v>
      </c>
      <c r="AE96">
        <v>0</v>
      </c>
      <c r="AF96">
        <v>2</v>
      </c>
      <c r="AG96">
        <v>3</v>
      </c>
      <c r="AH96">
        <v>5</v>
      </c>
      <c r="AI96">
        <v>2</v>
      </c>
      <c r="AJ96">
        <v>3</v>
      </c>
      <c r="AK96">
        <v>5</v>
      </c>
      <c r="AL96">
        <v>8</v>
      </c>
      <c r="AM96">
        <v>4</v>
      </c>
      <c r="AN96">
        <v>12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12</v>
      </c>
      <c r="AY96">
        <v>10</v>
      </c>
      <c r="AZ96">
        <v>22</v>
      </c>
      <c r="BA96">
        <v>0</v>
      </c>
      <c r="BB96">
        <v>0</v>
      </c>
      <c r="BC96">
        <v>1</v>
      </c>
      <c r="BD96">
        <v>0</v>
      </c>
      <c r="BE96">
        <v>0</v>
      </c>
      <c r="BF96">
        <v>0</v>
      </c>
      <c r="BG96">
        <v>1</v>
      </c>
      <c r="BH96">
        <v>2</v>
      </c>
      <c r="BI96">
        <v>0</v>
      </c>
      <c r="BJ96">
        <v>1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1</v>
      </c>
      <c r="BU96">
        <v>0</v>
      </c>
      <c r="BV96">
        <v>1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3</v>
      </c>
      <c r="CG96">
        <v>0</v>
      </c>
      <c r="CH96">
        <v>2</v>
      </c>
      <c r="CI96">
        <v>0</v>
      </c>
      <c r="CJ96">
        <v>0</v>
      </c>
      <c r="CK96">
        <v>1</v>
      </c>
      <c r="CL96">
        <v>0</v>
      </c>
      <c r="CM96">
        <v>0</v>
      </c>
      <c r="CN96">
        <v>0</v>
      </c>
      <c r="CO96">
        <v>1</v>
      </c>
      <c r="CP96">
        <v>2</v>
      </c>
      <c r="CQ96">
        <v>3</v>
      </c>
      <c r="CR96">
        <v>2</v>
      </c>
      <c r="CS96">
        <v>1</v>
      </c>
    </row>
    <row r="97" spans="1:97" x14ac:dyDescent="0.25">
      <c r="A97" t="s">
        <v>624</v>
      </c>
      <c r="B97">
        <v>1</v>
      </c>
      <c r="C97" t="s">
        <v>498</v>
      </c>
      <c r="D97">
        <v>19</v>
      </c>
      <c r="E97" t="s">
        <v>188</v>
      </c>
      <c r="F97">
        <v>247</v>
      </c>
      <c r="G97" t="s">
        <v>625</v>
      </c>
      <c r="H97" t="s">
        <v>204</v>
      </c>
      <c r="I97">
        <v>0</v>
      </c>
      <c r="J97" t="s">
        <v>188</v>
      </c>
      <c r="K97" t="s">
        <v>189</v>
      </c>
      <c r="L97" t="s">
        <v>31</v>
      </c>
      <c r="M97" t="s">
        <v>9</v>
      </c>
      <c r="N97" t="s">
        <v>35</v>
      </c>
      <c r="O97" t="s">
        <v>29</v>
      </c>
      <c r="P97" t="s">
        <v>439</v>
      </c>
      <c r="Q97" t="s">
        <v>440</v>
      </c>
      <c r="R97" t="s">
        <v>190</v>
      </c>
      <c r="S97">
        <v>0</v>
      </c>
      <c r="T97">
        <v>10</v>
      </c>
      <c r="U97">
        <v>18</v>
      </c>
      <c r="V97">
        <v>28</v>
      </c>
      <c r="W97">
        <v>0</v>
      </c>
      <c r="X97">
        <v>0</v>
      </c>
      <c r="Y97">
        <v>0</v>
      </c>
      <c r="Z97">
        <v>10</v>
      </c>
      <c r="AA97">
        <v>18</v>
      </c>
      <c r="AB97">
        <v>28</v>
      </c>
      <c r="AC97">
        <v>0</v>
      </c>
      <c r="AD97">
        <v>0</v>
      </c>
      <c r="AE97">
        <v>0</v>
      </c>
      <c r="AF97">
        <v>1</v>
      </c>
      <c r="AG97">
        <v>2</v>
      </c>
      <c r="AH97">
        <v>3</v>
      </c>
      <c r="AI97">
        <v>3</v>
      </c>
      <c r="AJ97">
        <v>4</v>
      </c>
      <c r="AK97">
        <v>7</v>
      </c>
      <c r="AL97">
        <v>8</v>
      </c>
      <c r="AM97">
        <v>4</v>
      </c>
      <c r="AN97">
        <v>12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12</v>
      </c>
      <c r="AY97">
        <v>10</v>
      </c>
      <c r="AZ97">
        <v>22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>
        <v>1</v>
      </c>
      <c r="BH97">
        <v>2</v>
      </c>
      <c r="BI97">
        <v>0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</v>
      </c>
      <c r="BU97">
        <v>1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3</v>
      </c>
      <c r="CG97">
        <v>0</v>
      </c>
      <c r="CH97">
        <v>2</v>
      </c>
      <c r="CI97">
        <v>0</v>
      </c>
      <c r="CJ97">
        <v>0</v>
      </c>
      <c r="CK97">
        <v>1</v>
      </c>
      <c r="CL97">
        <v>0</v>
      </c>
      <c r="CM97">
        <v>0</v>
      </c>
      <c r="CN97">
        <v>0</v>
      </c>
      <c r="CO97">
        <v>1</v>
      </c>
      <c r="CP97">
        <v>2</v>
      </c>
      <c r="CQ97">
        <v>2</v>
      </c>
      <c r="CR97">
        <v>2</v>
      </c>
      <c r="CS97">
        <v>1</v>
      </c>
    </row>
    <row r="98" spans="1:97" x14ac:dyDescent="0.25">
      <c r="A98" t="s">
        <v>626</v>
      </c>
      <c r="B98">
        <v>1</v>
      </c>
      <c r="C98" t="s">
        <v>627</v>
      </c>
      <c r="D98">
        <v>19</v>
      </c>
      <c r="E98" t="s">
        <v>188</v>
      </c>
      <c r="F98">
        <v>1</v>
      </c>
      <c r="G98" t="s">
        <v>188</v>
      </c>
      <c r="H98" t="s">
        <v>628</v>
      </c>
      <c r="I98">
        <v>0</v>
      </c>
      <c r="J98" t="s">
        <v>188</v>
      </c>
      <c r="K98" t="s">
        <v>189</v>
      </c>
      <c r="L98" t="s">
        <v>31</v>
      </c>
      <c r="M98" t="s">
        <v>9</v>
      </c>
      <c r="N98" t="s">
        <v>35</v>
      </c>
      <c r="O98" t="s">
        <v>29</v>
      </c>
      <c r="P98" t="s">
        <v>629</v>
      </c>
      <c r="Q98" t="s">
        <v>440</v>
      </c>
      <c r="R98" t="s">
        <v>482</v>
      </c>
      <c r="S98">
        <v>0</v>
      </c>
      <c r="T98">
        <v>13</v>
      </c>
      <c r="U98">
        <v>6</v>
      </c>
      <c r="V98">
        <v>19</v>
      </c>
      <c r="W98">
        <v>0</v>
      </c>
      <c r="X98">
        <v>0</v>
      </c>
      <c r="Y98">
        <v>0</v>
      </c>
      <c r="Z98">
        <v>13</v>
      </c>
      <c r="AA98">
        <v>6</v>
      </c>
      <c r="AB98">
        <v>19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2</v>
      </c>
      <c r="AJ98">
        <v>5</v>
      </c>
      <c r="AK98">
        <v>7</v>
      </c>
      <c r="AL98">
        <v>5</v>
      </c>
      <c r="AM98">
        <v>6</v>
      </c>
      <c r="AN98">
        <v>11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7</v>
      </c>
      <c r="AY98">
        <v>11</v>
      </c>
      <c r="AZ98">
        <v>18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1</v>
      </c>
      <c r="BH98">
        <v>1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1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1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1</v>
      </c>
      <c r="CP98">
        <v>1</v>
      </c>
      <c r="CQ98">
        <v>1</v>
      </c>
      <c r="CR98">
        <v>1</v>
      </c>
      <c r="CS98">
        <v>1</v>
      </c>
    </row>
    <row r="99" spans="1:97" x14ac:dyDescent="0.25">
      <c r="A99" t="s">
        <v>630</v>
      </c>
      <c r="B99">
        <v>1</v>
      </c>
      <c r="C99" t="s">
        <v>631</v>
      </c>
      <c r="D99">
        <v>19</v>
      </c>
      <c r="E99" t="s">
        <v>188</v>
      </c>
      <c r="F99">
        <v>256</v>
      </c>
      <c r="G99" t="s">
        <v>632</v>
      </c>
      <c r="H99" t="s">
        <v>204</v>
      </c>
      <c r="I99">
        <v>0</v>
      </c>
      <c r="J99" t="s">
        <v>188</v>
      </c>
      <c r="K99" t="s">
        <v>189</v>
      </c>
      <c r="L99" t="s">
        <v>31</v>
      </c>
      <c r="M99" t="s">
        <v>9</v>
      </c>
      <c r="N99" t="s">
        <v>35</v>
      </c>
      <c r="O99" t="s">
        <v>29</v>
      </c>
      <c r="P99" t="s">
        <v>633</v>
      </c>
      <c r="Q99" t="s">
        <v>634</v>
      </c>
      <c r="R99" t="s">
        <v>190</v>
      </c>
      <c r="S99">
        <v>0</v>
      </c>
      <c r="T99">
        <v>10</v>
      </c>
      <c r="U99">
        <v>4</v>
      </c>
      <c r="V99">
        <v>14</v>
      </c>
      <c r="W99">
        <v>0</v>
      </c>
      <c r="X99">
        <v>0</v>
      </c>
      <c r="Y99">
        <v>0</v>
      </c>
      <c r="Z99">
        <v>10</v>
      </c>
      <c r="AA99">
        <v>4</v>
      </c>
      <c r="AB99">
        <v>14</v>
      </c>
      <c r="AC99">
        <v>0</v>
      </c>
      <c r="AD99">
        <v>0</v>
      </c>
      <c r="AE99">
        <v>0</v>
      </c>
      <c r="AF99">
        <v>2</v>
      </c>
      <c r="AG99">
        <v>1</v>
      </c>
      <c r="AH99">
        <v>3</v>
      </c>
      <c r="AI99">
        <v>4</v>
      </c>
      <c r="AJ99">
        <v>1</v>
      </c>
      <c r="AK99">
        <v>5</v>
      </c>
      <c r="AL99">
        <v>6</v>
      </c>
      <c r="AM99">
        <v>1</v>
      </c>
      <c r="AN99">
        <v>7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12</v>
      </c>
      <c r="AY99">
        <v>3</v>
      </c>
      <c r="AZ99">
        <v>15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1</v>
      </c>
      <c r="BH99">
        <v>1</v>
      </c>
      <c r="BI99">
        <v>0</v>
      </c>
      <c r="BJ99">
        <v>1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2</v>
      </c>
      <c r="CG99">
        <v>0</v>
      </c>
      <c r="CH99">
        <v>1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</v>
      </c>
      <c r="CP99">
        <v>1</v>
      </c>
      <c r="CQ99">
        <v>1</v>
      </c>
      <c r="CR99">
        <v>1</v>
      </c>
      <c r="CS99">
        <v>1</v>
      </c>
    </row>
    <row r="100" spans="1:97" x14ac:dyDescent="0.25">
      <c r="A100" t="s">
        <v>635</v>
      </c>
      <c r="B100">
        <v>1</v>
      </c>
      <c r="C100" t="s">
        <v>636</v>
      </c>
      <c r="D100">
        <v>2</v>
      </c>
      <c r="E100" t="s">
        <v>245</v>
      </c>
      <c r="F100">
        <v>47</v>
      </c>
      <c r="G100" t="s">
        <v>637</v>
      </c>
      <c r="H100" t="s">
        <v>204</v>
      </c>
      <c r="I100">
        <v>0</v>
      </c>
      <c r="J100" t="s">
        <v>188</v>
      </c>
      <c r="K100" t="s">
        <v>189</v>
      </c>
      <c r="L100" t="s">
        <v>31</v>
      </c>
      <c r="M100" t="s">
        <v>9</v>
      </c>
      <c r="N100" t="s">
        <v>35</v>
      </c>
      <c r="O100" t="s">
        <v>29</v>
      </c>
      <c r="P100" t="s">
        <v>638</v>
      </c>
      <c r="Q100" t="s">
        <v>390</v>
      </c>
      <c r="R100" t="s">
        <v>190</v>
      </c>
      <c r="S100">
        <v>0</v>
      </c>
      <c r="T100">
        <v>9</v>
      </c>
      <c r="U100">
        <v>9</v>
      </c>
      <c r="V100">
        <v>18</v>
      </c>
      <c r="W100">
        <v>0</v>
      </c>
      <c r="X100">
        <v>0</v>
      </c>
      <c r="Y100">
        <v>0</v>
      </c>
      <c r="Z100">
        <v>9</v>
      </c>
      <c r="AA100">
        <v>9</v>
      </c>
      <c r="AB100">
        <v>18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2</v>
      </c>
      <c r="AJ100">
        <v>3</v>
      </c>
      <c r="AK100">
        <v>5</v>
      </c>
      <c r="AL100">
        <v>5</v>
      </c>
      <c r="AM100">
        <v>4</v>
      </c>
      <c r="AN100">
        <v>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7</v>
      </c>
      <c r="AY100">
        <v>7</v>
      </c>
      <c r="AZ100">
        <v>14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1</v>
      </c>
      <c r="BH100">
        <v>1</v>
      </c>
      <c r="BI100">
        <v>0</v>
      </c>
      <c r="BJ100">
        <v>1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1</v>
      </c>
      <c r="CG100">
        <v>0</v>
      </c>
      <c r="CH100">
        <v>1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</v>
      </c>
      <c r="CP100">
        <v>1</v>
      </c>
      <c r="CQ100">
        <v>1</v>
      </c>
      <c r="CR100">
        <v>1</v>
      </c>
      <c r="CS100">
        <v>1</v>
      </c>
    </row>
    <row r="101" spans="1:97" x14ac:dyDescent="0.25">
      <c r="A101" t="s">
        <v>639</v>
      </c>
      <c r="B101">
        <v>1</v>
      </c>
      <c r="C101" t="s">
        <v>640</v>
      </c>
      <c r="D101">
        <v>55</v>
      </c>
      <c r="E101" t="s">
        <v>267</v>
      </c>
      <c r="F101">
        <v>3</v>
      </c>
      <c r="G101" t="s">
        <v>641</v>
      </c>
      <c r="H101" t="s">
        <v>642</v>
      </c>
      <c r="I101">
        <v>0</v>
      </c>
      <c r="J101" t="s">
        <v>197</v>
      </c>
      <c r="K101" t="s">
        <v>189</v>
      </c>
      <c r="L101" t="s">
        <v>31</v>
      </c>
      <c r="M101" t="s">
        <v>9</v>
      </c>
      <c r="N101" t="s">
        <v>35</v>
      </c>
      <c r="O101" t="s">
        <v>29</v>
      </c>
      <c r="P101" t="s">
        <v>448</v>
      </c>
      <c r="Q101" t="s">
        <v>449</v>
      </c>
      <c r="R101" t="s">
        <v>199</v>
      </c>
      <c r="S101">
        <v>0</v>
      </c>
      <c r="T101">
        <v>3</v>
      </c>
      <c r="U101">
        <v>8</v>
      </c>
      <c r="V101">
        <v>11</v>
      </c>
      <c r="W101">
        <v>0</v>
      </c>
      <c r="X101">
        <v>0</v>
      </c>
      <c r="Y101">
        <v>0</v>
      </c>
      <c r="Z101">
        <v>3</v>
      </c>
      <c r="AA101">
        <v>8</v>
      </c>
      <c r="AB101">
        <v>11</v>
      </c>
      <c r="AC101">
        <v>0</v>
      </c>
      <c r="AD101">
        <v>0</v>
      </c>
      <c r="AE101">
        <v>0</v>
      </c>
      <c r="AF101">
        <v>0</v>
      </c>
      <c r="AG101">
        <v>1</v>
      </c>
      <c r="AH101">
        <v>1</v>
      </c>
      <c r="AI101">
        <v>3</v>
      </c>
      <c r="AJ101">
        <v>2</v>
      </c>
      <c r="AK101">
        <v>5</v>
      </c>
      <c r="AL101">
        <v>6</v>
      </c>
      <c r="AM101">
        <v>5</v>
      </c>
      <c r="AN101">
        <v>11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9</v>
      </c>
      <c r="AY101">
        <v>8</v>
      </c>
      <c r="AZ101">
        <v>17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1</v>
      </c>
      <c r="BH101">
        <v>1</v>
      </c>
      <c r="BI101">
        <v>0</v>
      </c>
      <c r="BJ101">
        <v>1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1</v>
      </c>
      <c r="CG101">
        <v>0</v>
      </c>
      <c r="CH101">
        <v>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1</v>
      </c>
      <c r="CP101">
        <v>1</v>
      </c>
      <c r="CQ101">
        <v>2</v>
      </c>
      <c r="CR101">
        <v>1</v>
      </c>
      <c r="CS101">
        <v>1</v>
      </c>
    </row>
    <row r="102" spans="1:97" x14ac:dyDescent="0.25">
      <c r="A102" t="s">
        <v>643</v>
      </c>
      <c r="B102">
        <v>1</v>
      </c>
      <c r="C102" t="s">
        <v>644</v>
      </c>
      <c r="D102">
        <v>48</v>
      </c>
      <c r="E102" t="s">
        <v>302</v>
      </c>
      <c r="F102">
        <v>61</v>
      </c>
      <c r="G102" t="s">
        <v>645</v>
      </c>
      <c r="H102" t="s">
        <v>646</v>
      </c>
      <c r="I102">
        <v>0</v>
      </c>
      <c r="J102" t="s">
        <v>193</v>
      </c>
      <c r="K102" t="s">
        <v>189</v>
      </c>
      <c r="L102" t="s">
        <v>31</v>
      </c>
      <c r="M102" t="s">
        <v>9</v>
      </c>
      <c r="N102" t="s">
        <v>35</v>
      </c>
      <c r="O102" t="s">
        <v>29</v>
      </c>
      <c r="P102" t="s">
        <v>539</v>
      </c>
      <c r="Q102" t="s">
        <v>420</v>
      </c>
      <c r="R102" t="s">
        <v>194</v>
      </c>
      <c r="S102">
        <v>0</v>
      </c>
      <c r="T102">
        <v>28</v>
      </c>
      <c r="U102">
        <v>22</v>
      </c>
      <c r="V102">
        <v>50</v>
      </c>
      <c r="W102">
        <v>0</v>
      </c>
      <c r="X102">
        <v>0</v>
      </c>
      <c r="Y102">
        <v>0</v>
      </c>
      <c r="Z102">
        <v>28</v>
      </c>
      <c r="AA102">
        <v>22</v>
      </c>
      <c r="AB102">
        <v>50</v>
      </c>
      <c r="AC102">
        <v>0</v>
      </c>
      <c r="AD102">
        <v>0</v>
      </c>
      <c r="AE102">
        <v>0</v>
      </c>
      <c r="AF102">
        <v>5</v>
      </c>
      <c r="AG102">
        <v>3</v>
      </c>
      <c r="AH102">
        <v>8</v>
      </c>
      <c r="AI102">
        <v>10</v>
      </c>
      <c r="AJ102">
        <v>5</v>
      </c>
      <c r="AK102">
        <v>15</v>
      </c>
      <c r="AL102">
        <v>8</v>
      </c>
      <c r="AM102">
        <v>8</v>
      </c>
      <c r="AN102">
        <v>16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23</v>
      </c>
      <c r="AY102">
        <v>16</v>
      </c>
      <c r="AZ102">
        <v>39</v>
      </c>
      <c r="BA102">
        <v>0</v>
      </c>
      <c r="BB102">
        <v>0</v>
      </c>
      <c r="BC102">
        <v>1</v>
      </c>
      <c r="BD102">
        <v>0</v>
      </c>
      <c r="BE102">
        <v>0</v>
      </c>
      <c r="BF102">
        <v>0</v>
      </c>
      <c r="BG102">
        <v>1</v>
      </c>
      <c r="BH102">
        <v>2</v>
      </c>
      <c r="BI102">
        <v>0</v>
      </c>
      <c r="BJ102">
        <v>1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1</v>
      </c>
      <c r="BU102">
        <v>1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3</v>
      </c>
      <c r="CG102">
        <v>0</v>
      </c>
      <c r="CH102">
        <v>2</v>
      </c>
      <c r="CI102">
        <v>0</v>
      </c>
      <c r="CJ102">
        <v>0</v>
      </c>
      <c r="CK102">
        <v>1</v>
      </c>
      <c r="CL102">
        <v>0</v>
      </c>
      <c r="CM102">
        <v>0</v>
      </c>
      <c r="CN102">
        <v>0</v>
      </c>
      <c r="CO102">
        <v>1</v>
      </c>
      <c r="CP102">
        <v>2</v>
      </c>
      <c r="CQ102">
        <v>2</v>
      </c>
      <c r="CR102">
        <v>2</v>
      </c>
      <c r="CS102">
        <v>1</v>
      </c>
    </row>
    <row r="103" spans="1:97" x14ac:dyDescent="0.25">
      <c r="A103" t="s">
        <v>647</v>
      </c>
      <c r="B103">
        <v>1</v>
      </c>
      <c r="C103" t="s">
        <v>648</v>
      </c>
      <c r="D103">
        <v>32</v>
      </c>
      <c r="E103" t="s">
        <v>221</v>
      </c>
      <c r="F103">
        <v>1</v>
      </c>
      <c r="G103" t="s">
        <v>221</v>
      </c>
      <c r="H103" t="s">
        <v>649</v>
      </c>
      <c r="I103">
        <v>0</v>
      </c>
      <c r="J103" t="s">
        <v>221</v>
      </c>
      <c r="K103" t="s">
        <v>189</v>
      </c>
      <c r="L103" t="s">
        <v>31</v>
      </c>
      <c r="M103" t="s">
        <v>9</v>
      </c>
      <c r="N103" t="s">
        <v>35</v>
      </c>
      <c r="O103" t="s">
        <v>29</v>
      </c>
      <c r="P103" t="s">
        <v>650</v>
      </c>
      <c r="Q103" t="s">
        <v>377</v>
      </c>
      <c r="R103" t="s">
        <v>222</v>
      </c>
      <c r="S103">
        <v>0</v>
      </c>
      <c r="T103">
        <v>55</v>
      </c>
      <c r="U103">
        <v>53</v>
      </c>
      <c r="V103">
        <v>108</v>
      </c>
      <c r="W103">
        <v>0</v>
      </c>
      <c r="X103">
        <v>0</v>
      </c>
      <c r="Y103">
        <v>0</v>
      </c>
      <c r="Z103">
        <v>55</v>
      </c>
      <c r="AA103">
        <v>53</v>
      </c>
      <c r="AB103">
        <v>108</v>
      </c>
      <c r="AC103">
        <v>0</v>
      </c>
      <c r="AD103">
        <v>0</v>
      </c>
      <c r="AE103">
        <v>0</v>
      </c>
      <c r="AF103">
        <v>9</v>
      </c>
      <c r="AG103">
        <v>6</v>
      </c>
      <c r="AH103">
        <v>15</v>
      </c>
      <c r="AI103">
        <v>18</v>
      </c>
      <c r="AJ103">
        <v>23</v>
      </c>
      <c r="AK103">
        <v>41</v>
      </c>
      <c r="AL103">
        <v>28</v>
      </c>
      <c r="AM103">
        <v>17</v>
      </c>
      <c r="AN103">
        <v>45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55</v>
      </c>
      <c r="AY103">
        <v>46</v>
      </c>
      <c r="AZ103">
        <v>101</v>
      </c>
      <c r="BA103">
        <v>0</v>
      </c>
      <c r="BB103">
        <v>1</v>
      </c>
      <c r="BC103">
        <v>2</v>
      </c>
      <c r="BD103">
        <v>0</v>
      </c>
      <c r="BE103">
        <v>0</v>
      </c>
      <c r="BF103">
        <v>0</v>
      </c>
      <c r="BG103">
        <v>2</v>
      </c>
      <c r="BH103">
        <v>5</v>
      </c>
      <c r="BI103">
        <v>0</v>
      </c>
      <c r="BJ103">
        <v>0</v>
      </c>
      <c r="BK103">
        <v>0</v>
      </c>
      <c r="BL103">
        <v>1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5</v>
      </c>
      <c r="BU103">
        <v>0</v>
      </c>
      <c r="BV103">
        <v>1</v>
      </c>
      <c r="BW103">
        <v>1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1</v>
      </c>
      <c r="CD103">
        <v>0</v>
      </c>
      <c r="CE103">
        <v>0</v>
      </c>
      <c r="CF103">
        <v>9</v>
      </c>
      <c r="CG103">
        <v>0</v>
      </c>
      <c r="CH103">
        <v>5</v>
      </c>
      <c r="CI103">
        <v>0</v>
      </c>
      <c r="CJ103">
        <v>1</v>
      </c>
      <c r="CK103">
        <v>2</v>
      </c>
      <c r="CL103">
        <v>0</v>
      </c>
      <c r="CM103">
        <v>0</v>
      </c>
      <c r="CN103">
        <v>0</v>
      </c>
      <c r="CO103">
        <v>2</v>
      </c>
      <c r="CP103">
        <v>5</v>
      </c>
      <c r="CQ103">
        <v>6</v>
      </c>
      <c r="CR103">
        <v>5</v>
      </c>
      <c r="CS103">
        <v>1</v>
      </c>
    </row>
    <row r="104" spans="1:97" x14ac:dyDescent="0.25">
      <c r="A104" t="s">
        <v>651</v>
      </c>
      <c r="B104">
        <v>1</v>
      </c>
      <c r="C104" t="s">
        <v>652</v>
      </c>
      <c r="D104">
        <v>9</v>
      </c>
      <c r="E104" t="s">
        <v>653</v>
      </c>
      <c r="F104">
        <v>45</v>
      </c>
      <c r="G104" t="s">
        <v>654</v>
      </c>
      <c r="H104" t="s">
        <v>520</v>
      </c>
      <c r="I104">
        <v>0</v>
      </c>
      <c r="J104" t="s">
        <v>406</v>
      </c>
      <c r="K104" t="s">
        <v>189</v>
      </c>
      <c r="L104" t="s">
        <v>31</v>
      </c>
      <c r="M104" t="s">
        <v>9</v>
      </c>
      <c r="N104" t="s">
        <v>35</v>
      </c>
      <c r="O104" t="s">
        <v>29</v>
      </c>
      <c r="P104" t="s">
        <v>655</v>
      </c>
      <c r="Q104" t="s">
        <v>396</v>
      </c>
      <c r="R104" t="s">
        <v>408</v>
      </c>
      <c r="S104">
        <v>0</v>
      </c>
      <c r="T104">
        <v>9</v>
      </c>
      <c r="U104">
        <v>6</v>
      </c>
      <c r="V104">
        <v>15</v>
      </c>
      <c r="W104">
        <v>0</v>
      </c>
      <c r="X104">
        <v>0</v>
      </c>
      <c r="Y104">
        <v>0</v>
      </c>
      <c r="Z104">
        <v>9</v>
      </c>
      <c r="AA104">
        <v>6</v>
      </c>
      <c r="AB104">
        <v>15</v>
      </c>
      <c r="AC104">
        <v>0</v>
      </c>
      <c r="AD104">
        <v>0</v>
      </c>
      <c r="AE104">
        <v>0</v>
      </c>
      <c r="AF104">
        <v>3</v>
      </c>
      <c r="AG104">
        <v>2</v>
      </c>
      <c r="AH104">
        <v>5</v>
      </c>
      <c r="AI104">
        <v>4</v>
      </c>
      <c r="AJ104">
        <v>3</v>
      </c>
      <c r="AK104">
        <v>7</v>
      </c>
      <c r="AL104">
        <v>3</v>
      </c>
      <c r="AM104">
        <v>1</v>
      </c>
      <c r="AN104">
        <v>4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6</v>
      </c>
      <c r="AZ104">
        <v>16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1</v>
      </c>
      <c r="BH104">
        <v>1</v>
      </c>
      <c r="BI104">
        <v>0</v>
      </c>
      <c r="BJ104">
        <v>1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1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2</v>
      </c>
      <c r="CG104">
        <v>0</v>
      </c>
      <c r="CH104">
        <v>1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1</v>
      </c>
      <c r="CP104">
        <v>1</v>
      </c>
      <c r="CQ104">
        <v>2</v>
      </c>
      <c r="CR104">
        <v>1</v>
      </c>
      <c r="CS104">
        <v>1</v>
      </c>
    </row>
    <row r="105" spans="1:97" x14ac:dyDescent="0.25">
      <c r="A105" t="s">
        <v>656</v>
      </c>
      <c r="B105">
        <v>1</v>
      </c>
      <c r="C105" t="s">
        <v>657</v>
      </c>
      <c r="D105">
        <v>65</v>
      </c>
      <c r="E105" t="s">
        <v>658</v>
      </c>
      <c r="F105">
        <v>14</v>
      </c>
      <c r="G105" t="s">
        <v>659</v>
      </c>
      <c r="H105" t="s">
        <v>660</v>
      </c>
      <c r="I105">
        <v>0</v>
      </c>
      <c r="J105" t="s">
        <v>406</v>
      </c>
      <c r="K105" t="s">
        <v>189</v>
      </c>
      <c r="L105" t="s">
        <v>31</v>
      </c>
      <c r="M105" t="s">
        <v>9</v>
      </c>
      <c r="N105" t="s">
        <v>35</v>
      </c>
      <c r="O105" t="s">
        <v>29</v>
      </c>
      <c r="P105" t="s">
        <v>407</v>
      </c>
      <c r="Q105" t="s">
        <v>396</v>
      </c>
      <c r="R105" t="s">
        <v>408</v>
      </c>
      <c r="S105">
        <v>0</v>
      </c>
      <c r="T105">
        <v>20</v>
      </c>
      <c r="U105">
        <v>21</v>
      </c>
      <c r="V105">
        <v>41</v>
      </c>
      <c r="W105">
        <v>0</v>
      </c>
      <c r="X105">
        <v>0</v>
      </c>
      <c r="Y105">
        <v>0</v>
      </c>
      <c r="Z105">
        <v>20</v>
      </c>
      <c r="AA105">
        <v>21</v>
      </c>
      <c r="AB105">
        <v>41</v>
      </c>
      <c r="AC105">
        <v>0</v>
      </c>
      <c r="AD105">
        <v>0</v>
      </c>
      <c r="AE105">
        <v>0</v>
      </c>
      <c r="AF105">
        <v>1</v>
      </c>
      <c r="AG105">
        <v>3</v>
      </c>
      <c r="AH105">
        <v>4</v>
      </c>
      <c r="AI105">
        <v>9</v>
      </c>
      <c r="AJ105">
        <v>8</v>
      </c>
      <c r="AK105">
        <v>17</v>
      </c>
      <c r="AL105">
        <v>8</v>
      </c>
      <c r="AM105">
        <v>7</v>
      </c>
      <c r="AN105">
        <v>15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18</v>
      </c>
      <c r="AY105">
        <v>18</v>
      </c>
      <c r="AZ105">
        <v>36</v>
      </c>
      <c r="BA105">
        <v>0</v>
      </c>
      <c r="BB105">
        <v>0</v>
      </c>
      <c r="BC105">
        <v>1</v>
      </c>
      <c r="BD105">
        <v>0</v>
      </c>
      <c r="BE105">
        <v>0</v>
      </c>
      <c r="BF105">
        <v>0</v>
      </c>
      <c r="BG105">
        <v>1</v>
      </c>
      <c r="BH105">
        <v>2</v>
      </c>
      <c r="BI105">
        <v>1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2</v>
      </c>
      <c r="CG105">
        <v>1</v>
      </c>
      <c r="CH105">
        <v>1</v>
      </c>
      <c r="CI105">
        <v>0</v>
      </c>
      <c r="CJ105">
        <v>0</v>
      </c>
      <c r="CK105">
        <v>1</v>
      </c>
      <c r="CL105">
        <v>0</v>
      </c>
      <c r="CM105">
        <v>0</v>
      </c>
      <c r="CN105">
        <v>0</v>
      </c>
      <c r="CO105">
        <v>1</v>
      </c>
      <c r="CP105">
        <v>2</v>
      </c>
      <c r="CQ105">
        <v>2</v>
      </c>
      <c r="CR105">
        <v>2</v>
      </c>
      <c r="CS105">
        <v>1</v>
      </c>
    </row>
    <row r="106" spans="1:97" x14ac:dyDescent="0.25">
      <c r="A106" t="s">
        <v>661</v>
      </c>
      <c r="B106">
        <v>1</v>
      </c>
      <c r="C106" t="s">
        <v>576</v>
      </c>
      <c r="D106">
        <v>28</v>
      </c>
      <c r="E106" t="s">
        <v>662</v>
      </c>
      <c r="F106">
        <v>1</v>
      </c>
      <c r="G106" t="s">
        <v>662</v>
      </c>
      <c r="H106" t="s">
        <v>663</v>
      </c>
      <c r="I106">
        <v>0</v>
      </c>
      <c r="J106" t="s">
        <v>217</v>
      </c>
      <c r="K106" t="s">
        <v>189</v>
      </c>
      <c r="L106" t="s">
        <v>31</v>
      </c>
      <c r="M106" t="s">
        <v>9</v>
      </c>
      <c r="N106" t="s">
        <v>35</v>
      </c>
      <c r="O106" t="s">
        <v>29</v>
      </c>
      <c r="P106" t="s">
        <v>664</v>
      </c>
      <c r="Q106" t="s">
        <v>464</v>
      </c>
      <c r="R106" t="s">
        <v>218</v>
      </c>
      <c r="S106">
        <v>0</v>
      </c>
      <c r="T106">
        <v>14</v>
      </c>
      <c r="U106">
        <v>9</v>
      </c>
      <c r="V106">
        <v>23</v>
      </c>
      <c r="W106">
        <v>0</v>
      </c>
      <c r="X106">
        <v>0</v>
      </c>
      <c r="Y106">
        <v>0</v>
      </c>
      <c r="Z106">
        <v>14</v>
      </c>
      <c r="AA106">
        <v>9</v>
      </c>
      <c r="AB106">
        <v>23</v>
      </c>
      <c r="AC106">
        <v>0</v>
      </c>
      <c r="AD106">
        <v>0</v>
      </c>
      <c r="AE106">
        <v>0</v>
      </c>
      <c r="AF106">
        <v>0</v>
      </c>
      <c r="AG106">
        <v>2</v>
      </c>
      <c r="AH106">
        <v>2</v>
      </c>
      <c r="AI106">
        <v>4</v>
      </c>
      <c r="AJ106">
        <v>6</v>
      </c>
      <c r="AK106">
        <v>10</v>
      </c>
      <c r="AL106">
        <v>9</v>
      </c>
      <c r="AM106">
        <v>1</v>
      </c>
      <c r="AN106">
        <v>10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13</v>
      </c>
      <c r="AY106">
        <v>9</v>
      </c>
      <c r="AZ106">
        <v>22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1</v>
      </c>
      <c r="BH106">
        <v>1</v>
      </c>
      <c r="BI106">
        <v>0</v>
      </c>
      <c r="BJ106">
        <v>1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1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1</v>
      </c>
      <c r="CP106">
        <v>1</v>
      </c>
      <c r="CQ106">
        <v>2</v>
      </c>
      <c r="CR106">
        <v>1</v>
      </c>
      <c r="CS106">
        <v>1</v>
      </c>
    </row>
    <row r="107" spans="1:97" x14ac:dyDescent="0.25">
      <c r="A107" t="s">
        <v>665</v>
      </c>
      <c r="B107">
        <v>1</v>
      </c>
      <c r="C107" t="s">
        <v>666</v>
      </c>
      <c r="D107">
        <v>20</v>
      </c>
      <c r="E107" t="s">
        <v>667</v>
      </c>
      <c r="F107">
        <v>15</v>
      </c>
      <c r="G107" t="s">
        <v>668</v>
      </c>
      <c r="H107" t="s">
        <v>304</v>
      </c>
      <c r="I107">
        <v>0</v>
      </c>
      <c r="J107" t="s">
        <v>406</v>
      </c>
      <c r="K107" t="s">
        <v>189</v>
      </c>
      <c r="L107" t="s">
        <v>31</v>
      </c>
      <c r="M107" t="s">
        <v>9</v>
      </c>
      <c r="N107" t="s">
        <v>35</v>
      </c>
      <c r="O107" t="s">
        <v>29</v>
      </c>
      <c r="P107" t="s">
        <v>407</v>
      </c>
      <c r="Q107" t="s">
        <v>396</v>
      </c>
      <c r="R107" t="s">
        <v>408</v>
      </c>
      <c r="S107">
        <v>0</v>
      </c>
      <c r="T107">
        <v>10</v>
      </c>
      <c r="U107">
        <v>6</v>
      </c>
      <c r="V107">
        <v>16</v>
      </c>
      <c r="W107">
        <v>0</v>
      </c>
      <c r="X107">
        <v>0</v>
      </c>
      <c r="Y107">
        <v>0</v>
      </c>
      <c r="Z107">
        <v>10</v>
      </c>
      <c r="AA107">
        <v>6</v>
      </c>
      <c r="AB107">
        <v>16</v>
      </c>
      <c r="AC107">
        <v>0</v>
      </c>
      <c r="AD107">
        <v>0</v>
      </c>
      <c r="AE107">
        <v>0</v>
      </c>
      <c r="AF107">
        <v>1</v>
      </c>
      <c r="AG107">
        <v>5</v>
      </c>
      <c r="AH107">
        <v>6</v>
      </c>
      <c r="AI107">
        <v>1</v>
      </c>
      <c r="AJ107">
        <v>2</v>
      </c>
      <c r="AK107">
        <v>3</v>
      </c>
      <c r="AL107">
        <v>5</v>
      </c>
      <c r="AM107">
        <v>1</v>
      </c>
      <c r="AN107">
        <v>6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7</v>
      </c>
      <c r="AY107">
        <v>8</v>
      </c>
      <c r="AZ107">
        <v>15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1</v>
      </c>
      <c r="BH107">
        <v>1</v>
      </c>
      <c r="BI107">
        <v>0</v>
      </c>
      <c r="BJ107">
        <v>1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1</v>
      </c>
      <c r="CG107">
        <v>0</v>
      </c>
      <c r="CH107">
        <v>1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1</v>
      </c>
      <c r="CP107">
        <v>1</v>
      </c>
      <c r="CQ107">
        <v>1</v>
      </c>
      <c r="CR107">
        <v>1</v>
      </c>
      <c r="CS107">
        <v>1</v>
      </c>
    </row>
    <row r="108" spans="1:97" x14ac:dyDescent="0.25">
      <c r="A108" t="s">
        <v>669</v>
      </c>
      <c r="B108">
        <v>2</v>
      </c>
      <c r="C108" t="s">
        <v>670</v>
      </c>
      <c r="D108">
        <v>37</v>
      </c>
      <c r="E108" t="s">
        <v>216</v>
      </c>
      <c r="F108">
        <v>1</v>
      </c>
      <c r="G108" t="s">
        <v>380</v>
      </c>
      <c r="H108" t="s">
        <v>671</v>
      </c>
      <c r="I108">
        <v>0</v>
      </c>
      <c r="J108" t="s">
        <v>217</v>
      </c>
      <c r="K108" t="s">
        <v>189</v>
      </c>
      <c r="L108" t="s">
        <v>31</v>
      </c>
      <c r="M108" t="s">
        <v>9</v>
      </c>
      <c r="N108" t="s">
        <v>35</v>
      </c>
      <c r="O108" t="s">
        <v>29</v>
      </c>
      <c r="P108" t="s">
        <v>672</v>
      </c>
      <c r="Q108" t="s">
        <v>383</v>
      </c>
      <c r="R108" t="s">
        <v>218</v>
      </c>
      <c r="S108">
        <v>0</v>
      </c>
      <c r="T108">
        <v>92</v>
      </c>
      <c r="U108">
        <v>80</v>
      </c>
      <c r="V108">
        <v>172</v>
      </c>
      <c r="W108">
        <v>0</v>
      </c>
      <c r="X108">
        <v>0</v>
      </c>
      <c r="Y108">
        <v>0</v>
      </c>
      <c r="Z108">
        <v>92</v>
      </c>
      <c r="AA108">
        <v>80</v>
      </c>
      <c r="AB108">
        <v>172</v>
      </c>
      <c r="AC108">
        <v>0</v>
      </c>
      <c r="AD108">
        <v>0</v>
      </c>
      <c r="AE108">
        <v>0</v>
      </c>
      <c r="AF108">
        <v>4</v>
      </c>
      <c r="AG108">
        <v>5</v>
      </c>
      <c r="AH108">
        <v>9</v>
      </c>
      <c r="AI108">
        <v>22</v>
      </c>
      <c r="AJ108">
        <v>14</v>
      </c>
      <c r="AK108">
        <v>36</v>
      </c>
      <c r="AL108">
        <v>49</v>
      </c>
      <c r="AM108">
        <v>39</v>
      </c>
      <c r="AN108">
        <v>88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75</v>
      </c>
      <c r="AY108">
        <v>58</v>
      </c>
      <c r="AZ108">
        <v>133</v>
      </c>
      <c r="BA108">
        <v>0</v>
      </c>
      <c r="BB108">
        <v>1</v>
      </c>
      <c r="BC108">
        <v>4</v>
      </c>
      <c r="BD108">
        <v>0</v>
      </c>
      <c r="BE108">
        <v>0</v>
      </c>
      <c r="BF108">
        <v>0</v>
      </c>
      <c r="BG108">
        <v>1</v>
      </c>
      <c r="BH108">
        <v>6</v>
      </c>
      <c r="BI108">
        <v>0</v>
      </c>
      <c r="BJ108">
        <v>0</v>
      </c>
      <c r="BK108">
        <v>0</v>
      </c>
      <c r="BL108">
        <v>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6</v>
      </c>
      <c r="BU108">
        <v>1</v>
      </c>
      <c r="BV108">
        <v>1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1</v>
      </c>
      <c r="CD108">
        <v>0</v>
      </c>
      <c r="CE108">
        <v>0</v>
      </c>
      <c r="CF108">
        <v>10</v>
      </c>
      <c r="CG108">
        <v>0</v>
      </c>
      <c r="CH108">
        <v>6</v>
      </c>
      <c r="CI108">
        <v>0</v>
      </c>
      <c r="CJ108">
        <v>1</v>
      </c>
      <c r="CK108">
        <v>4</v>
      </c>
      <c r="CL108">
        <v>0</v>
      </c>
      <c r="CM108">
        <v>0</v>
      </c>
      <c r="CN108">
        <v>0</v>
      </c>
      <c r="CO108">
        <v>1</v>
      </c>
      <c r="CP108">
        <v>6</v>
      </c>
      <c r="CQ108">
        <v>6</v>
      </c>
      <c r="CR108">
        <v>6</v>
      </c>
      <c r="CS108">
        <v>1</v>
      </c>
    </row>
    <row r="109" spans="1:97" x14ac:dyDescent="0.25">
      <c r="A109" t="s">
        <v>673</v>
      </c>
      <c r="B109">
        <v>1</v>
      </c>
      <c r="C109" t="s">
        <v>674</v>
      </c>
      <c r="D109">
        <v>50</v>
      </c>
      <c r="E109" t="s">
        <v>298</v>
      </c>
      <c r="F109">
        <v>1</v>
      </c>
      <c r="G109" t="s">
        <v>298</v>
      </c>
      <c r="H109" t="s">
        <v>675</v>
      </c>
      <c r="I109">
        <v>0</v>
      </c>
      <c r="J109" t="s">
        <v>228</v>
      </c>
      <c r="K109" t="s">
        <v>189</v>
      </c>
      <c r="L109" t="s">
        <v>31</v>
      </c>
      <c r="M109" t="s">
        <v>9</v>
      </c>
      <c r="N109" t="s">
        <v>35</v>
      </c>
      <c r="O109" t="s">
        <v>29</v>
      </c>
      <c r="P109" t="s">
        <v>429</v>
      </c>
      <c r="Q109" t="s">
        <v>430</v>
      </c>
      <c r="R109" t="s">
        <v>431</v>
      </c>
      <c r="S109">
        <v>0</v>
      </c>
      <c r="T109">
        <v>38</v>
      </c>
      <c r="U109">
        <v>37</v>
      </c>
      <c r="V109">
        <v>75</v>
      </c>
      <c r="W109">
        <v>0</v>
      </c>
      <c r="X109">
        <v>0</v>
      </c>
      <c r="Y109">
        <v>0</v>
      </c>
      <c r="Z109">
        <v>38</v>
      </c>
      <c r="AA109">
        <v>37</v>
      </c>
      <c r="AB109">
        <v>75</v>
      </c>
      <c r="AC109">
        <v>0</v>
      </c>
      <c r="AD109">
        <v>0</v>
      </c>
      <c r="AE109">
        <v>0</v>
      </c>
      <c r="AF109">
        <v>4</v>
      </c>
      <c r="AG109">
        <v>3</v>
      </c>
      <c r="AH109">
        <v>7</v>
      </c>
      <c r="AI109">
        <v>11</v>
      </c>
      <c r="AJ109">
        <v>8</v>
      </c>
      <c r="AK109">
        <v>19</v>
      </c>
      <c r="AL109">
        <v>23</v>
      </c>
      <c r="AM109">
        <v>16</v>
      </c>
      <c r="AN109">
        <v>39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38</v>
      </c>
      <c r="AY109">
        <v>27</v>
      </c>
      <c r="AZ109">
        <v>65</v>
      </c>
      <c r="BA109">
        <v>0</v>
      </c>
      <c r="BB109">
        <v>0</v>
      </c>
      <c r="BC109">
        <v>2</v>
      </c>
      <c r="BD109">
        <v>0</v>
      </c>
      <c r="BE109">
        <v>0</v>
      </c>
      <c r="BF109">
        <v>0</v>
      </c>
      <c r="BG109">
        <v>1</v>
      </c>
      <c r="BH109">
        <v>3</v>
      </c>
      <c r="BI109">
        <v>0</v>
      </c>
      <c r="BJ109">
        <v>0</v>
      </c>
      <c r="BK109">
        <v>1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3</v>
      </c>
      <c r="BU109">
        <v>1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1</v>
      </c>
      <c r="CD109">
        <v>0</v>
      </c>
      <c r="CE109">
        <v>0</v>
      </c>
      <c r="CF109">
        <v>6</v>
      </c>
      <c r="CG109">
        <v>0</v>
      </c>
      <c r="CH109">
        <v>3</v>
      </c>
      <c r="CI109">
        <v>0</v>
      </c>
      <c r="CJ109">
        <v>0</v>
      </c>
      <c r="CK109">
        <v>2</v>
      </c>
      <c r="CL109">
        <v>0</v>
      </c>
      <c r="CM109">
        <v>0</v>
      </c>
      <c r="CN109">
        <v>0</v>
      </c>
      <c r="CO109">
        <v>1</v>
      </c>
      <c r="CP109">
        <v>3</v>
      </c>
      <c r="CQ109">
        <v>4</v>
      </c>
      <c r="CR109">
        <v>3</v>
      </c>
      <c r="CS109">
        <v>1</v>
      </c>
    </row>
    <row r="110" spans="1:97" x14ac:dyDescent="0.25">
      <c r="A110" t="s">
        <v>676</v>
      </c>
      <c r="B110">
        <v>1</v>
      </c>
      <c r="C110" t="s">
        <v>677</v>
      </c>
      <c r="D110">
        <v>17</v>
      </c>
      <c r="E110" t="s">
        <v>193</v>
      </c>
      <c r="F110">
        <v>1</v>
      </c>
      <c r="G110" t="s">
        <v>329</v>
      </c>
      <c r="H110" t="s">
        <v>678</v>
      </c>
      <c r="I110">
        <v>0</v>
      </c>
      <c r="J110" t="s">
        <v>193</v>
      </c>
      <c r="K110" t="s">
        <v>189</v>
      </c>
      <c r="L110" t="s">
        <v>31</v>
      </c>
      <c r="M110" t="s">
        <v>9</v>
      </c>
      <c r="N110" t="s">
        <v>35</v>
      </c>
      <c r="O110" t="s">
        <v>29</v>
      </c>
      <c r="P110" t="s">
        <v>425</v>
      </c>
      <c r="Q110" t="s">
        <v>420</v>
      </c>
      <c r="R110" t="s">
        <v>194</v>
      </c>
      <c r="S110">
        <v>0</v>
      </c>
      <c r="T110">
        <v>49</v>
      </c>
      <c r="U110">
        <v>40</v>
      </c>
      <c r="V110">
        <v>89</v>
      </c>
      <c r="W110">
        <v>0</v>
      </c>
      <c r="X110">
        <v>0</v>
      </c>
      <c r="Y110">
        <v>0</v>
      </c>
      <c r="Z110">
        <v>49</v>
      </c>
      <c r="AA110">
        <v>40</v>
      </c>
      <c r="AB110">
        <v>89</v>
      </c>
      <c r="AC110">
        <v>0</v>
      </c>
      <c r="AD110">
        <v>0</v>
      </c>
      <c r="AE110">
        <v>0</v>
      </c>
      <c r="AF110">
        <v>6</v>
      </c>
      <c r="AG110">
        <v>3</v>
      </c>
      <c r="AH110">
        <v>9</v>
      </c>
      <c r="AI110">
        <v>22</v>
      </c>
      <c r="AJ110">
        <v>11</v>
      </c>
      <c r="AK110">
        <v>33</v>
      </c>
      <c r="AL110">
        <v>26</v>
      </c>
      <c r="AM110">
        <v>18</v>
      </c>
      <c r="AN110">
        <v>44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54</v>
      </c>
      <c r="AY110">
        <v>32</v>
      </c>
      <c r="AZ110">
        <v>86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2</v>
      </c>
      <c r="BH110">
        <v>3</v>
      </c>
      <c r="BI110">
        <v>0</v>
      </c>
      <c r="BJ110">
        <v>0</v>
      </c>
      <c r="BK110">
        <v>0</v>
      </c>
      <c r="BL110">
        <v>1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3</v>
      </c>
      <c r="BU110">
        <v>1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1</v>
      </c>
      <c r="CD110">
        <v>0</v>
      </c>
      <c r="CE110">
        <v>0</v>
      </c>
      <c r="CF110">
        <v>6</v>
      </c>
      <c r="CG110">
        <v>0</v>
      </c>
      <c r="CH110">
        <v>3</v>
      </c>
      <c r="CI110">
        <v>0</v>
      </c>
      <c r="CJ110">
        <v>0</v>
      </c>
      <c r="CK110">
        <v>1</v>
      </c>
      <c r="CL110">
        <v>0</v>
      </c>
      <c r="CM110">
        <v>0</v>
      </c>
      <c r="CN110">
        <v>0</v>
      </c>
      <c r="CO110">
        <v>2</v>
      </c>
      <c r="CP110">
        <v>3</v>
      </c>
      <c r="CQ110">
        <v>4</v>
      </c>
      <c r="CR110">
        <v>3</v>
      </c>
      <c r="CS110">
        <v>1</v>
      </c>
    </row>
    <row r="111" spans="1:97" x14ac:dyDescent="0.25">
      <c r="A111" t="s">
        <v>679</v>
      </c>
      <c r="B111">
        <v>1</v>
      </c>
      <c r="C111" t="s">
        <v>680</v>
      </c>
      <c r="D111">
        <v>21</v>
      </c>
      <c r="E111" t="s">
        <v>197</v>
      </c>
      <c r="F111">
        <v>1</v>
      </c>
      <c r="G111" t="s">
        <v>197</v>
      </c>
      <c r="H111" t="s">
        <v>681</v>
      </c>
      <c r="I111">
        <v>0</v>
      </c>
      <c r="J111" t="s">
        <v>197</v>
      </c>
      <c r="K111" t="s">
        <v>189</v>
      </c>
      <c r="L111" t="s">
        <v>31</v>
      </c>
      <c r="M111" t="s">
        <v>9</v>
      </c>
      <c r="N111" t="s">
        <v>35</v>
      </c>
      <c r="O111" t="s">
        <v>29</v>
      </c>
      <c r="P111" t="s">
        <v>682</v>
      </c>
      <c r="Q111" t="s">
        <v>449</v>
      </c>
      <c r="R111" t="s">
        <v>199</v>
      </c>
      <c r="S111">
        <v>0</v>
      </c>
      <c r="T111">
        <v>42</v>
      </c>
      <c r="U111">
        <v>51</v>
      </c>
      <c r="V111">
        <v>93</v>
      </c>
      <c r="W111">
        <v>0</v>
      </c>
      <c r="X111">
        <v>0</v>
      </c>
      <c r="Y111">
        <v>0</v>
      </c>
      <c r="Z111">
        <v>42</v>
      </c>
      <c r="AA111">
        <v>51</v>
      </c>
      <c r="AB111">
        <v>93</v>
      </c>
      <c r="AC111">
        <v>0</v>
      </c>
      <c r="AD111">
        <v>0</v>
      </c>
      <c r="AE111">
        <v>0</v>
      </c>
      <c r="AF111">
        <v>2</v>
      </c>
      <c r="AG111">
        <v>3</v>
      </c>
      <c r="AH111">
        <v>5</v>
      </c>
      <c r="AI111">
        <v>22</v>
      </c>
      <c r="AJ111">
        <v>10</v>
      </c>
      <c r="AK111">
        <v>32</v>
      </c>
      <c r="AL111">
        <v>24</v>
      </c>
      <c r="AM111">
        <v>23</v>
      </c>
      <c r="AN111">
        <v>47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48</v>
      </c>
      <c r="AY111">
        <v>36</v>
      </c>
      <c r="AZ111">
        <v>84</v>
      </c>
      <c r="BA111">
        <v>0</v>
      </c>
      <c r="BB111">
        <v>1</v>
      </c>
      <c r="BC111">
        <v>2</v>
      </c>
      <c r="BD111">
        <v>0</v>
      </c>
      <c r="BE111">
        <v>0</v>
      </c>
      <c r="BF111">
        <v>0</v>
      </c>
      <c r="BG111">
        <v>1</v>
      </c>
      <c r="BH111">
        <v>4</v>
      </c>
      <c r="BI111">
        <v>0</v>
      </c>
      <c r="BJ111">
        <v>0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4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1</v>
      </c>
      <c r="CD111">
        <v>0</v>
      </c>
      <c r="CE111">
        <v>0</v>
      </c>
      <c r="CF111">
        <v>6</v>
      </c>
      <c r="CG111">
        <v>0</v>
      </c>
      <c r="CH111">
        <v>4</v>
      </c>
      <c r="CI111">
        <v>0</v>
      </c>
      <c r="CJ111">
        <v>1</v>
      </c>
      <c r="CK111">
        <v>2</v>
      </c>
      <c r="CL111">
        <v>0</v>
      </c>
      <c r="CM111">
        <v>0</v>
      </c>
      <c r="CN111">
        <v>0</v>
      </c>
      <c r="CO111">
        <v>1</v>
      </c>
      <c r="CP111">
        <v>4</v>
      </c>
      <c r="CQ111">
        <v>4</v>
      </c>
      <c r="CR111">
        <v>4</v>
      </c>
      <c r="CS111">
        <v>1</v>
      </c>
    </row>
    <row r="112" spans="1:97" x14ac:dyDescent="0.25">
      <c r="A112" t="s">
        <v>683</v>
      </c>
      <c r="B112">
        <v>1</v>
      </c>
      <c r="C112" t="s">
        <v>684</v>
      </c>
      <c r="D112">
        <v>19</v>
      </c>
      <c r="E112" t="s">
        <v>188</v>
      </c>
      <c r="F112">
        <v>1</v>
      </c>
      <c r="G112" t="s">
        <v>188</v>
      </c>
      <c r="H112" t="s">
        <v>685</v>
      </c>
      <c r="I112">
        <v>0</v>
      </c>
      <c r="J112" t="s">
        <v>188</v>
      </c>
      <c r="K112" t="s">
        <v>189</v>
      </c>
      <c r="L112" t="s">
        <v>31</v>
      </c>
      <c r="M112" t="s">
        <v>9</v>
      </c>
      <c r="N112" t="s">
        <v>35</v>
      </c>
      <c r="O112" t="s">
        <v>29</v>
      </c>
      <c r="P112" t="s">
        <v>686</v>
      </c>
      <c r="Q112" t="s">
        <v>390</v>
      </c>
      <c r="R112" t="s">
        <v>190</v>
      </c>
      <c r="S112">
        <v>0</v>
      </c>
      <c r="T112">
        <v>84</v>
      </c>
      <c r="U112">
        <v>77</v>
      </c>
      <c r="V112">
        <v>161</v>
      </c>
      <c r="W112">
        <v>0</v>
      </c>
      <c r="X112">
        <v>0</v>
      </c>
      <c r="Y112">
        <v>0</v>
      </c>
      <c r="Z112">
        <v>84</v>
      </c>
      <c r="AA112">
        <v>77</v>
      </c>
      <c r="AB112">
        <v>161</v>
      </c>
      <c r="AC112">
        <v>0</v>
      </c>
      <c r="AD112">
        <v>0</v>
      </c>
      <c r="AE112">
        <v>0</v>
      </c>
      <c r="AF112">
        <v>11</v>
      </c>
      <c r="AG112">
        <v>7</v>
      </c>
      <c r="AH112">
        <v>18</v>
      </c>
      <c r="AI112">
        <v>28</v>
      </c>
      <c r="AJ112">
        <v>22</v>
      </c>
      <c r="AK112">
        <v>50</v>
      </c>
      <c r="AL112">
        <v>35</v>
      </c>
      <c r="AM112">
        <v>34</v>
      </c>
      <c r="AN112">
        <v>69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74</v>
      </c>
      <c r="AY112">
        <v>63</v>
      </c>
      <c r="AZ112">
        <v>137</v>
      </c>
      <c r="BA112">
        <v>1</v>
      </c>
      <c r="BB112">
        <v>1</v>
      </c>
      <c r="BC112">
        <v>2</v>
      </c>
      <c r="BD112">
        <v>0</v>
      </c>
      <c r="BE112">
        <v>0</v>
      </c>
      <c r="BF112">
        <v>0</v>
      </c>
      <c r="BG112">
        <v>1</v>
      </c>
      <c r="BH112">
        <v>5</v>
      </c>
      <c r="BI112">
        <v>0</v>
      </c>
      <c r="BJ112">
        <v>0</v>
      </c>
      <c r="BK112">
        <v>0</v>
      </c>
      <c r="BL112">
        <v>1</v>
      </c>
      <c r="BM112">
        <v>0</v>
      </c>
      <c r="BN112">
        <v>1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5</v>
      </c>
      <c r="BU112">
        <v>1</v>
      </c>
      <c r="BV112">
        <v>0</v>
      </c>
      <c r="BW112">
        <v>1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2</v>
      </c>
      <c r="CD112">
        <v>1</v>
      </c>
      <c r="CE112">
        <v>0</v>
      </c>
      <c r="CF112">
        <v>12</v>
      </c>
      <c r="CG112">
        <v>0</v>
      </c>
      <c r="CH112">
        <v>5</v>
      </c>
      <c r="CI112">
        <v>1</v>
      </c>
      <c r="CJ112">
        <v>1</v>
      </c>
      <c r="CK112">
        <v>2</v>
      </c>
      <c r="CL112">
        <v>0</v>
      </c>
      <c r="CM112">
        <v>0</v>
      </c>
      <c r="CN112">
        <v>0</v>
      </c>
      <c r="CO112">
        <v>1</v>
      </c>
      <c r="CP112">
        <v>5</v>
      </c>
      <c r="CQ112">
        <v>7</v>
      </c>
      <c r="CR112">
        <v>5</v>
      </c>
      <c r="CS112">
        <v>1</v>
      </c>
    </row>
    <row r="113" spans="1:97" x14ac:dyDescent="0.25">
      <c r="A113" t="s">
        <v>687</v>
      </c>
      <c r="B113">
        <v>1</v>
      </c>
      <c r="C113" t="s">
        <v>688</v>
      </c>
      <c r="D113">
        <v>19</v>
      </c>
      <c r="E113" t="s">
        <v>188</v>
      </c>
      <c r="F113">
        <v>1</v>
      </c>
      <c r="G113" t="s">
        <v>188</v>
      </c>
      <c r="H113" t="s">
        <v>438</v>
      </c>
      <c r="I113">
        <v>0</v>
      </c>
      <c r="J113" t="s">
        <v>188</v>
      </c>
      <c r="K113" t="s">
        <v>189</v>
      </c>
      <c r="L113" t="s">
        <v>31</v>
      </c>
      <c r="M113" t="s">
        <v>9</v>
      </c>
      <c r="N113" t="s">
        <v>35</v>
      </c>
      <c r="O113" t="s">
        <v>29</v>
      </c>
      <c r="P113" t="s">
        <v>439</v>
      </c>
      <c r="Q113" t="s">
        <v>440</v>
      </c>
      <c r="R113" t="s">
        <v>190</v>
      </c>
      <c r="S113">
        <v>0</v>
      </c>
      <c r="T113">
        <v>105</v>
      </c>
      <c r="U113">
        <v>97</v>
      </c>
      <c r="V113">
        <v>202</v>
      </c>
      <c r="W113">
        <v>0</v>
      </c>
      <c r="X113">
        <v>0</v>
      </c>
      <c r="Y113">
        <v>0</v>
      </c>
      <c r="Z113">
        <v>105</v>
      </c>
      <c r="AA113">
        <v>97</v>
      </c>
      <c r="AB113">
        <v>202</v>
      </c>
      <c r="AC113">
        <v>0</v>
      </c>
      <c r="AD113">
        <v>0</v>
      </c>
      <c r="AE113">
        <v>0</v>
      </c>
      <c r="AF113">
        <v>9</v>
      </c>
      <c r="AG113">
        <v>17</v>
      </c>
      <c r="AH113">
        <v>26</v>
      </c>
      <c r="AI113">
        <v>37</v>
      </c>
      <c r="AJ113">
        <v>37</v>
      </c>
      <c r="AK113">
        <v>74</v>
      </c>
      <c r="AL113">
        <v>62</v>
      </c>
      <c r="AM113">
        <v>46</v>
      </c>
      <c r="AN113">
        <v>108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108</v>
      </c>
      <c r="AY113">
        <v>100</v>
      </c>
      <c r="AZ113">
        <v>208</v>
      </c>
      <c r="BA113">
        <v>1</v>
      </c>
      <c r="BB113">
        <v>3</v>
      </c>
      <c r="BC113">
        <v>4</v>
      </c>
      <c r="BD113">
        <v>0</v>
      </c>
      <c r="BE113">
        <v>0</v>
      </c>
      <c r="BF113">
        <v>0</v>
      </c>
      <c r="BG113">
        <v>0</v>
      </c>
      <c r="BH113">
        <v>8</v>
      </c>
      <c r="BI113">
        <v>0</v>
      </c>
      <c r="BJ113">
        <v>0</v>
      </c>
      <c r="BK113">
        <v>0</v>
      </c>
      <c r="BL113">
        <v>1</v>
      </c>
      <c r="BM113">
        <v>0</v>
      </c>
      <c r="BN113">
        <v>1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8</v>
      </c>
      <c r="BU113">
        <v>0</v>
      </c>
      <c r="BV113">
        <v>1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2</v>
      </c>
      <c r="CD113">
        <v>0</v>
      </c>
      <c r="CE113">
        <v>0</v>
      </c>
      <c r="CF113">
        <v>14</v>
      </c>
      <c r="CG113">
        <v>0</v>
      </c>
      <c r="CH113">
        <v>8</v>
      </c>
      <c r="CI113">
        <v>1</v>
      </c>
      <c r="CJ113">
        <v>3</v>
      </c>
      <c r="CK113">
        <v>4</v>
      </c>
      <c r="CL113">
        <v>0</v>
      </c>
      <c r="CM113">
        <v>0</v>
      </c>
      <c r="CN113">
        <v>0</v>
      </c>
      <c r="CO113">
        <v>0</v>
      </c>
      <c r="CP113">
        <v>8</v>
      </c>
      <c r="CQ113">
        <v>8</v>
      </c>
      <c r="CR113">
        <v>8</v>
      </c>
      <c r="CS113">
        <v>1</v>
      </c>
    </row>
    <row r="114" spans="1:97" x14ac:dyDescent="0.25">
      <c r="A114" t="s">
        <v>689</v>
      </c>
      <c r="B114">
        <v>1</v>
      </c>
      <c r="C114" t="s">
        <v>690</v>
      </c>
      <c r="D114">
        <v>19</v>
      </c>
      <c r="E114" t="s">
        <v>188</v>
      </c>
      <c r="F114">
        <v>1</v>
      </c>
      <c r="G114" t="s">
        <v>188</v>
      </c>
      <c r="H114" t="s">
        <v>691</v>
      </c>
      <c r="I114">
        <v>0</v>
      </c>
      <c r="J114" t="s">
        <v>188</v>
      </c>
      <c r="K114" t="s">
        <v>189</v>
      </c>
      <c r="L114" t="s">
        <v>31</v>
      </c>
      <c r="M114" t="s">
        <v>9</v>
      </c>
      <c r="N114" t="s">
        <v>35</v>
      </c>
      <c r="O114" t="s">
        <v>29</v>
      </c>
      <c r="P114" t="s">
        <v>633</v>
      </c>
      <c r="Q114" t="s">
        <v>634</v>
      </c>
      <c r="R114" t="s">
        <v>190</v>
      </c>
      <c r="S114">
        <v>0</v>
      </c>
      <c r="T114">
        <v>100</v>
      </c>
      <c r="U114">
        <v>85</v>
      </c>
      <c r="V114">
        <v>185</v>
      </c>
      <c r="W114">
        <v>0</v>
      </c>
      <c r="X114">
        <v>0</v>
      </c>
      <c r="Y114">
        <v>0</v>
      </c>
      <c r="Z114">
        <v>100</v>
      </c>
      <c r="AA114">
        <v>85</v>
      </c>
      <c r="AB114">
        <v>185</v>
      </c>
      <c r="AC114">
        <v>0</v>
      </c>
      <c r="AD114">
        <v>0</v>
      </c>
      <c r="AE114">
        <v>0</v>
      </c>
      <c r="AF114">
        <v>17</v>
      </c>
      <c r="AG114">
        <v>13</v>
      </c>
      <c r="AH114">
        <v>30</v>
      </c>
      <c r="AI114">
        <v>29</v>
      </c>
      <c r="AJ114">
        <v>32</v>
      </c>
      <c r="AK114">
        <v>61</v>
      </c>
      <c r="AL114">
        <v>46</v>
      </c>
      <c r="AM114">
        <v>42</v>
      </c>
      <c r="AN114">
        <v>88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92</v>
      </c>
      <c r="AY114">
        <v>87</v>
      </c>
      <c r="AZ114">
        <v>179</v>
      </c>
      <c r="BA114">
        <v>1</v>
      </c>
      <c r="BB114">
        <v>2</v>
      </c>
      <c r="BC114">
        <v>3</v>
      </c>
      <c r="BD114">
        <v>0</v>
      </c>
      <c r="BE114">
        <v>0</v>
      </c>
      <c r="BF114">
        <v>0</v>
      </c>
      <c r="BG114">
        <v>2</v>
      </c>
      <c r="BH114">
        <v>8</v>
      </c>
      <c r="BI114">
        <v>0</v>
      </c>
      <c r="BJ114">
        <v>0</v>
      </c>
      <c r="BK114">
        <v>0</v>
      </c>
      <c r="BL114">
        <v>1</v>
      </c>
      <c r="BM114">
        <v>0</v>
      </c>
      <c r="BN114">
        <v>1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8</v>
      </c>
      <c r="BU114">
        <v>0</v>
      </c>
      <c r="BV114">
        <v>1</v>
      </c>
      <c r="BW114">
        <v>1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2</v>
      </c>
      <c r="CD114">
        <v>0</v>
      </c>
      <c r="CE114">
        <v>0</v>
      </c>
      <c r="CF114">
        <v>14</v>
      </c>
      <c r="CG114">
        <v>0</v>
      </c>
      <c r="CH114">
        <v>8</v>
      </c>
      <c r="CI114">
        <v>1</v>
      </c>
      <c r="CJ114">
        <v>2</v>
      </c>
      <c r="CK114">
        <v>3</v>
      </c>
      <c r="CL114">
        <v>0</v>
      </c>
      <c r="CM114">
        <v>0</v>
      </c>
      <c r="CN114">
        <v>0</v>
      </c>
      <c r="CO114">
        <v>2</v>
      </c>
      <c r="CP114">
        <v>8</v>
      </c>
      <c r="CQ114">
        <v>9</v>
      </c>
      <c r="CR114">
        <v>8</v>
      </c>
      <c r="CS114">
        <v>1</v>
      </c>
    </row>
    <row r="115" spans="1:97" x14ac:dyDescent="0.25">
      <c r="A115" t="s">
        <v>692</v>
      </c>
      <c r="B115">
        <v>1</v>
      </c>
      <c r="C115" t="s">
        <v>693</v>
      </c>
      <c r="D115">
        <v>10</v>
      </c>
      <c r="E115" t="s">
        <v>253</v>
      </c>
      <c r="F115">
        <v>5</v>
      </c>
      <c r="G115" t="s">
        <v>307</v>
      </c>
      <c r="H115" t="s">
        <v>694</v>
      </c>
      <c r="I115">
        <v>0</v>
      </c>
      <c r="J115" t="s">
        <v>228</v>
      </c>
      <c r="K115" t="s">
        <v>189</v>
      </c>
      <c r="L115" t="s">
        <v>31</v>
      </c>
      <c r="M115" t="s">
        <v>9</v>
      </c>
      <c r="N115" t="s">
        <v>35</v>
      </c>
      <c r="O115" t="s">
        <v>29</v>
      </c>
      <c r="P115" t="s">
        <v>695</v>
      </c>
      <c r="Q115" t="s">
        <v>430</v>
      </c>
      <c r="R115" t="s">
        <v>431</v>
      </c>
      <c r="S115">
        <v>0</v>
      </c>
      <c r="T115">
        <v>17</v>
      </c>
      <c r="U115">
        <v>11</v>
      </c>
      <c r="V115">
        <v>28</v>
      </c>
      <c r="W115">
        <v>0</v>
      </c>
      <c r="X115">
        <v>0</v>
      </c>
      <c r="Y115">
        <v>0</v>
      </c>
      <c r="Z115">
        <v>17</v>
      </c>
      <c r="AA115">
        <v>11</v>
      </c>
      <c r="AB115">
        <v>28</v>
      </c>
      <c r="AC115">
        <v>0</v>
      </c>
      <c r="AD115">
        <v>0</v>
      </c>
      <c r="AE115">
        <v>0</v>
      </c>
      <c r="AF115">
        <v>1</v>
      </c>
      <c r="AG115">
        <v>0</v>
      </c>
      <c r="AH115">
        <v>1</v>
      </c>
      <c r="AI115">
        <v>5</v>
      </c>
      <c r="AJ115">
        <v>6</v>
      </c>
      <c r="AK115">
        <v>11</v>
      </c>
      <c r="AL115">
        <v>11</v>
      </c>
      <c r="AM115">
        <v>14</v>
      </c>
      <c r="AN115">
        <v>25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17</v>
      </c>
      <c r="AY115">
        <v>20</v>
      </c>
      <c r="AZ115">
        <v>37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</v>
      </c>
      <c r="BH115">
        <v>1</v>
      </c>
      <c r="BI115">
        <v>0</v>
      </c>
      <c r="BJ115">
        <v>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1</v>
      </c>
      <c r="CG115">
        <v>0</v>
      </c>
      <c r="CH115">
        <v>1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1</v>
      </c>
      <c r="CP115">
        <v>1</v>
      </c>
      <c r="CQ115">
        <v>2</v>
      </c>
      <c r="CR115">
        <v>1</v>
      </c>
      <c r="CS115">
        <v>1</v>
      </c>
    </row>
    <row r="116" spans="1:97" x14ac:dyDescent="0.25">
      <c r="A116" t="s">
        <v>696</v>
      </c>
      <c r="B116">
        <v>1</v>
      </c>
      <c r="C116" t="s">
        <v>697</v>
      </c>
      <c r="D116">
        <v>7</v>
      </c>
      <c r="E116" t="s">
        <v>556</v>
      </c>
      <c r="F116">
        <v>532</v>
      </c>
      <c r="G116" t="s">
        <v>698</v>
      </c>
      <c r="H116" t="s">
        <v>699</v>
      </c>
      <c r="I116">
        <v>0</v>
      </c>
      <c r="J116" t="s">
        <v>393</v>
      </c>
      <c r="K116" t="s">
        <v>189</v>
      </c>
      <c r="L116" t="s">
        <v>31</v>
      </c>
      <c r="M116" t="s">
        <v>9</v>
      </c>
      <c r="N116" t="s">
        <v>35</v>
      </c>
      <c r="O116" t="s">
        <v>29</v>
      </c>
      <c r="P116" t="s">
        <v>582</v>
      </c>
      <c r="Q116" t="s">
        <v>377</v>
      </c>
      <c r="R116" t="s">
        <v>222</v>
      </c>
      <c r="S116">
        <v>0</v>
      </c>
      <c r="T116">
        <v>10</v>
      </c>
      <c r="U116">
        <v>11</v>
      </c>
      <c r="V116">
        <v>21</v>
      </c>
      <c r="W116">
        <v>0</v>
      </c>
      <c r="X116">
        <v>0</v>
      </c>
      <c r="Y116">
        <v>0</v>
      </c>
      <c r="Z116">
        <v>10</v>
      </c>
      <c r="AA116">
        <v>11</v>
      </c>
      <c r="AB116">
        <v>21</v>
      </c>
      <c r="AC116">
        <v>0</v>
      </c>
      <c r="AD116">
        <v>0</v>
      </c>
      <c r="AE116">
        <v>0</v>
      </c>
      <c r="AF116">
        <v>2</v>
      </c>
      <c r="AG116">
        <v>2</v>
      </c>
      <c r="AH116">
        <v>4</v>
      </c>
      <c r="AI116">
        <v>1</v>
      </c>
      <c r="AJ116">
        <v>5</v>
      </c>
      <c r="AK116">
        <v>6</v>
      </c>
      <c r="AL116">
        <v>5</v>
      </c>
      <c r="AM116">
        <v>5</v>
      </c>
      <c r="AN116">
        <v>10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8</v>
      </c>
      <c r="AY116">
        <v>12</v>
      </c>
      <c r="AZ116">
        <v>20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1</v>
      </c>
      <c r="BH116">
        <v>1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1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2</v>
      </c>
      <c r="CG116">
        <v>0</v>
      </c>
      <c r="CH116">
        <v>1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1</v>
      </c>
      <c r="CP116">
        <v>1</v>
      </c>
      <c r="CQ116">
        <v>1</v>
      </c>
      <c r="CR116">
        <v>1</v>
      </c>
      <c r="CS116">
        <v>1</v>
      </c>
    </row>
    <row r="117" spans="1:97" x14ac:dyDescent="0.25">
      <c r="A117" t="s">
        <v>700</v>
      </c>
      <c r="B117">
        <v>1</v>
      </c>
      <c r="C117" t="s">
        <v>701</v>
      </c>
      <c r="D117">
        <v>19</v>
      </c>
      <c r="E117" t="s">
        <v>188</v>
      </c>
      <c r="F117">
        <v>1</v>
      </c>
      <c r="G117" t="s">
        <v>188</v>
      </c>
      <c r="H117" t="s">
        <v>702</v>
      </c>
      <c r="I117">
        <v>0</v>
      </c>
      <c r="J117" t="s">
        <v>188</v>
      </c>
      <c r="K117" t="s">
        <v>189</v>
      </c>
      <c r="L117" t="s">
        <v>31</v>
      </c>
      <c r="M117" t="s">
        <v>9</v>
      </c>
      <c r="N117" t="s">
        <v>35</v>
      </c>
      <c r="O117" t="s">
        <v>29</v>
      </c>
      <c r="P117" t="s">
        <v>686</v>
      </c>
      <c r="Q117" t="s">
        <v>390</v>
      </c>
      <c r="R117" t="s">
        <v>190</v>
      </c>
      <c r="S117">
        <v>0</v>
      </c>
      <c r="T117">
        <v>100</v>
      </c>
      <c r="U117">
        <v>116</v>
      </c>
      <c r="V117">
        <v>216</v>
      </c>
      <c r="W117">
        <v>0</v>
      </c>
      <c r="X117">
        <v>0</v>
      </c>
      <c r="Y117">
        <v>0</v>
      </c>
      <c r="Z117">
        <v>100</v>
      </c>
      <c r="AA117">
        <v>116</v>
      </c>
      <c r="AB117">
        <v>216</v>
      </c>
      <c r="AC117">
        <v>0</v>
      </c>
      <c r="AD117">
        <v>0</v>
      </c>
      <c r="AE117">
        <v>0</v>
      </c>
      <c r="AF117">
        <v>15</v>
      </c>
      <c r="AG117">
        <v>13</v>
      </c>
      <c r="AH117">
        <v>28</v>
      </c>
      <c r="AI117">
        <v>36</v>
      </c>
      <c r="AJ117">
        <v>37</v>
      </c>
      <c r="AK117">
        <v>73</v>
      </c>
      <c r="AL117">
        <v>49</v>
      </c>
      <c r="AM117">
        <v>56</v>
      </c>
      <c r="AN117">
        <v>105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100</v>
      </c>
      <c r="AY117">
        <v>106</v>
      </c>
      <c r="AZ117">
        <v>206</v>
      </c>
      <c r="BA117">
        <v>1</v>
      </c>
      <c r="BB117">
        <v>3</v>
      </c>
      <c r="BC117">
        <v>4</v>
      </c>
      <c r="BD117">
        <v>0</v>
      </c>
      <c r="BE117">
        <v>0</v>
      </c>
      <c r="BF117">
        <v>0</v>
      </c>
      <c r="BG117">
        <v>0</v>
      </c>
      <c r="BH117">
        <v>8</v>
      </c>
      <c r="BI117">
        <v>0</v>
      </c>
      <c r="BJ117">
        <v>0</v>
      </c>
      <c r="BK117">
        <v>0</v>
      </c>
      <c r="BL117">
        <v>1</v>
      </c>
      <c r="BM117">
        <v>0</v>
      </c>
      <c r="BN117">
        <v>1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8</v>
      </c>
      <c r="BU117">
        <v>2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2</v>
      </c>
      <c r="CD117">
        <v>0</v>
      </c>
      <c r="CE117">
        <v>0</v>
      </c>
      <c r="CF117">
        <v>15</v>
      </c>
      <c r="CG117">
        <v>0</v>
      </c>
      <c r="CH117">
        <v>8</v>
      </c>
      <c r="CI117">
        <v>1</v>
      </c>
      <c r="CJ117">
        <v>3</v>
      </c>
      <c r="CK117">
        <v>4</v>
      </c>
      <c r="CL117">
        <v>0</v>
      </c>
      <c r="CM117">
        <v>0</v>
      </c>
      <c r="CN117">
        <v>0</v>
      </c>
      <c r="CO117">
        <v>0</v>
      </c>
      <c r="CP117">
        <v>8</v>
      </c>
      <c r="CQ117">
        <v>8</v>
      </c>
      <c r="CR117">
        <v>8</v>
      </c>
      <c r="CS117">
        <v>1</v>
      </c>
    </row>
    <row r="118" spans="1:97" x14ac:dyDescent="0.25">
      <c r="A118" t="s">
        <v>703</v>
      </c>
      <c r="B118">
        <v>1</v>
      </c>
      <c r="C118" t="s">
        <v>704</v>
      </c>
      <c r="D118">
        <v>37</v>
      </c>
      <c r="E118" t="s">
        <v>216</v>
      </c>
      <c r="F118">
        <v>1</v>
      </c>
      <c r="G118" t="s">
        <v>380</v>
      </c>
      <c r="H118" t="s">
        <v>705</v>
      </c>
      <c r="I118">
        <v>0</v>
      </c>
      <c r="J118" t="s">
        <v>217</v>
      </c>
      <c r="K118" t="s">
        <v>189</v>
      </c>
      <c r="L118" t="s">
        <v>31</v>
      </c>
      <c r="M118" t="s">
        <v>9</v>
      </c>
      <c r="N118" t="s">
        <v>35</v>
      </c>
      <c r="O118" t="s">
        <v>29</v>
      </c>
      <c r="P118" t="s">
        <v>706</v>
      </c>
      <c r="Q118" t="s">
        <v>383</v>
      </c>
      <c r="R118" t="s">
        <v>218</v>
      </c>
      <c r="S118">
        <v>0</v>
      </c>
      <c r="T118">
        <v>106</v>
      </c>
      <c r="U118">
        <v>100</v>
      </c>
      <c r="V118">
        <v>206</v>
      </c>
      <c r="W118">
        <v>0</v>
      </c>
      <c r="X118">
        <v>0</v>
      </c>
      <c r="Y118">
        <v>0</v>
      </c>
      <c r="Z118">
        <v>106</v>
      </c>
      <c r="AA118">
        <v>100</v>
      </c>
      <c r="AB118">
        <v>206</v>
      </c>
      <c r="AC118">
        <v>0</v>
      </c>
      <c r="AD118">
        <v>0</v>
      </c>
      <c r="AE118">
        <v>0</v>
      </c>
      <c r="AF118">
        <v>3</v>
      </c>
      <c r="AG118">
        <v>5</v>
      </c>
      <c r="AH118">
        <v>8</v>
      </c>
      <c r="AI118">
        <v>22</v>
      </c>
      <c r="AJ118">
        <v>29</v>
      </c>
      <c r="AK118">
        <v>51</v>
      </c>
      <c r="AL118">
        <v>69</v>
      </c>
      <c r="AM118">
        <v>70</v>
      </c>
      <c r="AN118">
        <v>139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94</v>
      </c>
      <c r="AY118">
        <v>104</v>
      </c>
      <c r="AZ118">
        <v>198</v>
      </c>
      <c r="BA118">
        <v>0</v>
      </c>
      <c r="BB118">
        <v>1</v>
      </c>
      <c r="BC118">
        <v>5</v>
      </c>
      <c r="BD118">
        <v>0</v>
      </c>
      <c r="BE118">
        <v>0</v>
      </c>
      <c r="BF118">
        <v>0</v>
      </c>
      <c r="BG118">
        <v>1</v>
      </c>
      <c r="BH118">
        <v>7</v>
      </c>
      <c r="BI118">
        <v>0</v>
      </c>
      <c r="BJ118">
        <v>0</v>
      </c>
      <c r="BK118">
        <v>0</v>
      </c>
      <c r="BL118">
        <v>1</v>
      </c>
      <c r="BM118">
        <v>0</v>
      </c>
      <c r="BN118">
        <v>1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7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1</v>
      </c>
      <c r="CD118">
        <v>1</v>
      </c>
      <c r="CE118">
        <v>0</v>
      </c>
      <c r="CF118">
        <v>11</v>
      </c>
      <c r="CG118">
        <v>0</v>
      </c>
      <c r="CH118">
        <v>7</v>
      </c>
      <c r="CI118">
        <v>0</v>
      </c>
      <c r="CJ118">
        <v>1</v>
      </c>
      <c r="CK118">
        <v>5</v>
      </c>
      <c r="CL118">
        <v>0</v>
      </c>
      <c r="CM118">
        <v>0</v>
      </c>
      <c r="CN118">
        <v>0</v>
      </c>
      <c r="CO118">
        <v>1</v>
      </c>
      <c r="CP118">
        <v>7</v>
      </c>
      <c r="CQ118">
        <v>8</v>
      </c>
      <c r="CR118">
        <v>8</v>
      </c>
      <c r="CS118">
        <v>1</v>
      </c>
    </row>
    <row r="119" spans="1:97" x14ac:dyDescent="0.25">
      <c r="A119" t="s">
        <v>707</v>
      </c>
      <c r="B119">
        <v>1</v>
      </c>
      <c r="C119" t="s">
        <v>708</v>
      </c>
      <c r="D119">
        <v>37</v>
      </c>
      <c r="E119" t="s">
        <v>216</v>
      </c>
      <c r="F119">
        <v>1</v>
      </c>
      <c r="G119" t="s">
        <v>380</v>
      </c>
      <c r="H119" t="s">
        <v>709</v>
      </c>
      <c r="I119">
        <v>0</v>
      </c>
      <c r="J119" t="s">
        <v>217</v>
      </c>
      <c r="K119" t="s">
        <v>189</v>
      </c>
      <c r="L119" t="s">
        <v>31</v>
      </c>
      <c r="M119" t="s">
        <v>9</v>
      </c>
      <c r="N119" t="s">
        <v>35</v>
      </c>
      <c r="O119" t="s">
        <v>29</v>
      </c>
      <c r="P119" t="s">
        <v>672</v>
      </c>
      <c r="Q119" t="s">
        <v>383</v>
      </c>
      <c r="R119" t="s">
        <v>218</v>
      </c>
      <c r="S119">
        <v>0</v>
      </c>
      <c r="T119">
        <v>86</v>
      </c>
      <c r="U119">
        <v>78</v>
      </c>
      <c r="V119">
        <v>164</v>
      </c>
      <c r="W119">
        <v>0</v>
      </c>
      <c r="X119">
        <v>0</v>
      </c>
      <c r="Y119">
        <v>0</v>
      </c>
      <c r="Z119">
        <v>86</v>
      </c>
      <c r="AA119">
        <v>78</v>
      </c>
      <c r="AB119">
        <v>164</v>
      </c>
      <c r="AC119">
        <v>0</v>
      </c>
      <c r="AD119">
        <v>0</v>
      </c>
      <c r="AE119">
        <v>0</v>
      </c>
      <c r="AF119">
        <v>1</v>
      </c>
      <c r="AG119">
        <v>4</v>
      </c>
      <c r="AH119">
        <v>5</v>
      </c>
      <c r="AI119">
        <v>12</v>
      </c>
      <c r="AJ119">
        <v>21</v>
      </c>
      <c r="AK119">
        <v>33</v>
      </c>
      <c r="AL119">
        <v>55</v>
      </c>
      <c r="AM119">
        <v>46</v>
      </c>
      <c r="AN119">
        <v>101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68</v>
      </c>
      <c r="AY119">
        <v>71</v>
      </c>
      <c r="AZ119">
        <v>139</v>
      </c>
      <c r="BA119">
        <v>0</v>
      </c>
      <c r="BB119">
        <v>1</v>
      </c>
      <c r="BC119">
        <v>4</v>
      </c>
      <c r="BD119">
        <v>0</v>
      </c>
      <c r="BE119">
        <v>0</v>
      </c>
      <c r="BF119">
        <v>0</v>
      </c>
      <c r="BG119">
        <v>1</v>
      </c>
      <c r="BH119">
        <v>6</v>
      </c>
      <c r="BI119">
        <v>0</v>
      </c>
      <c r="BJ119">
        <v>0</v>
      </c>
      <c r="BK119">
        <v>0</v>
      </c>
      <c r="BL119">
        <v>1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6</v>
      </c>
      <c r="BU119">
        <v>0</v>
      </c>
      <c r="BV119">
        <v>1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1</v>
      </c>
      <c r="CD119">
        <v>0</v>
      </c>
      <c r="CE119">
        <v>0</v>
      </c>
      <c r="CF119">
        <v>9</v>
      </c>
      <c r="CG119">
        <v>0</v>
      </c>
      <c r="CH119">
        <v>6</v>
      </c>
      <c r="CI119">
        <v>0</v>
      </c>
      <c r="CJ119">
        <v>1</v>
      </c>
      <c r="CK119">
        <v>4</v>
      </c>
      <c r="CL119">
        <v>0</v>
      </c>
      <c r="CM119">
        <v>0</v>
      </c>
      <c r="CN119">
        <v>0</v>
      </c>
      <c r="CO119">
        <v>1</v>
      </c>
      <c r="CP119">
        <v>6</v>
      </c>
      <c r="CQ119">
        <v>7</v>
      </c>
      <c r="CR119">
        <v>6</v>
      </c>
      <c r="CS119">
        <v>1</v>
      </c>
    </row>
    <row r="120" spans="1:97" x14ac:dyDescent="0.25">
      <c r="A120" t="s">
        <v>710</v>
      </c>
      <c r="B120">
        <v>1</v>
      </c>
      <c r="C120" t="s">
        <v>711</v>
      </c>
      <c r="D120">
        <v>32</v>
      </c>
      <c r="E120" t="s">
        <v>221</v>
      </c>
      <c r="F120">
        <v>1</v>
      </c>
      <c r="G120" t="s">
        <v>221</v>
      </c>
      <c r="H120" t="s">
        <v>712</v>
      </c>
      <c r="I120">
        <v>0</v>
      </c>
      <c r="J120" t="s">
        <v>221</v>
      </c>
      <c r="K120" t="s">
        <v>189</v>
      </c>
      <c r="L120" t="s">
        <v>31</v>
      </c>
      <c r="M120" t="s">
        <v>9</v>
      </c>
      <c r="N120" t="s">
        <v>35</v>
      </c>
      <c r="O120" t="s">
        <v>29</v>
      </c>
      <c r="P120" t="s">
        <v>650</v>
      </c>
      <c r="Q120" t="s">
        <v>377</v>
      </c>
      <c r="R120" t="s">
        <v>222</v>
      </c>
      <c r="S120">
        <v>0</v>
      </c>
      <c r="T120">
        <v>69</v>
      </c>
      <c r="U120">
        <v>41</v>
      </c>
      <c r="V120">
        <v>110</v>
      </c>
      <c r="W120">
        <v>0</v>
      </c>
      <c r="X120">
        <v>0</v>
      </c>
      <c r="Y120">
        <v>0</v>
      </c>
      <c r="Z120">
        <v>69</v>
      </c>
      <c r="AA120">
        <v>41</v>
      </c>
      <c r="AB120">
        <v>110</v>
      </c>
      <c r="AC120">
        <v>0</v>
      </c>
      <c r="AD120">
        <v>0</v>
      </c>
      <c r="AE120">
        <v>0</v>
      </c>
      <c r="AF120">
        <v>0</v>
      </c>
      <c r="AG120">
        <v>10</v>
      </c>
      <c r="AH120">
        <v>10</v>
      </c>
      <c r="AI120">
        <v>26</v>
      </c>
      <c r="AJ120">
        <v>14</v>
      </c>
      <c r="AK120">
        <v>40</v>
      </c>
      <c r="AL120">
        <v>28</v>
      </c>
      <c r="AM120">
        <v>21</v>
      </c>
      <c r="AN120">
        <v>49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54</v>
      </c>
      <c r="AY120">
        <v>45</v>
      </c>
      <c r="AZ120">
        <v>99</v>
      </c>
      <c r="BA120">
        <v>0</v>
      </c>
      <c r="BB120">
        <v>1</v>
      </c>
      <c r="BC120">
        <v>2</v>
      </c>
      <c r="BD120">
        <v>0</v>
      </c>
      <c r="BE120">
        <v>0</v>
      </c>
      <c r="BF120">
        <v>0</v>
      </c>
      <c r="BG120">
        <v>1</v>
      </c>
      <c r="BH120">
        <v>4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4</v>
      </c>
      <c r="BU120">
        <v>1</v>
      </c>
      <c r="BV120">
        <v>0</v>
      </c>
      <c r="BW120">
        <v>1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1</v>
      </c>
      <c r="CD120">
        <v>0</v>
      </c>
      <c r="CE120">
        <v>0</v>
      </c>
      <c r="CF120">
        <v>8</v>
      </c>
      <c r="CG120">
        <v>0</v>
      </c>
      <c r="CH120">
        <v>4</v>
      </c>
      <c r="CI120">
        <v>0</v>
      </c>
      <c r="CJ120">
        <v>1</v>
      </c>
      <c r="CK120">
        <v>2</v>
      </c>
      <c r="CL120">
        <v>0</v>
      </c>
      <c r="CM120">
        <v>0</v>
      </c>
      <c r="CN120">
        <v>0</v>
      </c>
      <c r="CO120">
        <v>1</v>
      </c>
      <c r="CP120">
        <v>4</v>
      </c>
      <c r="CQ120">
        <v>5</v>
      </c>
      <c r="CR120">
        <v>5</v>
      </c>
      <c r="CS120">
        <v>1</v>
      </c>
    </row>
    <row r="121" spans="1:97" x14ac:dyDescent="0.25">
      <c r="A121" t="s">
        <v>713</v>
      </c>
      <c r="B121">
        <v>1</v>
      </c>
      <c r="C121" t="s">
        <v>714</v>
      </c>
      <c r="D121">
        <v>21</v>
      </c>
      <c r="E121" t="s">
        <v>197</v>
      </c>
      <c r="F121">
        <v>1</v>
      </c>
      <c r="G121" t="s">
        <v>197</v>
      </c>
      <c r="H121" t="s">
        <v>715</v>
      </c>
      <c r="I121">
        <v>0</v>
      </c>
      <c r="J121" t="s">
        <v>197</v>
      </c>
      <c r="K121" t="s">
        <v>189</v>
      </c>
      <c r="L121" t="s">
        <v>31</v>
      </c>
      <c r="M121" t="s">
        <v>9</v>
      </c>
      <c r="N121" t="s">
        <v>35</v>
      </c>
      <c r="O121" t="s">
        <v>29</v>
      </c>
      <c r="P121" t="s">
        <v>716</v>
      </c>
      <c r="Q121" t="s">
        <v>449</v>
      </c>
      <c r="R121" t="s">
        <v>199</v>
      </c>
      <c r="S121">
        <v>0</v>
      </c>
      <c r="T121">
        <v>83</v>
      </c>
      <c r="U121">
        <v>68</v>
      </c>
      <c r="V121">
        <v>151</v>
      </c>
      <c r="W121">
        <v>0</v>
      </c>
      <c r="X121">
        <v>0</v>
      </c>
      <c r="Y121">
        <v>0</v>
      </c>
      <c r="Z121">
        <v>83</v>
      </c>
      <c r="AA121">
        <v>68</v>
      </c>
      <c r="AB121">
        <v>151</v>
      </c>
      <c r="AC121">
        <v>0</v>
      </c>
      <c r="AD121">
        <v>0</v>
      </c>
      <c r="AE121">
        <v>0</v>
      </c>
      <c r="AF121">
        <v>3</v>
      </c>
      <c r="AG121">
        <v>9</v>
      </c>
      <c r="AH121">
        <v>12</v>
      </c>
      <c r="AI121">
        <v>30</v>
      </c>
      <c r="AJ121">
        <v>24</v>
      </c>
      <c r="AK121">
        <v>54</v>
      </c>
      <c r="AL121">
        <v>58</v>
      </c>
      <c r="AM121">
        <v>41</v>
      </c>
      <c r="AN121">
        <v>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91</v>
      </c>
      <c r="AY121">
        <v>74</v>
      </c>
      <c r="AZ121">
        <v>165</v>
      </c>
      <c r="BA121">
        <v>0</v>
      </c>
      <c r="BB121">
        <v>2</v>
      </c>
      <c r="BC121">
        <v>4</v>
      </c>
      <c r="BD121">
        <v>0</v>
      </c>
      <c r="BE121">
        <v>0</v>
      </c>
      <c r="BF121">
        <v>0</v>
      </c>
      <c r="BG121">
        <v>1</v>
      </c>
      <c r="BH121">
        <v>7</v>
      </c>
      <c r="BI121">
        <v>0</v>
      </c>
      <c r="BJ121">
        <v>0</v>
      </c>
      <c r="BK121">
        <v>0</v>
      </c>
      <c r="BL121">
        <v>1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7</v>
      </c>
      <c r="BU121">
        <v>0</v>
      </c>
      <c r="BV121">
        <v>1</v>
      </c>
      <c r="BW121">
        <v>1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1</v>
      </c>
      <c r="CD121">
        <v>1</v>
      </c>
      <c r="CE121">
        <v>0</v>
      </c>
      <c r="CF121">
        <v>12</v>
      </c>
      <c r="CG121">
        <v>0</v>
      </c>
      <c r="CH121">
        <v>7</v>
      </c>
      <c r="CI121">
        <v>0</v>
      </c>
      <c r="CJ121">
        <v>2</v>
      </c>
      <c r="CK121">
        <v>4</v>
      </c>
      <c r="CL121">
        <v>0</v>
      </c>
      <c r="CM121">
        <v>0</v>
      </c>
      <c r="CN121">
        <v>0</v>
      </c>
      <c r="CO121">
        <v>1</v>
      </c>
      <c r="CP121">
        <v>7</v>
      </c>
      <c r="CQ121">
        <v>8</v>
      </c>
      <c r="CR121">
        <v>7</v>
      </c>
      <c r="CS121">
        <v>1</v>
      </c>
    </row>
    <row r="122" spans="1:97" x14ac:dyDescent="0.25">
      <c r="A122" t="s">
        <v>717</v>
      </c>
      <c r="B122">
        <v>1</v>
      </c>
      <c r="C122" t="s">
        <v>718</v>
      </c>
      <c r="D122">
        <v>19</v>
      </c>
      <c r="E122" t="s">
        <v>188</v>
      </c>
      <c r="F122">
        <v>1</v>
      </c>
      <c r="G122" t="s">
        <v>188</v>
      </c>
      <c r="H122" t="s">
        <v>719</v>
      </c>
      <c r="I122">
        <v>0</v>
      </c>
      <c r="J122" t="s">
        <v>188</v>
      </c>
      <c r="K122" t="s">
        <v>189</v>
      </c>
      <c r="L122" t="s">
        <v>31</v>
      </c>
      <c r="M122" t="s">
        <v>9</v>
      </c>
      <c r="N122" t="s">
        <v>35</v>
      </c>
      <c r="O122" t="s">
        <v>29</v>
      </c>
      <c r="P122" t="s">
        <v>629</v>
      </c>
      <c r="Q122" t="s">
        <v>440</v>
      </c>
      <c r="R122" t="s">
        <v>190</v>
      </c>
      <c r="S122">
        <v>0</v>
      </c>
      <c r="T122">
        <v>56</v>
      </c>
      <c r="U122">
        <v>73</v>
      </c>
      <c r="V122">
        <v>129</v>
      </c>
      <c r="W122">
        <v>0</v>
      </c>
      <c r="X122">
        <v>0</v>
      </c>
      <c r="Y122">
        <v>0</v>
      </c>
      <c r="Z122">
        <v>56</v>
      </c>
      <c r="AA122">
        <v>73</v>
      </c>
      <c r="AB122">
        <v>129</v>
      </c>
      <c r="AC122">
        <v>0</v>
      </c>
      <c r="AD122">
        <v>0</v>
      </c>
      <c r="AE122">
        <v>0</v>
      </c>
      <c r="AF122">
        <v>13</v>
      </c>
      <c r="AG122">
        <v>13</v>
      </c>
      <c r="AH122">
        <v>26</v>
      </c>
      <c r="AI122">
        <v>37</v>
      </c>
      <c r="AJ122">
        <v>33</v>
      </c>
      <c r="AK122">
        <v>70</v>
      </c>
      <c r="AL122">
        <v>23</v>
      </c>
      <c r="AM122">
        <v>28</v>
      </c>
      <c r="AN122">
        <v>51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73</v>
      </c>
      <c r="AY122">
        <v>74</v>
      </c>
      <c r="AZ122">
        <v>147</v>
      </c>
      <c r="BA122">
        <v>1</v>
      </c>
      <c r="BB122">
        <v>3</v>
      </c>
      <c r="BC122">
        <v>2</v>
      </c>
      <c r="BD122">
        <v>0</v>
      </c>
      <c r="BE122">
        <v>0</v>
      </c>
      <c r="BF122">
        <v>0</v>
      </c>
      <c r="BG122">
        <v>0</v>
      </c>
      <c r="BH122">
        <v>6</v>
      </c>
      <c r="BI122">
        <v>0</v>
      </c>
      <c r="BJ122">
        <v>0</v>
      </c>
      <c r="BK122">
        <v>0</v>
      </c>
      <c r="BL122">
        <v>1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6</v>
      </c>
      <c r="BU122">
        <v>0</v>
      </c>
      <c r="BV122">
        <v>1</v>
      </c>
      <c r="BW122">
        <v>0</v>
      </c>
      <c r="BX122">
        <v>1</v>
      </c>
      <c r="BY122">
        <v>0</v>
      </c>
      <c r="BZ122">
        <v>0</v>
      </c>
      <c r="CA122">
        <v>0</v>
      </c>
      <c r="CB122">
        <v>0</v>
      </c>
      <c r="CC122">
        <v>1</v>
      </c>
      <c r="CD122">
        <v>0</v>
      </c>
      <c r="CE122">
        <v>0</v>
      </c>
      <c r="CF122">
        <v>10</v>
      </c>
      <c r="CG122">
        <v>0</v>
      </c>
      <c r="CH122">
        <v>6</v>
      </c>
      <c r="CI122">
        <v>1</v>
      </c>
      <c r="CJ122">
        <v>3</v>
      </c>
      <c r="CK122">
        <v>2</v>
      </c>
      <c r="CL122">
        <v>0</v>
      </c>
      <c r="CM122">
        <v>0</v>
      </c>
      <c r="CN122">
        <v>0</v>
      </c>
      <c r="CO122">
        <v>0</v>
      </c>
      <c r="CP122">
        <v>6</v>
      </c>
      <c r="CQ122">
        <v>6</v>
      </c>
      <c r="CR122">
        <v>6</v>
      </c>
      <c r="CS122">
        <v>1</v>
      </c>
    </row>
    <row r="123" spans="1:97" x14ac:dyDescent="0.25">
      <c r="A123" t="s">
        <v>720</v>
      </c>
      <c r="B123">
        <v>1</v>
      </c>
      <c r="C123" t="s">
        <v>721</v>
      </c>
      <c r="D123">
        <v>17</v>
      </c>
      <c r="E123" t="s">
        <v>193</v>
      </c>
      <c r="F123">
        <v>1</v>
      </c>
      <c r="G123" t="s">
        <v>329</v>
      </c>
      <c r="H123" t="s">
        <v>722</v>
      </c>
      <c r="I123">
        <v>0</v>
      </c>
      <c r="J123" t="s">
        <v>193</v>
      </c>
      <c r="K123" t="s">
        <v>189</v>
      </c>
      <c r="L123" t="s">
        <v>31</v>
      </c>
      <c r="M123" t="s">
        <v>9</v>
      </c>
      <c r="N123" t="s">
        <v>35</v>
      </c>
      <c r="O123" t="s">
        <v>29</v>
      </c>
      <c r="P123" t="s">
        <v>419</v>
      </c>
      <c r="Q123" t="s">
        <v>420</v>
      </c>
      <c r="R123" t="s">
        <v>194</v>
      </c>
      <c r="S123">
        <v>0</v>
      </c>
      <c r="T123">
        <v>19</v>
      </c>
      <c r="U123">
        <v>13</v>
      </c>
      <c r="V123">
        <v>32</v>
      </c>
      <c r="W123">
        <v>0</v>
      </c>
      <c r="X123">
        <v>0</v>
      </c>
      <c r="Y123">
        <v>0</v>
      </c>
      <c r="Z123">
        <v>19</v>
      </c>
      <c r="AA123">
        <v>13</v>
      </c>
      <c r="AB123">
        <v>32</v>
      </c>
      <c r="AC123">
        <v>0</v>
      </c>
      <c r="AD123">
        <v>0</v>
      </c>
      <c r="AE123">
        <v>0</v>
      </c>
      <c r="AF123">
        <v>1</v>
      </c>
      <c r="AG123">
        <v>3</v>
      </c>
      <c r="AH123">
        <v>4</v>
      </c>
      <c r="AI123">
        <v>5</v>
      </c>
      <c r="AJ123">
        <v>3</v>
      </c>
      <c r="AK123">
        <v>8</v>
      </c>
      <c r="AL123">
        <v>5</v>
      </c>
      <c r="AM123">
        <v>6</v>
      </c>
      <c r="AN123">
        <v>11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11</v>
      </c>
      <c r="AY123">
        <v>12</v>
      </c>
      <c r="AZ123">
        <v>23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1</v>
      </c>
      <c r="BH123">
        <v>2</v>
      </c>
      <c r="BI123">
        <v>0</v>
      </c>
      <c r="BJ123">
        <v>1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1</v>
      </c>
      <c r="BU123">
        <v>1</v>
      </c>
      <c r="BV123">
        <v>1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4</v>
      </c>
      <c r="CG123">
        <v>0</v>
      </c>
      <c r="CH123">
        <v>2</v>
      </c>
      <c r="CI123">
        <v>0</v>
      </c>
      <c r="CJ123">
        <v>0</v>
      </c>
      <c r="CK123">
        <v>1</v>
      </c>
      <c r="CL123">
        <v>0</v>
      </c>
      <c r="CM123">
        <v>0</v>
      </c>
      <c r="CN123">
        <v>0</v>
      </c>
      <c r="CO123">
        <v>1</v>
      </c>
      <c r="CP123">
        <v>2</v>
      </c>
      <c r="CQ123">
        <v>3</v>
      </c>
      <c r="CR123">
        <v>2</v>
      </c>
      <c r="CS123">
        <v>1</v>
      </c>
    </row>
    <row r="124" spans="1:97" x14ac:dyDescent="0.25">
      <c r="A124" t="s">
        <v>723</v>
      </c>
      <c r="B124">
        <v>1</v>
      </c>
      <c r="C124" t="s">
        <v>724</v>
      </c>
      <c r="D124">
        <v>29</v>
      </c>
      <c r="E124" t="s">
        <v>546</v>
      </c>
      <c r="F124">
        <v>30</v>
      </c>
      <c r="G124" t="s">
        <v>725</v>
      </c>
      <c r="H124" t="s">
        <v>726</v>
      </c>
      <c r="I124">
        <v>0</v>
      </c>
      <c r="J124" t="s">
        <v>546</v>
      </c>
      <c r="K124" t="s">
        <v>189</v>
      </c>
      <c r="L124" t="s">
        <v>31</v>
      </c>
      <c r="M124" t="s">
        <v>9</v>
      </c>
      <c r="N124" t="s">
        <v>35</v>
      </c>
      <c r="O124" t="s">
        <v>29</v>
      </c>
      <c r="P124" t="s">
        <v>558</v>
      </c>
      <c r="Q124" t="s">
        <v>377</v>
      </c>
      <c r="R124" t="s">
        <v>549</v>
      </c>
      <c r="S124">
        <v>0</v>
      </c>
      <c r="T124">
        <v>22</v>
      </c>
      <c r="U124">
        <v>19</v>
      </c>
      <c r="V124">
        <v>41</v>
      </c>
      <c r="W124">
        <v>0</v>
      </c>
      <c r="X124">
        <v>0</v>
      </c>
      <c r="Y124">
        <v>0</v>
      </c>
      <c r="Z124">
        <v>22</v>
      </c>
      <c r="AA124">
        <v>19</v>
      </c>
      <c r="AB124">
        <v>41</v>
      </c>
      <c r="AC124">
        <v>0</v>
      </c>
      <c r="AD124">
        <v>0</v>
      </c>
      <c r="AE124">
        <v>0</v>
      </c>
      <c r="AF124">
        <v>4</v>
      </c>
      <c r="AG124">
        <v>3</v>
      </c>
      <c r="AH124">
        <v>7</v>
      </c>
      <c r="AI124">
        <v>4</v>
      </c>
      <c r="AJ124">
        <v>7</v>
      </c>
      <c r="AK124">
        <v>11</v>
      </c>
      <c r="AL124">
        <v>11</v>
      </c>
      <c r="AM124">
        <v>9</v>
      </c>
      <c r="AN124">
        <v>20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19</v>
      </c>
      <c r="AY124">
        <v>19</v>
      </c>
      <c r="AZ124">
        <v>38</v>
      </c>
      <c r="BA124">
        <v>0</v>
      </c>
      <c r="BB124">
        <v>0</v>
      </c>
      <c r="BC124">
        <v>1</v>
      </c>
      <c r="BD124">
        <v>0</v>
      </c>
      <c r="BE124">
        <v>0</v>
      </c>
      <c r="BF124">
        <v>0</v>
      </c>
      <c r="BG124">
        <v>1</v>
      </c>
      <c r="BH124">
        <v>2</v>
      </c>
      <c r="BI124">
        <v>0</v>
      </c>
      <c r="BJ124">
        <v>1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1</v>
      </c>
      <c r="BU124">
        <v>1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3</v>
      </c>
      <c r="CG124">
        <v>0</v>
      </c>
      <c r="CH124">
        <v>2</v>
      </c>
      <c r="CI124">
        <v>0</v>
      </c>
      <c r="CJ124">
        <v>0</v>
      </c>
      <c r="CK124">
        <v>1</v>
      </c>
      <c r="CL124">
        <v>0</v>
      </c>
      <c r="CM124">
        <v>0</v>
      </c>
      <c r="CN124">
        <v>0</v>
      </c>
      <c r="CO124">
        <v>1</v>
      </c>
      <c r="CP124">
        <v>2</v>
      </c>
      <c r="CQ124">
        <v>2</v>
      </c>
      <c r="CR124">
        <v>2</v>
      </c>
      <c r="CS124">
        <v>1</v>
      </c>
    </row>
    <row r="125" spans="1:97" x14ac:dyDescent="0.25">
      <c r="A125" t="s">
        <v>727</v>
      </c>
      <c r="B125">
        <v>1</v>
      </c>
      <c r="C125" t="s">
        <v>728</v>
      </c>
      <c r="D125">
        <v>29</v>
      </c>
      <c r="E125" t="s">
        <v>546</v>
      </c>
      <c r="F125">
        <v>1150</v>
      </c>
      <c r="G125" t="s">
        <v>729</v>
      </c>
      <c r="H125" t="s">
        <v>730</v>
      </c>
      <c r="I125">
        <v>0</v>
      </c>
      <c r="J125" t="s">
        <v>546</v>
      </c>
      <c r="K125" t="s">
        <v>189</v>
      </c>
      <c r="L125" t="s">
        <v>31</v>
      </c>
      <c r="M125" t="s">
        <v>9</v>
      </c>
      <c r="N125" t="s">
        <v>35</v>
      </c>
      <c r="O125" t="s">
        <v>29</v>
      </c>
      <c r="P125" t="s">
        <v>558</v>
      </c>
      <c r="Q125" t="s">
        <v>377</v>
      </c>
      <c r="R125" t="s">
        <v>549</v>
      </c>
      <c r="S125">
        <v>0</v>
      </c>
      <c r="T125">
        <v>19</v>
      </c>
      <c r="U125">
        <v>10</v>
      </c>
      <c r="V125">
        <v>29</v>
      </c>
      <c r="W125">
        <v>0</v>
      </c>
      <c r="X125">
        <v>0</v>
      </c>
      <c r="Y125">
        <v>0</v>
      </c>
      <c r="Z125">
        <v>19</v>
      </c>
      <c r="AA125">
        <v>10</v>
      </c>
      <c r="AB125">
        <v>29</v>
      </c>
      <c r="AC125">
        <v>0</v>
      </c>
      <c r="AD125">
        <v>0</v>
      </c>
      <c r="AE125">
        <v>0</v>
      </c>
      <c r="AF125">
        <v>1</v>
      </c>
      <c r="AG125">
        <v>1</v>
      </c>
      <c r="AH125">
        <v>2</v>
      </c>
      <c r="AI125">
        <v>6</v>
      </c>
      <c r="AJ125">
        <v>4</v>
      </c>
      <c r="AK125">
        <v>10</v>
      </c>
      <c r="AL125">
        <v>5</v>
      </c>
      <c r="AM125">
        <v>7</v>
      </c>
      <c r="AN125">
        <v>12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12</v>
      </c>
      <c r="AY125">
        <v>12</v>
      </c>
      <c r="AZ125">
        <v>24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1</v>
      </c>
      <c r="BH125">
        <v>1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1</v>
      </c>
      <c r="CG125">
        <v>0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1</v>
      </c>
      <c r="CP125">
        <v>1</v>
      </c>
      <c r="CQ125">
        <v>2</v>
      </c>
      <c r="CR125">
        <v>2</v>
      </c>
      <c r="CS125">
        <v>1</v>
      </c>
    </row>
    <row r="126" spans="1:97" x14ac:dyDescent="0.25">
      <c r="A126" t="s">
        <v>731</v>
      </c>
      <c r="B126">
        <v>1</v>
      </c>
      <c r="C126" t="s">
        <v>445</v>
      </c>
      <c r="D126">
        <v>29</v>
      </c>
      <c r="E126" t="s">
        <v>546</v>
      </c>
      <c r="F126">
        <v>1</v>
      </c>
      <c r="G126" t="s">
        <v>546</v>
      </c>
      <c r="H126" t="s">
        <v>732</v>
      </c>
      <c r="I126">
        <v>0</v>
      </c>
      <c r="J126" t="s">
        <v>546</v>
      </c>
      <c r="K126" t="s">
        <v>189</v>
      </c>
      <c r="L126" t="s">
        <v>31</v>
      </c>
      <c r="M126" t="s">
        <v>9</v>
      </c>
      <c r="N126" t="s">
        <v>35</v>
      </c>
      <c r="O126" t="s">
        <v>29</v>
      </c>
      <c r="P126" t="s">
        <v>558</v>
      </c>
      <c r="Q126" t="s">
        <v>377</v>
      </c>
      <c r="R126" t="s">
        <v>549</v>
      </c>
      <c r="S126">
        <v>0</v>
      </c>
      <c r="T126">
        <v>11</v>
      </c>
      <c r="U126">
        <v>15</v>
      </c>
      <c r="V126">
        <v>26</v>
      </c>
      <c r="W126">
        <v>0</v>
      </c>
      <c r="X126">
        <v>0</v>
      </c>
      <c r="Y126">
        <v>0</v>
      </c>
      <c r="Z126">
        <v>11</v>
      </c>
      <c r="AA126">
        <v>15</v>
      </c>
      <c r="AB126">
        <v>26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4</v>
      </c>
      <c r="AJ126">
        <v>3</v>
      </c>
      <c r="AK126">
        <v>7</v>
      </c>
      <c r="AL126">
        <v>3</v>
      </c>
      <c r="AM126">
        <v>7</v>
      </c>
      <c r="AN126">
        <v>10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10</v>
      </c>
      <c r="AZ126">
        <v>17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1</v>
      </c>
      <c r="BH126">
        <v>1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1</v>
      </c>
      <c r="CG126">
        <v>0</v>
      </c>
      <c r="CH126">
        <v>1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1</v>
      </c>
      <c r="CP126">
        <v>1</v>
      </c>
      <c r="CQ126">
        <v>2</v>
      </c>
      <c r="CR126">
        <v>1</v>
      </c>
      <c r="CS126">
        <v>1</v>
      </c>
    </row>
    <row r="127" spans="1:97" x14ac:dyDescent="0.25">
      <c r="A127" t="s">
        <v>733</v>
      </c>
      <c r="B127">
        <v>1</v>
      </c>
      <c r="C127" t="s">
        <v>734</v>
      </c>
      <c r="D127">
        <v>11</v>
      </c>
      <c r="E127" t="s">
        <v>208</v>
      </c>
      <c r="F127">
        <v>155</v>
      </c>
      <c r="G127" t="s">
        <v>735</v>
      </c>
      <c r="H127" t="s">
        <v>736</v>
      </c>
      <c r="I127">
        <v>0</v>
      </c>
      <c r="J127" t="s">
        <v>197</v>
      </c>
      <c r="K127" t="s">
        <v>189</v>
      </c>
      <c r="L127" t="s">
        <v>31</v>
      </c>
      <c r="M127" t="s">
        <v>9</v>
      </c>
      <c r="N127" t="s">
        <v>35</v>
      </c>
      <c r="O127" t="s">
        <v>29</v>
      </c>
      <c r="P127" t="s">
        <v>737</v>
      </c>
      <c r="Q127" t="s">
        <v>477</v>
      </c>
      <c r="R127" t="s">
        <v>199</v>
      </c>
      <c r="S127">
        <v>0</v>
      </c>
      <c r="T127">
        <v>9</v>
      </c>
      <c r="U127">
        <v>7</v>
      </c>
      <c r="V127">
        <v>16</v>
      </c>
      <c r="W127">
        <v>0</v>
      </c>
      <c r="X127">
        <v>0</v>
      </c>
      <c r="Y127">
        <v>0</v>
      </c>
      <c r="Z127">
        <v>9</v>
      </c>
      <c r="AA127">
        <v>7</v>
      </c>
      <c r="AB127">
        <v>16</v>
      </c>
      <c r="AC127">
        <v>0</v>
      </c>
      <c r="AD127">
        <v>0</v>
      </c>
      <c r="AE127">
        <v>0</v>
      </c>
      <c r="AF127">
        <v>1</v>
      </c>
      <c r="AG127">
        <v>2</v>
      </c>
      <c r="AH127">
        <v>3</v>
      </c>
      <c r="AI127">
        <v>2</v>
      </c>
      <c r="AJ127">
        <v>1</v>
      </c>
      <c r="AK127">
        <v>3</v>
      </c>
      <c r="AL127">
        <v>6</v>
      </c>
      <c r="AM127">
        <v>3</v>
      </c>
      <c r="AN127">
        <v>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6</v>
      </c>
      <c r="AZ127">
        <v>15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1</v>
      </c>
      <c r="BH127">
        <v>1</v>
      </c>
      <c r="BI127">
        <v>0</v>
      </c>
      <c r="BJ127">
        <v>1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1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2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1</v>
      </c>
      <c r="CP127">
        <v>1</v>
      </c>
      <c r="CQ127">
        <v>1</v>
      </c>
      <c r="CR127">
        <v>1</v>
      </c>
      <c r="CS127">
        <v>1</v>
      </c>
    </row>
    <row r="128" spans="1:97" x14ac:dyDescent="0.25">
      <c r="A128" t="s">
        <v>738</v>
      </c>
      <c r="B128">
        <v>1</v>
      </c>
      <c r="C128" t="s">
        <v>541</v>
      </c>
      <c r="D128">
        <v>27</v>
      </c>
      <c r="E128" t="s">
        <v>393</v>
      </c>
      <c r="F128">
        <v>913</v>
      </c>
      <c r="G128" t="s">
        <v>739</v>
      </c>
      <c r="H128" t="s">
        <v>204</v>
      </c>
      <c r="I128">
        <v>0</v>
      </c>
      <c r="J128" t="s">
        <v>393</v>
      </c>
      <c r="K128" t="s">
        <v>189</v>
      </c>
      <c r="L128" t="s">
        <v>31</v>
      </c>
      <c r="M128" t="s">
        <v>9</v>
      </c>
      <c r="N128" t="s">
        <v>35</v>
      </c>
      <c r="O128" t="s">
        <v>29</v>
      </c>
      <c r="P128" t="s">
        <v>505</v>
      </c>
      <c r="Q128" t="s">
        <v>396</v>
      </c>
      <c r="R128" t="s">
        <v>397</v>
      </c>
      <c r="S128">
        <v>0</v>
      </c>
      <c r="T128">
        <v>15</v>
      </c>
      <c r="U128">
        <v>19</v>
      </c>
      <c r="V128">
        <v>34</v>
      </c>
      <c r="W128">
        <v>0</v>
      </c>
      <c r="X128">
        <v>0</v>
      </c>
      <c r="Y128">
        <v>0</v>
      </c>
      <c r="Z128">
        <v>15</v>
      </c>
      <c r="AA128">
        <v>19</v>
      </c>
      <c r="AB128">
        <v>34</v>
      </c>
      <c r="AC128">
        <v>0</v>
      </c>
      <c r="AD128">
        <v>0</v>
      </c>
      <c r="AE128">
        <v>0</v>
      </c>
      <c r="AF128">
        <v>3</v>
      </c>
      <c r="AG128">
        <v>3</v>
      </c>
      <c r="AH128">
        <v>6</v>
      </c>
      <c r="AI128">
        <v>4</v>
      </c>
      <c r="AJ128">
        <v>7</v>
      </c>
      <c r="AK128">
        <v>11</v>
      </c>
      <c r="AL128">
        <v>6</v>
      </c>
      <c r="AM128">
        <v>7</v>
      </c>
      <c r="AN128">
        <v>13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13</v>
      </c>
      <c r="AY128">
        <v>17</v>
      </c>
      <c r="AZ128">
        <v>30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1</v>
      </c>
      <c r="BH128">
        <v>1</v>
      </c>
      <c r="BI128">
        <v>0</v>
      </c>
      <c r="BJ128">
        <v>1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1</v>
      </c>
      <c r="CG128">
        <v>0</v>
      </c>
      <c r="CH128">
        <v>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</v>
      </c>
      <c r="CP128">
        <v>1</v>
      </c>
      <c r="CQ128">
        <v>1</v>
      </c>
      <c r="CR128">
        <v>1</v>
      </c>
      <c r="CS128">
        <v>1</v>
      </c>
    </row>
    <row r="129" spans="1:97" x14ac:dyDescent="0.25">
      <c r="A129" t="s">
        <v>740</v>
      </c>
      <c r="B129">
        <v>1</v>
      </c>
      <c r="C129" t="s">
        <v>741</v>
      </c>
      <c r="D129">
        <v>27</v>
      </c>
      <c r="E129" t="s">
        <v>393</v>
      </c>
      <c r="F129">
        <v>759</v>
      </c>
      <c r="G129" t="s">
        <v>742</v>
      </c>
      <c r="H129" t="s">
        <v>204</v>
      </c>
      <c r="I129">
        <v>0</v>
      </c>
      <c r="J129" t="s">
        <v>393</v>
      </c>
      <c r="K129" t="s">
        <v>189</v>
      </c>
      <c r="L129" t="s">
        <v>31</v>
      </c>
      <c r="M129" t="s">
        <v>9</v>
      </c>
      <c r="N129" t="s">
        <v>35</v>
      </c>
      <c r="O129" t="s">
        <v>29</v>
      </c>
      <c r="P129" t="s">
        <v>505</v>
      </c>
      <c r="Q129" t="s">
        <v>396</v>
      </c>
      <c r="R129" t="s">
        <v>397</v>
      </c>
      <c r="S129">
        <v>0</v>
      </c>
      <c r="T129">
        <v>6</v>
      </c>
      <c r="U129">
        <v>6</v>
      </c>
      <c r="V129">
        <v>12</v>
      </c>
      <c r="W129">
        <v>0</v>
      </c>
      <c r="X129">
        <v>0</v>
      </c>
      <c r="Y129">
        <v>0</v>
      </c>
      <c r="Z129">
        <v>6</v>
      </c>
      <c r="AA129">
        <v>6</v>
      </c>
      <c r="AB129">
        <v>12</v>
      </c>
      <c r="AC129">
        <v>0</v>
      </c>
      <c r="AD129">
        <v>0</v>
      </c>
      <c r="AE129">
        <v>0</v>
      </c>
      <c r="AF129">
        <v>1</v>
      </c>
      <c r="AG129">
        <v>1</v>
      </c>
      <c r="AH129">
        <v>2</v>
      </c>
      <c r="AI129">
        <v>3</v>
      </c>
      <c r="AJ129">
        <v>1</v>
      </c>
      <c r="AK129">
        <v>4</v>
      </c>
      <c r="AL129">
        <v>4</v>
      </c>
      <c r="AM129">
        <v>3</v>
      </c>
      <c r="AN129">
        <v>7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5</v>
      </c>
      <c r="AZ129">
        <v>13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1</v>
      </c>
      <c r="BH129">
        <v>1</v>
      </c>
      <c r="BI129">
        <v>1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1</v>
      </c>
      <c r="CG129">
        <v>1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</v>
      </c>
      <c r="CP129">
        <v>1</v>
      </c>
      <c r="CQ129">
        <v>1</v>
      </c>
      <c r="CR129">
        <v>1</v>
      </c>
      <c r="CS129">
        <v>1</v>
      </c>
    </row>
    <row r="130" spans="1:97" x14ac:dyDescent="0.25">
      <c r="A130" t="s">
        <v>743</v>
      </c>
      <c r="B130">
        <v>1</v>
      </c>
      <c r="C130" t="s">
        <v>744</v>
      </c>
      <c r="D130">
        <v>29</v>
      </c>
      <c r="E130" t="s">
        <v>546</v>
      </c>
      <c r="F130">
        <v>207</v>
      </c>
      <c r="G130" t="s">
        <v>745</v>
      </c>
      <c r="H130" t="s">
        <v>746</v>
      </c>
      <c r="I130">
        <v>0</v>
      </c>
      <c r="J130" t="s">
        <v>546</v>
      </c>
      <c r="K130" t="s">
        <v>189</v>
      </c>
      <c r="L130" t="s">
        <v>31</v>
      </c>
      <c r="M130" t="s">
        <v>9</v>
      </c>
      <c r="N130" t="s">
        <v>35</v>
      </c>
      <c r="O130" t="s">
        <v>29</v>
      </c>
      <c r="P130" t="s">
        <v>558</v>
      </c>
      <c r="Q130" t="s">
        <v>377</v>
      </c>
      <c r="R130" t="s">
        <v>549</v>
      </c>
      <c r="S130">
        <v>0</v>
      </c>
      <c r="T130">
        <v>17</v>
      </c>
      <c r="U130">
        <v>17</v>
      </c>
      <c r="V130">
        <v>34</v>
      </c>
      <c r="W130">
        <v>0</v>
      </c>
      <c r="X130">
        <v>0</v>
      </c>
      <c r="Y130">
        <v>0</v>
      </c>
      <c r="Z130">
        <v>17</v>
      </c>
      <c r="AA130">
        <v>17</v>
      </c>
      <c r="AB130">
        <v>34</v>
      </c>
      <c r="AC130">
        <v>0</v>
      </c>
      <c r="AD130">
        <v>0</v>
      </c>
      <c r="AE130">
        <v>0</v>
      </c>
      <c r="AF130">
        <v>2</v>
      </c>
      <c r="AG130">
        <v>4</v>
      </c>
      <c r="AH130">
        <v>6</v>
      </c>
      <c r="AI130">
        <v>5</v>
      </c>
      <c r="AJ130">
        <v>4</v>
      </c>
      <c r="AK130">
        <v>9</v>
      </c>
      <c r="AL130">
        <v>4</v>
      </c>
      <c r="AM130">
        <v>6</v>
      </c>
      <c r="AN130">
        <v>10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11</v>
      </c>
      <c r="AY130">
        <v>14</v>
      </c>
      <c r="AZ130">
        <v>25</v>
      </c>
      <c r="BA130">
        <v>0</v>
      </c>
      <c r="BB130">
        <v>0</v>
      </c>
      <c r="BC130">
        <v>1</v>
      </c>
      <c r="BD130">
        <v>0</v>
      </c>
      <c r="BE130">
        <v>0</v>
      </c>
      <c r="BF130">
        <v>0</v>
      </c>
      <c r="BG130">
        <v>1</v>
      </c>
      <c r="BH130">
        <v>2</v>
      </c>
      <c r="BI130">
        <v>0</v>
      </c>
      <c r="BJ130">
        <v>1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1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2</v>
      </c>
      <c r="CG130">
        <v>0</v>
      </c>
      <c r="CH130">
        <v>2</v>
      </c>
      <c r="CI130">
        <v>0</v>
      </c>
      <c r="CJ130">
        <v>0</v>
      </c>
      <c r="CK130">
        <v>1</v>
      </c>
      <c r="CL130">
        <v>0</v>
      </c>
      <c r="CM130">
        <v>0</v>
      </c>
      <c r="CN130">
        <v>0</v>
      </c>
      <c r="CO130">
        <v>1</v>
      </c>
      <c r="CP130">
        <v>2</v>
      </c>
      <c r="CQ130">
        <v>2</v>
      </c>
      <c r="CR130">
        <v>2</v>
      </c>
      <c r="CS130">
        <v>1</v>
      </c>
    </row>
    <row r="131" spans="1:97" x14ac:dyDescent="0.25">
      <c r="A131" t="s">
        <v>747</v>
      </c>
      <c r="B131">
        <v>1</v>
      </c>
      <c r="C131" t="s">
        <v>748</v>
      </c>
      <c r="D131">
        <v>37</v>
      </c>
      <c r="E131" t="s">
        <v>216</v>
      </c>
      <c r="F131">
        <v>1</v>
      </c>
      <c r="G131" t="s">
        <v>380</v>
      </c>
      <c r="H131" t="s">
        <v>749</v>
      </c>
      <c r="I131">
        <v>0</v>
      </c>
      <c r="J131" t="s">
        <v>217</v>
      </c>
      <c r="K131" t="s">
        <v>189</v>
      </c>
      <c r="L131" t="s">
        <v>31</v>
      </c>
      <c r="M131" t="s">
        <v>9</v>
      </c>
      <c r="N131" t="s">
        <v>35</v>
      </c>
      <c r="O131" t="s">
        <v>29</v>
      </c>
      <c r="P131" t="s">
        <v>750</v>
      </c>
      <c r="Q131" t="s">
        <v>383</v>
      </c>
      <c r="R131" t="s">
        <v>218</v>
      </c>
      <c r="S131">
        <v>0</v>
      </c>
      <c r="T131">
        <v>142</v>
      </c>
      <c r="U131">
        <v>119</v>
      </c>
      <c r="V131">
        <v>261</v>
      </c>
      <c r="W131">
        <v>0</v>
      </c>
      <c r="X131">
        <v>0</v>
      </c>
      <c r="Y131">
        <v>0</v>
      </c>
      <c r="Z131">
        <v>142</v>
      </c>
      <c r="AA131">
        <v>119</v>
      </c>
      <c r="AB131">
        <v>261</v>
      </c>
      <c r="AC131">
        <v>0</v>
      </c>
      <c r="AD131">
        <v>0</v>
      </c>
      <c r="AE131">
        <v>0</v>
      </c>
      <c r="AF131">
        <v>4</v>
      </c>
      <c r="AG131">
        <v>4</v>
      </c>
      <c r="AH131">
        <v>8</v>
      </c>
      <c r="AI131">
        <v>32</v>
      </c>
      <c r="AJ131">
        <v>40</v>
      </c>
      <c r="AK131">
        <v>72</v>
      </c>
      <c r="AL131">
        <v>114</v>
      </c>
      <c r="AM131">
        <v>106</v>
      </c>
      <c r="AN131">
        <v>220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150</v>
      </c>
      <c r="AY131">
        <v>150</v>
      </c>
      <c r="AZ131">
        <v>300</v>
      </c>
      <c r="BA131">
        <v>0</v>
      </c>
      <c r="BB131">
        <v>1</v>
      </c>
      <c r="BC131">
        <v>7</v>
      </c>
      <c r="BD131">
        <v>0</v>
      </c>
      <c r="BE131">
        <v>0</v>
      </c>
      <c r="BF131">
        <v>0</v>
      </c>
      <c r="BG131">
        <v>2</v>
      </c>
      <c r="BH131">
        <v>10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1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1</v>
      </c>
      <c r="CD131">
        <v>1</v>
      </c>
      <c r="CE131">
        <v>0</v>
      </c>
      <c r="CF131">
        <v>14</v>
      </c>
      <c r="CG131">
        <v>0</v>
      </c>
      <c r="CH131">
        <v>10</v>
      </c>
      <c r="CI131">
        <v>0</v>
      </c>
      <c r="CJ131">
        <v>1</v>
      </c>
      <c r="CK131">
        <v>7</v>
      </c>
      <c r="CL131">
        <v>0</v>
      </c>
      <c r="CM131">
        <v>0</v>
      </c>
      <c r="CN131">
        <v>0</v>
      </c>
      <c r="CO131">
        <v>2</v>
      </c>
      <c r="CP131">
        <v>10</v>
      </c>
      <c r="CQ131">
        <v>10</v>
      </c>
      <c r="CR131">
        <v>10</v>
      </c>
      <c r="CS131">
        <v>1</v>
      </c>
    </row>
    <row r="132" spans="1:97" x14ac:dyDescent="0.25">
      <c r="A132" t="s">
        <v>751</v>
      </c>
      <c r="B132">
        <v>1</v>
      </c>
      <c r="C132" t="s">
        <v>752</v>
      </c>
      <c r="D132">
        <v>37</v>
      </c>
      <c r="E132" t="s">
        <v>216</v>
      </c>
      <c r="F132">
        <v>1</v>
      </c>
      <c r="G132" t="s">
        <v>380</v>
      </c>
      <c r="H132" t="s">
        <v>671</v>
      </c>
      <c r="I132">
        <v>0</v>
      </c>
      <c r="J132" t="s">
        <v>217</v>
      </c>
      <c r="K132" t="s">
        <v>189</v>
      </c>
      <c r="L132" t="s">
        <v>31</v>
      </c>
      <c r="M132" t="s">
        <v>9</v>
      </c>
      <c r="N132" t="s">
        <v>35</v>
      </c>
      <c r="O132" t="s">
        <v>29</v>
      </c>
      <c r="P132" t="s">
        <v>672</v>
      </c>
      <c r="Q132" t="s">
        <v>383</v>
      </c>
      <c r="R132" t="s">
        <v>218</v>
      </c>
      <c r="S132">
        <v>0</v>
      </c>
      <c r="T132">
        <v>80</v>
      </c>
      <c r="U132">
        <v>88</v>
      </c>
      <c r="V132">
        <v>168</v>
      </c>
      <c r="W132">
        <v>0</v>
      </c>
      <c r="X132">
        <v>0</v>
      </c>
      <c r="Y132">
        <v>0</v>
      </c>
      <c r="Z132">
        <v>80</v>
      </c>
      <c r="AA132">
        <v>88</v>
      </c>
      <c r="AB132">
        <v>168</v>
      </c>
      <c r="AC132">
        <v>0</v>
      </c>
      <c r="AD132">
        <v>0</v>
      </c>
      <c r="AE132">
        <v>0</v>
      </c>
      <c r="AF132">
        <v>3</v>
      </c>
      <c r="AG132">
        <v>4</v>
      </c>
      <c r="AH132">
        <v>7</v>
      </c>
      <c r="AI132">
        <v>27</v>
      </c>
      <c r="AJ132">
        <v>19</v>
      </c>
      <c r="AK132">
        <v>46</v>
      </c>
      <c r="AL132">
        <v>55</v>
      </c>
      <c r="AM132">
        <v>62</v>
      </c>
      <c r="AN132">
        <v>117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85</v>
      </c>
      <c r="AY132">
        <v>85</v>
      </c>
      <c r="AZ132">
        <v>170</v>
      </c>
      <c r="BA132">
        <v>0</v>
      </c>
      <c r="BB132">
        <v>0</v>
      </c>
      <c r="BC132">
        <v>4</v>
      </c>
      <c r="BD132">
        <v>0</v>
      </c>
      <c r="BE132">
        <v>0</v>
      </c>
      <c r="BF132">
        <v>0</v>
      </c>
      <c r="BG132">
        <v>2</v>
      </c>
      <c r="BH132">
        <v>6</v>
      </c>
      <c r="BI132">
        <v>0</v>
      </c>
      <c r="BJ132">
        <v>0</v>
      </c>
      <c r="BK132">
        <v>1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6</v>
      </c>
      <c r="BU132">
        <v>0</v>
      </c>
      <c r="BV132">
        <v>1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1</v>
      </c>
      <c r="CD132">
        <v>0</v>
      </c>
      <c r="CE132">
        <v>0</v>
      </c>
      <c r="CF132">
        <v>9</v>
      </c>
      <c r="CG132">
        <v>0</v>
      </c>
      <c r="CH132">
        <v>6</v>
      </c>
      <c r="CI132">
        <v>0</v>
      </c>
      <c r="CJ132">
        <v>0</v>
      </c>
      <c r="CK132">
        <v>4</v>
      </c>
      <c r="CL132">
        <v>0</v>
      </c>
      <c r="CM132">
        <v>0</v>
      </c>
      <c r="CN132">
        <v>0</v>
      </c>
      <c r="CO132">
        <v>2</v>
      </c>
      <c r="CP132">
        <v>6</v>
      </c>
      <c r="CQ132">
        <v>6</v>
      </c>
      <c r="CR132">
        <v>6</v>
      </c>
      <c r="CS132">
        <v>1</v>
      </c>
    </row>
    <row r="133" spans="1:97" x14ac:dyDescent="0.25">
      <c r="A133" t="s">
        <v>753</v>
      </c>
      <c r="B133">
        <v>1</v>
      </c>
      <c r="C133" t="s">
        <v>754</v>
      </c>
      <c r="D133">
        <v>19</v>
      </c>
      <c r="E133" t="s">
        <v>188</v>
      </c>
      <c r="F133">
        <v>1</v>
      </c>
      <c r="G133" t="s">
        <v>188</v>
      </c>
      <c r="H133" t="s">
        <v>443</v>
      </c>
      <c r="I133">
        <v>0</v>
      </c>
      <c r="J133" t="s">
        <v>188</v>
      </c>
      <c r="K133" t="s">
        <v>189</v>
      </c>
      <c r="L133" t="s">
        <v>31</v>
      </c>
      <c r="M133" t="s">
        <v>9</v>
      </c>
      <c r="N133" t="s">
        <v>35</v>
      </c>
      <c r="O133" t="s">
        <v>29</v>
      </c>
      <c r="P133" t="s">
        <v>439</v>
      </c>
      <c r="Q133" t="s">
        <v>440</v>
      </c>
      <c r="R133" t="s">
        <v>190</v>
      </c>
      <c r="S133">
        <v>0</v>
      </c>
      <c r="T133">
        <v>112</v>
      </c>
      <c r="U133">
        <v>92</v>
      </c>
      <c r="V133">
        <v>204</v>
      </c>
      <c r="W133">
        <v>0</v>
      </c>
      <c r="X133">
        <v>0</v>
      </c>
      <c r="Y133">
        <v>0</v>
      </c>
      <c r="Z133">
        <v>112</v>
      </c>
      <c r="AA133">
        <v>92</v>
      </c>
      <c r="AB133">
        <v>204</v>
      </c>
      <c r="AC133">
        <v>0</v>
      </c>
      <c r="AD133">
        <v>0</v>
      </c>
      <c r="AE133">
        <v>0</v>
      </c>
      <c r="AF133">
        <v>11</v>
      </c>
      <c r="AG133">
        <v>15</v>
      </c>
      <c r="AH133">
        <v>26</v>
      </c>
      <c r="AI133">
        <v>35</v>
      </c>
      <c r="AJ133">
        <v>40</v>
      </c>
      <c r="AK133">
        <v>75</v>
      </c>
      <c r="AL133">
        <v>51</v>
      </c>
      <c r="AM133">
        <v>49</v>
      </c>
      <c r="AN133">
        <v>100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97</v>
      </c>
      <c r="AY133">
        <v>104</v>
      </c>
      <c r="AZ133">
        <v>201</v>
      </c>
      <c r="BA133">
        <v>1</v>
      </c>
      <c r="BB133">
        <v>3</v>
      </c>
      <c r="BC133">
        <v>4</v>
      </c>
      <c r="BD133">
        <v>0</v>
      </c>
      <c r="BE133">
        <v>0</v>
      </c>
      <c r="BF133">
        <v>0</v>
      </c>
      <c r="BG133">
        <v>0</v>
      </c>
      <c r="BH133">
        <v>8</v>
      </c>
      <c r="BI133">
        <v>0</v>
      </c>
      <c r="BJ133">
        <v>0</v>
      </c>
      <c r="BK133">
        <v>0</v>
      </c>
      <c r="BL133">
        <v>1</v>
      </c>
      <c r="BM133">
        <v>0</v>
      </c>
      <c r="BN133">
        <v>1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8</v>
      </c>
      <c r="BU133">
        <v>0</v>
      </c>
      <c r="BV133">
        <v>2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2</v>
      </c>
      <c r="CE133">
        <v>0</v>
      </c>
      <c r="CF133">
        <v>15</v>
      </c>
      <c r="CG133">
        <v>0</v>
      </c>
      <c r="CH133">
        <v>8</v>
      </c>
      <c r="CI133">
        <v>1</v>
      </c>
      <c r="CJ133">
        <v>3</v>
      </c>
      <c r="CK133">
        <v>4</v>
      </c>
      <c r="CL133">
        <v>0</v>
      </c>
      <c r="CM133">
        <v>0</v>
      </c>
      <c r="CN133">
        <v>0</v>
      </c>
      <c r="CO133">
        <v>0</v>
      </c>
      <c r="CP133">
        <v>8</v>
      </c>
      <c r="CQ133">
        <v>9</v>
      </c>
      <c r="CR133">
        <v>8</v>
      </c>
      <c r="CS133">
        <v>1</v>
      </c>
    </row>
    <row r="134" spans="1:97" x14ac:dyDescent="0.25">
      <c r="A134" t="s">
        <v>755</v>
      </c>
      <c r="B134">
        <v>1</v>
      </c>
      <c r="C134" t="s">
        <v>756</v>
      </c>
      <c r="D134">
        <v>19</v>
      </c>
      <c r="E134" t="s">
        <v>188</v>
      </c>
      <c r="F134">
        <v>1</v>
      </c>
      <c r="G134" t="s">
        <v>188</v>
      </c>
      <c r="H134" t="s">
        <v>757</v>
      </c>
      <c r="I134">
        <v>0</v>
      </c>
      <c r="J134" t="s">
        <v>188</v>
      </c>
      <c r="K134" t="s">
        <v>189</v>
      </c>
      <c r="L134" t="s">
        <v>31</v>
      </c>
      <c r="M134" t="s">
        <v>9</v>
      </c>
      <c r="N134" t="s">
        <v>35</v>
      </c>
      <c r="O134" t="s">
        <v>29</v>
      </c>
      <c r="P134" t="s">
        <v>686</v>
      </c>
      <c r="Q134" t="s">
        <v>390</v>
      </c>
      <c r="R134" t="s">
        <v>190</v>
      </c>
      <c r="S134">
        <v>0</v>
      </c>
      <c r="T134">
        <v>49</v>
      </c>
      <c r="U134">
        <v>54</v>
      </c>
      <c r="V134">
        <v>103</v>
      </c>
      <c r="W134">
        <v>0</v>
      </c>
      <c r="X134">
        <v>0</v>
      </c>
      <c r="Y134">
        <v>0</v>
      </c>
      <c r="Z134">
        <v>49</v>
      </c>
      <c r="AA134">
        <v>54</v>
      </c>
      <c r="AB134">
        <v>103</v>
      </c>
      <c r="AC134">
        <v>0</v>
      </c>
      <c r="AD134">
        <v>0</v>
      </c>
      <c r="AE134">
        <v>0</v>
      </c>
      <c r="AF134">
        <v>6</v>
      </c>
      <c r="AG134">
        <v>8</v>
      </c>
      <c r="AH134">
        <v>14</v>
      </c>
      <c r="AI134">
        <v>17</v>
      </c>
      <c r="AJ134">
        <v>13</v>
      </c>
      <c r="AK134">
        <v>30</v>
      </c>
      <c r="AL134">
        <v>22</v>
      </c>
      <c r="AM134">
        <v>25</v>
      </c>
      <c r="AN134">
        <v>47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45</v>
      </c>
      <c r="AY134">
        <v>46</v>
      </c>
      <c r="AZ134">
        <v>91</v>
      </c>
      <c r="BA134">
        <v>0</v>
      </c>
      <c r="BB134">
        <v>1</v>
      </c>
      <c r="BC134">
        <v>2</v>
      </c>
      <c r="BD134">
        <v>0</v>
      </c>
      <c r="BE134">
        <v>0</v>
      </c>
      <c r="BF134">
        <v>0</v>
      </c>
      <c r="BG134">
        <v>1</v>
      </c>
      <c r="BH134">
        <v>4</v>
      </c>
      <c r="BI134">
        <v>0</v>
      </c>
      <c r="BJ134">
        <v>0</v>
      </c>
      <c r="BK134">
        <v>0</v>
      </c>
      <c r="BL134">
        <v>1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4</v>
      </c>
      <c r="BU134">
        <v>1</v>
      </c>
      <c r="BV134">
        <v>0</v>
      </c>
      <c r="BW134">
        <v>1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1</v>
      </c>
      <c r="CD134">
        <v>0</v>
      </c>
      <c r="CE134">
        <v>0</v>
      </c>
      <c r="CF134">
        <v>8</v>
      </c>
      <c r="CG134">
        <v>0</v>
      </c>
      <c r="CH134">
        <v>4</v>
      </c>
      <c r="CI134">
        <v>0</v>
      </c>
      <c r="CJ134">
        <v>1</v>
      </c>
      <c r="CK134">
        <v>2</v>
      </c>
      <c r="CL134">
        <v>0</v>
      </c>
      <c r="CM134">
        <v>0</v>
      </c>
      <c r="CN134">
        <v>0</v>
      </c>
      <c r="CO134">
        <v>1</v>
      </c>
      <c r="CP134">
        <v>4</v>
      </c>
      <c r="CQ134">
        <v>6</v>
      </c>
      <c r="CR134">
        <v>4</v>
      </c>
      <c r="CS134">
        <v>1</v>
      </c>
    </row>
    <row r="135" spans="1:97" x14ac:dyDescent="0.25">
      <c r="A135" t="s">
        <v>758</v>
      </c>
      <c r="B135">
        <v>1</v>
      </c>
      <c r="C135" t="s">
        <v>759</v>
      </c>
      <c r="D135">
        <v>17</v>
      </c>
      <c r="E135" t="s">
        <v>193</v>
      </c>
      <c r="F135">
        <v>1</v>
      </c>
      <c r="G135" t="s">
        <v>329</v>
      </c>
      <c r="H135" t="s">
        <v>760</v>
      </c>
      <c r="I135">
        <v>0</v>
      </c>
      <c r="J135" t="s">
        <v>193</v>
      </c>
      <c r="K135" t="s">
        <v>189</v>
      </c>
      <c r="L135" t="s">
        <v>31</v>
      </c>
      <c r="M135" t="s">
        <v>9</v>
      </c>
      <c r="N135" t="s">
        <v>35</v>
      </c>
      <c r="O135" t="s">
        <v>29</v>
      </c>
      <c r="P135" t="s">
        <v>534</v>
      </c>
      <c r="Q135" t="s">
        <v>470</v>
      </c>
      <c r="R135" t="s">
        <v>194</v>
      </c>
      <c r="S135">
        <v>0</v>
      </c>
      <c r="T135">
        <v>59</v>
      </c>
      <c r="U135">
        <v>47</v>
      </c>
      <c r="V135">
        <v>106</v>
      </c>
      <c r="W135">
        <v>0</v>
      </c>
      <c r="X135">
        <v>0</v>
      </c>
      <c r="Y135">
        <v>0</v>
      </c>
      <c r="Z135">
        <v>59</v>
      </c>
      <c r="AA135">
        <v>47</v>
      </c>
      <c r="AB135">
        <v>106</v>
      </c>
      <c r="AC135">
        <v>0</v>
      </c>
      <c r="AD135">
        <v>0</v>
      </c>
      <c r="AE135">
        <v>0</v>
      </c>
      <c r="AF135">
        <v>3</v>
      </c>
      <c r="AG135">
        <v>5</v>
      </c>
      <c r="AH135">
        <v>8</v>
      </c>
      <c r="AI135">
        <v>22</v>
      </c>
      <c r="AJ135">
        <v>19</v>
      </c>
      <c r="AK135">
        <v>41</v>
      </c>
      <c r="AL135">
        <v>27</v>
      </c>
      <c r="AM135">
        <v>32</v>
      </c>
      <c r="AN135">
        <v>59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52</v>
      </c>
      <c r="AY135">
        <v>56</v>
      </c>
      <c r="AZ135">
        <v>108</v>
      </c>
      <c r="BA135">
        <v>0</v>
      </c>
      <c r="BB135">
        <v>1</v>
      </c>
      <c r="BC135">
        <v>2</v>
      </c>
      <c r="BD135">
        <v>0</v>
      </c>
      <c r="BE135">
        <v>0</v>
      </c>
      <c r="BF135">
        <v>0</v>
      </c>
      <c r="BG135">
        <v>1</v>
      </c>
      <c r="BH135">
        <v>4</v>
      </c>
      <c r="BI135">
        <v>0</v>
      </c>
      <c r="BJ135">
        <v>0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4</v>
      </c>
      <c r="BU135">
        <v>1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1</v>
      </c>
      <c r="CE135">
        <v>0</v>
      </c>
      <c r="CF135">
        <v>8</v>
      </c>
      <c r="CG135">
        <v>0</v>
      </c>
      <c r="CH135">
        <v>4</v>
      </c>
      <c r="CI135">
        <v>0</v>
      </c>
      <c r="CJ135">
        <v>1</v>
      </c>
      <c r="CK135">
        <v>2</v>
      </c>
      <c r="CL135">
        <v>0</v>
      </c>
      <c r="CM135">
        <v>0</v>
      </c>
      <c r="CN135">
        <v>0</v>
      </c>
      <c r="CO135">
        <v>1</v>
      </c>
      <c r="CP135">
        <v>4</v>
      </c>
      <c r="CQ135">
        <v>5</v>
      </c>
      <c r="CR135">
        <v>4</v>
      </c>
      <c r="CS135">
        <v>1</v>
      </c>
    </row>
    <row r="136" spans="1:97" x14ac:dyDescent="0.25">
      <c r="A136" t="s">
        <v>761</v>
      </c>
      <c r="B136">
        <v>1</v>
      </c>
      <c r="C136" t="s">
        <v>762</v>
      </c>
      <c r="D136">
        <v>4</v>
      </c>
      <c r="E136" t="s">
        <v>386</v>
      </c>
      <c r="F136">
        <v>1</v>
      </c>
      <c r="G136" t="s">
        <v>387</v>
      </c>
      <c r="H136" t="s">
        <v>763</v>
      </c>
      <c r="I136">
        <v>0</v>
      </c>
      <c r="J136" t="s">
        <v>188</v>
      </c>
      <c r="K136" t="s">
        <v>189</v>
      </c>
      <c r="L136" t="s">
        <v>31</v>
      </c>
      <c r="M136" t="s">
        <v>9</v>
      </c>
      <c r="N136" t="s">
        <v>35</v>
      </c>
      <c r="O136" t="s">
        <v>29</v>
      </c>
      <c r="P136" t="s">
        <v>389</v>
      </c>
      <c r="Q136" t="s">
        <v>390</v>
      </c>
      <c r="R136" t="s">
        <v>190</v>
      </c>
      <c r="S136">
        <v>0</v>
      </c>
      <c r="T136">
        <v>57</v>
      </c>
      <c r="U136">
        <v>52</v>
      </c>
      <c r="V136">
        <v>109</v>
      </c>
      <c r="W136">
        <v>0</v>
      </c>
      <c r="X136">
        <v>0</v>
      </c>
      <c r="Y136">
        <v>0</v>
      </c>
      <c r="Z136">
        <v>57</v>
      </c>
      <c r="AA136">
        <v>52</v>
      </c>
      <c r="AB136">
        <v>109</v>
      </c>
      <c r="AC136">
        <v>0</v>
      </c>
      <c r="AD136">
        <v>0</v>
      </c>
      <c r="AE136">
        <v>0</v>
      </c>
      <c r="AF136">
        <v>6</v>
      </c>
      <c r="AG136">
        <v>7</v>
      </c>
      <c r="AH136">
        <v>13</v>
      </c>
      <c r="AI136">
        <v>27</v>
      </c>
      <c r="AJ136">
        <v>14</v>
      </c>
      <c r="AK136">
        <v>41</v>
      </c>
      <c r="AL136">
        <v>26</v>
      </c>
      <c r="AM136">
        <v>19</v>
      </c>
      <c r="AN136">
        <v>45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59</v>
      </c>
      <c r="AY136">
        <v>40</v>
      </c>
      <c r="AZ136">
        <v>99</v>
      </c>
      <c r="BA136">
        <v>0</v>
      </c>
      <c r="BB136">
        <v>2</v>
      </c>
      <c r="BC136">
        <v>3</v>
      </c>
      <c r="BD136">
        <v>0</v>
      </c>
      <c r="BE136">
        <v>0</v>
      </c>
      <c r="BF136">
        <v>0</v>
      </c>
      <c r="BG136">
        <v>1</v>
      </c>
      <c r="BH136">
        <v>6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6</v>
      </c>
      <c r="BU136">
        <v>1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1</v>
      </c>
      <c r="CD136">
        <v>0</v>
      </c>
      <c r="CE136">
        <v>0</v>
      </c>
      <c r="CF136">
        <v>9</v>
      </c>
      <c r="CG136">
        <v>0</v>
      </c>
      <c r="CH136">
        <v>6</v>
      </c>
      <c r="CI136">
        <v>0</v>
      </c>
      <c r="CJ136">
        <v>2</v>
      </c>
      <c r="CK136">
        <v>3</v>
      </c>
      <c r="CL136">
        <v>0</v>
      </c>
      <c r="CM136">
        <v>0</v>
      </c>
      <c r="CN136">
        <v>0</v>
      </c>
      <c r="CO136">
        <v>1</v>
      </c>
      <c r="CP136">
        <v>6</v>
      </c>
      <c r="CQ136">
        <v>8</v>
      </c>
      <c r="CR136">
        <v>6</v>
      </c>
      <c r="CS136">
        <v>1</v>
      </c>
    </row>
    <row r="137" spans="1:97" x14ac:dyDescent="0.25">
      <c r="A137" t="s">
        <v>764</v>
      </c>
      <c r="B137">
        <v>2</v>
      </c>
      <c r="C137" t="s">
        <v>765</v>
      </c>
      <c r="D137">
        <v>37</v>
      </c>
      <c r="E137" t="s">
        <v>216</v>
      </c>
      <c r="F137">
        <v>1</v>
      </c>
      <c r="G137" t="s">
        <v>380</v>
      </c>
      <c r="H137" t="s">
        <v>766</v>
      </c>
      <c r="I137">
        <v>0</v>
      </c>
      <c r="J137" t="s">
        <v>217</v>
      </c>
      <c r="K137" t="s">
        <v>189</v>
      </c>
      <c r="L137" t="s">
        <v>31</v>
      </c>
      <c r="M137" t="s">
        <v>9</v>
      </c>
      <c r="N137" t="s">
        <v>35</v>
      </c>
      <c r="O137" t="s">
        <v>29</v>
      </c>
      <c r="P137" t="s">
        <v>672</v>
      </c>
      <c r="Q137" t="s">
        <v>383</v>
      </c>
      <c r="R137" t="s">
        <v>218</v>
      </c>
      <c r="S137">
        <v>0</v>
      </c>
      <c r="T137">
        <v>76</v>
      </c>
      <c r="U137">
        <v>70</v>
      </c>
      <c r="V137">
        <v>146</v>
      </c>
      <c r="W137">
        <v>0</v>
      </c>
      <c r="X137">
        <v>0</v>
      </c>
      <c r="Y137">
        <v>0</v>
      </c>
      <c r="Z137">
        <v>76</v>
      </c>
      <c r="AA137">
        <v>70</v>
      </c>
      <c r="AB137">
        <v>146</v>
      </c>
      <c r="AC137">
        <v>0</v>
      </c>
      <c r="AD137">
        <v>0</v>
      </c>
      <c r="AE137">
        <v>0</v>
      </c>
      <c r="AF137">
        <v>4</v>
      </c>
      <c r="AG137">
        <v>3</v>
      </c>
      <c r="AH137">
        <v>7</v>
      </c>
      <c r="AI137">
        <v>17</v>
      </c>
      <c r="AJ137">
        <v>19</v>
      </c>
      <c r="AK137">
        <v>36</v>
      </c>
      <c r="AL137">
        <v>53</v>
      </c>
      <c r="AM137">
        <v>55</v>
      </c>
      <c r="AN137">
        <v>108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74</v>
      </c>
      <c r="AY137">
        <v>77</v>
      </c>
      <c r="AZ137">
        <v>151</v>
      </c>
      <c r="BA137">
        <v>0</v>
      </c>
      <c r="BB137">
        <v>1</v>
      </c>
      <c r="BC137">
        <v>4</v>
      </c>
      <c r="BD137">
        <v>0</v>
      </c>
      <c r="BE137">
        <v>0</v>
      </c>
      <c r="BF137">
        <v>0</v>
      </c>
      <c r="BG137">
        <v>1</v>
      </c>
      <c r="BH137">
        <v>6</v>
      </c>
      <c r="BI137">
        <v>0</v>
      </c>
      <c r="BJ137">
        <v>0</v>
      </c>
      <c r="BK137">
        <v>0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6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1</v>
      </c>
      <c r="CD137">
        <v>0</v>
      </c>
      <c r="CE137">
        <v>0</v>
      </c>
      <c r="CF137">
        <v>8</v>
      </c>
      <c r="CG137">
        <v>0</v>
      </c>
      <c r="CH137">
        <v>6</v>
      </c>
      <c r="CI137">
        <v>0</v>
      </c>
      <c r="CJ137">
        <v>1</v>
      </c>
      <c r="CK137">
        <v>4</v>
      </c>
      <c r="CL137">
        <v>0</v>
      </c>
      <c r="CM137">
        <v>0</v>
      </c>
      <c r="CN137">
        <v>0</v>
      </c>
      <c r="CO137">
        <v>1</v>
      </c>
      <c r="CP137">
        <v>6</v>
      </c>
      <c r="CQ137">
        <v>6</v>
      </c>
      <c r="CR137">
        <v>6</v>
      </c>
      <c r="CS137">
        <v>1</v>
      </c>
    </row>
    <row r="138" spans="1:97" x14ac:dyDescent="0.25">
      <c r="A138" t="s">
        <v>767</v>
      </c>
      <c r="B138">
        <v>2</v>
      </c>
      <c r="C138" t="s">
        <v>768</v>
      </c>
      <c r="D138">
        <v>37</v>
      </c>
      <c r="E138" t="s">
        <v>216</v>
      </c>
      <c r="F138">
        <v>1</v>
      </c>
      <c r="G138" t="s">
        <v>380</v>
      </c>
      <c r="H138" t="s">
        <v>769</v>
      </c>
      <c r="I138">
        <v>0</v>
      </c>
      <c r="J138" t="s">
        <v>217</v>
      </c>
      <c r="K138" t="s">
        <v>189</v>
      </c>
      <c r="L138" t="s">
        <v>31</v>
      </c>
      <c r="M138" t="s">
        <v>9</v>
      </c>
      <c r="N138" t="s">
        <v>35</v>
      </c>
      <c r="O138" t="s">
        <v>29</v>
      </c>
      <c r="P138" t="s">
        <v>706</v>
      </c>
      <c r="Q138" t="s">
        <v>383</v>
      </c>
      <c r="R138" t="s">
        <v>218</v>
      </c>
      <c r="S138">
        <v>0</v>
      </c>
      <c r="T138">
        <v>74</v>
      </c>
      <c r="U138">
        <v>87</v>
      </c>
      <c r="V138">
        <v>161</v>
      </c>
      <c r="W138">
        <v>0</v>
      </c>
      <c r="X138">
        <v>0</v>
      </c>
      <c r="Y138">
        <v>0</v>
      </c>
      <c r="Z138">
        <v>74</v>
      </c>
      <c r="AA138">
        <v>87</v>
      </c>
      <c r="AB138">
        <v>161</v>
      </c>
      <c r="AC138">
        <v>0</v>
      </c>
      <c r="AD138">
        <v>0</v>
      </c>
      <c r="AE138">
        <v>0</v>
      </c>
      <c r="AF138">
        <v>2</v>
      </c>
      <c r="AG138">
        <v>2</v>
      </c>
      <c r="AH138">
        <v>4</v>
      </c>
      <c r="AI138">
        <v>16</v>
      </c>
      <c r="AJ138">
        <v>27</v>
      </c>
      <c r="AK138">
        <v>43</v>
      </c>
      <c r="AL138">
        <v>53</v>
      </c>
      <c r="AM138">
        <v>57</v>
      </c>
      <c r="AN138">
        <v>110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71</v>
      </c>
      <c r="AY138">
        <v>86</v>
      </c>
      <c r="AZ138">
        <v>157</v>
      </c>
      <c r="BA138">
        <v>0</v>
      </c>
      <c r="BB138">
        <v>1</v>
      </c>
      <c r="BC138">
        <v>4</v>
      </c>
      <c r="BD138">
        <v>0</v>
      </c>
      <c r="BE138">
        <v>0</v>
      </c>
      <c r="BF138">
        <v>0</v>
      </c>
      <c r="BG138">
        <v>1</v>
      </c>
      <c r="BH138">
        <v>6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6</v>
      </c>
      <c r="BU138">
        <v>1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1</v>
      </c>
      <c r="CD138">
        <v>0</v>
      </c>
      <c r="CE138">
        <v>0</v>
      </c>
      <c r="CF138">
        <v>9</v>
      </c>
      <c r="CG138">
        <v>0</v>
      </c>
      <c r="CH138">
        <v>6</v>
      </c>
      <c r="CI138">
        <v>0</v>
      </c>
      <c r="CJ138">
        <v>1</v>
      </c>
      <c r="CK138">
        <v>4</v>
      </c>
      <c r="CL138">
        <v>0</v>
      </c>
      <c r="CM138">
        <v>0</v>
      </c>
      <c r="CN138">
        <v>0</v>
      </c>
      <c r="CO138">
        <v>1</v>
      </c>
      <c r="CP138">
        <v>6</v>
      </c>
      <c r="CQ138">
        <v>7</v>
      </c>
      <c r="CR138">
        <v>6</v>
      </c>
      <c r="CS138">
        <v>1</v>
      </c>
    </row>
    <row r="139" spans="1:97" x14ac:dyDescent="0.25">
      <c r="A139" t="s">
        <v>770</v>
      </c>
      <c r="B139">
        <v>2</v>
      </c>
      <c r="C139" t="s">
        <v>617</v>
      </c>
      <c r="D139">
        <v>37</v>
      </c>
      <c r="E139" t="s">
        <v>216</v>
      </c>
      <c r="F139">
        <v>1</v>
      </c>
      <c r="G139" t="s">
        <v>380</v>
      </c>
      <c r="H139" t="s">
        <v>771</v>
      </c>
      <c r="I139">
        <v>9226</v>
      </c>
      <c r="J139" t="s">
        <v>217</v>
      </c>
      <c r="K139" t="s">
        <v>189</v>
      </c>
      <c r="L139" t="s">
        <v>31</v>
      </c>
      <c r="M139" t="s">
        <v>9</v>
      </c>
      <c r="N139" t="s">
        <v>35</v>
      </c>
      <c r="O139" t="s">
        <v>29</v>
      </c>
      <c r="P139" t="s">
        <v>772</v>
      </c>
      <c r="Q139" t="s">
        <v>459</v>
      </c>
      <c r="R139" t="s">
        <v>218</v>
      </c>
      <c r="S139">
        <v>0</v>
      </c>
      <c r="T139">
        <v>44</v>
      </c>
      <c r="U139">
        <v>34</v>
      </c>
      <c r="V139">
        <v>78</v>
      </c>
      <c r="W139">
        <v>0</v>
      </c>
      <c r="X139">
        <v>0</v>
      </c>
      <c r="Y139">
        <v>0</v>
      </c>
      <c r="Z139">
        <v>44</v>
      </c>
      <c r="AA139">
        <v>34</v>
      </c>
      <c r="AB139">
        <v>78</v>
      </c>
      <c r="AC139">
        <v>0</v>
      </c>
      <c r="AD139">
        <v>0</v>
      </c>
      <c r="AE139">
        <v>0</v>
      </c>
      <c r="AF139">
        <v>2</v>
      </c>
      <c r="AG139">
        <v>5</v>
      </c>
      <c r="AH139">
        <v>7</v>
      </c>
      <c r="AI139">
        <v>12</v>
      </c>
      <c r="AJ139">
        <v>12</v>
      </c>
      <c r="AK139">
        <v>24</v>
      </c>
      <c r="AL139">
        <v>19</v>
      </c>
      <c r="AM139">
        <v>18</v>
      </c>
      <c r="AN139">
        <v>37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33</v>
      </c>
      <c r="AY139">
        <v>35</v>
      </c>
      <c r="AZ139">
        <v>68</v>
      </c>
      <c r="BA139">
        <v>0</v>
      </c>
      <c r="BB139">
        <v>0</v>
      </c>
      <c r="BC139">
        <v>2</v>
      </c>
      <c r="BD139">
        <v>0</v>
      </c>
      <c r="BE139">
        <v>0</v>
      </c>
      <c r="BF139">
        <v>0</v>
      </c>
      <c r="BG139">
        <v>1</v>
      </c>
      <c r="BH139">
        <v>3</v>
      </c>
      <c r="BI139">
        <v>0</v>
      </c>
      <c r="BJ139">
        <v>0</v>
      </c>
      <c r="BK139">
        <v>0</v>
      </c>
      <c r="BL139">
        <v>1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1</v>
      </c>
      <c r="BT139">
        <v>2</v>
      </c>
      <c r="BU139">
        <v>1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1</v>
      </c>
      <c r="CE139">
        <v>0</v>
      </c>
      <c r="CF139">
        <v>6</v>
      </c>
      <c r="CG139">
        <v>1</v>
      </c>
      <c r="CH139">
        <v>2</v>
      </c>
      <c r="CI139">
        <v>0</v>
      </c>
      <c r="CJ139">
        <v>0</v>
      </c>
      <c r="CK139">
        <v>2</v>
      </c>
      <c r="CL139">
        <v>0</v>
      </c>
      <c r="CM139">
        <v>0</v>
      </c>
      <c r="CN139">
        <v>0</v>
      </c>
      <c r="CO139">
        <v>1</v>
      </c>
      <c r="CP139">
        <v>3</v>
      </c>
      <c r="CQ139">
        <v>7</v>
      </c>
      <c r="CR139">
        <v>4</v>
      </c>
      <c r="CS139">
        <v>1</v>
      </c>
    </row>
    <row r="140" spans="1:97" x14ac:dyDescent="0.25">
      <c r="A140" t="s">
        <v>773</v>
      </c>
      <c r="B140">
        <v>1</v>
      </c>
      <c r="C140" t="s">
        <v>774</v>
      </c>
      <c r="D140">
        <v>20</v>
      </c>
      <c r="E140" t="s">
        <v>667</v>
      </c>
      <c r="F140">
        <v>1</v>
      </c>
      <c r="G140" t="s">
        <v>775</v>
      </c>
      <c r="H140" t="s">
        <v>204</v>
      </c>
      <c r="I140">
        <v>0</v>
      </c>
      <c r="J140" t="s">
        <v>406</v>
      </c>
      <c r="K140" t="s">
        <v>189</v>
      </c>
      <c r="L140" t="s">
        <v>31</v>
      </c>
      <c r="M140" t="s">
        <v>9</v>
      </c>
      <c r="N140" t="s">
        <v>35</v>
      </c>
      <c r="O140" t="s">
        <v>29</v>
      </c>
      <c r="P140" t="s">
        <v>407</v>
      </c>
      <c r="Q140" t="s">
        <v>396</v>
      </c>
      <c r="R140" t="s">
        <v>408</v>
      </c>
      <c r="S140">
        <v>0</v>
      </c>
      <c r="T140">
        <v>42</v>
      </c>
      <c r="U140">
        <v>30</v>
      </c>
      <c r="V140">
        <v>72</v>
      </c>
      <c r="W140">
        <v>0</v>
      </c>
      <c r="X140">
        <v>0</v>
      </c>
      <c r="Y140">
        <v>0</v>
      </c>
      <c r="Z140">
        <v>42</v>
      </c>
      <c r="AA140">
        <v>30</v>
      </c>
      <c r="AB140">
        <v>72</v>
      </c>
      <c r="AC140">
        <v>0</v>
      </c>
      <c r="AD140">
        <v>0</v>
      </c>
      <c r="AE140">
        <v>0</v>
      </c>
      <c r="AF140">
        <v>11</v>
      </c>
      <c r="AG140">
        <v>16</v>
      </c>
      <c r="AH140">
        <v>27</v>
      </c>
      <c r="AI140">
        <v>15</v>
      </c>
      <c r="AJ140">
        <v>8</v>
      </c>
      <c r="AK140">
        <v>23</v>
      </c>
      <c r="AL140">
        <v>14</v>
      </c>
      <c r="AM140">
        <v>8</v>
      </c>
      <c r="AN140">
        <v>22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40</v>
      </c>
      <c r="AY140">
        <v>32</v>
      </c>
      <c r="AZ140">
        <v>72</v>
      </c>
      <c r="BA140">
        <v>1</v>
      </c>
      <c r="BB140">
        <v>1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3</v>
      </c>
      <c r="BI140">
        <v>0</v>
      </c>
      <c r="BJ140">
        <v>0</v>
      </c>
      <c r="BK140">
        <v>1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2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1</v>
      </c>
      <c r="CE140">
        <v>0</v>
      </c>
      <c r="CF140">
        <v>5</v>
      </c>
      <c r="CG140">
        <v>1</v>
      </c>
      <c r="CH140">
        <v>2</v>
      </c>
      <c r="CI140">
        <v>1</v>
      </c>
      <c r="CJ140">
        <v>1</v>
      </c>
      <c r="CK140">
        <v>1</v>
      </c>
      <c r="CL140">
        <v>0</v>
      </c>
      <c r="CM140">
        <v>0</v>
      </c>
      <c r="CN140">
        <v>0</v>
      </c>
      <c r="CO140">
        <v>0</v>
      </c>
      <c r="CP140">
        <v>3</v>
      </c>
      <c r="CQ140">
        <v>3</v>
      </c>
      <c r="CR140">
        <v>3</v>
      </c>
      <c r="CS140">
        <v>1</v>
      </c>
    </row>
    <row r="141" spans="1:97" x14ac:dyDescent="0.25">
      <c r="A141" t="s">
        <v>776</v>
      </c>
      <c r="B141">
        <v>1</v>
      </c>
      <c r="C141" t="s">
        <v>777</v>
      </c>
      <c r="D141">
        <v>46</v>
      </c>
      <c r="E141" t="s">
        <v>410</v>
      </c>
      <c r="F141">
        <v>333</v>
      </c>
      <c r="G141" t="s">
        <v>778</v>
      </c>
      <c r="H141" t="s">
        <v>779</v>
      </c>
      <c r="I141">
        <v>0</v>
      </c>
      <c r="J141" t="s">
        <v>393</v>
      </c>
      <c r="K141" t="s">
        <v>189</v>
      </c>
      <c r="L141" t="s">
        <v>31</v>
      </c>
      <c r="M141" t="s">
        <v>9</v>
      </c>
      <c r="N141" t="s">
        <v>35</v>
      </c>
      <c r="O141" t="s">
        <v>29</v>
      </c>
      <c r="P141" t="s">
        <v>413</v>
      </c>
      <c r="Q141" t="s">
        <v>396</v>
      </c>
      <c r="R141" t="s">
        <v>397</v>
      </c>
      <c r="S141">
        <v>0</v>
      </c>
      <c r="T141">
        <v>9</v>
      </c>
      <c r="U141">
        <v>10</v>
      </c>
      <c r="V141">
        <v>19</v>
      </c>
      <c r="W141">
        <v>0</v>
      </c>
      <c r="X141">
        <v>0</v>
      </c>
      <c r="Y141">
        <v>0</v>
      </c>
      <c r="Z141">
        <v>9</v>
      </c>
      <c r="AA141">
        <v>10</v>
      </c>
      <c r="AB141">
        <v>19</v>
      </c>
      <c r="AC141">
        <v>0</v>
      </c>
      <c r="AD141">
        <v>0</v>
      </c>
      <c r="AE141">
        <v>0</v>
      </c>
      <c r="AF141">
        <v>2</v>
      </c>
      <c r="AG141">
        <v>4</v>
      </c>
      <c r="AH141">
        <v>6</v>
      </c>
      <c r="AI141">
        <v>2</v>
      </c>
      <c r="AJ141">
        <v>3</v>
      </c>
      <c r="AK141">
        <v>5</v>
      </c>
      <c r="AL141">
        <v>4</v>
      </c>
      <c r="AM141">
        <v>5</v>
      </c>
      <c r="AN141">
        <v>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8</v>
      </c>
      <c r="AY141">
        <v>12</v>
      </c>
      <c r="AZ141">
        <v>20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1</v>
      </c>
      <c r="BH141">
        <v>1</v>
      </c>
      <c r="BI141">
        <v>0</v>
      </c>
      <c r="BJ141">
        <v>1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1</v>
      </c>
      <c r="CG141">
        <v>0</v>
      </c>
      <c r="CH141">
        <v>1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1</v>
      </c>
      <c r="CP141">
        <v>1</v>
      </c>
      <c r="CQ141">
        <v>1</v>
      </c>
      <c r="CR141">
        <v>1</v>
      </c>
      <c r="CS141">
        <v>1</v>
      </c>
    </row>
    <row r="142" spans="1:97" x14ac:dyDescent="0.25">
      <c r="A142" t="s">
        <v>780</v>
      </c>
      <c r="B142">
        <v>1</v>
      </c>
      <c r="C142" t="s">
        <v>781</v>
      </c>
      <c r="D142">
        <v>37</v>
      </c>
      <c r="E142" t="s">
        <v>216</v>
      </c>
      <c r="F142">
        <v>1</v>
      </c>
      <c r="G142" t="s">
        <v>380</v>
      </c>
      <c r="H142" t="s">
        <v>782</v>
      </c>
      <c r="I142">
        <v>0</v>
      </c>
      <c r="J142" t="s">
        <v>217</v>
      </c>
      <c r="K142" t="s">
        <v>189</v>
      </c>
      <c r="L142" t="s">
        <v>31</v>
      </c>
      <c r="M142" t="s">
        <v>9</v>
      </c>
      <c r="N142" t="s">
        <v>35</v>
      </c>
      <c r="O142" t="s">
        <v>29</v>
      </c>
      <c r="P142" t="s">
        <v>706</v>
      </c>
      <c r="Q142" t="s">
        <v>383</v>
      </c>
      <c r="R142" t="s">
        <v>218</v>
      </c>
      <c r="S142">
        <v>0</v>
      </c>
      <c r="T142">
        <v>46</v>
      </c>
      <c r="U142">
        <v>56</v>
      </c>
      <c r="V142">
        <v>102</v>
      </c>
      <c r="W142">
        <v>0</v>
      </c>
      <c r="X142">
        <v>0</v>
      </c>
      <c r="Y142">
        <v>0</v>
      </c>
      <c r="Z142">
        <v>46</v>
      </c>
      <c r="AA142">
        <v>56</v>
      </c>
      <c r="AB142">
        <v>102</v>
      </c>
      <c r="AC142">
        <v>0</v>
      </c>
      <c r="AD142">
        <v>0</v>
      </c>
      <c r="AE142">
        <v>0</v>
      </c>
      <c r="AF142">
        <v>1</v>
      </c>
      <c r="AG142">
        <v>1</v>
      </c>
      <c r="AH142">
        <v>2</v>
      </c>
      <c r="AI142">
        <v>19</v>
      </c>
      <c r="AJ142">
        <v>13</v>
      </c>
      <c r="AK142">
        <v>32</v>
      </c>
      <c r="AL142">
        <v>32</v>
      </c>
      <c r="AM142">
        <v>44</v>
      </c>
      <c r="AN142">
        <v>76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52</v>
      </c>
      <c r="AY142">
        <v>58</v>
      </c>
      <c r="AZ142">
        <v>110</v>
      </c>
      <c r="BA142">
        <v>0</v>
      </c>
      <c r="BB142">
        <v>0</v>
      </c>
      <c r="BC142">
        <v>2</v>
      </c>
      <c r="BD142">
        <v>0</v>
      </c>
      <c r="BE142">
        <v>0</v>
      </c>
      <c r="BF142">
        <v>0</v>
      </c>
      <c r="BG142">
        <v>2</v>
      </c>
      <c r="BH142">
        <v>4</v>
      </c>
      <c r="BI142">
        <v>0</v>
      </c>
      <c r="BJ142">
        <v>0</v>
      </c>
      <c r="BK142">
        <v>0</v>
      </c>
      <c r="BL142">
        <v>1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4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1</v>
      </c>
      <c r="CD142">
        <v>0</v>
      </c>
      <c r="CE142">
        <v>0</v>
      </c>
      <c r="CF142">
        <v>6</v>
      </c>
      <c r="CG142">
        <v>0</v>
      </c>
      <c r="CH142">
        <v>4</v>
      </c>
      <c r="CI142">
        <v>0</v>
      </c>
      <c r="CJ142">
        <v>0</v>
      </c>
      <c r="CK142">
        <v>2</v>
      </c>
      <c r="CL142">
        <v>0</v>
      </c>
      <c r="CM142">
        <v>0</v>
      </c>
      <c r="CN142">
        <v>0</v>
      </c>
      <c r="CO142">
        <v>2</v>
      </c>
      <c r="CP142">
        <v>4</v>
      </c>
      <c r="CQ142">
        <v>5</v>
      </c>
      <c r="CR142">
        <v>4</v>
      </c>
      <c r="CS142">
        <v>1</v>
      </c>
    </row>
    <row r="143" spans="1:97" x14ac:dyDescent="0.25">
      <c r="A143" t="s">
        <v>783</v>
      </c>
      <c r="B143">
        <v>1</v>
      </c>
      <c r="C143" t="s">
        <v>784</v>
      </c>
      <c r="D143">
        <v>37</v>
      </c>
      <c r="E143" t="s">
        <v>216</v>
      </c>
      <c r="F143">
        <v>1</v>
      </c>
      <c r="G143" t="s">
        <v>380</v>
      </c>
      <c r="H143" t="s">
        <v>785</v>
      </c>
      <c r="I143">
        <v>0</v>
      </c>
      <c r="J143" t="s">
        <v>217</v>
      </c>
      <c r="K143" t="s">
        <v>189</v>
      </c>
      <c r="L143" t="s">
        <v>31</v>
      </c>
      <c r="M143" t="s">
        <v>9</v>
      </c>
      <c r="N143" t="s">
        <v>35</v>
      </c>
      <c r="O143" t="s">
        <v>29</v>
      </c>
      <c r="P143" t="s">
        <v>786</v>
      </c>
      <c r="Q143" t="s">
        <v>383</v>
      </c>
      <c r="R143" t="s">
        <v>218</v>
      </c>
      <c r="S143">
        <v>0</v>
      </c>
      <c r="T143">
        <v>117</v>
      </c>
      <c r="U143">
        <v>89</v>
      </c>
      <c r="V143">
        <v>206</v>
      </c>
      <c r="W143">
        <v>0</v>
      </c>
      <c r="X143">
        <v>0</v>
      </c>
      <c r="Y143">
        <v>0</v>
      </c>
      <c r="Z143">
        <v>117</v>
      </c>
      <c r="AA143">
        <v>89</v>
      </c>
      <c r="AB143">
        <v>206</v>
      </c>
      <c r="AC143">
        <v>0</v>
      </c>
      <c r="AD143">
        <v>0</v>
      </c>
      <c r="AE143">
        <v>0</v>
      </c>
      <c r="AF143">
        <v>4</v>
      </c>
      <c r="AG143">
        <v>6</v>
      </c>
      <c r="AH143">
        <v>10</v>
      </c>
      <c r="AI143">
        <v>27</v>
      </c>
      <c r="AJ143">
        <v>19</v>
      </c>
      <c r="AK143">
        <v>46</v>
      </c>
      <c r="AL143">
        <v>68</v>
      </c>
      <c r="AM143">
        <v>49</v>
      </c>
      <c r="AN143">
        <v>117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99</v>
      </c>
      <c r="AY143">
        <v>74</v>
      </c>
      <c r="AZ143">
        <v>173</v>
      </c>
      <c r="BA143">
        <v>0</v>
      </c>
      <c r="BB143">
        <v>1</v>
      </c>
      <c r="BC143">
        <v>5</v>
      </c>
      <c r="BD143">
        <v>0</v>
      </c>
      <c r="BE143">
        <v>0</v>
      </c>
      <c r="BF143">
        <v>0</v>
      </c>
      <c r="BG143">
        <v>1</v>
      </c>
      <c r="BH143">
        <v>7</v>
      </c>
      <c r="BI143">
        <v>0</v>
      </c>
      <c r="BJ143">
        <v>0</v>
      </c>
      <c r="BK143">
        <v>0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7</v>
      </c>
      <c r="BU143">
        <v>1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1</v>
      </c>
      <c r="CD143">
        <v>0</v>
      </c>
      <c r="CE143">
        <v>0</v>
      </c>
      <c r="CF143">
        <v>10</v>
      </c>
      <c r="CG143">
        <v>0</v>
      </c>
      <c r="CH143">
        <v>7</v>
      </c>
      <c r="CI143">
        <v>0</v>
      </c>
      <c r="CJ143">
        <v>1</v>
      </c>
      <c r="CK143">
        <v>5</v>
      </c>
      <c r="CL143">
        <v>0</v>
      </c>
      <c r="CM143">
        <v>0</v>
      </c>
      <c r="CN143">
        <v>0</v>
      </c>
      <c r="CO143">
        <v>1</v>
      </c>
      <c r="CP143">
        <v>7</v>
      </c>
      <c r="CQ143">
        <v>7</v>
      </c>
      <c r="CR143">
        <v>7</v>
      </c>
      <c r="CS143">
        <v>1</v>
      </c>
    </row>
    <row r="144" spans="1:97" x14ac:dyDescent="0.25">
      <c r="A144" t="s">
        <v>787</v>
      </c>
      <c r="B144">
        <v>1</v>
      </c>
      <c r="C144" t="s">
        <v>788</v>
      </c>
      <c r="D144">
        <v>37</v>
      </c>
      <c r="E144" t="s">
        <v>216</v>
      </c>
      <c r="F144">
        <v>1</v>
      </c>
      <c r="G144" t="s">
        <v>380</v>
      </c>
      <c r="H144" t="s">
        <v>789</v>
      </c>
      <c r="I144">
        <v>0</v>
      </c>
      <c r="J144" t="s">
        <v>217</v>
      </c>
      <c r="K144" t="s">
        <v>189</v>
      </c>
      <c r="L144" t="s">
        <v>31</v>
      </c>
      <c r="M144" t="s">
        <v>9</v>
      </c>
      <c r="N144" t="s">
        <v>35</v>
      </c>
      <c r="O144" t="s">
        <v>29</v>
      </c>
      <c r="P144" t="s">
        <v>750</v>
      </c>
      <c r="Q144" t="s">
        <v>383</v>
      </c>
      <c r="R144" t="s">
        <v>218</v>
      </c>
      <c r="S144">
        <v>0</v>
      </c>
      <c r="T144">
        <v>67</v>
      </c>
      <c r="U144">
        <v>74</v>
      </c>
      <c r="V144">
        <v>141</v>
      </c>
      <c r="W144">
        <v>0</v>
      </c>
      <c r="X144">
        <v>0</v>
      </c>
      <c r="Y144">
        <v>0</v>
      </c>
      <c r="Z144">
        <v>67</v>
      </c>
      <c r="AA144">
        <v>74</v>
      </c>
      <c r="AB144">
        <v>141</v>
      </c>
      <c r="AC144">
        <v>0</v>
      </c>
      <c r="AD144">
        <v>0</v>
      </c>
      <c r="AE144">
        <v>0</v>
      </c>
      <c r="AF144">
        <v>8</v>
      </c>
      <c r="AG144">
        <v>3</v>
      </c>
      <c r="AH144">
        <v>11</v>
      </c>
      <c r="AI144">
        <v>20</v>
      </c>
      <c r="AJ144">
        <v>23</v>
      </c>
      <c r="AK144">
        <v>43</v>
      </c>
      <c r="AL144">
        <v>45</v>
      </c>
      <c r="AM144">
        <v>43</v>
      </c>
      <c r="AN144">
        <v>88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73</v>
      </c>
      <c r="AY144">
        <v>69</v>
      </c>
      <c r="AZ144">
        <v>142</v>
      </c>
      <c r="BA144">
        <v>0</v>
      </c>
      <c r="BB144">
        <v>1</v>
      </c>
      <c r="BC144">
        <v>3</v>
      </c>
      <c r="BD144">
        <v>0</v>
      </c>
      <c r="BE144">
        <v>0</v>
      </c>
      <c r="BF144">
        <v>0</v>
      </c>
      <c r="BG144">
        <v>1</v>
      </c>
      <c r="BH144">
        <v>5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5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1</v>
      </c>
      <c r="CD144">
        <v>0</v>
      </c>
      <c r="CE144">
        <v>0</v>
      </c>
      <c r="CF144">
        <v>7</v>
      </c>
      <c r="CG144">
        <v>0</v>
      </c>
      <c r="CH144">
        <v>5</v>
      </c>
      <c r="CI144">
        <v>0</v>
      </c>
      <c r="CJ144">
        <v>1</v>
      </c>
      <c r="CK144">
        <v>3</v>
      </c>
      <c r="CL144">
        <v>0</v>
      </c>
      <c r="CM144">
        <v>0</v>
      </c>
      <c r="CN144">
        <v>0</v>
      </c>
      <c r="CO144">
        <v>1</v>
      </c>
      <c r="CP144">
        <v>5</v>
      </c>
      <c r="CQ144">
        <v>5</v>
      </c>
      <c r="CR144">
        <v>5</v>
      </c>
      <c r="CS144">
        <v>1</v>
      </c>
    </row>
    <row r="145" spans="1:97" x14ac:dyDescent="0.25">
      <c r="A145" t="s">
        <v>790</v>
      </c>
      <c r="B145">
        <v>1</v>
      </c>
      <c r="C145" t="s">
        <v>791</v>
      </c>
      <c r="D145">
        <v>2</v>
      </c>
      <c r="E145" t="s">
        <v>245</v>
      </c>
      <c r="F145">
        <v>1</v>
      </c>
      <c r="G145" t="s">
        <v>792</v>
      </c>
      <c r="H145" t="s">
        <v>793</v>
      </c>
      <c r="I145">
        <v>0</v>
      </c>
      <c r="J145" t="s">
        <v>188</v>
      </c>
      <c r="K145" t="s">
        <v>189</v>
      </c>
      <c r="L145" t="s">
        <v>31</v>
      </c>
      <c r="M145" t="s">
        <v>9</v>
      </c>
      <c r="N145" t="s">
        <v>35</v>
      </c>
      <c r="O145" t="s">
        <v>29</v>
      </c>
      <c r="P145" t="s">
        <v>638</v>
      </c>
      <c r="Q145" t="s">
        <v>390</v>
      </c>
      <c r="R145" t="s">
        <v>190</v>
      </c>
      <c r="S145">
        <v>0</v>
      </c>
      <c r="T145">
        <v>59</v>
      </c>
      <c r="U145">
        <v>53</v>
      </c>
      <c r="V145">
        <v>112</v>
      </c>
      <c r="W145">
        <v>0</v>
      </c>
      <c r="X145">
        <v>0</v>
      </c>
      <c r="Y145">
        <v>0</v>
      </c>
      <c r="Z145">
        <v>59</v>
      </c>
      <c r="AA145">
        <v>53</v>
      </c>
      <c r="AB145">
        <v>112</v>
      </c>
      <c r="AC145">
        <v>0</v>
      </c>
      <c r="AD145">
        <v>0</v>
      </c>
      <c r="AE145">
        <v>0</v>
      </c>
      <c r="AF145">
        <v>8</v>
      </c>
      <c r="AG145">
        <v>8</v>
      </c>
      <c r="AH145">
        <v>16</v>
      </c>
      <c r="AI145">
        <v>33</v>
      </c>
      <c r="AJ145">
        <v>12</v>
      </c>
      <c r="AK145">
        <v>45</v>
      </c>
      <c r="AL145">
        <v>24</v>
      </c>
      <c r="AM145">
        <v>26</v>
      </c>
      <c r="AN145">
        <v>50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65</v>
      </c>
      <c r="AY145">
        <v>46</v>
      </c>
      <c r="AZ145">
        <v>111</v>
      </c>
      <c r="BA145">
        <v>1</v>
      </c>
      <c r="BB145">
        <v>2</v>
      </c>
      <c r="BC145">
        <v>2</v>
      </c>
      <c r="BD145">
        <v>0</v>
      </c>
      <c r="BE145">
        <v>0</v>
      </c>
      <c r="BF145">
        <v>0</v>
      </c>
      <c r="BG145">
        <v>0</v>
      </c>
      <c r="BH145">
        <v>5</v>
      </c>
      <c r="BI145">
        <v>0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5</v>
      </c>
      <c r="BU145">
        <v>1</v>
      </c>
      <c r="BV145">
        <v>0</v>
      </c>
      <c r="BW145">
        <v>1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1</v>
      </c>
      <c r="CD145">
        <v>0</v>
      </c>
      <c r="CE145">
        <v>0</v>
      </c>
      <c r="CF145">
        <v>9</v>
      </c>
      <c r="CG145">
        <v>0</v>
      </c>
      <c r="CH145">
        <v>5</v>
      </c>
      <c r="CI145">
        <v>1</v>
      </c>
      <c r="CJ145">
        <v>2</v>
      </c>
      <c r="CK145">
        <v>2</v>
      </c>
      <c r="CL145">
        <v>0</v>
      </c>
      <c r="CM145">
        <v>0</v>
      </c>
      <c r="CN145">
        <v>0</v>
      </c>
      <c r="CO145">
        <v>0</v>
      </c>
      <c r="CP145">
        <v>5</v>
      </c>
      <c r="CQ145">
        <v>7</v>
      </c>
      <c r="CR145">
        <v>5</v>
      </c>
      <c r="CS145">
        <v>1</v>
      </c>
    </row>
    <row r="146" spans="1:97" x14ac:dyDescent="0.25">
      <c r="A146" t="s">
        <v>794</v>
      </c>
      <c r="B146">
        <v>2</v>
      </c>
      <c r="C146" t="s">
        <v>795</v>
      </c>
      <c r="D146">
        <v>21</v>
      </c>
      <c r="E146" t="s">
        <v>197</v>
      </c>
      <c r="F146">
        <v>1</v>
      </c>
      <c r="G146" t="s">
        <v>197</v>
      </c>
      <c r="H146" t="s">
        <v>694</v>
      </c>
      <c r="I146">
        <v>410</v>
      </c>
      <c r="J146" t="s">
        <v>197</v>
      </c>
      <c r="K146" t="s">
        <v>189</v>
      </c>
      <c r="L146" t="s">
        <v>31</v>
      </c>
      <c r="M146" t="s">
        <v>9</v>
      </c>
      <c r="N146" t="s">
        <v>35</v>
      </c>
      <c r="O146" t="s">
        <v>29</v>
      </c>
      <c r="P146" t="s">
        <v>682</v>
      </c>
      <c r="Q146" t="s">
        <v>449</v>
      </c>
      <c r="R146" t="s">
        <v>199</v>
      </c>
      <c r="S146">
        <v>0</v>
      </c>
      <c r="T146">
        <v>12</v>
      </c>
      <c r="U146">
        <v>16</v>
      </c>
      <c r="V146">
        <v>28</v>
      </c>
      <c r="W146">
        <v>0</v>
      </c>
      <c r="X146">
        <v>0</v>
      </c>
      <c r="Y146">
        <v>0</v>
      </c>
      <c r="Z146">
        <v>12</v>
      </c>
      <c r="AA146">
        <v>16</v>
      </c>
      <c r="AB146">
        <v>28</v>
      </c>
      <c r="AC146">
        <v>0</v>
      </c>
      <c r="AD146">
        <v>0</v>
      </c>
      <c r="AE146">
        <v>0</v>
      </c>
      <c r="AF146">
        <v>1</v>
      </c>
      <c r="AG146">
        <v>0</v>
      </c>
      <c r="AH146">
        <v>1</v>
      </c>
      <c r="AI146">
        <v>6</v>
      </c>
      <c r="AJ146">
        <v>4</v>
      </c>
      <c r="AK146">
        <v>10</v>
      </c>
      <c r="AL146">
        <v>4</v>
      </c>
      <c r="AM146">
        <v>8</v>
      </c>
      <c r="AN146">
        <v>12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11</v>
      </c>
      <c r="AY146">
        <v>12</v>
      </c>
      <c r="AZ146">
        <v>23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1</v>
      </c>
      <c r="BH146">
        <v>1</v>
      </c>
      <c r="BI146">
        <v>0</v>
      </c>
      <c r="BJ146">
        <v>1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1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2</v>
      </c>
      <c r="CG146">
        <v>0</v>
      </c>
      <c r="CH146">
        <v>1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1</v>
      </c>
      <c r="CP146">
        <v>1</v>
      </c>
      <c r="CQ146">
        <v>5</v>
      </c>
      <c r="CR146">
        <v>1</v>
      </c>
      <c r="CS146">
        <v>1</v>
      </c>
    </row>
    <row r="147" spans="1:97" x14ac:dyDescent="0.25">
      <c r="A147" t="s">
        <v>796</v>
      </c>
      <c r="B147">
        <v>1</v>
      </c>
      <c r="C147" t="s">
        <v>797</v>
      </c>
      <c r="D147">
        <v>40</v>
      </c>
      <c r="E147" t="s">
        <v>259</v>
      </c>
      <c r="F147">
        <v>22</v>
      </c>
      <c r="G147" t="s">
        <v>798</v>
      </c>
      <c r="H147" t="s">
        <v>799</v>
      </c>
      <c r="I147">
        <v>0</v>
      </c>
      <c r="J147" t="s">
        <v>259</v>
      </c>
      <c r="K147" t="s">
        <v>189</v>
      </c>
      <c r="L147" t="s">
        <v>31</v>
      </c>
      <c r="M147" t="s">
        <v>9</v>
      </c>
      <c r="N147" t="s">
        <v>35</v>
      </c>
      <c r="O147" t="s">
        <v>29</v>
      </c>
      <c r="P147" t="s">
        <v>800</v>
      </c>
      <c r="Q147" t="s">
        <v>470</v>
      </c>
      <c r="R147" t="s">
        <v>471</v>
      </c>
      <c r="S147">
        <v>0</v>
      </c>
      <c r="T147">
        <v>9</v>
      </c>
      <c r="U147">
        <v>7</v>
      </c>
      <c r="V147">
        <v>16</v>
      </c>
      <c r="W147">
        <v>0</v>
      </c>
      <c r="X147">
        <v>0</v>
      </c>
      <c r="Y147">
        <v>0</v>
      </c>
      <c r="Z147">
        <v>9</v>
      </c>
      <c r="AA147">
        <v>7</v>
      </c>
      <c r="AB147">
        <v>16</v>
      </c>
      <c r="AC147">
        <v>0</v>
      </c>
      <c r="AD147">
        <v>0</v>
      </c>
      <c r="AE147">
        <v>0</v>
      </c>
      <c r="AF147">
        <v>0</v>
      </c>
      <c r="AG147">
        <v>3</v>
      </c>
      <c r="AH147">
        <v>3</v>
      </c>
      <c r="AI147">
        <v>5</v>
      </c>
      <c r="AJ147">
        <v>2</v>
      </c>
      <c r="AK147">
        <v>7</v>
      </c>
      <c r="AL147">
        <v>4</v>
      </c>
      <c r="AM147">
        <v>4</v>
      </c>
      <c r="AN147">
        <v>8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9</v>
      </c>
      <c r="AY147">
        <v>9</v>
      </c>
      <c r="AZ147">
        <v>18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1</v>
      </c>
      <c r="BH147">
        <v>1</v>
      </c>
      <c r="BI147">
        <v>0</v>
      </c>
      <c r="BJ147">
        <v>1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</v>
      </c>
      <c r="CG147">
        <v>0</v>
      </c>
      <c r="CH147">
        <v>1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</v>
      </c>
      <c r="CP147">
        <v>1</v>
      </c>
      <c r="CQ147">
        <v>2</v>
      </c>
      <c r="CR147">
        <v>2</v>
      </c>
      <c r="CS147">
        <v>1</v>
      </c>
    </row>
    <row r="148" spans="1:97" x14ac:dyDescent="0.25">
      <c r="A148" t="s">
        <v>801</v>
      </c>
      <c r="B148">
        <v>2</v>
      </c>
      <c r="C148" t="s">
        <v>802</v>
      </c>
      <c r="D148">
        <v>37</v>
      </c>
      <c r="E148" t="s">
        <v>216</v>
      </c>
      <c r="F148">
        <v>1</v>
      </c>
      <c r="G148" t="s">
        <v>380</v>
      </c>
      <c r="H148" t="s">
        <v>803</v>
      </c>
      <c r="I148">
        <v>9505</v>
      </c>
      <c r="J148" t="s">
        <v>217</v>
      </c>
      <c r="K148" t="s">
        <v>189</v>
      </c>
      <c r="L148" t="s">
        <v>31</v>
      </c>
      <c r="M148" t="s">
        <v>9</v>
      </c>
      <c r="N148" t="s">
        <v>35</v>
      </c>
      <c r="O148" t="s">
        <v>29</v>
      </c>
      <c r="P148" t="s">
        <v>750</v>
      </c>
      <c r="Q148" t="s">
        <v>383</v>
      </c>
      <c r="R148" t="s">
        <v>218</v>
      </c>
      <c r="S148">
        <v>0</v>
      </c>
      <c r="T148">
        <v>68</v>
      </c>
      <c r="U148">
        <v>71</v>
      </c>
      <c r="V148">
        <v>139</v>
      </c>
      <c r="W148">
        <v>0</v>
      </c>
      <c r="X148">
        <v>0</v>
      </c>
      <c r="Y148">
        <v>0</v>
      </c>
      <c r="Z148">
        <v>68</v>
      </c>
      <c r="AA148">
        <v>71</v>
      </c>
      <c r="AB148">
        <v>139</v>
      </c>
      <c r="AC148">
        <v>0</v>
      </c>
      <c r="AD148">
        <v>0</v>
      </c>
      <c r="AE148">
        <v>0</v>
      </c>
      <c r="AF148">
        <v>2</v>
      </c>
      <c r="AG148">
        <v>4</v>
      </c>
      <c r="AH148">
        <v>6</v>
      </c>
      <c r="AI148">
        <v>16</v>
      </c>
      <c r="AJ148">
        <v>8</v>
      </c>
      <c r="AK148">
        <v>24</v>
      </c>
      <c r="AL148">
        <v>52</v>
      </c>
      <c r="AM148">
        <v>47</v>
      </c>
      <c r="AN148">
        <v>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70</v>
      </c>
      <c r="AY148">
        <v>59</v>
      </c>
      <c r="AZ148">
        <v>129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2</v>
      </c>
      <c r="BH148">
        <v>5</v>
      </c>
      <c r="BI148">
        <v>0</v>
      </c>
      <c r="BJ148">
        <v>0</v>
      </c>
      <c r="BK148">
        <v>0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5</v>
      </c>
      <c r="BU148">
        <v>0</v>
      </c>
      <c r="BV148">
        <v>1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1</v>
      </c>
      <c r="CE148">
        <v>0</v>
      </c>
      <c r="CF148">
        <v>8</v>
      </c>
      <c r="CG148">
        <v>0</v>
      </c>
      <c r="CH148">
        <v>5</v>
      </c>
      <c r="CI148">
        <v>0</v>
      </c>
      <c r="CJ148">
        <v>0</v>
      </c>
      <c r="CK148">
        <v>3</v>
      </c>
      <c r="CL148">
        <v>0</v>
      </c>
      <c r="CM148">
        <v>0</v>
      </c>
      <c r="CN148">
        <v>0</v>
      </c>
      <c r="CO148">
        <v>2</v>
      </c>
      <c r="CP148">
        <v>5</v>
      </c>
      <c r="CQ148">
        <v>6</v>
      </c>
      <c r="CR148">
        <v>5</v>
      </c>
      <c r="CS148">
        <v>1</v>
      </c>
    </row>
    <row r="149" spans="1:97" x14ac:dyDescent="0.25">
      <c r="A149" t="s">
        <v>804</v>
      </c>
      <c r="B149">
        <v>1</v>
      </c>
      <c r="C149" t="s">
        <v>601</v>
      </c>
      <c r="D149">
        <v>27</v>
      </c>
      <c r="E149" t="s">
        <v>393</v>
      </c>
      <c r="F149">
        <v>1</v>
      </c>
      <c r="G149" t="s">
        <v>393</v>
      </c>
      <c r="H149" t="s">
        <v>805</v>
      </c>
      <c r="I149">
        <v>24</v>
      </c>
      <c r="J149" t="s">
        <v>393</v>
      </c>
      <c r="K149" t="s">
        <v>189</v>
      </c>
      <c r="L149" t="s">
        <v>31</v>
      </c>
      <c r="M149" t="s">
        <v>9</v>
      </c>
      <c r="N149" t="s">
        <v>35</v>
      </c>
      <c r="O149" t="s">
        <v>29</v>
      </c>
      <c r="P149" t="s">
        <v>395</v>
      </c>
      <c r="Q149" t="s">
        <v>396</v>
      </c>
      <c r="R149" t="s">
        <v>397</v>
      </c>
      <c r="S149">
        <v>0</v>
      </c>
      <c r="T149">
        <v>27</v>
      </c>
      <c r="U149">
        <v>38</v>
      </c>
      <c r="V149">
        <v>65</v>
      </c>
      <c r="W149">
        <v>0</v>
      </c>
      <c r="X149">
        <v>0</v>
      </c>
      <c r="Y149">
        <v>0</v>
      </c>
      <c r="Z149">
        <v>27</v>
      </c>
      <c r="AA149">
        <v>38</v>
      </c>
      <c r="AB149">
        <v>65</v>
      </c>
      <c r="AC149">
        <v>0</v>
      </c>
      <c r="AD149">
        <v>0</v>
      </c>
      <c r="AE149">
        <v>0</v>
      </c>
      <c r="AF149">
        <v>12</v>
      </c>
      <c r="AG149">
        <v>8</v>
      </c>
      <c r="AH149">
        <v>20</v>
      </c>
      <c r="AI149">
        <v>10</v>
      </c>
      <c r="AJ149">
        <v>12</v>
      </c>
      <c r="AK149">
        <v>22</v>
      </c>
      <c r="AL149">
        <v>11</v>
      </c>
      <c r="AM149">
        <v>13</v>
      </c>
      <c r="AN149">
        <v>24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33</v>
      </c>
      <c r="AY149">
        <v>33</v>
      </c>
      <c r="AZ149">
        <v>66</v>
      </c>
      <c r="BA149">
        <v>1</v>
      </c>
      <c r="BB149">
        <v>1</v>
      </c>
      <c r="BC149">
        <v>1</v>
      </c>
      <c r="BD149">
        <v>0</v>
      </c>
      <c r="BE149">
        <v>0</v>
      </c>
      <c r="BF149">
        <v>0</v>
      </c>
      <c r="BG149">
        <v>0</v>
      </c>
      <c r="BH149">
        <v>3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3</v>
      </c>
      <c r="BU149">
        <v>1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1</v>
      </c>
      <c r="CD149">
        <v>0</v>
      </c>
      <c r="CE149">
        <v>0</v>
      </c>
      <c r="CF149">
        <v>6</v>
      </c>
      <c r="CG149">
        <v>0</v>
      </c>
      <c r="CH149">
        <v>3</v>
      </c>
      <c r="CI149">
        <v>1</v>
      </c>
      <c r="CJ149">
        <v>1</v>
      </c>
      <c r="CK149">
        <v>1</v>
      </c>
      <c r="CL149">
        <v>0</v>
      </c>
      <c r="CM149">
        <v>0</v>
      </c>
      <c r="CN149">
        <v>0</v>
      </c>
      <c r="CO149">
        <v>0</v>
      </c>
      <c r="CP149">
        <v>3</v>
      </c>
      <c r="CQ149">
        <v>3</v>
      </c>
      <c r="CR149">
        <v>3</v>
      </c>
      <c r="CS149">
        <v>1</v>
      </c>
    </row>
    <row r="150" spans="1:97" x14ac:dyDescent="0.25">
      <c r="A150" t="s">
        <v>806</v>
      </c>
      <c r="B150">
        <v>2</v>
      </c>
      <c r="C150" t="s">
        <v>807</v>
      </c>
      <c r="D150">
        <v>37</v>
      </c>
      <c r="E150" t="s">
        <v>216</v>
      </c>
      <c r="F150">
        <v>1</v>
      </c>
      <c r="G150" t="s">
        <v>380</v>
      </c>
      <c r="H150" t="s">
        <v>808</v>
      </c>
      <c r="I150">
        <v>3250</v>
      </c>
      <c r="J150" t="s">
        <v>217</v>
      </c>
      <c r="K150" t="s">
        <v>189</v>
      </c>
      <c r="L150" t="s">
        <v>31</v>
      </c>
      <c r="M150" t="s">
        <v>9</v>
      </c>
      <c r="N150" t="s">
        <v>35</v>
      </c>
      <c r="O150" t="s">
        <v>29</v>
      </c>
      <c r="P150" t="s">
        <v>786</v>
      </c>
      <c r="Q150" t="s">
        <v>383</v>
      </c>
      <c r="R150" t="s">
        <v>218</v>
      </c>
      <c r="S150">
        <v>0</v>
      </c>
      <c r="T150">
        <v>108</v>
      </c>
      <c r="U150">
        <v>78</v>
      </c>
      <c r="V150">
        <v>186</v>
      </c>
      <c r="W150">
        <v>0</v>
      </c>
      <c r="X150">
        <v>0</v>
      </c>
      <c r="Y150">
        <v>0</v>
      </c>
      <c r="Z150">
        <v>108</v>
      </c>
      <c r="AA150">
        <v>78</v>
      </c>
      <c r="AB150">
        <v>186</v>
      </c>
      <c r="AC150">
        <v>0</v>
      </c>
      <c r="AD150">
        <v>0</v>
      </c>
      <c r="AE150">
        <v>0</v>
      </c>
      <c r="AF150">
        <v>10</v>
      </c>
      <c r="AG150">
        <v>7</v>
      </c>
      <c r="AH150">
        <v>17</v>
      </c>
      <c r="AI150">
        <v>30</v>
      </c>
      <c r="AJ150">
        <v>24</v>
      </c>
      <c r="AK150">
        <v>54</v>
      </c>
      <c r="AL150">
        <v>61</v>
      </c>
      <c r="AM150">
        <v>42</v>
      </c>
      <c r="AN150">
        <v>103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101</v>
      </c>
      <c r="AY150">
        <v>73</v>
      </c>
      <c r="AZ150">
        <v>174</v>
      </c>
      <c r="BA150">
        <v>0</v>
      </c>
      <c r="BB150">
        <v>2</v>
      </c>
      <c r="BC150">
        <v>4</v>
      </c>
      <c r="BD150">
        <v>0</v>
      </c>
      <c r="BE150">
        <v>0</v>
      </c>
      <c r="BF150">
        <v>0</v>
      </c>
      <c r="BG150">
        <v>1</v>
      </c>
      <c r="BH150">
        <v>7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1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6</v>
      </c>
      <c r="BU150">
        <v>0</v>
      </c>
      <c r="BV150">
        <v>2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2</v>
      </c>
      <c r="CD150">
        <v>0</v>
      </c>
      <c r="CE150">
        <v>0</v>
      </c>
      <c r="CF150">
        <v>13</v>
      </c>
      <c r="CG150">
        <v>1</v>
      </c>
      <c r="CH150">
        <v>6</v>
      </c>
      <c r="CI150">
        <v>0</v>
      </c>
      <c r="CJ150">
        <v>2</v>
      </c>
      <c r="CK150">
        <v>4</v>
      </c>
      <c r="CL150">
        <v>0</v>
      </c>
      <c r="CM150">
        <v>0</v>
      </c>
      <c r="CN150">
        <v>0</v>
      </c>
      <c r="CO150">
        <v>1</v>
      </c>
      <c r="CP150">
        <v>7</v>
      </c>
      <c r="CQ150">
        <v>7</v>
      </c>
      <c r="CR150">
        <v>7</v>
      </c>
      <c r="CS150">
        <v>1</v>
      </c>
    </row>
    <row r="151" spans="1:97" x14ac:dyDescent="0.25">
      <c r="A151" t="s">
        <v>809</v>
      </c>
      <c r="B151">
        <v>2</v>
      </c>
      <c r="C151" t="s">
        <v>810</v>
      </c>
      <c r="D151">
        <v>37</v>
      </c>
      <c r="E151" t="s">
        <v>216</v>
      </c>
      <c r="F151">
        <v>1</v>
      </c>
      <c r="G151" t="s">
        <v>380</v>
      </c>
      <c r="H151" t="s">
        <v>811</v>
      </c>
      <c r="I151">
        <v>2366</v>
      </c>
      <c r="J151" t="s">
        <v>217</v>
      </c>
      <c r="K151" t="s">
        <v>189</v>
      </c>
      <c r="L151" t="s">
        <v>31</v>
      </c>
      <c r="M151" t="s">
        <v>9</v>
      </c>
      <c r="N151" t="s">
        <v>35</v>
      </c>
      <c r="O151" t="s">
        <v>29</v>
      </c>
      <c r="P151" t="s">
        <v>812</v>
      </c>
      <c r="Q151" t="s">
        <v>464</v>
      </c>
      <c r="R151" t="s">
        <v>218</v>
      </c>
      <c r="S151">
        <v>0</v>
      </c>
      <c r="T151">
        <v>56</v>
      </c>
      <c r="U151">
        <v>54</v>
      </c>
      <c r="V151">
        <v>110</v>
      </c>
      <c r="W151">
        <v>0</v>
      </c>
      <c r="X151">
        <v>0</v>
      </c>
      <c r="Y151">
        <v>0</v>
      </c>
      <c r="Z151">
        <v>56</v>
      </c>
      <c r="AA151">
        <v>54</v>
      </c>
      <c r="AB151">
        <v>110</v>
      </c>
      <c r="AC151">
        <v>0</v>
      </c>
      <c r="AD151">
        <v>0</v>
      </c>
      <c r="AE151">
        <v>0</v>
      </c>
      <c r="AF151">
        <v>1</v>
      </c>
      <c r="AG151">
        <v>2</v>
      </c>
      <c r="AH151">
        <v>3</v>
      </c>
      <c r="AI151">
        <v>17</v>
      </c>
      <c r="AJ151">
        <v>8</v>
      </c>
      <c r="AK151">
        <v>25</v>
      </c>
      <c r="AL151">
        <v>29</v>
      </c>
      <c r="AM151">
        <v>22</v>
      </c>
      <c r="AN151">
        <v>51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47</v>
      </c>
      <c r="AY151">
        <v>32</v>
      </c>
      <c r="AZ151">
        <v>79</v>
      </c>
      <c r="BA151">
        <v>0</v>
      </c>
      <c r="BB151">
        <v>0</v>
      </c>
      <c r="BC151">
        <v>2</v>
      </c>
      <c r="BD151">
        <v>0</v>
      </c>
      <c r="BE151">
        <v>0</v>
      </c>
      <c r="BF151">
        <v>0</v>
      </c>
      <c r="BG151">
        <v>2</v>
      </c>
      <c r="BH151">
        <v>4</v>
      </c>
      <c r="BI151">
        <v>0</v>
      </c>
      <c r="BJ151">
        <v>0</v>
      </c>
      <c r="BK151">
        <v>0</v>
      </c>
      <c r="BL151">
        <v>1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1</v>
      </c>
      <c r="BT151">
        <v>3</v>
      </c>
      <c r="BU151">
        <v>1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7</v>
      </c>
      <c r="CG151">
        <v>1</v>
      </c>
      <c r="CH151">
        <v>3</v>
      </c>
      <c r="CI151">
        <v>0</v>
      </c>
      <c r="CJ151">
        <v>0</v>
      </c>
      <c r="CK151">
        <v>2</v>
      </c>
      <c r="CL151">
        <v>0</v>
      </c>
      <c r="CM151">
        <v>0</v>
      </c>
      <c r="CN151">
        <v>0</v>
      </c>
      <c r="CO151">
        <v>2</v>
      </c>
      <c r="CP151">
        <v>4</v>
      </c>
      <c r="CQ151">
        <v>6</v>
      </c>
      <c r="CR151">
        <v>4</v>
      </c>
      <c r="CS151">
        <v>1</v>
      </c>
    </row>
    <row r="152" spans="1:97" x14ac:dyDescent="0.25">
      <c r="A152" t="s">
        <v>813</v>
      </c>
      <c r="B152">
        <v>1</v>
      </c>
      <c r="C152" t="s">
        <v>814</v>
      </c>
      <c r="D152">
        <v>37</v>
      </c>
      <c r="E152" t="s">
        <v>216</v>
      </c>
      <c r="F152">
        <v>1</v>
      </c>
      <c r="G152" t="s">
        <v>380</v>
      </c>
      <c r="H152" t="s">
        <v>815</v>
      </c>
      <c r="I152">
        <v>0</v>
      </c>
      <c r="J152" t="s">
        <v>217</v>
      </c>
      <c r="K152" t="s">
        <v>189</v>
      </c>
      <c r="L152" t="s">
        <v>31</v>
      </c>
      <c r="M152" t="s">
        <v>9</v>
      </c>
      <c r="N152" t="s">
        <v>35</v>
      </c>
      <c r="O152" t="s">
        <v>29</v>
      </c>
      <c r="P152" t="s">
        <v>750</v>
      </c>
      <c r="Q152" t="s">
        <v>383</v>
      </c>
      <c r="R152" t="s">
        <v>218</v>
      </c>
      <c r="S152">
        <v>0</v>
      </c>
      <c r="T152">
        <v>53</v>
      </c>
      <c r="U152">
        <v>58</v>
      </c>
      <c r="V152">
        <v>111</v>
      </c>
      <c r="W152">
        <v>0</v>
      </c>
      <c r="X152">
        <v>0</v>
      </c>
      <c r="Y152">
        <v>0</v>
      </c>
      <c r="Z152">
        <v>53</v>
      </c>
      <c r="AA152">
        <v>58</v>
      </c>
      <c r="AB152">
        <v>111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2</v>
      </c>
      <c r="AI152">
        <v>12</v>
      </c>
      <c r="AJ152">
        <v>22</v>
      </c>
      <c r="AK152">
        <v>34</v>
      </c>
      <c r="AL152">
        <v>37</v>
      </c>
      <c r="AM152">
        <v>47</v>
      </c>
      <c r="AN152">
        <v>84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51</v>
      </c>
      <c r="AY152">
        <v>69</v>
      </c>
      <c r="AZ152">
        <v>120</v>
      </c>
      <c r="BA152">
        <v>0</v>
      </c>
      <c r="BB152">
        <v>0</v>
      </c>
      <c r="BC152">
        <v>2</v>
      </c>
      <c r="BD152">
        <v>0</v>
      </c>
      <c r="BE152">
        <v>0</v>
      </c>
      <c r="BF152">
        <v>0</v>
      </c>
      <c r="BG152">
        <v>2</v>
      </c>
      <c r="BH152">
        <v>4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4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1</v>
      </c>
      <c r="CE152">
        <v>0</v>
      </c>
      <c r="CF152">
        <v>6</v>
      </c>
      <c r="CG152">
        <v>0</v>
      </c>
      <c r="CH152">
        <v>4</v>
      </c>
      <c r="CI152">
        <v>0</v>
      </c>
      <c r="CJ152">
        <v>0</v>
      </c>
      <c r="CK152">
        <v>2</v>
      </c>
      <c r="CL152">
        <v>0</v>
      </c>
      <c r="CM152">
        <v>0</v>
      </c>
      <c r="CN152">
        <v>0</v>
      </c>
      <c r="CO152">
        <v>2</v>
      </c>
      <c r="CP152">
        <v>4</v>
      </c>
      <c r="CQ152">
        <v>4</v>
      </c>
      <c r="CR152">
        <v>4</v>
      </c>
      <c r="CS152">
        <v>1</v>
      </c>
    </row>
    <row r="153" spans="1:97" x14ac:dyDescent="0.25">
      <c r="A153" t="s">
        <v>816</v>
      </c>
      <c r="B153">
        <v>1</v>
      </c>
      <c r="C153" t="s">
        <v>817</v>
      </c>
      <c r="D153">
        <v>37</v>
      </c>
      <c r="E153" t="s">
        <v>216</v>
      </c>
      <c r="F153">
        <v>1</v>
      </c>
      <c r="G153" t="s">
        <v>380</v>
      </c>
      <c r="H153" t="s">
        <v>818</v>
      </c>
      <c r="I153">
        <v>0</v>
      </c>
      <c r="J153" t="s">
        <v>217</v>
      </c>
      <c r="K153" t="s">
        <v>189</v>
      </c>
      <c r="L153" t="s">
        <v>31</v>
      </c>
      <c r="M153" t="s">
        <v>9</v>
      </c>
      <c r="N153" t="s">
        <v>35</v>
      </c>
      <c r="O153" t="s">
        <v>29</v>
      </c>
      <c r="P153" t="s">
        <v>672</v>
      </c>
      <c r="Q153" t="s">
        <v>383</v>
      </c>
      <c r="R153" t="s">
        <v>218</v>
      </c>
      <c r="S153">
        <v>0</v>
      </c>
      <c r="T153">
        <v>76</v>
      </c>
      <c r="U153">
        <v>69</v>
      </c>
      <c r="V153">
        <v>145</v>
      </c>
      <c r="W153">
        <v>0</v>
      </c>
      <c r="X153">
        <v>0</v>
      </c>
      <c r="Y153">
        <v>0</v>
      </c>
      <c r="Z153">
        <v>76</v>
      </c>
      <c r="AA153">
        <v>69</v>
      </c>
      <c r="AB153">
        <v>145</v>
      </c>
      <c r="AC153">
        <v>0</v>
      </c>
      <c r="AD153">
        <v>0</v>
      </c>
      <c r="AE153">
        <v>0</v>
      </c>
      <c r="AF153">
        <v>3</v>
      </c>
      <c r="AG153">
        <v>4</v>
      </c>
      <c r="AH153">
        <v>7</v>
      </c>
      <c r="AI153">
        <v>11</v>
      </c>
      <c r="AJ153">
        <v>21</v>
      </c>
      <c r="AK153">
        <v>32</v>
      </c>
      <c r="AL153">
        <v>59</v>
      </c>
      <c r="AM153">
        <v>52</v>
      </c>
      <c r="AN153">
        <v>111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73</v>
      </c>
      <c r="AY153">
        <v>77</v>
      </c>
      <c r="AZ153">
        <v>150</v>
      </c>
      <c r="BA153">
        <v>0</v>
      </c>
      <c r="BB153">
        <v>0</v>
      </c>
      <c r="BC153">
        <v>3</v>
      </c>
      <c r="BD153">
        <v>0</v>
      </c>
      <c r="BE153">
        <v>0</v>
      </c>
      <c r="BF153">
        <v>0</v>
      </c>
      <c r="BG153">
        <v>2</v>
      </c>
      <c r="BH153">
        <v>5</v>
      </c>
      <c r="BI153">
        <v>0</v>
      </c>
      <c r="BJ153">
        <v>0</v>
      </c>
      <c r="BK153">
        <v>0</v>
      </c>
      <c r="BL153">
        <v>1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5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1</v>
      </c>
      <c r="CE153">
        <v>0</v>
      </c>
      <c r="CF153">
        <v>7</v>
      </c>
      <c r="CG153">
        <v>0</v>
      </c>
      <c r="CH153">
        <v>5</v>
      </c>
      <c r="CI153">
        <v>0</v>
      </c>
      <c r="CJ153">
        <v>0</v>
      </c>
      <c r="CK153">
        <v>3</v>
      </c>
      <c r="CL153">
        <v>0</v>
      </c>
      <c r="CM153">
        <v>0</v>
      </c>
      <c r="CN153">
        <v>0</v>
      </c>
      <c r="CO153">
        <v>2</v>
      </c>
      <c r="CP153">
        <v>5</v>
      </c>
      <c r="CQ153">
        <v>5</v>
      </c>
      <c r="CR153">
        <v>5</v>
      </c>
      <c r="CS153">
        <v>1</v>
      </c>
    </row>
    <row r="154" spans="1:97" x14ac:dyDescent="0.25">
      <c r="A154" t="s">
        <v>819</v>
      </c>
      <c r="B154">
        <v>1</v>
      </c>
      <c r="C154" t="s">
        <v>820</v>
      </c>
      <c r="D154">
        <v>37</v>
      </c>
      <c r="E154" t="s">
        <v>216</v>
      </c>
      <c r="F154">
        <v>1</v>
      </c>
      <c r="G154" t="s">
        <v>380</v>
      </c>
      <c r="H154" t="s">
        <v>821</v>
      </c>
      <c r="I154">
        <v>0</v>
      </c>
      <c r="J154" t="s">
        <v>217</v>
      </c>
      <c r="K154" t="s">
        <v>189</v>
      </c>
      <c r="L154" t="s">
        <v>31</v>
      </c>
      <c r="M154" t="s">
        <v>9</v>
      </c>
      <c r="N154" t="s">
        <v>35</v>
      </c>
      <c r="O154" t="s">
        <v>29</v>
      </c>
      <c r="P154" t="s">
        <v>822</v>
      </c>
      <c r="Q154" t="s">
        <v>464</v>
      </c>
      <c r="R154" t="s">
        <v>218</v>
      </c>
      <c r="S154">
        <v>0</v>
      </c>
      <c r="T154">
        <v>104</v>
      </c>
      <c r="U154">
        <v>97</v>
      </c>
      <c r="V154">
        <v>201</v>
      </c>
      <c r="W154">
        <v>0</v>
      </c>
      <c r="X154">
        <v>0</v>
      </c>
      <c r="Y154">
        <v>0</v>
      </c>
      <c r="Z154">
        <v>104</v>
      </c>
      <c r="AA154">
        <v>97</v>
      </c>
      <c r="AB154">
        <v>201</v>
      </c>
      <c r="AC154">
        <v>0</v>
      </c>
      <c r="AD154">
        <v>0</v>
      </c>
      <c r="AE154">
        <v>0</v>
      </c>
      <c r="AF154">
        <v>4</v>
      </c>
      <c r="AG154">
        <v>5</v>
      </c>
      <c r="AH154">
        <v>9</v>
      </c>
      <c r="AI154">
        <v>24</v>
      </c>
      <c r="AJ154">
        <v>27</v>
      </c>
      <c r="AK154">
        <v>51</v>
      </c>
      <c r="AL154">
        <v>83</v>
      </c>
      <c r="AM154">
        <v>67</v>
      </c>
      <c r="AN154">
        <v>150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111</v>
      </c>
      <c r="AY154">
        <v>99</v>
      </c>
      <c r="AZ154">
        <v>210</v>
      </c>
      <c r="BA154">
        <v>0</v>
      </c>
      <c r="BB154">
        <v>1</v>
      </c>
      <c r="BC154">
        <v>5</v>
      </c>
      <c r="BD154">
        <v>0</v>
      </c>
      <c r="BE154">
        <v>0</v>
      </c>
      <c r="BF154">
        <v>0</v>
      </c>
      <c r="BG154">
        <v>1</v>
      </c>
      <c r="BH154">
        <v>7</v>
      </c>
      <c r="BI154">
        <v>0</v>
      </c>
      <c r="BJ154">
        <v>0</v>
      </c>
      <c r="BK154">
        <v>0</v>
      </c>
      <c r="BL154">
        <v>1</v>
      </c>
      <c r="BM154">
        <v>0</v>
      </c>
      <c r="BN154">
        <v>1</v>
      </c>
      <c r="BO154">
        <v>0</v>
      </c>
      <c r="BP154">
        <v>0</v>
      </c>
      <c r="BQ154">
        <v>0</v>
      </c>
      <c r="BR154">
        <v>0</v>
      </c>
      <c r="BS154">
        <v>1</v>
      </c>
      <c r="BT154">
        <v>6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1</v>
      </c>
      <c r="CD154">
        <v>1</v>
      </c>
      <c r="CE154">
        <v>0</v>
      </c>
      <c r="CF154">
        <v>11</v>
      </c>
      <c r="CG154">
        <v>1</v>
      </c>
      <c r="CH154">
        <v>6</v>
      </c>
      <c r="CI154">
        <v>0</v>
      </c>
      <c r="CJ154">
        <v>1</v>
      </c>
      <c r="CK154">
        <v>5</v>
      </c>
      <c r="CL154">
        <v>0</v>
      </c>
      <c r="CM154">
        <v>0</v>
      </c>
      <c r="CN154">
        <v>0</v>
      </c>
      <c r="CO154">
        <v>1</v>
      </c>
      <c r="CP154">
        <v>7</v>
      </c>
      <c r="CQ154">
        <v>7</v>
      </c>
      <c r="CR154">
        <v>7</v>
      </c>
      <c r="CS154">
        <v>1</v>
      </c>
    </row>
    <row r="155" spans="1:97" x14ac:dyDescent="0.25">
      <c r="A155" t="s">
        <v>823</v>
      </c>
      <c r="B155">
        <v>1</v>
      </c>
      <c r="C155" t="s">
        <v>824</v>
      </c>
      <c r="D155">
        <v>37</v>
      </c>
      <c r="E155" t="s">
        <v>216</v>
      </c>
      <c r="F155">
        <v>1</v>
      </c>
      <c r="G155" t="s">
        <v>380</v>
      </c>
      <c r="H155" t="s">
        <v>825</v>
      </c>
      <c r="I155">
        <v>0</v>
      </c>
      <c r="J155" t="s">
        <v>217</v>
      </c>
      <c r="K155" t="s">
        <v>189</v>
      </c>
      <c r="L155" t="s">
        <v>31</v>
      </c>
      <c r="M155" t="s">
        <v>9</v>
      </c>
      <c r="N155" t="s">
        <v>35</v>
      </c>
      <c r="O155" t="s">
        <v>29</v>
      </c>
      <c r="P155" t="s">
        <v>706</v>
      </c>
      <c r="Q155" t="s">
        <v>383</v>
      </c>
      <c r="R155" t="s">
        <v>218</v>
      </c>
      <c r="S155">
        <v>0</v>
      </c>
      <c r="T155">
        <v>57</v>
      </c>
      <c r="U155">
        <v>53</v>
      </c>
      <c r="V155">
        <v>110</v>
      </c>
      <c r="W155">
        <v>0</v>
      </c>
      <c r="X155">
        <v>0</v>
      </c>
      <c r="Y155">
        <v>0</v>
      </c>
      <c r="Z155">
        <v>57</v>
      </c>
      <c r="AA155">
        <v>53</v>
      </c>
      <c r="AB155">
        <v>110</v>
      </c>
      <c r="AC155">
        <v>0</v>
      </c>
      <c r="AD155">
        <v>0</v>
      </c>
      <c r="AE155">
        <v>0</v>
      </c>
      <c r="AF155">
        <v>1</v>
      </c>
      <c r="AG155">
        <v>3</v>
      </c>
      <c r="AH155">
        <v>4</v>
      </c>
      <c r="AI155">
        <v>11</v>
      </c>
      <c r="AJ155">
        <v>13</v>
      </c>
      <c r="AK155">
        <v>24</v>
      </c>
      <c r="AL155">
        <v>45</v>
      </c>
      <c r="AM155">
        <v>44</v>
      </c>
      <c r="AN155">
        <v>89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57</v>
      </c>
      <c r="AY155">
        <v>60</v>
      </c>
      <c r="AZ155">
        <v>117</v>
      </c>
      <c r="BA155">
        <v>0</v>
      </c>
      <c r="BB155">
        <v>0</v>
      </c>
      <c r="BC155">
        <v>3</v>
      </c>
      <c r="BD155">
        <v>0</v>
      </c>
      <c r="BE155">
        <v>0</v>
      </c>
      <c r="BF155">
        <v>0</v>
      </c>
      <c r="BG155">
        <v>1</v>
      </c>
      <c r="BH155">
        <v>4</v>
      </c>
      <c r="BI155">
        <v>0</v>
      </c>
      <c r="BJ155">
        <v>0</v>
      </c>
      <c r="BK155">
        <v>0</v>
      </c>
      <c r="BL155">
        <v>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4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1</v>
      </c>
      <c r="CD155">
        <v>0</v>
      </c>
      <c r="CE155">
        <v>0</v>
      </c>
      <c r="CF155">
        <v>6</v>
      </c>
      <c r="CG155">
        <v>0</v>
      </c>
      <c r="CH155">
        <v>4</v>
      </c>
      <c r="CI155">
        <v>0</v>
      </c>
      <c r="CJ155">
        <v>0</v>
      </c>
      <c r="CK155">
        <v>3</v>
      </c>
      <c r="CL155">
        <v>0</v>
      </c>
      <c r="CM155">
        <v>0</v>
      </c>
      <c r="CN155">
        <v>0</v>
      </c>
      <c r="CO155">
        <v>1</v>
      </c>
      <c r="CP155">
        <v>4</v>
      </c>
      <c r="CQ155">
        <v>6</v>
      </c>
      <c r="CR155">
        <v>4</v>
      </c>
      <c r="CS155">
        <v>1</v>
      </c>
    </row>
    <row r="156" spans="1:97" x14ac:dyDescent="0.25">
      <c r="A156" t="s">
        <v>826</v>
      </c>
      <c r="B156">
        <v>1</v>
      </c>
      <c r="C156" t="s">
        <v>827</v>
      </c>
      <c r="D156">
        <v>50</v>
      </c>
      <c r="E156" t="s">
        <v>298</v>
      </c>
      <c r="F156">
        <v>1</v>
      </c>
      <c r="G156" t="s">
        <v>298</v>
      </c>
      <c r="H156" t="s">
        <v>828</v>
      </c>
      <c r="I156">
        <v>1621</v>
      </c>
      <c r="J156" t="s">
        <v>228</v>
      </c>
      <c r="K156" t="s">
        <v>189</v>
      </c>
      <c r="L156" t="s">
        <v>31</v>
      </c>
      <c r="M156" t="s">
        <v>9</v>
      </c>
      <c r="N156" t="s">
        <v>35</v>
      </c>
      <c r="O156" t="s">
        <v>29</v>
      </c>
      <c r="P156" t="s">
        <v>429</v>
      </c>
      <c r="Q156" t="s">
        <v>430</v>
      </c>
      <c r="R156" t="s">
        <v>431</v>
      </c>
      <c r="S156">
        <v>0</v>
      </c>
      <c r="T156">
        <v>36</v>
      </c>
      <c r="U156">
        <v>51</v>
      </c>
      <c r="V156">
        <v>87</v>
      </c>
      <c r="W156">
        <v>0</v>
      </c>
      <c r="X156">
        <v>0</v>
      </c>
      <c r="Y156">
        <v>0</v>
      </c>
      <c r="Z156">
        <v>36</v>
      </c>
      <c r="AA156">
        <v>51</v>
      </c>
      <c r="AB156">
        <v>87</v>
      </c>
      <c r="AC156">
        <v>0</v>
      </c>
      <c r="AD156">
        <v>0</v>
      </c>
      <c r="AE156">
        <v>0</v>
      </c>
      <c r="AF156">
        <v>3</v>
      </c>
      <c r="AG156">
        <v>1</v>
      </c>
      <c r="AH156">
        <v>4</v>
      </c>
      <c r="AI156">
        <v>19</v>
      </c>
      <c r="AJ156">
        <v>12</v>
      </c>
      <c r="AK156">
        <v>31</v>
      </c>
      <c r="AL156">
        <v>23</v>
      </c>
      <c r="AM156">
        <v>20</v>
      </c>
      <c r="AN156">
        <v>43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45</v>
      </c>
      <c r="AY156">
        <v>33</v>
      </c>
      <c r="AZ156">
        <v>78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2</v>
      </c>
      <c r="BH156">
        <v>3</v>
      </c>
      <c r="BI156">
        <v>0</v>
      </c>
      <c r="BJ156">
        <v>0</v>
      </c>
      <c r="BK156">
        <v>0</v>
      </c>
      <c r="BL156">
        <v>1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3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1</v>
      </c>
      <c r="CD156">
        <v>0</v>
      </c>
      <c r="CE156">
        <v>0</v>
      </c>
      <c r="CF156">
        <v>6</v>
      </c>
      <c r="CG156">
        <v>0</v>
      </c>
      <c r="CH156">
        <v>3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0</v>
      </c>
      <c r="CO156">
        <v>2</v>
      </c>
      <c r="CP156">
        <v>3</v>
      </c>
      <c r="CQ156">
        <v>4</v>
      </c>
      <c r="CR156">
        <v>3</v>
      </c>
      <c r="CS156">
        <v>1</v>
      </c>
    </row>
    <row r="157" spans="1:97" x14ac:dyDescent="0.25">
      <c r="A157" t="s">
        <v>829</v>
      </c>
      <c r="B157">
        <v>1</v>
      </c>
      <c r="C157" t="s">
        <v>830</v>
      </c>
      <c r="D157">
        <v>37</v>
      </c>
      <c r="E157" t="s">
        <v>216</v>
      </c>
      <c r="F157">
        <v>1</v>
      </c>
      <c r="G157" t="s">
        <v>380</v>
      </c>
      <c r="H157" t="s">
        <v>831</v>
      </c>
      <c r="I157">
        <v>0</v>
      </c>
      <c r="J157" t="s">
        <v>217</v>
      </c>
      <c r="K157" t="s">
        <v>189</v>
      </c>
      <c r="L157" t="s">
        <v>31</v>
      </c>
      <c r="M157" t="s">
        <v>9</v>
      </c>
      <c r="N157" t="s">
        <v>35</v>
      </c>
      <c r="O157" t="s">
        <v>29</v>
      </c>
      <c r="P157" t="s">
        <v>706</v>
      </c>
      <c r="Q157" t="s">
        <v>383</v>
      </c>
      <c r="R157" t="s">
        <v>218</v>
      </c>
      <c r="S157">
        <v>0</v>
      </c>
      <c r="T157">
        <v>65</v>
      </c>
      <c r="U157">
        <v>69</v>
      </c>
      <c r="V157">
        <v>134</v>
      </c>
      <c r="W157">
        <v>0</v>
      </c>
      <c r="X157">
        <v>0</v>
      </c>
      <c r="Y157">
        <v>0</v>
      </c>
      <c r="Z157">
        <v>65</v>
      </c>
      <c r="AA157">
        <v>69</v>
      </c>
      <c r="AB157">
        <v>134</v>
      </c>
      <c r="AC157">
        <v>0</v>
      </c>
      <c r="AD157">
        <v>0</v>
      </c>
      <c r="AE157">
        <v>0</v>
      </c>
      <c r="AF157">
        <v>0</v>
      </c>
      <c r="AG157">
        <v>2</v>
      </c>
      <c r="AH157">
        <v>2</v>
      </c>
      <c r="AI157">
        <v>18</v>
      </c>
      <c r="AJ157">
        <v>16</v>
      </c>
      <c r="AK157">
        <v>34</v>
      </c>
      <c r="AL157">
        <v>43</v>
      </c>
      <c r="AM157">
        <v>45</v>
      </c>
      <c r="AN157">
        <v>88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61</v>
      </c>
      <c r="AY157">
        <v>63</v>
      </c>
      <c r="AZ157">
        <v>124</v>
      </c>
      <c r="BA157">
        <v>0</v>
      </c>
      <c r="BB157">
        <v>0</v>
      </c>
      <c r="BC157">
        <v>3</v>
      </c>
      <c r="BD157">
        <v>0</v>
      </c>
      <c r="BE157">
        <v>0</v>
      </c>
      <c r="BF157">
        <v>0</v>
      </c>
      <c r="BG157">
        <v>2</v>
      </c>
      <c r="BH157">
        <v>5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5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1</v>
      </c>
      <c r="CD157">
        <v>0</v>
      </c>
      <c r="CE157">
        <v>0</v>
      </c>
      <c r="CF157">
        <v>7</v>
      </c>
      <c r="CG157">
        <v>0</v>
      </c>
      <c r="CH157">
        <v>5</v>
      </c>
      <c r="CI157">
        <v>0</v>
      </c>
      <c r="CJ157">
        <v>0</v>
      </c>
      <c r="CK157">
        <v>3</v>
      </c>
      <c r="CL157">
        <v>0</v>
      </c>
      <c r="CM157">
        <v>0</v>
      </c>
      <c r="CN157">
        <v>0</v>
      </c>
      <c r="CO157">
        <v>2</v>
      </c>
      <c r="CP157">
        <v>5</v>
      </c>
      <c r="CQ157">
        <v>6</v>
      </c>
      <c r="CR157">
        <v>5</v>
      </c>
      <c r="CS157">
        <v>1</v>
      </c>
    </row>
    <row r="158" spans="1:97" x14ac:dyDescent="0.25">
      <c r="A158" t="s">
        <v>832</v>
      </c>
      <c r="B158">
        <v>1</v>
      </c>
      <c r="C158" t="s">
        <v>833</v>
      </c>
      <c r="D158">
        <v>37</v>
      </c>
      <c r="E158" t="s">
        <v>216</v>
      </c>
      <c r="F158">
        <v>1</v>
      </c>
      <c r="G158" t="s">
        <v>380</v>
      </c>
      <c r="H158" t="s">
        <v>834</v>
      </c>
      <c r="I158">
        <v>0</v>
      </c>
      <c r="J158" t="s">
        <v>217</v>
      </c>
      <c r="K158" t="s">
        <v>189</v>
      </c>
      <c r="L158" t="s">
        <v>31</v>
      </c>
      <c r="M158" t="s">
        <v>9</v>
      </c>
      <c r="N158" t="s">
        <v>35</v>
      </c>
      <c r="O158" t="s">
        <v>29</v>
      </c>
      <c r="P158" t="s">
        <v>458</v>
      </c>
      <c r="Q158" t="s">
        <v>459</v>
      </c>
      <c r="R158" t="s">
        <v>218</v>
      </c>
      <c r="S158">
        <v>0</v>
      </c>
      <c r="T158">
        <v>23</v>
      </c>
      <c r="U158">
        <v>27</v>
      </c>
      <c r="V158">
        <v>50</v>
      </c>
      <c r="W158">
        <v>0</v>
      </c>
      <c r="X158">
        <v>0</v>
      </c>
      <c r="Y158">
        <v>0</v>
      </c>
      <c r="Z158">
        <v>23</v>
      </c>
      <c r="AA158">
        <v>27</v>
      </c>
      <c r="AB158">
        <v>50</v>
      </c>
      <c r="AC158">
        <v>0</v>
      </c>
      <c r="AD158">
        <v>0</v>
      </c>
      <c r="AE158">
        <v>0</v>
      </c>
      <c r="AF158">
        <v>1</v>
      </c>
      <c r="AG158">
        <v>4</v>
      </c>
      <c r="AH158">
        <v>5</v>
      </c>
      <c r="AI158">
        <v>9</v>
      </c>
      <c r="AJ158">
        <v>7</v>
      </c>
      <c r="AK158">
        <v>16</v>
      </c>
      <c r="AL158">
        <v>9</v>
      </c>
      <c r="AM158">
        <v>13</v>
      </c>
      <c r="AN158">
        <v>22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19</v>
      </c>
      <c r="AY158">
        <v>24</v>
      </c>
      <c r="AZ158">
        <v>43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1</v>
      </c>
      <c r="BH158">
        <v>2</v>
      </c>
      <c r="BI158">
        <v>0</v>
      </c>
      <c r="BJ158">
        <v>1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1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2</v>
      </c>
      <c r="CG158">
        <v>0</v>
      </c>
      <c r="CH158">
        <v>2</v>
      </c>
      <c r="CI158">
        <v>0</v>
      </c>
      <c r="CJ158">
        <v>0</v>
      </c>
      <c r="CK158">
        <v>1</v>
      </c>
      <c r="CL158">
        <v>0</v>
      </c>
      <c r="CM158">
        <v>0</v>
      </c>
      <c r="CN158">
        <v>0</v>
      </c>
      <c r="CO158">
        <v>1</v>
      </c>
      <c r="CP158">
        <v>2</v>
      </c>
      <c r="CQ158">
        <v>4</v>
      </c>
      <c r="CR158">
        <v>2</v>
      </c>
      <c r="CS158">
        <v>1</v>
      </c>
    </row>
    <row r="159" spans="1:97" x14ac:dyDescent="0.25">
      <c r="A159" t="s">
        <v>835</v>
      </c>
      <c r="B159">
        <v>1</v>
      </c>
      <c r="C159" t="s">
        <v>836</v>
      </c>
      <c r="D159">
        <v>37</v>
      </c>
      <c r="E159" t="s">
        <v>216</v>
      </c>
      <c r="F159">
        <v>1</v>
      </c>
      <c r="G159" t="s">
        <v>380</v>
      </c>
      <c r="H159" t="s">
        <v>837</v>
      </c>
      <c r="I159">
        <v>0</v>
      </c>
      <c r="J159" t="s">
        <v>217</v>
      </c>
      <c r="K159" t="s">
        <v>189</v>
      </c>
      <c r="L159" t="s">
        <v>31</v>
      </c>
      <c r="M159" t="s">
        <v>9</v>
      </c>
      <c r="N159" t="s">
        <v>35</v>
      </c>
      <c r="O159" t="s">
        <v>29</v>
      </c>
      <c r="P159" t="s">
        <v>750</v>
      </c>
      <c r="Q159" t="s">
        <v>383</v>
      </c>
      <c r="R159" t="s">
        <v>218</v>
      </c>
      <c r="S159">
        <v>0</v>
      </c>
      <c r="T159">
        <v>62</v>
      </c>
      <c r="U159">
        <v>59</v>
      </c>
      <c r="V159">
        <v>121</v>
      </c>
      <c r="W159">
        <v>0</v>
      </c>
      <c r="X159">
        <v>0</v>
      </c>
      <c r="Y159">
        <v>0</v>
      </c>
      <c r="Z159">
        <v>62</v>
      </c>
      <c r="AA159">
        <v>59</v>
      </c>
      <c r="AB159">
        <v>121</v>
      </c>
      <c r="AC159">
        <v>0</v>
      </c>
      <c r="AD159">
        <v>0</v>
      </c>
      <c r="AE159">
        <v>0</v>
      </c>
      <c r="AF159">
        <v>1</v>
      </c>
      <c r="AG159">
        <v>1</v>
      </c>
      <c r="AH159">
        <v>2</v>
      </c>
      <c r="AI159">
        <v>22</v>
      </c>
      <c r="AJ159">
        <v>16</v>
      </c>
      <c r="AK159">
        <v>38</v>
      </c>
      <c r="AL159">
        <v>45</v>
      </c>
      <c r="AM159">
        <v>57</v>
      </c>
      <c r="AN159">
        <v>102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68</v>
      </c>
      <c r="AY159">
        <v>74</v>
      </c>
      <c r="AZ159">
        <v>142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0</v>
      </c>
      <c r="BG159">
        <v>2</v>
      </c>
      <c r="BH159">
        <v>5</v>
      </c>
      <c r="BI159">
        <v>0</v>
      </c>
      <c r="BJ159">
        <v>0</v>
      </c>
      <c r="BK159">
        <v>0</v>
      </c>
      <c r="BL159">
        <v>1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5</v>
      </c>
      <c r="BU159">
        <v>1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1</v>
      </c>
      <c r="CE159">
        <v>0</v>
      </c>
      <c r="CF159">
        <v>8</v>
      </c>
      <c r="CG159">
        <v>0</v>
      </c>
      <c r="CH159">
        <v>5</v>
      </c>
      <c r="CI159">
        <v>0</v>
      </c>
      <c r="CJ159">
        <v>0</v>
      </c>
      <c r="CK159">
        <v>3</v>
      </c>
      <c r="CL159">
        <v>0</v>
      </c>
      <c r="CM159">
        <v>0</v>
      </c>
      <c r="CN159">
        <v>0</v>
      </c>
      <c r="CO159">
        <v>2</v>
      </c>
      <c r="CP159">
        <v>5</v>
      </c>
      <c r="CQ159">
        <v>6</v>
      </c>
      <c r="CR159">
        <v>5</v>
      </c>
      <c r="CS159">
        <v>1</v>
      </c>
    </row>
    <row r="160" spans="1:97" x14ac:dyDescent="0.25">
      <c r="A160" t="s">
        <v>838</v>
      </c>
      <c r="B160">
        <v>1</v>
      </c>
      <c r="C160" t="s">
        <v>839</v>
      </c>
      <c r="D160">
        <v>37</v>
      </c>
      <c r="E160" t="s">
        <v>216</v>
      </c>
      <c r="F160">
        <v>1</v>
      </c>
      <c r="G160" t="s">
        <v>380</v>
      </c>
      <c r="H160" t="s">
        <v>840</v>
      </c>
      <c r="I160">
        <v>0</v>
      </c>
      <c r="J160" t="s">
        <v>217</v>
      </c>
      <c r="K160" t="s">
        <v>189</v>
      </c>
      <c r="L160" t="s">
        <v>31</v>
      </c>
      <c r="M160" t="s">
        <v>9</v>
      </c>
      <c r="N160" t="s">
        <v>35</v>
      </c>
      <c r="O160" t="s">
        <v>29</v>
      </c>
      <c r="P160" t="s">
        <v>706</v>
      </c>
      <c r="Q160" t="s">
        <v>383</v>
      </c>
      <c r="R160" t="s">
        <v>218</v>
      </c>
      <c r="S160">
        <v>0</v>
      </c>
      <c r="T160">
        <v>44</v>
      </c>
      <c r="U160">
        <v>40</v>
      </c>
      <c r="V160">
        <v>84</v>
      </c>
      <c r="W160">
        <v>0</v>
      </c>
      <c r="X160">
        <v>0</v>
      </c>
      <c r="Y160">
        <v>0</v>
      </c>
      <c r="Z160">
        <v>44</v>
      </c>
      <c r="AA160">
        <v>40</v>
      </c>
      <c r="AB160">
        <v>84</v>
      </c>
      <c r="AC160">
        <v>0</v>
      </c>
      <c r="AD160">
        <v>0</v>
      </c>
      <c r="AE160">
        <v>0</v>
      </c>
      <c r="AF160">
        <v>1</v>
      </c>
      <c r="AG160">
        <v>2</v>
      </c>
      <c r="AH160">
        <v>3</v>
      </c>
      <c r="AI160">
        <v>13</v>
      </c>
      <c r="AJ160">
        <v>10</v>
      </c>
      <c r="AK160">
        <v>23</v>
      </c>
      <c r="AL160">
        <v>24</v>
      </c>
      <c r="AM160">
        <v>33</v>
      </c>
      <c r="AN160">
        <v>57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38</v>
      </c>
      <c r="AY160">
        <v>45</v>
      </c>
      <c r="AZ160">
        <v>83</v>
      </c>
      <c r="BA160">
        <v>0</v>
      </c>
      <c r="BB160">
        <v>0</v>
      </c>
      <c r="BC160">
        <v>2</v>
      </c>
      <c r="BD160">
        <v>0</v>
      </c>
      <c r="BE160">
        <v>0</v>
      </c>
      <c r="BF160">
        <v>0</v>
      </c>
      <c r="BG160">
        <v>1</v>
      </c>
      <c r="BH160">
        <v>3</v>
      </c>
      <c r="BI160">
        <v>0</v>
      </c>
      <c r="BJ160">
        <v>0</v>
      </c>
      <c r="BK160">
        <v>0</v>
      </c>
      <c r="BL160">
        <v>1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3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1</v>
      </c>
      <c r="CE160">
        <v>0</v>
      </c>
      <c r="CF160">
        <v>5</v>
      </c>
      <c r="CG160">
        <v>0</v>
      </c>
      <c r="CH160">
        <v>3</v>
      </c>
      <c r="CI160">
        <v>0</v>
      </c>
      <c r="CJ160">
        <v>0</v>
      </c>
      <c r="CK160">
        <v>2</v>
      </c>
      <c r="CL160">
        <v>0</v>
      </c>
      <c r="CM160">
        <v>0</v>
      </c>
      <c r="CN160">
        <v>0</v>
      </c>
      <c r="CO160">
        <v>1</v>
      </c>
      <c r="CP160">
        <v>3</v>
      </c>
      <c r="CQ160">
        <v>4</v>
      </c>
      <c r="CR160">
        <v>3</v>
      </c>
      <c r="CS160">
        <v>1</v>
      </c>
    </row>
    <row r="161" spans="1:97" x14ac:dyDescent="0.25">
      <c r="A161" t="s">
        <v>841</v>
      </c>
      <c r="B161">
        <v>1</v>
      </c>
      <c r="C161" t="s">
        <v>765</v>
      </c>
      <c r="D161">
        <v>37</v>
      </c>
      <c r="E161" t="s">
        <v>216</v>
      </c>
      <c r="F161">
        <v>1</v>
      </c>
      <c r="G161" t="s">
        <v>380</v>
      </c>
      <c r="H161" t="s">
        <v>766</v>
      </c>
      <c r="I161">
        <v>0</v>
      </c>
      <c r="J161" t="s">
        <v>217</v>
      </c>
      <c r="K161" t="s">
        <v>189</v>
      </c>
      <c r="L161" t="s">
        <v>31</v>
      </c>
      <c r="M161" t="s">
        <v>9</v>
      </c>
      <c r="N161" t="s">
        <v>35</v>
      </c>
      <c r="O161" t="s">
        <v>29</v>
      </c>
      <c r="P161" t="s">
        <v>672</v>
      </c>
      <c r="Q161" t="s">
        <v>383</v>
      </c>
      <c r="R161" t="s">
        <v>218</v>
      </c>
      <c r="S161">
        <v>0</v>
      </c>
      <c r="T161">
        <v>63</v>
      </c>
      <c r="U161">
        <v>88</v>
      </c>
      <c r="V161">
        <v>151</v>
      </c>
      <c r="W161">
        <v>0</v>
      </c>
      <c r="X161">
        <v>0</v>
      </c>
      <c r="Y161">
        <v>0</v>
      </c>
      <c r="Z161">
        <v>63</v>
      </c>
      <c r="AA161">
        <v>88</v>
      </c>
      <c r="AB161">
        <v>151</v>
      </c>
      <c r="AC161">
        <v>0</v>
      </c>
      <c r="AD161">
        <v>0</v>
      </c>
      <c r="AE161">
        <v>0</v>
      </c>
      <c r="AF161">
        <v>8</v>
      </c>
      <c r="AG161">
        <v>2</v>
      </c>
      <c r="AH161">
        <v>10</v>
      </c>
      <c r="AI161">
        <v>14</v>
      </c>
      <c r="AJ161">
        <v>32</v>
      </c>
      <c r="AK161">
        <v>46</v>
      </c>
      <c r="AL161">
        <v>47</v>
      </c>
      <c r="AM161">
        <v>57</v>
      </c>
      <c r="AN161">
        <v>104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69</v>
      </c>
      <c r="AY161">
        <v>91</v>
      </c>
      <c r="AZ161">
        <v>160</v>
      </c>
      <c r="BA161">
        <v>0</v>
      </c>
      <c r="BB161">
        <v>1</v>
      </c>
      <c r="BC161">
        <v>4</v>
      </c>
      <c r="BD161">
        <v>0</v>
      </c>
      <c r="BE161">
        <v>0</v>
      </c>
      <c r="BF161">
        <v>0</v>
      </c>
      <c r="BG161">
        <v>1</v>
      </c>
      <c r="BH161">
        <v>6</v>
      </c>
      <c r="BI161">
        <v>0</v>
      </c>
      <c r="BJ161">
        <v>0</v>
      </c>
      <c r="BK161">
        <v>0</v>
      </c>
      <c r="BL161">
        <v>1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6</v>
      </c>
      <c r="BU161">
        <v>0</v>
      </c>
      <c r="BV161">
        <v>1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1</v>
      </c>
      <c r="CE161">
        <v>0</v>
      </c>
      <c r="CF161">
        <v>9</v>
      </c>
      <c r="CG161">
        <v>0</v>
      </c>
      <c r="CH161">
        <v>6</v>
      </c>
      <c r="CI161">
        <v>0</v>
      </c>
      <c r="CJ161">
        <v>1</v>
      </c>
      <c r="CK161">
        <v>4</v>
      </c>
      <c r="CL161">
        <v>0</v>
      </c>
      <c r="CM161">
        <v>0</v>
      </c>
      <c r="CN161">
        <v>0</v>
      </c>
      <c r="CO161">
        <v>1</v>
      </c>
      <c r="CP161">
        <v>6</v>
      </c>
      <c r="CQ161">
        <v>6</v>
      </c>
      <c r="CR161">
        <v>6</v>
      </c>
      <c r="CS161">
        <v>1</v>
      </c>
    </row>
    <row r="162" spans="1:97" x14ac:dyDescent="0.25">
      <c r="A162" t="s">
        <v>842</v>
      </c>
      <c r="B162">
        <v>1</v>
      </c>
      <c r="C162" t="s">
        <v>843</v>
      </c>
      <c r="D162">
        <v>19</v>
      </c>
      <c r="E162" t="s">
        <v>188</v>
      </c>
      <c r="F162">
        <v>1</v>
      </c>
      <c r="G162" t="s">
        <v>188</v>
      </c>
      <c r="H162" t="s">
        <v>844</v>
      </c>
      <c r="I162">
        <v>0</v>
      </c>
      <c r="J162" t="s">
        <v>188</v>
      </c>
      <c r="K162" t="s">
        <v>189</v>
      </c>
      <c r="L162" t="s">
        <v>31</v>
      </c>
      <c r="M162" t="s">
        <v>9</v>
      </c>
      <c r="N162" t="s">
        <v>35</v>
      </c>
      <c r="O162" t="s">
        <v>29</v>
      </c>
      <c r="P162" t="s">
        <v>633</v>
      </c>
      <c r="Q162" t="s">
        <v>634</v>
      </c>
      <c r="R162" t="s">
        <v>190</v>
      </c>
      <c r="S162">
        <v>0</v>
      </c>
      <c r="T162">
        <v>35</v>
      </c>
      <c r="U162">
        <v>34</v>
      </c>
      <c r="V162">
        <v>69</v>
      </c>
      <c r="W162">
        <v>0</v>
      </c>
      <c r="X162">
        <v>0</v>
      </c>
      <c r="Y162">
        <v>0</v>
      </c>
      <c r="Z162">
        <v>35</v>
      </c>
      <c r="AA162">
        <v>34</v>
      </c>
      <c r="AB162">
        <v>69</v>
      </c>
      <c r="AC162">
        <v>0</v>
      </c>
      <c r="AD162">
        <v>0</v>
      </c>
      <c r="AE162">
        <v>0</v>
      </c>
      <c r="AF162">
        <v>6</v>
      </c>
      <c r="AG162">
        <v>0</v>
      </c>
      <c r="AH162">
        <v>6</v>
      </c>
      <c r="AI162">
        <v>13</v>
      </c>
      <c r="AJ162">
        <v>9</v>
      </c>
      <c r="AK162">
        <v>22</v>
      </c>
      <c r="AL162">
        <v>11</v>
      </c>
      <c r="AM162">
        <v>13</v>
      </c>
      <c r="AN162">
        <v>24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30</v>
      </c>
      <c r="AY162">
        <v>22</v>
      </c>
      <c r="AZ162">
        <v>52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2</v>
      </c>
      <c r="BH162">
        <v>3</v>
      </c>
      <c r="BI162">
        <v>0</v>
      </c>
      <c r="BJ162">
        <v>0</v>
      </c>
      <c r="BK162">
        <v>0</v>
      </c>
      <c r="BL162">
        <v>1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3</v>
      </c>
      <c r="BU162">
        <v>0</v>
      </c>
      <c r="BV162">
        <v>1</v>
      </c>
      <c r="BW162">
        <v>0</v>
      </c>
      <c r="BX162">
        <v>1</v>
      </c>
      <c r="BY162">
        <v>0</v>
      </c>
      <c r="BZ162">
        <v>0</v>
      </c>
      <c r="CA162">
        <v>0</v>
      </c>
      <c r="CB162">
        <v>0</v>
      </c>
      <c r="CC162">
        <v>1</v>
      </c>
      <c r="CD162">
        <v>0</v>
      </c>
      <c r="CE162">
        <v>0</v>
      </c>
      <c r="CF162">
        <v>7</v>
      </c>
      <c r="CG162">
        <v>0</v>
      </c>
      <c r="CH162">
        <v>3</v>
      </c>
      <c r="CI162">
        <v>0</v>
      </c>
      <c r="CJ162">
        <v>0</v>
      </c>
      <c r="CK162">
        <v>1</v>
      </c>
      <c r="CL162">
        <v>0</v>
      </c>
      <c r="CM162">
        <v>0</v>
      </c>
      <c r="CN162">
        <v>0</v>
      </c>
      <c r="CO162">
        <v>2</v>
      </c>
      <c r="CP162">
        <v>3</v>
      </c>
      <c r="CQ162">
        <v>6</v>
      </c>
      <c r="CR162">
        <v>3</v>
      </c>
      <c r="CS162">
        <v>1</v>
      </c>
    </row>
    <row r="163" spans="1:97" x14ac:dyDescent="0.25">
      <c r="A163" t="s">
        <v>845</v>
      </c>
      <c r="B163">
        <v>1</v>
      </c>
      <c r="C163" t="s">
        <v>846</v>
      </c>
      <c r="D163">
        <v>19</v>
      </c>
      <c r="E163" t="s">
        <v>188</v>
      </c>
      <c r="F163">
        <v>1</v>
      </c>
      <c r="G163" t="s">
        <v>188</v>
      </c>
      <c r="H163" t="s">
        <v>847</v>
      </c>
      <c r="I163">
        <v>0</v>
      </c>
      <c r="J163" t="s">
        <v>188</v>
      </c>
      <c r="K163" t="s">
        <v>189</v>
      </c>
      <c r="L163" t="s">
        <v>31</v>
      </c>
      <c r="M163" t="s">
        <v>9</v>
      </c>
      <c r="N163" t="s">
        <v>35</v>
      </c>
      <c r="O163" t="s">
        <v>29</v>
      </c>
      <c r="P163" t="s">
        <v>848</v>
      </c>
      <c r="Q163" t="s">
        <v>440</v>
      </c>
      <c r="R163" t="s">
        <v>190</v>
      </c>
      <c r="S163">
        <v>0</v>
      </c>
      <c r="T163">
        <v>67</v>
      </c>
      <c r="U163">
        <v>61</v>
      </c>
      <c r="V163">
        <v>128</v>
      </c>
      <c r="W163">
        <v>0</v>
      </c>
      <c r="X163">
        <v>0</v>
      </c>
      <c r="Y163">
        <v>0</v>
      </c>
      <c r="Z163">
        <v>67</v>
      </c>
      <c r="AA163">
        <v>61</v>
      </c>
      <c r="AB163">
        <v>128</v>
      </c>
      <c r="AC163">
        <v>0</v>
      </c>
      <c r="AD163">
        <v>0</v>
      </c>
      <c r="AE163">
        <v>0</v>
      </c>
      <c r="AF163">
        <v>12</v>
      </c>
      <c r="AG163">
        <v>10</v>
      </c>
      <c r="AH163">
        <v>22</v>
      </c>
      <c r="AI163">
        <v>30</v>
      </c>
      <c r="AJ163">
        <v>33</v>
      </c>
      <c r="AK163">
        <v>63</v>
      </c>
      <c r="AL163">
        <v>25</v>
      </c>
      <c r="AM163">
        <v>19</v>
      </c>
      <c r="AN163">
        <v>44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67</v>
      </c>
      <c r="AY163">
        <v>62</v>
      </c>
      <c r="AZ163">
        <v>129</v>
      </c>
      <c r="BA163">
        <v>1</v>
      </c>
      <c r="BB163">
        <v>3</v>
      </c>
      <c r="BC163">
        <v>2</v>
      </c>
      <c r="BD163">
        <v>0</v>
      </c>
      <c r="BE163">
        <v>0</v>
      </c>
      <c r="BF163">
        <v>0</v>
      </c>
      <c r="BG163">
        <v>0</v>
      </c>
      <c r="BH163">
        <v>6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6</v>
      </c>
      <c r="BU163">
        <v>1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1</v>
      </c>
      <c r="CD163">
        <v>2</v>
      </c>
      <c r="CE163">
        <v>0</v>
      </c>
      <c r="CF163">
        <v>13</v>
      </c>
      <c r="CG163">
        <v>0</v>
      </c>
      <c r="CH163">
        <v>6</v>
      </c>
      <c r="CI163">
        <v>1</v>
      </c>
      <c r="CJ163">
        <v>3</v>
      </c>
      <c r="CK163">
        <v>2</v>
      </c>
      <c r="CL163">
        <v>0</v>
      </c>
      <c r="CM163">
        <v>0</v>
      </c>
      <c r="CN163">
        <v>0</v>
      </c>
      <c r="CO163">
        <v>0</v>
      </c>
      <c r="CP163">
        <v>6</v>
      </c>
      <c r="CQ163">
        <v>6</v>
      </c>
      <c r="CR163">
        <v>6</v>
      </c>
      <c r="CS163">
        <v>1</v>
      </c>
    </row>
    <row r="164" spans="1:97" x14ac:dyDescent="0.25">
      <c r="A164" t="s">
        <v>849</v>
      </c>
      <c r="B164">
        <v>1</v>
      </c>
      <c r="C164" t="s">
        <v>768</v>
      </c>
      <c r="D164">
        <v>37</v>
      </c>
      <c r="E164" t="s">
        <v>216</v>
      </c>
      <c r="F164">
        <v>1</v>
      </c>
      <c r="G164" t="s">
        <v>380</v>
      </c>
      <c r="H164" t="s">
        <v>769</v>
      </c>
      <c r="I164">
        <v>0</v>
      </c>
      <c r="J164" t="s">
        <v>217</v>
      </c>
      <c r="K164" t="s">
        <v>189</v>
      </c>
      <c r="L164" t="s">
        <v>31</v>
      </c>
      <c r="M164" t="s">
        <v>9</v>
      </c>
      <c r="N164" t="s">
        <v>35</v>
      </c>
      <c r="O164" t="s">
        <v>29</v>
      </c>
      <c r="P164" t="s">
        <v>706</v>
      </c>
      <c r="Q164" t="s">
        <v>383</v>
      </c>
      <c r="R164" t="s">
        <v>218</v>
      </c>
      <c r="S164">
        <v>0</v>
      </c>
      <c r="T164">
        <v>78</v>
      </c>
      <c r="U164">
        <v>85</v>
      </c>
      <c r="V164">
        <v>163</v>
      </c>
      <c r="W164">
        <v>0</v>
      </c>
      <c r="X164">
        <v>0</v>
      </c>
      <c r="Y164">
        <v>0</v>
      </c>
      <c r="Z164">
        <v>78</v>
      </c>
      <c r="AA164">
        <v>85</v>
      </c>
      <c r="AB164">
        <v>163</v>
      </c>
      <c r="AC164">
        <v>0</v>
      </c>
      <c r="AD164">
        <v>0</v>
      </c>
      <c r="AE164">
        <v>0</v>
      </c>
      <c r="AF164">
        <v>2</v>
      </c>
      <c r="AG164">
        <v>2</v>
      </c>
      <c r="AH164">
        <v>4</v>
      </c>
      <c r="AI164">
        <v>27</v>
      </c>
      <c r="AJ164">
        <v>26</v>
      </c>
      <c r="AK164">
        <v>53</v>
      </c>
      <c r="AL164">
        <v>57</v>
      </c>
      <c r="AM164">
        <v>62</v>
      </c>
      <c r="AN164">
        <v>119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86</v>
      </c>
      <c r="AY164">
        <v>90</v>
      </c>
      <c r="AZ164">
        <v>176</v>
      </c>
      <c r="BA164">
        <v>0</v>
      </c>
      <c r="BB164">
        <v>1</v>
      </c>
      <c r="BC164">
        <v>4</v>
      </c>
      <c r="BD164">
        <v>0</v>
      </c>
      <c r="BE164">
        <v>0</v>
      </c>
      <c r="BF164">
        <v>0</v>
      </c>
      <c r="BG164">
        <v>1</v>
      </c>
      <c r="BH164">
        <v>6</v>
      </c>
      <c r="BI164">
        <v>0</v>
      </c>
      <c r="BJ164">
        <v>0</v>
      </c>
      <c r="BK164">
        <v>0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6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8</v>
      </c>
      <c r="CG164">
        <v>0</v>
      </c>
      <c r="CH164">
        <v>6</v>
      </c>
      <c r="CI164">
        <v>0</v>
      </c>
      <c r="CJ164">
        <v>1</v>
      </c>
      <c r="CK164">
        <v>4</v>
      </c>
      <c r="CL164">
        <v>0</v>
      </c>
      <c r="CM164">
        <v>0</v>
      </c>
      <c r="CN164">
        <v>0</v>
      </c>
      <c r="CO164">
        <v>1</v>
      </c>
      <c r="CP164">
        <v>6</v>
      </c>
      <c r="CQ164">
        <v>7</v>
      </c>
      <c r="CR164">
        <v>6</v>
      </c>
      <c r="CS164">
        <v>1</v>
      </c>
    </row>
    <row r="165" spans="1:97" x14ac:dyDescent="0.25">
      <c r="A165" t="s">
        <v>850</v>
      </c>
      <c r="B165">
        <v>1</v>
      </c>
      <c r="C165" t="s">
        <v>851</v>
      </c>
      <c r="D165">
        <v>37</v>
      </c>
      <c r="E165" t="s">
        <v>216</v>
      </c>
      <c r="F165">
        <v>1</v>
      </c>
      <c r="G165" t="s">
        <v>380</v>
      </c>
      <c r="H165" t="s">
        <v>852</v>
      </c>
      <c r="I165">
        <v>0</v>
      </c>
      <c r="J165" t="s">
        <v>217</v>
      </c>
      <c r="K165" t="s">
        <v>189</v>
      </c>
      <c r="L165" t="s">
        <v>31</v>
      </c>
      <c r="M165" t="s">
        <v>9</v>
      </c>
      <c r="N165" t="s">
        <v>35</v>
      </c>
      <c r="O165" t="s">
        <v>29</v>
      </c>
      <c r="P165" t="s">
        <v>822</v>
      </c>
      <c r="Q165" t="s">
        <v>464</v>
      </c>
      <c r="R165" t="s">
        <v>218</v>
      </c>
      <c r="S165">
        <v>0</v>
      </c>
      <c r="T165">
        <v>92</v>
      </c>
      <c r="U165">
        <v>102</v>
      </c>
      <c r="V165">
        <v>194</v>
      </c>
      <c r="W165">
        <v>0</v>
      </c>
      <c r="X165">
        <v>0</v>
      </c>
      <c r="Y165">
        <v>0</v>
      </c>
      <c r="Z165">
        <v>92</v>
      </c>
      <c r="AA165">
        <v>102</v>
      </c>
      <c r="AB165">
        <v>194</v>
      </c>
      <c r="AC165">
        <v>0</v>
      </c>
      <c r="AD165">
        <v>0</v>
      </c>
      <c r="AE165">
        <v>0</v>
      </c>
      <c r="AF165">
        <v>3</v>
      </c>
      <c r="AG165">
        <v>0</v>
      </c>
      <c r="AH165">
        <v>3</v>
      </c>
      <c r="AI165">
        <v>24</v>
      </c>
      <c r="AJ165">
        <v>23</v>
      </c>
      <c r="AK165">
        <v>47</v>
      </c>
      <c r="AL165">
        <v>74</v>
      </c>
      <c r="AM165">
        <v>77</v>
      </c>
      <c r="AN165">
        <v>151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101</v>
      </c>
      <c r="AY165">
        <v>100</v>
      </c>
      <c r="AZ165">
        <v>201</v>
      </c>
      <c r="BA165">
        <v>0</v>
      </c>
      <c r="BB165">
        <v>0</v>
      </c>
      <c r="BC165">
        <v>5</v>
      </c>
      <c r="BD165">
        <v>0</v>
      </c>
      <c r="BE165">
        <v>0</v>
      </c>
      <c r="BF165">
        <v>0</v>
      </c>
      <c r="BG165">
        <v>2</v>
      </c>
      <c r="BH165">
        <v>7</v>
      </c>
      <c r="BI165">
        <v>0</v>
      </c>
      <c r="BJ165">
        <v>0</v>
      </c>
      <c r="BK165">
        <v>0</v>
      </c>
      <c r="BL165">
        <v>1</v>
      </c>
      <c r="BM165">
        <v>0</v>
      </c>
      <c r="BN165">
        <v>1</v>
      </c>
      <c r="BO165">
        <v>0</v>
      </c>
      <c r="BP165">
        <v>0</v>
      </c>
      <c r="BQ165">
        <v>0</v>
      </c>
      <c r="BR165">
        <v>0</v>
      </c>
      <c r="BS165">
        <v>2</v>
      </c>
      <c r="BT165">
        <v>5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2</v>
      </c>
      <c r="CD165">
        <v>0</v>
      </c>
      <c r="CE165">
        <v>0</v>
      </c>
      <c r="CF165">
        <v>11</v>
      </c>
      <c r="CG165">
        <v>2</v>
      </c>
      <c r="CH165">
        <v>5</v>
      </c>
      <c r="CI165">
        <v>0</v>
      </c>
      <c r="CJ165">
        <v>0</v>
      </c>
      <c r="CK165">
        <v>5</v>
      </c>
      <c r="CL165">
        <v>0</v>
      </c>
      <c r="CM165">
        <v>0</v>
      </c>
      <c r="CN165">
        <v>0</v>
      </c>
      <c r="CO165">
        <v>2</v>
      </c>
      <c r="CP165">
        <v>7</v>
      </c>
      <c r="CQ165">
        <v>8</v>
      </c>
      <c r="CR165">
        <v>7</v>
      </c>
      <c r="CS165">
        <v>1</v>
      </c>
    </row>
    <row r="166" spans="1:97" x14ac:dyDescent="0.25">
      <c r="A166" t="s">
        <v>853</v>
      </c>
      <c r="B166">
        <v>1</v>
      </c>
      <c r="C166" t="s">
        <v>697</v>
      </c>
      <c r="D166">
        <v>21</v>
      </c>
      <c r="E166" t="s">
        <v>197</v>
      </c>
      <c r="F166">
        <v>1</v>
      </c>
      <c r="G166" t="s">
        <v>197</v>
      </c>
      <c r="H166" t="s">
        <v>854</v>
      </c>
      <c r="I166">
        <v>0</v>
      </c>
      <c r="J166" t="s">
        <v>197</v>
      </c>
      <c r="K166" t="s">
        <v>189</v>
      </c>
      <c r="L166" t="s">
        <v>31</v>
      </c>
      <c r="M166" t="s">
        <v>9</v>
      </c>
      <c r="N166" t="s">
        <v>35</v>
      </c>
      <c r="O166" t="s">
        <v>29</v>
      </c>
      <c r="P166" t="s">
        <v>682</v>
      </c>
      <c r="Q166" t="s">
        <v>449</v>
      </c>
      <c r="R166" t="s">
        <v>199</v>
      </c>
      <c r="S166">
        <v>0</v>
      </c>
      <c r="T166">
        <v>53</v>
      </c>
      <c r="U166">
        <v>47</v>
      </c>
      <c r="V166">
        <v>100</v>
      </c>
      <c r="W166">
        <v>0</v>
      </c>
      <c r="X166">
        <v>0</v>
      </c>
      <c r="Y166">
        <v>0</v>
      </c>
      <c r="Z166">
        <v>53</v>
      </c>
      <c r="AA166">
        <v>47</v>
      </c>
      <c r="AB166">
        <v>100</v>
      </c>
      <c r="AC166">
        <v>0</v>
      </c>
      <c r="AD166">
        <v>0</v>
      </c>
      <c r="AE166">
        <v>0</v>
      </c>
      <c r="AF166">
        <v>0</v>
      </c>
      <c r="AG166">
        <v>4</v>
      </c>
      <c r="AH166">
        <v>4</v>
      </c>
      <c r="AI166">
        <v>15</v>
      </c>
      <c r="AJ166">
        <v>15</v>
      </c>
      <c r="AK166">
        <v>30</v>
      </c>
      <c r="AL166">
        <v>30</v>
      </c>
      <c r="AM166">
        <v>22</v>
      </c>
      <c r="AN166">
        <v>52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45</v>
      </c>
      <c r="AY166">
        <v>41</v>
      </c>
      <c r="AZ166">
        <v>86</v>
      </c>
      <c r="BA166">
        <v>0</v>
      </c>
      <c r="BB166">
        <v>0</v>
      </c>
      <c r="BC166">
        <v>2</v>
      </c>
      <c r="BD166">
        <v>0</v>
      </c>
      <c r="BE166">
        <v>0</v>
      </c>
      <c r="BF166">
        <v>0</v>
      </c>
      <c r="BG166">
        <v>2</v>
      </c>
      <c r="BH166">
        <v>4</v>
      </c>
      <c r="BI166">
        <v>0</v>
      </c>
      <c r="BJ166">
        <v>0</v>
      </c>
      <c r="BK166">
        <v>0</v>
      </c>
      <c r="BL166">
        <v>1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4</v>
      </c>
      <c r="BU166">
        <v>1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1</v>
      </c>
      <c r="CE166">
        <v>0</v>
      </c>
      <c r="CF166">
        <v>7</v>
      </c>
      <c r="CG166">
        <v>0</v>
      </c>
      <c r="CH166">
        <v>4</v>
      </c>
      <c r="CI166">
        <v>0</v>
      </c>
      <c r="CJ166">
        <v>0</v>
      </c>
      <c r="CK166">
        <v>2</v>
      </c>
      <c r="CL166">
        <v>0</v>
      </c>
      <c r="CM166">
        <v>0</v>
      </c>
      <c r="CN166">
        <v>0</v>
      </c>
      <c r="CO166">
        <v>2</v>
      </c>
      <c r="CP166">
        <v>4</v>
      </c>
      <c r="CQ166">
        <v>4</v>
      </c>
      <c r="CR166">
        <v>4</v>
      </c>
      <c r="CS166">
        <v>1</v>
      </c>
    </row>
    <row r="167" spans="1:97" x14ac:dyDescent="0.25">
      <c r="A167" t="s">
        <v>855</v>
      </c>
      <c r="B167">
        <v>1</v>
      </c>
      <c r="C167" t="s">
        <v>777</v>
      </c>
      <c r="D167">
        <v>19</v>
      </c>
      <c r="E167" t="s">
        <v>188</v>
      </c>
      <c r="F167">
        <v>1</v>
      </c>
      <c r="G167" t="s">
        <v>188</v>
      </c>
      <c r="H167" t="s">
        <v>856</v>
      </c>
      <c r="I167">
        <v>0</v>
      </c>
      <c r="J167" t="s">
        <v>188</v>
      </c>
      <c r="K167" t="s">
        <v>189</v>
      </c>
      <c r="L167" t="s">
        <v>31</v>
      </c>
      <c r="M167" t="s">
        <v>9</v>
      </c>
      <c r="N167" t="s">
        <v>35</v>
      </c>
      <c r="O167" t="s">
        <v>29</v>
      </c>
      <c r="P167" t="s">
        <v>686</v>
      </c>
      <c r="Q167" t="s">
        <v>390</v>
      </c>
      <c r="R167" t="s">
        <v>190</v>
      </c>
      <c r="S167">
        <v>0</v>
      </c>
      <c r="T167">
        <v>85</v>
      </c>
      <c r="U167">
        <v>102</v>
      </c>
      <c r="V167">
        <v>187</v>
      </c>
      <c r="W167">
        <v>0</v>
      </c>
      <c r="X167">
        <v>0</v>
      </c>
      <c r="Y167">
        <v>0</v>
      </c>
      <c r="Z167">
        <v>85</v>
      </c>
      <c r="AA167">
        <v>102</v>
      </c>
      <c r="AB167">
        <v>187</v>
      </c>
      <c r="AC167">
        <v>0</v>
      </c>
      <c r="AD167">
        <v>0</v>
      </c>
      <c r="AE167">
        <v>0</v>
      </c>
      <c r="AF167">
        <v>9</v>
      </c>
      <c r="AG167">
        <v>13</v>
      </c>
      <c r="AH167">
        <v>22</v>
      </c>
      <c r="AI167">
        <v>38</v>
      </c>
      <c r="AJ167">
        <v>46</v>
      </c>
      <c r="AK167">
        <v>84</v>
      </c>
      <c r="AL167">
        <v>50</v>
      </c>
      <c r="AM167">
        <v>53</v>
      </c>
      <c r="AN167">
        <v>103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97</v>
      </c>
      <c r="AY167">
        <v>112</v>
      </c>
      <c r="AZ167">
        <v>209</v>
      </c>
      <c r="BA167">
        <v>1</v>
      </c>
      <c r="BB167">
        <v>3</v>
      </c>
      <c r="BC167">
        <v>4</v>
      </c>
      <c r="BD167">
        <v>0</v>
      </c>
      <c r="BE167">
        <v>0</v>
      </c>
      <c r="BF167">
        <v>0</v>
      </c>
      <c r="BG167">
        <v>0</v>
      </c>
      <c r="BH167">
        <v>8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1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8</v>
      </c>
      <c r="BU167">
        <v>1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2</v>
      </c>
      <c r="CD167">
        <v>0</v>
      </c>
      <c r="CE167">
        <v>0</v>
      </c>
      <c r="CF167">
        <v>13</v>
      </c>
      <c r="CG167">
        <v>0</v>
      </c>
      <c r="CH167">
        <v>8</v>
      </c>
      <c r="CI167">
        <v>1</v>
      </c>
      <c r="CJ167">
        <v>3</v>
      </c>
      <c r="CK167">
        <v>4</v>
      </c>
      <c r="CL167">
        <v>0</v>
      </c>
      <c r="CM167">
        <v>0</v>
      </c>
      <c r="CN167">
        <v>0</v>
      </c>
      <c r="CO167">
        <v>0</v>
      </c>
      <c r="CP167">
        <v>8</v>
      </c>
      <c r="CQ167">
        <v>9</v>
      </c>
      <c r="CR167">
        <v>8</v>
      </c>
      <c r="CS167">
        <v>1</v>
      </c>
    </row>
    <row r="168" spans="1:97" x14ac:dyDescent="0.25">
      <c r="A168" t="s">
        <v>857</v>
      </c>
      <c r="B168">
        <v>1</v>
      </c>
      <c r="C168" t="s">
        <v>851</v>
      </c>
      <c r="D168">
        <v>19</v>
      </c>
      <c r="E168" t="s">
        <v>188</v>
      </c>
      <c r="F168">
        <v>1</v>
      </c>
      <c r="G168" t="s">
        <v>188</v>
      </c>
      <c r="H168" t="s">
        <v>858</v>
      </c>
      <c r="I168">
        <v>0</v>
      </c>
      <c r="J168" t="s">
        <v>188</v>
      </c>
      <c r="K168" t="s">
        <v>189</v>
      </c>
      <c r="L168" t="s">
        <v>31</v>
      </c>
      <c r="M168" t="s">
        <v>9</v>
      </c>
      <c r="N168" t="s">
        <v>35</v>
      </c>
      <c r="O168" t="s">
        <v>29</v>
      </c>
      <c r="P168" t="s">
        <v>686</v>
      </c>
      <c r="Q168" t="s">
        <v>390</v>
      </c>
      <c r="R168" t="s">
        <v>190</v>
      </c>
      <c r="S168">
        <v>0</v>
      </c>
      <c r="T168">
        <v>105</v>
      </c>
      <c r="U168">
        <v>94</v>
      </c>
      <c r="V168">
        <v>199</v>
      </c>
      <c r="W168">
        <v>0</v>
      </c>
      <c r="X168">
        <v>0</v>
      </c>
      <c r="Y168">
        <v>0</v>
      </c>
      <c r="Z168">
        <v>105</v>
      </c>
      <c r="AA168">
        <v>94</v>
      </c>
      <c r="AB168">
        <v>199</v>
      </c>
      <c r="AC168">
        <v>0</v>
      </c>
      <c r="AD168">
        <v>0</v>
      </c>
      <c r="AE168">
        <v>0</v>
      </c>
      <c r="AF168">
        <v>5</v>
      </c>
      <c r="AG168">
        <v>6</v>
      </c>
      <c r="AH168">
        <v>11</v>
      </c>
      <c r="AI168">
        <v>31</v>
      </c>
      <c r="AJ168">
        <v>34</v>
      </c>
      <c r="AK168">
        <v>65</v>
      </c>
      <c r="AL168">
        <v>48</v>
      </c>
      <c r="AM168">
        <v>53</v>
      </c>
      <c r="AN168">
        <v>101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84</v>
      </c>
      <c r="AY168">
        <v>93</v>
      </c>
      <c r="AZ168">
        <v>177</v>
      </c>
      <c r="BA168">
        <v>0</v>
      </c>
      <c r="BB168">
        <v>2</v>
      </c>
      <c r="BC168">
        <v>4</v>
      </c>
      <c r="BD168">
        <v>0</v>
      </c>
      <c r="BE168">
        <v>0</v>
      </c>
      <c r="BF168">
        <v>0</v>
      </c>
      <c r="BG168">
        <v>1</v>
      </c>
      <c r="BH168">
        <v>7</v>
      </c>
      <c r="BI168">
        <v>0</v>
      </c>
      <c r="BJ168">
        <v>0</v>
      </c>
      <c r="BK168">
        <v>0</v>
      </c>
      <c r="BL168">
        <v>1</v>
      </c>
      <c r="BM168">
        <v>1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7</v>
      </c>
      <c r="BU168">
        <v>0</v>
      </c>
      <c r="BV168">
        <v>1</v>
      </c>
      <c r="BW168">
        <v>1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1</v>
      </c>
      <c r="CD168">
        <v>2</v>
      </c>
      <c r="CE168">
        <v>0</v>
      </c>
      <c r="CF168">
        <v>14</v>
      </c>
      <c r="CG168">
        <v>0</v>
      </c>
      <c r="CH168">
        <v>7</v>
      </c>
      <c r="CI168">
        <v>0</v>
      </c>
      <c r="CJ168">
        <v>2</v>
      </c>
      <c r="CK168">
        <v>4</v>
      </c>
      <c r="CL168">
        <v>0</v>
      </c>
      <c r="CM168">
        <v>0</v>
      </c>
      <c r="CN168">
        <v>0</v>
      </c>
      <c r="CO168">
        <v>1</v>
      </c>
      <c r="CP168">
        <v>7</v>
      </c>
      <c r="CQ168">
        <v>7</v>
      </c>
      <c r="CR168">
        <v>7</v>
      </c>
      <c r="CS168">
        <v>1</v>
      </c>
    </row>
    <row r="169" spans="1:97" x14ac:dyDescent="0.25">
      <c r="A169" t="s">
        <v>859</v>
      </c>
      <c r="B169">
        <v>1</v>
      </c>
      <c r="C169" t="s">
        <v>860</v>
      </c>
      <c r="D169">
        <v>4</v>
      </c>
      <c r="E169" t="s">
        <v>386</v>
      </c>
      <c r="F169">
        <v>1</v>
      </c>
      <c r="G169" t="s">
        <v>387</v>
      </c>
      <c r="H169" t="s">
        <v>861</v>
      </c>
      <c r="I169">
        <v>0</v>
      </c>
      <c r="J169" t="s">
        <v>188</v>
      </c>
      <c r="K169" t="s">
        <v>189</v>
      </c>
      <c r="L169" t="s">
        <v>31</v>
      </c>
      <c r="M169" t="s">
        <v>9</v>
      </c>
      <c r="N169" t="s">
        <v>35</v>
      </c>
      <c r="O169" t="s">
        <v>29</v>
      </c>
      <c r="P169" t="s">
        <v>389</v>
      </c>
      <c r="Q169" t="s">
        <v>390</v>
      </c>
      <c r="R169" t="s">
        <v>190</v>
      </c>
      <c r="S169">
        <v>0</v>
      </c>
      <c r="T169">
        <v>93</v>
      </c>
      <c r="U169">
        <v>91</v>
      </c>
      <c r="V169">
        <v>184</v>
      </c>
      <c r="W169">
        <v>0</v>
      </c>
      <c r="X169">
        <v>0</v>
      </c>
      <c r="Y169">
        <v>0</v>
      </c>
      <c r="Z169">
        <v>93</v>
      </c>
      <c r="AA169">
        <v>91</v>
      </c>
      <c r="AB169">
        <v>184</v>
      </c>
      <c r="AC169">
        <v>0</v>
      </c>
      <c r="AD169">
        <v>0</v>
      </c>
      <c r="AE169">
        <v>0</v>
      </c>
      <c r="AF169">
        <v>21</v>
      </c>
      <c r="AG169">
        <v>12</v>
      </c>
      <c r="AH169">
        <v>33</v>
      </c>
      <c r="AI169">
        <v>43</v>
      </c>
      <c r="AJ169">
        <v>39</v>
      </c>
      <c r="AK169">
        <v>82</v>
      </c>
      <c r="AL169">
        <v>51</v>
      </c>
      <c r="AM169">
        <v>46</v>
      </c>
      <c r="AN169">
        <v>97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115</v>
      </c>
      <c r="AY169">
        <v>97</v>
      </c>
      <c r="AZ169">
        <v>212</v>
      </c>
      <c r="BA169">
        <v>1</v>
      </c>
      <c r="BB169">
        <v>3</v>
      </c>
      <c r="BC169">
        <v>4</v>
      </c>
      <c r="BD169">
        <v>0</v>
      </c>
      <c r="BE169">
        <v>0</v>
      </c>
      <c r="BF169">
        <v>0</v>
      </c>
      <c r="BG169">
        <v>1</v>
      </c>
      <c r="BH169">
        <v>9</v>
      </c>
      <c r="BI169">
        <v>0</v>
      </c>
      <c r="BJ169">
        <v>0</v>
      </c>
      <c r="BK169">
        <v>0</v>
      </c>
      <c r="BL169">
        <v>1</v>
      </c>
      <c r="BM169">
        <v>0</v>
      </c>
      <c r="BN169">
        <v>1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9</v>
      </c>
      <c r="BU169">
        <v>1</v>
      </c>
      <c r="BV169">
        <v>0</v>
      </c>
      <c r="BW169">
        <v>1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1</v>
      </c>
      <c r="CD169">
        <v>1</v>
      </c>
      <c r="CE169">
        <v>0</v>
      </c>
      <c r="CF169">
        <v>15</v>
      </c>
      <c r="CG169">
        <v>0</v>
      </c>
      <c r="CH169">
        <v>9</v>
      </c>
      <c r="CI169">
        <v>1</v>
      </c>
      <c r="CJ169">
        <v>3</v>
      </c>
      <c r="CK169">
        <v>4</v>
      </c>
      <c r="CL169">
        <v>0</v>
      </c>
      <c r="CM169">
        <v>0</v>
      </c>
      <c r="CN169">
        <v>0</v>
      </c>
      <c r="CO169">
        <v>1</v>
      </c>
      <c r="CP169">
        <v>9</v>
      </c>
      <c r="CQ169">
        <v>9</v>
      </c>
      <c r="CR169">
        <v>9</v>
      </c>
      <c r="CS169">
        <v>1</v>
      </c>
    </row>
    <row r="170" spans="1:97" x14ac:dyDescent="0.25">
      <c r="A170" t="s">
        <v>862</v>
      </c>
      <c r="B170">
        <v>1</v>
      </c>
      <c r="C170" t="s">
        <v>369</v>
      </c>
      <c r="D170">
        <v>19</v>
      </c>
      <c r="E170" t="s">
        <v>188</v>
      </c>
      <c r="F170">
        <v>1</v>
      </c>
      <c r="G170" t="s">
        <v>188</v>
      </c>
      <c r="H170" t="s">
        <v>815</v>
      </c>
      <c r="I170">
        <v>0</v>
      </c>
      <c r="J170" t="s">
        <v>188</v>
      </c>
      <c r="K170" t="s">
        <v>189</v>
      </c>
      <c r="L170" t="s">
        <v>31</v>
      </c>
      <c r="M170" t="s">
        <v>9</v>
      </c>
      <c r="N170" t="s">
        <v>35</v>
      </c>
      <c r="O170" t="s">
        <v>29</v>
      </c>
      <c r="P170" t="s">
        <v>686</v>
      </c>
      <c r="Q170" t="s">
        <v>390</v>
      </c>
      <c r="R170" t="s">
        <v>190</v>
      </c>
      <c r="S170">
        <v>0</v>
      </c>
      <c r="T170">
        <v>113</v>
      </c>
      <c r="U170">
        <v>125</v>
      </c>
      <c r="V170">
        <v>238</v>
      </c>
      <c r="W170">
        <v>0</v>
      </c>
      <c r="X170">
        <v>0</v>
      </c>
      <c r="Y170">
        <v>0</v>
      </c>
      <c r="Z170">
        <v>113</v>
      </c>
      <c r="AA170">
        <v>125</v>
      </c>
      <c r="AB170">
        <v>238</v>
      </c>
      <c r="AC170">
        <v>0</v>
      </c>
      <c r="AD170">
        <v>0</v>
      </c>
      <c r="AE170">
        <v>0</v>
      </c>
      <c r="AF170">
        <v>13</v>
      </c>
      <c r="AG170">
        <v>13</v>
      </c>
      <c r="AH170">
        <v>26</v>
      </c>
      <c r="AI170">
        <v>39</v>
      </c>
      <c r="AJ170">
        <v>47</v>
      </c>
      <c r="AK170">
        <v>86</v>
      </c>
      <c r="AL170">
        <v>79</v>
      </c>
      <c r="AM170">
        <v>64</v>
      </c>
      <c r="AN170">
        <v>143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131</v>
      </c>
      <c r="AY170">
        <v>124</v>
      </c>
      <c r="AZ170">
        <v>255</v>
      </c>
      <c r="BA170">
        <v>1</v>
      </c>
      <c r="BB170">
        <v>3</v>
      </c>
      <c r="BC170">
        <v>5</v>
      </c>
      <c r="BD170">
        <v>0</v>
      </c>
      <c r="BE170">
        <v>0</v>
      </c>
      <c r="BF170">
        <v>0</v>
      </c>
      <c r="BG170">
        <v>0</v>
      </c>
      <c r="BH170">
        <v>9</v>
      </c>
      <c r="BI170">
        <v>0</v>
      </c>
      <c r="BJ170">
        <v>0</v>
      </c>
      <c r="BK170">
        <v>0</v>
      </c>
      <c r="BL170">
        <v>1</v>
      </c>
      <c r="BM170">
        <v>0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9</v>
      </c>
      <c r="BU170">
        <v>1</v>
      </c>
      <c r="BV170">
        <v>1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1</v>
      </c>
      <c r="CD170">
        <v>1</v>
      </c>
      <c r="CE170">
        <v>0</v>
      </c>
      <c r="CF170">
        <v>15</v>
      </c>
      <c r="CG170">
        <v>0</v>
      </c>
      <c r="CH170">
        <v>9</v>
      </c>
      <c r="CI170">
        <v>1</v>
      </c>
      <c r="CJ170">
        <v>3</v>
      </c>
      <c r="CK170">
        <v>5</v>
      </c>
      <c r="CL170">
        <v>0</v>
      </c>
      <c r="CM170">
        <v>0</v>
      </c>
      <c r="CN170">
        <v>0</v>
      </c>
      <c r="CO170">
        <v>0</v>
      </c>
      <c r="CP170">
        <v>9</v>
      </c>
      <c r="CQ170">
        <v>9</v>
      </c>
      <c r="CR170">
        <v>9</v>
      </c>
      <c r="CS170">
        <v>1</v>
      </c>
    </row>
    <row r="171" spans="1:97" x14ac:dyDescent="0.25">
      <c r="A171" t="s">
        <v>863</v>
      </c>
      <c r="B171">
        <v>1</v>
      </c>
      <c r="C171" t="s">
        <v>864</v>
      </c>
      <c r="D171">
        <v>19</v>
      </c>
      <c r="E171" t="s">
        <v>188</v>
      </c>
      <c r="F171">
        <v>1</v>
      </c>
      <c r="G171" t="s">
        <v>188</v>
      </c>
      <c r="H171" t="s">
        <v>865</v>
      </c>
      <c r="I171">
        <v>0</v>
      </c>
      <c r="J171" t="s">
        <v>188</v>
      </c>
      <c r="K171" t="s">
        <v>189</v>
      </c>
      <c r="L171" t="s">
        <v>31</v>
      </c>
      <c r="M171" t="s">
        <v>9</v>
      </c>
      <c r="N171" t="s">
        <v>35</v>
      </c>
      <c r="O171" t="s">
        <v>29</v>
      </c>
      <c r="P171" t="s">
        <v>866</v>
      </c>
      <c r="Q171" t="s">
        <v>440</v>
      </c>
      <c r="R171" t="s">
        <v>190</v>
      </c>
      <c r="S171">
        <v>0</v>
      </c>
      <c r="T171">
        <v>42</v>
      </c>
      <c r="U171">
        <v>49</v>
      </c>
      <c r="V171">
        <v>91</v>
      </c>
      <c r="W171">
        <v>0</v>
      </c>
      <c r="X171">
        <v>0</v>
      </c>
      <c r="Y171">
        <v>0</v>
      </c>
      <c r="Z171">
        <v>42</v>
      </c>
      <c r="AA171">
        <v>49</v>
      </c>
      <c r="AB171">
        <v>91</v>
      </c>
      <c r="AC171">
        <v>0</v>
      </c>
      <c r="AD171">
        <v>0</v>
      </c>
      <c r="AE171">
        <v>0</v>
      </c>
      <c r="AF171">
        <v>4</v>
      </c>
      <c r="AG171">
        <v>3</v>
      </c>
      <c r="AH171">
        <v>7</v>
      </c>
      <c r="AI171">
        <v>12</v>
      </c>
      <c r="AJ171">
        <v>20</v>
      </c>
      <c r="AK171">
        <v>32</v>
      </c>
      <c r="AL171">
        <v>29</v>
      </c>
      <c r="AM171">
        <v>24</v>
      </c>
      <c r="AN171">
        <v>53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45</v>
      </c>
      <c r="AY171">
        <v>47</v>
      </c>
      <c r="AZ171">
        <v>92</v>
      </c>
      <c r="BA171">
        <v>0</v>
      </c>
      <c r="BB171">
        <v>1</v>
      </c>
      <c r="BC171">
        <v>2</v>
      </c>
      <c r="BD171">
        <v>0</v>
      </c>
      <c r="BE171">
        <v>0</v>
      </c>
      <c r="BF171">
        <v>0</v>
      </c>
      <c r="BG171">
        <v>1</v>
      </c>
      <c r="BH171">
        <v>4</v>
      </c>
      <c r="BI171">
        <v>0</v>
      </c>
      <c r="BJ171">
        <v>0</v>
      </c>
      <c r="BK171">
        <v>0</v>
      </c>
      <c r="BL171">
        <v>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4</v>
      </c>
      <c r="BU171">
        <v>1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1</v>
      </c>
      <c r="CE171">
        <v>0</v>
      </c>
      <c r="CF171">
        <v>7</v>
      </c>
      <c r="CG171">
        <v>0</v>
      </c>
      <c r="CH171">
        <v>4</v>
      </c>
      <c r="CI171">
        <v>0</v>
      </c>
      <c r="CJ171">
        <v>1</v>
      </c>
      <c r="CK171">
        <v>2</v>
      </c>
      <c r="CL171">
        <v>0</v>
      </c>
      <c r="CM171">
        <v>0</v>
      </c>
      <c r="CN171">
        <v>0</v>
      </c>
      <c r="CO171">
        <v>1</v>
      </c>
      <c r="CP171">
        <v>4</v>
      </c>
      <c r="CQ171">
        <v>4</v>
      </c>
      <c r="CR171">
        <v>4</v>
      </c>
      <c r="CS171">
        <v>1</v>
      </c>
    </row>
    <row r="172" spans="1:97" x14ac:dyDescent="0.25">
      <c r="A172" t="s">
        <v>867</v>
      </c>
      <c r="B172">
        <v>1</v>
      </c>
      <c r="C172" t="s">
        <v>868</v>
      </c>
      <c r="D172">
        <v>19</v>
      </c>
      <c r="E172" t="s">
        <v>188</v>
      </c>
      <c r="F172">
        <v>1</v>
      </c>
      <c r="G172" t="s">
        <v>188</v>
      </c>
      <c r="H172" t="s">
        <v>869</v>
      </c>
      <c r="I172">
        <v>0</v>
      </c>
      <c r="J172" t="s">
        <v>188</v>
      </c>
      <c r="K172" t="s">
        <v>189</v>
      </c>
      <c r="L172" t="s">
        <v>31</v>
      </c>
      <c r="M172" t="s">
        <v>9</v>
      </c>
      <c r="N172" t="s">
        <v>35</v>
      </c>
      <c r="O172" t="s">
        <v>29</v>
      </c>
      <c r="P172" t="s">
        <v>866</v>
      </c>
      <c r="Q172" t="s">
        <v>440</v>
      </c>
      <c r="R172" t="s">
        <v>190</v>
      </c>
      <c r="S172">
        <v>0</v>
      </c>
      <c r="T172">
        <v>28</v>
      </c>
      <c r="U172">
        <v>38</v>
      </c>
      <c r="V172">
        <v>66</v>
      </c>
      <c r="W172">
        <v>0</v>
      </c>
      <c r="X172">
        <v>0</v>
      </c>
      <c r="Y172">
        <v>0</v>
      </c>
      <c r="Z172">
        <v>28</v>
      </c>
      <c r="AA172">
        <v>38</v>
      </c>
      <c r="AB172">
        <v>66</v>
      </c>
      <c r="AC172">
        <v>0</v>
      </c>
      <c r="AD172">
        <v>0</v>
      </c>
      <c r="AE172">
        <v>0</v>
      </c>
      <c r="AF172">
        <v>3</v>
      </c>
      <c r="AG172">
        <v>8</v>
      </c>
      <c r="AH172">
        <v>11</v>
      </c>
      <c r="AI172">
        <v>11</v>
      </c>
      <c r="AJ172">
        <v>19</v>
      </c>
      <c r="AK172">
        <v>30</v>
      </c>
      <c r="AL172">
        <v>15</v>
      </c>
      <c r="AM172">
        <v>18</v>
      </c>
      <c r="AN172">
        <v>33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29</v>
      </c>
      <c r="AY172">
        <v>45</v>
      </c>
      <c r="AZ172">
        <v>74</v>
      </c>
      <c r="BA172">
        <v>0</v>
      </c>
      <c r="BB172">
        <v>0</v>
      </c>
      <c r="BC172">
        <v>1</v>
      </c>
      <c r="BD172">
        <v>0</v>
      </c>
      <c r="BE172">
        <v>0</v>
      </c>
      <c r="BF172">
        <v>0</v>
      </c>
      <c r="BG172">
        <v>2</v>
      </c>
      <c r="BH172">
        <v>3</v>
      </c>
      <c r="BI172">
        <v>0</v>
      </c>
      <c r="BJ172">
        <v>0</v>
      </c>
      <c r="BK172">
        <v>0</v>
      </c>
      <c r="BL172">
        <v>1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3</v>
      </c>
      <c r="BU172">
        <v>0</v>
      </c>
      <c r="BV172">
        <v>1</v>
      </c>
      <c r="BW172">
        <v>1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1</v>
      </c>
      <c r="CD172">
        <v>0</v>
      </c>
      <c r="CE172">
        <v>0</v>
      </c>
      <c r="CF172">
        <v>7</v>
      </c>
      <c r="CG172">
        <v>0</v>
      </c>
      <c r="CH172">
        <v>3</v>
      </c>
      <c r="CI172">
        <v>0</v>
      </c>
      <c r="CJ172">
        <v>0</v>
      </c>
      <c r="CK172">
        <v>1</v>
      </c>
      <c r="CL172">
        <v>0</v>
      </c>
      <c r="CM172">
        <v>0</v>
      </c>
      <c r="CN172">
        <v>0</v>
      </c>
      <c r="CO172">
        <v>2</v>
      </c>
      <c r="CP172">
        <v>3</v>
      </c>
      <c r="CQ172">
        <v>4</v>
      </c>
      <c r="CR172">
        <v>4</v>
      </c>
      <c r="CS172">
        <v>1</v>
      </c>
    </row>
    <row r="173" spans="1:97" x14ac:dyDescent="0.25">
      <c r="A173" t="s">
        <v>870</v>
      </c>
      <c r="B173">
        <v>1</v>
      </c>
      <c r="C173" t="s">
        <v>871</v>
      </c>
      <c r="D173">
        <v>17</v>
      </c>
      <c r="E173" t="s">
        <v>193</v>
      </c>
      <c r="F173">
        <v>1</v>
      </c>
      <c r="G173" t="s">
        <v>329</v>
      </c>
      <c r="H173" t="s">
        <v>872</v>
      </c>
      <c r="I173">
        <v>0</v>
      </c>
      <c r="J173" t="s">
        <v>193</v>
      </c>
      <c r="K173" t="s">
        <v>189</v>
      </c>
      <c r="L173" t="s">
        <v>31</v>
      </c>
      <c r="M173" t="s">
        <v>9</v>
      </c>
      <c r="N173" t="s">
        <v>35</v>
      </c>
      <c r="O173" t="s">
        <v>29</v>
      </c>
      <c r="P173" t="s">
        <v>425</v>
      </c>
      <c r="Q173" t="s">
        <v>420</v>
      </c>
      <c r="R173" t="s">
        <v>194</v>
      </c>
      <c r="S173">
        <v>0</v>
      </c>
      <c r="T173">
        <v>56</v>
      </c>
      <c r="U173">
        <v>64</v>
      </c>
      <c r="V173">
        <v>120</v>
      </c>
      <c r="W173">
        <v>0</v>
      </c>
      <c r="X173">
        <v>0</v>
      </c>
      <c r="Y173">
        <v>0</v>
      </c>
      <c r="Z173">
        <v>56</v>
      </c>
      <c r="AA173">
        <v>64</v>
      </c>
      <c r="AB173">
        <v>120</v>
      </c>
      <c r="AC173">
        <v>0</v>
      </c>
      <c r="AD173">
        <v>0</v>
      </c>
      <c r="AE173">
        <v>0</v>
      </c>
      <c r="AF173">
        <v>5</v>
      </c>
      <c r="AG173">
        <v>6</v>
      </c>
      <c r="AH173">
        <v>11</v>
      </c>
      <c r="AI173">
        <v>19</v>
      </c>
      <c r="AJ173">
        <v>23</v>
      </c>
      <c r="AK173">
        <v>42</v>
      </c>
      <c r="AL173">
        <v>28</v>
      </c>
      <c r="AM173">
        <v>25</v>
      </c>
      <c r="AN173">
        <v>53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52</v>
      </c>
      <c r="AY173">
        <v>54</v>
      </c>
      <c r="AZ173">
        <v>106</v>
      </c>
      <c r="BA173">
        <v>0</v>
      </c>
      <c r="BB173">
        <v>1</v>
      </c>
      <c r="BC173">
        <v>2</v>
      </c>
      <c r="BD173">
        <v>0</v>
      </c>
      <c r="BE173">
        <v>0</v>
      </c>
      <c r="BF173">
        <v>0</v>
      </c>
      <c r="BG173">
        <v>2</v>
      </c>
      <c r="BH173">
        <v>5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5</v>
      </c>
      <c r="BU173">
        <v>2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1</v>
      </c>
      <c r="CD173">
        <v>0</v>
      </c>
      <c r="CE173">
        <v>0</v>
      </c>
      <c r="CF173">
        <v>9</v>
      </c>
      <c r="CG173">
        <v>0</v>
      </c>
      <c r="CH173">
        <v>5</v>
      </c>
      <c r="CI173">
        <v>0</v>
      </c>
      <c r="CJ173">
        <v>1</v>
      </c>
      <c r="CK173">
        <v>2</v>
      </c>
      <c r="CL173">
        <v>0</v>
      </c>
      <c r="CM173">
        <v>0</v>
      </c>
      <c r="CN173">
        <v>0</v>
      </c>
      <c r="CO173">
        <v>2</v>
      </c>
      <c r="CP173">
        <v>5</v>
      </c>
      <c r="CQ173">
        <v>7</v>
      </c>
      <c r="CR173">
        <v>5</v>
      </c>
      <c r="CS173">
        <v>1</v>
      </c>
    </row>
    <row r="174" spans="1:97" x14ac:dyDescent="0.25">
      <c r="A174" t="s">
        <v>873</v>
      </c>
      <c r="B174">
        <v>1</v>
      </c>
      <c r="C174" t="s">
        <v>874</v>
      </c>
      <c r="D174">
        <v>4</v>
      </c>
      <c r="E174" t="s">
        <v>386</v>
      </c>
      <c r="F174">
        <v>1</v>
      </c>
      <c r="G174" t="s">
        <v>387</v>
      </c>
      <c r="H174" t="s">
        <v>875</v>
      </c>
      <c r="I174">
        <v>0</v>
      </c>
      <c r="J174" t="s">
        <v>188</v>
      </c>
      <c r="K174" t="s">
        <v>189</v>
      </c>
      <c r="L174" t="s">
        <v>31</v>
      </c>
      <c r="M174" t="s">
        <v>9</v>
      </c>
      <c r="N174" t="s">
        <v>35</v>
      </c>
      <c r="O174" t="s">
        <v>29</v>
      </c>
      <c r="P174" t="s">
        <v>389</v>
      </c>
      <c r="Q174" t="s">
        <v>390</v>
      </c>
      <c r="R174" t="s">
        <v>190</v>
      </c>
      <c r="S174">
        <v>0</v>
      </c>
      <c r="T174">
        <v>62</v>
      </c>
      <c r="U174">
        <v>72</v>
      </c>
      <c r="V174">
        <v>134</v>
      </c>
      <c r="W174">
        <v>0</v>
      </c>
      <c r="X174">
        <v>0</v>
      </c>
      <c r="Y174">
        <v>0</v>
      </c>
      <c r="Z174">
        <v>62</v>
      </c>
      <c r="AA174">
        <v>72</v>
      </c>
      <c r="AB174">
        <v>134</v>
      </c>
      <c r="AC174">
        <v>0</v>
      </c>
      <c r="AD174">
        <v>0</v>
      </c>
      <c r="AE174">
        <v>0</v>
      </c>
      <c r="AF174">
        <v>6</v>
      </c>
      <c r="AG174">
        <v>11</v>
      </c>
      <c r="AH174">
        <v>17</v>
      </c>
      <c r="AI174">
        <v>25</v>
      </c>
      <c r="AJ174">
        <v>34</v>
      </c>
      <c r="AK174">
        <v>59</v>
      </c>
      <c r="AL174">
        <v>44</v>
      </c>
      <c r="AM174">
        <v>31</v>
      </c>
      <c r="AN174">
        <v>75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75</v>
      </c>
      <c r="AY174">
        <v>76</v>
      </c>
      <c r="AZ174">
        <v>151</v>
      </c>
      <c r="BA174">
        <v>1</v>
      </c>
      <c r="BB174">
        <v>2</v>
      </c>
      <c r="BC174">
        <v>3</v>
      </c>
      <c r="BD174">
        <v>0</v>
      </c>
      <c r="BE174">
        <v>0</v>
      </c>
      <c r="BF174">
        <v>0</v>
      </c>
      <c r="BG174">
        <v>1</v>
      </c>
      <c r="BH174">
        <v>7</v>
      </c>
      <c r="BI174">
        <v>0</v>
      </c>
      <c r="BJ174">
        <v>0</v>
      </c>
      <c r="BK174">
        <v>0</v>
      </c>
      <c r="BL174">
        <v>1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6</v>
      </c>
      <c r="BU174">
        <v>2</v>
      </c>
      <c r="BV174">
        <v>0</v>
      </c>
      <c r="BW174">
        <v>1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1</v>
      </c>
      <c r="CD174">
        <v>1</v>
      </c>
      <c r="CE174">
        <v>0</v>
      </c>
      <c r="CF174">
        <v>13</v>
      </c>
      <c r="CG174">
        <v>1</v>
      </c>
      <c r="CH174">
        <v>6</v>
      </c>
      <c r="CI174">
        <v>1</v>
      </c>
      <c r="CJ174">
        <v>2</v>
      </c>
      <c r="CK174">
        <v>3</v>
      </c>
      <c r="CL174">
        <v>0</v>
      </c>
      <c r="CM174">
        <v>0</v>
      </c>
      <c r="CN174">
        <v>0</v>
      </c>
      <c r="CO174">
        <v>1</v>
      </c>
      <c r="CP174">
        <v>7</v>
      </c>
      <c r="CQ174">
        <v>7</v>
      </c>
      <c r="CR174">
        <v>7</v>
      </c>
      <c r="CS174">
        <v>1</v>
      </c>
    </row>
    <row r="175" spans="1:97" x14ac:dyDescent="0.25">
      <c r="A175" t="s">
        <v>876</v>
      </c>
      <c r="B175">
        <v>1</v>
      </c>
      <c r="C175" t="s">
        <v>877</v>
      </c>
      <c r="D175">
        <v>37</v>
      </c>
      <c r="E175" t="s">
        <v>216</v>
      </c>
      <c r="F175">
        <v>1</v>
      </c>
      <c r="G175" t="s">
        <v>380</v>
      </c>
      <c r="H175" t="s">
        <v>878</v>
      </c>
      <c r="I175">
        <v>0</v>
      </c>
      <c r="J175" t="s">
        <v>217</v>
      </c>
      <c r="K175" t="s">
        <v>189</v>
      </c>
      <c r="L175" t="s">
        <v>31</v>
      </c>
      <c r="M175" t="s">
        <v>9</v>
      </c>
      <c r="N175" t="s">
        <v>35</v>
      </c>
      <c r="O175" t="s">
        <v>29</v>
      </c>
      <c r="P175" t="s">
        <v>772</v>
      </c>
      <c r="Q175" t="s">
        <v>459</v>
      </c>
      <c r="R175" t="s">
        <v>218</v>
      </c>
      <c r="S175">
        <v>0</v>
      </c>
      <c r="T175">
        <v>48</v>
      </c>
      <c r="U175">
        <v>57</v>
      </c>
      <c r="V175">
        <v>105</v>
      </c>
      <c r="W175">
        <v>0</v>
      </c>
      <c r="X175">
        <v>0</v>
      </c>
      <c r="Y175">
        <v>0</v>
      </c>
      <c r="Z175">
        <v>48</v>
      </c>
      <c r="AA175">
        <v>57</v>
      </c>
      <c r="AB175">
        <v>105</v>
      </c>
      <c r="AC175">
        <v>0</v>
      </c>
      <c r="AD175">
        <v>0</v>
      </c>
      <c r="AE175">
        <v>0</v>
      </c>
      <c r="AF175">
        <v>2</v>
      </c>
      <c r="AG175">
        <v>5</v>
      </c>
      <c r="AH175">
        <v>7</v>
      </c>
      <c r="AI175">
        <v>21</v>
      </c>
      <c r="AJ175">
        <v>11</v>
      </c>
      <c r="AK175">
        <v>32</v>
      </c>
      <c r="AL175">
        <v>21</v>
      </c>
      <c r="AM175">
        <v>34</v>
      </c>
      <c r="AN175">
        <v>55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44</v>
      </c>
      <c r="AY175">
        <v>50</v>
      </c>
      <c r="AZ175">
        <v>94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2</v>
      </c>
      <c r="BH175">
        <v>4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4</v>
      </c>
      <c r="BU175">
        <v>0</v>
      </c>
      <c r="BV175">
        <v>1</v>
      </c>
      <c r="BW175">
        <v>0</v>
      </c>
      <c r="BX175">
        <v>1</v>
      </c>
      <c r="BY175">
        <v>0</v>
      </c>
      <c r="BZ175">
        <v>0</v>
      </c>
      <c r="CA175">
        <v>0</v>
      </c>
      <c r="CB175">
        <v>0</v>
      </c>
      <c r="CC175">
        <v>1</v>
      </c>
      <c r="CD175">
        <v>0</v>
      </c>
      <c r="CE175">
        <v>0</v>
      </c>
      <c r="CF175">
        <v>8</v>
      </c>
      <c r="CG175">
        <v>0</v>
      </c>
      <c r="CH175">
        <v>4</v>
      </c>
      <c r="CI175">
        <v>0</v>
      </c>
      <c r="CJ175">
        <v>0</v>
      </c>
      <c r="CK175">
        <v>2</v>
      </c>
      <c r="CL175">
        <v>0</v>
      </c>
      <c r="CM175">
        <v>0</v>
      </c>
      <c r="CN175">
        <v>0</v>
      </c>
      <c r="CO175">
        <v>2</v>
      </c>
      <c r="CP175">
        <v>4</v>
      </c>
      <c r="CQ175">
        <v>5</v>
      </c>
      <c r="CR175">
        <v>4</v>
      </c>
      <c r="CS175">
        <v>1</v>
      </c>
    </row>
    <row r="176" spans="1:97" x14ac:dyDescent="0.25">
      <c r="A176" t="s">
        <v>879</v>
      </c>
      <c r="B176">
        <v>1</v>
      </c>
      <c r="C176" t="s">
        <v>880</v>
      </c>
      <c r="D176">
        <v>37</v>
      </c>
      <c r="E176" t="s">
        <v>216</v>
      </c>
      <c r="F176">
        <v>1</v>
      </c>
      <c r="G176" t="s">
        <v>380</v>
      </c>
      <c r="H176" t="s">
        <v>881</v>
      </c>
      <c r="I176">
        <v>8407</v>
      </c>
      <c r="J176" t="s">
        <v>217</v>
      </c>
      <c r="K176" t="s">
        <v>189</v>
      </c>
      <c r="L176" t="s">
        <v>31</v>
      </c>
      <c r="M176" t="s">
        <v>9</v>
      </c>
      <c r="N176" t="s">
        <v>35</v>
      </c>
      <c r="O176" t="s">
        <v>29</v>
      </c>
      <c r="P176" t="s">
        <v>882</v>
      </c>
      <c r="Q176" t="s">
        <v>454</v>
      </c>
      <c r="R176" t="s">
        <v>218</v>
      </c>
      <c r="S176">
        <v>0</v>
      </c>
      <c r="T176">
        <v>42</v>
      </c>
      <c r="U176">
        <v>35</v>
      </c>
      <c r="V176">
        <v>77</v>
      </c>
      <c r="W176">
        <v>0</v>
      </c>
      <c r="X176">
        <v>0</v>
      </c>
      <c r="Y176">
        <v>0</v>
      </c>
      <c r="Z176">
        <v>42</v>
      </c>
      <c r="AA176">
        <v>35</v>
      </c>
      <c r="AB176">
        <v>77</v>
      </c>
      <c r="AC176">
        <v>0</v>
      </c>
      <c r="AD176">
        <v>0</v>
      </c>
      <c r="AE176">
        <v>0</v>
      </c>
      <c r="AF176">
        <v>5</v>
      </c>
      <c r="AG176">
        <v>1</v>
      </c>
      <c r="AH176">
        <v>6</v>
      </c>
      <c r="AI176">
        <v>14</v>
      </c>
      <c r="AJ176">
        <v>9</v>
      </c>
      <c r="AK176">
        <v>23</v>
      </c>
      <c r="AL176">
        <v>23</v>
      </c>
      <c r="AM176">
        <v>27</v>
      </c>
      <c r="AN176">
        <v>50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42</v>
      </c>
      <c r="AY176">
        <v>37</v>
      </c>
      <c r="AZ176">
        <v>79</v>
      </c>
      <c r="BA176">
        <v>0</v>
      </c>
      <c r="BB176">
        <v>0</v>
      </c>
      <c r="BC176">
        <v>2</v>
      </c>
      <c r="BD176">
        <v>0</v>
      </c>
      <c r="BE176">
        <v>0</v>
      </c>
      <c r="BF176">
        <v>0</v>
      </c>
      <c r="BG176">
        <v>1</v>
      </c>
      <c r="BH176">
        <v>3</v>
      </c>
      <c r="BI176">
        <v>0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3</v>
      </c>
      <c r="BU176">
        <v>1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1</v>
      </c>
      <c r="CE176">
        <v>0</v>
      </c>
      <c r="CF176">
        <v>6</v>
      </c>
      <c r="CG176">
        <v>0</v>
      </c>
      <c r="CH176">
        <v>3</v>
      </c>
      <c r="CI176">
        <v>0</v>
      </c>
      <c r="CJ176">
        <v>0</v>
      </c>
      <c r="CK176">
        <v>2</v>
      </c>
      <c r="CL176">
        <v>0</v>
      </c>
      <c r="CM176">
        <v>0</v>
      </c>
      <c r="CN176">
        <v>0</v>
      </c>
      <c r="CO176">
        <v>1</v>
      </c>
      <c r="CP176">
        <v>3</v>
      </c>
      <c r="CQ176">
        <v>3</v>
      </c>
      <c r="CR176">
        <v>3</v>
      </c>
      <c r="CS176">
        <v>1</v>
      </c>
    </row>
    <row r="177" spans="1:97" x14ac:dyDescent="0.25">
      <c r="A177" t="s">
        <v>883</v>
      </c>
      <c r="B177">
        <v>1</v>
      </c>
      <c r="C177" t="s">
        <v>884</v>
      </c>
      <c r="D177">
        <v>19</v>
      </c>
      <c r="E177" t="s">
        <v>188</v>
      </c>
      <c r="F177">
        <v>1</v>
      </c>
      <c r="G177" t="s">
        <v>188</v>
      </c>
      <c r="H177" t="s">
        <v>885</v>
      </c>
      <c r="I177">
        <v>13418</v>
      </c>
      <c r="J177" t="s">
        <v>188</v>
      </c>
      <c r="K177" t="s">
        <v>189</v>
      </c>
      <c r="L177" t="s">
        <v>31</v>
      </c>
      <c r="M177" t="s">
        <v>9</v>
      </c>
      <c r="N177" t="s">
        <v>35</v>
      </c>
      <c r="O177" t="s">
        <v>29</v>
      </c>
      <c r="P177" t="s">
        <v>686</v>
      </c>
      <c r="Q177" t="s">
        <v>390</v>
      </c>
      <c r="R177" t="s">
        <v>190</v>
      </c>
      <c r="S177">
        <v>0</v>
      </c>
      <c r="T177">
        <v>103</v>
      </c>
      <c r="U177">
        <v>108</v>
      </c>
      <c r="V177">
        <v>211</v>
      </c>
      <c r="W177">
        <v>0</v>
      </c>
      <c r="X177">
        <v>0</v>
      </c>
      <c r="Y177">
        <v>0</v>
      </c>
      <c r="Z177">
        <v>103</v>
      </c>
      <c r="AA177">
        <v>108</v>
      </c>
      <c r="AB177">
        <v>211</v>
      </c>
      <c r="AC177">
        <v>0</v>
      </c>
      <c r="AD177">
        <v>0</v>
      </c>
      <c r="AE177">
        <v>0</v>
      </c>
      <c r="AF177">
        <v>13</v>
      </c>
      <c r="AG177">
        <v>12</v>
      </c>
      <c r="AH177">
        <v>25</v>
      </c>
      <c r="AI177">
        <v>36</v>
      </c>
      <c r="AJ177">
        <v>44</v>
      </c>
      <c r="AK177">
        <v>80</v>
      </c>
      <c r="AL177">
        <v>50</v>
      </c>
      <c r="AM177">
        <v>59</v>
      </c>
      <c r="AN177">
        <v>109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99</v>
      </c>
      <c r="AY177">
        <v>115</v>
      </c>
      <c r="AZ177">
        <v>214</v>
      </c>
      <c r="BA177">
        <v>1</v>
      </c>
      <c r="BB177">
        <v>3</v>
      </c>
      <c r="BC177">
        <v>4</v>
      </c>
      <c r="BD177">
        <v>0</v>
      </c>
      <c r="BE177">
        <v>0</v>
      </c>
      <c r="BF177">
        <v>0</v>
      </c>
      <c r="BG177">
        <v>0</v>
      </c>
      <c r="BH177">
        <v>8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8</v>
      </c>
      <c r="BU177">
        <v>1</v>
      </c>
      <c r="BV177">
        <v>0</v>
      </c>
      <c r="BW177">
        <v>1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2</v>
      </c>
      <c r="CD177">
        <v>0</v>
      </c>
      <c r="CE177">
        <v>0</v>
      </c>
      <c r="CF177">
        <v>14</v>
      </c>
      <c r="CG177">
        <v>0</v>
      </c>
      <c r="CH177">
        <v>8</v>
      </c>
      <c r="CI177">
        <v>1</v>
      </c>
      <c r="CJ177">
        <v>3</v>
      </c>
      <c r="CK177">
        <v>4</v>
      </c>
      <c r="CL177">
        <v>0</v>
      </c>
      <c r="CM177">
        <v>0</v>
      </c>
      <c r="CN177">
        <v>0</v>
      </c>
      <c r="CO177">
        <v>0</v>
      </c>
      <c r="CP177">
        <v>8</v>
      </c>
      <c r="CQ177">
        <v>8</v>
      </c>
      <c r="CR177">
        <v>8</v>
      </c>
      <c r="CS177">
        <v>1</v>
      </c>
    </row>
    <row r="178" spans="1:97" x14ac:dyDescent="0.25">
      <c r="A178" t="s">
        <v>886</v>
      </c>
      <c r="B178">
        <v>1</v>
      </c>
      <c r="C178" t="s">
        <v>887</v>
      </c>
      <c r="D178">
        <v>37</v>
      </c>
      <c r="E178" t="s">
        <v>216</v>
      </c>
      <c r="F178">
        <v>1</v>
      </c>
      <c r="G178" t="s">
        <v>380</v>
      </c>
      <c r="H178" t="s">
        <v>888</v>
      </c>
      <c r="I178">
        <v>0</v>
      </c>
      <c r="J178" t="s">
        <v>217</v>
      </c>
      <c r="K178" t="s">
        <v>189</v>
      </c>
      <c r="L178" t="s">
        <v>31</v>
      </c>
      <c r="M178" t="s">
        <v>9</v>
      </c>
      <c r="N178" t="s">
        <v>35</v>
      </c>
      <c r="O178" t="s">
        <v>29</v>
      </c>
      <c r="P178" t="s">
        <v>453</v>
      </c>
      <c r="Q178" t="s">
        <v>454</v>
      </c>
      <c r="R178" t="s">
        <v>218</v>
      </c>
      <c r="S178">
        <v>0</v>
      </c>
      <c r="T178">
        <v>18</v>
      </c>
      <c r="U178">
        <v>25</v>
      </c>
      <c r="V178">
        <v>43</v>
      </c>
      <c r="W178">
        <v>0</v>
      </c>
      <c r="X178">
        <v>0</v>
      </c>
      <c r="Y178">
        <v>0</v>
      </c>
      <c r="Z178">
        <v>18</v>
      </c>
      <c r="AA178">
        <v>25</v>
      </c>
      <c r="AB178">
        <v>43</v>
      </c>
      <c r="AC178">
        <v>0</v>
      </c>
      <c r="AD178">
        <v>0</v>
      </c>
      <c r="AE178">
        <v>0</v>
      </c>
      <c r="AF178">
        <v>1</v>
      </c>
      <c r="AG178">
        <v>0</v>
      </c>
      <c r="AH178">
        <v>1</v>
      </c>
      <c r="AI178">
        <v>7</v>
      </c>
      <c r="AJ178">
        <v>6</v>
      </c>
      <c r="AK178">
        <v>13</v>
      </c>
      <c r="AL178">
        <v>9</v>
      </c>
      <c r="AM178">
        <v>10</v>
      </c>
      <c r="AN178">
        <v>19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17</v>
      </c>
      <c r="AY178">
        <v>16</v>
      </c>
      <c r="AZ178">
        <v>33</v>
      </c>
      <c r="BA178">
        <v>0</v>
      </c>
      <c r="BB178">
        <v>0</v>
      </c>
      <c r="BC178">
        <v>1</v>
      </c>
      <c r="BD178">
        <v>0</v>
      </c>
      <c r="BE178">
        <v>0</v>
      </c>
      <c r="BF178">
        <v>0</v>
      </c>
      <c r="BG178">
        <v>1</v>
      </c>
      <c r="BH178">
        <v>2</v>
      </c>
      <c r="BI178">
        <v>0</v>
      </c>
      <c r="BJ178">
        <v>1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1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2</v>
      </c>
      <c r="CG178">
        <v>0</v>
      </c>
      <c r="CH178">
        <v>2</v>
      </c>
      <c r="CI178">
        <v>0</v>
      </c>
      <c r="CJ178">
        <v>0</v>
      </c>
      <c r="CK178">
        <v>1</v>
      </c>
      <c r="CL178">
        <v>0</v>
      </c>
      <c r="CM178">
        <v>0</v>
      </c>
      <c r="CN178">
        <v>0</v>
      </c>
      <c r="CO178">
        <v>1</v>
      </c>
      <c r="CP178">
        <v>2</v>
      </c>
      <c r="CQ178">
        <v>2</v>
      </c>
      <c r="CR178">
        <v>2</v>
      </c>
      <c r="CS178">
        <v>1</v>
      </c>
    </row>
    <row r="179" spans="1:97" x14ac:dyDescent="0.25">
      <c r="A179" t="s">
        <v>889</v>
      </c>
      <c r="B179">
        <v>1</v>
      </c>
      <c r="C179" t="s">
        <v>657</v>
      </c>
      <c r="D179">
        <v>19</v>
      </c>
      <c r="E179" t="s">
        <v>188</v>
      </c>
      <c r="F179">
        <v>280</v>
      </c>
      <c r="G179" t="s">
        <v>890</v>
      </c>
      <c r="H179" t="s">
        <v>891</v>
      </c>
      <c r="I179">
        <v>0</v>
      </c>
      <c r="J179" t="s">
        <v>188</v>
      </c>
      <c r="K179" t="s">
        <v>189</v>
      </c>
      <c r="L179" t="s">
        <v>31</v>
      </c>
      <c r="M179" t="s">
        <v>9</v>
      </c>
      <c r="N179" t="s">
        <v>35</v>
      </c>
      <c r="O179" t="s">
        <v>29</v>
      </c>
      <c r="P179" t="s">
        <v>439</v>
      </c>
      <c r="Q179" t="s">
        <v>440</v>
      </c>
      <c r="R179" t="s">
        <v>190</v>
      </c>
      <c r="S179">
        <v>0</v>
      </c>
      <c r="T179">
        <v>30</v>
      </c>
      <c r="U179">
        <v>40</v>
      </c>
      <c r="V179">
        <v>70</v>
      </c>
      <c r="W179">
        <v>0</v>
      </c>
      <c r="X179">
        <v>0</v>
      </c>
      <c r="Y179">
        <v>0</v>
      </c>
      <c r="Z179">
        <v>30</v>
      </c>
      <c r="AA179">
        <v>40</v>
      </c>
      <c r="AB179">
        <v>70</v>
      </c>
      <c r="AC179">
        <v>0</v>
      </c>
      <c r="AD179">
        <v>0</v>
      </c>
      <c r="AE179">
        <v>0</v>
      </c>
      <c r="AF179">
        <v>2</v>
      </c>
      <c r="AG179">
        <v>4</v>
      </c>
      <c r="AH179">
        <v>6</v>
      </c>
      <c r="AI179">
        <v>15</v>
      </c>
      <c r="AJ179">
        <v>9</v>
      </c>
      <c r="AK179">
        <v>24</v>
      </c>
      <c r="AL179">
        <v>7</v>
      </c>
      <c r="AM179">
        <v>21</v>
      </c>
      <c r="AN179">
        <v>28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24</v>
      </c>
      <c r="AY179">
        <v>34</v>
      </c>
      <c r="AZ179">
        <v>58</v>
      </c>
      <c r="BA179">
        <v>0</v>
      </c>
      <c r="BB179">
        <v>1</v>
      </c>
      <c r="BC179">
        <v>2</v>
      </c>
      <c r="BD179">
        <v>0</v>
      </c>
      <c r="BE179">
        <v>0</v>
      </c>
      <c r="BF179">
        <v>0</v>
      </c>
      <c r="BG179">
        <v>1</v>
      </c>
      <c r="BH179">
        <v>4</v>
      </c>
      <c r="BI179">
        <v>0</v>
      </c>
      <c r="BJ179">
        <v>0</v>
      </c>
      <c r="BK179">
        <v>0</v>
      </c>
      <c r="BL179">
        <v>1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4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1</v>
      </c>
      <c r="CD179">
        <v>0</v>
      </c>
      <c r="CE179">
        <v>0</v>
      </c>
      <c r="CF179">
        <v>6</v>
      </c>
      <c r="CG179">
        <v>0</v>
      </c>
      <c r="CH179">
        <v>4</v>
      </c>
      <c r="CI179">
        <v>0</v>
      </c>
      <c r="CJ179">
        <v>1</v>
      </c>
      <c r="CK179">
        <v>2</v>
      </c>
      <c r="CL179">
        <v>0</v>
      </c>
      <c r="CM179">
        <v>0</v>
      </c>
      <c r="CN179">
        <v>0</v>
      </c>
      <c r="CO179">
        <v>1</v>
      </c>
      <c r="CP179">
        <v>4</v>
      </c>
      <c r="CQ179">
        <v>4</v>
      </c>
      <c r="CR179">
        <v>4</v>
      </c>
      <c r="CS179">
        <v>1</v>
      </c>
    </row>
    <row r="180" spans="1:97" x14ac:dyDescent="0.25">
      <c r="A180" t="s">
        <v>892</v>
      </c>
      <c r="B180">
        <v>1</v>
      </c>
      <c r="C180" t="s">
        <v>893</v>
      </c>
      <c r="D180">
        <v>53</v>
      </c>
      <c r="E180" t="s">
        <v>894</v>
      </c>
      <c r="F180">
        <v>2</v>
      </c>
      <c r="G180" t="s">
        <v>895</v>
      </c>
      <c r="H180" t="s">
        <v>896</v>
      </c>
      <c r="I180">
        <v>0</v>
      </c>
      <c r="J180" t="s">
        <v>217</v>
      </c>
      <c r="K180" t="s">
        <v>189</v>
      </c>
      <c r="L180" t="s">
        <v>31</v>
      </c>
      <c r="M180" t="s">
        <v>9</v>
      </c>
      <c r="N180" t="s">
        <v>35</v>
      </c>
      <c r="O180" t="s">
        <v>29</v>
      </c>
      <c r="P180" t="s">
        <v>664</v>
      </c>
      <c r="Q180" t="s">
        <v>464</v>
      </c>
      <c r="R180" t="s">
        <v>218</v>
      </c>
      <c r="S180">
        <v>0</v>
      </c>
      <c r="T180">
        <v>13</v>
      </c>
      <c r="U180">
        <v>7</v>
      </c>
      <c r="V180">
        <v>20</v>
      </c>
      <c r="W180">
        <v>0</v>
      </c>
      <c r="X180">
        <v>0</v>
      </c>
      <c r="Y180">
        <v>0</v>
      </c>
      <c r="Z180">
        <v>13</v>
      </c>
      <c r="AA180">
        <v>7</v>
      </c>
      <c r="AB180">
        <v>20</v>
      </c>
      <c r="AC180">
        <v>0</v>
      </c>
      <c r="AD180">
        <v>0</v>
      </c>
      <c r="AE180">
        <v>0</v>
      </c>
      <c r="AF180">
        <v>1</v>
      </c>
      <c r="AG180">
        <v>3</v>
      </c>
      <c r="AH180">
        <v>4</v>
      </c>
      <c r="AI180">
        <v>3</v>
      </c>
      <c r="AJ180">
        <v>5</v>
      </c>
      <c r="AK180">
        <v>8</v>
      </c>
      <c r="AL180">
        <v>6</v>
      </c>
      <c r="AM180">
        <v>3</v>
      </c>
      <c r="AN180">
        <v>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10</v>
      </c>
      <c r="AY180">
        <v>11</v>
      </c>
      <c r="AZ180">
        <v>21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1</v>
      </c>
      <c r="BH180">
        <v>1</v>
      </c>
      <c r="BI180">
        <v>0</v>
      </c>
      <c r="BJ180">
        <v>1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1</v>
      </c>
      <c r="CG180">
        <v>0</v>
      </c>
      <c r="CH180">
        <v>1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1</v>
      </c>
      <c r="CP180">
        <v>1</v>
      </c>
      <c r="CQ180">
        <v>3</v>
      </c>
      <c r="CR180">
        <v>1</v>
      </c>
      <c r="CS180">
        <v>1</v>
      </c>
    </row>
    <row r="181" spans="1:97" x14ac:dyDescent="0.25">
      <c r="A181" t="s">
        <v>897</v>
      </c>
      <c r="B181">
        <v>2</v>
      </c>
      <c r="C181" t="s">
        <v>898</v>
      </c>
      <c r="D181">
        <v>37</v>
      </c>
      <c r="E181" t="s">
        <v>216</v>
      </c>
      <c r="F181">
        <v>1</v>
      </c>
      <c r="G181" t="s">
        <v>380</v>
      </c>
      <c r="H181" t="s">
        <v>899</v>
      </c>
      <c r="I181">
        <v>0</v>
      </c>
      <c r="J181" t="s">
        <v>217</v>
      </c>
      <c r="K181" t="s">
        <v>189</v>
      </c>
      <c r="L181" t="s">
        <v>31</v>
      </c>
      <c r="M181" t="s">
        <v>9</v>
      </c>
      <c r="N181" t="s">
        <v>35</v>
      </c>
      <c r="O181" t="s">
        <v>29</v>
      </c>
      <c r="P181" t="s">
        <v>900</v>
      </c>
      <c r="Q181" t="s">
        <v>383</v>
      </c>
      <c r="R181" t="s">
        <v>218</v>
      </c>
      <c r="S181">
        <v>0</v>
      </c>
      <c r="T181">
        <v>69</v>
      </c>
      <c r="U181">
        <v>56</v>
      </c>
      <c r="V181">
        <v>125</v>
      </c>
      <c r="W181">
        <v>0</v>
      </c>
      <c r="X181">
        <v>0</v>
      </c>
      <c r="Y181">
        <v>0</v>
      </c>
      <c r="Z181">
        <v>69</v>
      </c>
      <c r="AA181">
        <v>56</v>
      </c>
      <c r="AB181">
        <v>125</v>
      </c>
      <c r="AC181">
        <v>0</v>
      </c>
      <c r="AD181">
        <v>0</v>
      </c>
      <c r="AE181">
        <v>0</v>
      </c>
      <c r="AF181">
        <v>3</v>
      </c>
      <c r="AG181">
        <v>6</v>
      </c>
      <c r="AH181">
        <v>9</v>
      </c>
      <c r="AI181">
        <v>13</v>
      </c>
      <c r="AJ181">
        <v>12</v>
      </c>
      <c r="AK181">
        <v>25</v>
      </c>
      <c r="AL181">
        <v>38</v>
      </c>
      <c r="AM181">
        <v>38</v>
      </c>
      <c r="AN181">
        <v>76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54</v>
      </c>
      <c r="AY181">
        <v>56</v>
      </c>
      <c r="AZ181">
        <v>110</v>
      </c>
      <c r="BA181">
        <v>0</v>
      </c>
      <c r="BB181">
        <v>1</v>
      </c>
      <c r="BC181">
        <v>3</v>
      </c>
      <c r="BD181">
        <v>0</v>
      </c>
      <c r="BE181">
        <v>0</v>
      </c>
      <c r="BF181">
        <v>0</v>
      </c>
      <c r="BG181">
        <v>1</v>
      </c>
      <c r="BH181">
        <v>5</v>
      </c>
      <c r="BI181">
        <v>0</v>
      </c>
      <c r="BJ181">
        <v>0</v>
      </c>
      <c r="BK181">
        <v>0</v>
      </c>
      <c r="BL181">
        <v>1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5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7</v>
      </c>
      <c r="CG181">
        <v>0</v>
      </c>
      <c r="CH181">
        <v>5</v>
      </c>
      <c r="CI181">
        <v>0</v>
      </c>
      <c r="CJ181">
        <v>1</v>
      </c>
      <c r="CK181">
        <v>3</v>
      </c>
      <c r="CL181">
        <v>0</v>
      </c>
      <c r="CM181">
        <v>0</v>
      </c>
      <c r="CN181">
        <v>0</v>
      </c>
      <c r="CO181">
        <v>1</v>
      </c>
      <c r="CP181">
        <v>5</v>
      </c>
      <c r="CQ181">
        <v>7</v>
      </c>
      <c r="CR181">
        <v>5</v>
      </c>
      <c r="CS181">
        <v>1</v>
      </c>
    </row>
    <row r="182" spans="1:97" x14ac:dyDescent="0.25">
      <c r="A182" t="s">
        <v>901</v>
      </c>
      <c r="B182">
        <v>1</v>
      </c>
      <c r="C182" t="s">
        <v>902</v>
      </c>
      <c r="D182">
        <v>37</v>
      </c>
      <c r="E182" t="s">
        <v>216</v>
      </c>
      <c r="F182">
        <v>1</v>
      </c>
      <c r="G182" t="s">
        <v>380</v>
      </c>
      <c r="H182" t="s">
        <v>903</v>
      </c>
      <c r="I182">
        <v>0</v>
      </c>
      <c r="J182" t="s">
        <v>217</v>
      </c>
      <c r="K182" t="s">
        <v>189</v>
      </c>
      <c r="L182" t="s">
        <v>31</v>
      </c>
      <c r="M182" t="s">
        <v>9</v>
      </c>
      <c r="N182" t="s">
        <v>35</v>
      </c>
      <c r="O182" t="s">
        <v>29</v>
      </c>
      <c r="P182" t="s">
        <v>904</v>
      </c>
      <c r="Q182" t="s">
        <v>459</v>
      </c>
      <c r="R182" t="s">
        <v>218</v>
      </c>
      <c r="S182">
        <v>0</v>
      </c>
      <c r="T182">
        <v>76</v>
      </c>
      <c r="U182">
        <v>53</v>
      </c>
      <c r="V182">
        <v>129</v>
      </c>
      <c r="W182">
        <v>0</v>
      </c>
      <c r="X182">
        <v>0</v>
      </c>
      <c r="Y182">
        <v>0</v>
      </c>
      <c r="Z182">
        <v>76</v>
      </c>
      <c r="AA182">
        <v>53</v>
      </c>
      <c r="AB182">
        <v>129</v>
      </c>
      <c r="AC182">
        <v>0</v>
      </c>
      <c r="AD182">
        <v>0</v>
      </c>
      <c r="AE182">
        <v>0</v>
      </c>
      <c r="AF182">
        <v>1</v>
      </c>
      <c r="AG182">
        <v>2</v>
      </c>
      <c r="AH182">
        <v>3</v>
      </c>
      <c r="AI182">
        <v>17</v>
      </c>
      <c r="AJ182">
        <v>24</v>
      </c>
      <c r="AK182">
        <v>41</v>
      </c>
      <c r="AL182">
        <v>58</v>
      </c>
      <c r="AM182">
        <v>47</v>
      </c>
      <c r="AN182">
        <v>105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76</v>
      </c>
      <c r="AY182">
        <v>73</v>
      </c>
      <c r="AZ182">
        <v>149</v>
      </c>
      <c r="BA182">
        <v>0</v>
      </c>
      <c r="BB182">
        <v>1</v>
      </c>
      <c r="BC182">
        <v>4</v>
      </c>
      <c r="BD182">
        <v>0</v>
      </c>
      <c r="BE182">
        <v>0</v>
      </c>
      <c r="BF182">
        <v>0</v>
      </c>
      <c r="BG182">
        <v>1</v>
      </c>
      <c r="BH182">
        <v>6</v>
      </c>
      <c r="BI182">
        <v>0</v>
      </c>
      <c r="BJ182">
        <v>0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6</v>
      </c>
      <c r="BU182">
        <v>1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1</v>
      </c>
      <c r="CD182">
        <v>0</v>
      </c>
      <c r="CE182">
        <v>0</v>
      </c>
      <c r="CF182">
        <v>9</v>
      </c>
      <c r="CG182">
        <v>0</v>
      </c>
      <c r="CH182">
        <v>6</v>
      </c>
      <c r="CI182">
        <v>0</v>
      </c>
      <c r="CJ182">
        <v>1</v>
      </c>
      <c r="CK182">
        <v>4</v>
      </c>
      <c r="CL182">
        <v>0</v>
      </c>
      <c r="CM182">
        <v>0</v>
      </c>
      <c r="CN182">
        <v>0</v>
      </c>
      <c r="CO182">
        <v>1</v>
      </c>
      <c r="CP182">
        <v>6</v>
      </c>
      <c r="CQ182">
        <v>6</v>
      </c>
      <c r="CR182">
        <v>6</v>
      </c>
      <c r="CS182">
        <v>1</v>
      </c>
    </row>
    <row r="183" spans="1:97" x14ac:dyDescent="0.25">
      <c r="A183" t="s">
        <v>905</v>
      </c>
      <c r="B183">
        <v>2</v>
      </c>
      <c r="C183" t="s">
        <v>906</v>
      </c>
      <c r="D183">
        <v>37</v>
      </c>
      <c r="E183" t="s">
        <v>216</v>
      </c>
      <c r="F183">
        <v>1</v>
      </c>
      <c r="G183" t="s">
        <v>380</v>
      </c>
      <c r="H183" t="s">
        <v>907</v>
      </c>
      <c r="I183">
        <v>0</v>
      </c>
      <c r="J183" t="s">
        <v>217</v>
      </c>
      <c r="K183" t="s">
        <v>189</v>
      </c>
      <c r="L183" t="s">
        <v>31</v>
      </c>
      <c r="M183" t="s">
        <v>9</v>
      </c>
      <c r="N183" t="s">
        <v>35</v>
      </c>
      <c r="O183" t="s">
        <v>29</v>
      </c>
      <c r="P183" t="s">
        <v>772</v>
      </c>
      <c r="Q183" t="s">
        <v>459</v>
      </c>
      <c r="R183" t="s">
        <v>218</v>
      </c>
      <c r="S183">
        <v>0</v>
      </c>
      <c r="T183">
        <v>28</v>
      </c>
      <c r="U183">
        <v>21</v>
      </c>
      <c r="V183">
        <v>49</v>
      </c>
      <c r="W183">
        <v>0</v>
      </c>
      <c r="X183">
        <v>0</v>
      </c>
      <c r="Y183">
        <v>0</v>
      </c>
      <c r="Z183">
        <v>28</v>
      </c>
      <c r="AA183">
        <v>21</v>
      </c>
      <c r="AB183">
        <v>49</v>
      </c>
      <c r="AC183">
        <v>0</v>
      </c>
      <c r="AD183">
        <v>0</v>
      </c>
      <c r="AE183">
        <v>0</v>
      </c>
      <c r="AF183">
        <v>0</v>
      </c>
      <c r="AG183">
        <v>1</v>
      </c>
      <c r="AH183">
        <v>1</v>
      </c>
      <c r="AI183">
        <v>7</v>
      </c>
      <c r="AJ183">
        <v>6</v>
      </c>
      <c r="AK183">
        <v>13</v>
      </c>
      <c r="AL183">
        <v>24</v>
      </c>
      <c r="AM183">
        <v>12</v>
      </c>
      <c r="AN183">
        <v>36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31</v>
      </c>
      <c r="AY183">
        <v>19</v>
      </c>
      <c r="AZ183">
        <v>50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1</v>
      </c>
      <c r="BH183">
        <v>2</v>
      </c>
      <c r="BI183">
        <v>0</v>
      </c>
      <c r="BJ183">
        <v>1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1</v>
      </c>
      <c r="BU183">
        <v>1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3</v>
      </c>
      <c r="CG183">
        <v>0</v>
      </c>
      <c r="CH183">
        <v>2</v>
      </c>
      <c r="CI183">
        <v>0</v>
      </c>
      <c r="CJ183">
        <v>0</v>
      </c>
      <c r="CK183">
        <v>1</v>
      </c>
      <c r="CL183">
        <v>0</v>
      </c>
      <c r="CM183">
        <v>0</v>
      </c>
      <c r="CN183">
        <v>0</v>
      </c>
      <c r="CO183">
        <v>1</v>
      </c>
      <c r="CP183">
        <v>2</v>
      </c>
      <c r="CQ183">
        <v>7</v>
      </c>
      <c r="CR183">
        <v>2</v>
      </c>
      <c r="CS183">
        <v>1</v>
      </c>
    </row>
    <row r="184" spans="1:97" x14ac:dyDescent="0.25">
      <c r="A184" t="s">
        <v>908</v>
      </c>
      <c r="B184">
        <v>2</v>
      </c>
      <c r="C184" t="s">
        <v>909</v>
      </c>
      <c r="D184">
        <v>37</v>
      </c>
      <c r="E184" t="s">
        <v>216</v>
      </c>
      <c r="F184">
        <v>1</v>
      </c>
      <c r="G184" t="s">
        <v>380</v>
      </c>
      <c r="H184" t="s">
        <v>910</v>
      </c>
      <c r="I184">
        <v>0</v>
      </c>
      <c r="J184" t="s">
        <v>217</v>
      </c>
      <c r="K184" t="s">
        <v>189</v>
      </c>
      <c r="L184" t="s">
        <v>31</v>
      </c>
      <c r="M184" t="s">
        <v>9</v>
      </c>
      <c r="N184" t="s">
        <v>35</v>
      </c>
      <c r="O184" t="s">
        <v>29</v>
      </c>
      <c r="P184" t="s">
        <v>911</v>
      </c>
      <c r="Q184" t="s">
        <v>459</v>
      </c>
      <c r="R184" t="s">
        <v>218</v>
      </c>
      <c r="S184">
        <v>0</v>
      </c>
      <c r="T184">
        <v>63</v>
      </c>
      <c r="U184">
        <v>55</v>
      </c>
      <c r="V184">
        <v>118</v>
      </c>
      <c r="W184">
        <v>0</v>
      </c>
      <c r="X184">
        <v>0</v>
      </c>
      <c r="Y184">
        <v>0</v>
      </c>
      <c r="Z184">
        <v>63</v>
      </c>
      <c r="AA184">
        <v>55</v>
      </c>
      <c r="AB184">
        <v>118</v>
      </c>
      <c r="AC184">
        <v>0</v>
      </c>
      <c r="AD184">
        <v>0</v>
      </c>
      <c r="AE184">
        <v>0</v>
      </c>
      <c r="AF184">
        <v>4</v>
      </c>
      <c r="AG184">
        <v>2</v>
      </c>
      <c r="AH184">
        <v>6</v>
      </c>
      <c r="AI184">
        <v>19</v>
      </c>
      <c r="AJ184">
        <v>14</v>
      </c>
      <c r="AK184">
        <v>33</v>
      </c>
      <c r="AL184">
        <v>29</v>
      </c>
      <c r="AM184">
        <v>37</v>
      </c>
      <c r="AN184">
        <v>66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52</v>
      </c>
      <c r="AY184">
        <v>53</v>
      </c>
      <c r="AZ184">
        <v>105</v>
      </c>
      <c r="BA184">
        <v>0</v>
      </c>
      <c r="BB184">
        <v>0</v>
      </c>
      <c r="BC184">
        <v>2</v>
      </c>
      <c r="BD184">
        <v>0</v>
      </c>
      <c r="BE184">
        <v>0</v>
      </c>
      <c r="BF184">
        <v>0</v>
      </c>
      <c r="BG184">
        <v>2</v>
      </c>
      <c r="BH184">
        <v>4</v>
      </c>
      <c r="BI184">
        <v>0</v>
      </c>
      <c r="BJ184">
        <v>0</v>
      </c>
      <c r="BK184">
        <v>0</v>
      </c>
      <c r="BL184">
        <v>1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4</v>
      </c>
      <c r="BU184">
        <v>0</v>
      </c>
      <c r="BV184">
        <v>1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1</v>
      </c>
      <c r="CD184">
        <v>0</v>
      </c>
      <c r="CE184">
        <v>0</v>
      </c>
      <c r="CF184">
        <v>7</v>
      </c>
      <c r="CG184">
        <v>0</v>
      </c>
      <c r="CH184">
        <v>4</v>
      </c>
      <c r="CI184">
        <v>0</v>
      </c>
      <c r="CJ184">
        <v>0</v>
      </c>
      <c r="CK184">
        <v>2</v>
      </c>
      <c r="CL184">
        <v>0</v>
      </c>
      <c r="CM184">
        <v>0</v>
      </c>
      <c r="CN184">
        <v>0</v>
      </c>
      <c r="CO184">
        <v>2</v>
      </c>
      <c r="CP184">
        <v>4</v>
      </c>
      <c r="CQ184">
        <v>6</v>
      </c>
      <c r="CR184">
        <v>4</v>
      </c>
      <c r="CS184">
        <v>1</v>
      </c>
    </row>
    <row r="185" spans="1:97" x14ac:dyDescent="0.25">
      <c r="A185" t="s">
        <v>912</v>
      </c>
      <c r="B185">
        <v>1</v>
      </c>
      <c r="C185" t="s">
        <v>913</v>
      </c>
      <c r="D185">
        <v>9</v>
      </c>
      <c r="E185" t="s">
        <v>653</v>
      </c>
      <c r="F185">
        <v>34</v>
      </c>
      <c r="G185" t="s">
        <v>406</v>
      </c>
      <c r="H185" t="s">
        <v>914</v>
      </c>
      <c r="I185">
        <v>0</v>
      </c>
      <c r="J185" t="s">
        <v>406</v>
      </c>
      <c r="K185" t="s">
        <v>189</v>
      </c>
      <c r="L185" t="s">
        <v>31</v>
      </c>
      <c r="M185" t="s">
        <v>9</v>
      </c>
      <c r="N185" t="s">
        <v>35</v>
      </c>
      <c r="O185" t="s">
        <v>29</v>
      </c>
      <c r="P185" t="s">
        <v>407</v>
      </c>
      <c r="Q185" t="s">
        <v>396</v>
      </c>
      <c r="R185" t="s">
        <v>408</v>
      </c>
      <c r="S185">
        <v>0</v>
      </c>
      <c r="T185">
        <v>10</v>
      </c>
      <c r="U185">
        <v>11</v>
      </c>
      <c r="V185">
        <v>21</v>
      </c>
      <c r="W185">
        <v>0</v>
      </c>
      <c r="X185">
        <v>0</v>
      </c>
      <c r="Y185">
        <v>0</v>
      </c>
      <c r="Z185">
        <v>10</v>
      </c>
      <c r="AA185">
        <v>11</v>
      </c>
      <c r="AB185">
        <v>21</v>
      </c>
      <c r="AC185">
        <v>0</v>
      </c>
      <c r="AD185">
        <v>0</v>
      </c>
      <c r="AE185">
        <v>0</v>
      </c>
      <c r="AF185">
        <v>1</v>
      </c>
      <c r="AG185">
        <v>2</v>
      </c>
      <c r="AH185">
        <v>3</v>
      </c>
      <c r="AI185">
        <v>6</v>
      </c>
      <c r="AJ185">
        <v>7</v>
      </c>
      <c r="AK185">
        <v>13</v>
      </c>
      <c r="AL185">
        <v>4</v>
      </c>
      <c r="AM185">
        <v>4</v>
      </c>
      <c r="AN185">
        <v>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13</v>
      </c>
      <c r="AZ185">
        <v>24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1</v>
      </c>
      <c r="BH185">
        <v>1</v>
      </c>
      <c r="BI185">
        <v>0</v>
      </c>
      <c r="BJ185">
        <v>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1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2</v>
      </c>
      <c r="CG185">
        <v>0</v>
      </c>
      <c r="CH185">
        <v>1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1</v>
      </c>
      <c r="CP185">
        <v>1</v>
      </c>
      <c r="CQ185">
        <v>1</v>
      </c>
      <c r="CR185">
        <v>1</v>
      </c>
      <c r="CS185">
        <v>1</v>
      </c>
    </row>
    <row r="186" spans="1:97" x14ac:dyDescent="0.25">
      <c r="A186" t="s">
        <v>915</v>
      </c>
      <c r="B186">
        <v>2</v>
      </c>
      <c r="C186" t="s">
        <v>916</v>
      </c>
      <c r="D186">
        <v>37</v>
      </c>
      <c r="E186" t="s">
        <v>216</v>
      </c>
      <c r="F186">
        <v>1</v>
      </c>
      <c r="G186" t="s">
        <v>380</v>
      </c>
      <c r="H186" t="s">
        <v>917</v>
      </c>
      <c r="I186">
        <v>0</v>
      </c>
      <c r="J186" t="s">
        <v>217</v>
      </c>
      <c r="K186" t="s">
        <v>189</v>
      </c>
      <c r="L186" t="s">
        <v>31</v>
      </c>
      <c r="M186" t="s">
        <v>9</v>
      </c>
      <c r="N186" t="s">
        <v>35</v>
      </c>
      <c r="O186" t="s">
        <v>29</v>
      </c>
      <c r="P186" t="s">
        <v>496</v>
      </c>
      <c r="Q186" t="s">
        <v>459</v>
      </c>
      <c r="R186" t="s">
        <v>218</v>
      </c>
      <c r="S186">
        <v>0</v>
      </c>
      <c r="T186">
        <v>10</v>
      </c>
      <c r="U186">
        <v>17</v>
      </c>
      <c r="V186">
        <v>27</v>
      </c>
      <c r="W186">
        <v>0</v>
      </c>
      <c r="X186">
        <v>0</v>
      </c>
      <c r="Y186">
        <v>0</v>
      </c>
      <c r="Z186">
        <v>10</v>
      </c>
      <c r="AA186">
        <v>17</v>
      </c>
      <c r="AB186">
        <v>27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2</v>
      </c>
      <c r="AJ186">
        <v>2</v>
      </c>
      <c r="AK186">
        <v>4</v>
      </c>
      <c r="AL186">
        <v>8</v>
      </c>
      <c r="AM186">
        <v>7</v>
      </c>
      <c r="AN186">
        <v>15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10</v>
      </c>
      <c r="AY186">
        <v>9</v>
      </c>
      <c r="AZ186">
        <v>19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1</v>
      </c>
      <c r="BH186">
        <v>1</v>
      </c>
      <c r="BI186">
        <v>0</v>
      </c>
      <c r="BJ186">
        <v>1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1</v>
      </c>
      <c r="CG186">
        <v>0</v>
      </c>
      <c r="CH186">
        <v>1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1</v>
      </c>
      <c r="CP186">
        <v>1</v>
      </c>
      <c r="CQ186">
        <v>1</v>
      </c>
      <c r="CR186">
        <v>1</v>
      </c>
      <c r="CS186">
        <v>1</v>
      </c>
    </row>
    <row r="187" spans="1:97" x14ac:dyDescent="0.25">
      <c r="A187" t="s">
        <v>918</v>
      </c>
      <c r="B187">
        <v>2</v>
      </c>
      <c r="C187" t="s">
        <v>919</v>
      </c>
      <c r="D187">
        <v>37</v>
      </c>
      <c r="E187" t="s">
        <v>216</v>
      </c>
      <c r="F187">
        <v>1</v>
      </c>
      <c r="G187" t="s">
        <v>380</v>
      </c>
      <c r="H187" t="s">
        <v>920</v>
      </c>
      <c r="I187">
        <v>0</v>
      </c>
      <c r="J187" t="s">
        <v>217</v>
      </c>
      <c r="K187" t="s">
        <v>189</v>
      </c>
      <c r="L187" t="s">
        <v>31</v>
      </c>
      <c r="M187" t="s">
        <v>9</v>
      </c>
      <c r="N187" t="s">
        <v>35</v>
      </c>
      <c r="O187" t="s">
        <v>29</v>
      </c>
      <c r="P187" t="s">
        <v>496</v>
      </c>
      <c r="Q187" t="s">
        <v>459</v>
      </c>
      <c r="R187" t="s">
        <v>218</v>
      </c>
      <c r="S187">
        <v>0</v>
      </c>
      <c r="T187">
        <v>29</v>
      </c>
      <c r="U187">
        <v>21</v>
      </c>
      <c r="V187">
        <v>50</v>
      </c>
      <c r="W187">
        <v>0</v>
      </c>
      <c r="X187">
        <v>0</v>
      </c>
      <c r="Y187">
        <v>0</v>
      </c>
      <c r="Z187">
        <v>29</v>
      </c>
      <c r="AA187">
        <v>21</v>
      </c>
      <c r="AB187">
        <v>50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9</v>
      </c>
      <c r="AJ187">
        <v>4</v>
      </c>
      <c r="AK187">
        <v>13</v>
      </c>
      <c r="AL187">
        <v>10</v>
      </c>
      <c r="AM187">
        <v>11</v>
      </c>
      <c r="AN187">
        <v>21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19</v>
      </c>
      <c r="AY187">
        <v>15</v>
      </c>
      <c r="AZ187">
        <v>34</v>
      </c>
      <c r="BA187">
        <v>0</v>
      </c>
      <c r="BB187">
        <v>1</v>
      </c>
      <c r="BC187">
        <v>1</v>
      </c>
      <c r="BD187">
        <v>0</v>
      </c>
      <c r="BE187">
        <v>0</v>
      </c>
      <c r="BF187">
        <v>0</v>
      </c>
      <c r="BG187">
        <v>0</v>
      </c>
      <c r="BH187">
        <v>2</v>
      </c>
      <c r="BI187">
        <v>0</v>
      </c>
      <c r="BJ187">
        <v>1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1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3</v>
      </c>
      <c r="CG187">
        <v>0</v>
      </c>
      <c r="CH187">
        <v>2</v>
      </c>
      <c r="CI187">
        <v>0</v>
      </c>
      <c r="CJ187">
        <v>1</v>
      </c>
      <c r="CK187">
        <v>1</v>
      </c>
      <c r="CL187">
        <v>0</v>
      </c>
      <c r="CM187">
        <v>0</v>
      </c>
      <c r="CN187">
        <v>0</v>
      </c>
      <c r="CO187">
        <v>0</v>
      </c>
      <c r="CP187">
        <v>2</v>
      </c>
      <c r="CQ187">
        <v>7</v>
      </c>
      <c r="CR187">
        <v>2</v>
      </c>
      <c r="CS187">
        <v>1</v>
      </c>
    </row>
    <row r="188" spans="1:97" x14ac:dyDescent="0.25">
      <c r="A188" t="s">
        <v>921</v>
      </c>
      <c r="B188">
        <v>1</v>
      </c>
      <c r="C188" t="s">
        <v>807</v>
      </c>
      <c r="D188">
        <v>37</v>
      </c>
      <c r="E188" t="s">
        <v>216</v>
      </c>
      <c r="F188">
        <v>1</v>
      </c>
      <c r="G188" t="s">
        <v>380</v>
      </c>
      <c r="H188" t="s">
        <v>808</v>
      </c>
      <c r="I188">
        <v>3250</v>
      </c>
      <c r="J188" t="s">
        <v>217</v>
      </c>
      <c r="K188" t="s">
        <v>189</v>
      </c>
      <c r="L188" t="s">
        <v>31</v>
      </c>
      <c r="M188" t="s">
        <v>9</v>
      </c>
      <c r="N188" t="s">
        <v>35</v>
      </c>
      <c r="O188" t="s">
        <v>29</v>
      </c>
      <c r="P188" t="s">
        <v>786</v>
      </c>
      <c r="Q188" t="s">
        <v>383</v>
      </c>
      <c r="R188" t="s">
        <v>218</v>
      </c>
      <c r="S188">
        <v>0</v>
      </c>
      <c r="T188">
        <v>96</v>
      </c>
      <c r="U188">
        <v>109</v>
      </c>
      <c r="V188">
        <v>205</v>
      </c>
      <c r="W188">
        <v>0</v>
      </c>
      <c r="X188">
        <v>0</v>
      </c>
      <c r="Y188">
        <v>0</v>
      </c>
      <c r="Z188">
        <v>96</v>
      </c>
      <c r="AA188">
        <v>109</v>
      </c>
      <c r="AB188">
        <v>205</v>
      </c>
      <c r="AC188">
        <v>0</v>
      </c>
      <c r="AD188">
        <v>0</v>
      </c>
      <c r="AE188">
        <v>0</v>
      </c>
      <c r="AF188">
        <v>3</v>
      </c>
      <c r="AG188">
        <v>8</v>
      </c>
      <c r="AH188">
        <v>11</v>
      </c>
      <c r="AI188">
        <v>25</v>
      </c>
      <c r="AJ188">
        <v>19</v>
      </c>
      <c r="AK188">
        <v>44</v>
      </c>
      <c r="AL188">
        <v>68</v>
      </c>
      <c r="AM188">
        <v>77</v>
      </c>
      <c r="AN188">
        <v>145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96</v>
      </c>
      <c r="AY188">
        <v>104</v>
      </c>
      <c r="AZ188">
        <v>200</v>
      </c>
      <c r="BA188">
        <v>0</v>
      </c>
      <c r="BB188">
        <v>1</v>
      </c>
      <c r="BC188">
        <v>6</v>
      </c>
      <c r="BD188">
        <v>0</v>
      </c>
      <c r="BE188">
        <v>0</v>
      </c>
      <c r="BF188">
        <v>0</v>
      </c>
      <c r="BG188">
        <v>1</v>
      </c>
      <c r="BH188">
        <v>8</v>
      </c>
      <c r="BI188">
        <v>0</v>
      </c>
      <c r="BJ188">
        <v>0</v>
      </c>
      <c r="BK188">
        <v>0</v>
      </c>
      <c r="BL188">
        <v>1</v>
      </c>
      <c r="BM188">
        <v>0</v>
      </c>
      <c r="BN188">
        <v>1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8</v>
      </c>
      <c r="BU188">
        <v>1</v>
      </c>
      <c r="BV188">
        <v>2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1</v>
      </c>
      <c r="CD188">
        <v>1</v>
      </c>
      <c r="CE188">
        <v>0</v>
      </c>
      <c r="CF188">
        <v>15</v>
      </c>
      <c r="CG188">
        <v>0</v>
      </c>
      <c r="CH188">
        <v>8</v>
      </c>
      <c r="CI188">
        <v>0</v>
      </c>
      <c r="CJ188">
        <v>1</v>
      </c>
      <c r="CK188">
        <v>6</v>
      </c>
      <c r="CL188">
        <v>0</v>
      </c>
      <c r="CM188">
        <v>0</v>
      </c>
      <c r="CN188">
        <v>0</v>
      </c>
      <c r="CO188">
        <v>1</v>
      </c>
      <c r="CP188">
        <v>8</v>
      </c>
      <c r="CQ188">
        <v>8</v>
      </c>
      <c r="CR188">
        <v>8</v>
      </c>
      <c r="CS188">
        <v>1</v>
      </c>
    </row>
    <row r="189" spans="1:97" x14ac:dyDescent="0.25">
      <c r="A189" t="s">
        <v>922</v>
      </c>
      <c r="B189">
        <v>1</v>
      </c>
      <c r="C189" t="s">
        <v>923</v>
      </c>
      <c r="D189">
        <v>37</v>
      </c>
      <c r="E189" t="s">
        <v>216</v>
      </c>
      <c r="F189">
        <v>1</v>
      </c>
      <c r="G189" t="s">
        <v>380</v>
      </c>
      <c r="H189" t="s">
        <v>924</v>
      </c>
      <c r="I189">
        <v>0</v>
      </c>
      <c r="J189" t="s">
        <v>217</v>
      </c>
      <c r="K189" t="s">
        <v>189</v>
      </c>
      <c r="L189" t="s">
        <v>31</v>
      </c>
      <c r="M189" t="s">
        <v>9</v>
      </c>
      <c r="N189" t="s">
        <v>35</v>
      </c>
      <c r="O189" t="s">
        <v>29</v>
      </c>
      <c r="P189" t="s">
        <v>672</v>
      </c>
      <c r="Q189" t="s">
        <v>383</v>
      </c>
      <c r="R189" t="s">
        <v>218</v>
      </c>
      <c r="S189">
        <v>0</v>
      </c>
      <c r="T189">
        <v>69</v>
      </c>
      <c r="U189">
        <v>74</v>
      </c>
      <c r="V189">
        <v>143</v>
      </c>
      <c r="W189">
        <v>0</v>
      </c>
      <c r="X189">
        <v>0</v>
      </c>
      <c r="Y189">
        <v>0</v>
      </c>
      <c r="Z189">
        <v>69</v>
      </c>
      <c r="AA189">
        <v>74</v>
      </c>
      <c r="AB189">
        <v>143</v>
      </c>
      <c r="AC189">
        <v>0</v>
      </c>
      <c r="AD189">
        <v>0</v>
      </c>
      <c r="AE189">
        <v>0</v>
      </c>
      <c r="AF189">
        <v>3</v>
      </c>
      <c r="AG189">
        <v>3</v>
      </c>
      <c r="AH189">
        <v>6</v>
      </c>
      <c r="AI189">
        <v>17</v>
      </c>
      <c r="AJ189">
        <v>25</v>
      </c>
      <c r="AK189">
        <v>42</v>
      </c>
      <c r="AL189">
        <v>55</v>
      </c>
      <c r="AM189">
        <v>45</v>
      </c>
      <c r="AN189">
        <v>100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75</v>
      </c>
      <c r="AY189">
        <v>73</v>
      </c>
      <c r="AZ189">
        <v>148</v>
      </c>
      <c r="BA189">
        <v>0</v>
      </c>
      <c r="BB189">
        <v>0</v>
      </c>
      <c r="BC189">
        <v>3</v>
      </c>
      <c r="BD189">
        <v>0</v>
      </c>
      <c r="BE189">
        <v>0</v>
      </c>
      <c r="BF189">
        <v>0</v>
      </c>
      <c r="BG189">
        <v>2</v>
      </c>
      <c r="BH189">
        <v>5</v>
      </c>
      <c r="BI189">
        <v>0</v>
      </c>
      <c r="BJ189">
        <v>0</v>
      </c>
      <c r="BK189">
        <v>0</v>
      </c>
      <c r="BL189">
        <v>1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5</v>
      </c>
      <c r="BU189">
        <v>1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1</v>
      </c>
      <c r="CE189">
        <v>0</v>
      </c>
      <c r="CF189">
        <v>8</v>
      </c>
      <c r="CG189">
        <v>0</v>
      </c>
      <c r="CH189">
        <v>5</v>
      </c>
      <c r="CI189">
        <v>0</v>
      </c>
      <c r="CJ189">
        <v>0</v>
      </c>
      <c r="CK189">
        <v>3</v>
      </c>
      <c r="CL189">
        <v>0</v>
      </c>
      <c r="CM189">
        <v>0</v>
      </c>
      <c r="CN189">
        <v>0</v>
      </c>
      <c r="CO189">
        <v>2</v>
      </c>
      <c r="CP189">
        <v>5</v>
      </c>
      <c r="CQ189">
        <v>7</v>
      </c>
      <c r="CR189">
        <v>5</v>
      </c>
      <c r="CS189">
        <v>1</v>
      </c>
    </row>
    <row r="190" spans="1:97" x14ac:dyDescent="0.25">
      <c r="A190" t="s">
        <v>925</v>
      </c>
      <c r="B190">
        <v>1</v>
      </c>
      <c r="C190" t="s">
        <v>926</v>
      </c>
      <c r="D190">
        <v>37</v>
      </c>
      <c r="E190" t="s">
        <v>216</v>
      </c>
      <c r="F190">
        <v>1</v>
      </c>
      <c r="G190" t="s">
        <v>380</v>
      </c>
      <c r="H190" t="s">
        <v>927</v>
      </c>
      <c r="I190">
        <v>0</v>
      </c>
      <c r="J190" t="s">
        <v>217</v>
      </c>
      <c r="K190" t="s">
        <v>189</v>
      </c>
      <c r="L190" t="s">
        <v>31</v>
      </c>
      <c r="M190" t="s">
        <v>9</v>
      </c>
      <c r="N190" t="s">
        <v>35</v>
      </c>
      <c r="O190" t="s">
        <v>29</v>
      </c>
      <c r="P190" t="s">
        <v>706</v>
      </c>
      <c r="Q190" t="s">
        <v>383</v>
      </c>
      <c r="R190" t="s">
        <v>218</v>
      </c>
      <c r="S190">
        <v>0</v>
      </c>
      <c r="T190">
        <v>73</v>
      </c>
      <c r="U190">
        <v>73</v>
      </c>
      <c r="V190">
        <v>146</v>
      </c>
      <c r="W190">
        <v>0</v>
      </c>
      <c r="X190">
        <v>0</v>
      </c>
      <c r="Y190">
        <v>0</v>
      </c>
      <c r="Z190">
        <v>73</v>
      </c>
      <c r="AA190">
        <v>73</v>
      </c>
      <c r="AB190">
        <v>146</v>
      </c>
      <c r="AC190">
        <v>0</v>
      </c>
      <c r="AD190">
        <v>0</v>
      </c>
      <c r="AE190">
        <v>0</v>
      </c>
      <c r="AF190">
        <v>0</v>
      </c>
      <c r="AG190">
        <v>1</v>
      </c>
      <c r="AH190">
        <v>1</v>
      </c>
      <c r="AI190">
        <v>14</v>
      </c>
      <c r="AJ190">
        <v>14</v>
      </c>
      <c r="AK190">
        <v>28</v>
      </c>
      <c r="AL190">
        <v>64</v>
      </c>
      <c r="AM190">
        <v>54</v>
      </c>
      <c r="AN190">
        <v>118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78</v>
      </c>
      <c r="AY190">
        <v>69</v>
      </c>
      <c r="AZ190">
        <v>147</v>
      </c>
      <c r="BA190">
        <v>0</v>
      </c>
      <c r="BB190">
        <v>0</v>
      </c>
      <c r="BC190">
        <v>4</v>
      </c>
      <c r="BD190">
        <v>0</v>
      </c>
      <c r="BE190">
        <v>0</v>
      </c>
      <c r="BF190">
        <v>0</v>
      </c>
      <c r="BG190">
        <v>1</v>
      </c>
      <c r="BH190">
        <v>5</v>
      </c>
      <c r="BI190">
        <v>0</v>
      </c>
      <c r="BJ190">
        <v>0</v>
      </c>
      <c r="BK190">
        <v>0</v>
      </c>
      <c r="BL190">
        <v>1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5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1</v>
      </c>
      <c r="CD190">
        <v>0</v>
      </c>
      <c r="CE190">
        <v>0</v>
      </c>
      <c r="CF190">
        <v>8</v>
      </c>
      <c r="CG190">
        <v>0</v>
      </c>
      <c r="CH190">
        <v>5</v>
      </c>
      <c r="CI190">
        <v>0</v>
      </c>
      <c r="CJ190">
        <v>0</v>
      </c>
      <c r="CK190">
        <v>4</v>
      </c>
      <c r="CL190">
        <v>0</v>
      </c>
      <c r="CM190">
        <v>0</v>
      </c>
      <c r="CN190">
        <v>0</v>
      </c>
      <c r="CO190">
        <v>1</v>
      </c>
      <c r="CP190">
        <v>5</v>
      </c>
      <c r="CQ190">
        <v>6</v>
      </c>
      <c r="CR190">
        <v>5</v>
      </c>
      <c r="CS190">
        <v>1</v>
      </c>
    </row>
    <row r="191" spans="1:97" x14ac:dyDescent="0.25">
      <c r="A191" t="s">
        <v>928</v>
      </c>
      <c r="B191">
        <v>1</v>
      </c>
      <c r="C191" t="s">
        <v>929</v>
      </c>
      <c r="D191">
        <v>37</v>
      </c>
      <c r="E191" t="s">
        <v>216</v>
      </c>
      <c r="F191">
        <v>1</v>
      </c>
      <c r="G191" t="s">
        <v>380</v>
      </c>
      <c r="H191" t="s">
        <v>930</v>
      </c>
      <c r="I191">
        <v>2116</v>
      </c>
      <c r="J191" t="s">
        <v>217</v>
      </c>
      <c r="K191" t="s">
        <v>189</v>
      </c>
      <c r="L191" t="s">
        <v>31</v>
      </c>
      <c r="M191" t="s">
        <v>9</v>
      </c>
      <c r="N191" t="s">
        <v>35</v>
      </c>
      <c r="O191" t="s">
        <v>29</v>
      </c>
      <c r="P191" t="s">
        <v>706</v>
      </c>
      <c r="Q191" t="s">
        <v>383</v>
      </c>
      <c r="R191" t="s">
        <v>218</v>
      </c>
      <c r="S191">
        <v>0</v>
      </c>
      <c r="T191">
        <v>101</v>
      </c>
      <c r="U191">
        <v>111</v>
      </c>
      <c r="V191">
        <v>212</v>
      </c>
      <c r="W191">
        <v>0</v>
      </c>
      <c r="X191">
        <v>0</v>
      </c>
      <c r="Y191">
        <v>0</v>
      </c>
      <c r="Z191">
        <v>101</v>
      </c>
      <c r="AA191">
        <v>111</v>
      </c>
      <c r="AB191">
        <v>212</v>
      </c>
      <c r="AC191">
        <v>0</v>
      </c>
      <c r="AD191">
        <v>0</v>
      </c>
      <c r="AE191">
        <v>0</v>
      </c>
      <c r="AF191">
        <v>5</v>
      </c>
      <c r="AG191">
        <v>4</v>
      </c>
      <c r="AH191">
        <v>9</v>
      </c>
      <c r="AI191">
        <v>22</v>
      </c>
      <c r="AJ191">
        <v>32</v>
      </c>
      <c r="AK191">
        <v>54</v>
      </c>
      <c r="AL191">
        <v>73</v>
      </c>
      <c r="AM191">
        <v>85</v>
      </c>
      <c r="AN191">
        <v>158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100</v>
      </c>
      <c r="AY191">
        <v>121</v>
      </c>
      <c r="AZ191">
        <v>221</v>
      </c>
      <c r="BA191">
        <v>0</v>
      </c>
      <c r="BB191">
        <v>1</v>
      </c>
      <c r="BC191">
        <v>5</v>
      </c>
      <c r="BD191">
        <v>0</v>
      </c>
      <c r="BE191">
        <v>0</v>
      </c>
      <c r="BF191">
        <v>0</v>
      </c>
      <c r="BG191">
        <v>2</v>
      </c>
      <c r="BH191">
        <v>8</v>
      </c>
      <c r="BI191">
        <v>0</v>
      </c>
      <c r="BJ191">
        <v>0</v>
      </c>
      <c r="BK191">
        <v>0</v>
      </c>
      <c r="BL191">
        <v>1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8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2</v>
      </c>
      <c r="CD191">
        <v>0</v>
      </c>
      <c r="CE191">
        <v>0</v>
      </c>
      <c r="CF191">
        <v>11</v>
      </c>
      <c r="CG191">
        <v>0</v>
      </c>
      <c r="CH191">
        <v>8</v>
      </c>
      <c r="CI191">
        <v>0</v>
      </c>
      <c r="CJ191">
        <v>1</v>
      </c>
      <c r="CK191">
        <v>5</v>
      </c>
      <c r="CL191">
        <v>0</v>
      </c>
      <c r="CM191">
        <v>0</v>
      </c>
      <c r="CN191">
        <v>0</v>
      </c>
      <c r="CO191">
        <v>2</v>
      </c>
      <c r="CP191">
        <v>8</v>
      </c>
      <c r="CQ191">
        <v>8</v>
      </c>
      <c r="CR191">
        <v>8</v>
      </c>
      <c r="CS191">
        <v>1</v>
      </c>
    </row>
    <row r="192" spans="1:97" x14ac:dyDescent="0.25">
      <c r="A192" t="s">
        <v>931</v>
      </c>
      <c r="B192">
        <v>1</v>
      </c>
      <c r="C192" t="s">
        <v>932</v>
      </c>
      <c r="D192">
        <v>37</v>
      </c>
      <c r="E192" t="s">
        <v>216</v>
      </c>
      <c r="F192">
        <v>1</v>
      </c>
      <c r="G192" t="s">
        <v>380</v>
      </c>
      <c r="H192" t="s">
        <v>933</v>
      </c>
      <c r="I192">
        <v>0</v>
      </c>
      <c r="J192" t="s">
        <v>217</v>
      </c>
      <c r="K192" t="s">
        <v>189</v>
      </c>
      <c r="L192" t="s">
        <v>31</v>
      </c>
      <c r="M192" t="s">
        <v>9</v>
      </c>
      <c r="N192" t="s">
        <v>35</v>
      </c>
      <c r="O192" t="s">
        <v>29</v>
      </c>
      <c r="P192" t="s">
        <v>750</v>
      </c>
      <c r="Q192" t="s">
        <v>383</v>
      </c>
      <c r="R192" t="s">
        <v>218</v>
      </c>
      <c r="S192">
        <v>0</v>
      </c>
      <c r="T192">
        <v>49</v>
      </c>
      <c r="U192">
        <v>63</v>
      </c>
      <c r="V192">
        <v>112</v>
      </c>
      <c r="W192">
        <v>0</v>
      </c>
      <c r="X192">
        <v>0</v>
      </c>
      <c r="Y192">
        <v>0</v>
      </c>
      <c r="Z192">
        <v>49</v>
      </c>
      <c r="AA192">
        <v>63</v>
      </c>
      <c r="AB192">
        <v>112</v>
      </c>
      <c r="AC192">
        <v>0</v>
      </c>
      <c r="AD192">
        <v>0</v>
      </c>
      <c r="AE192">
        <v>0</v>
      </c>
      <c r="AF192">
        <v>2</v>
      </c>
      <c r="AG192">
        <v>3</v>
      </c>
      <c r="AH192">
        <v>5</v>
      </c>
      <c r="AI192">
        <v>17</v>
      </c>
      <c r="AJ192">
        <v>12</v>
      </c>
      <c r="AK192">
        <v>29</v>
      </c>
      <c r="AL192">
        <v>44</v>
      </c>
      <c r="AM192">
        <v>42</v>
      </c>
      <c r="AN192">
        <v>86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63</v>
      </c>
      <c r="AY192">
        <v>57</v>
      </c>
      <c r="AZ192">
        <v>120</v>
      </c>
      <c r="BA192">
        <v>0</v>
      </c>
      <c r="BB192">
        <v>0</v>
      </c>
      <c r="BC192">
        <v>2</v>
      </c>
      <c r="BD192">
        <v>0</v>
      </c>
      <c r="BE192">
        <v>0</v>
      </c>
      <c r="BF192">
        <v>0</v>
      </c>
      <c r="BG192">
        <v>2</v>
      </c>
      <c r="BH192">
        <v>4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4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1</v>
      </c>
      <c r="CD192">
        <v>0</v>
      </c>
      <c r="CE192">
        <v>0</v>
      </c>
      <c r="CF192">
        <v>6</v>
      </c>
      <c r="CG192">
        <v>0</v>
      </c>
      <c r="CH192">
        <v>4</v>
      </c>
      <c r="CI192">
        <v>0</v>
      </c>
      <c r="CJ192">
        <v>0</v>
      </c>
      <c r="CK192">
        <v>2</v>
      </c>
      <c r="CL192">
        <v>0</v>
      </c>
      <c r="CM192">
        <v>0</v>
      </c>
      <c r="CN192">
        <v>0</v>
      </c>
      <c r="CO192">
        <v>2</v>
      </c>
      <c r="CP192">
        <v>4</v>
      </c>
      <c r="CQ192">
        <v>4</v>
      </c>
      <c r="CR192">
        <v>4</v>
      </c>
      <c r="CS192">
        <v>1</v>
      </c>
    </row>
    <row r="193" spans="1:97" x14ac:dyDescent="0.25">
      <c r="A193" t="s">
        <v>934</v>
      </c>
      <c r="B193">
        <v>1</v>
      </c>
      <c r="C193" t="s">
        <v>935</v>
      </c>
      <c r="D193">
        <v>19</v>
      </c>
      <c r="E193" t="s">
        <v>188</v>
      </c>
      <c r="F193">
        <v>1</v>
      </c>
      <c r="G193" t="s">
        <v>188</v>
      </c>
      <c r="H193" t="s">
        <v>936</v>
      </c>
      <c r="I193">
        <v>0</v>
      </c>
      <c r="J193" t="s">
        <v>188</v>
      </c>
      <c r="K193" t="s">
        <v>189</v>
      </c>
      <c r="L193" t="s">
        <v>31</v>
      </c>
      <c r="M193" t="s">
        <v>9</v>
      </c>
      <c r="N193" t="s">
        <v>35</v>
      </c>
      <c r="O193" t="s">
        <v>29</v>
      </c>
      <c r="P193" t="s">
        <v>633</v>
      </c>
      <c r="Q193" t="s">
        <v>634</v>
      </c>
      <c r="R193" t="s">
        <v>190</v>
      </c>
      <c r="S193">
        <v>0</v>
      </c>
      <c r="T193">
        <v>104</v>
      </c>
      <c r="U193">
        <v>85</v>
      </c>
      <c r="V193">
        <v>189</v>
      </c>
      <c r="W193">
        <v>0</v>
      </c>
      <c r="X193">
        <v>0</v>
      </c>
      <c r="Y193">
        <v>0</v>
      </c>
      <c r="Z193">
        <v>104</v>
      </c>
      <c r="AA193">
        <v>85</v>
      </c>
      <c r="AB193">
        <v>189</v>
      </c>
      <c r="AC193">
        <v>0</v>
      </c>
      <c r="AD193">
        <v>0</v>
      </c>
      <c r="AE193">
        <v>0</v>
      </c>
      <c r="AF193">
        <v>16</v>
      </c>
      <c r="AG193">
        <v>9</v>
      </c>
      <c r="AH193">
        <v>25</v>
      </c>
      <c r="AI193">
        <v>42</v>
      </c>
      <c r="AJ193">
        <v>44</v>
      </c>
      <c r="AK193">
        <v>86</v>
      </c>
      <c r="AL193">
        <v>55</v>
      </c>
      <c r="AM193">
        <v>40</v>
      </c>
      <c r="AN193">
        <v>95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113</v>
      </c>
      <c r="AY193">
        <v>93</v>
      </c>
      <c r="AZ193">
        <v>206</v>
      </c>
      <c r="BA193">
        <v>1</v>
      </c>
      <c r="BB193">
        <v>3</v>
      </c>
      <c r="BC193">
        <v>4</v>
      </c>
      <c r="BD193">
        <v>0</v>
      </c>
      <c r="BE193">
        <v>0</v>
      </c>
      <c r="BF193">
        <v>0</v>
      </c>
      <c r="BG193">
        <v>1</v>
      </c>
      <c r="BH193">
        <v>9</v>
      </c>
      <c r="BI193">
        <v>0</v>
      </c>
      <c r="BJ193">
        <v>0</v>
      </c>
      <c r="BK193">
        <v>0</v>
      </c>
      <c r="BL193">
        <v>1</v>
      </c>
      <c r="BM193">
        <v>0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2</v>
      </c>
      <c r="BT193">
        <v>7</v>
      </c>
      <c r="BU193">
        <v>0</v>
      </c>
      <c r="BV193">
        <v>1</v>
      </c>
      <c r="BW193">
        <v>1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1</v>
      </c>
      <c r="CD193">
        <v>1</v>
      </c>
      <c r="CE193">
        <v>0</v>
      </c>
      <c r="CF193">
        <v>15</v>
      </c>
      <c r="CG193">
        <v>2</v>
      </c>
      <c r="CH193">
        <v>7</v>
      </c>
      <c r="CI193">
        <v>1</v>
      </c>
      <c r="CJ193">
        <v>3</v>
      </c>
      <c r="CK193">
        <v>4</v>
      </c>
      <c r="CL193">
        <v>0</v>
      </c>
      <c r="CM193">
        <v>0</v>
      </c>
      <c r="CN193">
        <v>0</v>
      </c>
      <c r="CO193">
        <v>1</v>
      </c>
      <c r="CP193">
        <v>9</v>
      </c>
      <c r="CQ193">
        <v>9</v>
      </c>
      <c r="CR193">
        <v>9</v>
      </c>
      <c r="CS193">
        <v>1</v>
      </c>
    </row>
    <row r="194" spans="1:97" x14ac:dyDescent="0.25">
      <c r="A194" t="s">
        <v>937</v>
      </c>
      <c r="B194">
        <v>1</v>
      </c>
      <c r="C194" t="s">
        <v>938</v>
      </c>
      <c r="D194">
        <v>19</v>
      </c>
      <c r="E194" t="s">
        <v>188</v>
      </c>
      <c r="F194">
        <v>1</v>
      </c>
      <c r="G194" t="s">
        <v>188</v>
      </c>
      <c r="H194" t="s">
        <v>939</v>
      </c>
      <c r="I194">
        <v>0</v>
      </c>
      <c r="J194" t="s">
        <v>188</v>
      </c>
      <c r="K194" t="s">
        <v>189</v>
      </c>
      <c r="L194" t="s">
        <v>31</v>
      </c>
      <c r="M194" t="s">
        <v>9</v>
      </c>
      <c r="N194" t="s">
        <v>35</v>
      </c>
      <c r="O194" t="s">
        <v>29</v>
      </c>
      <c r="P194" t="s">
        <v>389</v>
      </c>
      <c r="Q194" t="s">
        <v>390</v>
      </c>
      <c r="R194" t="s">
        <v>190</v>
      </c>
      <c r="S194">
        <v>0</v>
      </c>
      <c r="T194">
        <v>73</v>
      </c>
      <c r="U194">
        <v>43</v>
      </c>
      <c r="V194">
        <v>116</v>
      </c>
      <c r="W194">
        <v>0</v>
      </c>
      <c r="X194">
        <v>0</v>
      </c>
      <c r="Y194">
        <v>0</v>
      </c>
      <c r="Z194">
        <v>73</v>
      </c>
      <c r="AA194">
        <v>43</v>
      </c>
      <c r="AB194">
        <v>116</v>
      </c>
      <c r="AC194">
        <v>0</v>
      </c>
      <c r="AD194">
        <v>0</v>
      </c>
      <c r="AE194">
        <v>0</v>
      </c>
      <c r="AF194">
        <v>4</v>
      </c>
      <c r="AG194">
        <v>14</v>
      </c>
      <c r="AH194">
        <v>18</v>
      </c>
      <c r="AI194">
        <v>22</v>
      </c>
      <c r="AJ194">
        <v>22</v>
      </c>
      <c r="AK194">
        <v>44</v>
      </c>
      <c r="AL194">
        <v>29</v>
      </c>
      <c r="AM194">
        <v>26</v>
      </c>
      <c r="AN194">
        <v>55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55</v>
      </c>
      <c r="AY194">
        <v>62</v>
      </c>
      <c r="AZ194">
        <v>117</v>
      </c>
      <c r="BA194">
        <v>1</v>
      </c>
      <c r="BB194">
        <v>2</v>
      </c>
      <c r="BC194">
        <v>3</v>
      </c>
      <c r="BD194">
        <v>0</v>
      </c>
      <c r="BE194">
        <v>0</v>
      </c>
      <c r="BF194">
        <v>0</v>
      </c>
      <c r="BG194">
        <v>0</v>
      </c>
      <c r="BH194">
        <v>6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6</v>
      </c>
      <c r="BU194">
        <v>1</v>
      </c>
      <c r="BV194">
        <v>0</v>
      </c>
      <c r="BW194">
        <v>0</v>
      </c>
      <c r="BX194">
        <v>1</v>
      </c>
      <c r="BY194">
        <v>0</v>
      </c>
      <c r="BZ194">
        <v>0</v>
      </c>
      <c r="CA194">
        <v>0</v>
      </c>
      <c r="CB194">
        <v>0</v>
      </c>
      <c r="CC194">
        <v>1</v>
      </c>
      <c r="CD194">
        <v>0</v>
      </c>
      <c r="CE194">
        <v>0</v>
      </c>
      <c r="CF194">
        <v>10</v>
      </c>
      <c r="CG194">
        <v>0</v>
      </c>
      <c r="CH194">
        <v>6</v>
      </c>
      <c r="CI194">
        <v>1</v>
      </c>
      <c r="CJ194">
        <v>2</v>
      </c>
      <c r="CK194">
        <v>3</v>
      </c>
      <c r="CL194">
        <v>0</v>
      </c>
      <c r="CM194">
        <v>0</v>
      </c>
      <c r="CN194">
        <v>0</v>
      </c>
      <c r="CO194">
        <v>0</v>
      </c>
      <c r="CP194">
        <v>6</v>
      </c>
      <c r="CQ194">
        <v>7</v>
      </c>
      <c r="CR194">
        <v>6</v>
      </c>
      <c r="CS194">
        <v>1</v>
      </c>
    </row>
    <row r="195" spans="1:97" x14ac:dyDescent="0.25">
      <c r="A195" t="s">
        <v>940</v>
      </c>
      <c r="B195">
        <v>1</v>
      </c>
      <c r="C195" t="s">
        <v>941</v>
      </c>
      <c r="D195">
        <v>19</v>
      </c>
      <c r="E195" t="s">
        <v>188</v>
      </c>
      <c r="F195">
        <v>1</v>
      </c>
      <c r="G195" t="s">
        <v>188</v>
      </c>
      <c r="H195" t="s">
        <v>942</v>
      </c>
      <c r="I195">
        <v>0</v>
      </c>
      <c r="J195" t="s">
        <v>188</v>
      </c>
      <c r="K195" t="s">
        <v>189</v>
      </c>
      <c r="L195" t="s">
        <v>31</v>
      </c>
      <c r="M195" t="s">
        <v>9</v>
      </c>
      <c r="N195" t="s">
        <v>35</v>
      </c>
      <c r="O195" t="s">
        <v>29</v>
      </c>
      <c r="P195" t="s">
        <v>629</v>
      </c>
      <c r="Q195" t="s">
        <v>440</v>
      </c>
      <c r="R195" t="s">
        <v>190</v>
      </c>
      <c r="S195">
        <v>0</v>
      </c>
      <c r="T195">
        <v>70</v>
      </c>
      <c r="U195">
        <v>76</v>
      </c>
      <c r="V195">
        <v>146</v>
      </c>
      <c r="W195">
        <v>0</v>
      </c>
      <c r="X195">
        <v>0</v>
      </c>
      <c r="Y195">
        <v>0</v>
      </c>
      <c r="Z195">
        <v>70</v>
      </c>
      <c r="AA195">
        <v>76</v>
      </c>
      <c r="AB195">
        <v>146</v>
      </c>
      <c r="AC195">
        <v>0</v>
      </c>
      <c r="AD195">
        <v>0</v>
      </c>
      <c r="AE195">
        <v>0</v>
      </c>
      <c r="AF195">
        <v>5</v>
      </c>
      <c r="AG195">
        <v>11</v>
      </c>
      <c r="AH195">
        <v>16</v>
      </c>
      <c r="AI195">
        <v>25</v>
      </c>
      <c r="AJ195">
        <v>24</v>
      </c>
      <c r="AK195">
        <v>49</v>
      </c>
      <c r="AL195">
        <v>34</v>
      </c>
      <c r="AM195">
        <v>27</v>
      </c>
      <c r="AN195">
        <v>61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64</v>
      </c>
      <c r="AY195">
        <v>62</v>
      </c>
      <c r="AZ195">
        <v>126</v>
      </c>
      <c r="BA195">
        <v>1</v>
      </c>
      <c r="BB195">
        <v>2</v>
      </c>
      <c r="BC195">
        <v>3</v>
      </c>
      <c r="BD195">
        <v>0</v>
      </c>
      <c r="BE195">
        <v>0</v>
      </c>
      <c r="BF195">
        <v>0</v>
      </c>
      <c r="BG195">
        <v>0</v>
      </c>
      <c r="BH195">
        <v>6</v>
      </c>
      <c r="BI195">
        <v>0</v>
      </c>
      <c r="BJ195">
        <v>0</v>
      </c>
      <c r="BK195">
        <v>0</v>
      </c>
      <c r="BL195">
        <v>1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6</v>
      </c>
      <c r="BU195">
        <v>1</v>
      </c>
      <c r="BV195">
        <v>0</v>
      </c>
      <c r="BW195">
        <v>1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1</v>
      </c>
      <c r="CE195">
        <v>0</v>
      </c>
      <c r="CF195">
        <v>10</v>
      </c>
      <c r="CG195">
        <v>0</v>
      </c>
      <c r="CH195">
        <v>6</v>
      </c>
      <c r="CI195">
        <v>1</v>
      </c>
      <c r="CJ195">
        <v>2</v>
      </c>
      <c r="CK195">
        <v>3</v>
      </c>
      <c r="CL195">
        <v>0</v>
      </c>
      <c r="CM195">
        <v>0</v>
      </c>
      <c r="CN195">
        <v>0</v>
      </c>
      <c r="CO195">
        <v>0</v>
      </c>
      <c r="CP195">
        <v>6</v>
      </c>
      <c r="CQ195">
        <v>6</v>
      </c>
      <c r="CR195">
        <v>6</v>
      </c>
      <c r="CS195">
        <v>1</v>
      </c>
    </row>
    <row r="196" spans="1:97" x14ac:dyDescent="0.25">
      <c r="A196" t="s">
        <v>943</v>
      </c>
      <c r="B196">
        <v>1</v>
      </c>
      <c r="C196" t="s">
        <v>944</v>
      </c>
      <c r="D196">
        <v>19</v>
      </c>
      <c r="E196" t="s">
        <v>188</v>
      </c>
      <c r="F196">
        <v>1</v>
      </c>
      <c r="G196" t="s">
        <v>188</v>
      </c>
      <c r="H196" t="s">
        <v>945</v>
      </c>
      <c r="I196">
        <v>0</v>
      </c>
      <c r="J196" t="s">
        <v>188</v>
      </c>
      <c r="K196" t="s">
        <v>189</v>
      </c>
      <c r="L196" t="s">
        <v>31</v>
      </c>
      <c r="M196" t="s">
        <v>9</v>
      </c>
      <c r="N196" t="s">
        <v>35</v>
      </c>
      <c r="O196" t="s">
        <v>29</v>
      </c>
      <c r="P196" t="s">
        <v>439</v>
      </c>
      <c r="Q196" t="s">
        <v>440</v>
      </c>
      <c r="R196" t="s">
        <v>190</v>
      </c>
      <c r="S196">
        <v>0</v>
      </c>
      <c r="T196">
        <v>67</v>
      </c>
      <c r="U196">
        <v>70</v>
      </c>
      <c r="V196">
        <v>137</v>
      </c>
      <c r="W196">
        <v>0</v>
      </c>
      <c r="X196">
        <v>0</v>
      </c>
      <c r="Y196">
        <v>0</v>
      </c>
      <c r="Z196">
        <v>67</v>
      </c>
      <c r="AA196">
        <v>70</v>
      </c>
      <c r="AB196">
        <v>137</v>
      </c>
      <c r="AC196">
        <v>0</v>
      </c>
      <c r="AD196">
        <v>0</v>
      </c>
      <c r="AE196">
        <v>0</v>
      </c>
      <c r="AF196">
        <v>11</v>
      </c>
      <c r="AG196">
        <v>9</v>
      </c>
      <c r="AH196">
        <v>20</v>
      </c>
      <c r="AI196">
        <v>28</v>
      </c>
      <c r="AJ196">
        <v>21</v>
      </c>
      <c r="AK196">
        <v>49</v>
      </c>
      <c r="AL196">
        <v>38</v>
      </c>
      <c r="AM196">
        <v>32</v>
      </c>
      <c r="AN196">
        <v>70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77</v>
      </c>
      <c r="AY196">
        <v>62</v>
      </c>
      <c r="AZ196">
        <v>139</v>
      </c>
      <c r="BA196">
        <v>1</v>
      </c>
      <c r="BB196">
        <v>2</v>
      </c>
      <c r="BC196">
        <v>3</v>
      </c>
      <c r="BD196">
        <v>0</v>
      </c>
      <c r="BE196">
        <v>0</v>
      </c>
      <c r="BF196">
        <v>0</v>
      </c>
      <c r="BG196">
        <v>0</v>
      </c>
      <c r="BH196">
        <v>6</v>
      </c>
      <c r="BI196">
        <v>0</v>
      </c>
      <c r="BJ196">
        <v>0</v>
      </c>
      <c r="BK196">
        <v>0</v>
      </c>
      <c r="BL196">
        <v>1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6</v>
      </c>
      <c r="BU196">
        <v>1</v>
      </c>
      <c r="BV196">
        <v>0</v>
      </c>
      <c r="BW196">
        <v>1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0</v>
      </c>
      <c r="CE196">
        <v>0</v>
      </c>
      <c r="CF196">
        <v>10</v>
      </c>
      <c r="CG196">
        <v>0</v>
      </c>
      <c r="CH196">
        <v>6</v>
      </c>
      <c r="CI196">
        <v>1</v>
      </c>
      <c r="CJ196">
        <v>2</v>
      </c>
      <c r="CK196">
        <v>3</v>
      </c>
      <c r="CL196">
        <v>0</v>
      </c>
      <c r="CM196">
        <v>0</v>
      </c>
      <c r="CN196">
        <v>0</v>
      </c>
      <c r="CO196">
        <v>0</v>
      </c>
      <c r="CP196">
        <v>6</v>
      </c>
      <c r="CQ196">
        <v>7</v>
      </c>
      <c r="CR196">
        <v>6</v>
      </c>
      <c r="CS196">
        <v>1</v>
      </c>
    </row>
    <row r="197" spans="1:97" x14ac:dyDescent="0.25">
      <c r="A197" t="s">
        <v>946</v>
      </c>
      <c r="B197">
        <v>1</v>
      </c>
      <c r="C197" t="s">
        <v>947</v>
      </c>
      <c r="D197">
        <v>32</v>
      </c>
      <c r="E197" t="s">
        <v>221</v>
      </c>
      <c r="F197">
        <v>1</v>
      </c>
      <c r="G197" t="s">
        <v>221</v>
      </c>
      <c r="H197" t="s">
        <v>948</v>
      </c>
      <c r="I197">
        <v>0</v>
      </c>
      <c r="J197" t="s">
        <v>221</v>
      </c>
      <c r="K197" t="s">
        <v>189</v>
      </c>
      <c r="L197" t="s">
        <v>31</v>
      </c>
      <c r="M197" t="s">
        <v>9</v>
      </c>
      <c r="N197" t="s">
        <v>35</v>
      </c>
      <c r="O197" t="s">
        <v>29</v>
      </c>
      <c r="P197" t="s">
        <v>376</v>
      </c>
      <c r="Q197" t="s">
        <v>377</v>
      </c>
      <c r="R197" t="s">
        <v>222</v>
      </c>
      <c r="S197">
        <v>0</v>
      </c>
      <c r="T197">
        <v>25</v>
      </c>
      <c r="U197">
        <v>19</v>
      </c>
      <c r="V197">
        <v>44</v>
      </c>
      <c r="W197">
        <v>0</v>
      </c>
      <c r="X197">
        <v>0</v>
      </c>
      <c r="Y197">
        <v>0</v>
      </c>
      <c r="Z197">
        <v>25</v>
      </c>
      <c r="AA197">
        <v>19</v>
      </c>
      <c r="AB197">
        <v>44</v>
      </c>
      <c r="AC197">
        <v>0</v>
      </c>
      <c r="AD197">
        <v>0</v>
      </c>
      <c r="AE197">
        <v>0</v>
      </c>
      <c r="AF197">
        <v>2</v>
      </c>
      <c r="AG197">
        <v>4</v>
      </c>
      <c r="AH197">
        <v>6</v>
      </c>
      <c r="AI197">
        <v>10</v>
      </c>
      <c r="AJ197">
        <v>5</v>
      </c>
      <c r="AK197">
        <v>15</v>
      </c>
      <c r="AL197">
        <v>12</v>
      </c>
      <c r="AM197">
        <v>11</v>
      </c>
      <c r="AN197">
        <v>23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24</v>
      </c>
      <c r="AY197">
        <v>20</v>
      </c>
      <c r="AZ197">
        <v>44</v>
      </c>
      <c r="BA197">
        <v>0</v>
      </c>
      <c r="BB197">
        <v>0</v>
      </c>
      <c r="BC197">
        <v>1</v>
      </c>
      <c r="BD197">
        <v>0</v>
      </c>
      <c r="BE197">
        <v>0</v>
      </c>
      <c r="BF197">
        <v>0</v>
      </c>
      <c r="BG197">
        <v>1</v>
      </c>
      <c r="BH197">
        <v>2</v>
      </c>
      <c r="BI197">
        <v>0</v>
      </c>
      <c r="BJ197">
        <v>1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1</v>
      </c>
      <c r="BU197">
        <v>1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1</v>
      </c>
      <c r="CD197">
        <v>0</v>
      </c>
      <c r="CE197">
        <v>0</v>
      </c>
      <c r="CF197">
        <v>4</v>
      </c>
      <c r="CG197">
        <v>0</v>
      </c>
      <c r="CH197">
        <v>2</v>
      </c>
      <c r="CI197">
        <v>0</v>
      </c>
      <c r="CJ197">
        <v>0</v>
      </c>
      <c r="CK197">
        <v>1</v>
      </c>
      <c r="CL197">
        <v>0</v>
      </c>
      <c r="CM197">
        <v>0</v>
      </c>
      <c r="CN197">
        <v>0</v>
      </c>
      <c r="CO197">
        <v>1</v>
      </c>
      <c r="CP197">
        <v>2</v>
      </c>
      <c r="CQ197">
        <v>2</v>
      </c>
      <c r="CR197">
        <v>2</v>
      </c>
      <c r="CS197">
        <v>1</v>
      </c>
    </row>
    <row r="198" spans="1:97" x14ac:dyDescent="0.25">
      <c r="A198" t="s">
        <v>949</v>
      </c>
      <c r="B198">
        <v>2</v>
      </c>
      <c r="C198" t="s">
        <v>950</v>
      </c>
      <c r="D198">
        <v>37</v>
      </c>
      <c r="E198" t="s">
        <v>216</v>
      </c>
      <c r="F198">
        <v>1</v>
      </c>
      <c r="G198" t="s">
        <v>380</v>
      </c>
      <c r="H198" t="s">
        <v>951</v>
      </c>
      <c r="I198">
        <v>3233</v>
      </c>
      <c r="J198" t="s">
        <v>217</v>
      </c>
      <c r="K198" t="s">
        <v>189</v>
      </c>
      <c r="L198" t="s">
        <v>31</v>
      </c>
      <c r="M198" t="s">
        <v>9</v>
      </c>
      <c r="N198" t="s">
        <v>35</v>
      </c>
      <c r="O198" t="s">
        <v>29</v>
      </c>
      <c r="P198" t="s">
        <v>952</v>
      </c>
      <c r="Q198" t="s">
        <v>383</v>
      </c>
      <c r="R198" t="s">
        <v>218</v>
      </c>
      <c r="S198">
        <v>0</v>
      </c>
      <c r="T198">
        <v>66</v>
      </c>
      <c r="U198">
        <v>47</v>
      </c>
      <c r="V198">
        <v>113</v>
      </c>
      <c r="W198">
        <v>0</v>
      </c>
      <c r="X198">
        <v>0</v>
      </c>
      <c r="Y198">
        <v>0</v>
      </c>
      <c r="Z198">
        <v>66</v>
      </c>
      <c r="AA198">
        <v>47</v>
      </c>
      <c r="AB198">
        <v>113</v>
      </c>
      <c r="AC198">
        <v>0</v>
      </c>
      <c r="AD198">
        <v>0</v>
      </c>
      <c r="AE198">
        <v>0</v>
      </c>
      <c r="AF198">
        <v>1</v>
      </c>
      <c r="AG198">
        <v>2</v>
      </c>
      <c r="AH198">
        <v>3</v>
      </c>
      <c r="AI198">
        <v>14</v>
      </c>
      <c r="AJ198">
        <v>15</v>
      </c>
      <c r="AK198">
        <v>29</v>
      </c>
      <c r="AL198">
        <v>35</v>
      </c>
      <c r="AM198">
        <v>26</v>
      </c>
      <c r="AN198">
        <v>61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50</v>
      </c>
      <c r="AY198">
        <v>43</v>
      </c>
      <c r="AZ198">
        <v>93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2</v>
      </c>
      <c r="BH198">
        <v>4</v>
      </c>
      <c r="BI198">
        <v>0</v>
      </c>
      <c r="BJ198">
        <v>0</v>
      </c>
      <c r="BK198">
        <v>0</v>
      </c>
      <c r="BL198">
        <v>1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4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1</v>
      </c>
      <c r="CD198">
        <v>0</v>
      </c>
      <c r="CE198">
        <v>0</v>
      </c>
      <c r="CF198">
        <v>6</v>
      </c>
      <c r="CG198">
        <v>0</v>
      </c>
      <c r="CH198">
        <v>4</v>
      </c>
      <c r="CI198">
        <v>0</v>
      </c>
      <c r="CJ198">
        <v>0</v>
      </c>
      <c r="CK198">
        <v>2</v>
      </c>
      <c r="CL198">
        <v>0</v>
      </c>
      <c r="CM198">
        <v>0</v>
      </c>
      <c r="CN198">
        <v>0</v>
      </c>
      <c r="CO198">
        <v>2</v>
      </c>
      <c r="CP198">
        <v>4</v>
      </c>
      <c r="CQ198">
        <v>9</v>
      </c>
      <c r="CR198">
        <v>4</v>
      </c>
      <c r="CS198">
        <v>1</v>
      </c>
    </row>
    <row r="199" spans="1:97" x14ac:dyDescent="0.25">
      <c r="A199" t="s">
        <v>953</v>
      </c>
      <c r="B199">
        <v>2</v>
      </c>
      <c r="C199" t="s">
        <v>954</v>
      </c>
      <c r="D199">
        <v>37</v>
      </c>
      <c r="E199" t="s">
        <v>216</v>
      </c>
      <c r="F199">
        <v>1</v>
      </c>
      <c r="G199" t="s">
        <v>380</v>
      </c>
      <c r="H199" t="s">
        <v>955</v>
      </c>
      <c r="I199">
        <v>0</v>
      </c>
      <c r="J199" t="s">
        <v>217</v>
      </c>
      <c r="K199" t="s">
        <v>189</v>
      </c>
      <c r="L199" t="s">
        <v>31</v>
      </c>
      <c r="M199" t="s">
        <v>9</v>
      </c>
      <c r="N199" t="s">
        <v>35</v>
      </c>
      <c r="O199" t="s">
        <v>29</v>
      </c>
      <c r="P199" t="s">
        <v>463</v>
      </c>
      <c r="Q199" t="s">
        <v>464</v>
      </c>
      <c r="R199" t="s">
        <v>218</v>
      </c>
      <c r="S199">
        <v>0</v>
      </c>
      <c r="T199">
        <v>40</v>
      </c>
      <c r="U199">
        <v>36</v>
      </c>
      <c r="V199">
        <v>76</v>
      </c>
      <c r="W199">
        <v>0</v>
      </c>
      <c r="X199">
        <v>0</v>
      </c>
      <c r="Y199">
        <v>0</v>
      </c>
      <c r="Z199">
        <v>40</v>
      </c>
      <c r="AA199">
        <v>36</v>
      </c>
      <c r="AB199">
        <v>76</v>
      </c>
      <c r="AC199">
        <v>0</v>
      </c>
      <c r="AD199">
        <v>0</v>
      </c>
      <c r="AE199">
        <v>0</v>
      </c>
      <c r="AF199">
        <v>3</v>
      </c>
      <c r="AG199">
        <v>1</v>
      </c>
      <c r="AH199">
        <v>4</v>
      </c>
      <c r="AI199">
        <v>8</v>
      </c>
      <c r="AJ199">
        <v>13</v>
      </c>
      <c r="AK199">
        <v>21</v>
      </c>
      <c r="AL199">
        <v>22</v>
      </c>
      <c r="AM199">
        <v>21</v>
      </c>
      <c r="AN199">
        <v>43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33</v>
      </c>
      <c r="AY199">
        <v>35</v>
      </c>
      <c r="AZ199">
        <v>68</v>
      </c>
      <c r="BA199">
        <v>0</v>
      </c>
      <c r="BB199">
        <v>0</v>
      </c>
      <c r="BC199">
        <v>2</v>
      </c>
      <c r="BD199">
        <v>0</v>
      </c>
      <c r="BE199">
        <v>0</v>
      </c>
      <c r="BF199">
        <v>0</v>
      </c>
      <c r="BG199">
        <v>1</v>
      </c>
      <c r="BH199">
        <v>3</v>
      </c>
      <c r="BI199">
        <v>0</v>
      </c>
      <c r="BJ199">
        <v>0</v>
      </c>
      <c r="BK199">
        <v>0</v>
      </c>
      <c r="BL199">
        <v>1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3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1</v>
      </c>
      <c r="CE199">
        <v>0</v>
      </c>
      <c r="CF199">
        <v>5</v>
      </c>
      <c r="CG199">
        <v>0</v>
      </c>
      <c r="CH199">
        <v>3</v>
      </c>
      <c r="CI199">
        <v>0</v>
      </c>
      <c r="CJ199">
        <v>0</v>
      </c>
      <c r="CK199">
        <v>2</v>
      </c>
      <c r="CL199">
        <v>0</v>
      </c>
      <c r="CM199">
        <v>0</v>
      </c>
      <c r="CN199">
        <v>0</v>
      </c>
      <c r="CO199">
        <v>1</v>
      </c>
      <c r="CP199">
        <v>3</v>
      </c>
      <c r="CQ199">
        <v>6</v>
      </c>
      <c r="CR199">
        <v>3</v>
      </c>
      <c r="CS199">
        <v>1</v>
      </c>
    </row>
    <row r="200" spans="1:97" x14ac:dyDescent="0.25">
      <c r="A200" t="s">
        <v>956</v>
      </c>
      <c r="B200">
        <v>2</v>
      </c>
      <c r="C200" t="s">
        <v>957</v>
      </c>
      <c r="D200">
        <v>19</v>
      </c>
      <c r="E200" t="s">
        <v>188</v>
      </c>
      <c r="F200">
        <v>1</v>
      </c>
      <c r="G200" t="s">
        <v>188</v>
      </c>
      <c r="H200" t="s">
        <v>958</v>
      </c>
      <c r="I200">
        <v>0</v>
      </c>
      <c r="J200" t="s">
        <v>188</v>
      </c>
      <c r="K200" t="s">
        <v>189</v>
      </c>
      <c r="L200" t="s">
        <v>31</v>
      </c>
      <c r="M200" t="s">
        <v>9</v>
      </c>
      <c r="N200" t="s">
        <v>35</v>
      </c>
      <c r="O200" t="s">
        <v>29</v>
      </c>
      <c r="P200" t="s">
        <v>439</v>
      </c>
      <c r="Q200" t="s">
        <v>440</v>
      </c>
      <c r="R200" t="s">
        <v>190</v>
      </c>
      <c r="S200">
        <v>0</v>
      </c>
      <c r="T200">
        <v>33</v>
      </c>
      <c r="U200">
        <v>46</v>
      </c>
      <c r="V200">
        <v>79</v>
      </c>
      <c r="W200">
        <v>0</v>
      </c>
      <c r="X200">
        <v>0</v>
      </c>
      <c r="Y200">
        <v>0</v>
      </c>
      <c r="Z200">
        <v>33</v>
      </c>
      <c r="AA200">
        <v>46</v>
      </c>
      <c r="AB200">
        <v>79</v>
      </c>
      <c r="AC200">
        <v>0</v>
      </c>
      <c r="AD200">
        <v>0</v>
      </c>
      <c r="AE200">
        <v>0</v>
      </c>
      <c r="AF200">
        <v>3</v>
      </c>
      <c r="AG200">
        <v>1</v>
      </c>
      <c r="AH200">
        <v>4</v>
      </c>
      <c r="AI200">
        <v>11</v>
      </c>
      <c r="AJ200">
        <v>8</v>
      </c>
      <c r="AK200">
        <v>19</v>
      </c>
      <c r="AL200">
        <v>16</v>
      </c>
      <c r="AM200">
        <v>26</v>
      </c>
      <c r="AN200">
        <v>42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30</v>
      </c>
      <c r="AY200">
        <v>35</v>
      </c>
      <c r="AZ200">
        <v>65</v>
      </c>
      <c r="BA200">
        <v>0</v>
      </c>
      <c r="BB200">
        <v>1</v>
      </c>
      <c r="BC200">
        <v>2</v>
      </c>
      <c r="BD200">
        <v>0</v>
      </c>
      <c r="BE200">
        <v>0</v>
      </c>
      <c r="BF200">
        <v>0</v>
      </c>
      <c r="BG200">
        <v>1</v>
      </c>
      <c r="BH200">
        <v>4</v>
      </c>
      <c r="BI200">
        <v>0</v>
      </c>
      <c r="BJ200">
        <v>0</v>
      </c>
      <c r="BK200">
        <v>0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4</v>
      </c>
      <c r="BU200">
        <v>0</v>
      </c>
      <c r="BV200">
        <v>2</v>
      </c>
      <c r="BW200">
        <v>0</v>
      </c>
      <c r="BX200">
        <v>1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9</v>
      </c>
      <c r="CG200">
        <v>0</v>
      </c>
      <c r="CH200">
        <v>4</v>
      </c>
      <c r="CI200">
        <v>0</v>
      </c>
      <c r="CJ200">
        <v>1</v>
      </c>
      <c r="CK200">
        <v>2</v>
      </c>
      <c r="CL200">
        <v>0</v>
      </c>
      <c r="CM200">
        <v>0</v>
      </c>
      <c r="CN200">
        <v>0</v>
      </c>
      <c r="CO200">
        <v>1</v>
      </c>
      <c r="CP200">
        <v>4</v>
      </c>
      <c r="CQ200">
        <v>6</v>
      </c>
      <c r="CR200">
        <v>4</v>
      </c>
      <c r="CS200">
        <v>1</v>
      </c>
    </row>
    <row r="201" spans="1:97" x14ac:dyDescent="0.25">
      <c r="A201" t="s">
        <v>959</v>
      </c>
      <c r="B201">
        <v>2</v>
      </c>
      <c r="C201" t="s">
        <v>960</v>
      </c>
      <c r="D201">
        <v>37</v>
      </c>
      <c r="E201" t="s">
        <v>216</v>
      </c>
      <c r="F201">
        <v>1</v>
      </c>
      <c r="G201" t="s">
        <v>380</v>
      </c>
      <c r="H201" t="s">
        <v>961</v>
      </c>
      <c r="I201">
        <v>1220</v>
      </c>
      <c r="J201" t="s">
        <v>217</v>
      </c>
      <c r="K201" t="s">
        <v>189</v>
      </c>
      <c r="L201" t="s">
        <v>31</v>
      </c>
      <c r="M201" t="s">
        <v>9</v>
      </c>
      <c r="N201" t="s">
        <v>35</v>
      </c>
      <c r="O201" t="s">
        <v>29</v>
      </c>
      <c r="P201" t="s">
        <v>382</v>
      </c>
      <c r="Q201" t="s">
        <v>383</v>
      </c>
      <c r="R201" t="s">
        <v>218</v>
      </c>
      <c r="S201">
        <v>0</v>
      </c>
      <c r="T201">
        <v>113</v>
      </c>
      <c r="U201">
        <v>113</v>
      </c>
      <c r="V201">
        <v>226</v>
      </c>
      <c r="W201">
        <v>0</v>
      </c>
      <c r="X201">
        <v>0</v>
      </c>
      <c r="Y201">
        <v>0</v>
      </c>
      <c r="Z201">
        <v>113</v>
      </c>
      <c r="AA201">
        <v>113</v>
      </c>
      <c r="AB201">
        <v>226</v>
      </c>
      <c r="AC201">
        <v>0</v>
      </c>
      <c r="AD201">
        <v>0</v>
      </c>
      <c r="AE201">
        <v>0</v>
      </c>
      <c r="AF201">
        <v>7</v>
      </c>
      <c r="AG201">
        <v>6</v>
      </c>
      <c r="AH201">
        <v>13</v>
      </c>
      <c r="AI201">
        <v>31</v>
      </c>
      <c r="AJ201">
        <v>18</v>
      </c>
      <c r="AK201">
        <v>49</v>
      </c>
      <c r="AL201">
        <v>74</v>
      </c>
      <c r="AM201">
        <v>88</v>
      </c>
      <c r="AN201">
        <v>162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112</v>
      </c>
      <c r="AY201">
        <v>112</v>
      </c>
      <c r="AZ201">
        <v>224</v>
      </c>
      <c r="BA201">
        <v>0</v>
      </c>
      <c r="BB201">
        <v>1</v>
      </c>
      <c r="BC201">
        <v>6</v>
      </c>
      <c r="BD201">
        <v>0</v>
      </c>
      <c r="BE201">
        <v>0</v>
      </c>
      <c r="BF201">
        <v>0</v>
      </c>
      <c r="BG201">
        <v>1</v>
      </c>
      <c r="BH201">
        <v>8</v>
      </c>
      <c r="BI201">
        <v>0</v>
      </c>
      <c r="BJ201">
        <v>0</v>
      </c>
      <c r="BK201">
        <v>0</v>
      </c>
      <c r="BL201">
        <v>1</v>
      </c>
      <c r="BM201">
        <v>0</v>
      </c>
      <c r="BN201">
        <v>1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8</v>
      </c>
      <c r="BU201">
        <v>1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2</v>
      </c>
      <c r="CE201">
        <v>0</v>
      </c>
      <c r="CF201">
        <v>13</v>
      </c>
      <c r="CG201">
        <v>0</v>
      </c>
      <c r="CH201">
        <v>8</v>
      </c>
      <c r="CI201">
        <v>0</v>
      </c>
      <c r="CJ201">
        <v>1</v>
      </c>
      <c r="CK201">
        <v>6</v>
      </c>
      <c r="CL201">
        <v>0</v>
      </c>
      <c r="CM201">
        <v>0</v>
      </c>
      <c r="CN201">
        <v>0</v>
      </c>
      <c r="CO201">
        <v>1</v>
      </c>
      <c r="CP201">
        <v>8</v>
      </c>
      <c r="CQ201">
        <v>9</v>
      </c>
      <c r="CR201">
        <v>8</v>
      </c>
      <c r="CS201">
        <v>1</v>
      </c>
    </row>
    <row r="202" spans="1:97" x14ac:dyDescent="0.25">
      <c r="A202" t="s">
        <v>962</v>
      </c>
      <c r="B202">
        <v>2</v>
      </c>
      <c r="C202" t="s">
        <v>392</v>
      </c>
      <c r="D202">
        <v>37</v>
      </c>
      <c r="E202" t="s">
        <v>216</v>
      </c>
      <c r="F202">
        <v>1</v>
      </c>
      <c r="G202" t="s">
        <v>380</v>
      </c>
      <c r="H202" t="s">
        <v>963</v>
      </c>
      <c r="I202">
        <v>0</v>
      </c>
      <c r="J202" t="s">
        <v>217</v>
      </c>
      <c r="K202" t="s">
        <v>189</v>
      </c>
      <c r="L202" t="s">
        <v>31</v>
      </c>
      <c r="M202" t="s">
        <v>9</v>
      </c>
      <c r="N202" t="s">
        <v>35</v>
      </c>
      <c r="O202" t="s">
        <v>29</v>
      </c>
      <c r="P202" t="s">
        <v>496</v>
      </c>
      <c r="Q202" t="s">
        <v>459</v>
      </c>
      <c r="R202" t="s">
        <v>218</v>
      </c>
      <c r="S202">
        <v>0</v>
      </c>
      <c r="T202">
        <v>38</v>
      </c>
      <c r="U202">
        <v>32</v>
      </c>
      <c r="V202">
        <v>70</v>
      </c>
      <c r="W202">
        <v>0</v>
      </c>
      <c r="X202">
        <v>0</v>
      </c>
      <c r="Y202">
        <v>0</v>
      </c>
      <c r="Z202">
        <v>38</v>
      </c>
      <c r="AA202">
        <v>32</v>
      </c>
      <c r="AB202">
        <v>70</v>
      </c>
      <c r="AC202">
        <v>0</v>
      </c>
      <c r="AD202">
        <v>0</v>
      </c>
      <c r="AE202">
        <v>0</v>
      </c>
      <c r="AF202">
        <v>1</v>
      </c>
      <c r="AG202">
        <v>3</v>
      </c>
      <c r="AH202">
        <v>4</v>
      </c>
      <c r="AI202">
        <v>10</v>
      </c>
      <c r="AJ202">
        <v>5</v>
      </c>
      <c r="AK202">
        <v>15</v>
      </c>
      <c r="AL202">
        <v>24</v>
      </c>
      <c r="AM202">
        <v>20</v>
      </c>
      <c r="AN202">
        <v>44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35</v>
      </c>
      <c r="AY202">
        <v>28</v>
      </c>
      <c r="AZ202">
        <v>63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1</v>
      </c>
      <c r="BH202">
        <v>3</v>
      </c>
      <c r="BI202">
        <v>0</v>
      </c>
      <c r="BJ202">
        <v>0</v>
      </c>
      <c r="BK202">
        <v>0</v>
      </c>
      <c r="BL202">
        <v>1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3</v>
      </c>
      <c r="BU202">
        <v>1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1</v>
      </c>
      <c r="CE202">
        <v>0</v>
      </c>
      <c r="CF202">
        <v>6</v>
      </c>
      <c r="CG202">
        <v>0</v>
      </c>
      <c r="CH202">
        <v>3</v>
      </c>
      <c r="CI202">
        <v>0</v>
      </c>
      <c r="CJ202">
        <v>0</v>
      </c>
      <c r="CK202">
        <v>2</v>
      </c>
      <c r="CL202">
        <v>0</v>
      </c>
      <c r="CM202">
        <v>0</v>
      </c>
      <c r="CN202">
        <v>0</v>
      </c>
      <c r="CO202">
        <v>1</v>
      </c>
      <c r="CP202">
        <v>3</v>
      </c>
      <c r="CQ202">
        <v>6</v>
      </c>
      <c r="CR202">
        <v>3</v>
      </c>
      <c r="CS202">
        <v>1</v>
      </c>
    </row>
    <row r="203" spans="1:97" x14ac:dyDescent="0.25">
      <c r="A203" t="s">
        <v>964</v>
      </c>
      <c r="B203">
        <v>2</v>
      </c>
      <c r="C203" t="s">
        <v>965</v>
      </c>
      <c r="D203">
        <v>19</v>
      </c>
      <c r="E203" t="s">
        <v>188</v>
      </c>
      <c r="F203">
        <v>1</v>
      </c>
      <c r="G203" t="s">
        <v>188</v>
      </c>
      <c r="H203" t="s">
        <v>966</v>
      </c>
      <c r="I203">
        <v>0</v>
      </c>
      <c r="J203" t="s">
        <v>188</v>
      </c>
      <c r="K203" t="s">
        <v>189</v>
      </c>
      <c r="L203" t="s">
        <v>31</v>
      </c>
      <c r="M203" t="s">
        <v>9</v>
      </c>
      <c r="N203" t="s">
        <v>35</v>
      </c>
      <c r="O203" t="s">
        <v>29</v>
      </c>
      <c r="P203" t="s">
        <v>638</v>
      </c>
      <c r="Q203" t="s">
        <v>390</v>
      </c>
      <c r="R203" t="s">
        <v>190</v>
      </c>
      <c r="S203">
        <v>0</v>
      </c>
      <c r="T203">
        <v>26</v>
      </c>
      <c r="U203">
        <v>37</v>
      </c>
      <c r="V203">
        <v>63</v>
      </c>
      <c r="W203">
        <v>0</v>
      </c>
      <c r="X203">
        <v>0</v>
      </c>
      <c r="Y203">
        <v>0</v>
      </c>
      <c r="Z203">
        <v>26</v>
      </c>
      <c r="AA203">
        <v>37</v>
      </c>
      <c r="AB203">
        <v>63</v>
      </c>
      <c r="AC203">
        <v>0</v>
      </c>
      <c r="AD203">
        <v>0</v>
      </c>
      <c r="AE203">
        <v>0</v>
      </c>
      <c r="AF203">
        <v>2</v>
      </c>
      <c r="AG203">
        <v>5</v>
      </c>
      <c r="AH203">
        <v>7</v>
      </c>
      <c r="AI203">
        <v>10</v>
      </c>
      <c r="AJ203">
        <v>13</v>
      </c>
      <c r="AK203">
        <v>23</v>
      </c>
      <c r="AL203">
        <v>17</v>
      </c>
      <c r="AM203">
        <v>16</v>
      </c>
      <c r="AN203">
        <v>33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29</v>
      </c>
      <c r="AY203">
        <v>34</v>
      </c>
      <c r="AZ203">
        <v>63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2</v>
      </c>
      <c r="BH203">
        <v>3</v>
      </c>
      <c r="BI203">
        <v>0</v>
      </c>
      <c r="BJ203">
        <v>0</v>
      </c>
      <c r="BK203">
        <v>0</v>
      </c>
      <c r="BL203">
        <v>1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2</v>
      </c>
      <c r="BU203">
        <v>0</v>
      </c>
      <c r="BV203">
        <v>1</v>
      </c>
      <c r="BW203">
        <v>1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1</v>
      </c>
      <c r="CD203">
        <v>0</v>
      </c>
      <c r="CE203">
        <v>0</v>
      </c>
      <c r="CF203">
        <v>7</v>
      </c>
      <c r="CG203">
        <v>1</v>
      </c>
      <c r="CH203">
        <v>2</v>
      </c>
      <c r="CI203">
        <v>0</v>
      </c>
      <c r="CJ203">
        <v>0</v>
      </c>
      <c r="CK203">
        <v>1</v>
      </c>
      <c r="CL203">
        <v>0</v>
      </c>
      <c r="CM203">
        <v>0</v>
      </c>
      <c r="CN203">
        <v>0</v>
      </c>
      <c r="CO203">
        <v>2</v>
      </c>
      <c r="CP203">
        <v>3</v>
      </c>
      <c r="CQ203">
        <v>8</v>
      </c>
      <c r="CR203">
        <v>3</v>
      </c>
      <c r="CS203">
        <v>1</v>
      </c>
    </row>
    <row r="204" spans="1:97" x14ac:dyDescent="0.25">
      <c r="A204" t="s">
        <v>967</v>
      </c>
      <c r="B204">
        <v>1</v>
      </c>
      <c r="C204" t="s">
        <v>968</v>
      </c>
      <c r="D204">
        <v>19</v>
      </c>
      <c r="E204" t="s">
        <v>188</v>
      </c>
      <c r="F204">
        <v>1</v>
      </c>
      <c r="G204" t="s">
        <v>188</v>
      </c>
      <c r="H204" t="s">
        <v>969</v>
      </c>
      <c r="I204">
        <v>4800</v>
      </c>
      <c r="J204" t="s">
        <v>188</v>
      </c>
      <c r="K204" t="s">
        <v>189</v>
      </c>
      <c r="L204" t="s">
        <v>31</v>
      </c>
      <c r="M204" t="s">
        <v>9</v>
      </c>
      <c r="N204" t="s">
        <v>35</v>
      </c>
      <c r="O204" t="s">
        <v>29</v>
      </c>
      <c r="P204" t="s">
        <v>970</v>
      </c>
      <c r="Q204" t="s">
        <v>372</v>
      </c>
      <c r="R204" t="s">
        <v>190</v>
      </c>
      <c r="S204">
        <v>0</v>
      </c>
      <c r="T204">
        <v>10</v>
      </c>
      <c r="U204">
        <v>11</v>
      </c>
      <c r="V204">
        <v>21</v>
      </c>
      <c r="W204">
        <v>0</v>
      </c>
      <c r="X204">
        <v>0</v>
      </c>
      <c r="Y204">
        <v>0</v>
      </c>
      <c r="Z204">
        <v>10</v>
      </c>
      <c r="AA204">
        <v>11</v>
      </c>
      <c r="AB204">
        <v>21</v>
      </c>
      <c r="AC204">
        <v>0</v>
      </c>
      <c r="AD204">
        <v>0</v>
      </c>
      <c r="AE204">
        <v>0</v>
      </c>
      <c r="AF204">
        <v>4</v>
      </c>
      <c r="AG204">
        <v>4</v>
      </c>
      <c r="AH204">
        <v>8</v>
      </c>
      <c r="AI204">
        <v>4</v>
      </c>
      <c r="AJ204">
        <v>2</v>
      </c>
      <c r="AK204">
        <v>6</v>
      </c>
      <c r="AL204">
        <v>5</v>
      </c>
      <c r="AM204">
        <v>5</v>
      </c>
      <c r="AN204">
        <v>10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13</v>
      </c>
      <c r="AY204">
        <v>11</v>
      </c>
      <c r="AZ204">
        <v>24</v>
      </c>
      <c r="BA204">
        <v>0</v>
      </c>
      <c r="BB204">
        <v>0</v>
      </c>
      <c r="BC204">
        <v>1</v>
      </c>
      <c r="BD204">
        <v>0</v>
      </c>
      <c r="BE204">
        <v>0</v>
      </c>
      <c r="BF204">
        <v>0</v>
      </c>
      <c r="BG204">
        <v>1</v>
      </c>
      <c r="BH204">
        <v>2</v>
      </c>
      <c r="BI204">
        <v>0</v>
      </c>
      <c r="BJ204">
        <v>1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</v>
      </c>
      <c r="BU204">
        <v>0</v>
      </c>
      <c r="BV204">
        <v>1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3</v>
      </c>
      <c r="CG204">
        <v>0</v>
      </c>
      <c r="CH204">
        <v>2</v>
      </c>
      <c r="CI204">
        <v>0</v>
      </c>
      <c r="CJ204">
        <v>0</v>
      </c>
      <c r="CK204">
        <v>1</v>
      </c>
      <c r="CL204">
        <v>0</v>
      </c>
      <c r="CM204">
        <v>0</v>
      </c>
      <c r="CN204">
        <v>0</v>
      </c>
      <c r="CO204">
        <v>1</v>
      </c>
      <c r="CP204">
        <v>2</v>
      </c>
      <c r="CQ204">
        <v>2</v>
      </c>
      <c r="CR204">
        <v>2</v>
      </c>
      <c r="CS204">
        <v>1</v>
      </c>
    </row>
    <row r="205" spans="1:97" x14ac:dyDescent="0.25">
      <c r="A205" t="s">
        <v>971</v>
      </c>
      <c r="B205">
        <v>1</v>
      </c>
      <c r="C205" t="s">
        <v>972</v>
      </c>
      <c r="D205">
        <v>37</v>
      </c>
      <c r="E205" t="s">
        <v>216</v>
      </c>
      <c r="F205">
        <v>1</v>
      </c>
      <c r="G205" t="s">
        <v>380</v>
      </c>
      <c r="H205" t="s">
        <v>973</v>
      </c>
      <c r="I205">
        <v>0</v>
      </c>
      <c r="J205" t="s">
        <v>217</v>
      </c>
      <c r="K205" t="s">
        <v>189</v>
      </c>
      <c r="L205" t="s">
        <v>31</v>
      </c>
      <c r="M205" t="s">
        <v>9</v>
      </c>
      <c r="N205" t="s">
        <v>35</v>
      </c>
      <c r="O205" t="s">
        <v>29</v>
      </c>
      <c r="P205" t="s">
        <v>882</v>
      </c>
      <c r="Q205" t="s">
        <v>454</v>
      </c>
      <c r="R205" t="s">
        <v>218</v>
      </c>
      <c r="S205">
        <v>0</v>
      </c>
      <c r="T205">
        <v>48</v>
      </c>
      <c r="U205">
        <v>47</v>
      </c>
      <c r="V205">
        <v>95</v>
      </c>
      <c r="W205">
        <v>0</v>
      </c>
      <c r="X205">
        <v>0</v>
      </c>
      <c r="Y205">
        <v>0</v>
      </c>
      <c r="Z205">
        <v>48</v>
      </c>
      <c r="AA205">
        <v>47</v>
      </c>
      <c r="AB205">
        <v>95</v>
      </c>
      <c r="AC205">
        <v>0</v>
      </c>
      <c r="AD205">
        <v>0</v>
      </c>
      <c r="AE205">
        <v>0</v>
      </c>
      <c r="AF205">
        <v>2</v>
      </c>
      <c r="AG205">
        <v>4</v>
      </c>
      <c r="AH205">
        <v>6</v>
      </c>
      <c r="AI205">
        <v>18</v>
      </c>
      <c r="AJ205">
        <v>14</v>
      </c>
      <c r="AK205">
        <v>32</v>
      </c>
      <c r="AL205">
        <v>35</v>
      </c>
      <c r="AM205">
        <v>34</v>
      </c>
      <c r="AN205">
        <v>69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55</v>
      </c>
      <c r="AY205">
        <v>52</v>
      </c>
      <c r="AZ205">
        <v>107</v>
      </c>
      <c r="BA205">
        <v>0</v>
      </c>
      <c r="BB205">
        <v>0</v>
      </c>
      <c r="BC205">
        <v>2</v>
      </c>
      <c r="BD205">
        <v>0</v>
      </c>
      <c r="BE205">
        <v>0</v>
      </c>
      <c r="BF205">
        <v>0</v>
      </c>
      <c r="BG205">
        <v>2</v>
      </c>
      <c r="BH205">
        <v>4</v>
      </c>
      <c r="BI205">
        <v>0</v>
      </c>
      <c r="BJ205">
        <v>0</v>
      </c>
      <c r="BK205">
        <v>0</v>
      </c>
      <c r="BL205">
        <v>1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4</v>
      </c>
      <c r="BU205">
        <v>1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1</v>
      </c>
      <c r="CE205">
        <v>0</v>
      </c>
      <c r="CF205">
        <v>7</v>
      </c>
      <c r="CG205">
        <v>0</v>
      </c>
      <c r="CH205">
        <v>4</v>
      </c>
      <c r="CI205">
        <v>0</v>
      </c>
      <c r="CJ205">
        <v>0</v>
      </c>
      <c r="CK205">
        <v>2</v>
      </c>
      <c r="CL205">
        <v>0</v>
      </c>
      <c r="CM205">
        <v>0</v>
      </c>
      <c r="CN205">
        <v>0</v>
      </c>
      <c r="CO205">
        <v>2</v>
      </c>
      <c r="CP205">
        <v>4</v>
      </c>
      <c r="CQ205">
        <v>4</v>
      </c>
      <c r="CR205">
        <v>4</v>
      </c>
      <c r="CS205">
        <v>1</v>
      </c>
    </row>
    <row r="206" spans="1:97" x14ac:dyDescent="0.25">
      <c r="A206" t="s">
        <v>974</v>
      </c>
      <c r="B206">
        <v>1</v>
      </c>
      <c r="C206" t="s">
        <v>975</v>
      </c>
      <c r="D206">
        <v>37</v>
      </c>
      <c r="E206" t="s">
        <v>216</v>
      </c>
      <c r="F206">
        <v>1</v>
      </c>
      <c r="G206" t="s">
        <v>380</v>
      </c>
      <c r="H206" t="s">
        <v>976</v>
      </c>
      <c r="I206">
        <v>0</v>
      </c>
      <c r="J206" t="s">
        <v>217</v>
      </c>
      <c r="K206" t="s">
        <v>189</v>
      </c>
      <c r="L206" t="s">
        <v>31</v>
      </c>
      <c r="M206" t="s">
        <v>9</v>
      </c>
      <c r="N206" t="s">
        <v>35</v>
      </c>
      <c r="O206" t="s">
        <v>29</v>
      </c>
      <c r="P206" t="s">
        <v>977</v>
      </c>
      <c r="Q206" t="s">
        <v>454</v>
      </c>
      <c r="R206" t="s">
        <v>218</v>
      </c>
      <c r="S206">
        <v>0</v>
      </c>
      <c r="T206">
        <v>49</v>
      </c>
      <c r="U206">
        <v>40</v>
      </c>
      <c r="V206">
        <v>89</v>
      </c>
      <c r="W206">
        <v>0</v>
      </c>
      <c r="X206">
        <v>0</v>
      </c>
      <c r="Y206">
        <v>0</v>
      </c>
      <c r="Z206">
        <v>49</v>
      </c>
      <c r="AA206">
        <v>40</v>
      </c>
      <c r="AB206">
        <v>89</v>
      </c>
      <c r="AC206">
        <v>0</v>
      </c>
      <c r="AD206">
        <v>0</v>
      </c>
      <c r="AE206">
        <v>0</v>
      </c>
      <c r="AF206">
        <v>2</v>
      </c>
      <c r="AG206">
        <v>2</v>
      </c>
      <c r="AH206">
        <v>4</v>
      </c>
      <c r="AI206">
        <v>9</v>
      </c>
      <c r="AJ206">
        <v>9</v>
      </c>
      <c r="AK206">
        <v>18</v>
      </c>
      <c r="AL206">
        <v>33</v>
      </c>
      <c r="AM206">
        <v>30</v>
      </c>
      <c r="AN206">
        <v>63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44</v>
      </c>
      <c r="AY206">
        <v>41</v>
      </c>
      <c r="AZ206">
        <v>85</v>
      </c>
      <c r="BA206">
        <v>0</v>
      </c>
      <c r="BB206">
        <v>0</v>
      </c>
      <c r="BC206">
        <v>2</v>
      </c>
      <c r="BD206">
        <v>0</v>
      </c>
      <c r="BE206">
        <v>0</v>
      </c>
      <c r="BF206">
        <v>0</v>
      </c>
      <c r="BG206">
        <v>1</v>
      </c>
      <c r="BH206">
        <v>3</v>
      </c>
      <c r="BI206">
        <v>0</v>
      </c>
      <c r="BJ206">
        <v>0</v>
      </c>
      <c r="BK206">
        <v>0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3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1</v>
      </c>
      <c r="CD206">
        <v>0</v>
      </c>
      <c r="CE206">
        <v>0</v>
      </c>
      <c r="CF206">
        <v>5</v>
      </c>
      <c r="CG206">
        <v>0</v>
      </c>
      <c r="CH206">
        <v>3</v>
      </c>
      <c r="CI206">
        <v>0</v>
      </c>
      <c r="CJ206">
        <v>0</v>
      </c>
      <c r="CK206">
        <v>2</v>
      </c>
      <c r="CL206">
        <v>0</v>
      </c>
      <c r="CM206">
        <v>0</v>
      </c>
      <c r="CN206">
        <v>0</v>
      </c>
      <c r="CO206">
        <v>1</v>
      </c>
      <c r="CP206">
        <v>3</v>
      </c>
      <c r="CQ206">
        <v>3</v>
      </c>
      <c r="CR206">
        <v>3</v>
      </c>
      <c r="CS206">
        <v>1</v>
      </c>
    </row>
    <row r="207" spans="1:97" x14ac:dyDescent="0.25">
      <c r="A207" t="s">
        <v>978</v>
      </c>
      <c r="B207">
        <v>1</v>
      </c>
      <c r="C207" t="s">
        <v>979</v>
      </c>
      <c r="D207">
        <v>37</v>
      </c>
      <c r="E207" t="s">
        <v>216</v>
      </c>
      <c r="F207">
        <v>1</v>
      </c>
      <c r="G207" t="s">
        <v>380</v>
      </c>
      <c r="H207" t="s">
        <v>899</v>
      </c>
      <c r="I207">
        <v>0</v>
      </c>
      <c r="J207" t="s">
        <v>217</v>
      </c>
      <c r="K207" t="s">
        <v>189</v>
      </c>
      <c r="L207" t="s">
        <v>31</v>
      </c>
      <c r="M207" t="s">
        <v>9</v>
      </c>
      <c r="N207" t="s">
        <v>35</v>
      </c>
      <c r="O207" t="s">
        <v>29</v>
      </c>
      <c r="P207" t="s">
        <v>900</v>
      </c>
      <c r="Q207" t="s">
        <v>383</v>
      </c>
      <c r="R207" t="s">
        <v>218</v>
      </c>
      <c r="S207">
        <v>0</v>
      </c>
      <c r="T207">
        <v>103</v>
      </c>
      <c r="U207">
        <v>70</v>
      </c>
      <c r="V207">
        <v>173</v>
      </c>
      <c r="W207">
        <v>0</v>
      </c>
      <c r="X207">
        <v>0</v>
      </c>
      <c r="Y207">
        <v>0</v>
      </c>
      <c r="Z207">
        <v>103</v>
      </c>
      <c r="AA207">
        <v>70</v>
      </c>
      <c r="AB207">
        <v>173</v>
      </c>
      <c r="AC207">
        <v>0</v>
      </c>
      <c r="AD207">
        <v>0</v>
      </c>
      <c r="AE207">
        <v>0</v>
      </c>
      <c r="AF207">
        <v>0</v>
      </c>
      <c r="AG207">
        <v>3</v>
      </c>
      <c r="AH207">
        <v>3</v>
      </c>
      <c r="AI207">
        <v>18</v>
      </c>
      <c r="AJ207">
        <v>27</v>
      </c>
      <c r="AK207">
        <v>45</v>
      </c>
      <c r="AL207">
        <v>65</v>
      </c>
      <c r="AM207">
        <v>54</v>
      </c>
      <c r="AN207">
        <v>119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83</v>
      </c>
      <c r="AY207">
        <v>84</v>
      </c>
      <c r="AZ207">
        <v>167</v>
      </c>
      <c r="BA207">
        <v>0</v>
      </c>
      <c r="BB207">
        <v>1</v>
      </c>
      <c r="BC207">
        <v>5</v>
      </c>
      <c r="BD207">
        <v>0</v>
      </c>
      <c r="BE207">
        <v>0</v>
      </c>
      <c r="BF207">
        <v>0</v>
      </c>
      <c r="BG207">
        <v>1</v>
      </c>
      <c r="BH207">
        <v>7</v>
      </c>
      <c r="BI207">
        <v>0</v>
      </c>
      <c r="BJ207">
        <v>0</v>
      </c>
      <c r="BK207">
        <v>0</v>
      </c>
      <c r="BL207">
        <v>1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7</v>
      </c>
      <c r="BU207">
        <v>0</v>
      </c>
      <c r="BV207">
        <v>2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1</v>
      </c>
      <c r="CE207">
        <v>0</v>
      </c>
      <c r="CF207">
        <v>12</v>
      </c>
      <c r="CG207">
        <v>0</v>
      </c>
      <c r="CH207">
        <v>7</v>
      </c>
      <c r="CI207">
        <v>0</v>
      </c>
      <c r="CJ207">
        <v>1</v>
      </c>
      <c r="CK207">
        <v>5</v>
      </c>
      <c r="CL207">
        <v>0</v>
      </c>
      <c r="CM207">
        <v>0</v>
      </c>
      <c r="CN207">
        <v>0</v>
      </c>
      <c r="CO207">
        <v>1</v>
      </c>
      <c r="CP207">
        <v>7</v>
      </c>
      <c r="CQ207">
        <v>7</v>
      </c>
      <c r="CR207">
        <v>7</v>
      </c>
      <c r="CS207">
        <v>1</v>
      </c>
    </row>
    <row r="208" spans="1:97" x14ac:dyDescent="0.25">
      <c r="A208" t="s">
        <v>980</v>
      </c>
      <c r="B208">
        <v>1</v>
      </c>
      <c r="C208" t="s">
        <v>981</v>
      </c>
      <c r="D208">
        <v>37</v>
      </c>
      <c r="E208" t="s">
        <v>216</v>
      </c>
      <c r="F208">
        <v>1</v>
      </c>
      <c r="G208" t="s">
        <v>380</v>
      </c>
      <c r="H208" t="s">
        <v>803</v>
      </c>
      <c r="I208">
        <v>9505</v>
      </c>
      <c r="J208" t="s">
        <v>217</v>
      </c>
      <c r="K208" t="s">
        <v>189</v>
      </c>
      <c r="L208" t="s">
        <v>31</v>
      </c>
      <c r="M208" t="s">
        <v>9</v>
      </c>
      <c r="N208" t="s">
        <v>35</v>
      </c>
      <c r="O208" t="s">
        <v>29</v>
      </c>
      <c r="P208" t="s">
        <v>750</v>
      </c>
      <c r="Q208" t="s">
        <v>383</v>
      </c>
      <c r="R208" t="s">
        <v>218</v>
      </c>
      <c r="S208">
        <v>0</v>
      </c>
      <c r="T208">
        <v>83</v>
      </c>
      <c r="U208">
        <v>82</v>
      </c>
      <c r="V208">
        <v>165</v>
      </c>
      <c r="W208">
        <v>0</v>
      </c>
      <c r="X208">
        <v>0</v>
      </c>
      <c r="Y208">
        <v>0</v>
      </c>
      <c r="Z208">
        <v>83</v>
      </c>
      <c r="AA208">
        <v>82</v>
      </c>
      <c r="AB208">
        <v>165</v>
      </c>
      <c r="AC208">
        <v>0</v>
      </c>
      <c r="AD208">
        <v>0</v>
      </c>
      <c r="AE208">
        <v>0</v>
      </c>
      <c r="AF208">
        <v>1</v>
      </c>
      <c r="AG208">
        <v>2</v>
      </c>
      <c r="AH208">
        <v>3</v>
      </c>
      <c r="AI208">
        <v>22</v>
      </c>
      <c r="AJ208">
        <v>28</v>
      </c>
      <c r="AK208">
        <v>50</v>
      </c>
      <c r="AL208">
        <v>65</v>
      </c>
      <c r="AM208">
        <v>44</v>
      </c>
      <c r="AN208">
        <v>109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88</v>
      </c>
      <c r="AY208">
        <v>74</v>
      </c>
      <c r="AZ208">
        <v>162</v>
      </c>
      <c r="BA208">
        <v>0</v>
      </c>
      <c r="BB208">
        <v>1</v>
      </c>
      <c r="BC208">
        <v>4</v>
      </c>
      <c r="BD208">
        <v>0</v>
      </c>
      <c r="BE208">
        <v>0</v>
      </c>
      <c r="BF208">
        <v>0</v>
      </c>
      <c r="BG208">
        <v>1</v>
      </c>
      <c r="BH208">
        <v>6</v>
      </c>
      <c r="BI208">
        <v>0</v>
      </c>
      <c r="BJ208">
        <v>0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6</v>
      </c>
      <c r="BU208">
        <v>0</v>
      </c>
      <c r="BV208">
        <v>2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1</v>
      </c>
      <c r="CE208">
        <v>0</v>
      </c>
      <c r="CF208">
        <v>10</v>
      </c>
      <c r="CG208">
        <v>0</v>
      </c>
      <c r="CH208">
        <v>6</v>
      </c>
      <c r="CI208">
        <v>0</v>
      </c>
      <c r="CJ208">
        <v>1</v>
      </c>
      <c r="CK208">
        <v>4</v>
      </c>
      <c r="CL208">
        <v>0</v>
      </c>
      <c r="CM208">
        <v>0</v>
      </c>
      <c r="CN208">
        <v>0</v>
      </c>
      <c r="CO208">
        <v>1</v>
      </c>
      <c r="CP208">
        <v>6</v>
      </c>
      <c r="CQ208">
        <v>6</v>
      </c>
      <c r="CR208">
        <v>6</v>
      </c>
      <c r="CS208">
        <v>1</v>
      </c>
    </row>
    <row r="209" spans="1:97" x14ac:dyDescent="0.25">
      <c r="A209" t="s">
        <v>982</v>
      </c>
      <c r="B209">
        <v>1</v>
      </c>
      <c r="C209" t="s">
        <v>983</v>
      </c>
      <c r="D209">
        <v>37</v>
      </c>
      <c r="E209" t="s">
        <v>216</v>
      </c>
      <c r="F209">
        <v>1</v>
      </c>
      <c r="G209" t="s">
        <v>380</v>
      </c>
      <c r="H209" t="s">
        <v>961</v>
      </c>
      <c r="I209">
        <v>1220</v>
      </c>
      <c r="J209" t="s">
        <v>217</v>
      </c>
      <c r="K209" t="s">
        <v>189</v>
      </c>
      <c r="L209" t="s">
        <v>31</v>
      </c>
      <c r="M209" t="s">
        <v>9</v>
      </c>
      <c r="N209" t="s">
        <v>35</v>
      </c>
      <c r="O209" t="s">
        <v>29</v>
      </c>
      <c r="P209" t="s">
        <v>382</v>
      </c>
      <c r="Q209" t="s">
        <v>383</v>
      </c>
      <c r="R209" t="s">
        <v>218</v>
      </c>
      <c r="S209">
        <v>0</v>
      </c>
      <c r="T209">
        <v>115</v>
      </c>
      <c r="U209">
        <v>119</v>
      </c>
      <c r="V209">
        <v>234</v>
      </c>
      <c r="W209">
        <v>0</v>
      </c>
      <c r="X209">
        <v>0</v>
      </c>
      <c r="Y209">
        <v>0</v>
      </c>
      <c r="Z209">
        <v>115</v>
      </c>
      <c r="AA209">
        <v>119</v>
      </c>
      <c r="AB209">
        <v>234</v>
      </c>
      <c r="AC209">
        <v>0</v>
      </c>
      <c r="AD209">
        <v>0</v>
      </c>
      <c r="AE209">
        <v>0</v>
      </c>
      <c r="AF209">
        <v>5</v>
      </c>
      <c r="AG209">
        <v>8</v>
      </c>
      <c r="AH209">
        <v>13</v>
      </c>
      <c r="AI209">
        <v>37</v>
      </c>
      <c r="AJ209">
        <v>37</v>
      </c>
      <c r="AK209">
        <v>74</v>
      </c>
      <c r="AL209">
        <v>61</v>
      </c>
      <c r="AM209">
        <v>76</v>
      </c>
      <c r="AN209">
        <v>137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103</v>
      </c>
      <c r="AY209">
        <v>121</v>
      </c>
      <c r="AZ209">
        <v>224</v>
      </c>
      <c r="BA209">
        <v>0</v>
      </c>
      <c r="BB209">
        <v>2</v>
      </c>
      <c r="BC209">
        <v>4</v>
      </c>
      <c r="BD209">
        <v>0</v>
      </c>
      <c r="BE209">
        <v>0</v>
      </c>
      <c r="BF209">
        <v>0</v>
      </c>
      <c r="BG209">
        <v>2</v>
      </c>
      <c r="BH209">
        <v>8</v>
      </c>
      <c r="BI209">
        <v>0</v>
      </c>
      <c r="BJ209">
        <v>0</v>
      </c>
      <c r="BK209">
        <v>0</v>
      </c>
      <c r="BL209">
        <v>1</v>
      </c>
      <c r="BM209">
        <v>0</v>
      </c>
      <c r="BN209">
        <v>1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8</v>
      </c>
      <c r="BU209">
        <v>0</v>
      </c>
      <c r="BV209">
        <v>1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1</v>
      </c>
      <c r="CD209">
        <v>1</v>
      </c>
      <c r="CE209">
        <v>0</v>
      </c>
      <c r="CF209">
        <v>13</v>
      </c>
      <c r="CG209">
        <v>0</v>
      </c>
      <c r="CH209">
        <v>8</v>
      </c>
      <c r="CI209">
        <v>0</v>
      </c>
      <c r="CJ209">
        <v>2</v>
      </c>
      <c r="CK209">
        <v>4</v>
      </c>
      <c r="CL209">
        <v>0</v>
      </c>
      <c r="CM209">
        <v>0</v>
      </c>
      <c r="CN209">
        <v>0</v>
      </c>
      <c r="CO209">
        <v>2</v>
      </c>
      <c r="CP209">
        <v>8</v>
      </c>
      <c r="CQ209">
        <v>8</v>
      </c>
      <c r="CR209">
        <v>8</v>
      </c>
      <c r="CS209">
        <v>1</v>
      </c>
    </row>
    <row r="210" spans="1:97" x14ac:dyDescent="0.25">
      <c r="A210" t="s">
        <v>984</v>
      </c>
      <c r="B210">
        <v>1</v>
      </c>
      <c r="C210" t="s">
        <v>985</v>
      </c>
      <c r="D210">
        <v>37</v>
      </c>
      <c r="E210" t="s">
        <v>216</v>
      </c>
      <c r="F210">
        <v>1</v>
      </c>
      <c r="G210" t="s">
        <v>380</v>
      </c>
      <c r="H210" t="s">
        <v>986</v>
      </c>
      <c r="I210">
        <v>0</v>
      </c>
      <c r="J210" t="s">
        <v>217</v>
      </c>
      <c r="K210" t="s">
        <v>189</v>
      </c>
      <c r="L210" t="s">
        <v>31</v>
      </c>
      <c r="M210" t="s">
        <v>9</v>
      </c>
      <c r="N210" t="s">
        <v>35</v>
      </c>
      <c r="O210" t="s">
        <v>29</v>
      </c>
      <c r="P210" t="s">
        <v>463</v>
      </c>
      <c r="Q210" t="s">
        <v>464</v>
      </c>
      <c r="R210" t="s">
        <v>218</v>
      </c>
      <c r="S210">
        <v>0</v>
      </c>
      <c r="T210">
        <v>71</v>
      </c>
      <c r="U210">
        <v>63</v>
      </c>
      <c r="V210">
        <v>134</v>
      </c>
      <c r="W210">
        <v>0</v>
      </c>
      <c r="X210">
        <v>0</v>
      </c>
      <c r="Y210">
        <v>0</v>
      </c>
      <c r="Z210">
        <v>71</v>
      </c>
      <c r="AA210">
        <v>63</v>
      </c>
      <c r="AB210">
        <v>134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15</v>
      </c>
      <c r="AJ210">
        <v>14</v>
      </c>
      <c r="AK210">
        <v>29</v>
      </c>
      <c r="AL210">
        <v>68</v>
      </c>
      <c r="AM210">
        <v>52</v>
      </c>
      <c r="AN210">
        <v>120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83</v>
      </c>
      <c r="AY210">
        <v>66</v>
      </c>
      <c r="AZ210">
        <v>149</v>
      </c>
      <c r="BA210">
        <v>0</v>
      </c>
      <c r="BB210">
        <v>1</v>
      </c>
      <c r="BC210">
        <v>4</v>
      </c>
      <c r="BD210">
        <v>0</v>
      </c>
      <c r="BE210">
        <v>0</v>
      </c>
      <c r="BF210">
        <v>0</v>
      </c>
      <c r="BG210">
        <v>0</v>
      </c>
      <c r="BH210">
        <v>5</v>
      </c>
      <c r="BI210">
        <v>0</v>
      </c>
      <c r="BJ210">
        <v>0</v>
      </c>
      <c r="BK210">
        <v>0</v>
      </c>
      <c r="BL210">
        <v>1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5</v>
      </c>
      <c r="BU210">
        <v>0</v>
      </c>
      <c r="BV210">
        <v>0</v>
      </c>
      <c r="BW210">
        <v>0</v>
      </c>
      <c r="BX210">
        <v>1</v>
      </c>
      <c r="BY210">
        <v>0</v>
      </c>
      <c r="BZ210">
        <v>0</v>
      </c>
      <c r="CA210">
        <v>0</v>
      </c>
      <c r="CB210">
        <v>0</v>
      </c>
      <c r="CC210">
        <v>1</v>
      </c>
      <c r="CD210">
        <v>0</v>
      </c>
      <c r="CE210">
        <v>0</v>
      </c>
      <c r="CF210">
        <v>8</v>
      </c>
      <c r="CG210">
        <v>0</v>
      </c>
      <c r="CH210">
        <v>5</v>
      </c>
      <c r="CI210">
        <v>0</v>
      </c>
      <c r="CJ210">
        <v>1</v>
      </c>
      <c r="CK210">
        <v>4</v>
      </c>
      <c r="CL210">
        <v>0</v>
      </c>
      <c r="CM210">
        <v>0</v>
      </c>
      <c r="CN210">
        <v>0</v>
      </c>
      <c r="CO210">
        <v>0</v>
      </c>
      <c r="CP210">
        <v>5</v>
      </c>
      <c r="CQ210">
        <v>7</v>
      </c>
      <c r="CR210">
        <v>5</v>
      </c>
      <c r="CS210">
        <v>1</v>
      </c>
    </row>
    <row r="211" spans="1:97" x14ac:dyDescent="0.25">
      <c r="A211" t="s">
        <v>987</v>
      </c>
      <c r="B211">
        <v>1</v>
      </c>
      <c r="C211" t="s">
        <v>988</v>
      </c>
      <c r="D211">
        <v>37</v>
      </c>
      <c r="E211" t="s">
        <v>216</v>
      </c>
      <c r="F211">
        <v>1</v>
      </c>
      <c r="G211" t="s">
        <v>380</v>
      </c>
      <c r="H211" t="s">
        <v>955</v>
      </c>
      <c r="I211">
        <v>0</v>
      </c>
      <c r="J211" t="s">
        <v>217</v>
      </c>
      <c r="K211" t="s">
        <v>189</v>
      </c>
      <c r="L211" t="s">
        <v>31</v>
      </c>
      <c r="M211" t="s">
        <v>9</v>
      </c>
      <c r="N211" t="s">
        <v>35</v>
      </c>
      <c r="O211" t="s">
        <v>29</v>
      </c>
      <c r="P211" t="s">
        <v>463</v>
      </c>
      <c r="Q211" t="s">
        <v>464</v>
      </c>
      <c r="R211" t="s">
        <v>218</v>
      </c>
      <c r="S211">
        <v>0</v>
      </c>
      <c r="T211">
        <v>61</v>
      </c>
      <c r="U211">
        <v>68</v>
      </c>
      <c r="V211">
        <v>129</v>
      </c>
      <c r="W211">
        <v>0</v>
      </c>
      <c r="X211">
        <v>0</v>
      </c>
      <c r="Y211">
        <v>0</v>
      </c>
      <c r="Z211">
        <v>61</v>
      </c>
      <c r="AA211">
        <v>68</v>
      </c>
      <c r="AB211">
        <v>129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11</v>
      </c>
      <c r="AJ211">
        <v>17</v>
      </c>
      <c r="AK211">
        <v>28</v>
      </c>
      <c r="AL211">
        <v>49</v>
      </c>
      <c r="AM211">
        <v>48</v>
      </c>
      <c r="AN211">
        <v>97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60</v>
      </c>
      <c r="AY211">
        <v>65</v>
      </c>
      <c r="AZ211">
        <v>125</v>
      </c>
      <c r="BA211">
        <v>0</v>
      </c>
      <c r="BB211">
        <v>1</v>
      </c>
      <c r="BC211">
        <v>4</v>
      </c>
      <c r="BD211">
        <v>0</v>
      </c>
      <c r="BE211">
        <v>0</v>
      </c>
      <c r="BF211">
        <v>0</v>
      </c>
      <c r="BG211">
        <v>0</v>
      </c>
      <c r="BH211">
        <v>5</v>
      </c>
      <c r="BI211">
        <v>0</v>
      </c>
      <c r="BJ211">
        <v>0</v>
      </c>
      <c r="BK211">
        <v>0</v>
      </c>
      <c r="BL211">
        <v>1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5</v>
      </c>
      <c r="BU211">
        <v>0</v>
      </c>
      <c r="BV211">
        <v>0</v>
      </c>
      <c r="BW211">
        <v>0</v>
      </c>
      <c r="BX211">
        <v>1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1</v>
      </c>
      <c r="CE211">
        <v>0</v>
      </c>
      <c r="CF211">
        <v>8</v>
      </c>
      <c r="CG211">
        <v>0</v>
      </c>
      <c r="CH211">
        <v>5</v>
      </c>
      <c r="CI211">
        <v>0</v>
      </c>
      <c r="CJ211">
        <v>1</v>
      </c>
      <c r="CK211">
        <v>4</v>
      </c>
      <c r="CL211">
        <v>0</v>
      </c>
      <c r="CM211">
        <v>0</v>
      </c>
      <c r="CN211">
        <v>0</v>
      </c>
      <c r="CO211">
        <v>0</v>
      </c>
      <c r="CP211">
        <v>5</v>
      </c>
      <c r="CQ211">
        <v>6</v>
      </c>
      <c r="CR211">
        <v>5</v>
      </c>
      <c r="CS211">
        <v>1</v>
      </c>
    </row>
    <row r="212" spans="1:97" x14ac:dyDescent="0.25">
      <c r="A212" t="s">
        <v>989</v>
      </c>
      <c r="B212">
        <v>1</v>
      </c>
      <c r="C212" t="s">
        <v>369</v>
      </c>
      <c r="D212">
        <v>19</v>
      </c>
      <c r="E212" t="s">
        <v>188</v>
      </c>
      <c r="F212">
        <v>1</v>
      </c>
      <c r="G212" t="s">
        <v>188</v>
      </c>
      <c r="H212" t="s">
        <v>942</v>
      </c>
      <c r="I212">
        <v>0</v>
      </c>
      <c r="J212" t="s">
        <v>188</v>
      </c>
      <c r="K212" t="s">
        <v>189</v>
      </c>
      <c r="L212" t="s">
        <v>31</v>
      </c>
      <c r="M212" t="s">
        <v>9</v>
      </c>
      <c r="N212" t="s">
        <v>35</v>
      </c>
      <c r="O212" t="s">
        <v>29</v>
      </c>
      <c r="P212" t="s">
        <v>629</v>
      </c>
      <c r="Q212" t="s">
        <v>440</v>
      </c>
      <c r="R212" t="s">
        <v>190</v>
      </c>
      <c r="S212">
        <v>0</v>
      </c>
      <c r="T212">
        <v>65</v>
      </c>
      <c r="U212">
        <v>77</v>
      </c>
      <c r="V212">
        <v>142</v>
      </c>
      <c r="W212">
        <v>0</v>
      </c>
      <c r="X212">
        <v>0</v>
      </c>
      <c r="Y212">
        <v>0</v>
      </c>
      <c r="Z212">
        <v>65</v>
      </c>
      <c r="AA212">
        <v>77</v>
      </c>
      <c r="AB212">
        <v>142</v>
      </c>
      <c r="AC212">
        <v>0</v>
      </c>
      <c r="AD212">
        <v>0</v>
      </c>
      <c r="AE212">
        <v>0</v>
      </c>
      <c r="AF212">
        <v>6</v>
      </c>
      <c r="AG212">
        <v>7</v>
      </c>
      <c r="AH212">
        <v>13</v>
      </c>
      <c r="AI212">
        <v>27</v>
      </c>
      <c r="AJ212">
        <v>24</v>
      </c>
      <c r="AK212">
        <v>51</v>
      </c>
      <c r="AL212">
        <v>33</v>
      </c>
      <c r="AM212">
        <v>42</v>
      </c>
      <c r="AN212">
        <v>75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66</v>
      </c>
      <c r="AY212">
        <v>73</v>
      </c>
      <c r="AZ212">
        <v>139</v>
      </c>
      <c r="BA212">
        <v>0</v>
      </c>
      <c r="BB212">
        <v>2</v>
      </c>
      <c r="BC212">
        <v>3</v>
      </c>
      <c r="BD212">
        <v>0</v>
      </c>
      <c r="BE212">
        <v>0</v>
      </c>
      <c r="BF212">
        <v>0</v>
      </c>
      <c r="BG212">
        <v>1</v>
      </c>
      <c r="BH212">
        <v>6</v>
      </c>
      <c r="BI212">
        <v>0</v>
      </c>
      <c r="BJ212">
        <v>0</v>
      </c>
      <c r="BK212">
        <v>0</v>
      </c>
      <c r="BL212">
        <v>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6</v>
      </c>
      <c r="BU212">
        <v>0</v>
      </c>
      <c r="BV212">
        <v>1</v>
      </c>
      <c r="BW212">
        <v>1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1</v>
      </c>
      <c r="CE212">
        <v>0</v>
      </c>
      <c r="CF212">
        <v>10</v>
      </c>
      <c r="CG212">
        <v>0</v>
      </c>
      <c r="CH212">
        <v>6</v>
      </c>
      <c r="CI212">
        <v>0</v>
      </c>
      <c r="CJ212">
        <v>2</v>
      </c>
      <c r="CK212">
        <v>3</v>
      </c>
      <c r="CL212">
        <v>0</v>
      </c>
      <c r="CM212">
        <v>0</v>
      </c>
      <c r="CN212">
        <v>0</v>
      </c>
      <c r="CO212">
        <v>1</v>
      </c>
      <c r="CP212">
        <v>6</v>
      </c>
      <c r="CQ212">
        <v>6</v>
      </c>
      <c r="CR212">
        <v>6</v>
      </c>
      <c r="CS212">
        <v>1</v>
      </c>
    </row>
    <row r="213" spans="1:97" x14ac:dyDescent="0.25">
      <c r="A213" t="s">
        <v>990</v>
      </c>
      <c r="B213">
        <v>1</v>
      </c>
      <c r="C213" t="s">
        <v>991</v>
      </c>
      <c r="D213">
        <v>19</v>
      </c>
      <c r="E213" t="s">
        <v>188</v>
      </c>
      <c r="F213">
        <v>1</v>
      </c>
      <c r="G213" t="s">
        <v>188</v>
      </c>
      <c r="H213" t="s">
        <v>992</v>
      </c>
      <c r="I213">
        <v>0</v>
      </c>
      <c r="J213" t="s">
        <v>188</v>
      </c>
      <c r="K213" t="s">
        <v>189</v>
      </c>
      <c r="L213" t="s">
        <v>31</v>
      </c>
      <c r="M213" t="s">
        <v>9</v>
      </c>
      <c r="N213" t="s">
        <v>35</v>
      </c>
      <c r="O213" t="s">
        <v>29</v>
      </c>
      <c r="P213" t="s">
        <v>993</v>
      </c>
      <c r="Q213" t="s">
        <v>634</v>
      </c>
      <c r="R213" t="s">
        <v>190</v>
      </c>
      <c r="S213">
        <v>0</v>
      </c>
      <c r="T213">
        <v>45</v>
      </c>
      <c r="U213">
        <v>45</v>
      </c>
      <c r="V213">
        <v>90</v>
      </c>
      <c r="W213">
        <v>0</v>
      </c>
      <c r="X213">
        <v>0</v>
      </c>
      <c r="Y213">
        <v>0</v>
      </c>
      <c r="Z213">
        <v>45</v>
      </c>
      <c r="AA213">
        <v>45</v>
      </c>
      <c r="AB213">
        <v>90</v>
      </c>
      <c r="AC213">
        <v>0</v>
      </c>
      <c r="AD213">
        <v>0</v>
      </c>
      <c r="AE213">
        <v>0</v>
      </c>
      <c r="AF213">
        <v>10</v>
      </c>
      <c r="AG213">
        <v>9</v>
      </c>
      <c r="AH213">
        <v>19</v>
      </c>
      <c r="AI213">
        <v>19</v>
      </c>
      <c r="AJ213">
        <v>16</v>
      </c>
      <c r="AK213">
        <v>35</v>
      </c>
      <c r="AL213">
        <v>18</v>
      </c>
      <c r="AM213">
        <v>26</v>
      </c>
      <c r="AN213">
        <v>44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47</v>
      </c>
      <c r="AY213">
        <v>51</v>
      </c>
      <c r="AZ213">
        <v>98</v>
      </c>
      <c r="BA213">
        <v>0</v>
      </c>
      <c r="BB213">
        <v>1</v>
      </c>
      <c r="BC213">
        <v>2</v>
      </c>
      <c r="BD213">
        <v>0</v>
      </c>
      <c r="BE213">
        <v>0</v>
      </c>
      <c r="BF213">
        <v>0</v>
      </c>
      <c r="BG213">
        <v>1</v>
      </c>
      <c r="BH213">
        <v>4</v>
      </c>
      <c r="BI213">
        <v>0</v>
      </c>
      <c r="BJ213">
        <v>0</v>
      </c>
      <c r="BK213">
        <v>0</v>
      </c>
      <c r="BL213">
        <v>1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4</v>
      </c>
      <c r="BU213">
        <v>0</v>
      </c>
      <c r="BV213">
        <v>1</v>
      </c>
      <c r="BW213">
        <v>0</v>
      </c>
      <c r="BX213">
        <v>1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1</v>
      </c>
      <c r="CE213">
        <v>0</v>
      </c>
      <c r="CF213">
        <v>8</v>
      </c>
      <c r="CG213">
        <v>0</v>
      </c>
      <c r="CH213">
        <v>4</v>
      </c>
      <c r="CI213">
        <v>0</v>
      </c>
      <c r="CJ213">
        <v>1</v>
      </c>
      <c r="CK213">
        <v>2</v>
      </c>
      <c r="CL213">
        <v>0</v>
      </c>
      <c r="CM213">
        <v>0</v>
      </c>
      <c r="CN213">
        <v>0</v>
      </c>
      <c r="CO213">
        <v>1</v>
      </c>
      <c r="CP213">
        <v>4</v>
      </c>
      <c r="CQ213">
        <v>4</v>
      </c>
      <c r="CR213">
        <v>4</v>
      </c>
      <c r="CS213">
        <v>1</v>
      </c>
    </row>
    <row r="214" spans="1:97" x14ac:dyDescent="0.25">
      <c r="A214" t="s">
        <v>994</v>
      </c>
      <c r="B214">
        <v>1</v>
      </c>
      <c r="C214" t="s">
        <v>697</v>
      </c>
      <c r="D214">
        <v>19</v>
      </c>
      <c r="E214" t="s">
        <v>188</v>
      </c>
      <c r="F214">
        <v>276</v>
      </c>
      <c r="G214" t="s">
        <v>995</v>
      </c>
      <c r="H214" t="s">
        <v>996</v>
      </c>
      <c r="I214">
        <v>0</v>
      </c>
      <c r="J214" t="s">
        <v>188</v>
      </c>
      <c r="K214" t="s">
        <v>189</v>
      </c>
      <c r="L214" t="s">
        <v>31</v>
      </c>
      <c r="M214" t="s">
        <v>9</v>
      </c>
      <c r="N214" t="s">
        <v>35</v>
      </c>
      <c r="O214" t="s">
        <v>29</v>
      </c>
      <c r="P214" t="s">
        <v>439</v>
      </c>
      <c r="Q214" t="s">
        <v>440</v>
      </c>
      <c r="R214" t="s">
        <v>190</v>
      </c>
      <c r="S214">
        <v>0</v>
      </c>
      <c r="T214">
        <v>23</v>
      </c>
      <c r="U214">
        <v>23</v>
      </c>
      <c r="V214">
        <v>46</v>
      </c>
      <c r="W214">
        <v>0</v>
      </c>
      <c r="X214">
        <v>0</v>
      </c>
      <c r="Y214">
        <v>0</v>
      </c>
      <c r="Z214">
        <v>23</v>
      </c>
      <c r="AA214">
        <v>23</v>
      </c>
      <c r="AB214">
        <v>46</v>
      </c>
      <c r="AC214">
        <v>0</v>
      </c>
      <c r="AD214">
        <v>0</v>
      </c>
      <c r="AE214">
        <v>0</v>
      </c>
      <c r="AF214">
        <v>4</v>
      </c>
      <c r="AG214">
        <v>3</v>
      </c>
      <c r="AH214">
        <v>7</v>
      </c>
      <c r="AI214">
        <v>9</v>
      </c>
      <c r="AJ214">
        <v>13</v>
      </c>
      <c r="AK214">
        <v>22</v>
      </c>
      <c r="AL214">
        <v>15</v>
      </c>
      <c r="AM214">
        <v>16</v>
      </c>
      <c r="AN214">
        <v>31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28</v>
      </c>
      <c r="AY214">
        <v>32</v>
      </c>
      <c r="AZ214">
        <v>60</v>
      </c>
      <c r="BA214">
        <v>0</v>
      </c>
      <c r="BB214">
        <v>0</v>
      </c>
      <c r="BC214">
        <v>1</v>
      </c>
      <c r="BD214">
        <v>0</v>
      </c>
      <c r="BE214">
        <v>0</v>
      </c>
      <c r="BF214">
        <v>0</v>
      </c>
      <c r="BG214">
        <v>2</v>
      </c>
      <c r="BH214">
        <v>3</v>
      </c>
      <c r="BI214">
        <v>0</v>
      </c>
      <c r="BJ214">
        <v>1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2</v>
      </c>
      <c r="BU214">
        <v>1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1</v>
      </c>
      <c r="CE214">
        <v>0</v>
      </c>
      <c r="CF214">
        <v>5</v>
      </c>
      <c r="CG214">
        <v>0</v>
      </c>
      <c r="CH214">
        <v>3</v>
      </c>
      <c r="CI214">
        <v>0</v>
      </c>
      <c r="CJ214">
        <v>0</v>
      </c>
      <c r="CK214">
        <v>1</v>
      </c>
      <c r="CL214">
        <v>0</v>
      </c>
      <c r="CM214">
        <v>0</v>
      </c>
      <c r="CN214">
        <v>0</v>
      </c>
      <c r="CO214">
        <v>2</v>
      </c>
      <c r="CP214">
        <v>3</v>
      </c>
      <c r="CQ214">
        <v>3</v>
      </c>
      <c r="CR214">
        <v>3</v>
      </c>
      <c r="CS214">
        <v>1</v>
      </c>
    </row>
    <row r="215" spans="1:97" x14ac:dyDescent="0.25">
      <c r="A215" t="s">
        <v>997</v>
      </c>
      <c r="B215">
        <v>1</v>
      </c>
      <c r="C215" t="s">
        <v>998</v>
      </c>
      <c r="D215">
        <v>47</v>
      </c>
      <c r="E215" t="s">
        <v>999</v>
      </c>
      <c r="F215">
        <v>335</v>
      </c>
      <c r="G215" t="s">
        <v>1000</v>
      </c>
      <c r="H215" t="s">
        <v>1001</v>
      </c>
      <c r="I215">
        <v>0</v>
      </c>
      <c r="J215" t="s">
        <v>406</v>
      </c>
      <c r="K215" t="s">
        <v>189</v>
      </c>
      <c r="L215" t="s">
        <v>31</v>
      </c>
      <c r="M215" t="s">
        <v>9</v>
      </c>
      <c r="N215" t="s">
        <v>35</v>
      </c>
      <c r="O215" t="s">
        <v>29</v>
      </c>
      <c r="P215" t="s">
        <v>521</v>
      </c>
      <c r="Q215" t="s">
        <v>396</v>
      </c>
      <c r="R215" t="s">
        <v>408</v>
      </c>
      <c r="S215">
        <v>0</v>
      </c>
      <c r="T215">
        <v>16</v>
      </c>
      <c r="U215">
        <v>5</v>
      </c>
      <c r="V215">
        <v>21</v>
      </c>
      <c r="W215">
        <v>0</v>
      </c>
      <c r="X215">
        <v>0</v>
      </c>
      <c r="Y215">
        <v>0</v>
      </c>
      <c r="Z215">
        <v>16</v>
      </c>
      <c r="AA215">
        <v>5</v>
      </c>
      <c r="AB215">
        <v>21</v>
      </c>
      <c r="AC215">
        <v>0</v>
      </c>
      <c r="AD215">
        <v>0</v>
      </c>
      <c r="AE215">
        <v>0</v>
      </c>
      <c r="AF215">
        <v>3</v>
      </c>
      <c r="AG215">
        <v>5</v>
      </c>
      <c r="AH215">
        <v>8</v>
      </c>
      <c r="AI215">
        <v>8</v>
      </c>
      <c r="AJ215">
        <v>4</v>
      </c>
      <c r="AK215">
        <v>12</v>
      </c>
      <c r="AL215">
        <v>6</v>
      </c>
      <c r="AM215">
        <v>3</v>
      </c>
      <c r="AN215">
        <v>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17</v>
      </c>
      <c r="AY215">
        <v>12</v>
      </c>
      <c r="AZ215">
        <v>29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1</v>
      </c>
      <c r="BH215">
        <v>1</v>
      </c>
      <c r="BI215">
        <v>0</v>
      </c>
      <c r="BJ215">
        <v>1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1</v>
      </c>
      <c r="CG215">
        <v>0</v>
      </c>
      <c r="CH215">
        <v>1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1</v>
      </c>
      <c r="CP215">
        <v>1</v>
      </c>
      <c r="CQ215">
        <v>1</v>
      </c>
      <c r="CR215">
        <v>1</v>
      </c>
      <c r="CS215">
        <v>1</v>
      </c>
    </row>
    <row r="216" spans="1:97" x14ac:dyDescent="0.25">
      <c r="A216" t="s">
        <v>1002</v>
      </c>
      <c r="B216">
        <v>1</v>
      </c>
      <c r="C216" t="s">
        <v>991</v>
      </c>
      <c r="D216">
        <v>5</v>
      </c>
      <c r="E216" t="s">
        <v>227</v>
      </c>
      <c r="F216">
        <v>1</v>
      </c>
      <c r="G216" t="s">
        <v>366</v>
      </c>
      <c r="H216" t="s">
        <v>1003</v>
      </c>
      <c r="I216">
        <v>0</v>
      </c>
      <c r="J216" t="s">
        <v>228</v>
      </c>
      <c r="K216" t="s">
        <v>189</v>
      </c>
      <c r="L216" t="s">
        <v>31</v>
      </c>
      <c r="M216" t="s">
        <v>9</v>
      </c>
      <c r="N216" t="s">
        <v>35</v>
      </c>
      <c r="O216" t="s">
        <v>29</v>
      </c>
      <c r="P216" t="s">
        <v>1004</v>
      </c>
      <c r="Q216" t="s">
        <v>430</v>
      </c>
      <c r="R216" t="s">
        <v>431</v>
      </c>
      <c r="S216">
        <v>0</v>
      </c>
      <c r="T216">
        <v>9</v>
      </c>
      <c r="U216">
        <v>4</v>
      </c>
      <c r="V216">
        <v>13</v>
      </c>
      <c r="W216">
        <v>0</v>
      </c>
      <c r="X216">
        <v>0</v>
      </c>
      <c r="Y216">
        <v>0</v>
      </c>
      <c r="Z216">
        <v>9</v>
      </c>
      <c r="AA216">
        <v>4</v>
      </c>
      <c r="AB216">
        <v>13</v>
      </c>
      <c r="AC216">
        <v>0</v>
      </c>
      <c r="AD216">
        <v>0</v>
      </c>
      <c r="AE216">
        <v>0</v>
      </c>
      <c r="AF216">
        <v>1</v>
      </c>
      <c r="AG216">
        <v>2</v>
      </c>
      <c r="AH216">
        <v>3</v>
      </c>
      <c r="AI216">
        <v>2</v>
      </c>
      <c r="AJ216">
        <v>0</v>
      </c>
      <c r="AK216">
        <v>2</v>
      </c>
      <c r="AL216">
        <v>5</v>
      </c>
      <c r="AM216">
        <v>2</v>
      </c>
      <c r="AN216">
        <v>7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8</v>
      </c>
      <c r="AY216">
        <v>4</v>
      </c>
      <c r="AZ216">
        <v>12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1</v>
      </c>
      <c r="BH216">
        <v>1</v>
      </c>
      <c r="BI216">
        <v>0</v>
      </c>
      <c r="BJ216">
        <v>1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1</v>
      </c>
      <c r="CG216">
        <v>0</v>
      </c>
      <c r="CH216">
        <v>1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</v>
      </c>
      <c r="CP216">
        <v>1</v>
      </c>
      <c r="CQ216">
        <v>1</v>
      </c>
      <c r="CR216">
        <v>1</v>
      </c>
      <c r="CS216">
        <v>1</v>
      </c>
    </row>
    <row r="217" spans="1:97" x14ac:dyDescent="0.25">
      <c r="A217" t="s">
        <v>1005</v>
      </c>
      <c r="B217">
        <v>1</v>
      </c>
      <c r="C217" t="s">
        <v>1006</v>
      </c>
      <c r="D217">
        <v>19</v>
      </c>
      <c r="E217" t="s">
        <v>188</v>
      </c>
      <c r="F217">
        <v>1</v>
      </c>
      <c r="G217" t="s">
        <v>188</v>
      </c>
      <c r="H217" t="s">
        <v>1007</v>
      </c>
      <c r="I217">
        <v>0</v>
      </c>
      <c r="J217" t="s">
        <v>188</v>
      </c>
      <c r="K217" t="s">
        <v>189</v>
      </c>
      <c r="L217" t="s">
        <v>31</v>
      </c>
      <c r="M217" t="s">
        <v>9</v>
      </c>
      <c r="N217" t="s">
        <v>35</v>
      </c>
      <c r="O217" t="s">
        <v>29</v>
      </c>
      <c r="P217" t="s">
        <v>633</v>
      </c>
      <c r="Q217" t="s">
        <v>634</v>
      </c>
      <c r="R217" t="s">
        <v>190</v>
      </c>
      <c r="S217">
        <v>0</v>
      </c>
      <c r="T217">
        <v>26</v>
      </c>
      <c r="U217">
        <v>22</v>
      </c>
      <c r="V217">
        <v>48</v>
      </c>
      <c r="W217">
        <v>0</v>
      </c>
      <c r="X217">
        <v>0</v>
      </c>
      <c r="Y217">
        <v>0</v>
      </c>
      <c r="Z217">
        <v>26</v>
      </c>
      <c r="AA217">
        <v>22</v>
      </c>
      <c r="AB217">
        <v>48</v>
      </c>
      <c r="AC217">
        <v>0</v>
      </c>
      <c r="AD217">
        <v>0</v>
      </c>
      <c r="AE217">
        <v>0</v>
      </c>
      <c r="AF217">
        <v>2</v>
      </c>
      <c r="AG217">
        <v>0</v>
      </c>
      <c r="AH217">
        <v>2</v>
      </c>
      <c r="AI217">
        <v>8</v>
      </c>
      <c r="AJ217">
        <v>5</v>
      </c>
      <c r="AK217">
        <v>13</v>
      </c>
      <c r="AL217">
        <v>10</v>
      </c>
      <c r="AM217">
        <v>10</v>
      </c>
      <c r="AN217">
        <v>20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20</v>
      </c>
      <c r="AY217">
        <v>15</v>
      </c>
      <c r="AZ217">
        <v>35</v>
      </c>
      <c r="BA217">
        <v>0</v>
      </c>
      <c r="BB217">
        <v>0</v>
      </c>
      <c r="BC217">
        <v>1</v>
      </c>
      <c r="BD217">
        <v>0</v>
      </c>
      <c r="BE217">
        <v>0</v>
      </c>
      <c r="BF217">
        <v>0</v>
      </c>
      <c r="BG217">
        <v>1</v>
      </c>
      <c r="BH217">
        <v>2</v>
      </c>
      <c r="BI217">
        <v>1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1</v>
      </c>
      <c r="BU217">
        <v>1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3</v>
      </c>
      <c r="CG217">
        <v>1</v>
      </c>
      <c r="CH217">
        <v>1</v>
      </c>
      <c r="CI217">
        <v>0</v>
      </c>
      <c r="CJ217">
        <v>0</v>
      </c>
      <c r="CK217">
        <v>1</v>
      </c>
      <c r="CL217">
        <v>0</v>
      </c>
      <c r="CM217">
        <v>0</v>
      </c>
      <c r="CN217">
        <v>0</v>
      </c>
      <c r="CO217">
        <v>1</v>
      </c>
      <c r="CP217">
        <v>2</v>
      </c>
      <c r="CQ217">
        <v>2</v>
      </c>
      <c r="CR217">
        <v>2</v>
      </c>
      <c r="CS217">
        <v>1</v>
      </c>
    </row>
    <row r="218" spans="1:97" x14ac:dyDescent="0.25">
      <c r="A218" t="s">
        <v>1008</v>
      </c>
      <c r="B218">
        <v>1</v>
      </c>
      <c r="C218" t="s">
        <v>1009</v>
      </c>
      <c r="D218">
        <v>37</v>
      </c>
      <c r="E218" t="s">
        <v>216</v>
      </c>
      <c r="F218">
        <v>1</v>
      </c>
      <c r="G218" t="s">
        <v>380</v>
      </c>
      <c r="H218" t="s">
        <v>1010</v>
      </c>
      <c r="I218">
        <v>0</v>
      </c>
      <c r="J218" t="s">
        <v>217</v>
      </c>
      <c r="K218" t="s">
        <v>189</v>
      </c>
      <c r="L218" t="s">
        <v>31</v>
      </c>
      <c r="M218" t="s">
        <v>9</v>
      </c>
      <c r="N218" t="s">
        <v>35</v>
      </c>
      <c r="O218" t="s">
        <v>29</v>
      </c>
      <c r="P218" t="s">
        <v>458</v>
      </c>
      <c r="Q218" t="s">
        <v>459</v>
      </c>
      <c r="R218" t="s">
        <v>218</v>
      </c>
      <c r="S218">
        <v>0</v>
      </c>
      <c r="T218">
        <v>31</v>
      </c>
      <c r="U218">
        <v>26</v>
      </c>
      <c r="V218">
        <v>57</v>
      </c>
      <c r="W218">
        <v>0</v>
      </c>
      <c r="X218">
        <v>0</v>
      </c>
      <c r="Y218">
        <v>0</v>
      </c>
      <c r="Z218">
        <v>31</v>
      </c>
      <c r="AA218">
        <v>26</v>
      </c>
      <c r="AB218">
        <v>57</v>
      </c>
      <c r="AC218">
        <v>0</v>
      </c>
      <c r="AD218">
        <v>0</v>
      </c>
      <c r="AE218">
        <v>0</v>
      </c>
      <c r="AF218">
        <v>1</v>
      </c>
      <c r="AG218">
        <v>2</v>
      </c>
      <c r="AH218">
        <v>3</v>
      </c>
      <c r="AI218">
        <v>10</v>
      </c>
      <c r="AJ218">
        <v>10</v>
      </c>
      <c r="AK218">
        <v>20</v>
      </c>
      <c r="AL218">
        <v>12</v>
      </c>
      <c r="AM218">
        <v>18</v>
      </c>
      <c r="AN218">
        <v>30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23</v>
      </c>
      <c r="AY218">
        <v>30</v>
      </c>
      <c r="AZ218">
        <v>53</v>
      </c>
      <c r="BA218">
        <v>0</v>
      </c>
      <c r="BB218">
        <v>0</v>
      </c>
      <c r="BC218">
        <v>1</v>
      </c>
      <c r="BD218">
        <v>0</v>
      </c>
      <c r="BE218">
        <v>0</v>
      </c>
      <c r="BF218">
        <v>0</v>
      </c>
      <c r="BG218">
        <v>1</v>
      </c>
      <c r="BH218">
        <v>2</v>
      </c>
      <c r="BI218">
        <v>0</v>
      </c>
      <c r="BJ218">
        <v>1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1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2</v>
      </c>
      <c r="CG218">
        <v>0</v>
      </c>
      <c r="CH218">
        <v>2</v>
      </c>
      <c r="CI218">
        <v>0</v>
      </c>
      <c r="CJ218">
        <v>0</v>
      </c>
      <c r="CK218">
        <v>1</v>
      </c>
      <c r="CL218">
        <v>0</v>
      </c>
      <c r="CM218">
        <v>0</v>
      </c>
      <c r="CN218">
        <v>0</v>
      </c>
      <c r="CO218">
        <v>1</v>
      </c>
      <c r="CP218">
        <v>2</v>
      </c>
      <c r="CQ218">
        <v>4</v>
      </c>
      <c r="CR218">
        <v>2</v>
      </c>
      <c r="CS218">
        <v>1</v>
      </c>
    </row>
    <row r="219" spans="1:97" x14ac:dyDescent="0.25">
      <c r="A219" t="s">
        <v>1011</v>
      </c>
      <c r="B219">
        <v>1</v>
      </c>
      <c r="C219" t="s">
        <v>701</v>
      </c>
      <c r="D219">
        <v>19</v>
      </c>
      <c r="E219" t="s">
        <v>188</v>
      </c>
      <c r="F219">
        <v>1</v>
      </c>
      <c r="G219" t="s">
        <v>188</v>
      </c>
      <c r="H219" t="s">
        <v>1012</v>
      </c>
      <c r="I219">
        <v>0</v>
      </c>
      <c r="J219" t="s">
        <v>188</v>
      </c>
      <c r="K219" t="s">
        <v>189</v>
      </c>
      <c r="L219" t="s">
        <v>31</v>
      </c>
      <c r="M219" t="s">
        <v>9</v>
      </c>
      <c r="N219" t="s">
        <v>35</v>
      </c>
      <c r="O219" t="s">
        <v>29</v>
      </c>
      <c r="P219" t="s">
        <v>993</v>
      </c>
      <c r="Q219" t="s">
        <v>634</v>
      </c>
      <c r="R219" t="s">
        <v>190</v>
      </c>
      <c r="S219">
        <v>0</v>
      </c>
      <c r="T219">
        <v>41</v>
      </c>
      <c r="U219">
        <v>54</v>
      </c>
      <c r="V219">
        <v>95</v>
      </c>
      <c r="W219">
        <v>0</v>
      </c>
      <c r="X219">
        <v>0</v>
      </c>
      <c r="Y219">
        <v>0</v>
      </c>
      <c r="Z219">
        <v>41</v>
      </c>
      <c r="AA219">
        <v>54</v>
      </c>
      <c r="AB219">
        <v>95</v>
      </c>
      <c r="AC219">
        <v>0</v>
      </c>
      <c r="AD219">
        <v>0</v>
      </c>
      <c r="AE219">
        <v>0</v>
      </c>
      <c r="AF219">
        <v>6</v>
      </c>
      <c r="AG219">
        <v>7</v>
      </c>
      <c r="AH219">
        <v>13</v>
      </c>
      <c r="AI219">
        <v>29</v>
      </c>
      <c r="AJ219">
        <v>26</v>
      </c>
      <c r="AK219">
        <v>55</v>
      </c>
      <c r="AL219">
        <v>21</v>
      </c>
      <c r="AM219">
        <v>24</v>
      </c>
      <c r="AN219">
        <v>45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56</v>
      </c>
      <c r="AY219">
        <v>57</v>
      </c>
      <c r="AZ219">
        <v>113</v>
      </c>
      <c r="BA219">
        <v>0</v>
      </c>
      <c r="BB219">
        <v>2</v>
      </c>
      <c r="BC219">
        <v>2</v>
      </c>
      <c r="BD219">
        <v>0</v>
      </c>
      <c r="BE219">
        <v>0</v>
      </c>
      <c r="BF219">
        <v>0</v>
      </c>
      <c r="BG219">
        <v>1</v>
      </c>
      <c r="BH219">
        <v>5</v>
      </c>
      <c r="BI219">
        <v>0</v>
      </c>
      <c r="BJ219">
        <v>0</v>
      </c>
      <c r="BK219">
        <v>0</v>
      </c>
      <c r="BL219">
        <v>1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5</v>
      </c>
      <c r="BU219">
        <v>1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1</v>
      </c>
      <c r="CD219">
        <v>0</v>
      </c>
      <c r="CE219">
        <v>0</v>
      </c>
      <c r="CF219">
        <v>8</v>
      </c>
      <c r="CG219">
        <v>0</v>
      </c>
      <c r="CH219">
        <v>5</v>
      </c>
      <c r="CI219">
        <v>0</v>
      </c>
      <c r="CJ219">
        <v>2</v>
      </c>
      <c r="CK219">
        <v>2</v>
      </c>
      <c r="CL219">
        <v>0</v>
      </c>
      <c r="CM219">
        <v>0</v>
      </c>
      <c r="CN219">
        <v>0</v>
      </c>
      <c r="CO219">
        <v>1</v>
      </c>
      <c r="CP219">
        <v>5</v>
      </c>
      <c r="CQ219">
        <v>5</v>
      </c>
      <c r="CR219">
        <v>5</v>
      </c>
      <c r="CS219">
        <v>1</v>
      </c>
    </row>
    <row r="220" spans="1:97" x14ac:dyDescent="0.25">
      <c r="A220" t="s">
        <v>1013</v>
      </c>
      <c r="B220">
        <v>1</v>
      </c>
      <c r="C220" t="s">
        <v>1014</v>
      </c>
      <c r="D220">
        <v>19</v>
      </c>
      <c r="E220" t="s">
        <v>188</v>
      </c>
      <c r="F220">
        <v>1</v>
      </c>
      <c r="G220" t="s">
        <v>188</v>
      </c>
      <c r="H220" t="s">
        <v>1015</v>
      </c>
      <c r="I220">
        <v>0</v>
      </c>
      <c r="J220" t="s">
        <v>188</v>
      </c>
      <c r="K220" t="s">
        <v>189</v>
      </c>
      <c r="L220" t="s">
        <v>31</v>
      </c>
      <c r="M220" t="s">
        <v>9</v>
      </c>
      <c r="N220" t="s">
        <v>35</v>
      </c>
      <c r="O220" t="s">
        <v>29</v>
      </c>
      <c r="P220" t="s">
        <v>1016</v>
      </c>
      <c r="Q220" t="s">
        <v>634</v>
      </c>
      <c r="R220" t="s">
        <v>190</v>
      </c>
      <c r="S220">
        <v>0</v>
      </c>
      <c r="T220">
        <v>56</v>
      </c>
      <c r="U220">
        <v>62</v>
      </c>
      <c r="V220">
        <v>118</v>
      </c>
      <c r="W220">
        <v>0</v>
      </c>
      <c r="X220">
        <v>0</v>
      </c>
      <c r="Y220">
        <v>0</v>
      </c>
      <c r="Z220">
        <v>56</v>
      </c>
      <c r="AA220">
        <v>62</v>
      </c>
      <c r="AB220">
        <v>118</v>
      </c>
      <c r="AC220">
        <v>0</v>
      </c>
      <c r="AD220">
        <v>0</v>
      </c>
      <c r="AE220">
        <v>0</v>
      </c>
      <c r="AF220">
        <v>8</v>
      </c>
      <c r="AG220">
        <v>7</v>
      </c>
      <c r="AH220">
        <v>15</v>
      </c>
      <c r="AI220">
        <v>13</v>
      </c>
      <c r="AJ220">
        <v>16</v>
      </c>
      <c r="AK220">
        <v>29</v>
      </c>
      <c r="AL220">
        <v>31</v>
      </c>
      <c r="AM220">
        <v>24</v>
      </c>
      <c r="AN220">
        <v>55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52</v>
      </c>
      <c r="AY220">
        <v>47</v>
      </c>
      <c r="AZ220">
        <v>99</v>
      </c>
      <c r="BA220">
        <v>0</v>
      </c>
      <c r="BB220">
        <v>1</v>
      </c>
      <c r="BC220">
        <v>3</v>
      </c>
      <c r="BD220">
        <v>0</v>
      </c>
      <c r="BE220">
        <v>0</v>
      </c>
      <c r="BF220">
        <v>0</v>
      </c>
      <c r="BG220">
        <v>1</v>
      </c>
      <c r="BH220">
        <v>5</v>
      </c>
      <c r="BI220">
        <v>0</v>
      </c>
      <c r="BJ220">
        <v>0</v>
      </c>
      <c r="BK220">
        <v>0</v>
      </c>
      <c r="BL220">
        <v>1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5</v>
      </c>
      <c r="BU220">
        <v>1</v>
      </c>
      <c r="BV220">
        <v>1</v>
      </c>
      <c r="BW220">
        <v>0</v>
      </c>
      <c r="BX220">
        <v>1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1</v>
      </c>
      <c r="CE220">
        <v>0</v>
      </c>
      <c r="CF220">
        <v>10</v>
      </c>
      <c r="CG220">
        <v>0</v>
      </c>
      <c r="CH220">
        <v>5</v>
      </c>
      <c r="CI220">
        <v>0</v>
      </c>
      <c r="CJ220">
        <v>1</v>
      </c>
      <c r="CK220">
        <v>3</v>
      </c>
      <c r="CL220">
        <v>0</v>
      </c>
      <c r="CM220">
        <v>0</v>
      </c>
      <c r="CN220">
        <v>0</v>
      </c>
      <c r="CO220">
        <v>1</v>
      </c>
      <c r="CP220">
        <v>5</v>
      </c>
      <c r="CQ220">
        <v>6</v>
      </c>
      <c r="CR220">
        <v>5</v>
      </c>
      <c r="CS220">
        <v>1</v>
      </c>
    </row>
    <row r="221" spans="1:97" x14ac:dyDescent="0.25">
      <c r="A221" t="s">
        <v>1017</v>
      </c>
      <c r="B221">
        <v>1</v>
      </c>
      <c r="C221" t="s">
        <v>1018</v>
      </c>
      <c r="D221">
        <v>19</v>
      </c>
      <c r="E221" t="s">
        <v>188</v>
      </c>
      <c r="F221">
        <v>1</v>
      </c>
      <c r="G221" t="s">
        <v>188</v>
      </c>
      <c r="H221" t="s">
        <v>1019</v>
      </c>
      <c r="I221">
        <v>0</v>
      </c>
      <c r="J221" t="s">
        <v>188</v>
      </c>
      <c r="K221" t="s">
        <v>189</v>
      </c>
      <c r="L221" t="s">
        <v>31</v>
      </c>
      <c r="M221" t="s">
        <v>9</v>
      </c>
      <c r="N221" t="s">
        <v>35</v>
      </c>
      <c r="O221" t="s">
        <v>29</v>
      </c>
      <c r="P221" t="s">
        <v>848</v>
      </c>
      <c r="Q221" t="s">
        <v>440</v>
      </c>
      <c r="R221" t="s">
        <v>190</v>
      </c>
      <c r="S221">
        <v>0</v>
      </c>
      <c r="T221">
        <v>21</v>
      </c>
      <c r="U221">
        <v>26</v>
      </c>
      <c r="V221">
        <v>47</v>
      </c>
      <c r="W221">
        <v>0</v>
      </c>
      <c r="X221">
        <v>0</v>
      </c>
      <c r="Y221">
        <v>0</v>
      </c>
      <c r="Z221">
        <v>21</v>
      </c>
      <c r="AA221">
        <v>26</v>
      </c>
      <c r="AB221">
        <v>47</v>
      </c>
      <c r="AC221">
        <v>0</v>
      </c>
      <c r="AD221">
        <v>0</v>
      </c>
      <c r="AE221">
        <v>0</v>
      </c>
      <c r="AF221">
        <v>7</v>
      </c>
      <c r="AG221">
        <v>2</v>
      </c>
      <c r="AH221">
        <v>9</v>
      </c>
      <c r="AI221">
        <v>4</v>
      </c>
      <c r="AJ221">
        <v>11</v>
      </c>
      <c r="AK221">
        <v>15</v>
      </c>
      <c r="AL221">
        <v>12</v>
      </c>
      <c r="AM221">
        <v>6</v>
      </c>
      <c r="AN221">
        <v>18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23</v>
      </c>
      <c r="AY221">
        <v>19</v>
      </c>
      <c r="AZ221">
        <v>42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2</v>
      </c>
      <c r="BH221">
        <v>2</v>
      </c>
      <c r="BI221">
        <v>0</v>
      </c>
      <c r="BJ221">
        <v>1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3</v>
      </c>
      <c r="CG221">
        <v>0</v>
      </c>
      <c r="CH221">
        <v>2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2</v>
      </c>
      <c r="CP221">
        <v>2</v>
      </c>
      <c r="CQ221">
        <v>3</v>
      </c>
      <c r="CR221">
        <v>3</v>
      </c>
      <c r="CS221">
        <v>1</v>
      </c>
    </row>
    <row r="222" spans="1:97" x14ac:dyDescent="0.25">
      <c r="A222" t="s">
        <v>1020</v>
      </c>
      <c r="B222">
        <v>1</v>
      </c>
      <c r="C222" t="s">
        <v>1021</v>
      </c>
      <c r="D222">
        <v>37</v>
      </c>
      <c r="E222" t="s">
        <v>216</v>
      </c>
      <c r="F222">
        <v>613</v>
      </c>
      <c r="G222" t="s">
        <v>1022</v>
      </c>
      <c r="H222" t="s">
        <v>1023</v>
      </c>
      <c r="I222">
        <v>0</v>
      </c>
      <c r="J222" t="s">
        <v>217</v>
      </c>
      <c r="K222" t="s">
        <v>189</v>
      </c>
      <c r="L222" t="s">
        <v>31</v>
      </c>
      <c r="M222" t="s">
        <v>9</v>
      </c>
      <c r="N222" t="s">
        <v>35</v>
      </c>
      <c r="O222" t="s">
        <v>29</v>
      </c>
      <c r="P222" t="s">
        <v>664</v>
      </c>
      <c r="Q222" t="s">
        <v>464</v>
      </c>
      <c r="R222" t="s">
        <v>218</v>
      </c>
      <c r="S222">
        <v>0</v>
      </c>
      <c r="T222">
        <v>10</v>
      </c>
      <c r="U222">
        <v>16</v>
      </c>
      <c r="V222">
        <v>26</v>
      </c>
      <c r="W222">
        <v>0</v>
      </c>
      <c r="X222">
        <v>0</v>
      </c>
      <c r="Y222">
        <v>0</v>
      </c>
      <c r="Z222">
        <v>10</v>
      </c>
      <c r="AA222">
        <v>16</v>
      </c>
      <c r="AB222">
        <v>26</v>
      </c>
      <c r="AC222">
        <v>0</v>
      </c>
      <c r="AD222">
        <v>0</v>
      </c>
      <c r="AE222">
        <v>0</v>
      </c>
      <c r="AF222">
        <v>1</v>
      </c>
      <c r="AG222">
        <v>2</v>
      </c>
      <c r="AH222">
        <v>3</v>
      </c>
      <c r="AI222">
        <v>6</v>
      </c>
      <c r="AJ222">
        <v>7</v>
      </c>
      <c r="AK222">
        <v>13</v>
      </c>
      <c r="AL222">
        <v>14</v>
      </c>
      <c r="AM222">
        <v>16</v>
      </c>
      <c r="AN222">
        <v>30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21</v>
      </c>
      <c r="AY222">
        <v>25</v>
      </c>
      <c r="AZ222">
        <v>46</v>
      </c>
      <c r="BA222">
        <v>0</v>
      </c>
      <c r="BB222">
        <v>0</v>
      </c>
      <c r="BC222">
        <v>1</v>
      </c>
      <c r="BD222">
        <v>0</v>
      </c>
      <c r="BE222">
        <v>0</v>
      </c>
      <c r="BF222">
        <v>0</v>
      </c>
      <c r="BG222">
        <v>1</v>
      </c>
      <c r="BH222">
        <v>2</v>
      </c>
      <c r="BI222">
        <v>0</v>
      </c>
      <c r="BJ222">
        <v>1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1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2</v>
      </c>
      <c r="CG222">
        <v>0</v>
      </c>
      <c r="CH222">
        <v>2</v>
      </c>
      <c r="CI222">
        <v>0</v>
      </c>
      <c r="CJ222">
        <v>0</v>
      </c>
      <c r="CK222">
        <v>1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2</v>
      </c>
      <c r="CR222">
        <v>2</v>
      </c>
      <c r="CS222">
        <v>1</v>
      </c>
    </row>
    <row r="223" spans="1:97" x14ac:dyDescent="0.25">
      <c r="A223" t="s">
        <v>1024</v>
      </c>
      <c r="B223">
        <v>1</v>
      </c>
      <c r="C223" t="s">
        <v>1025</v>
      </c>
      <c r="D223">
        <v>19</v>
      </c>
      <c r="E223" t="s">
        <v>188</v>
      </c>
      <c r="F223">
        <v>1</v>
      </c>
      <c r="G223" t="s">
        <v>188</v>
      </c>
      <c r="H223" t="s">
        <v>1026</v>
      </c>
      <c r="I223">
        <v>0</v>
      </c>
      <c r="J223" t="s">
        <v>188</v>
      </c>
      <c r="K223" t="s">
        <v>189</v>
      </c>
      <c r="L223" t="s">
        <v>31</v>
      </c>
      <c r="M223" t="s">
        <v>9</v>
      </c>
      <c r="N223" t="s">
        <v>35</v>
      </c>
      <c r="O223" t="s">
        <v>29</v>
      </c>
      <c r="P223" t="s">
        <v>1016</v>
      </c>
      <c r="Q223" t="s">
        <v>634</v>
      </c>
      <c r="R223" t="s">
        <v>190</v>
      </c>
      <c r="S223">
        <v>0</v>
      </c>
      <c r="T223">
        <v>23</v>
      </c>
      <c r="U223">
        <v>26</v>
      </c>
      <c r="V223">
        <v>49</v>
      </c>
      <c r="W223">
        <v>0</v>
      </c>
      <c r="X223">
        <v>0</v>
      </c>
      <c r="Y223">
        <v>0</v>
      </c>
      <c r="Z223">
        <v>23</v>
      </c>
      <c r="AA223">
        <v>26</v>
      </c>
      <c r="AB223">
        <v>49</v>
      </c>
      <c r="AC223">
        <v>0</v>
      </c>
      <c r="AD223">
        <v>0</v>
      </c>
      <c r="AE223">
        <v>0</v>
      </c>
      <c r="AF223">
        <v>3</v>
      </c>
      <c r="AG223">
        <v>5</v>
      </c>
      <c r="AH223">
        <v>8</v>
      </c>
      <c r="AI223">
        <v>10</v>
      </c>
      <c r="AJ223">
        <v>4</v>
      </c>
      <c r="AK223">
        <v>14</v>
      </c>
      <c r="AL223">
        <v>10</v>
      </c>
      <c r="AM223">
        <v>13</v>
      </c>
      <c r="AN223">
        <v>23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23</v>
      </c>
      <c r="AY223">
        <v>22</v>
      </c>
      <c r="AZ223">
        <v>45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1</v>
      </c>
      <c r="BH223">
        <v>2</v>
      </c>
      <c r="BI223">
        <v>1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1</v>
      </c>
      <c r="BU223">
        <v>1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3</v>
      </c>
      <c r="CG223">
        <v>1</v>
      </c>
      <c r="CH223">
        <v>1</v>
      </c>
      <c r="CI223">
        <v>0</v>
      </c>
      <c r="CJ223">
        <v>0</v>
      </c>
      <c r="CK223">
        <v>1</v>
      </c>
      <c r="CL223">
        <v>0</v>
      </c>
      <c r="CM223">
        <v>0</v>
      </c>
      <c r="CN223">
        <v>0</v>
      </c>
      <c r="CO223">
        <v>1</v>
      </c>
      <c r="CP223">
        <v>2</v>
      </c>
      <c r="CQ223">
        <v>2</v>
      </c>
      <c r="CR223">
        <v>2</v>
      </c>
      <c r="CS223">
        <v>1</v>
      </c>
    </row>
    <row r="224" spans="1:97" x14ac:dyDescent="0.25">
      <c r="A224" t="s">
        <v>1027</v>
      </c>
      <c r="B224">
        <v>2</v>
      </c>
      <c r="C224" t="s">
        <v>1028</v>
      </c>
      <c r="D224">
        <v>37</v>
      </c>
      <c r="E224" t="s">
        <v>216</v>
      </c>
      <c r="F224">
        <v>1</v>
      </c>
      <c r="G224" t="s">
        <v>380</v>
      </c>
      <c r="H224" t="s">
        <v>1029</v>
      </c>
      <c r="I224">
        <v>0</v>
      </c>
      <c r="J224" t="s">
        <v>217</v>
      </c>
      <c r="K224" t="s">
        <v>189</v>
      </c>
      <c r="L224" t="s">
        <v>31</v>
      </c>
      <c r="M224" t="s">
        <v>9</v>
      </c>
      <c r="N224" t="s">
        <v>35</v>
      </c>
      <c r="O224" t="s">
        <v>29</v>
      </c>
      <c r="P224" t="s">
        <v>822</v>
      </c>
      <c r="Q224" t="s">
        <v>464</v>
      </c>
      <c r="R224" t="s">
        <v>218</v>
      </c>
      <c r="S224">
        <v>0</v>
      </c>
      <c r="T224">
        <v>63</v>
      </c>
      <c r="U224">
        <v>46</v>
      </c>
      <c r="V224">
        <v>109</v>
      </c>
      <c r="W224">
        <v>0</v>
      </c>
      <c r="X224">
        <v>0</v>
      </c>
      <c r="Y224">
        <v>0</v>
      </c>
      <c r="Z224">
        <v>63</v>
      </c>
      <c r="AA224">
        <v>46</v>
      </c>
      <c r="AB224">
        <v>109</v>
      </c>
      <c r="AC224">
        <v>0</v>
      </c>
      <c r="AD224">
        <v>0</v>
      </c>
      <c r="AE224">
        <v>0</v>
      </c>
      <c r="AF224">
        <v>0</v>
      </c>
      <c r="AG224">
        <v>4</v>
      </c>
      <c r="AH224">
        <v>4</v>
      </c>
      <c r="AI224">
        <v>14</v>
      </c>
      <c r="AJ224">
        <v>12</v>
      </c>
      <c r="AK224">
        <v>26</v>
      </c>
      <c r="AL224">
        <v>41</v>
      </c>
      <c r="AM224">
        <v>31</v>
      </c>
      <c r="AN224">
        <v>72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55</v>
      </c>
      <c r="AY224">
        <v>47</v>
      </c>
      <c r="AZ224">
        <v>102</v>
      </c>
      <c r="BA224">
        <v>0</v>
      </c>
      <c r="BB224">
        <v>0</v>
      </c>
      <c r="BC224">
        <v>3</v>
      </c>
      <c r="BD224">
        <v>0</v>
      </c>
      <c r="BE224">
        <v>0</v>
      </c>
      <c r="BF224">
        <v>0</v>
      </c>
      <c r="BG224">
        <v>1</v>
      </c>
      <c r="BH224">
        <v>4</v>
      </c>
      <c r="BI224">
        <v>0</v>
      </c>
      <c r="BJ224">
        <v>0</v>
      </c>
      <c r="BK224">
        <v>0</v>
      </c>
      <c r="BL224">
        <v>1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3</v>
      </c>
      <c r="BU224">
        <v>0</v>
      </c>
      <c r="BV224">
        <v>0</v>
      </c>
      <c r="BW224">
        <v>0</v>
      </c>
      <c r="BX224">
        <v>1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7</v>
      </c>
      <c r="CG224">
        <v>1</v>
      </c>
      <c r="CH224">
        <v>3</v>
      </c>
      <c r="CI224">
        <v>0</v>
      </c>
      <c r="CJ224">
        <v>0</v>
      </c>
      <c r="CK224">
        <v>3</v>
      </c>
      <c r="CL224">
        <v>0</v>
      </c>
      <c r="CM224">
        <v>0</v>
      </c>
      <c r="CN224">
        <v>0</v>
      </c>
      <c r="CO224">
        <v>1</v>
      </c>
      <c r="CP224">
        <v>4</v>
      </c>
      <c r="CQ224">
        <v>6</v>
      </c>
      <c r="CR224">
        <v>6</v>
      </c>
      <c r="CS224">
        <v>1</v>
      </c>
    </row>
    <row r="225" spans="1:97" x14ac:dyDescent="0.25">
      <c r="A225" t="s">
        <v>1030</v>
      </c>
      <c r="B225">
        <v>2</v>
      </c>
      <c r="C225" t="s">
        <v>1031</v>
      </c>
      <c r="D225">
        <v>17</v>
      </c>
      <c r="E225" t="s">
        <v>193</v>
      </c>
      <c r="F225">
        <v>1</v>
      </c>
      <c r="G225" t="s">
        <v>329</v>
      </c>
      <c r="H225" t="s">
        <v>337</v>
      </c>
      <c r="I225">
        <v>0</v>
      </c>
      <c r="J225" t="s">
        <v>193</v>
      </c>
      <c r="K225" t="s">
        <v>189</v>
      </c>
      <c r="L225" t="s">
        <v>31</v>
      </c>
      <c r="M225" t="s">
        <v>9</v>
      </c>
      <c r="N225" t="s">
        <v>35</v>
      </c>
      <c r="O225" t="s">
        <v>29</v>
      </c>
      <c r="P225" t="s">
        <v>425</v>
      </c>
      <c r="Q225" t="s">
        <v>420</v>
      </c>
      <c r="R225" t="s">
        <v>194</v>
      </c>
      <c r="S225">
        <v>0</v>
      </c>
      <c r="T225">
        <v>12</v>
      </c>
      <c r="U225">
        <v>12</v>
      </c>
      <c r="V225">
        <v>24</v>
      </c>
      <c r="W225">
        <v>0</v>
      </c>
      <c r="X225">
        <v>0</v>
      </c>
      <c r="Y225">
        <v>0</v>
      </c>
      <c r="Z225">
        <v>12</v>
      </c>
      <c r="AA225">
        <v>12</v>
      </c>
      <c r="AB225">
        <v>24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2</v>
      </c>
      <c r="AK225">
        <v>3</v>
      </c>
      <c r="AL225">
        <v>8</v>
      </c>
      <c r="AM225">
        <v>6</v>
      </c>
      <c r="AN225">
        <v>14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9</v>
      </c>
      <c r="AY225">
        <v>8</v>
      </c>
      <c r="AZ225">
        <v>17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1</v>
      </c>
      <c r="BH225">
        <v>1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1</v>
      </c>
      <c r="BW225">
        <v>1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3</v>
      </c>
      <c r="CG225">
        <v>0</v>
      </c>
      <c r="CH225">
        <v>1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</v>
      </c>
      <c r="CP225">
        <v>1</v>
      </c>
      <c r="CQ225">
        <v>7</v>
      </c>
      <c r="CR225">
        <v>1</v>
      </c>
      <c r="CS225">
        <v>1</v>
      </c>
    </row>
    <row r="226" spans="1:97" x14ac:dyDescent="0.25">
      <c r="A226" t="s">
        <v>1032</v>
      </c>
      <c r="B226">
        <v>1</v>
      </c>
      <c r="C226" t="s">
        <v>1033</v>
      </c>
      <c r="D226">
        <v>19</v>
      </c>
      <c r="E226" t="s">
        <v>188</v>
      </c>
      <c r="F226">
        <v>1</v>
      </c>
      <c r="G226" t="s">
        <v>188</v>
      </c>
      <c r="H226" t="s">
        <v>966</v>
      </c>
      <c r="I226">
        <v>0</v>
      </c>
      <c r="J226" t="s">
        <v>188</v>
      </c>
      <c r="K226" t="s">
        <v>189</v>
      </c>
      <c r="L226" t="s">
        <v>31</v>
      </c>
      <c r="M226" t="s">
        <v>9</v>
      </c>
      <c r="N226" t="s">
        <v>35</v>
      </c>
      <c r="O226" t="s">
        <v>29</v>
      </c>
      <c r="P226" t="s">
        <v>638</v>
      </c>
      <c r="Q226" t="s">
        <v>390</v>
      </c>
      <c r="R226" t="s">
        <v>190</v>
      </c>
      <c r="S226">
        <v>0</v>
      </c>
      <c r="T226">
        <v>76</v>
      </c>
      <c r="U226">
        <v>77</v>
      </c>
      <c r="V226">
        <v>153</v>
      </c>
      <c r="W226">
        <v>0</v>
      </c>
      <c r="X226">
        <v>0</v>
      </c>
      <c r="Y226">
        <v>0</v>
      </c>
      <c r="Z226">
        <v>76</v>
      </c>
      <c r="AA226">
        <v>77</v>
      </c>
      <c r="AB226">
        <v>153</v>
      </c>
      <c r="AC226">
        <v>0</v>
      </c>
      <c r="AD226">
        <v>0</v>
      </c>
      <c r="AE226">
        <v>0</v>
      </c>
      <c r="AF226">
        <v>12</v>
      </c>
      <c r="AG226">
        <v>14</v>
      </c>
      <c r="AH226">
        <v>26</v>
      </c>
      <c r="AI226">
        <v>28</v>
      </c>
      <c r="AJ226">
        <v>27</v>
      </c>
      <c r="AK226">
        <v>55</v>
      </c>
      <c r="AL226">
        <v>29</v>
      </c>
      <c r="AM226">
        <v>36</v>
      </c>
      <c r="AN226">
        <v>65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69</v>
      </c>
      <c r="AY226">
        <v>77</v>
      </c>
      <c r="AZ226">
        <v>146</v>
      </c>
      <c r="BA226">
        <v>1</v>
      </c>
      <c r="BB226">
        <v>2</v>
      </c>
      <c r="BC226">
        <v>3</v>
      </c>
      <c r="BD226">
        <v>0</v>
      </c>
      <c r="BE226">
        <v>0</v>
      </c>
      <c r="BF226">
        <v>0</v>
      </c>
      <c r="BG226">
        <v>1</v>
      </c>
      <c r="BH226">
        <v>7</v>
      </c>
      <c r="BI226">
        <v>0</v>
      </c>
      <c r="BJ226">
        <v>0</v>
      </c>
      <c r="BK226">
        <v>0</v>
      </c>
      <c r="BL226">
        <v>1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7</v>
      </c>
      <c r="BU226">
        <v>1</v>
      </c>
      <c r="BV226">
        <v>0</v>
      </c>
      <c r="BW226">
        <v>1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1</v>
      </c>
      <c r="CD226">
        <v>1</v>
      </c>
      <c r="CE226">
        <v>0</v>
      </c>
      <c r="CF226">
        <v>12</v>
      </c>
      <c r="CG226">
        <v>0</v>
      </c>
      <c r="CH226">
        <v>7</v>
      </c>
      <c r="CI226">
        <v>1</v>
      </c>
      <c r="CJ226">
        <v>2</v>
      </c>
      <c r="CK226">
        <v>3</v>
      </c>
      <c r="CL226">
        <v>0</v>
      </c>
      <c r="CM226">
        <v>0</v>
      </c>
      <c r="CN226">
        <v>0</v>
      </c>
      <c r="CO226">
        <v>1</v>
      </c>
      <c r="CP226">
        <v>7</v>
      </c>
      <c r="CQ226">
        <v>7</v>
      </c>
      <c r="CR226">
        <v>7</v>
      </c>
      <c r="CS226">
        <v>1</v>
      </c>
    </row>
    <row r="227" spans="1:97" x14ac:dyDescent="0.25">
      <c r="A227" t="s">
        <v>1034</v>
      </c>
      <c r="B227">
        <v>1</v>
      </c>
      <c r="C227" t="s">
        <v>1035</v>
      </c>
      <c r="D227">
        <v>19</v>
      </c>
      <c r="E227" t="s">
        <v>188</v>
      </c>
      <c r="F227">
        <v>1</v>
      </c>
      <c r="G227" t="s">
        <v>188</v>
      </c>
      <c r="H227" t="s">
        <v>1036</v>
      </c>
      <c r="I227">
        <v>0</v>
      </c>
      <c r="J227" t="s">
        <v>188</v>
      </c>
      <c r="K227" t="s">
        <v>189</v>
      </c>
      <c r="L227" t="s">
        <v>31</v>
      </c>
      <c r="M227" t="s">
        <v>9</v>
      </c>
      <c r="N227" t="s">
        <v>35</v>
      </c>
      <c r="O227" t="s">
        <v>29</v>
      </c>
      <c r="P227" t="s">
        <v>633</v>
      </c>
      <c r="Q227" t="s">
        <v>634</v>
      </c>
      <c r="R227" t="s">
        <v>190</v>
      </c>
      <c r="S227">
        <v>0</v>
      </c>
      <c r="T227">
        <v>46</v>
      </c>
      <c r="U227">
        <v>21</v>
      </c>
      <c r="V227">
        <v>67</v>
      </c>
      <c r="W227">
        <v>0</v>
      </c>
      <c r="X227">
        <v>0</v>
      </c>
      <c r="Y227">
        <v>0</v>
      </c>
      <c r="Z227">
        <v>46</v>
      </c>
      <c r="AA227">
        <v>21</v>
      </c>
      <c r="AB227">
        <v>67</v>
      </c>
      <c r="AC227">
        <v>0</v>
      </c>
      <c r="AD227">
        <v>0</v>
      </c>
      <c r="AE227">
        <v>0</v>
      </c>
      <c r="AF227">
        <v>5</v>
      </c>
      <c r="AG227">
        <v>4</v>
      </c>
      <c r="AH227">
        <v>9</v>
      </c>
      <c r="AI227">
        <v>9</v>
      </c>
      <c r="AJ227">
        <v>12</v>
      </c>
      <c r="AK227">
        <v>21</v>
      </c>
      <c r="AL227">
        <v>24</v>
      </c>
      <c r="AM227">
        <v>9</v>
      </c>
      <c r="AN227">
        <v>33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38</v>
      </c>
      <c r="AY227">
        <v>25</v>
      </c>
      <c r="AZ227">
        <v>63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2</v>
      </c>
      <c r="BH227">
        <v>3</v>
      </c>
      <c r="BI227">
        <v>0</v>
      </c>
      <c r="BJ227">
        <v>0</v>
      </c>
      <c r="BK227">
        <v>0</v>
      </c>
      <c r="BL227">
        <v>1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3</v>
      </c>
      <c r="BU227">
        <v>0</v>
      </c>
      <c r="BV227">
        <v>1</v>
      </c>
      <c r="BW227">
        <v>0</v>
      </c>
      <c r="BX227">
        <v>1</v>
      </c>
      <c r="BY227">
        <v>0</v>
      </c>
      <c r="BZ227">
        <v>0</v>
      </c>
      <c r="CA227">
        <v>0</v>
      </c>
      <c r="CB227">
        <v>0</v>
      </c>
      <c r="CC227">
        <v>1</v>
      </c>
      <c r="CD227">
        <v>0</v>
      </c>
      <c r="CE227">
        <v>0</v>
      </c>
      <c r="CF227">
        <v>7</v>
      </c>
      <c r="CG227">
        <v>0</v>
      </c>
      <c r="CH227">
        <v>3</v>
      </c>
      <c r="CI227">
        <v>0</v>
      </c>
      <c r="CJ227">
        <v>0</v>
      </c>
      <c r="CK227">
        <v>1</v>
      </c>
      <c r="CL227">
        <v>0</v>
      </c>
      <c r="CM227">
        <v>0</v>
      </c>
      <c r="CN227">
        <v>0</v>
      </c>
      <c r="CO227">
        <v>2</v>
      </c>
      <c r="CP227">
        <v>3</v>
      </c>
      <c r="CQ227">
        <v>7</v>
      </c>
      <c r="CR227">
        <v>3</v>
      </c>
      <c r="CS227">
        <v>1</v>
      </c>
    </row>
    <row r="228" spans="1:97" x14ac:dyDescent="0.25">
      <c r="A228" t="s">
        <v>1037</v>
      </c>
      <c r="B228">
        <v>1</v>
      </c>
      <c r="C228" t="s">
        <v>1038</v>
      </c>
      <c r="D228">
        <v>21</v>
      </c>
      <c r="E228" t="s">
        <v>197</v>
      </c>
      <c r="F228">
        <v>1</v>
      </c>
      <c r="G228" t="s">
        <v>197</v>
      </c>
      <c r="H228" t="s">
        <v>1039</v>
      </c>
      <c r="I228">
        <v>0</v>
      </c>
      <c r="J228" t="s">
        <v>197</v>
      </c>
      <c r="K228" t="s">
        <v>189</v>
      </c>
      <c r="L228" t="s">
        <v>31</v>
      </c>
      <c r="M228" t="s">
        <v>9</v>
      </c>
      <c r="N228" t="s">
        <v>35</v>
      </c>
      <c r="O228" t="s">
        <v>29</v>
      </c>
      <c r="P228" t="s">
        <v>607</v>
      </c>
      <c r="Q228" t="s">
        <v>449</v>
      </c>
      <c r="R228" t="s">
        <v>199</v>
      </c>
      <c r="S228">
        <v>0</v>
      </c>
      <c r="T228">
        <v>69</v>
      </c>
      <c r="U228">
        <v>58</v>
      </c>
      <c r="V228">
        <v>127</v>
      </c>
      <c r="W228">
        <v>0</v>
      </c>
      <c r="X228">
        <v>0</v>
      </c>
      <c r="Y228">
        <v>0</v>
      </c>
      <c r="Z228">
        <v>69</v>
      </c>
      <c r="AA228">
        <v>58</v>
      </c>
      <c r="AB228">
        <v>127</v>
      </c>
      <c r="AC228">
        <v>0</v>
      </c>
      <c r="AD228">
        <v>0</v>
      </c>
      <c r="AE228">
        <v>0</v>
      </c>
      <c r="AF228">
        <v>4</v>
      </c>
      <c r="AG228">
        <v>7</v>
      </c>
      <c r="AH228">
        <v>11</v>
      </c>
      <c r="AI228">
        <v>31</v>
      </c>
      <c r="AJ228">
        <v>22</v>
      </c>
      <c r="AK228">
        <v>53</v>
      </c>
      <c r="AL228">
        <v>25</v>
      </c>
      <c r="AM228">
        <v>34</v>
      </c>
      <c r="AN228">
        <v>59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60</v>
      </c>
      <c r="AY228">
        <v>63</v>
      </c>
      <c r="AZ228">
        <v>123</v>
      </c>
      <c r="BA228">
        <v>0</v>
      </c>
      <c r="BB228">
        <v>1</v>
      </c>
      <c r="BC228">
        <v>2</v>
      </c>
      <c r="BD228">
        <v>0</v>
      </c>
      <c r="BE228">
        <v>0</v>
      </c>
      <c r="BF228">
        <v>0</v>
      </c>
      <c r="BG228">
        <v>2</v>
      </c>
      <c r="BH228">
        <v>5</v>
      </c>
      <c r="BI228">
        <v>0</v>
      </c>
      <c r="BJ228">
        <v>0</v>
      </c>
      <c r="BK228">
        <v>0</v>
      </c>
      <c r="BL228">
        <v>1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5</v>
      </c>
      <c r="BU228">
        <v>1</v>
      </c>
      <c r="BV228">
        <v>0</v>
      </c>
      <c r="BW228">
        <v>1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1</v>
      </c>
      <c r="CE228">
        <v>0</v>
      </c>
      <c r="CF228">
        <v>9</v>
      </c>
      <c r="CG228">
        <v>0</v>
      </c>
      <c r="CH228">
        <v>5</v>
      </c>
      <c r="CI228">
        <v>0</v>
      </c>
      <c r="CJ228">
        <v>1</v>
      </c>
      <c r="CK228">
        <v>2</v>
      </c>
      <c r="CL228">
        <v>0</v>
      </c>
      <c r="CM228">
        <v>0</v>
      </c>
      <c r="CN228">
        <v>0</v>
      </c>
      <c r="CO228">
        <v>2</v>
      </c>
      <c r="CP228">
        <v>5</v>
      </c>
      <c r="CQ228">
        <v>5</v>
      </c>
      <c r="CR228">
        <v>4</v>
      </c>
      <c r="CS228">
        <v>1</v>
      </c>
    </row>
    <row r="229" spans="1:97" x14ac:dyDescent="0.25">
      <c r="A229" t="s">
        <v>1040</v>
      </c>
      <c r="B229">
        <v>2</v>
      </c>
      <c r="C229" t="s">
        <v>979</v>
      </c>
      <c r="D229">
        <v>19</v>
      </c>
      <c r="E229" t="s">
        <v>188</v>
      </c>
      <c r="F229">
        <v>1</v>
      </c>
      <c r="G229" t="s">
        <v>188</v>
      </c>
      <c r="H229" t="s">
        <v>1041</v>
      </c>
      <c r="I229">
        <v>0</v>
      </c>
      <c r="J229" t="s">
        <v>188</v>
      </c>
      <c r="K229" t="s">
        <v>189</v>
      </c>
      <c r="L229" t="s">
        <v>31</v>
      </c>
      <c r="M229" t="s">
        <v>9</v>
      </c>
      <c r="N229" t="s">
        <v>35</v>
      </c>
      <c r="O229" t="s">
        <v>29</v>
      </c>
      <c r="P229" t="s">
        <v>848</v>
      </c>
      <c r="Q229" t="s">
        <v>440</v>
      </c>
      <c r="R229" t="s">
        <v>190</v>
      </c>
      <c r="S229">
        <v>0</v>
      </c>
      <c r="T229">
        <v>44</v>
      </c>
      <c r="U229">
        <v>47</v>
      </c>
      <c r="V229">
        <v>91</v>
      </c>
      <c r="W229">
        <v>0</v>
      </c>
      <c r="X229">
        <v>0</v>
      </c>
      <c r="Y229">
        <v>0</v>
      </c>
      <c r="Z229">
        <v>44</v>
      </c>
      <c r="AA229">
        <v>47</v>
      </c>
      <c r="AB229">
        <v>91</v>
      </c>
      <c r="AC229">
        <v>0</v>
      </c>
      <c r="AD229">
        <v>0</v>
      </c>
      <c r="AE229">
        <v>0</v>
      </c>
      <c r="AF229">
        <v>2</v>
      </c>
      <c r="AG229">
        <v>3</v>
      </c>
      <c r="AH229">
        <v>5</v>
      </c>
      <c r="AI229">
        <v>13</v>
      </c>
      <c r="AJ229">
        <v>19</v>
      </c>
      <c r="AK229">
        <v>32</v>
      </c>
      <c r="AL229">
        <v>22</v>
      </c>
      <c r="AM229">
        <v>16</v>
      </c>
      <c r="AN229">
        <v>38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37</v>
      </c>
      <c r="AY229">
        <v>38</v>
      </c>
      <c r="AZ229">
        <v>75</v>
      </c>
      <c r="BA229">
        <v>0</v>
      </c>
      <c r="BB229">
        <v>1</v>
      </c>
      <c r="BC229">
        <v>2</v>
      </c>
      <c r="BD229">
        <v>0</v>
      </c>
      <c r="BE229">
        <v>0</v>
      </c>
      <c r="BF229">
        <v>0</v>
      </c>
      <c r="BG229">
        <v>1</v>
      </c>
      <c r="BH229">
        <v>4</v>
      </c>
      <c r="BI229">
        <v>0</v>
      </c>
      <c r="BJ229">
        <v>0</v>
      </c>
      <c r="BK229">
        <v>0</v>
      </c>
      <c r="BL229">
        <v>1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4</v>
      </c>
      <c r="BU229">
        <v>1</v>
      </c>
      <c r="BV229">
        <v>0</v>
      </c>
      <c r="BW229">
        <v>0</v>
      </c>
      <c r="BX229">
        <v>1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1</v>
      </c>
      <c r="CE229">
        <v>0</v>
      </c>
      <c r="CF229">
        <v>8</v>
      </c>
      <c r="CG229">
        <v>0</v>
      </c>
      <c r="CH229">
        <v>4</v>
      </c>
      <c r="CI229">
        <v>0</v>
      </c>
      <c r="CJ229">
        <v>1</v>
      </c>
      <c r="CK229">
        <v>2</v>
      </c>
      <c r="CL229">
        <v>0</v>
      </c>
      <c r="CM229">
        <v>0</v>
      </c>
      <c r="CN229">
        <v>0</v>
      </c>
      <c r="CO229">
        <v>1</v>
      </c>
      <c r="CP229">
        <v>4</v>
      </c>
      <c r="CQ229">
        <v>6</v>
      </c>
      <c r="CR229">
        <v>4</v>
      </c>
      <c r="CS229">
        <v>1</v>
      </c>
    </row>
    <row r="230" spans="1:97" x14ac:dyDescent="0.25">
      <c r="A230" t="s">
        <v>1042</v>
      </c>
      <c r="B230">
        <v>1</v>
      </c>
      <c r="C230" t="s">
        <v>1043</v>
      </c>
      <c r="D230">
        <v>4</v>
      </c>
      <c r="E230" t="s">
        <v>386</v>
      </c>
      <c r="F230">
        <v>4</v>
      </c>
      <c r="G230" t="s">
        <v>1044</v>
      </c>
      <c r="H230" t="s">
        <v>1045</v>
      </c>
      <c r="I230">
        <v>0</v>
      </c>
      <c r="J230" t="s">
        <v>188</v>
      </c>
      <c r="K230" t="s">
        <v>189</v>
      </c>
      <c r="L230" t="s">
        <v>31</v>
      </c>
      <c r="M230" t="s">
        <v>9</v>
      </c>
      <c r="N230" t="s">
        <v>35</v>
      </c>
      <c r="O230" t="s">
        <v>29</v>
      </c>
      <c r="P230" t="s">
        <v>389</v>
      </c>
      <c r="Q230" t="s">
        <v>390</v>
      </c>
      <c r="R230" t="s">
        <v>190</v>
      </c>
      <c r="S230">
        <v>0</v>
      </c>
      <c r="T230">
        <v>78</v>
      </c>
      <c r="U230">
        <v>76</v>
      </c>
      <c r="V230">
        <v>154</v>
      </c>
      <c r="W230">
        <v>0</v>
      </c>
      <c r="X230">
        <v>0</v>
      </c>
      <c r="Y230">
        <v>0</v>
      </c>
      <c r="Z230">
        <v>78</v>
      </c>
      <c r="AA230">
        <v>76</v>
      </c>
      <c r="AB230">
        <v>154</v>
      </c>
      <c r="AC230">
        <v>0</v>
      </c>
      <c r="AD230">
        <v>0</v>
      </c>
      <c r="AE230">
        <v>0</v>
      </c>
      <c r="AF230">
        <v>7</v>
      </c>
      <c r="AG230">
        <v>11</v>
      </c>
      <c r="AH230">
        <v>18</v>
      </c>
      <c r="AI230">
        <v>27</v>
      </c>
      <c r="AJ230">
        <v>28</v>
      </c>
      <c r="AK230">
        <v>55</v>
      </c>
      <c r="AL230">
        <v>51</v>
      </c>
      <c r="AM230">
        <v>38</v>
      </c>
      <c r="AN230">
        <v>89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85</v>
      </c>
      <c r="AY230">
        <v>77</v>
      </c>
      <c r="AZ230">
        <v>162</v>
      </c>
      <c r="BA230">
        <v>0</v>
      </c>
      <c r="BB230">
        <v>2</v>
      </c>
      <c r="BC230">
        <v>4</v>
      </c>
      <c r="BD230">
        <v>0</v>
      </c>
      <c r="BE230">
        <v>0</v>
      </c>
      <c r="BF230">
        <v>0</v>
      </c>
      <c r="BG230">
        <v>1</v>
      </c>
      <c r="BH230">
        <v>7</v>
      </c>
      <c r="BI230">
        <v>0</v>
      </c>
      <c r="BJ230">
        <v>0</v>
      </c>
      <c r="BK230">
        <v>0</v>
      </c>
      <c r="BL230">
        <v>1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7</v>
      </c>
      <c r="BU230">
        <v>1</v>
      </c>
      <c r="BV230">
        <v>0</v>
      </c>
      <c r="BW230">
        <v>0</v>
      </c>
      <c r="BX230">
        <v>1</v>
      </c>
      <c r="BY230">
        <v>0</v>
      </c>
      <c r="BZ230">
        <v>0</v>
      </c>
      <c r="CA230">
        <v>0</v>
      </c>
      <c r="CB230">
        <v>0</v>
      </c>
      <c r="CC230">
        <v>1</v>
      </c>
      <c r="CD230">
        <v>1</v>
      </c>
      <c r="CE230">
        <v>0</v>
      </c>
      <c r="CF230">
        <v>12</v>
      </c>
      <c r="CG230">
        <v>0</v>
      </c>
      <c r="CH230">
        <v>7</v>
      </c>
      <c r="CI230">
        <v>0</v>
      </c>
      <c r="CJ230">
        <v>2</v>
      </c>
      <c r="CK230">
        <v>4</v>
      </c>
      <c r="CL230">
        <v>0</v>
      </c>
      <c r="CM230">
        <v>0</v>
      </c>
      <c r="CN230">
        <v>0</v>
      </c>
      <c r="CO230">
        <v>1</v>
      </c>
      <c r="CP230">
        <v>7</v>
      </c>
      <c r="CQ230">
        <v>7</v>
      </c>
      <c r="CR230">
        <v>7</v>
      </c>
      <c r="CS230">
        <v>1</v>
      </c>
    </row>
    <row r="231" spans="1:97" x14ac:dyDescent="0.25">
      <c r="A231" t="s">
        <v>1046</v>
      </c>
      <c r="B231">
        <v>1</v>
      </c>
      <c r="C231" t="s">
        <v>965</v>
      </c>
      <c r="D231">
        <v>19</v>
      </c>
      <c r="E231" t="s">
        <v>188</v>
      </c>
      <c r="F231">
        <v>1</v>
      </c>
      <c r="G231" t="s">
        <v>188</v>
      </c>
      <c r="H231" t="s">
        <v>1041</v>
      </c>
      <c r="I231">
        <v>0</v>
      </c>
      <c r="J231" t="s">
        <v>188</v>
      </c>
      <c r="K231" t="s">
        <v>189</v>
      </c>
      <c r="L231" t="s">
        <v>31</v>
      </c>
      <c r="M231" t="s">
        <v>9</v>
      </c>
      <c r="N231" t="s">
        <v>35</v>
      </c>
      <c r="O231" t="s">
        <v>29</v>
      </c>
      <c r="P231" t="s">
        <v>848</v>
      </c>
      <c r="Q231" t="s">
        <v>440</v>
      </c>
      <c r="R231" t="s">
        <v>190</v>
      </c>
      <c r="S231">
        <v>0</v>
      </c>
      <c r="T231">
        <v>62</v>
      </c>
      <c r="U231">
        <v>72</v>
      </c>
      <c r="V231">
        <v>134</v>
      </c>
      <c r="W231">
        <v>0</v>
      </c>
      <c r="X231">
        <v>0</v>
      </c>
      <c r="Y231">
        <v>0</v>
      </c>
      <c r="Z231">
        <v>62</v>
      </c>
      <c r="AA231">
        <v>72</v>
      </c>
      <c r="AB231">
        <v>134</v>
      </c>
      <c r="AC231">
        <v>0</v>
      </c>
      <c r="AD231">
        <v>0</v>
      </c>
      <c r="AE231">
        <v>0</v>
      </c>
      <c r="AF231">
        <v>8</v>
      </c>
      <c r="AG231">
        <v>9</v>
      </c>
      <c r="AH231">
        <v>17</v>
      </c>
      <c r="AI231">
        <v>27</v>
      </c>
      <c r="AJ231">
        <v>31</v>
      </c>
      <c r="AK231">
        <v>58</v>
      </c>
      <c r="AL231">
        <v>33</v>
      </c>
      <c r="AM231">
        <v>36</v>
      </c>
      <c r="AN231">
        <v>69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68</v>
      </c>
      <c r="AY231">
        <v>76</v>
      </c>
      <c r="AZ231">
        <v>144</v>
      </c>
      <c r="BA231">
        <v>0</v>
      </c>
      <c r="BB231">
        <v>2</v>
      </c>
      <c r="BC231">
        <v>3</v>
      </c>
      <c r="BD231">
        <v>0</v>
      </c>
      <c r="BE231">
        <v>0</v>
      </c>
      <c r="BF231">
        <v>0</v>
      </c>
      <c r="BG231">
        <v>1</v>
      </c>
      <c r="BH231">
        <v>6</v>
      </c>
      <c r="BI231">
        <v>0</v>
      </c>
      <c r="BJ231">
        <v>0</v>
      </c>
      <c r="BK231">
        <v>0</v>
      </c>
      <c r="BL231">
        <v>1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6</v>
      </c>
      <c r="BU231">
        <v>0</v>
      </c>
      <c r="BV231">
        <v>1</v>
      </c>
      <c r="BW231">
        <v>0</v>
      </c>
      <c r="BX231">
        <v>1</v>
      </c>
      <c r="BY231">
        <v>0</v>
      </c>
      <c r="BZ231">
        <v>0</v>
      </c>
      <c r="CA231">
        <v>0</v>
      </c>
      <c r="CB231">
        <v>0</v>
      </c>
      <c r="CC231">
        <v>1</v>
      </c>
      <c r="CD231">
        <v>1</v>
      </c>
      <c r="CE231">
        <v>0</v>
      </c>
      <c r="CF231">
        <v>11</v>
      </c>
      <c r="CG231">
        <v>0</v>
      </c>
      <c r="CH231">
        <v>6</v>
      </c>
      <c r="CI231">
        <v>0</v>
      </c>
      <c r="CJ231">
        <v>2</v>
      </c>
      <c r="CK231">
        <v>3</v>
      </c>
      <c r="CL231">
        <v>0</v>
      </c>
      <c r="CM231">
        <v>0</v>
      </c>
      <c r="CN231">
        <v>0</v>
      </c>
      <c r="CO231">
        <v>1</v>
      </c>
      <c r="CP231">
        <v>6</v>
      </c>
      <c r="CQ231">
        <v>6</v>
      </c>
      <c r="CR231">
        <v>6</v>
      </c>
      <c r="CS231">
        <v>1</v>
      </c>
    </row>
    <row r="232" spans="1:97" x14ac:dyDescent="0.25">
      <c r="A232" t="s">
        <v>1047</v>
      </c>
      <c r="B232">
        <v>2</v>
      </c>
      <c r="C232" t="s">
        <v>1048</v>
      </c>
      <c r="D232">
        <v>19</v>
      </c>
      <c r="E232" t="s">
        <v>188</v>
      </c>
      <c r="F232">
        <v>1</v>
      </c>
      <c r="G232" t="s">
        <v>188</v>
      </c>
      <c r="H232" t="s">
        <v>1049</v>
      </c>
      <c r="I232">
        <v>1706</v>
      </c>
      <c r="J232" t="s">
        <v>188</v>
      </c>
      <c r="K232" t="s">
        <v>189</v>
      </c>
      <c r="L232" t="s">
        <v>31</v>
      </c>
      <c r="M232" t="s">
        <v>9</v>
      </c>
      <c r="N232" t="s">
        <v>35</v>
      </c>
      <c r="O232" t="s">
        <v>29</v>
      </c>
      <c r="P232" t="s">
        <v>629</v>
      </c>
      <c r="Q232" t="s">
        <v>440</v>
      </c>
      <c r="R232" t="s">
        <v>190</v>
      </c>
      <c r="S232">
        <v>0</v>
      </c>
      <c r="T232">
        <v>45</v>
      </c>
      <c r="U232">
        <v>46</v>
      </c>
      <c r="V232">
        <v>91</v>
      </c>
      <c r="W232">
        <v>0</v>
      </c>
      <c r="X232">
        <v>0</v>
      </c>
      <c r="Y232">
        <v>0</v>
      </c>
      <c r="Z232">
        <v>45</v>
      </c>
      <c r="AA232">
        <v>46</v>
      </c>
      <c r="AB232">
        <v>91</v>
      </c>
      <c r="AC232">
        <v>0</v>
      </c>
      <c r="AD232">
        <v>0</v>
      </c>
      <c r="AE232">
        <v>0</v>
      </c>
      <c r="AF232">
        <v>6</v>
      </c>
      <c r="AG232">
        <v>2</v>
      </c>
      <c r="AH232">
        <v>8</v>
      </c>
      <c r="AI232">
        <v>16</v>
      </c>
      <c r="AJ232">
        <v>16</v>
      </c>
      <c r="AK232">
        <v>32</v>
      </c>
      <c r="AL232">
        <v>20</v>
      </c>
      <c r="AM232">
        <v>18</v>
      </c>
      <c r="AN232">
        <v>38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42</v>
      </c>
      <c r="AY232">
        <v>36</v>
      </c>
      <c r="AZ232">
        <v>78</v>
      </c>
      <c r="BA232">
        <v>0</v>
      </c>
      <c r="BB232">
        <v>1</v>
      </c>
      <c r="BC232">
        <v>2</v>
      </c>
      <c r="BD232">
        <v>0</v>
      </c>
      <c r="BE232">
        <v>0</v>
      </c>
      <c r="BF232">
        <v>0</v>
      </c>
      <c r="BG232">
        <v>1</v>
      </c>
      <c r="BH232">
        <v>4</v>
      </c>
      <c r="BI232">
        <v>0</v>
      </c>
      <c r="BJ232">
        <v>0</v>
      </c>
      <c r="BK232">
        <v>0</v>
      </c>
      <c r="BL232">
        <v>1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4</v>
      </c>
      <c r="BU232">
        <v>0</v>
      </c>
      <c r="BV232">
        <v>1</v>
      </c>
      <c r="BW232">
        <v>1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2</v>
      </c>
      <c r="CE232">
        <v>0</v>
      </c>
      <c r="CF232">
        <v>9</v>
      </c>
      <c r="CG232">
        <v>0</v>
      </c>
      <c r="CH232">
        <v>4</v>
      </c>
      <c r="CI232">
        <v>0</v>
      </c>
      <c r="CJ232">
        <v>1</v>
      </c>
      <c r="CK232">
        <v>2</v>
      </c>
      <c r="CL232">
        <v>0</v>
      </c>
      <c r="CM232">
        <v>0</v>
      </c>
      <c r="CN232">
        <v>0</v>
      </c>
      <c r="CO232">
        <v>1</v>
      </c>
      <c r="CP232">
        <v>4</v>
      </c>
      <c r="CQ232">
        <v>4</v>
      </c>
      <c r="CR232">
        <v>4</v>
      </c>
      <c r="CS232">
        <v>1</v>
      </c>
    </row>
    <row r="233" spans="1:97" x14ac:dyDescent="0.25">
      <c r="A233" t="s">
        <v>1050</v>
      </c>
      <c r="B233">
        <v>1</v>
      </c>
      <c r="C233" t="s">
        <v>369</v>
      </c>
      <c r="D233">
        <v>19</v>
      </c>
      <c r="E233" t="s">
        <v>188</v>
      </c>
      <c r="F233">
        <v>1</v>
      </c>
      <c r="G233" t="s">
        <v>188</v>
      </c>
      <c r="H233" t="s">
        <v>1051</v>
      </c>
      <c r="I233">
        <v>0</v>
      </c>
      <c r="J233" t="s">
        <v>188</v>
      </c>
      <c r="K233" t="s">
        <v>189</v>
      </c>
      <c r="L233" t="s">
        <v>31</v>
      </c>
      <c r="M233" t="s">
        <v>9</v>
      </c>
      <c r="N233" t="s">
        <v>35</v>
      </c>
      <c r="O233" t="s">
        <v>29</v>
      </c>
      <c r="P233" t="s">
        <v>866</v>
      </c>
      <c r="Q233" t="s">
        <v>440</v>
      </c>
      <c r="R233" t="s">
        <v>190</v>
      </c>
      <c r="S233">
        <v>0</v>
      </c>
      <c r="T233">
        <v>38</v>
      </c>
      <c r="U233">
        <v>45</v>
      </c>
      <c r="V233">
        <v>83</v>
      </c>
      <c r="W233">
        <v>0</v>
      </c>
      <c r="X233">
        <v>0</v>
      </c>
      <c r="Y233">
        <v>0</v>
      </c>
      <c r="Z233">
        <v>38</v>
      </c>
      <c r="AA233">
        <v>45</v>
      </c>
      <c r="AB233">
        <v>83</v>
      </c>
      <c r="AC233">
        <v>0</v>
      </c>
      <c r="AD233">
        <v>0</v>
      </c>
      <c r="AE233">
        <v>0</v>
      </c>
      <c r="AF233">
        <v>6</v>
      </c>
      <c r="AG233">
        <v>5</v>
      </c>
      <c r="AH233">
        <v>11</v>
      </c>
      <c r="AI233">
        <v>13</v>
      </c>
      <c r="AJ233">
        <v>13</v>
      </c>
      <c r="AK233">
        <v>26</v>
      </c>
      <c r="AL233">
        <v>17</v>
      </c>
      <c r="AM233">
        <v>25</v>
      </c>
      <c r="AN233">
        <v>42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36</v>
      </c>
      <c r="AY233">
        <v>43</v>
      </c>
      <c r="AZ233">
        <v>79</v>
      </c>
      <c r="BA233">
        <v>0</v>
      </c>
      <c r="BB233">
        <v>0</v>
      </c>
      <c r="BC233">
        <v>2</v>
      </c>
      <c r="BD233">
        <v>0</v>
      </c>
      <c r="BE233">
        <v>0</v>
      </c>
      <c r="BF233">
        <v>0</v>
      </c>
      <c r="BG233">
        <v>1</v>
      </c>
      <c r="BH233">
        <v>3</v>
      </c>
      <c r="BI233">
        <v>0</v>
      </c>
      <c r="BJ233">
        <v>0</v>
      </c>
      <c r="BK233">
        <v>0</v>
      </c>
      <c r="BL233">
        <v>1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3</v>
      </c>
      <c r="BU233">
        <v>1</v>
      </c>
      <c r="BV233">
        <v>0</v>
      </c>
      <c r="BW233">
        <v>1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2</v>
      </c>
      <c r="CD233">
        <v>0</v>
      </c>
      <c r="CE233">
        <v>0</v>
      </c>
      <c r="CF233">
        <v>8</v>
      </c>
      <c r="CG233">
        <v>0</v>
      </c>
      <c r="CH233">
        <v>3</v>
      </c>
      <c r="CI233">
        <v>0</v>
      </c>
      <c r="CJ233">
        <v>0</v>
      </c>
      <c r="CK233">
        <v>2</v>
      </c>
      <c r="CL233">
        <v>0</v>
      </c>
      <c r="CM233">
        <v>0</v>
      </c>
      <c r="CN233">
        <v>0</v>
      </c>
      <c r="CO233">
        <v>1</v>
      </c>
      <c r="CP233">
        <v>3</v>
      </c>
      <c r="CQ233">
        <v>5</v>
      </c>
      <c r="CR233">
        <v>4</v>
      </c>
      <c r="CS233">
        <v>1</v>
      </c>
    </row>
    <row r="234" spans="1:97" x14ac:dyDescent="0.25">
      <c r="A234" t="s">
        <v>1052</v>
      </c>
      <c r="B234">
        <v>1</v>
      </c>
      <c r="C234" t="s">
        <v>1053</v>
      </c>
      <c r="D234">
        <v>19</v>
      </c>
      <c r="E234" t="s">
        <v>188</v>
      </c>
      <c r="F234">
        <v>1</v>
      </c>
      <c r="G234" t="s">
        <v>188</v>
      </c>
      <c r="H234" t="s">
        <v>958</v>
      </c>
      <c r="I234">
        <v>0</v>
      </c>
      <c r="J234" t="s">
        <v>188</v>
      </c>
      <c r="K234" t="s">
        <v>189</v>
      </c>
      <c r="L234" t="s">
        <v>31</v>
      </c>
      <c r="M234" t="s">
        <v>9</v>
      </c>
      <c r="N234" t="s">
        <v>35</v>
      </c>
      <c r="O234" t="s">
        <v>29</v>
      </c>
      <c r="P234" t="s">
        <v>439</v>
      </c>
      <c r="Q234" t="s">
        <v>440</v>
      </c>
      <c r="R234" t="s">
        <v>190</v>
      </c>
      <c r="S234">
        <v>0</v>
      </c>
      <c r="T234">
        <v>79</v>
      </c>
      <c r="U234">
        <v>69</v>
      </c>
      <c r="V234">
        <v>148</v>
      </c>
      <c r="W234">
        <v>0</v>
      </c>
      <c r="X234">
        <v>0</v>
      </c>
      <c r="Y234">
        <v>0</v>
      </c>
      <c r="Z234">
        <v>79</v>
      </c>
      <c r="AA234">
        <v>69</v>
      </c>
      <c r="AB234">
        <v>148</v>
      </c>
      <c r="AC234">
        <v>0</v>
      </c>
      <c r="AD234">
        <v>0</v>
      </c>
      <c r="AE234">
        <v>0</v>
      </c>
      <c r="AF234">
        <v>10</v>
      </c>
      <c r="AG234">
        <v>10</v>
      </c>
      <c r="AH234">
        <v>20</v>
      </c>
      <c r="AI234">
        <v>17</v>
      </c>
      <c r="AJ234">
        <v>19</v>
      </c>
      <c r="AK234">
        <v>36</v>
      </c>
      <c r="AL234">
        <v>38</v>
      </c>
      <c r="AM234">
        <v>32</v>
      </c>
      <c r="AN234">
        <v>70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65</v>
      </c>
      <c r="AY234">
        <v>61</v>
      </c>
      <c r="AZ234">
        <v>126</v>
      </c>
      <c r="BA234">
        <v>1</v>
      </c>
      <c r="BB234">
        <v>2</v>
      </c>
      <c r="BC234">
        <v>3</v>
      </c>
      <c r="BD234">
        <v>0</v>
      </c>
      <c r="BE234">
        <v>0</v>
      </c>
      <c r="BF234">
        <v>0</v>
      </c>
      <c r="BG234">
        <v>0</v>
      </c>
      <c r="BH234">
        <v>6</v>
      </c>
      <c r="BI234">
        <v>0</v>
      </c>
      <c r="BJ234">
        <v>0</v>
      </c>
      <c r="BK234">
        <v>0</v>
      </c>
      <c r="BL234">
        <v>1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6</v>
      </c>
      <c r="BU234">
        <v>0</v>
      </c>
      <c r="BV234">
        <v>1</v>
      </c>
      <c r="BW234">
        <v>0</v>
      </c>
      <c r="BX234">
        <v>1</v>
      </c>
      <c r="BY234">
        <v>0</v>
      </c>
      <c r="BZ234">
        <v>0</v>
      </c>
      <c r="CA234">
        <v>0</v>
      </c>
      <c r="CB234">
        <v>0</v>
      </c>
      <c r="CC234">
        <v>1</v>
      </c>
      <c r="CD234">
        <v>0</v>
      </c>
      <c r="CE234">
        <v>0</v>
      </c>
      <c r="CF234">
        <v>10</v>
      </c>
      <c r="CG234">
        <v>0</v>
      </c>
      <c r="CH234">
        <v>6</v>
      </c>
      <c r="CI234">
        <v>1</v>
      </c>
      <c r="CJ234">
        <v>2</v>
      </c>
      <c r="CK234">
        <v>3</v>
      </c>
      <c r="CL234">
        <v>0</v>
      </c>
      <c r="CM234">
        <v>0</v>
      </c>
      <c r="CN234">
        <v>0</v>
      </c>
      <c r="CO234">
        <v>0</v>
      </c>
      <c r="CP234">
        <v>6</v>
      </c>
      <c r="CQ234">
        <v>6</v>
      </c>
      <c r="CR234">
        <v>6</v>
      </c>
      <c r="CS234">
        <v>1</v>
      </c>
    </row>
    <row r="235" spans="1:97" x14ac:dyDescent="0.25">
      <c r="A235" t="s">
        <v>1054</v>
      </c>
      <c r="B235">
        <v>1</v>
      </c>
      <c r="C235" t="s">
        <v>541</v>
      </c>
      <c r="D235">
        <v>37</v>
      </c>
      <c r="E235" t="s">
        <v>216</v>
      </c>
      <c r="F235">
        <v>1</v>
      </c>
      <c r="G235" t="s">
        <v>380</v>
      </c>
      <c r="H235" t="s">
        <v>1055</v>
      </c>
      <c r="I235">
        <v>7214</v>
      </c>
      <c r="J235" t="s">
        <v>217</v>
      </c>
      <c r="K235" t="s">
        <v>189</v>
      </c>
      <c r="L235" t="s">
        <v>31</v>
      </c>
      <c r="M235" t="s">
        <v>9</v>
      </c>
      <c r="N235" t="s">
        <v>35</v>
      </c>
      <c r="O235" t="s">
        <v>29</v>
      </c>
      <c r="P235" t="s">
        <v>904</v>
      </c>
      <c r="Q235" t="s">
        <v>459</v>
      </c>
      <c r="R235" t="s">
        <v>218</v>
      </c>
      <c r="S235">
        <v>0</v>
      </c>
      <c r="T235">
        <v>12</v>
      </c>
      <c r="U235">
        <v>17</v>
      </c>
      <c r="V235">
        <v>29</v>
      </c>
      <c r="W235">
        <v>0</v>
      </c>
      <c r="X235">
        <v>0</v>
      </c>
      <c r="Y235">
        <v>0</v>
      </c>
      <c r="Z235">
        <v>12</v>
      </c>
      <c r="AA235">
        <v>17</v>
      </c>
      <c r="AB235">
        <v>29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2</v>
      </c>
      <c r="AJ235">
        <v>2</v>
      </c>
      <c r="AK235">
        <v>4</v>
      </c>
      <c r="AL235">
        <v>7</v>
      </c>
      <c r="AM235">
        <v>8</v>
      </c>
      <c r="AN235">
        <v>15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9</v>
      </c>
      <c r="AY235">
        <v>10</v>
      </c>
      <c r="AZ235">
        <v>19</v>
      </c>
      <c r="BA235">
        <v>0</v>
      </c>
      <c r="BB235">
        <v>0</v>
      </c>
      <c r="BC235">
        <v>1</v>
      </c>
      <c r="BD235">
        <v>0</v>
      </c>
      <c r="BE235">
        <v>0</v>
      </c>
      <c r="BF235">
        <v>0</v>
      </c>
      <c r="BG235">
        <v>1</v>
      </c>
      <c r="BH235">
        <v>2</v>
      </c>
      <c r="BI235">
        <v>0</v>
      </c>
      <c r="BJ235">
        <v>1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1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2</v>
      </c>
      <c r="CG235">
        <v>0</v>
      </c>
      <c r="CH235">
        <v>2</v>
      </c>
      <c r="CI235">
        <v>0</v>
      </c>
      <c r="CJ235">
        <v>0</v>
      </c>
      <c r="CK235">
        <v>1</v>
      </c>
      <c r="CL235">
        <v>0</v>
      </c>
      <c r="CM235">
        <v>0</v>
      </c>
      <c r="CN235">
        <v>0</v>
      </c>
      <c r="CO235">
        <v>1</v>
      </c>
      <c r="CP235">
        <v>2</v>
      </c>
      <c r="CQ235">
        <v>3</v>
      </c>
      <c r="CR235">
        <v>2</v>
      </c>
      <c r="CS235">
        <v>1</v>
      </c>
    </row>
    <row r="236" spans="1:97" x14ac:dyDescent="0.25">
      <c r="A236" t="s">
        <v>1056</v>
      </c>
      <c r="B236">
        <v>1</v>
      </c>
      <c r="C236" t="s">
        <v>965</v>
      </c>
      <c r="D236">
        <v>37</v>
      </c>
      <c r="E236" t="s">
        <v>216</v>
      </c>
      <c r="F236">
        <v>1</v>
      </c>
      <c r="G236" t="s">
        <v>380</v>
      </c>
      <c r="H236" t="s">
        <v>1057</v>
      </c>
      <c r="I236">
        <v>0</v>
      </c>
      <c r="J236" t="s">
        <v>217</v>
      </c>
      <c r="K236" t="s">
        <v>189</v>
      </c>
      <c r="L236" t="s">
        <v>31</v>
      </c>
      <c r="M236" t="s">
        <v>9</v>
      </c>
      <c r="N236" t="s">
        <v>35</v>
      </c>
      <c r="O236" t="s">
        <v>29</v>
      </c>
      <c r="P236" t="s">
        <v>458</v>
      </c>
      <c r="Q236" t="s">
        <v>459</v>
      </c>
      <c r="R236" t="s">
        <v>218</v>
      </c>
      <c r="S236">
        <v>0</v>
      </c>
      <c r="T236">
        <v>22</v>
      </c>
      <c r="U236">
        <v>16</v>
      </c>
      <c r="V236">
        <v>38</v>
      </c>
      <c r="W236">
        <v>0</v>
      </c>
      <c r="X236">
        <v>0</v>
      </c>
      <c r="Y236">
        <v>0</v>
      </c>
      <c r="Z236">
        <v>22</v>
      </c>
      <c r="AA236">
        <v>16</v>
      </c>
      <c r="AB236">
        <v>38</v>
      </c>
      <c r="AC236">
        <v>0</v>
      </c>
      <c r="AD236">
        <v>0</v>
      </c>
      <c r="AE236">
        <v>0</v>
      </c>
      <c r="AF236">
        <v>2</v>
      </c>
      <c r="AG236">
        <v>1</v>
      </c>
      <c r="AH236">
        <v>3</v>
      </c>
      <c r="AI236">
        <v>4</v>
      </c>
      <c r="AJ236">
        <v>4</v>
      </c>
      <c r="AK236">
        <v>8</v>
      </c>
      <c r="AL236">
        <v>13</v>
      </c>
      <c r="AM236">
        <v>10</v>
      </c>
      <c r="AN236">
        <v>23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19</v>
      </c>
      <c r="AY236">
        <v>15</v>
      </c>
      <c r="AZ236">
        <v>34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</v>
      </c>
      <c r="BH236">
        <v>1</v>
      </c>
      <c r="BI236">
        <v>0</v>
      </c>
      <c r="BJ236">
        <v>1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1</v>
      </c>
      <c r="CG236">
        <v>0</v>
      </c>
      <c r="CH236">
        <v>1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</v>
      </c>
      <c r="CP236">
        <v>1</v>
      </c>
      <c r="CQ236">
        <v>2</v>
      </c>
      <c r="CR236">
        <v>1</v>
      </c>
      <c r="CS236">
        <v>1</v>
      </c>
    </row>
    <row r="237" spans="1:97" x14ac:dyDescent="0.25">
      <c r="A237" t="s">
        <v>1058</v>
      </c>
      <c r="B237">
        <v>1</v>
      </c>
      <c r="C237" t="s">
        <v>1053</v>
      </c>
      <c r="D237">
        <v>37</v>
      </c>
      <c r="E237" t="s">
        <v>216</v>
      </c>
      <c r="F237">
        <v>1</v>
      </c>
      <c r="G237" t="s">
        <v>380</v>
      </c>
      <c r="H237" t="s">
        <v>951</v>
      </c>
      <c r="I237">
        <v>3233</v>
      </c>
      <c r="J237" t="s">
        <v>217</v>
      </c>
      <c r="K237" t="s">
        <v>189</v>
      </c>
      <c r="L237" t="s">
        <v>31</v>
      </c>
      <c r="M237" t="s">
        <v>9</v>
      </c>
      <c r="N237" t="s">
        <v>35</v>
      </c>
      <c r="O237" t="s">
        <v>29</v>
      </c>
      <c r="P237" t="s">
        <v>952</v>
      </c>
      <c r="Q237" t="s">
        <v>383</v>
      </c>
      <c r="R237" t="s">
        <v>218</v>
      </c>
      <c r="S237">
        <v>0</v>
      </c>
      <c r="T237">
        <v>87</v>
      </c>
      <c r="U237">
        <v>91</v>
      </c>
      <c r="V237">
        <v>178</v>
      </c>
      <c r="W237">
        <v>0</v>
      </c>
      <c r="X237">
        <v>0</v>
      </c>
      <c r="Y237">
        <v>0</v>
      </c>
      <c r="Z237">
        <v>87</v>
      </c>
      <c r="AA237">
        <v>91</v>
      </c>
      <c r="AB237">
        <v>178</v>
      </c>
      <c r="AC237">
        <v>0</v>
      </c>
      <c r="AD237">
        <v>0</v>
      </c>
      <c r="AE237">
        <v>0</v>
      </c>
      <c r="AF237">
        <v>1</v>
      </c>
      <c r="AG237">
        <v>4</v>
      </c>
      <c r="AH237">
        <v>5</v>
      </c>
      <c r="AI237">
        <v>13</v>
      </c>
      <c r="AJ237">
        <v>25</v>
      </c>
      <c r="AK237">
        <v>38</v>
      </c>
      <c r="AL237">
        <v>68</v>
      </c>
      <c r="AM237">
        <v>65</v>
      </c>
      <c r="AN237">
        <v>133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82</v>
      </c>
      <c r="AY237">
        <v>94</v>
      </c>
      <c r="AZ237">
        <v>176</v>
      </c>
      <c r="BA237">
        <v>0</v>
      </c>
      <c r="BB237">
        <v>1</v>
      </c>
      <c r="BC237">
        <v>5</v>
      </c>
      <c r="BD237">
        <v>0</v>
      </c>
      <c r="BE237">
        <v>0</v>
      </c>
      <c r="BF237">
        <v>0</v>
      </c>
      <c r="BG237">
        <v>1</v>
      </c>
      <c r="BH237">
        <v>7</v>
      </c>
      <c r="BI237">
        <v>0</v>
      </c>
      <c r="BJ237">
        <v>0</v>
      </c>
      <c r="BK237">
        <v>0</v>
      </c>
      <c r="BL237">
        <v>1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7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1</v>
      </c>
      <c r="CD237">
        <v>1</v>
      </c>
      <c r="CE237">
        <v>0</v>
      </c>
      <c r="CF237">
        <v>10</v>
      </c>
      <c r="CG237">
        <v>0</v>
      </c>
      <c r="CH237">
        <v>7</v>
      </c>
      <c r="CI237">
        <v>0</v>
      </c>
      <c r="CJ237">
        <v>1</v>
      </c>
      <c r="CK237">
        <v>5</v>
      </c>
      <c r="CL237">
        <v>0</v>
      </c>
      <c r="CM237">
        <v>0</v>
      </c>
      <c r="CN237">
        <v>0</v>
      </c>
      <c r="CO237">
        <v>1</v>
      </c>
      <c r="CP237">
        <v>7</v>
      </c>
      <c r="CQ237">
        <v>9</v>
      </c>
      <c r="CR237">
        <v>7</v>
      </c>
      <c r="CS237">
        <v>1</v>
      </c>
    </row>
    <row r="238" spans="1:97" x14ac:dyDescent="0.25">
      <c r="A238" t="s">
        <v>1059</v>
      </c>
      <c r="B238">
        <v>1</v>
      </c>
      <c r="C238" t="s">
        <v>369</v>
      </c>
      <c r="D238">
        <v>37</v>
      </c>
      <c r="E238" t="s">
        <v>216</v>
      </c>
      <c r="F238">
        <v>1</v>
      </c>
      <c r="G238" t="s">
        <v>380</v>
      </c>
      <c r="H238" t="s">
        <v>1060</v>
      </c>
      <c r="I238">
        <v>0</v>
      </c>
      <c r="J238" t="s">
        <v>217</v>
      </c>
      <c r="K238" t="s">
        <v>189</v>
      </c>
      <c r="L238" t="s">
        <v>31</v>
      </c>
      <c r="M238" t="s">
        <v>9</v>
      </c>
      <c r="N238" t="s">
        <v>35</v>
      </c>
      <c r="O238" t="s">
        <v>29</v>
      </c>
      <c r="P238" t="s">
        <v>786</v>
      </c>
      <c r="Q238" t="s">
        <v>383</v>
      </c>
      <c r="R238" t="s">
        <v>218</v>
      </c>
      <c r="S238">
        <v>0</v>
      </c>
      <c r="T238">
        <v>92</v>
      </c>
      <c r="U238">
        <v>76</v>
      </c>
      <c r="V238">
        <v>168</v>
      </c>
      <c r="W238">
        <v>0</v>
      </c>
      <c r="X238">
        <v>0</v>
      </c>
      <c r="Y238">
        <v>0</v>
      </c>
      <c r="Z238">
        <v>92</v>
      </c>
      <c r="AA238">
        <v>76</v>
      </c>
      <c r="AB238">
        <v>168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23</v>
      </c>
      <c r="AJ238">
        <v>21</v>
      </c>
      <c r="AK238">
        <v>44</v>
      </c>
      <c r="AL238">
        <v>59</v>
      </c>
      <c r="AM238">
        <v>69</v>
      </c>
      <c r="AN238">
        <v>128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82</v>
      </c>
      <c r="AY238">
        <v>90</v>
      </c>
      <c r="AZ238">
        <v>172</v>
      </c>
      <c r="BA238">
        <v>0</v>
      </c>
      <c r="BB238">
        <v>1</v>
      </c>
      <c r="BC238">
        <v>4</v>
      </c>
      <c r="BD238">
        <v>0</v>
      </c>
      <c r="BE238">
        <v>0</v>
      </c>
      <c r="BF238">
        <v>0</v>
      </c>
      <c r="BG238">
        <v>1</v>
      </c>
      <c r="BH238">
        <v>6</v>
      </c>
      <c r="BI238">
        <v>0</v>
      </c>
      <c r="BJ238">
        <v>0</v>
      </c>
      <c r="BK238">
        <v>0</v>
      </c>
      <c r="BL238">
        <v>1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1</v>
      </c>
      <c r="BT238">
        <v>5</v>
      </c>
      <c r="BU238">
        <v>0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1</v>
      </c>
      <c r="CD238">
        <v>0</v>
      </c>
      <c r="CE238">
        <v>0</v>
      </c>
      <c r="CF238">
        <v>9</v>
      </c>
      <c r="CG238">
        <v>1</v>
      </c>
      <c r="CH238">
        <v>5</v>
      </c>
      <c r="CI238">
        <v>0</v>
      </c>
      <c r="CJ238">
        <v>1</v>
      </c>
      <c r="CK238">
        <v>4</v>
      </c>
      <c r="CL238">
        <v>0</v>
      </c>
      <c r="CM238">
        <v>0</v>
      </c>
      <c r="CN238">
        <v>0</v>
      </c>
      <c r="CO238">
        <v>1</v>
      </c>
      <c r="CP238">
        <v>6</v>
      </c>
      <c r="CQ238">
        <v>6</v>
      </c>
      <c r="CR238">
        <v>6</v>
      </c>
      <c r="CS238">
        <v>1</v>
      </c>
    </row>
    <row r="239" spans="1:97" x14ac:dyDescent="0.25">
      <c r="A239" t="s">
        <v>1061</v>
      </c>
      <c r="B239">
        <v>1</v>
      </c>
      <c r="C239" t="s">
        <v>1062</v>
      </c>
      <c r="D239">
        <v>37</v>
      </c>
      <c r="E239" t="s">
        <v>216</v>
      </c>
      <c r="F239">
        <v>1</v>
      </c>
      <c r="G239" t="s">
        <v>380</v>
      </c>
      <c r="H239" t="s">
        <v>1063</v>
      </c>
      <c r="I239">
        <v>11180</v>
      </c>
      <c r="J239" t="s">
        <v>217</v>
      </c>
      <c r="K239" t="s">
        <v>189</v>
      </c>
      <c r="L239" t="s">
        <v>31</v>
      </c>
      <c r="M239" t="s">
        <v>9</v>
      </c>
      <c r="N239" t="s">
        <v>35</v>
      </c>
      <c r="O239" t="s">
        <v>29</v>
      </c>
      <c r="P239" t="s">
        <v>453</v>
      </c>
      <c r="Q239" t="s">
        <v>454</v>
      </c>
      <c r="R239" t="s">
        <v>218</v>
      </c>
      <c r="S239">
        <v>0</v>
      </c>
      <c r="T239">
        <v>64</v>
      </c>
      <c r="U239">
        <v>56</v>
      </c>
      <c r="V239">
        <v>120</v>
      </c>
      <c r="W239">
        <v>0</v>
      </c>
      <c r="X239">
        <v>0</v>
      </c>
      <c r="Y239">
        <v>0</v>
      </c>
      <c r="Z239">
        <v>64</v>
      </c>
      <c r="AA239">
        <v>56</v>
      </c>
      <c r="AB239">
        <v>120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12</v>
      </c>
      <c r="AJ239">
        <v>13</v>
      </c>
      <c r="AK239">
        <v>25</v>
      </c>
      <c r="AL239">
        <v>50</v>
      </c>
      <c r="AM239">
        <v>58</v>
      </c>
      <c r="AN239">
        <v>108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62</v>
      </c>
      <c r="AY239">
        <v>71</v>
      </c>
      <c r="AZ239">
        <v>133</v>
      </c>
      <c r="BA239">
        <v>0</v>
      </c>
      <c r="BB239">
        <v>1</v>
      </c>
      <c r="BC239">
        <v>4</v>
      </c>
      <c r="BD239">
        <v>0</v>
      </c>
      <c r="BE239">
        <v>0</v>
      </c>
      <c r="BF239">
        <v>0</v>
      </c>
      <c r="BG239">
        <v>0</v>
      </c>
      <c r="BH239">
        <v>5</v>
      </c>
      <c r="BI239">
        <v>0</v>
      </c>
      <c r="BJ239">
        <v>0</v>
      </c>
      <c r="BK239">
        <v>0</v>
      </c>
      <c r="BL239">
        <v>1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5</v>
      </c>
      <c r="BU239">
        <v>1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1</v>
      </c>
      <c r="CD239">
        <v>0</v>
      </c>
      <c r="CE239">
        <v>0</v>
      </c>
      <c r="CF239">
        <v>8</v>
      </c>
      <c r="CG239">
        <v>0</v>
      </c>
      <c r="CH239">
        <v>5</v>
      </c>
      <c r="CI239">
        <v>0</v>
      </c>
      <c r="CJ239">
        <v>1</v>
      </c>
      <c r="CK239">
        <v>4</v>
      </c>
      <c r="CL239">
        <v>0</v>
      </c>
      <c r="CM239">
        <v>0</v>
      </c>
      <c r="CN239">
        <v>0</v>
      </c>
      <c r="CO239">
        <v>0</v>
      </c>
      <c r="CP239">
        <v>5</v>
      </c>
      <c r="CQ239">
        <v>5</v>
      </c>
      <c r="CR239">
        <v>5</v>
      </c>
      <c r="CS239">
        <v>1</v>
      </c>
    </row>
    <row r="240" spans="1:97" x14ac:dyDescent="0.25">
      <c r="A240" t="s">
        <v>1064</v>
      </c>
      <c r="B240">
        <v>1</v>
      </c>
      <c r="C240" t="s">
        <v>1065</v>
      </c>
      <c r="D240">
        <v>37</v>
      </c>
      <c r="E240" t="s">
        <v>216</v>
      </c>
      <c r="F240">
        <v>1</v>
      </c>
      <c r="G240" t="s">
        <v>380</v>
      </c>
      <c r="H240" t="s">
        <v>1066</v>
      </c>
      <c r="I240">
        <v>11623</v>
      </c>
      <c r="J240" t="s">
        <v>217</v>
      </c>
      <c r="K240" t="s">
        <v>189</v>
      </c>
      <c r="L240" t="s">
        <v>31</v>
      </c>
      <c r="M240" t="s">
        <v>9</v>
      </c>
      <c r="N240" t="s">
        <v>35</v>
      </c>
      <c r="O240" t="s">
        <v>29</v>
      </c>
      <c r="P240" t="s">
        <v>458</v>
      </c>
      <c r="Q240" t="s">
        <v>459</v>
      </c>
      <c r="R240" t="s">
        <v>218</v>
      </c>
      <c r="S240">
        <v>0</v>
      </c>
      <c r="T240">
        <v>36</v>
      </c>
      <c r="U240">
        <v>45</v>
      </c>
      <c r="V240">
        <v>81</v>
      </c>
      <c r="W240">
        <v>0</v>
      </c>
      <c r="X240">
        <v>0</v>
      </c>
      <c r="Y240">
        <v>0</v>
      </c>
      <c r="Z240">
        <v>36</v>
      </c>
      <c r="AA240">
        <v>45</v>
      </c>
      <c r="AB240">
        <v>81</v>
      </c>
      <c r="AC240">
        <v>0</v>
      </c>
      <c r="AD240">
        <v>0</v>
      </c>
      <c r="AE240">
        <v>0</v>
      </c>
      <c r="AF240">
        <v>2</v>
      </c>
      <c r="AG240">
        <v>1</v>
      </c>
      <c r="AH240">
        <v>3</v>
      </c>
      <c r="AI240">
        <v>16</v>
      </c>
      <c r="AJ240">
        <v>9</v>
      </c>
      <c r="AK240">
        <v>25</v>
      </c>
      <c r="AL240">
        <v>18</v>
      </c>
      <c r="AM240">
        <v>28</v>
      </c>
      <c r="AN240">
        <v>46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36</v>
      </c>
      <c r="AY240">
        <v>38</v>
      </c>
      <c r="AZ240">
        <v>74</v>
      </c>
      <c r="BA240">
        <v>0</v>
      </c>
      <c r="BB240">
        <v>0</v>
      </c>
      <c r="BC240">
        <v>1</v>
      </c>
      <c r="BD240">
        <v>0</v>
      </c>
      <c r="BE240">
        <v>0</v>
      </c>
      <c r="BF240">
        <v>0</v>
      </c>
      <c r="BG240">
        <v>2</v>
      </c>
      <c r="BH240">
        <v>3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3</v>
      </c>
      <c r="BU240">
        <v>0</v>
      </c>
      <c r="BV240">
        <v>0</v>
      </c>
      <c r="BW240">
        <v>0</v>
      </c>
      <c r="BX240">
        <v>1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1</v>
      </c>
      <c r="CE240">
        <v>0</v>
      </c>
      <c r="CF240">
        <v>6</v>
      </c>
      <c r="CG240">
        <v>0</v>
      </c>
      <c r="CH240">
        <v>3</v>
      </c>
      <c r="CI240">
        <v>0</v>
      </c>
      <c r="CJ240">
        <v>0</v>
      </c>
      <c r="CK240">
        <v>1</v>
      </c>
      <c r="CL240">
        <v>0</v>
      </c>
      <c r="CM240">
        <v>0</v>
      </c>
      <c r="CN240">
        <v>0</v>
      </c>
      <c r="CO240">
        <v>2</v>
      </c>
      <c r="CP240">
        <v>3</v>
      </c>
      <c r="CQ240">
        <v>4</v>
      </c>
      <c r="CR240">
        <v>3</v>
      </c>
      <c r="CS240">
        <v>1</v>
      </c>
    </row>
    <row r="241" spans="1:97" x14ac:dyDescent="0.25">
      <c r="A241" t="s">
        <v>1067</v>
      </c>
      <c r="B241">
        <v>1</v>
      </c>
      <c r="C241" t="s">
        <v>1068</v>
      </c>
      <c r="D241">
        <v>37</v>
      </c>
      <c r="E241" t="s">
        <v>216</v>
      </c>
      <c r="F241">
        <v>1</v>
      </c>
      <c r="G241" t="s">
        <v>380</v>
      </c>
      <c r="H241" t="s">
        <v>1069</v>
      </c>
      <c r="I241">
        <v>0</v>
      </c>
      <c r="J241" t="s">
        <v>217</v>
      </c>
      <c r="K241" t="s">
        <v>189</v>
      </c>
      <c r="L241" t="s">
        <v>31</v>
      </c>
      <c r="M241" t="s">
        <v>9</v>
      </c>
      <c r="N241" t="s">
        <v>35</v>
      </c>
      <c r="O241" t="s">
        <v>29</v>
      </c>
      <c r="P241" t="s">
        <v>458</v>
      </c>
      <c r="Q241" t="s">
        <v>459</v>
      </c>
      <c r="R241" t="s">
        <v>218</v>
      </c>
      <c r="S241">
        <v>0</v>
      </c>
      <c r="T241">
        <v>29</v>
      </c>
      <c r="U241">
        <v>39</v>
      </c>
      <c r="V241">
        <v>68</v>
      </c>
      <c r="W241">
        <v>0</v>
      </c>
      <c r="X241">
        <v>0</v>
      </c>
      <c r="Y241">
        <v>0</v>
      </c>
      <c r="Z241">
        <v>29</v>
      </c>
      <c r="AA241">
        <v>39</v>
      </c>
      <c r="AB241">
        <v>68</v>
      </c>
      <c r="AC241">
        <v>0</v>
      </c>
      <c r="AD241">
        <v>0</v>
      </c>
      <c r="AE241">
        <v>0</v>
      </c>
      <c r="AF241">
        <v>5</v>
      </c>
      <c r="AG241">
        <v>4</v>
      </c>
      <c r="AH241">
        <v>9</v>
      </c>
      <c r="AI241">
        <v>13</v>
      </c>
      <c r="AJ241">
        <v>20</v>
      </c>
      <c r="AK241">
        <v>33</v>
      </c>
      <c r="AL241">
        <v>14</v>
      </c>
      <c r="AM241">
        <v>14</v>
      </c>
      <c r="AN241">
        <v>28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32</v>
      </c>
      <c r="AY241">
        <v>38</v>
      </c>
      <c r="AZ241">
        <v>70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2</v>
      </c>
      <c r="BH241">
        <v>3</v>
      </c>
      <c r="BI241">
        <v>0</v>
      </c>
      <c r="BJ241">
        <v>0</v>
      </c>
      <c r="BK241">
        <v>0</v>
      </c>
      <c r="BL241">
        <v>1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3</v>
      </c>
      <c r="BU241">
        <v>0</v>
      </c>
      <c r="BV241">
        <v>0</v>
      </c>
      <c r="BW241">
        <v>0</v>
      </c>
      <c r="BX241">
        <v>1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1</v>
      </c>
      <c r="CE241">
        <v>0</v>
      </c>
      <c r="CF241">
        <v>6</v>
      </c>
      <c r="CG241">
        <v>0</v>
      </c>
      <c r="CH241">
        <v>3</v>
      </c>
      <c r="CI241">
        <v>0</v>
      </c>
      <c r="CJ241">
        <v>0</v>
      </c>
      <c r="CK241">
        <v>1</v>
      </c>
      <c r="CL241">
        <v>0</v>
      </c>
      <c r="CM241">
        <v>0</v>
      </c>
      <c r="CN241">
        <v>0</v>
      </c>
      <c r="CO241">
        <v>2</v>
      </c>
      <c r="CP241">
        <v>3</v>
      </c>
      <c r="CQ241">
        <v>3</v>
      </c>
      <c r="CR241">
        <v>3</v>
      </c>
      <c r="CS241">
        <v>1</v>
      </c>
    </row>
    <row r="242" spans="1:97" x14ac:dyDescent="0.25">
      <c r="A242" t="s">
        <v>1070</v>
      </c>
      <c r="B242">
        <v>1</v>
      </c>
      <c r="C242" t="s">
        <v>1071</v>
      </c>
      <c r="D242">
        <v>37</v>
      </c>
      <c r="E242" t="s">
        <v>216</v>
      </c>
      <c r="F242">
        <v>1</v>
      </c>
      <c r="G242" t="s">
        <v>380</v>
      </c>
      <c r="H242" t="s">
        <v>1072</v>
      </c>
      <c r="I242">
        <v>0</v>
      </c>
      <c r="J242" t="s">
        <v>217</v>
      </c>
      <c r="K242" t="s">
        <v>189</v>
      </c>
      <c r="L242" t="s">
        <v>31</v>
      </c>
      <c r="M242" t="s">
        <v>9</v>
      </c>
      <c r="N242" t="s">
        <v>35</v>
      </c>
      <c r="O242" t="s">
        <v>29</v>
      </c>
      <c r="P242" t="s">
        <v>458</v>
      </c>
      <c r="Q242" t="s">
        <v>459</v>
      </c>
      <c r="R242" t="s">
        <v>218</v>
      </c>
      <c r="S242">
        <v>0</v>
      </c>
      <c r="T242">
        <v>27</v>
      </c>
      <c r="U242">
        <v>27</v>
      </c>
      <c r="V242">
        <v>54</v>
      </c>
      <c r="W242">
        <v>0</v>
      </c>
      <c r="X242">
        <v>0</v>
      </c>
      <c r="Y242">
        <v>0</v>
      </c>
      <c r="Z242">
        <v>27</v>
      </c>
      <c r="AA242">
        <v>27</v>
      </c>
      <c r="AB242">
        <v>54</v>
      </c>
      <c r="AC242">
        <v>0</v>
      </c>
      <c r="AD242">
        <v>0</v>
      </c>
      <c r="AE242">
        <v>0</v>
      </c>
      <c r="AF242">
        <v>2</v>
      </c>
      <c r="AG242">
        <v>2</v>
      </c>
      <c r="AH242">
        <v>4</v>
      </c>
      <c r="AI242">
        <v>13</v>
      </c>
      <c r="AJ242">
        <v>6</v>
      </c>
      <c r="AK242">
        <v>19</v>
      </c>
      <c r="AL242">
        <v>16</v>
      </c>
      <c r="AM242">
        <v>18</v>
      </c>
      <c r="AN242">
        <v>34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31</v>
      </c>
      <c r="AY242">
        <v>26</v>
      </c>
      <c r="AZ242">
        <v>57</v>
      </c>
      <c r="BA242">
        <v>0</v>
      </c>
      <c r="BB242">
        <v>0</v>
      </c>
      <c r="BC242">
        <v>1</v>
      </c>
      <c r="BD242">
        <v>0</v>
      </c>
      <c r="BE242">
        <v>0</v>
      </c>
      <c r="BF242">
        <v>0</v>
      </c>
      <c r="BG242">
        <v>1</v>
      </c>
      <c r="BH242">
        <v>2</v>
      </c>
      <c r="BI242">
        <v>0</v>
      </c>
      <c r="BJ242">
        <v>1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1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2</v>
      </c>
      <c r="CG242">
        <v>0</v>
      </c>
      <c r="CH242">
        <v>2</v>
      </c>
      <c r="CI242">
        <v>0</v>
      </c>
      <c r="CJ242">
        <v>0</v>
      </c>
      <c r="CK242">
        <v>1</v>
      </c>
      <c r="CL242">
        <v>0</v>
      </c>
      <c r="CM242">
        <v>0</v>
      </c>
      <c r="CN242">
        <v>0</v>
      </c>
      <c r="CO242">
        <v>1</v>
      </c>
      <c r="CP242">
        <v>2</v>
      </c>
      <c r="CQ242">
        <v>2</v>
      </c>
      <c r="CR242">
        <v>2</v>
      </c>
      <c r="CS242">
        <v>1</v>
      </c>
    </row>
    <row r="243" spans="1:97" x14ac:dyDescent="0.25">
      <c r="A243" t="s">
        <v>1073</v>
      </c>
      <c r="B243">
        <v>1</v>
      </c>
      <c r="C243" t="s">
        <v>1074</v>
      </c>
      <c r="D243">
        <v>37</v>
      </c>
      <c r="E243" t="s">
        <v>216</v>
      </c>
      <c r="F243">
        <v>1</v>
      </c>
      <c r="G243" t="s">
        <v>380</v>
      </c>
      <c r="H243" t="s">
        <v>907</v>
      </c>
      <c r="I243">
        <v>0</v>
      </c>
      <c r="J243" t="s">
        <v>217</v>
      </c>
      <c r="K243" t="s">
        <v>189</v>
      </c>
      <c r="L243" t="s">
        <v>31</v>
      </c>
      <c r="M243" t="s">
        <v>9</v>
      </c>
      <c r="N243" t="s">
        <v>35</v>
      </c>
      <c r="O243" t="s">
        <v>29</v>
      </c>
      <c r="P243" t="s">
        <v>772</v>
      </c>
      <c r="Q243" t="s">
        <v>459</v>
      </c>
      <c r="R243" t="s">
        <v>218</v>
      </c>
      <c r="S243">
        <v>0</v>
      </c>
      <c r="T243">
        <v>88</v>
      </c>
      <c r="U243">
        <v>53</v>
      </c>
      <c r="V243">
        <v>141</v>
      </c>
      <c r="W243">
        <v>0</v>
      </c>
      <c r="X243">
        <v>0</v>
      </c>
      <c r="Y243">
        <v>0</v>
      </c>
      <c r="Z243">
        <v>88</v>
      </c>
      <c r="AA243">
        <v>53</v>
      </c>
      <c r="AB243">
        <v>141</v>
      </c>
      <c r="AC243">
        <v>0</v>
      </c>
      <c r="AD243">
        <v>0</v>
      </c>
      <c r="AE243">
        <v>0</v>
      </c>
      <c r="AF243">
        <v>1</v>
      </c>
      <c r="AG243">
        <v>5</v>
      </c>
      <c r="AH243">
        <v>6</v>
      </c>
      <c r="AI243">
        <v>24</v>
      </c>
      <c r="AJ243">
        <v>19</v>
      </c>
      <c r="AK243">
        <v>43</v>
      </c>
      <c r="AL243">
        <v>71</v>
      </c>
      <c r="AM243">
        <v>47</v>
      </c>
      <c r="AN243">
        <v>118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96</v>
      </c>
      <c r="AY243">
        <v>71</v>
      </c>
      <c r="AZ243">
        <v>167</v>
      </c>
      <c r="BA243">
        <v>0</v>
      </c>
      <c r="BB243">
        <v>1</v>
      </c>
      <c r="BC243">
        <v>4</v>
      </c>
      <c r="BD243">
        <v>0</v>
      </c>
      <c r="BE243">
        <v>0</v>
      </c>
      <c r="BF243">
        <v>0</v>
      </c>
      <c r="BG243">
        <v>1</v>
      </c>
      <c r="BH243">
        <v>6</v>
      </c>
      <c r="BI243">
        <v>0</v>
      </c>
      <c r="BJ243">
        <v>0</v>
      </c>
      <c r="BK243">
        <v>0</v>
      </c>
      <c r="BL243">
        <v>1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6</v>
      </c>
      <c r="BU243">
        <v>1</v>
      </c>
      <c r="BV243">
        <v>1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C243">
        <v>1</v>
      </c>
      <c r="CD243">
        <v>0</v>
      </c>
      <c r="CE243">
        <v>0</v>
      </c>
      <c r="CF243">
        <v>11</v>
      </c>
      <c r="CG243">
        <v>0</v>
      </c>
      <c r="CH243">
        <v>6</v>
      </c>
      <c r="CI243">
        <v>0</v>
      </c>
      <c r="CJ243">
        <v>1</v>
      </c>
      <c r="CK243">
        <v>4</v>
      </c>
      <c r="CL243">
        <v>0</v>
      </c>
      <c r="CM243">
        <v>0</v>
      </c>
      <c r="CN243">
        <v>0</v>
      </c>
      <c r="CO243">
        <v>1</v>
      </c>
      <c r="CP243">
        <v>6</v>
      </c>
      <c r="CQ243">
        <v>7</v>
      </c>
      <c r="CR243">
        <v>6</v>
      </c>
      <c r="CS243">
        <v>1</v>
      </c>
    </row>
    <row r="244" spans="1:97" x14ac:dyDescent="0.25">
      <c r="A244" t="s">
        <v>1075</v>
      </c>
      <c r="B244">
        <v>1</v>
      </c>
      <c r="C244" t="s">
        <v>1076</v>
      </c>
      <c r="D244">
        <v>37</v>
      </c>
      <c r="E244" t="s">
        <v>216</v>
      </c>
      <c r="F244">
        <v>1</v>
      </c>
      <c r="G244" t="s">
        <v>380</v>
      </c>
      <c r="H244" t="s">
        <v>1077</v>
      </c>
      <c r="I244">
        <v>0</v>
      </c>
      <c r="J244" t="s">
        <v>217</v>
      </c>
      <c r="K244" t="s">
        <v>189</v>
      </c>
      <c r="L244" t="s">
        <v>31</v>
      </c>
      <c r="M244" t="s">
        <v>9</v>
      </c>
      <c r="N244" t="s">
        <v>35</v>
      </c>
      <c r="O244" t="s">
        <v>29</v>
      </c>
      <c r="P244" t="s">
        <v>1078</v>
      </c>
      <c r="Q244" t="s">
        <v>464</v>
      </c>
      <c r="R244" t="s">
        <v>218</v>
      </c>
      <c r="S244">
        <v>0</v>
      </c>
      <c r="T244">
        <v>51</v>
      </c>
      <c r="U244">
        <v>68</v>
      </c>
      <c r="V244">
        <v>119</v>
      </c>
      <c r="W244">
        <v>0</v>
      </c>
      <c r="X244">
        <v>0</v>
      </c>
      <c r="Y244">
        <v>0</v>
      </c>
      <c r="Z244">
        <v>51</v>
      </c>
      <c r="AA244">
        <v>68</v>
      </c>
      <c r="AB244">
        <v>119</v>
      </c>
      <c r="AC244">
        <v>0</v>
      </c>
      <c r="AD244">
        <v>0</v>
      </c>
      <c r="AE244">
        <v>0</v>
      </c>
      <c r="AF244">
        <v>3</v>
      </c>
      <c r="AG244">
        <v>4</v>
      </c>
      <c r="AH244">
        <v>7</v>
      </c>
      <c r="AI244">
        <v>15</v>
      </c>
      <c r="AJ244">
        <v>21</v>
      </c>
      <c r="AK244">
        <v>36</v>
      </c>
      <c r="AL244">
        <v>46</v>
      </c>
      <c r="AM244">
        <v>61</v>
      </c>
      <c r="AN244">
        <v>107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64</v>
      </c>
      <c r="AY244">
        <v>86</v>
      </c>
      <c r="AZ244">
        <v>150</v>
      </c>
      <c r="BA244">
        <v>0</v>
      </c>
      <c r="BB244">
        <v>0</v>
      </c>
      <c r="BC244">
        <v>4</v>
      </c>
      <c r="BD244">
        <v>0</v>
      </c>
      <c r="BE244">
        <v>0</v>
      </c>
      <c r="BF244">
        <v>0</v>
      </c>
      <c r="BG244">
        <v>2</v>
      </c>
      <c r="BH244">
        <v>6</v>
      </c>
      <c r="BI244">
        <v>0</v>
      </c>
      <c r="BJ244">
        <v>0</v>
      </c>
      <c r="BK244">
        <v>0</v>
      </c>
      <c r="BL244">
        <v>1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6</v>
      </c>
      <c r="BU244">
        <v>1</v>
      </c>
      <c r="BV244">
        <v>0</v>
      </c>
      <c r="BW244">
        <v>1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1</v>
      </c>
      <c r="CD244">
        <v>0</v>
      </c>
      <c r="CE244">
        <v>0</v>
      </c>
      <c r="CF244">
        <v>10</v>
      </c>
      <c r="CG244">
        <v>0</v>
      </c>
      <c r="CH244">
        <v>6</v>
      </c>
      <c r="CI244">
        <v>0</v>
      </c>
      <c r="CJ244">
        <v>0</v>
      </c>
      <c r="CK244">
        <v>4</v>
      </c>
      <c r="CL244">
        <v>0</v>
      </c>
      <c r="CM244">
        <v>0</v>
      </c>
      <c r="CN244">
        <v>0</v>
      </c>
      <c r="CO244">
        <v>2</v>
      </c>
      <c r="CP244">
        <v>6</v>
      </c>
      <c r="CQ244">
        <v>6</v>
      </c>
      <c r="CR244">
        <v>6</v>
      </c>
      <c r="CS244">
        <v>1</v>
      </c>
    </row>
    <row r="245" spans="1:97" x14ac:dyDescent="0.25">
      <c r="A245" t="s">
        <v>1079</v>
      </c>
      <c r="B245">
        <v>1</v>
      </c>
      <c r="C245" t="s">
        <v>1080</v>
      </c>
      <c r="D245">
        <v>37</v>
      </c>
      <c r="E245" t="s">
        <v>216</v>
      </c>
      <c r="F245">
        <v>1</v>
      </c>
      <c r="G245" t="s">
        <v>380</v>
      </c>
      <c r="H245" t="s">
        <v>1081</v>
      </c>
      <c r="I245">
        <v>0</v>
      </c>
      <c r="J245" t="s">
        <v>217</v>
      </c>
      <c r="K245" t="s">
        <v>189</v>
      </c>
      <c r="L245" t="s">
        <v>31</v>
      </c>
      <c r="M245" t="s">
        <v>9</v>
      </c>
      <c r="N245" t="s">
        <v>35</v>
      </c>
      <c r="O245" t="s">
        <v>29</v>
      </c>
      <c r="P245" t="s">
        <v>1078</v>
      </c>
      <c r="Q245" t="s">
        <v>464</v>
      </c>
      <c r="R245" t="s">
        <v>218</v>
      </c>
      <c r="S245">
        <v>0</v>
      </c>
      <c r="T245">
        <v>80</v>
      </c>
      <c r="U245">
        <v>73</v>
      </c>
      <c r="V245">
        <v>153</v>
      </c>
      <c r="W245">
        <v>0</v>
      </c>
      <c r="X245">
        <v>0</v>
      </c>
      <c r="Y245">
        <v>0</v>
      </c>
      <c r="Z245">
        <v>80</v>
      </c>
      <c r="AA245">
        <v>73</v>
      </c>
      <c r="AB245">
        <v>153</v>
      </c>
      <c r="AC245">
        <v>0</v>
      </c>
      <c r="AD245">
        <v>0</v>
      </c>
      <c r="AE245">
        <v>0</v>
      </c>
      <c r="AF245">
        <v>3</v>
      </c>
      <c r="AG245">
        <v>3</v>
      </c>
      <c r="AH245">
        <v>6</v>
      </c>
      <c r="AI245">
        <v>26</v>
      </c>
      <c r="AJ245">
        <v>20</v>
      </c>
      <c r="AK245">
        <v>46</v>
      </c>
      <c r="AL245">
        <v>61</v>
      </c>
      <c r="AM245">
        <v>53</v>
      </c>
      <c r="AN245">
        <v>114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90</v>
      </c>
      <c r="AY245">
        <v>76</v>
      </c>
      <c r="AZ245">
        <v>166</v>
      </c>
      <c r="BA245">
        <v>0</v>
      </c>
      <c r="BB245">
        <v>1</v>
      </c>
      <c r="BC245">
        <v>4</v>
      </c>
      <c r="BD245">
        <v>0</v>
      </c>
      <c r="BE245">
        <v>0</v>
      </c>
      <c r="BF245">
        <v>0</v>
      </c>
      <c r="BG245">
        <v>1</v>
      </c>
      <c r="BH245">
        <v>6</v>
      </c>
      <c r="BI245">
        <v>0</v>
      </c>
      <c r="BJ245">
        <v>0</v>
      </c>
      <c r="BK245">
        <v>0</v>
      </c>
      <c r="BL245">
        <v>1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6</v>
      </c>
      <c r="BU245">
        <v>0</v>
      </c>
      <c r="BV245">
        <v>2</v>
      </c>
      <c r="BW245">
        <v>1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1</v>
      </c>
      <c r="CE245">
        <v>0</v>
      </c>
      <c r="CF245">
        <v>11</v>
      </c>
      <c r="CG245">
        <v>0</v>
      </c>
      <c r="CH245">
        <v>6</v>
      </c>
      <c r="CI245">
        <v>0</v>
      </c>
      <c r="CJ245">
        <v>1</v>
      </c>
      <c r="CK245">
        <v>4</v>
      </c>
      <c r="CL245">
        <v>0</v>
      </c>
      <c r="CM245">
        <v>0</v>
      </c>
      <c r="CN245">
        <v>0</v>
      </c>
      <c r="CO245">
        <v>1</v>
      </c>
      <c r="CP245">
        <v>6</v>
      </c>
      <c r="CQ245">
        <v>6</v>
      </c>
      <c r="CR245">
        <v>6</v>
      </c>
      <c r="CS245">
        <v>1</v>
      </c>
    </row>
    <row r="246" spans="1:97" x14ac:dyDescent="0.25">
      <c r="A246" t="s">
        <v>1082</v>
      </c>
      <c r="B246">
        <v>2</v>
      </c>
      <c r="C246" t="s">
        <v>1083</v>
      </c>
      <c r="D246">
        <v>37</v>
      </c>
      <c r="E246" t="s">
        <v>216</v>
      </c>
      <c r="F246">
        <v>1</v>
      </c>
      <c r="G246" t="s">
        <v>380</v>
      </c>
      <c r="H246" t="s">
        <v>1084</v>
      </c>
      <c r="I246">
        <v>0</v>
      </c>
      <c r="J246" t="s">
        <v>217</v>
      </c>
      <c r="K246" t="s">
        <v>189</v>
      </c>
      <c r="L246" t="s">
        <v>31</v>
      </c>
      <c r="M246" t="s">
        <v>9</v>
      </c>
      <c r="N246" t="s">
        <v>35</v>
      </c>
      <c r="O246" t="s">
        <v>29</v>
      </c>
      <c r="P246" t="s">
        <v>382</v>
      </c>
      <c r="Q246" t="s">
        <v>383</v>
      </c>
      <c r="R246" t="s">
        <v>218</v>
      </c>
      <c r="S246">
        <v>0</v>
      </c>
      <c r="T246">
        <v>95</v>
      </c>
      <c r="U246">
        <v>69</v>
      </c>
      <c r="V246">
        <v>164</v>
      </c>
      <c r="W246">
        <v>0</v>
      </c>
      <c r="X246">
        <v>0</v>
      </c>
      <c r="Y246">
        <v>0</v>
      </c>
      <c r="Z246">
        <v>95</v>
      </c>
      <c r="AA246">
        <v>69</v>
      </c>
      <c r="AB246">
        <v>164</v>
      </c>
      <c r="AC246">
        <v>0</v>
      </c>
      <c r="AD246">
        <v>0</v>
      </c>
      <c r="AE246">
        <v>0</v>
      </c>
      <c r="AF246">
        <v>3</v>
      </c>
      <c r="AG246">
        <v>3</v>
      </c>
      <c r="AH246">
        <v>6</v>
      </c>
      <c r="AI246">
        <v>18</v>
      </c>
      <c r="AJ246">
        <v>24</v>
      </c>
      <c r="AK246">
        <v>42</v>
      </c>
      <c r="AL246">
        <v>51</v>
      </c>
      <c r="AM246">
        <v>24</v>
      </c>
      <c r="AN246">
        <v>75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72</v>
      </c>
      <c r="AY246">
        <v>51</v>
      </c>
      <c r="AZ246">
        <v>123</v>
      </c>
      <c r="BA246">
        <v>0</v>
      </c>
      <c r="BB246">
        <v>1</v>
      </c>
      <c r="BC246">
        <v>4</v>
      </c>
      <c r="BD246">
        <v>0</v>
      </c>
      <c r="BE246">
        <v>0</v>
      </c>
      <c r="BF246">
        <v>0</v>
      </c>
      <c r="BG246">
        <v>1</v>
      </c>
      <c r="BH246">
        <v>6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5</v>
      </c>
      <c r="BU246">
        <v>1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1</v>
      </c>
      <c r="CD246">
        <v>0</v>
      </c>
      <c r="CE246">
        <v>0</v>
      </c>
      <c r="CF246">
        <v>9</v>
      </c>
      <c r="CG246">
        <v>1</v>
      </c>
      <c r="CH246">
        <v>5</v>
      </c>
      <c r="CI246">
        <v>0</v>
      </c>
      <c r="CJ246">
        <v>1</v>
      </c>
      <c r="CK246">
        <v>4</v>
      </c>
      <c r="CL246">
        <v>0</v>
      </c>
      <c r="CM246">
        <v>0</v>
      </c>
      <c r="CN246">
        <v>0</v>
      </c>
      <c r="CO246">
        <v>1</v>
      </c>
      <c r="CP246">
        <v>6</v>
      </c>
      <c r="CQ246">
        <v>8</v>
      </c>
      <c r="CR246">
        <v>6</v>
      </c>
      <c r="CS246">
        <v>1</v>
      </c>
    </row>
    <row r="247" spans="1:97" x14ac:dyDescent="0.25">
      <c r="A247" t="s">
        <v>1085</v>
      </c>
      <c r="B247">
        <v>2</v>
      </c>
      <c r="C247" t="s">
        <v>1086</v>
      </c>
      <c r="D247">
        <v>37</v>
      </c>
      <c r="E247" t="s">
        <v>216</v>
      </c>
      <c r="F247">
        <v>1</v>
      </c>
      <c r="G247" t="s">
        <v>380</v>
      </c>
      <c r="H247" t="s">
        <v>1087</v>
      </c>
      <c r="I247">
        <v>1806</v>
      </c>
      <c r="J247" t="s">
        <v>217</v>
      </c>
      <c r="K247" t="s">
        <v>189</v>
      </c>
      <c r="L247" t="s">
        <v>31</v>
      </c>
      <c r="M247" t="s">
        <v>9</v>
      </c>
      <c r="N247" t="s">
        <v>35</v>
      </c>
      <c r="O247" t="s">
        <v>29</v>
      </c>
      <c r="P247" t="s">
        <v>812</v>
      </c>
      <c r="Q247" t="s">
        <v>464</v>
      </c>
      <c r="R247" t="s">
        <v>218</v>
      </c>
      <c r="S247">
        <v>0</v>
      </c>
      <c r="T247">
        <v>32</v>
      </c>
      <c r="U247">
        <v>52</v>
      </c>
      <c r="V247">
        <v>84</v>
      </c>
      <c r="W247">
        <v>0</v>
      </c>
      <c r="X247">
        <v>0</v>
      </c>
      <c r="Y247">
        <v>0</v>
      </c>
      <c r="Z247">
        <v>32</v>
      </c>
      <c r="AA247">
        <v>52</v>
      </c>
      <c r="AB247">
        <v>84</v>
      </c>
      <c r="AC247">
        <v>0</v>
      </c>
      <c r="AD247">
        <v>0</v>
      </c>
      <c r="AE247">
        <v>0</v>
      </c>
      <c r="AF247">
        <v>1</v>
      </c>
      <c r="AG247">
        <v>3</v>
      </c>
      <c r="AH247">
        <v>4</v>
      </c>
      <c r="AI247">
        <v>11</v>
      </c>
      <c r="AJ247">
        <v>7</v>
      </c>
      <c r="AK247">
        <v>18</v>
      </c>
      <c r="AL247">
        <v>20</v>
      </c>
      <c r="AM247">
        <v>26</v>
      </c>
      <c r="AN247">
        <v>46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32</v>
      </c>
      <c r="AY247">
        <v>36</v>
      </c>
      <c r="AZ247">
        <v>68</v>
      </c>
      <c r="BA247">
        <v>0</v>
      </c>
      <c r="BB247">
        <v>0</v>
      </c>
      <c r="BC247">
        <v>2</v>
      </c>
      <c r="BD247">
        <v>0</v>
      </c>
      <c r="BE247">
        <v>0</v>
      </c>
      <c r="BF247">
        <v>0</v>
      </c>
      <c r="BG247">
        <v>2</v>
      </c>
      <c r="BH247">
        <v>4</v>
      </c>
      <c r="BI247">
        <v>0</v>
      </c>
      <c r="BJ247">
        <v>0</v>
      </c>
      <c r="BK247">
        <v>0</v>
      </c>
      <c r="BL247">
        <v>1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4</v>
      </c>
      <c r="BU247">
        <v>1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1</v>
      </c>
      <c r="CE247">
        <v>0</v>
      </c>
      <c r="CF247">
        <v>7</v>
      </c>
      <c r="CG247">
        <v>0</v>
      </c>
      <c r="CH247">
        <v>4</v>
      </c>
      <c r="CI247">
        <v>0</v>
      </c>
      <c r="CJ247">
        <v>0</v>
      </c>
      <c r="CK247">
        <v>2</v>
      </c>
      <c r="CL247">
        <v>0</v>
      </c>
      <c r="CM247">
        <v>0</v>
      </c>
      <c r="CN247">
        <v>0</v>
      </c>
      <c r="CO247">
        <v>2</v>
      </c>
      <c r="CP247">
        <v>4</v>
      </c>
      <c r="CQ247">
        <v>7</v>
      </c>
      <c r="CR247">
        <v>4</v>
      </c>
      <c r="CS247">
        <v>1</v>
      </c>
    </row>
    <row r="248" spans="1:97" x14ac:dyDescent="0.25">
      <c r="A248" t="s">
        <v>1088</v>
      </c>
      <c r="B248">
        <v>2</v>
      </c>
      <c r="C248" t="s">
        <v>1089</v>
      </c>
      <c r="D248">
        <v>37</v>
      </c>
      <c r="E248" t="s">
        <v>216</v>
      </c>
      <c r="F248">
        <v>1</v>
      </c>
      <c r="G248" t="s">
        <v>380</v>
      </c>
      <c r="H248" t="s">
        <v>1090</v>
      </c>
      <c r="I248">
        <v>9950</v>
      </c>
      <c r="J248" t="s">
        <v>217</v>
      </c>
      <c r="K248" t="s">
        <v>189</v>
      </c>
      <c r="L248" t="s">
        <v>31</v>
      </c>
      <c r="M248" t="s">
        <v>9</v>
      </c>
      <c r="N248" t="s">
        <v>35</v>
      </c>
      <c r="O248" t="s">
        <v>29</v>
      </c>
      <c r="P248" t="s">
        <v>952</v>
      </c>
      <c r="Q248" t="s">
        <v>383</v>
      </c>
      <c r="R248" t="s">
        <v>218</v>
      </c>
      <c r="S248">
        <v>0</v>
      </c>
      <c r="T248">
        <v>45</v>
      </c>
      <c r="U248">
        <v>53</v>
      </c>
      <c r="V248">
        <v>98</v>
      </c>
      <c r="W248">
        <v>0</v>
      </c>
      <c r="X248">
        <v>0</v>
      </c>
      <c r="Y248">
        <v>0</v>
      </c>
      <c r="Z248">
        <v>45</v>
      </c>
      <c r="AA248">
        <v>53</v>
      </c>
      <c r="AB248">
        <v>98</v>
      </c>
      <c r="AC248">
        <v>0</v>
      </c>
      <c r="AD248">
        <v>0</v>
      </c>
      <c r="AE248">
        <v>0</v>
      </c>
      <c r="AF248">
        <v>8</v>
      </c>
      <c r="AG248">
        <v>3</v>
      </c>
      <c r="AH248">
        <v>11</v>
      </c>
      <c r="AI248">
        <v>10</v>
      </c>
      <c r="AJ248">
        <v>8</v>
      </c>
      <c r="AK248">
        <v>18</v>
      </c>
      <c r="AL248">
        <v>27</v>
      </c>
      <c r="AM248">
        <v>35</v>
      </c>
      <c r="AN248">
        <v>62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45</v>
      </c>
      <c r="AY248">
        <v>46</v>
      </c>
      <c r="AZ248">
        <v>91</v>
      </c>
      <c r="BA248">
        <v>0</v>
      </c>
      <c r="BB248">
        <v>0</v>
      </c>
      <c r="BC248">
        <v>2</v>
      </c>
      <c r="BD248">
        <v>0</v>
      </c>
      <c r="BE248">
        <v>0</v>
      </c>
      <c r="BF248">
        <v>0</v>
      </c>
      <c r="BG248">
        <v>2</v>
      </c>
      <c r="BH248">
        <v>4</v>
      </c>
      <c r="BI248">
        <v>0</v>
      </c>
      <c r="BJ248">
        <v>0</v>
      </c>
      <c r="BK248">
        <v>0</v>
      </c>
      <c r="BL248">
        <v>1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4</v>
      </c>
      <c r="BU248">
        <v>0</v>
      </c>
      <c r="BV248">
        <v>1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7</v>
      </c>
      <c r="CG248">
        <v>0</v>
      </c>
      <c r="CH248">
        <v>4</v>
      </c>
      <c r="CI248">
        <v>0</v>
      </c>
      <c r="CJ248">
        <v>0</v>
      </c>
      <c r="CK248">
        <v>2</v>
      </c>
      <c r="CL248">
        <v>0</v>
      </c>
      <c r="CM248">
        <v>0</v>
      </c>
      <c r="CN248">
        <v>0</v>
      </c>
      <c r="CO248">
        <v>2</v>
      </c>
      <c r="CP248">
        <v>4</v>
      </c>
      <c r="CQ248">
        <v>6</v>
      </c>
      <c r="CR248">
        <v>4</v>
      </c>
      <c r="CS248">
        <v>1</v>
      </c>
    </row>
    <row r="249" spans="1:97" x14ac:dyDescent="0.25">
      <c r="A249" t="s">
        <v>1091</v>
      </c>
      <c r="B249">
        <v>2</v>
      </c>
      <c r="C249" t="s">
        <v>1092</v>
      </c>
      <c r="D249">
        <v>37</v>
      </c>
      <c r="E249" t="s">
        <v>216</v>
      </c>
      <c r="F249">
        <v>1</v>
      </c>
      <c r="G249" t="s">
        <v>380</v>
      </c>
      <c r="H249" t="s">
        <v>1093</v>
      </c>
      <c r="I249">
        <v>2998</v>
      </c>
      <c r="J249" t="s">
        <v>217</v>
      </c>
      <c r="K249" t="s">
        <v>189</v>
      </c>
      <c r="L249" t="s">
        <v>31</v>
      </c>
      <c r="M249" t="s">
        <v>9</v>
      </c>
      <c r="N249" t="s">
        <v>35</v>
      </c>
      <c r="O249" t="s">
        <v>29</v>
      </c>
      <c r="P249" t="s">
        <v>786</v>
      </c>
      <c r="Q249" t="s">
        <v>383</v>
      </c>
      <c r="R249" t="s">
        <v>218</v>
      </c>
      <c r="S249">
        <v>0</v>
      </c>
      <c r="T249">
        <v>68</v>
      </c>
      <c r="U249">
        <v>58</v>
      </c>
      <c r="V249">
        <v>126</v>
      </c>
      <c r="W249">
        <v>0</v>
      </c>
      <c r="X249">
        <v>0</v>
      </c>
      <c r="Y249">
        <v>0</v>
      </c>
      <c r="Z249">
        <v>68</v>
      </c>
      <c r="AA249">
        <v>58</v>
      </c>
      <c r="AB249">
        <v>126</v>
      </c>
      <c r="AC249">
        <v>0</v>
      </c>
      <c r="AD249">
        <v>0</v>
      </c>
      <c r="AE249">
        <v>0</v>
      </c>
      <c r="AF249">
        <v>10</v>
      </c>
      <c r="AG249">
        <v>3</v>
      </c>
      <c r="AH249">
        <v>13</v>
      </c>
      <c r="AI249">
        <v>21</v>
      </c>
      <c r="AJ249">
        <v>15</v>
      </c>
      <c r="AK249">
        <v>36</v>
      </c>
      <c r="AL249">
        <v>48</v>
      </c>
      <c r="AM249">
        <v>37</v>
      </c>
      <c r="AN249">
        <v>85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79</v>
      </c>
      <c r="AY249">
        <v>55</v>
      </c>
      <c r="AZ249">
        <v>134</v>
      </c>
      <c r="BA249">
        <v>0</v>
      </c>
      <c r="BB249">
        <v>1</v>
      </c>
      <c r="BC249">
        <v>3</v>
      </c>
      <c r="BD249">
        <v>0</v>
      </c>
      <c r="BE249">
        <v>0</v>
      </c>
      <c r="BF249">
        <v>0</v>
      </c>
      <c r="BG249">
        <v>1</v>
      </c>
      <c r="BH249">
        <v>5</v>
      </c>
      <c r="BI249">
        <v>0</v>
      </c>
      <c r="BJ249">
        <v>0</v>
      </c>
      <c r="BK249">
        <v>0</v>
      </c>
      <c r="BL249">
        <v>1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5</v>
      </c>
      <c r="BU249">
        <v>1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1</v>
      </c>
      <c r="CE249">
        <v>0</v>
      </c>
      <c r="CF249">
        <v>8</v>
      </c>
      <c r="CG249">
        <v>0</v>
      </c>
      <c r="CH249">
        <v>5</v>
      </c>
      <c r="CI249">
        <v>0</v>
      </c>
      <c r="CJ249">
        <v>1</v>
      </c>
      <c r="CK249">
        <v>3</v>
      </c>
      <c r="CL249">
        <v>0</v>
      </c>
      <c r="CM249">
        <v>0</v>
      </c>
      <c r="CN249">
        <v>0</v>
      </c>
      <c r="CO249">
        <v>1</v>
      </c>
      <c r="CP249">
        <v>5</v>
      </c>
      <c r="CQ249">
        <v>6</v>
      </c>
      <c r="CR249">
        <v>5</v>
      </c>
      <c r="CS249">
        <v>1</v>
      </c>
    </row>
    <row r="250" spans="1:97" x14ac:dyDescent="0.25">
      <c r="A250" t="s">
        <v>1094</v>
      </c>
      <c r="B250">
        <v>2</v>
      </c>
      <c r="C250" t="s">
        <v>1095</v>
      </c>
      <c r="D250">
        <v>37</v>
      </c>
      <c r="E250" t="s">
        <v>216</v>
      </c>
      <c r="F250">
        <v>1</v>
      </c>
      <c r="G250" t="s">
        <v>380</v>
      </c>
      <c r="H250" t="s">
        <v>1081</v>
      </c>
      <c r="I250">
        <v>0</v>
      </c>
      <c r="J250" t="s">
        <v>217</v>
      </c>
      <c r="K250" t="s">
        <v>189</v>
      </c>
      <c r="L250" t="s">
        <v>31</v>
      </c>
      <c r="M250" t="s">
        <v>9</v>
      </c>
      <c r="N250" t="s">
        <v>35</v>
      </c>
      <c r="O250" t="s">
        <v>29</v>
      </c>
      <c r="P250" t="s">
        <v>1078</v>
      </c>
      <c r="Q250" t="s">
        <v>464</v>
      </c>
      <c r="R250" t="s">
        <v>218</v>
      </c>
      <c r="S250">
        <v>0</v>
      </c>
      <c r="T250">
        <v>44</v>
      </c>
      <c r="U250">
        <v>36</v>
      </c>
      <c r="V250">
        <v>80</v>
      </c>
      <c r="W250">
        <v>0</v>
      </c>
      <c r="X250">
        <v>0</v>
      </c>
      <c r="Y250">
        <v>0</v>
      </c>
      <c r="Z250">
        <v>44</v>
      </c>
      <c r="AA250">
        <v>36</v>
      </c>
      <c r="AB250">
        <v>80</v>
      </c>
      <c r="AC250">
        <v>0</v>
      </c>
      <c r="AD250">
        <v>0</v>
      </c>
      <c r="AE250">
        <v>0</v>
      </c>
      <c r="AF250">
        <v>2</v>
      </c>
      <c r="AG250">
        <v>4</v>
      </c>
      <c r="AH250">
        <v>6</v>
      </c>
      <c r="AI250">
        <v>12</v>
      </c>
      <c r="AJ250">
        <v>12</v>
      </c>
      <c r="AK250">
        <v>24</v>
      </c>
      <c r="AL250">
        <v>28</v>
      </c>
      <c r="AM250">
        <v>30</v>
      </c>
      <c r="AN250">
        <v>58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42</v>
      </c>
      <c r="AY250">
        <v>46</v>
      </c>
      <c r="AZ250">
        <v>88</v>
      </c>
      <c r="BA250">
        <v>0</v>
      </c>
      <c r="BB250">
        <v>0</v>
      </c>
      <c r="BC250">
        <v>2</v>
      </c>
      <c r="BD250">
        <v>0</v>
      </c>
      <c r="BE250">
        <v>0</v>
      </c>
      <c r="BF250">
        <v>0</v>
      </c>
      <c r="BG250">
        <v>1</v>
      </c>
      <c r="BH250">
        <v>3</v>
      </c>
      <c r="BI250">
        <v>0</v>
      </c>
      <c r="BJ250">
        <v>0</v>
      </c>
      <c r="BK250">
        <v>0</v>
      </c>
      <c r="BL250">
        <v>1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3</v>
      </c>
      <c r="BU250">
        <v>0</v>
      </c>
      <c r="BV250">
        <v>0</v>
      </c>
      <c r="BW250">
        <v>1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1</v>
      </c>
      <c r="CE250">
        <v>0</v>
      </c>
      <c r="CF250">
        <v>6</v>
      </c>
      <c r="CG250">
        <v>0</v>
      </c>
      <c r="CH250">
        <v>3</v>
      </c>
      <c r="CI250">
        <v>0</v>
      </c>
      <c r="CJ250">
        <v>0</v>
      </c>
      <c r="CK250">
        <v>2</v>
      </c>
      <c r="CL250">
        <v>0</v>
      </c>
      <c r="CM250">
        <v>0</v>
      </c>
      <c r="CN250">
        <v>0</v>
      </c>
      <c r="CO250">
        <v>1</v>
      </c>
      <c r="CP250">
        <v>3</v>
      </c>
      <c r="CQ250">
        <v>3</v>
      </c>
      <c r="CR250">
        <v>3</v>
      </c>
      <c r="CS250">
        <v>1</v>
      </c>
    </row>
    <row r="251" spans="1:97" x14ac:dyDescent="0.25">
      <c r="A251" t="s">
        <v>1096</v>
      </c>
      <c r="B251">
        <v>2</v>
      </c>
      <c r="C251" t="s">
        <v>1097</v>
      </c>
      <c r="D251">
        <v>37</v>
      </c>
      <c r="E251" t="s">
        <v>216</v>
      </c>
      <c r="F251">
        <v>1</v>
      </c>
      <c r="G251" t="s">
        <v>380</v>
      </c>
      <c r="H251" t="s">
        <v>1098</v>
      </c>
      <c r="I251">
        <v>0</v>
      </c>
      <c r="J251" t="s">
        <v>217</v>
      </c>
      <c r="K251" t="s">
        <v>189</v>
      </c>
      <c r="L251" t="s">
        <v>31</v>
      </c>
      <c r="M251" t="s">
        <v>9</v>
      </c>
      <c r="N251" t="s">
        <v>35</v>
      </c>
      <c r="O251" t="s">
        <v>29</v>
      </c>
      <c r="P251" t="s">
        <v>1078</v>
      </c>
      <c r="Q251" t="s">
        <v>464</v>
      </c>
      <c r="R251" t="s">
        <v>218</v>
      </c>
      <c r="S251">
        <v>0</v>
      </c>
      <c r="T251">
        <v>58</v>
      </c>
      <c r="U251">
        <v>54</v>
      </c>
      <c r="V251">
        <v>112</v>
      </c>
      <c r="W251">
        <v>0</v>
      </c>
      <c r="X251">
        <v>0</v>
      </c>
      <c r="Y251">
        <v>0</v>
      </c>
      <c r="Z251">
        <v>58</v>
      </c>
      <c r="AA251">
        <v>54</v>
      </c>
      <c r="AB251">
        <v>112</v>
      </c>
      <c r="AC251">
        <v>0</v>
      </c>
      <c r="AD251">
        <v>0</v>
      </c>
      <c r="AE251">
        <v>0</v>
      </c>
      <c r="AF251">
        <v>3</v>
      </c>
      <c r="AG251">
        <v>2</v>
      </c>
      <c r="AH251">
        <v>5</v>
      </c>
      <c r="AI251">
        <v>26</v>
      </c>
      <c r="AJ251">
        <v>18</v>
      </c>
      <c r="AK251">
        <v>44</v>
      </c>
      <c r="AL251">
        <v>47</v>
      </c>
      <c r="AM251">
        <v>41</v>
      </c>
      <c r="AN251">
        <v>88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76</v>
      </c>
      <c r="AY251">
        <v>61</v>
      </c>
      <c r="AZ251">
        <v>137</v>
      </c>
      <c r="BA251">
        <v>0</v>
      </c>
      <c r="BB251">
        <v>1</v>
      </c>
      <c r="BC251">
        <v>4</v>
      </c>
      <c r="BD251">
        <v>0</v>
      </c>
      <c r="BE251">
        <v>0</v>
      </c>
      <c r="BF251">
        <v>0</v>
      </c>
      <c r="BG251">
        <v>1</v>
      </c>
      <c r="BH251">
        <v>6</v>
      </c>
      <c r="BI251">
        <v>0</v>
      </c>
      <c r="BJ251">
        <v>0</v>
      </c>
      <c r="BK251">
        <v>0</v>
      </c>
      <c r="BL251">
        <v>1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1</v>
      </c>
      <c r="BT251">
        <v>5</v>
      </c>
      <c r="BU251">
        <v>1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1</v>
      </c>
      <c r="CD251">
        <v>0</v>
      </c>
      <c r="CE251">
        <v>0</v>
      </c>
      <c r="CF251">
        <v>9</v>
      </c>
      <c r="CG251">
        <v>1</v>
      </c>
      <c r="CH251">
        <v>5</v>
      </c>
      <c r="CI251">
        <v>0</v>
      </c>
      <c r="CJ251">
        <v>1</v>
      </c>
      <c r="CK251">
        <v>4</v>
      </c>
      <c r="CL251">
        <v>0</v>
      </c>
      <c r="CM251">
        <v>0</v>
      </c>
      <c r="CN251">
        <v>0</v>
      </c>
      <c r="CO251">
        <v>1</v>
      </c>
      <c r="CP251">
        <v>6</v>
      </c>
      <c r="CQ251">
        <v>6</v>
      </c>
      <c r="CR251">
        <v>4</v>
      </c>
      <c r="CS251">
        <v>1</v>
      </c>
    </row>
    <row r="252" spans="1:97" x14ac:dyDescent="0.25">
      <c r="A252" t="s">
        <v>1099</v>
      </c>
      <c r="B252">
        <v>1</v>
      </c>
      <c r="C252" t="s">
        <v>1100</v>
      </c>
      <c r="D252">
        <v>19</v>
      </c>
      <c r="E252" t="s">
        <v>188</v>
      </c>
      <c r="F252">
        <v>1</v>
      </c>
      <c r="G252" t="s">
        <v>188</v>
      </c>
      <c r="H252" t="s">
        <v>1101</v>
      </c>
      <c r="I252">
        <v>6000</v>
      </c>
      <c r="J252" t="s">
        <v>188</v>
      </c>
      <c r="K252" t="s">
        <v>189</v>
      </c>
      <c r="L252" t="s">
        <v>31</v>
      </c>
      <c r="M252" t="s">
        <v>9</v>
      </c>
      <c r="N252" t="s">
        <v>35</v>
      </c>
      <c r="O252" t="s">
        <v>29</v>
      </c>
      <c r="P252" t="s">
        <v>993</v>
      </c>
      <c r="Q252" t="s">
        <v>634</v>
      </c>
      <c r="R252" t="s">
        <v>190</v>
      </c>
      <c r="S252">
        <v>0</v>
      </c>
      <c r="T252">
        <v>56</v>
      </c>
      <c r="U252">
        <v>71</v>
      </c>
      <c r="V252">
        <v>127</v>
      </c>
      <c r="W252">
        <v>0</v>
      </c>
      <c r="X252">
        <v>0</v>
      </c>
      <c r="Y252">
        <v>0</v>
      </c>
      <c r="Z252">
        <v>56</v>
      </c>
      <c r="AA252">
        <v>71</v>
      </c>
      <c r="AB252">
        <v>127</v>
      </c>
      <c r="AC252">
        <v>0</v>
      </c>
      <c r="AD252">
        <v>0</v>
      </c>
      <c r="AE252">
        <v>0</v>
      </c>
      <c r="AF252">
        <v>2</v>
      </c>
      <c r="AG252">
        <v>4</v>
      </c>
      <c r="AH252">
        <v>6</v>
      </c>
      <c r="AI252">
        <v>16</v>
      </c>
      <c r="AJ252">
        <v>16</v>
      </c>
      <c r="AK252">
        <v>32</v>
      </c>
      <c r="AL252">
        <v>23</v>
      </c>
      <c r="AM252">
        <v>27</v>
      </c>
      <c r="AN252">
        <v>50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41</v>
      </c>
      <c r="AY252">
        <v>47</v>
      </c>
      <c r="AZ252">
        <v>88</v>
      </c>
      <c r="BA252">
        <v>0</v>
      </c>
      <c r="BB252">
        <v>1</v>
      </c>
      <c r="BC252">
        <v>3</v>
      </c>
      <c r="BD252">
        <v>0</v>
      </c>
      <c r="BE252">
        <v>0</v>
      </c>
      <c r="BF252">
        <v>0</v>
      </c>
      <c r="BG252">
        <v>1</v>
      </c>
      <c r="BH252">
        <v>5</v>
      </c>
      <c r="BI252">
        <v>0</v>
      </c>
      <c r="BJ252">
        <v>0</v>
      </c>
      <c r="BK252">
        <v>0</v>
      </c>
      <c r="BL252">
        <v>1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5</v>
      </c>
      <c r="BU252">
        <v>0</v>
      </c>
      <c r="BV252">
        <v>2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8</v>
      </c>
      <c r="CG252">
        <v>0</v>
      </c>
      <c r="CH252">
        <v>5</v>
      </c>
      <c r="CI252">
        <v>0</v>
      </c>
      <c r="CJ252">
        <v>1</v>
      </c>
      <c r="CK252">
        <v>3</v>
      </c>
      <c r="CL252">
        <v>0</v>
      </c>
      <c r="CM252">
        <v>0</v>
      </c>
      <c r="CN252">
        <v>0</v>
      </c>
      <c r="CO252">
        <v>1</v>
      </c>
      <c r="CP252">
        <v>5</v>
      </c>
      <c r="CQ252">
        <v>5</v>
      </c>
      <c r="CR252">
        <v>5</v>
      </c>
      <c r="CS252">
        <v>1</v>
      </c>
    </row>
    <row r="253" spans="1:97" x14ac:dyDescent="0.25">
      <c r="A253" t="s">
        <v>1102</v>
      </c>
      <c r="B253">
        <v>1</v>
      </c>
      <c r="C253" t="s">
        <v>1103</v>
      </c>
      <c r="D253">
        <v>37</v>
      </c>
      <c r="E253" t="s">
        <v>216</v>
      </c>
      <c r="F253">
        <v>1</v>
      </c>
      <c r="G253" t="s">
        <v>380</v>
      </c>
      <c r="H253" t="s">
        <v>1084</v>
      </c>
      <c r="I253">
        <v>0</v>
      </c>
      <c r="J253" t="s">
        <v>217</v>
      </c>
      <c r="K253" t="s">
        <v>189</v>
      </c>
      <c r="L253" t="s">
        <v>31</v>
      </c>
      <c r="M253" t="s">
        <v>9</v>
      </c>
      <c r="N253" t="s">
        <v>35</v>
      </c>
      <c r="O253" t="s">
        <v>29</v>
      </c>
      <c r="P253" t="s">
        <v>382</v>
      </c>
      <c r="Q253" t="s">
        <v>383</v>
      </c>
      <c r="R253" t="s">
        <v>218</v>
      </c>
      <c r="S253">
        <v>0</v>
      </c>
      <c r="T253">
        <v>102</v>
      </c>
      <c r="U253">
        <v>107</v>
      </c>
      <c r="V253">
        <v>209</v>
      </c>
      <c r="W253">
        <v>0</v>
      </c>
      <c r="X253">
        <v>0</v>
      </c>
      <c r="Y253">
        <v>0</v>
      </c>
      <c r="Z253">
        <v>102</v>
      </c>
      <c r="AA253">
        <v>107</v>
      </c>
      <c r="AB253">
        <v>209</v>
      </c>
      <c r="AC253">
        <v>0</v>
      </c>
      <c r="AD253">
        <v>0</v>
      </c>
      <c r="AE253">
        <v>0</v>
      </c>
      <c r="AF253">
        <v>5</v>
      </c>
      <c r="AG253">
        <v>9</v>
      </c>
      <c r="AH253">
        <v>14</v>
      </c>
      <c r="AI253">
        <v>31</v>
      </c>
      <c r="AJ253">
        <v>41</v>
      </c>
      <c r="AK253">
        <v>72</v>
      </c>
      <c r="AL253">
        <v>51</v>
      </c>
      <c r="AM253">
        <v>60</v>
      </c>
      <c r="AN253">
        <v>111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87</v>
      </c>
      <c r="AY253">
        <v>110</v>
      </c>
      <c r="AZ253">
        <v>197</v>
      </c>
      <c r="BA253">
        <v>0</v>
      </c>
      <c r="BB253">
        <v>2</v>
      </c>
      <c r="BC253">
        <v>5</v>
      </c>
      <c r="BD253">
        <v>0</v>
      </c>
      <c r="BE253">
        <v>0</v>
      </c>
      <c r="BF253">
        <v>0</v>
      </c>
      <c r="BG253">
        <v>1</v>
      </c>
      <c r="BH253">
        <v>8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1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8</v>
      </c>
      <c r="BU253">
        <v>0</v>
      </c>
      <c r="BV253">
        <v>1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2</v>
      </c>
      <c r="CD253">
        <v>0</v>
      </c>
      <c r="CE253">
        <v>0</v>
      </c>
      <c r="CF253">
        <v>13</v>
      </c>
      <c r="CG253">
        <v>0</v>
      </c>
      <c r="CH253">
        <v>8</v>
      </c>
      <c r="CI253">
        <v>0</v>
      </c>
      <c r="CJ253">
        <v>2</v>
      </c>
      <c r="CK253">
        <v>5</v>
      </c>
      <c r="CL253">
        <v>0</v>
      </c>
      <c r="CM253">
        <v>0</v>
      </c>
      <c r="CN253">
        <v>0</v>
      </c>
      <c r="CO253">
        <v>1</v>
      </c>
      <c r="CP253">
        <v>8</v>
      </c>
      <c r="CQ253">
        <v>8</v>
      </c>
      <c r="CR253">
        <v>8</v>
      </c>
      <c r="CS253">
        <v>1</v>
      </c>
    </row>
    <row r="254" spans="1:97" x14ac:dyDescent="0.25">
      <c r="A254" t="s">
        <v>1104</v>
      </c>
      <c r="B254">
        <v>1</v>
      </c>
      <c r="C254" t="s">
        <v>1105</v>
      </c>
      <c r="D254">
        <v>37</v>
      </c>
      <c r="E254" t="s">
        <v>216</v>
      </c>
      <c r="F254">
        <v>1</v>
      </c>
      <c r="G254" t="s">
        <v>380</v>
      </c>
      <c r="H254" t="s">
        <v>910</v>
      </c>
      <c r="I254">
        <v>0</v>
      </c>
      <c r="J254" t="s">
        <v>217</v>
      </c>
      <c r="K254" t="s">
        <v>189</v>
      </c>
      <c r="L254" t="s">
        <v>31</v>
      </c>
      <c r="M254" t="s">
        <v>9</v>
      </c>
      <c r="N254" t="s">
        <v>35</v>
      </c>
      <c r="O254" t="s">
        <v>29</v>
      </c>
      <c r="P254" t="s">
        <v>911</v>
      </c>
      <c r="Q254" t="s">
        <v>459</v>
      </c>
      <c r="R254" t="s">
        <v>218</v>
      </c>
      <c r="S254">
        <v>0</v>
      </c>
      <c r="T254">
        <v>74</v>
      </c>
      <c r="U254">
        <v>75</v>
      </c>
      <c r="V254">
        <v>149</v>
      </c>
      <c r="W254">
        <v>0</v>
      </c>
      <c r="X254">
        <v>0</v>
      </c>
      <c r="Y254">
        <v>0</v>
      </c>
      <c r="Z254">
        <v>74</v>
      </c>
      <c r="AA254">
        <v>75</v>
      </c>
      <c r="AB254">
        <v>149</v>
      </c>
      <c r="AC254">
        <v>0</v>
      </c>
      <c r="AD254">
        <v>0</v>
      </c>
      <c r="AE254">
        <v>0</v>
      </c>
      <c r="AF254">
        <v>4</v>
      </c>
      <c r="AG254">
        <v>6</v>
      </c>
      <c r="AH254">
        <v>10</v>
      </c>
      <c r="AI254">
        <v>29</v>
      </c>
      <c r="AJ254">
        <v>27</v>
      </c>
      <c r="AK254">
        <v>56</v>
      </c>
      <c r="AL254">
        <v>58</v>
      </c>
      <c r="AM254">
        <v>42</v>
      </c>
      <c r="AN254">
        <v>100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91</v>
      </c>
      <c r="AY254">
        <v>75</v>
      </c>
      <c r="AZ254">
        <v>166</v>
      </c>
      <c r="BA254">
        <v>0</v>
      </c>
      <c r="BB254">
        <v>1</v>
      </c>
      <c r="BC254">
        <v>3</v>
      </c>
      <c r="BD254">
        <v>0</v>
      </c>
      <c r="BE254">
        <v>0</v>
      </c>
      <c r="BF254">
        <v>0</v>
      </c>
      <c r="BG254">
        <v>2</v>
      </c>
      <c r="BH254">
        <v>6</v>
      </c>
      <c r="BI254">
        <v>0</v>
      </c>
      <c r="BJ254">
        <v>0</v>
      </c>
      <c r="BK254">
        <v>0</v>
      </c>
      <c r="BL254">
        <v>1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6</v>
      </c>
      <c r="BU254">
        <v>1</v>
      </c>
      <c r="BV254">
        <v>1</v>
      </c>
      <c r="BW254">
        <v>0</v>
      </c>
      <c r="BX254">
        <v>1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1</v>
      </c>
      <c r="CE254">
        <v>0</v>
      </c>
      <c r="CF254">
        <v>11</v>
      </c>
      <c r="CG254">
        <v>0</v>
      </c>
      <c r="CH254">
        <v>6</v>
      </c>
      <c r="CI254">
        <v>0</v>
      </c>
      <c r="CJ254">
        <v>1</v>
      </c>
      <c r="CK254">
        <v>3</v>
      </c>
      <c r="CL254">
        <v>0</v>
      </c>
      <c r="CM254">
        <v>0</v>
      </c>
      <c r="CN254">
        <v>0</v>
      </c>
      <c r="CO254">
        <v>2</v>
      </c>
      <c r="CP254">
        <v>6</v>
      </c>
      <c r="CQ254">
        <v>6</v>
      </c>
      <c r="CR254">
        <v>6</v>
      </c>
      <c r="CS254">
        <v>1</v>
      </c>
    </row>
    <row r="255" spans="1:97" x14ac:dyDescent="0.25">
      <c r="A255" t="s">
        <v>1106</v>
      </c>
      <c r="B255">
        <v>2</v>
      </c>
      <c r="C255" t="s">
        <v>1107</v>
      </c>
      <c r="D255">
        <v>37</v>
      </c>
      <c r="E255" t="s">
        <v>216</v>
      </c>
      <c r="F255">
        <v>1</v>
      </c>
      <c r="G255" t="s">
        <v>380</v>
      </c>
      <c r="H255" t="s">
        <v>1108</v>
      </c>
      <c r="I255">
        <v>0</v>
      </c>
      <c r="J255" t="s">
        <v>217</v>
      </c>
      <c r="K255" t="s">
        <v>189</v>
      </c>
      <c r="L255" t="s">
        <v>31</v>
      </c>
      <c r="M255" t="s">
        <v>9</v>
      </c>
      <c r="N255" t="s">
        <v>35</v>
      </c>
      <c r="O255" t="s">
        <v>29</v>
      </c>
      <c r="P255" t="s">
        <v>900</v>
      </c>
      <c r="Q255" t="s">
        <v>383</v>
      </c>
      <c r="R255" t="s">
        <v>218</v>
      </c>
      <c r="S255">
        <v>0</v>
      </c>
      <c r="T255">
        <v>55</v>
      </c>
      <c r="U255">
        <v>39</v>
      </c>
      <c r="V255">
        <v>94</v>
      </c>
      <c r="W255">
        <v>0</v>
      </c>
      <c r="X255">
        <v>0</v>
      </c>
      <c r="Y255">
        <v>0</v>
      </c>
      <c r="Z255">
        <v>55</v>
      </c>
      <c r="AA255">
        <v>39</v>
      </c>
      <c r="AB255">
        <v>94</v>
      </c>
      <c r="AC255">
        <v>0</v>
      </c>
      <c r="AD255">
        <v>0</v>
      </c>
      <c r="AE255">
        <v>0</v>
      </c>
      <c r="AF255">
        <v>5</v>
      </c>
      <c r="AG255">
        <v>5</v>
      </c>
      <c r="AH255">
        <v>10</v>
      </c>
      <c r="AI255">
        <v>14</v>
      </c>
      <c r="AJ255">
        <v>13</v>
      </c>
      <c r="AK255">
        <v>27</v>
      </c>
      <c r="AL255">
        <v>33</v>
      </c>
      <c r="AM255">
        <v>17</v>
      </c>
      <c r="AN255">
        <v>50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52</v>
      </c>
      <c r="AY255">
        <v>35</v>
      </c>
      <c r="AZ255">
        <v>87</v>
      </c>
      <c r="BA255">
        <v>0</v>
      </c>
      <c r="BB255">
        <v>0</v>
      </c>
      <c r="BC255">
        <v>2</v>
      </c>
      <c r="BD255">
        <v>0</v>
      </c>
      <c r="BE255">
        <v>0</v>
      </c>
      <c r="BF255">
        <v>0</v>
      </c>
      <c r="BG255">
        <v>2</v>
      </c>
      <c r="BH255">
        <v>4</v>
      </c>
      <c r="BI255">
        <v>0</v>
      </c>
      <c r="BJ255">
        <v>0</v>
      </c>
      <c r="BK255">
        <v>0</v>
      </c>
      <c r="BL255">
        <v>1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4</v>
      </c>
      <c r="BU255">
        <v>0</v>
      </c>
      <c r="BV255">
        <v>1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1</v>
      </c>
      <c r="CD255">
        <v>0</v>
      </c>
      <c r="CE255">
        <v>0</v>
      </c>
      <c r="CF255">
        <v>7</v>
      </c>
      <c r="CG255">
        <v>0</v>
      </c>
      <c r="CH255">
        <v>4</v>
      </c>
      <c r="CI255">
        <v>0</v>
      </c>
      <c r="CJ255">
        <v>0</v>
      </c>
      <c r="CK255">
        <v>2</v>
      </c>
      <c r="CL255">
        <v>0</v>
      </c>
      <c r="CM255">
        <v>0</v>
      </c>
      <c r="CN255">
        <v>0</v>
      </c>
      <c r="CO255">
        <v>2</v>
      </c>
      <c r="CP255">
        <v>4</v>
      </c>
      <c r="CQ255">
        <v>7</v>
      </c>
      <c r="CR255">
        <v>4</v>
      </c>
      <c r="CS255">
        <v>1</v>
      </c>
    </row>
    <row r="256" spans="1:97" x14ac:dyDescent="0.25">
      <c r="A256" t="s">
        <v>1109</v>
      </c>
      <c r="B256">
        <v>2</v>
      </c>
      <c r="C256" t="s">
        <v>1110</v>
      </c>
      <c r="D256">
        <v>37</v>
      </c>
      <c r="E256" t="s">
        <v>216</v>
      </c>
      <c r="F256">
        <v>1</v>
      </c>
      <c r="G256" t="s">
        <v>380</v>
      </c>
      <c r="H256" t="s">
        <v>1111</v>
      </c>
      <c r="I256">
        <v>0</v>
      </c>
      <c r="J256" t="s">
        <v>217</v>
      </c>
      <c r="K256" t="s">
        <v>189</v>
      </c>
      <c r="L256" t="s">
        <v>31</v>
      </c>
      <c r="M256" t="s">
        <v>9</v>
      </c>
      <c r="N256" t="s">
        <v>35</v>
      </c>
      <c r="O256" t="s">
        <v>29</v>
      </c>
      <c r="P256" t="s">
        <v>900</v>
      </c>
      <c r="Q256" t="s">
        <v>383</v>
      </c>
      <c r="R256" t="s">
        <v>218</v>
      </c>
      <c r="S256">
        <v>0</v>
      </c>
      <c r="T256">
        <v>60</v>
      </c>
      <c r="U256">
        <v>51</v>
      </c>
      <c r="V256">
        <v>111</v>
      </c>
      <c r="W256">
        <v>0</v>
      </c>
      <c r="X256">
        <v>0</v>
      </c>
      <c r="Y256">
        <v>0</v>
      </c>
      <c r="Z256">
        <v>60</v>
      </c>
      <c r="AA256">
        <v>51</v>
      </c>
      <c r="AB256">
        <v>111</v>
      </c>
      <c r="AC256">
        <v>0</v>
      </c>
      <c r="AD256">
        <v>0</v>
      </c>
      <c r="AE256">
        <v>0</v>
      </c>
      <c r="AF256">
        <v>0</v>
      </c>
      <c r="AG256">
        <v>6</v>
      </c>
      <c r="AH256">
        <v>6</v>
      </c>
      <c r="AI256">
        <v>14</v>
      </c>
      <c r="AJ256">
        <v>6</v>
      </c>
      <c r="AK256">
        <v>20</v>
      </c>
      <c r="AL256">
        <v>40</v>
      </c>
      <c r="AM256">
        <v>48</v>
      </c>
      <c r="AN256">
        <v>88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54</v>
      </c>
      <c r="AY256">
        <v>60</v>
      </c>
      <c r="AZ256">
        <v>114</v>
      </c>
      <c r="BA256">
        <v>0</v>
      </c>
      <c r="BB256">
        <v>0</v>
      </c>
      <c r="BC256">
        <v>3</v>
      </c>
      <c r="BD256">
        <v>0</v>
      </c>
      <c r="BE256">
        <v>0</v>
      </c>
      <c r="BF256">
        <v>0</v>
      </c>
      <c r="BG256">
        <v>2</v>
      </c>
      <c r="BH256">
        <v>5</v>
      </c>
      <c r="BI256">
        <v>0</v>
      </c>
      <c r="BJ256">
        <v>0</v>
      </c>
      <c r="BK256">
        <v>0</v>
      </c>
      <c r="BL256">
        <v>1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5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1</v>
      </c>
      <c r="CD256">
        <v>0</v>
      </c>
      <c r="CE256">
        <v>0</v>
      </c>
      <c r="CF256">
        <v>7</v>
      </c>
      <c r="CG256">
        <v>0</v>
      </c>
      <c r="CH256">
        <v>5</v>
      </c>
      <c r="CI256">
        <v>0</v>
      </c>
      <c r="CJ256">
        <v>0</v>
      </c>
      <c r="CK256">
        <v>3</v>
      </c>
      <c r="CL256">
        <v>0</v>
      </c>
      <c r="CM256">
        <v>0</v>
      </c>
      <c r="CN256">
        <v>0</v>
      </c>
      <c r="CO256">
        <v>2</v>
      </c>
      <c r="CP256">
        <v>5</v>
      </c>
      <c r="CQ256">
        <v>7</v>
      </c>
      <c r="CR256">
        <v>5</v>
      </c>
      <c r="CS256">
        <v>1</v>
      </c>
    </row>
    <row r="257" spans="1:97" x14ac:dyDescent="0.25">
      <c r="A257" t="s">
        <v>1112</v>
      </c>
      <c r="B257">
        <v>1</v>
      </c>
      <c r="C257" t="s">
        <v>1113</v>
      </c>
      <c r="D257">
        <v>36</v>
      </c>
      <c r="E257" t="s">
        <v>281</v>
      </c>
      <c r="F257">
        <v>1</v>
      </c>
      <c r="G257" t="s">
        <v>282</v>
      </c>
      <c r="H257" t="s">
        <v>1114</v>
      </c>
      <c r="I257">
        <v>0</v>
      </c>
      <c r="J257" t="s">
        <v>221</v>
      </c>
      <c r="K257" t="s">
        <v>189</v>
      </c>
      <c r="L257" t="s">
        <v>31</v>
      </c>
      <c r="M257" t="s">
        <v>9</v>
      </c>
      <c r="N257" t="s">
        <v>35</v>
      </c>
      <c r="O257" t="s">
        <v>29</v>
      </c>
      <c r="P257" t="s">
        <v>1115</v>
      </c>
      <c r="Q257" t="s">
        <v>477</v>
      </c>
      <c r="R257" t="s">
        <v>222</v>
      </c>
      <c r="S257">
        <v>0</v>
      </c>
      <c r="T257">
        <v>37</v>
      </c>
      <c r="U257">
        <v>35</v>
      </c>
      <c r="V257">
        <v>72</v>
      </c>
      <c r="W257">
        <v>0</v>
      </c>
      <c r="X257">
        <v>0</v>
      </c>
      <c r="Y257">
        <v>0</v>
      </c>
      <c r="Z257">
        <v>37</v>
      </c>
      <c r="AA257">
        <v>35</v>
      </c>
      <c r="AB257">
        <v>72</v>
      </c>
      <c r="AC257">
        <v>0</v>
      </c>
      <c r="AD257">
        <v>0</v>
      </c>
      <c r="AE257">
        <v>0</v>
      </c>
      <c r="AF257">
        <v>14</v>
      </c>
      <c r="AG257">
        <v>4</v>
      </c>
      <c r="AH257">
        <v>18</v>
      </c>
      <c r="AI257">
        <v>10</v>
      </c>
      <c r="AJ257">
        <v>7</v>
      </c>
      <c r="AK257">
        <v>17</v>
      </c>
      <c r="AL257">
        <v>14</v>
      </c>
      <c r="AM257">
        <v>15</v>
      </c>
      <c r="AN257">
        <v>29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38</v>
      </c>
      <c r="AY257">
        <v>26</v>
      </c>
      <c r="AZ257">
        <v>64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2</v>
      </c>
      <c r="BH257">
        <v>3</v>
      </c>
      <c r="BI257">
        <v>0</v>
      </c>
      <c r="BJ257">
        <v>0</v>
      </c>
      <c r="BK257">
        <v>0</v>
      </c>
      <c r="BL257">
        <v>1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3</v>
      </c>
      <c r="BU257">
        <v>0</v>
      </c>
      <c r="BV257">
        <v>1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1</v>
      </c>
      <c r="CD257">
        <v>0</v>
      </c>
      <c r="CE257">
        <v>0</v>
      </c>
      <c r="CF257">
        <v>6</v>
      </c>
      <c r="CG257">
        <v>0</v>
      </c>
      <c r="CH257">
        <v>3</v>
      </c>
      <c r="CI257">
        <v>0</v>
      </c>
      <c r="CJ257">
        <v>0</v>
      </c>
      <c r="CK257">
        <v>1</v>
      </c>
      <c r="CL257">
        <v>0</v>
      </c>
      <c r="CM257">
        <v>0</v>
      </c>
      <c r="CN257">
        <v>0</v>
      </c>
      <c r="CO257">
        <v>2</v>
      </c>
      <c r="CP257">
        <v>3</v>
      </c>
      <c r="CQ257">
        <v>3</v>
      </c>
      <c r="CR257">
        <v>3</v>
      </c>
      <c r="CS257">
        <v>1</v>
      </c>
    </row>
    <row r="258" spans="1:97" x14ac:dyDescent="0.25">
      <c r="A258" t="s">
        <v>1116</v>
      </c>
      <c r="B258">
        <v>1</v>
      </c>
      <c r="C258" t="s">
        <v>1117</v>
      </c>
      <c r="D258">
        <v>37</v>
      </c>
      <c r="E258" t="s">
        <v>216</v>
      </c>
      <c r="F258">
        <v>1</v>
      </c>
      <c r="G258" t="s">
        <v>380</v>
      </c>
      <c r="H258" t="s">
        <v>1118</v>
      </c>
      <c r="I258">
        <v>0</v>
      </c>
      <c r="J258" t="s">
        <v>217</v>
      </c>
      <c r="K258" t="s">
        <v>189</v>
      </c>
      <c r="L258" t="s">
        <v>31</v>
      </c>
      <c r="M258" t="s">
        <v>9</v>
      </c>
      <c r="N258" t="s">
        <v>35</v>
      </c>
      <c r="O258" t="s">
        <v>29</v>
      </c>
      <c r="P258" t="s">
        <v>463</v>
      </c>
      <c r="Q258" t="s">
        <v>464</v>
      </c>
      <c r="R258" t="s">
        <v>218</v>
      </c>
      <c r="S258">
        <v>0</v>
      </c>
      <c r="T258">
        <v>67</v>
      </c>
      <c r="U258">
        <v>68</v>
      </c>
      <c r="V258">
        <v>135</v>
      </c>
      <c r="W258">
        <v>0</v>
      </c>
      <c r="X258">
        <v>0</v>
      </c>
      <c r="Y258">
        <v>0</v>
      </c>
      <c r="Z258">
        <v>67</v>
      </c>
      <c r="AA258">
        <v>68</v>
      </c>
      <c r="AB258">
        <v>135</v>
      </c>
      <c r="AC258">
        <v>0</v>
      </c>
      <c r="AD258">
        <v>0</v>
      </c>
      <c r="AE258">
        <v>0</v>
      </c>
      <c r="AF258">
        <v>3</v>
      </c>
      <c r="AG258">
        <v>1</v>
      </c>
      <c r="AH258">
        <v>4</v>
      </c>
      <c r="AI258">
        <v>22</v>
      </c>
      <c r="AJ258">
        <v>19</v>
      </c>
      <c r="AK258">
        <v>41</v>
      </c>
      <c r="AL258">
        <v>37</v>
      </c>
      <c r="AM258">
        <v>45</v>
      </c>
      <c r="AN258">
        <v>82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62</v>
      </c>
      <c r="AY258">
        <v>65</v>
      </c>
      <c r="AZ258">
        <v>127</v>
      </c>
      <c r="BA258">
        <v>0</v>
      </c>
      <c r="BB258">
        <v>0</v>
      </c>
      <c r="BC258">
        <v>3</v>
      </c>
      <c r="BD258">
        <v>0</v>
      </c>
      <c r="BE258">
        <v>0</v>
      </c>
      <c r="BF258">
        <v>0</v>
      </c>
      <c r="BG258">
        <v>2</v>
      </c>
      <c r="BH258">
        <v>5</v>
      </c>
      <c r="BI258">
        <v>0</v>
      </c>
      <c r="BJ258">
        <v>0</v>
      </c>
      <c r="BK258">
        <v>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5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1</v>
      </c>
      <c r="CE258">
        <v>0</v>
      </c>
      <c r="CF258">
        <v>7</v>
      </c>
      <c r="CG258">
        <v>0</v>
      </c>
      <c r="CH258">
        <v>5</v>
      </c>
      <c r="CI258">
        <v>0</v>
      </c>
      <c r="CJ258">
        <v>0</v>
      </c>
      <c r="CK258">
        <v>3</v>
      </c>
      <c r="CL258">
        <v>0</v>
      </c>
      <c r="CM258">
        <v>0</v>
      </c>
      <c r="CN258">
        <v>0</v>
      </c>
      <c r="CO258">
        <v>2</v>
      </c>
      <c r="CP258">
        <v>5</v>
      </c>
      <c r="CQ258">
        <v>5</v>
      </c>
      <c r="CR258">
        <v>5</v>
      </c>
      <c r="CS258">
        <v>1</v>
      </c>
    </row>
    <row r="259" spans="1:97" x14ac:dyDescent="0.25">
      <c r="A259" t="s">
        <v>1119</v>
      </c>
      <c r="B259">
        <v>1</v>
      </c>
      <c r="C259" t="s">
        <v>1120</v>
      </c>
      <c r="D259">
        <v>37</v>
      </c>
      <c r="E259" t="s">
        <v>216</v>
      </c>
      <c r="F259">
        <v>1</v>
      </c>
      <c r="G259" t="s">
        <v>380</v>
      </c>
      <c r="H259" t="s">
        <v>1121</v>
      </c>
      <c r="I259">
        <v>0</v>
      </c>
      <c r="J259" t="s">
        <v>217</v>
      </c>
      <c r="K259" t="s">
        <v>189</v>
      </c>
      <c r="L259" t="s">
        <v>31</v>
      </c>
      <c r="M259" t="s">
        <v>9</v>
      </c>
      <c r="N259" t="s">
        <v>35</v>
      </c>
      <c r="O259" t="s">
        <v>29</v>
      </c>
      <c r="P259" t="s">
        <v>463</v>
      </c>
      <c r="Q259" t="s">
        <v>464</v>
      </c>
      <c r="R259" t="s">
        <v>218</v>
      </c>
      <c r="S259">
        <v>0</v>
      </c>
      <c r="T259">
        <v>111</v>
      </c>
      <c r="U259">
        <v>110</v>
      </c>
      <c r="V259">
        <v>221</v>
      </c>
      <c r="W259">
        <v>0</v>
      </c>
      <c r="X259">
        <v>0</v>
      </c>
      <c r="Y259">
        <v>0</v>
      </c>
      <c r="Z259">
        <v>111</v>
      </c>
      <c r="AA259">
        <v>110</v>
      </c>
      <c r="AB259">
        <v>221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31</v>
      </c>
      <c r="AJ259">
        <v>29</v>
      </c>
      <c r="AK259">
        <v>60</v>
      </c>
      <c r="AL259">
        <v>89</v>
      </c>
      <c r="AM259">
        <v>91</v>
      </c>
      <c r="AN259">
        <v>180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120</v>
      </c>
      <c r="AY259">
        <v>120</v>
      </c>
      <c r="AZ259">
        <v>240</v>
      </c>
      <c r="BA259">
        <v>0</v>
      </c>
      <c r="BB259">
        <v>2</v>
      </c>
      <c r="BC259">
        <v>5</v>
      </c>
      <c r="BD259">
        <v>0</v>
      </c>
      <c r="BE259">
        <v>0</v>
      </c>
      <c r="BF259">
        <v>0</v>
      </c>
      <c r="BG259">
        <v>0</v>
      </c>
      <c r="BH259">
        <v>7</v>
      </c>
      <c r="BI259">
        <v>0</v>
      </c>
      <c r="BJ259">
        <v>0</v>
      </c>
      <c r="BK259">
        <v>1</v>
      </c>
      <c r="BL259">
        <v>0</v>
      </c>
      <c r="BM259">
        <v>0</v>
      </c>
      <c r="BN259">
        <v>1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7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1</v>
      </c>
      <c r="CD259">
        <v>1</v>
      </c>
      <c r="CE259">
        <v>0</v>
      </c>
      <c r="CF259">
        <v>11</v>
      </c>
      <c r="CG259">
        <v>0</v>
      </c>
      <c r="CH259">
        <v>7</v>
      </c>
      <c r="CI259">
        <v>0</v>
      </c>
      <c r="CJ259">
        <v>2</v>
      </c>
      <c r="CK259">
        <v>5</v>
      </c>
      <c r="CL259">
        <v>0</v>
      </c>
      <c r="CM259">
        <v>0</v>
      </c>
      <c r="CN259">
        <v>0</v>
      </c>
      <c r="CO259">
        <v>0</v>
      </c>
      <c r="CP259">
        <v>7</v>
      </c>
      <c r="CQ259">
        <v>8</v>
      </c>
      <c r="CR259">
        <v>8</v>
      </c>
      <c r="CS259">
        <v>1</v>
      </c>
    </row>
    <row r="260" spans="1:97" x14ac:dyDescent="0.25">
      <c r="A260" t="s">
        <v>1122</v>
      </c>
      <c r="B260">
        <v>1</v>
      </c>
      <c r="C260" t="s">
        <v>1123</v>
      </c>
      <c r="D260">
        <v>19</v>
      </c>
      <c r="E260" t="s">
        <v>188</v>
      </c>
      <c r="F260">
        <v>1</v>
      </c>
      <c r="G260" t="s">
        <v>188</v>
      </c>
      <c r="H260" t="s">
        <v>1124</v>
      </c>
      <c r="I260">
        <v>0</v>
      </c>
      <c r="J260" t="s">
        <v>188</v>
      </c>
      <c r="K260" t="s">
        <v>189</v>
      </c>
      <c r="L260" t="s">
        <v>31</v>
      </c>
      <c r="M260" t="s">
        <v>9</v>
      </c>
      <c r="N260" t="s">
        <v>35</v>
      </c>
      <c r="O260" t="s">
        <v>29</v>
      </c>
      <c r="P260" t="s">
        <v>1125</v>
      </c>
      <c r="Q260" t="s">
        <v>1126</v>
      </c>
      <c r="R260" t="s">
        <v>190</v>
      </c>
      <c r="S260">
        <v>0</v>
      </c>
      <c r="T260">
        <v>34</v>
      </c>
      <c r="U260">
        <v>31</v>
      </c>
      <c r="V260">
        <v>65</v>
      </c>
      <c r="W260">
        <v>0</v>
      </c>
      <c r="X260">
        <v>0</v>
      </c>
      <c r="Y260">
        <v>0</v>
      </c>
      <c r="Z260">
        <v>34</v>
      </c>
      <c r="AA260">
        <v>31</v>
      </c>
      <c r="AB260">
        <v>65</v>
      </c>
      <c r="AC260">
        <v>0</v>
      </c>
      <c r="AD260">
        <v>0</v>
      </c>
      <c r="AE260">
        <v>0</v>
      </c>
      <c r="AF260">
        <v>6</v>
      </c>
      <c r="AG260">
        <v>2</v>
      </c>
      <c r="AH260">
        <v>8</v>
      </c>
      <c r="AI260">
        <v>9</v>
      </c>
      <c r="AJ260">
        <v>10</v>
      </c>
      <c r="AK260">
        <v>19</v>
      </c>
      <c r="AL260">
        <v>9</v>
      </c>
      <c r="AM260">
        <v>7</v>
      </c>
      <c r="AN260">
        <v>16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24</v>
      </c>
      <c r="AY260">
        <v>19</v>
      </c>
      <c r="AZ260">
        <v>43</v>
      </c>
      <c r="BA260">
        <v>0</v>
      </c>
      <c r="BB260">
        <v>1</v>
      </c>
      <c r="BC260">
        <v>1</v>
      </c>
      <c r="BD260">
        <v>0</v>
      </c>
      <c r="BE260">
        <v>0</v>
      </c>
      <c r="BF260">
        <v>0</v>
      </c>
      <c r="BG260">
        <v>2</v>
      </c>
      <c r="BH260">
        <v>4</v>
      </c>
      <c r="BI260">
        <v>0</v>
      </c>
      <c r="BJ260">
        <v>0</v>
      </c>
      <c r="BK260">
        <v>0</v>
      </c>
      <c r="BL260">
        <v>1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4</v>
      </c>
      <c r="BU260">
        <v>0</v>
      </c>
      <c r="BV260">
        <v>1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1</v>
      </c>
      <c r="CE260">
        <v>0</v>
      </c>
      <c r="CF260">
        <v>7</v>
      </c>
      <c r="CG260">
        <v>0</v>
      </c>
      <c r="CH260">
        <v>4</v>
      </c>
      <c r="CI260">
        <v>0</v>
      </c>
      <c r="CJ260">
        <v>1</v>
      </c>
      <c r="CK260">
        <v>1</v>
      </c>
      <c r="CL260">
        <v>0</v>
      </c>
      <c r="CM260">
        <v>0</v>
      </c>
      <c r="CN260">
        <v>0</v>
      </c>
      <c r="CO260">
        <v>2</v>
      </c>
      <c r="CP260">
        <v>4</v>
      </c>
      <c r="CQ260">
        <v>5</v>
      </c>
      <c r="CR260">
        <v>4</v>
      </c>
      <c r="CS260">
        <v>1</v>
      </c>
    </row>
    <row r="261" spans="1:97" x14ac:dyDescent="0.25">
      <c r="A261" t="s">
        <v>1127</v>
      </c>
      <c r="B261">
        <v>1</v>
      </c>
      <c r="C261" t="s">
        <v>1123</v>
      </c>
      <c r="D261">
        <v>37</v>
      </c>
      <c r="E261" t="s">
        <v>216</v>
      </c>
      <c r="F261">
        <v>1</v>
      </c>
      <c r="G261" t="s">
        <v>380</v>
      </c>
      <c r="H261" t="s">
        <v>1128</v>
      </c>
      <c r="I261">
        <v>0</v>
      </c>
      <c r="J261" t="s">
        <v>217</v>
      </c>
      <c r="K261" t="s">
        <v>189</v>
      </c>
      <c r="L261" t="s">
        <v>31</v>
      </c>
      <c r="M261" t="s">
        <v>9</v>
      </c>
      <c r="N261" t="s">
        <v>35</v>
      </c>
      <c r="O261" t="s">
        <v>29</v>
      </c>
      <c r="P261" t="s">
        <v>1078</v>
      </c>
      <c r="Q261" t="s">
        <v>464</v>
      </c>
      <c r="R261" t="s">
        <v>218</v>
      </c>
      <c r="S261">
        <v>0</v>
      </c>
      <c r="T261">
        <v>67</v>
      </c>
      <c r="U261">
        <v>75</v>
      </c>
      <c r="V261">
        <v>142</v>
      </c>
      <c r="W261">
        <v>0</v>
      </c>
      <c r="X261">
        <v>0</v>
      </c>
      <c r="Y261">
        <v>0</v>
      </c>
      <c r="Z261">
        <v>67</v>
      </c>
      <c r="AA261">
        <v>75</v>
      </c>
      <c r="AB261">
        <v>142</v>
      </c>
      <c r="AC261">
        <v>0</v>
      </c>
      <c r="AD261">
        <v>0</v>
      </c>
      <c r="AE261">
        <v>0</v>
      </c>
      <c r="AF261">
        <v>3</v>
      </c>
      <c r="AG261">
        <v>5</v>
      </c>
      <c r="AH261">
        <v>8</v>
      </c>
      <c r="AI261">
        <v>20</v>
      </c>
      <c r="AJ261">
        <v>16</v>
      </c>
      <c r="AK261">
        <v>36</v>
      </c>
      <c r="AL261">
        <v>50</v>
      </c>
      <c r="AM261">
        <v>48</v>
      </c>
      <c r="AN261">
        <v>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73</v>
      </c>
      <c r="AY261">
        <v>69</v>
      </c>
      <c r="AZ261">
        <v>142</v>
      </c>
      <c r="BA261">
        <v>0</v>
      </c>
      <c r="BB261">
        <v>1</v>
      </c>
      <c r="BC261">
        <v>4</v>
      </c>
      <c r="BD261">
        <v>0</v>
      </c>
      <c r="BE261">
        <v>0</v>
      </c>
      <c r="BF261">
        <v>0</v>
      </c>
      <c r="BG261">
        <v>1</v>
      </c>
      <c r="BH261">
        <v>6</v>
      </c>
      <c r="BI261">
        <v>0</v>
      </c>
      <c r="BJ261">
        <v>0</v>
      </c>
      <c r="BK261">
        <v>0</v>
      </c>
      <c r="BL261">
        <v>1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6</v>
      </c>
      <c r="BU261">
        <v>0</v>
      </c>
      <c r="BV261">
        <v>1</v>
      </c>
      <c r="BW261">
        <v>0</v>
      </c>
      <c r="BX261">
        <v>1</v>
      </c>
      <c r="BY261">
        <v>0</v>
      </c>
      <c r="BZ261">
        <v>0</v>
      </c>
      <c r="CA261">
        <v>0</v>
      </c>
      <c r="CB261">
        <v>0</v>
      </c>
      <c r="CC261">
        <v>1</v>
      </c>
      <c r="CD261">
        <v>0</v>
      </c>
      <c r="CE261">
        <v>0</v>
      </c>
      <c r="CF261">
        <v>10</v>
      </c>
      <c r="CG261">
        <v>0</v>
      </c>
      <c r="CH261">
        <v>6</v>
      </c>
      <c r="CI261">
        <v>0</v>
      </c>
      <c r="CJ261">
        <v>1</v>
      </c>
      <c r="CK261">
        <v>4</v>
      </c>
      <c r="CL261">
        <v>0</v>
      </c>
      <c r="CM261">
        <v>0</v>
      </c>
      <c r="CN261">
        <v>0</v>
      </c>
      <c r="CO261">
        <v>1</v>
      </c>
      <c r="CP261">
        <v>6</v>
      </c>
      <c r="CQ261">
        <v>6</v>
      </c>
      <c r="CR261">
        <v>6</v>
      </c>
      <c r="CS261">
        <v>1</v>
      </c>
    </row>
    <row r="262" spans="1:97" x14ac:dyDescent="0.25">
      <c r="A262" t="s">
        <v>1129</v>
      </c>
      <c r="B262">
        <v>1</v>
      </c>
      <c r="C262" t="s">
        <v>1130</v>
      </c>
      <c r="D262">
        <v>37</v>
      </c>
      <c r="E262" t="s">
        <v>216</v>
      </c>
      <c r="F262">
        <v>712</v>
      </c>
      <c r="G262" t="s">
        <v>1131</v>
      </c>
      <c r="H262" t="s">
        <v>1132</v>
      </c>
      <c r="I262">
        <v>0</v>
      </c>
      <c r="J262" t="s">
        <v>217</v>
      </c>
      <c r="K262" t="s">
        <v>189</v>
      </c>
      <c r="L262" t="s">
        <v>31</v>
      </c>
      <c r="M262" t="s">
        <v>9</v>
      </c>
      <c r="N262" t="s">
        <v>35</v>
      </c>
      <c r="O262" t="s">
        <v>29</v>
      </c>
      <c r="P262" t="s">
        <v>664</v>
      </c>
      <c r="Q262" t="s">
        <v>464</v>
      </c>
      <c r="R262" t="s">
        <v>218</v>
      </c>
      <c r="S262">
        <v>0</v>
      </c>
      <c r="T262">
        <v>9</v>
      </c>
      <c r="U262">
        <v>9</v>
      </c>
      <c r="V262">
        <v>18</v>
      </c>
      <c r="W262">
        <v>0</v>
      </c>
      <c r="X262">
        <v>0</v>
      </c>
      <c r="Y262">
        <v>0</v>
      </c>
      <c r="Z262">
        <v>9</v>
      </c>
      <c r="AA262">
        <v>9</v>
      </c>
      <c r="AB262">
        <v>18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5</v>
      </c>
      <c r="AJ262">
        <v>4</v>
      </c>
      <c r="AK262">
        <v>9</v>
      </c>
      <c r="AL262">
        <v>6</v>
      </c>
      <c r="AM262">
        <v>1</v>
      </c>
      <c r="AN262">
        <v>7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11</v>
      </c>
      <c r="AY262">
        <v>5</v>
      </c>
      <c r="AZ262">
        <v>16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1</v>
      </c>
      <c r="BH262">
        <v>1</v>
      </c>
      <c r="BI262">
        <v>0</v>
      </c>
      <c r="BJ262">
        <v>1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1</v>
      </c>
      <c r="CG262">
        <v>0</v>
      </c>
      <c r="CH262">
        <v>1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1</v>
      </c>
      <c r="CP262">
        <v>1</v>
      </c>
      <c r="CQ262">
        <v>2</v>
      </c>
      <c r="CR262">
        <v>1</v>
      </c>
      <c r="CS262">
        <v>1</v>
      </c>
    </row>
    <row r="263" spans="1:97" x14ac:dyDescent="0.25">
      <c r="A263" t="s">
        <v>1133</v>
      </c>
      <c r="B263">
        <v>1</v>
      </c>
      <c r="C263" t="s">
        <v>1134</v>
      </c>
      <c r="D263">
        <v>37</v>
      </c>
      <c r="E263" t="s">
        <v>216</v>
      </c>
      <c r="F263">
        <v>1</v>
      </c>
      <c r="G263" t="s">
        <v>380</v>
      </c>
      <c r="H263" t="s">
        <v>1135</v>
      </c>
      <c r="I263">
        <v>0</v>
      </c>
      <c r="J263" t="s">
        <v>217</v>
      </c>
      <c r="K263" t="s">
        <v>189</v>
      </c>
      <c r="L263" t="s">
        <v>31</v>
      </c>
      <c r="M263" t="s">
        <v>9</v>
      </c>
      <c r="N263" t="s">
        <v>35</v>
      </c>
      <c r="O263" t="s">
        <v>29</v>
      </c>
      <c r="P263" t="s">
        <v>1136</v>
      </c>
      <c r="Q263" t="s">
        <v>459</v>
      </c>
      <c r="R263" t="s">
        <v>218</v>
      </c>
      <c r="S263">
        <v>0</v>
      </c>
      <c r="T263">
        <v>76</v>
      </c>
      <c r="U263">
        <v>76</v>
      </c>
      <c r="V263">
        <v>152</v>
      </c>
      <c r="W263">
        <v>0</v>
      </c>
      <c r="X263">
        <v>0</v>
      </c>
      <c r="Y263">
        <v>0</v>
      </c>
      <c r="Z263">
        <v>76</v>
      </c>
      <c r="AA263">
        <v>76</v>
      </c>
      <c r="AB263">
        <v>152</v>
      </c>
      <c r="AC263">
        <v>0</v>
      </c>
      <c r="AD263">
        <v>0</v>
      </c>
      <c r="AE263">
        <v>0</v>
      </c>
      <c r="AF263">
        <v>4</v>
      </c>
      <c r="AG263">
        <v>5</v>
      </c>
      <c r="AH263">
        <v>9</v>
      </c>
      <c r="AI263">
        <v>15</v>
      </c>
      <c r="AJ263">
        <v>25</v>
      </c>
      <c r="AK263">
        <v>40</v>
      </c>
      <c r="AL263">
        <v>52</v>
      </c>
      <c r="AM263">
        <v>50</v>
      </c>
      <c r="AN263">
        <v>102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71</v>
      </c>
      <c r="AY263">
        <v>80</v>
      </c>
      <c r="AZ263">
        <v>151</v>
      </c>
      <c r="BA263">
        <v>0</v>
      </c>
      <c r="BB263">
        <v>1</v>
      </c>
      <c r="BC263">
        <v>5</v>
      </c>
      <c r="BD263">
        <v>0</v>
      </c>
      <c r="BE263">
        <v>0</v>
      </c>
      <c r="BF263">
        <v>0</v>
      </c>
      <c r="BG263">
        <v>1</v>
      </c>
      <c r="BH263">
        <v>7</v>
      </c>
      <c r="BI263">
        <v>0</v>
      </c>
      <c r="BJ263">
        <v>0</v>
      </c>
      <c r="BK263">
        <v>0</v>
      </c>
      <c r="BL263">
        <v>1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7</v>
      </c>
      <c r="BU263">
        <v>0</v>
      </c>
      <c r="BV263">
        <v>1</v>
      </c>
      <c r="BW263">
        <v>1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2</v>
      </c>
      <c r="CE263">
        <v>0</v>
      </c>
      <c r="CF263">
        <v>12</v>
      </c>
      <c r="CG263">
        <v>0</v>
      </c>
      <c r="CH263">
        <v>7</v>
      </c>
      <c r="CI263">
        <v>0</v>
      </c>
      <c r="CJ263">
        <v>1</v>
      </c>
      <c r="CK263">
        <v>5</v>
      </c>
      <c r="CL263">
        <v>0</v>
      </c>
      <c r="CM263">
        <v>0</v>
      </c>
      <c r="CN263">
        <v>0</v>
      </c>
      <c r="CO263">
        <v>1</v>
      </c>
      <c r="CP263">
        <v>7</v>
      </c>
      <c r="CQ263">
        <v>7</v>
      </c>
      <c r="CR263">
        <v>7</v>
      </c>
      <c r="CS263">
        <v>1</v>
      </c>
    </row>
    <row r="264" spans="1:97" x14ac:dyDescent="0.25">
      <c r="A264" t="s">
        <v>1137</v>
      </c>
      <c r="B264">
        <v>1</v>
      </c>
      <c r="C264" t="s">
        <v>648</v>
      </c>
      <c r="D264">
        <v>37</v>
      </c>
      <c r="E264" t="s">
        <v>216</v>
      </c>
      <c r="F264">
        <v>1</v>
      </c>
      <c r="G264" t="s">
        <v>380</v>
      </c>
      <c r="H264" t="s">
        <v>920</v>
      </c>
      <c r="I264">
        <v>0</v>
      </c>
      <c r="J264" t="s">
        <v>217</v>
      </c>
      <c r="K264" t="s">
        <v>189</v>
      </c>
      <c r="L264" t="s">
        <v>31</v>
      </c>
      <c r="M264" t="s">
        <v>9</v>
      </c>
      <c r="N264" t="s">
        <v>35</v>
      </c>
      <c r="O264" t="s">
        <v>29</v>
      </c>
      <c r="P264" t="s">
        <v>496</v>
      </c>
      <c r="Q264" t="s">
        <v>459</v>
      </c>
      <c r="R264" t="s">
        <v>218</v>
      </c>
      <c r="S264">
        <v>0</v>
      </c>
      <c r="T264">
        <v>73</v>
      </c>
      <c r="U264">
        <v>67</v>
      </c>
      <c r="V264">
        <v>140</v>
      </c>
      <c r="W264">
        <v>0</v>
      </c>
      <c r="X264">
        <v>0</v>
      </c>
      <c r="Y264">
        <v>0</v>
      </c>
      <c r="Z264">
        <v>73</v>
      </c>
      <c r="AA264">
        <v>67</v>
      </c>
      <c r="AB264">
        <v>140</v>
      </c>
      <c r="AC264">
        <v>0</v>
      </c>
      <c r="AD264">
        <v>0</v>
      </c>
      <c r="AE264">
        <v>0</v>
      </c>
      <c r="AF264">
        <v>0</v>
      </c>
      <c r="AG264">
        <v>4</v>
      </c>
      <c r="AH264">
        <v>4</v>
      </c>
      <c r="AI264">
        <v>21</v>
      </c>
      <c r="AJ264">
        <v>18</v>
      </c>
      <c r="AK264">
        <v>39</v>
      </c>
      <c r="AL264">
        <v>56</v>
      </c>
      <c r="AM264">
        <v>41</v>
      </c>
      <c r="AN264">
        <v>97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77</v>
      </c>
      <c r="AY264">
        <v>63</v>
      </c>
      <c r="AZ264">
        <v>140</v>
      </c>
      <c r="BA264">
        <v>0</v>
      </c>
      <c r="BB264">
        <v>1</v>
      </c>
      <c r="BC264">
        <v>4</v>
      </c>
      <c r="BD264">
        <v>0</v>
      </c>
      <c r="BE264">
        <v>0</v>
      </c>
      <c r="BF264">
        <v>0</v>
      </c>
      <c r="BG264">
        <v>1</v>
      </c>
      <c r="BH264">
        <v>6</v>
      </c>
      <c r="BI264">
        <v>0</v>
      </c>
      <c r="BJ264">
        <v>0</v>
      </c>
      <c r="BK264">
        <v>0</v>
      </c>
      <c r="BL264">
        <v>1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6</v>
      </c>
      <c r="BU264">
        <v>1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1</v>
      </c>
      <c r="CE264">
        <v>0</v>
      </c>
      <c r="CF264">
        <v>9</v>
      </c>
      <c r="CG264">
        <v>0</v>
      </c>
      <c r="CH264">
        <v>6</v>
      </c>
      <c r="CI264">
        <v>0</v>
      </c>
      <c r="CJ264">
        <v>1</v>
      </c>
      <c r="CK264">
        <v>4</v>
      </c>
      <c r="CL264">
        <v>0</v>
      </c>
      <c r="CM264">
        <v>0</v>
      </c>
      <c r="CN264">
        <v>0</v>
      </c>
      <c r="CO264">
        <v>1</v>
      </c>
      <c r="CP264">
        <v>6</v>
      </c>
      <c r="CQ264">
        <v>7</v>
      </c>
      <c r="CR264">
        <v>6</v>
      </c>
      <c r="CS264">
        <v>1</v>
      </c>
    </row>
    <row r="265" spans="1:97" x14ac:dyDescent="0.25">
      <c r="A265" t="s">
        <v>1138</v>
      </c>
      <c r="B265">
        <v>1</v>
      </c>
      <c r="C265" t="s">
        <v>1139</v>
      </c>
      <c r="D265">
        <v>19</v>
      </c>
      <c r="E265" t="s">
        <v>188</v>
      </c>
      <c r="F265">
        <v>1</v>
      </c>
      <c r="G265" t="s">
        <v>188</v>
      </c>
      <c r="H265" t="s">
        <v>1140</v>
      </c>
      <c r="I265">
        <v>0</v>
      </c>
      <c r="J265" t="s">
        <v>188</v>
      </c>
      <c r="K265" t="s">
        <v>189</v>
      </c>
      <c r="L265" t="s">
        <v>31</v>
      </c>
      <c r="M265" t="s">
        <v>9</v>
      </c>
      <c r="N265" t="s">
        <v>35</v>
      </c>
      <c r="O265" t="s">
        <v>29</v>
      </c>
      <c r="P265" t="s">
        <v>866</v>
      </c>
      <c r="Q265" t="s">
        <v>440</v>
      </c>
      <c r="R265" t="s">
        <v>190</v>
      </c>
      <c r="S265">
        <v>0</v>
      </c>
      <c r="T265">
        <v>63</v>
      </c>
      <c r="U265">
        <v>75</v>
      </c>
      <c r="V265">
        <v>138</v>
      </c>
      <c r="W265">
        <v>0</v>
      </c>
      <c r="X265">
        <v>0</v>
      </c>
      <c r="Y265">
        <v>0</v>
      </c>
      <c r="Z265">
        <v>63</v>
      </c>
      <c r="AA265">
        <v>75</v>
      </c>
      <c r="AB265">
        <v>138</v>
      </c>
      <c r="AC265">
        <v>0</v>
      </c>
      <c r="AD265">
        <v>0</v>
      </c>
      <c r="AE265">
        <v>0</v>
      </c>
      <c r="AF265">
        <v>5</v>
      </c>
      <c r="AG265">
        <v>9</v>
      </c>
      <c r="AH265">
        <v>14</v>
      </c>
      <c r="AI265">
        <v>27</v>
      </c>
      <c r="AJ265">
        <v>29</v>
      </c>
      <c r="AK265">
        <v>56</v>
      </c>
      <c r="AL265">
        <v>17</v>
      </c>
      <c r="AM265">
        <v>26</v>
      </c>
      <c r="AN265">
        <v>43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49</v>
      </c>
      <c r="AY265">
        <v>64</v>
      </c>
      <c r="AZ265">
        <v>113</v>
      </c>
      <c r="BA265">
        <v>1</v>
      </c>
      <c r="BB265">
        <v>3</v>
      </c>
      <c r="BC265">
        <v>2</v>
      </c>
      <c r="BD265">
        <v>0</v>
      </c>
      <c r="BE265">
        <v>0</v>
      </c>
      <c r="BF265">
        <v>0</v>
      </c>
      <c r="BG265">
        <v>0</v>
      </c>
      <c r="BH265">
        <v>6</v>
      </c>
      <c r="BI265">
        <v>0</v>
      </c>
      <c r="BJ265">
        <v>0</v>
      </c>
      <c r="BK265">
        <v>0</v>
      </c>
      <c r="BL265">
        <v>1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6</v>
      </c>
      <c r="BU265">
        <v>0</v>
      </c>
      <c r="BV265">
        <v>1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1</v>
      </c>
      <c r="CD265">
        <v>0</v>
      </c>
      <c r="CE265">
        <v>0</v>
      </c>
      <c r="CF265">
        <v>9</v>
      </c>
      <c r="CG265">
        <v>0</v>
      </c>
      <c r="CH265">
        <v>6</v>
      </c>
      <c r="CI265">
        <v>1</v>
      </c>
      <c r="CJ265">
        <v>3</v>
      </c>
      <c r="CK265">
        <v>2</v>
      </c>
      <c r="CL265">
        <v>0</v>
      </c>
      <c r="CM265">
        <v>0</v>
      </c>
      <c r="CN265">
        <v>0</v>
      </c>
      <c r="CO265">
        <v>0</v>
      </c>
      <c r="CP265">
        <v>6</v>
      </c>
      <c r="CQ265">
        <v>6</v>
      </c>
      <c r="CR265">
        <v>6</v>
      </c>
      <c r="CS265">
        <v>1</v>
      </c>
    </row>
    <row r="266" spans="1:97" x14ac:dyDescent="0.25">
      <c r="A266" t="s">
        <v>1141</v>
      </c>
      <c r="B266">
        <v>1</v>
      </c>
      <c r="C266" t="s">
        <v>1142</v>
      </c>
      <c r="D266">
        <v>37</v>
      </c>
      <c r="E266" t="s">
        <v>216</v>
      </c>
      <c r="F266">
        <v>1</v>
      </c>
      <c r="G266" t="s">
        <v>380</v>
      </c>
      <c r="H266" t="s">
        <v>1111</v>
      </c>
      <c r="I266">
        <v>0</v>
      </c>
      <c r="J266" t="s">
        <v>217</v>
      </c>
      <c r="K266" t="s">
        <v>189</v>
      </c>
      <c r="L266" t="s">
        <v>31</v>
      </c>
      <c r="M266" t="s">
        <v>9</v>
      </c>
      <c r="N266" t="s">
        <v>35</v>
      </c>
      <c r="O266" t="s">
        <v>29</v>
      </c>
      <c r="P266" t="s">
        <v>900</v>
      </c>
      <c r="Q266" t="s">
        <v>383</v>
      </c>
      <c r="R266" t="s">
        <v>218</v>
      </c>
      <c r="S266">
        <v>0</v>
      </c>
      <c r="T266">
        <v>118</v>
      </c>
      <c r="U266">
        <v>118</v>
      </c>
      <c r="V266">
        <v>236</v>
      </c>
      <c r="W266">
        <v>0</v>
      </c>
      <c r="X266">
        <v>0</v>
      </c>
      <c r="Y266">
        <v>0</v>
      </c>
      <c r="Z266">
        <v>118</v>
      </c>
      <c r="AA266">
        <v>118</v>
      </c>
      <c r="AB266">
        <v>236</v>
      </c>
      <c r="AC266">
        <v>0</v>
      </c>
      <c r="AD266">
        <v>0</v>
      </c>
      <c r="AE266">
        <v>0</v>
      </c>
      <c r="AF266">
        <v>3</v>
      </c>
      <c r="AG266">
        <v>8</v>
      </c>
      <c r="AH266">
        <v>11</v>
      </c>
      <c r="AI266">
        <v>32</v>
      </c>
      <c r="AJ266">
        <v>26</v>
      </c>
      <c r="AK266">
        <v>58</v>
      </c>
      <c r="AL266">
        <v>92</v>
      </c>
      <c r="AM266">
        <v>74</v>
      </c>
      <c r="AN266">
        <v>166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127</v>
      </c>
      <c r="AY266">
        <v>108</v>
      </c>
      <c r="AZ266">
        <v>235</v>
      </c>
      <c r="BA266">
        <v>0</v>
      </c>
      <c r="BB266">
        <v>2</v>
      </c>
      <c r="BC266">
        <v>6</v>
      </c>
      <c r="BD266">
        <v>0</v>
      </c>
      <c r="BE266">
        <v>0</v>
      </c>
      <c r="BF266">
        <v>0</v>
      </c>
      <c r="BG266">
        <v>1</v>
      </c>
      <c r="BH266">
        <v>9</v>
      </c>
      <c r="BI266">
        <v>0</v>
      </c>
      <c r="BJ266">
        <v>0</v>
      </c>
      <c r="BK266">
        <v>0</v>
      </c>
      <c r="BL266">
        <v>1</v>
      </c>
      <c r="BM266">
        <v>0</v>
      </c>
      <c r="BN266">
        <v>1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9</v>
      </c>
      <c r="BU266">
        <v>0</v>
      </c>
      <c r="BV266">
        <v>2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1</v>
      </c>
      <c r="CD266">
        <v>1</v>
      </c>
      <c r="CE266">
        <v>0</v>
      </c>
      <c r="CF266">
        <v>15</v>
      </c>
      <c r="CG266">
        <v>0</v>
      </c>
      <c r="CH266">
        <v>9</v>
      </c>
      <c r="CI266">
        <v>0</v>
      </c>
      <c r="CJ266">
        <v>2</v>
      </c>
      <c r="CK266">
        <v>6</v>
      </c>
      <c r="CL266">
        <v>0</v>
      </c>
      <c r="CM266">
        <v>0</v>
      </c>
      <c r="CN266">
        <v>0</v>
      </c>
      <c r="CO266">
        <v>1</v>
      </c>
      <c r="CP266">
        <v>9</v>
      </c>
      <c r="CQ266">
        <v>9</v>
      </c>
      <c r="CR266">
        <v>9</v>
      </c>
      <c r="CS266">
        <v>1</v>
      </c>
    </row>
    <row r="267" spans="1:97" x14ac:dyDescent="0.25">
      <c r="A267" t="s">
        <v>1143</v>
      </c>
      <c r="B267">
        <v>1</v>
      </c>
      <c r="C267" t="s">
        <v>1144</v>
      </c>
      <c r="D267">
        <v>19</v>
      </c>
      <c r="E267" t="s">
        <v>188</v>
      </c>
      <c r="F267">
        <v>1</v>
      </c>
      <c r="G267" t="s">
        <v>188</v>
      </c>
      <c r="H267" t="s">
        <v>1145</v>
      </c>
      <c r="I267">
        <v>0</v>
      </c>
      <c r="J267" t="s">
        <v>188</v>
      </c>
      <c r="K267" t="s">
        <v>189</v>
      </c>
      <c r="L267" t="s">
        <v>31</v>
      </c>
      <c r="M267" t="s">
        <v>9</v>
      </c>
      <c r="N267" t="s">
        <v>35</v>
      </c>
      <c r="O267" t="s">
        <v>29</v>
      </c>
      <c r="P267" t="s">
        <v>1016</v>
      </c>
      <c r="Q267" t="s">
        <v>634</v>
      </c>
      <c r="R267" t="s">
        <v>190</v>
      </c>
      <c r="S267">
        <v>0</v>
      </c>
      <c r="T267">
        <v>103</v>
      </c>
      <c r="U267">
        <v>102</v>
      </c>
      <c r="V267">
        <v>205</v>
      </c>
      <c r="W267">
        <v>0</v>
      </c>
      <c r="X267">
        <v>0</v>
      </c>
      <c r="Y267">
        <v>0</v>
      </c>
      <c r="Z267">
        <v>103</v>
      </c>
      <c r="AA267">
        <v>102</v>
      </c>
      <c r="AB267">
        <v>205</v>
      </c>
      <c r="AC267">
        <v>0</v>
      </c>
      <c r="AD267">
        <v>0</v>
      </c>
      <c r="AE267">
        <v>0</v>
      </c>
      <c r="AF267">
        <v>10</v>
      </c>
      <c r="AG267">
        <v>12</v>
      </c>
      <c r="AH267">
        <v>22</v>
      </c>
      <c r="AI267">
        <v>25</v>
      </c>
      <c r="AJ267">
        <v>40</v>
      </c>
      <c r="AK267">
        <v>65</v>
      </c>
      <c r="AL267">
        <v>56</v>
      </c>
      <c r="AM267">
        <v>45</v>
      </c>
      <c r="AN267">
        <v>101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91</v>
      </c>
      <c r="AY267">
        <v>97</v>
      </c>
      <c r="AZ267">
        <v>188</v>
      </c>
      <c r="BA267">
        <v>1</v>
      </c>
      <c r="BB267">
        <v>3</v>
      </c>
      <c r="BC267">
        <v>4</v>
      </c>
      <c r="BD267">
        <v>0</v>
      </c>
      <c r="BE267">
        <v>0</v>
      </c>
      <c r="BF267">
        <v>0</v>
      </c>
      <c r="BG267">
        <v>0</v>
      </c>
      <c r="BH267">
        <v>8</v>
      </c>
      <c r="BI267">
        <v>0</v>
      </c>
      <c r="BJ267">
        <v>0</v>
      </c>
      <c r="BK267">
        <v>0</v>
      </c>
      <c r="BL267">
        <v>1</v>
      </c>
      <c r="BM267">
        <v>0</v>
      </c>
      <c r="BN267">
        <v>1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8</v>
      </c>
      <c r="BU267">
        <v>0</v>
      </c>
      <c r="BV267">
        <v>1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2</v>
      </c>
      <c r="CE267">
        <v>0</v>
      </c>
      <c r="CF267">
        <v>14</v>
      </c>
      <c r="CG267">
        <v>0</v>
      </c>
      <c r="CH267">
        <v>8</v>
      </c>
      <c r="CI267">
        <v>1</v>
      </c>
      <c r="CJ267">
        <v>3</v>
      </c>
      <c r="CK267">
        <v>4</v>
      </c>
      <c r="CL267">
        <v>0</v>
      </c>
      <c r="CM267">
        <v>0</v>
      </c>
      <c r="CN267">
        <v>0</v>
      </c>
      <c r="CO267">
        <v>0</v>
      </c>
      <c r="CP267">
        <v>8</v>
      </c>
      <c r="CQ267">
        <v>9</v>
      </c>
      <c r="CR267">
        <v>8</v>
      </c>
      <c r="CS267">
        <v>1</v>
      </c>
    </row>
    <row r="268" spans="1:97" x14ac:dyDescent="0.25">
      <c r="A268" t="s">
        <v>1146</v>
      </c>
      <c r="B268">
        <v>1</v>
      </c>
      <c r="C268" t="s">
        <v>1147</v>
      </c>
      <c r="D268">
        <v>21</v>
      </c>
      <c r="E268" t="s">
        <v>197</v>
      </c>
      <c r="F268">
        <v>1</v>
      </c>
      <c r="G268" t="s">
        <v>197</v>
      </c>
      <c r="H268" t="s">
        <v>1148</v>
      </c>
      <c r="I268">
        <v>831</v>
      </c>
      <c r="J268" t="s">
        <v>197</v>
      </c>
      <c r="K268" t="s">
        <v>189</v>
      </c>
      <c r="L268" t="s">
        <v>31</v>
      </c>
      <c r="M268" t="s">
        <v>9</v>
      </c>
      <c r="N268" t="s">
        <v>35</v>
      </c>
      <c r="O268" t="s">
        <v>29</v>
      </c>
      <c r="P268" t="s">
        <v>607</v>
      </c>
      <c r="Q268" t="s">
        <v>449</v>
      </c>
      <c r="R268" t="s">
        <v>199</v>
      </c>
      <c r="S268">
        <v>0</v>
      </c>
      <c r="T268">
        <v>78</v>
      </c>
      <c r="U268">
        <v>72</v>
      </c>
      <c r="V268">
        <v>150</v>
      </c>
      <c r="W268">
        <v>0</v>
      </c>
      <c r="X268">
        <v>0</v>
      </c>
      <c r="Y268">
        <v>0</v>
      </c>
      <c r="Z268">
        <v>78</v>
      </c>
      <c r="AA268">
        <v>72</v>
      </c>
      <c r="AB268">
        <v>150</v>
      </c>
      <c r="AC268">
        <v>0</v>
      </c>
      <c r="AD268">
        <v>0</v>
      </c>
      <c r="AE268">
        <v>0</v>
      </c>
      <c r="AF268">
        <v>4</v>
      </c>
      <c r="AG268">
        <v>5</v>
      </c>
      <c r="AH268">
        <v>9</v>
      </c>
      <c r="AI268">
        <v>27</v>
      </c>
      <c r="AJ268">
        <v>28</v>
      </c>
      <c r="AK268">
        <v>55</v>
      </c>
      <c r="AL268">
        <v>46</v>
      </c>
      <c r="AM268">
        <v>36</v>
      </c>
      <c r="AN268">
        <v>82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77</v>
      </c>
      <c r="AY268">
        <v>69</v>
      </c>
      <c r="AZ268">
        <v>146</v>
      </c>
      <c r="BA268">
        <v>0</v>
      </c>
      <c r="BB268">
        <v>2</v>
      </c>
      <c r="BC268">
        <v>3</v>
      </c>
      <c r="BD268">
        <v>0</v>
      </c>
      <c r="BE268">
        <v>0</v>
      </c>
      <c r="BF268">
        <v>0</v>
      </c>
      <c r="BG268">
        <v>1</v>
      </c>
      <c r="BH268">
        <v>6</v>
      </c>
      <c r="BI268">
        <v>0</v>
      </c>
      <c r="BJ268">
        <v>0</v>
      </c>
      <c r="BK268">
        <v>0</v>
      </c>
      <c r="BL268">
        <v>1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6</v>
      </c>
      <c r="BU268">
        <v>1</v>
      </c>
      <c r="BV268">
        <v>0</v>
      </c>
      <c r="BW268">
        <v>1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1</v>
      </c>
      <c r="CD268">
        <v>0</v>
      </c>
      <c r="CE268">
        <v>0</v>
      </c>
      <c r="CF268">
        <v>10</v>
      </c>
      <c r="CG268">
        <v>0</v>
      </c>
      <c r="CH268">
        <v>6</v>
      </c>
      <c r="CI268">
        <v>0</v>
      </c>
      <c r="CJ268">
        <v>2</v>
      </c>
      <c r="CK268">
        <v>3</v>
      </c>
      <c r="CL268">
        <v>0</v>
      </c>
      <c r="CM268">
        <v>0</v>
      </c>
      <c r="CN268">
        <v>0</v>
      </c>
      <c r="CO268">
        <v>1</v>
      </c>
      <c r="CP268">
        <v>6</v>
      </c>
      <c r="CQ268">
        <v>6</v>
      </c>
      <c r="CR268">
        <v>5</v>
      </c>
      <c r="CS268">
        <v>1</v>
      </c>
    </row>
    <row r="269" spans="1:97" x14ac:dyDescent="0.25">
      <c r="A269" t="s">
        <v>1149</v>
      </c>
      <c r="B269">
        <v>1</v>
      </c>
      <c r="C269" t="s">
        <v>1150</v>
      </c>
      <c r="D269">
        <v>37</v>
      </c>
      <c r="E269" t="s">
        <v>216</v>
      </c>
      <c r="F269">
        <v>1</v>
      </c>
      <c r="G269" t="s">
        <v>380</v>
      </c>
      <c r="H269" t="s">
        <v>811</v>
      </c>
      <c r="I269">
        <v>2366</v>
      </c>
      <c r="J269" t="s">
        <v>217</v>
      </c>
      <c r="K269" t="s">
        <v>189</v>
      </c>
      <c r="L269" t="s">
        <v>31</v>
      </c>
      <c r="M269" t="s">
        <v>9</v>
      </c>
      <c r="N269" t="s">
        <v>35</v>
      </c>
      <c r="O269" t="s">
        <v>29</v>
      </c>
      <c r="P269" t="s">
        <v>812</v>
      </c>
      <c r="Q269" t="s">
        <v>464</v>
      </c>
      <c r="R269" t="s">
        <v>218</v>
      </c>
      <c r="S269">
        <v>0</v>
      </c>
      <c r="T269">
        <v>81</v>
      </c>
      <c r="U269">
        <v>54</v>
      </c>
      <c r="V269">
        <v>135</v>
      </c>
      <c r="W269">
        <v>0</v>
      </c>
      <c r="X269">
        <v>0</v>
      </c>
      <c r="Y269">
        <v>0</v>
      </c>
      <c r="Z269">
        <v>81</v>
      </c>
      <c r="AA269">
        <v>54</v>
      </c>
      <c r="AB269">
        <v>135</v>
      </c>
      <c r="AC269">
        <v>0</v>
      </c>
      <c r="AD269">
        <v>0</v>
      </c>
      <c r="AE269">
        <v>0</v>
      </c>
      <c r="AF269">
        <v>2</v>
      </c>
      <c r="AG269">
        <v>3</v>
      </c>
      <c r="AH269">
        <v>5</v>
      </c>
      <c r="AI269">
        <v>19</v>
      </c>
      <c r="AJ269">
        <v>27</v>
      </c>
      <c r="AK269">
        <v>46</v>
      </c>
      <c r="AL269">
        <v>49</v>
      </c>
      <c r="AM269">
        <v>31</v>
      </c>
      <c r="AN269">
        <v>80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70</v>
      </c>
      <c r="AY269">
        <v>61</v>
      </c>
      <c r="AZ269">
        <v>131</v>
      </c>
      <c r="BA269">
        <v>0</v>
      </c>
      <c r="BB269">
        <v>1</v>
      </c>
      <c r="BC269">
        <v>4</v>
      </c>
      <c r="BD269">
        <v>0</v>
      </c>
      <c r="BE269">
        <v>0</v>
      </c>
      <c r="BF269">
        <v>0</v>
      </c>
      <c r="BG269">
        <v>1</v>
      </c>
      <c r="BH269">
        <v>6</v>
      </c>
      <c r="BI269">
        <v>0</v>
      </c>
      <c r="BJ269">
        <v>0</v>
      </c>
      <c r="BK269">
        <v>0</v>
      </c>
      <c r="BL269">
        <v>1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6</v>
      </c>
      <c r="BU269">
        <v>1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1</v>
      </c>
      <c r="CE269">
        <v>0</v>
      </c>
      <c r="CF269">
        <v>9</v>
      </c>
      <c r="CG269">
        <v>0</v>
      </c>
      <c r="CH269">
        <v>6</v>
      </c>
      <c r="CI269">
        <v>0</v>
      </c>
      <c r="CJ269">
        <v>1</v>
      </c>
      <c r="CK269">
        <v>4</v>
      </c>
      <c r="CL269">
        <v>0</v>
      </c>
      <c r="CM269">
        <v>0</v>
      </c>
      <c r="CN269">
        <v>0</v>
      </c>
      <c r="CO269">
        <v>1</v>
      </c>
      <c r="CP269">
        <v>6</v>
      </c>
      <c r="CQ269">
        <v>6</v>
      </c>
      <c r="CR269">
        <v>6</v>
      </c>
      <c r="CS269">
        <v>1</v>
      </c>
    </row>
    <row r="270" spans="1:97" x14ac:dyDescent="0.25">
      <c r="A270" t="s">
        <v>1151</v>
      </c>
      <c r="B270">
        <v>2</v>
      </c>
      <c r="C270" t="s">
        <v>1152</v>
      </c>
      <c r="D270">
        <v>37</v>
      </c>
      <c r="E270" t="s">
        <v>216</v>
      </c>
      <c r="F270">
        <v>1</v>
      </c>
      <c r="G270" t="s">
        <v>380</v>
      </c>
      <c r="H270" t="s">
        <v>1153</v>
      </c>
      <c r="I270">
        <v>0</v>
      </c>
      <c r="J270" t="s">
        <v>217</v>
      </c>
      <c r="K270" t="s">
        <v>189</v>
      </c>
      <c r="L270" t="s">
        <v>31</v>
      </c>
      <c r="M270" t="s">
        <v>9</v>
      </c>
      <c r="N270" t="s">
        <v>35</v>
      </c>
      <c r="O270" t="s">
        <v>29</v>
      </c>
      <c r="P270" t="s">
        <v>911</v>
      </c>
      <c r="Q270" t="s">
        <v>459</v>
      </c>
      <c r="R270" t="s">
        <v>218</v>
      </c>
      <c r="S270">
        <v>0</v>
      </c>
      <c r="T270">
        <v>50</v>
      </c>
      <c r="U270">
        <v>65</v>
      </c>
      <c r="V270">
        <v>115</v>
      </c>
      <c r="W270">
        <v>0</v>
      </c>
      <c r="X270">
        <v>0</v>
      </c>
      <c r="Y270">
        <v>0</v>
      </c>
      <c r="Z270">
        <v>50</v>
      </c>
      <c r="AA270">
        <v>65</v>
      </c>
      <c r="AB270">
        <v>115</v>
      </c>
      <c r="AC270">
        <v>0</v>
      </c>
      <c r="AD270">
        <v>0</v>
      </c>
      <c r="AE270">
        <v>0</v>
      </c>
      <c r="AF270">
        <v>4</v>
      </c>
      <c r="AG270">
        <v>1</v>
      </c>
      <c r="AH270">
        <v>5</v>
      </c>
      <c r="AI270">
        <v>13</v>
      </c>
      <c r="AJ270">
        <v>17</v>
      </c>
      <c r="AK270">
        <v>30</v>
      </c>
      <c r="AL270">
        <v>36</v>
      </c>
      <c r="AM270">
        <v>38</v>
      </c>
      <c r="AN270">
        <v>74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53</v>
      </c>
      <c r="AY270">
        <v>56</v>
      </c>
      <c r="AZ270">
        <v>109</v>
      </c>
      <c r="BA270">
        <v>0</v>
      </c>
      <c r="BB270">
        <v>1</v>
      </c>
      <c r="BC270">
        <v>3</v>
      </c>
      <c r="BD270">
        <v>0</v>
      </c>
      <c r="BE270">
        <v>0</v>
      </c>
      <c r="BF270">
        <v>0</v>
      </c>
      <c r="BG270">
        <v>1</v>
      </c>
      <c r="BH270">
        <v>5</v>
      </c>
      <c r="BI270">
        <v>0</v>
      </c>
      <c r="BJ270">
        <v>0</v>
      </c>
      <c r="BK270">
        <v>0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5</v>
      </c>
      <c r="BU270">
        <v>0</v>
      </c>
      <c r="BV270">
        <v>1</v>
      </c>
      <c r="BW270">
        <v>0</v>
      </c>
      <c r="BX270">
        <v>1</v>
      </c>
      <c r="BY270">
        <v>0</v>
      </c>
      <c r="BZ270">
        <v>0</v>
      </c>
      <c r="CA270">
        <v>0</v>
      </c>
      <c r="CB270">
        <v>0</v>
      </c>
      <c r="CC270">
        <v>1</v>
      </c>
      <c r="CD270">
        <v>0</v>
      </c>
      <c r="CE270">
        <v>0</v>
      </c>
      <c r="CF270">
        <v>9</v>
      </c>
      <c r="CG270">
        <v>0</v>
      </c>
      <c r="CH270">
        <v>5</v>
      </c>
      <c r="CI270">
        <v>0</v>
      </c>
      <c r="CJ270">
        <v>1</v>
      </c>
      <c r="CK270">
        <v>3</v>
      </c>
      <c r="CL270">
        <v>0</v>
      </c>
      <c r="CM270">
        <v>0</v>
      </c>
      <c r="CN270">
        <v>0</v>
      </c>
      <c r="CO270">
        <v>1</v>
      </c>
      <c r="CP270">
        <v>5</v>
      </c>
      <c r="CQ270">
        <v>7</v>
      </c>
      <c r="CR270">
        <v>5</v>
      </c>
      <c r="CS270">
        <v>1</v>
      </c>
    </row>
    <row r="271" spans="1:97" x14ac:dyDescent="0.25">
      <c r="A271" t="s">
        <v>1154</v>
      </c>
      <c r="B271">
        <v>1</v>
      </c>
      <c r="C271" t="s">
        <v>1155</v>
      </c>
      <c r="D271">
        <v>1</v>
      </c>
      <c r="E271" t="s">
        <v>249</v>
      </c>
      <c r="F271">
        <v>1</v>
      </c>
      <c r="G271" t="s">
        <v>1156</v>
      </c>
      <c r="H271" t="s">
        <v>1157</v>
      </c>
      <c r="I271">
        <v>0</v>
      </c>
      <c r="J271" t="s">
        <v>217</v>
      </c>
      <c r="K271" t="s">
        <v>189</v>
      </c>
      <c r="L271" t="s">
        <v>31</v>
      </c>
      <c r="M271" t="s">
        <v>9</v>
      </c>
      <c r="N271" t="s">
        <v>35</v>
      </c>
      <c r="O271" t="s">
        <v>29</v>
      </c>
      <c r="P271" t="s">
        <v>458</v>
      </c>
      <c r="Q271" t="s">
        <v>459</v>
      </c>
      <c r="R271" t="s">
        <v>218</v>
      </c>
      <c r="S271">
        <v>0</v>
      </c>
      <c r="T271">
        <v>15</v>
      </c>
      <c r="U271">
        <v>22</v>
      </c>
      <c r="V271">
        <v>37</v>
      </c>
      <c r="W271">
        <v>0</v>
      </c>
      <c r="X271">
        <v>0</v>
      </c>
      <c r="Y271">
        <v>0</v>
      </c>
      <c r="Z271">
        <v>15</v>
      </c>
      <c r="AA271">
        <v>22</v>
      </c>
      <c r="AB271">
        <v>37</v>
      </c>
      <c r="AC271">
        <v>0</v>
      </c>
      <c r="AD271">
        <v>0</v>
      </c>
      <c r="AE271">
        <v>0</v>
      </c>
      <c r="AF271">
        <v>1</v>
      </c>
      <c r="AG271">
        <v>1</v>
      </c>
      <c r="AH271">
        <v>2</v>
      </c>
      <c r="AI271">
        <v>3</v>
      </c>
      <c r="AJ271">
        <v>3</v>
      </c>
      <c r="AK271">
        <v>6</v>
      </c>
      <c r="AL271">
        <v>9</v>
      </c>
      <c r="AM271">
        <v>11</v>
      </c>
      <c r="AN271">
        <v>20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</v>
      </c>
      <c r="AY271">
        <v>15</v>
      </c>
      <c r="AZ271">
        <v>28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1</v>
      </c>
      <c r="BH271">
        <v>1</v>
      </c>
      <c r="BI271">
        <v>0</v>
      </c>
      <c r="BJ271">
        <v>1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1</v>
      </c>
      <c r="CG271">
        <v>0</v>
      </c>
      <c r="CH271">
        <v>1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</v>
      </c>
      <c r="CP271">
        <v>1</v>
      </c>
      <c r="CQ271">
        <v>2</v>
      </c>
      <c r="CR271">
        <v>1</v>
      </c>
      <c r="CS271">
        <v>1</v>
      </c>
    </row>
    <row r="272" spans="1:97" x14ac:dyDescent="0.25">
      <c r="A272" t="s">
        <v>1158</v>
      </c>
      <c r="B272">
        <v>1</v>
      </c>
      <c r="C272" t="s">
        <v>938</v>
      </c>
      <c r="D272">
        <v>37</v>
      </c>
      <c r="E272" t="s">
        <v>216</v>
      </c>
      <c r="F272">
        <v>1</v>
      </c>
      <c r="G272" t="s">
        <v>380</v>
      </c>
      <c r="H272" t="s">
        <v>1159</v>
      </c>
      <c r="I272">
        <v>0</v>
      </c>
      <c r="J272" t="s">
        <v>217</v>
      </c>
      <c r="K272" t="s">
        <v>189</v>
      </c>
      <c r="L272" t="s">
        <v>31</v>
      </c>
      <c r="M272" t="s">
        <v>9</v>
      </c>
      <c r="N272" t="s">
        <v>35</v>
      </c>
      <c r="O272" t="s">
        <v>29</v>
      </c>
      <c r="P272" t="s">
        <v>1078</v>
      </c>
      <c r="Q272" t="s">
        <v>464</v>
      </c>
      <c r="R272" t="s">
        <v>218</v>
      </c>
      <c r="S272">
        <v>0</v>
      </c>
      <c r="T272">
        <v>67</v>
      </c>
      <c r="U272">
        <v>72</v>
      </c>
      <c r="V272">
        <v>139</v>
      </c>
      <c r="W272">
        <v>0</v>
      </c>
      <c r="X272">
        <v>0</v>
      </c>
      <c r="Y272">
        <v>0</v>
      </c>
      <c r="Z272">
        <v>67</v>
      </c>
      <c r="AA272">
        <v>72</v>
      </c>
      <c r="AB272">
        <v>139</v>
      </c>
      <c r="AC272">
        <v>0</v>
      </c>
      <c r="AD272">
        <v>0</v>
      </c>
      <c r="AE272">
        <v>0</v>
      </c>
      <c r="AF272">
        <v>2</v>
      </c>
      <c r="AG272">
        <v>1</v>
      </c>
      <c r="AH272">
        <v>3</v>
      </c>
      <c r="AI272">
        <v>12</v>
      </c>
      <c r="AJ272">
        <v>10</v>
      </c>
      <c r="AK272">
        <v>22</v>
      </c>
      <c r="AL272">
        <v>56</v>
      </c>
      <c r="AM272">
        <v>52</v>
      </c>
      <c r="AN272">
        <v>108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70</v>
      </c>
      <c r="AY272">
        <v>63</v>
      </c>
      <c r="AZ272">
        <v>133</v>
      </c>
      <c r="BA272">
        <v>0</v>
      </c>
      <c r="BB272">
        <v>0</v>
      </c>
      <c r="BC272">
        <v>4</v>
      </c>
      <c r="BD272">
        <v>0</v>
      </c>
      <c r="BE272">
        <v>0</v>
      </c>
      <c r="BF272">
        <v>0</v>
      </c>
      <c r="BG272">
        <v>1</v>
      </c>
      <c r="BH272">
        <v>5</v>
      </c>
      <c r="BI272">
        <v>0</v>
      </c>
      <c r="BJ272">
        <v>0</v>
      </c>
      <c r="BK272">
        <v>0</v>
      </c>
      <c r="BL272">
        <v>1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5</v>
      </c>
      <c r="BU272">
        <v>1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1</v>
      </c>
      <c r="CD272">
        <v>0</v>
      </c>
      <c r="CE272">
        <v>0</v>
      </c>
      <c r="CF272">
        <v>8</v>
      </c>
      <c r="CG272">
        <v>0</v>
      </c>
      <c r="CH272">
        <v>5</v>
      </c>
      <c r="CI272">
        <v>0</v>
      </c>
      <c r="CJ272">
        <v>0</v>
      </c>
      <c r="CK272">
        <v>4</v>
      </c>
      <c r="CL272">
        <v>0</v>
      </c>
      <c r="CM272">
        <v>0</v>
      </c>
      <c r="CN272">
        <v>0</v>
      </c>
      <c r="CO272">
        <v>1</v>
      </c>
      <c r="CP272">
        <v>5</v>
      </c>
      <c r="CQ272">
        <v>6</v>
      </c>
      <c r="CR272">
        <v>6</v>
      </c>
      <c r="CS272">
        <v>1</v>
      </c>
    </row>
    <row r="273" spans="1:97" x14ac:dyDescent="0.25">
      <c r="A273" t="s">
        <v>1160</v>
      </c>
      <c r="B273">
        <v>1</v>
      </c>
      <c r="C273" t="s">
        <v>1161</v>
      </c>
      <c r="D273">
        <v>37</v>
      </c>
      <c r="E273" t="s">
        <v>216</v>
      </c>
      <c r="F273">
        <v>1</v>
      </c>
      <c r="G273" t="s">
        <v>380</v>
      </c>
      <c r="H273" t="s">
        <v>1162</v>
      </c>
      <c r="I273">
        <v>1457</v>
      </c>
      <c r="J273" t="s">
        <v>217</v>
      </c>
      <c r="K273" t="s">
        <v>189</v>
      </c>
      <c r="L273" t="s">
        <v>31</v>
      </c>
      <c r="M273" t="s">
        <v>9</v>
      </c>
      <c r="N273" t="s">
        <v>35</v>
      </c>
      <c r="O273" t="s">
        <v>29</v>
      </c>
      <c r="P273" t="s">
        <v>1163</v>
      </c>
      <c r="Q273" t="s">
        <v>454</v>
      </c>
      <c r="R273" t="s">
        <v>218</v>
      </c>
      <c r="S273">
        <v>0</v>
      </c>
      <c r="T273">
        <v>53</v>
      </c>
      <c r="U273">
        <v>65</v>
      </c>
      <c r="V273">
        <v>118</v>
      </c>
      <c r="W273">
        <v>0</v>
      </c>
      <c r="X273">
        <v>0</v>
      </c>
      <c r="Y273">
        <v>0</v>
      </c>
      <c r="Z273">
        <v>53</v>
      </c>
      <c r="AA273">
        <v>65</v>
      </c>
      <c r="AB273">
        <v>118</v>
      </c>
      <c r="AC273">
        <v>0</v>
      </c>
      <c r="AD273">
        <v>0</v>
      </c>
      <c r="AE273">
        <v>0</v>
      </c>
      <c r="AF273">
        <v>9</v>
      </c>
      <c r="AG273">
        <v>14</v>
      </c>
      <c r="AH273">
        <v>23</v>
      </c>
      <c r="AI273">
        <v>20</v>
      </c>
      <c r="AJ273">
        <v>20</v>
      </c>
      <c r="AK273">
        <v>40</v>
      </c>
      <c r="AL273">
        <v>20</v>
      </c>
      <c r="AM273">
        <v>23</v>
      </c>
      <c r="AN273">
        <v>43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49</v>
      </c>
      <c r="AY273">
        <v>57</v>
      </c>
      <c r="AZ273">
        <v>106</v>
      </c>
      <c r="BA273">
        <v>2</v>
      </c>
      <c r="BB273">
        <v>2</v>
      </c>
      <c r="BC273">
        <v>2</v>
      </c>
      <c r="BD273">
        <v>0</v>
      </c>
      <c r="BE273">
        <v>0</v>
      </c>
      <c r="BF273">
        <v>0</v>
      </c>
      <c r="BG273">
        <v>0</v>
      </c>
      <c r="BH273">
        <v>6</v>
      </c>
      <c r="BI273">
        <v>0</v>
      </c>
      <c r="BJ273">
        <v>1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5</v>
      </c>
      <c r="BU273">
        <v>1</v>
      </c>
      <c r="BV273">
        <v>0</v>
      </c>
      <c r="BW273">
        <v>1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8</v>
      </c>
      <c r="CG273">
        <v>0</v>
      </c>
      <c r="CH273">
        <v>6</v>
      </c>
      <c r="CI273">
        <v>2</v>
      </c>
      <c r="CJ273">
        <v>2</v>
      </c>
      <c r="CK273">
        <v>2</v>
      </c>
      <c r="CL273">
        <v>0</v>
      </c>
      <c r="CM273">
        <v>0</v>
      </c>
      <c r="CN273">
        <v>0</v>
      </c>
      <c r="CO273">
        <v>0</v>
      </c>
      <c r="CP273">
        <v>6</v>
      </c>
      <c r="CQ273">
        <v>6</v>
      </c>
      <c r="CR273">
        <v>6</v>
      </c>
      <c r="CS273">
        <v>1</v>
      </c>
    </row>
    <row r="274" spans="1:97" x14ac:dyDescent="0.25">
      <c r="A274" t="s">
        <v>1164</v>
      </c>
      <c r="B274">
        <v>1</v>
      </c>
      <c r="C274" t="s">
        <v>1165</v>
      </c>
      <c r="D274">
        <v>37</v>
      </c>
      <c r="E274" t="s">
        <v>216</v>
      </c>
      <c r="F274">
        <v>1</v>
      </c>
      <c r="G274" t="s">
        <v>380</v>
      </c>
      <c r="H274" t="s">
        <v>1166</v>
      </c>
      <c r="I274">
        <v>8251</v>
      </c>
      <c r="J274" t="s">
        <v>217</v>
      </c>
      <c r="K274" t="s">
        <v>189</v>
      </c>
      <c r="L274" t="s">
        <v>31</v>
      </c>
      <c r="M274" t="s">
        <v>9</v>
      </c>
      <c r="N274" t="s">
        <v>35</v>
      </c>
      <c r="O274" t="s">
        <v>29</v>
      </c>
      <c r="P274" t="s">
        <v>772</v>
      </c>
      <c r="Q274" t="s">
        <v>459</v>
      </c>
      <c r="R274" t="s">
        <v>218</v>
      </c>
      <c r="S274">
        <v>0</v>
      </c>
      <c r="T274">
        <v>92</v>
      </c>
      <c r="U274">
        <v>102</v>
      </c>
      <c r="V274">
        <v>194</v>
      </c>
      <c r="W274">
        <v>0</v>
      </c>
      <c r="X274">
        <v>0</v>
      </c>
      <c r="Y274">
        <v>0</v>
      </c>
      <c r="Z274">
        <v>92</v>
      </c>
      <c r="AA274">
        <v>102</v>
      </c>
      <c r="AB274">
        <v>194</v>
      </c>
      <c r="AC274">
        <v>0</v>
      </c>
      <c r="AD274">
        <v>0</v>
      </c>
      <c r="AE274">
        <v>0</v>
      </c>
      <c r="AF274">
        <v>5</v>
      </c>
      <c r="AG274">
        <v>5</v>
      </c>
      <c r="AH274">
        <v>10</v>
      </c>
      <c r="AI274">
        <v>42</v>
      </c>
      <c r="AJ274">
        <v>33</v>
      </c>
      <c r="AK274">
        <v>75</v>
      </c>
      <c r="AL274">
        <v>38</v>
      </c>
      <c r="AM274">
        <v>53</v>
      </c>
      <c r="AN274">
        <v>91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85</v>
      </c>
      <c r="AY274">
        <v>91</v>
      </c>
      <c r="AZ274">
        <v>176</v>
      </c>
      <c r="BA274">
        <v>0</v>
      </c>
      <c r="BB274">
        <v>2</v>
      </c>
      <c r="BC274">
        <v>4</v>
      </c>
      <c r="BD274">
        <v>0</v>
      </c>
      <c r="BE274">
        <v>0</v>
      </c>
      <c r="BF274">
        <v>0</v>
      </c>
      <c r="BG274">
        <v>1</v>
      </c>
      <c r="BH274">
        <v>7</v>
      </c>
      <c r="BI274">
        <v>0</v>
      </c>
      <c r="BJ274">
        <v>0</v>
      </c>
      <c r="BK274">
        <v>0</v>
      </c>
      <c r="BL274">
        <v>1</v>
      </c>
      <c r="BM274">
        <v>0</v>
      </c>
      <c r="BN274">
        <v>1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7</v>
      </c>
      <c r="BU274">
        <v>0</v>
      </c>
      <c r="BV274">
        <v>1</v>
      </c>
      <c r="BW274">
        <v>1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2</v>
      </c>
      <c r="CD274">
        <v>0</v>
      </c>
      <c r="CE274">
        <v>0</v>
      </c>
      <c r="CF274">
        <v>13</v>
      </c>
      <c r="CG274">
        <v>0</v>
      </c>
      <c r="CH274">
        <v>7</v>
      </c>
      <c r="CI274">
        <v>0</v>
      </c>
      <c r="CJ274">
        <v>2</v>
      </c>
      <c r="CK274">
        <v>4</v>
      </c>
      <c r="CL274">
        <v>0</v>
      </c>
      <c r="CM274">
        <v>0</v>
      </c>
      <c r="CN274">
        <v>0</v>
      </c>
      <c r="CO274">
        <v>1</v>
      </c>
      <c r="CP274">
        <v>7</v>
      </c>
      <c r="CQ274">
        <v>9</v>
      </c>
      <c r="CR274">
        <v>7</v>
      </c>
      <c r="CS274">
        <v>1</v>
      </c>
    </row>
    <row r="275" spans="1:97" x14ac:dyDescent="0.25">
      <c r="A275" t="s">
        <v>1167</v>
      </c>
      <c r="B275">
        <v>1</v>
      </c>
      <c r="C275" t="s">
        <v>621</v>
      </c>
      <c r="D275">
        <v>37</v>
      </c>
      <c r="E275" t="s">
        <v>216</v>
      </c>
      <c r="F275">
        <v>1</v>
      </c>
      <c r="G275" t="s">
        <v>380</v>
      </c>
      <c r="H275" t="s">
        <v>1153</v>
      </c>
      <c r="I275">
        <v>0</v>
      </c>
      <c r="J275" t="s">
        <v>217</v>
      </c>
      <c r="K275" t="s">
        <v>189</v>
      </c>
      <c r="L275" t="s">
        <v>31</v>
      </c>
      <c r="M275" t="s">
        <v>9</v>
      </c>
      <c r="N275" t="s">
        <v>35</v>
      </c>
      <c r="O275" t="s">
        <v>29</v>
      </c>
      <c r="P275" t="s">
        <v>911</v>
      </c>
      <c r="Q275" t="s">
        <v>459</v>
      </c>
      <c r="R275" t="s">
        <v>218</v>
      </c>
      <c r="S275">
        <v>0</v>
      </c>
      <c r="T275">
        <v>95</v>
      </c>
      <c r="U275">
        <v>75</v>
      </c>
      <c r="V275">
        <v>170</v>
      </c>
      <c r="W275">
        <v>0</v>
      </c>
      <c r="X275">
        <v>0</v>
      </c>
      <c r="Y275">
        <v>0</v>
      </c>
      <c r="Z275">
        <v>95</v>
      </c>
      <c r="AA275">
        <v>75</v>
      </c>
      <c r="AB275">
        <v>170</v>
      </c>
      <c r="AC275">
        <v>0</v>
      </c>
      <c r="AD275">
        <v>0</v>
      </c>
      <c r="AE275">
        <v>0</v>
      </c>
      <c r="AF275">
        <v>6</v>
      </c>
      <c r="AG275">
        <v>5</v>
      </c>
      <c r="AH275">
        <v>11</v>
      </c>
      <c r="AI275">
        <v>33</v>
      </c>
      <c r="AJ275">
        <v>28</v>
      </c>
      <c r="AK275">
        <v>61</v>
      </c>
      <c r="AL275">
        <v>58</v>
      </c>
      <c r="AM275">
        <v>54</v>
      </c>
      <c r="AN275">
        <v>112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97</v>
      </c>
      <c r="AY275">
        <v>87</v>
      </c>
      <c r="AZ275">
        <v>184</v>
      </c>
      <c r="BA275">
        <v>0</v>
      </c>
      <c r="BB275">
        <v>2</v>
      </c>
      <c r="BC275">
        <v>4</v>
      </c>
      <c r="BD275">
        <v>0</v>
      </c>
      <c r="BE275">
        <v>0</v>
      </c>
      <c r="BF275">
        <v>0</v>
      </c>
      <c r="BG275">
        <v>1</v>
      </c>
      <c r="BH275">
        <v>7</v>
      </c>
      <c r="BI275">
        <v>0</v>
      </c>
      <c r="BJ275">
        <v>0</v>
      </c>
      <c r="BK275">
        <v>0</v>
      </c>
      <c r="BL275">
        <v>1</v>
      </c>
      <c r="BM275">
        <v>0</v>
      </c>
      <c r="BN275">
        <v>1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7</v>
      </c>
      <c r="BU275">
        <v>1</v>
      </c>
      <c r="BV275">
        <v>0</v>
      </c>
      <c r="BW275">
        <v>0</v>
      </c>
      <c r="BX275">
        <v>1</v>
      </c>
      <c r="BY275">
        <v>0</v>
      </c>
      <c r="BZ275">
        <v>0</v>
      </c>
      <c r="CA275">
        <v>0</v>
      </c>
      <c r="CB275">
        <v>0</v>
      </c>
      <c r="CC275">
        <v>2</v>
      </c>
      <c r="CD275">
        <v>0</v>
      </c>
      <c r="CE275">
        <v>0</v>
      </c>
      <c r="CF275">
        <v>13</v>
      </c>
      <c r="CG275">
        <v>0</v>
      </c>
      <c r="CH275">
        <v>7</v>
      </c>
      <c r="CI275">
        <v>0</v>
      </c>
      <c r="CJ275">
        <v>2</v>
      </c>
      <c r="CK275">
        <v>4</v>
      </c>
      <c r="CL275">
        <v>0</v>
      </c>
      <c r="CM275">
        <v>0</v>
      </c>
      <c r="CN275">
        <v>0</v>
      </c>
      <c r="CO275">
        <v>1</v>
      </c>
      <c r="CP275">
        <v>7</v>
      </c>
      <c r="CQ275">
        <v>7</v>
      </c>
      <c r="CR275">
        <v>7</v>
      </c>
      <c r="CS275">
        <v>1</v>
      </c>
    </row>
    <row r="276" spans="1:97" x14ac:dyDescent="0.25">
      <c r="A276" t="s">
        <v>1168</v>
      </c>
      <c r="B276">
        <v>1</v>
      </c>
      <c r="C276" t="s">
        <v>1169</v>
      </c>
      <c r="D276">
        <v>37</v>
      </c>
      <c r="E276" t="s">
        <v>216</v>
      </c>
      <c r="F276">
        <v>1</v>
      </c>
      <c r="G276" t="s">
        <v>380</v>
      </c>
      <c r="H276" t="s">
        <v>1170</v>
      </c>
      <c r="I276">
        <v>2074</v>
      </c>
      <c r="J276" t="s">
        <v>217</v>
      </c>
      <c r="K276" t="s">
        <v>189</v>
      </c>
      <c r="L276" t="s">
        <v>31</v>
      </c>
      <c r="M276" t="s">
        <v>9</v>
      </c>
      <c r="N276" t="s">
        <v>35</v>
      </c>
      <c r="O276" t="s">
        <v>29</v>
      </c>
      <c r="P276" t="s">
        <v>812</v>
      </c>
      <c r="Q276" t="s">
        <v>464</v>
      </c>
      <c r="R276" t="s">
        <v>218</v>
      </c>
      <c r="S276">
        <v>0</v>
      </c>
      <c r="T276">
        <v>95</v>
      </c>
      <c r="U276">
        <v>79</v>
      </c>
      <c r="V276">
        <v>174</v>
      </c>
      <c r="W276">
        <v>0</v>
      </c>
      <c r="X276">
        <v>0</v>
      </c>
      <c r="Y276">
        <v>0</v>
      </c>
      <c r="Z276">
        <v>95</v>
      </c>
      <c r="AA276">
        <v>79</v>
      </c>
      <c r="AB276">
        <v>174</v>
      </c>
      <c r="AC276">
        <v>0</v>
      </c>
      <c r="AD276">
        <v>0</v>
      </c>
      <c r="AE276">
        <v>0</v>
      </c>
      <c r="AF276">
        <v>6</v>
      </c>
      <c r="AG276">
        <v>4</v>
      </c>
      <c r="AH276">
        <v>10</v>
      </c>
      <c r="AI276">
        <v>28</v>
      </c>
      <c r="AJ276">
        <v>31</v>
      </c>
      <c r="AK276">
        <v>59</v>
      </c>
      <c r="AL276">
        <v>64</v>
      </c>
      <c r="AM276">
        <v>64</v>
      </c>
      <c r="AN276">
        <v>128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98</v>
      </c>
      <c r="AY276">
        <v>99</v>
      </c>
      <c r="AZ276">
        <v>197</v>
      </c>
      <c r="BA276">
        <v>0</v>
      </c>
      <c r="BB276">
        <v>1</v>
      </c>
      <c r="BC276">
        <v>4</v>
      </c>
      <c r="BD276">
        <v>0</v>
      </c>
      <c r="BE276">
        <v>0</v>
      </c>
      <c r="BF276">
        <v>0</v>
      </c>
      <c r="BG276">
        <v>2</v>
      </c>
      <c r="BH276">
        <v>7</v>
      </c>
      <c r="BI276">
        <v>0</v>
      </c>
      <c r="BJ276">
        <v>0</v>
      </c>
      <c r="BK276">
        <v>0</v>
      </c>
      <c r="BL276">
        <v>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7</v>
      </c>
      <c r="BU276">
        <v>1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2</v>
      </c>
      <c r="CD276">
        <v>0</v>
      </c>
      <c r="CE276">
        <v>0</v>
      </c>
      <c r="CF276">
        <v>11</v>
      </c>
      <c r="CG276">
        <v>0</v>
      </c>
      <c r="CH276">
        <v>7</v>
      </c>
      <c r="CI276">
        <v>0</v>
      </c>
      <c r="CJ276">
        <v>1</v>
      </c>
      <c r="CK276">
        <v>4</v>
      </c>
      <c r="CL276">
        <v>0</v>
      </c>
      <c r="CM276">
        <v>0</v>
      </c>
      <c r="CN276">
        <v>0</v>
      </c>
      <c r="CO276">
        <v>2</v>
      </c>
      <c r="CP276">
        <v>7</v>
      </c>
      <c r="CQ276">
        <v>7</v>
      </c>
      <c r="CR276">
        <v>7</v>
      </c>
      <c r="CS276">
        <v>1</v>
      </c>
    </row>
    <row r="277" spans="1:97" x14ac:dyDescent="0.25">
      <c r="A277" t="s">
        <v>1171</v>
      </c>
      <c r="B277">
        <v>1</v>
      </c>
      <c r="C277" t="s">
        <v>1172</v>
      </c>
      <c r="D277">
        <v>37</v>
      </c>
      <c r="E277" t="s">
        <v>216</v>
      </c>
      <c r="F277">
        <v>1</v>
      </c>
      <c r="G277" t="s">
        <v>380</v>
      </c>
      <c r="H277" t="s">
        <v>1093</v>
      </c>
      <c r="I277">
        <v>0</v>
      </c>
      <c r="J277" t="s">
        <v>217</v>
      </c>
      <c r="K277" t="s">
        <v>189</v>
      </c>
      <c r="L277" t="s">
        <v>31</v>
      </c>
      <c r="M277" t="s">
        <v>9</v>
      </c>
      <c r="N277" t="s">
        <v>35</v>
      </c>
      <c r="O277" t="s">
        <v>29</v>
      </c>
      <c r="P277" t="s">
        <v>786</v>
      </c>
      <c r="Q277" t="s">
        <v>383</v>
      </c>
      <c r="R277" t="s">
        <v>218</v>
      </c>
      <c r="S277">
        <v>0</v>
      </c>
      <c r="T277">
        <v>86</v>
      </c>
      <c r="U277">
        <v>73</v>
      </c>
      <c r="V277">
        <v>159</v>
      </c>
      <c r="W277">
        <v>0</v>
      </c>
      <c r="X277">
        <v>0</v>
      </c>
      <c r="Y277">
        <v>0</v>
      </c>
      <c r="Z277">
        <v>86</v>
      </c>
      <c r="AA277">
        <v>73</v>
      </c>
      <c r="AB277">
        <v>159</v>
      </c>
      <c r="AC277">
        <v>0</v>
      </c>
      <c r="AD277">
        <v>0</v>
      </c>
      <c r="AE277">
        <v>0</v>
      </c>
      <c r="AF277">
        <v>1</v>
      </c>
      <c r="AG277">
        <v>4</v>
      </c>
      <c r="AH277">
        <v>5</v>
      </c>
      <c r="AI277">
        <v>30</v>
      </c>
      <c r="AJ277">
        <v>24</v>
      </c>
      <c r="AK277">
        <v>54</v>
      </c>
      <c r="AL277">
        <v>46</v>
      </c>
      <c r="AM277">
        <v>44</v>
      </c>
      <c r="AN277">
        <v>90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77</v>
      </c>
      <c r="AY277">
        <v>72</v>
      </c>
      <c r="AZ277">
        <v>149</v>
      </c>
      <c r="BA277">
        <v>0</v>
      </c>
      <c r="BB277">
        <v>1</v>
      </c>
      <c r="BC277">
        <v>3</v>
      </c>
      <c r="BD277">
        <v>0</v>
      </c>
      <c r="BE277">
        <v>0</v>
      </c>
      <c r="BF277">
        <v>0</v>
      </c>
      <c r="BG277">
        <v>2</v>
      </c>
      <c r="BH277">
        <v>6</v>
      </c>
      <c r="BI277">
        <v>0</v>
      </c>
      <c r="BJ277">
        <v>0</v>
      </c>
      <c r="BK277">
        <v>0</v>
      </c>
      <c r="BL277">
        <v>1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6</v>
      </c>
      <c r="BU277">
        <v>1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1</v>
      </c>
      <c r="CD277">
        <v>0</v>
      </c>
      <c r="CE277">
        <v>0</v>
      </c>
      <c r="CF277">
        <v>9</v>
      </c>
      <c r="CG277">
        <v>0</v>
      </c>
      <c r="CH277">
        <v>6</v>
      </c>
      <c r="CI277">
        <v>0</v>
      </c>
      <c r="CJ277">
        <v>1</v>
      </c>
      <c r="CK277">
        <v>3</v>
      </c>
      <c r="CL277">
        <v>0</v>
      </c>
      <c r="CM277">
        <v>0</v>
      </c>
      <c r="CN277">
        <v>0</v>
      </c>
      <c r="CO277">
        <v>2</v>
      </c>
      <c r="CP277">
        <v>6</v>
      </c>
      <c r="CQ277">
        <v>6</v>
      </c>
      <c r="CR277">
        <v>6</v>
      </c>
      <c r="CS277">
        <v>1</v>
      </c>
    </row>
    <row r="278" spans="1:97" x14ac:dyDescent="0.25">
      <c r="A278" t="s">
        <v>1173</v>
      </c>
      <c r="B278">
        <v>1</v>
      </c>
      <c r="C278" t="s">
        <v>1174</v>
      </c>
      <c r="D278">
        <v>37</v>
      </c>
      <c r="E278" t="s">
        <v>216</v>
      </c>
      <c r="F278">
        <v>1</v>
      </c>
      <c r="G278" t="s">
        <v>380</v>
      </c>
      <c r="H278" t="s">
        <v>1175</v>
      </c>
      <c r="I278">
        <v>650</v>
      </c>
      <c r="J278" t="s">
        <v>217</v>
      </c>
      <c r="K278" t="s">
        <v>189</v>
      </c>
      <c r="L278" t="s">
        <v>31</v>
      </c>
      <c r="M278" t="s">
        <v>9</v>
      </c>
      <c r="N278" t="s">
        <v>35</v>
      </c>
      <c r="O278" t="s">
        <v>29</v>
      </c>
      <c r="P278" t="s">
        <v>952</v>
      </c>
      <c r="Q278" t="s">
        <v>383</v>
      </c>
      <c r="R278" t="s">
        <v>218</v>
      </c>
      <c r="S278">
        <v>0</v>
      </c>
      <c r="T278">
        <v>49</v>
      </c>
      <c r="U278">
        <v>57</v>
      </c>
      <c r="V278">
        <v>106</v>
      </c>
      <c r="W278">
        <v>0</v>
      </c>
      <c r="X278">
        <v>0</v>
      </c>
      <c r="Y278">
        <v>0</v>
      </c>
      <c r="Z278">
        <v>49</v>
      </c>
      <c r="AA278">
        <v>57</v>
      </c>
      <c r="AB278">
        <v>106</v>
      </c>
      <c r="AC278">
        <v>0</v>
      </c>
      <c r="AD278">
        <v>0</v>
      </c>
      <c r="AE278">
        <v>0</v>
      </c>
      <c r="AF278">
        <v>4</v>
      </c>
      <c r="AG278">
        <v>7</v>
      </c>
      <c r="AH278">
        <v>11</v>
      </c>
      <c r="AI278">
        <v>13</v>
      </c>
      <c r="AJ278">
        <v>9</v>
      </c>
      <c r="AK278">
        <v>22</v>
      </c>
      <c r="AL278">
        <v>38</v>
      </c>
      <c r="AM278">
        <v>24</v>
      </c>
      <c r="AN278">
        <v>62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55</v>
      </c>
      <c r="AY278">
        <v>40</v>
      </c>
      <c r="AZ278">
        <v>95</v>
      </c>
      <c r="BA278">
        <v>0</v>
      </c>
      <c r="BB278">
        <v>0</v>
      </c>
      <c r="BC278">
        <v>2</v>
      </c>
      <c r="BD278">
        <v>0</v>
      </c>
      <c r="BE278">
        <v>0</v>
      </c>
      <c r="BF278">
        <v>0</v>
      </c>
      <c r="BG278">
        <v>2</v>
      </c>
      <c r="BH278">
        <v>4</v>
      </c>
      <c r="BI278">
        <v>0</v>
      </c>
      <c r="BJ278">
        <v>0</v>
      </c>
      <c r="BK278">
        <v>0</v>
      </c>
      <c r="BL278">
        <v>1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4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1</v>
      </c>
      <c r="CD278">
        <v>0</v>
      </c>
      <c r="CE278">
        <v>0</v>
      </c>
      <c r="CF278">
        <v>6</v>
      </c>
      <c r="CG278">
        <v>0</v>
      </c>
      <c r="CH278">
        <v>4</v>
      </c>
      <c r="CI278">
        <v>0</v>
      </c>
      <c r="CJ278">
        <v>0</v>
      </c>
      <c r="CK278">
        <v>2</v>
      </c>
      <c r="CL278">
        <v>0</v>
      </c>
      <c r="CM278">
        <v>0</v>
      </c>
      <c r="CN278">
        <v>0</v>
      </c>
      <c r="CO278">
        <v>2</v>
      </c>
      <c r="CP278">
        <v>4</v>
      </c>
      <c r="CQ278">
        <v>6</v>
      </c>
      <c r="CR278">
        <v>4</v>
      </c>
      <c r="CS278">
        <v>1</v>
      </c>
    </row>
    <row r="279" spans="1:97" x14ac:dyDescent="0.25">
      <c r="A279" t="s">
        <v>1176</v>
      </c>
      <c r="B279">
        <v>1</v>
      </c>
      <c r="C279" t="s">
        <v>1177</v>
      </c>
      <c r="D279">
        <v>37</v>
      </c>
      <c r="E279" t="s">
        <v>216</v>
      </c>
      <c r="F279">
        <v>1</v>
      </c>
      <c r="G279" t="s">
        <v>380</v>
      </c>
      <c r="H279" t="s">
        <v>1178</v>
      </c>
      <c r="I279">
        <v>0</v>
      </c>
      <c r="J279" t="s">
        <v>217</v>
      </c>
      <c r="K279" t="s">
        <v>189</v>
      </c>
      <c r="L279" t="s">
        <v>31</v>
      </c>
      <c r="M279" t="s">
        <v>9</v>
      </c>
      <c r="N279" t="s">
        <v>35</v>
      </c>
      <c r="O279" t="s">
        <v>29</v>
      </c>
      <c r="P279" t="s">
        <v>463</v>
      </c>
      <c r="Q279" t="s">
        <v>464</v>
      </c>
      <c r="R279" t="s">
        <v>218</v>
      </c>
      <c r="S279">
        <v>0</v>
      </c>
      <c r="T279">
        <v>83</v>
      </c>
      <c r="U279">
        <v>62</v>
      </c>
      <c r="V279">
        <v>145</v>
      </c>
      <c r="W279">
        <v>0</v>
      </c>
      <c r="X279">
        <v>0</v>
      </c>
      <c r="Y279">
        <v>0</v>
      </c>
      <c r="Z279">
        <v>83</v>
      </c>
      <c r="AA279">
        <v>62</v>
      </c>
      <c r="AB279">
        <v>145</v>
      </c>
      <c r="AC279">
        <v>0</v>
      </c>
      <c r="AD279">
        <v>0</v>
      </c>
      <c r="AE279">
        <v>0</v>
      </c>
      <c r="AF279">
        <v>4</v>
      </c>
      <c r="AG279">
        <v>3</v>
      </c>
      <c r="AH279">
        <v>7</v>
      </c>
      <c r="AI279">
        <v>21</v>
      </c>
      <c r="AJ279">
        <v>22</v>
      </c>
      <c r="AK279">
        <v>43</v>
      </c>
      <c r="AL279">
        <v>44</v>
      </c>
      <c r="AM279">
        <v>37</v>
      </c>
      <c r="AN279">
        <v>81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69</v>
      </c>
      <c r="AY279">
        <v>62</v>
      </c>
      <c r="AZ279">
        <v>131</v>
      </c>
      <c r="BA279">
        <v>0</v>
      </c>
      <c r="BB279">
        <v>1</v>
      </c>
      <c r="BC279">
        <v>4</v>
      </c>
      <c r="BD279">
        <v>0</v>
      </c>
      <c r="BE279">
        <v>0</v>
      </c>
      <c r="BF279">
        <v>0</v>
      </c>
      <c r="BG279">
        <v>1</v>
      </c>
      <c r="BH279">
        <v>6</v>
      </c>
      <c r="BI279">
        <v>0</v>
      </c>
      <c r="BJ279">
        <v>0</v>
      </c>
      <c r="BK279">
        <v>0</v>
      </c>
      <c r="BL279">
        <v>1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6</v>
      </c>
      <c r="BU279">
        <v>0</v>
      </c>
      <c r="BV279">
        <v>1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1</v>
      </c>
      <c r="CD279">
        <v>0</v>
      </c>
      <c r="CE279">
        <v>0</v>
      </c>
      <c r="CF279">
        <v>9</v>
      </c>
      <c r="CG279">
        <v>0</v>
      </c>
      <c r="CH279">
        <v>6</v>
      </c>
      <c r="CI279">
        <v>0</v>
      </c>
      <c r="CJ279">
        <v>1</v>
      </c>
      <c r="CK279">
        <v>4</v>
      </c>
      <c r="CL279">
        <v>0</v>
      </c>
      <c r="CM279">
        <v>0</v>
      </c>
      <c r="CN279">
        <v>0</v>
      </c>
      <c r="CO279">
        <v>1</v>
      </c>
      <c r="CP279">
        <v>6</v>
      </c>
      <c r="CQ279">
        <v>6</v>
      </c>
      <c r="CR279">
        <v>6</v>
      </c>
      <c r="CS279">
        <v>1</v>
      </c>
    </row>
    <row r="280" spans="1:97" x14ac:dyDescent="0.25">
      <c r="A280" t="s">
        <v>1179</v>
      </c>
      <c r="B280">
        <v>1</v>
      </c>
      <c r="C280" t="s">
        <v>1180</v>
      </c>
      <c r="D280">
        <v>37</v>
      </c>
      <c r="E280" t="s">
        <v>216</v>
      </c>
      <c r="F280">
        <v>1</v>
      </c>
      <c r="G280" t="s">
        <v>380</v>
      </c>
      <c r="H280" t="s">
        <v>1181</v>
      </c>
      <c r="I280">
        <v>0</v>
      </c>
      <c r="J280" t="s">
        <v>217</v>
      </c>
      <c r="K280" t="s">
        <v>189</v>
      </c>
      <c r="L280" t="s">
        <v>31</v>
      </c>
      <c r="M280" t="s">
        <v>9</v>
      </c>
      <c r="N280" t="s">
        <v>35</v>
      </c>
      <c r="O280" t="s">
        <v>29</v>
      </c>
      <c r="P280" t="s">
        <v>1182</v>
      </c>
      <c r="Q280" t="s">
        <v>464</v>
      </c>
      <c r="R280" t="s">
        <v>218</v>
      </c>
      <c r="S280">
        <v>0</v>
      </c>
      <c r="T280">
        <v>54</v>
      </c>
      <c r="U280">
        <v>35</v>
      </c>
      <c r="V280">
        <v>89</v>
      </c>
      <c r="W280">
        <v>0</v>
      </c>
      <c r="X280">
        <v>0</v>
      </c>
      <c r="Y280">
        <v>0</v>
      </c>
      <c r="Z280">
        <v>54</v>
      </c>
      <c r="AA280">
        <v>35</v>
      </c>
      <c r="AB280">
        <v>89</v>
      </c>
      <c r="AC280">
        <v>0</v>
      </c>
      <c r="AD280">
        <v>0</v>
      </c>
      <c r="AE280">
        <v>0</v>
      </c>
      <c r="AF280">
        <v>4</v>
      </c>
      <c r="AG280">
        <v>8</v>
      </c>
      <c r="AH280">
        <v>12</v>
      </c>
      <c r="AI280">
        <v>15</v>
      </c>
      <c r="AJ280">
        <v>17</v>
      </c>
      <c r="AK280">
        <v>32</v>
      </c>
      <c r="AL280">
        <v>28</v>
      </c>
      <c r="AM280">
        <v>22</v>
      </c>
      <c r="AN280">
        <v>50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47</v>
      </c>
      <c r="AY280">
        <v>47</v>
      </c>
      <c r="AZ280">
        <v>94</v>
      </c>
      <c r="BA280">
        <v>0</v>
      </c>
      <c r="BB280">
        <v>1</v>
      </c>
      <c r="BC280">
        <v>2</v>
      </c>
      <c r="BD280">
        <v>0</v>
      </c>
      <c r="BE280">
        <v>0</v>
      </c>
      <c r="BF280">
        <v>0</v>
      </c>
      <c r="BG280">
        <v>1</v>
      </c>
      <c r="BH280">
        <v>4</v>
      </c>
      <c r="BI280">
        <v>0</v>
      </c>
      <c r="BJ280">
        <v>0</v>
      </c>
      <c r="BK280">
        <v>0</v>
      </c>
      <c r="BL280">
        <v>1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4</v>
      </c>
      <c r="BU280">
        <v>1</v>
      </c>
      <c r="BV280">
        <v>0</v>
      </c>
      <c r="BW280">
        <v>0</v>
      </c>
      <c r="BX280">
        <v>1</v>
      </c>
      <c r="BY280">
        <v>0</v>
      </c>
      <c r="BZ280">
        <v>0</v>
      </c>
      <c r="CA280">
        <v>0</v>
      </c>
      <c r="CB280">
        <v>0</v>
      </c>
      <c r="CC280">
        <v>1</v>
      </c>
      <c r="CD280">
        <v>0</v>
      </c>
      <c r="CE280">
        <v>0</v>
      </c>
      <c r="CF280">
        <v>8</v>
      </c>
      <c r="CG280">
        <v>0</v>
      </c>
      <c r="CH280">
        <v>4</v>
      </c>
      <c r="CI280">
        <v>0</v>
      </c>
      <c r="CJ280">
        <v>1</v>
      </c>
      <c r="CK280">
        <v>2</v>
      </c>
      <c r="CL280">
        <v>0</v>
      </c>
      <c r="CM280">
        <v>0</v>
      </c>
      <c r="CN280">
        <v>0</v>
      </c>
      <c r="CO280">
        <v>1</v>
      </c>
      <c r="CP280">
        <v>4</v>
      </c>
      <c r="CQ280">
        <v>4</v>
      </c>
      <c r="CR280">
        <v>4</v>
      </c>
      <c r="CS280">
        <v>1</v>
      </c>
    </row>
    <row r="281" spans="1:97" x14ac:dyDescent="0.25">
      <c r="A281" t="s">
        <v>1183</v>
      </c>
      <c r="B281">
        <v>1</v>
      </c>
      <c r="C281" t="s">
        <v>1184</v>
      </c>
      <c r="D281">
        <v>19</v>
      </c>
      <c r="E281" t="s">
        <v>188</v>
      </c>
      <c r="F281">
        <v>1</v>
      </c>
      <c r="G281" t="s">
        <v>188</v>
      </c>
      <c r="H281" t="s">
        <v>1185</v>
      </c>
      <c r="I281">
        <v>0</v>
      </c>
      <c r="J281" t="s">
        <v>188</v>
      </c>
      <c r="K281" t="s">
        <v>189</v>
      </c>
      <c r="L281" t="s">
        <v>31</v>
      </c>
      <c r="M281" t="s">
        <v>9</v>
      </c>
      <c r="N281" t="s">
        <v>35</v>
      </c>
      <c r="O281" t="s">
        <v>29</v>
      </c>
      <c r="P281" t="s">
        <v>993</v>
      </c>
      <c r="Q281" t="s">
        <v>634</v>
      </c>
      <c r="R281" t="s">
        <v>190</v>
      </c>
      <c r="S281">
        <v>0</v>
      </c>
      <c r="T281">
        <v>103</v>
      </c>
      <c r="U281">
        <v>102</v>
      </c>
      <c r="V281">
        <v>205</v>
      </c>
      <c r="W281">
        <v>0</v>
      </c>
      <c r="X281">
        <v>0</v>
      </c>
      <c r="Y281">
        <v>0</v>
      </c>
      <c r="Z281">
        <v>103</v>
      </c>
      <c r="AA281">
        <v>102</v>
      </c>
      <c r="AB281">
        <v>205</v>
      </c>
      <c r="AC281">
        <v>0</v>
      </c>
      <c r="AD281">
        <v>0</v>
      </c>
      <c r="AE281">
        <v>0</v>
      </c>
      <c r="AF281">
        <v>7</v>
      </c>
      <c r="AG281">
        <v>22</v>
      </c>
      <c r="AH281">
        <v>29</v>
      </c>
      <c r="AI281">
        <v>44</v>
      </c>
      <c r="AJ281">
        <v>43</v>
      </c>
      <c r="AK281">
        <v>87</v>
      </c>
      <c r="AL281">
        <v>62</v>
      </c>
      <c r="AM281">
        <v>51</v>
      </c>
      <c r="AN281">
        <v>113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113</v>
      </c>
      <c r="AY281">
        <v>116</v>
      </c>
      <c r="AZ281">
        <v>229</v>
      </c>
      <c r="BA281">
        <v>1</v>
      </c>
      <c r="BB281">
        <v>3</v>
      </c>
      <c r="BC281">
        <v>4</v>
      </c>
      <c r="BD281">
        <v>0</v>
      </c>
      <c r="BE281">
        <v>0</v>
      </c>
      <c r="BF281">
        <v>0</v>
      </c>
      <c r="BG281">
        <v>0</v>
      </c>
      <c r="BH281">
        <v>8</v>
      </c>
      <c r="BI281">
        <v>0</v>
      </c>
      <c r="BJ281">
        <v>0</v>
      </c>
      <c r="BK281">
        <v>0</v>
      </c>
      <c r="BL281">
        <v>1</v>
      </c>
      <c r="BM281">
        <v>0</v>
      </c>
      <c r="BN281">
        <v>1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8</v>
      </c>
      <c r="BU281">
        <v>0</v>
      </c>
      <c r="BV281">
        <v>1</v>
      </c>
      <c r="BW281">
        <v>1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1</v>
      </c>
      <c r="CD281">
        <v>1</v>
      </c>
      <c r="CE281">
        <v>0</v>
      </c>
      <c r="CF281">
        <v>14</v>
      </c>
      <c r="CG281">
        <v>0</v>
      </c>
      <c r="CH281">
        <v>8</v>
      </c>
      <c r="CI281">
        <v>1</v>
      </c>
      <c r="CJ281">
        <v>3</v>
      </c>
      <c r="CK281">
        <v>4</v>
      </c>
      <c r="CL281">
        <v>0</v>
      </c>
      <c r="CM281">
        <v>0</v>
      </c>
      <c r="CN281">
        <v>0</v>
      </c>
      <c r="CO281">
        <v>0</v>
      </c>
      <c r="CP281">
        <v>8</v>
      </c>
      <c r="CQ281">
        <v>8</v>
      </c>
      <c r="CR281">
        <v>7</v>
      </c>
      <c r="CS281">
        <v>1</v>
      </c>
    </row>
    <row r="282" spans="1:97" x14ac:dyDescent="0.25">
      <c r="A282" t="s">
        <v>1186</v>
      </c>
      <c r="B282">
        <v>1</v>
      </c>
      <c r="C282" t="s">
        <v>1187</v>
      </c>
      <c r="D282">
        <v>19</v>
      </c>
      <c r="E282" t="s">
        <v>188</v>
      </c>
      <c r="F282">
        <v>427</v>
      </c>
      <c r="G282" t="s">
        <v>1188</v>
      </c>
      <c r="H282" t="s">
        <v>1189</v>
      </c>
      <c r="I282">
        <v>0</v>
      </c>
      <c r="J282" t="s">
        <v>188</v>
      </c>
      <c r="K282" t="s">
        <v>189</v>
      </c>
      <c r="L282" t="s">
        <v>31</v>
      </c>
      <c r="M282" t="s">
        <v>9</v>
      </c>
      <c r="N282" t="s">
        <v>35</v>
      </c>
      <c r="O282" t="s">
        <v>29</v>
      </c>
      <c r="P282" t="s">
        <v>629</v>
      </c>
      <c r="Q282" t="s">
        <v>440</v>
      </c>
      <c r="R282" t="s">
        <v>190</v>
      </c>
      <c r="S282">
        <v>0</v>
      </c>
      <c r="T282">
        <v>76</v>
      </c>
      <c r="U282">
        <v>82</v>
      </c>
      <c r="V282">
        <v>158</v>
      </c>
      <c r="W282">
        <v>0</v>
      </c>
      <c r="X282">
        <v>0</v>
      </c>
      <c r="Y282">
        <v>0</v>
      </c>
      <c r="Z282">
        <v>76</v>
      </c>
      <c r="AA282">
        <v>82</v>
      </c>
      <c r="AB282">
        <v>158</v>
      </c>
      <c r="AC282">
        <v>0</v>
      </c>
      <c r="AD282">
        <v>0</v>
      </c>
      <c r="AE282">
        <v>0</v>
      </c>
      <c r="AF282">
        <v>8</v>
      </c>
      <c r="AG282">
        <v>10</v>
      </c>
      <c r="AH282">
        <v>18</v>
      </c>
      <c r="AI282">
        <v>21</v>
      </c>
      <c r="AJ282">
        <v>23</v>
      </c>
      <c r="AK282">
        <v>44</v>
      </c>
      <c r="AL282">
        <v>37</v>
      </c>
      <c r="AM282">
        <v>38</v>
      </c>
      <c r="AN282">
        <v>75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66</v>
      </c>
      <c r="AY282">
        <v>71</v>
      </c>
      <c r="AZ282">
        <v>137</v>
      </c>
      <c r="BA282">
        <v>1</v>
      </c>
      <c r="BB282">
        <v>2</v>
      </c>
      <c r="BC282">
        <v>4</v>
      </c>
      <c r="BD282">
        <v>0</v>
      </c>
      <c r="BE282">
        <v>0</v>
      </c>
      <c r="BF282">
        <v>0</v>
      </c>
      <c r="BG282">
        <v>0</v>
      </c>
      <c r="BH282">
        <v>7</v>
      </c>
      <c r="BI282">
        <v>0</v>
      </c>
      <c r="BJ282">
        <v>0</v>
      </c>
      <c r="BK282">
        <v>0</v>
      </c>
      <c r="BL282">
        <v>1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7</v>
      </c>
      <c r="BU282">
        <v>0</v>
      </c>
      <c r="BV282">
        <v>1</v>
      </c>
      <c r="BW282">
        <v>1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2</v>
      </c>
      <c r="CD282">
        <v>0</v>
      </c>
      <c r="CE282">
        <v>0</v>
      </c>
      <c r="CF282">
        <v>12</v>
      </c>
      <c r="CG282">
        <v>0</v>
      </c>
      <c r="CH282">
        <v>7</v>
      </c>
      <c r="CI282">
        <v>1</v>
      </c>
      <c r="CJ282">
        <v>2</v>
      </c>
      <c r="CK282">
        <v>4</v>
      </c>
      <c r="CL282">
        <v>0</v>
      </c>
      <c r="CM282">
        <v>0</v>
      </c>
      <c r="CN282">
        <v>0</v>
      </c>
      <c r="CO282">
        <v>0</v>
      </c>
      <c r="CP282">
        <v>7</v>
      </c>
      <c r="CQ282">
        <v>7</v>
      </c>
      <c r="CR282">
        <v>7</v>
      </c>
      <c r="CS282">
        <v>1</v>
      </c>
    </row>
    <row r="283" spans="1:97" x14ac:dyDescent="0.25">
      <c r="A283" t="s">
        <v>1190</v>
      </c>
      <c r="B283">
        <v>1</v>
      </c>
      <c r="C283" t="s">
        <v>1191</v>
      </c>
      <c r="D283">
        <v>19</v>
      </c>
      <c r="E283" t="s">
        <v>188</v>
      </c>
      <c r="F283">
        <v>1</v>
      </c>
      <c r="G283" t="s">
        <v>188</v>
      </c>
      <c r="H283" t="s">
        <v>1192</v>
      </c>
      <c r="I283">
        <v>0</v>
      </c>
      <c r="J283" t="s">
        <v>188</v>
      </c>
      <c r="K283" t="s">
        <v>189</v>
      </c>
      <c r="L283" t="s">
        <v>31</v>
      </c>
      <c r="M283" t="s">
        <v>9</v>
      </c>
      <c r="N283" t="s">
        <v>35</v>
      </c>
      <c r="O283" t="s">
        <v>29</v>
      </c>
      <c r="P283" t="s">
        <v>866</v>
      </c>
      <c r="Q283" t="s">
        <v>440</v>
      </c>
      <c r="R283" t="s">
        <v>190</v>
      </c>
      <c r="S283">
        <v>0</v>
      </c>
      <c r="T283">
        <v>41</v>
      </c>
      <c r="U283">
        <v>34</v>
      </c>
      <c r="V283">
        <v>75</v>
      </c>
      <c r="W283">
        <v>0</v>
      </c>
      <c r="X283">
        <v>0</v>
      </c>
      <c r="Y283">
        <v>0</v>
      </c>
      <c r="Z283">
        <v>41</v>
      </c>
      <c r="AA283">
        <v>34</v>
      </c>
      <c r="AB283">
        <v>75</v>
      </c>
      <c r="AC283">
        <v>0</v>
      </c>
      <c r="AD283">
        <v>0</v>
      </c>
      <c r="AE283">
        <v>0</v>
      </c>
      <c r="AF283">
        <v>5</v>
      </c>
      <c r="AG283">
        <v>3</v>
      </c>
      <c r="AH283">
        <v>8</v>
      </c>
      <c r="AI283">
        <v>17</v>
      </c>
      <c r="AJ283">
        <v>14</v>
      </c>
      <c r="AK283">
        <v>31</v>
      </c>
      <c r="AL283">
        <v>20</v>
      </c>
      <c r="AM283">
        <v>14</v>
      </c>
      <c r="AN283">
        <v>34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42</v>
      </c>
      <c r="AY283">
        <v>31</v>
      </c>
      <c r="AZ283">
        <v>73</v>
      </c>
      <c r="BA283">
        <v>0</v>
      </c>
      <c r="BB283">
        <v>0</v>
      </c>
      <c r="BC283">
        <v>1</v>
      </c>
      <c r="BD283">
        <v>0</v>
      </c>
      <c r="BE283">
        <v>0</v>
      </c>
      <c r="BF283">
        <v>0</v>
      </c>
      <c r="BG283">
        <v>2</v>
      </c>
      <c r="BH283">
        <v>3</v>
      </c>
      <c r="BI283">
        <v>0</v>
      </c>
      <c r="BJ283">
        <v>0</v>
      </c>
      <c r="BK283">
        <v>0</v>
      </c>
      <c r="BL283">
        <v>1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3</v>
      </c>
      <c r="BU283">
        <v>0</v>
      </c>
      <c r="BV283">
        <v>1</v>
      </c>
      <c r="BW283">
        <v>1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1</v>
      </c>
      <c r="CD283">
        <v>0</v>
      </c>
      <c r="CE283">
        <v>0</v>
      </c>
      <c r="CF283">
        <v>7</v>
      </c>
      <c r="CG283">
        <v>0</v>
      </c>
      <c r="CH283">
        <v>3</v>
      </c>
      <c r="CI283">
        <v>0</v>
      </c>
      <c r="CJ283">
        <v>0</v>
      </c>
      <c r="CK283">
        <v>1</v>
      </c>
      <c r="CL283">
        <v>0</v>
      </c>
      <c r="CM283">
        <v>0</v>
      </c>
      <c r="CN283">
        <v>0</v>
      </c>
      <c r="CO283">
        <v>2</v>
      </c>
      <c r="CP283">
        <v>3</v>
      </c>
      <c r="CQ283">
        <v>6</v>
      </c>
      <c r="CR283">
        <v>3</v>
      </c>
      <c r="CS283">
        <v>1</v>
      </c>
    </row>
    <row r="284" spans="1:97" x14ac:dyDescent="0.25">
      <c r="A284" t="s">
        <v>1193</v>
      </c>
      <c r="B284">
        <v>1</v>
      </c>
      <c r="C284" t="s">
        <v>1194</v>
      </c>
      <c r="D284">
        <v>19</v>
      </c>
      <c r="E284" t="s">
        <v>188</v>
      </c>
      <c r="F284">
        <v>1</v>
      </c>
      <c r="G284" t="s">
        <v>188</v>
      </c>
      <c r="H284" t="s">
        <v>1195</v>
      </c>
      <c r="I284">
        <v>2900</v>
      </c>
      <c r="J284" t="s">
        <v>188</v>
      </c>
      <c r="K284" t="s">
        <v>189</v>
      </c>
      <c r="L284" t="s">
        <v>31</v>
      </c>
      <c r="M284" t="s">
        <v>9</v>
      </c>
      <c r="N284" t="s">
        <v>35</v>
      </c>
      <c r="O284" t="s">
        <v>29</v>
      </c>
      <c r="P284" t="s">
        <v>1196</v>
      </c>
      <c r="Q284" t="s">
        <v>1126</v>
      </c>
      <c r="R284" t="s">
        <v>190</v>
      </c>
      <c r="S284">
        <v>0</v>
      </c>
      <c r="T284">
        <v>62</v>
      </c>
      <c r="U284">
        <v>71</v>
      </c>
      <c r="V284">
        <v>133</v>
      </c>
      <c r="W284">
        <v>0</v>
      </c>
      <c r="X284">
        <v>0</v>
      </c>
      <c r="Y284">
        <v>0</v>
      </c>
      <c r="Z284">
        <v>62</v>
      </c>
      <c r="AA284">
        <v>71</v>
      </c>
      <c r="AB284">
        <v>133</v>
      </c>
      <c r="AC284">
        <v>0</v>
      </c>
      <c r="AD284">
        <v>0</v>
      </c>
      <c r="AE284">
        <v>0</v>
      </c>
      <c r="AF284">
        <v>2</v>
      </c>
      <c r="AG284">
        <v>6</v>
      </c>
      <c r="AH284">
        <v>8</v>
      </c>
      <c r="AI284">
        <v>19</v>
      </c>
      <c r="AJ284">
        <v>18</v>
      </c>
      <c r="AK284">
        <v>37</v>
      </c>
      <c r="AL284">
        <v>22</v>
      </c>
      <c r="AM284">
        <v>26</v>
      </c>
      <c r="AN284">
        <v>48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43</v>
      </c>
      <c r="AY284">
        <v>50</v>
      </c>
      <c r="AZ284">
        <v>93</v>
      </c>
      <c r="BA284">
        <v>1</v>
      </c>
      <c r="BB284">
        <v>3</v>
      </c>
      <c r="BC284">
        <v>3</v>
      </c>
      <c r="BD284">
        <v>0</v>
      </c>
      <c r="BE284">
        <v>0</v>
      </c>
      <c r="BF284">
        <v>0</v>
      </c>
      <c r="BG284">
        <v>0</v>
      </c>
      <c r="BH284">
        <v>7</v>
      </c>
      <c r="BI284">
        <v>0</v>
      </c>
      <c r="BJ284">
        <v>0</v>
      </c>
      <c r="BK284">
        <v>0</v>
      </c>
      <c r="BL284">
        <v>1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7</v>
      </c>
      <c r="BU284">
        <v>0</v>
      </c>
      <c r="BV284">
        <v>1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9</v>
      </c>
      <c r="CG284">
        <v>0</v>
      </c>
      <c r="CH284">
        <v>7</v>
      </c>
      <c r="CI284">
        <v>1</v>
      </c>
      <c r="CJ284">
        <v>3</v>
      </c>
      <c r="CK284">
        <v>3</v>
      </c>
      <c r="CL284">
        <v>0</v>
      </c>
      <c r="CM284">
        <v>0</v>
      </c>
      <c r="CN284">
        <v>0</v>
      </c>
      <c r="CO284">
        <v>0</v>
      </c>
      <c r="CP284">
        <v>7</v>
      </c>
      <c r="CQ284">
        <v>7</v>
      </c>
      <c r="CR284">
        <v>7</v>
      </c>
      <c r="CS284">
        <v>1</v>
      </c>
    </row>
    <row r="285" spans="1:97" x14ac:dyDescent="0.25">
      <c r="A285" t="s">
        <v>1197</v>
      </c>
      <c r="B285">
        <v>2</v>
      </c>
      <c r="C285" t="s">
        <v>1198</v>
      </c>
      <c r="D285">
        <v>37</v>
      </c>
      <c r="E285" t="s">
        <v>216</v>
      </c>
      <c r="F285">
        <v>1</v>
      </c>
      <c r="G285" t="s">
        <v>380</v>
      </c>
      <c r="H285" t="s">
        <v>1199</v>
      </c>
      <c r="I285">
        <v>9226</v>
      </c>
      <c r="J285" t="s">
        <v>217</v>
      </c>
      <c r="K285" t="s">
        <v>189</v>
      </c>
      <c r="L285" t="s">
        <v>31</v>
      </c>
      <c r="M285" t="s">
        <v>9</v>
      </c>
      <c r="N285" t="s">
        <v>35</v>
      </c>
      <c r="O285" t="s">
        <v>29</v>
      </c>
      <c r="P285" t="s">
        <v>911</v>
      </c>
      <c r="Q285" t="s">
        <v>459</v>
      </c>
      <c r="R285" t="s">
        <v>218</v>
      </c>
      <c r="S285">
        <v>0</v>
      </c>
      <c r="T285">
        <v>53</v>
      </c>
      <c r="U285">
        <v>27</v>
      </c>
      <c r="V285">
        <v>80</v>
      </c>
      <c r="W285">
        <v>0</v>
      </c>
      <c r="X285">
        <v>0</v>
      </c>
      <c r="Y285">
        <v>0</v>
      </c>
      <c r="Z285">
        <v>53</v>
      </c>
      <c r="AA285">
        <v>27</v>
      </c>
      <c r="AB285">
        <v>80</v>
      </c>
      <c r="AC285">
        <v>0</v>
      </c>
      <c r="AD285">
        <v>0</v>
      </c>
      <c r="AE285">
        <v>0</v>
      </c>
      <c r="AF285">
        <v>5</v>
      </c>
      <c r="AG285">
        <v>4</v>
      </c>
      <c r="AH285">
        <v>9</v>
      </c>
      <c r="AI285">
        <v>6</v>
      </c>
      <c r="AJ285">
        <v>7</v>
      </c>
      <c r="AK285">
        <v>13</v>
      </c>
      <c r="AL285">
        <v>22</v>
      </c>
      <c r="AM285">
        <v>12</v>
      </c>
      <c r="AN285">
        <v>34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33</v>
      </c>
      <c r="AY285">
        <v>23</v>
      </c>
      <c r="AZ285">
        <v>56</v>
      </c>
      <c r="BA285">
        <v>0</v>
      </c>
      <c r="BB285">
        <v>0</v>
      </c>
      <c r="BC285">
        <v>2</v>
      </c>
      <c r="BD285">
        <v>0</v>
      </c>
      <c r="BE285">
        <v>0</v>
      </c>
      <c r="BF285">
        <v>0</v>
      </c>
      <c r="BG285">
        <v>1</v>
      </c>
      <c r="BH285">
        <v>3</v>
      </c>
      <c r="BI285">
        <v>0</v>
      </c>
      <c r="BJ285">
        <v>0</v>
      </c>
      <c r="BK285">
        <v>0</v>
      </c>
      <c r="BL285">
        <v>1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2</v>
      </c>
      <c r="BU285">
        <v>0</v>
      </c>
      <c r="BV285">
        <v>1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1</v>
      </c>
      <c r="CD285">
        <v>0</v>
      </c>
      <c r="CE285">
        <v>0</v>
      </c>
      <c r="CF285">
        <v>6</v>
      </c>
      <c r="CG285">
        <v>1</v>
      </c>
      <c r="CH285">
        <v>2</v>
      </c>
      <c r="CI285">
        <v>0</v>
      </c>
      <c r="CJ285">
        <v>0</v>
      </c>
      <c r="CK285">
        <v>2</v>
      </c>
      <c r="CL285">
        <v>0</v>
      </c>
      <c r="CM285">
        <v>0</v>
      </c>
      <c r="CN285">
        <v>0</v>
      </c>
      <c r="CO285">
        <v>1</v>
      </c>
      <c r="CP285">
        <v>3</v>
      </c>
      <c r="CQ285">
        <v>8</v>
      </c>
      <c r="CR285">
        <v>3</v>
      </c>
      <c r="CS285">
        <v>1</v>
      </c>
    </row>
    <row r="286" spans="1:97" x14ac:dyDescent="0.25">
      <c r="A286" t="s">
        <v>1200</v>
      </c>
      <c r="B286">
        <v>1</v>
      </c>
      <c r="C286" t="s">
        <v>1201</v>
      </c>
      <c r="D286">
        <v>9</v>
      </c>
      <c r="E286" t="s">
        <v>653</v>
      </c>
      <c r="F286">
        <v>169</v>
      </c>
      <c r="G286" t="s">
        <v>1202</v>
      </c>
      <c r="H286" t="s">
        <v>1203</v>
      </c>
      <c r="I286">
        <v>0</v>
      </c>
      <c r="J286" t="s">
        <v>406</v>
      </c>
      <c r="K286" t="s">
        <v>189</v>
      </c>
      <c r="L286" t="s">
        <v>31</v>
      </c>
      <c r="M286" t="s">
        <v>9</v>
      </c>
      <c r="N286" t="s">
        <v>35</v>
      </c>
      <c r="O286" t="s">
        <v>29</v>
      </c>
      <c r="P286" t="s">
        <v>655</v>
      </c>
      <c r="Q286" t="s">
        <v>396</v>
      </c>
      <c r="R286" t="s">
        <v>408</v>
      </c>
      <c r="S286">
        <v>0</v>
      </c>
      <c r="T286">
        <v>26</v>
      </c>
      <c r="U286">
        <v>38</v>
      </c>
      <c r="V286">
        <v>64</v>
      </c>
      <c r="W286">
        <v>0</v>
      </c>
      <c r="X286">
        <v>0</v>
      </c>
      <c r="Y286">
        <v>0</v>
      </c>
      <c r="Z286">
        <v>26</v>
      </c>
      <c r="AA286">
        <v>38</v>
      </c>
      <c r="AB286">
        <v>64</v>
      </c>
      <c r="AC286">
        <v>0</v>
      </c>
      <c r="AD286">
        <v>0</v>
      </c>
      <c r="AE286">
        <v>0</v>
      </c>
      <c r="AF286">
        <v>3</v>
      </c>
      <c r="AG286">
        <v>9</v>
      </c>
      <c r="AH286">
        <v>12</v>
      </c>
      <c r="AI286">
        <v>11</v>
      </c>
      <c r="AJ286">
        <v>16</v>
      </c>
      <c r="AK286">
        <v>27</v>
      </c>
      <c r="AL286">
        <v>7</v>
      </c>
      <c r="AM286">
        <v>11</v>
      </c>
      <c r="AN286">
        <v>18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21</v>
      </c>
      <c r="AY286">
        <v>36</v>
      </c>
      <c r="AZ286">
        <v>57</v>
      </c>
      <c r="BA286">
        <v>1</v>
      </c>
      <c r="BB286">
        <v>1</v>
      </c>
      <c r="BC286">
        <v>1</v>
      </c>
      <c r="BD286">
        <v>0</v>
      </c>
      <c r="BE286">
        <v>0</v>
      </c>
      <c r="BF286">
        <v>0</v>
      </c>
      <c r="BG286">
        <v>0</v>
      </c>
      <c r="BH286">
        <v>3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</v>
      </c>
      <c r="BT286">
        <v>2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4</v>
      </c>
      <c r="CG286">
        <v>1</v>
      </c>
      <c r="CH286">
        <v>2</v>
      </c>
      <c r="CI286">
        <v>1</v>
      </c>
      <c r="CJ286">
        <v>1</v>
      </c>
      <c r="CK286">
        <v>1</v>
      </c>
      <c r="CL286">
        <v>0</v>
      </c>
      <c r="CM286">
        <v>0</v>
      </c>
      <c r="CN286">
        <v>0</v>
      </c>
      <c r="CO286">
        <v>0</v>
      </c>
      <c r="CP286">
        <v>3</v>
      </c>
      <c r="CQ286">
        <v>3</v>
      </c>
      <c r="CR286">
        <v>3</v>
      </c>
      <c r="CS286">
        <v>1</v>
      </c>
    </row>
    <row r="287" spans="1:97" x14ac:dyDescent="0.25">
      <c r="A287" t="s">
        <v>1204</v>
      </c>
      <c r="B287">
        <v>1</v>
      </c>
      <c r="C287" t="s">
        <v>1205</v>
      </c>
      <c r="D287">
        <v>9</v>
      </c>
      <c r="E287" t="s">
        <v>653</v>
      </c>
      <c r="F287">
        <v>169</v>
      </c>
      <c r="G287" t="s">
        <v>1202</v>
      </c>
      <c r="H287" t="s">
        <v>1206</v>
      </c>
      <c r="I287">
        <v>0</v>
      </c>
      <c r="J287" t="s">
        <v>406</v>
      </c>
      <c r="K287" t="s">
        <v>189</v>
      </c>
      <c r="L287" t="s">
        <v>31</v>
      </c>
      <c r="M287" t="s">
        <v>9</v>
      </c>
      <c r="N287" t="s">
        <v>35</v>
      </c>
      <c r="O287" t="s">
        <v>29</v>
      </c>
      <c r="P287" t="s">
        <v>655</v>
      </c>
      <c r="Q287" t="s">
        <v>396</v>
      </c>
      <c r="R287" t="s">
        <v>408</v>
      </c>
      <c r="S287">
        <v>0</v>
      </c>
      <c r="T287">
        <v>26</v>
      </c>
      <c r="U287">
        <v>27</v>
      </c>
      <c r="V287">
        <v>53</v>
      </c>
      <c r="W287">
        <v>0</v>
      </c>
      <c r="X287">
        <v>0</v>
      </c>
      <c r="Y287">
        <v>0</v>
      </c>
      <c r="Z287">
        <v>26</v>
      </c>
      <c r="AA287">
        <v>27</v>
      </c>
      <c r="AB287">
        <v>53</v>
      </c>
      <c r="AC287">
        <v>0</v>
      </c>
      <c r="AD287">
        <v>0</v>
      </c>
      <c r="AE287">
        <v>0</v>
      </c>
      <c r="AF287">
        <v>4</v>
      </c>
      <c r="AG287">
        <v>7</v>
      </c>
      <c r="AH287">
        <v>11</v>
      </c>
      <c r="AI287">
        <v>6</v>
      </c>
      <c r="AJ287">
        <v>19</v>
      </c>
      <c r="AK287">
        <v>25</v>
      </c>
      <c r="AL287">
        <v>10</v>
      </c>
      <c r="AM287">
        <v>4</v>
      </c>
      <c r="AN287">
        <v>14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20</v>
      </c>
      <c r="AY287">
        <v>30</v>
      </c>
      <c r="AZ287">
        <v>50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1</v>
      </c>
      <c r="BH287">
        <v>2</v>
      </c>
      <c r="BI287">
        <v>0</v>
      </c>
      <c r="BJ287">
        <v>1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1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2</v>
      </c>
      <c r="CG287">
        <v>0</v>
      </c>
      <c r="CH287">
        <v>2</v>
      </c>
      <c r="CI287">
        <v>0</v>
      </c>
      <c r="CJ287">
        <v>1</v>
      </c>
      <c r="CK287">
        <v>0</v>
      </c>
      <c r="CL287">
        <v>0</v>
      </c>
      <c r="CM287">
        <v>0</v>
      </c>
      <c r="CN287">
        <v>0</v>
      </c>
      <c r="CO287">
        <v>1</v>
      </c>
      <c r="CP287">
        <v>2</v>
      </c>
      <c r="CQ287">
        <v>2</v>
      </c>
      <c r="CR287">
        <v>2</v>
      </c>
      <c r="CS287">
        <v>1</v>
      </c>
    </row>
    <row r="288" spans="1:97" x14ac:dyDescent="0.25">
      <c r="A288" t="s">
        <v>1207</v>
      </c>
      <c r="B288">
        <v>1</v>
      </c>
      <c r="C288" t="s">
        <v>1208</v>
      </c>
      <c r="D288">
        <v>37</v>
      </c>
      <c r="E288" t="s">
        <v>216</v>
      </c>
      <c r="F288">
        <v>1</v>
      </c>
      <c r="G288" t="s">
        <v>380</v>
      </c>
      <c r="H288" t="s">
        <v>1209</v>
      </c>
      <c r="I288">
        <v>562</v>
      </c>
      <c r="J288" t="s">
        <v>217</v>
      </c>
      <c r="K288" t="s">
        <v>189</v>
      </c>
      <c r="L288" t="s">
        <v>31</v>
      </c>
      <c r="M288" t="s">
        <v>9</v>
      </c>
      <c r="N288" t="s">
        <v>35</v>
      </c>
      <c r="O288" t="s">
        <v>29</v>
      </c>
      <c r="P288" t="s">
        <v>904</v>
      </c>
      <c r="Q288" t="s">
        <v>459</v>
      </c>
      <c r="R288" t="s">
        <v>218</v>
      </c>
      <c r="S288">
        <v>0</v>
      </c>
      <c r="T288">
        <v>35</v>
      </c>
      <c r="U288">
        <v>37</v>
      </c>
      <c r="V288">
        <v>72</v>
      </c>
      <c r="W288">
        <v>0</v>
      </c>
      <c r="X288">
        <v>0</v>
      </c>
      <c r="Y288">
        <v>0</v>
      </c>
      <c r="Z288">
        <v>35</v>
      </c>
      <c r="AA288">
        <v>37</v>
      </c>
      <c r="AB288">
        <v>72</v>
      </c>
      <c r="AC288">
        <v>0</v>
      </c>
      <c r="AD288">
        <v>0</v>
      </c>
      <c r="AE288">
        <v>0</v>
      </c>
      <c r="AF288">
        <v>2</v>
      </c>
      <c r="AG288">
        <v>2</v>
      </c>
      <c r="AH288">
        <v>4</v>
      </c>
      <c r="AI288">
        <v>16</v>
      </c>
      <c r="AJ288">
        <v>8</v>
      </c>
      <c r="AK288">
        <v>24</v>
      </c>
      <c r="AL288">
        <v>27</v>
      </c>
      <c r="AM288">
        <v>38</v>
      </c>
      <c r="AN288">
        <v>65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45</v>
      </c>
      <c r="AY288">
        <v>48</v>
      </c>
      <c r="AZ288">
        <v>93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1</v>
      </c>
      <c r="BH288">
        <v>4</v>
      </c>
      <c r="BI288">
        <v>0</v>
      </c>
      <c r="BJ288">
        <v>0</v>
      </c>
      <c r="BK288">
        <v>1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4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1</v>
      </c>
      <c r="CD288">
        <v>0</v>
      </c>
      <c r="CE288">
        <v>0</v>
      </c>
      <c r="CF288">
        <v>6</v>
      </c>
      <c r="CG288">
        <v>0</v>
      </c>
      <c r="CH288">
        <v>4</v>
      </c>
      <c r="CI288">
        <v>0</v>
      </c>
      <c r="CJ288">
        <v>0</v>
      </c>
      <c r="CK288">
        <v>3</v>
      </c>
      <c r="CL288">
        <v>0</v>
      </c>
      <c r="CM288">
        <v>0</v>
      </c>
      <c r="CN288">
        <v>0</v>
      </c>
      <c r="CO288">
        <v>1</v>
      </c>
      <c r="CP288">
        <v>4</v>
      </c>
      <c r="CQ288">
        <v>5</v>
      </c>
      <c r="CR288">
        <v>4</v>
      </c>
      <c r="CS288">
        <v>1</v>
      </c>
    </row>
    <row r="289" spans="1:97" x14ac:dyDescent="0.25">
      <c r="A289" t="s">
        <v>1210</v>
      </c>
      <c r="B289">
        <v>1</v>
      </c>
      <c r="C289" t="s">
        <v>724</v>
      </c>
      <c r="D289">
        <v>37</v>
      </c>
      <c r="E289" t="s">
        <v>216</v>
      </c>
      <c r="F289">
        <v>1</v>
      </c>
      <c r="G289" t="s">
        <v>380</v>
      </c>
      <c r="H289" t="s">
        <v>1090</v>
      </c>
      <c r="I289">
        <v>9950</v>
      </c>
      <c r="J289" t="s">
        <v>217</v>
      </c>
      <c r="K289" t="s">
        <v>189</v>
      </c>
      <c r="L289" t="s">
        <v>31</v>
      </c>
      <c r="M289" t="s">
        <v>9</v>
      </c>
      <c r="N289" t="s">
        <v>35</v>
      </c>
      <c r="O289" t="s">
        <v>29</v>
      </c>
      <c r="P289" t="s">
        <v>952</v>
      </c>
      <c r="Q289" t="s">
        <v>383</v>
      </c>
      <c r="R289" t="s">
        <v>218</v>
      </c>
      <c r="S289">
        <v>0</v>
      </c>
      <c r="T289">
        <v>59</v>
      </c>
      <c r="U289">
        <v>83</v>
      </c>
      <c r="V289">
        <v>142</v>
      </c>
      <c r="W289">
        <v>0</v>
      </c>
      <c r="X289">
        <v>0</v>
      </c>
      <c r="Y289">
        <v>0</v>
      </c>
      <c r="Z289">
        <v>59</v>
      </c>
      <c r="AA289">
        <v>83</v>
      </c>
      <c r="AB289">
        <v>142</v>
      </c>
      <c r="AC289">
        <v>0</v>
      </c>
      <c r="AD289">
        <v>0</v>
      </c>
      <c r="AE289">
        <v>0</v>
      </c>
      <c r="AF289">
        <v>0</v>
      </c>
      <c r="AG289">
        <v>6</v>
      </c>
      <c r="AH289">
        <v>6</v>
      </c>
      <c r="AI289">
        <v>21</v>
      </c>
      <c r="AJ289">
        <v>26</v>
      </c>
      <c r="AK289">
        <v>47</v>
      </c>
      <c r="AL289">
        <v>42</v>
      </c>
      <c r="AM289">
        <v>55</v>
      </c>
      <c r="AN289">
        <v>97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63</v>
      </c>
      <c r="AY289">
        <v>87</v>
      </c>
      <c r="AZ289">
        <v>150</v>
      </c>
      <c r="BA289">
        <v>0</v>
      </c>
      <c r="BB289">
        <v>1</v>
      </c>
      <c r="BC289">
        <v>4</v>
      </c>
      <c r="BD289">
        <v>0</v>
      </c>
      <c r="BE289">
        <v>0</v>
      </c>
      <c r="BF289">
        <v>0</v>
      </c>
      <c r="BG289">
        <v>1</v>
      </c>
      <c r="BH289">
        <v>6</v>
      </c>
      <c r="BI289">
        <v>0</v>
      </c>
      <c r="BJ289">
        <v>0</v>
      </c>
      <c r="BK289">
        <v>0</v>
      </c>
      <c r="BL289">
        <v>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6</v>
      </c>
      <c r="BU289">
        <v>0</v>
      </c>
      <c r="BV289">
        <v>1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1</v>
      </c>
      <c r="CE289">
        <v>0</v>
      </c>
      <c r="CF289">
        <v>9</v>
      </c>
      <c r="CG289">
        <v>0</v>
      </c>
      <c r="CH289">
        <v>6</v>
      </c>
      <c r="CI289">
        <v>0</v>
      </c>
      <c r="CJ289">
        <v>1</v>
      </c>
      <c r="CK289">
        <v>4</v>
      </c>
      <c r="CL289">
        <v>0</v>
      </c>
      <c r="CM289">
        <v>0</v>
      </c>
      <c r="CN289">
        <v>0</v>
      </c>
      <c r="CO289">
        <v>1</v>
      </c>
      <c r="CP289">
        <v>6</v>
      </c>
      <c r="CQ289">
        <v>6</v>
      </c>
      <c r="CR289">
        <v>6</v>
      </c>
      <c r="CS289">
        <v>1</v>
      </c>
    </row>
    <row r="290" spans="1:97" x14ac:dyDescent="0.25">
      <c r="A290" t="s">
        <v>1211</v>
      </c>
      <c r="B290">
        <v>1</v>
      </c>
      <c r="C290" t="s">
        <v>617</v>
      </c>
      <c r="D290">
        <v>37</v>
      </c>
      <c r="E290" t="s">
        <v>216</v>
      </c>
      <c r="F290">
        <v>1</v>
      </c>
      <c r="G290" t="s">
        <v>380</v>
      </c>
      <c r="H290" t="s">
        <v>771</v>
      </c>
      <c r="I290">
        <v>9226</v>
      </c>
      <c r="J290" t="s">
        <v>217</v>
      </c>
      <c r="K290" t="s">
        <v>189</v>
      </c>
      <c r="L290" t="s">
        <v>31</v>
      </c>
      <c r="M290" t="s">
        <v>9</v>
      </c>
      <c r="N290" t="s">
        <v>35</v>
      </c>
      <c r="O290" t="s">
        <v>29</v>
      </c>
      <c r="P290" t="s">
        <v>772</v>
      </c>
      <c r="Q290" t="s">
        <v>459</v>
      </c>
      <c r="R290" t="s">
        <v>218</v>
      </c>
      <c r="S290">
        <v>0</v>
      </c>
      <c r="T290">
        <v>93</v>
      </c>
      <c r="U290">
        <v>96</v>
      </c>
      <c r="V290">
        <v>189</v>
      </c>
      <c r="W290">
        <v>0</v>
      </c>
      <c r="X290">
        <v>0</v>
      </c>
      <c r="Y290">
        <v>0</v>
      </c>
      <c r="Z290">
        <v>93</v>
      </c>
      <c r="AA290">
        <v>96</v>
      </c>
      <c r="AB290">
        <v>189</v>
      </c>
      <c r="AC290">
        <v>0</v>
      </c>
      <c r="AD290">
        <v>0</v>
      </c>
      <c r="AE290">
        <v>0</v>
      </c>
      <c r="AF290">
        <v>5</v>
      </c>
      <c r="AG290">
        <v>4</v>
      </c>
      <c r="AH290">
        <v>9</v>
      </c>
      <c r="AI290">
        <v>41</v>
      </c>
      <c r="AJ290">
        <v>31</v>
      </c>
      <c r="AK290">
        <v>72</v>
      </c>
      <c r="AL290">
        <v>68</v>
      </c>
      <c r="AM290">
        <v>41</v>
      </c>
      <c r="AN290">
        <v>109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114</v>
      </c>
      <c r="AY290">
        <v>76</v>
      </c>
      <c r="AZ290">
        <v>190</v>
      </c>
      <c r="BA290">
        <v>0</v>
      </c>
      <c r="BB290">
        <v>2</v>
      </c>
      <c r="BC290">
        <v>4</v>
      </c>
      <c r="BD290">
        <v>0</v>
      </c>
      <c r="BE290">
        <v>0</v>
      </c>
      <c r="BF290">
        <v>0</v>
      </c>
      <c r="BG290">
        <v>1</v>
      </c>
      <c r="BH290">
        <v>7</v>
      </c>
      <c r="BI290">
        <v>0</v>
      </c>
      <c r="BJ290">
        <v>0</v>
      </c>
      <c r="BK290">
        <v>0</v>
      </c>
      <c r="BL290">
        <v>1</v>
      </c>
      <c r="BM290">
        <v>0</v>
      </c>
      <c r="BN290">
        <v>1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7</v>
      </c>
      <c r="BU290">
        <v>1</v>
      </c>
      <c r="BV290">
        <v>0</v>
      </c>
      <c r="BW290">
        <v>1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2</v>
      </c>
      <c r="CE290">
        <v>0</v>
      </c>
      <c r="CF290">
        <v>13</v>
      </c>
      <c r="CG290">
        <v>0</v>
      </c>
      <c r="CH290">
        <v>7</v>
      </c>
      <c r="CI290">
        <v>0</v>
      </c>
      <c r="CJ290">
        <v>2</v>
      </c>
      <c r="CK290">
        <v>4</v>
      </c>
      <c r="CL290">
        <v>0</v>
      </c>
      <c r="CM290">
        <v>0</v>
      </c>
      <c r="CN290">
        <v>0</v>
      </c>
      <c r="CO290">
        <v>1</v>
      </c>
      <c r="CP290">
        <v>7</v>
      </c>
      <c r="CQ290">
        <v>9</v>
      </c>
      <c r="CR290">
        <v>7</v>
      </c>
      <c r="CS290">
        <v>1</v>
      </c>
    </row>
    <row r="291" spans="1:97" x14ac:dyDescent="0.25">
      <c r="A291" t="s">
        <v>1212</v>
      </c>
      <c r="B291">
        <v>1</v>
      </c>
      <c r="C291" t="s">
        <v>998</v>
      </c>
      <c r="D291">
        <v>19</v>
      </c>
      <c r="E291" t="s">
        <v>188</v>
      </c>
      <c r="F291">
        <v>1</v>
      </c>
      <c r="G291" t="s">
        <v>188</v>
      </c>
      <c r="H291" t="s">
        <v>1213</v>
      </c>
      <c r="I291">
        <v>5011</v>
      </c>
      <c r="J291" t="s">
        <v>188</v>
      </c>
      <c r="K291" t="s">
        <v>189</v>
      </c>
      <c r="L291" t="s">
        <v>31</v>
      </c>
      <c r="M291" t="s">
        <v>9</v>
      </c>
      <c r="N291" t="s">
        <v>35</v>
      </c>
      <c r="O291" t="s">
        <v>29</v>
      </c>
      <c r="P291" t="s">
        <v>1196</v>
      </c>
      <c r="Q291" t="s">
        <v>1126</v>
      </c>
      <c r="R291" t="s">
        <v>190</v>
      </c>
      <c r="S291">
        <v>0</v>
      </c>
      <c r="T291">
        <v>86</v>
      </c>
      <c r="U291">
        <v>66</v>
      </c>
      <c r="V291">
        <v>152</v>
      </c>
      <c r="W291">
        <v>0</v>
      </c>
      <c r="X291">
        <v>0</v>
      </c>
      <c r="Y291">
        <v>0</v>
      </c>
      <c r="Z291">
        <v>86</v>
      </c>
      <c r="AA291">
        <v>66</v>
      </c>
      <c r="AB291">
        <v>152</v>
      </c>
      <c r="AC291">
        <v>0</v>
      </c>
      <c r="AD291">
        <v>0</v>
      </c>
      <c r="AE291">
        <v>0</v>
      </c>
      <c r="AF291">
        <v>12</v>
      </c>
      <c r="AG291">
        <v>7</v>
      </c>
      <c r="AH291">
        <v>19</v>
      </c>
      <c r="AI291">
        <v>29</v>
      </c>
      <c r="AJ291">
        <v>26</v>
      </c>
      <c r="AK291">
        <v>55</v>
      </c>
      <c r="AL291">
        <v>39</v>
      </c>
      <c r="AM291">
        <v>33</v>
      </c>
      <c r="AN291">
        <v>72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80</v>
      </c>
      <c r="AY291">
        <v>66</v>
      </c>
      <c r="AZ291">
        <v>146</v>
      </c>
      <c r="BA291">
        <v>1</v>
      </c>
      <c r="BB291">
        <v>2</v>
      </c>
      <c r="BC291">
        <v>3</v>
      </c>
      <c r="BD291">
        <v>0</v>
      </c>
      <c r="BE291">
        <v>0</v>
      </c>
      <c r="BF291">
        <v>0</v>
      </c>
      <c r="BG291">
        <v>0</v>
      </c>
      <c r="BH291">
        <v>6</v>
      </c>
      <c r="BI291">
        <v>0</v>
      </c>
      <c r="BJ291">
        <v>0</v>
      </c>
      <c r="BK291">
        <v>0</v>
      </c>
      <c r="BL291">
        <v>1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6</v>
      </c>
      <c r="BU291">
        <v>0</v>
      </c>
      <c r="BV291">
        <v>1</v>
      </c>
      <c r="BW291">
        <v>1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1</v>
      </c>
      <c r="CD291">
        <v>0</v>
      </c>
      <c r="CE291">
        <v>0</v>
      </c>
      <c r="CF291">
        <v>10</v>
      </c>
      <c r="CG291">
        <v>0</v>
      </c>
      <c r="CH291">
        <v>6</v>
      </c>
      <c r="CI291">
        <v>1</v>
      </c>
      <c r="CJ291">
        <v>2</v>
      </c>
      <c r="CK291">
        <v>3</v>
      </c>
      <c r="CL291">
        <v>0</v>
      </c>
      <c r="CM291">
        <v>0</v>
      </c>
      <c r="CN291">
        <v>0</v>
      </c>
      <c r="CO291">
        <v>0</v>
      </c>
      <c r="CP291">
        <v>6</v>
      </c>
      <c r="CQ291">
        <v>6</v>
      </c>
      <c r="CR291">
        <v>6</v>
      </c>
      <c r="CS291">
        <v>1</v>
      </c>
    </row>
    <row r="292" spans="1:97" x14ac:dyDescent="0.25">
      <c r="A292" t="s">
        <v>1214</v>
      </c>
      <c r="B292">
        <v>1</v>
      </c>
      <c r="C292" t="s">
        <v>1215</v>
      </c>
      <c r="D292">
        <v>19</v>
      </c>
      <c r="E292" t="s">
        <v>188</v>
      </c>
      <c r="F292">
        <v>1</v>
      </c>
      <c r="G292" t="s">
        <v>188</v>
      </c>
      <c r="H292" t="s">
        <v>1216</v>
      </c>
      <c r="I292">
        <v>0</v>
      </c>
      <c r="J292" t="s">
        <v>188</v>
      </c>
      <c r="K292" t="s">
        <v>189</v>
      </c>
      <c r="L292" t="s">
        <v>31</v>
      </c>
      <c r="M292" t="s">
        <v>9</v>
      </c>
      <c r="N292" t="s">
        <v>35</v>
      </c>
      <c r="O292" t="s">
        <v>29</v>
      </c>
      <c r="P292" t="s">
        <v>1196</v>
      </c>
      <c r="Q292" t="s">
        <v>1126</v>
      </c>
      <c r="R292" t="s">
        <v>190</v>
      </c>
      <c r="S292">
        <v>0</v>
      </c>
      <c r="T292">
        <v>49</v>
      </c>
      <c r="U292">
        <v>71</v>
      </c>
      <c r="V292">
        <v>120</v>
      </c>
      <c r="W292">
        <v>0</v>
      </c>
      <c r="X292">
        <v>0</v>
      </c>
      <c r="Y292">
        <v>0</v>
      </c>
      <c r="Z292">
        <v>49</v>
      </c>
      <c r="AA292">
        <v>71</v>
      </c>
      <c r="AB292">
        <v>120</v>
      </c>
      <c r="AC292">
        <v>0</v>
      </c>
      <c r="AD292">
        <v>0</v>
      </c>
      <c r="AE292">
        <v>0</v>
      </c>
      <c r="AF292">
        <v>6</v>
      </c>
      <c r="AG292">
        <v>7</v>
      </c>
      <c r="AH292">
        <v>13</v>
      </c>
      <c r="AI292">
        <v>22</v>
      </c>
      <c r="AJ292">
        <v>23</v>
      </c>
      <c r="AK292">
        <v>45</v>
      </c>
      <c r="AL292">
        <v>22</v>
      </c>
      <c r="AM292">
        <v>24</v>
      </c>
      <c r="AN292">
        <v>46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50</v>
      </c>
      <c r="AY292">
        <v>54</v>
      </c>
      <c r="AZ292">
        <v>104</v>
      </c>
      <c r="BA292">
        <v>1</v>
      </c>
      <c r="BB292">
        <v>2</v>
      </c>
      <c r="BC292">
        <v>2</v>
      </c>
      <c r="BD292">
        <v>0</v>
      </c>
      <c r="BE292">
        <v>0</v>
      </c>
      <c r="BF292">
        <v>0</v>
      </c>
      <c r="BG292">
        <v>0</v>
      </c>
      <c r="BH292">
        <v>5</v>
      </c>
      <c r="BI292">
        <v>0</v>
      </c>
      <c r="BJ292">
        <v>0</v>
      </c>
      <c r="BK292">
        <v>0</v>
      </c>
      <c r="BL292">
        <v>1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5</v>
      </c>
      <c r="BU292">
        <v>0</v>
      </c>
      <c r="BV292">
        <v>2</v>
      </c>
      <c r="BW292">
        <v>0</v>
      </c>
      <c r="BX292">
        <v>1</v>
      </c>
      <c r="BY292">
        <v>0</v>
      </c>
      <c r="BZ292">
        <v>0</v>
      </c>
      <c r="CA292">
        <v>0</v>
      </c>
      <c r="CB292">
        <v>0</v>
      </c>
      <c r="CC292">
        <v>1</v>
      </c>
      <c r="CD292">
        <v>1</v>
      </c>
      <c r="CE292">
        <v>0</v>
      </c>
      <c r="CF292">
        <v>11</v>
      </c>
      <c r="CG292">
        <v>0</v>
      </c>
      <c r="CH292">
        <v>5</v>
      </c>
      <c r="CI292">
        <v>1</v>
      </c>
      <c r="CJ292">
        <v>2</v>
      </c>
      <c r="CK292">
        <v>2</v>
      </c>
      <c r="CL292">
        <v>0</v>
      </c>
      <c r="CM292">
        <v>0</v>
      </c>
      <c r="CN292">
        <v>0</v>
      </c>
      <c r="CO292">
        <v>0</v>
      </c>
      <c r="CP292">
        <v>5</v>
      </c>
      <c r="CQ292">
        <v>5</v>
      </c>
      <c r="CR292">
        <v>5</v>
      </c>
      <c r="CS292">
        <v>1</v>
      </c>
    </row>
    <row r="293" spans="1:97" x14ac:dyDescent="0.25">
      <c r="A293" t="s">
        <v>1217</v>
      </c>
      <c r="B293">
        <v>1</v>
      </c>
      <c r="C293" t="s">
        <v>1218</v>
      </c>
      <c r="D293">
        <v>45</v>
      </c>
      <c r="E293" t="s">
        <v>293</v>
      </c>
      <c r="F293">
        <v>15</v>
      </c>
      <c r="G293" t="s">
        <v>294</v>
      </c>
      <c r="H293" t="s">
        <v>295</v>
      </c>
      <c r="I293">
        <v>0</v>
      </c>
      <c r="J293" t="s">
        <v>197</v>
      </c>
      <c r="K293" t="s">
        <v>189</v>
      </c>
      <c r="L293" t="s">
        <v>31</v>
      </c>
      <c r="M293" t="s">
        <v>9</v>
      </c>
      <c r="N293" t="s">
        <v>35</v>
      </c>
      <c r="O293" t="s">
        <v>29</v>
      </c>
      <c r="P293" t="s">
        <v>448</v>
      </c>
      <c r="Q293" t="s">
        <v>449</v>
      </c>
      <c r="R293" t="s">
        <v>199</v>
      </c>
      <c r="S293">
        <v>0</v>
      </c>
      <c r="T293">
        <v>33</v>
      </c>
      <c r="U293">
        <v>32</v>
      </c>
      <c r="V293">
        <v>65</v>
      </c>
      <c r="W293">
        <v>0</v>
      </c>
      <c r="X293">
        <v>0</v>
      </c>
      <c r="Y293">
        <v>0</v>
      </c>
      <c r="Z293">
        <v>33</v>
      </c>
      <c r="AA293">
        <v>32</v>
      </c>
      <c r="AB293">
        <v>65</v>
      </c>
      <c r="AC293">
        <v>0</v>
      </c>
      <c r="AD293">
        <v>0</v>
      </c>
      <c r="AE293">
        <v>0</v>
      </c>
      <c r="AF293">
        <v>7</v>
      </c>
      <c r="AG293">
        <v>4</v>
      </c>
      <c r="AH293">
        <v>11</v>
      </c>
      <c r="AI293">
        <v>8</v>
      </c>
      <c r="AJ293">
        <v>15</v>
      </c>
      <c r="AK293">
        <v>23</v>
      </c>
      <c r="AL293">
        <v>15</v>
      </c>
      <c r="AM293">
        <v>22</v>
      </c>
      <c r="AN293">
        <v>37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30</v>
      </c>
      <c r="AY293">
        <v>41</v>
      </c>
      <c r="AZ293">
        <v>71</v>
      </c>
      <c r="BA293">
        <v>0</v>
      </c>
      <c r="BB293">
        <v>0</v>
      </c>
      <c r="BC293">
        <v>1</v>
      </c>
      <c r="BD293">
        <v>0</v>
      </c>
      <c r="BE293">
        <v>0</v>
      </c>
      <c r="BF293">
        <v>0</v>
      </c>
      <c r="BG293">
        <v>2</v>
      </c>
      <c r="BH293">
        <v>3</v>
      </c>
      <c r="BI293">
        <v>0</v>
      </c>
      <c r="BJ293">
        <v>0</v>
      </c>
      <c r="BK293">
        <v>0</v>
      </c>
      <c r="BL293">
        <v>1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3</v>
      </c>
      <c r="BU293">
        <v>1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1</v>
      </c>
      <c r="CD293">
        <v>0</v>
      </c>
      <c r="CE293">
        <v>0</v>
      </c>
      <c r="CF293">
        <v>6</v>
      </c>
      <c r="CG293">
        <v>0</v>
      </c>
      <c r="CH293">
        <v>3</v>
      </c>
      <c r="CI293">
        <v>0</v>
      </c>
      <c r="CJ293">
        <v>0</v>
      </c>
      <c r="CK293">
        <v>1</v>
      </c>
      <c r="CL293">
        <v>0</v>
      </c>
      <c r="CM293">
        <v>0</v>
      </c>
      <c r="CN293">
        <v>0</v>
      </c>
      <c r="CO293">
        <v>2</v>
      </c>
      <c r="CP293">
        <v>3</v>
      </c>
      <c r="CQ293">
        <v>3</v>
      </c>
      <c r="CR293">
        <v>3</v>
      </c>
      <c r="CS293">
        <v>1</v>
      </c>
    </row>
    <row r="294" spans="1:97" x14ac:dyDescent="0.25">
      <c r="A294" t="s">
        <v>1219</v>
      </c>
      <c r="B294">
        <v>1</v>
      </c>
      <c r="C294" t="s">
        <v>1220</v>
      </c>
      <c r="D294">
        <v>37</v>
      </c>
      <c r="E294" t="s">
        <v>216</v>
      </c>
      <c r="F294">
        <v>1</v>
      </c>
      <c r="G294" t="s">
        <v>380</v>
      </c>
      <c r="H294" t="s">
        <v>1108</v>
      </c>
      <c r="I294">
        <v>0</v>
      </c>
      <c r="J294" t="s">
        <v>217</v>
      </c>
      <c r="K294" t="s">
        <v>189</v>
      </c>
      <c r="L294" t="s">
        <v>31</v>
      </c>
      <c r="M294" t="s">
        <v>9</v>
      </c>
      <c r="N294" t="s">
        <v>35</v>
      </c>
      <c r="O294" t="s">
        <v>29</v>
      </c>
      <c r="P294" t="s">
        <v>900</v>
      </c>
      <c r="Q294" t="s">
        <v>383</v>
      </c>
      <c r="R294" t="s">
        <v>218</v>
      </c>
      <c r="S294">
        <v>0</v>
      </c>
      <c r="T294">
        <v>83</v>
      </c>
      <c r="U294">
        <v>90</v>
      </c>
      <c r="V294">
        <v>173</v>
      </c>
      <c r="W294">
        <v>0</v>
      </c>
      <c r="X294">
        <v>0</v>
      </c>
      <c r="Y294">
        <v>0</v>
      </c>
      <c r="Z294">
        <v>83</v>
      </c>
      <c r="AA294">
        <v>90</v>
      </c>
      <c r="AB294">
        <v>173</v>
      </c>
      <c r="AC294">
        <v>0</v>
      </c>
      <c r="AD294">
        <v>0</v>
      </c>
      <c r="AE294">
        <v>0</v>
      </c>
      <c r="AF294">
        <v>4</v>
      </c>
      <c r="AG294">
        <v>3</v>
      </c>
      <c r="AH294">
        <v>7</v>
      </c>
      <c r="AI294">
        <v>21</v>
      </c>
      <c r="AJ294">
        <v>25</v>
      </c>
      <c r="AK294">
        <v>46</v>
      </c>
      <c r="AL294">
        <v>50</v>
      </c>
      <c r="AM294">
        <v>62</v>
      </c>
      <c r="AN294">
        <v>112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75</v>
      </c>
      <c r="AY294">
        <v>90</v>
      </c>
      <c r="AZ294">
        <v>165</v>
      </c>
      <c r="BA294">
        <v>0</v>
      </c>
      <c r="BB294">
        <v>1</v>
      </c>
      <c r="BC294">
        <v>5</v>
      </c>
      <c r="BD294">
        <v>0</v>
      </c>
      <c r="BE294">
        <v>0</v>
      </c>
      <c r="BF294">
        <v>0</v>
      </c>
      <c r="BG294">
        <v>1</v>
      </c>
      <c r="BH294">
        <v>7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7</v>
      </c>
      <c r="BU294">
        <v>1</v>
      </c>
      <c r="BV294">
        <v>1</v>
      </c>
      <c r="BW294">
        <v>1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1</v>
      </c>
      <c r="CD294">
        <v>1</v>
      </c>
      <c r="CE294">
        <v>0</v>
      </c>
      <c r="CF294">
        <v>13</v>
      </c>
      <c r="CG294">
        <v>0</v>
      </c>
      <c r="CH294">
        <v>7</v>
      </c>
      <c r="CI294">
        <v>0</v>
      </c>
      <c r="CJ294">
        <v>1</v>
      </c>
      <c r="CK294">
        <v>5</v>
      </c>
      <c r="CL294">
        <v>0</v>
      </c>
      <c r="CM294">
        <v>0</v>
      </c>
      <c r="CN294">
        <v>0</v>
      </c>
      <c r="CO294">
        <v>1</v>
      </c>
      <c r="CP294">
        <v>7</v>
      </c>
      <c r="CQ294">
        <v>7</v>
      </c>
      <c r="CR294">
        <v>7</v>
      </c>
      <c r="CS294">
        <v>1</v>
      </c>
    </row>
    <row r="295" spans="1:97" x14ac:dyDescent="0.25">
      <c r="A295" t="s">
        <v>1221</v>
      </c>
      <c r="B295">
        <v>1</v>
      </c>
      <c r="C295" t="s">
        <v>1222</v>
      </c>
      <c r="D295">
        <v>19</v>
      </c>
      <c r="E295" t="s">
        <v>188</v>
      </c>
      <c r="F295">
        <v>1</v>
      </c>
      <c r="G295" t="s">
        <v>188</v>
      </c>
      <c r="H295" t="s">
        <v>204</v>
      </c>
      <c r="I295">
        <v>0</v>
      </c>
      <c r="J295" t="s">
        <v>188</v>
      </c>
      <c r="K295" t="s">
        <v>189</v>
      </c>
      <c r="L295" t="s">
        <v>31</v>
      </c>
      <c r="M295" t="s">
        <v>9</v>
      </c>
      <c r="N295" t="s">
        <v>35</v>
      </c>
      <c r="O295" t="s">
        <v>29</v>
      </c>
      <c r="P295" t="s">
        <v>1223</v>
      </c>
      <c r="Q295" t="s">
        <v>372</v>
      </c>
      <c r="R295" t="s">
        <v>190</v>
      </c>
      <c r="S295">
        <v>0</v>
      </c>
      <c r="T295">
        <v>5</v>
      </c>
      <c r="U295">
        <v>10</v>
      </c>
      <c r="V295">
        <v>15</v>
      </c>
      <c r="W295">
        <v>0</v>
      </c>
      <c r="X295">
        <v>0</v>
      </c>
      <c r="Y295">
        <v>0</v>
      </c>
      <c r="Z295">
        <v>5</v>
      </c>
      <c r="AA295">
        <v>10</v>
      </c>
      <c r="AB295">
        <v>15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4</v>
      </c>
      <c r="AJ295">
        <v>0</v>
      </c>
      <c r="AK295">
        <v>4</v>
      </c>
      <c r="AL295">
        <v>2</v>
      </c>
      <c r="AM295">
        <v>6</v>
      </c>
      <c r="AN295">
        <v>8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6</v>
      </c>
      <c r="AY295">
        <v>6</v>
      </c>
      <c r="AZ295">
        <v>12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1</v>
      </c>
      <c r="BH295">
        <v>1</v>
      </c>
      <c r="BI295">
        <v>0</v>
      </c>
      <c r="BJ295">
        <v>1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1</v>
      </c>
      <c r="BV295">
        <v>0</v>
      </c>
      <c r="BW295">
        <v>1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3</v>
      </c>
      <c r="CG295">
        <v>0</v>
      </c>
      <c r="CH295">
        <v>1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</v>
      </c>
      <c r="CP295">
        <v>1</v>
      </c>
      <c r="CQ295">
        <v>2</v>
      </c>
      <c r="CR295">
        <v>1</v>
      </c>
      <c r="CS295">
        <v>1</v>
      </c>
    </row>
    <row r="296" spans="1:97" x14ac:dyDescent="0.25">
      <c r="A296" t="s">
        <v>1224</v>
      </c>
      <c r="B296">
        <v>1</v>
      </c>
      <c r="C296" t="s">
        <v>1225</v>
      </c>
      <c r="D296">
        <v>19</v>
      </c>
      <c r="E296" t="s">
        <v>188</v>
      </c>
      <c r="F296">
        <v>1</v>
      </c>
      <c r="G296" t="s">
        <v>188</v>
      </c>
      <c r="H296" t="s">
        <v>1226</v>
      </c>
      <c r="I296">
        <v>17716</v>
      </c>
      <c r="J296" t="s">
        <v>188</v>
      </c>
      <c r="K296" t="s">
        <v>189</v>
      </c>
      <c r="L296" t="s">
        <v>31</v>
      </c>
      <c r="M296" t="s">
        <v>9</v>
      </c>
      <c r="N296" t="s">
        <v>35</v>
      </c>
      <c r="O296" t="s">
        <v>29</v>
      </c>
      <c r="P296" t="s">
        <v>629</v>
      </c>
      <c r="Q296" t="s">
        <v>440</v>
      </c>
      <c r="R296" t="s">
        <v>190</v>
      </c>
      <c r="S296">
        <v>0</v>
      </c>
      <c r="T296">
        <v>51</v>
      </c>
      <c r="U296">
        <v>69</v>
      </c>
      <c r="V296">
        <v>120</v>
      </c>
      <c r="W296">
        <v>0</v>
      </c>
      <c r="X296">
        <v>0</v>
      </c>
      <c r="Y296">
        <v>0</v>
      </c>
      <c r="Z296">
        <v>51</v>
      </c>
      <c r="AA296">
        <v>69</v>
      </c>
      <c r="AB296">
        <v>120</v>
      </c>
      <c r="AC296">
        <v>0</v>
      </c>
      <c r="AD296">
        <v>0</v>
      </c>
      <c r="AE296">
        <v>0</v>
      </c>
      <c r="AF296">
        <v>11</v>
      </c>
      <c r="AG296">
        <v>10</v>
      </c>
      <c r="AH296">
        <v>21</v>
      </c>
      <c r="AI296">
        <v>22</v>
      </c>
      <c r="AJ296">
        <v>30</v>
      </c>
      <c r="AK296">
        <v>52</v>
      </c>
      <c r="AL296">
        <v>24</v>
      </c>
      <c r="AM296">
        <v>29</v>
      </c>
      <c r="AN296">
        <v>53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57</v>
      </c>
      <c r="AY296">
        <v>69</v>
      </c>
      <c r="AZ296">
        <v>126</v>
      </c>
      <c r="BA296">
        <v>1</v>
      </c>
      <c r="BB296">
        <v>2</v>
      </c>
      <c r="BC296">
        <v>2</v>
      </c>
      <c r="BD296">
        <v>0</v>
      </c>
      <c r="BE296">
        <v>0</v>
      </c>
      <c r="BF296">
        <v>0</v>
      </c>
      <c r="BG296">
        <v>0</v>
      </c>
      <c r="BH296">
        <v>5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5</v>
      </c>
      <c r="BU296">
        <v>1</v>
      </c>
      <c r="BV296">
        <v>1</v>
      </c>
      <c r="BW296">
        <v>0</v>
      </c>
      <c r="BX296">
        <v>1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1</v>
      </c>
      <c r="CE296">
        <v>0</v>
      </c>
      <c r="CF296">
        <v>10</v>
      </c>
      <c r="CG296">
        <v>0</v>
      </c>
      <c r="CH296">
        <v>5</v>
      </c>
      <c r="CI296">
        <v>1</v>
      </c>
      <c r="CJ296">
        <v>2</v>
      </c>
      <c r="CK296">
        <v>2</v>
      </c>
      <c r="CL296">
        <v>0</v>
      </c>
      <c r="CM296">
        <v>0</v>
      </c>
      <c r="CN296">
        <v>0</v>
      </c>
      <c r="CO296">
        <v>0</v>
      </c>
      <c r="CP296">
        <v>5</v>
      </c>
      <c r="CQ296">
        <v>5</v>
      </c>
      <c r="CR296">
        <v>5</v>
      </c>
      <c r="CS296">
        <v>1</v>
      </c>
    </row>
    <row r="297" spans="1:97" x14ac:dyDescent="0.25">
      <c r="A297" t="s">
        <v>1227</v>
      </c>
      <c r="B297">
        <v>2</v>
      </c>
      <c r="C297" t="s">
        <v>1228</v>
      </c>
      <c r="D297">
        <v>37</v>
      </c>
      <c r="E297" t="s">
        <v>216</v>
      </c>
      <c r="F297">
        <v>1</v>
      </c>
      <c r="G297" t="s">
        <v>380</v>
      </c>
      <c r="H297" t="s">
        <v>1229</v>
      </c>
      <c r="I297">
        <v>0</v>
      </c>
      <c r="J297" t="s">
        <v>217</v>
      </c>
      <c r="K297" t="s">
        <v>189</v>
      </c>
      <c r="L297" t="s">
        <v>31</v>
      </c>
      <c r="M297" t="s">
        <v>9</v>
      </c>
      <c r="N297" t="s">
        <v>35</v>
      </c>
      <c r="O297" t="s">
        <v>29</v>
      </c>
      <c r="P297" t="s">
        <v>1230</v>
      </c>
      <c r="Q297" t="s">
        <v>459</v>
      </c>
      <c r="R297" t="s">
        <v>218</v>
      </c>
      <c r="S297">
        <v>0</v>
      </c>
      <c r="T297">
        <v>46</v>
      </c>
      <c r="U297">
        <v>40</v>
      </c>
      <c r="V297">
        <v>86</v>
      </c>
      <c r="W297">
        <v>0</v>
      </c>
      <c r="X297">
        <v>0</v>
      </c>
      <c r="Y297">
        <v>0</v>
      </c>
      <c r="Z297">
        <v>46</v>
      </c>
      <c r="AA297">
        <v>40</v>
      </c>
      <c r="AB297">
        <v>86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7</v>
      </c>
      <c r="AJ297">
        <v>13</v>
      </c>
      <c r="AK297">
        <v>20</v>
      </c>
      <c r="AL297">
        <v>38</v>
      </c>
      <c r="AM297">
        <v>30</v>
      </c>
      <c r="AN297">
        <v>68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45</v>
      </c>
      <c r="AY297">
        <v>43</v>
      </c>
      <c r="AZ297">
        <v>88</v>
      </c>
      <c r="BA297">
        <v>0</v>
      </c>
      <c r="BB297">
        <v>1</v>
      </c>
      <c r="BC297">
        <v>3</v>
      </c>
      <c r="BD297">
        <v>0</v>
      </c>
      <c r="BE297">
        <v>0</v>
      </c>
      <c r="BF297">
        <v>0</v>
      </c>
      <c r="BG297">
        <v>0</v>
      </c>
      <c r="BH297">
        <v>4</v>
      </c>
      <c r="BI297">
        <v>0</v>
      </c>
      <c r="BJ297">
        <v>0</v>
      </c>
      <c r="BK297">
        <v>1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4</v>
      </c>
      <c r="BU297">
        <v>1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1</v>
      </c>
      <c r="CE297">
        <v>0</v>
      </c>
      <c r="CF297">
        <v>7</v>
      </c>
      <c r="CG297">
        <v>0</v>
      </c>
      <c r="CH297">
        <v>4</v>
      </c>
      <c r="CI297">
        <v>0</v>
      </c>
      <c r="CJ297">
        <v>1</v>
      </c>
      <c r="CK297">
        <v>3</v>
      </c>
      <c r="CL297">
        <v>0</v>
      </c>
      <c r="CM297">
        <v>0</v>
      </c>
      <c r="CN297">
        <v>0</v>
      </c>
      <c r="CO297">
        <v>0</v>
      </c>
      <c r="CP297">
        <v>4</v>
      </c>
      <c r="CQ297">
        <v>4</v>
      </c>
      <c r="CR297">
        <v>4</v>
      </c>
      <c r="CS297">
        <v>1</v>
      </c>
    </row>
    <row r="298" spans="1:97" x14ac:dyDescent="0.25">
      <c r="A298" t="s">
        <v>1231</v>
      </c>
      <c r="B298">
        <v>1</v>
      </c>
      <c r="C298" t="s">
        <v>1232</v>
      </c>
      <c r="D298">
        <v>29</v>
      </c>
      <c r="E298" t="s">
        <v>546</v>
      </c>
      <c r="F298">
        <v>14</v>
      </c>
      <c r="G298" t="s">
        <v>547</v>
      </c>
      <c r="H298" t="s">
        <v>1233</v>
      </c>
      <c r="I298">
        <v>0</v>
      </c>
      <c r="J298" t="s">
        <v>546</v>
      </c>
      <c r="K298" t="s">
        <v>189</v>
      </c>
      <c r="L298" t="s">
        <v>31</v>
      </c>
      <c r="M298" t="s">
        <v>9</v>
      </c>
      <c r="N298" t="s">
        <v>35</v>
      </c>
      <c r="O298" t="s">
        <v>29</v>
      </c>
      <c r="P298" t="s">
        <v>548</v>
      </c>
      <c r="Q298" t="s">
        <v>377</v>
      </c>
      <c r="R298" t="s">
        <v>549</v>
      </c>
      <c r="S298">
        <v>0</v>
      </c>
      <c r="T298">
        <v>11</v>
      </c>
      <c r="U298">
        <v>6</v>
      </c>
      <c r="V298">
        <v>17</v>
      </c>
      <c r="W298">
        <v>0</v>
      </c>
      <c r="X298">
        <v>0</v>
      </c>
      <c r="Y298">
        <v>0</v>
      </c>
      <c r="Z298">
        <v>11</v>
      </c>
      <c r="AA298">
        <v>6</v>
      </c>
      <c r="AB298">
        <v>17</v>
      </c>
      <c r="AC298">
        <v>0</v>
      </c>
      <c r="AD298">
        <v>0</v>
      </c>
      <c r="AE298">
        <v>0</v>
      </c>
      <c r="AF298">
        <v>0</v>
      </c>
      <c r="AG298">
        <v>3</v>
      </c>
      <c r="AH298">
        <v>3</v>
      </c>
      <c r="AI298">
        <v>1</v>
      </c>
      <c r="AJ298">
        <v>1</v>
      </c>
      <c r="AK298">
        <v>2</v>
      </c>
      <c r="AL298">
        <v>7</v>
      </c>
      <c r="AM298">
        <v>2</v>
      </c>
      <c r="AN298">
        <v>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8</v>
      </c>
      <c r="AY298">
        <v>6</v>
      </c>
      <c r="AZ298">
        <v>14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1</v>
      </c>
      <c r="BH298">
        <v>1</v>
      </c>
      <c r="BI298">
        <v>0</v>
      </c>
      <c r="BJ298">
        <v>1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1</v>
      </c>
      <c r="CG298">
        <v>0</v>
      </c>
      <c r="CH298">
        <v>1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</v>
      </c>
      <c r="CP298">
        <v>1</v>
      </c>
      <c r="CQ298">
        <v>1</v>
      </c>
      <c r="CR298">
        <v>1</v>
      </c>
      <c r="CS298">
        <v>1</v>
      </c>
    </row>
    <row r="299" spans="1:97" x14ac:dyDescent="0.25">
      <c r="A299" t="s">
        <v>1234</v>
      </c>
      <c r="B299">
        <v>1</v>
      </c>
      <c r="C299" t="s">
        <v>541</v>
      </c>
      <c r="D299">
        <v>50</v>
      </c>
      <c r="E299" t="s">
        <v>298</v>
      </c>
      <c r="F299">
        <v>1</v>
      </c>
      <c r="G299" t="s">
        <v>298</v>
      </c>
      <c r="H299" t="s">
        <v>1235</v>
      </c>
      <c r="I299">
        <v>0</v>
      </c>
      <c r="J299" t="s">
        <v>228</v>
      </c>
      <c r="K299" t="s">
        <v>189</v>
      </c>
      <c r="L299" t="s">
        <v>31</v>
      </c>
      <c r="M299" t="s">
        <v>9</v>
      </c>
      <c r="N299" t="s">
        <v>35</v>
      </c>
      <c r="O299" t="s">
        <v>29</v>
      </c>
      <c r="P299" t="s">
        <v>429</v>
      </c>
      <c r="Q299" t="s">
        <v>430</v>
      </c>
      <c r="R299" t="s">
        <v>431</v>
      </c>
      <c r="S299">
        <v>0</v>
      </c>
      <c r="T299">
        <v>31</v>
      </c>
      <c r="U299">
        <v>38</v>
      </c>
      <c r="V299">
        <v>69</v>
      </c>
      <c r="W299">
        <v>0</v>
      </c>
      <c r="X299">
        <v>0</v>
      </c>
      <c r="Y299">
        <v>0</v>
      </c>
      <c r="Z299">
        <v>31</v>
      </c>
      <c r="AA299">
        <v>38</v>
      </c>
      <c r="AB299">
        <v>69</v>
      </c>
      <c r="AC299">
        <v>0</v>
      </c>
      <c r="AD299">
        <v>0</v>
      </c>
      <c r="AE299">
        <v>0</v>
      </c>
      <c r="AF299">
        <v>1</v>
      </c>
      <c r="AG299">
        <v>0</v>
      </c>
      <c r="AH299">
        <v>1</v>
      </c>
      <c r="AI299">
        <v>13</v>
      </c>
      <c r="AJ299">
        <v>15</v>
      </c>
      <c r="AK299">
        <v>28</v>
      </c>
      <c r="AL299">
        <v>24</v>
      </c>
      <c r="AM299">
        <v>17</v>
      </c>
      <c r="AN299">
        <v>41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38</v>
      </c>
      <c r="AY299">
        <v>32</v>
      </c>
      <c r="AZ299">
        <v>70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2</v>
      </c>
      <c r="BH299">
        <v>3</v>
      </c>
      <c r="BI299">
        <v>0</v>
      </c>
      <c r="BJ299">
        <v>0</v>
      </c>
      <c r="BK299">
        <v>0</v>
      </c>
      <c r="BL299">
        <v>1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3</v>
      </c>
      <c r="BU299">
        <v>1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1</v>
      </c>
      <c r="CD299">
        <v>0</v>
      </c>
      <c r="CE299">
        <v>0</v>
      </c>
      <c r="CF299">
        <v>6</v>
      </c>
      <c r="CG299">
        <v>0</v>
      </c>
      <c r="CH299">
        <v>3</v>
      </c>
      <c r="CI299">
        <v>0</v>
      </c>
      <c r="CJ299">
        <v>0</v>
      </c>
      <c r="CK299">
        <v>1</v>
      </c>
      <c r="CL299">
        <v>0</v>
      </c>
      <c r="CM299">
        <v>0</v>
      </c>
      <c r="CN299">
        <v>0</v>
      </c>
      <c r="CO299">
        <v>2</v>
      </c>
      <c r="CP299">
        <v>3</v>
      </c>
      <c r="CQ299">
        <v>4</v>
      </c>
      <c r="CR299">
        <v>3</v>
      </c>
      <c r="CS299">
        <v>1</v>
      </c>
    </row>
    <row r="300" spans="1:97" x14ac:dyDescent="0.25">
      <c r="A300" t="s">
        <v>1236</v>
      </c>
      <c r="B300">
        <v>1</v>
      </c>
      <c r="C300" t="s">
        <v>617</v>
      </c>
      <c r="D300">
        <v>17</v>
      </c>
      <c r="E300" t="s">
        <v>193</v>
      </c>
      <c r="F300">
        <v>1</v>
      </c>
      <c r="G300" t="s">
        <v>329</v>
      </c>
      <c r="H300" t="s">
        <v>1237</v>
      </c>
      <c r="I300">
        <v>0</v>
      </c>
      <c r="J300" t="s">
        <v>193</v>
      </c>
      <c r="K300" t="s">
        <v>189</v>
      </c>
      <c r="L300" t="s">
        <v>31</v>
      </c>
      <c r="M300" t="s">
        <v>9</v>
      </c>
      <c r="N300" t="s">
        <v>35</v>
      </c>
      <c r="O300" t="s">
        <v>29</v>
      </c>
      <c r="P300" t="s">
        <v>534</v>
      </c>
      <c r="Q300" t="s">
        <v>470</v>
      </c>
      <c r="R300" t="s">
        <v>194</v>
      </c>
      <c r="S300">
        <v>0</v>
      </c>
      <c r="T300">
        <v>13</v>
      </c>
      <c r="U300">
        <v>25</v>
      </c>
      <c r="V300">
        <v>38</v>
      </c>
      <c r="W300">
        <v>0</v>
      </c>
      <c r="X300">
        <v>0</v>
      </c>
      <c r="Y300">
        <v>0</v>
      </c>
      <c r="Z300">
        <v>13</v>
      </c>
      <c r="AA300">
        <v>25</v>
      </c>
      <c r="AB300">
        <v>38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2</v>
      </c>
      <c r="AI300">
        <v>11</v>
      </c>
      <c r="AJ300">
        <v>3</v>
      </c>
      <c r="AK300">
        <v>14</v>
      </c>
      <c r="AL300">
        <v>14</v>
      </c>
      <c r="AM300">
        <v>15</v>
      </c>
      <c r="AN300">
        <v>29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27</v>
      </c>
      <c r="AY300">
        <v>18</v>
      </c>
      <c r="AZ300">
        <v>45</v>
      </c>
      <c r="BA300">
        <v>0</v>
      </c>
      <c r="BB300">
        <v>0</v>
      </c>
      <c r="BC300">
        <v>1</v>
      </c>
      <c r="BD300">
        <v>0</v>
      </c>
      <c r="BE300">
        <v>0</v>
      </c>
      <c r="BF300">
        <v>0</v>
      </c>
      <c r="BG300">
        <v>1</v>
      </c>
      <c r="BH300">
        <v>2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1</v>
      </c>
      <c r="BU300">
        <v>0</v>
      </c>
      <c r="BV300">
        <v>1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3</v>
      </c>
      <c r="CG300">
        <v>0</v>
      </c>
      <c r="CH300">
        <v>2</v>
      </c>
      <c r="CI300">
        <v>0</v>
      </c>
      <c r="CJ300">
        <v>0</v>
      </c>
      <c r="CK300">
        <v>1</v>
      </c>
      <c r="CL300">
        <v>0</v>
      </c>
      <c r="CM300">
        <v>0</v>
      </c>
      <c r="CN300">
        <v>0</v>
      </c>
      <c r="CO300">
        <v>1</v>
      </c>
      <c r="CP300">
        <v>2</v>
      </c>
      <c r="CQ300">
        <v>3</v>
      </c>
      <c r="CR300">
        <v>2</v>
      </c>
      <c r="CS300">
        <v>1</v>
      </c>
    </row>
    <row r="301" spans="1:97" x14ac:dyDescent="0.25">
      <c r="A301" t="s">
        <v>1238</v>
      </c>
      <c r="B301">
        <v>1</v>
      </c>
      <c r="C301" t="s">
        <v>1239</v>
      </c>
      <c r="D301">
        <v>37</v>
      </c>
      <c r="E301" t="s">
        <v>216</v>
      </c>
      <c r="F301">
        <v>1</v>
      </c>
      <c r="G301" t="s">
        <v>380</v>
      </c>
      <c r="H301" t="s">
        <v>1199</v>
      </c>
      <c r="I301">
        <v>9226</v>
      </c>
      <c r="J301" t="s">
        <v>217</v>
      </c>
      <c r="K301" t="s">
        <v>189</v>
      </c>
      <c r="L301" t="s">
        <v>31</v>
      </c>
      <c r="M301" t="s">
        <v>9</v>
      </c>
      <c r="N301" t="s">
        <v>35</v>
      </c>
      <c r="O301" t="s">
        <v>29</v>
      </c>
      <c r="P301" t="s">
        <v>911</v>
      </c>
      <c r="Q301" t="s">
        <v>459</v>
      </c>
      <c r="R301" t="s">
        <v>218</v>
      </c>
      <c r="S301">
        <v>0</v>
      </c>
      <c r="T301">
        <v>71</v>
      </c>
      <c r="U301">
        <v>70</v>
      </c>
      <c r="V301">
        <v>141</v>
      </c>
      <c r="W301">
        <v>0</v>
      </c>
      <c r="X301">
        <v>0</v>
      </c>
      <c r="Y301">
        <v>0</v>
      </c>
      <c r="Z301">
        <v>71</v>
      </c>
      <c r="AA301">
        <v>70</v>
      </c>
      <c r="AB301">
        <v>141</v>
      </c>
      <c r="AC301">
        <v>0</v>
      </c>
      <c r="AD301">
        <v>0</v>
      </c>
      <c r="AE301">
        <v>0</v>
      </c>
      <c r="AF301">
        <v>6</v>
      </c>
      <c r="AG301">
        <v>6</v>
      </c>
      <c r="AH301">
        <v>12</v>
      </c>
      <c r="AI301">
        <v>19</v>
      </c>
      <c r="AJ301">
        <v>26</v>
      </c>
      <c r="AK301">
        <v>45</v>
      </c>
      <c r="AL301">
        <v>42</v>
      </c>
      <c r="AM301">
        <v>42</v>
      </c>
      <c r="AN301">
        <v>84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67</v>
      </c>
      <c r="AY301">
        <v>74</v>
      </c>
      <c r="AZ301">
        <v>141</v>
      </c>
      <c r="BA301">
        <v>0</v>
      </c>
      <c r="BB301">
        <v>1</v>
      </c>
      <c r="BC301">
        <v>3</v>
      </c>
      <c r="BD301">
        <v>0</v>
      </c>
      <c r="BE301">
        <v>0</v>
      </c>
      <c r="BF301">
        <v>0</v>
      </c>
      <c r="BG301">
        <v>1</v>
      </c>
      <c r="BH301">
        <v>5</v>
      </c>
      <c r="BI301">
        <v>0</v>
      </c>
      <c r="BJ301">
        <v>0</v>
      </c>
      <c r="BK301">
        <v>0</v>
      </c>
      <c r="BL301">
        <v>1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5</v>
      </c>
      <c r="BU301">
        <v>1</v>
      </c>
      <c r="BV301">
        <v>1</v>
      </c>
      <c r="BW301">
        <v>1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1</v>
      </c>
      <c r="CD301">
        <v>0</v>
      </c>
      <c r="CE301">
        <v>0</v>
      </c>
      <c r="CF301">
        <v>10</v>
      </c>
      <c r="CG301">
        <v>0</v>
      </c>
      <c r="CH301">
        <v>5</v>
      </c>
      <c r="CI301">
        <v>0</v>
      </c>
      <c r="CJ301">
        <v>1</v>
      </c>
      <c r="CK301">
        <v>3</v>
      </c>
      <c r="CL301">
        <v>0</v>
      </c>
      <c r="CM301">
        <v>0</v>
      </c>
      <c r="CN301">
        <v>0</v>
      </c>
      <c r="CO301">
        <v>1</v>
      </c>
      <c r="CP301">
        <v>5</v>
      </c>
      <c r="CQ301">
        <v>8</v>
      </c>
      <c r="CR301">
        <v>7</v>
      </c>
      <c r="CS301">
        <v>1</v>
      </c>
    </row>
    <row r="302" spans="1:97" x14ac:dyDescent="0.25">
      <c r="A302" t="s">
        <v>1240</v>
      </c>
      <c r="B302">
        <v>1</v>
      </c>
      <c r="C302" t="s">
        <v>1241</v>
      </c>
      <c r="D302">
        <v>19</v>
      </c>
      <c r="E302" t="s">
        <v>188</v>
      </c>
      <c r="F302">
        <v>1</v>
      </c>
      <c r="G302" t="s">
        <v>188</v>
      </c>
      <c r="H302" t="s">
        <v>1242</v>
      </c>
      <c r="I302">
        <v>3704</v>
      </c>
      <c r="J302" t="s">
        <v>188</v>
      </c>
      <c r="K302" t="s">
        <v>189</v>
      </c>
      <c r="L302" t="s">
        <v>31</v>
      </c>
      <c r="M302" t="s">
        <v>9</v>
      </c>
      <c r="N302" t="s">
        <v>35</v>
      </c>
      <c r="O302" t="s">
        <v>29</v>
      </c>
      <c r="P302" t="s">
        <v>1243</v>
      </c>
      <c r="Q302" t="s">
        <v>634</v>
      </c>
      <c r="R302" t="s">
        <v>190</v>
      </c>
      <c r="S302">
        <v>0</v>
      </c>
      <c r="T302">
        <v>59</v>
      </c>
      <c r="U302">
        <v>57</v>
      </c>
      <c r="V302">
        <v>116</v>
      </c>
      <c r="W302">
        <v>0</v>
      </c>
      <c r="X302">
        <v>0</v>
      </c>
      <c r="Y302">
        <v>0</v>
      </c>
      <c r="Z302">
        <v>59</v>
      </c>
      <c r="AA302">
        <v>57</v>
      </c>
      <c r="AB302">
        <v>116</v>
      </c>
      <c r="AC302">
        <v>0</v>
      </c>
      <c r="AD302">
        <v>0</v>
      </c>
      <c r="AE302">
        <v>0</v>
      </c>
      <c r="AF302">
        <v>13</v>
      </c>
      <c r="AG302">
        <v>17</v>
      </c>
      <c r="AH302">
        <v>30</v>
      </c>
      <c r="AI302">
        <v>18</v>
      </c>
      <c r="AJ302">
        <v>24</v>
      </c>
      <c r="AK302">
        <v>42</v>
      </c>
      <c r="AL302">
        <v>19</v>
      </c>
      <c r="AM302">
        <v>18</v>
      </c>
      <c r="AN302">
        <v>37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50</v>
      </c>
      <c r="AY302">
        <v>59</v>
      </c>
      <c r="AZ302">
        <v>109</v>
      </c>
      <c r="BA302">
        <v>2</v>
      </c>
      <c r="BB302">
        <v>2</v>
      </c>
      <c r="BC302">
        <v>2</v>
      </c>
      <c r="BD302">
        <v>0</v>
      </c>
      <c r="BE302">
        <v>0</v>
      </c>
      <c r="BF302">
        <v>0</v>
      </c>
      <c r="BG302">
        <v>0</v>
      </c>
      <c r="BH302">
        <v>6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5</v>
      </c>
      <c r="BU302">
        <v>1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7</v>
      </c>
      <c r="CG302">
        <v>0</v>
      </c>
      <c r="CH302">
        <v>6</v>
      </c>
      <c r="CI302">
        <v>2</v>
      </c>
      <c r="CJ302">
        <v>2</v>
      </c>
      <c r="CK302">
        <v>2</v>
      </c>
      <c r="CL302">
        <v>0</v>
      </c>
      <c r="CM302">
        <v>0</v>
      </c>
      <c r="CN302">
        <v>0</v>
      </c>
      <c r="CO302">
        <v>0</v>
      </c>
      <c r="CP302">
        <v>6</v>
      </c>
      <c r="CQ302">
        <v>6</v>
      </c>
      <c r="CR302">
        <v>6</v>
      </c>
      <c r="CS302">
        <v>1</v>
      </c>
    </row>
    <row r="303" spans="1:97" x14ac:dyDescent="0.25">
      <c r="A303" t="s">
        <v>1244</v>
      </c>
      <c r="B303">
        <v>1</v>
      </c>
      <c r="C303" t="s">
        <v>1245</v>
      </c>
      <c r="D303">
        <v>19</v>
      </c>
      <c r="E303" t="s">
        <v>188</v>
      </c>
      <c r="F303">
        <v>1</v>
      </c>
      <c r="G303" t="s">
        <v>188</v>
      </c>
      <c r="H303" t="s">
        <v>1049</v>
      </c>
      <c r="I303">
        <v>1706</v>
      </c>
      <c r="J303" t="s">
        <v>188</v>
      </c>
      <c r="K303" t="s">
        <v>189</v>
      </c>
      <c r="L303" t="s">
        <v>31</v>
      </c>
      <c r="M303" t="s">
        <v>9</v>
      </c>
      <c r="N303" t="s">
        <v>35</v>
      </c>
      <c r="O303" t="s">
        <v>29</v>
      </c>
      <c r="P303" t="s">
        <v>629</v>
      </c>
      <c r="Q303" t="s">
        <v>440</v>
      </c>
      <c r="R303" t="s">
        <v>190</v>
      </c>
      <c r="S303">
        <v>0</v>
      </c>
      <c r="T303">
        <v>51</v>
      </c>
      <c r="U303">
        <v>69</v>
      </c>
      <c r="V303">
        <v>120</v>
      </c>
      <c r="W303">
        <v>0</v>
      </c>
      <c r="X303">
        <v>0</v>
      </c>
      <c r="Y303">
        <v>0</v>
      </c>
      <c r="Z303">
        <v>51</v>
      </c>
      <c r="AA303">
        <v>69</v>
      </c>
      <c r="AB303">
        <v>120</v>
      </c>
      <c r="AC303">
        <v>0</v>
      </c>
      <c r="AD303">
        <v>0</v>
      </c>
      <c r="AE303">
        <v>0</v>
      </c>
      <c r="AF303">
        <v>3</v>
      </c>
      <c r="AG303">
        <v>10</v>
      </c>
      <c r="AH303">
        <v>13</v>
      </c>
      <c r="AI303">
        <v>24</v>
      </c>
      <c r="AJ303">
        <v>30</v>
      </c>
      <c r="AK303">
        <v>54</v>
      </c>
      <c r="AL303">
        <v>16</v>
      </c>
      <c r="AM303">
        <v>35</v>
      </c>
      <c r="AN303">
        <v>51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43</v>
      </c>
      <c r="AY303">
        <v>75</v>
      </c>
      <c r="AZ303">
        <v>118</v>
      </c>
      <c r="BA303">
        <v>0</v>
      </c>
      <c r="BB303">
        <v>2</v>
      </c>
      <c r="BC303">
        <v>2</v>
      </c>
      <c r="BD303">
        <v>0</v>
      </c>
      <c r="BE303">
        <v>0</v>
      </c>
      <c r="BF303">
        <v>0</v>
      </c>
      <c r="BG303">
        <v>1</v>
      </c>
      <c r="BH303">
        <v>5</v>
      </c>
      <c r="BI303">
        <v>0</v>
      </c>
      <c r="BJ303">
        <v>0</v>
      </c>
      <c r="BK303">
        <v>0</v>
      </c>
      <c r="BL303">
        <v>1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5</v>
      </c>
      <c r="BU303">
        <v>1</v>
      </c>
      <c r="BV303">
        <v>0</v>
      </c>
      <c r="BW303">
        <v>1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1</v>
      </c>
      <c r="CE303">
        <v>0</v>
      </c>
      <c r="CF303">
        <v>9</v>
      </c>
      <c r="CG303">
        <v>0</v>
      </c>
      <c r="CH303">
        <v>5</v>
      </c>
      <c r="CI303">
        <v>0</v>
      </c>
      <c r="CJ303">
        <v>2</v>
      </c>
      <c r="CK303">
        <v>2</v>
      </c>
      <c r="CL303">
        <v>0</v>
      </c>
      <c r="CM303">
        <v>0</v>
      </c>
      <c r="CN303">
        <v>0</v>
      </c>
      <c r="CO303">
        <v>1</v>
      </c>
      <c r="CP303">
        <v>5</v>
      </c>
      <c r="CQ303">
        <v>5</v>
      </c>
      <c r="CR303">
        <v>5</v>
      </c>
      <c r="CS303">
        <v>1</v>
      </c>
    </row>
    <row r="304" spans="1:97" x14ac:dyDescent="0.25">
      <c r="A304" t="s">
        <v>1246</v>
      </c>
      <c r="B304">
        <v>1</v>
      </c>
      <c r="C304" t="s">
        <v>1247</v>
      </c>
      <c r="D304">
        <v>37</v>
      </c>
      <c r="E304" t="s">
        <v>216</v>
      </c>
      <c r="F304">
        <v>1</v>
      </c>
      <c r="G304" t="s">
        <v>380</v>
      </c>
      <c r="H304" t="s">
        <v>1248</v>
      </c>
      <c r="I304">
        <v>0</v>
      </c>
      <c r="J304" t="s">
        <v>217</v>
      </c>
      <c r="K304" t="s">
        <v>189</v>
      </c>
      <c r="L304" t="s">
        <v>31</v>
      </c>
      <c r="M304" t="s">
        <v>9</v>
      </c>
      <c r="N304" t="s">
        <v>35</v>
      </c>
      <c r="O304" t="s">
        <v>29</v>
      </c>
      <c r="P304" t="s">
        <v>453</v>
      </c>
      <c r="Q304" t="s">
        <v>454</v>
      </c>
      <c r="R304" t="s">
        <v>218</v>
      </c>
      <c r="S304">
        <v>0</v>
      </c>
      <c r="T304">
        <v>81</v>
      </c>
      <c r="U304">
        <v>78</v>
      </c>
      <c r="V304">
        <v>159</v>
      </c>
      <c r="W304">
        <v>0</v>
      </c>
      <c r="X304">
        <v>0</v>
      </c>
      <c r="Y304">
        <v>0</v>
      </c>
      <c r="Z304">
        <v>81</v>
      </c>
      <c r="AA304">
        <v>78</v>
      </c>
      <c r="AB304">
        <v>159</v>
      </c>
      <c r="AC304">
        <v>0</v>
      </c>
      <c r="AD304">
        <v>0</v>
      </c>
      <c r="AE304">
        <v>0</v>
      </c>
      <c r="AF304">
        <v>1</v>
      </c>
      <c r="AG304">
        <v>3</v>
      </c>
      <c r="AH304">
        <v>4</v>
      </c>
      <c r="AI304">
        <v>20</v>
      </c>
      <c r="AJ304">
        <v>17</v>
      </c>
      <c r="AK304">
        <v>37</v>
      </c>
      <c r="AL304">
        <v>62</v>
      </c>
      <c r="AM304">
        <v>65</v>
      </c>
      <c r="AN304">
        <v>127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83</v>
      </c>
      <c r="AY304">
        <v>85</v>
      </c>
      <c r="AZ304">
        <v>168</v>
      </c>
      <c r="BA304">
        <v>0</v>
      </c>
      <c r="BB304">
        <v>0</v>
      </c>
      <c r="BC304">
        <v>4</v>
      </c>
      <c r="BD304">
        <v>0</v>
      </c>
      <c r="BE304">
        <v>0</v>
      </c>
      <c r="BF304">
        <v>0</v>
      </c>
      <c r="BG304">
        <v>2</v>
      </c>
      <c r="BH304">
        <v>6</v>
      </c>
      <c r="BI304">
        <v>0</v>
      </c>
      <c r="BJ304">
        <v>0</v>
      </c>
      <c r="BK304">
        <v>1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6</v>
      </c>
      <c r="BU304">
        <v>2</v>
      </c>
      <c r="BV304">
        <v>0</v>
      </c>
      <c r="BW304">
        <v>0</v>
      </c>
      <c r="BX304">
        <v>1</v>
      </c>
      <c r="BY304">
        <v>0</v>
      </c>
      <c r="BZ304">
        <v>0</v>
      </c>
      <c r="CA304">
        <v>0</v>
      </c>
      <c r="CB304">
        <v>0</v>
      </c>
      <c r="CC304">
        <v>1</v>
      </c>
      <c r="CD304">
        <v>0</v>
      </c>
      <c r="CE304">
        <v>0</v>
      </c>
      <c r="CF304">
        <v>11</v>
      </c>
      <c r="CG304">
        <v>0</v>
      </c>
      <c r="CH304">
        <v>6</v>
      </c>
      <c r="CI304">
        <v>0</v>
      </c>
      <c r="CJ304">
        <v>0</v>
      </c>
      <c r="CK304">
        <v>4</v>
      </c>
      <c r="CL304">
        <v>0</v>
      </c>
      <c r="CM304">
        <v>0</v>
      </c>
      <c r="CN304">
        <v>0</v>
      </c>
      <c r="CO304">
        <v>2</v>
      </c>
      <c r="CP304">
        <v>6</v>
      </c>
      <c r="CQ304">
        <v>6</v>
      </c>
      <c r="CR304">
        <v>6</v>
      </c>
      <c r="CS304">
        <v>1</v>
      </c>
    </row>
    <row r="305" spans="1:97" x14ac:dyDescent="0.25">
      <c r="A305" t="s">
        <v>1249</v>
      </c>
      <c r="B305">
        <v>1</v>
      </c>
      <c r="C305" t="s">
        <v>1250</v>
      </c>
      <c r="D305">
        <v>8</v>
      </c>
      <c r="E305" t="s">
        <v>1251</v>
      </c>
      <c r="F305">
        <v>223</v>
      </c>
      <c r="G305" t="s">
        <v>1252</v>
      </c>
      <c r="H305" t="s">
        <v>1253</v>
      </c>
      <c r="I305">
        <v>0</v>
      </c>
      <c r="J305" t="s">
        <v>406</v>
      </c>
      <c r="K305" t="s">
        <v>189</v>
      </c>
      <c r="L305" t="s">
        <v>31</v>
      </c>
      <c r="M305" t="s">
        <v>9</v>
      </c>
      <c r="N305" t="s">
        <v>35</v>
      </c>
      <c r="O305" t="s">
        <v>29</v>
      </c>
      <c r="P305" t="s">
        <v>395</v>
      </c>
      <c r="Q305" t="s">
        <v>396</v>
      </c>
      <c r="R305" t="s">
        <v>397</v>
      </c>
      <c r="S305">
        <v>0</v>
      </c>
      <c r="T305">
        <v>9</v>
      </c>
      <c r="U305">
        <v>10</v>
      </c>
      <c r="V305">
        <v>19</v>
      </c>
      <c r="W305">
        <v>0</v>
      </c>
      <c r="X305">
        <v>0</v>
      </c>
      <c r="Y305">
        <v>0</v>
      </c>
      <c r="Z305">
        <v>9</v>
      </c>
      <c r="AA305">
        <v>10</v>
      </c>
      <c r="AB305">
        <v>19</v>
      </c>
      <c r="AC305">
        <v>0</v>
      </c>
      <c r="AD305">
        <v>0</v>
      </c>
      <c r="AE305">
        <v>0</v>
      </c>
      <c r="AF305">
        <v>1</v>
      </c>
      <c r="AG305">
        <v>2</v>
      </c>
      <c r="AH305">
        <v>3</v>
      </c>
      <c r="AI305">
        <v>6</v>
      </c>
      <c r="AJ305">
        <v>1</v>
      </c>
      <c r="AK305">
        <v>7</v>
      </c>
      <c r="AL305">
        <v>5</v>
      </c>
      <c r="AM305">
        <v>3</v>
      </c>
      <c r="AN305">
        <v>8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12</v>
      </c>
      <c r="AY305">
        <v>6</v>
      </c>
      <c r="AZ305">
        <v>18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1</v>
      </c>
      <c r="BH305">
        <v>1</v>
      </c>
      <c r="BI305">
        <v>0</v>
      </c>
      <c r="BJ305">
        <v>1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1</v>
      </c>
      <c r="CG305">
        <v>0</v>
      </c>
      <c r="CH305">
        <v>1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1</v>
      </c>
      <c r="CP305">
        <v>1</v>
      </c>
      <c r="CQ305">
        <v>1</v>
      </c>
      <c r="CR305">
        <v>1</v>
      </c>
      <c r="CS305">
        <v>1</v>
      </c>
    </row>
    <row r="306" spans="1:97" x14ac:dyDescent="0.25">
      <c r="A306" t="s">
        <v>1254</v>
      </c>
      <c r="B306">
        <v>1</v>
      </c>
      <c r="C306" t="s">
        <v>1255</v>
      </c>
      <c r="D306">
        <v>37</v>
      </c>
      <c r="E306" t="s">
        <v>216</v>
      </c>
      <c r="F306">
        <v>1</v>
      </c>
      <c r="G306" t="s">
        <v>380</v>
      </c>
      <c r="H306" t="s">
        <v>1256</v>
      </c>
      <c r="I306">
        <v>0</v>
      </c>
      <c r="J306" t="s">
        <v>217</v>
      </c>
      <c r="K306" t="s">
        <v>189</v>
      </c>
      <c r="L306" t="s">
        <v>31</v>
      </c>
      <c r="M306" t="s">
        <v>9</v>
      </c>
      <c r="N306" t="s">
        <v>35</v>
      </c>
      <c r="O306" t="s">
        <v>29</v>
      </c>
      <c r="P306" t="s">
        <v>1257</v>
      </c>
      <c r="Q306" t="s">
        <v>454</v>
      </c>
      <c r="R306" t="s">
        <v>218</v>
      </c>
      <c r="S306">
        <v>0</v>
      </c>
      <c r="T306">
        <v>34</v>
      </c>
      <c r="U306">
        <v>34</v>
      </c>
      <c r="V306">
        <v>68</v>
      </c>
      <c r="W306">
        <v>0</v>
      </c>
      <c r="X306">
        <v>0</v>
      </c>
      <c r="Y306">
        <v>0</v>
      </c>
      <c r="Z306">
        <v>34</v>
      </c>
      <c r="AA306">
        <v>34</v>
      </c>
      <c r="AB306">
        <v>68</v>
      </c>
      <c r="AC306">
        <v>0</v>
      </c>
      <c r="AD306">
        <v>0</v>
      </c>
      <c r="AE306">
        <v>0</v>
      </c>
      <c r="AF306">
        <v>2</v>
      </c>
      <c r="AG306">
        <v>2</v>
      </c>
      <c r="AH306">
        <v>4</v>
      </c>
      <c r="AI306">
        <v>10</v>
      </c>
      <c r="AJ306">
        <v>11</v>
      </c>
      <c r="AK306">
        <v>21</v>
      </c>
      <c r="AL306">
        <v>29</v>
      </c>
      <c r="AM306">
        <v>18</v>
      </c>
      <c r="AN306">
        <v>47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41</v>
      </c>
      <c r="AY306">
        <v>31</v>
      </c>
      <c r="AZ306">
        <v>72</v>
      </c>
      <c r="BA306">
        <v>0</v>
      </c>
      <c r="BB306">
        <v>0</v>
      </c>
      <c r="BC306">
        <v>2</v>
      </c>
      <c r="BD306">
        <v>0</v>
      </c>
      <c r="BE306">
        <v>0</v>
      </c>
      <c r="BF306">
        <v>0</v>
      </c>
      <c r="BG306">
        <v>1</v>
      </c>
      <c r="BH306">
        <v>3</v>
      </c>
      <c r="BI306">
        <v>0</v>
      </c>
      <c r="BJ306">
        <v>0</v>
      </c>
      <c r="BK306">
        <v>0</v>
      </c>
      <c r="BL306">
        <v>1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1</v>
      </c>
      <c r="BT306">
        <v>2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1</v>
      </c>
      <c r="CE306">
        <v>0</v>
      </c>
      <c r="CF306">
        <v>5</v>
      </c>
      <c r="CG306">
        <v>1</v>
      </c>
      <c r="CH306">
        <v>2</v>
      </c>
      <c r="CI306">
        <v>0</v>
      </c>
      <c r="CJ306">
        <v>0</v>
      </c>
      <c r="CK306">
        <v>2</v>
      </c>
      <c r="CL306">
        <v>0</v>
      </c>
      <c r="CM306">
        <v>0</v>
      </c>
      <c r="CN306">
        <v>0</v>
      </c>
      <c r="CO306">
        <v>1</v>
      </c>
      <c r="CP306">
        <v>3</v>
      </c>
      <c r="CQ306">
        <v>3</v>
      </c>
      <c r="CR306">
        <v>3</v>
      </c>
      <c r="CS306">
        <v>1</v>
      </c>
    </row>
    <row r="307" spans="1:97" x14ac:dyDescent="0.25">
      <c r="A307" t="s">
        <v>1258</v>
      </c>
      <c r="B307">
        <v>1</v>
      </c>
      <c r="C307" t="s">
        <v>1259</v>
      </c>
      <c r="D307">
        <v>37</v>
      </c>
      <c r="E307" t="s">
        <v>216</v>
      </c>
      <c r="F307">
        <v>1</v>
      </c>
      <c r="G307" t="s">
        <v>380</v>
      </c>
      <c r="H307" t="s">
        <v>1260</v>
      </c>
      <c r="I307">
        <v>0</v>
      </c>
      <c r="J307" t="s">
        <v>217</v>
      </c>
      <c r="K307" t="s">
        <v>189</v>
      </c>
      <c r="L307" t="s">
        <v>31</v>
      </c>
      <c r="M307" t="s">
        <v>9</v>
      </c>
      <c r="N307" t="s">
        <v>35</v>
      </c>
      <c r="O307" t="s">
        <v>29</v>
      </c>
      <c r="P307" t="s">
        <v>977</v>
      </c>
      <c r="Q307" t="s">
        <v>454</v>
      </c>
      <c r="R307" t="s">
        <v>218</v>
      </c>
      <c r="S307">
        <v>0</v>
      </c>
      <c r="T307">
        <v>62</v>
      </c>
      <c r="U307">
        <v>54</v>
      </c>
      <c r="V307">
        <v>116</v>
      </c>
      <c r="W307">
        <v>0</v>
      </c>
      <c r="X307">
        <v>0</v>
      </c>
      <c r="Y307">
        <v>0</v>
      </c>
      <c r="Z307">
        <v>62</v>
      </c>
      <c r="AA307">
        <v>54</v>
      </c>
      <c r="AB307">
        <v>116</v>
      </c>
      <c r="AC307">
        <v>0</v>
      </c>
      <c r="AD307">
        <v>0</v>
      </c>
      <c r="AE307">
        <v>0</v>
      </c>
      <c r="AF307">
        <v>1</v>
      </c>
      <c r="AG307">
        <v>6</v>
      </c>
      <c r="AH307">
        <v>7</v>
      </c>
      <c r="AI307">
        <v>7</v>
      </c>
      <c r="AJ307">
        <v>14</v>
      </c>
      <c r="AK307">
        <v>21</v>
      </c>
      <c r="AL307">
        <v>43</v>
      </c>
      <c r="AM307">
        <v>36</v>
      </c>
      <c r="AN307">
        <v>79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51</v>
      </c>
      <c r="AY307">
        <v>56</v>
      </c>
      <c r="AZ307">
        <v>107</v>
      </c>
      <c r="BA307">
        <v>0</v>
      </c>
      <c r="BB307">
        <v>0</v>
      </c>
      <c r="BC307">
        <v>3</v>
      </c>
      <c r="BD307">
        <v>0</v>
      </c>
      <c r="BE307">
        <v>0</v>
      </c>
      <c r="BF307">
        <v>0</v>
      </c>
      <c r="BG307">
        <v>1</v>
      </c>
      <c r="BH307">
        <v>4</v>
      </c>
      <c r="BI307">
        <v>0</v>
      </c>
      <c r="BJ307">
        <v>0</v>
      </c>
      <c r="BK307">
        <v>0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4</v>
      </c>
      <c r="BU307">
        <v>1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1</v>
      </c>
      <c r="CE307">
        <v>0</v>
      </c>
      <c r="CF307">
        <v>7</v>
      </c>
      <c r="CG307">
        <v>0</v>
      </c>
      <c r="CH307">
        <v>4</v>
      </c>
      <c r="CI307">
        <v>0</v>
      </c>
      <c r="CJ307">
        <v>0</v>
      </c>
      <c r="CK307">
        <v>3</v>
      </c>
      <c r="CL307">
        <v>0</v>
      </c>
      <c r="CM307">
        <v>0</v>
      </c>
      <c r="CN307">
        <v>0</v>
      </c>
      <c r="CO307">
        <v>1</v>
      </c>
      <c r="CP307">
        <v>4</v>
      </c>
      <c r="CQ307">
        <v>5</v>
      </c>
      <c r="CR307">
        <v>4</v>
      </c>
      <c r="CS307">
        <v>1</v>
      </c>
    </row>
    <row r="308" spans="1:97" x14ac:dyDescent="0.25">
      <c r="A308" t="s">
        <v>1261</v>
      </c>
      <c r="B308">
        <v>1</v>
      </c>
      <c r="C308" t="s">
        <v>1262</v>
      </c>
      <c r="D308">
        <v>62</v>
      </c>
      <c r="E308" t="s">
        <v>362</v>
      </c>
      <c r="F308">
        <v>1</v>
      </c>
      <c r="G308" t="s">
        <v>362</v>
      </c>
      <c r="H308" t="s">
        <v>1263</v>
      </c>
      <c r="I308">
        <v>0</v>
      </c>
      <c r="J308" t="s">
        <v>197</v>
      </c>
      <c r="K308" t="s">
        <v>189</v>
      </c>
      <c r="L308" t="s">
        <v>31</v>
      </c>
      <c r="M308" t="s">
        <v>9</v>
      </c>
      <c r="N308" t="s">
        <v>35</v>
      </c>
      <c r="O308" t="s">
        <v>29</v>
      </c>
      <c r="P308" t="s">
        <v>476</v>
      </c>
      <c r="Q308" t="s">
        <v>477</v>
      </c>
      <c r="R308" t="s">
        <v>199</v>
      </c>
      <c r="S308">
        <v>0</v>
      </c>
      <c r="T308">
        <v>24</v>
      </c>
      <c r="U308">
        <v>19</v>
      </c>
      <c r="V308">
        <v>43</v>
      </c>
      <c r="W308">
        <v>0</v>
      </c>
      <c r="X308">
        <v>0</v>
      </c>
      <c r="Y308">
        <v>0</v>
      </c>
      <c r="Z308">
        <v>24</v>
      </c>
      <c r="AA308">
        <v>19</v>
      </c>
      <c r="AB308">
        <v>43</v>
      </c>
      <c r="AC308">
        <v>0</v>
      </c>
      <c r="AD308">
        <v>0</v>
      </c>
      <c r="AE308">
        <v>0</v>
      </c>
      <c r="AF308">
        <v>7</v>
      </c>
      <c r="AG308">
        <v>2</v>
      </c>
      <c r="AH308">
        <v>9</v>
      </c>
      <c r="AI308">
        <v>13</v>
      </c>
      <c r="AJ308">
        <v>4</v>
      </c>
      <c r="AK308">
        <v>17</v>
      </c>
      <c r="AL308">
        <v>15</v>
      </c>
      <c r="AM308">
        <v>9</v>
      </c>
      <c r="AN308">
        <v>24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35</v>
      </c>
      <c r="AY308">
        <v>15</v>
      </c>
      <c r="AZ308">
        <v>50</v>
      </c>
      <c r="BA308">
        <v>0</v>
      </c>
      <c r="BB308">
        <v>0</v>
      </c>
      <c r="BC308">
        <v>1</v>
      </c>
      <c r="BD308">
        <v>0</v>
      </c>
      <c r="BE308">
        <v>0</v>
      </c>
      <c r="BF308">
        <v>0</v>
      </c>
      <c r="BG308">
        <v>1</v>
      </c>
      <c r="BH308">
        <v>2</v>
      </c>
      <c r="BI308">
        <v>0</v>
      </c>
      <c r="BJ308">
        <v>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1</v>
      </c>
      <c r="BU308">
        <v>1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3</v>
      </c>
      <c r="CG308">
        <v>0</v>
      </c>
      <c r="CH308">
        <v>2</v>
      </c>
      <c r="CI308">
        <v>0</v>
      </c>
      <c r="CJ308">
        <v>0</v>
      </c>
      <c r="CK308">
        <v>1</v>
      </c>
      <c r="CL308">
        <v>0</v>
      </c>
      <c r="CM308">
        <v>0</v>
      </c>
      <c r="CN308">
        <v>0</v>
      </c>
      <c r="CO308">
        <v>1</v>
      </c>
      <c r="CP308">
        <v>2</v>
      </c>
      <c r="CQ308">
        <v>3</v>
      </c>
      <c r="CR308">
        <v>2</v>
      </c>
      <c r="CS308">
        <v>1</v>
      </c>
    </row>
    <row r="309" spans="1:97" x14ac:dyDescent="0.25">
      <c r="A309" t="s">
        <v>1264</v>
      </c>
      <c r="B309">
        <v>1</v>
      </c>
      <c r="C309" t="s">
        <v>1265</v>
      </c>
      <c r="D309">
        <v>19</v>
      </c>
      <c r="E309" t="s">
        <v>188</v>
      </c>
      <c r="F309">
        <v>1</v>
      </c>
      <c r="G309" t="s">
        <v>188</v>
      </c>
      <c r="H309" t="s">
        <v>1266</v>
      </c>
      <c r="I309">
        <v>0</v>
      </c>
      <c r="J309" t="s">
        <v>188</v>
      </c>
      <c r="K309" t="s">
        <v>189</v>
      </c>
      <c r="L309" t="s">
        <v>31</v>
      </c>
      <c r="M309" t="s">
        <v>9</v>
      </c>
      <c r="N309" t="s">
        <v>35</v>
      </c>
      <c r="O309" t="s">
        <v>29</v>
      </c>
      <c r="P309" t="s">
        <v>1016</v>
      </c>
      <c r="Q309" t="s">
        <v>634</v>
      </c>
      <c r="R309" t="s">
        <v>190</v>
      </c>
      <c r="S309">
        <v>0</v>
      </c>
      <c r="T309">
        <v>30</v>
      </c>
      <c r="U309">
        <v>45</v>
      </c>
      <c r="V309">
        <v>75</v>
      </c>
      <c r="W309">
        <v>0</v>
      </c>
      <c r="X309">
        <v>0</v>
      </c>
      <c r="Y309">
        <v>0</v>
      </c>
      <c r="Z309">
        <v>30</v>
      </c>
      <c r="AA309">
        <v>45</v>
      </c>
      <c r="AB309">
        <v>75</v>
      </c>
      <c r="AC309">
        <v>0</v>
      </c>
      <c r="AD309">
        <v>0</v>
      </c>
      <c r="AE309">
        <v>0</v>
      </c>
      <c r="AF309">
        <v>5</v>
      </c>
      <c r="AG309">
        <v>3</v>
      </c>
      <c r="AH309">
        <v>8</v>
      </c>
      <c r="AI309">
        <v>19</v>
      </c>
      <c r="AJ309">
        <v>12</v>
      </c>
      <c r="AK309">
        <v>31</v>
      </c>
      <c r="AL309">
        <v>17</v>
      </c>
      <c r="AM309">
        <v>22</v>
      </c>
      <c r="AN309">
        <v>39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41</v>
      </c>
      <c r="AY309">
        <v>37</v>
      </c>
      <c r="AZ309">
        <v>78</v>
      </c>
      <c r="BA309">
        <v>0</v>
      </c>
      <c r="BB309">
        <v>0</v>
      </c>
      <c r="BC309">
        <v>1</v>
      </c>
      <c r="BD309">
        <v>0</v>
      </c>
      <c r="BE309">
        <v>0</v>
      </c>
      <c r="BF309">
        <v>0</v>
      </c>
      <c r="BG309">
        <v>2</v>
      </c>
      <c r="BH309">
        <v>3</v>
      </c>
      <c r="BI309">
        <v>0</v>
      </c>
      <c r="BJ309">
        <v>0</v>
      </c>
      <c r="BK309">
        <v>0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3</v>
      </c>
      <c r="BU309">
        <v>0</v>
      </c>
      <c r="BV309">
        <v>1</v>
      </c>
      <c r="BW309">
        <v>1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1</v>
      </c>
      <c r="CD309">
        <v>0</v>
      </c>
      <c r="CE309">
        <v>0</v>
      </c>
      <c r="CF309">
        <v>7</v>
      </c>
      <c r="CG309">
        <v>0</v>
      </c>
      <c r="CH309">
        <v>3</v>
      </c>
      <c r="CI309">
        <v>0</v>
      </c>
      <c r="CJ309">
        <v>0</v>
      </c>
      <c r="CK309">
        <v>1</v>
      </c>
      <c r="CL309">
        <v>0</v>
      </c>
      <c r="CM309">
        <v>0</v>
      </c>
      <c r="CN309">
        <v>0</v>
      </c>
      <c r="CO309">
        <v>2</v>
      </c>
      <c r="CP309">
        <v>3</v>
      </c>
      <c r="CQ309">
        <v>3</v>
      </c>
      <c r="CR309">
        <v>3</v>
      </c>
      <c r="CS309">
        <v>1</v>
      </c>
    </row>
    <row r="310" spans="1:97" x14ac:dyDescent="0.25">
      <c r="A310" t="s">
        <v>1267</v>
      </c>
      <c r="B310">
        <v>1</v>
      </c>
      <c r="C310" t="s">
        <v>1268</v>
      </c>
      <c r="D310">
        <v>17</v>
      </c>
      <c r="E310" t="s">
        <v>193</v>
      </c>
      <c r="F310">
        <v>1</v>
      </c>
      <c r="G310" t="s">
        <v>329</v>
      </c>
      <c r="H310" t="s">
        <v>1269</v>
      </c>
      <c r="I310">
        <v>0</v>
      </c>
      <c r="J310" t="s">
        <v>193</v>
      </c>
      <c r="K310" t="s">
        <v>189</v>
      </c>
      <c r="L310" t="s">
        <v>31</v>
      </c>
      <c r="M310" t="s">
        <v>9</v>
      </c>
      <c r="N310" t="s">
        <v>35</v>
      </c>
      <c r="O310" t="s">
        <v>29</v>
      </c>
      <c r="P310" t="s">
        <v>419</v>
      </c>
      <c r="Q310" t="s">
        <v>420</v>
      </c>
      <c r="R310" t="s">
        <v>194</v>
      </c>
      <c r="S310">
        <v>0</v>
      </c>
      <c r="T310">
        <v>31</v>
      </c>
      <c r="U310">
        <v>26</v>
      </c>
      <c r="V310">
        <v>57</v>
      </c>
      <c r="W310">
        <v>0</v>
      </c>
      <c r="X310">
        <v>0</v>
      </c>
      <c r="Y310">
        <v>0</v>
      </c>
      <c r="Z310">
        <v>31</v>
      </c>
      <c r="AA310">
        <v>26</v>
      </c>
      <c r="AB310">
        <v>57</v>
      </c>
      <c r="AC310">
        <v>0</v>
      </c>
      <c r="AD310">
        <v>0</v>
      </c>
      <c r="AE310">
        <v>0</v>
      </c>
      <c r="AF310">
        <v>5</v>
      </c>
      <c r="AG310">
        <v>2</v>
      </c>
      <c r="AH310">
        <v>7</v>
      </c>
      <c r="AI310">
        <v>8</v>
      </c>
      <c r="AJ310">
        <v>6</v>
      </c>
      <c r="AK310">
        <v>14</v>
      </c>
      <c r="AL310">
        <v>13</v>
      </c>
      <c r="AM310">
        <v>12</v>
      </c>
      <c r="AN310">
        <v>25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26</v>
      </c>
      <c r="AY310">
        <v>20</v>
      </c>
      <c r="AZ310">
        <v>46</v>
      </c>
      <c r="BA310">
        <v>0</v>
      </c>
      <c r="BB310">
        <v>0</v>
      </c>
      <c r="BC310">
        <v>1</v>
      </c>
      <c r="BD310">
        <v>0</v>
      </c>
      <c r="BE310">
        <v>0</v>
      </c>
      <c r="BF310">
        <v>0</v>
      </c>
      <c r="BG310">
        <v>2</v>
      </c>
      <c r="BH310">
        <v>3</v>
      </c>
      <c r="BI310">
        <v>0</v>
      </c>
      <c r="BJ310">
        <v>0</v>
      </c>
      <c r="BK310">
        <v>0</v>
      </c>
      <c r="BL310">
        <v>1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3</v>
      </c>
      <c r="BU310">
        <v>2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1</v>
      </c>
      <c r="CE310">
        <v>0</v>
      </c>
      <c r="CF310">
        <v>7</v>
      </c>
      <c r="CG310">
        <v>0</v>
      </c>
      <c r="CH310">
        <v>3</v>
      </c>
      <c r="CI310">
        <v>0</v>
      </c>
      <c r="CJ310">
        <v>0</v>
      </c>
      <c r="CK310">
        <v>1</v>
      </c>
      <c r="CL310">
        <v>0</v>
      </c>
      <c r="CM310">
        <v>0</v>
      </c>
      <c r="CN310">
        <v>0</v>
      </c>
      <c r="CO310">
        <v>2</v>
      </c>
      <c r="CP310">
        <v>3</v>
      </c>
      <c r="CQ310">
        <v>3</v>
      </c>
      <c r="CR310">
        <v>3</v>
      </c>
      <c r="CS310">
        <v>1</v>
      </c>
    </row>
    <row r="311" spans="1:97" x14ac:dyDescent="0.25">
      <c r="A311" t="s">
        <v>1270</v>
      </c>
      <c r="B311">
        <v>1</v>
      </c>
      <c r="C311" t="s">
        <v>1271</v>
      </c>
      <c r="D311">
        <v>17</v>
      </c>
      <c r="E311" t="s">
        <v>193</v>
      </c>
      <c r="F311">
        <v>1</v>
      </c>
      <c r="G311" t="s">
        <v>329</v>
      </c>
      <c r="H311" t="s">
        <v>1272</v>
      </c>
      <c r="I311">
        <v>0</v>
      </c>
      <c r="J311" t="s">
        <v>193</v>
      </c>
      <c r="K311" t="s">
        <v>189</v>
      </c>
      <c r="L311" t="s">
        <v>31</v>
      </c>
      <c r="M311" t="s">
        <v>9</v>
      </c>
      <c r="N311" t="s">
        <v>35</v>
      </c>
      <c r="O311" t="s">
        <v>29</v>
      </c>
      <c r="P311" t="s">
        <v>534</v>
      </c>
      <c r="Q311" t="s">
        <v>470</v>
      </c>
      <c r="R311" t="s">
        <v>194</v>
      </c>
      <c r="S311">
        <v>0</v>
      </c>
      <c r="T311">
        <v>63</v>
      </c>
      <c r="U311">
        <v>57</v>
      </c>
      <c r="V311">
        <v>120</v>
      </c>
      <c r="W311">
        <v>0</v>
      </c>
      <c r="X311">
        <v>0</v>
      </c>
      <c r="Y311">
        <v>0</v>
      </c>
      <c r="Z311">
        <v>63</v>
      </c>
      <c r="AA311">
        <v>57</v>
      </c>
      <c r="AB311">
        <v>120</v>
      </c>
      <c r="AC311">
        <v>0</v>
      </c>
      <c r="AD311">
        <v>0</v>
      </c>
      <c r="AE311">
        <v>0</v>
      </c>
      <c r="AF311">
        <v>0</v>
      </c>
      <c r="AG311">
        <v>2</v>
      </c>
      <c r="AH311">
        <v>2</v>
      </c>
      <c r="AI311">
        <v>23</v>
      </c>
      <c r="AJ311">
        <v>25</v>
      </c>
      <c r="AK311">
        <v>48</v>
      </c>
      <c r="AL311">
        <v>40</v>
      </c>
      <c r="AM311">
        <v>35</v>
      </c>
      <c r="AN311">
        <v>75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63</v>
      </c>
      <c r="AY311">
        <v>62</v>
      </c>
      <c r="AZ311">
        <v>125</v>
      </c>
      <c r="BA311">
        <v>0</v>
      </c>
      <c r="BB311">
        <v>1</v>
      </c>
      <c r="BC311">
        <v>3</v>
      </c>
      <c r="BD311">
        <v>0</v>
      </c>
      <c r="BE311">
        <v>0</v>
      </c>
      <c r="BF311">
        <v>0</v>
      </c>
      <c r="BG311">
        <v>1</v>
      </c>
      <c r="BH311">
        <v>5</v>
      </c>
      <c r="BI311">
        <v>0</v>
      </c>
      <c r="BJ311">
        <v>0</v>
      </c>
      <c r="BK311">
        <v>0</v>
      </c>
      <c r="BL311">
        <v>1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5</v>
      </c>
      <c r="BU311">
        <v>0</v>
      </c>
      <c r="BV311">
        <v>1</v>
      </c>
      <c r="BW311">
        <v>1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1</v>
      </c>
      <c r="CE311">
        <v>0</v>
      </c>
      <c r="CF311">
        <v>9</v>
      </c>
      <c r="CG311">
        <v>0</v>
      </c>
      <c r="CH311">
        <v>5</v>
      </c>
      <c r="CI311">
        <v>0</v>
      </c>
      <c r="CJ311">
        <v>1</v>
      </c>
      <c r="CK311">
        <v>3</v>
      </c>
      <c r="CL311">
        <v>0</v>
      </c>
      <c r="CM311">
        <v>0</v>
      </c>
      <c r="CN311">
        <v>0</v>
      </c>
      <c r="CO311">
        <v>1</v>
      </c>
      <c r="CP311">
        <v>5</v>
      </c>
      <c r="CQ311">
        <v>5</v>
      </c>
      <c r="CR311">
        <v>5</v>
      </c>
      <c r="CS311">
        <v>1</v>
      </c>
    </row>
    <row r="312" spans="1:97" x14ac:dyDescent="0.25">
      <c r="A312" t="s">
        <v>1273</v>
      </c>
      <c r="B312">
        <v>1</v>
      </c>
      <c r="C312" t="s">
        <v>445</v>
      </c>
      <c r="D312">
        <v>50</v>
      </c>
      <c r="E312" t="s">
        <v>298</v>
      </c>
      <c r="F312">
        <v>1</v>
      </c>
      <c r="G312" t="s">
        <v>298</v>
      </c>
      <c r="H312" t="s">
        <v>1274</v>
      </c>
      <c r="I312">
        <v>0</v>
      </c>
      <c r="J312" t="s">
        <v>228</v>
      </c>
      <c r="K312" t="s">
        <v>189</v>
      </c>
      <c r="L312" t="s">
        <v>31</v>
      </c>
      <c r="M312" t="s">
        <v>9</v>
      </c>
      <c r="N312" t="s">
        <v>35</v>
      </c>
      <c r="O312" t="s">
        <v>29</v>
      </c>
      <c r="P312" t="s">
        <v>429</v>
      </c>
      <c r="Q312" t="s">
        <v>430</v>
      </c>
      <c r="R312" t="s">
        <v>431</v>
      </c>
      <c r="S312">
        <v>0</v>
      </c>
      <c r="T312">
        <v>36</v>
      </c>
      <c r="U312">
        <v>47</v>
      </c>
      <c r="V312">
        <v>83</v>
      </c>
      <c r="W312">
        <v>0</v>
      </c>
      <c r="X312">
        <v>0</v>
      </c>
      <c r="Y312">
        <v>0</v>
      </c>
      <c r="Z312">
        <v>36</v>
      </c>
      <c r="AA312">
        <v>47</v>
      </c>
      <c r="AB312">
        <v>83</v>
      </c>
      <c r="AC312">
        <v>0</v>
      </c>
      <c r="AD312">
        <v>0</v>
      </c>
      <c r="AE312">
        <v>0</v>
      </c>
      <c r="AF312">
        <v>3</v>
      </c>
      <c r="AG312">
        <v>3</v>
      </c>
      <c r="AH312">
        <v>6</v>
      </c>
      <c r="AI312">
        <v>14</v>
      </c>
      <c r="AJ312">
        <v>15</v>
      </c>
      <c r="AK312">
        <v>29</v>
      </c>
      <c r="AL312">
        <v>16</v>
      </c>
      <c r="AM312">
        <v>26</v>
      </c>
      <c r="AN312">
        <v>42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33</v>
      </c>
      <c r="AY312">
        <v>44</v>
      </c>
      <c r="AZ312">
        <v>77</v>
      </c>
      <c r="BA312">
        <v>0</v>
      </c>
      <c r="BB312">
        <v>0</v>
      </c>
      <c r="BC312">
        <v>1</v>
      </c>
      <c r="BD312">
        <v>0</v>
      </c>
      <c r="BE312">
        <v>0</v>
      </c>
      <c r="BF312">
        <v>0</v>
      </c>
      <c r="BG312">
        <v>2</v>
      </c>
      <c r="BH312">
        <v>3</v>
      </c>
      <c r="BI312">
        <v>0</v>
      </c>
      <c r="BJ312">
        <v>0</v>
      </c>
      <c r="BK312">
        <v>0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3</v>
      </c>
      <c r="BU312">
        <v>0</v>
      </c>
      <c r="BV312">
        <v>1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1</v>
      </c>
      <c r="CD312">
        <v>0</v>
      </c>
      <c r="CE312">
        <v>0</v>
      </c>
      <c r="CF312">
        <v>6</v>
      </c>
      <c r="CG312">
        <v>0</v>
      </c>
      <c r="CH312">
        <v>3</v>
      </c>
      <c r="CI312">
        <v>0</v>
      </c>
      <c r="CJ312">
        <v>0</v>
      </c>
      <c r="CK312">
        <v>1</v>
      </c>
      <c r="CL312">
        <v>0</v>
      </c>
      <c r="CM312">
        <v>0</v>
      </c>
      <c r="CN312">
        <v>0</v>
      </c>
      <c r="CO312">
        <v>2</v>
      </c>
      <c r="CP312">
        <v>3</v>
      </c>
      <c r="CQ312">
        <v>3</v>
      </c>
      <c r="CR312">
        <v>3</v>
      </c>
      <c r="CS312">
        <v>1</v>
      </c>
    </row>
    <row r="313" spans="1:97" x14ac:dyDescent="0.25">
      <c r="A313" t="s">
        <v>1275</v>
      </c>
      <c r="B313">
        <v>1</v>
      </c>
      <c r="C313" t="s">
        <v>1276</v>
      </c>
      <c r="D313">
        <v>37</v>
      </c>
      <c r="E313" t="s">
        <v>216</v>
      </c>
      <c r="F313">
        <v>1</v>
      </c>
      <c r="G313" t="s">
        <v>380</v>
      </c>
      <c r="H313" t="s">
        <v>1277</v>
      </c>
      <c r="I313">
        <v>0</v>
      </c>
      <c r="J313" t="s">
        <v>217</v>
      </c>
      <c r="K313" t="s">
        <v>189</v>
      </c>
      <c r="L313" t="s">
        <v>31</v>
      </c>
      <c r="M313" t="s">
        <v>9</v>
      </c>
      <c r="N313" t="s">
        <v>35</v>
      </c>
      <c r="O313" t="s">
        <v>29</v>
      </c>
      <c r="P313" t="s">
        <v>911</v>
      </c>
      <c r="Q313" t="s">
        <v>459</v>
      </c>
      <c r="R313" t="s">
        <v>218</v>
      </c>
      <c r="S313">
        <v>0</v>
      </c>
      <c r="T313">
        <v>93</v>
      </c>
      <c r="U313">
        <v>82</v>
      </c>
      <c r="V313">
        <v>175</v>
      </c>
      <c r="W313">
        <v>0</v>
      </c>
      <c r="X313">
        <v>0</v>
      </c>
      <c r="Y313">
        <v>0</v>
      </c>
      <c r="Z313">
        <v>93</v>
      </c>
      <c r="AA313">
        <v>82</v>
      </c>
      <c r="AB313">
        <v>175</v>
      </c>
      <c r="AC313">
        <v>0</v>
      </c>
      <c r="AD313">
        <v>0</v>
      </c>
      <c r="AE313">
        <v>0</v>
      </c>
      <c r="AF313">
        <v>5</v>
      </c>
      <c r="AG313">
        <v>4</v>
      </c>
      <c r="AH313">
        <v>9</v>
      </c>
      <c r="AI313">
        <v>26</v>
      </c>
      <c r="AJ313">
        <v>34</v>
      </c>
      <c r="AK313">
        <v>60</v>
      </c>
      <c r="AL313">
        <v>52</v>
      </c>
      <c r="AM313">
        <v>49</v>
      </c>
      <c r="AN313">
        <v>101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83</v>
      </c>
      <c r="AY313">
        <v>87</v>
      </c>
      <c r="AZ313">
        <v>170</v>
      </c>
      <c r="BA313">
        <v>0</v>
      </c>
      <c r="BB313">
        <v>2</v>
      </c>
      <c r="BC313">
        <v>4</v>
      </c>
      <c r="BD313">
        <v>0</v>
      </c>
      <c r="BE313">
        <v>0</v>
      </c>
      <c r="BF313">
        <v>0</v>
      </c>
      <c r="BG313">
        <v>1</v>
      </c>
      <c r="BH313">
        <v>7</v>
      </c>
      <c r="BI313">
        <v>0</v>
      </c>
      <c r="BJ313">
        <v>0</v>
      </c>
      <c r="BK313">
        <v>0</v>
      </c>
      <c r="BL313">
        <v>1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7</v>
      </c>
      <c r="BU313">
        <v>1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2</v>
      </c>
      <c r="CE313">
        <v>0</v>
      </c>
      <c r="CF313">
        <v>11</v>
      </c>
      <c r="CG313">
        <v>0</v>
      </c>
      <c r="CH313">
        <v>7</v>
      </c>
      <c r="CI313">
        <v>0</v>
      </c>
      <c r="CJ313">
        <v>2</v>
      </c>
      <c r="CK313">
        <v>4</v>
      </c>
      <c r="CL313">
        <v>0</v>
      </c>
      <c r="CM313">
        <v>0</v>
      </c>
      <c r="CN313">
        <v>0</v>
      </c>
      <c r="CO313">
        <v>1</v>
      </c>
      <c r="CP313">
        <v>7</v>
      </c>
      <c r="CQ313">
        <v>7</v>
      </c>
      <c r="CR313">
        <v>7</v>
      </c>
      <c r="CS313">
        <v>1</v>
      </c>
    </row>
    <row r="314" spans="1:97" x14ac:dyDescent="0.25">
      <c r="A314" t="s">
        <v>1278</v>
      </c>
      <c r="B314">
        <v>1</v>
      </c>
      <c r="C314" t="s">
        <v>1279</v>
      </c>
      <c r="D314">
        <v>37</v>
      </c>
      <c r="E314" t="s">
        <v>216</v>
      </c>
      <c r="F314">
        <v>1</v>
      </c>
      <c r="G314" t="s">
        <v>380</v>
      </c>
      <c r="H314" t="s">
        <v>1280</v>
      </c>
      <c r="I314">
        <v>1113</v>
      </c>
      <c r="J314" t="s">
        <v>217</v>
      </c>
      <c r="K314" t="s">
        <v>189</v>
      </c>
      <c r="L314" t="s">
        <v>31</v>
      </c>
      <c r="M314" t="s">
        <v>9</v>
      </c>
      <c r="N314" t="s">
        <v>35</v>
      </c>
      <c r="O314" t="s">
        <v>29</v>
      </c>
      <c r="P314" t="s">
        <v>952</v>
      </c>
      <c r="Q314" t="s">
        <v>383</v>
      </c>
      <c r="R314" t="s">
        <v>218</v>
      </c>
      <c r="S314">
        <v>0</v>
      </c>
      <c r="T314">
        <v>81</v>
      </c>
      <c r="U314">
        <v>87</v>
      </c>
      <c r="V314">
        <v>168</v>
      </c>
      <c r="W314">
        <v>0</v>
      </c>
      <c r="X314">
        <v>0</v>
      </c>
      <c r="Y314">
        <v>0</v>
      </c>
      <c r="Z314">
        <v>81</v>
      </c>
      <c r="AA314">
        <v>87</v>
      </c>
      <c r="AB314">
        <v>168</v>
      </c>
      <c r="AC314">
        <v>0</v>
      </c>
      <c r="AD314">
        <v>0</v>
      </c>
      <c r="AE314">
        <v>0</v>
      </c>
      <c r="AF314">
        <v>6</v>
      </c>
      <c r="AG314">
        <v>5</v>
      </c>
      <c r="AH314">
        <v>11</v>
      </c>
      <c r="AI314">
        <v>20</v>
      </c>
      <c r="AJ314">
        <v>19</v>
      </c>
      <c r="AK314">
        <v>39</v>
      </c>
      <c r="AL314">
        <v>40</v>
      </c>
      <c r="AM314">
        <v>69</v>
      </c>
      <c r="AN314">
        <v>109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66</v>
      </c>
      <c r="AY314">
        <v>93</v>
      </c>
      <c r="AZ314">
        <v>159</v>
      </c>
      <c r="BA314">
        <v>0</v>
      </c>
      <c r="BB314">
        <v>1</v>
      </c>
      <c r="BC314">
        <v>4</v>
      </c>
      <c r="BD314">
        <v>0</v>
      </c>
      <c r="BE314">
        <v>0</v>
      </c>
      <c r="BF314">
        <v>0</v>
      </c>
      <c r="BG314">
        <v>1</v>
      </c>
      <c r="BH314">
        <v>6</v>
      </c>
      <c r="BI314">
        <v>0</v>
      </c>
      <c r="BJ314">
        <v>0</v>
      </c>
      <c r="BK314">
        <v>0</v>
      </c>
      <c r="BL314">
        <v>1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6</v>
      </c>
      <c r="BU314">
        <v>1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1</v>
      </c>
      <c r="CD314">
        <v>0</v>
      </c>
      <c r="CE314">
        <v>0</v>
      </c>
      <c r="CF314">
        <v>9</v>
      </c>
      <c r="CG314">
        <v>0</v>
      </c>
      <c r="CH314">
        <v>6</v>
      </c>
      <c r="CI314">
        <v>0</v>
      </c>
      <c r="CJ314">
        <v>1</v>
      </c>
      <c r="CK314">
        <v>4</v>
      </c>
      <c r="CL314">
        <v>0</v>
      </c>
      <c r="CM314">
        <v>0</v>
      </c>
      <c r="CN314">
        <v>0</v>
      </c>
      <c r="CO314">
        <v>1</v>
      </c>
      <c r="CP314">
        <v>6</v>
      </c>
      <c r="CQ314">
        <v>6</v>
      </c>
      <c r="CR314">
        <v>6</v>
      </c>
      <c r="CS314">
        <v>1</v>
      </c>
    </row>
    <row r="315" spans="1:97" x14ac:dyDescent="0.25">
      <c r="A315" t="s">
        <v>1281</v>
      </c>
      <c r="B315">
        <v>1</v>
      </c>
      <c r="C315" t="s">
        <v>1282</v>
      </c>
      <c r="D315">
        <v>37</v>
      </c>
      <c r="E315" t="s">
        <v>216</v>
      </c>
      <c r="F315">
        <v>1</v>
      </c>
      <c r="G315" t="s">
        <v>380</v>
      </c>
      <c r="H315" t="s">
        <v>1283</v>
      </c>
      <c r="I315">
        <v>0</v>
      </c>
      <c r="J315" t="s">
        <v>217</v>
      </c>
      <c r="K315" t="s">
        <v>189</v>
      </c>
      <c r="L315" t="s">
        <v>31</v>
      </c>
      <c r="M315" t="s">
        <v>9</v>
      </c>
      <c r="N315" t="s">
        <v>35</v>
      </c>
      <c r="O315" t="s">
        <v>29</v>
      </c>
      <c r="P315" t="s">
        <v>1182</v>
      </c>
      <c r="Q315" t="s">
        <v>464</v>
      </c>
      <c r="R315" t="s">
        <v>218</v>
      </c>
      <c r="S315">
        <v>0</v>
      </c>
      <c r="T315">
        <v>9</v>
      </c>
      <c r="U315">
        <v>11</v>
      </c>
      <c r="V315">
        <v>20</v>
      </c>
      <c r="W315">
        <v>0</v>
      </c>
      <c r="X315">
        <v>0</v>
      </c>
      <c r="Y315">
        <v>0</v>
      </c>
      <c r="Z315">
        <v>9</v>
      </c>
      <c r="AA315">
        <v>11</v>
      </c>
      <c r="AB315">
        <v>20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2</v>
      </c>
      <c r="AJ315">
        <v>1</v>
      </c>
      <c r="AK315">
        <v>3</v>
      </c>
      <c r="AL315">
        <v>11</v>
      </c>
      <c r="AM315">
        <v>10</v>
      </c>
      <c r="AN315">
        <v>21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13</v>
      </c>
      <c r="AY315">
        <v>11</v>
      </c>
      <c r="AZ315">
        <v>24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1</v>
      </c>
      <c r="BH315">
        <v>1</v>
      </c>
      <c r="BI315">
        <v>0</v>
      </c>
      <c r="BJ315">
        <v>1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1</v>
      </c>
      <c r="CG315">
        <v>0</v>
      </c>
      <c r="CH315">
        <v>1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1</v>
      </c>
      <c r="CP315">
        <v>1</v>
      </c>
      <c r="CQ315">
        <v>3</v>
      </c>
      <c r="CR315">
        <v>1</v>
      </c>
      <c r="CS315">
        <v>1</v>
      </c>
    </row>
    <row r="316" spans="1:97" x14ac:dyDescent="0.25">
      <c r="A316" t="s">
        <v>1284</v>
      </c>
      <c r="B316">
        <v>1</v>
      </c>
      <c r="C316" t="s">
        <v>306</v>
      </c>
      <c r="D316">
        <v>37</v>
      </c>
      <c r="E316" t="s">
        <v>216</v>
      </c>
      <c r="F316">
        <v>1</v>
      </c>
      <c r="G316" t="s">
        <v>380</v>
      </c>
      <c r="H316" t="s">
        <v>1285</v>
      </c>
      <c r="I316">
        <v>0</v>
      </c>
      <c r="J316" t="s">
        <v>217</v>
      </c>
      <c r="K316" t="s">
        <v>189</v>
      </c>
      <c r="L316" t="s">
        <v>31</v>
      </c>
      <c r="M316" t="s">
        <v>9</v>
      </c>
      <c r="N316" t="s">
        <v>35</v>
      </c>
      <c r="O316" t="s">
        <v>29</v>
      </c>
      <c r="P316" t="s">
        <v>900</v>
      </c>
      <c r="Q316" t="s">
        <v>383</v>
      </c>
      <c r="R316" t="s">
        <v>218</v>
      </c>
      <c r="S316">
        <v>0</v>
      </c>
      <c r="T316">
        <v>80</v>
      </c>
      <c r="U316">
        <v>77</v>
      </c>
      <c r="V316">
        <v>157</v>
      </c>
      <c r="W316">
        <v>0</v>
      </c>
      <c r="X316">
        <v>0</v>
      </c>
      <c r="Y316">
        <v>0</v>
      </c>
      <c r="Z316">
        <v>80</v>
      </c>
      <c r="AA316">
        <v>77</v>
      </c>
      <c r="AB316">
        <v>157</v>
      </c>
      <c r="AC316">
        <v>0</v>
      </c>
      <c r="AD316">
        <v>0</v>
      </c>
      <c r="AE316">
        <v>0</v>
      </c>
      <c r="AF316">
        <v>4</v>
      </c>
      <c r="AG316">
        <v>0</v>
      </c>
      <c r="AH316">
        <v>4</v>
      </c>
      <c r="AI316">
        <v>22</v>
      </c>
      <c r="AJ316">
        <v>23</v>
      </c>
      <c r="AK316">
        <v>45</v>
      </c>
      <c r="AL316">
        <v>50</v>
      </c>
      <c r="AM316">
        <v>43</v>
      </c>
      <c r="AN316">
        <v>93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76</v>
      </c>
      <c r="AY316">
        <v>66</v>
      </c>
      <c r="AZ316">
        <v>142</v>
      </c>
      <c r="BA316">
        <v>0</v>
      </c>
      <c r="BB316">
        <v>1</v>
      </c>
      <c r="BC316">
        <v>4</v>
      </c>
      <c r="BD316">
        <v>0</v>
      </c>
      <c r="BE316">
        <v>0</v>
      </c>
      <c r="BF316">
        <v>0</v>
      </c>
      <c r="BG316">
        <v>1</v>
      </c>
      <c r="BH316">
        <v>6</v>
      </c>
      <c r="BI316">
        <v>0</v>
      </c>
      <c r="BJ316">
        <v>0</v>
      </c>
      <c r="BK316">
        <v>0</v>
      </c>
      <c r="BL316">
        <v>1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6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1</v>
      </c>
      <c r="CD316">
        <v>0</v>
      </c>
      <c r="CE316">
        <v>0</v>
      </c>
      <c r="CF316">
        <v>8</v>
      </c>
      <c r="CG316">
        <v>0</v>
      </c>
      <c r="CH316">
        <v>6</v>
      </c>
      <c r="CI316">
        <v>0</v>
      </c>
      <c r="CJ316">
        <v>1</v>
      </c>
      <c r="CK316">
        <v>4</v>
      </c>
      <c r="CL316">
        <v>0</v>
      </c>
      <c r="CM316">
        <v>0</v>
      </c>
      <c r="CN316">
        <v>0</v>
      </c>
      <c r="CO316">
        <v>1</v>
      </c>
      <c r="CP316">
        <v>6</v>
      </c>
      <c r="CQ316">
        <v>7</v>
      </c>
      <c r="CR316">
        <v>7</v>
      </c>
      <c r="CS316">
        <v>1</v>
      </c>
    </row>
    <row r="317" spans="1:97" x14ac:dyDescent="0.25">
      <c r="A317" t="s">
        <v>1286</v>
      </c>
      <c r="B317">
        <v>1</v>
      </c>
      <c r="C317" t="s">
        <v>1287</v>
      </c>
      <c r="D317">
        <v>37</v>
      </c>
      <c r="E317" t="s">
        <v>216</v>
      </c>
      <c r="F317">
        <v>1</v>
      </c>
      <c r="G317" t="s">
        <v>380</v>
      </c>
      <c r="H317" t="s">
        <v>1288</v>
      </c>
      <c r="I317">
        <v>0</v>
      </c>
      <c r="J317" t="s">
        <v>217</v>
      </c>
      <c r="K317" t="s">
        <v>189</v>
      </c>
      <c r="L317" t="s">
        <v>31</v>
      </c>
      <c r="M317" t="s">
        <v>9</v>
      </c>
      <c r="N317" t="s">
        <v>35</v>
      </c>
      <c r="O317" t="s">
        <v>29</v>
      </c>
      <c r="P317" t="s">
        <v>812</v>
      </c>
      <c r="Q317" t="s">
        <v>464</v>
      </c>
      <c r="R317" t="s">
        <v>218</v>
      </c>
      <c r="S317">
        <v>0</v>
      </c>
      <c r="T317">
        <v>58</v>
      </c>
      <c r="U317">
        <v>53</v>
      </c>
      <c r="V317">
        <v>111</v>
      </c>
      <c r="W317">
        <v>0</v>
      </c>
      <c r="X317">
        <v>0</v>
      </c>
      <c r="Y317">
        <v>0</v>
      </c>
      <c r="Z317">
        <v>58</v>
      </c>
      <c r="AA317">
        <v>53</v>
      </c>
      <c r="AB317">
        <v>111</v>
      </c>
      <c r="AC317">
        <v>0</v>
      </c>
      <c r="AD317">
        <v>0</v>
      </c>
      <c r="AE317">
        <v>0</v>
      </c>
      <c r="AF317">
        <v>4</v>
      </c>
      <c r="AG317">
        <v>1</v>
      </c>
      <c r="AH317">
        <v>5</v>
      </c>
      <c r="AI317">
        <v>19</v>
      </c>
      <c r="AJ317">
        <v>21</v>
      </c>
      <c r="AK317">
        <v>40</v>
      </c>
      <c r="AL317">
        <v>36</v>
      </c>
      <c r="AM317">
        <v>25</v>
      </c>
      <c r="AN317">
        <v>61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59</v>
      </c>
      <c r="AY317">
        <v>47</v>
      </c>
      <c r="AZ317">
        <v>106</v>
      </c>
      <c r="BA317">
        <v>0</v>
      </c>
      <c r="BB317">
        <v>1</v>
      </c>
      <c r="BC317">
        <v>3</v>
      </c>
      <c r="BD317">
        <v>0</v>
      </c>
      <c r="BE317">
        <v>0</v>
      </c>
      <c r="BF317">
        <v>0</v>
      </c>
      <c r="BG317">
        <v>1</v>
      </c>
      <c r="BH317">
        <v>5</v>
      </c>
      <c r="BI317">
        <v>0</v>
      </c>
      <c r="BJ317">
        <v>0</v>
      </c>
      <c r="BK317">
        <v>0</v>
      </c>
      <c r="BL317">
        <v>1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5</v>
      </c>
      <c r="BU317">
        <v>2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1</v>
      </c>
      <c r="CE317">
        <v>0</v>
      </c>
      <c r="CF317">
        <v>9</v>
      </c>
      <c r="CG317">
        <v>0</v>
      </c>
      <c r="CH317">
        <v>5</v>
      </c>
      <c r="CI317">
        <v>0</v>
      </c>
      <c r="CJ317">
        <v>1</v>
      </c>
      <c r="CK317">
        <v>3</v>
      </c>
      <c r="CL317">
        <v>0</v>
      </c>
      <c r="CM317">
        <v>0</v>
      </c>
      <c r="CN317">
        <v>0</v>
      </c>
      <c r="CO317">
        <v>1</v>
      </c>
      <c r="CP317">
        <v>5</v>
      </c>
      <c r="CQ317">
        <v>6</v>
      </c>
      <c r="CR317">
        <v>5</v>
      </c>
      <c r="CS317">
        <v>1</v>
      </c>
    </row>
    <row r="318" spans="1:97" x14ac:dyDescent="0.25">
      <c r="A318" t="s">
        <v>1289</v>
      </c>
      <c r="B318">
        <v>1</v>
      </c>
      <c r="C318" t="s">
        <v>1290</v>
      </c>
      <c r="D318">
        <v>37</v>
      </c>
      <c r="E318" t="s">
        <v>216</v>
      </c>
      <c r="F318">
        <v>1</v>
      </c>
      <c r="G318" t="s">
        <v>380</v>
      </c>
      <c r="H318" t="s">
        <v>1291</v>
      </c>
      <c r="I318">
        <v>8436</v>
      </c>
      <c r="J318" t="s">
        <v>217</v>
      </c>
      <c r="K318" t="s">
        <v>189</v>
      </c>
      <c r="L318" t="s">
        <v>31</v>
      </c>
      <c r="M318" t="s">
        <v>9</v>
      </c>
      <c r="N318" t="s">
        <v>35</v>
      </c>
      <c r="O318" t="s">
        <v>29</v>
      </c>
      <c r="P318" t="s">
        <v>1292</v>
      </c>
      <c r="Q318" t="s">
        <v>454</v>
      </c>
      <c r="R318" t="s">
        <v>218</v>
      </c>
      <c r="S318">
        <v>0</v>
      </c>
      <c r="T318">
        <v>36</v>
      </c>
      <c r="U318">
        <v>38</v>
      </c>
      <c r="V318">
        <v>74</v>
      </c>
      <c r="W318">
        <v>0</v>
      </c>
      <c r="X318">
        <v>0</v>
      </c>
      <c r="Y318">
        <v>0</v>
      </c>
      <c r="Z318">
        <v>36</v>
      </c>
      <c r="AA318">
        <v>38</v>
      </c>
      <c r="AB318">
        <v>74</v>
      </c>
      <c r="AC318">
        <v>0</v>
      </c>
      <c r="AD318">
        <v>0</v>
      </c>
      <c r="AE318">
        <v>0</v>
      </c>
      <c r="AF318">
        <v>7</v>
      </c>
      <c r="AG318">
        <v>9</v>
      </c>
      <c r="AH318">
        <v>16</v>
      </c>
      <c r="AI318">
        <v>14</v>
      </c>
      <c r="AJ318">
        <v>14</v>
      </c>
      <c r="AK318">
        <v>28</v>
      </c>
      <c r="AL318">
        <v>8</v>
      </c>
      <c r="AM318">
        <v>19</v>
      </c>
      <c r="AN318">
        <v>27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29</v>
      </c>
      <c r="AY318">
        <v>42</v>
      </c>
      <c r="AZ318">
        <v>71</v>
      </c>
      <c r="BA318">
        <v>0</v>
      </c>
      <c r="BB318">
        <v>0</v>
      </c>
      <c r="BC318">
        <v>1</v>
      </c>
      <c r="BD318">
        <v>0</v>
      </c>
      <c r="BE318">
        <v>0</v>
      </c>
      <c r="BF318">
        <v>0</v>
      </c>
      <c r="BG318">
        <v>2</v>
      </c>
      <c r="BH318">
        <v>3</v>
      </c>
      <c r="BI318">
        <v>0</v>
      </c>
      <c r="BJ318">
        <v>0</v>
      </c>
      <c r="BK318">
        <v>0</v>
      </c>
      <c r="BL318">
        <v>1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3</v>
      </c>
      <c r="BU318">
        <v>1</v>
      </c>
      <c r="BV318">
        <v>0</v>
      </c>
      <c r="BW318">
        <v>0</v>
      </c>
      <c r="BX318">
        <v>1</v>
      </c>
      <c r="BY318">
        <v>0</v>
      </c>
      <c r="BZ318">
        <v>0</v>
      </c>
      <c r="CA318">
        <v>0</v>
      </c>
      <c r="CB318">
        <v>0</v>
      </c>
      <c r="CC318">
        <v>1</v>
      </c>
      <c r="CD318">
        <v>0</v>
      </c>
      <c r="CE318">
        <v>0</v>
      </c>
      <c r="CF318">
        <v>7</v>
      </c>
      <c r="CG318">
        <v>0</v>
      </c>
      <c r="CH318">
        <v>3</v>
      </c>
      <c r="CI318">
        <v>0</v>
      </c>
      <c r="CJ318">
        <v>0</v>
      </c>
      <c r="CK318">
        <v>1</v>
      </c>
      <c r="CL318">
        <v>0</v>
      </c>
      <c r="CM318">
        <v>0</v>
      </c>
      <c r="CN318">
        <v>0</v>
      </c>
      <c r="CO318">
        <v>2</v>
      </c>
      <c r="CP318">
        <v>3</v>
      </c>
      <c r="CQ318">
        <v>5</v>
      </c>
      <c r="CR318">
        <v>3</v>
      </c>
      <c r="CS318">
        <v>1</v>
      </c>
    </row>
    <row r="319" spans="1:97" x14ac:dyDescent="0.25">
      <c r="A319" t="s">
        <v>1293</v>
      </c>
      <c r="B319">
        <v>1</v>
      </c>
      <c r="C319" t="s">
        <v>1294</v>
      </c>
      <c r="D319">
        <v>37</v>
      </c>
      <c r="E319" t="s">
        <v>216</v>
      </c>
      <c r="F319">
        <v>1</v>
      </c>
      <c r="G319" t="s">
        <v>380</v>
      </c>
      <c r="H319" t="s">
        <v>1295</v>
      </c>
      <c r="I319">
        <v>0</v>
      </c>
      <c r="J319" t="s">
        <v>217</v>
      </c>
      <c r="K319" t="s">
        <v>189</v>
      </c>
      <c r="L319" t="s">
        <v>31</v>
      </c>
      <c r="M319" t="s">
        <v>9</v>
      </c>
      <c r="N319" t="s">
        <v>35</v>
      </c>
      <c r="O319" t="s">
        <v>29</v>
      </c>
      <c r="P319" t="s">
        <v>458</v>
      </c>
      <c r="Q319" t="s">
        <v>459</v>
      </c>
      <c r="R319" t="s">
        <v>218</v>
      </c>
      <c r="S319">
        <v>0</v>
      </c>
      <c r="T319">
        <v>86</v>
      </c>
      <c r="U319">
        <v>81</v>
      </c>
      <c r="V319">
        <v>167</v>
      </c>
      <c r="W319">
        <v>0</v>
      </c>
      <c r="X319">
        <v>0</v>
      </c>
      <c r="Y319">
        <v>0</v>
      </c>
      <c r="Z319">
        <v>86</v>
      </c>
      <c r="AA319">
        <v>81</v>
      </c>
      <c r="AB319">
        <v>167</v>
      </c>
      <c r="AC319">
        <v>0</v>
      </c>
      <c r="AD319">
        <v>0</v>
      </c>
      <c r="AE319">
        <v>0</v>
      </c>
      <c r="AF319">
        <v>5</v>
      </c>
      <c r="AG319">
        <v>5</v>
      </c>
      <c r="AH319">
        <v>10</v>
      </c>
      <c r="AI319">
        <v>15</v>
      </c>
      <c r="AJ319">
        <v>20</v>
      </c>
      <c r="AK319">
        <v>35</v>
      </c>
      <c r="AL319">
        <v>48</v>
      </c>
      <c r="AM319">
        <v>57</v>
      </c>
      <c r="AN319">
        <v>105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68</v>
      </c>
      <c r="AY319">
        <v>82</v>
      </c>
      <c r="AZ319">
        <v>150</v>
      </c>
      <c r="BA319">
        <v>0</v>
      </c>
      <c r="BB319">
        <v>1</v>
      </c>
      <c r="BC319">
        <v>4</v>
      </c>
      <c r="BD319">
        <v>0</v>
      </c>
      <c r="BE319">
        <v>0</v>
      </c>
      <c r="BF319">
        <v>0</v>
      </c>
      <c r="BG319">
        <v>1</v>
      </c>
      <c r="BH319">
        <v>6</v>
      </c>
      <c r="BI319">
        <v>0</v>
      </c>
      <c r="BJ319">
        <v>0</v>
      </c>
      <c r="BK319">
        <v>0</v>
      </c>
      <c r="BL319">
        <v>1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6</v>
      </c>
      <c r="BU319">
        <v>1</v>
      </c>
      <c r="BV319">
        <v>0</v>
      </c>
      <c r="BW319">
        <v>0</v>
      </c>
      <c r="BX319">
        <v>1</v>
      </c>
      <c r="BY319">
        <v>0</v>
      </c>
      <c r="BZ319">
        <v>0</v>
      </c>
      <c r="CA319">
        <v>0</v>
      </c>
      <c r="CB319">
        <v>0</v>
      </c>
      <c r="CC319">
        <v>1</v>
      </c>
      <c r="CD319">
        <v>0</v>
      </c>
      <c r="CE319">
        <v>0</v>
      </c>
      <c r="CF319">
        <v>10</v>
      </c>
      <c r="CG319">
        <v>0</v>
      </c>
      <c r="CH319">
        <v>6</v>
      </c>
      <c r="CI319">
        <v>0</v>
      </c>
      <c r="CJ319">
        <v>1</v>
      </c>
      <c r="CK319">
        <v>4</v>
      </c>
      <c r="CL319">
        <v>0</v>
      </c>
      <c r="CM319">
        <v>0</v>
      </c>
      <c r="CN319">
        <v>0</v>
      </c>
      <c r="CO319">
        <v>1</v>
      </c>
      <c r="CP319">
        <v>6</v>
      </c>
      <c r="CQ319">
        <v>6</v>
      </c>
      <c r="CR319">
        <v>6</v>
      </c>
      <c r="CS319">
        <v>1</v>
      </c>
    </row>
    <row r="320" spans="1:97" x14ac:dyDescent="0.25">
      <c r="A320" t="s">
        <v>1296</v>
      </c>
      <c r="B320">
        <v>1</v>
      </c>
      <c r="C320" t="s">
        <v>1297</v>
      </c>
      <c r="D320">
        <v>37</v>
      </c>
      <c r="E320" t="s">
        <v>216</v>
      </c>
      <c r="F320">
        <v>1</v>
      </c>
      <c r="G320" t="s">
        <v>380</v>
      </c>
      <c r="H320" t="s">
        <v>917</v>
      </c>
      <c r="I320">
        <v>0</v>
      </c>
      <c r="J320" t="s">
        <v>217</v>
      </c>
      <c r="K320" t="s">
        <v>189</v>
      </c>
      <c r="L320" t="s">
        <v>31</v>
      </c>
      <c r="M320" t="s">
        <v>9</v>
      </c>
      <c r="N320" t="s">
        <v>35</v>
      </c>
      <c r="O320" t="s">
        <v>29</v>
      </c>
      <c r="P320" t="s">
        <v>496</v>
      </c>
      <c r="Q320" t="s">
        <v>459</v>
      </c>
      <c r="R320" t="s">
        <v>218</v>
      </c>
      <c r="S320">
        <v>0</v>
      </c>
      <c r="T320">
        <v>88</v>
      </c>
      <c r="U320">
        <v>91</v>
      </c>
      <c r="V320">
        <v>179</v>
      </c>
      <c r="W320">
        <v>0</v>
      </c>
      <c r="X320">
        <v>0</v>
      </c>
      <c r="Y320">
        <v>0</v>
      </c>
      <c r="Z320">
        <v>88</v>
      </c>
      <c r="AA320">
        <v>91</v>
      </c>
      <c r="AB320">
        <v>179</v>
      </c>
      <c r="AC320">
        <v>0</v>
      </c>
      <c r="AD320">
        <v>0</v>
      </c>
      <c r="AE320">
        <v>0</v>
      </c>
      <c r="AF320">
        <v>3</v>
      </c>
      <c r="AG320">
        <v>5</v>
      </c>
      <c r="AH320">
        <v>8</v>
      </c>
      <c r="AI320">
        <v>19</v>
      </c>
      <c r="AJ320">
        <v>26</v>
      </c>
      <c r="AK320">
        <v>45</v>
      </c>
      <c r="AL320">
        <v>59</v>
      </c>
      <c r="AM320">
        <v>68</v>
      </c>
      <c r="AN320">
        <v>127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81</v>
      </c>
      <c r="AY320">
        <v>99</v>
      </c>
      <c r="AZ320">
        <v>180</v>
      </c>
      <c r="BA320">
        <v>0</v>
      </c>
      <c r="BB320">
        <v>1</v>
      </c>
      <c r="BC320">
        <v>4</v>
      </c>
      <c r="BD320">
        <v>0</v>
      </c>
      <c r="BE320">
        <v>0</v>
      </c>
      <c r="BF320">
        <v>0</v>
      </c>
      <c r="BG320">
        <v>2</v>
      </c>
      <c r="BH320">
        <v>7</v>
      </c>
      <c r="BI320">
        <v>0</v>
      </c>
      <c r="BJ320">
        <v>0</v>
      </c>
      <c r="BK320">
        <v>0</v>
      </c>
      <c r="BL320">
        <v>1</v>
      </c>
      <c r="BM320">
        <v>0</v>
      </c>
      <c r="BN320">
        <v>1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7</v>
      </c>
      <c r="BU320">
        <v>1</v>
      </c>
      <c r="BV320">
        <v>0</v>
      </c>
      <c r="BW320">
        <v>0</v>
      </c>
      <c r="BX320">
        <v>1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11</v>
      </c>
      <c r="CG320">
        <v>0</v>
      </c>
      <c r="CH320">
        <v>7</v>
      </c>
      <c r="CI320">
        <v>0</v>
      </c>
      <c r="CJ320">
        <v>1</v>
      </c>
      <c r="CK320">
        <v>4</v>
      </c>
      <c r="CL320">
        <v>0</v>
      </c>
      <c r="CM320">
        <v>0</v>
      </c>
      <c r="CN320">
        <v>0</v>
      </c>
      <c r="CO320">
        <v>2</v>
      </c>
      <c r="CP320">
        <v>7</v>
      </c>
      <c r="CQ320">
        <v>7</v>
      </c>
      <c r="CR320">
        <v>7</v>
      </c>
      <c r="CS320">
        <v>1</v>
      </c>
    </row>
    <row r="321" spans="1:97" x14ac:dyDescent="0.25">
      <c r="A321" t="s">
        <v>1298</v>
      </c>
      <c r="B321">
        <v>1</v>
      </c>
      <c r="C321" t="s">
        <v>1299</v>
      </c>
      <c r="D321">
        <v>5</v>
      </c>
      <c r="E321" t="s">
        <v>227</v>
      </c>
      <c r="F321">
        <v>110</v>
      </c>
      <c r="G321" t="s">
        <v>1300</v>
      </c>
      <c r="H321" t="s">
        <v>1301</v>
      </c>
      <c r="I321">
        <v>0</v>
      </c>
      <c r="J321" t="s">
        <v>228</v>
      </c>
      <c r="K321" t="s">
        <v>189</v>
      </c>
      <c r="L321" t="s">
        <v>31</v>
      </c>
      <c r="M321" t="s">
        <v>9</v>
      </c>
      <c r="N321" t="s">
        <v>35</v>
      </c>
      <c r="O321" t="s">
        <v>29</v>
      </c>
      <c r="P321" t="s">
        <v>1004</v>
      </c>
      <c r="Q321" t="s">
        <v>430</v>
      </c>
      <c r="R321" t="s">
        <v>431</v>
      </c>
      <c r="S321">
        <v>0</v>
      </c>
      <c r="T321">
        <v>20</v>
      </c>
      <c r="U321">
        <v>15</v>
      </c>
      <c r="V321">
        <v>35</v>
      </c>
      <c r="W321">
        <v>0</v>
      </c>
      <c r="X321">
        <v>0</v>
      </c>
      <c r="Y321">
        <v>0</v>
      </c>
      <c r="Z321">
        <v>20</v>
      </c>
      <c r="AA321">
        <v>15</v>
      </c>
      <c r="AB321">
        <v>35</v>
      </c>
      <c r="AC321">
        <v>0</v>
      </c>
      <c r="AD321">
        <v>0</v>
      </c>
      <c r="AE321">
        <v>0</v>
      </c>
      <c r="AF321">
        <v>2</v>
      </c>
      <c r="AG321">
        <v>6</v>
      </c>
      <c r="AH321">
        <v>8</v>
      </c>
      <c r="AI321">
        <v>15</v>
      </c>
      <c r="AJ321">
        <v>2</v>
      </c>
      <c r="AK321">
        <v>17</v>
      </c>
      <c r="AL321">
        <v>8</v>
      </c>
      <c r="AM321">
        <v>8</v>
      </c>
      <c r="AN321">
        <v>16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25</v>
      </c>
      <c r="AY321">
        <v>16</v>
      </c>
      <c r="AZ321">
        <v>41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2</v>
      </c>
      <c r="BH321">
        <v>2</v>
      </c>
      <c r="BI321">
        <v>0</v>
      </c>
      <c r="BJ321">
        <v>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1</v>
      </c>
      <c r="BU321">
        <v>0</v>
      </c>
      <c r="BV321">
        <v>1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3</v>
      </c>
      <c r="CG321">
        <v>0</v>
      </c>
      <c r="CH321">
        <v>2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2</v>
      </c>
      <c r="CP321">
        <v>2</v>
      </c>
      <c r="CQ321">
        <v>2</v>
      </c>
      <c r="CR321">
        <v>2</v>
      </c>
      <c r="CS321">
        <v>1</v>
      </c>
    </row>
    <row r="322" spans="1:97" x14ac:dyDescent="0.25">
      <c r="A322" t="s">
        <v>1302</v>
      </c>
      <c r="B322">
        <v>1</v>
      </c>
      <c r="C322" t="s">
        <v>1303</v>
      </c>
      <c r="D322">
        <v>20</v>
      </c>
      <c r="E322" t="s">
        <v>667</v>
      </c>
      <c r="F322">
        <v>37</v>
      </c>
      <c r="G322" t="s">
        <v>1304</v>
      </c>
      <c r="H322" t="s">
        <v>1305</v>
      </c>
      <c r="I322">
        <v>0</v>
      </c>
      <c r="J322" t="s">
        <v>406</v>
      </c>
      <c r="K322" t="s">
        <v>189</v>
      </c>
      <c r="L322" t="s">
        <v>31</v>
      </c>
      <c r="M322" t="s">
        <v>9</v>
      </c>
      <c r="N322" t="s">
        <v>35</v>
      </c>
      <c r="O322" t="s">
        <v>29</v>
      </c>
      <c r="P322" t="s">
        <v>407</v>
      </c>
      <c r="Q322" t="s">
        <v>396</v>
      </c>
      <c r="R322" t="s">
        <v>408</v>
      </c>
      <c r="S322">
        <v>0</v>
      </c>
      <c r="T322">
        <v>7</v>
      </c>
      <c r="U322">
        <v>9</v>
      </c>
      <c r="V322">
        <v>16</v>
      </c>
      <c r="W322">
        <v>0</v>
      </c>
      <c r="X322">
        <v>0</v>
      </c>
      <c r="Y322">
        <v>0</v>
      </c>
      <c r="Z322">
        <v>7</v>
      </c>
      <c r="AA322">
        <v>9</v>
      </c>
      <c r="AB322">
        <v>16</v>
      </c>
      <c r="AC322">
        <v>0</v>
      </c>
      <c r="AD322">
        <v>0</v>
      </c>
      <c r="AE322">
        <v>0</v>
      </c>
      <c r="AF322">
        <v>4</v>
      </c>
      <c r="AG322">
        <v>0</v>
      </c>
      <c r="AH322">
        <v>4</v>
      </c>
      <c r="AI322">
        <v>1</v>
      </c>
      <c r="AJ322">
        <v>5</v>
      </c>
      <c r="AK322">
        <v>6</v>
      </c>
      <c r="AL322">
        <v>6</v>
      </c>
      <c r="AM322">
        <v>5</v>
      </c>
      <c r="AN322">
        <v>11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11</v>
      </c>
      <c r="AY322">
        <v>10</v>
      </c>
      <c r="AZ322">
        <v>21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1</v>
      </c>
      <c r="BH322">
        <v>1</v>
      </c>
      <c r="BI322">
        <v>1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1</v>
      </c>
      <c r="CG322">
        <v>1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1</v>
      </c>
      <c r="CP322">
        <v>1</v>
      </c>
      <c r="CQ322">
        <v>1</v>
      </c>
      <c r="CR322">
        <v>1</v>
      </c>
      <c r="CS322">
        <v>1</v>
      </c>
    </row>
    <row r="323" spans="1:97" x14ac:dyDescent="0.25">
      <c r="A323" t="s">
        <v>1306</v>
      </c>
      <c r="B323">
        <v>1</v>
      </c>
      <c r="C323" t="s">
        <v>1009</v>
      </c>
      <c r="D323">
        <v>19</v>
      </c>
      <c r="E323" t="s">
        <v>188</v>
      </c>
      <c r="F323">
        <v>1</v>
      </c>
      <c r="G323" t="s">
        <v>188</v>
      </c>
      <c r="H323" t="s">
        <v>1307</v>
      </c>
      <c r="I323">
        <v>0</v>
      </c>
      <c r="J323" t="s">
        <v>188</v>
      </c>
      <c r="K323" t="s">
        <v>189</v>
      </c>
      <c r="L323" t="s">
        <v>31</v>
      </c>
      <c r="M323" t="s">
        <v>9</v>
      </c>
      <c r="N323" t="s">
        <v>35</v>
      </c>
      <c r="O323" t="s">
        <v>29</v>
      </c>
      <c r="P323" t="s">
        <v>848</v>
      </c>
      <c r="Q323" t="s">
        <v>440</v>
      </c>
      <c r="R323" t="s">
        <v>190</v>
      </c>
      <c r="S323">
        <v>0</v>
      </c>
      <c r="T323">
        <v>17</v>
      </c>
      <c r="U323">
        <v>27</v>
      </c>
      <c r="V323">
        <v>44</v>
      </c>
      <c r="W323">
        <v>0</v>
      </c>
      <c r="X323">
        <v>0</v>
      </c>
      <c r="Y323">
        <v>0</v>
      </c>
      <c r="Z323">
        <v>17</v>
      </c>
      <c r="AA323">
        <v>27</v>
      </c>
      <c r="AB323">
        <v>44</v>
      </c>
      <c r="AC323">
        <v>0</v>
      </c>
      <c r="AD323">
        <v>0</v>
      </c>
      <c r="AE323">
        <v>0</v>
      </c>
      <c r="AF323">
        <v>1</v>
      </c>
      <c r="AG323">
        <v>3</v>
      </c>
      <c r="AH323">
        <v>4</v>
      </c>
      <c r="AI323">
        <v>6</v>
      </c>
      <c r="AJ323">
        <v>6</v>
      </c>
      <c r="AK323">
        <v>12</v>
      </c>
      <c r="AL323">
        <v>13</v>
      </c>
      <c r="AM323">
        <v>11</v>
      </c>
      <c r="AN323">
        <v>24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20</v>
      </c>
      <c r="AY323">
        <v>20</v>
      </c>
      <c r="AZ323">
        <v>40</v>
      </c>
      <c r="BA323">
        <v>0</v>
      </c>
      <c r="BB323">
        <v>0</v>
      </c>
      <c r="BC323">
        <v>1</v>
      </c>
      <c r="BD323">
        <v>0</v>
      </c>
      <c r="BE323">
        <v>0</v>
      </c>
      <c r="BF323">
        <v>0</v>
      </c>
      <c r="BG323">
        <v>1</v>
      </c>
      <c r="BH323">
        <v>2</v>
      </c>
      <c r="BI323">
        <v>0</v>
      </c>
      <c r="BJ323">
        <v>1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1</v>
      </c>
      <c r="BU323">
        <v>1</v>
      </c>
      <c r="BV323">
        <v>0</v>
      </c>
      <c r="BW323">
        <v>1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1</v>
      </c>
      <c r="CD323">
        <v>0</v>
      </c>
      <c r="CE323">
        <v>0</v>
      </c>
      <c r="CF323">
        <v>5</v>
      </c>
      <c r="CG323">
        <v>0</v>
      </c>
      <c r="CH323">
        <v>2</v>
      </c>
      <c r="CI323">
        <v>0</v>
      </c>
      <c r="CJ323">
        <v>0</v>
      </c>
      <c r="CK323">
        <v>1</v>
      </c>
      <c r="CL323">
        <v>0</v>
      </c>
      <c r="CM323">
        <v>0</v>
      </c>
      <c r="CN323">
        <v>0</v>
      </c>
      <c r="CO323">
        <v>1</v>
      </c>
      <c r="CP323">
        <v>2</v>
      </c>
      <c r="CQ323">
        <v>3</v>
      </c>
      <c r="CR323">
        <v>3</v>
      </c>
      <c r="CS323">
        <v>1</v>
      </c>
    </row>
    <row r="324" spans="1:97" x14ac:dyDescent="0.25">
      <c r="A324" t="s">
        <v>1308</v>
      </c>
      <c r="B324">
        <v>1</v>
      </c>
      <c r="C324" t="s">
        <v>1309</v>
      </c>
      <c r="D324">
        <v>20</v>
      </c>
      <c r="E324" t="s">
        <v>667</v>
      </c>
      <c r="F324">
        <v>52</v>
      </c>
      <c r="G324" t="s">
        <v>576</v>
      </c>
      <c r="H324" t="s">
        <v>204</v>
      </c>
      <c r="I324">
        <v>0</v>
      </c>
      <c r="J324" t="s">
        <v>406</v>
      </c>
      <c r="K324" t="s">
        <v>189</v>
      </c>
      <c r="L324" t="s">
        <v>31</v>
      </c>
      <c r="M324" t="s">
        <v>9</v>
      </c>
      <c r="N324" t="s">
        <v>35</v>
      </c>
      <c r="O324" t="s">
        <v>29</v>
      </c>
      <c r="P324" t="s">
        <v>407</v>
      </c>
      <c r="Q324" t="s">
        <v>396</v>
      </c>
      <c r="R324" t="s">
        <v>408</v>
      </c>
      <c r="S324">
        <v>0</v>
      </c>
      <c r="T324">
        <v>8</v>
      </c>
      <c r="U324">
        <v>10</v>
      </c>
      <c r="V324">
        <v>18</v>
      </c>
      <c r="W324">
        <v>0</v>
      </c>
      <c r="X324">
        <v>0</v>
      </c>
      <c r="Y324">
        <v>0</v>
      </c>
      <c r="Z324">
        <v>8</v>
      </c>
      <c r="AA324">
        <v>10</v>
      </c>
      <c r="AB324">
        <v>18</v>
      </c>
      <c r="AC324">
        <v>0</v>
      </c>
      <c r="AD324">
        <v>0</v>
      </c>
      <c r="AE324">
        <v>0</v>
      </c>
      <c r="AF324">
        <v>7</v>
      </c>
      <c r="AG324">
        <v>0</v>
      </c>
      <c r="AH324">
        <v>7</v>
      </c>
      <c r="AI324">
        <v>1</v>
      </c>
      <c r="AJ324">
        <v>5</v>
      </c>
      <c r="AK324">
        <v>6</v>
      </c>
      <c r="AL324">
        <v>2</v>
      </c>
      <c r="AM324">
        <v>2</v>
      </c>
      <c r="AN324">
        <v>4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10</v>
      </c>
      <c r="AY324">
        <v>7</v>
      </c>
      <c r="AZ324">
        <v>17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1</v>
      </c>
      <c r="BH324">
        <v>1</v>
      </c>
      <c r="BI324">
        <v>1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1</v>
      </c>
      <c r="CG324">
        <v>1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1</v>
      </c>
      <c r="CP324">
        <v>1</v>
      </c>
      <c r="CQ324">
        <v>1</v>
      </c>
      <c r="CR324">
        <v>1</v>
      </c>
      <c r="CS324">
        <v>1</v>
      </c>
    </row>
    <row r="325" spans="1:97" x14ac:dyDescent="0.25">
      <c r="A325" t="s">
        <v>1310</v>
      </c>
      <c r="B325">
        <v>1</v>
      </c>
      <c r="C325" t="s">
        <v>1311</v>
      </c>
      <c r="D325">
        <v>37</v>
      </c>
      <c r="E325" t="s">
        <v>216</v>
      </c>
      <c r="F325">
        <v>1</v>
      </c>
      <c r="G325" t="s">
        <v>380</v>
      </c>
      <c r="H325" t="s">
        <v>1312</v>
      </c>
      <c r="I325">
        <v>8605</v>
      </c>
      <c r="J325" t="s">
        <v>217</v>
      </c>
      <c r="K325" t="s">
        <v>189</v>
      </c>
      <c r="L325" t="s">
        <v>31</v>
      </c>
      <c r="M325" t="s">
        <v>9</v>
      </c>
      <c r="N325" t="s">
        <v>35</v>
      </c>
      <c r="O325" t="s">
        <v>29</v>
      </c>
      <c r="P325" t="s">
        <v>882</v>
      </c>
      <c r="Q325" t="s">
        <v>454</v>
      </c>
      <c r="R325" t="s">
        <v>218</v>
      </c>
      <c r="S325">
        <v>0</v>
      </c>
      <c r="T325">
        <v>41</v>
      </c>
      <c r="U325">
        <v>40</v>
      </c>
      <c r="V325">
        <v>81</v>
      </c>
      <c r="W325">
        <v>0</v>
      </c>
      <c r="X325">
        <v>0</v>
      </c>
      <c r="Y325">
        <v>0</v>
      </c>
      <c r="Z325">
        <v>41</v>
      </c>
      <c r="AA325">
        <v>40</v>
      </c>
      <c r="AB325">
        <v>81</v>
      </c>
      <c r="AC325">
        <v>0</v>
      </c>
      <c r="AD325">
        <v>0</v>
      </c>
      <c r="AE325">
        <v>0</v>
      </c>
      <c r="AF325">
        <v>1</v>
      </c>
      <c r="AG325">
        <v>5</v>
      </c>
      <c r="AH325">
        <v>6</v>
      </c>
      <c r="AI325">
        <v>5</v>
      </c>
      <c r="AJ325">
        <v>16</v>
      </c>
      <c r="AK325">
        <v>21</v>
      </c>
      <c r="AL325">
        <v>30</v>
      </c>
      <c r="AM325">
        <v>21</v>
      </c>
      <c r="AN325">
        <v>51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36</v>
      </c>
      <c r="AY325">
        <v>42</v>
      </c>
      <c r="AZ325">
        <v>78</v>
      </c>
      <c r="BA325">
        <v>0</v>
      </c>
      <c r="BB325">
        <v>0</v>
      </c>
      <c r="BC325">
        <v>1</v>
      </c>
      <c r="BD325">
        <v>0</v>
      </c>
      <c r="BE325">
        <v>0</v>
      </c>
      <c r="BF325">
        <v>0</v>
      </c>
      <c r="BG325">
        <v>2</v>
      </c>
      <c r="BH325">
        <v>3</v>
      </c>
      <c r="BI325">
        <v>0</v>
      </c>
      <c r="BJ325">
        <v>0</v>
      </c>
      <c r="BK325">
        <v>0</v>
      </c>
      <c r="BL325">
        <v>1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3</v>
      </c>
      <c r="BU325">
        <v>2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1</v>
      </c>
      <c r="CE325">
        <v>0</v>
      </c>
      <c r="CF325">
        <v>7</v>
      </c>
      <c r="CG325">
        <v>0</v>
      </c>
      <c r="CH325">
        <v>3</v>
      </c>
      <c r="CI325">
        <v>0</v>
      </c>
      <c r="CJ325">
        <v>0</v>
      </c>
      <c r="CK325">
        <v>1</v>
      </c>
      <c r="CL325">
        <v>0</v>
      </c>
      <c r="CM325">
        <v>0</v>
      </c>
      <c r="CN325">
        <v>0</v>
      </c>
      <c r="CO325">
        <v>2</v>
      </c>
      <c r="CP325">
        <v>3</v>
      </c>
      <c r="CQ325">
        <v>3</v>
      </c>
      <c r="CR325">
        <v>3</v>
      </c>
      <c r="CS325">
        <v>1</v>
      </c>
    </row>
    <row r="326" spans="1:97" x14ac:dyDescent="0.25">
      <c r="A326" t="s">
        <v>1313</v>
      </c>
      <c r="B326">
        <v>1</v>
      </c>
      <c r="C326" t="s">
        <v>1314</v>
      </c>
      <c r="D326">
        <v>19</v>
      </c>
      <c r="E326" t="s">
        <v>188</v>
      </c>
      <c r="F326">
        <v>1</v>
      </c>
      <c r="G326" t="s">
        <v>188</v>
      </c>
      <c r="H326" t="s">
        <v>1315</v>
      </c>
      <c r="I326">
        <v>0</v>
      </c>
      <c r="J326" t="s">
        <v>188</v>
      </c>
      <c r="K326" t="s">
        <v>189</v>
      </c>
      <c r="L326" t="s">
        <v>31</v>
      </c>
      <c r="M326" t="s">
        <v>9</v>
      </c>
      <c r="N326" t="s">
        <v>35</v>
      </c>
      <c r="O326" t="s">
        <v>29</v>
      </c>
      <c r="P326" t="s">
        <v>866</v>
      </c>
      <c r="Q326" t="s">
        <v>440</v>
      </c>
      <c r="R326" t="s">
        <v>190</v>
      </c>
      <c r="S326">
        <v>0</v>
      </c>
      <c r="T326">
        <v>64</v>
      </c>
      <c r="U326">
        <v>49</v>
      </c>
      <c r="V326">
        <v>113</v>
      </c>
      <c r="W326">
        <v>0</v>
      </c>
      <c r="X326">
        <v>0</v>
      </c>
      <c r="Y326">
        <v>0</v>
      </c>
      <c r="Z326">
        <v>64</v>
      </c>
      <c r="AA326">
        <v>49</v>
      </c>
      <c r="AB326">
        <v>113</v>
      </c>
      <c r="AC326">
        <v>0</v>
      </c>
      <c r="AD326">
        <v>0</v>
      </c>
      <c r="AE326">
        <v>0</v>
      </c>
      <c r="AF326">
        <v>8</v>
      </c>
      <c r="AG326">
        <v>7</v>
      </c>
      <c r="AH326">
        <v>15</v>
      </c>
      <c r="AI326">
        <v>16</v>
      </c>
      <c r="AJ326">
        <v>14</v>
      </c>
      <c r="AK326">
        <v>30</v>
      </c>
      <c r="AL326">
        <v>32</v>
      </c>
      <c r="AM326">
        <v>32</v>
      </c>
      <c r="AN326">
        <v>64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56</v>
      </c>
      <c r="AY326">
        <v>53</v>
      </c>
      <c r="AZ326">
        <v>109</v>
      </c>
      <c r="BA326">
        <v>0</v>
      </c>
      <c r="BB326">
        <v>1</v>
      </c>
      <c r="BC326">
        <v>3</v>
      </c>
      <c r="BD326">
        <v>0</v>
      </c>
      <c r="BE326">
        <v>0</v>
      </c>
      <c r="BF326">
        <v>0</v>
      </c>
      <c r="BG326">
        <v>1</v>
      </c>
      <c r="BH326">
        <v>5</v>
      </c>
      <c r="BI326">
        <v>0</v>
      </c>
      <c r="BJ326">
        <v>0</v>
      </c>
      <c r="BK326">
        <v>0</v>
      </c>
      <c r="BL326">
        <v>1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5</v>
      </c>
      <c r="BU326">
        <v>0</v>
      </c>
      <c r="BV326">
        <v>1</v>
      </c>
      <c r="BW326">
        <v>0</v>
      </c>
      <c r="BX326">
        <v>1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1</v>
      </c>
      <c r="CE326">
        <v>0</v>
      </c>
      <c r="CF326">
        <v>9</v>
      </c>
      <c r="CG326">
        <v>0</v>
      </c>
      <c r="CH326">
        <v>5</v>
      </c>
      <c r="CI326">
        <v>0</v>
      </c>
      <c r="CJ326">
        <v>1</v>
      </c>
      <c r="CK326">
        <v>3</v>
      </c>
      <c r="CL326">
        <v>0</v>
      </c>
      <c r="CM326">
        <v>0</v>
      </c>
      <c r="CN326">
        <v>0</v>
      </c>
      <c r="CO326">
        <v>1</v>
      </c>
      <c r="CP326">
        <v>5</v>
      </c>
      <c r="CQ326">
        <v>7</v>
      </c>
      <c r="CR326">
        <v>5</v>
      </c>
      <c r="CS326">
        <v>1</v>
      </c>
    </row>
    <row r="327" spans="1:97" x14ac:dyDescent="0.25">
      <c r="A327" t="s">
        <v>1316</v>
      </c>
      <c r="B327">
        <v>1</v>
      </c>
      <c r="C327" t="s">
        <v>1317</v>
      </c>
      <c r="D327">
        <v>19</v>
      </c>
      <c r="E327" t="s">
        <v>188</v>
      </c>
      <c r="F327">
        <v>1</v>
      </c>
      <c r="G327" t="s">
        <v>188</v>
      </c>
      <c r="H327" t="s">
        <v>1318</v>
      </c>
      <c r="I327">
        <v>0</v>
      </c>
      <c r="J327" t="s">
        <v>188</v>
      </c>
      <c r="K327" t="s">
        <v>189</v>
      </c>
      <c r="L327" t="s">
        <v>31</v>
      </c>
      <c r="M327" t="s">
        <v>9</v>
      </c>
      <c r="N327" t="s">
        <v>35</v>
      </c>
      <c r="O327" t="s">
        <v>29</v>
      </c>
      <c r="P327" t="s">
        <v>1319</v>
      </c>
      <c r="Q327" t="s">
        <v>1126</v>
      </c>
      <c r="R327" t="s">
        <v>190</v>
      </c>
      <c r="S327">
        <v>0</v>
      </c>
      <c r="T327">
        <v>45</v>
      </c>
      <c r="U327">
        <v>53</v>
      </c>
      <c r="V327">
        <v>98</v>
      </c>
      <c r="W327">
        <v>0</v>
      </c>
      <c r="X327">
        <v>0</v>
      </c>
      <c r="Y327">
        <v>0</v>
      </c>
      <c r="Z327">
        <v>45</v>
      </c>
      <c r="AA327">
        <v>53</v>
      </c>
      <c r="AB327">
        <v>98</v>
      </c>
      <c r="AC327">
        <v>0</v>
      </c>
      <c r="AD327">
        <v>0</v>
      </c>
      <c r="AE327">
        <v>0</v>
      </c>
      <c r="AF327">
        <v>6</v>
      </c>
      <c r="AG327">
        <v>8</v>
      </c>
      <c r="AH327">
        <v>14</v>
      </c>
      <c r="AI327">
        <v>11</v>
      </c>
      <c r="AJ327">
        <v>22</v>
      </c>
      <c r="AK327">
        <v>33</v>
      </c>
      <c r="AL327">
        <v>24</v>
      </c>
      <c r="AM327">
        <v>22</v>
      </c>
      <c r="AN327">
        <v>46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41</v>
      </c>
      <c r="AY327">
        <v>52</v>
      </c>
      <c r="AZ327">
        <v>93</v>
      </c>
      <c r="BA327">
        <v>0</v>
      </c>
      <c r="BB327">
        <v>1</v>
      </c>
      <c r="BC327">
        <v>2</v>
      </c>
      <c r="BD327">
        <v>0</v>
      </c>
      <c r="BE327">
        <v>0</v>
      </c>
      <c r="BF327">
        <v>0</v>
      </c>
      <c r="BG327">
        <v>1</v>
      </c>
      <c r="BH327">
        <v>4</v>
      </c>
      <c r="BI327">
        <v>0</v>
      </c>
      <c r="BJ327">
        <v>0</v>
      </c>
      <c r="BK327">
        <v>0</v>
      </c>
      <c r="BL327">
        <v>1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4</v>
      </c>
      <c r="BU327">
        <v>0</v>
      </c>
      <c r="BV327">
        <v>1</v>
      </c>
      <c r="BW327">
        <v>0</v>
      </c>
      <c r="BX327">
        <v>1</v>
      </c>
      <c r="BY327">
        <v>0</v>
      </c>
      <c r="BZ327">
        <v>0</v>
      </c>
      <c r="CA327">
        <v>0</v>
      </c>
      <c r="CB327">
        <v>0</v>
      </c>
      <c r="CC327">
        <v>1</v>
      </c>
      <c r="CD327">
        <v>1</v>
      </c>
      <c r="CE327">
        <v>0</v>
      </c>
      <c r="CF327">
        <v>9</v>
      </c>
      <c r="CG327">
        <v>0</v>
      </c>
      <c r="CH327">
        <v>4</v>
      </c>
      <c r="CI327">
        <v>0</v>
      </c>
      <c r="CJ327">
        <v>1</v>
      </c>
      <c r="CK327">
        <v>2</v>
      </c>
      <c r="CL327">
        <v>0</v>
      </c>
      <c r="CM327">
        <v>0</v>
      </c>
      <c r="CN327">
        <v>0</v>
      </c>
      <c r="CO327">
        <v>1</v>
      </c>
      <c r="CP327">
        <v>4</v>
      </c>
      <c r="CQ327">
        <v>4</v>
      </c>
      <c r="CR327">
        <v>4</v>
      </c>
      <c r="CS327">
        <v>1</v>
      </c>
    </row>
    <row r="328" spans="1:97" x14ac:dyDescent="0.25">
      <c r="A328" t="s">
        <v>1320</v>
      </c>
      <c r="B328">
        <v>1</v>
      </c>
      <c r="C328" t="s">
        <v>1321</v>
      </c>
      <c r="D328">
        <v>55</v>
      </c>
      <c r="E328" t="s">
        <v>267</v>
      </c>
      <c r="F328">
        <v>60</v>
      </c>
      <c r="G328" t="s">
        <v>1322</v>
      </c>
      <c r="H328" t="s">
        <v>204</v>
      </c>
      <c r="I328">
        <v>0</v>
      </c>
      <c r="J328" t="s">
        <v>197</v>
      </c>
      <c r="K328" t="s">
        <v>189</v>
      </c>
      <c r="L328" t="s">
        <v>31</v>
      </c>
      <c r="M328" t="s">
        <v>9</v>
      </c>
      <c r="N328" t="s">
        <v>35</v>
      </c>
      <c r="O328" t="s">
        <v>29</v>
      </c>
      <c r="P328" t="s">
        <v>1323</v>
      </c>
      <c r="Q328" t="s">
        <v>449</v>
      </c>
      <c r="R328" t="s">
        <v>199</v>
      </c>
      <c r="S328">
        <v>7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</row>
    <row r="329" spans="1:97" x14ac:dyDescent="0.25">
      <c r="A329" t="s">
        <v>1324</v>
      </c>
      <c r="B329">
        <v>1</v>
      </c>
      <c r="C329" t="s">
        <v>1325</v>
      </c>
      <c r="D329">
        <v>17</v>
      </c>
      <c r="E329" t="s">
        <v>193</v>
      </c>
      <c r="F329">
        <v>1</v>
      </c>
      <c r="G329" t="s">
        <v>329</v>
      </c>
      <c r="H329" t="s">
        <v>1326</v>
      </c>
      <c r="I329">
        <v>320</v>
      </c>
      <c r="J329" t="s">
        <v>193</v>
      </c>
      <c r="K329" t="s">
        <v>189</v>
      </c>
      <c r="L329" t="s">
        <v>31</v>
      </c>
      <c r="M329" t="s">
        <v>9</v>
      </c>
      <c r="N329" t="s">
        <v>35</v>
      </c>
      <c r="O329" t="s">
        <v>29</v>
      </c>
      <c r="P329" t="s">
        <v>419</v>
      </c>
      <c r="Q329" t="s">
        <v>420</v>
      </c>
      <c r="R329" t="s">
        <v>194</v>
      </c>
      <c r="S329">
        <v>0</v>
      </c>
      <c r="T329">
        <v>49</v>
      </c>
      <c r="U329">
        <v>34</v>
      </c>
      <c r="V329">
        <v>83</v>
      </c>
      <c r="W329">
        <v>0</v>
      </c>
      <c r="X329">
        <v>0</v>
      </c>
      <c r="Y329">
        <v>0</v>
      </c>
      <c r="Z329">
        <v>49</v>
      </c>
      <c r="AA329">
        <v>34</v>
      </c>
      <c r="AB329">
        <v>83</v>
      </c>
      <c r="AC329">
        <v>0</v>
      </c>
      <c r="AD329">
        <v>0</v>
      </c>
      <c r="AE329">
        <v>0</v>
      </c>
      <c r="AF329">
        <v>2</v>
      </c>
      <c r="AG329">
        <v>7</v>
      </c>
      <c r="AH329">
        <v>9</v>
      </c>
      <c r="AI329">
        <v>13</v>
      </c>
      <c r="AJ329">
        <v>10</v>
      </c>
      <c r="AK329">
        <v>23</v>
      </c>
      <c r="AL329">
        <v>27</v>
      </c>
      <c r="AM329">
        <v>23</v>
      </c>
      <c r="AN329">
        <v>50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42</v>
      </c>
      <c r="AY329">
        <v>40</v>
      </c>
      <c r="AZ329">
        <v>82</v>
      </c>
      <c r="BA329">
        <v>0</v>
      </c>
      <c r="BB329">
        <v>0</v>
      </c>
      <c r="BC329">
        <v>2</v>
      </c>
      <c r="BD329">
        <v>0</v>
      </c>
      <c r="BE329">
        <v>0</v>
      </c>
      <c r="BF329">
        <v>0</v>
      </c>
      <c r="BG329">
        <v>2</v>
      </c>
      <c r="BH329">
        <v>4</v>
      </c>
      <c r="BI329">
        <v>0</v>
      </c>
      <c r="BJ329">
        <v>0</v>
      </c>
      <c r="BK329">
        <v>0</v>
      </c>
      <c r="BL329">
        <v>1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4</v>
      </c>
      <c r="BU329">
        <v>1</v>
      </c>
      <c r="BV329">
        <v>0</v>
      </c>
      <c r="BW329">
        <v>1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1</v>
      </c>
      <c r="CD329">
        <v>0</v>
      </c>
      <c r="CE329">
        <v>0</v>
      </c>
      <c r="CF329">
        <v>8</v>
      </c>
      <c r="CG329">
        <v>0</v>
      </c>
      <c r="CH329">
        <v>4</v>
      </c>
      <c r="CI329">
        <v>0</v>
      </c>
      <c r="CJ329">
        <v>0</v>
      </c>
      <c r="CK329">
        <v>2</v>
      </c>
      <c r="CL329">
        <v>0</v>
      </c>
      <c r="CM329">
        <v>0</v>
      </c>
      <c r="CN329">
        <v>0</v>
      </c>
      <c r="CO329">
        <v>2</v>
      </c>
      <c r="CP329">
        <v>4</v>
      </c>
      <c r="CQ329">
        <v>5</v>
      </c>
      <c r="CR329">
        <v>4</v>
      </c>
      <c r="CS329">
        <v>1</v>
      </c>
    </row>
    <row r="330" spans="1:97" x14ac:dyDescent="0.25">
      <c r="A330" t="s">
        <v>1327</v>
      </c>
      <c r="B330">
        <v>1</v>
      </c>
      <c r="C330" t="s">
        <v>1328</v>
      </c>
      <c r="D330">
        <v>53</v>
      </c>
      <c r="E330" t="s">
        <v>894</v>
      </c>
      <c r="F330">
        <v>1</v>
      </c>
      <c r="G330" t="s">
        <v>894</v>
      </c>
      <c r="H330" t="s">
        <v>1329</v>
      </c>
      <c r="I330">
        <v>0</v>
      </c>
      <c r="J330" t="s">
        <v>217</v>
      </c>
      <c r="K330" t="s">
        <v>189</v>
      </c>
      <c r="L330" t="s">
        <v>31</v>
      </c>
      <c r="M330" t="s">
        <v>9</v>
      </c>
      <c r="N330" t="s">
        <v>35</v>
      </c>
      <c r="O330" t="s">
        <v>29</v>
      </c>
      <c r="P330" t="s">
        <v>664</v>
      </c>
      <c r="Q330" t="s">
        <v>464</v>
      </c>
      <c r="R330" t="s">
        <v>218</v>
      </c>
      <c r="S330">
        <v>0</v>
      </c>
      <c r="T330">
        <v>17</v>
      </c>
      <c r="U330">
        <v>23</v>
      </c>
      <c r="V330">
        <v>40</v>
      </c>
      <c r="W330">
        <v>0</v>
      </c>
      <c r="X330">
        <v>0</v>
      </c>
      <c r="Y330">
        <v>0</v>
      </c>
      <c r="Z330">
        <v>17</v>
      </c>
      <c r="AA330">
        <v>23</v>
      </c>
      <c r="AB330">
        <v>40</v>
      </c>
      <c r="AC330">
        <v>0</v>
      </c>
      <c r="AD330">
        <v>0</v>
      </c>
      <c r="AE330">
        <v>0</v>
      </c>
      <c r="AF330">
        <v>0</v>
      </c>
      <c r="AG330">
        <v>5</v>
      </c>
      <c r="AH330">
        <v>5</v>
      </c>
      <c r="AI330">
        <v>7</v>
      </c>
      <c r="AJ330">
        <v>4</v>
      </c>
      <c r="AK330">
        <v>11</v>
      </c>
      <c r="AL330">
        <v>15</v>
      </c>
      <c r="AM330">
        <v>12</v>
      </c>
      <c r="AN330">
        <v>27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22</v>
      </c>
      <c r="AY330">
        <v>21</v>
      </c>
      <c r="AZ330">
        <v>43</v>
      </c>
      <c r="BA330">
        <v>0</v>
      </c>
      <c r="BB330">
        <v>0</v>
      </c>
      <c r="BC330">
        <v>1</v>
      </c>
      <c r="BD330">
        <v>0</v>
      </c>
      <c r="BE330">
        <v>0</v>
      </c>
      <c r="BF330">
        <v>0</v>
      </c>
      <c r="BG330">
        <v>1</v>
      </c>
      <c r="BH330">
        <v>2</v>
      </c>
      <c r="BI330">
        <v>0</v>
      </c>
      <c r="BJ330">
        <v>1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1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2</v>
      </c>
      <c r="CG330">
        <v>0</v>
      </c>
      <c r="CH330">
        <v>2</v>
      </c>
      <c r="CI330">
        <v>0</v>
      </c>
      <c r="CJ330">
        <v>0</v>
      </c>
      <c r="CK330">
        <v>1</v>
      </c>
      <c r="CL330">
        <v>0</v>
      </c>
      <c r="CM330">
        <v>0</v>
      </c>
      <c r="CN330">
        <v>0</v>
      </c>
      <c r="CO330">
        <v>1</v>
      </c>
      <c r="CP330">
        <v>2</v>
      </c>
      <c r="CQ330">
        <v>3</v>
      </c>
      <c r="CR330">
        <v>2</v>
      </c>
      <c r="CS330">
        <v>1</v>
      </c>
    </row>
    <row r="331" spans="1:97" x14ac:dyDescent="0.25">
      <c r="A331" t="s">
        <v>1330</v>
      </c>
      <c r="B331">
        <v>1</v>
      </c>
      <c r="C331" t="s">
        <v>1331</v>
      </c>
      <c r="D331">
        <v>37</v>
      </c>
      <c r="E331" t="s">
        <v>216</v>
      </c>
      <c r="F331">
        <v>1</v>
      </c>
      <c r="G331" t="s">
        <v>380</v>
      </c>
      <c r="H331" t="s">
        <v>1332</v>
      </c>
      <c r="I331">
        <v>1525</v>
      </c>
      <c r="J331" t="s">
        <v>217</v>
      </c>
      <c r="K331" t="s">
        <v>189</v>
      </c>
      <c r="L331" t="s">
        <v>31</v>
      </c>
      <c r="M331" t="s">
        <v>9</v>
      </c>
      <c r="N331" t="s">
        <v>35</v>
      </c>
      <c r="O331" t="s">
        <v>29</v>
      </c>
      <c r="P331" t="s">
        <v>822</v>
      </c>
      <c r="Q331" t="s">
        <v>464</v>
      </c>
      <c r="R331" t="s">
        <v>218</v>
      </c>
      <c r="S331">
        <v>0</v>
      </c>
      <c r="T331">
        <v>76</v>
      </c>
      <c r="U331">
        <v>74</v>
      </c>
      <c r="V331">
        <v>150</v>
      </c>
      <c r="W331">
        <v>0</v>
      </c>
      <c r="X331">
        <v>0</v>
      </c>
      <c r="Y331">
        <v>0</v>
      </c>
      <c r="Z331">
        <v>76</v>
      </c>
      <c r="AA331">
        <v>74</v>
      </c>
      <c r="AB331">
        <v>150</v>
      </c>
      <c r="AC331">
        <v>0</v>
      </c>
      <c r="AD331">
        <v>0</v>
      </c>
      <c r="AE331">
        <v>0</v>
      </c>
      <c r="AF331">
        <v>4</v>
      </c>
      <c r="AG331">
        <v>3</v>
      </c>
      <c r="AH331">
        <v>7</v>
      </c>
      <c r="AI331">
        <v>15</v>
      </c>
      <c r="AJ331">
        <v>22</v>
      </c>
      <c r="AK331">
        <v>37</v>
      </c>
      <c r="AL331">
        <v>48</v>
      </c>
      <c r="AM331">
        <v>56</v>
      </c>
      <c r="AN331">
        <v>104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67</v>
      </c>
      <c r="AY331">
        <v>81</v>
      </c>
      <c r="AZ331">
        <v>148</v>
      </c>
      <c r="BA331">
        <v>0</v>
      </c>
      <c r="BB331">
        <v>1</v>
      </c>
      <c r="BC331">
        <v>4</v>
      </c>
      <c r="BD331">
        <v>0</v>
      </c>
      <c r="BE331">
        <v>0</v>
      </c>
      <c r="BF331">
        <v>0</v>
      </c>
      <c r="BG331">
        <v>1</v>
      </c>
      <c r="BH331">
        <v>6</v>
      </c>
      <c r="BI331">
        <v>0</v>
      </c>
      <c r="BJ331">
        <v>0</v>
      </c>
      <c r="BK331">
        <v>0</v>
      </c>
      <c r="BL331">
        <v>1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6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1</v>
      </c>
      <c r="CD331">
        <v>0</v>
      </c>
      <c r="CE331">
        <v>0</v>
      </c>
      <c r="CF331">
        <v>8</v>
      </c>
      <c r="CG331">
        <v>0</v>
      </c>
      <c r="CH331">
        <v>6</v>
      </c>
      <c r="CI331">
        <v>0</v>
      </c>
      <c r="CJ331">
        <v>1</v>
      </c>
      <c r="CK331">
        <v>4</v>
      </c>
      <c r="CL331">
        <v>0</v>
      </c>
      <c r="CM331">
        <v>0</v>
      </c>
      <c r="CN331">
        <v>0</v>
      </c>
      <c r="CO331">
        <v>1</v>
      </c>
      <c r="CP331">
        <v>6</v>
      </c>
      <c r="CQ331">
        <v>6</v>
      </c>
      <c r="CR331">
        <v>6</v>
      </c>
      <c r="CS331">
        <v>1</v>
      </c>
    </row>
    <row r="332" spans="1:97" x14ac:dyDescent="0.25">
      <c r="A332" t="s">
        <v>1333</v>
      </c>
      <c r="B332">
        <v>1</v>
      </c>
      <c r="C332" t="s">
        <v>1334</v>
      </c>
      <c r="D332">
        <v>37</v>
      </c>
      <c r="E332" t="s">
        <v>216</v>
      </c>
      <c r="F332">
        <v>1</v>
      </c>
      <c r="G332" t="s">
        <v>380</v>
      </c>
      <c r="H332" t="s">
        <v>1335</v>
      </c>
      <c r="I332">
        <v>0</v>
      </c>
      <c r="J332" t="s">
        <v>217</v>
      </c>
      <c r="K332" t="s">
        <v>189</v>
      </c>
      <c r="L332" t="s">
        <v>31</v>
      </c>
      <c r="M332" t="s">
        <v>9</v>
      </c>
      <c r="N332" t="s">
        <v>35</v>
      </c>
      <c r="O332" t="s">
        <v>29</v>
      </c>
      <c r="P332" t="s">
        <v>812</v>
      </c>
      <c r="Q332" t="s">
        <v>464</v>
      </c>
      <c r="R332" t="s">
        <v>218</v>
      </c>
      <c r="S332">
        <v>0</v>
      </c>
      <c r="T332">
        <v>68</v>
      </c>
      <c r="U332">
        <v>71</v>
      </c>
      <c r="V332">
        <v>139</v>
      </c>
      <c r="W332">
        <v>0</v>
      </c>
      <c r="X332">
        <v>0</v>
      </c>
      <c r="Y332">
        <v>0</v>
      </c>
      <c r="Z332">
        <v>68</v>
      </c>
      <c r="AA332">
        <v>71</v>
      </c>
      <c r="AB332">
        <v>139</v>
      </c>
      <c r="AC332">
        <v>0</v>
      </c>
      <c r="AD332">
        <v>0</v>
      </c>
      <c r="AE332">
        <v>0</v>
      </c>
      <c r="AF332">
        <v>1</v>
      </c>
      <c r="AG332">
        <v>2</v>
      </c>
      <c r="AH332">
        <v>3</v>
      </c>
      <c r="AI332">
        <v>25</v>
      </c>
      <c r="AJ332">
        <v>23</v>
      </c>
      <c r="AK332">
        <v>48</v>
      </c>
      <c r="AL332">
        <v>46</v>
      </c>
      <c r="AM332">
        <v>49</v>
      </c>
      <c r="AN332">
        <v>95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72</v>
      </c>
      <c r="AY332">
        <v>74</v>
      </c>
      <c r="AZ332">
        <v>146</v>
      </c>
      <c r="BA332">
        <v>0</v>
      </c>
      <c r="BB332">
        <v>1</v>
      </c>
      <c r="BC332">
        <v>4</v>
      </c>
      <c r="BD332">
        <v>0</v>
      </c>
      <c r="BE332">
        <v>0</v>
      </c>
      <c r="BF332">
        <v>0</v>
      </c>
      <c r="BG332">
        <v>1</v>
      </c>
      <c r="BH332">
        <v>6</v>
      </c>
      <c r="BI332">
        <v>0</v>
      </c>
      <c r="BJ332">
        <v>0</v>
      </c>
      <c r="BK332">
        <v>0</v>
      </c>
      <c r="BL332">
        <v>1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6</v>
      </c>
      <c r="BU332">
        <v>1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1</v>
      </c>
      <c r="CE332">
        <v>0</v>
      </c>
      <c r="CF332">
        <v>9</v>
      </c>
      <c r="CG332">
        <v>0</v>
      </c>
      <c r="CH332">
        <v>6</v>
      </c>
      <c r="CI332">
        <v>0</v>
      </c>
      <c r="CJ332">
        <v>1</v>
      </c>
      <c r="CK332">
        <v>4</v>
      </c>
      <c r="CL332">
        <v>0</v>
      </c>
      <c r="CM332">
        <v>0</v>
      </c>
      <c r="CN332">
        <v>0</v>
      </c>
      <c r="CO332">
        <v>1</v>
      </c>
      <c r="CP332">
        <v>6</v>
      </c>
      <c r="CQ332">
        <v>6</v>
      </c>
      <c r="CR332">
        <v>6</v>
      </c>
      <c r="CS332">
        <v>1</v>
      </c>
    </row>
    <row r="333" spans="1:97" x14ac:dyDescent="0.25">
      <c r="A333" t="s">
        <v>1336</v>
      </c>
      <c r="B333">
        <v>1</v>
      </c>
      <c r="C333" t="s">
        <v>957</v>
      </c>
      <c r="D333">
        <v>37</v>
      </c>
      <c r="E333" t="s">
        <v>216</v>
      </c>
      <c r="F333">
        <v>1</v>
      </c>
      <c r="G333" t="s">
        <v>380</v>
      </c>
      <c r="H333" t="s">
        <v>1029</v>
      </c>
      <c r="I333">
        <v>0</v>
      </c>
      <c r="J333" t="s">
        <v>217</v>
      </c>
      <c r="K333" t="s">
        <v>189</v>
      </c>
      <c r="L333" t="s">
        <v>31</v>
      </c>
      <c r="M333" t="s">
        <v>9</v>
      </c>
      <c r="N333" t="s">
        <v>35</v>
      </c>
      <c r="O333" t="s">
        <v>29</v>
      </c>
      <c r="P333" t="s">
        <v>822</v>
      </c>
      <c r="Q333" t="s">
        <v>464</v>
      </c>
      <c r="R333" t="s">
        <v>218</v>
      </c>
      <c r="S333">
        <v>0</v>
      </c>
      <c r="T333">
        <v>85</v>
      </c>
      <c r="U333">
        <v>86</v>
      </c>
      <c r="V333">
        <v>171</v>
      </c>
      <c r="W333">
        <v>0</v>
      </c>
      <c r="X333">
        <v>0</v>
      </c>
      <c r="Y333">
        <v>0</v>
      </c>
      <c r="Z333">
        <v>85</v>
      </c>
      <c r="AA333">
        <v>86</v>
      </c>
      <c r="AB333">
        <v>171</v>
      </c>
      <c r="AC333">
        <v>0</v>
      </c>
      <c r="AD333">
        <v>0</v>
      </c>
      <c r="AE333">
        <v>0</v>
      </c>
      <c r="AF333">
        <v>6</v>
      </c>
      <c r="AG333">
        <v>4</v>
      </c>
      <c r="AH333">
        <v>10</v>
      </c>
      <c r="AI333">
        <v>21</v>
      </c>
      <c r="AJ333">
        <v>25</v>
      </c>
      <c r="AK333">
        <v>46</v>
      </c>
      <c r="AL333">
        <v>51</v>
      </c>
      <c r="AM333">
        <v>65</v>
      </c>
      <c r="AN333">
        <v>116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78</v>
      </c>
      <c r="AY333">
        <v>94</v>
      </c>
      <c r="AZ333">
        <v>172</v>
      </c>
      <c r="BA333">
        <v>0</v>
      </c>
      <c r="BB333">
        <v>1</v>
      </c>
      <c r="BC333">
        <v>4</v>
      </c>
      <c r="BD333">
        <v>0</v>
      </c>
      <c r="BE333">
        <v>0</v>
      </c>
      <c r="BF333">
        <v>0</v>
      </c>
      <c r="BG333">
        <v>1</v>
      </c>
      <c r="BH333">
        <v>6</v>
      </c>
      <c r="BI333">
        <v>0</v>
      </c>
      <c r="BJ333">
        <v>0</v>
      </c>
      <c r="BK333">
        <v>0</v>
      </c>
      <c r="BL333">
        <v>1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6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1</v>
      </c>
      <c r="CD333">
        <v>0</v>
      </c>
      <c r="CE333">
        <v>0</v>
      </c>
      <c r="CF333">
        <v>8</v>
      </c>
      <c r="CG333">
        <v>0</v>
      </c>
      <c r="CH333">
        <v>6</v>
      </c>
      <c r="CI333">
        <v>0</v>
      </c>
      <c r="CJ333">
        <v>1</v>
      </c>
      <c r="CK333">
        <v>4</v>
      </c>
      <c r="CL333">
        <v>0</v>
      </c>
      <c r="CM333">
        <v>0</v>
      </c>
      <c r="CN333">
        <v>0</v>
      </c>
      <c r="CO333">
        <v>1</v>
      </c>
      <c r="CP333">
        <v>6</v>
      </c>
      <c r="CQ333">
        <v>6</v>
      </c>
      <c r="CR333">
        <v>6</v>
      </c>
      <c r="CS333">
        <v>1</v>
      </c>
    </row>
    <row r="334" spans="1:97" x14ac:dyDescent="0.25">
      <c r="A334" t="s">
        <v>1337</v>
      </c>
      <c r="B334">
        <v>1</v>
      </c>
      <c r="C334" t="s">
        <v>617</v>
      </c>
      <c r="D334">
        <v>37</v>
      </c>
      <c r="E334" t="s">
        <v>216</v>
      </c>
      <c r="F334">
        <v>1</v>
      </c>
      <c r="G334" t="s">
        <v>380</v>
      </c>
      <c r="H334" t="s">
        <v>1178</v>
      </c>
      <c r="I334">
        <v>0</v>
      </c>
      <c r="J334" t="s">
        <v>217</v>
      </c>
      <c r="K334" t="s">
        <v>189</v>
      </c>
      <c r="L334" t="s">
        <v>31</v>
      </c>
      <c r="M334" t="s">
        <v>9</v>
      </c>
      <c r="N334" t="s">
        <v>35</v>
      </c>
      <c r="O334" t="s">
        <v>29</v>
      </c>
      <c r="P334" t="s">
        <v>1338</v>
      </c>
      <c r="Q334" t="s">
        <v>464</v>
      </c>
      <c r="R334" t="s">
        <v>218</v>
      </c>
      <c r="S334">
        <v>0</v>
      </c>
      <c r="T334">
        <v>82</v>
      </c>
      <c r="U334">
        <v>103</v>
      </c>
      <c r="V334">
        <v>185</v>
      </c>
      <c r="W334">
        <v>0</v>
      </c>
      <c r="X334">
        <v>0</v>
      </c>
      <c r="Y334">
        <v>0</v>
      </c>
      <c r="Z334">
        <v>82</v>
      </c>
      <c r="AA334">
        <v>103</v>
      </c>
      <c r="AB334">
        <v>185</v>
      </c>
      <c r="AC334">
        <v>0</v>
      </c>
      <c r="AD334">
        <v>0</v>
      </c>
      <c r="AE334">
        <v>0</v>
      </c>
      <c r="AF334">
        <v>4</v>
      </c>
      <c r="AG334">
        <v>3</v>
      </c>
      <c r="AH334">
        <v>7</v>
      </c>
      <c r="AI334">
        <v>21</v>
      </c>
      <c r="AJ334">
        <v>27</v>
      </c>
      <c r="AK334">
        <v>48</v>
      </c>
      <c r="AL334">
        <v>54</v>
      </c>
      <c r="AM334">
        <v>81</v>
      </c>
      <c r="AN334">
        <v>135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79</v>
      </c>
      <c r="AY334">
        <v>111</v>
      </c>
      <c r="AZ334">
        <v>190</v>
      </c>
      <c r="BA334">
        <v>0</v>
      </c>
      <c r="BB334">
        <v>1</v>
      </c>
      <c r="BC334">
        <v>5</v>
      </c>
      <c r="BD334">
        <v>0</v>
      </c>
      <c r="BE334">
        <v>0</v>
      </c>
      <c r="BF334">
        <v>0</v>
      </c>
      <c r="BG334">
        <v>1</v>
      </c>
      <c r="BH334">
        <v>7</v>
      </c>
      <c r="BI334">
        <v>0</v>
      </c>
      <c r="BJ334">
        <v>0</v>
      </c>
      <c r="BK334">
        <v>0</v>
      </c>
      <c r="BL334">
        <v>1</v>
      </c>
      <c r="BM334">
        <v>0</v>
      </c>
      <c r="BN334">
        <v>1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7</v>
      </c>
      <c r="BU334">
        <v>0</v>
      </c>
      <c r="BV334">
        <v>1</v>
      </c>
      <c r="BW334">
        <v>0</v>
      </c>
      <c r="BX334">
        <v>1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2</v>
      </c>
      <c r="CE334">
        <v>0</v>
      </c>
      <c r="CF334">
        <v>13</v>
      </c>
      <c r="CG334">
        <v>0</v>
      </c>
      <c r="CH334">
        <v>7</v>
      </c>
      <c r="CI334">
        <v>0</v>
      </c>
      <c r="CJ334">
        <v>1</v>
      </c>
      <c r="CK334">
        <v>5</v>
      </c>
      <c r="CL334">
        <v>0</v>
      </c>
      <c r="CM334">
        <v>0</v>
      </c>
      <c r="CN334">
        <v>0</v>
      </c>
      <c r="CO334">
        <v>1</v>
      </c>
      <c r="CP334">
        <v>7</v>
      </c>
      <c r="CQ334">
        <v>7</v>
      </c>
      <c r="CR334">
        <v>7</v>
      </c>
      <c r="CS334">
        <v>1</v>
      </c>
    </row>
    <row r="335" spans="1:97" x14ac:dyDescent="0.25">
      <c r="A335" t="s">
        <v>1339</v>
      </c>
      <c r="B335">
        <v>1</v>
      </c>
      <c r="C335" t="s">
        <v>957</v>
      </c>
      <c r="D335">
        <v>37</v>
      </c>
      <c r="E335" t="s">
        <v>216</v>
      </c>
      <c r="F335">
        <v>1</v>
      </c>
      <c r="G335" t="s">
        <v>380</v>
      </c>
      <c r="H335" t="s">
        <v>1340</v>
      </c>
      <c r="I335">
        <v>0</v>
      </c>
      <c r="J335" t="s">
        <v>217</v>
      </c>
      <c r="K335" t="s">
        <v>189</v>
      </c>
      <c r="L335" t="s">
        <v>31</v>
      </c>
      <c r="M335" t="s">
        <v>9</v>
      </c>
      <c r="N335" t="s">
        <v>35</v>
      </c>
      <c r="O335" t="s">
        <v>29</v>
      </c>
      <c r="P335" t="s">
        <v>496</v>
      </c>
      <c r="Q335" t="s">
        <v>459</v>
      </c>
      <c r="R335" t="s">
        <v>218</v>
      </c>
      <c r="S335">
        <v>0</v>
      </c>
      <c r="T335">
        <v>38</v>
      </c>
      <c r="U335">
        <v>49</v>
      </c>
      <c r="V335">
        <v>87</v>
      </c>
      <c r="W335">
        <v>0</v>
      </c>
      <c r="X335">
        <v>0</v>
      </c>
      <c r="Y335">
        <v>0</v>
      </c>
      <c r="Z335">
        <v>38</v>
      </c>
      <c r="AA335">
        <v>49</v>
      </c>
      <c r="AB335">
        <v>87</v>
      </c>
      <c r="AC335">
        <v>0</v>
      </c>
      <c r="AD335">
        <v>0</v>
      </c>
      <c r="AE335">
        <v>0</v>
      </c>
      <c r="AF335">
        <v>6</v>
      </c>
      <c r="AG335">
        <v>6</v>
      </c>
      <c r="AH335">
        <v>12</v>
      </c>
      <c r="AI335">
        <v>12</v>
      </c>
      <c r="AJ335">
        <v>17</v>
      </c>
      <c r="AK335">
        <v>29</v>
      </c>
      <c r="AL335">
        <v>24</v>
      </c>
      <c r="AM335">
        <v>22</v>
      </c>
      <c r="AN335">
        <v>46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42</v>
      </c>
      <c r="AY335">
        <v>45</v>
      </c>
      <c r="AZ335">
        <v>87</v>
      </c>
      <c r="BA335">
        <v>0</v>
      </c>
      <c r="BB335">
        <v>1</v>
      </c>
      <c r="BC335">
        <v>2</v>
      </c>
      <c r="BD335">
        <v>0</v>
      </c>
      <c r="BE335">
        <v>0</v>
      </c>
      <c r="BF335">
        <v>0</v>
      </c>
      <c r="BG335">
        <v>1</v>
      </c>
      <c r="BH335">
        <v>4</v>
      </c>
      <c r="BI335">
        <v>0</v>
      </c>
      <c r="BJ335">
        <v>0</v>
      </c>
      <c r="BK335">
        <v>0</v>
      </c>
      <c r="BL335">
        <v>1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4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1</v>
      </c>
      <c r="CD335">
        <v>0</v>
      </c>
      <c r="CE335">
        <v>0</v>
      </c>
      <c r="CF335">
        <v>7</v>
      </c>
      <c r="CG335">
        <v>0</v>
      </c>
      <c r="CH335">
        <v>4</v>
      </c>
      <c r="CI335">
        <v>0</v>
      </c>
      <c r="CJ335">
        <v>1</v>
      </c>
      <c r="CK335">
        <v>2</v>
      </c>
      <c r="CL335">
        <v>0</v>
      </c>
      <c r="CM335">
        <v>0</v>
      </c>
      <c r="CN335">
        <v>0</v>
      </c>
      <c r="CO335">
        <v>1</v>
      </c>
      <c r="CP335">
        <v>4</v>
      </c>
      <c r="CQ335">
        <v>4</v>
      </c>
      <c r="CR335">
        <v>4</v>
      </c>
      <c r="CS335">
        <v>1</v>
      </c>
    </row>
    <row r="336" spans="1:97" x14ac:dyDescent="0.25">
      <c r="A336" t="s">
        <v>1341</v>
      </c>
      <c r="B336">
        <v>1</v>
      </c>
      <c r="C336" t="s">
        <v>1342</v>
      </c>
      <c r="D336">
        <v>27</v>
      </c>
      <c r="E336" t="s">
        <v>393</v>
      </c>
      <c r="F336">
        <v>1</v>
      </c>
      <c r="G336" t="s">
        <v>393</v>
      </c>
      <c r="H336" t="s">
        <v>1343</v>
      </c>
      <c r="I336">
        <v>0</v>
      </c>
      <c r="J336" t="s">
        <v>393</v>
      </c>
      <c r="K336" t="s">
        <v>189</v>
      </c>
      <c r="L336" t="s">
        <v>31</v>
      </c>
      <c r="M336" t="s">
        <v>9</v>
      </c>
      <c r="N336" t="s">
        <v>35</v>
      </c>
      <c r="O336" t="s">
        <v>29</v>
      </c>
      <c r="P336" t="s">
        <v>395</v>
      </c>
      <c r="Q336" t="s">
        <v>396</v>
      </c>
      <c r="R336" t="s">
        <v>397</v>
      </c>
      <c r="S336">
        <v>0</v>
      </c>
      <c r="T336">
        <v>30</v>
      </c>
      <c r="U336">
        <v>43</v>
      </c>
      <c r="V336">
        <v>73</v>
      </c>
      <c r="W336">
        <v>0</v>
      </c>
      <c r="X336">
        <v>0</v>
      </c>
      <c r="Y336">
        <v>0</v>
      </c>
      <c r="Z336">
        <v>30</v>
      </c>
      <c r="AA336">
        <v>43</v>
      </c>
      <c r="AB336">
        <v>73</v>
      </c>
      <c r="AC336">
        <v>0</v>
      </c>
      <c r="AD336">
        <v>0</v>
      </c>
      <c r="AE336">
        <v>0</v>
      </c>
      <c r="AF336">
        <v>5</v>
      </c>
      <c r="AG336">
        <v>8</v>
      </c>
      <c r="AH336">
        <v>13</v>
      </c>
      <c r="AI336">
        <v>9</v>
      </c>
      <c r="AJ336">
        <v>18</v>
      </c>
      <c r="AK336">
        <v>27</v>
      </c>
      <c r="AL336">
        <v>13</v>
      </c>
      <c r="AM336">
        <v>19</v>
      </c>
      <c r="AN336">
        <v>32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27</v>
      </c>
      <c r="AY336">
        <v>45</v>
      </c>
      <c r="AZ336">
        <v>72</v>
      </c>
      <c r="BA336">
        <v>1</v>
      </c>
      <c r="BB336">
        <v>1</v>
      </c>
      <c r="BC336">
        <v>0</v>
      </c>
      <c r="BD336">
        <v>0</v>
      </c>
      <c r="BE336">
        <v>0</v>
      </c>
      <c r="BF336">
        <v>0</v>
      </c>
      <c r="BG336">
        <v>1</v>
      </c>
      <c r="BH336">
        <v>3</v>
      </c>
      <c r="BI336">
        <v>0</v>
      </c>
      <c r="BJ336">
        <v>0</v>
      </c>
      <c r="BK336">
        <v>0</v>
      </c>
      <c r="BL336">
        <v>1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1</v>
      </c>
      <c r="BT336">
        <v>2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1</v>
      </c>
      <c r="CD336">
        <v>0</v>
      </c>
      <c r="CE336">
        <v>0</v>
      </c>
      <c r="CF336">
        <v>5</v>
      </c>
      <c r="CG336">
        <v>1</v>
      </c>
      <c r="CH336">
        <v>2</v>
      </c>
      <c r="CI336">
        <v>1</v>
      </c>
      <c r="CJ336">
        <v>1</v>
      </c>
      <c r="CK336">
        <v>0</v>
      </c>
      <c r="CL336">
        <v>0</v>
      </c>
      <c r="CM336">
        <v>0</v>
      </c>
      <c r="CN336">
        <v>0</v>
      </c>
      <c r="CO336">
        <v>1</v>
      </c>
      <c r="CP336">
        <v>3</v>
      </c>
      <c r="CQ336">
        <v>4</v>
      </c>
      <c r="CR336">
        <v>3</v>
      </c>
      <c r="CS336">
        <v>1</v>
      </c>
    </row>
    <row r="337" spans="1:97" x14ac:dyDescent="0.25">
      <c r="A337" t="s">
        <v>1344</v>
      </c>
      <c r="B337">
        <v>1</v>
      </c>
      <c r="C337" t="s">
        <v>1345</v>
      </c>
      <c r="D337">
        <v>62</v>
      </c>
      <c r="E337" t="s">
        <v>362</v>
      </c>
      <c r="F337">
        <v>299</v>
      </c>
      <c r="G337" t="s">
        <v>1346</v>
      </c>
      <c r="H337" t="s">
        <v>1347</v>
      </c>
      <c r="I337">
        <v>0</v>
      </c>
      <c r="J337" t="s">
        <v>197</v>
      </c>
      <c r="K337" t="s">
        <v>189</v>
      </c>
      <c r="L337" t="s">
        <v>31</v>
      </c>
      <c r="M337" t="s">
        <v>9</v>
      </c>
      <c r="N337" t="s">
        <v>35</v>
      </c>
      <c r="O337" t="s">
        <v>29</v>
      </c>
      <c r="P337" t="s">
        <v>476</v>
      </c>
      <c r="Q337" t="s">
        <v>477</v>
      </c>
      <c r="R337" t="s">
        <v>199</v>
      </c>
      <c r="S337">
        <v>0</v>
      </c>
      <c r="T337">
        <v>21</v>
      </c>
      <c r="U337">
        <v>20</v>
      </c>
      <c r="V337">
        <v>41</v>
      </c>
      <c r="W337">
        <v>0</v>
      </c>
      <c r="X337">
        <v>0</v>
      </c>
      <c r="Y337">
        <v>0</v>
      </c>
      <c r="Z337">
        <v>21</v>
      </c>
      <c r="AA337">
        <v>20</v>
      </c>
      <c r="AB337">
        <v>41</v>
      </c>
      <c r="AC337">
        <v>0</v>
      </c>
      <c r="AD337">
        <v>0</v>
      </c>
      <c r="AE337">
        <v>0</v>
      </c>
      <c r="AF337">
        <v>3</v>
      </c>
      <c r="AG337">
        <v>0</v>
      </c>
      <c r="AH337">
        <v>3</v>
      </c>
      <c r="AI337">
        <v>7</v>
      </c>
      <c r="AJ337">
        <v>10</v>
      </c>
      <c r="AK337">
        <v>17</v>
      </c>
      <c r="AL337">
        <v>10</v>
      </c>
      <c r="AM337">
        <v>9</v>
      </c>
      <c r="AN337">
        <v>19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20</v>
      </c>
      <c r="AY337">
        <v>19</v>
      </c>
      <c r="AZ337">
        <v>39</v>
      </c>
      <c r="BA337">
        <v>0</v>
      </c>
      <c r="BB337">
        <v>0</v>
      </c>
      <c r="BC337">
        <v>1</v>
      </c>
      <c r="BD337">
        <v>0</v>
      </c>
      <c r="BE337">
        <v>0</v>
      </c>
      <c r="BF337">
        <v>0</v>
      </c>
      <c r="BG337">
        <v>1</v>
      </c>
      <c r="BH337">
        <v>2</v>
      </c>
      <c r="BI337">
        <v>0</v>
      </c>
      <c r="BJ337">
        <v>1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1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2</v>
      </c>
      <c r="CG337">
        <v>0</v>
      </c>
      <c r="CH337">
        <v>2</v>
      </c>
      <c r="CI337">
        <v>0</v>
      </c>
      <c r="CJ337">
        <v>0</v>
      </c>
      <c r="CK337">
        <v>1</v>
      </c>
      <c r="CL337">
        <v>0</v>
      </c>
      <c r="CM337">
        <v>0</v>
      </c>
      <c r="CN337">
        <v>0</v>
      </c>
      <c r="CO337">
        <v>1</v>
      </c>
      <c r="CP337">
        <v>2</v>
      </c>
      <c r="CQ337">
        <v>2</v>
      </c>
      <c r="CR337">
        <v>2</v>
      </c>
      <c r="CS337">
        <v>1</v>
      </c>
    </row>
    <row r="338" spans="1:97" x14ac:dyDescent="0.25">
      <c r="A338" t="s">
        <v>1348</v>
      </c>
      <c r="B338">
        <v>1</v>
      </c>
      <c r="C338" t="s">
        <v>601</v>
      </c>
      <c r="D338">
        <v>50</v>
      </c>
      <c r="E338" t="s">
        <v>298</v>
      </c>
      <c r="F338">
        <v>1</v>
      </c>
      <c r="G338" t="s">
        <v>298</v>
      </c>
      <c r="H338" t="s">
        <v>1349</v>
      </c>
      <c r="I338">
        <v>4201</v>
      </c>
      <c r="J338" t="s">
        <v>228</v>
      </c>
      <c r="K338" t="s">
        <v>189</v>
      </c>
      <c r="L338" t="s">
        <v>31</v>
      </c>
      <c r="M338" t="s">
        <v>9</v>
      </c>
      <c r="N338" t="s">
        <v>35</v>
      </c>
      <c r="O338" t="s">
        <v>29</v>
      </c>
      <c r="P338" t="s">
        <v>429</v>
      </c>
      <c r="Q338" t="s">
        <v>430</v>
      </c>
      <c r="R338" t="s">
        <v>431</v>
      </c>
      <c r="S338">
        <v>0</v>
      </c>
      <c r="T338">
        <v>51</v>
      </c>
      <c r="U338">
        <v>48</v>
      </c>
      <c r="V338">
        <v>99</v>
      </c>
      <c r="W338">
        <v>0</v>
      </c>
      <c r="X338">
        <v>0</v>
      </c>
      <c r="Y338">
        <v>0</v>
      </c>
      <c r="Z338">
        <v>51</v>
      </c>
      <c r="AA338">
        <v>48</v>
      </c>
      <c r="AB338">
        <v>99</v>
      </c>
      <c r="AC338">
        <v>0</v>
      </c>
      <c r="AD338">
        <v>0</v>
      </c>
      <c r="AE338">
        <v>0</v>
      </c>
      <c r="AF338">
        <v>1</v>
      </c>
      <c r="AG338">
        <v>3</v>
      </c>
      <c r="AH338">
        <v>4</v>
      </c>
      <c r="AI338">
        <v>19</v>
      </c>
      <c r="AJ338">
        <v>7</v>
      </c>
      <c r="AK338">
        <v>26</v>
      </c>
      <c r="AL338">
        <v>20</v>
      </c>
      <c r="AM338">
        <v>21</v>
      </c>
      <c r="AN338">
        <v>41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40</v>
      </c>
      <c r="AY338">
        <v>31</v>
      </c>
      <c r="AZ338">
        <v>71</v>
      </c>
      <c r="BA338">
        <v>0</v>
      </c>
      <c r="BB338">
        <v>0</v>
      </c>
      <c r="BC338">
        <v>2</v>
      </c>
      <c r="BD338">
        <v>0</v>
      </c>
      <c r="BE338">
        <v>0</v>
      </c>
      <c r="BF338">
        <v>0</v>
      </c>
      <c r="BG338">
        <v>2</v>
      </c>
      <c r="BH338">
        <v>4</v>
      </c>
      <c r="BI338">
        <v>0</v>
      </c>
      <c r="BJ338">
        <v>0</v>
      </c>
      <c r="BK338">
        <v>0</v>
      </c>
      <c r="BL338">
        <v>1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4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1</v>
      </c>
      <c r="CE338">
        <v>0</v>
      </c>
      <c r="CF338">
        <v>7</v>
      </c>
      <c r="CG338">
        <v>0</v>
      </c>
      <c r="CH338">
        <v>4</v>
      </c>
      <c r="CI338">
        <v>0</v>
      </c>
      <c r="CJ338">
        <v>0</v>
      </c>
      <c r="CK338">
        <v>2</v>
      </c>
      <c r="CL338">
        <v>0</v>
      </c>
      <c r="CM338">
        <v>0</v>
      </c>
      <c r="CN338">
        <v>0</v>
      </c>
      <c r="CO338">
        <v>2</v>
      </c>
      <c r="CP338">
        <v>4</v>
      </c>
      <c r="CQ338">
        <v>5</v>
      </c>
      <c r="CR338">
        <v>4</v>
      </c>
      <c r="CS338">
        <v>1</v>
      </c>
    </row>
    <row r="339" spans="1:97" x14ac:dyDescent="0.25">
      <c r="A339" t="s">
        <v>1350</v>
      </c>
      <c r="B339">
        <v>1</v>
      </c>
      <c r="C339" t="s">
        <v>188</v>
      </c>
      <c r="D339">
        <v>17</v>
      </c>
      <c r="E339" t="s">
        <v>193</v>
      </c>
      <c r="F339">
        <v>1</v>
      </c>
      <c r="G339" t="s">
        <v>329</v>
      </c>
      <c r="H339" t="s">
        <v>1351</v>
      </c>
      <c r="I339">
        <v>0</v>
      </c>
      <c r="J339" t="s">
        <v>193</v>
      </c>
      <c r="K339" t="s">
        <v>189</v>
      </c>
      <c r="L339" t="s">
        <v>31</v>
      </c>
      <c r="M339" t="s">
        <v>9</v>
      </c>
      <c r="N339" t="s">
        <v>35</v>
      </c>
      <c r="O339" t="s">
        <v>29</v>
      </c>
      <c r="P339" t="s">
        <v>425</v>
      </c>
      <c r="Q339" t="s">
        <v>420</v>
      </c>
      <c r="R339" t="s">
        <v>194</v>
      </c>
      <c r="S339">
        <v>0</v>
      </c>
      <c r="T339">
        <v>30</v>
      </c>
      <c r="U339">
        <v>45</v>
      </c>
      <c r="V339">
        <v>75</v>
      </c>
      <c r="W339">
        <v>0</v>
      </c>
      <c r="X339">
        <v>0</v>
      </c>
      <c r="Y339">
        <v>0</v>
      </c>
      <c r="Z339">
        <v>30</v>
      </c>
      <c r="AA339">
        <v>45</v>
      </c>
      <c r="AB339">
        <v>75</v>
      </c>
      <c r="AC339">
        <v>0</v>
      </c>
      <c r="AD339">
        <v>0</v>
      </c>
      <c r="AE339">
        <v>0</v>
      </c>
      <c r="AF339">
        <v>2</v>
      </c>
      <c r="AG339">
        <v>5</v>
      </c>
      <c r="AH339">
        <v>7</v>
      </c>
      <c r="AI339">
        <v>11</v>
      </c>
      <c r="AJ339">
        <v>17</v>
      </c>
      <c r="AK339">
        <v>28</v>
      </c>
      <c r="AL339">
        <v>12</v>
      </c>
      <c r="AM339">
        <v>21</v>
      </c>
      <c r="AN339">
        <v>33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25</v>
      </c>
      <c r="AY339">
        <v>43</v>
      </c>
      <c r="AZ339">
        <v>68</v>
      </c>
      <c r="BA339">
        <v>0</v>
      </c>
      <c r="BB339">
        <v>0</v>
      </c>
      <c r="BC339">
        <v>1</v>
      </c>
      <c r="BD339">
        <v>0</v>
      </c>
      <c r="BE339">
        <v>0</v>
      </c>
      <c r="BF339">
        <v>0</v>
      </c>
      <c r="BG339">
        <v>2</v>
      </c>
      <c r="BH339">
        <v>3</v>
      </c>
      <c r="BI339">
        <v>0</v>
      </c>
      <c r="BJ339">
        <v>0</v>
      </c>
      <c r="BK339">
        <v>0</v>
      </c>
      <c r="BL339">
        <v>1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3</v>
      </c>
      <c r="BU339">
        <v>1</v>
      </c>
      <c r="BV339">
        <v>1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1</v>
      </c>
      <c r="CD339">
        <v>0</v>
      </c>
      <c r="CE339">
        <v>0</v>
      </c>
      <c r="CF339">
        <v>7</v>
      </c>
      <c r="CG339">
        <v>0</v>
      </c>
      <c r="CH339">
        <v>3</v>
      </c>
      <c r="CI339">
        <v>0</v>
      </c>
      <c r="CJ339">
        <v>0</v>
      </c>
      <c r="CK339">
        <v>1</v>
      </c>
      <c r="CL339">
        <v>0</v>
      </c>
      <c r="CM339">
        <v>0</v>
      </c>
      <c r="CN339">
        <v>0</v>
      </c>
      <c r="CO339">
        <v>2</v>
      </c>
      <c r="CP339">
        <v>3</v>
      </c>
      <c r="CQ339">
        <v>3</v>
      </c>
      <c r="CR339">
        <v>3</v>
      </c>
      <c r="CS339">
        <v>1</v>
      </c>
    </row>
    <row r="340" spans="1:97" x14ac:dyDescent="0.25">
      <c r="A340" t="s">
        <v>1352</v>
      </c>
      <c r="B340">
        <v>1</v>
      </c>
      <c r="C340" t="s">
        <v>1353</v>
      </c>
      <c r="D340">
        <v>9</v>
      </c>
      <c r="E340" t="s">
        <v>653</v>
      </c>
      <c r="F340">
        <v>169</v>
      </c>
      <c r="G340" t="s">
        <v>1202</v>
      </c>
      <c r="H340" t="s">
        <v>204</v>
      </c>
      <c r="I340">
        <v>0</v>
      </c>
      <c r="J340" t="s">
        <v>406</v>
      </c>
      <c r="K340" t="s">
        <v>189</v>
      </c>
      <c r="L340" t="s">
        <v>31</v>
      </c>
      <c r="M340" t="s">
        <v>9</v>
      </c>
      <c r="N340" t="s">
        <v>35</v>
      </c>
      <c r="O340" t="s">
        <v>29</v>
      </c>
      <c r="P340" t="s">
        <v>655</v>
      </c>
      <c r="Q340" t="s">
        <v>396</v>
      </c>
      <c r="R340" t="s">
        <v>408</v>
      </c>
      <c r="S340">
        <v>0</v>
      </c>
      <c r="T340">
        <v>7</v>
      </c>
      <c r="U340">
        <v>14</v>
      </c>
      <c r="V340">
        <v>21</v>
      </c>
      <c r="W340">
        <v>0</v>
      </c>
      <c r="X340">
        <v>0</v>
      </c>
      <c r="Y340">
        <v>0</v>
      </c>
      <c r="Z340">
        <v>7</v>
      </c>
      <c r="AA340">
        <v>14</v>
      </c>
      <c r="AB340">
        <v>21</v>
      </c>
      <c r="AC340">
        <v>0</v>
      </c>
      <c r="AD340">
        <v>0</v>
      </c>
      <c r="AE340">
        <v>0</v>
      </c>
      <c r="AF340">
        <v>1</v>
      </c>
      <c r="AG340">
        <v>1</v>
      </c>
      <c r="AH340">
        <v>2</v>
      </c>
      <c r="AI340">
        <v>7</v>
      </c>
      <c r="AJ340">
        <v>3</v>
      </c>
      <c r="AK340">
        <v>10</v>
      </c>
      <c r="AL340">
        <v>3</v>
      </c>
      <c r="AM340">
        <v>6</v>
      </c>
      <c r="AN340">
        <v>9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11</v>
      </c>
      <c r="AY340">
        <v>10</v>
      </c>
      <c r="AZ340">
        <v>21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1</v>
      </c>
      <c r="BH340">
        <v>1</v>
      </c>
      <c r="BI340">
        <v>1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1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</v>
      </c>
      <c r="CP340">
        <v>1</v>
      </c>
      <c r="CQ340">
        <v>2</v>
      </c>
      <c r="CR340">
        <v>1</v>
      </c>
      <c r="CS340">
        <v>1</v>
      </c>
    </row>
    <row r="341" spans="1:97" x14ac:dyDescent="0.25">
      <c r="A341" t="s">
        <v>1354</v>
      </c>
      <c r="B341">
        <v>1</v>
      </c>
      <c r="C341" t="s">
        <v>1355</v>
      </c>
      <c r="D341">
        <v>47</v>
      </c>
      <c r="E341" t="s">
        <v>999</v>
      </c>
      <c r="F341">
        <v>1</v>
      </c>
      <c r="G341" t="s">
        <v>999</v>
      </c>
      <c r="H341" t="s">
        <v>204</v>
      </c>
      <c r="I341">
        <v>0</v>
      </c>
      <c r="J341" t="s">
        <v>406</v>
      </c>
      <c r="K341" t="s">
        <v>189</v>
      </c>
      <c r="L341" t="s">
        <v>31</v>
      </c>
      <c r="M341" t="s">
        <v>9</v>
      </c>
      <c r="N341" t="s">
        <v>35</v>
      </c>
      <c r="O341" t="s">
        <v>29</v>
      </c>
      <c r="P341" t="s">
        <v>521</v>
      </c>
      <c r="Q341" t="s">
        <v>396</v>
      </c>
      <c r="R341" t="s">
        <v>408</v>
      </c>
      <c r="S341">
        <v>0</v>
      </c>
      <c r="T341">
        <v>22</v>
      </c>
      <c r="U341">
        <v>19</v>
      </c>
      <c r="V341">
        <v>41</v>
      </c>
      <c r="W341">
        <v>0</v>
      </c>
      <c r="X341">
        <v>0</v>
      </c>
      <c r="Y341">
        <v>0</v>
      </c>
      <c r="Z341">
        <v>22</v>
      </c>
      <c r="AA341">
        <v>19</v>
      </c>
      <c r="AB341">
        <v>41</v>
      </c>
      <c r="AC341">
        <v>0</v>
      </c>
      <c r="AD341">
        <v>0</v>
      </c>
      <c r="AE341">
        <v>0</v>
      </c>
      <c r="AF341">
        <v>3</v>
      </c>
      <c r="AG341">
        <v>3</v>
      </c>
      <c r="AH341">
        <v>6</v>
      </c>
      <c r="AI341">
        <v>7</v>
      </c>
      <c r="AJ341">
        <v>7</v>
      </c>
      <c r="AK341">
        <v>14</v>
      </c>
      <c r="AL341">
        <v>12</v>
      </c>
      <c r="AM341">
        <v>11</v>
      </c>
      <c r="AN341">
        <v>23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22</v>
      </c>
      <c r="AY341">
        <v>21</v>
      </c>
      <c r="AZ341">
        <v>43</v>
      </c>
      <c r="BA341">
        <v>0</v>
      </c>
      <c r="BB341">
        <v>0</v>
      </c>
      <c r="BC341">
        <v>1</v>
      </c>
      <c r="BD341">
        <v>0</v>
      </c>
      <c r="BE341">
        <v>0</v>
      </c>
      <c r="BF341">
        <v>0</v>
      </c>
      <c r="BG341">
        <v>1</v>
      </c>
      <c r="BH341">
        <v>2</v>
      </c>
      <c r="BI341">
        <v>0</v>
      </c>
      <c r="BJ341">
        <v>1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1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2</v>
      </c>
      <c r="CG341">
        <v>0</v>
      </c>
      <c r="CH341">
        <v>2</v>
      </c>
      <c r="CI341">
        <v>0</v>
      </c>
      <c r="CJ341">
        <v>0</v>
      </c>
      <c r="CK341">
        <v>1</v>
      </c>
      <c r="CL341">
        <v>0</v>
      </c>
      <c r="CM341">
        <v>0</v>
      </c>
      <c r="CN341">
        <v>0</v>
      </c>
      <c r="CO341">
        <v>1</v>
      </c>
      <c r="CP341">
        <v>2</v>
      </c>
      <c r="CQ341">
        <v>2</v>
      </c>
      <c r="CR341">
        <v>2</v>
      </c>
      <c r="CS341">
        <v>1</v>
      </c>
    </row>
    <row r="342" spans="1:97" x14ac:dyDescent="0.25">
      <c r="A342" t="s">
        <v>1356</v>
      </c>
      <c r="B342">
        <v>1</v>
      </c>
      <c r="C342" t="s">
        <v>1357</v>
      </c>
      <c r="D342">
        <v>19</v>
      </c>
      <c r="E342" t="s">
        <v>188</v>
      </c>
      <c r="F342">
        <v>1</v>
      </c>
      <c r="G342" t="s">
        <v>188</v>
      </c>
      <c r="H342" t="s">
        <v>1358</v>
      </c>
      <c r="I342">
        <v>16517</v>
      </c>
      <c r="J342" t="s">
        <v>188</v>
      </c>
      <c r="K342" t="s">
        <v>189</v>
      </c>
      <c r="L342" t="s">
        <v>31</v>
      </c>
      <c r="M342" t="s">
        <v>9</v>
      </c>
      <c r="N342" t="s">
        <v>35</v>
      </c>
      <c r="O342" t="s">
        <v>29</v>
      </c>
      <c r="P342" t="s">
        <v>848</v>
      </c>
      <c r="Q342" t="s">
        <v>440</v>
      </c>
      <c r="R342" t="s">
        <v>190</v>
      </c>
      <c r="S342">
        <v>0</v>
      </c>
      <c r="T342">
        <v>33</v>
      </c>
      <c r="U342">
        <v>34</v>
      </c>
      <c r="V342">
        <v>67</v>
      </c>
      <c r="W342">
        <v>0</v>
      </c>
      <c r="X342">
        <v>0</v>
      </c>
      <c r="Y342">
        <v>0</v>
      </c>
      <c r="Z342">
        <v>33</v>
      </c>
      <c r="AA342">
        <v>34</v>
      </c>
      <c r="AB342">
        <v>67</v>
      </c>
      <c r="AC342">
        <v>0</v>
      </c>
      <c r="AD342">
        <v>0</v>
      </c>
      <c r="AE342">
        <v>0</v>
      </c>
      <c r="AF342">
        <v>0</v>
      </c>
      <c r="AG342">
        <v>1</v>
      </c>
      <c r="AH342">
        <v>1</v>
      </c>
      <c r="AI342">
        <v>12</v>
      </c>
      <c r="AJ342">
        <v>7</v>
      </c>
      <c r="AK342">
        <v>19</v>
      </c>
      <c r="AL342">
        <v>11</v>
      </c>
      <c r="AM342">
        <v>12</v>
      </c>
      <c r="AN342">
        <v>23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23</v>
      </c>
      <c r="AY342">
        <v>20</v>
      </c>
      <c r="AZ342">
        <v>43</v>
      </c>
      <c r="BA342">
        <v>0</v>
      </c>
      <c r="BB342">
        <v>0</v>
      </c>
      <c r="BC342">
        <v>1</v>
      </c>
      <c r="BD342">
        <v>0</v>
      </c>
      <c r="BE342">
        <v>0</v>
      </c>
      <c r="BF342">
        <v>0</v>
      </c>
      <c r="BG342">
        <v>2</v>
      </c>
      <c r="BH342">
        <v>3</v>
      </c>
      <c r="BI342">
        <v>0</v>
      </c>
      <c r="BJ342">
        <v>0</v>
      </c>
      <c r="BK342">
        <v>0</v>
      </c>
      <c r="BL342">
        <v>1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3</v>
      </c>
      <c r="BU342">
        <v>1</v>
      </c>
      <c r="BV342">
        <v>0</v>
      </c>
      <c r="BW342">
        <v>1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1</v>
      </c>
      <c r="CD342">
        <v>0</v>
      </c>
      <c r="CE342">
        <v>0</v>
      </c>
      <c r="CF342">
        <v>7</v>
      </c>
      <c r="CG342">
        <v>0</v>
      </c>
      <c r="CH342">
        <v>3</v>
      </c>
      <c r="CI342">
        <v>0</v>
      </c>
      <c r="CJ342">
        <v>0</v>
      </c>
      <c r="CK342">
        <v>1</v>
      </c>
      <c r="CL342">
        <v>0</v>
      </c>
      <c r="CM342">
        <v>0</v>
      </c>
      <c r="CN342">
        <v>0</v>
      </c>
      <c r="CO342">
        <v>2</v>
      </c>
      <c r="CP342">
        <v>3</v>
      </c>
      <c r="CQ342">
        <v>3</v>
      </c>
      <c r="CR342">
        <v>3</v>
      </c>
      <c r="CS342">
        <v>1</v>
      </c>
    </row>
    <row r="343" spans="1:97" x14ac:dyDescent="0.25">
      <c r="A343" t="s">
        <v>1359</v>
      </c>
      <c r="B343">
        <v>1</v>
      </c>
      <c r="C343" t="s">
        <v>1360</v>
      </c>
      <c r="D343">
        <v>19</v>
      </c>
      <c r="E343" t="s">
        <v>188</v>
      </c>
      <c r="F343">
        <v>1</v>
      </c>
      <c r="G343" t="s">
        <v>188</v>
      </c>
      <c r="H343" t="s">
        <v>1361</v>
      </c>
      <c r="I343">
        <v>0</v>
      </c>
      <c r="J343" t="s">
        <v>188</v>
      </c>
      <c r="K343" t="s">
        <v>189</v>
      </c>
      <c r="L343" t="s">
        <v>31</v>
      </c>
      <c r="M343" t="s">
        <v>9</v>
      </c>
      <c r="N343" t="s">
        <v>35</v>
      </c>
      <c r="O343" t="s">
        <v>29</v>
      </c>
      <c r="P343" t="s">
        <v>848</v>
      </c>
      <c r="Q343" t="s">
        <v>440</v>
      </c>
      <c r="R343" t="s">
        <v>190</v>
      </c>
      <c r="S343">
        <v>0</v>
      </c>
      <c r="T343">
        <v>52</v>
      </c>
      <c r="U343">
        <v>55</v>
      </c>
      <c r="V343">
        <v>107</v>
      </c>
      <c r="W343">
        <v>0</v>
      </c>
      <c r="X343">
        <v>0</v>
      </c>
      <c r="Y343">
        <v>0</v>
      </c>
      <c r="Z343">
        <v>52</v>
      </c>
      <c r="AA343">
        <v>55</v>
      </c>
      <c r="AB343">
        <v>107</v>
      </c>
      <c r="AC343">
        <v>0</v>
      </c>
      <c r="AD343">
        <v>0</v>
      </c>
      <c r="AE343">
        <v>0</v>
      </c>
      <c r="AF343">
        <v>6</v>
      </c>
      <c r="AG343">
        <v>3</v>
      </c>
      <c r="AH343">
        <v>9</v>
      </c>
      <c r="AI343">
        <v>24</v>
      </c>
      <c r="AJ343">
        <v>27</v>
      </c>
      <c r="AK343">
        <v>51</v>
      </c>
      <c r="AL343">
        <v>23</v>
      </c>
      <c r="AM343">
        <v>19</v>
      </c>
      <c r="AN343">
        <v>42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53</v>
      </c>
      <c r="AY343">
        <v>49</v>
      </c>
      <c r="AZ343">
        <v>102</v>
      </c>
      <c r="BA343">
        <v>0</v>
      </c>
      <c r="BB343">
        <v>2</v>
      </c>
      <c r="BC343">
        <v>2</v>
      </c>
      <c r="BD343">
        <v>0</v>
      </c>
      <c r="BE343">
        <v>0</v>
      </c>
      <c r="BF343">
        <v>0</v>
      </c>
      <c r="BG343">
        <v>1</v>
      </c>
      <c r="BH343">
        <v>5</v>
      </c>
      <c r="BI343">
        <v>0</v>
      </c>
      <c r="BJ343">
        <v>0</v>
      </c>
      <c r="BK343">
        <v>0</v>
      </c>
      <c r="BL343">
        <v>1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1</v>
      </c>
      <c r="BT343">
        <v>4</v>
      </c>
      <c r="BU343">
        <v>0</v>
      </c>
      <c r="BV343">
        <v>1</v>
      </c>
      <c r="BW343">
        <v>1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1</v>
      </c>
      <c r="CE343">
        <v>0</v>
      </c>
      <c r="CF343">
        <v>9</v>
      </c>
      <c r="CG343">
        <v>1</v>
      </c>
      <c r="CH343">
        <v>4</v>
      </c>
      <c r="CI343">
        <v>0</v>
      </c>
      <c r="CJ343">
        <v>2</v>
      </c>
      <c r="CK343">
        <v>2</v>
      </c>
      <c r="CL343">
        <v>0</v>
      </c>
      <c r="CM343">
        <v>0</v>
      </c>
      <c r="CN343">
        <v>0</v>
      </c>
      <c r="CO343">
        <v>1</v>
      </c>
      <c r="CP343">
        <v>5</v>
      </c>
      <c r="CQ343">
        <v>4</v>
      </c>
      <c r="CR343">
        <v>4</v>
      </c>
      <c r="CS343">
        <v>1</v>
      </c>
    </row>
    <row r="344" spans="1:97" x14ac:dyDescent="0.25">
      <c r="A344" t="s">
        <v>1362</v>
      </c>
      <c r="B344">
        <v>1</v>
      </c>
      <c r="C344" t="s">
        <v>1232</v>
      </c>
      <c r="D344">
        <v>19</v>
      </c>
      <c r="E344" t="s">
        <v>188</v>
      </c>
      <c r="F344">
        <v>1</v>
      </c>
      <c r="G344" t="s">
        <v>188</v>
      </c>
      <c r="H344" t="s">
        <v>1363</v>
      </c>
      <c r="I344">
        <v>0</v>
      </c>
      <c r="J344" t="s">
        <v>188</v>
      </c>
      <c r="K344" t="s">
        <v>189</v>
      </c>
      <c r="L344" t="s">
        <v>31</v>
      </c>
      <c r="M344" t="s">
        <v>9</v>
      </c>
      <c r="N344" t="s">
        <v>35</v>
      </c>
      <c r="O344" t="s">
        <v>29</v>
      </c>
      <c r="P344" t="s">
        <v>848</v>
      </c>
      <c r="Q344" t="s">
        <v>440</v>
      </c>
      <c r="R344" t="s">
        <v>190</v>
      </c>
      <c r="S344">
        <v>0</v>
      </c>
      <c r="T344">
        <v>44</v>
      </c>
      <c r="U344">
        <v>48</v>
      </c>
      <c r="V344">
        <v>92</v>
      </c>
      <c r="W344">
        <v>0</v>
      </c>
      <c r="X344">
        <v>0</v>
      </c>
      <c r="Y344">
        <v>0</v>
      </c>
      <c r="Z344">
        <v>44</v>
      </c>
      <c r="AA344">
        <v>48</v>
      </c>
      <c r="AB344">
        <v>92</v>
      </c>
      <c r="AC344">
        <v>0</v>
      </c>
      <c r="AD344">
        <v>0</v>
      </c>
      <c r="AE344">
        <v>0</v>
      </c>
      <c r="AF344">
        <v>6</v>
      </c>
      <c r="AG344">
        <v>1</v>
      </c>
      <c r="AH344">
        <v>7</v>
      </c>
      <c r="AI344">
        <v>15</v>
      </c>
      <c r="AJ344">
        <v>13</v>
      </c>
      <c r="AK344">
        <v>28</v>
      </c>
      <c r="AL344">
        <v>21</v>
      </c>
      <c r="AM344">
        <v>22</v>
      </c>
      <c r="AN344">
        <v>43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42</v>
      </c>
      <c r="AY344">
        <v>36</v>
      </c>
      <c r="AZ344">
        <v>78</v>
      </c>
      <c r="BA344">
        <v>0</v>
      </c>
      <c r="BB344">
        <v>1</v>
      </c>
      <c r="BC344">
        <v>2</v>
      </c>
      <c r="BD344">
        <v>0</v>
      </c>
      <c r="BE344">
        <v>0</v>
      </c>
      <c r="BF344">
        <v>0</v>
      </c>
      <c r="BG344">
        <v>1</v>
      </c>
      <c r="BH344">
        <v>4</v>
      </c>
      <c r="BI344">
        <v>0</v>
      </c>
      <c r="BJ344">
        <v>0</v>
      </c>
      <c r="BK344">
        <v>0</v>
      </c>
      <c r="BL344">
        <v>1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4</v>
      </c>
      <c r="BU344">
        <v>1</v>
      </c>
      <c r="BV344">
        <v>0</v>
      </c>
      <c r="BW344">
        <v>0</v>
      </c>
      <c r="BX344">
        <v>1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1</v>
      </c>
      <c r="CE344">
        <v>0</v>
      </c>
      <c r="CF344">
        <v>8</v>
      </c>
      <c r="CG344">
        <v>0</v>
      </c>
      <c r="CH344">
        <v>4</v>
      </c>
      <c r="CI344">
        <v>0</v>
      </c>
      <c r="CJ344">
        <v>1</v>
      </c>
      <c r="CK344">
        <v>2</v>
      </c>
      <c r="CL344">
        <v>0</v>
      </c>
      <c r="CM344">
        <v>0</v>
      </c>
      <c r="CN344">
        <v>0</v>
      </c>
      <c r="CO344">
        <v>1</v>
      </c>
      <c r="CP344">
        <v>4</v>
      </c>
      <c r="CQ344">
        <v>5</v>
      </c>
      <c r="CR344">
        <v>4</v>
      </c>
      <c r="CS344">
        <v>1</v>
      </c>
    </row>
    <row r="345" spans="1:97" x14ac:dyDescent="0.25">
      <c r="A345" t="s">
        <v>1364</v>
      </c>
      <c r="B345">
        <v>1</v>
      </c>
      <c r="C345" t="s">
        <v>1021</v>
      </c>
      <c r="D345">
        <v>17</v>
      </c>
      <c r="E345" t="s">
        <v>193</v>
      </c>
      <c r="F345">
        <v>1</v>
      </c>
      <c r="G345" t="s">
        <v>329</v>
      </c>
      <c r="H345" t="s">
        <v>1365</v>
      </c>
      <c r="I345">
        <v>125</v>
      </c>
      <c r="J345" t="s">
        <v>193</v>
      </c>
      <c r="K345" t="s">
        <v>189</v>
      </c>
      <c r="L345" t="s">
        <v>31</v>
      </c>
      <c r="M345" t="s">
        <v>9</v>
      </c>
      <c r="N345" t="s">
        <v>35</v>
      </c>
      <c r="O345" t="s">
        <v>29</v>
      </c>
      <c r="P345" t="s">
        <v>419</v>
      </c>
      <c r="Q345" t="s">
        <v>420</v>
      </c>
      <c r="R345" t="s">
        <v>194</v>
      </c>
      <c r="S345">
        <v>0</v>
      </c>
      <c r="T345">
        <v>77</v>
      </c>
      <c r="U345">
        <v>80</v>
      </c>
      <c r="V345">
        <v>157</v>
      </c>
      <c r="W345">
        <v>0</v>
      </c>
      <c r="X345">
        <v>0</v>
      </c>
      <c r="Y345">
        <v>0</v>
      </c>
      <c r="Z345">
        <v>77</v>
      </c>
      <c r="AA345">
        <v>80</v>
      </c>
      <c r="AB345">
        <v>157</v>
      </c>
      <c r="AC345">
        <v>0</v>
      </c>
      <c r="AD345">
        <v>0</v>
      </c>
      <c r="AE345">
        <v>0</v>
      </c>
      <c r="AF345">
        <v>7</v>
      </c>
      <c r="AG345">
        <v>8</v>
      </c>
      <c r="AH345">
        <v>15</v>
      </c>
      <c r="AI345">
        <v>24</v>
      </c>
      <c r="AJ345">
        <v>25</v>
      </c>
      <c r="AK345">
        <v>49</v>
      </c>
      <c r="AL345">
        <v>52</v>
      </c>
      <c r="AM345">
        <v>49</v>
      </c>
      <c r="AN345">
        <v>101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83</v>
      </c>
      <c r="AY345">
        <v>82</v>
      </c>
      <c r="AZ345">
        <v>165</v>
      </c>
      <c r="BA345">
        <v>0</v>
      </c>
      <c r="BB345">
        <v>1</v>
      </c>
      <c r="BC345">
        <v>3</v>
      </c>
      <c r="BD345">
        <v>0</v>
      </c>
      <c r="BE345">
        <v>0</v>
      </c>
      <c r="BF345">
        <v>0</v>
      </c>
      <c r="BG345">
        <v>2</v>
      </c>
      <c r="BH345">
        <v>6</v>
      </c>
      <c r="BI345">
        <v>0</v>
      </c>
      <c r="BJ345">
        <v>0</v>
      </c>
      <c r="BK345">
        <v>0</v>
      </c>
      <c r="BL345">
        <v>1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6</v>
      </c>
      <c r="BU345">
        <v>2</v>
      </c>
      <c r="BV345">
        <v>0</v>
      </c>
      <c r="BW345">
        <v>2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1</v>
      </c>
      <c r="CD345">
        <v>0</v>
      </c>
      <c r="CE345">
        <v>0</v>
      </c>
      <c r="CF345">
        <v>12</v>
      </c>
      <c r="CG345">
        <v>0</v>
      </c>
      <c r="CH345">
        <v>6</v>
      </c>
      <c r="CI345">
        <v>0</v>
      </c>
      <c r="CJ345">
        <v>1</v>
      </c>
      <c r="CK345">
        <v>3</v>
      </c>
      <c r="CL345">
        <v>0</v>
      </c>
      <c r="CM345">
        <v>0</v>
      </c>
      <c r="CN345">
        <v>0</v>
      </c>
      <c r="CO345">
        <v>2</v>
      </c>
      <c r="CP345">
        <v>6</v>
      </c>
      <c r="CQ345">
        <v>6</v>
      </c>
      <c r="CR345">
        <v>6</v>
      </c>
      <c r="CS345">
        <v>1</v>
      </c>
    </row>
    <row r="346" spans="1:97" x14ac:dyDescent="0.25">
      <c r="A346" t="s">
        <v>1366</v>
      </c>
      <c r="B346">
        <v>1</v>
      </c>
      <c r="C346" t="s">
        <v>1201</v>
      </c>
      <c r="D346">
        <v>10</v>
      </c>
      <c r="E346" t="s">
        <v>253</v>
      </c>
      <c r="F346">
        <v>25</v>
      </c>
      <c r="G346" t="s">
        <v>1367</v>
      </c>
      <c r="H346" t="s">
        <v>1368</v>
      </c>
      <c r="I346">
        <v>0</v>
      </c>
      <c r="J346" t="s">
        <v>228</v>
      </c>
      <c r="K346" t="s">
        <v>189</v>
      </c>
      <c r="L346" t="s">
        <v>31</v>
      </c>
      <c r="M346" t="s">
        <v>9</v>
      </c>
      <c r="N346" t="s">
        <v>35</v>
      </c>
      <c r="O346" t="s">
        <v>29</v>
      </c>
      <c r="P346" t="s">
        <v>695</v>
      </c>
      <c r="Q346" t="s">
        <v>430</v>
      </c>
      <c r="R346" t="s">
        <v>431</v>
      </c>
      <c r="S346">
        <v>0</v>
      </c>
      <c r="T346">
        <v>20</v>
      </c>
      <c r="U346">
        <v>18</v>
      </c>
      <c r="V346">
        <v>38</v>
      </c>
      <c r="W346">
        <v>0</v>
      </c>
      <c r="X346">
        <v>0</v>
      </c>
      <c r="Y346">
        <v>0</v>
      </c>
      <c r="Z346">
        <v>20</v>
      </c>
      <c r="AA346">
        <v>18</v>
      </c>
      <c r="AB346">
        <v>38</v>
      </c>
      <c r="AC346">
        <v>0</v>
      </c>
      <c r="AD346">
        <v>0</v>
      </c>
      <c r="AE346">
        <v>0</v>
      </c>
      <c r="AF346">
        <v>1</v>
      </c>
      <c r="AG346">
        <v>4</v>
      </c>
      <c r="AH346">
        <v>5</v>
      </c>
      <c r="AI346">
        <v>10</v>
      </c>
      <c r="AJ346">
        <v>4</v>
      </c>
      <c r="AK346">
        <v>14</v>
      </c>
      <c r="AL346">
        <v>11</v>
      </c>
      <c r="AM346">
        <v>9</v>
      </c>
      <c r="AN346">
        <v>20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22</v>
      </c>
      <c r="AY346">
        <v>17</v>
      </c>
      <c r="AZ346">
        <v>39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1</v>
      </c>
      <c r="BH346">
        <v>2</v>
      </c>
      <c r="BI346">
        <v>0</v>
      </c>
      <c r="BJ346">
        <v>1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1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2</v>
      </c>
      <c r="CG346">
        <v>0</v>
      </c>
      <c r="CH346">
        <v>2</v>
      </c>
      <c r="CI346">
        <v>0</v>
      </c>
      <c r="CJ346">
        <v>0</v>
      </c>
      <c r="CK346">
        <v>1</v>
      </c>
      <c r="CL346">
        <v>0</v>
      </c>
      <c r="CM346">
        <v>0</v>
      </c>
      <c r="CN346">
        <v>0</v>
      </c>
      <c r="CO346">
        <v>1</v>
      </c>
      <c r="CP346">
        <v>2</v>
      </c>
      <c r="CQ346">
        <v>2</v>
      </c>
      <c r="CR346">
        <v>2</v>
      </c>
      <c r="CS346">
        <v>1</v>
      </c>
    </row>
    <row r="347" spans="1:97" x14ac:dyDescent="0.25">
      <c r="A347" t="s">
        <v>1369</v>
      </c>
      <c r="B347">
        <v>1</v>
      </c>
      <c r="C347" t="s">
        <v>1345</v>
      </c>
      <c r="D347">
        <v>55</v>
      </c>
      <c r="E347" t="s">
        <v>267</v>
      </c>
      <c r="F347">
        <v>1</v>
      </c>
      <c r="G347" t="s">
        <v>1370</v>
      </c>
      <c r="H347" t="s">
        <v>1371</v>
      </c>
      <c r="I347">
        <v>807</v>
      </c>
      <c r="J347" t="s">
        <v>197</v>
      </c>
      <c r="K347" t="s">
        <v>189</v>
      </c>
      <c r="L347" t="s">
        <v>31</v>
      </c>
      <c r="M347" t="s">
        <v>9</v>
      </c>
      <c r="N347" t="s">
        <v>35</v>
      </c>
      <c r="O347" t="s">
        <v>29</v>
      </c>
      <c r="P347" t="s">
        <v>1323</v>
      </c>
      <c r="Q347" t="s">
        <v>449</v>
      </c>
      <c r="R347" t="s">
        <v>199</v>
      </c>
      <c r="S347">
        <v>0</v>
      </c>
      <c r="T347">
        <v>17</v>
      </c>
      <c r="U347">
        <v>14</v>
      </c>
      <c r="V347">
        <v>31</v>
      </c>
      <c r="W347">
        <v>0</v>
      </c>
      <c r="X347">
        <v>0</v>
      </c>
      <c r="Y347">
        <v>0</v>
      </c>
      <c r="Z347">
        <v>17</v>
      </c>
      <c r="AA347">
        <v>14</v>
      </c>
      <c r="AB347">
        <v>31</v>
      </c>
      <c r="AC347">
        <v>0</v>
      </c>
      <c r="AD347">
        <v>0</v>
      </c>
      <c r="AE347">
        <v>0</v>
      </c>
      <c r="AF347">
        <v>2</v>
      </c>
      <c r="AG347">
        <v>1</v>
      </c>
      <c r="AH347">
        <v>3</v>
      </c>
      <c r="AI347">
        <v>13</v>
      </c>
      <c r="AJ347">
        <v>11</v>
      </c>
      <c r="AK347">
        <v>24</v>
      </c>
      <c r="AL347">
        <v>7</v>
      </c>
      <c r="AM347">
        <v>10</v>
      </c>
      <c r="AN347">
        <v>17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22</v>
      </c>
      <c r="AY347">
        <v>22</v>
      </c>
      <c r="AZ347">
        <v>44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2</v>
      </c>
      <c r="BH347">
        <v>2</v>
      </c>
      <c r="BI347">
        <v>0</v>
      </c>
      <c r="BJ347">
        <v>1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1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2</v>
      </c>
      <c r="CG347">
        <v>0</v>
      </c>
      <c r="CH347">
        <v>2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2</v>
      </c>
      <c r="CP347">
        <v>2</v>
      </c>
      <c r="CQ347">
        <v>3</v>
      </c>
      <c r="CR347">
        <v>2</v>
      </c>
      <c r="CS347">
        <v>1</v>
      </c>
    </row>
    <row r="348" spans="1:97" x14ac:dyDescent="0.25">
      <c r="A348" t="s">
        <v>1372</v>
      </c>
      <c r="B348">
        <v>1</v>
      </c>
      <c r="C348" t="s">
        <v>711</v>
      </c>
      <c r="D348">
        <v>19</v>
      </c>
      <c r="E348" t="s">
        <v>188</v>
      </c>
      <c r="F348">
        <v>1</v>
      </c>
      <c r="G348" t="s">
        <v>188</v>
      </c>
      <c r="H348" t="s">
        <v>1373</v>
      </c>
      <c r="I348">
        <v>3525</v>
      </c>
      <c r="J348" t="s">
        <v>188</v>
      </c>
      <c r="K348" t="s">
        <v>189</v>
      </c>
      <c r="L348" t="s">
        <v>31</v>
      </c>
      <c r="M348" t="s">
        <v>9</v>
      </c>
      <c r="N348" t="s">
        <v>35</v>
      </c>
      <c r="O348" t="s">
        <v>29</v>
      </c>
      <c r="P348" t="s">
        <v>866</v>
      </c>
      <c r="Q348" t="s">
        <v>440</v>
      </c>
      <c r="R348" t="s">
        <v>190</v>
      </c>
      <c r="S348">
        <v>0</v>
      </c>
      <c r="T348">
        <v>36</v>
      </c>
      <c r="U348">
        <v>39</v>
      </c>
      <c r="V348">
        <v>75</v>
      </c>
      <c r="W348">
        <v>0</v>
      </c>
      <c r="X348">
        <v>0</v>
      </c>
      <c r="Y348">
        <v>0</v>
      </c>
      <c r="Z348">
        <v>36</v>
      </c>
      <c r="AA348">
        <v>39</v>
      </c>
      <c r="AB348">
        <v>75</v>
      </c>
      <c r="AC348">
        <v>0</v>
      </c>
      <c r="AD348">
        <v>0</v>
      </c>
      <c r="AE348">
        <v>0</v>
      </c>
      <c r="AF348">
        <v>1</v>
      </c>
      <c r="AG348">
        <v>10</v>
      </c>
      <c r="AH348">
        <v>11</v>
      </c>
      <c r="AI348">
        <v>18</v>
      </c>
      <c r="AJ348">
        <v>13</v>
      </c>
      <c r="AK348">
        <v>31</v>
      </c>
      <c r="AL348">
        <v>14</v>
      </c>
      <c r="AM348">
        <v>13</v>
      </c>
      <c r="AN348">
        <v>27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33</v>
      </c>
      <c r="AY348">
        <v>36</v>
      </c>
      <c r="AZ348">
        <v>69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3</v>
      </c>
      <c r="BH348">
        <v>3</v>
      </c>
      <c r="BI348">
        <v>0</v>
      </c>
      <c r="BJ348">
        <v>0</v>
      </c>
      <c r="BK348">
        <v>0</v>
      </c>
      <c r="BL348">
        <v>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3</v>
      </c>
      <c r="BU348">
        <v>0</v>
      </c>
      <c r="BV348">
        <v>1</v>
      </c>
      <c r="BW348">
        <v>0</v>
      </c>
      <c r="BX348">
        <v>1</v>
      </c>
      <c r="BY348">
        <v>0</v>
      </c>
      <c r="BZ348">
        <v>0</v>
      </c>
      <c r="CA348">
        <v>0</v>
      </c>
      <c r="CB348">
        <v>0</v>
      </c>
      <c r="CC348">
        <v>1</v>
      </c>
      <c r="CD348">
        <v>0</v>
      </c>
      <c r="CE348">
        <v>0</v>
      </c>
      <c r="CF348">
        <v>7</v>
      </c>
      <c r="CG348">
        <v>0</v>
      </c>
      <c r="CH348">
        <v>3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3</v>
      </c>
      <c r="CP348">
        <v>3</v>
      </c>
      <c r="CQ348">
        <v>6</v>
      </c>
      <c r="CR348">
        <v>3</v>
      </c>
      <c r="CS348">
        <v>1</v>
      </c>
    </row>
    <row r="349" spans="1:97" x14ac:dyDescent="0.25">
      <c r="A349" t="s">
        <v>1374</v>
      </c>
      <c r="B349">
        <v>1</v>
      </c>
      <c r="C349" t="s">
        <v>617</v>
      </c>
      <c r="D349">
        <v>19</v>
      </c>
      <c r="E349" t="s">
        <v>188</v>
      </c>
      <c r="F349">
        <v>1</v>
      </c>
      <c r="G349" t="s">
        <v>188</v>
      </c>
      <c r="H349" t="s">
        <v>1108</v>
      </c>
      <c r="I349">
        <v>3901</v>
      </c>
      <c r="J349" t="s">
        <v>188</v>
      </c>
      <c r="K349" t="s">
        <v>189</v>
      </c>
      <c r="L349" t="s">
        <v>31</v>
      </c>
      <c r="M349" t="s">
        <v>9</v>
      </c>
      <c r="N349" t="s">
        <v>35</v>
      </c>
      <c r="O349" t="s">
        <v>29</v>
      </c>
      <c r="P349" t="s">
        <v>866</v>
      </c>
      <c r="Q349" t="s">
        <v>440</v>
      </c>
      <c r="R349" t="s">
        <v>190</v>
      </c>
      <c r="S349">
        <v>0</v>
      </c>
      <c r="T349">
        <v>26</v>
      </c>
      <c r="U349">
        <v>18</v>
      </c>
      <c r="V349">
        <v>44</v>
      </c>
      <c r="W349">
        <v>0</v>
      </c>
      <c r="X349">
        <v>0</v>
      </c>
      <c r="Y349">
        <v>0</v>
      </c>
      <c r="Z349">
        <v>26</v>
      </c>
      <c r="AA349">
        <v>18</v>
      </c>
      <c r="AB349">
        <v>44</v>
      </c>
      <c r="AC349">
        <v>0</v>
      </c>
      <c r="AD349">
        <v>0</v>
      </c>
      <c r="AE349">
        <v>0</v>
      </c>
      <c r="AF349">
        <v>5</v>
      </c>
      <c r="AG349">
        <v>2</v>
      </c>
      <c r="AH349">
        <v>7</v>
      </c>
      <c r="AI349">
        <v>11</v>
      </c>
      <c r="AJ349">
        <v>6</v>
      </c>
      <c r="AK349">
        <v>17</v>
      </c>
      <c r="AL349">
        <v>8</v>
      </c>
      <c r="AM349">
        <v>9</v>
      </c>
      <c r="AN349">
        <v>17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24</v>
      </c>
      <c r="AY349">
        <v>17</v>
      </c>
      <c r="AZ349">
        <v>41</v>
      </c>
      <c r="BA349">
        <v>0</v>
      </c>
      <c r="BB349">
        <v>0</v>
      </c>
      <c r="BC349">
        <v>1</v>
      </c>
      <c r="BD349">
        <v>0</v>
      </c>
      <c r="BE349">
        <v>0</v>
      </c>
      <c r="BF349">
        <v>0</v>
      </c>
      <c r="BG349">
        <v>1</v>
      </c>
      <c r="BH349">
        <v>2</v>
      </c>
      <c r="BI349">
        <v>0</v>
      </c>
      <c r="BJ349">
        <v>1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1</v>
      </c>
      <c r="BU349">
        <v>0</v>
      </c>
      <c r="BV349">
        <v>1</v>
      </c>
      <c r="BW349">
        <v>1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4</v>
      </c>
      <c r="CG349">
        <v>0</v>
      </c>
      <c r="CH349">
        <v>2</v>
      </c>
      <c r="CI349">
        <v>0</v>
      </c>
      <c r="CJ349">
        <v>0</v>
      </c>
      <c r="CK349">
        <v>1</v>
      </c>
      <c r="CL349">
        <v>0</v>
      </c>
      <c r="CM349">
        <v>0</v>
      </c>
      <c r="CN349">
        <v>0</v>
      </c>
      <c r="CO349">
        <v>1</v>
      </c>
      <c r="CP349">
        <v>2</v>
      </c>
      <c r="CQ349">
        <v>2</v>
      </c>
      <c r="CR349">
        <v>2</v>
      </c>
      <c r="CS349">
        <v>1</v>
      </c>
    </row>
    <row r="350" spans="1:97" x14ac:dyDescent="0.25">
      <c r="A350" t="s">
        <v>1375</v>
      </c>
      <c r="B350">
        <v>1</v>
      </c>
      <c r="C350" t="s">
        <v>1376</v>
      </c>
      <c r="D350">
        <v>30</v>
      </c>
      <c r="E350" t="s">
        <v>405</v>
      </c>
      <c r="F350">
        <v>66</v>
      </c>
      <c r="G350" t="s">
        <v>1377</v>
      </c>
      <c r="H350" t="s">
        <v>204</v>
      </c>
      <c r="I350">
        <v>0</v>
      </c>
      <c r="J350" t="s">
        <v>406</v>
      </c>
      <c r="K350" t="s">
        <v>189</v>
      </c>
      <c r="L350" t="s">
        <v>31</v>
      </c>
      <c r="M350" t="s">
        <v>9</v>
      </c>
      <c r="N350" t="s">
        <v>35</v>
      </c>
      <c r="O350" t="s">
        <v>29</v>
      </c>
      <c r="P350" t="s">
        <v>407</v>
      </c>
      <c r="Q350" t="s">
        <v>396</v>
      </c>
      <c r="R350" t="s">
        <v>408</v>
      </c>
      <c r="S350">
        <v>0</v>
      </c>
      <c r="T350">
        <v>22</v>
      </c>
      <c r="U350">
        <v>24</v>
      </c>
      <c r="V350">
        <v>46</v>
      </c>
      <c r="W350">
        <v>0</v>
      </c>
      <c r="X350">
        <v>0</v>
      </c>
      <c r="Y350">
        <v>0</v>
      </c>
      <c r="Z350">
        <v>22</v>
      </c>
      <c r="AA350">
        <v>24</v>
      </c>
      <c r="AB350">
        <v>46</v>
      </c>
      <c r="AC350">
        <v>0</v>
      </c>
      <c r="AD350">
        <v>0</v>
      </c>
      <c r="AE350">
        <v>0</v>
      </c>
      <c r="AF350">
        <v>3</v>
      </c>
      <c r="AG350">
        <v>3</v>
      </c>
      <c r="AH350">
        <v>6</v>
      </c>
      <c r="AI350">
        <v>7</v>
      </c>
      <c r="AJ350">
        <v>9</v>
      </c>
      <c r="AK350">
        <v>16</v>
      </c>
      <c r="AL350">
        <v>10</v>
      </c>
      <c r="AM350">
        <v>16</v>
      </c>
      <c r="AN350">
        <v>26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20</v>
      </c>
      <c r="AY350">
        <v>28</v>
      </c>
      <c r="AZ350">
        <v>48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1</v>
      </c>
      <c r="BH350">
        <v>2</v>
      </c>
      <c r="BI350">
        <v>0</v>
      </c>
      <c r="BJ350">
        <v>1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1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2</v>
      </c>
      <c r="CG350">
        <v>0</v>
      </c>
      <c r="CH350">
        <v>2</v>
      </c>
      <c r="CI350">
        <v>0</v>
      </c>
      <c r="CJ350">
        <v>0</v>
      </c>
      <c r="CK350">
        <v>1</v>
      </c>
      <c r="CL350">
        <v>0</v>
      </c>
      <c r="CM350">
        <v>0</v>
      </c>
      <c r="CN350">
        <v>0</v>
      </c>
      <c r="CO350">
        <v>1</v>
      </c>
      <c r="CP350">
        <v>2</v>
      </c>
      <c r="CQ350">
        <v>2</v>
      </c>
      <c r="CR350">
        <v>2</v>
      </c>
      <c r="CS350">
        <v>1</v>
      </c>
    </row>
    <row r="351" spans="1:97" x14ac:dyDescent="0.25">
      <c r="A351" t="s">
        <v>1378</v>
      </c>
      <c r="B351">
        <v>1</v>
      </c>
      <c r="C351" t="s">
        <v>1379</v>
      </c>
      <c r="D351">
        <v>32</v>
      </c>
      <c r="E351" t="s">
        <v>221</v>
      </c>
      <c r="F351">
        <v>1</v>
      </c>
      <c r="G351" t="s">
        <v>221</v>
      </c>
      <c r="H351" t="s">
        <v>1380</v>
      </c>
      <c r="I351">
        <v>0</v>
      </c>
      <c r="J351" t="s">
        <v>221</v>
      </c>
      <c r="K351" t="s">
        <v>189</v>
      </c>
      <c r="L351" t="s">
        <v>31</v>
      </c>
      <c r="M351" t="s">
        <v>9</v>
      </c>
      <c r="N351" t="s">
        <v>35</v>
      </c>
      <c r="O351" t="s">
        <v>29</v>
      </c>
      <c r="P351" t="s">
        <v>650</v>
      </c>
      <c r="Q351" t="s">
        <v>377</v>
      </c>
      <c r="R351" t="s">
        <v>222</v>
      </c>
      <c r="S351">
        <v>0</v>
      </c>
      <c r="T351">
        <v>74</v>
      </c>
      <c r="U351">
        <v>86</v>
      </c>
      <c r="V351">
        <v>160</v>
      </c>
      <c r="W351">
        <v>0</v>
      </c>
      <c r="X351">
        <v>0</v>
      </c>
      <c r="Y351">
        <v>0</v>
      </c>
      <c r="Z351">
        <v>74</v>
      </c>
      <c r="AA351">
        <v>86</v>
      </c>
      <c r="AB351">
        <v>160</v>
      </c>
      <c r="AC351">
        <v>0</v>
      </c>
      <c r="AD351">
        <v>0</v>
      </c>
      <c r="AE351">
        <v>0</v>
      </c>
      <c r="AF351">
        <v>4</v>
      </c>
      <c r="AG351">
        <v>6</v>
      </c>
      <c r="AH351">
        <v>10</v>
      </c>
      <c r="AI351">
        <v>30</v>
      </c>
      <c r="AJ351">
        <v>32</v>
      </c>
      <c r="AK351">
        <v>62</v>
      </c>
      <c r="AL351">
        <v>42</v>
      </c>
      <c r="AM351">
        <v>42</v>
      </c>
      <c r="AN351">
        <v>84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76</v>
      </c>
      <c r="AY351">
        <v>80</v>
      </c>
      <c r="AZ351">
        <v>156</v>
      </c>
      <c r="BA351">
        <v>0</v>
      </c>
      <c r="BB351">
        <v>2</v>
      </c>
      <c r="BC351">
        <v>3</v>
      </c>
      <c r="BD351">
        <v>0</v>
      </c>
      <c r="BE351">
        <v>0</v>
      </c>
      <c r="BF351">
        <v>0</v>
      </c>
      <c r="BG351">
        <v>1</v>
      </c>
      <c r="BH351">
        <v>6</v>
      </c>
      <c r="BI351">
        <v>0</v>
      </c>
      <c r="BJ351">
        <v>0</v>
      </c>
      <c r="BK351">
        <v>0</v>
      </c>
      <c r="BL351">
        <v>1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6</v>
      </c>
      <c r="BU351">
        <v>2</v>
      </c>
      <c r="BV351">
        <v>0</v>
      </c>
      <c r="BW351">
        <v>1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1</v>
      </c>
      <c r="CE351">
        <v>0</v>
      </c>
      <c r="CF351">
        <v>11</v>
      </c>
      <c r="CG351">
        <v>0</v>
      </c>
      <c r="CH351">
        <v>6</v>
      </c>
      <c r="CI351">
        <v>0</v>
      </c>
      <c r="CJ351">
        <v>2</v>
      </c>
      <c r="CK351">
        <v>3</v>
      </c>
      <c r="CL351">
        <v>0</v>
      </c>
      <c r="CM351">
        <v>0</v>
      </c>
      <c r="CN351">
        <v>0</v>
      </c>
      <c r="CO351">
        <v>1</v>
      </c>
      <c r="CP351">
        <v>6</v>
      </c>
      <c r="CQ351">
        <v>6</v>
      </c>
      <c r="CR351">
        <v>6</v>
      </c>
      <c r="CS351">
        <v>1</v>
      </c>
    </row>
    <row r="352" spans="1:97" x14ac:dyDescent="0.25">
      <c r="A352" t="s">
        <v>1381</v>
      </c>
      <c r="B352">
        <v>1</v>
      </c>
      <c r="C352" t="s">
        <v>461</v>
      </c>
      <c r="D352">
        <v>37</v>
      </c>
      <c r="E352" t="s">
        <v>216</v>
      </c>
      <c r="F352">
        <v>1</v>
      </c>
      <c r="G352" t="s">
        <v>380</v>
      </c>
      <c r="H352" t="s">
        <v>1382</v>
      </c>
      <c r="I352">
        <v>1005</v>
      </c>
      <c r="J352" t="s">
        <v>217</v>
      </c>
      <c r="K352" t="s">
        <v>189</v>
      </c>
      <c r="L352" t="s">
        <v>31</v>
      </c>
      <c r="M352" t="s">
        <v>9</v>
      </c>
      <c r="N352" t="s">
        <v>35</v>
      </c>
      <c r="O352" t="s">
        <v>29</v>
      </c>
      <c r="P352" t="s">
        <v>812</v>
      </c>
      <c r="Q352" t="s">
        <v>464</v>
      </c>
      <c r="R352" t="s">
        <v>218</v>
      </c>
      <c r="S352">
        <v>0</v>
      </c>
      <c r="T352">
        <v>58</v>
      </c>
      <c r="U352">
        <v>53</v>
      </c>
      <c r="V352">
        <v>111</v>
      </c>
      <c r="W352">
        <v>0</v>
      </c>
      <c r="X352">
        <v>0</v>
      </c>
      <c r="Y352">
        <v>0</v>
      </c>
      <c r="Z352">
        <v>58</v>
      </c>
      <c r="AA352">
        <v>53</v>
      </c>
      <c r="AB352">
        <v>111</v>
      </c>
      <c r="AC352">
        <v>0</v>
      </c>
      <c r="AD352">
        <v>0</v>
      </c>
      <c r="AE352">
        <v>0</v>
      </c>
      <c r="AF352">
        <v>2</v>
      </c>
      <c r="AG352">
        <v>1</v>
      </c>
      <c r="AH352">
        <v>3</v>
      </c>
      <c r="AI352">
        <v>13</v>
      </c>
      <c r="AJ352">
        <v>23</v>
      </c>
      <c r="AK352">
        <v>36</v>
      </c>
      <c r="AL352">
        <v>45</v>
      </c>
      <c r="AM352">
        <v>41</v>
      </c>
      <c r="AN352">
        <v>86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60</v>
      </c>
      <c r="AY352">
        <v>65</v>
      </c>
      <c r="AZ352">
        <v>125</v>
      </c>
      <c r="BA352">
        <v>0</v>
      </c>
      <c r="BB352">
        <v>0</v>
      </c>
      <c r="BC352">
        <v>3</v>
      </c>
      <c r="BD352">
        <v>0</v>
      </c>
      <c r="BE352">
        <v>0</v>
      </c>
      <c r="BF352">
        <v>0</v>
      </c>
      <c r="BG352">
        <v>2</v>
      </c>
      <c r="BH352">
        <v>5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5</v>
      </c>
      <c r="BU352">
        <v>2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1</v>
      </c>
      <c r="CD352">
        <v>0</v>
      </c>
      <c r="CE352">
        <v>0</v>
      </c>
      <c r="CF352">
        <v>9</v>
      </c>
      <c r="CG352">
        <v>0</v>
      </c>
      <c r="CH352">
        <v>5</v>
      </c>
      <c r="CI352">
        <v>0</v>
      </c>
      <c r="CJ352">
        <v>0</v>
      </c>
      <c r="CK352">
        <v>3</v>
      </c>
      <c r="CL352">
        <v>0</v>
      </c>
      <c r="CM352">
        <v>0</v>
      </c>
      <c r="CN352">
        <v>0</v>
      </c>
      <c r="CO352">
        <v>2</v>
      </c>
      <c r="CP352">
        <v>5</v>
      </c>
      <c r="CQ352">
        <v>5</v>
      </c>
      <c r="CR352">
        <v>5</v>
      </c>
      <c r="CS352">
        <v>1</v>
      </c>
    </row>
    <row r="353" spans="1:97" x14ac:dyDescent="0.25">
      <c r="A353" t="s">
        <v>1383</v>
      </c>
      <c r="B353">
        <v>1</v>
      </c>
      <c r="C353" t="s">
        <v>1384</v>
      </c>
      <c r="D353">
        <v>46</v>
      </c>
      <c r="E353" t="s">
        <v>410</v>
      </c>
      <c r="F353">
        <v>178</v>
      </c>
      <c r="G353" t="s">
        <v>1385</v>
      </c>
      <c r="H353" t="s">
        <v>1386</v>
      </c>
      <c r="I353">
        <v>0</v>
      </c>
      <c r="J353" t="s">
        <v>393</v>
      </c>
      <c r="K353" t="s">
        <v>189</v>
      </c>
      <c r="L353" t="s">
        <v>31</v>
      </c>
      <c r="M353" t="s">
        <v>9</v>
      </c>
      <c r="N353" t="s">
        <v>35</v>
      </c>
      <c r="O353" t="s">
        <v>29</v>
      </c>
      <c r="P353" t="s">
        <v>413</v>
      </c>
      <c r="Q353" t="s">
        <v>396</v>
      </c>
      <c r="R353" t="s">
        <v>397</v>
      </c>
      <c r="S353">
        <v>0</v>
      </c>
      <c r="T353">
        <v>23</v>
      </c>
      <c r="U353">
        <v>21</v>
      </c>
      <c r="V353">
        <v>44</v>
      </c>
      <c r="W353">
        <v>0</v>
      </c>
      <c r="X353">
        <v>0</v>
      </c>
      <c r="Y353">
        <v>0</v>
      </c>
      <c r="Z353">
        <v>23</v>
      </c>
      <c r="AA353">
        <v>21</v>
      </c>
      <c r="AB353">
        <v>44</v>
      </c>
      <c r="AC353">
        <v>0</v>
      </c>
      <c r="AD353">
        <v>0</v>
      </c>
      <c r="AE353">
        <v>0</v>
      </c>
      <c r="AF353">
        <v>4</v>
      </c>
      <c r="AG353">
        <v>5</v>
      </c>
      <c r="AH353">
        <v>9</v>
      </c>
      <c r="AI353">
        <v>9</v>
      </c>
      <c r="AJ353">
        <v>8</v>
      </c>
      <c r="AK353">
        <v>17</v>
      </c>
      <c r="AL353">
        <v>8</v>
      </c>
      <c r="AM353">
        <v>7</v>
      </c>
      <c r="AN353">
        <v>15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21</v>
      </c>
      <c r="AY353">
        <v>20</v>
      </c>
      <c r="AZ353">
        <v>41</v>
      </c>
      <c r="BA353">
        <v>0</v>
      </c>
      <c r="BB353">
        <v>0</v>
      </c>
      <c r="BC353">
        <v>1</v>
      </c>
      <c r="BD353">
        <v>0</v>
      </c>
      <c r="BE353">
        <v>0</v>
      </c>
      <c r="BF353">
        <v>0</v>
      </c>
      <c r="BG353">
        <v>1</v>
      </c>
      <c r="BH353">
        <v>2</v>
      </c>
      <c r="BI353">
        <v>0</v>
      </c>
      <c r="BJ353">
        <v>1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1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2</v>
      </c>
      <c r="CG353">
        <v>0</v>
      </c>
      <c r="CH353">
        <v>2</v>
      </c>
      <c r="CI353">
        <v>0</v>
      </c>
      <c r="CJ353">
        <v>0</v>
      </c>
      <c r="CK353">
        <v>1</v>
      </c>
      <c r="CL353">
        <v>0</v>
      </c>
      <c r="CM353">
        <v>0</v>
      </c>
      <c r="CN353">
        <v>0</v>
      </c>
      <c r="CO353">
        <v>1</v>
      </c>
      <c r="CP353">
        <v>2</v>
      </c>
      <c r="CQ353">
        <v>2</v>
      </c>
      <c r="CR353">
        <v>2</v>
      </c>
      <c r="CS353">
        <v>1</v>
      </c>
    </row>
    <row r="354" spans="1:97" x14ac:dyDescent="0.25">
      <c r="A354" t="s">
        <v>1387</v>
      </c>
      <c r="B354">
        <v>1</v>
      </c>
      <c r="C354" t="s">
        <v>1388</v>
      </c>
      <c r="D354">
        <v>11</v>
      </c>
      <c r="E354" t="s">
        <v>208</v>
      </c>
      <c r="F354">
        <v>122</v>
      </c>
      <c r="G354" t="s">
        <v>1389</v>
      </c>
      <c r="H354" t="s">
        <v>1390</v>
      </c>
      <c r="I354">
        <v>0</v>
      </c>
      <c r="J354" t="s">
        <v>197</v>
      </c>
      <c r="K354" t="s">
        <v>189</v>
      </c>
      <c r="L354" t="s">
        <v>31</v>
      </c>
      <c r="M354" t="s">
        <v>9</v>
      </c>
      <c r="N354" t="s">
        <v>35</v>
      </c>
      <c r="O354" t="s">
        <v>29</v>
      </c>
      <c r="P354" t="s">
        <v>737</v>
      </c>
      <c r="Q354" t="s">
        <v>477</v>
      </c>
      <c r="R354" t="s">
        <v>199</v>
      </c>
      <c r="S354">
        <v>0</v>
      </c>
      <c r="T354">
        <v>4</v>
      </c>
      <c r="U354">
        <v>2</v>
      </c>
      <c r="V354">
        <v>6</v>
      </c>
      <c r="W354">
        <v>0</v>
      </c>
      <c r="X354">
        <v>0</v>
      </c>
      <c r="Y354">
        <v>0</v>
      </c>
      <c r="Z354">
        <v>4</v>
      </c>
      <c r="AA354">
        <v>2</v>
      </c>
      <c r="AB354">
        <v>6</v>
      </c>
      <c r="AC354">
        <v>0</v>
      </c>
      <c r="AD354">
        <v>0</v>
      </c>
      <c r="AE354">
        <v>0</v>
      </c>
      <c r="AF354">
        <v>2</v>
      </c>
      <c r="AG354">
        <v>2</v>
      </c>
      <c r="AH354">
        <v>4</v>
      </c>
      <c r="AI354">
        <v>3</v>
      </c>
      <c r="AJ354">
        <v>3</v>
      </c>
      <c r="AK354">
        <v>6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5</v>
      </c>
      <c r="AY354">
        <v>5</v>
      </c>
      <c r="AZ354">
        <v>10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1</v>
      </c>
      <c r="BH354">
        <v>1</v>
      </c>
      <c r="BI354">
        <v>0</v>
      </c>
      <c r="BJ354">
        <v>1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1</v>
      </c>
      <c r="CG354">
        <v>0</v>
      </c>
      <c r="CH354">
        <v>1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1</v>
      </c>
      <c r="CP354">
        <v>1</v>
      </c>
      <c r="CQ354">
        <v>3</v>
      </c>
      <c r="CR354">
        <v>1</v>
      </c>
      <c r="CS354">
        <v>1</v>
      </c>
    </row>
    <row r="355" spans="1:97" x14ac:dyDescent="0.25">
      <c r="A355" t="s">
        <v>1391</v>
      </c>
      <c r="B355">
        <v>1</v>
      </c>
      <c r="C355" t="s">
        <v>1392</v>
      </c>
      <c r="D355">
        <v>21</v>
      </c>
      <c r="E355" t="s">
        <v>197</v>
      </c>
      <c r="F355">
        <v>1</v>
      </c>
      <c r="G355" t="s">
        <v>197</v>
      </c>
      <c r="H355" t="s">
        <v>1393</v>
      </c>
      <c r="I355">
        <v>2001</v>
      </c>
      <c r="J355" t="s">
        <v>197</v>
      </c>
      <c r="K355" t="s">
        <v>189</v>
      </c>
      <c r="L355" t="s">
        <v>31</v>
      </c>
      <c r="M355" t="s">
        <v>9</v>
      </c>
      <c r="N355" t="s">
        <v>35</v>
      </c>
      <c r="O355" t="s">
        <v>29</v>
      </c>
      <c r="P355" t="s">
        <v>716</v>
      </c>
      <c r="Q355" t="s">
        <v>449</v>
      </c>
      <c r="R355" t="s">
        <v>199</v>
      </c>
      <c r="S355">
        <v>0</v>
      </c>
      <c r="T355">
        <v>81</v>
      </c>
      <c r="U355">
        <v>61</v>
      </c>
      <c r="V355">
        <v>142</v>
      </c>
      <c r="W355">
        <v>0</v>
      </c>
      <c r="X355">
        <v>0</v>
      </c>
      <c r="Y355">
        <v>0</v>
      </c>
      <c r="Z355">
        <v>81</v>
      </c>
      <c r="AA355">
        <v>61</v>
      </c>
      <c r="AB355">
        <v>142</v>
      </c>
      <c r="AC355">
        <v>0</v>
      </c>
      <c r="AD355">
        <v>0</v>
      </c>
      <c r="AE355">
        <v>0</v>
      </c>
      <c r="AF355">
        <v>3</v>
      </c>
      <c r="AG355">
        <v>6</v>
      </c>
      <c r="AH355">
        <v>9</v>
      </c>
      <c r="AI355">
        <v>28</v>
      </c>
      <c r="AJ355">
        <v>36</v>
      </c>
      <c r="AK355">
        <v>64</v>
      </c>
      <c r="AL355">
        <v>45</v>
      </c>
      <c r="AM355">
        <v>32</v>
      </c>
      <c r="AN355">
        <v>77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76</v>
      </c>
      <c r="AY355">
        <v>74</v>
      </c>
      <c r="AZ355">
        <v>150</v>
      </c>
      <c r="BA355">
        <v>0</v>
      </c>
      <c r="BB355">
        <v>2</v>
      </c>
      <c r="BC355">
        <v>3</v>
      </c>
      <c r="BD355">
        <v>0</v>
      </c>
      <c r="BE355">
        <v>0</v>
      </c>
      <c r="BF355">
        <v>0</v>
      </c>
      <c r="BG355">
        <v>2</v>
      </c>
      <c r="BH355">
        <v>7</v>
      </c>
      <c r="BI355">
        <v>0</v>
      </c>
      <c r="BJ355">
        <v>0</v>
      </c>
      <c r="BK355">
        <v>0</v>
      </c>
      <c r="BL355">
        <v>1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7</v>
      </c>
      <c r="BU355">
        <v>2</v>
      </c>
      <c r="BV355">
        <v>0</v>
      </c>
      <c r="BW355">
        <v>1</v>
      </c>
      <c r="BX355">
        <v>1</v>
      </c>
      <c r="BY355">
        <v>0</v>
      </c>
      <c r="BZ355">
        <v>0</v>
      </c>
      <c r="CA355">
        <v>0</v>
      </c>
      <c r="CB355">
        <v>0</v>
      </c>
      <c r="CC355">
        <v>1</v>
      </c>
      <c r="CD355">
        <v>1</v>
      </c>
      <c r="CE355">
        <v>0</v>
      </c>
      <c r="CF355">
        <v>14</v>
      </c>
      <c r="CG355">
        <v>0</v>
      </c>
      <c r="CH355">
        <v>7</v>
      </c>
      <c r="CI355">
        <v>0</v>
      </c>
      <c r="CJ355">
        <v>2</v>
      </c>
      <c r="CK355">
        <v>3</v>
      </c>
      <c r="CL355">
        <v>0</v>
      </c>
      <c r="CM355">
        <v>0</v>
      </c>
      <c r="CN355">
        <v>0</v>
      </c>
      <c r="CO355">
        <v>2</v>
      </c>
      <c r="CP355">
        <v>7</v>
      </c>
      <c r="CQ355">
        <v>7</v>
      </c>
      <c r="CR355">
        <v>7</v>
      </c>
      <c r="CS355">
        <v>1</v>
      </c>
    </row>
    <row r="356" spans="1:97" x14ac:dyDescent="0.25">
      <c r="A356" t="s">
        <v>1394</v>
      </c>
      <c r="B356">
        <v>1</v>
      </c>
      <c r="C356" t="s">
        <v>1205</v>
      </c>
      <c r="D356">
        <v>5</v>
      </c>
      <c r="E356" t="s">
        <v>227</v>
      </c>
      <c r="F356">
        <v>1</v>
      </c>
      <c r="G356" t="s">
        <v>366</v>
      </c>
      <c r="H356" t="s">
        <v>1395</v>
      </c>
      <c r="I356">
        <v>0</v>
      </c>
      <c r="J356" t="s">
        <v>228</v>
      </c>
      <c r="K356" t="s">
        <v>189</v>
      </c>
      <c r="L356" t="s">
        <v>31</v>
      </c>
      <c r="M356" t="s">
        <v>9</v>
      </c>
      <c r="N356" t="s">
        <v>35</v>
      </c>
      <c r="O356" t="s">
        <v>29</v>
      </c>
      <c r="P356" t="s">
        <v>1004</v>
      </c>
      <c r="Q356" t="s">
        <v>430</v>
      </c>
      <c r="R356" t="s">
        <v>431</v>
      </c>
      <c r="S356">
        <v>0</v>
      </c>
      <c r="T356">
        <v>23</v>
      </c>
      <c r="U356">
        <v>26</v>
      </c>
      <c r="V356">
        <v>49</v>
      </c>
      <c r="W356">
        <v>0</v>
      </c>
      <c r="X356">
        <v>0</v>
      </c>
      <c r="Y356">
        <v>0</v>
      </c>
      <c r="Z356">
        <v>23</v>
      </c>
      <c r="AA356">
        <v>26</v>
      </c>
      <c r="AB356">
        <v>49</v>
      </c>
      <c r="AC356">
        <v>0</v>
      </c>
      <c r="AD356">
        <v>0</v>
      </c>
      <c r="AE356">
        <v>0</v>
      </c>
      <c r="AF356">
        <v>1</v>
      </c>
      <c r="AG356">
        <v>3</v>
      </c>
      <c r="AH356">
        <v>4</v>
      </c>
      <c r="AI356">
        <v>7</v>
      </c>
      <c r="AJ356">
        <v>7</v>
      </c>
      <c r="AK356">
        <v>14</v>
      </c>
      <c r="AL356">
        <v>25</v>
      </c>
      <c r="AM356">
        <v>13</v>
      </c>
      <c r="AN356">
        <v>38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33</v>
      </c>
      <c r="AY356">
        <v>23</v>
      </c>
      <c r="AZ356">
        <v>56</v>
      </c>
      <c r="BA356">
        <v>0</v>
      </c>
      <c r="BB356">
        <v>0</v>
      </c>
      <c r="BC356">
        <v>1</v>
      </c>
      <c r="BD356">
        <v>0</v>
      </c>
      <c r="BE356">
        <v>0</v>
      </c>
      <c r="BF356">
        <v>0</v>
      </c>
      <c r="BG356">
        <v>1</v>
      </c>
      <c r="BH356">
        <v>2</v>
      </c>
      <c r="BI356">
        <v>0</v>
      </c>
      <c r="BJ356">
        <v>1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1</v>
      </c>
      <c r="BU356">
        <v>1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3</v>
      </c>
      <c r="CG356">
        <v>0</v>
      </c>
      <c r="CH356">
        <v>2</v>
      </c>
      <c r="CI356">
        <v>0</v>
      </c>
      <c r="CJ356">
        <v>0</v>
      </c>
      <c r="CK356">
        <v>1</v>
      </c>
      <c r="CL356">
        <v>0</v>
      </c>
      <c r="CM356">
        <v>0</v>
      </c>
      <c r="CN356">
        <v>0</v>
      </c>
      <c r="CO356">
        <v>1</v>
      </c>
      <c r="CP356">
        <v>2</v>
      </c>
      <c r="CQ356">
        <v>2</v>
      </c>
      <c r="CR356">
        <v>2</v>
      </c>
      <c r="CS356">
        <v>1</v>
      </c>
    </row>
    <row r="357" spans="1:97" x14ac:dyDescent="0.25">
      <c r="A357" t="s">
        <v>1396</v>
      </c>
      <c r="B357">
        <v>1</v>
      </c>
      <c r="C357" t="s">
        <v>627</v>
      </c>
      <c r="D357">
        <v>9</v>
      </c>
      <c r="E357" t="s">
        <v>653</v>
      </c>
      <c r="F357">
        <v>169</v>
      </c>
      <c r="G357" t="s">
        <v>1202</v>
      </c>
      <c r="H357" t="s">
        <v>1397</v>
      </c>
      <c r="I357">
        <v>0</v>
      </c>
      <c r="J357" t="s">
        <v>406</v>
      </c>
      <c r="K357" t="s">
        <v>189</v>
      </c>
      <c r="L357" t="s">
        <v>31</v>
      </c>
      <c r="M357" t="s">
        <v>9</v>
      </c>
      <c r="N357" t="s">
        <v>35</v>
      </c>
      <c r="O357" t="s">
        <v>29</v>
      </c>
      <c r="P357" t="s">
        <v>655</v>
      </c>
      <c r="Q357" t="s">
        <v>396</v>
      </c>
      <c r="R357" t="s">
        <v>408</v>
      </c>
      <c r="S357">
        <v>0</v>
      </c>
      <c r="T357">
        <v>23</v>
      </c>
      <c r="U357">
        <v>24</v>
      </c>
      <c r="V357">
        <v>47</v>
      </c>
      <c r="W357">
        <v>0</v>
      </c>
      <c r="X357">
        <v>0</v>
      </c>
      <c r="Y357">
        <v>0</v>
      </c>
      <c r="Z357">
        <v>23</v>
      </c>
      <c r="AA357">
        <v>24</v>
      </c>
      <c r="AB357">
        <v>47</v>
      </c>
      <c r="AC357">
        <v>0</v>
      </c>
      <c r="AD357">
        <v>0</v>
      </c>
      <c r="AE357">
        <v>0</v>
      </c>
      <c r="AF357">
        <v>4</v>
      </c>
      <c r="AG357">
        <v>7</v>
      </c>
      <c r="AH357">
        <v>11</v>
      </c>
      <c r="AI357">
        <v>9</v>
      </c>
      <c r="AJ357">
        <v>9</v>
      </c>
      <c r="AK357">
        <v>18</v>
      </c>
      <c r="AL357">
        <v>11</v>
      </c>
      <c r="AM357">
        <v>13</v>
      </c>
      <c r="AN357">
        <v>24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24</v>
      </c>
      <c r="AY357">
        <v>29</v>
      </c>
      <c r="AZ357">
        <v>53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1</v>
      </c>
      <c r="BH357">
        <v>2</v>
      </c>
      <c r="BI357">
        <v>0</v>
      </c>
      <c r="BJ357">
        <v>1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1</v>
      </c>
      <c r="BU357">
        <v>1</v>
      </c>
      <c r="BV357">
        <v>1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4</v>
      </c>
      <c r="CG357">
        <v>0</v>
      </c>
      <c r="CH357">
        <v>2</v>
      </c>
      <c r="CI357">
        <v>0</v>
      </c>
      <c r="CJ357">
        <v>0</v>
      </c>
      <c r="CK357">
        <v>1</v>
      </c>
      <c r="CL357">
        <v>0</v>
      </c>
      <c r="CM357">
        <v>0</v>
      </c>
      <c r="CN357">
        <v>0</v>
      </c>
      <c r="CO357">
        <v>1</v>
      </c>
      <c r="CP357">
        <v>2</v>
      </c>
      <c r="CQ357">
        <v>3</v>
      </c>
      <c r="CR357">
        <v>2</v>
      </c>
      <c r="CS357">
        <v>1</v>
      </c>
    </row>
    <row r="358" spans="1:97" x14ac:dyDescent="0.25">
      <c r="A358" t="s">
        <v>1398</v>
      </c>
      <c r="B358">
        <v>1</v>
      </c>
      <c r="C358" t="s">
        <v>1399</v>
      </c>
      <c r="D358">
        <v>19</v>
      </c>
      <c r="E358" t="s">
        <v>188</v>
      </c>
      <c r="F358">
        <v>1</v>
      </c>
      <c r="G358" t="s">
        <v>188</v>
      </c>
      <c r="H358" t="s">
        <v>1400</v>
      </c>
      <c r="I358">
        <v>11506</v>
      </c>
      <c r="J358" t="s">
        <v>188</v>
      </c>
      <c r="K358" t="s">
        <v>189</v>
      </c>
      <c r="L358" t="s">
        <v>31</v>
      </c>
      <c r="M358" t="s">
        <v>9</v>
      </c>
      <c r="N358" t="s">
        <v>35</v>
      </c>
      <c r="O358" t="s">
        <v>29</v>
      </c>
      <c r="P358" t="s">
        <v>1125</v>
      </c>
      <c r="Q358" t="s">
        <v>1126</v>
      </c>
      <c r="R358" t="s">
        <v>190</v>
      </c>
      <c r="S358">
        <v>0</v>
      </c>
      <c r="T358">
        <v>100</v>
      </c>
      <c r="U358">
        <v>84</v>
      </c>
      <c r="V358">
        <v>184</v>
      </c>
      <c r="W358">
        <v>0</v>
      </c>
      <c r="X358">
        <v>0</v>
      </c>
      <c r="Y358">
        <v>0</v>
      </c>
      <c r="Z358">
        <v>100</v>
      </c>
      <c r="AA358">
        <v>84</v>
      </c>
      <c r="AB358">
        <v>184</v>
      </c>
      <c r="AC358">
        <v>0</v>
      </c>
      <c r="AD358">
        <v>0</v>
      </c>
      <c r="AE358">
        <v>0</v>
      </c>
      <c r="AF358">
        <v>12</v>
      </c>
      <c r="AG358">
        <v>20</v>
      </c>
      <c r="AH358">
        <v>32</v>
      </c>
      <c r="AI358">
        <v>46</v>
      </c>
      <c r="AJ358">
        <v>44</v>
      </c>
      <c r="AK358">
        <v>90</v>
      </c>
      <c r="AL358">
        <v>34</v>
      </c>
      <c r="AM358">
        <v>37</v>
      </c>
      <c r="AN358">
        <v>71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92</v>
      </c>
      <c r="AY358">
        <v>101</v>
      </c>
      <c r="AZ358">
        <v>193</v>
      </c>
      <c r="BA358">
        <v>1</v>
      </c>
      <c r="BB358">
        <v>3</v>
      </c>
      <c r="BC358">
        <v>3</v>
      </c>
      <c r="BD358">
        <v>0</v>
      </c>
      <c r="BE358">
        <v>0</v>
      </c>
      <c r="BF358">
        <v>0</v>
      </c>
      <c r="BG358">
        <v>1</v>
      </c>
      <c r="BH358">
        <v>8</v>
      </c>
      <c r="BI358">
        <v>0</v>
      </c>
      <c r="BJ358">
        <v>0</v>
      </c>
      <c r="BK358">
        <v>0</v>
      </c>
      <c r="BL358">
        <v>1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8</v>
      </c>
      <c r="BU358">
        <v>0</v>
      </c>
      <c r="BV358">
        <v>1</v>
      </c>
      <c r="BW358">
        <v>0</v>
      </c>
      <c r="BX358">
        <v>2</v>
      </c>
      <c r="BY358">
        <v>0</v>
      </c>
      <c r="BZ358">
        <v>0</v>
      </c>
      <c r="CA358">
        <v>0</v>
      </c>
      <c r="CB358">
        <v>0</v>
      </c>
      <c r="CC358">
        <v>1</v>
      </c>
      <c r="CD358">
        <v>1</v>
      </c>
      <c r="CE358">
        <v>0</v>
      </c>
      <c r="CF358">
        <v>14</v>
      </c>
      <c r="CG358">
        <v>0</v>
      </c>
      <c r="CH358">
        <v>8</v>
      </c>
      <c r="CI358">
        <v>1</v>
      </c>
      <c r="CJ358">
        <v>3</v>
      </c>
      <c r="CK358">
        <v>3</v>
      </c>
      <c r="CL358">
        <v>0</v>
      </c>
      <c r="CM358">
        <v>0</v>
      </c>
      <c r="CN358">
        <v>0</v>
      </c>
      <c r="CO358">
        <v>1</v>
      </c>
      <c r="CP358">
        <v>8</v>
      </c>
      <c r="CQ358">
        <v>8</v>
      </c>
      <c r="CR358">
        <v>8</v>
      </c>
      <c r="CS358">
        <v>1</v>
      </c>
    </row>
    <row r="359" spans="1:97" x14ac:dyDescent="0.25">
      <c r="A359" t="s">
        <v>1401</v>
      </c>
      <c r="B359">
        <v>1</v>
      </c>
      <c r="C359" t="s">
        <v>1201</v>
      </c>
      <c r="D359">
        <v>29</v>
      </c>
      <c r="E359" t="s">
        <v>546</v>
      </c>
      <c r="F359">
        <v>127</v>
      </c>
      <c r="G359" t="s">
        <v>1402</v>
      </c>
      <c r="H359" t="s">
        <v>1403</v>
      </c>
      <c r="I359">
        <v>0</v>
      </c>
      <c r="J359" t="s">
        <v>546</v>
      </c>
      <c r="K359" t="s">
        <v>189</v>
      </c>
      <c r="L359" t="s">
        <v>31</v>
      </c>
      <c r="M359" t="s">
        <v>9</v>
      </c>
      <c r="N359" t="s">
        <v>35</v>
      </c>
      <c r="O359" t="s">
        <v>29</v>
      </c>
      <c r="P359" t="s">
        <v>548</v>
      </c>
      <c r="Q359" t="s">
        <v>377</v>
      </c>
      <c r="R359" t="s">
        <v>549</v>
      </c>
      <c r="S359">
        <v>0</v>
      </c>
      <c r="T359">
        <v>11</v>
      </c>
      <c r="U359">
        <v>11</v>
      </c>
      <c r="V359">
        <v>22</v>
      </c>
      <c r="W359">
        <v>0</v>
      </c>
      <c r="X359">
        <v>0</v>
      </c>
      <c r="Y359">
        <v>0</v>
      </c>
      <c r="Z359">
        <v>11</v>
      </c>
      <c r="AA359">
        <v>11</v>
      </c>
      <c r="AB359">
        <v>22</v>
      </c>
      <c r="AC359">
        <v>0</v>
      </c>
      <c r="AD359">
        <v>0</v>
      </c>
      <c r="AE359">
        <v>0</v>
      </c>
      <c r="AF359">
        <v>1</v>
      </c>
      <c r="AG359">
        <v>1</v>
      </c>
      <c r="AH359">
        <v>2</v>
      </c>
      <c r="AI359">
        <v>6</v>
      </c>
      <c r="AJ359">
        <v>2</v>
      </c>
      <c r="AK359">
        <v>8</v>
      </c>
      <c r="AL359">
        <v>4</v>
      </c>
      <c r="AM359">
        <v>3</v>
      </c>
      <c r="AN359">
        <v>7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11</v>
      </c>
      <c r="AY359">
        <v>6</v>
      </c>
      <c r="AZ359">
        <v>17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1</v>
      </c>
      <c r="BH359">
        <v>1</v>
      </c>
      <c r="BI359">
        <v>0</v>
      </c>
      <c r="BJ359">
        <v>1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1</v>
      </c>
      <c r="CG359">
        <v>0</v>
      </c>
      <c r="CH359">
        <v>1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1</v>
      </c>
      <c r="CP359">
        <v>1</v>
      </c>
      <c r="CQ359">
        <v>2</v>
      </c>
      <c r="CR359">
        <v>2</v>
      </c>
      <c r="CS359">
        <v>1</v>
      </c>
    </row>
    <row r="360" spans="1:97" x14ac:dyDescent="0.25">
      <c r="A360" t="s">
        <v>1404</v>
      </c>
      <c r="B360">
        <v>1</v>
      </c>
      <c r="C360" t="s">
        <v>1405</v>
      </c>
      <c r="D360">
        <v>37</v>
      </c>
      <c r="E360" t="s">
        <v>216</v>
      </c>
      <c r="F360">
        <v>1</v>
      </c>
      <c r="G360" t="s">
        <v>380</v>
      </c>
      <c r="H360" t="s">
        <v>1406</v>
      </c>
      <c r="I360">
        <v>0</v>
      </c>
      <c r="J360" t="s">
        <v>217</v>
      </c>
      <c r="K360" t="s">
        <v>189</v>
      </c>
      <c r="L360" t="s">
        <v>31</v>
      </c>
      <c r="M360" t="s">
        <v>9</v>
      </c>
      <c r="N360" t="s">
        <v>35</v>
      </c>
      <c r="O360" t="s">
        <v>29</v>
      </c>
      <c r="P360" t="s">
        <v>822</v>
      </c>
      <c r="Q360" t="s">
        <v>464</v>
      </c>
      <c r="R360" t="s">
        <v>218</v>
      </c>
      <c r="S360">
        <v>0</v>
      </c>
      <c r="T360">
        <v>64</v>
      </c>
      <c r="U360">
        <v>73</v>
      </c>
      <c r="V360">
        <v>137</v>
      </c>
      <c r="W360">
        <v>0</v>
      </c>
      <c r="X360">
        <v>0</v>
      </c>
      <c r="Y360">
        <v>0</v>
      </c>
      <c r="Z360">
        <v>64</v>
      </c>
      <c r="AA360">
        <v>73</v>
      </c>
      <c r="AB360">
        <v>137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11</v>
      </c>
      <c r="AJ360">
        <v>12</v>
      </c>
      <c r="AK360">
        <v>23</v>
      </c>
      <c r="AL360">
        <v>55</v>
      </c>
      <c r="AM360">
        <v>46</v>
      </c>
      <c r="AN360">
        <v>101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66</v>
      </c>
      <c r="AY360">
        <v>58</v>
      </c>
      <c r="AZ360">
        <v>124</v>
      </c>
      <c r="BA360">
        <v>0</v>
      </c>
      <c r="BB360">
        <v>1</v>
      </c>
      <c r="BC360">
        <v>4</v>
      </c>
      <c r="BD360">
        <v>0</v>
      </c>
      <c r="BE360">
        <v>0</v>
      </c>
      <c r="BF360">
        <v>0</v>
      </c>
      <c r="BG360">
        <v>0</v>
      </c>
      <c r="BH360">
        <v>5</v>
      </c>
      <c r="BI360">
        <v>0</v>
      </c>
      <c r="BJ360">
        <v>0</v>
      </c>
      <c r="BK360">
        <v>0</v>
      </c>
      <c r="BL360">
        <v>1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5</v>
      </c>
      <c r="BU360">
        <v>0</v>
      </c>
      <c r="BV360">
        <v>1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1</v>
      </c>
      <c r="CE360">
        <v>0</v>
      </c>
      <c r="CF360">
        <v>8</v>
      </c>
      <c r="CG360">
        <v>0</v>
      </c>
      <c r="CH360">
        <v>5</v>
      </c>
      <c r="CI360">
        <v>0</v>
      </c>
      <c r="CJ360">
        <v>1</v>
      </c>
      <c r="CK360">
        <v>4</v>
      </c>
      <c r="CL360">
        <v>0</v>
      </c>
      <c r="CM360">
        <v>0</v>
      </c>
      <c r="CN360">
        <v>0</v>
      </c>
      <c r="CO360">
        <v>0</v>
      </c>
      <c r="CP360">
        <v>5</v>
      </c>
      <c r="CQ360">
        <v>7</v>
      </c>
      <c r="CR360">
        <v>5</v>
      </c>
      <c r="CS360">
        <v>1</v>
      </c>
    </row>
    <row r="361" spans="1:97" x14ac:dyDescent="0.25">
      <c r="A361" t="s">
        <v>1407</v>
      </c>
      <c r="B361">
        <v>1</v>
      </c>
      <c r="C361" t="s">
        <v>1408</v>
      </c>
      <c r="D361">
        <v>35</v>
      </c>
      <c r="E361" t="s">
        <v>277</v>
      </c>
      <c r="F361">
        <v>27</v>
      </c>
      <c r="G361" t="s">
        <v>1409</v>
      </c>
      <c r="H361" t="s">
        <v>1410</v>
      </c>
      <c r="I361">
        <v>0</v>
      </c>
      <c r="J361" t="s">
        <v>228</v>
      </c>
      <c r="K361" t="s">
        <v>189</v>
      </c>
      <c r="L361" t="s">
        <v>31</v>
      </c>
      <c r="M361" t="s">
        <v>9</v>
      </c>
      <c r="N361" t="s">
        <v>35</v>
      </c>
      <c r="O361" t="s">
        <v>29</v>
      </c>
      <c r="P361" t="s">
        <v>1004</v>
      </c>
      <c r="Q361" t="s">
        <v>430</v>
      </c>
      <c r="R361" t="s">
        <v>431</v>
      </c>
      <c r="S361">
        <v>0</v>
      </c>
      <c r="T361">
        <v>3</v>
      </c>
      <c r="U361">
        <v>8</v>
      </c>
      <c r="V361">
        <v>11</v>
      </c>
      <c r="W361">
        <v>0</v>
      </c>
      <c r="X361">
        <v>0</v>
      </c>
      <c r="Y361">
        <v>0</v>
      </c>
      <c r="Z361">
        <v>3</v>
      </c>
      <c r="AA361">
        <v>8</v>
      </c>
      <c r="AB361">
        <v>11</v>
      </c>
      <c r="AC361">
        <v>0</v>
      </c>
      <c r="AD361">
        <v>0</v>
      </c>
      <c r="AE361">
        <v>0</v>
      </c>
      <c r="AF361">
        <v>0</v>
      </c>
      <c r="AG361">
        <v>1</v>
      </c>
      <c r="AH361">
        <v>1</v>
      </c>
      <c r="AI361">
        <v>2</v>
      </c>
      <c r="AJ361">
        <v>2</v>
      </c>
      <c r="AK361">
        <v>4</v>
      </c>
      <c r="AL361">
        <v>4</v>
      </c>
      <c r="AM361">
        <v>6</v>
      </c>
      <c r="AN361">
        <v>10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6</v>
      </c>
      <c r="AY361">
        <v>9</v>
      </c>
      <c r="AZ361">
        <v>15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1</v>
      </c>
      <c r="BH361">
        <v>1</v>
      </c>
      <c r="BI361">
        <v>0</v>
      </c>
      <c r="BJ361">
        <v>1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1</v>
      </c>
      <c r="CG361">
        <v>0</v>
      </c>
      <c r="CH361">
        <v>1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1</v>
      </c>
      <c r="CP361">
        <v>1</v>
      </c>
      <c r="CQ361">
        <v>2</v>
      </c>
      <c r="CR361">
        <v>2</v>
      </c>
      <c r="CS361">
        <v>1</v>
      </c>
    </row>
    <row r="362" spans="1:97" x14ac:dyDescent="0.25">
      <c r="A362" t="s">
        <v>1411</v>
      </c>
      <c r="B362">
        <v>1</v>
      </c>
      <c r="C362" t="s">
        <v>1205</v>
      </c>
      <c r="D362">
        <v>29</v>
      </c>
      <c r="E362" t="s">
        <v>546</v>
      </c>
      <c r="F362">
        <v>57</v>
      </c>
      <c r="G362" t="s">
        <v>1412</v>
      </c>
      <c r="H362" t="s">
        <v>1413</v>
      </c>
      <c r="I362">
        <v>0</v>
      </c>
      <c r="J362" t="s">
        <v>546</v>
      </c>
      <c r="K362" t="s">
        <v>189</v>
      </c>
      <c r="L362" t="s">
        <v>31</v>
      </c>
      <c r="M362" t="s">
        <v>9</v>
      </c>
      <c r="N362" t="s">
        <v>35</v>
      </c>
      <c r="O362" t="s">
        <v>29</v>
      </c>
      <c r="P362" t="s">
        <v>548</v>
      </c>
      <c r="Q362" t="s">
        <v>377</v>
      </c>
      <c r="R362" t="s">
        <v>549</v>
      </c>
      <c r="S362">
        <v>0</v>
      </c>
      <c r="T362">
        <v>8</v>
      </c>
      <c r="U362">
        <v>11</v>
      </c>
      <c r="V362">
        <v>19</v>
      </c>
      <c r="W362">
        <v>0</v>
      </c>
      <c r="X362">
        <v>0</v>
      </c>
      <c r="Y362">
        <v>0</v>
      </c>
      <c r="Z362">
        <v>8</v>
      </c>
      <c r="AA362">
        <v>11</v>
      </c>
      <c r="AB362">
        <v>19</v>
      </c>
      <c r="AC362">
        <v>0</v>
      </c>
      <c r="AD362">
        <v>0</v>
      </c>
      <c r="AE362">
        <v>0</v>
      </c>
      <c r="AF362">
        <v>3</v>
      </c>
      <c r="AG362">
        <v>0</v>
      </c>
      <c r="AH362">
        <v>3</v>
      </c>
      <c r="AI362">
        <v>3</v>
      </c>
      <c r="AJ362">
        <v>3</v>
      </c>
      <c r="AK362">
        <v>6</v>
      </c>
      <c r="AL362">
        <v>2</v>
      </c>
      <c r="AM362">
        <v>3</v>
      </c>
      <c r="AN362">
        <v>5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8</v>
      </c>
      <c r="AY362">
        <v>6</v>
      </c>
      <c r="AZ362">
        <v>14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1</v>
      </c>
      <c r="BH362">
        <v>1</v>
      </c>
      <c r="BI362">
        <v>0</v>
      </c>
      <c r="BJ362">
        <v>1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1</v>
      </c>
      <c r="CG362">
        <v>0</v>
      </c>
      <c r="CH362">
        <v>1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1</v>
      </c>
      <c r="CP362">
        <v>1</v>
      </c>
      <c r="CQ362">
        <v>3</v>
      </c>
      <c r="CR362">
        <v>1</v>
      </c>
      <c r="CS362">
        <v>1</v>
      </c>
    </row>
    <row r="363" spans="1:97" x14ac:dyDescent="0.25">
      <c r="A363" t="s">
        <v>1414</v>
      </c>
      <c r="B363">
        <v>1</v>
      </c>
      <c r="C363" t="s">
        <v>1415</v>
      </c>
      <c r="D363">
        <v>7</v>
      </c>
      <c r="E363" t="s">
        <v>556</v>
      </c>
      <c r="F363">
        <v>70</v>
      </c>
      <c r="G363" t="s">
        <v>1416</v>
      </c>
      <c r="H363" t="s">
        <v>1417</v>
      </c>
      <c r="I363">
        <v>0</v>
      </c>
      <c r="J363" t="s">
        <v>393</v>
      </c>
      <c r="K363" t="s">
        <v>189</v>
      </c>
      <c r="L363" t="s">
        <v>31</v>
      </c>
      <c r="M363" t="s">
        <v>9</v>
      </c>
      <c r="N363" t="s">
        <v>35</v>
      </c>
      <c r="O363" t="s">
        <v>29</v>
      </c>
      <c r="P363" t="s">
        <v>582</v>
      </c>
      <c r="Q363" t="s">
        <v>377</v>
      </c>
      <c r="R363" t="s">
        <v>222</v>
      </c>
      <c r="S363">
        <v>0</v>
      </c>
      <c r="T363">
        <v>8</v>
      </c>
      <c r="U363">
        <v>15</v>
      </c>
      <c r="V363">
        <v>23</v>
      </c>
      <c r="W363">
        <v>0</v>
      </c>
      <c r="X363">
        <v>0</v>
      </c>
      <c r="Y363">
        <v>0</v>
      </c>
      <c r="Z363">
        <v>8</v>
      </c>
      <c r="AA363">
        <v>15</v>
      </c>
      <c r="AB363">
        <v>23</v>
      </c>
      <c r="AC363">
        <v>0</v>
      </c>
      <c r="AD363">
        <v>0</v>
      </c>
      <c r="AE363">
        <v>0</v>
      </c>
      <c r="AF363">
        <v>0</v>
      </c>
      <c r="AG363">
        <v>2</v>
      </c>
      <c r="AH363">
        <v>2</v>
      </c>
      <c r="AI363">
        <v>3</v>
      </c>
      <c r="AJ363">
        <v>3</v>
      </c>
      <c r="AK363">
        <v>6</v>
      </c>
      <c r="AL363">
        <v>2</v>
      </c>
      <c r="AM363">
        <v>8</v>
      </c>
      <c r="AN363">
        <v>10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5</v>
      </c>
      <c r="AY363">
        <v>13</v>
      </c>
      <c r="AZ363">
        <v>18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1</v>
      </c>
      <c r="BH363">
        <v>1</v>
      </c>
      <c r="BI363">
        <v>0</v>
      </c>
      <c r="BJ363">
        <v>1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1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2</v>
      </c>
      <c r="CG363">
        <v>0</v>
      </c>
      <c r="CH363">
        <v>1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1</v>
      </c>
      <c r="CP363">
        <v>1</v>
      </c>
      <c r="CQ363">
        <v>2</v>
      </c>
      <c r="CR363">
        <v>1</v>
      </c>
      <c r="CS363">
        <v>1</v>
      </c>
    </row>
    <row r="364" spans="1:97" x14ac:dyDescent="0.25">
      <c r="A364" t="s">
        <v>1418</v>
      </c>
      <c r="B364">
        <v>1</v>
      </c>
      <c r="C364" t="s">
        <v>1314</v>
      </c>
      <c r="D364">
        <v>17</v>
      </c>
      <c r="E364" t="s">
        <v>193</v>
      </c>
      <c r="F364">
        <v>1</v>
      </c>
      <c r="G364" t="s">
        <v>329</v>
      </c>
      <c r="H364" t="s">
        <v>1419</v>
      </c>
      <c r="I364">
        <v>580</v>
      </c>
      <c r="J364" t="s">
        <v>193</v>
      </c>
      <c r="K364" t="s">
        <v>189</v>
      </c>
      <c r="L364" t="s">
        <v>31</v>
      </c>
      <c r="M364" t="s">
        <v>9</v>
      </c>
      <c r="N364" t="s">
        <v>35</v>
      </c>
      <c r="O364" t="s">
        <v>29</v>
      </c>
      <c r="P364" t="s">
        <v>419</v>
      </c>
      <c r="Q364" t="s">
        <v>420</v>
      </c>
      <c r="R364" t="s">
        <v>194</v>
      </c>
      <c r="S364">
        <v>0</v>
      </c>
      <c r="T364">
        <v>55</v>
      </c>
      <c r="U364">
        <v>64</v>
      </c>
      <c r="V364">
        <v>119</v>
      </c>
      <c r="W364">
        <v>0</v>
      </c>
      <c r="X364">
        <v>0</v>
      </c>
      <c r="Y364">
        <v>0</v>
      </c>
      <c r="Z364">
        <v>55</v>
      </c>
      <c r="AA364">
        <v>64</v>
      </c>
      <c r="AB364">
        <v>119</v>
      </c>
      <c r="AC364">
        <v>0</v>
      </c>
      <c r="AD364">
        <v>0</v>
      </c>
      <c r="AE364">
        <v>0</v>
      </c>
      <c r="AF364">
        <v>5</v>
      </c>
      <c r="AG364">
        <v>8</v>
      </c>
      <c r="AH364">
        <v>13</v>
      </c>
      <c r="AI364">
        <v>20</v>
      </c>
      <c r="AJ364">
        <v>26</v>
      </c>
      <c r="AK364">
        <v>46</v>
      </c>
      <c r="AL364">
        <v>28</v>
      </c>
      <c r="AM364">
        <v>34</v>
      </c>
      <c r="AN364">
        <v>62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53</v>
      </c>
      <c r="AY364">
        <v>68</v>
      </c>
      <c r="AZ364">
        <v>121</v>
      </c>
      <c r="BA364">
        <v>0</v>
      </c>
      <c r="BB364">
        <v>1</v>
      </c>
      <c r="BC364">
        <v>2</v>
      </c>
      <c r="BD364">
        <v>0</v>
      </c>
      <c r="BE364">
        <v>0</v>
      </c>
      <c r="BF364">
        <v>0</v>
      </c>
      <c r="BG364">
        <v>2</v>
      </c>
      <c r="BH364">
        <v>5</v>
      </c>
      <c r="BI364">
        <v>0</v>
      </c>
      <c r="BJ364">
        <v>0</v>
      </c>
      <c r="BK364">
        <v>0</v>
      </c>
      <c r="BL364">
        <v>1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5</v>
      </c>
      <c r="BU364">
        <v>0</v>
      </c>
      <c r="BV364">
        <v>1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1</v>
      </c>
      <c r="CD364">
        <v>0</v>
      </c>
      <c r="CE364">
        <v>0</v>
      </c>
      <c r="CF364">
        <v>8</v>
      </c>
      <c r="CG364">
        <v>0</v>
      </c>
      <c r="CH364">
        <v>5</v>
      </c>
      <c r="CI364">
        <v>0</v>
      </c>
      <c r="CJ364">
        <v>1</v>
      </c>
      <c r="CK364">
        <v>2</v>
      </c>
      <c r="CL364">
        <v>0</v>
      </c>
      <c r="CM364">
        <v>0</v>
      </c>
      <c r="CN364">
        <v>0</v>
      </c>
      <c r="CO364">
        <v>2</v>
      </c>
      <c r="CP364">
        <v>5</v>
      </c>
      <c r="CQ364">
        <v>7</v>
      </c>
      <c r="CR364">
        <v>5</v>
      </c>
      <c r="CS364">
        <v>1</v>
      </c>
    </row>
    <row r="365" spans="1:97" x14ac:dyDescent="0.25">
      <c r="A365" t="s">
        <v>1420</v>
      </c>
      <c r="B365">
        <v>1</v>
      </c>
      <c r="C365" t="s">
        <v>1421</v>
      </c>
      <c r="D365">
        <v>17</v>
      </c>
      <c r="E365" t="s">
        <v>193</v>
      </c>
      <c r="F365">
        <v>5</v>
      </c>
      <c r="G365" t="s">
        <v>1422</v>
      </c>
      <c r="H365" t="s">
        <v>1423</v>
      </c>
      <c r="I365">
        <v>0</v>
      </c>
      <c r="J365" t="s">
        <v>193</v>
      </c>
      <c r="K365" t="s">
        <v>189</v>
      </c>
      <c r="L365" t="s">
        <v>31</v>
      </c>
      <c r="M365" t="s">
        <v>9</v>
      </c>
      <c r="N365" t="s">
        <v>35</v>
      </c>
      <c r="O365" t="s">
        <v>29</v>
      </c>
      <c r="P365" t="s">
        <v>534</v>
      </c>
      <c r="Q365" t="s">
        <v>470</v>
      </c>
      <c r="R365" t="s">
        <v>194</v>
      </c>
      <c r="S365">
        <v>0</v>
      </c>
      <c r="T365">
        <v>34</v>
      </c>
      <c r="U365">
        <v>41</v>
      </c>
      <c r="V365">
        <v>75</v>
      </c>
      <c r="W365">
        <v>0</v>
      </c>
      <c r="X365">
        <v>0</v>
      </c>
      <c r="Y365">
        <v>0</v>
      </c>
      <c r="Z365">
        <v>34</v>
      </c>
      <c r="AA365">
        <v>41</v>
      </c>
      <c r="AB365">
        <v>75</v>
      </c>
      <c r="AC365">
        <v>0</v>
      </c>
      <c r="AD365">
        <v>0</v>
      </c>
      <c r="AE365">
        <v>0</v>
      </c>
      <c r="AF365">
        <v>3</v>
      </c>
      <c r="AG365">
        <v>5</v>
      </c>
      <c r="AH365">
        <v>8</v>
      </c>
      <c r="AI365">
        <v>8</v>
      </c>
      <c r="AJ365">
        <v>11</v>
      </c>
      <c r="AK365">
        <v>19</v>
      </c>
      <c r="AL365">
        <v>21</v>
      </c>
      <c r="AM365">
        <v>22</v>
      </c>
      <c r="AN365">
        <v>43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32</v>
      </c>
      <c r="AY365">
        <v>38</v>
      </c>
      <c r="AZ365">
        <v>70</v>
      </c>
      <c r="BA365">
        <v>0</v>
      </c>
      <c r="BB365">
        <v>0</v>
      </c>
      <c r="BC365">
        <v>2</v>
      </c>
      <c r="BD365">
        <v>0</v>
      </c>
      <c r="BE365">
        <v>0</v>
      </c>
      <c r="BF365">
        <v>0</v>
      </c>
      <c r="BG365">
        <v>1</v>
      </c>
      <c r="BH365">
        <v>3</v>
      </c>
      <c r="BI365">
        <v>0</v>
      </c>
      <c r="BJ365">
        <v>0</v>
      </c>
      <c r="BK365">
        <v>0</v>
      </c>
      <c r="BL365">
        <v>1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3</v>
      </c>
      <c r="BU365">
        <v>1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1</v>
      </c>
      <c r="CE365">
        <v>0</v>
      </c>
      <c r="CF365">
        <v>6</v>
      </c>
      <c r="CG365">
        <v>0</v>
      </c>
      <c r="CH365">
        <v>3</v>
      </c>
      <c r="CI365">
        <v>0</v>
      </c>
      <c r="CJ365">
        <v>0</v>
      </c>
      <c r="CK365">
        <v>2</v>
      </c>
      <c r="CL365">
        <v>0</v>
      </c>
      <c r="CM365">
        <v>0</v>
      </c>
      <c r="CN365">
        <v>0</v>
      </c>
      <c r="CO365">
        <v>1</v>
      </c>
      <c r="CP365">
        <v>3</v>
      </c>
      <c r="CQ365">
        <v>3</v>
      </c>
      <c r="CR365">
        <v>3</v>
      </c>
      <c r="CS365">
        <v>1</v>
      </c>
    </row>
    <row r="366" spans="1:97" x14ac:dyDescent="0.25">
      <c r="A366" t="s">
        <v>1424</v>
      </c>
      <c r="B366">
        <v>1</v>
      </c>
      <c r="C366" t="s">
        <v>1425</v>
      </c>
      <c r="D366">
        <v>29</v>
      </c>
      <c r="E366" t="s">
        <v>546</v>
      </c>
      <c r="F366">
        <v>512</v>
      </c>
      <c r="G366" t="s">
        <v>1426</v>
      </c>
      <c r="H366" t="s">
        <v>1427</v>
      </c>
      <c r="I366">
        <v>0</v>
      </c>
      <c r="J366" t="s">
        <v>546</v>
      </c>
      <c r="K366" t="s">
        <v>189</v>
      </c>
      <c r="L366" t="s">
        <v>31</v>
      </c>
      <c r="M366" t="s">
        <v>9</v>
      </c>
      <c r="N366" t="s">
        <v>35</v>
      </c>
      <c r="O366" t="s">
        <v>29</v>
      </c>
      <c r="P366" t="s">
        <v>548</v>
      </c>
      <c r="Q366" t="s">
        <v>377</v>
      </c>
      <c r="R366" t="s">
        <v>549</v>
      </c>
      <c r="S366">
        <v>0</v>
      </c>
      <c r="T366">
        <v>8</v>
      </c>
      <c r="U366">
        <v>8</v>
      </c>
      <c r="V366">
        <v>16</v>
      </c>
      <c r="W366">
        <v>0</v>
      </c>
      <c r="X366">
        <v>0</v>
      </c>
      <c r="Y366">
        <v>0</v>
      </c>
      <c r="Z366">
        <v>8</v>
      </c>
      <c r="AA366">
        <v>8</v>
      </c>
      <c r="AB366">
        <v>16</v>
      </c>
      <c r="AC366">
        <v>0</v>
      </c>
      <c r="AD366">
        <v>0</v>
      </c>
      <c r="AE366">
        <v>0</v>
      </c>
      <c r="AF366">
        <v>1</v>
      </c>
      <c r="AG366">
        <v>1</v>
      </c>
      <c r="AH366">
        <v>2</v>
      </c>
      <c r="AI366">
        <v>4</v>
      </c>
      <c r="AJ366">
        <v>1</v>
      </c>
      <c r="AK366">
        <v>5</v>
      </c>
      <c r="AL366">
        <v>3</v>
      </c>
      <c r="AM366">
        <v>4</v>
      </c>
      <c r="AN366">
        <v>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8</v>
      </c>
      <c r="AY366">
        <v>6</v>
      </c>
      <c r="AZ366">
        <v>14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1</v>
      </c>
      <c r="BH366">
        <v>1</v>
      </c>
      <c r="BI366">
        <v>0</v>
      </c>
      <c r="BJ366">
        <v>1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1</v>
      </c>
      <c r="CG366">
        <v>0</v>
      </c>
      <c r="CH366">
        <v>1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1</v>
      </c>
      <c r="CP366">
        <v>1</v>
      </c>
      <c r="CQ366">
        <v>2</v>
      </c>
      <c r="CR366">
        <v>1</v>
      </c>
      <c r="CS366">
        <v>1</v>
      </c>
    </row>
    <row r="367" spans="1:97" x14ac:dyDescent="0.25">
      <c r="A367" t="s">
        <v>1428</v>
      </c>
      <c r="B367">
        <v>1</v>
      </c>
      <c r="C367" t="s">
        <v>1429</v>
      </c>
      <c r="D367">
        <v>63</v>
      </c>
      <c r="E367" t="s">
        <v>1430</v>
      </c>
      <c r="F367">
        <v>1</v>
      </c>
      <c r="G367" t="s">
        <v>1431</v>
      </c>
      <c r="H367" t="s">
        <v>1432</v>
      </c>
      <c r="I367">
        <v>0</v>
      </c>
      <c r="J367" t="s">
        <v>259</v>
      </c>
      <c r="K367" t="s">
        <v>189</v>
      </c>
      <c r="L367" t="s">
        <v>31</v>
      </c>
      <c r="M367" t="s">
        <v>9</v>
      </c>
      <c r="N367" t="s">
        <v>35</v>
      </c>
      <c r="O367" t="s">
        <v>29</v>
      </c>
      <c r="P367" t="s">
        <v>800</v>
      </c>
      <c r="Q367" t="s">
        <v>470</v>
      </c>
      <c r="R367" t="s">
        <v>471</v>
      </c>
      <c r="S367">
        <v>0</v>
      </c>
      <c r="T367">
        <v>11</v>
      </c>
      <c r="U367">
        <v>5</v>
      </c>
      <c r="V367">
        <v>16</v>
      </c>
      <c r="W367">
        <v>0</v>
      </c>
      <c r="X367">
        <v>0</v>
      </c>
      <c r="Y367">
        <v>0</v>
      </c>
      <c r="Z367">
        <v>11</v>
      </c>
      <c r="AA367">
        <v>5</v>
      </c>
      <c r="AB367">
        <v>16</v>
      </c>
      <c r="AC367">
        <v>0</v>
      </c>
      <c r="AD367">
        <v>0</v>
      </c>
      <c r="AE367">
        <v>0</v>
      </c>
      <c r="AF367">
        <v>1</v>
      </c>
      <c r="AG367">
        <v>1</v>
      </c>
      <c r="AH367">
        <v>2</v>
      </c>
      <c r="AI367">
        <v>2</v>
      </c>
      <c r="AJ367">
        <v>2</v>
      </c>
      <c r="AK367">
        <v>4</v>
      </c>
      <c r="AL367">
        <v>6</v>
      </c>
      <c r="AM367">
        <v>3</v>
      </c>
      <c r="AN367">
        <v>9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9</v>
      </c>
      <c r="AY367">
        <v>6</v>
      </c>
      <c r="AZ367">
        <v>15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1</v>
      </c>
      <c r="BH367">
        <v>1</v>
      </c>
      <c r="BI367">
        <v>0</v>
      </c>
      <c r="BJ367">
        <v>1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1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2</v>
      </c>
      <c r="CG367">
        <v>0</v>
      </c>
      <c r="CH367">
        <v>1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1</v>
      </c>
      <c r="CP367">
        <v>1</v>
      </c>
      <c r="CQ367">
        <v>2</v>
      </c>
      <c r="CR367">
        <v>1</v>
      </c>
      <c r="CS367">
        <v>1</v>
      </c>
    </row>
    <row r="368" spans="1:97" x14ac:dyDescent="0.25">
      <c r="A368" t="s">
        <v>1433</v>
      </c>
      <c r="B368">
        <v>1</v>
      </c>
      <c r="C368" t="s">
        <v>827</v>
      </c>
      <c r="D368">
        <v>62</v>
      </c>
      <c r="E368" t="s">
        <v>362</v>
      </c>
      <c r="F368">
        <v>480</v>
      </c>
      <c r="G368" t="s">
        <v>1434</v>
      </c>
      <c r="H368" t="s">
        <v>1435</v>
      </c>
      <c r="I368">
        <v>0</v>
      </c>
      <c r="J368" t="s">
        <v>197</v>
      </c>
      <c r="K368" t="s">
        <v>189</v>
      </c>
      <c r="L368" t="s">
        <v>31</v>
      </c>
      <c r="M368" t="s">
        <v>9</v>
      </c>
      <c r="N368" t="s">
        <v>35</v>
      </c>
      <c r="O368" t="s">
        <v>29</v>
      </c>
      <c r="P368" t="s">
        <v>476</v>
      </c>
      <c r="Q368" t="s">
        <v>477</v>
      </c>
      <c r="R368" t="s">
        <v>199</v>
      </c>
      <c r="S368">
        <v>0</v>
      </c>
      <c r="T368">
        <v>20</v>
      </c>
      <c r="U368">
        <v>23</v>
      </c>
      <c r="V368">
        <v>43</v>
      </c>
      <c r="W368">
        <v>0</v>
      </c>
      <c r="X368">
        <v>0</v>
      </c>
      <c r="Y368">
        <v>0</v>
      </c>
      <c r="Z368">
        <v>20</v>
      </c>
      <c r="AA368">
        <v>23</v>
      </c>
      <c r="AB368">
        <v>43</v>
      </c>
      <c r="AC368">
        <v>0</v>
      </c>
      <c r="AD368">
        <v>0</v>
      </c>
      <c r="AE368">
        <v>0</v>
      </c>
      <c r="AF368">
        <v>1</v>
      </c>
      <c r="AG368">
        <v>2</v>
      </c>
      <c r="AH368">
        <v>3</v>
      </c>
      <c r="AI368">
        <v>10</v>
      </c>
      <c r="AJ368">
        <v>6</v>
      </c>
      <c r="AK368">
        <v>16</v>
      </c>
      <c r="AL368">
        <v>7</v>
      </c>
      <c r="AM368">
        <v>12</v>
      </c>
      <c r="AN368">
        <v>19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18</v>
      </c>
      <c r="AY368">
        <v>20</v>
      </c>
      <c r="AZ368">
        <v>38</v>
      </c>
      <c r="BA368">
        <v>0</v>
      </c>
      <c r="BB368">
        <v>0</v>
      </c>
      <c r="BC368">
        <v>1</v>
      </c>
      <c r="BD368">
        <v>0</v>
      </c>
      <c r="BE368">
        <v>0</v>
      </c>
      <c r="BF368">
        <v>0</v>
      </c>
      <c r="BG368">
        <v>1</v>
      </c>
      <c r="BH368">
        <v>2</v>
      </c>
      <c r="BI368">
        <v>0</v>
      </c>
      <c r="BJ368">
        <v>1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1</v>
      </c>
      <c r="BU368">
        <v>0</v>
      </c>
      <c r="BV368">
        <v>1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3</v>
      </c>
      <c r="CG368">
        <v>0</v>
      </c>
      <c r="CH368">
        <v>2</v>
      </c>
      <c r="CI368">
        <v>0</v>
      </c>
      <c r="CJ368">
        <v>0</v>
      </c>
      <c r="CK368">
        <v>1</v>
      </c>
      <c r="CL368">
        <v>0</v>
      </c>
      <c r="CM368">
        <v>0</v>
      </c>
      <c r="CN368">
        <v>0</v>
      </c>
      <c r="CO368">
        <v>1</v>
      </c>
      <c r="CP368">
        <v>2</v>
      </c>
      <c r="CQ368">
        <v>2</v>
      </c>
      <c r="CR368">
        <v>2</v>
      </c>
      <c r="CS368">
        <v>1</v>
      </c>
    </row>
    <row r="369" spans="1:97" x14ac:dyDescent="0.25">
      <c r="A369" t="s">
        <v>1436</v>
      </c>
      <c r="B369">
        <v>1</v>
      </c>
      <c r="C369" t="s">
        <v>1345</v>
      </c>
      <c r="D369">
        <v>10</v>
      </c>
      <c r="E369" t="s">
        <v>253</v>
      </c>
      <c r="F369">
        <v>5</v>
      </c>
      <c r="G369" t="s">
        <v>307</v>
      </c>
      <c r="H369" t="s">
        <v>996</v>
      </c>
      <c r="I369">
        <v>0</v>
      </c>
      <c r="J369" t="s">
        <v>228</v>
      </c>
      <c r="K369" t="s">
        <v>189</v>
      </c>
      <c r="L369" t="s">
        <v>31</v>
      </c>
      <c r="M369" t="s">
        <v>9</v>
      </c>
      <c r="N369" t="s">
        <v>35</v>
      </c>
      <c r="O369" t="s">
        <v>29</v>
      </c>
      <c r="P369" t="s">
        <v>695</v>
      </c>
      <c r="Q369" t="s">
        <v>430</v>
      </c>
      <c r="R369" t="s">
        <v>431</v>
      </c>
      <c r="S369">
        <v>0</v>
      </c>
      <c r="T369">
        <v>31</v>
      </c>
      <c r="U369">
        <v>42</v>
      </c>
      <c r="V369">
        <v>73</v>
      </c>
      <c r="W369">
        <v>0</v>
      </c>
      <c r="X369">
        <v>0</v>
      </c>
      <c r="Y369">
        <v>0</v>
      </c>
      <c r="Z369">
        <v>31</v>
      </c>
      <c r="AA369">
        <v>42</v>
      </c>
      <c r="AB369">
        <v>73</v>
      </c>
      <c r="AC369">
        <v>0</v>
      </c>
      <c r="AD369">
        <v>0</v>
      </c>
      <c r="AE369">
        <v>0</v>
      </c>
      <c r="AF369">
        <v>6</v>
      </c>
      <c r="AG369">
        <v>5</v>
      </c>
      <c r="AH369">
        <v>11</v>
      </c>
      <c r="AI369">
        <v>10</v>
      </c>
      <c r="AJ369">
        <v>9</v>
      </c>
      <c r="AK369">
        <v>19</v>
      </c>
      <c r="AL369">
        <v>14</v>
      </c>
      <c r="AM369">
        <v>14</v>
      </c>
      <c r="AN369">
        <v>28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30</v>
      </c>
      <c r="AY369">
        <v>28</v>
      </c>
      <c r="AZ369">
        <v>58</v>
      </c>
      <c r="BA369">
        <v>0</v>
      </c>
      <c r="BB369">
        <v>0</v>
      </c>
      <c r="BC369">
        <v>1</v>
      </c>
      <c r="BD369">
        <v>0</v>
      </c>
      <c r="BE369">
        <v>0</v>
      </c>
      <c r="BF369">
        <v>0</v>
      </c>
      <c r="BG369">
        <v>2</v>
      </c>
      <c r="BH369">
        <v>3</v>
      </c>
      <c r="BI369">
        <v>0</v>
      </c>
      <c r="BJ369">
        <v>0</v>
      </c>
      <c r="BK369">
        <v>0</v>
      </c>
      <c r="BL369">
        <v>1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3</v>
      </c>
      <c r="BU369">
        <v>1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1</v>
      </c>
      <c r="CD369">
        <v>0</v>
      </c>
      <c r="CE369">
        <v>0</v>
      </c>
      <c r="CF369">
        <v>6</v>
      </c>
      <c r="CG369">
        <v>0</v>
      </c>
      <c r="CH369">
        <v>3</v>
      </c>
      <c r="CI369">
        <v>0</v>
      </c>
      <c r="CJ369">
        <v>0</v>
      </c>
      <c r="CK369">
        <v>1</v>
      </c>
      <c r="CL369">
        <v>0</v>
      </c>
      <c r="CM369">
        <v>0</v>
      </c>
      <c r="CN369">
        <v>0</v>
      </c>
      <c r="CO369">
        <v>2</v>
      </c>
      <c r="CP369">
        <v>3</v>
      </c>
      <c r="CQ369">
        <v>3</v>
      </c>
      <c r="CR369">
        <v>3</v>
      </c>
      <c r="CS369">
        <v>1</v>
      </c>
    </row>
    <row r="370" spans="1:97" x14ac:dyDescent="0.25">
      <c r="A370" t="s">
        <v>1437</v>
      </c>
      <c r="B370">
        <v>1</v>
      </c>
      <c r="C370" t="s">
        <v>1438</v>
      </c>
      <c r="D370">
        <v>21</v>
      </c>
      <c r="E370" t="s">
        <v>197</v>
      </c>
      <c r="F370">
        <v>1</v>
      </c>
      <c r="G370" t="s">
        <v>197</v>
      </c>
      <c r="H370" t="s">
        <v>1439</v>
      </c>
      <c r="I370">
        <v>4600</v>
      </c>
      <c r="J370" t="s">
        <v>197</v>
      </c>
      <c r="K370" t="s">
        <v>189</v>
      </c>
      <c r="L370" t="s">
        <v>31</v>
      </c>
      <c r="M370" t="s">
        <v>9</v>
      </c>
      <c r="N370" t="s">
        <v>35</v>
      </c>
      <c r="O370" t="s">
        <v>29</v>
      </c>
      <c r="P370" t="s">
        <v>607</v>
      </c>
      <c r="Q370" t="s">
        <v>449</v>
      </c>
      <c r="R370" t="s">
        <v>199</v>
      </c>
      <c r="S370">
        <v>0</v>
      </c>
      <c r="T370">
        <v>29</v>
      </c>
      <c r="U370">
        <v>25</v>
      </c>
      <c r="V370">
        <v>54</v>
      </c>
      <c r="W370">
        <v>0</v>
      </c>
      <c r="X370">
        <v>0</v>
      </c>
      <c r="Y370">
        <v>0</v>
      </c>
      <c r="Z370">
        <v>29</v>
      </c>
      <c r="AA370">
        <v>25</v>
      </c>
      <c r="AB370">
        <v>54</v>
      </c>
      <c r="AC370">
        <v>0</v>
      </c>
      <c r="AD370">
        <v>0</v>
      </c>
      <c r="AE370">
        <v>0</v>
      </c>
      <c r="AF370">
        <v>1</v>
      </c>
      <c r="AG370">
        <v>2</v>
      </c>
      <c r="AH370">
        <v>3</v>
      </c>
      <c r="AI370">
        <v>9</v>
      </c>
      <c r="AJ370">
        <v>8</v>
      </c>
      <c r="AK370">
        <v>17</v>
      </c>
      <c r="AL370">
        <v>16</v>
      </c>
      <c r="AM370">
        <v>11</v>
      </c>
      <c r="AN370">
        <v>27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26</v>
      </c>
      <c r="AY370">
        <v>21</v>
      </c>
      <c r="AZ370">
        <v>47</v>
      </c>
      <c r="BA370">
        <v>0</v>
      </c>
      <c r="BB370">
        <v>0</v>
      </c>
      <c r="BC370">
        <v>1</v>
      </c>
      <c r="BD370">
        <v>0</v>
      </c>
      <c r="BE370">
        <v>0</v>
      </c>
      <c r="BF370">
        <v>0</v>
      </c>
      <c r="BG370">
        <v>1</v>
      </c>
      <c r="BH370">
        <v>2</v>
      </c>
      <c r="BI370">
        <v>0</v>
      </c>
      <c r="BJ370">
        <v>1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1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2</v>
      </c>
      <c r="CG370">
        <v>0</v>
      </c>
      <c r="CH370">
        <v>2</v>
      </c>
      <c r="CI370">
        <v>0</v>
      </c>
      <c r="CJ370">
        <v>0</v>
      </c>
      <c r="CK370">
        <v>1</v>
      </c>
      <c r="CL370">
        <v>0</v>
      </c>
      <c r="CM370">
        <v>0</v>
      </c>
      <c r="CN370">
        <v>0</v>
      </c>
      <c r="CO370">
        <v>1</v>
      </c>
      <c r="CP370">
        <v>2</v>
      </c>
      <c r="CQ370">
        <v>4</v>
      </c>
      <c r="CR370">
        <v>2</v>
      </c>
      <c r="CS370">
        <v>1</v>
      </c>
    </row>
    <row r="371" spans="1:97" x14ac:dyDescent="0.25">
      <c r="A371" t="s">
        <v>1440</v>
      </c>
      <c r="B371">
        <v>1</v>
      </c>
      <c r="C371" t="s">
        <v>1441</v>
      </c>
      <c r="D371">
        <v>61</v>
      </c>
      <c r="E371" t="s">
        <v>1442</v>
      </c>
      <c r="F371">
        <v>1</v>
      </c>
      <c r="G371" t="s">
        <v>1443</v>
      </c>
      <c r="H371" t="s">
        <v>1444</v>
      </c>
      <c r="I371">
        <v>0</v>
      </c>
      <c r="J371" t="s">
        <v>188</v>
      </c>
      <c r="K371" t="s">
        <v>189</v>
      </c>
      <c r="L371" t="s">
        <v>31</v>
      </c>
      <c r="M371" t="s">
        <v>9</v>
      </c>
      <c r="N371" t="s">
        <v>35</v>
      </c>
      <c r="O371" t="s">
        <v>29</v>
      </c>
      <c r="P371" t="s">
        <v>371</v>
      </c>
      <c r="Q371" t="s">
        <v>372</v>
      </c>
      <c r="R371" t="s">
        <v>190</v>
      </c>
      <c r="S371">
        <v>0</v>
      </c>
      <c r="T371">
        <v>26</v>
      </c>
      <c r="U371">
        <v>31</v>
      </c>
      <c r="V371">
        <v>57</v>
      </c>
      <c r="W371">
        <v>0</v>
      </c>
      <c r="X371">
        <v>0</v>
      </c>
      <c r="Y371">
        <v>0</v>
      </c>
      <c r="Z371">
        <v>26</v>
      </c>
      <c r="AA371">
        <v>31</v>
      </c>
      <c r="AB371">
        <v>57</v>
      </c>
      <c r="AC371">
        <v>0</v>
      </c>
      <c r="AD371">
        <v>0</v>
      </c>
      <c r="AE371">
        <v>0</v>
      </c>
      <c r="AF371">
        <v>9</v>
      </c>
      <c r="AG371">
        <v>6</v>
      </c>
      <c r="AH371">
        <v>15</v>
      </c>
      <c r="AI371">
        <v>8</v>
      </c>
      <c r="AJ371">
        <v>11</v>
      </c>
      <c r="AK371">
        <v>19</v>
      </c>
      <c r="AL371">
        <v>8</v>
      </c>
      <c r="AM371">
        <v>13</v>
      </c>
      <c r="AN371">
        <v>21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25</v>
      </c>
      <c r="AY371">
        <v>30</v>
      </c>
      <c r="AZ371">
        <v>55</v>
      </c>
      <c r="BA371">
        <v>0</v>
      </c>
      <c r="BB371">
        <v>0</v>
      </c>
      <c r="BC371">
        <v>2</v>
      </c>
      <c r="BD371">
        <v>0</v>
      </c>
      <c r="BE371">
        <v>0</v>
      </c>
      <c r="BF371">
        <v>0</v>
      </c>
      <c r="BG371">
        <v>1</v>
      </c>
      <c r="BH371">
        <v>3</v>
      </c>
      <c r="BI371">
        <v>0</v>
      </c>
      <c r="BJ371">
        <v>0</v>
      </c>
      <c r="BK371">
        <v>0</v>
      </c>
      <c r="BL371">
        <v>1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1</v>
      </c>
      <c r="BT371">
        <v>2</v>
      </c>
      <c r="BU371">
        <v>1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1</v>
      </c>
      <c r="CD371">
        <v>0</v>
      </c>
      <c r="CE371">
        <v>0</v>
      </c>
      <c r="CF371">
        <v>6</v>
      </c>
      <c r="CG371">
        <v>1</v>
      </c>
      <c r="CH371">
        <v>2</v>
      </c>
      <c r="CI371">
        <v>0</v>
      </c>
      <c r="CJ371">
        <v>0</v>
      </c>
      <c r="CK371">
        <v>2</v>
      </c>
      <c r="CL371">
        <v>0</v>
      </c>
      <c r="CM371">
        <v>0</v>
      </c>
      <c r="CN371">
        <v>0</v>
      </c>
      <c r="CO371">
        <v>1</v>
      </c>
      <c r="CP371">
        <v>3</v>
      </c>
      <c r="CQ371">
        <v>6</v>
      </c>
      <c r="CR371">
        <v>4</v>
      </c>
      <c r="CS371">
        <v>1</v>
      </c>
    </row>
    <row r="372" spans="1:97" x14ac:dyDescent="0.25">
      <c r="A372" t="s">
        <v>1445</v>
      </c>
      <c r="B372">
        <v>1</v>
      </c>
      <c r="C372" t="s">
        <v>530</v>
      </c>
      <c r="D372">
        <v>17</v>
      </c>
      <c r="E372" t="s">
        <v>193</v>
      </c>
      <c r="F372">
        <v>1</v>
      </c>
      <c r="G372" t="s">
        <v>329</v>
      </c>
      <c r="H372" t="s">
        <v>1272</v>
      </c>
      <c r="I372">
        <v>0</v>
      </c>
      <c r="J372" t="s">
        <v>193</v>
      </c>
      <c r="K372" t="s">
        <v>189</v>
      </c>
      <c r="L372" t="s">
        <v>31</v>
      </c>
      <c r="M372" t="s">
        <v>9</v>
      </c>
      <c r="N372" t="s">
        <v>35</v>
      </c>
      <c r="O372" t="s">
        <v>29</v>
      </c>
      <c r="P372" t="s">
        <v>534</v>
      </c>
      <c r="Q372" t="s">
        <v>470</v>
      </c>
      <c r="R372" t="s">
        <v>194</v>
      </c>
      <c r="S372">
        <v>0</v>
      </c>
      <c r="T372">
        <v>66</v>
      </c>
      <c r="U372">
        <v>53</v>
      </c>
      <c r="V372">
        <v>119</v>
      </c>
      <c r="W372">
        <v>0</v>
      </c>
      <c r="X372">
        <v>0</v>
      </c>
      <c r="Y372">
        <v>0</v>
      </c>
      <c r="Z372">
        <v>66</v>
      </c>
      <c r="AA372">
        <v>53</v>
      </c>
      <c r="AB372">
        <v>119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13</v>
      </c>
      <c r="AJ372">
        <v>12</v>
      </c>
      <c r="AK372">
        <v>25</v>
      </c>
      <c r="AL372">
        <v>35</v>
      </c>
      <c r="AM372">
        <v>40</v>
      </c>
      <c r="AN372">
        <v>75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48</v>
      </c>
      <c r="AY372">
        <v>52</v>
      </c>
      <c r="AZ372">
        <v>100</v>
      </c>
      <c r="BA372">
        <v>0</v>
      </c>
      <c r="BB372">
        <v>1</v>
      </c>
      <c r="BC372">
        <v>3</v>
      </c>
      <c r="BD372">
        <v>0</v>
      </c>
      <c r="BE372">
        <v>0</v>
      </c>
      <c r="BF372">
        <v>0</v>
      </c>
      <c r="BG372">
        <v>0</v>
      </c>
      <c r="BH372">
        <v>4</v>
      </c>
      <c r="BI372">
        <v>0</v>
      </c>
      <c r="BJ372">
        <v>0</v>
      </c>
      <c r="BK372">
        <v>0</v>
      </c>
      <c r="BL372">
        <v>1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4</v>
      </c>
      <c r="BU372">
        <v>0</v>
      </c>
      <c r="BV372">
        <v>1</v>
      </c>
      <c r="BW372">
        <v>1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1</v>
      </c>
      <c r="CD372">
        <v>0</v>
      </c>
      <c r="CE372">
        <v>0</v>
      </c>
      <c r="CF372">
        <v>8</v>
      </c>
      <c r="CG372">
        <v>0</v>
      </c>
      <c r="CH372">
        <v>4</v>
      </c>
      <c r="CI372">
        <v>0</v>
      </c>
      <c r="CJ372">
        <v>1</v>
      </c>
      <c r="CK372">
        <v>3</v>
      </c>
      <c r="CL372">
        <v>0</v>
      </c>
      <c r="CM372">
        <v>0</v>
      </c>
      <c r="CN372">
        <v>0</v>
      </c>
      <c r="CO372">
        <v>0</v>
      </c>
      <c r="CP372">
        <v>4</v>
      </c>
      <c r="CQ372">
        <v>6</v>
      </c>
      <c r="CR372">
        <v>4</v>
      </c>
      <c r="CS372">
        <v>1</v>
      </c>
    </row>
    <row r="373" spans="1:97" x14ac:dyDescent="0.25">
      <c r="A373" t="s">
        <v>1446</v>
      </c>
      <c r="B373">
        <v>1</v>
      </c>
      <c r="C373" t="s">
        <v>1447</v>
      </c>
      <c r="D373">
        <v>50</v>
      </c>
      <c r="E373" t="s">
        <v>298</v>
      </c>
      <c r="F373">
        <v>1</v>
      </c>
      <c r="G373" t="s">
        <v>298</v>
      </c>
      <c r="H373" t="s">
        <v>1448</v>
      </c>
      <c r="I373">
        <v>0</v>
      </c>
      <c r="J373" t="s">
        <v>228</v>
      </c>
      <c r="K373" t="s">
        <v>189</v>
      </c>
      <c r="L373" t="s">
        <v>31</v>
      </c>
      <c r="M373" t="s">
        <v>9</v>
      </c>
      <c r="N373" t="s">
        <v>35</v>
      </c>
      <c r="O373" t="s">
        <v>29</v>
      </c>
      <c r="P373" t="s">
        <v>501</v>
      </c>
      <c r="Q373" t="s">
        <v>430</v>
      </c>
      <c r="R373" t="s">
        <v>431</v>
      </c>
      <c r="S373">
        <v>0</v>
      </c>
      <c r="T373">
        <v>50</v>
      </c>
      <c r="U373">
        <v>34</v>
      </c>
      <c r="V373">
        <v>84</v>
      </c>
      <c r="W373">
        <v>0</v>
      </c>
      <c r="X373">
        <v>0</v>
      </c>
      <c r="Y373">
        <v>0</v>
      </c>
      <c r="Z373">
        <v>50</v>
      </c>
      <c r="AA373">
        <v>34</v>
      </c>
      <c r="AB373">
        <v>84</v>
      </c>
      <c r="AC373">
        <v>0</v>
      </c>
      <c r="AD373">
        <v>0</v>
      </c>
      <c r="AE373">
        <v>0</v>
      </c>
      <c r="AF373">
        <v>4</v>
      </c>
      <c r="AG373">
        <v>3</v>
      </c>
      <c r="AH373">
        <v>7</v>
      </c>
      <c r="AI373">
        <v>14</v>
      </c>
      <c r="AJ373">
        <v>14</v>
      </c>
      <c r="AK373">
        <v>28</v>
      </c>
      <c r="AL373">
        <v>29</v>
      </c>
      <c r="AM373">
        <v>18</v>
      </c>
      <c r="AN373">
        <v>47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47</v>
      </c>
      <c r="AY373">
        <v>35</v>
      </c>
      <c r="AZ373">
        <v>82</v>
      </c>
      <c r="BA373">
        <v>0</v>
      </c>
      <c r="BB373">
        <v>0</v>
      </c>
      <c r="BC373">
        <v>2</v>
      </c>
      <c r="BD373">
        <v>0</v>
      </c>
      <c r="BE373">
        <v>0</v>
      </c>
      <c r="BF373">
        <v>0</v>
      </c>
      <c r="BG373">
        <v>2</v>
      </c>
      <c r="BH373">
        <v>4</v>
      </c>
      <c r="BI373">
        <v>0</v>
      </c>
      <c r="BJ373">
        <v>0</v>
      </c>
      <c r="BK373">
        <v>0</v>
      </c>
      <c r="BL373">
        <v>1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4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1</v>
      </c>
      <c r="CD373">
        <v>0</v>
      </c>
      <c r="CE373">
        <v>0</v>
      </c>
      <c r="CF373">
        <v>6</v>
      </c>
      <c r="CG373">
        <v>0</v>
      </c>
      <c r="CH373">
        <v>4</v>
      </c>
      <c r="CI373">
        <v>0</v>
      </c>
      <c r="CJ373">
        <v>0</v>
      </c>
      <c r="CK373">
        <v>2</v>
      </c>
      <c r="CL373">
        <v>0</v>
      </c>
      <c r="CM373">
        <v>0</v>
      </c>
      <c r="CN373">
        <v>0</v>
      </c>
      <c r="CO373">
        <v>2</v>
      </c>
      <c r="CP373">
        <v>4</v>
      </c>
      <c r="CQ373">
        <v>4</v>
      </c>
      <c r="CR373">
        <v>4</v>
      </c>
      <c r="CS373">
        <v>1</v>
      </c>
    </row>
    <row r="374" spans="1:97" x14ac:dyDescent="0.25">
      <c r="A374" t="s">
        <v>1449</v>
      </c>
      <c r="B374">
        <v>1</v>
      </c>
      <c r="C374" t="s">
        <v>1450</v>
      </c>
      <c r="D374">
        <v>19</v>
      </c>
      <c r="E374" t="s">
        <v>188</v>
      </c>
      <c r="F374">
        <v>1</v>
      </c>
      <c r="G374" t="s">
        <v>188</v>
      </c>
      <c r="H374" t="s">
        <v>1451</v>
      </c>
      <c r="I374">
        <v>14106</v>
      </c>
      <c r="J374" t="s">
        <v>188</v>
      </c>
      <c r="K374" t="s">
        <v>189</v>
      </c>
      <c r="L374" t="s">
        <v>31</v>
      </c>
      <c r="M374" t="s">
        <v>9</v>
      </c>
      <c r="N374" t="s">
        <v>35</v>
      </c>
      <c r="O374" t="s">
        <v>29</v>
      </c>
      <c r="P374" t="s">
        <v>1196</v>
      </c>
      <c r="Q374" t="s">
        <v>1126</v>
      </c>
      <c r="R374" t="s">
        <v>190</v>
      </c>
      <c r="S374">
        <v>0</v>
      </c>
      <c r="T374">
        <v>53</v>
      </c>
      <c r="U374">
        <v>44</v>
      </c>
      <c r="V374">
        <v>97</v>
      </c>
      <c r="W374">
        <v>0</v>
      </c>
      <c r="X374">
        <v>0</v>
      </c>
      <c r="Y374">
        <v>0</v>
      </c>
      <c r="Z374">
        <v>53</v>
      </c>
      <c r="AA374">
        <v>44</v>
      </c>
      <c r="AB374">
        <v>97</v>
      </c>
      <c r="AC374">
        <v>0</v>
      </c>
      <c r="AD374">
        <v>0</v>
      </c>
      <c r="AE374">
        <v>0</v>
      </c>
      <c r="AF374">
        <v>6</v>
      </c>
      <c r="AG374">
        <v>10</v>
      </c>
      <c r="AH374">
        <v>16</v>
      </c>
      <c r="AI374">
        <v>25</v>
      </c>
      <c r="AJ374">
        <v>15</v>
      </c>
      <c r="AK374">
        <v>40</v>
      </c>
      <c r="AL374">
        <v>23</v>
      </c>
      <c r="AM374">
        <v>17</v>
      </c>
      <c r="AN374">
        <v>40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54</v>
      </c>
      <c r="AY374">
        <v>42</v>
      </c>
      <c r="AZ374">
        <v>96</v>
      </c>
      <c r="BA374">
        <v>1</v>
      </c>
      <c r="BB374">
        <v>2</v>
      </c>
      <c r="BC374">
        <v>2</v>
      </c>
      <c r="BD374">
        <v>0</v>
      </c>
      <c r="BE374">
        <v>0</v>
      </c>
      <c r="BF374">
        <v>0</v>
      </c>
      <c r="BG374">
        <v>0</v>
      </c>
      <c r="BH374">
        <v>5</v>
      </c>
      <c r="BI374">
        <v>0</v>
      </c>
      <c r="BJ374">
        <v>0</v>
      </c>
      <c r="BK374">
        <v>0</v>
      </c>
      <c r="BL374">
        <v>1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5</v>
      </c>
      <c r="BU374">
        <v>0</v>
      </c>
      <c r="BV374">
        <v>1</v>
      </c>
      <c r="BW374">
        <v>0</v>
      </c>
      <c r="BX374">
        <v>1</v>
      </c>
      <c r="BY374">
        <v>0</v>
      </c>
      <c r="BZ374">
        <v>0</v>
      </c>
      <c r="CA374">
        <v>0</v>
      </c>
      <c r="CB374">
        <v>0</v>
      </c>
      <c r="CC374">
        <v>1</v>
      </c>
      <c r="CD374">
        <v>0</v>
      </c>
      <c r="CE374">
        <v>0</v>
      </c>
      <c r="CF374">
        <v>9</v>
      </c>
      <c r="CG374">
        <v>0</v>
      </c>
      <c r="CH374">
        <v>5</v>
      </c>
      <c r="CI374">
        <v>1</v>
      </c>
      <c r="CJ374">
        <v>2</v>
      </c>
      <c r="CK374">
        <v>2</v>
      </c>
      <c r="CL374">
        <v>0</v>
      </c>
      <c r="CM374">
        <v>0</v>
      </c>
      <c r="CN374">
        <v>0</v>
      </c>
      <c r="CO374">
        <v>0</v>
      </c>
      <c r="CP374">
        <v>5</v>
      </c>
      <c r="CQ374">
        <v>5</v>
      </c>
      <c r="CR374">
        <v>5</v>
      </c>
      <c r="CS374">
        <v>1</v>
      </c>
    </row>
    <row r="375" spans="1:97" x14ac:dyDescent="0.25">
      <c r="A375" t="s">
        <v>1452</v>
      </c>
      <c r="B375">
        <v>1</v>
      </c>
      <c r="C375" t="s">
        <v>1092</v>
      </c>
      <c r="D375">
        <v>19</v>
      </c>
      <c r="E375" t="s">
        <v>188</v>
      </c>
      <c r="F375">
        <v>1</v>
      </c>
      <c r="G375" t="s">
        <v>188</v>
      </c>
      <c r="H375" t="s">
        <v>1453</v>
      </c>
      <c r="I375">
        <v>15500</v>
      </c>
      <c r="J375" t="s">
        <v>188</v>
      </c>
      <c r="K375" t="s">
        <v>189</v>
      </c>
      <c r="L375" t="s">
        <v>31</v>
      </c>
      <c r="M375" t="s">
        <v>9</v>
      </c>
      <c r="N375" t="s">
        <v>35</v>
      </c>
      <c r="O375" t="s">
        <v>29</v>
      </c>
      <c r="P375" t="s">
        <v>866</v>
      </c>
      <c r="Q375" t="s">
        <v>440</v>
      </c>
      <c r="R375" t="s">
        <v>190</v>
      </c>
      <c r="S375">
        <v>0</v>
      </c>
      <c r="T375">
        <v>54</v>
      </c>
      <c r="U375">
        <v>42</v>
      </c>
      <c r="V375">
        <v>96</v>
      </c>
      <c r="W375">
        <v>0</v>
      </c>
      <c r="X375">
        <v>0</v>
      </c>
      <c r="Y375">
        <v>0</v>
      </c>
      <c r="Z375">
        <v>54</v>
      </c>
      <c r="AA375">
        <v>42</v>
      </c>
      <c r="AB375">
        <v>96</v>
      </c>
      <c r="AC375">
        <v>0</v>
      </c>
      <c r="AD375">
        <v>0</v>
      </c>
      <c r="AE375">
        <v>0</v>
      </c>
      <c r="AF375">
        <v>6</v>
      </c>
      <c r="AG375">
        <v>6</v>
      </c>
      <c r="AH375">
        <v>12</v>
      </c>
      <c r="AI375">
        <v>18</v>
      </c>
      <c r="AJ375">
        <v>12</v>
      </c>
      <c r="AK375">
        <v>30</v>
      </c>
      <c r="AL375">
        <v>17</v>
      </c>
      <c r="AM375">
        <v>20</v>
      </c>
      <c r="AN375">
        <v>37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41</v>
      </c>
      <c r="AY375">
        <v>38</v>
      </c>
      <c r="AZ375">
        <v>79</v>
      </c>
      <c r="BA375">
        <v>1</v>
      </c>
      <c r="BB375">
        <v>2</v>
      </c>
      <c r="BC375">
        <v>2</v>
      </c>
      <c r="BD375">
        <v>0</v>
      </c>
      <c r="BE375">
        <v>0</v>
      </c>
      <c r="BF375">
        <v>0</v>
      </c>
      <c r="BG375">
        <v>0</v>
      </c>
      <c r="BH375">
        <v>5</v>
      </c>
      <c r="BI375">
        <v>0</v>
      </c>
      <c r="BJ375">
        <v>0</v>
      </c>
      <c r="BK375">
        <v>0</v>
      </c>
      <c r="BL375">
        <v>1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1</v>
      </c>
      <c r="BT375">
        <v>4</v>
      </c>
      <c r="BU375">
        <v>1</v>
      </c>
      <c r="BV375">
        <v>0</v>
      </c>
      <c r="BW375">
        <v>0</v>
      </c>
      <c r="BX375">
        <v>1</v>
      </c>
      <c r="BY375">
        <v>0</v>
      </c>
      <c r="BZ375">
        <v>0</v>
      </c>
      <c r="CA375">
        <v>0</v>
      </c>
      <c r="CB375">
        <v>0</v>
      </c>
      <c r="CC375">
        <v>1</v>
      </c>
      <c r="CD375">
        <v>0</v>
      </c>
      <c r="CE375">
        <v>0</v>
      </c>
      <c r="CF375">
        <v>9</v>
      </c>
      <c r="CG375">
        <v>1</v>
      </c>
      <c r="CH375">
        <v>4</v>
      </c>
      <c r="CI375">
        <v>1</v>
      </c>
      <c r="CJ375">
        <v>2</v>
      </c>
      <c r="CK375">
        <v>2</v>
      </c>
      <c r="CL375">
        <v>0</v>
      </c>
      <c r="CM375">
        <v>0</v>
      </c>
      <c r="CN375">
        <v>0</v>
      </c>
      <c r="CO375">
        <v>0</v>
      </c>
      <c r="CP375">
        <v>5</v>
      </c>
      <c r="CQ375">
        <v>5</v>
      </c>
      <c r="CR375">
        <v>5</v>
      </c>
      <c r="CS375">
        <v>1</v>
      </c>
    </row>
    <row r="376" spans="1:97" x14ac:dyDescent="0.25">
      <c r="A376" t="s">
        <v>1454</v>
      </c>
      <c r="B376">
        <v>1</v>
      </c>
      <c r="C376" t="s">
        <v>1086</v>
      </c>
      <c r="D376">
        <v>19</v>
      </c>
      <c r="E376" t="s">
        <v>188</v>
      </c>
      <c r="F376">
        <v>1</v>
      </c>
      <c r="G376" t="s">
        <v>188</v>
      </c>
      <c r="H376" t="s">
        <v>1455</v>
      </c>
      <c r="I376">
        <v>15300</v>
      </c>
      <c r="J376" t="s">
        <v>188</v>
      </c>
      <c r="K376" t="s">
        <v>189</v>
      </c>
      <c r="L376" t="s">
        <v>31</v>
      </c>
      <c r="M376" t="s">
        <v>9</v>
      </c>
      <c r="N376" t="s">
        <v>35</v>
      </c>
      <c r="O376" t="s">
        <v>29</v>
      </c>
      <c r="P376" t="s">
        <v>866</v>
      </c>
      <c r="Q376" t="s">
        <v>440</v>
      </c>
      <c r="R376" t="s">
        <v>190</v>
      </c>
      <c r="S376">
        <v>0</v>
      </c>
      <c r="T376">
        <v>43</v>
      </c>
      <c r="U376">
        <v>42</v>
      </c>
      <c r="V376">
        <v>85</v>
      </c>
      <c r="W376">
        <v>0</v>
      </c>
      <c r="X376">
        <v>0</v>
      </c>
      <c r="Y376">
        <v>0</v>
      </c>
      <c r="Z376">
        <v>43</v>
      </c>
      <c r="AA376">
        <v>42</v>
      </c>
      <c r="AB376">
        <v>85</v>
      </c>
      <c r="AC376">
        <v>0</v>
      </c>
      <c r="AD376">
        <v>0</v>
      </c>
      <c r="AE376">
        <v>0</v>
      </c>
      <c r="AF376">
        <v>5</v>
      </c>
      <c r="AG376">
        <v>8</v>
      </c>
      <c r="AH376">
        <v>13</v>
      </c>
      <c r="AI376">
        <v>12</v>
      </c>
      <c r="AJ376">
        <v>19</v>
      </c>
      <c r="AK376">
        <v>31</v>
      </c>
      <c r="AL376">
        <v>12</v>
      </c>
      <c r="AM376">
        <v>12</v>
      </c>
      <c r="AN376">
        <v>24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29</v>
      </c>
      <c r="AY376">
        <v>39</v>
      </c>
      <c r="AZ376">
        <v>68</v>
      </c>
      <c r="BA376">
        <v>1</v>
      </c>
      <c r="BB376">
        <v>1</v>
      </c>
      <c r="BC376">
        <v>1</v>
      </c>
      <c r="BD376">
        <v>0</v>
      </c>
      <c r="BE376">
        <v>0</v>
      </c>
      <c r="BF376">
        <v>0</v>
      </c>
      <c r="BG376">
        <v>1</v>
      </c>
      <c r="BH376">
        <v>4</v>
      </c>
      <c r="BI376">
        <v>0</v>
      </c>
      <c r="BJ376">
        <v>0</v>
      </c>
      <c r="BK376">
        <v>0</v>
      </c>
      <c r="BL376">
        <v>1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4</v>
      </c>
      <c r="BU376">
        <v>0</v>
      </c>
      <c r="BV376">
        <v>1</v>
      </c>
      <c r="BW376">
        <v>0</v>
      </c>
      <c r="BX376">
        <v>1</v>
      </c>
      <c r="BY376">
        <v>0</v>
      </c>
      <c r="BZ376">
        <v>0</v>
      </c>
      <c r="CA376">
        <v>0</v>
      </c>
      <c r="CB376">
        <v>0</v>
      </c>
      <c r="CC376">
        <v>1</v>
      </c>
      <c r="CD376">
        <v>0</v>
      </c>
      <c r="CE376">
        <v>0</v>
      </c>
      <c r="CF376">
        <v>8</v>
      </c>
      <c r="CG376">
        <v>0</v>
      </c>
      <c r="CH376">
        <v>4</v>
      </c>
      <c r="CI376">
        <v>1</v>
      </c>
      <c r="CJ376">
        <v>1</v>
      </c>
      <c r="CK376">
        <v>1</v>
      </c>
      <c r="CL376">
        <v>0</v>
      </c>
      <c r="CM376">
        <v>0</v>
      </c>
      <c r="CN376">
        <v>0</v>
      </c>
      <c r="CO376">
        <v>1</v>
      </c>
      <c r="CP376">
        <v>4</v>
      </c>
      <c r="CQ376">
        <v>5</v>
      </c>
      <c r="CR376">
        <v>4</v>
      </c>
      <c r="CS376">
        <v>1</v>
      </c>
    </row>
    <row r="377" spans="1:97" x14ac:dyDescent="0.25">
      <c r="A377" t="s">
        <v>1456</v>
      </c>
      <c r="B377">
        <v>1</v>
      </c>
      <c r="C377" t="s">
        <v>1457</v>
      </c>
      <c r="D377">
        <v>17</v>
      </c>
      <c r="E377" t="s">
        <v>193</v>
      </c>
      <c r="F377">
        <v>1</v>
      </c>
      <c r="G377" t="s">
        <v>329</v>
      </c>
      <c r="H377" t="s">
        <v>1458</v>
      </c>
      <c r="I377">
        <v>285</v>
      </c>
      <c r="J377" t="s">
        <v>193</v>
      </c>
      <c r="K377" t="s">
        <v>189</v>
      </c>
      <c r="L377" t="s">
        <v>31</v>
      </c>
      <c r="M377" t="s">
        <v>9</v>
      </c>
      <c r="N377" t="s">
        <v>35</v>
      </c>
      <c r="O377" t="s">
        <v>29</v>
      </c>
      <c r="P377" t="s">
        <v>425</v>
      </c>
      <c r="Q377" t="s">
        <v>420</v>
      </c>
      <c r="R377" t="s">
        <v>194</v>
      </c>
      <c r="S377">
        <v>0</v>
      </c>
      <c r="T377">
        <v>46</v>
      </c>
      <c r="U377">
        <v>65</v>
      </c>
      <c r="V377">
        <v>111</v>
      </c>
      <c r="W377">
        <v>0</v>
      </c>
      <c r="X377">
        <v>0</v>
      </c>
      <c r="Y377">
        <v>0</v>
      </c>
      <c r="Z377">
        <v>46</v>
      </c>
      <c r="AA377">
        <v>65</v>
      </c>
      <c r="AB377">
        <v>111</v>
      </c>
      <c r="AC377">
        <v>0</v>
      </c>
      <c r="AD377">
        <v>0</v>
      </c>
      <c r="AE377">
        <v>0</v>
      </c>
      <c r="AF377">
        <v>7</v>
      </c>
      <c r="AG377">
        <v>7</v>
      </c>
      <c r="AH377">
        <v>14</v>
      </c>
      <c r="AI377">
        <v>25</v>
      </c>
      <c r="AJ377">
        <v>19</v>
      </c>
      <c r="AK377">
        <v>44</v>
      </c>
      <c r="AL377">
        <v>21</v>
      </c>
      <c r="AM377">
        <v>31</v>
      </c>
      <c r="AN377">
        <v>52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53</v>
      </c>
      <c r="AY377">
        <v>57</v>
      </c>
      <c r="AZ377">
        <v>110</v>
      </c>
      <c r="BA377">
        <v>0</v>
      </c>
      <c r="BB377">
        <v>1</v>
      </c>
      <c r="BC377">
        <v>1</v>
      </c>
      <c r="BD377">
        <v>0</v>
      </c>
      <c r="BE377">
        <v>0</v>
      </c>
      <c r="BF377">
        <v>0</v>
      </c>
      <c r="BG377">
        <v>2</v>
      </c>
      <c r="BH377">
        <v>4</v>
      </c>
      <c r="BI377">
        <v>0</v>
      </c>
      <c r="BJ377">
        <v>0</v>
      </c>
      <c r="BK377">
        <v>0</v>
      </c>
      <c r="BL377">
        <v>1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4</v>
      </c>
      <c r="BU377">
        <v>1</v>
      </c>
      <c r="BV377">
        <v>0</v>
      </c>
      <c r="BW377">
        <v>1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1</v>
      </c>
      <c r="CD377">
        <v>0</v>
      </c>
      <c r="CE377">
        <v>0</v>
      </c>
      <c r="CF377">
        <v>8</v>
      </c>
      <c r="CG377">
        <v>0</v>
      </c>
      <c r="CH377">
        <v>4</v>
      </c>
      <c r="CI377">
        <v>0</v>
      </c>
      <c r="CJ377">
        <v>1</v>
      </c>
      <c r="CK377">
        <v>1</v>
      </c>
      <c r="CL377">
        <v>0</v>
      </c>
      <c r="CM377">
        <v>0</v>
      </c>
      <c r="CN377">
        <v>0</v>
      </c>
      <c r="CO377">
        <v>2</v>
      </c>
      <c r="CP377">
        <v>4</v>
      </c>
      <c r="CQ377">
        <v>6</v>
      </c>
      <c r="CR377">
        <v>4</v>
      </c>
      <c r="CS377">
        <v>1</v>
      </c>
    </row>
    <row r="378" spans="1:97" x14ac:dyDescent="0.25">
      <c r="A378" t="s">
        <v>1459</v>
      </c>
      <c r="B378">
        <v>1</v>
      </c>
      <c r="C378" t="s">
        <v>1460</v>
      </c>
      <c r="D378">
        <v>5</v>
      </c>
      <c r="E378" t="s">
        <v>227</v>
      </c>
      <c r="F378">
        <v>1038</v>
      </c>
      <c r="G378" t="s">
        <v>1461</v>
      </c>
      <c r="H378" t="s">
        <v>1462</v>
      </c>
      <c r="I378">
        <v>0</v>
      </c>
      <c r="J378" t="s">
        <v>228</v>
      </c>
      <c r="K378" t="s">
        <v>189</v>
      </c>
      <c r="L378" t="s">
        <v>31</v>
      </c>
      <c r="M378" t="s">
        <v>9</v>
      </c>
      <c r="N378" t="s">
        <v>35</v>
      </c>
      <c r="O378" t="s">
        <v>29</v>
      </c>
      <c r="P378" t="s">
        <v>1004</v>
      </c>
      <c r="Q378" t="s">
        <v>430</v>
      </c>
      <c r="R378" t="s">
        <v>431</v>
      </c>
      <c r="S378">
        <v>0</v>
      </c>
      <c r="T378">
        <v>5</v>
      </c>
      <c r="U378">
        <v>12</v>
      </c>
      <c r="V378">
        <v>17</v>
      </c>
      <c r="W378">
        <v>0</v>
      </c>
      <c r="X378">
        <v>0</v>
      </c>
      <c r="Y378">
        <v>0</v>
      </c>
      <c r="Z378">
        <v>5</v>
      </c>
      <c r="AA378">
        <v>12</v>
      </c>
      <c r="AB378">
        <v>17</v>
      </c>
      <c r="AC378">
        <v>0</v>
      </c>
      <c r="AD378">
        <v>0</v>
      </c>
      <c r="AE378">
        <v>0</v>
      </c>
      <c r="AF378">
        <v>2</v>
      </c>
      <c r="AG378">
        <v>2</v>
      </c>
      <c r="AH378">
        <v>4</v>
      </c>
      <c r="AI378">
        <v>2</v>
      </c>
      <c r="AJ378">
        <v>7</v>
      </c>
      <c r="AK378">
        <v>9</v>
      </c>
      <c r="AL378">
        <v>7</v>
      </c>
      <c r="AM378">
        <v>7</v>
      </c>
      <c r="AN378">
        <v>14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11</v>
      </c>
      <c r="AY378">
        <v>16</v>
      </c>
      <c r="AZ378">
        <v>27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1</v>
      </c>
      <c r="BH378">
        <v>1</v>
      </c>
      <c r="BI378">
        <v>0</v>
      </c>
      <c r="BJ378">
        <v>1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1</v>
      </c>
      <c r="CG378">
        <v>0</v>
      </c>
      <c r="CH378">
        <v>1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1</v>
      </c>
      <c r="CP378">
        <v>1</v>
      </c>
      <c r="CQ378">
        <v>2</v>
      </c>
      <c r="CR378">
        <v>2</v>
      </c>
      <c r="CS378">
        <v>1</v>
      </c>
    </row>
    <row r="379" spans="1:97" x14ac:dyDescent="0.25">
      <c r="A379" t="s">
        <v>1463</v>
      </c>
      <c r="B379">
        <v>1</v>
      </c>
      <c r="C379" t="s">
        <v>467</v>
      </c>
      <c r="D379">
        <v>34</v>
      </c>
      <c r="E379" t="s">
        <v>467</v>
      </c>
      <c r="F379">
        <v>1</v>
      </c>
      <c r="G379" t="s">
        <v>467</v>
      </c>
      <c r="H379" t="s">
        <v>1464</v>
      </c>
      <c r="I379">
        <v>0</v>
      </c>
      <c r="J379" t="s">
        <v>259</v>
      </c>
      <c r="K379" t="s">
        <v>189</v>
      </c>
      <c r="L379" t="s">
        <v>31</v>
      </c>
      <c r="M379" t="s">
        <v>9</v>
      </c>
      <c r="N379" t="s">
        <v>35</v>
      </c>
      <c r="O379" t="s">
        <v>29</v>
      </c>
      <c r="P379" t="s">
        <v>469</v>
      </c>
      <c r="Q379" t="s">
        <v>430</v>
      </c>
      <c r="R379" t="s">
        <v>471</v>
      </c>
      <c r="S379">
        <v>0</v>
      </c>
      <c r="T379">
        <v>13</v>
      </c>
      <c r="U379">
        <v>8</v>
      </c>
      <c r="V379">
        <v>21</v>
      </c>
      <c r="W379">
        <v>0</v>
      </c>
      <c r="X379">
        <v>0</v>
      </c>
      <c r="Y379">
        <v>0</v>
      </c>
      <c r="Z379">
        <v>13</v>
      </c>
      <c r="AA379">
        <v>8</v>
      </c>
      <c r="AB379">
        <v>21</v>
      </c>
      <c r="AC379">
        <v>0</v>
      </c>
      <c r="AD379">
        <v>0</v>
      </c>
      <c r="AE379">
        <v>0</v>
      </c>
      <c r="AF379">
        <v>4</v>
      </c>
      <c r="AG379">
        <v>0</v>
      </c>
      <c r="AH379">
        <v>4</v>
      </c>
      <c r="AI379">
        <v>3</v>
      </c>
      <c r="AJ379">
        <v>3</v>
      </c>
      <c r="AK379">
        <v>6</v>
      </c>
      <c r="AL379">
        <v>7</v>
      </c>
      <c r="AM379">
        <v>7</v>
      </c>
      <c r="AN379">
        <v>14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14</v>
      </c>
      <c r="AY379">
        <v>10</v>
      </c>
      <c r="AZ379">
        <v>24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1</v>
      </c>
      <c r="BH379">
        <v>1</v>
      </c>
      <c r="BI379">
        <v>0</v>
      </c>
      <c r="BJ379">
        <v>1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1</v>
      </c>
      <c r="CG379">
        <v>0</v>
      </c>
      <c r="CH379">
        <v>1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1</v>
      </c>
      <c r="CP379">
        <v>1</v>
      </c>
      <c r="CQ379">
        <v>1</v>
      </c>
      <c r="CR379">
        <v>1</v>
      </c>
      <c r="CS379">
        <v>1</v>
      </c>
    </row>
    <row r="380" spans="1:97" x14ac:dyDescent="0.25">
      <c r="A380" t="s">
        <v>1465</v>
      </c>
      <c r="B380">
        <v>1</v>
      </c>
      <c r="C380" t="s">
        <v>701</v>
      </c>
      <c r="D380">
        <v>17</v>
      </c>
      <c r="E380" t="s">
        <v>193</v>
      </c>
      <c r="F380">
        <v>1</v>
      </c>
      <c r="G380" t="s">
        <v>329</v>
      </c>
      <c r="H380" t="s">
        <v>1466</v>
      </c>
      <c r="I380">
        <v>0</v>
      </c>
      <c r="J380" t="s">
        <v>193</v>
      </c>
      <c r="K380" t="s">
        <v>189</v>
      </c>
      <c r="L380" t="s">
        <v>31</v>
      </c>
      <c r="M380" t="s">
        <v>9</v>
      </c>
      <c r="N380" t="s">
        <v>35</v>
      </c>
      <c r="O380" t="s">
        <v>29</v>
      </c>
      <c r="P380" t="s">
        <v>419</v>
      </c>
      <c r="Q380" t="s">
        <v>420</v>
      </c>
      <c r="R380" t="s">
        <v>194</v>
      </c>
      <c r="S380">
        <v>0</v>
      </c>
      <c r="T380">
        <v>37</v>
      </c>
      <c r="U380">
        <v>37</v>
      </c>
      <c r="V380">
        <v>74</v>
      </c>
      <c r="W380">
        <v>0</v>
      </c>
      <c r="X380">
        <v>0</v>
      </c>
      <c r="Y380">
        <v>0</v>
      </c>
      <c r="Z380">
        <v>37</v>
      </c>
      <c r="AA380">
        <v>37</v>
      </c>
      <c r="AB380">
        <v>74</v>
      </c>
      <c r="AC380">
        <v>0</v>
      </c>
      <c r="AD380">
        <v>0</v>
      </c>
      <c r="AE380">
        <v>0</v>
      </c>
      <c r="AF380">
        <v>7</v>
      </c>
      <c r="AG380">
        <v>6</v>
      </c>
      <c r="AH380">
        <v>13</v>
      </c>
      <c r="AI380">
        <v>12</v>
      </c>
      <c r="AJ380">
        <v>15</v>
      </c>
      <c r="AK380">
        <v>27</v>
      </c>
      <c r="AL380">
        <v>17</v>
      </c>
      <c r="AM380">
        <v>18</v>
      </c>
      <c r="AN380">
        <v>35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36</v>
      </c>
      <c r="AY380">
        <v>39</v>
      </c>
      <c r="AZ380">
        <v>75</v>
      </c>
      <c r="BA380">
        <v>0</v>
      </c>
      <c r="BB380">
        <v>1</v>
      </c>
      <c r="BC380">
        <v>2</v>
      </c>
      <c r="BD380">
        <v>0</v>
      </c>
      <c r="BE380">
        <v>0</v>
      </c>
      <c r="BF380">
        <v>0</v>
      </c>
      <c r="BG380">
        <v>1</v>
      </c>
      <c r="BH380">
        <v>4</v>
      </c>
      <c r="BI380">
        <v>0</v>
      </c>
      <c r="BJ380">
        <v>0</v>
      </c>
      <c r="BK380">
        <v>0</v>
      </c>
      <c r="BL380">
        <v>1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4</v>
      </c>
      <c r="BU380">
        <v>0</v>
      </c>
      <c r="BV380">
        <v>1</v>
      </c>
      <c r="BW380">
        <v>1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1</v>
      </c>
      <c r="CD380">
        <v>0</v>
      </c>
      <c r="CE380">
        <v>0</v>
      </c>
      <c r="CF380">
        <v>8</v>
      </c>
      <c r="CG380">
        <v>0</v>
      </c>
      <c r="CH380">
        <v>4</v>
      </c>
      <c r="CI380">
        <v>0</v>
      </c>
      <c r="CJ380">
        <v>1</v>
      </c>
      <c r="CK380">
        <v>2</v>
      </c>
      <c r="CL380">
        <v>0</v>
      </c>
      <c r="CM380">
        <v>0</v>
      </c>
      <c r="CN380">
        <v>0</v>
      </c>
      <c r="CO380">
        <v>1</v>
      </c>
      <c r="CP380">
        <v>4</v>
      </c>
      <c r="CQ380">
        <v>4</v>
      </c>
      <c r="CR380">
        <v>4</v>
      </c>
      <c r="CS380">
        <v>1</v>
      </c>
    </row>
    <row r="381" spans="1:97" x14ac:dyDescent="0.25">
      <c r="A381" t="s">
        <v>1467</v>
      </c>
      <c r="B381">
        <v>1</v>
      </c>
      <c r="C381" t="s">
        <v>1468</v>
      </c>
      <c r="D381">
        <v>19</v>
      </c>
      <c r="E381" t="s">
        <v>188</v>
      </c>
      <c r="F381">
        <v>1</v>
      </c>
      <c r="G381" t="s">
        <v>188</v>
      </c>
      <c r="H381" t="s">
        <v>1469</v>
      </c>
      <c r="I381">
        <v>1104</v>
      </c>
      <c r="J381" t="s">
        <v>188</v>
      </c>
      <c r="K381" t="s">
        <v>189</v>
      </c>
      <c r="L381" t="s">
        <v>31</v>
      </c>
      <c r="M381" t="s">
        <v>9</v>
      </c>
      <c r="N381" t="s">
        <v>35</v>
      </c>
      <c r="O381" t="s">
        <v>29</v>
      </c>
      <c r="P381" t="s">
        <v>629</v>
      </c>
      <c r="Q381" t="s">
        <v>440</v>
      </c>
      <c r="R381" t="s">
        <v>190</v>
      </c>
      <c r="S381">
        <v>0</v>
      </c>
      <c r="T381">
        <v>42</v>
      </c>
      <c r="U381">
        <v>41</v>
      </c>
      <c r="V381">
        <v>83</v>
      </c>
      <c r="W381">
        <v>0</v>
      </c>
      <c r="X381">
        <v>0</v>
      </c>
      <c r="Y381">
        <v>0</v>
      </c>
      <c r="Z381">
        <v>42</v>
      </c>
      <c r="AA381">
        <v>41</v>
      </c>
      <c r="AB381">
        <v>83</v>
      </c>
      <c r="AC381">
        <v>0</v>
      </c>
      <c r="AD381">
        <v>0</v>
      </c>
      <c r="AE381">
        <v>0</v>
      </c>
      <c r="AF381">
        <v>1</v>
      </c>
      <c r="AG381">
        <v>1</v>
      </c>
      <c r="AH381">
        <v>2</v>
      </c>
      <c r="AI381">
        <v>14</v>
      </c>
      <c r="AJ381">
        <v>12</v>
      </c>
      <c r="AK381">
        <v>26</v>
      </c>
      <c r="AL381">
        <v>20</v>
      </c>
      <c r="AM381">
        <v>21</v>
      </c>
      <c r="AN381">
        <v>41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35</v>
      </c>
      <c r="AY381">
        <v>34</v>
      </c>
      <c r="AZ381">
        <v>69</v>
      </c>
      <c r="BA381">
        <v>0</v>
      </c>
      <c r="BB381">
        <v>1</v>
      </c>
      <c r="BC381">
        <v>2</v>
      </c>
      <c r="BD381">
        <v>0</v>
      </c>
      <c r="BE381">
        <v>0</v>
      </c>
      <c r="BF381">
        <v>0</v>
      </c>
      <c r="BG381">
        <v>1</v>
      </c>
      <c r="BH381">
        <v>4</v>
      </c>
      <c r="BI381">
        <v>0</v>
      </c>
      <c r="BJ381">
        <v>0</v>
      </c>
      <c r="BK381">
        <v>0</v>
      </c>
      <c r="BL381">
        <v>1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4</v>
      </c>
      <c r="BU381">
        <v>0</v>
      </c>
      <c r="BV381">
        <v>1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1</v>
      </c>
      <c r="CD381">
        <v>0</v>
      </c>
      <c r="CE381">
        <v>0</v>
      </c>
      <c r="CF381">
        <v>7</v>
      </c>
      <c r="CG381">
        <v>0</v>
      </c>
      <c r="CH381">
        <v>4</v>
      </c>
      <c r="CI381">
        <v>0</v>
      </c>
      <c r="CJ381">
        <v>1</v>
      </c>
      <c r="CK381">
        <v>2</v>
      </c>
      <c r="CL381">
        <v>0</v>
      </c>
      <c r="CM381">
        <v>0</v>
      </c>
      <c r="CN381">
        <v>0</v>
      </c>
      <c r="CO381">
        <v>1</v>
      </c>
      <c r="CP381">
        <v>4</v>
      </c>
      <c r="CQ381">
        <v>5</v>
      </c>
      <c r="CR381">
        <v>4</v>
      </c>
      <c r="CS381">
        <v>1</v>
      </c>
    </row>
    <row r="382" spans="1:97" x14ac:dyDescent="0.25">
      <c r="A382" t="s">
        <v>1470</v>
      </c>
      <c r="B382">
        <v>1</v>
      </c>
      <c r="C382" t="s">
        <v>1471</v>
      </c>
      <c r="D382">
        <v>27</v>
      </c>
      <c r="E382" t="s">
        <v>393</v>
      </c>
      <c r="F382">
        <v>1</v>
      </c>
      <c r="G382" t="s">
        <v>393</v>
      </c>
      <c r="H382" t="s">
        <v>1472</v>
      </c>
      <c r="I382">
        <v>0</v>
      </c>
      <c r="J382" t="s">
        <v>393</v>
      </c>
      <c r="K382" t="s">
        <v>189</v>
      </c>
      <c r="L382" t="s">
        <v>31</v>
      </c>
      <c r="M382" t="s">
        <v>9</v>
      </c>
      <c r="N382" t="s">
        <v>35</v>
      </c>
      <c r="O382" t="s">
        <v>29</v>
      </c>
      <c r="P382" t="s">
        <v>395</v>
      </c>
      <c r="Q382" t="s">
        <v>396</v>
      </c>
      <c r="R382" t="s">
        <v>397</v>
      </c>
      <c r="S382">
        <v>0</v>
      </c>
      <c r="T382">
        <v>38</v>
      </c>
      <c r="U382">
        <v>28</v>
      </c>
      <c r="V382">
        <v>66</v>
      </c>
      <c r="W382">
        <v>0</v>
      </c>
      <c r="X382">
        <v>0</v>
      </c>
      <c r="Y382">
        <v>0</v>
      </c>
      <c r="Z382">
        <v>38</v>
      </c>
      <c r="AA382">
        <v>28</v>
      </c>
      <c r="AB382">
        <v>66</v>
      </c>
      <c r="AC382">
        <v>0</v>
      </c>
      <c r="AD382">
        <v>0</v>
      </c>
      <c r="AE382">
        <v>0</v>
      </c>
      <c r="AF382">
        <v>10</v>
      </c>
      <c r="AG382">
        <v>6</v>
      </c>
      <c r="AH382">
        <v>16</v>
      </c>
      <c r="AI382">
        <v>15</v>
      </c>
      <c r="AJ382">
        <v>12</v>
      </c>
      <c r="AK382">
        <v>27</v>
      </c>
      <c r="AL382">
        <v>16</v>
      </c>
      <c r="AM382">
        <v>11</v>
      </c>
      <c r="AN382">
        <v>27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41</v>
      </c>
      <c r="AY382">
        <v>29</v>
      </c>
      <c r="AZ382">
        <v>70</v>
      </c>
      <c r="BA382">
        <v>1</v>
      </c>
      <c r="BB382">
        <v>1</v>
      </c>
      <c r="BC382">
        <v>1</v>
      </c>
      <c r="BD382">
        <v>0</v>
      </c>
      <c r="BE382">
        <v>0</v>
      </c>
      <c r="BF382">
        <v>0</v>
      </c>
      <c r="BG382">
        <v>0</v>
      </c>
      <c r="BH382">
        <v>3</v>
      </c>
      <c r="BI382">
        <v>0</v>
      </c>
      <c r="BJ382">
        <v>0</v>
      </c>
      <c r="BK382">
        <v>0</v>
      </c>
      <c r="BL382">
        <v>1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3</v>
      </c>
      <c r="BU382">
        <v>0</v>
      </c>
      <c r="BV382">
        <v>1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1</v>
      </c>
      <c r="CE382">
        <v>0</v>
      </c>
      <c r="CF382">
        <v>6</v>
      </c>
      <c r="CG382">
        <v>0</v>
      </c>
      <c r="CH382">
        <v>3</v>
      </c>
      <c r="CI382">
        <v>1</v>
      </c>
      <c r="CJ382">
        <v>1</v>
      </c>
      <c r="CK382">
        <v>1</v>
      </c>
      <c r="CL382">
        <v>0</v>
      </c>
      <c r="CM382">
        <v>0</v>
      </c>
      <c r="CN382">
        <v>0</v>
      </c>
      <c r="CO382">
        <v>0</v>
      </c>
      <c r="CP382">
        <v>3</v>
      </c>
      <c r="CQ382">
        <v>5</v>
      </c>
      <c r="CR382">
        <v>3</v>
      </c>
      <c r="CS382">
        <v>1</v>
      </c>
    </row>
    <row r="383" spans="1:97" x14ac:dyDescent="0.25">
      <c r="A383" t="s">
        <v>1473</v>
      </c>
      <c r="B383">
        <v>1</v>
      </c>
      <c r="C383" t="s">
        <v>1279</v>
      </c>
      <c r="D383">
        <v>37</v>
      </c>
      <c r="E383" t="s">
        <v>216</v>
      </c>
      <c r="F383">
        <v>1</v>
      </c>
      <c r="G383" t="s">
        <v>380</v>
      </c>
      <c r="H383" t="s">
        <v>1474</v>
      </c>
      <c r="I383">
        <v>0</v>
      </c>
      <c r="J383" t="s">
        <v>217</v>
      </c>
      <c r="K383" t="s">
        <v>189</v>
      </c>
      <c r="L383" t="s">
        <v>31</v>
      </c>
      <c r="M383" t="s">
        <v>9</v>
      </c>
      <c r="N383" t="s">
        <v>35</v>
      </c>
      <c r="O383" t="s">
        <v>29</v>
      </c>
      <c r="P383" t="s">
        <v>1338</v>
      </c>
      <c r="Q383" t="s">
        <v>464</v>
      </c>
      <c r="R383" t="s">
        <v>218</v>
      </c>
      <c r="S383">
        <v>0</v>
      </c>
      <c r="T383">
        <v>78</v>
      </c>
      <c r="U383">
        <v>84</v>
      </c>
      <c r="V383">
        <v>162</v>
      </c>
      <c r="W383">
        <v>0</v>
      </c>
      <c r="X383">
        <v>0</v>
      </c>
      <c r="Y383">
        <v>0</v>
      </c>
      <c r="Z383">
        <v>78</v>
      </c>
      <c r="AA383">
        <v>84</v>
      </c>
      <c r="AB383">
        <v>162</v>
      </c>
      <c r="AC383">
        <v>0</v>
      </c>
      <c r="AD383">
        <v>0</v>
      </c>
      <c r="AE383">
        <v>0</v>
      </c>
      <c r="AF383">
        <v>2</v>
      </c>
      <c r="AG383">
        <v>6</v>
      </c>
      <c r="AH383">
        <v>8</v>
      </c>
      <c r="AI383">
        <v>18</v>
      </c>
      <c r="AJ383">
        <v>28</v>
      </c>
      <c r="AK383">
        <v>46</v>
      </c>
      <c r="AL383">
        <v>46</v>
      </c>
      <c r="AM383">
        <v>51</v>
      </c>
      <c r="AN383">
        <v>97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66</v>
      </c>
      <c r="AY383">
        <v>85</v>
      </c>
      <c r="AZ383">
        <v>151</v>
      </c>
      <c r="BA383">
        <v>0</v>
      </c>
      <c r="BB383">
        <v>1</v>
      </c>
      <c r="BC383">
        <v>4</v>
      </c>
      <c r="BD383">
        <v>0</v>
      </c>
      <c r="BE383">
        <v>0</v>
      </c>
      <c r="BF383">
        <v>0</v>
      </c>
      <c r="BG383">
        <v>2</v>
      </c>
      <c r="BH383">
        <v>7</v>
      </c>
      <c r="BI383">
        <v>0</v>
      </c>
      <c r="BJ383">
        <v>0</v>
      </c>
      <c r="BK383">
        <v>0</v>
      </c>
      <c r="BL383">
        <v>1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7</v>
      </c>
      <c r="BU383">
        <v>0</v>
      </c>
      <c r="BV383">
        <v>2</v>
      </c>
      <c r="BW383">
        <v>0</v>
      </c>
      <c r="BX383">
        <v>1</v>
      </c>
      <c r="BY383">
        <v>0</v>
      </c>
      <c r="BZ383">
        <v>0</v>
      </c>
      <c r="CA383">
        <v>0</v>
      </c>
      <c r="CB383">
        <v>0</v>
      </c>
      <c r="CC383">
        <v>1</v>
      </c>
      <c r="CD383">
        <v>1</v>
      </c>
      <c r="CE383">
        <v>0</v>
      </c>
      <c r="CF383">
        <v>13</v>
      </c>
      <c r="CG383">
        <v>0</v>
      </c>
      <c r="CH383">
        <v>7</v>
      </c>
      <c r="CI383">
        <v>0</v>
      </c>
      <c r="CJ383">
        <v>1</v>
      </c>
      <c r="CK383">
        <v>4</v>
      </c>
      <c r="CL383">
        <v>0</v>
      </c>
      <c r="CM383">
        <v>0</v>
      </c>
      <c r="CN383">
        <v>0</v>
      </c>
      <c r="CO383">
        <v>2</v>
      </c>
      <c r="CP383">
        <v>7</v>
      </c>
      <c r="CQ383">
        <v>8</v>
      </c>
      <c r="CR383">
        <v>7</v>
      </c>
      <c r="CS383">
        <v>1</v>
      </c>
    </row>
    <row r="384" spans="1:97" x14ac:dyDescent="0.25">
      <c r="A384" t="s">
        <v>1475</v>
      </c>
      <c r="B384">
        <v>1</v>
      </c>
      <c r="C384" t="s">
        <v>1476</v>
      </c>
      <c r="D384">
        <v>37</v>
      </c>
      <c r="E384" t="s">
        <v>216</v>
      </c>
      <c r="F384">
        <v>1</v>
      </c>
      <c r="G384" t="s">
        <v>380</v>
      </c>
      <c r="H384" t="s">
        <v>320</v>
      </c>
      <c r="I384">
        <v>5832</v>
      </c>
      <c r="J384" t="s">
        <v>217</v>
      </c>
      <c r="K384" t="s">
        <v>189</v>
      </c>
      <c r="L384" t="s">
        <v>31</v>
      </c>
      <c r="M384" t="s">
        <v>9</v>
      </c>
      <c r="N384" t="s">
        <v>35</v>
      </c>
      <c r="O384" t="s">
        <v>29</v>
      </c>
      <c r="P384" t="s">
        <v>1230</v>
      </c>
      <c r="Q384" t="s">
        <v>459</v>
      </c>
      <c r="R384" t="s">
        <v>218</v>
      </c>
      <c r="S384">
        <v>0</v>
      </c>
      <c r="T384">
        <v>21</v>
      </c>
      <c r="U384">
        <v>15</v>
      </c>
      <c r="V384">
        <v>36</v>
      </c>
      <c r="W384">
        <v>0</v>
      </c>
      <c r="X384">
        <v>0</v>
      </c>
      <c r="Y384">
        <v>0</v>
      </c>
      <c r="Z384">
        <v>21</v>
      </c>
      <c r="AA384">
        <v>15</v>
      </c>
      <c r="AB384">
        <v>36</v>
      </c>
      <c r="AC384">
        <v>0</v>
      </c>
      <c r="AD384">
        <v>0</v>
      </c>
      <c r="AE384">
        <v>0</v>
      </c>
      <c r="AF384">
        <v>3</v>
      </c>
      <c r="AG384">
        <v>1</v>
      </c>
      <c r="AH384">
        <v>4</v>
      </c>
      <c r="AI384">
        <v>6</v>
      </c>
      <c r="AJ384">
        <v>4</v>
      </c>
      <c r="AK384">
        <v>10</v>
      </c>
      <c r="AL384">
        <v>9</v>
      </c>
      <c r="AM384">
        <v>11</v>
      </c>
      <c r="AN384">
        <v>20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18</v>
      </c>
      <c r="AY384">
        <v>16</v>
      </c>
      <c r="AZ384">
        <v>34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1</v>
      </c>
      <c r="BH384">
        <v>2</v>
      </c>
      <c r="BI384">
        <v>0</v>
      </c>
      <c r="BJ384">
        <v>1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1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2</v>
      </c>
      <c r="CG384">
        <v>0</v>
      </c>
      <c r="CH384">
        <v>2</v>
      </c>
      <c r="CI384">
        <v>0</v>
      </c>
      <c r="CJ384">
        <v>0</v>
      </c>
      <c r="CK384">
        <v>1</v>
      </c>
      <c r="CL384">
        <v>0</v>
      </c>
      <c r="CM384">
        <v>0</v>
      </c>
      <c r="CN384">
        <v>0</v>
      </c>
      <c r="CO384">
        <v>1</v>
      </c>
      <c r="CP384">
        <v>2</v>
      </c>
      <c r="CQ384">
        <v>4</v>
      </c>
      <c r="CR384">
        <v>2</v>
      </c>
      <c r="CS384">
        <v>1</v>
      </c>
    </row>
    <row r="385" spans="1:97" x14ac:dyDescent="0.25">
      <c r="A385" t="s">
        <v>1477</v>
      </c>
      <c r="B385">
        <v>1</v>
      </c>
      <c r="C385" t="s">
        <v>1478</v>
      </c>
      <c r="D385">
        <v>37</v>
      </c>
      <c r="E385" t="s">
        <v>216</v>
      </c>
      <c r="F385">
        <v>1</v>
      </c>
      <c r="G385" t="s">
        <v>380</v>
      </c>
      <c r="H385" t="s">
        <v>1479</v>
      </c>
      <c r="I385">
        <v>1282</v>
      </c>
      <c r="J385" t="s">
        <v>217</v>
      </c>
      <c r="K385" t="s">
        <v>189</v>
      </c>
      <c r="L385" t="s">
        <v>31</v>
      </c>
      <c r="M385" t="s">
        <v>9</v>
      </c>
      <c r="N385" t="s">
        <v>35</v>
      </c>
      <c r="O385" t="s">
        <v>29</v>
      </c>
      <c r="P385" t="s">
        <v>1338</v>
      </c>
      <c r="Q385" t="s">
        <v>464</v>
      </c>
      <c r="R385" t="s">
        <v>218</v>
      </c>
      <c r="S385">
        <v>0</v>
      </c>
      <c r="T385">
        <v>67</v>
      </c>
      <c r="U385">
        <v>66</v>
      </c>
      <c r="V385">
        <v>133</v>
      </c>
      <c r="W385">
        <v>0</v>
      </c>
      <c r="X385">
        <v>0</v>
      </c>
      <c r="Y385">
        <v>0</v>
      </c>
      <c r="Z385">
        <v>67</v>
      </c>
      <c r="AA385">
        <v>66</v>
      </c>
      <c r="AB385">
        <v>133</v>
      </c>
      <c r="AC385">
        <v>0</v>
      </c>
      <c r="AD385">
        <v>0</v>
      </c>
      <c r="AE385">
        <v>0</v>
      </c>
      <c r="AF385">
        <v>5</v>
      </c>
      <c r="AG385">
        <v>4</v>
      </c>
      <c r="AH385">
        <v>9</v>
      </c>
      <c r="AI385">
        <v>17</v>
      </c>
      <c r="AJ385">
        <v>16</v>
      </c>
      <c r="AK385">
        <v>33</v>
      </c>
      <c r="AL385">
        <v>50</v>
      </c>
      <c r="AM385">
        <v>51</v>
      </c>
      <c r="AN385">
        <v>101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72</v>
      </c>
      <c r="AY385">
        <v>71</v>
      </c>
      <c r="AZ385">
        <v>143</v>
      </c>
      <c r="BA385">
        <v>0</v>
      </c>
      <c r="BB385">
        <v>0</v>
      </c>
      <c r="BC385">
        <v>3</v>
      </c>
      <c r="BD385">
        <v>0</v>
      </c>
      <c r="BE385">
        <v>0</v>
      </c>
      <c r="BF385">
        <v>0</v>
      </c>
      <c r="BG385">
        <v>2</v>
      </c>
      <c r="BH385">
        <v>5</v>
      </c>
      <c r="BI385">
        <v>0</v>
      </c>
      <c r="BJ385">
        <v>0</v>
      </c>
      <c r="BK385">
        <v>0</v>
      </c>
      <c r="BL385">
        <v>1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5</v>
      </c>
      <c r="BU385">
        <v>0</v>
      </c>
      <c r="BV385">
        <v>1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1</v>
      </c>
      <c r="CD385">
        <v>0</v>
      </c>
      <c r="CE385">
        <v>0</v>
      </c>
      <c r="CF385">
        <v>8</v>
      </c>
      <c r="CG385">
        <v>0</v>
      </c>
      <c r="CH385">
        <v>5</v>
      </c>
      <c r="CI385">
        <v>0</v>
      </c>
      <c r="CJ385">
        <v>0</v>
      </c>
      <c r="CK385">
        <v>3</v>
      </c>
      <c r="CL385">
        <v>0</v>
      </c>
      <c r="CM385">
        <v>0</v>
      </c>
      <c r="CN385">
        <v>0</v>
      </c>
      <c r="CO385">
        <v>2</v>
      </c>
      <c r="CP385">
        <v>5</v>
      </c>
      <c r="CQ385">
        <v>7</v>
      </c>
      <c r="CR385">
        <v>7</v>
      </c>
      <c r="CS385">
        <v>1</v>
      </c>
    </row>
    <row r="386" spans="1:97" x14ac:dyDescent="0.25">
      <c r="A386" t="s">
        <v>1480</v>
      </c>
      <c r="B386">
        <v>1</v>
      </c>
      <c r="C386" t="s">
        <v>1481</v>
      </c>
      <c r="D386">
        <v>37</v>
      </c>
      <c r="E386" t="s">
        <v>216</v>
      </c>
      <c r="F386">
        <v>1</v>
      </c>
      <c r="G386" t="s">
        <v>380</v>
      </c>
      <c r="H386" t="s">
        <v>1482</v>
      </c>
      <c r="I386">
        <v>10804</v>
      </c>
      <c r="J386" t="s">
        <v>217</v>
      </c>
      <c r="K386" t="s">
        <v>189</v>
      </c>
      <c r="L386" t="s">
        <v>31</v>
      </c>
      <c r="M386" t="s">
        <v>9</v>
      </c>
      <c r="N386" t="s">
        <v>35</v>
      </c>
      <c r="O386" t="s">
        <v>29</v>
      </c>
      <c r="P386" t="s">
        <v>453</v>
      </c>
      <c r="Q386" t="s">
        <v>454</v>
      </c>
      <c r="R386" t="s">
        <v>218</v>
      </c>
      <c r="S386">
        <v>0</v>
      </c>
      <c r="T386">
        <v>94</v>
      </c>
      <c r="U386">
        <v>98</v>
      </c>
      <c r="V386">
        <v>192</v>
      </c>
      <c r="W386">
        <v>0</v>
      </c>
      <c r="X386">
        <v>0</v>
      </c>
      <c r="Y386">
        <v>0</v>
      </c>
      <c r="Z386">
        <v>94</v>
      </c>
      <c r="AA386">
        <v>98</v>
      </c>
      <c r="AB386">
        <v>192</v>
      </c>
      <c r="AC386">
        <v>0</v>
      </c>
      <c r="AD386">
        <v>0</v>
      </c>
      <c r="AE386">
        <v>0</v>
      </c>
      <c r="AF386">
        <v>0</v>
      </c>
      <c r="AG386">
        <v>2</v>
      </c>
      <c r="AH386">
        <v>2</v>
      </c>
      <c r="AI386">
        <v>13</v>
      </c>
      <c r="AJ386">
        <v>18</v>
      </c>
      <c r="AK386">
        <v>31</v>
      </c>
      <c r="AL386">
        <v>88</v>
      </c>
      <c r="AM386">
        <v>82</v>
      </c>
      <c r="AN386">
        <v>170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101</v>
      </c>
      <c r="AY386">
        <v>102</v>
      </c>
      <c r="AZ386">
        <v>203</v>
      </c>
      <c r="BA386">
        <v>0</v>
      </c>
      <c r="BB386">
        <v>0</v>
      </c>
      <c r="BC386">
        <v>6</v>
      </c>
      <c r="BD386">
        <v>0</v>
      </c>
      <c r="BE386">
        <v>0</v>
      </c>
      <c r="BF386">
        <v>0</v>
      </c>
      <c r="BG386">
        <v>2</v>
      </c>
      <c r="BH386">
        <v>8</v>
      </c>
      <c r="BI386">
        <v>0</v>
      </c>
      <c r="BJ386">
        <v>0</v>
      </c>
      <c r="BK386">
        <v>0</v>
      </c>
      <c r="BL386">
        <v>1</v>
      </c>
      <c r="BM386">
        <v>0</v>
      </c>
      <c r="BN386">
        <v>1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8</v>
      </c>
      <c r="BU386">
        <v>1</v>
      </c>
      <c r="BV386">
        <v>0</v>
      </c>
      <c r="BW386">
        <v>0</v>
      </c>
      <c r="BX386">
        <v>1</v>
      </c>
      <c r="BY386">
        <v>0</v>
      </c>
      <c r="BZ386">
        <v>0</v>
      </c>
      <c r="CA386">
        <v>0</v>
      </c>
      <c r="CB386">
        <v>0</v>
      </c>
      <c r="CC386">
        <v>1</v>
      </c>
      <c r="CD386">
        <v>1</v>
      </c>
      <c r="CE386">
        <v>0</v>
      </c>
      <c r="CF386">
        <v>14</v>
      </c>
      <c r="CG386">
        <v>0</v>
      </c>
      <c r="CH386">
        <v>8</v>
      </c>
      <c r="CI386">
        <v>0</v>
      </c>
      <c r="CJ386">
        <v>0</v>
      </c>
      <c r="CK386">
        <v>6</v>
      </c>
      <c r="CL386">
        <v>0</v>
      </c>
      <c r="CM386">
        <v>0</v>
      </c>
      <c r="CN386">
        <v>0</v>
      </c>
      <c r="CO386">
        <v>2</v>
      </c>
      <c r="CP386">
        <v>8</v>
      </c>
      <c r="CQ386">
        <v>8</v>
      </c>
      <c r="CR386">
        <v>8</v>
      </c>
      <c r="CS386">
        <v>1</v>
      </c>
    </row>
    <row r="387" spans="1:97" x14ac:dyDescent="0.25">
      <c r="A387" t="s">
        <v>1483</v>
      </c>
      <c r="B387">
        <v>1</v>
      </c>
      <c r="C387" t="s">
        <v>1484</v>
      </c>
      <c r="D387">
        <v>40</v>
      </c>
      <c r="E387" t="s">
        <v>259</v>
      </c>
      <c r="F387">
        <v>1</v>
      </c>
      <c r="G387" t="s">
        <v>259</v>
      </c>
      <c r="H387" t="s">
        <v>1485</v>
      </c>
      <c r="I387">
        <v>0</v>
      </c>
      <c r="J387" t="s">
        <v>259</v>
      </c>
      <c r="K387" t="s">
        <v>189</v>
      </c>
      <c r="L387" t="s">
        <v>31</v>
      </c>
      <c r="M387" t="s">
        <v>9</v>
      </c>
      <c r="N387" t="s">
        <v>35</v>
      </c>
      <c r="O387" t="s">
        <v>29</v>
      </c>
      <c r="P387" t="s">
        <v>800</v>
      </c>
      <c r="Q387" t="s">
        <v>470</v>
      </c>
      <c r="R387" t="s">
        <v>471</v>
      </c>
      <c r="S387">
        <v>0</v>
      </c>
      <c r="T387">
        <v>26</v>
      </c>
      <c r="U387">
        <v>18</v>
      </c>
      <c r="V387">
        <v>44</v>
      </c>
      <c r="W387">
        <v>0</v>
      </c>
      <c r="X387">
        <v>0</v>
      </c>
      <c r="Y387">
        <v>0</v>
      </c>
      <c r="Z387">
        <v>26</v>
      </c>
      <c r="AA387">
        <v>18</v>
      </c>
      <c r="AB387">
        <v>44</v>
      </c>
      <c r="AC387">
        <v>0</v>
      </c>
      <c r="AD387">
        <v>0</v>
      </c>
      <c r="AE387">
        <v>0</v>
      </c>
      <c r="AF387">
        <v>5</v>
      </c>
      <c r="AG387">
        <v>3</v>
      </c>
      <c r="AH387">
        <v>8</v>
      </c>
      <c r="AI387">
        <v>7</v>
      </c>
      <c r="AJ387">
        <v>8</v>
      </c>
      <c r="AK387">
        <v>15</v>
      </c>
      <c r="AL387">
        <v>8</v>
      </c>
      <c r="AM387">
        <v>8</v>
      </c>
      <c r="AN387">
        <v>16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20</v>
      </c>
      <c r="AY387">
        <v>19</v>
      </c>
      <c r="AZ387">
        <v>39</v>
      </c>
      <c r="BA387">
        <v>0</v>
      </c>
      <c r="BB387">
        <v>0</v>
      </c>
      <c r="BC387">
        <v>1</v>
      </c>
      <c r="BD387">
        <v>0</v>
      </c>
      <c r="BE387">
        <v>0</v>
      </c>
      <c r="BF387">
        <v>0</v>
      </c>
      <c r="BG387">
        <v>1</v>
      </c>
      <c r="BH387">
        <v>2</v>
      </c>
      <c r="BI387">
        <v>0</v>
      </c>
      <c r="BJ387">
        <v>1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1</v>
      </c>
      <c r="BU387">
        <v>1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3</v>
      </c>
      <c r="CG387">
        <v>0</v>
      </c>
      <c r="CH387">
        <v>2</v>
      </c>
      <c r="CI387">
        <v>0</v>
      </c>
      <c r="CJ387">
        <v>0</v>
      </c>
      <c r="CK387">
        <v>1</v>
      </c>
      <c r="CL387">
        <v>0</v>
      </c>
      <c r="CM387">
        <v>0</v>
      </c>
      <c r="CN387">
        <v>0</v>
      </c>
      <c r="CO387">
        <v>1</v>
      </c>
      <c r="CP387">
        <v>2</v>
      </c>
      <c r="CQ387">
        <v>2</v>
      </c>
      <c r="CR387">
        <v>2</v>
      </c>
      <c r="CS387">
        <v>1</v>
      </c>
    </row>
    <row r="388" spans="1:97" x14ac:dyDescent="0.25">
      <c r="A388" t="s">
        <v>1486</v>
      </c>
      <c r="B388">
        <v>1</v>
      </c>
      <c r="C388" t="s">
        <v>1487</v>
      </c>
      <c r="D388">
        <v>37</v>
      </c>
      <c r="E388" t="s">
        <v>216</v>
      </c>
      <c r="F388">
        <v>1</v>
      </c>
      <c r="G388" t="s">
        <v>380</v>
      </c>
      <c r="H388" t="s">
        <v>1488</v>
      </c>
      <c r="I388">
        <v>3744</v>
      </c>
      <c r="J388" t="s">
        <v>217</v>
      </c>
      <c r="K388" t="s">
        <v>189</v>
      </c>
      <c r="L388" t="s">
        <v>31</v>
      </c>
      <c r="M388" t="s">
        <v>9</v>
      </c>
      <c r="N388" t="s">
        <v>35</v>
      </c>
      <c r="O388" t="s">
        <v>29</v>
      </c>
      <c r="P388" t="s">
        <v>1182</v>
      </c>
      <c r="Q388" t="s">
        <v>464</v>
      </c>
      <c r="R388" t="s">
        <v>218</v>
      </c>
      <c r="S388">
        <v>0</v>
      </c>
      <c r="T388">
        <v>42</v>
      </c>
      <c r="U388">
        <v>33</v>
      </c>
      <c r="V388">
        <v>75</v>
      </c>
      <c r="W388">
        <v>0</v>
      </c>
      <c r="X388">
        <v>0</v>
      </c>
      <c r="Y388">
        <v>0</v>
      </c>
      <c r="Z388">
        <v>42</v>
      </c>
      <c r="AA388">
        <v>33</v>
      </c>
      <c r="AB388">
        <v>75</v>
      </c>
      <c r="AC388">
        <v>0</v>
      </c>
      <c r="AD388">
        <v>0</v>
      </c>
      <c r="AE388">
        <v>0</v>
      </c>
      <c r="AF388">
        <v>6</v>
      </c>
      <c r="AG388">
        <v>3</v>
      </c>
      <c r="AH388">
        <v>9</v>
      </c>
      <c r="AI388">
        <v>17</v>
      </c>
      <c r="AJ388">
        <v>17</v>
      </c>
      <c r="AK388">
        <v>34</v>
      </c>
      <c r="AL388">
        <v>15</v>
      </c>
      <c r="AM388">
        <v>16</v>
      </c>
      <c r="AN388">
        <v>31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38</v>
      </c>
      <c r="AY388">
        <v>36</v>
      </c>
      <c r="AZ388">
        <v>74</v>
      </c>
      <c r="BA388">
        <v>0</v>
      </c>
      <c r="BB388">
        <v>0</v>
      </c>
      <c r="BC388">
        <v>1</v>
      </c>
      <c r="BD388">
        <v>0</v>
      </c>
      <c r="BE388">
        <v>0</v>
      </c>
      <c r="BF388">
        <v>0</v>
      </c>
      <c r="BG388">
        <v>2</v>
      </c>
      <c r="BH388">
        <v>3</v>
      </c>
      <c r="BI388">
        <v>0</v>
      </c>
      <c r="BJ388">
        <v>0</v>
      </c>
      <c r="BK388">
        <v>0</v>
      </c>
      <c r="BL388">
        <v>1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3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1</v>
      </c>
      <c r="CD388">
        <v>0</v>
      </c>
      <c r="CE388">
        <v>0</v>
      </c>
      <c r="CF388">
        <v>5</v>
      </c>
      <c r="CG388">
        <v>0</v>
      </c>
      <c r="CH388">
        <v>3</v>
      </c>
      <c r="CI388">
        <v>0</v>
      </c>
      <c r="CJ388">
        <v>0</v>
      </c>
      <c r="CK388">
        <v>1</v>
      </c>
      <c r="CL388">
        <v>0</v>
      </c>
      <c r="CM388">
        <v>0</v>
      </c>
      <c r="CN388">
        <v>0</v>
      </c>
      <c r="CO388">
        <v>2</v>
      </c>
      <c r="CP388">
        <v>3</v>
      </c>
      <c r="CQ388">
        <v>5</v>
      </c>
      <c r="CR388">
        <v>3</v>
      </c>
      <c r="CS388">
        <v>1</v>
      </c>
    </row>
    <row r="389" spans="1:97" x14ac:dyDescent="0.25">
      <c r="A389" t="s">
        <v>1489</v>
      </c>
      <c r="B389">
        <v>1</v>
      </c>
      <c r="C389" t="s">
        <v>1490</v>
      </c>
      <c r="D389">
        <v>9</v>
      </c>
      <c r="E389" t="s">
        <v>653</v>
      </c>
      <c r="F389">
        <v>169</v>
      </c>
      <c r="G389" t="s">
        <v>1202</v>
      </c>
      <c r="H389" t="s">
        <v>1491</v>
      </c>
      <c r="I389">
        <v>0</v>
      </c>
      <c r="J389" t="s">
        <v>406</v>
      </c>
      <c r="K389" t="s">
        <v>189</v>
      </c>
      <c r="L389" t="s">
        <v>31</v>
      </c>
      <c r="M389" t="s">
        <v>9</v>
      </c>
      <c r="N389" t="s">
        <v>35</v>
      </c>
      <c r="O389" t="s">
        <v>29</v>
      </c>
      <c r="P389" t="s">
        <v>655</v>
      </c>
      <c r="Q389" t="s">
        <v>396</v>
      </c>
      <c r="R389" t="s">
        <v>408</v>
      </c>
      <c r="S389">
        <v>0</v>
      </c>
      <c r="T389">
        <v>10</v>
      </c>
      <c r="U389">
        <v>17</v>
      </c>
      <c r="V389">
        <v>27</v>
      </c>
      <c r="W389">
        <v>0</v>
      </c>
      <c r="X389">
        <v>0</v>
      </c>
      <c r="Y389">
        <v>0</v>
      </c>
      <c r="Z389">
        <v>10</v>
      </c>
      <c r="AA389">
        <v>17</v>
      </c>
      <c r="AB389">
        <v>27</v>
      </c>
      <c r="AC389">
        <v>0</v>
      </c>
      <c r="AD389">
        <v>0</v>
      </c>
      <c r="AE389">
        <v>0</v>
      </c>
      <c r="AF389">
        <v>1</v>
      </c>
      <c r="AG389">
        <v>1</v>
      </c>
      <c r="AH389">
        <v>2</v>
      </c>
      <c r="AI389">
        <v>7</v>
      </c>
      <c r="AJ389">
        <v>7</v>
      </c>
      <c r="AK389">
        <v>14</v>
      </c>
      <c r="AL389">
        <v>3</v>
      </c>
      <c r="AM389">
        <v>4</v>
      </c>
      <c r="AN389">
        <v>7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11</v>
      </c>
      <c r="AY389">
        <v>12</v>
      </c>
      <c r="AZ389">
        <v>23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1</v>
      </c>
      <c r="BH389">
        <v>1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1</v>
      </c>
      <c r="CG389">
        <v>0</v>
      </c>
      <c r="CH389">
        <v>1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1</v>
      </c>
      <c r="CP389">
        <v>1</v>
      </c>
      <c r="CQ389">
        <v>2</v>
      </c>
      <c r="CR389">
        <v>1</v>
      </c>
      <c r="CS389">
        <v>1</v>
      </c>
    </row>
    <row r="390" spans="1:97" x14ac:dyDescent="0.25">
      <c r="A390" t="s">
        <v>1492</v>
      </c>
      <c r="B390">
        <v>1</v>
      </c>
      <c r="C390" t="s">
        <v>1493</v>
      </c>
      <c r="D390">
        <v>19</v>
      </c>
      <c r="E390" t="s">
        <v>188</v>
      </c>
      <c r="F390">
        <v>1</v>
      </c>
      <c r="G390" t="s">
        <v>188</v>
      </c>
      <c r="H390" t="s">
        <v>1494</v>
      </c>
      <c r="I390">
        <v>801</v>
      </c>
      <c r="J390" t="s">
        <v>188</v>
      </c>
      <c r="K390" t="s">
        <v>189</v>
      </c>
      <c r="L390" t="s">
        <v>31</v>
      </c>
      <c r="M390" t="s">
        <v>9</v>
      </c>
      <c r="N390" t="s">
        <v>35</v>
      </c>
      <c r="O390" t="s">
        <v>29</v>
      </c>
      <c r="P390" t="s">
        <v>848</v>
      </c>
      <c r="Q390" t="s">
        <v>440</v>
      </c>
      <c r="R390" t="s">
        <v>190</v>
      </c>
      <c r="S390">
        <v>0</v>
      </c>
      <c r="T390">
        <v>31</v>
      </c>
      <c r="U390">
        <v>34</v>
      </c>
      <c r="V390">
        <v>65</v>
      </c>
      <c r="W390">
        <v>0</v>
      </c>
      <c r="X390">
        <v>0</v>
      </c>
      <c r="Y390">
        <v>0</v>
      </c>
      <c r="Z390">
        <v>31</v>
      </c>
      <c r="AA390">
        <v>34</v>
      </c>
      <c r="AB390">
        <v>65</v>
      </c>
      <c r="AC390">
        <v>0</v>
      </c>
      <c r="AD390">
        <v>0</v>
      </c>
      <c r="AE390">
        <v>0</v>
      </c>
      <c r="AF390">
        <v>7</v>
      </c>
      <c r="AG390">
        <v>5</v>
      </c>
      <c r="AH390">
        <v>12</v>
      </c>
      <c r="AI390">
        <v>16</v>
      </c>
      <c r="AJ390">
        <v>14</v>
      </c>
      <c r="AK390">
        <v>30</v>
      </c>
      <c r="AL390">
        <v>11</v>
      </c>
      <c r="AM390">
        <v>21</v>
      </c>
      <c r="AN390">
        <v>32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34</v>
      </c>
      <c r="AY390">
        <v>40</v>
      </c>
      <c r="AZ390">
        <v>74</v>
      </c>
      <c r="BA390">
        <v>0</v>
      </c>
      <c r="BB390">
        <v>1</v>
      </c>
      <c r="BC390">
        <v>2</v>
      </c>
      <c r="BD390">
        <v>0</v>
      </c>
      <c r="BE390">
        <v>0</v>
      </c>
      <c r="BF390">
        <v>0</v>
      </c>
      <c r="BG390">
        <v>1</v>
      </c>
      <c r="BH390">
        <v>4</v>
      </c>
      <c r="BI390">
        <v>0</v>
      </c>
      <c r="BJ390">
        <v>0</v>
      </c>
      <c r="BK390">
        <v>0</v>
      </c>
      <c r="BL390">
        <v>1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4</v>
      </c>
      <c r="BU390">
        <v>0</v>
      </c>
      <c r="BV390">
        <v>1</v>
      </c>
      <c r="BW390">
        <v>1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1</v>
      </c>
      <c r="CD390">
        <v>0</v>
      </c>
      <c r="CE390">
        <v>0</v>
      </c>
      <c r="CF390">
        <v>8</v>
      </c>
      <c r="CG390">
        <v>0</v>
      </c>
      <c r="CH390">
        <v>4</v>
      </c>
      <c r="CI390">
        <v>0</v>
      </c>
      <c r="CJ390">
        <v>1</v>
      </c>
      <c r="CK390">
        <v>2</v>
      </c>
      <c r="CL390">
        <v>0</v>
      </c>
      <c r="CM390">
        <v>0</v>
      </c>
      <c r="CN390">
        <v>0</v>
      </c>
      <c r="CO390">
        <v>1</v>
      </c>
      <c r="CP390">
        <v>4</v>
      </c>
      <c r="CQ390">
        <v>7</v>
      </c>
      <c r="CR390">
        <v>4</v>
      </c>
      <c r="CS390">
        <v>1</v>
      </c>
    </row>
    <row r="391" spans="1:97" x14ac:dyDescent="0.25">
      <c r="A391" t="s">
        <v>1495</v>
      </c>
      <c r="B391">
        <v>1</v>
      </c>
      <c r="C391" t="s">
        <v>572</v>
      </c>
      <c r="D391">
        <v>27</v>
      </c>
      <c r="E391" t="s">
        <v>393</v>
      </c>
      <c r="F391">
        <v>1</v>
      </c>
      <c r="G391" t="s">
        <v>393</v>
      </c>
      <c r="H391" t="s">
        <v>1496</v>
      </c>
      <c r="I391">
        <v>0</v>
      </c>
      <c r="J391" t="s">
        <v>393</v>
      </c>
      <c r="K391" t="s">
        <v>189</v>
      </c>
      <c r="L391" t="s">
        <v>31</v>
      </c>
      <c r="M391" t="s">
        <v>9</v>
      </c>
      <c r="N391" t="s">
        <v>35</v>
      </c>
      <c r="O391" t="s">
        <v>29</v>
      </c>
      <c r="P391" t="s">
        <v>505</v>
      </c>
      <c r="Q391" t="s">
        <v>396</v>
      </c>
      <c r="R391" t="s">
        <v>397</v>
      </c>
      <c r="S391">
        <v>0</v>
      </c>
      <c r="T391">
        <v>19</v>
      </c>
      <c r="U391">
        <v>22</v>
      </c>
      <c r="V391">
        <v>41</v>
      </c>
      <c r="W391">
        <v>0</v>
      </c>
      <c r="X391">
        <v>0</v>
      </c>
      <c r="Y391">
        <v>0</v>
      </c>
      <c r="Z391">
        <v>19</v>
      </c>
      <c r="AA391">
        <v>22</v>
      </c>
      <c r="AB391">
        <v>41</v>
      </c>
      <c r="AC391">
        <v>0</v>
      </c>
      <c r="AD391">
        <v>0</v>
      </c>
      <c r="AE391">
        <v>0</v>
      </c>
      <c r="AF391">
        <v>0</v>
      </c>
      <c r="AG391">
        <v>2</v>
      </c>
      <c r="AH391">
        <v>2</v>
      </c>
      <c r="AI391">
        <v>7</v>
      </c>
      <c r="AJ391">
        <v>10</v>
      </c>
      <c r="AK391">
        <v>17</v>
      </c>
      <c r="AL391">
        <v>5</v>
      </c>
      <c r="AM391">
        <v>7</v>
      </c>
      <c r="AN391">
        <v>12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12</v>
      </c>
      <c r="AY391">
        <v>19</v>
      </c>
      <c r="AZ391">
        <v>31</v>
      </c>
      <c r="BA391">
        <v>0</v>
      </c>
      <c r="BB391">
        <v>0</v>
      </c>
      <c r="BC391">
        <v>1</v>
      </c>
      <c r="BD391">
        <v>0</v>
      </c>
      <c r="BE391">
        <v>0</v>
      </c>
      <c r="BF391">
        <v>0</v>
      </c>
      <c r="BG391">
        <v>1</v>
      </c>
      <c r="BH391">
        <v>2</v>
      </c>
      <c r="BI391">
        <v>0</v>
      </c>
      <c r="BJ391">
        <v>1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1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2</v>
      </c>
      <c r="CG391">
        <v>0</v>
      </c>
      <c r="CH391">
        <v>2</v>
      </c>
      <c r="CI391">
        <v>0</v>
      </c>
      <c r="CJ391">
        <v>0</v>
      </c>
      <c r="CK391">
        <v>1</v>
      </c>
      <c r="CL391">
        <v>0</v>
      </c>
      <c r="CM391">
        <v>0</v>
      </c>
      <c r="CN391">
        <v>0</v>
      </c>
      <c r="CO391">
        <v>1</v>
      </c>
      <c r="CP391">
        <v>2</v>
      </c>
      <c r="CQ391">
        <v>3</v>
      </c>
      <c r="CR391">
        <v>2</v>
      </c>
      <c r="CS391">
        <v>1</v>
      </c>
    </row>
    <row r="392" spans="1:97" x14ac:dyDescent="0.25">
      <c r="A392" t="s">
        <v>1497</v>
      </c>
      <c r="B392">
        <v>1</v>
      </c>
      <c r="C392" t="s">
        <v>1345</v>
      </c>
      <c r="D392">
        <v>16</v>
      </c>
      <c r="E392" t="s">
        <v>1498</v>
      </c>
      <c r="F392">
        <v>1</v>
      </c>
      <c r="G392" t="s">
        <v>1498</v>
      </c>
      <c r="H392" t="s">
        <v>1499</v>
      </c>
      <c r="I392">
        <v>0</v>
      </c>
      <c r="J392" t="s">
        <v>197</v>
      </c>
      <c r="K392" t="s">
        <v>189</v>
      </c>
      <c r="L392" t="s">
        <v>31</v>
      </c>
      <c r="M392" t="s">
        <v>9</v>
      </c>
      <c r="N392" t="s">
        <v>35</v>
      </c>
      <c r="O392" t="s">
        <v>29</v>
      </c>
      <c r="P392" t="s">
        <v>737</v>
      </c>
      <c r="Q392" t="s">
        <v>477</v>
      </c>
      <c r="R392" t="s">
        <v>199</v>
      </c>
      <c r="S392">
        <v>0</v>
      </c>
      <c r="T392">
        <v>21</v>
      </c>
      <c r="U392">
        <v>16</v>
      </c>
      <c r="V392">
        <v>37</v>
      </c>
      <c r="W392">
        <v>0</v>
      </c>
      <c r="X392">
        <v>0</v>
      </c>
      <c r="Y392">
        <v>0</v>
      </c>
      <c r="Z392">
        <v>21</v>
      </c>
      <c r="AA392">
        <v>16</v>
      </c>
      <c r="AB392">
        <v>37</v>
      </c>
      <c r="AC392">
        <v>0</v>
      </c>
      <c r="AD392">
        <v>0</v>
      </c>
      <c r="AE392">
        <v>0</v>
      </c>
      <c r="AF392">
        <v>1</v>
      </c>
      <c r="AG392">
        <v>4</v>
      </c>
      <c r="AH392">
        <v>5</v>
      </c>
      <c r="AI392">
        <v>7</v>
      </c>
      <c r="AJ392">
        <v>5</v>
      </c>
      <c r="AK392">
        <v>12</v>
      </c>
      <c r="AL392">
        <v>7</v>
      </c>
      <c r="AM392">
        <v>10</v>
      </c>
      <c r="AN392">
        <v>17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15</v>
      </c>
      <c r="AY392">
        <v>19</v>
      </c>
      <c r="AZ392">
        <v>34</v>
      </c>
      <c r="BA392">
        <v>0</v>
      </c>
      <c r="BB392">
        <v>0</v>
      </c>
      <c r="BC392">
        <v>1</v>
      </c>
      <c r="BD392">
        <v>0</v>
      </c>
      <c r="BE392">
        <v>0</v>
      </c>
      <c r="BF392">
        <v>0</v>
      </c>
      <c r="BG392">
        <v>1</v>
      </c>
      <c r="BH392">
        <v>2</v>
      </c>
      <c r="BI392">
        <v>0</v>
      </c>
      <c r="BJ392">
        <v>1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1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2</v>
      </c>
      <c r="CG392">
        <v>0</v>
      </c>
      <c r="CH392">
        <v>2</v>
      </c>
      <c r="CI392">
        <v>0</v>
      </c>
      <c r="CJ392">
        <v>0</v>
      </c>
      <c r="CK392">
        <v>1</v>
      </c>
      <c r="CL392">
        <v>0</v>
      </c>
      <c r="CM392">
        <v>0</v>
      </c>
      <c r="CN392">
        <v>0</v>
      </c>
      <c r="CO392">
        <v>1</v>
      </c>
      <c r="CP392">
        <v>2</v>
      </c>
      <c r="CQ392">
        <v>2</v>
      </c>
      <c r="CR392">
        <v>2</v>
      </c>
      <c r="CS392">
        <v>1</v>
      </c>
    </row>
    <row r="393" spans="1:97" x14ac:dyDescent="0.25">
      <c r="A393" t="s">
        <v>1500</v>
      </c>
      <c r="B393">
        <v>1</v>
      </c>
      <c r="C393" t="s">
        <v>621</v>
      </c>
      <c r="D393">
        <v>11</v>
      </c>
      <c r="E393" t="s">
        <v>208</v>
      </c>
      <c r="F393">
        <v>549</v>
      </c>
      <c r="G393" t="s">
        <v>1501</v>
      </c>
      <c r="H393" t="s">
        <v>1502</v>
      </c>
      <c r="I393">
        <v>0</v>
      </c>
      <c r="J393" t="s">
        <v>197</v>
      </c>
      <c r="K393" t="s">
        <v>189</v>
      </c>
      <c r="L393" t="s">
        <v>31</v>
      </c>
      <c r="M393" t="s">
        <v>9</v>
      </c>
      <c r="N393" t="s">
        <v>35</v>
      </c>
      <c r="O393" t="s">
        <v>29</v>
      </c>
      <c r="P393" t="s">
        <v>1503</v>
      </c>
      <c r="Q393" t="s">
        <v>477</v>
      </c>
      <c r="R393" t="s">
        <v>199</v>
      </c>
      <c r="S393">
        <v>0</v>
      </c>
      <c r="T393">
        <v>14</v>
      </c>
      <c r="U393">
        <v>14</v>
      </c>
      <c r="V393">
        <v>28</v>
      </c>
      <c r="W393">
        <v>0</v>
      </c>
      <c r="X393">
        <v>0</v>
      </c>
      <c r="Y393">
        <v>0</v>
      </c>
      <c r="Z393">
        <v>14</v>
      </c>
      <c r="AA393">
        <v>14</v>
      </c>
      <c r="AB393">
        <v>28</v>
      </c>
      <c r="AC393">
        <v>0</v>
      </c>
      <c r="AD393">
        <v>0</v>
      </c>
      <c r="AE393">
        <v>0</v>
      </c>
      <c r="AF393">
        <v>3</v>
      </c>
      <c r="AG393">
        <v>1</v>
      </c>
      <c r="AH393">
        <v>4</v>
      </c>
      <c r="AI393">
        <v>2</v>
      </c>
      <c r="AJ393">
        <v>5</v>
      </c>
      <c r="AK393">
        <v>7</v>
      </c>
      <c r="AL393">
        <v>11</v>
      </c>
      <c r="AM393">
        <v>8</v>
      </c>
      <c r="AN393">
        <v>19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16</v>
      </c>
      <c r="AY393">
        <v>14</v>
      </c>
      <c r="AZ393">
        <v>30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1</v>
      </c>
      <c r="BH393">
        <v>2</v>
      </c>
      <c r="BI393">
        <v>0</v>
      </c>
      <c r="BJ393">
        <v>1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1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2</v>
      </c>
      <c r="CG393">
        <v>0</v>
      </c>
      <c r="CH393">
        <v>2</v>
      </c>
      <c r="CI393">
        <v>0</v>
      </c>
      <c r="CJ393">
        <v>0</v>
      </c>
      <c r="CK393">
        <v>1</v>
      </c>
      <c r="CL393">
        <v>0</v>
      </c>
      <c r="CM393">
        <v>0</v>
      </c>
      <c r="CN393">
        <v>0</v>
      </c>
      <c r="CO393">
        <v>1</v>
      </c>
      <c r="CP393">
        <v>2</v>
      </c>
      <c r="CQ393">
        <v>2</v>
      </c>
      <c r="CR393">
        <v>2</v>
      </c>
      <c r="CS393">
        <v>1</v>
      </c>
    </row>
    <row r="394" spans="1:97" x14ac:dyDescent="0.25">
      <c r="A394" t="s">
        <v>1504</v>
      </c>
      <c r="B394">
        <v>1</v>
      </c>
      <c r="C394" t="s">
        <v>1505</v>
      </c>
      <c r="D394">
        <v>50</v>
      </c>
      <c r="E394" t="s">
        <v>298</v>
      </c>
      <c r="F394">
        <v>1</v>
      </c>
      <c r="G394" t="s">
        <v>298</v>
      </c>
      <c r="H394" t="s">
        <v>1506</v>
      </c>
      <c r="I394">
        <v>2500</v>
      </c>
      <c r="J394" t="s">
        <v>228</v>
      </c>
      <c r="K394" t="s">
        <v>189</v>
      </c>
      <c r="L394" t="s">
        <v>31</v>
      </c>
      <c r="M394" t="s">
        <v>9</v>
      </c>
      <c r="N394" t="s">
        <v>35</v>
      </c>
      <c r="O394" t="s">
        <v>29</v>
      </c>
      <c r="P394" t="s">
        <v>429</v>
      </c>
      <c r="Q394" t="s">
        <v>430</v>
      </c>
      <c r="R394" t="s">
        <v>431</v>
      </c>
      <c r="S394">
        <v>0</v>
      </c>
      <c r="T394">
        <v>44</v>
      </c>
      <c r="U394">
        <v>26</v>
      </c>
      <c r="V394">
        <v>70</v>
      </c>
      <c r="W394">
        <v>0</v>
      </c>
      <c r="X394">
        <v>0</v>
      </c>
      <c r="Y394">
        <v>0</v>
      </c>
      <c r="Z394">
        <v>44</v>
      </c>
      <c r="AA394">
        <v>26</v>
      </c>
      <c r="AB394">
        <v>70</v>
      </c>
      <c r="AC394">
        <v>0</v>
      </c>
      <c r="AD394">
        <v>0</v>
      </c>
      <c r="AE394">
        <v>0</v>
      </c>
      <c r="AF394">
        <v>1</v>
      </c>
      <c r="AG394">
        <v>3</v>
      </c>
      <c r="AH394">
        <v>4</v>
      </c>
      <c r="AI394">
        <v>10</v>
      </c>
      <c r="AJ394">
        <v>9</v>
      </c>
      <c r="AK394">
        <v>19</v>
      </c>
      <c r="AL394">
        <v>28</v>
      </c>
      <c r="AM394">
        <v>18</v>
      </c>
      <c r="AN394">
        <v>46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39</v>
      </c>
      <c r="AY394">
        <v>30</v>
      </c>
      <c r="AZ394">
        <v>69</v>
      </c>
      <c r="BA394">
        <v>0</v>
      </c>
      <c r="BB394">
        <v>0</v>
      </c>
      <c r="BC394">
        <v>2</v>
      </c>
      <c r="BD394">
        <v>0</v>
      </c>
      <c r="BE394">
        <v>0</v>
      </c>
      <c r="BF394">
        <v>0</v>
      </c>
      <c r="BG394">
        <v>1</v>
      </c>
      <c r="BH394">
        <v>3</v>
      </c>
      <c r="BI394">
        <v>0</v>
      </c>
      <c r="BJ394">
        <v>0</v>
      </c>
      <c r="BK394">
        <v>0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3</v>
      </c>
      <c r="BU394">
        <v>1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1</v>
      </c>
      <c r="CD394">
        <v>0</v>
      </c>
      <c r="CE394">
        <v>0</v>
      </c>
      <c r="CF394">
        <v>6</v>
      </c>
      <c r="CG394">
        <v>0</v>
      </c>
      <c r="CH394">
        <v>3</v>
      </c>
      <c r="CI394">
        <v>0</v>
      </c>
      <c r="CJ394">
        <v>0</v>
      </c>
      <c r="CK394">
        <v>2</v>
      </c>
      <c r="CL394">
        <v>0</v>
      </c>
      <c r="CM394">
        <v>0</v>
      </c>
      <c r="CN394">
        <v>0</v>
      </c>
      <c r="CO394">
        <v>1</v>
      </c>
      <c r="CP394">
        <v>3</v>
      </c>
      <c r="CQ394">
        <v>5</v>
      </c>
      <c r="CR394">
        <v>3</v>
      </c>
      <c r="CS394">
        <v>1</v>
      </c>
    </row>
    <row r="395" spans="1:97" x14ac:dyDescent="0.25">
      <c r="A395" t="s">
        <v>1507</v>
      </c>
      <c r="B395">
        <v>1</v>
      </c>
      <c r="C395" t="s">
        <v>1508</v>
      </c>
      <c r="D395">
        <v>50</v>
      </c>
      <c r="E395" t="s">
        <v>298</v>
      </c>
      <c r="F395">
        <v>11</v>
      </c>
      <c r="G395" t="s">
        <v>499</v>
      </c>
      <c r="H395" t="s">
        <v>1509</v>
      </c>
      <c r="I395">
        <v>0</v>
      </c>
      <c r="J395" t="s">
        <v>228</v>
      </c>
      <c r="K395" t="s">
        <v>189</v>
      </c>
      <c r="L395" t="s">
        <v>31</v>
      </c>
      <c r="M395" t="s">
        <v>9</v>
      </c>
      <c r="N395" t="s">
        <v>35</v>
      </c>
      <c r="O395" t="s">
        <v>29</v>
      </c>
      <c r="P395" t="s">
        <v>501</v>
      </c>
      <c r="Q395" t="s">
        <v>430</v>
      </c>
      <c r="R395" t="s">
        <v>431</v>
      </c>
      <c r="S395">
        <v>0</v>
      </c>
      <c r="T395">
        <v>10</v>
      </c>
      <c r="U395">
        <v>13</v>
      </c>
      <c r="V395">
        <v>23</v>
      </c>
      <c r="W395">
        <v>0</v>
      </c>
      <c r="X395">
        <v>0</v>
      </c>
      <c r="Y395">
        <v>0</v>
      </c>
      <c r="Z395">
        <v>10</v>
      </c>
      <c r="AA395">
        <v>13</v>
      </c>
      <c r="AB395">
        <v>23</v>
      </c>
      <c r="AC395">
        <v>0</v>
      </c>
      <c r="AD395">
        <v>0</v>
      </c>
      <c r="AE395">
        <v>0</v>
      </c>
      <c r="AF395">
        <v>2</v>
      </c>
      <c r="AG395">
        <v>3</v>
      </c>
      <c r="AH395">
        <v>5</v>
      </c>
      <c r="AI395">
        <v>4</v>
      </c>
      <c r="AJ395">
        <v>2</v>
      </c>
      <c r="AK395">
        <v>6</v>
      </c>
      <c r="AL395">
        <v>5</v>
      </c>
      <c r="AM395">
        <v>12</v>
      </c>
      <c r="AN395">
        <v>17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11</v>
      </c>
      <c r="AY395">
        <v>17</v>
      </c>
      <c r="AZ395">
        <v>28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1</v>
      </c>
      <c r="BH395">
        <v>1</v>
      </c>
      <c r="BI395">
        <v>0</v>
      </c>
      <c r="BJ395">
        <v>1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1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2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1</v>
      </c>
      <c r="CP395">
        <v>1</v>
      </c>
      <c r="CQ395">
        <v>3</v>
      </c>
      <c r="CR395">
        <v>1</v>
      </c>
      <c r="CS395">
        <v>1</v>
      </c>
    </row>
    <row r="396" spans="1:97" x14ac:dyDescent="0.25">
      <c r="A396" t="s">
        <v>1510</v>
      </c>
      <c r="B396">
        <v>1</v>
      </c>
      <c r="C396" t="s">
        <v>1511</v>
      </c>
      <c r="D396">
        <v>27</v>
      </c>
      <c r="E396" t="s">
        <v>393</v>
      </c>
      <c r="F396">
        <v>1035</v>
      </c>
      <c r="G396" t="s">
        <v>1512</v>
      </c>
      <c r="H396" t="s">
        <v>1513</v>
      </c>
      <c r="I396">
        <v>0</v>
      </c>
      <c r="J396" t="s">
        <v>393</v>
      </c>
      <c r="K396" t="s">
        <v>189</v>
      </c>
      <c r="L396" t="s">
        <v>31</v>
      </c>
      <c r="M396" t="s">
        <v>9</v>
      </c>
      <c r="N396" t="s">
        <v>35</v>
      </c>
      <c r="O396" t="s">
        <v>29</v>
      </c>
      <c r="P396" t="s">
        <v>505</v>
      </c>
      <c r="Q396" t="s">
        <v>396</v>
      </c>
      <c r="R396" t="s">
        <v>397</v>
      </c>
      <c r="S396">
        <v>0</v>
      </c>
      <c r="T396">
        <v>39</v>
      </c>
      <c r="U396">
        <v>31</v>
      </c>
      <c r="V396">
        <v>70</v>
      </c>
      <c r="W396">
        <v>0</v>
      </c>
      <c r="X396">
        <v>0</v>
      </c>
      <c r="Y396">
        <v>0</v>
      </c>
      <c r="Z396">
        <v>39</v>
      </c>
      <c r="AA396">
        <v>31</v>
      </c>
      <c r="AB396">
        <v>70</v>
      </c>
      <c r="AC396">
        <v>0</v>
      </c>
      <c r="AD396">
        <v>0</v>
      </c>
      <c r="AE396">
        <v>0</v>
      </c>
      <c r="AF396">
        <v>7</v>
      </c>
      <c r="AG396">
        <v>2</v>
      </c>
      <c r="AH396">
        <v>9</v>
      </c>
      <c r="AI396">
        <v>11</v>
      </c>
      <c r="AJ396">
        <v>6</v>
      </c>
      <c r="AK396">
        <v>17</v>
      </c>
      <c r="AL396">
        <v>11</v>
      </c>
      <c r="AM396">
        <v>15</v>
      </c>
      <c r="AN396">
        <v>26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29</v>
      </c>
      <c r="AY396">
        <v>23</v>
      </c>
      <c r="AZ396">
        <v>52</v>
      </c>
      <c r="BA396">
        <v>1</v>
      </c>
      <c r="BB396">
        <v>1</v>
      </c>
      <c r="BC396">
        <v>1</v>
      </c>
      <c r="BD396">
        <v>0</v>
      </c>
      <c r="BE396">
        <v>0</v>
      </c>
      <c r="BF396">
        <v>0</v>
      </c>
      <c r="BG396">
        <v>0</v>
      </c>
      <c r="BH396">
        <v>3</v>
      </c>
      <c r="BI396">
        <v>0</v>
      </c>
      <c r="BJ396">
        <v>1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2</v>
      </c>
      <c r="BU396">
        <v>1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1</v>
      </c>
      <c r="CE396">
        <v>0</v>
      </c>
      <c r="CF396">
        <v>5</v>
      </c>
      <c r="CG396">
        <v>0</v>
      </c>
      <c r="CH396">
        <v>3</v>
      </c>
      <c r="CI396">
        <v>1</v>
      </c>
      <c r="CJ396">
        <v>1</v>
      </c>
      <c r="CK396">
        <v>1</v>
      </c>
      <c r="CL396">
        <v>0</v>
      </c>
      <c r="CM396">
        <v>0</v>
      </c>
      <c r="CN396">
        <v>0</v>
      </c>
      <c r="CO396">
        <v>0</v>
      </c>
      <c r="CP396">
        <v>3</v>
      </c>
      <c r="CQ396">
        <v>3</v>
      </c>
      <c r="CR396">
        <v>3</v>
      </c>
      <c r="CS396">
        <v>1</v>
      </c>
    </row>
    <row r="397" spans="1:97" x14ac:dyDescent="0.25">
      <c r="A397" t="s">
        <v>1514</v>
      </c>
      <c r="B397">
        <v>1</v>
      </c>
      <c r="C397" t="s">
        <v>1515</v>
      </c>
      <c r="D397">
        <v>19</v>
      </c>
      <c r="E397" t="s">
        <v>188</v>
      </c>
      <c r="F397">
        <v>1</v>
      </c>
      <c r="G397" t="s">
        <v>188</v>
      </c>
      <c r="H397" t="s">
        <v>1516</v>
      </c>
      <c r="I397">
        <v>8430</v>
      </c>
      <c r="J397" t="s">
        <v>188</v>
      </c>
      <c r="K397" t="s">
        <v>189</v>
      </c>
      <c r="L397" t="s">
        <v>31</v>
      </c>
      <c r="M397" t="s">
        <v>9</v>
      </c>
      <c r="N397" t="s">
        <v>35</v>
      </c>
      <c r="O397" t="s">
        <v>29</v>
      </c>
      <c r="P397" t="s">
        <v>1016</v>
      </c>
      <c r="Q397" t="s">
        <v>634</v>
      </c>
      <c r="R397" t="s">
        <v>190</v>
      </c>
      <c r="S397">
        <v>0</v>
      </c>
      <c r="T397">
        <v>37</v>
      </c>
      <c r="U397">
        <v>40</v>
      </c>
      <c r="V397">
        <v>77</v>
      </c>
      <c r="W397">
        <v>0</v>
      </c>
      <c r="X397">
        <v>0</v>
      </c>
      <c r="Y397">
        <v>0</v>
      </c>
      <c r="Z397">
        <v>37</v>
      </c>
      <c r="AA397">
        <v>40</v>
      </c>
      <c r="AB397">
        <v>77</v>
      </c>
      <c r="AC397">
        <v>0</v>
      </c>
      <c r="AD397">
        <v>0</v>
      </c>
      <c r="AE397">
        <v>0</v>
      </c>
      <c r="AF397">
        <v>6</v>
      </c>
      <c r="AG397">
        <v>6</v>
      </c>
      <c r="AH397">
        <v>12</v>
      </c>
      <c r="AI397">
        <v>15</v>
      </c>
      <c r="AJ397">
        <v>13</v>
      </c>
      <c r="AK397">
        <v>28</v>
      </c>
      <c r="AL397">
        <v>19</v>
      </c>
      <c r="AM397">
        <v>15</v>
      </c>
      <c r="AN397">
        <v>34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40</v>
      </c>
      <c r="AY397">
        <v>34</v>
      </c>
      <c r="AZ397">
        <v>74</v>
      </c>
      <c r="BA397">
        <v>0</v>
      </c>
      <c r="BB397">
        <v>1</v>
      </c>
      <c r="BC397">
        <v>2</v>
      </c>
      <c r="BD397">
        <v>0</v>
      </c>
      <c r="BE397">
        <v>0</v>
      </c>
      <c r="BF397">
        <v>0</v>
      </c>
      <c r="BG397">
        <v>1</v>
      </c>
      <c r="BH397">
        <v>4</v>
      </c>
      <c r="BI397">
        <v>0</v>
      </c>
      <c r="BJ397">
        <v>0</v>
      </c>
      <c r="BK397">
        <v>0</v>
      </c>
      <c r="BL397">
        <v>1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4</v>
      </c>
      <c r="BU397">
        <v>0</v>
      </c>
      <c r="BV397">
        <v>1</v>
      </c>
      <c r="BW397">
        <v>1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1</v>
      </c>
      <c r="CE397">
        <v>0</v>
      </c>
      <c r="CF397">
        <v>8</v>
      </c>
      <c r="CG397">
        <v>0</v>
      </c>
      <c r="CH397">
        <v>4</v>
      </c>
      <c r="CI397">
        <v>0</v>
      </c>
      <c r="CJ397">
        <v>1</v>
      </c>
      <c r="CK397">
        <v>2</v>
      </c>
      <c r="CL397">
        <v>0</v>
      </c>
      <c r="CM397">
        <v>0</v>
      </c>
      <c r="CN397">
        <v>0</v>
      </c>
      <c r="CO397">
        <v>1</v>
      </c>
      <c r="CP397">
        <v>4</v>
      </c>
      <c r="CQ397">
        <v>9</v>
      </c>
      <c r="CR397">
        <v>4</v>
      </c>
      <c r="CS397">
        <v>1</v>
      </c>
    </row>
    <row r="398" spans="1:97" x14ac:dyDescent="0.25">
      <c r="A398" t="s">
        <v>1517</v>
      </c>
      <c r="B398">
        <v>1</v>
      </c>
      <c r="C398" t="s">
        <v>1518</v>
      </c>
      <c r="D398">
        <v>11</v>
      </c>
      <c r="E398" t="s">
        <v>208</v>
      </c>
      <c r="F398">
        <v>1</v>
      </c>
      <c r="G398" t="s">
        <v>261</v>
      </c>
      <c r="H398" t="s">
        <v>1519</v>
      </c>
      <c r="I398">
        <v>0</v>
      </c>
      <c r="J398" t="s">
        <v>197</v>
      </c>
      <c r="K398" t="s">
        <v>189</v>
      </c>
      <c r="L398" t="s">
        <v>31</v>
      </c>
      <c r="M398" t="s">
        <v>9</v>
      </c>
      <c r="N398" t="s">
        <v>35</v>
      </c>
      <c r="O398" t="s">
        <v>29</v>
      </c>
      <c r="P398" t="s">
        <v>1503</v>
      </c>
      <c r="Q398" t="s">
        <v>477</v>
      </c>
      <c r="R398" t="s">
        <v>199</v>
      </c>
      <c r="S398">
        <v>0</v>
      </c>
      <c r="T398">
        <v>84</v>
      </c>
      <c r="U398">
        <v>88</v>
      </c>
      <c r="V398">
        <v>172</v>
      </c>
      <c r="W398">
        <v>0</v>
      </c>
      <c r="X398">
        <v>0</v>
      </c>
      <c r="Y398">
        <v>0</v>
      </c>
      <c r="Z398">
        <v>84</v>
      </c>
      <c r="AA398">
        <v>88</v>
      </c>
      <c r="AB398">
        <v>172</v>
      </c>
      <c r="AC398">
        <v>0</v>
      </c>
      <c r="AD398">
        <v>0</v>
      </c>
      <c r="AE398">
        <v>0</v>
      </c>
      <c r="AF398">
        <v>8</v>
      </c>
      <c r="AG398">
        <v>5</v>
      </c>
      <c r="AH398">
        <v>13</v>
      </c>
      <c r="AI398">
        <v>23</v>
      </c>
      <c r="AJ398">
        <v>23</v>
      </c>
      <c r="AK398">
        <v>46</v>
      </c>
      <c r="AL398">
        <v>52</v>
      </c>
      <c r="AM398">
        <v>40</v>
      </c>
      <c r="AN398">
        <v>92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83</v>
      </c>
      <c r="AY398">
        <v>68</v>
      </c>
      <c r="AZ398">
        <v>151</v>
      </c>
      <c r="BA398">
        <v>0</v>
      </c>
      <c r="BB398">
        <v>1</v>
      </c>
      <c r="BC398">
        <v>3</v>
      </c>
      <c r="BD398">
        <v>0</v>
      </c>
      <c r="BE398">
        <v>0</v>
      </c>
      <c r="BF398">
        <v>0</v>
      </c>
      <c r="BG398">
        <v>2</v>
      </c>
      <c r="BH398">
        <v>6</v>
      </c>
      <c r="BI398">
        <v>0</v>
      </c>
      <c r="BJ398">
        <v>1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5</v>
      </c>
      <c r="BU398">
        <v>1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2</v>
      </c>
      <c r="CD398">
        <v>0</v>
      </c>
      <c r="CE398">
        <v>0</v>
      </c>
      <c r="CF398">
        <v>9</v>
      </c>
      <c r="CG398">
        <v>0</v>
      </c>
      <c r="CH398">
        <v>6</v>
      </c>
      <c r="CI398">
        <v>0</v>
      </c>
      <c r="CJ398">
        <v>1</v>
      </c>
      <c r="CK398">
        <v>3</v>
      </c>
      <c r="CL398">
        <v>0</v>
      </c>
      <c r="CM398">
        <v>0</v>
      </c>
      <c r="CN398">
        <v>0</v>
      </c>
      <c r="CO398">
        <v>2</v>
      </c>
      <c r="CP398">
        <v>6</v>
      </c>
      <c r="CQ398">
        <v>9</v>
      </c>
      <c r="CR398">
        <v>6</v>
      </c>
      <c r="CS398">
        <v>1</v>
      </c>
    </row>
    <row r="399" spans="1:97" x14ac:dyDescent="0.25">
      <c r="A399" t="s">
        <v>1520</v>
      </c>
      <c r="B399">
        <v>1</v>
      </c>
      <c r="C399" t="s">
        <v>541</v>
      </c>
      <c r="D399">
        <v>19</v>
      </c>
      <c r="E399" t="s">
        <v>188</v>
      </c>
      <c r="F399">
        <v>1</v>
      </c>
      <c r="G399" t="s">
        <v>188</v>
      </c>
      <c r="H399" t="s">
        <v>1521</v>
      </c>
      <c r="I399">
        <v>0</v>
      </c>
      <c r="J399" t="s">
        <v>188</v>
      </c>
      <c r="K399" t="s">
        <v>189</v>
      </c>
      <c r="L399" t="s">
        <v>31</v>
      </c>
      <c r="M399" t="s">
        <v>9</v>
      </c>
      <c r="N399" t="s">
        <v>35</v>
      </c>
      <c r="O399" t="s">
        <v>29</v>
      </c>
      <c r="P399" t="s">
        <v>1319</v>
      </c>
      <c r="Q399" t="s">
        <v>1126</v>
      </c>
      <c r="R399" t="s">
        <v>190</v>
      </c>
      <c r="S399">
        <v>0</v>
      </c>
      <c r="T399">
        <v>36</v>
      </c>
      <c r="U399">
        <v>41</v>
      </c>
      <c r="V399">
        <v>77</v>
      </c>
      <c r="W399">
        <v>0</v>
      </c>
      <c r="X399">
        <v>0</v>
      </c>
      <c r="Y399">
        <v>0</v>
      </c>
      <c r="Z399">
        <v>36</v>
      </c>
      <c r="AA399">
        <v>41</v>
      </c>
      <c r="AB399">
        <v>77</v>
      </c>
      <c r="AC399">
        <v>0</v>
      </c>
      <c r="AD399">
        <v>0</v>
      </c>
      <c r="AE399">
        <v>0</v>
      </c>
      <c r="AF399">
        <v>2</v>
      </c>
      <c r="AG399">
        <v>4</v>
      </c>
      <c r="AH399">
        <v>6</v>
      </c>
      <c r="AI399">
        <v>11</v>
      </c>
      <c r="AJ399">
        <v>13</v>
      </c>
      <c r="AK399">
        <v>24</v>
      </c>
      <c r="AL399">
        <v>18</v>
      </c>
      <c r="AM399">
        <v>15</v>
      </c>
      <c r="AN399">
        <v>33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31</v>
      </c>
      <c r="AY399">
        <v>32</v>
      </c>
      <c r="AZ399">
        <v>63</v>
      </c>
      <c r="BA399">
        <v>0</v>
      </c>
      <c r="BB399">
        <v>0</v>
      </c>
      <c r="BC399">
        <v>1</v>
      </c>
      <c r="BD399">
        <v>0</v>
      </c>
      <c r="BE399">
        <v>0</v>
      </c>
      <c r="BF399">
        <v>0</v>
      </c>
      <c r="BG399">
        <v>2</v>
      </c>
      <c r="BH399">
        <v>3</v>
      </c>
      <c r="BI399">
        <v>0</v>
      </c>
      <c r="BJ399">
        <v>0</v>
      </c>
      <c r="BK399">
        <v>0</v>
      </c>
      <c r="BL399">
        <v>1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3</v>
      </c>
      <c r="BU399">
        <v>1</v>
      </c>
      <c r="BV399">
        <v>0</v>
      </c>
      <c r="BW399">
        <v>0</v>
      </c>
      <c r="BX399">
        <v>1</v>
      </c>
      <c r="BY399">
        <v>0</v>
      </c>
      <c r="BZ399">
        <v>0</v>
      </c>
      <c r="CA399">
        <v>0</v>
      </c>
      <c r="CB399">
        <v>0</v>
      </c>
      <c r="CC399">
        <v>1</v>
      </c>
      <c r="CD399">
        <v>0</v>
      </c>
      <c r="CE399">
        <v>0</v>
      </c>
      <c r="CF399">
        <v>7</v>
      </c>
      <c r="CG399">
        <v>0</v>
      </c>
      <c r="CH399">
        <v>3</v>
      </c>
      <c r="CI399">
        <v>0</v>
      </c>
      <c r="CJ399">
        <v>0</v>
      </c>
      <c r="CK399">
        <v>1</v>
      </c>
      <c r="CL399">
        <v>0</v>
      </c>
      <c r="CM399">
        <v>0</v>
      </c>
      <c r="CN399">
        <v>0</v>
      </c>
      <c r="CO399">
        <v>2</v>
      </c>
      <c r="CP399">
        <v>3</v>
      </c>
      <c r="CQ399">
        <v>6</v>
      </c>
      <c r="CR399">
        <v>3</v>
      </c>
      <c r="CS399">
        <v>1</v>
      </c>
    </row>
    <row r="400" spans="1:97" x14ac:dyDescent="0.25">
      <c r="A400" t="s">
        <v>1522</v>
      </c>
      <c r="B400">
        <v>1</v>
      </c>
      <c r="C400" t="s">
        <v>1523</v>
      </c>
      <c r="D400">
        <v>2</v>
      </c>
      <c r="E400" t="s">
        <v>245</v>
      </c>
      <c r="F400">
        <v>1</v>
      </c>
      <c r="G400" t="s">
        <v>792</v>
      </c>
      <c r="H400" t="s">
        <v>1524</v>
      </c>
      <c r="I400">
        <v>1512</v>
      </c>
      <c r="J400" t="s">
        <v>188</v>
      </c>
      <c r="K400" t="s">
        <v>189</v>
      </c>
      <c r="L400" t="s">
        <v>31</v>
      </c>
      <c r="M400" t="s">
        <v>9</v>
      </c>
      <c r="N400" t="s">
        <v>35</v>
      </c>
      <c r="O400" t="s">
        <v>29</v>
      </c>
      <c r="P400" t="s">
        <v>638</v>
      </c>
      <c r="Q400" t="s">
        <v>390</v>
      </c>
      <c r="R400" t="s">
        <v>190</v>
      </c>
      <c r="S400">
        <v>0</v>
      </c>
      <c r="T400">
        <v>65</v>
      </c>
      <c r="U400">
        <v>68</v>
      </c>
      <c r="V400">
        <v>133</v>
      </c>
      <c r="W400">
        <v>0</v>
      </c>
      <c r="X400">
        <v>0</v>
      </c>
      <c r="Y400">
        <v>0</v>
      </c>
      <c r="Z400">
        <v>65</v>
      </c>
      <c r="AA400">
        <v>68</v>
      </c>
      <c r="AB400">
        <v>133</v>
      </c>
      <c r="AC400">
        <v>0</v>
      </c>
      <c r="AD400">
        <v>0</v>
      </c>
      <c r="AE400">
        <v>0</v>
      </c>
      <c r="AF400">
        <v>5</v>
      </c>
      <c r="AG400">
        <v>6</v>
      </c>
      <c r="AH400">
        <v>11</v>
      </c>
      <c r="AI400">
        <v>20</v>
      </c>
      <c r="AJ400">
        <v>16</v>
      </c>
      <c r="AK400">
        <v>36</v>
      </c>
      <c r="AL400">
        <v>22</v>
      </c>
      <c r="AM400">
        <v>34</v>
      </c>
      <c r="AN400">
        <v>56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47</v>
      </c>
      <c r="AY400">
        <v>56</v>
      </c>
      <c r="AZ400">
        <v>103</v>
      </c>
      <c r="BA400">
        <v>0</v>
      </c>
      <c r="BB400">
        <v>1</v>
      </c>
      <c r="BC400">
        <v>3</v>
      </c>
      <c r="BD400">
        <v>0</v>
      </c>
      <c r="BE400">
        <v>0</v>
      </c>
      <c r="BF400">
        <v>0</v>
      </c>
      <c r="BG400">
        <v>2</v>
      </c>
      <c r="BH400">
        <v>6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6</v>
      </c>
      <c r="BU400">
        <v>0</v>
      </c>
      <c r="BV400">
        <v>1</v>
      </c>
      <c r="BW400">
        <v>0</v>
      </c>
      <c r="BX400">
        <v>1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1</v>
      </c>
      <c r="CE400">
        <v>0</v>
      </c>
      <c r="CF400">
        <v>10</v>
      </c>
      <c r="CG400">
        <v>0</v>
      </c>
      <c r="CH400">
        <v>6</v>
      </c>
      <c r="CI400">
        <v>0</v>
      </c>
      <c r="CJ400">
        <v>1</v>
      </c>
      <c r="CK400">
        <v>3</v>
      </c>
      <c r="CL400">
        <v>0</v>
      </c>
      <c r="CM400">
        <v>0</v>
      </c>
      <c r="CN400">
        <v>0</v>
      </c>
      <c r="CO400">
        <v>2</v>
      </c>
      <c r="CP400">
        <v>6</v>
      </c>
      <c r="CQ400">
        <v>6</v>
      </c>
      <c r="CR400">
        <v>6</v>
      </c>
      <c r="CS400">
        <v>1</v>
      </c>
    </row>
    <row r="401" spans="1:97" x14ac:dyDescent="0.25">
      <c r="A401" t="s">
        <v>1525</v>
      </c>
      <c r="B401">
        <v>1</v>
      </c>
      <c r="C401" t="s">
        <v>1526</v>
      </c>
      <c r="D401">
        <v>19</v>
      </c>
      <c r="E401" t="s">
        <v>188</v>
      </c>
      <c r="F401">
        <v>1</v>
      </c>
      <c r="G401" t="s">
        <v>188</v>
      </c>
      <c r="H401" t="s">
        <v>1527</v>
      </c>
      <c r="I401">
        <v>0</v>
      </c>
      <c r="J401" t="s">
        <v>188</v>
      </c>
      <c r="K401" t="s">
        <v>189</v>
      </c>
      <c r="L401" t="s">
        <v>31</v>
      </c>
      <c r="M401" t="s">
        <v>9</v>
      </c>
      <c r="N401" t="s">
        <v>35</v>
      </c>
      <c r="O401" t="s">
        <v>29</v>
      </c>
      <c r="P401" t="s">
        <v>1196</v>
      </c>
      <c r="Q401" t="s">
        <v>1126</v>
      </c>
      <c r="R401" t="s">
        <v>190</v>
      </c>
      <c r="S401">
        <v>0</v>
      </c>
      <c r="T401">
        <v>63</v>
      </c>
      <c r="U401">
        <v>66</v>
      </c>
      <c r="V401">
        <v>129</v>
      </c>
      <c r="W401">
        <v>0</v>
      </c>
      <c r="X401">
        <v>0</v>
      </c>
      <c r="Y401">
        <v>0</v>
      </c>
      <c r="Z401">
        <v>63</v>
      </c>
      <c r="AA401">
        <v>66</v>
      </c>
      <c r="AB401">
        <v>129</v>
      </c>
      <c r="AC401">
        <v>0</v>
      </c>
      <c r="AD401">
        <v>0</v>
      </c>
      <c r="AE401">
        <v>0</v>
      </c>
      <c r="AF401">
        <v>7</v>
      </c>
      <c r="AG401">
        <v>7</v>
      </c>
      <c r="AH401">
        <v>14</v>
      </c>
      <c r="AI401">
        <v>20</v>
      </c>
      <c r="AJ401">
        <v>25</v>
      </c>
      <c r="AK401">
        <v>45</v>
      </c>
      <c r="AL401">
        <v>20</v>
      </c>
      <c r="AM401">
        <v>20</v>
      </c>
      <c r="AN401">
        <v>40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47</v>
      </c>
      <c r="AY401">
        <v>52</v>
      </c>
      <c r="AZ401">
        <v>99</v>
      </c>
      <c r="BA401">
        <v>1</v>
      </c>
      <c r="BB401">
        <v>2</v>
      </c>
      <c r="BC401">
        <v>2</v>
      </c>
      <c r="BD401">
        <v>0</v>
      </c>
      <c r="BE401">
        <v>0</v>
      </c>
      <c r="BF401">
        <v>0</v>
      </c>
      <c r="BG401">
        <v>0</v>
      </c>
      <c r="BH401">
        <v>5</v>
      </c>
      <c r="BI401">
        <v>0</v>
      </c>
      <c r="BJ401">
        <v>0</v>
      </c>
      <c r="BK401">
        <v>0</v>
      </c>
      <c r="BL401">
        <v>1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5</v>
      </c>
      <c r="BU401">
        <v>0</v>
      </c>
      <c r="BV401">
        <v>1</v>
      </c>
      <c r="BW401">
        <v>0</v>
      </c>
      <c r="BX401">
        <v>1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1</v>
      </c>
      <c r="CE401">
        <v>0</v>
      </c>
      <c r="CF401">
        <v>9</v>
      </c>
      <c r="CG401">
        <v>0</v>
      </c>
      <c r="CH401">
        <v>5</v>
      </c>
      <c r="CI401">
        <v>1</v>
      </c>
      <c r="CJ401">
        <v>2</v>
      </c>
      <c r="CK401">
        <v>2</v>
      </c>
      <c r="CL401">
        <v>0</v>
      </c>
      <c r="CM401">
        <v>0</v>
      </c>
      <c r="CN401">
        <v>0</v>
      </c>
      <c r="CO401">
        <v>0</v>
      </c>
      <c r="CP401">
        <v>5</v>
      </c>
      <c r="CQ401">
        <v>8</v>
      </c>
      <c r="CR401">
        <v>5</v>
      </c>
      <c r="CS401">
        <v>1</v>
      </c>
    </row>
    <row r="402" spans="1:97" x14ac:dyDescent="0.25">
      <c r="A402" t="s">
        <v>1528</v>
      </c>
      <c r="B402">
        <v>1</v>
      </c>
      <c r="C402" t="s">
        <v>584</v>
      </c>
      <c r="D402">
        <v>19</v>
      </c>
      <c r="E402" t="s">
        <v>188</v>
      </c>
      <c r="F402">
        <v>1</v>
      </c>
      <c r="G402" t="s">
        <v>188</v>
      </c>
      <c r="H402" t="s">
        <v>1529</v>
      </c>
      <c r="I402">
        <v>4506</v>
      </c>
      <c r="J402" t="s">
        <v>188</v>
      </c>
      <c r="K402" t="s">
        <v>189</v>
      </c>
      <c r="L402" t="s">
        <v>31</v>
      </c>
      <c r="M402" t="s">
        <v>9</v>
      </c>
      <c r="N402" t="s">
        <v>35</v>
      </c>
      <c r="O402" t="s">
        <v>29</v>
      </c>
      <c r="P402" t="s">
        <v>1125</v>
      </c>
      <c r="Q402" t="s">
        <v>1126</v>
      </c>
      <c r="R402" t="s">
        <v>190</v>
      </c>
      <c r="S402">
        <v>0</v>
      </c>
      <c r="T402">
        <v>68</v>
      </c>
      <c r="U402">
        <v>63</v>
      </c>
      <c r="V402">
        <v>131</v>
      </c>
      <c r="W402">
        <v>0</v>
      </c>
      <c r="X402">
        <v>0</v>
      </c>
      <c r="Y402">
        <v>0</v>
      </c>
      <c r="Z402">
        <v>68</v>
      </c>
      <c r="AA402">
        <v>63</v>
      </c>
      <c r="AB402">
        <v>131</v>
      </c>
      <c r="AC402">
        <v>0</v>
      </c>
      <c r="AD402">
        <v>0</v>
      </c>
      <c r="AE402">
        <v>0</v>
      </c>
      <c r="AF402">
        <v>7</v>
      </c>
      <c r="AG402">
        <v>5</v>
      </c>
      <c r="AH402">
        <v>12</v>
      </c>
      <c r="AI402">
        <v>26</v>
      </c>
      <c r="AJ402">
        <v>25</v>
      </c>
      <c r="AK402">
        <v>51</v>
      </c>
      <c r="AL402">
        <v>25</v>
      </c>
      <c r="AM402">
        <v>23</v>
      </c>
      <c r="AN402">
        <v>48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58</v>
      </c>
      <c r="AY402">
        <v>53</v>
      </c>
      <c r="AZ402">
        <v>111</v>
      </c>
      <c r="BA402">
        <v>0</v>
      </c>
      <c r="BB402">
        <v>3</v>
      </c>
      <c r="BC402">
        <v>2</v>
      </c>
      <c r="BD402">
        <v>0</v>
      </c>
      <c r="BE402">
        <v>0</v>
      </c>
      <c r="BF402">
        <v>0</v>
      </c>
      <c r="BG402">
        <v>1</v>
      </c>
      <c r="BH402">
        <v>6</v>
      </c>
      <c r="BI402">
        <v>0</v>
      </c>
      <c r="BJ402">
        <v>0</v>
      </c>
      <c r="BK402">
        <v>0</v>
      </c>
      <c r="BL402">
        <v>1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6</v>
      </c>
      <c r="BU402">
        <v>0</v>
      </c>
      <c r="BV402">
        <v>1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2</v>
      </c>
      <c r="CE402">
        <v>0</v>
      </c>
      <c r="CF402">
        <v>10</v>
      </c>
      <c r="CG402">
        <v>0</v>
      </c>
      <c r="CH402">
        <v>6</v>
      </c>
      <c r="CI402">
        <v>0</v>
      </c>
      <c r="CJ402">
        <v>3</v>
      </c>
      <c r="CK402">
        <v>2</v>
      </c>
      <c r="CL402">
        <v>0</v>
      </c>
      <c r="CM402">
        <v>0</v>
      </c>
      <c r="CN402">
        <v>0</v>
      </c>
      <c r="CO402">
        <v>1</v>
      </c>
      <c r="CP402">
        <v>6</v>
      </c>
      <c r="CQ402">
        <v>6</v>
      </c>
      <c r="CR402">
        <v>6</v>
      </c>
      <c r="CS402">
        <v>1</v>
      </c>
    </row>
    <row r="403" spans="1:97" x14ac:dyDescent="0.25">
      <c r="A403" t="s">
        <v>1530</v>
      </c>
      <c r="B403">
        <v>1</v>
      </c>
      <c r="C403" t="s">
        <v>1531</v>
      </c>
      <c r="D403">
        <v>19</v>
      </c>
      <c r="E403" t="s">
        <v>188</v>
      </c>
      <c r="F403">
        <v>1</v>
      </c>
      <c r="G403" t="s">
        <v>188</v>
      </c>
      <c r="H403" t="s">
        <v>1532</v>
      </c>
      <c r="I403">
        <v>0</v>
      </c>
      <c r="J403" t="s">
        <v>188</v>
      </c>
      <c r="K403" t="s">
        <v>189</v>
      </c>
      <c r="L403" t="s">
        <v>31</v>
      </c>
      <c r="M403" t="s">
        <v>9</v>
      </c>
      <c r="N403" t="s">
        <v>35</v>
      </c>
      <c r="O403" t="s">
        <v>29</v>
      </c>
      <c r="P403" t="s">
        <v>1319</v>
      </c>
      <c r="Q403" t="s">
        <v>1126</v>
      </c>
      <c r="R403" t="s">
        <v>190</v>
      </c>
      <c r="S403">
        <v>0</v>
      </c>
      <c r="T403">
        <v>40</v>
      </c>
      <c r="U403">
        <v>35</v>
      </c>
      <c r="V403">
        <v>75</v>
      </c>
      <c r="W403">
        <v>0</v>
      </c>
      <c r="X403">
        <v>0</v>
      </c>
      <c r="Y403">
        <v>0</v>
      </c>
      <c r="Z403">
        <v>40</v>
      </c>
      <c r="AA403">
        <v>35</v>
      </c>
      <c r="AB403">
        <v>75</v>
      </c>
      <c r="AC403">
        <v>0</v>
      </c>
      <c r="AD403">
        <v>0</v>
      </c>
      <c r="AE403">
        <v>0</v>
      </c>
      <c r="AF403">
        <v>8</v>
      </c>
      <c r="AG403">
        <v>5</v>
      </c>
      <c r="AH403">
        <v>13</v>
      </c>
      <c r="AI403">
        <v>16</v>
      </c>
      <c r="AJ403">
        <v>12</v>
      </c>
      <c r="AK403">
        <v>28</v>
      </c>
      <c r="AL403">
        <v>11</v>
      </c>
      <c r="AM403">
        <v>14</v>
      </c>
      <c r="AN403">
        <v>25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35</v>
      </c>
      <c r="AY403">
        <v>31</v>
      </c>
      <c r="AZ403">
        <v>66</v>
      </c>
      <c r="BA403">
        <v>0</v>
      </c>
      <c r="BB403">
        <v>0</v>
      </c>
      <c r="BC403">
        <v>1</v>
      </c>
      <c r="BD403">
        <v>0</v>
      </c>
      <c r="BE403">
        <v>0</v>
      </c>
      <c r="BF403">
        <v>0</v>
      </c>
      <c r="BG403">
        <v>2</v>
      </c>
      <c r="BH403">
        <v>3</v>
      </c>
      <c r="BI403">
        <v>0</v>
      </c>
      <c r="BJ403">
        <v>0</v>
      </c>
      <c r="BK403">
        <v>0</v>
      </c>
      <c r="BL403">
        <v>1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3</v>
      </c>
      <c r="BU403">
        <v>0</v>
      </c>
      <c r="BV403">
        <v>1</v>
      </c>
      <c r="BW403">
        <v>0</v>
      </c>
      <c r="BX403">
        <v>1</v>
      </c>
      <c r="BY403">
        <v>0</v>
      </c>
      <c r="BZ403">
        <v>0</v>
      </c>
      <c r="CA403">
        <v>0</v>
      </c>
      <c r="CB403">
        <v>0</v>
      </c>
      <c r="CC403">
        <v>1</v>
      </c>
      <c r="CD403">
        <v>0</v>
      </c>
      <c r="CE403">
        <v>0</v>
      </c>
      <c r="CF403">
        <v>7</v>
      </c>
      <c r="CG403">
        <v>0</v>
      </c>
      <c r="CH403">
        <v>3</v>
      </c>
      <c r="CI403">
        <v>0</v>
      </c>
      <c r="CJ403">
        <v>0</v>
      </c>
      <c r="CK403">
        <v>1</v>
      </c>
      <c r="CL403">
        <v>0</v>
      </c>
      <c r="CM403">
        <v>0</v>
      </c>
      <c r="CN403">
        <v>0</v>
      </c>
      <c r="CO403">
        <v>2</v>
      </c>
      <c r="CP403">
        <v>3</v>
      </c>
      <c r="CQ403">
        <v>5</v>
      </c>
      <c r="CR403">
        <v>5</v>
      </c>
      <c r="CS403">
        <v>1</v>
      </c>
    </row>
    <row r="404" spans="1:97" x14ac:dyDescent="0.25">
      <c r="A404" t="s">
        <v>1533</v>
      </c>
      <c r="B404">
        <v>1</v>
      </c>
      <c r="C404" t="s">
        <v>777</v>
      </c>
      <c r="D404">
        <v>11</v>
      </c>
      <c r="E404" t="s">
        <v>208</v>
      </c>
      <c r="F404">
        <v>815</v>
      </c>
      <c r="G404" t="s">
        <v>1534</v>
      </c>
      <c r="H404" t="s">
        <v>1535</v>
      </c>
      <c r="I404">
        <v>0</v>
      </c>
      <c r="J404" t="s">
        <v>197</v>
      </c>
      <c r="K404" t="s">
        <v>189</v>
      </c>
      <c r="L404" t="s">
        <v>31</v>
      </c>
      <c r="M404" t="s">
        <v>9</v>
      </c>
      <c r="N404" t="s">
        <v>35</v>
      </c>
      <c r="O404" t="s">
        <v>29</v>
      </c>
      <c r="P404" t="s">
        <v>1503</v>
      </c>
      <c r="Q404" t="s">
        <v>477</v>
      </c>
      <c r="R404" t="s">
        <v>199</v>
      </c>
      <c r="S404">
        <v>0</v>
      </c>
      <c r="T404">
        <v>46</v>
      </c>
      <c r="U404">
        <v>40</v>
      </c>
      <c r="V404">
        <v>86</v>
      </c>
      <c r="W404">
        <v>0</v>
      </c>
      <c r="X404">
        <v>0</v>
      </c>
      <c r="Y404">
        <v>0</v>
      </c>
      <c r="Z404">
        <v>46</v>
      </c>
      <c r="AA404">
        <v>40</v>
      </c>
      <c r="AB404">
        <v>86</v>
      </c>
      <c r="AC404">
        <v>0</v>
      </c>
      <c r="AD404">
        <v>0</v>
      </c>
      <c r="AE404">
        <v>0</v>
      </c>
      <c r="AF404">
        <v>3</v>
      </c>
      <c r="AG404">
        <v>3</v>
      </c>
      <c r="AH404">
        <v>6</v>
      </c>
      <c r="AI404">
        <v>14</v>
      </c>
      <c r="AJ404">
        <v>15</v>
      </c>
      <c r="AK404">
        <v>29</v>
      </c>
      <c r="AL404">
        <v>23</v>
      </c>
      <c r="AM404">
        <v>23</v>
      </c>
      <c r="AN404">
        <v>46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40</v>
      </c>
      <c r="AY404">
        <v>41</v>
      </c>
      <c r="AZ404">
        <v>81</v>
      </c>
      <c r="BA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2</v>
      </c>
      <c r="BH404">
        <v>3</v>
      </c>
      <c r="BI404">
        <v>0</v>
      </c>
      <c r="BJ404">
        <v>0</v>
      </c>
      <c r="BK404">
        <v>0</v>
      </c>
      <c r="BL404">
        <v>1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3</v>
      </c>
      <c r="BU404">
        <v>1</v>
      </c>
      <c r="BV404">
        <v>0</v>
      </c>
      <c r="BW404">
        <v>1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1</v>
      </c>
      <c r="CE404">
        <v>0</v>
      </c>
      <c r="CF404">
        <v>7</v>
      </c>
      <c r="CG404">
        <v>0</v>
      </c>
      <c r="CH404">
        <v>3</v>
      </c>
      <c r="CI404">
        <v>0</v>
      </c>
      <c r="CJ404">
        <v>0</v>
      </c>
      <c r="CK404">
        <v>1</v>
      </c>
      <c r="CL404">
        <v>0</v>
      </c>
      <c r="CM404">
        <v>0</v>
      </c>
      <c r="CN404">
        <v>0</v>
      </c>
      <c r="CO404">
        <v>2</v>
      </c>
      <c r="CP404">
        <v>3</v>
      </c>
      <c r="CQ404">
        <v>3</v>
      </c>
      <c r="CR404">
        <v>3</v>
      </c>
      <c r="CS404">
        <v>1</v>
      </c>
    </row>
    <row r="405" spans="1:97" x14ac:dyDescent="0.25">
      <c r="A405" t="s">
        <v>1536</v>
      </c>
      <c r="B405">
        <v>1</v>
      </c>
      <c r="C405" t="s">
        <v>1537</v>
      </c>
      <c r="D405">
        <v>37</v>
      </c>
      <c r="E405" t="s">
        <v>216</v>
      </c>
      <c r="F405">
        <v>1</v>
      </c>
      <c r="G405" t="s">
        <v>380</v>
      </c>
      <c r="H405" t="s">
        <v>1538</v>
      </c>
      <c r="I405">
        <v>0</v>
      </c>
      <c r="J405" t="s">
        <v>217</v>
      </c>
      <c r="K405" t="s">
        <v>189</v>
      </c>
      <c r="L405" t="s">
        <v>31</v>
      </c>
      <c r="M405" t="s">
        <v>9</v>
      </c>
      <c r="N405" t="s">
        <v>35</v>
      </c>
      <c r="O405" t="s">
        <v>29</v>
      </c>
      <c r="P405" t="s">
        <v>1292</v>
      </c>
      <c r="Q405" t="s">
        <v>454</v>
      </c>
      <c r="R405" t="s">
        <v>218</v>
      </c>
      <c r="S405">
        <v>0</v>
      </c>
      <c r="T405">
        <v>30</v>
      </c>
      <c r="U405">
        <v>29</v>
      </c>
      <c r="V405">
        <v>59</v>
      </c>
      <c r="W405">
        <v>0</v>
      </c>
      <c r="X405">
        <v>0</v>
      </c>
      <c r="Y405">
        <v>0</v>
      </c>
      <c r="Z405">
        <v>30</v>
      </c>
      <c r="AA405">
        <v>29</v>
      </c>
      <c r="AB405">
        <v>59</v>
      </c>
      <c r="AC405">
        <v>0</v>
      </c>
      <c r="AD405">
        <v>0</v>
      </c>
      <c r="AE405">
        <v>0</v>
      </c>
      <c r="AF405">
        <v>2</v>
      </c>
      <c r="AG405">
        <v>4</v>
      </c>
      <c r="AH405">
        <v>6</v>
      </c>
      <c r="AI405">
        <v>10</v>
      </c>
      <c r="AJ405">
        <v>9</v>
      </c>
      <c r="AK405">
        <v>19</v>
      </c>
      <c r="AL405">
        <v>10</v>
      </c>
      <c r="AM405">
        <v>9</v>
      </c>
      <c r="AN405">
        <v>19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22</v>
      </c>
      <c r="AY405">
        <v>22</v>
      </c>
      <c r="AZ405">
        <v>44</v>
      </c>
      <c r="BA405">
        <v>1</v>
      </c>
      <c r="BB405">
        <v>1</v>
      </c>
      <c r="BC405">
        <v>1</v>
      </c>
      <c r="BD405">
        <v>0</v>
      </c>
      <c r="BE405">
        <v>0</v>
      </c>
      <c r="BF405">
        <v>0</v>
      </c>
      <c r="BG405">
        <v>0</v>
      </c>
      <c r="BH405">
        <v>3</v>
      </c>
      <c r="BI405">
        <v>0</v>
      </c>
      <c r="BJ405">
        <v>1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2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3</v>
      </c>
      <c r="CG405">
        <v>0</v>
      </c>
      <c r="CH405">
        <v>3</v>
      </c>
      <c r="CI405">
        <v>1</v>
      </c>
      <c r="CJ405">
        <v>1</v>
      </c>
      <c r="CK405">
        <v>1</v>
      </c>
      <c r="CL405">
        <v>0</v>
      </c>
      <c r="CM405">
        <v>0</v>
      </c>
      <c r="CN405">
        <v>0</v>
      </c>
      <c r="CO405">
        <v>0</v>
      </c>
      <c r="CP405">
        <v>3</v>
      </c>
      <c r="CQ405">
        <v>5</v>
      </c>
      <c r="CR405">
        <v>3</v>
      </c>
      <c r="CS405">
        <v>1</v>
      </c>
    </row>
    <row r="406" spans="1:97" x14ac:dyDescent="0.25">
      <c r="A406" t="s">
        <v>1539</v>
      </c>
      <c r="B406">
        <v>2</v>
      </c>
      <c r="C406" t="s">
        <v>701</v>
      </c>
      <c r="D406">
        <v>37</v>
      </c>
      <c r="E406" t="s">
        <v>216</v>
      </c>
      <c r="F406">
        <v>1</v>
      </c>
      <c r="G406" t="s">
        <v>380</v>
      </c>
      <c r="H406" t="s">
        <v>1540</v>
      </c>
      <c r="I406">
        <v>4660</v>
      </c>
      <c r="J406" t="s">
        <v>217</v>
      </c>
      <c r="K406" t="s">
        <v>189</v>
      </c>
      <c r="L406" t="s">
        <v>31</v>
      </c>
      <c r="M406" t="s">
        <v>9</v>
      </c>
      <c r="N406" t="s">
        <v>35</v>
      </c>
      <c r="O406" t="s">
        <v>29</v>
      </c>
      <c r="P406" t="s">
        <v>1541</v>
      </c>
      <c r="Q406" t="s">
        <v>454</v>
      </c>
      <c r="R406" t="s">
        <v>218</v>
      </c>
      <c r="S406">
        <v>0</v>
      </c>
      <c r="T406">
        <v>35</v>
      </c>
      <c r="U406">
        <v>39</v>
      </c>
      <c r="V406">
        <v>74</v>
      </c>
      <c r="W406">
        <v>0</v>
      </c>
      <c r="X406">
        <v>0</v>
      </c>
      <c r="Y406">
        <v>0</v>
      </c>
      <c r="Z406">
        <v>35</v>
      </c>
      <c r="AA406">
        <v>39</v>
      </c>
      <c r="AB406">
        <v>74</v>
      </c>
      <c r="AC406">
        <v>0</v>
      </c>
      <c r="AD406">
        <v>0</v>
      </c>
      <c r="AE406">
        <v>0</v>
      </c>
      <c r="AF406">
        <v>0</v>
      </c>
      <c r="AG406">
        <v>1</v>
      </c>
      <c r="AH406">
        <v>1</v>
      </c>
      <c r="AI406">
        <v>10</v>
      </c>
      <c r="AJ406">
        <v>11</v>
      </c>
      <c r="AK406">
        <v>21</v>
      </c>
      <c r="AL406">
        <v>25</v>
      </c>
      <c r="AM406">
        <v>25</v>
      </c>
      <c r="AN406">
        <v>50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35</v>
      </c>
      <c r="AY406">
        <v>37</v>
      </c>
      <c r="AZ406">
        <v>72</v>
      </c>
      <c r="BA406">
        <v>0</v>
      </c>
      <c r="BB406">
        <v>0</v>
      </c>
      <c r="BC406">
        <v>2</v>
      </c>
      <c r="BD406">
        <v>0</v>
      </c>
      <c r="BE406">
        <v>0</v>
      </c>
      <c r="BF406">
        <v>0</v>
      </c>
      <c r="BG406">
        <v>1</v>
      </c>
      <c r="BH406">
        <v>3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3</v>
      </c>
      <c r="BU406">
        <v>1</v>
      </c>
      <c r="BV406">
        <v>0</v>
      </c>
      <c r="BW406">
        <v>1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1</v>
      </c>
      <c r="CD406">
        <v>0</v>
      </c>
      <c r="CE406">
        <v>0</v>
      </c>
      <c r="CF406">
        <v>7</v>
      </c>
      <c r="CG406">
        <v>0</v>
      </c>
      <c r="CH406">
        <v>3</v>
      </c>
      <c r="CI406">
        <v>0</v>
      </c>
      <c r="CJ406">
        <v>0</v>
      </c>
      <c r="CK406">
        <v>2</v>
      </c>
      <c r="CL406">
        <v>0</v>
      </c>
      <c r="CM406">
        <v>0</v>
      </c>
      <c r="CN406">
        <v>0</v>
      </c>
      <c r="CO406">
        <v>1</v>
      </c>
      <c r="CP406">
        <v>3</v>
      </c>
      <c r="CQ406">
        <v>6</v>
      </c>
      <c r="CR406">
        <v>3</v>
      </c>
      <c r="CS406">
        <v>1</v>
      </c>
    </row>
    <row r="407" spans="1:97" x14ac:dyDescent="0.25">
      <c r="A407" t="s">
        <v>1542</v>
      </c>
      <c r="B407">
        <v>2</v>
      </c>
      <c r="C407" t="s">
        <v>1543</v>
      </c>
      <c r="D407">
        <v>17</v>
      </c>
      <c r="E407" t="s">
        <v>193</v>
      </c>
      <c r="F407">
        <v>1</v>
      </c>
      <c r="G407" t="s">
        <v>329</v>
      </c>
      <c r="H407" t="s">
        <v>1544</v>
      </c>
      <c r="I407">
        <v>250</v>
      </c>
      <c r="J407" t="s">
        <v>193</v>
      </c>
      <c r="K407" t="s">
        <v>189</v>
      </c>
      <c r="L407" t="s">
        <v>31</v>
      </c>
      <c r="M407" t="s">
        <v>9</v>
      </c>
      <c r="N407" t="s">
        <v>35</v>
      </c>
      <c r="O407" t="s">
        <v>29</v>
      </c>
      <c r="P407" t="s">
        <v>425</v>
      </c>
      <c r="Q407" t="s">
        <v>420</v>
      </c>
      <c r="R407" t="s">
        <v>194</v>
      </c>
      <c r="S407">
        <v>0</v>
      </c>
      <c r="T407">
        <v>19</v>
      </c>
      <c r="U407">
        <v>29</v>
      </c>
      <c r="V407">
        <v>48</v>
      </c>
      <c r="W407">
        <v>0</v>
      </c>
      <c r="X407">
        <v>0</v>
      </c>
      <c r="Y407">
        <v>0</v>
      </c>
      <c r="Z407">
        <v>19</v>
      </c>
      <c r="AA407">
        <v>29</v>
      </c>
      <c r="AB407">
        <v>48</v>
      </c>
      <c r="AC407">
        <v>0</v>
      </c>
      <c r="AD407">
        <v>0</v>
      </c>
      <c r="AE407">
        <v>0</v>
      </c>
      <c r="AF407">
        <v>3</v>
      </c>
      <c r="AG407">
        <v>5</v>
      </c>
      <c r="AH407">
        <v>8</v>
      </c>
      <c r="AI407">
        <v>5</v>
      </c>
      <c r="AJ407">
        <v>4</v>
      </c>
      <c r="AK407">
        <v>9</v>
      </c>
      <c r="AL407">
        <v>9</v>
      </c>
      <c r="AM407">
        <v>9</v>
      </c>
      <c r="AN407">
        <v>18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17</v>
      </c>
      <c r="AY407">
        <v>18</v>
      </c>
      <c r="AZ407">
        <v>35</v>
      </c>
      <c r="BA407">
        <v>0</v>
      </c>
      <c r="BB407">
        <v>0</v>
      </c>
      <c r="BC407">
        <v>1</v>
      </c>
      <c r="BD407">
        <v>0</v>
      </c>
      <c r="BE407">
        <v>0</v>
      </c>
      <c r="BF407">
        <v>0</v>
      </c>
      <c r="BG407">
        <v>1</v>
      </c>
      <c r="BH407">
        <v>2</v>
      </c>
      <c r="BI407">
        <v>0</v>
      </c>
      <c r="BJ407">
        <v>1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1</v>
      </c>
      <c r="BU407">
        <v>1</v>
      </c>
      <c r="BV407">
        <v>0</v>
      </c>
      <c r="BW407">
        <v>1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4</v>
      </c>
      <c r="CG407">
        <v>0</v>
      </c>
      <c r="CH407">
        <v>2</v>
      </c>
      <c r="CI407">
        <v>0</v>
      </c>
      <c r="CJ407">
        <v>0</v>
      </c>
      <c r="CK407">
        <v>1</v>
      </c>
      <c r="CL407">
        <v>0</v>
      </c>
      <c r="CM407">
        <v>0</v>
      </c>
      <c r="CN407">
        <v>0</v>
      </c>
      <c r="CO407">
        <v>1</v>
      </c>
      <c r="CP407">
        <v>2</v>
      </c>
      <c r="CQ407">
        <v>6</v>
      </c>
      <c r="CR407">
        <v>2</v>
      </c>
      <c r="CS407">
        <v>1</v>
      </c>
    </row>
    <row r="408" spans="1:97" x14ac:dyDescent="0.25">
      <c r="A408" t="s">
        <v>1545</v>
      </c>
      <c r="B408">
        <v>1</v>
      </c>
      <c r="C408" t="s">
        <v>1546</v>
      </c>
      <c r="D408">
        <v>21</v>
      </c>
      <c r="E408" t="s">
        <v>197</v>
      </c>
      <c r="F408">
        <v>1</v>
      </c>
      <c r="G408" t="s">
        <v>197</v>
      </c>
      <c r="H408" t="s">
        <v>1547</v>
      </c>
      <c r="I408">
        <v>3</v>
      </c>
      <c r="J408" t="s">
        <v>197</v>
      </c>
      <c r="K408" t="s">
        <v>189</v>
      </c>
      <c r="L408" t="s">
        <v>31</v>
      </c>
      <c r="M408" t="s">
        <v>9</v>
      </c>
      <c r="N408" t="s">
        <v>35</v>
      </c>
      <c r="O408" t="s">
        <v>29</v>
      </c>
      <c r="P408" t="s">
        <v>1323</v>
      </c>
      <c r="Q408" t="s">
        <v>449</v>
      </c>
      <c r="R408" t="s">
        <v>199</v>
      </c>
      <c r="S408">
        <v>0</v>
      </c>
      <c r="T408">
        <v>26</v>
      </c>
      <c r="U408">
        <v>45</v>
      </c>
      <c r="V408">
        <v>71</v>
      </c>
      <c r="W408">
        <v>0</v>
      </c>
      <c r="X408">
        <v>0</v>
      </c>
      <c r="Y408">
        <v>0</v>
      </c>
      <c r="Z408">
        <v>26</v>
      </c>
      <c r="AA408">
        <v>45</v>
      </c>
      <c r="AB408">
        <v>71</v>
      </c>
      <c r="AC408">
        <v>0</v>
      </c>
      <c r="AD408">
        <v>0</v>
      </c>
      <c r="AE408">
        <v>0</v>
      </c>
      <c r="AF408">
        <v>3</v>
      </c>
      <c r="AG408">
        <v>6</v>
      </c>
      <c r="AH408">
        <v>9</v>
      </c>
      <c r="AI408">
        <v>7</v>
      </c>
      <c r="AJ408">
        <v>10</v>
      </c>
      <c r="AK408">
        <v>17</v>
      </c>
      <c r="AL408">
        <v>10</v>
      </c>
      <c r="AM408">
        <v>21</v>
      </c>
      <c r="AN408">
        <v>31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20</v>
      </c>
      <c r="AY408">
        <v>37</v>
      </c>
      <c r="AZ408">
        <v>57</v>
      </c>
      <c r="BA408">
        <v>0</v>
      </c>
      <c r="BB408">
        <v>0</v>
      </c>
      <c r="BC408">
        <v>1</v>
      </c>
      <c r="BD408">
        <v>0</v>
      </c>
      <c r="BE408">
        <v>0</v>
      </c>
      <c r="BF408">
        <v>0</v>
      </c>
      <c r="BG408">
        <v>2</v>
      </c>
      <c r="BH408">
        <v>3</v>
      </c>
      <c r="BI408">
        <v>0</v>
      </c>
      <c r="BJ408">
        <v>0</v>
      </c>
      <c r="BK408">
        <v>0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3</v>
      </c>
      <c r="BU408">
        <v>0</v>
      </c>
      <c r="BV408">
        <v>1</v>
      </c>
      <c r="BW408">
        <v>1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1</v>
      </c>
      <c r="CD408">
        <v>0</v>
      </c>
      <c r="CE408">
        <v>0</v>
      </c>
      <c r="CF408">
        <v>7</v>
      </c>
      <c r="CG408">
        <v>0</v>
      </c>
      <c r="CH408">
        <v>3</v>
      </c>
      <c r="CI408">
        <v>0</v>
      </c>
      <c r="CJ408">
        <v>0</v>
      </c>
      <c r="CK408">
        <v>1</v>
      </c>
      <c r="CL408">
        <v>0</v>
      </c>
      <c r="CM408">
        <v>0</v>
      </c>
      <c r="CN408">
        <v>0</v>
      </c>
      <c r="CO408">
        <v>2</v>
      </c>
      <c r="CP408">
        <v>3</v>
      </c>
      <c r="CQ408">
        <v>4</v>
      </c>
      <c r="CR408">
        <v>3</v>
      </c>
      <c r="CS408">
        <v>1</v>
      </c>
    </row>
    <row r="409" spans="1:97" x14ac:dyDescent="0.25">
      <c r="A409" t="s">
        <v>1548</v>
      </c>
      <c r="B409">
        <v>2</v>
      </c>
      <c r="C409" t="s">
        <v>1549</v>
      </c>
      <c r="D409">
        <v>37</v>
      </c>
      <c r="E409" t="s">
        <v>216</v>
      </c>
      <c r="F409">
        <v>1</v>
      </c>
      <c r="G409" t="s">
        <v>380</v>
      </c>
      <c r="H409" t="s">
        <v>1550</v>
      </c>
      <c r="I409">
        <v>0</v>
      </c>
      <c r="J409" t="s">
        <v>217</v>
      </c>
      <c r="K409" t="s">
        <v>189</v>
      </c>
      <c r="L409" t="s">
        <v>31</v>
      </c>
      <c r="M409" t="s">
        <v>9</v>
      </c>
      <c r="N409" t="s">
        <v>35</v>
      </c>
      <c r="O409" t="s">
        <v>29</v>
      </c>
      <c r="P409" t="s">
        <v>1551</v>
      </c>
      <c r="Q409" t="s">
        <v>464</v>
      </c>
      <c r="R409" t="s">
        <v>218</v>
      </c>
      <c r="S409">
        <v>0</v>
      </c>
      <c r="T409">
        <v>26</v>
      </c>
      <c r="U409">
        <v>21</v>
      </c>
      <c r="V409">
        <v>47</v>
      </c>
      <c r="W409">
        <v>0</v>
      </c>
      <c r="X409">
        <v>0</v>
      </c>
      <c r="Y409">
        <v>0</v>
      </c>
      <c r="Z409">
        <v>26</v>
      </c>
      <c r="AA409">
        <v>21</v>
      </c>
      <c r="AB409">
        <v>47</v>
      </c>
      <c r="AC409">
        <v>0</v>
      </c>
      <c r="AD409">
        <v>0</v>
      </c>
      <c r="AE409">
        <v>0</v>
      </c>
      <c r="AF409">
        <v>3</v>
      </c>
      <c r="AG409">
        <v>2</v>
      </c>
      <c r="AH409">
        <v>5</v>
      </c>
      <c r="AI409">
        <v>4</v>
      </c>
      <c r="AJ409">
        <v>6</v>
      </c>
      <c r="AK409">
        <v>10</v>
      </c>
      <c r="AL409">
        <v>18</v>
      </c>
      <c r="AM409">
        <v>13</v>
      </c>
      <c r="AN409">
        <v>31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25</v>
      </c>
      <c r="AY409">
        <v>21</v>
      </c>
      <c r="AZ409">
        <v>46</v>
      </c>
      <c r="BA409">
        <v>0</v>
      </c>
      <c r="BB409">
        <v>0</v>
      </c>
      <c r="BC409">
        <v>1</v>
      </c>
      <c r="BD409">
        <v>0</v>
      </c>
      <c r="BE409">
        <v>0</v>
      </c>
      <c r="BF409">
        <v>0</v>
      </c>
      <c r="BG409">
        <v>1</v>
      </c>
      <c r="BH409">
        <v>2</v>
      </c>
      <c r="BI409">
        <v>0</v>
      </c>
      <c r="BJ409">
        <v>1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1</v>
      </c>
      <c r="BU409">
        <v>1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3</v>
      </c>
      <c r="CG409">
        <v>0</v>
      </c>
      <c r="CH409">
        <v>2</v>
      </c>
      <c r="CI409">
        <v>0</v>
      </c>
      <c r="CJ409">
        <v>0</v>
      </c>
      <c r="CK409">
        <v>1</v>
      </c>
      <c r="CL409">
        <v>0</v>
      </c>
      <c r="CM409">
        <v>0</v>
      </c>
      <c r="CN409">
        <v>0</v>
      </c>
      <c r="CO409">
        <v>1</v>
      </c>
      <c r="CP409">
        <v>2</v>
      </c>
      <c r="CQ409">
        <v>2</v>
      </c>
      <c r="CR409">
        <v>2</v>
      </c>
      <c r="CS409">
        <v>1</v>
      </c>
    </row>
    <row r="410" spans="1:97" x14ac:dyDescent="0.25">
      <c r="A410" t="s">
        <v>1552</v>
      </c>
      <c r="B410">
        <v>1</v>
      </c>
      <c r="C410" t="s">
        <v>640</v>
      </c>
      <c r="D410">
        <v>32</v>
      </c>
      <c r="E410" t="s">
        <v>221</v>
      </c>
      <c r="F410">
        <v>1</v>
      </c>
      <c r="G410" t="s">
        <v>221</v>
      </c>
      <c r="H410" t="s">
        <v>1371</v>
      </c>
      <c r="I410">
        <v>0</v>
      </c>
      <c r="J410" t="s">
        <v>221</v>
      </c>
      <c r="K410" t="s">
        <v>189</v>
      </c>
      <c r="L410" t="s">
        <v>31</v>
      </c>
      <c r="M410" t="s">
        <v>9</v>
      </c>
      <c r="N410" t="s">
        <v>35</v>
      </c>
      <c r="O410" t="s">
        <v>29</v>
      </c>
      <c r="P410" t="s">
        <v>376</v>
      </c>
      <c r="Q410" t="s">
        <v>377</v>
      </c>
      <c r="R410" t="s">
        <v>222</v>
      </c>
      <c r="S410">
        <v>0</v>
      </c>
      <c r="T410">
        <v>79</v>
      </c>
      <c r="U410">
        <v>75</v>
      </c>
      <c r="V410">
        <v>154</v>
      </c>
      <c r="W410">
        <v>0</v>
      </c>
      <c r="X410">
        <v>0</v>
      </c>
      <c r="Y410">
        <v>0</v>
      </c>
      <c r="Z410">
        <v>79</v>
      </c>
      <c r="AA410">
        <v>75</v>
      </c>
      <c r="AB410">
        <v>154</v>
      </c>
      <c r="AC410">
        <v>0</v>
      </c>
      <c r="AD410">
        <v>0</v>
      </c>
      <c r="AE410">
        <v>0</v>
      </c>
      <c r="AF410">
        <v>9</v>
      </c>
      <c r="AG410">
        <v>9</v>
      </c>
      <c r="AH410">
        <v>18</v>
      </c>
      <c r="AI410">
        <v>25</v>
      </c>
      <c r="AJ410">
        <v>38</v>
      </c>
      <c r="AK410">
        <v>63</v>
      </c>
      <c r="AL410">
        <v>50</v>
      </c>
      <c r="AM410">
        <v>33</v>
      </c>
      <c r="AN410">
        <v>83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84</v>
      </c>
      <c r="AY410">
        <v>80</v>
      </c>
      <c r="AZ410">
        <v>164</v>
      </c>
      <c r="BA410">
        <v>0</v>
      </c>
      <c r="BB410">
        <v>2</v>
      </c>
      <c r="BC410">
        <v>3</v>
      </c>
      <c r="BD410">
        <v>0</v>
      </c>
      <c r="BE410">
        <v>0</v>
      </c>
      <c r="BF410">
        <v>0</v>
      </c>
      <c r="BG410">
        <v>1</v>
      </c>
      <c r="BH410">
        <v>6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6</v>
      </c>
      <c r="BU410">
        <v>1</v>
      </c>
      <c r="BV410">
        <v>0</v>
      </c>
      <c r="BW410">
        <v>1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2</v>
      </c>
      <c r="CD410">
        <v>0</v>
      </c>
      <c r="CE410">
        <v>0</v>
      </c>
      <c r="CF410">
        <v>11</v>
      </c>
      <c r="CG410">
        <v>0</v>
      </c>
      <c r="CH410">
        <v>6</v>
      </c>
      <c r="CI410">
        <v>0</v>
      </c>
      <c r="CJ410">
        <v>2</v>
      </c>
      <c r="CK410">
        <v>3</v>
      </c>
      <c r="CL410">
        <v>0</v>
      </c>
      <c r="CM410">
        <v>0</v>
      </c>
      <c r="CN410">
        <v>0</v>
      </c>
      <c r="CO410">
        <v>1</v>
      </c>
      <c r="CP410">
        <v>6</v>
      </c>
      <c r="CQ410">
        <v>7</v>
      </c>
      <c r="CR410">
        <v>6</v>
      </c>
      <c r="CS410">
        <v>1</v>
      </c>
    </row>
    <row r="411" spans="1:97" x14ac:dyDescent="0.25">
      <c r="A411" t="s">
        <v>1553</v>
      </c>
      <c r="B411">
        <v>1</v>
      </c>
      <c r="C411" t="s">
        <v>1554</v>
      </c>
      <c r="D411">
        <v>19</v>
      </c>
      <c r="E411" t="s">
        <v>188</v>
      </c>
      <c r="F411">
        <v>1</v>
      </c>
      <c r="G411" t="s">
        <v>188</v>
      </c>
      <c r="H411" t="s">
        <v>1555</v>
      </c>
      <c r="I411">
        <v>0</v>
      </c>
      <c r="J411" t="s">
        <v>188</v>
      </c>
      <c r="K411" t="s">
        <v>189</v>
      </c>
      <c r="L411" t="s">
        <v>31</v>
      </c>
      <c r="M411" t="s">
        <v>9</v>
      </c>
      <c r="N411" t="s">
        <v>35</v>
      </c>
      <c r="O411" t="s">
        <v>29</v>
      </c>
      <c r="P411" t="s">
        <v>1556</v>
      </c>
      <c r="Q411" t="s">
        <v>372</v>
      </c>
      <c r="R411" t="s">
        <v>190</v>
      </c>
      <c r="S411">
        <v>0</v>
      </c>
      <c r="T411">
        <v>34</v>
      </c>
      <c r="U411">
        <v>45</v>
      </c>
      <c r="V411">
        <v>79</v>
      </c>
      <c r="W411">
        <v>0</v>
      </c>
      <c r="X411">
        <v>0</v>
      </c>
      <c r="Y411">
        <v>0</v>
      </c>
      <c r="Z411">
        <v>34</v>
      </c>
      <c r="AA411">
        <v>45</v>
      </c>
      <c r="AB411">
        <v>79</v>
      </c>
      <c r="AC411">
        <v>0</v>
      </c>
      <c r="AD411">
        <v>0</v>
      </c>
      <c r="AE411">
        <v>0</v>
      </c>
      <c r="AF411">
        <v>3</v>
      </c>
      <c r="AG411">
        <v>6</v>
      </c>
      <c r="AH411">
        <v>9</v>
      </c>
      <c r="AI411">
        <v>13</v>
      </c>
      <c r="AJ411">
        <v>13</v>
      </c>
      <c r="AK411">
        <v>26</v>
      </c>
      <c r="AL411">
        <v>11</v>
      </c>
      <c r="AM411">
        <v>18</v>
      </c>
      <c r="AN411">
        <v>29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27</v>
      </c>
      <c r="AY411">
        <v>37</v>
      </c>
      <c r="AZ411">
        <v>64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3</v>
      </c>
      <c r="BH411">
        <v>3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3</v>
      </c>
      <c r="BU411">
        <v>0</v>
      </c>
      <c r="BV411">
        <v>1</v>
      </c>
      <c r="BW411">
        <v>1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1</v>
      </c>
      <c r="CD411">
        <v>0</v>
      </c>
      <c r="CE411">
        <v>0</v>
      </c>
      <c r="CF411">
        <v>7</v>
      </c>
      <c r="CG411">
        <v>0</v>
      </c>
      <c r="CH411">
        <v>3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3</v>
      </c>
      <c r="CP411">
        <v>3</v>
      </c>
      <c r="CQ411">
        <v>6</v>
      </c>
      <c r="CR411">
        <v>3</v>
      </c>
      <c r="CS411">
        <v>1</v>
      </c>
    </row>
    <row r="412" spans="1:97" x14ac:dyDescent="0.25">
      <c r="A412" t="s">
        <v>1557</v>
      </c>
      <c r="B412">
        <v>1</v>
      </c>
      <c r="C412" t="s">
        <v>1558</v>
      </c>
      <c r="D412">
        <v>19</v>
      </c>
      <c r="E412" t="s">
        <v>188</v>
      </c>
      <c r="F412">
        <v>1</v>
      </c>
      <c r="G412" t="s">
        <v>188</v>
      </c>
      <c r="H412" t="s">
        <v>1559</v>
      </c>
      <c r="I412">
        <v>1004</v>
      </c>
      <c r="J412" t="s">
        <v>188</v>
      </c>
      <c r="K412" t="s">
        <v>189</v>
      </c>
      <c r="L412" t="s">
        <v>31</v>
      </c>
      <c r="M412" t="s">
        <v>9</v>
      </c>
      <c r="N412" t="s">
        <v>35</v>
      </c>
      <c r="O412" t="s">
        <v>29</v>
      </c>
      <c r="P412" t="s">
        <v>1016</v>
      </c>
      <c r="Q412" t="s">
        <v>634</v>
      </c>
      <c r="R412" t="s">
        <v>190</v>
      </c>
      <c r="S412">
        <v>0</v>
      </c>
      <c r="T412">
        <v>45</v>
      </c>
      <c r="U412">
        <v>52</v>
      </c>
      <c r="V412">
        <v>97</v>
      </c>
      <c r="W412">
        <v>0</v>
      </c>
      <c r="X412">
        <v>0</v>
      </c>
      <c r="Y412">
        <v>0</v>
      </c>
      <c r="Z412">
        <v>45</v>
      </c>
      <c r="AA412">
        <v>52</v>
      </c>
      <c r="AB412">
        <v>97</v>
      </c>
      <c r="AC412">
        <v>0</v>
      </c>
      <c r="AD412">
        <v>0</v>
      </c>
      <c r="AE412">
        <v>0</v>
      </c>
      <c r="AF412">
        <v>16</v>
      </c>
      <c r="AG412">
        <v>8</v>
      </c>
      <c r="AH412">
        <v>24</v>
      </c>
      <c r="AI412">
        <v>10</v>
      </c>
      <c r="AJ412">
        <v>23</v>
      </c>
      <c r="AK412">
        <v>33</v>
      </c>
      <c r="AL412">
        <v>27</v>
      </c>
      <c r="AM412">
        <v>19</v>
      </c>
      <c r="AN412">
        <v>46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53</v>
      </c>
      <c r="AY412">
        <v>50</v>
      </c>
      <c r="AZ412">
        <v>103</v>
      </c>
      <c r="BA412">
        <v>1</v>
      </c>
      <c r="BB412">
        <v>2</v>
      </c>
      <c r="BC412">
        <v>2</v>
      </c>
      <c r="BD412">
        <v>0</v>
      </c>
      <c r="BE412">
        <v>0</v>
      </c>
      <c r="BF412">
        <v>0</v>
      </c>
      <c r="BG412">
        <v>0</v>
      </c>
      <c r="BH412">
        <v>5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5</v>
      </c>
      <c r="BU412">
        <v>1</v>
      </c>
      <c r="BV412">
        <v>1</v>
      </c>
      <c r="BW412">
        <v>1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1</v>
      </c>
      <c r="CD412">
        <v>0</v>
      </c>
      <c r="CE412">
        <v>0</v>
      </c>
      <c r="CF412">
        <v>10</v>
      </c>
      <c r="CG412">
        <v>0</v>
      </c>
      <c r="CH412">
        <v>5</v>
      </c>
      <c r="CI412">
        <v>1</v>
      </c>
      <c r="CJ412">
        <v>2</v>
      </c>
      <c r="CK412">
        <v>2</v>
      </c>
      <c r="CL412">
        <v>0</v>
      </c>
      <c r="CM412">
        <v>0</v>
      </c>
      <c r="CN412">
        <v>0</v>
      </c>
      <c r="CO412">
        <v>0</v>
      </c>
      <c r="CP412">
        <v>5</v>
      </c>
      <c r="CQ412">
        <v>5</v>
      </c>
      <c r="CR412">
        <v>5</v>
      </c>
      <c r="CS412">
        <v>1</v>
      </c>
    </row>
    <row r="413" spans="1:97" x14ac:dyDescent="0.25">
      <c r="A413" t="s">
        <v>1560</v>
      </c>
      <c r="B413">
        <v>1</v>
      </c>
      <c r="C413" t="s">
        <v>724</v>
      </c>
      <c r="D413">
        <v>32</v>
      </c>
      <c r="E413" t="s">
        <v>221</v>
      </c>
      <c r="F413">
        <v>1</v>
      </c>
      <c r="G413" t="s">
        <v>221</v>
      </c>
      <c r="H413" t="s">
        <v>1561</v>
      </c>
      <c r="I413">
        <v>0</v>
      </c>
      <c r="J413" t="s">
        <v>221</v>
      </c>
      <c r="K413" t="s">
        <v>189</v>
      </c>
      <c r="L413" t="s">
        <v>31</v>
      </c>
      <c r="M413" t="s">
        <v>9</v>
      </c>
      <c r="N413" t="s">
        <v>35</v>
      </c>
      <c r="O413" t="s">
        <v>29</v>
      </c>
      <c r="P413" t="s">
        <v>1562</v>
      </c>
      <c r="Q413" t="s">
        <v>377</v>
      </c>
      <c r="R413" t="s">
        <v>222</v>
      </c>
      <c r="S413">
        <v>0</v>
      </c>
      <c r="T413">
        <v>37</v>
      </c>
      <c r="U413">
        <v>43</v>
      </c>
      <c r="V413">
        <v>80</v>
      </c>
      <c r="W413">
        <v>0</v>
      </c>
      <c r="X413">
        <v>0</v>
      </c>
      <c r="Y413">
        <v>0</v>
      </c>
      <c r="Z413">
        <v>37</v>
      </c>
      <c r="AA413">
        <v>43</v>
      </c>
      <c r="AB413">
        <v>80</v>
      </c>
      <c r="AC413">
        <v>0</v>
      </c>
      <c r="AD413">
        <v>0</v>
      </c>
      <c r="AE413">
        <v>0</v>
      </c>
      <c r="AF413">
        <v>8</v>
      </c>
      <c r="AG413">
        <v>6</v>
      </c>
      <c r="AH413">
        <v>14</v>
      </c>
      <c r="AI413">
        <v>16</v>
      </c>
      <c r="AJ413">
        <v>22</v>
      </c>
      <c r="AK413">
        <v>38</v>
      </c>
      <c r="AL413">
        <v>14</v>
      </c>
      <c r="AM413">
        <v>15</v>
      </c>
      <c r="AN413">
        <v>29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38</v>
      </c>
      <c r="AY413">
        <v>43</v>
      </c>
      <c r="AZ413">
        <v>81</v>
      </c>
      <c r="BA413">
        <v>0</v>
      </c>
      <c r="BB413">
        <v>0</v>
      </c>
      <c r="BC413">
        <v>1</v>
      </c>
      <c r="BD413">
        <v>0</v>
      </c>
      <c r="BE413">
        <v>0</v>
      </c>
      <c r="BF413">
        <v>0</v>
      </c>
      <c r="BG413">
        <v>2</v>
      </c>
      <c r="BH413">
        <v>3</v>
      </c>
      <c r="BI413">
        <v>0</v>
      </c>
      <c r="BJ413">
        <v>0</v>
      </c>
      <c r="BK413">
        <v>0</v>
      </c>
      <c r="BL413">
        <v>1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3</v>
      </c>
      <c r="BU413">
        <v>0</v>
      </c>
      <c r="BV413">
        <v>1</v>
      </c>
      <c r="BW413">
        <v>1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1</v>
      </c>
      <c r="CE413">
        <v>0</v>
      </c>
      <c r="CF413">
        <v>7</v>
      </c>
      <c r="CG413">
        <v>0</v>
      </c>
      <c r="CH413">
        <v>3</v>
      </c>
      <c r="CI413">
        <v>0</v>
      </c>
      <c r="CJ413">
        <v>0</v>
      </c>
      <c r="CK413">
        <v>1</v>
      </c>
      <c r="CL413">
        <v>0</v>
      </c>
      <c r="CM413">
        <v>0</v>
      </c>
      <c r="CN413">
        <v>0</v>
      </c>
      <c r="CO413">
        <v>2</v>
      </c>
      <c r="CP413">
        <v>3</v>
      </c>
      <c r="CQ413">
        <v>4</v>
      </c>
      <c r="CR413">
        <v>3</v>
      </c>
      <c r="CS413">
        <v>1</v>
      </c>
    </row>
    <row r="414" spans="1:97" x14ac:dyDescent="0.25">
      <c r="A414" t="s">
        <v>1563</v>
      </c>
      <c r="B414">
        <v>1</v>
      </c>
      <c r="C414" t="s">
        <v>1564</v>
      </c>
      <c r="D414">
        <v>24</v>
      </c>
      <c r="E414" t="s">
        <v>1565</v>
      </c>
      <c r="F414">
        <v>32</v>
      </c>
      <c r="G414" t="s">
        <v>303</v>
      </c>
      <c r="H414" t="s">
        <v>204</v>
      </c>
      <c r="I414">
        <v>0</v>
      </c>
      <c r="J414" t="s">
        <v>188</v>
      </c>
      <c r="K414" t="s">
        <v>189</v>
      </c>
      <c r="L414" t="s">
        <v>31</v>
      </c>
      <c r="M414" t="s">
        <v>9</v>
      </c>
      <c r="N414" t="s">
        <v>35</v>
      </c>
      <c r="O414" t="s">
        <v>29</v>
      </c>
      <c r="P414" t="s">
        <v>371</v>
      </c>
      <c r="Q414" t="s">
        <v>372</v>
      </c>
      <c r="R414" t="s">
        <v>190</v>
      </c>
      <c r="S414">
        <v>0</v>
      </c>
      <c r="T414">
        <v>10</v>
      </c>
      <c r="U414">
        <v>6</v>
      </c>
      <c r="V414">
        <v>16</v>
      </c>
      <c r="W414">
        <v>0</v>
      </c>
      <c r="X414">
        <v>0</v>
      </c>
      <c r="Y414">
        <v>0</v>
      </c>
      <c r="Z414">
        <v>10</v>
      </c>
      <c r="AA414">
        <v>6</v>
      </c>
      <c r="AB414">
        <v>16</v>
      </c>
      <c r="AC414">
        <v>0</v>
      </c>
      <c r="AD414">
        <v>0</v>
      </c>
      <c r="AE414">
        <v>0</v>
      </c>
      <c r="AF414">
        <v>3</v>
      </c>
      <c r="AG414">
        <v>0</v>
      </c>
      <c r="AH414">
        <v>3</v>
      </c>
      <c r="AI414">
        <v>4</v>
      </c>
      <c r="AJ414">
        <v>2</v>
      </c>
      <c r="AK414">
        <v>6</v>
      </c>
      <c r="AL414">
        <v>3</v>
      </c>
      <c r="AM414">
        <v>2</v>
      </c>
      <c r="AN414">
        <v>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10</v>
      </c>
      <c r="AY414">
        <v>4</v>
      </c>
      <c r="AZ414">
        <v>14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1</v>
      </c>
      <c r="BH414">
        <v>1</v>
      </c>
      <c r="BI414">
        <v>0</v>
      </c>
      <c r="BJ414">
        <v>1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1</v>
      </c>
      <c r="CG414">
        <v>0</v>
      </c>
      <c r="CH414">
        <v>1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1</v>
      </c>
      <c r="CP414">
        <v>1</v>
      </c>
      <c r="CQ414">
        <v>1</v>
      </c>
      <c r="CR414">
        <v>1</v>
      </c>
      <c r="CS414">
        <v>1</v>
      </c>
    </row>
    <row r="415" spans="1:97" x14ac:dyDescent="0.25">
      <c r="A415" t="s">
        <v>1566</v>
      </c>
      <c r="B415">
        <v>1</v>
      </c>
      <c r="C415" t="s">
        <v>1567</v>
      </c>
      <c r="D415">
        <v>50</v>
      </c>
      <c r="E415" t="s">
        <v>298</v>
      </c>
      <c r="F415">
        <v>1</v>
      </c>
      <c r="G415" t="s">
        <v>298</v>
      </c>
      <c r="H415" t="s">
        <v>1568</v>
      </c>
      <c r="I415">
        <v>5314</v>
      </c>
      <c r="J415" t="s">
        <v>228</v>
      </c>
      <c r="K415" t="s">
        <v>189</v>
      </c>
      <c r="L415" t="s">
        <v>31</v>
      </c>
      <c r="M415" t="s">
        <v>9</v>
      </c>
      <c r="N415" t="s">
        <v>35</v>
      </c>
      <c r="O415" t="s">
        <v>29</v>
      </c>
      <c r="P415" t="s">
        <v>429</v>
      </c>
      <c r="Q415" t="s">
        <v>430</v>
      </c>
      <c r="R415" t="s">
        <v>431</v>
      </c>
      <c r="S415">
        <v>0</v>
      </c>
      <c r="T415">
        <v>45</v>
      </c>
      <c r="U415">
        <v>37</v>
      </c>
      <c r="V415">
        <v>82</v>
      </c>
      <c r="W415">
        <v>0</v>
      </c>
      <c r="X415">
        <v>0</v>
      </c>
      <c r="Y415">
        <v>0</v>
      </c>
      <c r="Z415">
        <v>45</v>
      </c>
      <c r="AA415">
        <v>37</v>
      </c>
      <c r="AB415">
        <v>82</v>
      </c>
      <c r="AC415">
        <v>0</v>
      </c>
      <c r="AD415">
        <v>0</v>
      </c>
      <c r="AE415">
        <v>0</v>
      </c>
      <c r="AF415">
        <v>6</v>
      </c>
      <c r="AG415">
        <v>10</v>
      </c>
      <c r="AH415">
        <v>16</v>
      </c>
      <c r="AI415">
        <v>11</v>
      </c>
      <c r="AJ415">
        <v>11</v>
      </c>
      <c r="AK415">
        <v>22</v>
      </c>
      <c r="AL415">
        <v>21</v>
      </c>
      <c r="AM415">
        <v>17</v>
      </c>
      <c r="AN415">
        <v>38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38</v>
      </c>
      <c r="AY415">
        <v>38</v>
      </c>
      <c r="AZ415">
        <v>76</v>
      </c>
      <c r="BA415">
        <v>0</v>
      </c>
      <c r="BB415">
        <v>1</v>
      </c>
      <c r="BC415">
        <v>3</v>
      </c>
      <c r="BD415">
        <v>0</v>
      </c>
      <c r="BE415">
        <v>0</v>
      </c>
      <c r="BF415">
        <v>0</v>
      </c>
      <c r="BG415">
        <v>1</v>
      </c>
      <c r="BH415">
        <v>5</v>
      </c>
      <c r="BI415">
        <v>0</v>
      </c>
      <c r="BJ415">
        <v>0</v>
      </c>
      <c r="BK415">
        <v>0</v>
      </c>
      <c r="BL415">
        <v>1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5</v>
      </c>
      <c r="BU415">
        <v>1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1</v>
      </c>
      <c r="CD415">
        <v>0</v>
      </c>
      <c r="CE415">
        <v>0</v>
      </c>
      <c r="CF415">
        <v>8</v>
      </c>
      <c r="CG415">
        <v>0</v>
      </c>
      <c r="CH415">
        <v>5</v>
      </c>
      <c r="CI415">
        <v>0</v>
      </c>
      <c r="CJ415">
        <v>1</v>
      </c>
      <c r="CK415">
        <v>3</v>
      </c>
      <c r="CL415">
        <v>0</v>
      </c>
      <c r="CM415">
        <v>0</v>
      </c>
      <c r="CN415">
        <v>0</v>
      </c>
      <c r="CO415">
        <v>1</v>
      </c>
      <c r="CP415">
        <v>5</v>
      </c>
      <c r="CQ415">
        <v>6</v>
      </c>
      <c r="CR415">
        <v>5</v>
      </c>
      <c r="CS415">
        <v>1</v>
      </c>
    </row>
    <row r="416" spans="1:97" x14ac:dyDescent="0.25">
      <c r="A416" t="s">
        <v>1569</v>
      </c>
      <c r="B416">
        <v>1</v>
      </c>
      <c r="C416" t="s">
        <v>1570</v>
      </c>
      <c r="D416">
        <v>19</v>
      </c>
      <c r="E416" t="s">
        <v>188</v>
      </c>
      <c r="F416">
        <v>1</v>
      </c>
      <c r="G416" t="s">
        <v>188</v>
      </c>
      <c r="H416" t="s">
        <v>1571</v>
      </c>
      <c r="I416">
        <v>0</v>
      </c>
      <c r="J416" t="s">
        <v>188</v>
      </c>
      <c r="K416" t="s">
        <v>189</v>
      </c>
      <c r="L416" t="s">
        <v>31</v>
      </c>
      <c r="M416" t="s">
        <v>9</v>
      </c>
      <c r="N416" t="s">
        <v>35</v>
      </c>
      <c r="O416" t="s">
        <v>29</v>
      </c>
      <c r="P416" t="s">
        <v>1319</v>
      </c>
      <c r="Q416" t="s">
        <v>1126</v>
      </c>
      <c r="R416" t="s">
        <v>190</v>
      </c>
      <c r="S416">
        <v>0</v>
      </c>
      <c r="T416">
        <v>35</v>
      </c>
      <c r="U416">
        <v>38</v>
      </c>
      <c r="V416">
        <v>73</v>
      </c>
      <c r="W416">
        <v>0</v>
      </c>
      <c r="X416">
        <v>0</v>
      </c>
      <c r="Y416">
        <v>0</v>
      </c>
      <c r="Z416">
        <v>35</v>
      </c>
      <c r="AA416">
        <v>38</v>
      </c>
      <c r="AB416">
        <v>73</v>
      </c>
      <c r="AC416">
        <v>0</v>
      </c>
      <c r="AD416">
        <v>0</v>
      </c>
      <c r="AE416">
        <v>0</v>
      </c>
      <c r="AF416">
        <v>7</v>
      </c>
      <c r="AG416">
        <v>4</v>
      </c>
      <c r="AH416">
        <v>11</v>
      </c>
      <c r="AI416">
        <v>10</v>
      </c>
      <c r="AJ416">
        <v>11</v>
      </c>
      <c r="AK416">
        <v>21</v>
      </c>
      <c r="AL416">
        <v>12</v>
      </c>
      <c r="AM416">
        <v>15</v>
      </c>
      <c r="AN416">
        <v>27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29</v>
      </c>
      <c r="AY416">
        <v>30</v>
      </c>
      <c r="AZ416">
        <v>59</v>
      </c>
      <c r="BA416">
        <v>0</v>
      </c>
      <c r="BB416">
        <v>0</v>
      </c>
      <c r="BC416">
        <v>1</v>
      </c>
      <c r="BD416">
        <v>0</v>
      </c>
      <c r="BE416">
        <v>0</v>
      </c>
      <c r="BF416">
        <v>0</v>
      </c>
      <c r="BG416">
        <v>2</v>
      </c>
      <c r="BH416">
        <v>3</v>
      </c>
      <c r="BI416">
        <v>0</v>
      </c>
      <c r="BJ416">
        <v>0</v>
      </c>
      <c r="BK416">
        <v>0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3</v>
      </c>
      <c r="BU416">
        <v>0</v>
      </c>
      <c r="BV416">
        <v>1</v>
      </c>
      <c r="BW416">
        <v>1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1</v>
      </c>
      <c r="CD416">
        <v>0</v>
      </c>
      <c r="CE416">
        <v>0</v>
      </c>
      <c r="CF416">
        <v>7</v>
      </c>
      <c r="CG416">
        <v>0</v>
      </c>
      <c r="CH416">
        <v>3</v>
      </c>
      <c r="CI416">
        <v>0</v>
      </c>
      <c r="CJ416">
        <v>0</v>
      </c>
      <c r="CK416">
        <v>1</v>
      </c>
      <c r="CL416">
        <v>0</v>
      </c>
      <c r="CM416">
        <v>0</v>
      </c>
      <c r="CN416">
        <v>0</v>
      </c>
      <c r="CO416">
        <v>2</v>
      </c>
      <c r="CP416">
        <v>3</v>
      </c>
      <c r="CQ416">
        <v>6</v>
      </c>
      <c r="CR416">
        <v>3</v>
      </c>
      <c r="CS416">
        <v>1</v>
      </c>
    </row>
    <row r="417" spans="1:97" x14ac:dyDescent="0.25">
      <c r="A417" t="s">
        <v>1572</v>
      </c>
      <c r="B417">
        <v>2</v>
      </c>
      <c r="C417" t="s">
        <v>445</v>
      </c>
      <c r="D417">
        <v>37</v>
      </c>
      <c r="E417" t="s">
        <v>216</v>
      </c>
      <c r="F417">
        <v>1</v>
      </c>
      <c r="G417" t="s">
        <v>380</v>
      </c>
      <c r="H417" t="s">
        <v>1573</v>
      </c>
      <c r="I417">
        <v>7261</v>
      </c>
      <c r="J417" t="s">
        <v>217</v>
      </c>
      <c r="K417" t="s">
        <v>189</v>
      </c>
      <c r="L417" t="s">
        <v>31</v>
      </c>
      <c r="M417" t="s">
        <v>9</v>
      </c>
      <c r="N417" t="s">
        <v>35</v>
      </c>
      <c r="O417" t="s">
        <v>29</v>
      </c>
      <c r="P417" t="s">
        <v>1136</v>
      </c>
      <c r="Q417" t="s">
        <v>459</v>
      </c>
      <c r="R417" t="s">
        <v>218</v>
      </c>
      <c r="S417">
        <v>0</v>
      </c>
      <c r="T417">
        <v>52</v>
      </c>
      <c r="U417">
        <v>38</v>
      </c>
      <c r="V417">
        <v>90</v>
      </c>
      <c r="W417">
        <v>0</v>
      </c>
      <c r="X417">
        <v>0</v>
      </c>
      <c r="Y417">
        <v>0</v>
      </c>
      <c r="Z417">
        <v>52</v>
      </c>
      <c r="AA417">
        <v>38</v>
      </c>
      <c r="AB417">
        <v>90</v>
      </c>
      <c r="AC417">
        <v>0</v>
      </c>
      <c r="AD417">
        <v>0</v>
      </c>
      <c r="AE417">
        <v>0</v>
      </c>
      <c r="AF417">
        <v>1</v>
      </c>
      <c r="AG417">
        <v>4</v>
      </c>
      <c r="AH417">
        <v>5</v>
      </c>
      <c r="AI417">
        <v>15</v>
      </c>
      <c r="AJ417">
        <v>13</v>
      </c>
      <c r="AK417">
        <v>28</v>
      </c>
      <c r="AL417">
        <v>29</v>
      </c>
      <c r="AM417">
        <v>15</v>
      </c>
      <c r="AN417">
        <v>44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45</v>
      </c>
      <c r="AY417">
        <v>32</v>
      </c>
      <c r="AZ417">
        <v>77</v>
      </c>
      <c r="BA417">
        <v>0</v>
      </c>
      <c r="BB417">
        <v>1</v>
      </c>
      <c r="BC417">
        <v>1</v>
      </c>
      <c r="BD417">
        <v>0</v>
      </c>
      <c r="BE417">
        <v>0</v>
      </c>
      <c r="BF417">
        <v>0</v>
      </c>
      <c r="BG417">
        <v>1</v>
      </c>
      <c r="BH417">
        <v>3</v>
      </c>
      <c r="BI417">
        <v>0</v>
      </c>
      <c r="BJ417">
        <v>0</v>
      </c>
      <c r="BK417">
        <v>0</v>
      </c>
      <c r="BL417">
        <v>1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3</v>
      </c>
      <c r="BU417">
        <v>1</v>
      </c>
      <c r="BV417">
        <v>0</v>
      </c>
      <c r="BW417">
        <v>0</v>
      </c>
      <c r="BX417">
        <v>1</v>
      </c>
      <c r="BY417">
        <v>0</v>
      </c>
      <c r="BZ417">
        <v>0</v>
      </c>
      <c r="CA417">
        <v>0</v>
      </c>
      <c r="CB417">
        <v>0</v>
      </c>
      <c r="CC417">
        <v>1</v>
      </c>
      <c r="CD417">
        <v>0</v>
      </c>
      <c r="CE417">
        <v>0</v>
      </c>
      <c r="CF417">
        <v>7</v>
      </c>
      <c r="CG417">
        <v>0</v>
      </c>
      <c r="CH417">
        <v>3</v>
      </c>
      <c r="CI417">
        <v>0</v>
      </c>
      <c r="CJ417">
        <v>1</v>
      </c>
      <c r="CK417">
        <v>1</v>
      </c>
      <c r="CL417">
        <v>0</v>
      </c>
      <c r="CM417">
        <v>0</v>
      </c>
      <c r="CN417">
        <v>0</v>
      </c>
      <c r="CO417">
        <v>1</v>
      </c>
      <c r="CP417">
        <v>3</v>
      </c>
      <c r="CQ417">
        <v>3</v>
      </c>
      <c r="CR417">
        <v>3</v>
      </c>
      <c r="CS417">
        <v>1</v>
      </c>
    </row>
    <row r="418" spans="1:97" x14ac:dyDescent="0.25">
      <c r="A418" t="s">
        <v>1574</v>
      </c>
      <c r="B418">
        <v>1</v>
      </c>
      <c r="C418" t="s">
        <v>1575</v>
      </c>
      <c r="D418">
        <v>37</v>
      </c>
      <c r="E418" t="s">
        <v>216</v>
      </c>
      <c r="F418">
        <v>1</v>
      </c>
      <c r="G418" t="s">
        <v>380</v>
      </c>
      <c r="H418" t="s">
        <v>1576</v>
      </c>
      <c r="I418">
        <v>0</v>
      </c>
      <c r="J418" t="s">
        <v>217</v>
      </c>
      <c r="K418" t="s">
        <v>189</v>
      </c>
      <c r="L418" t="s">
        <v>31</v>
      </c>
      <c r="M418" t="s">
        <v>9</v>
      </c>
      <c r="N418" t="s">
        <v>35</v>
      </c>
      <c r="O418" t="s">
        <v>29</v>
      </c>
      <c r="P418" t="s">
        <v>496</v>
      </c>
      <c r="Q418" t="s">
        <v>459</v>
      </c>
      <c r="R418" t="s">
        <v>218</v>
      </c>
      <c r="S418">
        <v>0</v>
      </c>
      <c r="T418">
        <v>48</v>
      </c>
      <c r="U418">
        <v>55</v>
      </c>
      <c r="V418">
        <v>103</v>
      </c>
      <c r="W418">
        <v>0</v>
      </c>
      <c r="X418">
        <v>0</v>
      </c>
      <c r="Y418">
        <v>0</v>
      </c>
      <c r="Z418">
        <v>48</v>
      </c>
      <c r="AA418">
        <v>55</v>
      </c>
      <c r="AB418">
        <v>103</v>
      </c>
      <c r="AC418">
        <v>0</v>
      </c>
      <c r="AD418">
        <v>0</v>
      </c>
      <c r="AE418">
        <v>0</v>
      </c>
      <c r="AF418">
        <v>1</v>
      </c>
      <c r="AG418">
        <v>4</v>
      </c>
      <c r="AH418">
        <v>5</v>
      </c>
      <c r="AI418">
        <v>11</v>
      </c>
      <c r="AJ418">
        <v>13</v>
      </c>
      <c r="AK418">
        <v>24</v>
      </c>
      <c r="AL418">
        <v>44</v>
      </c>
      <c r="AM418">
        <v>34</v>
      </c>
      <c r="AN418">
        <v>78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56</v>
      </c>
      <c r="AY418">
        <v>51</v>
      </c>
      <c r="AZ418">
        <v>107</v>
      </c>
      <c r="BA418">
        <v>0</v>
      </c>
      <c r="BB418">
        <v>0</v>
      </c>
      <c r="BC418">
        <v>3</v>
      </c>
      <c r="BD418">
        <v>0</v>
      </c>
      <c r="BE418">
        <v>0</v>
      </c>
      <c r="BF418">
        <v>0</v>
      </c>
      <c r="BG418">
        <v>1</v>
      </c>
      <c r="BH418">
        <v>4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4</v>
      </c>
      <c r="BU418">
        <v>0</v>
      </c>
      <c r="BV418">
        <v>0</v>
      </c>
      <c r="BW418">
        <v>0</v>
      </c>
      <c r="BX418">
        <v>1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1</v>
      </c>
      <c r="CE418">
        <v>0</v>
      </c>
      <c r="CF418">
        <v>7</v>
      </c>
      <c r="CG418">
        <v>0</v>
      </c>
      <c r="CH418">
        <v>4</v>
      </c>
      <c r="CI418">
        <v>0</v>
      </c>
      <c r="CJ418">
        <v>0</v>
      </c>
      <c r="CK418">
        <v>3</v>
      </c>
      <c r="CL418">
        <v>0</v>
      </c>
      <c r="CM418">
        <v>0</v>
      </c>
      <c r="CN418">
        <v>0</v>
      </c>
      <c r="CO418">
        <v>1</v>
      </c>
      <c r="CP418">
        <v>4</v>
      </c>
      <c r="CQ418">
        <v>4</v>
      </c>
      <c r="CR418">
        <v>4</v>
      </c>
      <c r="CS418">
        <v>1</v>
      </c>
    </row>
    <row r="419" spans="1:97" x14ac:dyDescent="0.25">
      <c r="A419" t="s">
        <v>1577</v>
      </c>
      <c r="B419">
        <v>1</v>
      </c>
      <c r="C419" t="s">
        <v>1578</v>
      </c>
      <c r="D419">
        <v>19</v>
      </c>
      <c r="E419" t="s">
        <v>188</v>
      </c>
      <c r="F419">
        <v>1</v>
      </c>
      <c r="G419" t="s">
        <v>188</v>
      </c>
      <c r="H419" t="s">
        <v>1579</v>
      </c>
      <c r="I419">
        <v>0</v>
      </c>
      <c r="J419" t="s">
        <v>188</v>
      </c>
      <c r="K419" t="s">
        <v>189</v>
      </c>
      <c r="L419" t="s">
        <v>31</v>
      </c>
      <c r="M419" t="s">
        <v>9</v>
      </c>
      <c r="N419" t="s">
        <v>35</v>
      </c>
      <c r="O419" t="s">
        <v>29</v>
      </c>
      <c r="P419" t="s">
        <v>993</v>
      </c>
      <c r="Q419" t="s">
        <v>634</v>
      </c>
      <c r="R419" t="s">
        <v>190</v>
      </c>
      <c r="S419">
        <v>0</v>
      </c>
      <c r="T419">
        <v>27</v>
      </c>
      <c r="U419">
        <v>32</v>
      </c>
      <c r="V419">
        <v>59</v>
      </c>
      <c r="W419">
        <v>0</v>
      </c>
      <c r="X419">
        <v>0</v>
      </c>
      <c r="Y419">
        <v>0</v>
      </c>
      <c r="Z419">
        <v>27</v>
      </c>
      <c r="AA419">
        <v>32</v>
      </c>
      <c r="AB419">
        <v>59</v>
      </c>
      <c r="AC419">
        <v>0</v>
      </c>
      <c r="AD419">
        <v>0</v>
      </c>
      <c r="AE419">
        <v>0</v>
      </c>
      <c r="AF419">
        <v>3</v>
      </c>
      <c r="AG419">
        <v>9</v>
      </c>
      <c r="AH419">
        <v>12</v>
      </c>
      <c r="AI419">
        <v>10</v>
      </c>
      <c r="AJ419">
        <v>7</v>
      </c>
      <c r="AK419">
        <v>17</v>
      </c>
      <c r="AL419">
        <v>11</v>
      </c>
      <c r="AM419">
        <v>16</v>
      </c>
      <c r="AN419">
        <v>27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24</v>
      </c>
      <c r="AY419">
        <v>32</v>
      </c>
      <c r="AZ419">
        <v>56</v>
      </c>
      <c r="BA419">
        <v>0</v>
      </c>
      <c r="BB419">
        <v>0</v>
      </c>
      <c r="BC419">
        <v>1</v>
      </c>
      <c r="BD419">
        <v>0</v>
      </c>
      <c r="BE419">
        <v>0</v>
      </c>
      <c r="BF419">
        <v>0</v>
      </c>
      <c r="BG419">
        <v>2</v>
      </c>
      <c r="BH419">
        <v>3</v>
      </c>
      <c r="BI419">
        <v>0</v>
      </c>
      <c r="BJ419">
        <v>0</v>
      </c>
      <c r="BK419">
        <v>0</v>
      </c>
      <c r="BL419">
        <v>1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3</v>
      </c>
      <c r="BU419">
        <v>0</v>
      </c>
      <c r="BV419">
        <v>1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1</v>
      </c>
      <c r="CD419">
        <v>0</v>
      </c>
      <c r="CE419">
        <v>0</v>
      </c>
      <c r="CF419">
        <v>6</v>
      </c>
      <c r="CG419">
        <v>0</v>
      </c>
      <c r="CH419">
        <v>3</v>
      </c>
      <c r="CI419">
        <v>0</v>
      </c>
      <c r="CJ419">
        <v>0</v>
      </c>
      <c r="CK419">
        <v>1</v>
      </c>
      <c r="CL419">
        <v>0</v>
      </c>
      <c r="CM419">
        <v>0</v>
      </c>
      <c r="CN419">
        <v>0</v>
      </c>
      <c r="CO419">
        <v>2</v>
      </c>
      <c r="CP419">
        <v>3</v>
      </c>
      <c r="CQ419">
        <v>3</v>
      </c>
      <c r="CR419">
        <v>3</v>
      </c>
      <c r="CS419">
        <v>1</v>
      </c>
    </row>
    <row r="420" spans="1:97" x14ac:dyDescent="0.25">
      <c r="A420" t="s">
        <v>1580</v>
      </c>
      <c r="B420">
        <v>1</v>
      </c>
      <c r="C420" t="s">
        <v>1581</v>
      </c>
      <c r="D420">
        <v>19</v>
      </c>
      <c r="E420" t="s">
        <v>188</v>
      </c>
      <c r="F420">
        <v>1</v>
      </c>
      <c r="G420" t="s">
        <v>188</v>
      </c>
      <c r="H420" t="s">
        <v>1582</v>
      </c>
      <c r="I420">
        <v>90</v>
      </c>
      <c r="J420" t="s">
        <v>188</v>
      </c>
      <c r="K420" t="s">
        <v>189</v>
      </c>
      <c r="L420" t="s">
        <v>31</v>
      </c>
      <c r="M420" t="s">
        <v>9</v>
      </c>
      <c r="N420" t="s">
        <v>35</v>
      </c>
      <c r="O420" t="s">
        <v>29</v>
      </c>
      <c r="P420" t="s">
        <v>1243</v>
      </c>
      <c r="Q420" t="s">
        <v>634</v>
      </c>
      <c r="R420" t="s">
        <v>190</v>
      </c>
      <c r="S420">
        <v>0</v>
      </c>
      <c r="T420">
        <v>42</v>
      </c>
      <c r="U420">
        <v>44</v>
      </c>
      <c r="V420">
        <v>86</v>
      </c>
      <c r="W420">
        <v>0</v>
      </c>
      <c r="X420">
        <v>0</v>
      </c>
      <c r="Y420">
        <v>0</v>
      </c>
      <c r="Z420">
        <v>42</v>
      </c>
      <c r="AA420">
        <v>44</v>
      </c>
      <c r="AB420">
        <v>86</v>
      </c>
      <c r="AC420">
        <v>0</v>
      </c>
      <c r="AD420">
        <v>0</v>
      </c>
      <c r="AE420">
        <v>0</v>
      </c>
      <c r="AF420">
        <v>4</v>
      </c>
      <c r="AG420">
        <v>4</v>
      </c>
      <c r="AH420">
        <v>8</v>
      </c>
      <c r="AI420">
        <v>13</v>
      </c>
      <c r="AJ420">
        <v>12</v>
      </c>
      <c r="AK420">
        <v>25</v>
      </c>
      <c r="AL420">
        <v>25</v>
      </c>
      <c r="AM420">
        <v>9</v>
      </c>
      <c r="AN420">
        <v>34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42</v>
      </c>
      <c r="AY420">
        <v>25</v>
      </c>
      <c r="AZ420">
        <v>67</v>
      </c>
      <c r="BA420">
        <v>0</v>
      </c>
      <c r="BB420">
        <v>1</v>
      </c>
      <c r="BC420">
        <v>2</v>
      </c>
      <c r="BD420">
        <v>0</v>
      </c>
      <c r="BE420">
        <v>0</v>
      </c>
      <c r="BF420">
        <v>0</v>
      </c>
      <c r="BG420">
        <v>1</v>
      </c>
      <c r="BH420">
        <v>4</v>
      </c>
      <c r="BI420">
        <v>0</v>
      </c>
      <c r="BJ420">
        <v>0</v>
      </c>
      <c r="BK420">
        <v>0</v>
      </c>
      <c r="BL420">
        <v>1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4</v>
      </c>
      <c r="BU420">
        <v>0</v>
      </c>
      <c r="BV420">
        <v>1</v>
      </c>
      <c r="BW420">
        <v>1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1</v>
      </c>
      <c r="CE420">
        <v>0</v>
      </c>
      <c r="CF420">
        <v>8</v>
      </c>
      <c r="CG420">
        <v>0</v>
      </c>
      <c r="CH420">
        <v>4</v>
      </c>
      <c r="CI420">
        <v>0</v>
      </c>
      <c r="CJ420">
        <v>1</v>
      </c>
      <c r="CK420">
        <v>2</v>
      </c>
      <c r="CL420">
        <v>0</v>
      </c>
      <c r="CM420">
        <v>0</v>
      </c>
      <c r="CN420">
        <v>0</v>
      </c>
      <c r="CO420">
        <v>1</v>
      </c>
      <c r="CP420">
        <v>4</v>
      </c>
      <c r="CQ420">
        <v>5</v>
      </c>
      <c r="CR420">
        <v>4</v>
      </c>
      <c r="CS420">
        <v>1</v>
      </c>
    </row>
    <row r="421" spans="1:97" x14ac:dyDescent="0.25">
      <c r="A421" t="s">
        <v>1583</v>
      </c>
      <c r="B421">
        <v>1</v>
      </c>
      <c r="C421" t="s">
        <v>1584</v>
      </c>
      <c r="D421">
        <v>19</v>
      </c>
      <c r="E421" t="s">
        <v>188</v>
      </c>
      <c r="F421">
        <v>1</v>
      </c>
      <c r="G421" t="s">
        <v>188</v>
      </c>
      <c r="H421" t="s">
        <v>1585</v>
      </c>
      <c r="I421">
        <v>0</v>
      </c>
      <c r="J421" t="s">
        <v>188</v>
      </c>
      <c r="K421" t="s">
        <v>189</v>
      </c>
      <c r="L421" t="s">
        <v>31</v>
      </c>
      <c r="M421" t="s">
        <v>9</v>
      </c>
      <c r="N421" t="s">
        <v>35</v>
      </c>
      <c r="O421" t="s">
        <v>29</v>
      </c>
      <c r="P421" t="s">
        <v>1196</v>
      </c>
      <c r="Q421" t="s">
        <v>1126</v>
      </c>
      <c r="R421" t="s">
        <v>190</v>
      </c>
      <c r="S421">
        <v>0</v>
      </c>
      <c r="T421">
        <v>72</v>
      </c>
      <c r="U421">
        <v>39</v>
      </c>
      <c r="V421">
        <v>111</v>
      </c>
      <c r="W421">
        <v>0</v>
      </c>
      <c r="X421">
        <v>0</v>
      </c>
      <c r="Y421">
        <v>0</v>
      </c>
      <c r="Z421">
        <v>72</v>
      </c>
      <c r="AA421">
        <v>39</v>
      </c>
      <c r="AB421">
        <v>111</v>
      </c>
      <c r="AC421">
        <v>0</v>
      </c>
      <c r="AD421">
        <v>0</v>
      </c>
      <c r="AE421">
        <v>0</v>
      </c>
      <c r="AF421">
        <v>7</v>
      </c>
      <c r="AG421">
        <v>7</v>
      </c>
      <c r="AH421">
        <v>14</v>
      </c>
      <c r="AI421">
        <v>24</v>
      </c>
      <c r="AJ421">
        <v>22</v>
      </c>
      <c r="AK421">
        <v>46</v>
      </c>
      <c r="AL421">
        <v>33</v>
      </c>
      <c r="AM421">
        <v>18</v>
      </c>
      <c r="AN421">
        <v>51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64</v>
      </c>
      <c r="AY421">
        <v>47</v>
      </c>
      <c r="AZ421">
        <v>111</v>
      </c>
      <c r="BA421">
        <v>1</v>
      </c>
      <c r="BB421">
        <v>2</v>
      </c>
      <c r="BC421">
        <v>2</v>
      </c>
      <c r="BD421">
        <v>0</v>
      </c>
      <c r="BE421">
        <v>0</v>
      </c>
      <c r="BF421">
        <v>0</v>
      </c>
      <c r="BG421">
        <v>0</v>
      </c>
      <c r="BH421">
        <v>5</v>
      </c>
      <c r="BI421">
        <v>0</v>
      </c>
      <c r="BJ421">
        <v>0</v>
      </c>
      <c r="BK421">
        <v>0</v>
      </c>
      <c r="BL421">
        <v>1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5</v>
      </c>
      <c r="BU421">
        <v>0</v>
      </c>
      <c r="BV421">
        <v>1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2</v>
      </c>
      <c r="CD421">
        <v>0</v>
      </c>
      <c r="CE421">
        <v>0</v>
      </c>
      <c r="CF421">
        <v>9</v>
      </c>
      <c r="CG421">
        <v>0</v>
      </c>
      <c r="CH421">
        <v>5</v>
      </c>
      <c r="CI421">
        <v>1</v>
      </c>
      <c r="CJ421">
        <v>2</v>
      </c>
      <c r="CK421">
        <v>2</v>
      </c>
      <c r="CL421">
        <v>0</v>
      </c>
      <c r="CM421">
        <v>0</v>
      </c>
      <c r="CN421">
        <v>0</v>
      </c>
      <c r="CO421">
        <v>0</v>
      </c>
      <c r="CP421">
        <v>5</v>
      </c>
      <c r="CQ421">
        <v>5</v>
      </c>
      <c r="CR421">
        <v>5</v>
      </c>
      <c r="CS421">
        <v>1</v>
      </c>
    </row>
    <row r="422" spans="1:97" x14ac:dyDescent="0.25">
      <c r="A422" t="s">
        <v>1586</v>
      </c>
      <c r="B422">
        <v>1</v>
      </c>
      <c r="C422" t="s">
        <v>536</v>
      </c>
      <c r="D422">
        <v>19</v>
      </c>
      <c r="E422" t="s">
        <v>188</v>
      </c>
      <c r="F422">
        <v>1</v>
      </c>
      <c r="G422" t="s">
        <v>188</v>
      </c>
      <c r="H422" t="s">
        <v>1587</v>
      </c>
      <c r="I422">
        <v>0</v>
      </c>
      <c r="J422" t="s">
        <v>188</v>
      </c>
      <c r="K422" t="s">
        <v>189</v>
      </c>
      <c r="L422" t="s">
        <v>31</v>
      </c>
      <c r="M422" t="s">
        <v>9</v>
      </c>
      <c r="N422" t="s">
        <v>35</v>
      </c>
      <c r="O422" t="s">
        <v>29</v>
      </c>
      <c r="P422" t="s">
        <v>1016</v>
      </c>
      <c r="Q422" t="s">
        <v>634</v>
      </c>
      <c r="R422" t="s">
        <v>190</v>
      </c>
      <c r="S422">
        <v>0</v>
      </c>
      <c r="T422">
        <v>64</v>
      </c>
      <c r="U422">
        <v>76</v>
      </c>
      <c r="V422">
        <v>140</v>
      </c>
      <c r="W422">
        <v>0</v>
      </c>
      <c r="X422">
        <v>0</v>
      </c>
      <c r="Y422">
        <v>0</v>
      </c>
      <c r="Z422">
        <v>64</v>
      </c>
      <c r="AA422">
        <v>76</v>
      </c>
      <c r="AB422">
        <v>140</v>
      </c>
      <c r="AC422">
        <v>0</v>
      </c>
      <c r="AD422">
        <v>0</v>
      </c>
      <c r="AE422">
        <v>0</v>
      </c>
      <c r="AF422">
        <v>10</v>
      </c>
      <c r="AG422">
        <v>9</v>
      </c>
      <c r="AH422">
        <v>19</v>
      </c>
      <c r="AI422">
        <v>25</v>
      </c>
      <c r="AJ422">
        <v>28</v>
      </c>
      <c r="AK422">
        <v>53</v>
      </c>
      <c r="AL422">
        <v>32</v>
      </c>
      <c r="AM422">
        <v>31</v>
      </c>
      <c r="AN422">
        <v>63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67</v>
      </c>
      <c r="AY422">
        <v>68</v>
      </c>
      <c r="AZ422">
        <v>135</v>
      </c>
      <c r="BA422">
        <v>1</v>
      </c>
      <c r="BB422">
        <v>2</v>
      </c>
      <c r="BC422">
        <v>2</v>
      </c>
      <c r="BD422">
        <v>0</v>
      </c>
      <c r="BE422">
        <v>0</v>
      </c>
      <c r="BF422">
        <v>0</v>
      </c>
      <c r="BG422">
        <v>1</v>
      </c>
      <c r="BH422">
        <v>6</v>
      </c>
      <c r="BI422">
        <v>0</v>
      </c>
      <c r="BJ422">
        <v>0</v>
      </c>
      <c r="BK422">
        <v>0</v>
      </c>
      <c r="BL422">
        <v>1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6</v>
      </c>
      <c r="BU422">
        <v>1</v>
      </c>
      <c r="BV422">
        <v>0</v>
      </c>
      <c r="BW422">
        <v>0</v>
      </c>
      <c r="BX422">
        <v>1</v>
      </c>
      <c r="BY422">
        <v>0</v>
      </c>
      <c r="BZ422">
        <v>0</v>
      </c>
      <c r="CA422">
        <v>0</v>
      </c>
      <c r="CB422">
        <v>0</v>
      </c>
      <c r="CC422">
        <v>1</v>
      </c>
      <c r="CD422">
        <v>0</v>
      </c>
      <c r="CE422">
        <v>0</v>
      </c>
      <c r="CF422">
        <v>10</v>
      </c>
      <c r="CG422">
        <v>0</v>
      </c>
      <c r="CH422">
        <v>6</v>
      </c>
      <c r="CI422">
        <v>1</v>
      </c>
      <c r="CJ422">
        <v>2</v>
      </c>
      <c r="CK422">
        <v>2</v>
      </c>
      <c r="CL422">
        <v>0</v>
      </c>
      <c r="CM422">
        <v>0</v>
      </c>
      <c r="CN422">
        <v>0</v>
      </c>
      <c r="CO422">
        <v>1</v>
      </c>
      <c r="CP422">
        <v>6</v>
      </c>
      <c r="CQ422">
        <v>8</v>
      </c>
      <c r="CR422">
        <v>6</v>
      </c>
      <c r="CS422">
        <v>1</v>
      </c>
    </row>
    <row r="423" spans="1:97" x14ac:dyDescent="0.25">
      <c r="A423" t="s">
        <v>1588</v>
      </c>
      <c r="B423">
        <v>1</v>
      </c>
      <c r="C423" t="s">
        <v>617</v>
      </c>
      <c r="D423">
        <v>55</v>
      </c>
      <c r="E423" t="s">
        <v>267</v>
      </c>
      <c r="F423">
        <v>170</v>
      </c>
      <c r="G423" t="s">
        <v>1589</v>
      </c>
      <c r="H423" t="s">
        <v>1590</v>
      </c>
      <c r="I423">
        <v>0</v>
      </c>
      <c r="J423" t="s">
        <v>197</v>
      </c>
      <c r="K423" t="s">
        <v>189</v>
      </c>
      <c r="L423" t="s">
        <v>31</v>
      </c>
      <c r="M423" t="s">
        <v>9</v>
      </c>
      <c r="N423" t="s">
        <v>35</v>
      </c>
      <c r="O423" t="s">
        <v>29</v>
      </c>
      <c r="P423" t="s">
        <v>448</v>
      </c>
      <c r="Q423" t="s">
        <v>449</v>
      </c>
      <c r="R423" t="s">
        <v>199</v>
      </c>
      <c r="S423">
        <v>0</v>
      </c>
      <c r="T423">
        <v>8</v>
      </c>
      <c r="U423">
        <v>12</v>
      </c>
      <c r="V423">
        <v>20</v>
      </c>
      <c r="W423">
        <v>0</v>
      </c>
      <c r="X423">
        <v>0</v>
      </c>
      <c r="Y423">
        <v>0</v>
      </c>
      <c r="Z423">
        <v>8</v>
      </c>
      <c r="AA423">
        <v>12</v>
      </c>
      <c r="AB423">
        <v>20</v>
      </c>
      <c r="AC423">
        <v>0</v>
      </c>
      <c r="AD423">
        <v>0</v>
      </c>
      <c r="AE423">
        <v>0</v>
      </c>
      <c r="AF423">
        <v>0</v>
      </c>
      <c r="AG423">
        <v>1</v>
      </c>
      <c r="AH423">
        <v>1</v>
      </c>
      <c r="AI423">
        <v>2</v>
      </c>
      <c r="AJ423">
        <v>6</v>
      </c>
      <c r="AK423">
        <v>8</v>
      </c>
      <c r="AL423">
        <v>5</v>
      </c>
      <c r="AM423">
        <v>9</v>
      </c>
      <c r="AN423">
        <v>14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7</v>
      </c>
      <c r="AY423">
        <v>16</v>
      </c>
      <c r="AZ423">
        <v>23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1</v>
      </c>
      <c r="BH423">
        <v>1</v>
      </c>
      <c r="BI423">
        <v>0</v>
      </c>
      <c r="BJ423">
        <v>1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1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2</v>
      </c>
      <c r="CG423">
        <v>0</v>
      </c>
      <c r="CH423">
        <v>1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1</v>
      </c>
      <c r="CP423">
        <v>1</v>
      </c>
      <c r="CQ423">
        <v>2</v>
      </c>
      <c r="CR423">
        <v>1</v>
      </c>
      <c r="CS423">
        <v>1</v>
      </c>
    </row>
    <row r="424" spans="1:97" x14ac:dyDescent="0.25">
      <c r="A424" t="s">
        <v>1591</v>
      </c>
      <c r="B424">
        <v>1</v>
      </c>
      <c r="C424" t="s">
        <v>1592</v>
      </c>
      <c r="D424">
        <v>32</v>
      </c>
      <c r="E424" t="s">
        <v>221</v>
      </c>
      <c r="F424">
        <v>1</v>
      </c>
      <c r="G424" t="s">
        <v>221</v>
      </c>
      <c r="H424" t="s">
        <v>1593</v>
      </c>
      <c r="I424">
        <v>27</v>
      </c>
      <c r="J424" t="s">
        <v>221</v>
      </c>
      <c r="K424" t="s">
        <v>189</v>
      </c>
      <c r="L424" t="s">
        <v>31</v>
      </c>
      <c r="M424" t="s">
        <v>9</v>
      </c>
      <c r="N424" t="s">
        <v>35</v>
      </c>
      <c r="O424" t="s">
        <v>29</v>
      </c>
      <c r="P424" t="s">
        <v>1562</v>
      </c>
      <c r="Q424" t="s">
        <v>377</v>
      </c>
      <c r="R424" t="s">
        <v>222</v>
      </c>
      <c r="S424">
        <v>0</v>
      </c>
      <c r="T424">
        <v>9</v>
      </c>
      <c r="U424">
        <v>15</v>
      </c>
      <c r="V424">
        <v>24</v>
      </c>
      <c r="W424">
        <v>0</v>
      </c>
      <c r="X424">
        <v>0</v>
      </c>
      <c r="Y424">
        <v>0</v>
      </c>
      <c r="Z424">
        <v>9</v>
      </c>
      <c r="AA424">
        <v>15</v>
      </c>
      <c r="AB424">
        <v>24</v>
      </c>
      <c r="AC424">
        <v>0</v>
      </c>
      <c r="AD424">
        <v>0</v>
      </c>
      <c r="AE424">
        <v>0</v>
      </c>
      <c r="AF424">
        <v>2</v>
      </c>
      <c r="AG424">
        <v>2</v>
      </c>
      <c r="AH424">
        <v>4</v>
      </c>
      <c r="AI424">
        <v>5</v>
      </c>
      <c r="AJ424">
        <v>8</v>
      </c>
      <c r="AK424">
        <v>13</v>
      </c>
      <c r="AL424">
        <v>4</v>
      </c>
      <c r="AM424">
        <v>6</v>
      </c>
      <c r="AN424">
        <v>10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11</v>
      </c>
      <c r="AY424">
        <v>16</v>
      </c>
      <c r="AZ424">
        <v>27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1</v>
      </c>
      <c r="BH424">
        <v>1</v>
      </c>
      <c r="BI424">
        <v>0</v>
      </c>
      <c r="BJ424">
        <v>1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1</v>
      </c>
      <c r="BV424">
        <v>0</v>
      </c>
      <c r="BW424">
        <v>1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3</v>
      </c>
      <c r="CG424">
        <v>0</v>
      </c>
      <c r="CH424">
        <v>1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1</v>
      </c>
      <c r="CP424">
        <v>1</v>
      </c>
      <c r="CQ424">
        <v>4</v>
      </c>
      <c r="CR424">
        <v>1</v>
      </c>
      <c r="CS424">
        <v>1</v>
      </c>
    </row>
    <row r="425" spans="1:97" x14ac:dyDescent="0.25">
      <c r="A425" t="s">
        <v>1594</v>
      </c>
      <c r="B425">
        <v>1</v>
      </c>
      <c r="C425" t="s">
        <v>572</v>
      </c>
      <c r="D425">
        <v>17</v>
      </c>
      <c r="E425" t="s">
        <v>193</v>
      </c>
      <c r="F425">
        <v>113</v>
      </c>
      <c r="G425" t="s">
        <v>1595</v>
      </c>
      <c r="H425" t="s">
        <v>1596</v>
      </c>
      <c r="I425">
        <v>0</v>
      </c>
      <c r="J425" t="s">
        <v>193</v>
      </c>
      <c r="K425" t="s">
        <v>189</v>
      </c>
      <c r="L425" t="s">
        <v>31</v>
      </c>
      <c r="M425" t="s">
        <v>9</v>
      </c>
      <c r="N425" t="s">
        <v>35</v>
      </c>
      <c r="O425" t="s">
        <v>29</v>
      </c>
      <c r="P425" t="s">
        <v>1597</v>
      </c>
      <c r="Q425" t="s">
        <v>420</v>
      </c>
      <c r="R425" t="s">
        <v>194</v>
      </c>
      <c r="S425">
        <v>0</v>
      </c>
      <c r="T425">
        <v>23</v>
      </c>
      <c r="U425">
        <v>21</v>
      </c>
      <c r="V425">
        <v>44</v>
      </c>
      <c r="W425">
        <v>0</v>
      </c>
      <c r="X425">
        <v>0</v>
      </c>
      <c r="Y425">
        <v>0</v>
      </c>
      <c r="Z425">
        <v>23</v>
      </c>
      <c r="AA425">
        <v>21</v>
      </c>
      <c r="AB425">
        <v>44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6</v>
      </c>
      <c r="AJ425">
        <v>7</v>
      </c>
      <c r="AK425">
        <v>13</v>
      </c>
      <c r="AL425">
        <v>15</v>
      </c>
      <c r="AM425">
        <v>15</v>
      </c>
      <c r="AN425">
        <v>30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21</v>
      </c>
      <c r="AY425">
        <v>22</v>
      </c>
      <c r="AZ425">
        <v>43</v>
      </c>
      <c r="BA425">
        <v>0</v>
      </c>
      <c r="BB425">
        <v>0</v>
      </c>
      <c r="BC425">
        <v>1</v>
      </c>
      <c r="BD425">
        <v>0</v>
      </c>
      <c r="BE425">
        <v>0</v>
      </c>
      <c r="BF425">
        <v>0</v>
      </c>
      <c r="BG425">
        <v>1</v>
      </c>
      <c r="BH425">
        <v>2</v>
      </c>
      <c r="BI425">
        <v>0</v>
      </c>
      <c r="BJ425">
        <v>1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1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2</v>
      </c>
      <c r="CG425">
        <v>0</v>
      </c>
      <c r="CH425">
        <v>2</v>
      </c>
      <c r="CI425">
        <v>0</v>
      </c>
      <c r="CJ425">
        <v>0</v>
      </c>
      <c r="CK425">
        <v>1</v>
      </c>
      <c r="CL425">
        <v>0</v>
      </c>
      <c r="CM425">
        <v>0</v>
      </c>
      <c r="CN425">
        <v>0</v>
      </c>
      <c r="CO425">
        <v>1</v>
      </c>
      <c r="CP425">
        <v>2</v>
      </c>
      <c r="CQ425">
        <v>2</v>
      </c>
      <c r="CR425">
        <v>2</v>
      </c>
      <c r="CS425">
        <v>1</v>
      </c>
    </row>
    <row r="426" spans="1:97" x14ac:dyDescent="0.25">
      <c r="A426" t="s">
        <v>1598</v>
      </c>
      <c r="B426">
        <v>1</v>
      </c>
      <c r="C426" t="s">
        <v>1392</v>
      </c>
      <c r="D426">
        <v>17</v>
      </c>
      <c r="E426" t="s">
        <v>193</v>
      </c>
      <c r="F426">
        <v>106</v>
      </c>
      <c r="G426" t="s">
        <v>1599</v>
      </c>
      <c r="H426" t="s">
        <v>1600</v>
      </c>
      <c r="I426">
        <v>0</v>
      </c>
      <c r="J426" t="s">
        <v>193</v>
      </c>
      <c r="K426" t="s">
        <v>189</v>
      </c>
      <c r="L426" t="s">
        <v>31</v>
      </c>
      <c r="M426" t="s">
        <v>9</v>
      </c>
      <c r="N426" t="s">
        <v>35</v>
      </c>
      <c r="O426" t="s">
        <v>29</v>
      </c>
      <c r="P426" t="s">
        <v>1597</v>
      </c>
      <c r="Q426" t="s">
        <v>420</v>
      </c>
      <c r="R426" t="s">
        <v>194</v>
      </c>
      <c r="S426">
        <v>0</v>
      </c>
      <c r="T426">
        <v>51</v>
      </c>
      <c r="U426">
        <v>41</v>
      </c>
      <c r="V426">
        <v>92</v>
      </c>
      <c r="W426">
        <v>0</v>
      </c>
      <c r="X426">
        <v>0</v>
      </c>
      <c r="Y426">
        <v>0</v>
      </c>
      <c r="Z426">
        <v>51</v>
      </c>
      <c r="AA426">
        <v>41</v>
      </c>
      <c r="AB426">
        <v>92</v>
      </c>
      <c r="AC426">
        <v>0</v>
      </c>
      <c r="AD426">
        <v>0</v>
      </c>
      <c r="AE426">
        <v>0</v>
      </c>
      <c r="AF426">
        <v>3</v>
      </c>
      <c r="AG426">
        <v>4</v>
      </c>
      <c r="AH426">
        <v>7</v>
      </c>
      <c r="AI426">
        <v>19</v>
      </c>
      <c r="AJ426">
        <v>19</v>
      </c>
      <c r="AK426">
        <v>38</v>
      </c>
      <c r="AL426">
        <v>21</v>
      </c>
      <c r="AM426">
        <v>14</v>
      </c>
      <c r="AN426">
        <v>35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43</v>
      </c>
      <c r="AY426">
        <v>37</v>
      </c>
      <c r="AZ426">
        <v>80</v>
      </c>
      <c r="BA426">
        <v>0</v>
      </c>
      <c r="BB426">
        <v>1</v>
      </c>
      <c r="BC426">
        <v>2</v>
      </c>
      <c r="BD426">
        <v>0</v>
      </c>
      <c r="BE426">
        <v>0</v>
      </c>
      <c r="BF426">
        <v>0</v>
      </c>
      <c r="BG426">
        <v>1</v>
      </c>
      <c r="BH426">
        <v>4</v>
      </c>
      <c r="BI426">
        <v>0</v>
      </c>
      <c r="BJ426">
        <v>0</v>
      </c>
      <c r="BK426">
        <v>0</v>
      </c>
      <c r="BL426">
        <v>1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4</v>
      </c>
      <c r="BU426">
        <v>0</v>
      </c>
      <c r="BV426">
        <v>1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1</v>
      </c>
      <c r="CD426">
        <v>0</v>
      </c>
      <c r="CE426">
        <v>0</v>
      </c>
      <c r="CF426">
        <v>7</v>
      </c>
      <c r="CG426">
        <v>0</v>
      </c>
      <c r="CH426">
        <v>4</v>
      </c>
      <c r="CI426">
        <v>0</v>
      </c>
      <c r="CJ426">
        <v>1</v>
      </c>
      <c r="CK426">
        <v>2</v>
      </c>
      <c r="CL426">
        <v>0</v>
      </c>
      <c r="CM426">
        <v>0</v>
      </c>
      <c r="CN426">
        <v>0</v>
      </c>
      <c r="CO426">
        <v>1</v>
      </c>
      <c r="CP426">
        <v>4</v>
      </c>
      <c r="CQ426">
        <v>5</v>
      </c>
      <c r="CR426">
        <v>4</v>
      </c>
      <c r="CS426">
        <v>1</v>
      </c>
    </row>
    <row r="427" spans="1:97" x14ac:dyDescent="0.25">
      <c r="A427" t="s">
        <v>1601</v>
      </c>
      <c r="B427">
        <v>1</v>
      </c>
      <c r="C427" t="s">
        <v>1602</v>
      </c>
      <c r="D427">
        <v>32</v>
      </c>
      <c r="E427" t="s">
        <v>221</v>
      </c>
      <c r="F427">
        <v>1</v>
      </c>
      <c r="G427" t="s">
        <v>221</v>
      </c>
      <c r="H427" t="s">
        <v>1603</v>
      </c>
      <c r="I427">
        <v>0</v>
      </c>
      <c r="J427" t="s">
        <v>221</v>
      </c>
      <c r="K427" t="s">
        <v>189</v>
      </c>
      <c r="L427" t="s">
        <v>31</v>
      </c>
      <c r="M427" t="s">
        <v>9</v>
      </c>
      <c r="N427" t="s">
        <v>35</v>
      </c>
      <c r="O427" t="s">
        <v>29</v>
      </c>
      <c r="P427" t="s">
        <v>650</v>
      </c>
      <c r="Q427" t="s">
        <v>377</v>
      </c>
      <c r="R427" t="s">
        <v>222</v>
      </c>
      <c r="S427">
        <v>0</v>
      </c>
      <c r="T427">
        <v>77</v>
      </c>
      <c r="U427">
        <v>80</v>
      </c>
      <c r="V427">
        <v>157</v>
      </c>
      <c r="W427">
        <v>0</v>
      </c>
      <c r="X427">
        <v>0</v>
      </c>
      <c r="Y427">
        <v>0</v>
      </c>
      <c r="Z427">
        <v>77</v>
      </c>
      <c r="AA427">
        <v>80</v>
      </c>
      <c r="AB427">
        <v>157</v>
      </c>
      <c r="AC427">
        <v>0</v>
      </c>
      <c r="AD427">
        <v>0</v>
      </c>
      <c r="AE427">
        <v>0</v>
      </c>
      <c r="AF427">
        <v>6</v>
      </c>
      <c r="AG427">
        <v>4</v>
      </c>
      <c r="AH427">
        <v>10</v>
      </c>
      <c r="AI427">
        <v>28</v>
      </c>
      <c r="AJ427">
        <v>30</v>
      </c>
      <c r="AK427">
        <v>58</v>
      </c>
      <c r="AL427">
        <v>35</v>
      </c>
      <c r="AM427">
        <v>34</v>
      </c>
      <c r="AN427">
        <v>69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69</v>
      </c>
      <c r="AY427">
        <v>68</v>
      </c>
      <c r="AZ427">
        <v>137</v>
      </c>
      <c r="BA427">
        <v>0</v>
      </c>
      <c r="BB427">
        <v>3</v>
      </c>
      <c r="BC427">
        <v>3</v>
      </c>
      <c r="BD427">
        <v>0</v>
      </c>
      <c r="BE427">
        <v>0</v>
      </c>
      <c r="BF427">
        <v>0</v>
      </c>
      <c r="BG427">
        <v>1</v>
      </c>
      <c r="BH427">
        <v>7</v>
      </c>
      <c r="BI427">
        <v>0</v>
      </c>
      <c r="BJ427">
        <v>0</v>
      </c>
      <c r="BK427">
        <v>0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7</v>
      </c>
      <c r="BU427">
        <v>1</v>
      </c>
      <c r="BV427">
        <v>0</v>
      </c>
      <c r="BW427">
        <v>1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1</v>
      </c>
      <c r="CE427">
        <v>0</v>
      </c>
      <c r="CF427">
        <v>11</v>
      </c>
      <c r="CG427">
        <v>0</v>
      </c>
      <c r="CH427">
        <v>7</v>
      </c>
      <c r="CI427">
        <v>0</v>
      </c>
      <c r="CJ427">
        <v>3</v>
      </c>
      <c r="CK427">
        <v>3</v>
      </c>
      <c r="CL427">
        <v>0</v>
      </c>
      <c r="CM427">
        <v>0</v>
      </c>
      <c r="CN427">
        <v>0</v>
      </c>
      <c r="CO427">
        <v>1</v>
      </c>
      <c r="CP427">
        <v>7</v>
      </c>
      <c r="CQ427">
        <v>7</v>
      </c>
      <c r="CR427">
        <v>7</v>
      </c>
      <c r="CS427">
        <v>1</v>
      </c>
    </row>
    <row r="428" spans="1:97" x14ac:dyDescent="0.25">
      <c r="A428" t="s">
        <v>1604</v>
      </c>
      <c r="B428">
        <v>1</v>
      </c>
      <c r="C428" t="s">
        <v>498</v>
      </c>
      <c r="D428">
        <v>29</v>
      </c>
      <c r="E428" t="s">
        <v>546</v>
      </c>
      <c r="F428">
        <v>181</v>
      </c>
      <c r="G428" t="s">
        <v>1605</v>
      </c>
      <c r="H428" t="s">
        <v>1606</v>
      </c>
      <c r="I428">
        <v>0</v>
      </c>
      <c r="J428" t="s">
        <v>546</v>
      </c>
      <c r="K428" t="s">
        <v>189</v>
      </c>
      <c r="L428" t="s">
        <v>31</v>
      </c>
      <c r="M428" t="s">
        <v>9</v>
      </c>
      <c r="N428" t="s">
        <v>35</v>
      </c>
      <c r="O428" t="s">
        <v>29</v>
      </c>
      <c r="P428" t="s">
        <v>558</v>
      </c>
      <c r="Q428" t="s">
        <v>377</v>
      </c>
      <c r="R428" t="s">
        <v>549</v>
      </c>
      <c r="S428">
        <v>0</v>
      </c>
      <c r="T428">
        <v>15</v>
      </c>
      <c r="U428">
        <v>8</v>
      </c>
      <c r="V428">
        <v>23</v>
      </c>
      <c r="W428">
        <v>0</v>
      </c>
      <c r="X428">
        <v>0</v>
      </c>
      <c r="Y428">
        <v>0</v>
      </c>
      <c r="Z428">
        <v>15</v>
      </c>
      <c r="AA428">
        <v>8</v>
      </c>
      <c r="AB428">
        <v>23</v>
      </c>
      <c r="AC428">
        <v>0</v>
      </c>
      <c r="AD428">
        <v>0</v>
      </c>
      <c r="AE428">
        <v>0</v>
      </c>
      <c r="AF428">
        <v>4</v>
      </c>
      <c r="AG428">
        <v>2</v>
      </c>
      <c r="AH428">
        <v>6</v>
      </c>
      <c r="AI428">
        <v>3</v>
      </c>
      <c r="AJ428">
        <v>0</v>
      </c>
      <c r="AK428">
        <v>3</v>
      </c>
      <c r="AL428">
        <v>6</v>
      </c>
      <c r="AM428">
        <v>2</v>
      </c>
      <c r="AN428">
        <v>8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13</v>
      </c>
      <c r="AY428">
        <v>4</v>
      </c>
      <c r="AZ428">
        <v>17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1</v>
      </c>
      <c r="BH428">
        <v>1</v>
      </c>
      <c r="BI428">
        <v>0</v>
      </c>
      <c r="BJ428">
        <v>1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1</v>
      </c>
      <c r="CG428">
        <v>0</v>
      </c>
      <c r="CH428">
        <v>1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1</v>
      </c>
      <c r="CP428">
        <v>1</v>
      </c>
      <c r="CQ428">
        <v>2</v>
      </c>
      <c r="CR428">
        <v>2</v>
      </c>
      <c r="CS428">
        <v>1</v>
      </c>
    </row>
    <row r="429" spans="1:97" x14ac:dyDescent="0.25">
      <c r="A429" t="s">
        <v>1607</v>
      </c>
      <c r="B429">
        <v>1</v>
      </c>
      <c r="C429" t="s">
        <v>1608</v>
      </c>
      <c r="D429">
        <v>64</v>
      </c>
      <c r="E429" t="s">
        <v>585</v>
      </c>
      <c r="F429">
        <v>25</v>
      </c>
      <c r="G429" t="s">
        <v>1609</v>
      </c>
      <c r="H429" t="s">
        <v>1610</v>
      </c>
      <c r="I429">
        <v>0</v>
      </c>
      <c r="J429" t="s">
        <v>393</v>
      </c>
      <c r="K429" t="s">
        <v>189</v>
      </c>
      <c r="L429" t="s">
        <v>31</v>
      </c>
      <c r="M429" t="s">
        <v>9</v>
      </c>
      <c r="N429" t="s">
        <v>35</v>
      </c>
      <c r="O429" t="s">
        <v>29</v>
      </c>
      <c r="P429" t="s">
        <v>582</v>
      </c>
      <c r="Q429" t="s">
        <v>377</v>
      </c>
      <c r="R429" t="s">
        <v>222</v>
      </c>
      <c r="S429">
        <v>0</v>
      </c>
      <c r="T429">
        <v>6</v>
      </c>
      <c r="U429">
        <v>5</v>
      </c>
      <c r="V429">
        <v>11</v>
      </c>
      <c r="W429">
        <v>0</v>
      </c>
      <c r="X429">
        <v>0</v>
      </c>
      <c r="Y429">
        <v>0</v>
      </c>
      <c r="Z429">
        <v>6</v>
      </c>
      <c r="AA429">
        <v>5</v>
      </c>
      <c r="AB429">
        <v>11</v>
      </c>
      <c r="AC429">
        <v>0</v>
      </c>
      <c r="AD429">
        <v>0</v>
      </c>
      <c r="AE429">
        <v>0</v>
      </c>
      <c r="AF429">
        <v>4</v>
      </c>
      <c r="AG429">
        <v>3</v>
      </c>
      <c r="AH429">
        <v>7</v>
      </c>
      <c r="AI429">
        <v>4</v>
      </c>
      <c r="AJ429">
        <v>2</v>
      </c>
      <c r="AK429">
        <v>6</v>
      </c>
      <c r="AL429">
        <v>2</v>
      </c>
      <c r="AM429">
        <v>2</v>
      </c>
      <c r="AN429">
        <v>4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10</v>
      </c>
      <c r="AY429">
        <v>7</v>
      </c>
      <c r="AZ429">
        <v>17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1</v>
      </c>
      <c r="BH429">
        <v>1</v>
      </c>
      <c r="BI429">
        <v>0</v>
      </c>
      <c r="BJ429">
        <v>1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1</v>
      </c>
      <c r="CG429">
        <v>0</v>
      </c>
      <c r="CH429">
        <v>1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1</v>
      </c>
      <c r="CP429">
        <v>1</v>
      </c>
      <c r="CQ429">
        <v>1</v>
      </c>
      <c r="CR429">
        <v>1</v>
      </c>
      <c r="CS429">
        <v>1</v>
      </c>
    </row>
    <row r="430" spans="1:97" x14ac:dyDescent="0.25">
      <c r="A430" t="s">
        <v>1611</v>
      </c>
      <c r="B430">
        <v>1</v>
      </c>
      <c r="C430" t="s">
        <v>1612</v>
      </c>
      <c r="D430">
        <v>7</v>
      </c>
      <c r="E430" t="s">
        <v>556</v>
      </c>
      <c r="F430">
        <v>1</v>
      </c>
      <c r="G430" t="s">
        <v>1613</v>
      </c>
      <c r="H430" t="s">
        <v>694</v>
      </c>
      <c r="I430">
        <v>0</v>
      </c>
      <c r="J430" t="s">
        <v>393</v>
      </c>
      <c r="K430" t="s">
        <v>189</v>
      </c>
      <c r="L430" t="s">
        <v>31</v>
      </c>
      <c r="M430" t="s">
        <v>9</v>
      </c>
      <c r="N430" t="s">
        <v>35</v>
      </c>
      <c r="O430" t="s">
        <v>29</v>
      </c>
      <c r="P430" t="s">
        <v>582</v>
      </c>
      <c r="Q430" t="s">
        <v>377</v>
      </c>
      <c r="R430" t="s">
        <v>222</v>
      </c>
      <c r="S430">
        <v>0</v>
      </c>
      <c r="T430">
        <v>15</v>
      </c>
      <c r="U430">
        <v>22</v>
      </c>
      <c r="V430">
        <v>37</v>
      </c>
      <c r="W430">
        <v>0</v>
      </c>
      <c r="X430">
        <v>0</v>
      </c>
      <c r="Y430">
        <v>0</v>
      </c>
      <c r="Z430">
        <v>15</v>
      </c>
      <c r="AA430">
        <v>22</v>
      </c>
      <c r="AB430">
        <v>37</v>
      </c>
      <c r="AC430">
        <v>0</v>
      </c>
      <c r="AD430">
        <v>0</v>
      </c>
      <c r="AE430">
        <v>0</v>
      </c>
      <c r="AF430">
        <v>9</v>
      </c>
      <c r="AG430">
        <v>4</v>
      </c>
      <c r="AH430">
        <v>13</v>
      </c>
      <c r="AI430">
        <v>5</v>
      </c>
      <c r="AJ430">
        <v>2</v>
      </c>
      <c r="AK430">
        <v>7</v>
      </c>
      <c r="AL430">
        <v>8</v>
      </c>
      <c r="AM430">
        <v>9</v>
      </c>
      <c r="AN430">
        <v>17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22</v>
      </c>
      <c r="AY430">
        <v>15</v>
      </c>
      <c r="AZ430">
        <v>37</v>
      </c>
      <c r="BA430">
        <v>0</v>
      </c>
      <c r="BB430">
        <v>0</v>
      </c>
      <c r="BC430">
        <v>1</v>
      </c>
      <c r="BD430">
        <v>0</v>
      </c>
      <c r="BE430">
        <v>0</v>
      </c>
      <c r="BF430">
        <v>0</v>
      </c>
      <c r="BG430">
        <v>1</v>
      </c>
      <c r="BH430">
        <v>2</v>
      </c>
      <c r="BI430">
        <v>0</v>
      </c>
      <c r="BJ430">
        <v>1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1</v>
      </c>
      <c r="BU430">
        <v>1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3</v>
      </c>
      <c r="CG430">
        <v>0</v>
      </c>
      <c r="CH430">
        <v>2</v>
      </c>
      <c r="CI430">
        <v>0</v>
      </c>
      <c r="CJ430">
        <v>0</v>
      </c>
      <c r="CK430">
        <v>1</v>
      </c>
      <c r="CL430">
        <v>0</v>
      </c>
      <c r="CM430">
        <v>0</v>
      </c>
      <c r="CN430">
        <v>0</v>
      </c>
      <c r="CO430">
        <v>1</v>
      </c>
      <c r="CP430">
        <v>2</v>
      </c>
      <c r="CQ430">
        <v>2</v>
      </c>
      <c r="CR430">
        <v>2</v>
      </c>
      <c r="CS430">
        <v>1</v>
      </c>
    </row>
    <row r="431" spans="1:97" x14ac:dyDescent="0.25">
      <c r="A431" t="s">
        <v>1614</v>
      </c>
      <c r="B431">
        <v>1</v>
      </c>
      <c r="C431" t="s">
        <v>1615</v>
      </c>
      <c r="D431">
        <v>52</v>
      </c>
      <c r="E431" t="s">
        <v>202</v>
      </c>
      <c r="F431">
        <v>1</v>
      </c>
      <c r="G431" t="s">
        <v>203</v>
      </c>
      <c r="H431" t="s">
        <v>1616</v>
      </c>
      <c r="I431">
        <v>1203</v>
      </c>
      <c r="J431" t="s">
        <v>202</v>
      </c>
      <c r="K431" t="s">
        <v>189</v>
      </c>
      <c r="L431" t="s">
        <v>31</v>
      </c>
      <c r="M431" t="s">
        <v>9</v>
      </c>
      <c r="N431" t="s">
        <v>35</v>
      </c>
      <c r="O431" t="s">
        <v>29</v>
      </c>
      <c r="P431" t="s">
        <v>402</v>
      </c>
      <c r="Q431" t="s">
        <v>390</v>
      </c>
      <c r="R431" t="s">
        <v>205</v>
      </c>
      <c r="S431">
        <v>0</v>
      </c>
      <c r="T431">
        <v>52</v>
      </c>
      <c r="U431">
        <v>33</v>
      </c>
      <c r="V431">
        <v>85</v>
      </c>
      <c r="W431">
        <v>0</v>
      </c>
      <c r="X431">
        <v>0</v>
      </c>
      <c r="Y431">
        <v>0</v>
      </c>
      <c r="Z431">
        <v>52</v>
      </c>
      <c r="AA431">
        <v>33</v>
      </c>
      <c r="AB431">
        <v>85</v>
      </c>
      <c r="AC431">
        <v>0</v>
      </c>
      <c r="AD431">
        <v>0</v>
      </c>
      <c r="AE431">
        <v>0</v>
      </c>
      <c r="AF431">
        <v>3</v>
      </c>
      <c r="AG431">
        <v>4</v>
      </c>
      <c r="AH431">
        <v>7</v>
      </c>
      <c r="AI431">
        <v>19</v>
      </c>
      <c r="AJ431">
        <v>16</v>
      </c>
      <c r="AK431">
        <v>35</v>
      </c>
      <c r="AL431">
        <v>30</v>
      </c>
      <c r="AM431">
        <v>20</v>
      </c>
      <c r="AN431">
        <v>50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52</v>
      </c>
      <c r="AY431">
        <v>40</v>
      </c>
      <c r="AZ431">
        <v>92</v>
      </c>
      <c r="BA431">
        <v>0</v>
      </c>
      <c r="BB431">
        <v>1</v>
      </c>
      <c r="BC431">
        <v>2</v>
      </c>
      <c r="BD431">
        <v>0</v>
      </c>
      <c r="BE431">
        <v>0</v>
      </c>
      <c r="BF431">
        <v>0</v>
      </c>
      <c r="BG431">
        <v>1</v>
      </c>
      <c r="BH431">
        <v>4</v>
      </c>
      <c r="BI431">
        <v>0</v>
      </c>
      <c r="BJ431">
        <v>0</v>
      </c>
      <c r="BK431">
        <v>0</v>
      </c>
      <c r="BL431">
        <v>1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4</v>
      </c>
      <c r="BU431">
        <v>0</v>
      </c>
      <c r="BV431">
        <v>1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1</v>
      </c>
      <c r="CD431">
        <v>0</v>
      </c>
      <c r="CE431">
        <v>0</v>
      </c>
      <c r="CF431">
        <v>7</v>
      </c>
      <c r="CG431">
        <v>0</v>
      </c>
      <c r="CH431">
        <v>4</v>
      </c>
      <c r="CI431">
        <v>0</v>
      </c>
      <c r="CJ431">
        <v>1</v>
      </c>
      <c r="CK431">
        <v>2</v>
      </c>
      <c r="CL431">
        <v>0</v>
      </c>
      <c r="CM431">
        <v>0</v>
      </c>
      <c r="CN431">
        <v>0</v>
      </c>
      <c r="CO431">
        <v>1</v>
      </c>
      <c r="CP431">
        <v>4</v>
      </c>
      <c r="CQ431">
        <v>4</v>
      </c>
      <c r="CR431">
        <v>4</v>
      </c>
      <c r="CS431">
        <v>1</v>
      </c>
    </row>
    <row r="432" spans="1:97" x14ac:dyDescent="0.25">
      <c r="A432" t="s">
        <v>1617</v>
      </c>
      <c r="B432">
        <v>1</v>
      </c>
      <c r="C432" t="s">
        <v>1388</v>
      </c>
      <c r="D432">
        <v>21</v>
      </c>
      <c r="E432" t="s">
        <v>197</v>
      </c>
      <c r="F432">
        <v>1</v>
      </c>
      <c r="G432" t="s">
        <v>197</v>
      </c>
      <c r="H432" t="s">
        <v>1618</v>
      </c>
      <c r="I432">
        <v>0</v>
      </c>
      <c r="J432" t="s">
        <v>197</v>
      </c>
      <c r="K432" t="s">
        <v>189</v>
      </c>
      <c r="L432" t="s">
        <v>31</v>
      </c>
      <c r="M432" t="s">
        <v>9</v>
      </c>
      <c r="N432" t="s">
        <v>35</v>
      </c>
      <c r="O432" t="s">
        <v>29</v>
      </c>
      <c r="P432" t="s">
        <v>1323</v>
      </c>
      <c r="Q432" t="s">
        <v>449</v>
      </c>
      <c r="R432" t="s">
        <v>199</v>
      </c>
      <c r="S432">
        <v>0</v>
      </c>
      <c r="T432">
        <v>14</v>
      </c>
      <c r="U432">
        <v>7</v>
      </c>
      <c r="V432">
        <v>21</v>
      </c>
      <c r="W432">
        <v>0</v>
      </c>
      <c r="X432">
        <v>0</v>
      </c>
      <c r="Y432">
        <v>0</v>
      </c>
      <c r="Z432">
        <v>14</v>
      </c>
      <c r="AA432">
        <v>7</v>
      </c>
      <c r="AB432">
        <v>21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3</v>
      </c>
      <c r="AI432">
        <v>5</v>
      </c>
      <c r="AJ432">
        <v>1</v>
      </c>
      <c r="AK432">
        <v>6</v>
      </c>
      <c r="AL432">
        <v>5</v>
      </c>
      <c r="AM432">
        <v>5</v>
      </c>
      <c r="AN432">
        <v>10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10</v>
      </c>
      <c r="AY432">
        <v>9</v>
      </c>
      <c r="AZ432">
        <v>19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1</v>
      </c>
      <c r="BH432">
        <v>1</v>
      </c>
      <c r="BI432">
        <v>0</v>
      </c>
      <c r="BJ432">
        <v>1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1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2</v>
      </c>
      <c r="CG432">
        <v>0</v>
      </c>
      <c r="CH432">
        <v>1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1</v>
      </c>
      <c r="CP432">
        <v>1</v>
      </c>
      <c r="CQ432">
        <v>3</v>
      </c>
      <c r="CR432">
        <v>1</v>
      </c>
      <c r="CS432">
        <v>1</v>
      </c>
    </row>
    <row r="433" spans="1:97" x14ac:dyDescent="0.25">
      <c r="A433" t="s">
        <v>1619</v>
      </c>
      <c r="B433">
        <v>1</v>
      </c>
      <c r="C433" t="s">
        <v>1620</v>
      </c>
      <c r="D433">
        <v>45</v>
      </c>
      <c r="E433" t="s">
        <v>293</v>
      </c>
      <c r="F433">
        <v>15</v>
      </c>
      <c r="G433" t="s">
        <v>294</v>
      </c>
      <c r="H433" t="s">
        <v>1621</v>
      </c>
      <c r="I433">
        <v>0</v>
      </c>
      <c r="J433" t="s">
        <v>197</v>
      </c>
      <c r="K433" t="s">
        <v>189</v>
      </c>
      <c r="L433" t="s">
        <v>31</v>
      </c>
      <c r="M433" t="s">
        <v>9</v>
      </c>
      <c r="N433" t="s">
        <v>35</v>
      </c>
      <c r="O433" t="s">
        <v>29</v>
      </c>
      <c r="P433" t="s">
        <v>448</v>
      </c>
      <c r="Q433" t="s">
        <v>449</v>
      </c>
      <c r="R433" t="s">
        <v>199</v>
      </c>
      <c r="S433">
        <v>0</v>
      </c>
      <c r="T433">
        <v>29</v>
      </c>
      <c r="U433">
        <v>40</v>
      </c>
      <c r="V433">
        <v>69</v>
      </c>
      <c r="W433">
        <v>0</v>
      </c>
      <c r="X433">
        <v>0</v>
      </c>
      <c r="Y433">
        <v>0</v>
      </c>
      <c r="Z433">
        <v>29</v>
      </c>
      <c r="AA433">
        <v>40</v>
      </c>
      <c r="AB433">
        <v>69</v>
      </c>
      <c r="AC433">
        <v>0</v>
      </c>
      <c r="AD433">
        <v>0</v>
      </c>
      <c r="AE433">
        <v>0</v>
      </c>
      <c r="AF433">
        <v>3</v>
      </c>
      <c r="AG433">
        <v>5</v>
      </c>
      <c r="AH433">
        <v>8</v>
      </c>
      <c r="AI433">
        <v>11</v>
      </c>
      <c r="AJ433">
        <v>13</v>
      </c>
      <c r="AK433">
        <v>24</v>
      </c>
      <c r="AL433">
        <v>17</v>
      </c>
      <c r="AM433">
        <v>19</v>
      </c>
      <c r="AN433">
        <v>36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31</v>
      </c>
      <c r="AY433">
        <v>37</v>
      </c>
      <c r="AZ433">
        <v>68</v>
      </c>
      <c r="BA433">
        <v>0</v>
      </c>
      <c r="BB433">
        <v>0</v>
      </c>
      <c r="BC433">
        <v>1</v>
      </c>
      <c r="BD433">
        <v>0</v>
      </c>
      <c r="BE433">
        <v>0</v>
      </c>
      <c r="BF433">
        <v>0</v>
      </c>
      <c r="BG433">
        <v>2</v>
      </c>
      <c r="BH433">
        <v>3</v>
      </c>
      <c r="BI433">
        <v>0</v>
      </c>
      <c r="BJ433">
        <v>0</v>
      </c>
      <c r="BK433">
        <v>0</v>
      </c>
      <c r="BL433">
        <v>1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3</v>
      </c>
      <c r="BU433">
        <v>1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1</v>
      </c>
      <c r="CE433">
        <v>0</v>
      </c>
      <c r="CF433">
        <v>6</v>
      </c>
      <c r="CG433">
        <v>0</v>
      </c>
      <c r="CH433">
        <v>3</v>
      </c>
      <c r="CI433">
        <v>0</v>
      </c>
      <c r="CJ433">
        <v>0</v>
      </c>
      <c r="CK433">
        <v>1</v>
      </c>
      <c r="CL433">
        <v>0</v>
      </c>
      <c r="CM433">
        <v>0</v>
      </c>
      <c r="CN433">
        <v>0</v>
      </c>
      <c r="CO433">
        <v>2</v>
      </c>
      <c r="CP433">
        <v>3</v>
      </c>
      <c r="CQ433">
        <v>4</v>
      </c>
      <c r="CR433">
        <v>3</v>
      </c>
      <c r="CS433">
        <v>1</v>
      </c>
    </row>
    <row r="434" spans="1:97" x14ac:dyDescent="0.25">
      <c r="A434" t="s">
        <v>1622</v>
      </c>
      <c r="B434">
        <v>1</v>
      </c>
      <c r="C434" t="s">
        <v>1623</v>
      </c>
      <c r="D434">
        <v>45</v>
      </c>
      <c r="E434" t="s">
        <v>293</v>
      </c>
      <c r="F434">
        <v>8</v>
      </c>
      <c r="G434" t="s">
        <v>1624</v>
      </c>
      <c r="H434" t="s">
        <v>1625</v>
      </c>
      <c r="I434">
        <v>115</v>
      </c>
      <c r="J434" t="s">
        <v>197</v>
      </c>
      <c r="K434" t="s">
        <v>189</v>
      </c>
      <c r="L434" t="s">
        <v>31</v>
      </c>
      <c r="M434" t="s">
        <v>9</v>
      </c>
      <c r="N434" t="s">
        <v>35</v>
      </c>
      <c r="O434" t="s">
        <v>29</v>
      </c>
      <c r="P434" t="s">
        <v>448</v>
      </c>
      <c r="Q434" t="s">
        <v>449</v>
      </c>
      <c r="R434" t="s">
        <v>199</v>
      </c>
      <c r="S434">
        <v>0</v>
      </c>
      <c r="T434">
        <v>20</v>
      </c>
      <c r="U434">
        <v>25</v>
      </c>
      <c r="V434">
        <v>45</v>
      </c>
      <c r="W434">
        <v>0</v>
      </c>
      <c r="X434">
        <v>0</v>
      </c>
      <c r="Y434">
        <v>0</v>
      </c>
      <c r="Z434">
        <v>20</v>
      </c>
      <c r="AA434">
        <v>25</v>
      </c>
      <c r="AB434">
        <v>45</v>
      </c>
      <c r="AC434">
        <v>0</v>
      </c>
      <c r="AD434">
        <v>0</v>
      </c>
      <c r="AE434">
        <v>0</v>
      </c>
      <c r="AF434">
        <v>3</v>
      </c>
      <c r="AG434">
        <v>0</v>
      </c>
      <c r="AH434">
        <v>3</v>
      </c>
      <c r="AI434">
        <v>9</v>
      </c>
      <c r="AJ434">
        <v>11</v>
      </c>
      <c r="AK434">
        <v>20</v>
      </c>
      <c r="AL434">
        <v>11</v>
      </c>
      <c r="AM434">
        <v>13</v>
      </c>
      <c r="AN434">
        <v>24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23</v>
      </c>
      <c r="AY434">
        <v>24</v>
      </c>
      <c r="AZ434">
        <v>47</v>
      </c>
      <c r="BA434">
        <v>0</v>
      </c>
      <c r="BB434">
        <v>0</v>
      </c>
      <c r="BC434">
        <v>1</v>
      </c>
      <c r="BD434">
        <v>0</v>
      </c>
      <c r="BE434">
        <v>0</v>
      </c>
      <c r="BF434">
        <v>0</v>
      </c>
      <c r="BG434">
        <v>1</v>
      </c>
      <c r="BH434">
        <v>2</v>
      </c>
      <c r="BI434">
        <v>0</v>
      </c>
      <c r="BJ434">
        <v>1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1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2</v>
      </c>
      <c r="CG434">
        <v>0</v>
      </c>
      <c r="CH434">
        <v>2</v>
      </c>
      <c r="CI434">
        <v>0</v>
      </c>
      <c r="CJ434">
        <v>0</v>
      </c>
      <c r="CK434">
        <v>1</v>
      </c>
      <c r="CL434">
        <v>0</v>
      </c>
      <c r="CM434">
        <v>0</v>
      </c>
      <c r="CN434">
        <v>0</v>
      </c>
      <c r="CO434">
        <v>1</v>
      </c>
      <c r="CP434">
        <v>2</v>
      </c>
      <c r="CQ434">
        <v>3</v>
      </c>
      <c r="CR434">
        <v>2</v>
      </c>
      <c r="CS434">
        <v>1</v>
      </c>
    </row>
    <row r="435" spans="1:97" x14ac:dyDescent="0.25">
      <c r="A435" t="s">
        <v>1626</v>
      </c>
      <c r="B435">
        <v>1</v>
      </c>
      <c r="C435" t="s">
        <v>1627</v>
      </c>
      <c r="D435">
        <v>37</v>
      </c>
      <c r="E435" t="s">
        <v>216</v>
      </c>
      <c r="F435">
        <v>1</v>
      </c>
      <c r="G435" t="s">
        <v>380</v>
      </c>
      <c r="H435" t="s">
        <v>1628</v>
      </c>
      <c r="I435">
        <v>0</v>
      </c>
      <c r="J435" t="s">
        <v>217</v>
      </c>
      <c r="K435" t="s">
        <v>189</v>
      </c>
      <c r="L435" t="s">
        <v>31</v>
      </c>
      <c r="M435" t="s">
        <v>9</v>
      </c>
      <c r="N435" t="s">
        <v>35</v>
      </c>
      <c r="O435" t="s">
        <v>29</v>
      </c>
      <c r="P435" t="s">
        <v>1629</v>
      </c>
      <c r="Q435" t="s">
        <v>459</v>
      </c>
      <c r="R435" t="s">
        <v>218</v>
      </c>
      <c r="S435">
        <v>0</v>
      </c>
      <c r="T435">
        <v>33</v>
      </c>
      <c r="U435">
        <v>15</v>
      </c>
      <c r="V435">
        <v>48</v>
      </c>
      <c r="W435">
        <v>0</v>
      </c>
      <c r="X435">
        <v>0</v>
      </c>
      <c r="Y435">
        <v>0</v>
      </c>
      <c r="Z435">
        <v>33</v>
      </c>
      <c r="AA435">
        <v>15</v>
      </c>
      <c r="AB435">
        <v>48</v>
      </c>
      <c r="AC435">
        <v>0</v>
      </c>
      <c r="AD435">
        <v>0</v>
      </c>
      <c r="AE435">
        <v>0</v>
      </c>
      <c r="AF435">
        <v>2</v>
      </c>
      <c r="AG435">
        <v>2</v>
      </c>
      <c r="AH435">
        <v>4</v>
      </c>
      <c r="AI435">
        <v>7</v>
      </c>
      <c r="AJ435">
        <v>5</v>
      </c>
      <c r="AK435">
        <v>12</v>
      </c>
      <c r="AL435">
        <v>14</v>
      </c>
      <c r="AM435">
        <v>4</v>
      </c>
      <c r="AN435">
        <v>18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23</v>
      </c>
      <c r="AY435">
        <v>11</v>
      </c>
      <c r="AZ435">
        <v>34</v>
      </c>
      <c r="BA435">
        <v>0</v>
      </c>
      <c r="BB435">
        <v>0</v>
      </c>
      <c r="BC435">
        <v>1</v>
      </c>
      <c r="BD435">
        <v>0</v>
      </c>
      <c r="BE435">
        <v>0</v>
      </c>
      <c r="BF435">
        <v>0</v>
      </c>
      <c r="BG435">
        <v>1</v>
      </c>
      <c r="BH435">
        <v>2</v>
      </c>
      <c r="BI435">
        <v>0</v>
      </c>
      <c r="BJ435">
        <v>1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1</v>
      </c>
      <c r="BU435">
        <v>1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3</v>
      </c>
      <c r="CG435">
        <v>0</v>
      </c>
      <c r="CH435">
        <v>2</v>
      </c>
      <c r="CI435">
        <v>0</v>
      </c>
      <c r="CJ435">
        <v>0</v>
      </c>
      <c r="CK435">
        <v>1</v>
      </c>
      <c r="CL435">
        <v>0</v>
      </c>
      <c r="CM435">
        <v>0</v>
      </c>
      <c r="CN435">
        <v>0</v>
      </c>
      <c r="CO435">
        <v>1</v>
      </c>
      <c r="CP435">
        <v>2</v>
      </c>
      <c r="CQ435">
        <v>3</v>
      </c>
      <c r="CR435">
        <v>2</v>
      </c>
      <c r="CS435">
        <v>1</v>
      </c>
    </row>
    <row r="436" spans="1:97" x14ac:dyDescent="0.25">
      <c r="A436" t="s">
        <v>1630</v>
      </c>
      <c r="B436">
        <v>1</v>
      </c>
      <c r="C436" t="s">
        <v>1631</v>
      </c>
      <c r="D436">
        <v>32</v>
      </c>
      <c r="E436" t="s">
        <v>221</v>
      </c>
      <c r="F436">
        <v>1</v>
      </c>
      <c r="G436" t="s">
        <v>221</v>
      </c>
      <c r="H436" t="s">
        <v>1632</v>
      </c>
      <c r="I436">
        <v>28</v>
      </c>
      <c r="J436" t="s">
        <v>221</v>
      </c>
      <c r="K436" t="s">
        <v>189</v>
      </c>
      <c r="L436" t="s">
        <v>31</v>
      </c>
      <c r="M436" t="s">
        <v>9</v>
      </c>
      <c r="N436" t="s">
        <v>35</v>
      </c>
      <c r="O436" t="s">
        <v>29</v>
      </c>
      <c r="P436" t="s">
        <v>650</v>
      </c>
      <c r="Q436" t="s">
        <v>377</v>
      </c>
      <c r="R436" t="s">
        <v>222</v>
      </c>
      <c r="S436">
        <v>0</v>
      </c>
      <c r="T436">
        <v>57</v>
      </c>
      <c r="U436">
        <v>39</v>
      </c>
      <c r="V436">
        <v>96</v>
      </c>
      <c r="W436">
        <v>0</v>
      </c>
      <c r="X436">
        <v>0</v>
      </c>
      <c r="Y436">
        <v>0</v>
      </c>
      <c r="Z436">
        <v>57</v>
      </c>
      <c r="AA436">
        <v>39</v>
      </c>
      <c r="AB436">
        <v>96</v>
      </c>
      <c r="AC436">
        <v>0</v>
      </c>
      <c r="AD436">
        <v>0</v>
      </c>
      <c r="AE436">
        <v>0</v>
      </c>
      <c r="AF436">
        <v>4</v>
      </c>
      <c r="AG436">
        <v>6</v>
      </c>
      <c r="AH436">
        <v>10</v>
      </c>
      <c r="AI436">
        <v>18</v>
      </c>
      <c r="AJ436">
        <v>11</v>
      </c>
      <c r="AK436">
        <v>29</v>
      </c>
      <c r="AL436">
        <v>23</v>
      </c>
      <c r="AM436">
        <v>20</v>
      </c>
      <c r="AN436">
        <v>43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45</v>
      </c>
      <c r="AY436">
        <v>37</v>
      </c>
      <c r="AZ436">
        <v>82</v>
      </c>
      <c r="BA436">
        <v>0</v>
      </c>
      <c r="BB436">
        <v>1</v>
      </c>
      <c r="BC436">
        <v>2</v>
      </c>
      <c r="BD436">
        <v>0</v>
      </c>
      <c r="BE436">
        <v>0</v>
      </c>
      <c r="BF436">
        <v>0</v>
      </c>
      <c r="BG436">
        <v>1</v>
      </c>
      <c r="BH436">
        <v>4</v>
      </c>
      <c r="BI436">
        <v>0</v>
      </c>
      <c r="BJ436">
        <v>0</v>
      </c>
      <c r="BK436">
        <v>0</v>
      </c>
      <c r="BL436">
        <v>1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4</v>
      </c>
      <c r="BU436">
        <v>2</v>
      </c>
      <c r="BV436">
        <v>0</v>
      </c>
      <c r="BW436">
        <v>1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1</v>
      </c>
      <c r="CD436">
        <v>0</v>
      </c>
      <c r="CE436">
        <v>0</v>
      </c>
      <c r="CF436">
        <v>9</v>
      </c>
      <c r="CG436">
        <v>0</v>
      </c>
      <c r="CH436">
        <v>4</v>
      </c>
      <c r="CI436">
        <v>0</v>
      </c>
      <c r="CJ436">
        <v>1</v>
      </c>
      <c r="CK436">
        <v>2</v>
      </c>
      <c r="CL436">
        <v>0</v>
      </c>
      <c r="CM436">
        <v>0</v>
      </c>
      <c r="CN436">
        <v>0</v>
      </c>
      <c r="CO436">
        <v>1</v>
      </c>
      <c r="CP436">
        <v>4</v>
      </c>
      <c r="CQ436">
        <v>5</v>
      </c>
      <c r="CR436">
        <v>4</v>
      </c>
      <c r="CS436">
        <v>1</v>
      </c>
    </row>
    <row r="437" spans="1:97" x14ac:dyDescent="0.25">
      <c r="A437" t="s">
        <v>1633</v>
      </c>
      <c r="B437">
        <v>1</v>
      </c>
      <c r="C437" t="s">
        <v>1634</v>
      </c>
      <c r="D437">
        <v>37</v>
      </c>
      <c r="E437" t="s">
        <v>216</v>
      </c>
      <c r="F437">
        <v>1</v>
      </c>
      <c r="G437" t="s">
        <v>380</v>
      </c>
      <c r="H437" t="s">
        <v>1550</v>
      </c>
      <c r="I437">
        <v>0</v>
      </c>
      <c r="J437" t="s">
        <v>217</v>
      </c>
      <c r="K437" t="s">
        <v>189</v>
      </c>
      <c r="L437" t="s">
        <v>31</v>
      </c>
      <c r="M437" t="s">
        <v>9</v>
      </c>
      <c r="N437" t="s">
        <v>35</v>
      </c>
      <c r="O437" t="s">
        <v>29</v>
      </c>
      <c r="P437" t="s">
        <v>1551</v>
      </c>
      <c r="Q437" t="s">
        <v>464</v>
      </c>
      <c r="R437" t="s">
        <v>218</v>
      </c>
      <c r="S437">
        <v>0</v>
      </c>
      <c r="T437">
        <v>44</v>
      </c>
      <c r="U437">
        <v>77</v>
      </c>
      <c r="V437">
        <v>121</v>
      </c>
      <c r="W437">
        <v>0</v>
      </c>
      <c r="X437">
        <v>0</v>
      </c>
      <c r="Y437">
        <v>0</v>
      </c>
      <c r="Z437">
        <v>44</v>
      </c>
      <c r="AA437">
        <v>77</v>
      </c>
      <c r="AB437">
        <v>121</v>
      </c>
      <c r="AC437">
        <v>0</v>
      </c>
      <c r="AD437">
        <v>0</v>
      </c>
      <c r="AE437">
        <v>0</v>
      </c>
      <c r="AF437">
        <v>2</v>
      </c>
      <c r="AG437">
        <v>2</v>
      </c>
      <c r="AH437">
        <v>4</v>
      </c>
      <c r="AI437">
        <v>12</v>
      </c>
      <c r="AJ437">
        <v>20</v>
      </c>
      <c r="AK437">
        <v>32</v>
      </c>
      <c r="AL437">
        <v>29</v>
      </c>
      <c r="AM437">
        <v>57</v>
      </c>
      <c r="AN437">
        <v>86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43</v>
      </c>
      <c r="AY437">
        <v>79</v>
      </c>
      <c r="AZ437">
        <v>122</v>
      </c>
      <c r="BA437">
        <v>0</v>
      </c>
      <c r="BB437">
        <v>1</v>
      </c>
      <c r="BC437">
        <v>3</v>
      </c>
      <c r="BD437">
        <v>0</v>
      </c>
      <c r="BE437">
        <v>0</v>
      </c>
      <c r="BF437">
        <v>0</v>
      </c>
      <c r="BG437">
        <v>1</v>
      </c>
      <c r="BH437">
        <v>5</v>
      </c>
      <c r="BI437">
        <v>0</v>
      </c>
      <c r="BJ437">
        <v>0</v>
      </c>
      <c r="BK437">
        <v>0</v>
      </c>
      <c r="BL437">
        <v>1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5</v>
      </c>
      <c r="BU437">
        <v>1</v>
      </c>
      <c r="BV437">
        <v>1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1</v>
      </c>
      <c r="CD437">
        <v>0</v>
      </c>
      <c r="CE437">
        <v>0</v>
      </c>
      <c r="CF437">
        <v>9</v>
      </c>
      <c r="CG437">
        <v>0</v>
      </c>
      <c r="CH437">
        <v>5</v>
      </c>
      <c r="CI437">
        <v>0</v>
      </c>
      <c r="CJ437">
        <v>1</v>
      </c>
      <c r="CK437">
        <v>3</v>
      </c>
      <c r="CL437">
        <v>0</v>
      </c>
      <c r="CM437">
        <v>0</v>
      </c>
      <c r="CN437">
        <v>0</v>
      </c>
      <c r="CO437">
        <v>1</v>
      </c>
      <c r="CP437">
        <v>5</v>
      </c>
      <c r="CQ437">
        <v>6</v>
      </c>
      <c r="CR437">
        <v>5</v>
      </c>
      <c r="CS437">
        <v>1</v>
      </c>
    </row>
    <row r="438" spans="1:97" x14ac:dyDescent="0.25">
      <c r="A438" t="s">
        <v>1635</v>
      </c>
      <c r="B438">
        <v>1</v>
      </c>
      <c r="C438" t="s">
        <v>1636</v>
      </c>
      <c r="D438">
        <v>37</v>
      </c>
      <c r="E438" t="s">
        <v>216</v>
      </c>
      <c r="F438">
        <v>1</v>
      </c>
      <c r="G438" t="s">
        <v>380</v>
      </c>
      <c r="H438" t="s">
        <v>1637</v>
      </c>
      <c r="I438">
        <v>332</v>
      </c>
      <c r="J438" t="s">
        <v>217</v>
      </c>
      <c r="K438" t="s">
        <v>189</v>
      </c>
      <c r="L438" t="s">
        <v>31</v>
      </c>
      <c r="M438" t="s">
        <v>9</v>
      </c>
      <c r="N438" t="s">
        <v>35</v>
      </c>
      <c r="O438" t="s">
        <v>29</v>
      </c>
      <c r="P438" t="s">
        <v>1338</v>
      </c>
      <c r="Q438" t="s">
        <v>464</v>
      </c>
      <c r="R438" t="s">
        <v>218</v>
      </c>
      <c r="S438">
        <v>0</v>
      </c>
      <c r="T438">
        <v>43</v>
      </c>
      <c r="U438">
        <v>49</v>
      </c>
      <c r="V438">
        <v>92</v>
      </c>
      <c r="W438">
        <v>0</v>
      </c>
      <c r="X438">
        <v>0</v>
      </c>
      <c r="Y438">
        <v>0</v>
      </c>
      <c r="Z438">
        <v>43</v>
      </c>
      <c r="AA438">
        <v>49</v>
      </c>
      <c r="AB438">
        <v>92</v>
      </c>
      <c r="AC438">
        <v>0</v>
      </c>
      <c r="AD438">
        <v>0</v>
      </c>
      <c r="AE438">
        <v>0</v>
      </c>
      <c r="AF438">
        <v>3</v>
      </c>
      <c r="AG438">
        <v>4</v>
      </c>
      <c r="AH438">
        <v>7</v>
      </c>
      <c r="AI438">
        <v>10</v>
      </c>
      <c r="AJ438">
        <v>7</v>
      </c>
      <c r="AK438">
        <v>17</v>
      </c>
      <c r="AL438">
        <v>33</v>
      </c>
      <c r="AM438">
        <v>28</v>
      </c>
      <c r="AN438">
        <v>61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46</v>
      </c>
      <c r="AY438">
        <v>39</v>
      </c>
      <c r="AZ438">
        <v>85</v>
      </c>
      <c r="BA438">
        <v>0</v>
      </c>
      <c r="BB438">
        <v>0</v>
      </c>
      <c r="BC438">
        <v>2</v>
      </c>
      <c r="BD438">
        <v>0</v>
      </c>
      <c r="BE438">
        <v>0</v>
      </c>
      <c r="BF438">
        <v>0</v>
      </c>
      <c r="BG438">
        <v>2</v>
      </c>
      <c r="BH438">
        <v>4</v>
      </c>
      <c r="BI438">
        <v>0</v>
      </c>
      <c r="BJ438">
        <v>0</v>
      </c>
      <c r="BK438">
        <v>0</v>
      </c>
      <c r="BL438">
        <v>1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4</v>
      </c>
      <c r="BU438">
        <v>0</v>
      </c>
      <c r="BV438">
        <v>1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1</v>
      </c>
      <c r="CD438">
        <v>0</v>
      </c>
      <c r="CE438">
        <v>0</v>
      </c>
      <c r="CF438">
        <v>7</v>
      </c>
      <c r="CG438">
        <v>0</v>
      </c>
      <c r="CH438">
        <v>4</v>
      </c>
      <c r="CI438">
        <v>0</v>
      </c>
      <c r="CJ438">
        <v>0</v>
      </c>
      <c r="CK438">
        <v>2</v>
      </c>
      <c r="CL438">
        <v>0</v>
      </c>
      <c r="CM438">
        <v>0</v>
      </c>
      <c r="CN438">
        <v>0</v>
      </c>
      <c r="CO438">
        <v>2</v>
      </c>
      <c r="CP438">
        <v>4</v>
      </c>
      <c r="CQ438">
        <v>4</v>
      </c>
      <c r="CR438">
        <v>4</v>
      </c>
      <c r="CS438">
        <v>1</v>
      </c>
    </row>
    <row r="439" spans="1:97" x14ac:dyDescent="0.25">
      <c r="A439" t="s">
        <v>1638</v>
      </c>
      <c r="B439">
        <v>1</v>
      </c>
      <c r="C439" t="s">
        <v>1639</v>
      </c>
      <c r="D439">
        <v>37</v>
      </c>
      <c r="E439" t="s">
        <v>216</v>
      </c>
      <c r="F439">
        <v>1</v>
      </c>
      <c r="G439" t="s">
        <v>380</v>
      </c>
      <c r="H439" t="s">
        <v>1640</v>
      </c>
      <c r="I439">
        <v>1000</v>
      </c>
      <c r="J439" t="s">
        <v>217</v>
      </c>
      <c r="K439" t="s">
        <v>189</v>
      </c>
      <c r="L439" t="s">
        <v>31</v>
      </c>
      <c r="M439" t="s">
        <v>9</v>
      </c>
      <c r="N439" t="s">
        <v>35</v>
      </c>
      <c r="O439" t="s">
        <v>29</v>
      </c>
      <c r="P439" t="s">
        <v>1182</v>
      </c>
      <c r="Q439" t="s">
        <v>464</v>
      </c>
      <c r="R439" t="s">
        <v>218</v>
      </c>
      <c r="S439">
        <v>0</v>
      </c>
      <c r="T439">
        <v>39</v>
      </c>
      <c r="U439">
        <v>26</v>
      </c>
      <c r="V439">
        <v>65</v>
      </c>
      <c r="W439">
        <v>0</v>
      </c>
      <c r="X439">
        <v>0</v>
      </c>
      <c r="Y439">
        <v>0</v>
      </c>
      <c r="Z439">
        <v>39</v>
      </c>
      <c r="AA439">
        <v>26</v>
      </c>
      <c r="AB439">
        <v>65</v>
      </c>
      <c r="AC439">
        <v>0</v>
      </c>
      <c r="AD439">
        <v>0</v>
      </c>
      <c r="AE439">
        <v>0</v>
      </c>
      <c r="AF439">
        <v>1</v>
      </c>
      <c r="AG439">
        <v>2</v>
      </c>
      <c r="AH439">
        <v>3</v>
      </c>
      <c r="AI439">
        <v>14</v>
      </c>
      <c r="AJ439">
        <v>10</v>
      </c>
      <c r="AK439">
        <v>24</v>
      </c>
      <c r="AL439">
        <v>30</v>
      </c>
      <c r="AM439">
        <v>22</v>
      </c>
      <c r="AN439">
        <v>52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45</v>
      </c>
      <c r="AY439">
        <v>34</v>
      </c>
      <c r="AZ439">
        <v>79</v>
      </c>
      <c r="BA439">
        <v>0</v>
      </c>
      <c r="BB439">
        <v>0</v>
      </c>
      <c r="BC439">
        <v>2</v>
      </c>
      <c r="BD439">
        <v>0</v>
      </c>
      <c r="BE439">
        <v>0</v>
      </c>
      <c r="BF439">
        <v>0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1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3</v>
      </c>
      <c r="BU439">
        <v>0</v>
      </c>
      <c r="BV439">
        <v>1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1</v>
      </c>
      <c r="CE439">
        <v>0</v>
      </c>
      <c r="CF439">
        <v>6</v>
      </c>
      <c r="CG439">
        <v>0</v>
      </c>
      <c r="CH439">
        <v>3</v>
      </c>
      <c r="CI439">
        <v>0</v>
      </c>
      <c r="CJ439">
        <v>0</v>
      </c>
      <c r="CK439">
        <v>2</v>
      </c>
      <c r="CL439">
        <v>0</v>
      </c>
      <c r="CM439">
        <v>0</v>
      </c>
      <c r="CN439">
        <v>0</v>
      </c>
      <c r="CO439">
        <v>1</v>
      </c>
      <c r="CP439">
        <v>3</v>
      </c>
      <c r="CQ439">
        <v>3</v>
      </c>
      <c r="CR439">
        <v>3</v>
      </c>
      <c r="CS439">
        <v>1</v>
      </c>
    </row>
    <row r="440" spans="1:97" x14ac:dyDescent="0.25">
      <c r="A440" t="s">
        <v>1641</v>
      </c>
      <c r="B440">
        <v>1</v>
      </c>
      <c r="C440" t="s">
        <v>1642</v>
      </c>
      <c r="D440">
        <v>10</v>
      </c>
      <c r="E440" t="s">
        <v>253</v>
      </c>
      <c r="F440">
        <v>1</v>
      </c>
      <c r="G440" t="s">
        <v>1643</v>
      </c>
      <c r="H440" t="s">
        <v>1644</v>
      </c>
      <c r="I440">
        <v>0</v>
      </c>
      <c r="J440" t="s">
        <v>228</v>
      </c>
      <c r="K440" t="s">
        <v>189</v>
      </c>
      <c r="L440" t="s">
        <v>31</v>
      </c>
      <c r="M440" t="s">
        <v>9</v>
      </c>
      <c r="N440" t="s">
        <v>35</v>
      </c>
      <c r="O440" t="s">
        <v>29</v>
      </c>
      <c r="P440" t="s">
        <v>695</v>
      </c>
      <c r="Q440" t="s">
        <v>430</v>
      </c>
      <c r="R440" t="s">
        <v>431</v>
      </c>
      <c r="S440">
        <v>0</v>
      </c>
      <c r="T440">
        <v>35</v>
      </c>
      <c r="U440">
        <v>45</v>
      </c>
      <c r="V440">
        <v>80</v>
      </c>
      <c r="W440">
        <v>0</v>
      </c>
      <c r="X440">
        <v>0</v>
      </c>
      <c r="Y440">
        <v>0</v>
      </c>
      <c r="Z440">
        <v>35</v>
      </c>
      <c r="AA440">
        <v>45</v>
      </c>
      <c r="AB440">
        <v>80</v>
      </c>
      <c r="AC440">
        <v>0</v>
      </c>
      <c r="AD440">
        <v>0</v>
      </c>
      <c r="AE440">
        <v>0</v>
      </c>
      <c r="AF440">
        <v>2</v>
      </c>
      <c r="AG440">
        <v>4</v>
      </c>
      <c r="AH440">
        <v>6</v>
      </c>
      <c r="AI440">
        <v>14</v>
      </c>
      <c r="AJ440">
        <v>18</v>
      </c>
      <c r="AK440">
        <v>32</v>
      </c>
      <c r="AL440">
        <v>23</v>
      </c>
      <c r="AM440">
        <v>23</v>
      </c>
      <c r="AN440">
        <v>46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39</v>
      </c>
      <c r="AY440">
        <v>45</v>
      </c>
      <c r="AZ440">
        <v>84</v>
      </c>
      <c r="BA440">
        <v>0</v>
      </c>
      <c r="BB440">
        <v>1</v>
      </c>
      <c r="BC440">
        <v>2</v>
      </c>
      <c r="BD440">
        <v>0</v>
      </c>
      <c r="BE440">
        <v>0</v>
      </c>
      <c r="BF440">
        <v>0</v>
      </c>
      <c r="BG440">
        <v>1</v>
      </c>
      <c r="BH440">
        <v>4</v>
      </c>
      <c r="BI440">
        <v>0</v>
      </c>
      <c r="BJ440">
        <v>0</v>
      </c>
      <c r="BK440">
        <v>0</v>
      </c>
      <c r="BL440">
        <v>1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4</v>
      </c>
      <c r="BU440">
        <v>1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1</v>
      </c>
      <c r="CD440">
        <v>0</v>
      </c>
      <c r="CE440">
        <v>0</v>
      </c>
      <c r="CF440">
        <v>7</v>
      </c>
      <c r="CG440">
        <v>0</v>
      </c>
      <c r="CH440">
        <v>4</v>
      </c>
      <c r="CI440">
        <v>0</v>
      </c>
      <c r="CJ440">
        <v>1</v>
      </c>
      <c r="CK440">
        <v>2</v>
      </c>
      <c r="CL440">
        <v>0</v>
      </c>
      <c r="CM440">
        <v>0</v>
      </c>
      <c r="CN440">
        <v>0</v>
      </c>
      <c r="CO440">
        <v>1</v>
      </c>
      <c r="CP440">
        <v>4</v>
      </c>
      <c r="CQ440">
        <v>5</v>
      </c>
      <c r="CR440">
        <v>4</v>
      </c>
      <c r="CS440">
        <v>1</v>
      </c>
    </row>
    <row r="441" spans="1:97" x14ac:dyDescent="0.25">
      <c r="A441" t="s">
        <v>1645</v>
      </c>
      <c r="B441">
        <v>1</v>
      </c>
      <c r="C441" t="s">
        <v>1646</v>
      </c>
      <c r="D441">
        <v>13</v>
      </c>
      <c r="E441" t="s">
        <v>264</v>
      </c>
      <c r="F441">
        <v>18</v>
      </c>
      <c r="G441" t="s">
        <v>1647</v>
      </c>
      <c r="H441" t="s">
        <v>1648</v>
      </c>
      <c r="I441">
        <v>0</v>
      </c>
      <c r="J441" t="s">
        <v>228</v>
      </c>
      <c r="K441" t="s">
        <v>189</v>
      </c>
      <c r="L441" t="s">
        <v>31</v>
      </c>
      <c r="M441" t="s">
        <v>9</v>
      </c>
      <c r="N441" t="s">
        <v>35</v>
      </c>
      <c r="O441" t="s">
        <v>29</v>
      </c>
      <c r="P441" t="s">
        <v>501</v>
      </c>
      <c r="Q441" t="s">
        <v>430</v>
      </c>
      <c r="R441" t="s">
        <v>431</v>
      </c>
      <c r="S441">
        <v>0</v>
      </c>
      <c r="T441">
        <v>13</v>
      </c>
      <c r="U441">
        <v>9</v>
      </c>
      <c r="V441">
        <v>22</v>
      </c>
      <c r="W441">
        <v>0</v>
      </c>
      <c r="X441">
        <v>0</v>
      </c>
      <c r="Y441">
        <v>0</v>
      </c>
      <c r="Z441">
        <v>13</v>
      </c>
      <c r="AA441">
        <v>9</v>
      </c>
      <c r="AB441">
        <v>22</v>
      </c>
      <c r="AC441">
        <v>0</v>
      </c>
      <c r="AD441">
        <v>0</v>
      </c>
      <c r="AE441">
        <v>0</v>
      </c>
      <c r="AF441">
        <v>0</v>
      </c>
      <c r="AG441">
        <v>1</v>
      </c>
      <c r="AH441">
        <v>1</v>
      </c>
      <c r="AI441">
        <v>1</v>
      </c>
      <c r="AJ441">
        <v>6</v>
      </c>
      <c r="AK441">
        <v>7</v>
      </c>
      <c r="AL441">
        <v>5</v>
      </c>
      <c r="AM441">
        <v>2</v>
      </c>
      <c r="AN441">
        <v>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6</v>
      </c>
      <c r="AY441">
        <v>9</v>
      </c>
      <c r="AZ441">
        <v>15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1</v>
      </c>
      <c r="BH441">
        <v>1</v>
      </c>
      <c r="BI441">
        <v>0</v>
      </c>
      <c r="BJ441">
        <v>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1</v>
      </c>
      <c r="CG441">
        <v>0</v>
      </c>
      <c r="CH441">
        <v>1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1</v>
      </c>
      <c r="CP441">
        <v>1</v>
      </c>
      <c r="CQ441">
        <v>1</v>
      </c>
      <c r="CR441">
        <v>1</v>
      </c>
      <c r="CS441">
        <v>1</v>
      </c>
    </row>
    <row r="442" spans="1:97" x14ac:dyDescent="0.25">
      <c r="A442" t="s">
        <v>1649</v>
      </c>
      <c r="B442">
        <v>1</v>
      </c>
      <c r="C442" t="s">
        <v>1564</v>
      </c>
      <c r="D442">
        <v>37</v>
      </c>
      <c r="E442" t="s">
        <v>216</v>
      </c>
      <c r="F442">
        <v>1</v>
      </c>
      <c r="G442" t="s">
        <v>380</v>
      </c>
      <c r="H442" t="s">
        <v>1650</v>
      </c>
      <c r="I442">
        <v>710</v>
      </c>
      <c r="J442" t="s">
        <v>217</v>
      </c>
      <c r="K442" t="s">
        <v>189</v>
      </c>
      <c r="L442" t="s">
        <v>31</v>
      </c>
      <c r="M442" t="s">
        <v>9</v>
      </c>
      <c r="N442" t="s">
        <v>35</v>
      </c>
      <c r="O442" t="s">
        <v>29</v>
      </c>
      <c r="P442" t="s">
        <v>882</v>
      </c>
      <c r="Q442" t="s">
        <v>454</v>
      </c>
      <c r="R442" t="s">
        <v>218</v>
      </c>
      <c r="S442">
        <v>0</v>
      </c>
      <c r="T442">
        <v>37</v>
      </c>
      <c r="U442">
        <v>39</v>
      </c>
      <c r="V442">
        <v>76</v>
      </c>
      <c r="W442">
        <v>0</v>
      </c>
      <c r="X442">
        <v>0</v>
      </c>
      <c r="Y442">
        <v>0</v>
      </c>
      <c r="Z442">
        <v>37</v>
      </c>
      <c r="AA442">
        <v>39</v>
      </c>
      <c r="AB442">
        <v>76</v>
      </c>
      <c r="AC442">
        <v>0</v>
      </c>
      <c r="AD442">
        <v>0</v>
      </c>
      <c r="AE442">
        <v>0</v>
      </c>
      <c r="AF442">
        <v>4</v>
      </c>
      <c r="AG442">
        <v>0</v>
      </c>
      <c r="AH442">
        <v>4</v>
      </c>
      <c r="AI442">
        <v>11</v>
      </c>
      <c r="AJ442">
        <v>9</v>
      </c>
      <c r="AK442">
        <v>20</v>
      </c>
      <c r="AL442">
        <v>32</v>
      </c>
      <c r="AM442">
        <v>24</v>
      </c>
      <c r="AN442">
        <v>56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47</v>
      </c>
      <c r="AY442">
        <v>33</v>
      </c>
      <c r="AZ442">
        <v>80</v>
      </c>
      <c r="BA442">
        <v>0</v>
      </c>
      <c r="BB442">
        <v>0</v>
      </c>
      <c r="BC442">
        <v>2</v>
      </c>
      <c r="BD442">
        <v>0</v>
      </c>
      <c r="BE442">
        <v>0</v>
      </c>
      <c r="BF442">
        <v>0</v>
      </c>
      <c r="BG442">
        <v>1</v>
      </c>
      <c r="BH442">
        <v>3</v>
      </c>
      <c r="BI442">
        <v>0</v>
      </c>
      <c r="BJ442">
        <v>0</v>
      </c>
      <c r="BK442">
        <v>0</v>
      </c>
      <c r="BL442">
        <v>1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3</v>
      </c>
      <c r="BU442">
        <v>0</v>
      </c>
      <c r="BV442">
        <v>1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1</v>
      </c>
      <c r="CD442">
        <v>0</v>
      </c>
      <c r="CE442">
        <v>0</v>
      </c>
      <c r="CF442">
        <v>6</v>
      </c>
      <c r="CG442">
        <v>0</v>
      </c>
      <c r="CH442">
        <v>3</v>
      </c>
      <c r="CI442">
        <v>0</v>
      </c>
      <c r="CJ442">
        <v>0</v>
      </c>
      <c r="CK442">
        <v>2</v>
      </c>
      <c r="CL442">
        <v>0</v>
      </c>
      <c r="CM442">
        <v>0</v>
      </c>
      <c r="CN442">
        <v>0</v>
      </c>
      <c r="CO442">
        <v>1</v>
      </c>
      <c r="CP442">
        <v>3</v>
      </c>
      <c r="CQ442">
        <v>5</v>
      </c>
      <c r="CR442">
        <v>3</v>
      </c>
      <c r="CS442">
        <v>1</v>
      </c>
    </row>
    <row r="443" spans="1:97" x14ac:dyDescent="0.25">
      <c r="A443" t="s">
        <v>1651</v>
      </c>
      <c r="B443">
        <v>1</v>
      </c>
      <c r="C443" t="s">
        <v>1652</v>
      </c>
      <c r="D443">
        <v>37</v>
      </c>
      <c r="E443" t="s">
        <v>216</v>
      </c>
      <c r="F443">
        <v>1</v>
      </c>
      <c r="G443" t="s">
        <v>380</v>
      </c>
      <c r="H443" t="s">
        <v>1653</v>
      </c>
      <c r="I443">
        <v>0</v>
      </c>
      <c r="J443" t="s">
        <v>217</v>
      </c>
      <c r="K443" t="s">
        <v>189</v>
      </c>
      <c r="L443" t="s">
        <v>31</v>
      </c>
      <c r="M443" t="s">
        <v>9</v>
      </c>
      <c r="N443" t="s">
        <v>35</v>
      </c>
      <c r="O443" t="s">
        <v>29</v>
      </c>
      <c r="P443" t="s">
        <v>882</v>
      </c>
      <c r="Q443" t="s">
        <v>454</v>
      </c>
      <c r="R443" t="s">
        <v>218</v>
      </c>
      <c r="S443">
        <v>0</v>
      </c>
      <c r="T443">
        <v>34</v>
      </c>
      <c r="U443">
        <v>40</v>
      </c>
      <c r="V443">
        <v>74</v>
      </c>
      <c r="W443">
        <v>0</v>
      </c>
      <c r="X443">
        <v>0</v>
      </c>
      <c r="Y443">
        <v>0</v>
      </c>
      <c r="Z443">
        <v>34</v>
      </c>
      <c r="AA443">
        <v>40</v>
      </c>
      <c r="AB443">
        <v>74</v>
      </c>
      <c r="AC443">
        <v>0</v>
      </c>
      <c r="AD443">
        <v>0</v>
      </c>
      <c r="AE443">
        <v>0</v>
      </c>
      <c r="AF443">
        <v>1</v>
      </c>
      <c r="AG443">
        <v>2</v>
      </c>
      <c r="AH443">
        <v>3</v>
      </c>
      <c r="AI443">
        <v>11</v>
      </c>
      <c r="AJ443">
        <v>9</v>
      </c>
      <c r="AK443">
        <v>20</v>
      </c>
      <c r="AL443">
        <v>12</v>
      </c>
      <c r="AM443">
        <v>15</v>
      </c>
      <c r="AN443">
        <v>27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24</v>
      </c>
      <c r="AY443">
        <v>26</v>
      </c>
      <c r="AZ443">
        <v>50</v>
      </c>
      <c r="BA443">
        <v>0</v>
      </c>
      <c r="BB443">
        <v>0</v>
      </c>
      <c r="BC443">
        <v>1</v>
      </c>
      <c r="BD443">
        <v>0</v>
      </c>
      <c r="BE443">
        <v>0</v>
      </c>
      <c r="BF443">
        <v>0</v>
      </c>
      <c r="BG443">
        <v>2</v>
      </c>
      <c r="BH443">
        <v>3</v>
      </c>
      <c r="BI443">
        <v>0</v>
      </c>
      <c r="BJ443">
        <v>0</v>
      </c>
      <c r="BK443">
        <v>0</v>
      </c>
      <c r="BL443">
        <v>1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3</v>
      </c>
      <c r="BU443">
        <v>1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1</v>
      </c>
      <c r="CE443">
        <v>0</v>
      </c>
      <c r="CF443">
        <v>6</v>
      </c>
      <c r="CG443">
        <v>0</v>
      </c>
      <c r="CH443">
        <v>3</v>
      </c>
      <c r="CI443">
        <v>0</v>
      </c>
      <c r="CJ443">
        <v>0</v>
      </c>
      <c r="CK443">
        <v>1</v>
      </c>
      <c r="CL443">
        <v>0</v>
      </c>
      <c r="CM443">
        <v>0</v>
      </c>
      <c r="CN443">
        <v>0</v>
      </c>
      <c r="CO443">
        <v>2</v>
      </c>
      <c r="CP443">
        <v>3</v>
      </c>
      <c r="CQ443">
        <v>3</v>
      </c>
      <c r="CR443">
        <v>3</v>
      </c>
      <c r="CS443">
        <v>1</v>
      </c>
    </row>
    <row r="444" spans="1:97" x14ac:dyDescent="0.25">
      <c r="A444" t="s">
        <v>1654</v>
      </c>
      <c r="B444">
        <v>1</v>
      </c>
      <c r="C444" t="s">
        <v>1655</v>
      </c>
      <c r="D444">
        <v>37</v>
      </c>
      <c r="E444" t="s">
        <v>216</v>
      </c>
      <c r="F444">
        <v>1</v>
      </c>
      <c r="G444" t="s">
        <v>380</v>
      </c>
      <c r="H444" t="s">
        <v>1656</v>
      </c>
      <c r="I444">
        <v>2524</v>
      </c>
      <c r="J444" t="s">
        <v>217</v>
      </c>
      <c r="K444" t="s">
        <v>189</v>
      </c>
      <c r="L444" t="s">
        <v>31</v>
      </c>
      <c r="M444" t="s">
        <v>9</v>
      </c>
      <c r="N444" t="s">
        <v>35</v>
      </c>
      <c r="O444" t="s">
        <v>29</v>
      </c>
      <c r="P444" t="s">
        <v>1541</v>
      </c>
      <c r="Q444" t="s">
        <v>454</v>
      </c>
      <c r="R444" t="s">
        <v>218</v>
      </c>
      <c r="S444">
        <v>0</v>
      </c>
      <c r="T444">
        <v>13</v>
      </c>
      <c r="U444">
        <v>8</v>
      </c>
      <c r="V444">
        <v>21</v>
      </c>
      <c r="W444">
        <v>0</v>
      </c>
      <c r="X444">
        <v>0</v>
      </c>
      <c r="Y444">
        <v>0</v>
      </c>
      <c r="Z444">
        <v>13</v>
      </c>
      <c r="AA444">
        <v>8</v>
      </c>
      <c r="AB444">
        <v>21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6</v>
      </c>
      <c r="AK444">
        <v>8</v>
      </c>
      <c r="AL444">
        <v>10</v>
      </c>
      <c r="AM444">
        <v>4</v>
      </c>
      <c r="AN444">
        <v>14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12</v>
      </c>
      <c r="AY444">
        <v>10</v>
      </c>
      <c r="AZ444">
        <v>22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1</v>
      </c>
      <c r="BH444">
        <v>1</v>
      </c>
      <c r="BI444">
        <v>0</v>
      </c>
      <c r="BJ444">
        <v>1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1</v>
      </c>
      <c r="CG444">
        <v>0</v>
      </c>
      <c r="CH444">
        <v>1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1</v>
      </c>
      <c r="CP444">
        <v>1</v>
      </c>
      <c r="CQ444">
        <v>1</v>
      </c>
      <c r="CR444">
        <v>1</v>
      </c>
      <c r="CS444">
        <v>1</v>
      </c>
    </row>
    <row r="445" spans="1:97" x14ac:dyDescent="0.25">
      <c r="A445" t="s">
        <v>1657</v>
      </c>
      <c r="B445">
        <v>1</v>
      </c>
      <c r="C445" t="s">
        <v>1658</v>
      </c>
      <c r="D445">
        <v>37</v>
      </c>
      <c r="E445" t="s">
        <v>216</v>
      </c>
      <c r="F445">
        <v>1</v>
      </c>
      <c r="G445" t="s">
        <v>380</v>
      </c>
      <c r="H445" t="s">
        <v>1659</v>
      </c>
      <c r="I445">
        <v>0</v>
      </c>
      <c r="J445" t="s">
        <v>217</v>
      </c>
      <c r="K445" t="s">
        <v>189</v>
      </c>
      <c r="L445" t="s">
        <v>31</v>
      </c>
      <c r="M445" t="s">
        <v>9</v>
      </c>
      <c r="N445" t="s">
        <v>35</v>
      </c>
      <c r="O445" t="s">
        <v>29</v>
      </c>
      <c r="P445" t="s">
        <v>977</v>
      </c>
      <c r="Q445" t="s">
        <v>454</v>
      </c>
      <c r="R445" t="s">
        <v>218</v>
      </c>
      <c r="S445">
        <v>0</v>
      </c>
      <c r="T445">
        <v>24</v>
      </c>
      <c r="U445">
        <v>24</v>
      </c>
      <c r="V445">
        <v>48</v>
      </c>
      <c r="W445">
        <v>0</v>
      </c>
      <c r="X445">
        <v>0</v>
      </c>
      <c r="Y445">
        <v>0</v>
      </c>
      <c r="Z445">
        <v>24</v>
      </c>
      <c r="AA445">
        <v>24</v>
      </c>
      <c r="AB445">
        <v>48</v>
      </c>
      <c r="AC445">
        <v>0</v>
      </c>
      <c r="AD445">
        <v>0</v>
      </c>
      <c r="AE445">
        <v>0</v>
      </c>
      <c r="AF445">
        <v>0</v>
      </c>
      <c r="AG445">
        <v>1</v>
      </c>
      <c r="AH445">
        <v>1</v>
      </c>
      <c r="AI445">
        <v>5</v>
      </c>
      <c r="AJ445">
        <v>3</v>
      </c>
      <c r="AK445">
        <v>8</v>
      </c>
      <c r="AL445">
        <v>18</v>
      </c>
      <c r="AM445">
        <v>18</v>
      </c>
      <c r="AN445">
        <v>36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23</v>
      </c>
      <c r="AY445">
        <v>22</v>
      </c>
      <c r="AZ445">
        <v>45</v>
      </c>
      <c r="BA445">
        <v>0</v>
      </c>
      <c r="BB445">
        <v>0</v>
      </c>
      <c r="BC445">
        <v>1</v>
      </c>
      <c r="BD445">
        <v>0</v>
      </c>
      <c r="BE445">
        <v>0</v>
      </c>
      <c r="BF445">
        <v>0</v>
      </c>
      <c r="BG445">
        <v>1</v>
      </c>
      <c r="BH445">
        <v>2</v>
      </c>
      <c r="BI445">
        <v>0</v>
      </c>
      <c r="BJ445">
        <v>1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1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2</v>
      </c>
      <c r="CG445">
        <v>0</v>
      </c>
      <c r="CH445">
        <v>2</v>
      </c>
      <c r="CI445">
        <v>0</v>
      </c>
      <c r="CJ445">
        <v>0</v>
      </c>
      <c r="CK445">
        <v>1</v>
      </c>
      <c r="CL445">
        <v>0</v>
      </c>
      <c r="CM445">
        <v>0</v>
      </c>
      <c r="CN445">
        <v>0</v>
      </c>
      <c r="CO445">
        <v>1</v>
      </c>
      <c r="CP445">
        <v>2</v>
      </c>
      <c r="CQ445">
        <v>2</v>
      </c>
      <c r="CR445">
        <v>2</v>
      </c>
      <c r="CS445">
        <v>1</v>
      </c>
    </row>
    <row r="446" spans="1:97" x14ac:dyDescent="0.25">
      <c r="A446" t="s">
        <v>1660</v>
      </c>
      <c r="B446">
        <v>1</v>
      </c>
      <c r="C446" t="s">
        <v>1661</v>
      </c>
      <c r="D446">
        <v>37</v>
      </c>
      <c r="E446" t="s">
        <v>216</v>
      </c>
      <c r="F446">
        <v>1</v>
      </c>
      <c r="G446" t="s">
        <v>380</v>
      </c>
      <c r="H446" t="s">
        <v>1662</v>
      </c>
      <c r="I446">
        <v>7604</v>
      </c>
      <c r="J446" t="s">
        <v>217</v>
      </c>
      <c r="K446" t="s">
        <v>189</v>
      </c>
      <c r="L446" t="s">
        <v>31</v>
      </c>
      <c r="M446" t="s">
        <v>9</v>
      </c>
      <c r="N446" t="s">
        <v>35</v>
      </c>
      <c r="O446" t="s">
        <v>29</v>
      </c>
      <c r="P446" t="s">
        <v>453</v>
      </c>
      <c r="Q446" t="s">
        <v>454</v>
      </c>
      <c r="R446" t="s">
        <v>218</v>
      </c>
      <c r="S446">
        <v>0</v>
      </c>
      <c r="T446">
        <v>64</v>
      </c>
      <c r="U446">
        <v>60</v>
      </c>
      <c r="V446">
        <v>124</v>
      </c>
      <c r="W446">
        <v>0</v>
      </c>
      <c r="X446">
        <v>0</v>
      </c>
      <c r="Y446">
        <v>0</v>
      </c>
      <c r="Z446">
        <v>64</v>
      </c>
      <c r="AA446">
        <v>60</v>
      </c>
      <c r="AB446">
        <v>124</v>
      </c>
      <c r="AC446">
        <v>0</v>
      </c>
      <c r="AD446">
        <v>0</v>
      </c>
      <c r="AE446">
        <v>0</v>
      </c>
      <c r="AF446">
        <v>1</v>
      </c>
      <c r="AG446">
        <v>2</v>
      </c>
      <c r="AH446">
        <v>3</v>
      </c>
      <c r="AI446">
        <v>12</v>
      </c>
      <c r="AJ446">
        <v>11</v>
      </c>
      <c r="AK446">
        <v>23</v>
      </c>
      <c r="AL446">
        <v>48</v>
      </c>
      <c r="AM446">
        <v>51</v>
      </c>
      <c r="AN446">
        <v>99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61</v>
      </c>
      <c r="AY446">
        <v>64</v>
      </c>
      <c r="AZ446">
        <v>125</v>
      </c>
      <c r="BA446">
        <v>0</v>
      </c>
      <c r="BB446">
        <v>0</v>
      </c>
      <c r="BC446">
        <v>4</v>
      </c>
      <c r="BD446">
        <v>0</v>
      </c>
      <c r="BE446">
        <v>0</v>
      </c>
      <c r="BF446">
        <v>0</v>
      </c>
      <c r="BG446">
        <v>1</v>
      </c>
      <c r="BH446">
        <v>5</v>
      </c>
      <c r="BI446">
        <v>0</v>
      </c>
      <c r="BJ446">
        <v>0</v>
      </c>
      <c r="BK446">
        <v>0</v>
      </c>
      <c r="BL446">
        <v>1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5</v>
      </c>
      <c r="BU446">
        <v>1</v>
      </c>
      <c r="BV446">
        <v>0</v>
      </c>
      <c r="BW446">
        <v>1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1</v>
      </c>
      <c r="CE446">
        <v>0</v>
      </c>
      <c r="CF446">
        <v>9</v>
      </c>
      <c r="CG446">
        <v>0</v>
      </c>
      <c r="CH446">
        <v>5</v>
      </c>
      <c r="CI446">
        <v>0</v>
      </c>
      <c r="CJ446">
        <v>0</v>
      </c>
      <c r="CK446">
        <v>4</v>
      </c>
      <c r="CL446">
        <v>0</v>
      </c>
      <c r="CM446">
        <v>0</v>
      </c>
      <c r="CN446">
        <v>0</v>
      </c>
      <c r="CO446">
        <v>1</v>
      </c>
      <c r="CP446">
        <v>5</v>
      </c>
      <c r="CQ446">
        <v>5</v>
      </c>
      <c r="CR446">
        <v>5</v>
      </c>
      <c r="CS446">
        <v>1</v>
      </c>
    </row>
    <row r="447" spans="1:97" x14ac:dyDescent="0.25">
      <c r="A447" t="s">
        <v>1663</v>
      </c>
      <c r="B447">
        <v>1</v>
      </c>
      <c r="C447" t="s">
        <v>433</v>
      </c>
      <c r="D447">
        <v>37</v>
      </c>
      <c r="E447" t="s">
        <v>216</v>
      </c>
      <c r="F447">
        <v>1</v>
      </c>
      <c r="G447" t="s">
        <v>380</v>
      </c>
      <c r="H447" t="s">
        <v>1664</v>
      </c>
      <c r="I447">
        <v>0</v>
      </c>
      <c r="J447" t="s">
        <v>217</v>
      </c>
      <c r="K447" t="s">
        <v>189</v>
      </c>
      <c r="L447" t="s">
        <v>31</v>
      </c>
      <c r="M447" t="s">
        <v>9</v>
      </c>
      <c r="N447" t="s">
        <v>35</v>
      </c>
      <c r="O447" t="s">
        <v>29</v>
      </c>
      <c r="P447" t="s">
        <v>977</v>
      </c>
      <c r="Q447" t="s">
        <v>454</v>
      </c>
      <c r="R447" t="s">
        <v>218</v>
      </c>
      <c r="S447">
        <v>0</v>
      </c>
      <c r="T447">
        <v>61</v>
      </c>
      <c r="U447">
        <v>51</v>
      </c>
      <c r="V447">
        <v>112</v>
      </c>
      <c r="W447">
        <v>0</v>
      </c>
      <c r="X447">
        <v>0</v>
      </c>
      <c r="Y447">
        <v>0</v>
      </c>
      <c r="Z447">
        <v>61</v>
      </c>
      <c r="AA447">
        <v>51</v>
      </c>
      <c r="AB447">
        <v>112</v>
      </c>
      <c r="AC447">
        <v>0</v>
      </c>
      <c r="AD447">
        <v>0</v>
      </c>
      <c r="AE447">
        <v>0</v>
      </c>
      <c r="AF447">
        <v>3</v>
      </c>
      <c r="AG447">
        <v>1</v>
      </c>
      <c r="AH447">
        <v>4</v>
      </c>
      <c r="AI447">
        <v>12</v>
      </c>
      <c r="AJ447">
        <v>13</v>
      </c>
      <c r="AK447">
        <v>25</v>
      </c>
      <c r="AL447">
        <v>42</v>
      </c>
      <c r="AM447">
        <v>40</v>
      </c>
      <c r="AN447">
        <v>82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57</v>
      </c>
      <c r="AY447">
        <v>54</v>
      </c>
      <c r="AZ447">
        <v>111</v>
      </c>
      <c r="BA447">
        <v>0</v>
      </c>
      <c r="BB447">
        <v>0</v>
      </c>
      <c r="BC447">
        <v>3</v>
      </c>
      <c r="BD447">
        <v>0</v>
      </c>
      <c r="BE447">
        <v>0</v>
      </c>
      <c r="BF447">
        <v>0</v>
      </c>
      <c r="BG447">
        <v>2</v>
      </c>
      <c r="BH447">
        <v>5</v>
      </c>
      <c r="BI447">
        <v>0</v>
      </c>
      <c r="BJ447">
        <v>0</v>
      </c>
      <c r="BK447">
        <v>0</v>
      </c>
      <c r="BL447">
        <v>1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5</v>
      </c>
      <c r="BU447">
        <v>0</v>
      </c>
      <c r="BV447">
        <v>0</v>
      </c>
      <c r="BW447">
        <v>0</v>
      </c>
      <c r="BX447">
        <v>1</v>
      </c>
      <c r="BY447">
        <v>0</v>
      </c>
      <c r="BZ447">
        <v>0</v>
      </c>
      <c r="CA447">
        <v>0</v>
      </c>
      <c r="CB447">
        <v>0</v>
      </c>
      <c r="CC447">
        <v>1</v>
      </c>
      <c r="CD447">
        <v>0</v>
      </c>
      <c r="CE447">
        <v>0</v>
      </c>
      <c r="CF447">
        <v>8</v>
      </c>
      <c r="CG447">
        <v>0</v>
      </c>
      <c r="CH447">
        <v>5</v>
      </c>
      <c r="CI447">
        <v>0</v>
      </c>
      <c r="CJ447">
        <v>0</v>
      </c>
      <c r="CK447">
        <v>3</v>
      </c>
      <c r="CL447">
        <v>0</v>
      </c>
      <c r="CM447">
        <v>0</v>
      </c>
      <c r="CN447">
        <v>0</v>
      </c>
      <c r="CO447">
        <v>2</v>
      </c>
      <c r="CP447">
        <v>5</v>
      </c>
      <c r="CQ447">
        <v>8</v>
      </c>
      <c r="CR447">
        <v>5</v>
      </c>
      <c r="CS447">
        <v>1</v>
      </c>
    </row>
    <row r="448" spans="1:97" x14ac:dyDescent="0.25">
      <c r="A448" t="s">
        <v>1665</v>
      </c>
      <c r="B448">
        <v>1</v>
      </c>
      <c r="C448" t="s">
        <v>1666</v>
      </c>
      <c r="D448">
        <v>37</v>
      </c>
      <c r="E448" t="s">
        <v>216</v>
      </c>
      <c r="F448">
        <v>1</v>
      </c>
      <c r="G448" t="s">
        <v>380</v>
      </c>
      <c r="H448" t="s">
        <v>1667</v>
      </c>
      <c r="I448">
        <v>0</v>
      </c>
      <c r="J448" t="s">
        <v>217</v>
      </c>
      <c r="K448" t="s">
        <v>189</v>
      </c>
      <c r="L448" t="s">
        <v>31</v>
      </c>
      <c r="M448" t="s">
        <v>9</v>
      </c>
      <c r="N448" t="s">
        <v>35</v>
      </c>
      <c r="O448" t="s">
        <v>29</v>
      </c>
      <c r="P448" t="s">
        <v>1230</v>
      </c>
      <c r="Q448" t="s">
        <v>459</v>
      </c>
      <c r="R448" t="s">
        <v>218</v>
      </c>
      <c r="S448">
        <v>0</v>
      </c>
      <c r="T448">
        <v>28</v>
      </c>
      <c r="U448">
        <v>28</v>
      </c>
      <c r="V448">
        <v>56</v>
      </c>
      <c r="W448">
        <v>0</v>
      </c>
      <c r="X448">
        <v>0</v>
      </c>
      <c r="Y448">
        <v>0</v>
      </c>
      <c r="Z448">
        <v>28</v>
      </c>
      <c r="AA448">
        <v>28</v>
      </c>
      <c r="AB448">
        <v>56</v>
      </c>
      <c r="AC448">
        <v>0</v>
      </c>
      <c r="AD448">
        <v>0</v>
      </c>
      <c r="AE448">
        <v>0</v>
      </c>
      <c r="AF448">
        <v>2</v>
      </c>
      <c r="AG448">
        <v>0</v>
      </c>
      <c r="AH448">
        <v>2</v>
      </c>
      <c r="AI448">
        <v>8</v>
      </c>
      <c r="AJ448">
        <v>12</v>
      </c>
      <c r="AK448">
        <v>20</v>
      </c>
      <c r="AL448">
        <v>17</v>
      </c>
      <c r="AM448">
        <v>26</v>
      </c>
      <c r="AN448">
        <v>43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27</v>
      </c>
      <c r="AY448">
        <v>38</v>
      </c>
      <c r="AZ448">
        <v>65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1</v>
      </c>
      <c r="BH448">
        <v>3</v>
      </c>
      <c r="BI448">
        <v>0</v>
      </c>
      <c r="BJ448">
        <v>0</v>
      </c>
      <c r="BK448">
        <v>0</v>
      </c>
      <c r="BL448">
        <v>1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3</v>
      </c>
      <c r="BU448">
        <v>0</v>
      </c>
      <c r="BV448">
        <v>0</v>
      </c>
      <c r="BW448">
        <v>0</v>
      </c>
      <c r="BX448">
        <v>1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1</v>
      </c>
      <c r="CE448">
        <v>0</v>
      </c>
      <c r="CF448">
        <v>6</v>
      </c>
      <c r="CG448">
        <v>0</v>
      </c>
      <c r="CH448">
        <v>3</v>
      </c>
      <c r="CI448">
        <v>0</v>
      </c>
      <c r="CJ448">
        <v>0</v>
      </c>
      <c r="CK448">
        <v>2</v>
      </c>
      <c r="CL448">
        <v>0</v>
      </c>
      <c r="CM448">
        <v>0</v>
      </c>
      <c r="CN448">
        <v>0</v>
      </c>
      <c r="CO448">
        <v>1</v>
      </c>
      <c r="CP448">
        <v>3</v>
      </c>
      <c r="CQ448">
        <v>3</v>
      </c>
      <c r="CR448">
        <v>3</v>
      </c>
      <c r="CS448">
        <v>1</v>
      </c>
    </row>
    <row r="449" spans="1:97" x14ac:dyDescent="0.25">
      <c r="A449" t="s">
        <v>1668</v>
      </c>
      <c r="B449">
        <v>1</v>
      </c>
      <c r="C449" t="s">
        <v>601</v>
      </c>
      <c r="D449">
        <v>37</v>
      </c>
      <c r="E449" t="s">
        <v>216</v>
      </c>
      <c r="F449">
        <v>1</v>
      </c>
      <c r="G449" t="s">
        <v>380</v>
      </c>
      <c r="H449" t="s">
        <v>1669</v>
      </c>
      <c r="I449">
        <v>7503</v>
      </c>
      <c r="J449" t="s">
        <v>217</v>
      </c>
      <c r="K449" t="s">
        <v>189</v>
      </c>
      <c r="L449" t="s">
        <v>31</v>
      </c>
      <c r="M449" t="s">
        <v>9</v>
      </c>
      <c r="N449" t="s">
        <v>35</v>
      </c>
      <c r="O449" t="s">
        <v>29</v>
      </c>
      <c r="P449" t="s">
        <v>1136</v>
      </c>
      <c r="Q449" t="s">
        <v>459</v>
      </c>
      <c r="R449" t="s">
        <v>218</v>
      </c>
      <c r="S449">
        <v>0</v>
      </c>
      <c r="T449">
        <v>49</v>
      </c>
      <c r="U449">
        <v>58</v>
      </c>
      <c r="V449">
        <v>107</v>
      </c>
      <c r="W449">
        <v>0</v>
      </c>
      <c r="X449">
        <v>0</v>
      </c>
      <c r="Y449">
        <v>0</v>
      </c>
      <c r="Z449">
        <v>49</v>
      </c>
      <c r="AA449">
        <v>58</v>
      </c>
      <c r="AB449">
        <v>107</v>
      </c>
      <c r="AC449">
        <v>0</v>
      </c>
      <c r="AD449">
        <v>0</v>
      </c>
      <c r="AE449">
        <v>0</v>
      </c>
      <c r="AF449">
        <v>1</v>
      </c>
      <c r="AG449">
        <v>5</v>
      </c>
      <c r="AH449">
        <v>6</v>
      </c>
      <c r="AI449">
        <v>14</v>
      </c>
      <c r="AJ449">
        <v>17</v>
      </c>
      <c r="AK449">
        <v>31</v>
      </c>
      <c r="AL449">
        <v>32</v>
      </c>
      <c r="AM449">
        <v>38</v>
      </c>
      <c r="AN449">
        <v>70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47</v>
      </c>
      <c r="AY449">
        <v>60</v>
      </c>
      <c r="AZ449">
        <v>107</v>
      </c>
      <c r="BA449">
        <v>0</v>
      </c>
      <c r="BB449">
        <v>1</v>
      </c>
      <c r="BC449">
        <v>3</v>
      </c>
      <c r="BD449">
        <v>0</v>
      </c>
      <c r="BE449">
        <v>0</v>
      </c>
      <c r="BF449">
        <v>0</v>
      </c>
      <c r="BG449">
        <v>1</v>
      </c>
      <c r="BH449">
        <v>5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5</v>
      </c>
      <c r="BU449">
        <v>2</v>
      </c>
      <c r="BV449">
        <v>0</v>
      </c>
      <c r="BW449">
        <v>0</v>
      </c>
      <c r="BX449">
        <v>1</v>
      </c>
      <c r="BY449">
        <v>0</v>
      </c>
      <c r="BZ449">
        <v>0</v>
      </c>
      <c r="CA449">
        <v>0</v>
      </c>
      <c r="CB449">
        <v>0</v>
      </c>
      <c r="CC449">
        <v>1</v>
      </c>
      <c r="CD449">
        <v>0</v>
      </c>
      <c r="CE449">
        <v>0</v>
      </c>
      <c r="CF449">
        <v>10</v>
      </c>
      <c r="CG449">
        <v>0</v>
      </c>
      <c r="CH449">
        <v>5</v>
      </c>
      <c r="CI449">
        <v>0</v>
      </c>
      <c r="CJ449">
        <v>1</v>
      </c>
      <c r="CK449">
        <v>3</v>
      </c>
      <c r="CL449">
        <v>0</v>
      </c>
      <c r="CM449">
        <v>0</v>
      </c>
      <c r="CN449">
        <v>0</v>
      </c>
      <c r="CO449">
        <v>1</v>
      </c>
      <c r="CP449">
        <v>5</v>
      </c>
      <c r="CQ449">
        <v>5</v>
      </c>
      <c r="CR449">
        <v>5</v>
      </c>
      <c r="CS449">
        <v>1</v>
      </c>
    </row>
    <row r="450" spans="1:97" x14ac:dyDescent="0.25">
      <c r="A450" t="s">
        <v>1670</v>
      </c>
      <c r="B450">
        <v>1</v>
      </c>
      <c r="C450" t="s">
        <v>306</v>
      </c>
      <c r="D450">
        <v>36</v>
      </c>
      <c r="E450" t="s">
        <v>281</v>
      </c>
      <c r="F450">
        <v>20</v>
      </c>
      <c r="G450" t="s">
        <v>1671</v>
      </c>
      <c r="H450" t="s">
        <v>1672</v>
      </c>
      <c r="I450">
        <v>0</v>
      </c>
      <c r="J450" t="s">
        <v>221</v>
      </c>
      <c r="K450" t="s">
        <v>189</v>
      </c>
      <c r="L450" t="s">
        <v>31</v>
      </c>
      <c r="M450" t="s">
        <v>9</v>
      </c>
      <c r="N450" t="s">
        <v>35</v>
      </c>
      <c r="O450" t="s">
        <v>29</v>
      </c>
      <c r="P450" t="s">
        <v>1115</v>
      </c>
      <c r="Q450" t="s">
        <v>477</v>
      </c>
      <c r="R450" t="s">
        <v>222</v>
      </c>
      <c r="S450">
        <v>0</v>
      </c>
      <c r="T450">
        <v>6</v>
      </c>
      <c r="U450">
        <v>12</v>
      </c>
      <c r="V450">
        <v>18</v>
      </c>
      <c r="W450">
        <v>0</v>
      </c>
      <c r="X450">
        <v>0</v>
      </c>
      <c r="Y450">
        <v>0</v>
      </c>
      <c r="Z450">
        <v>6</v>
      </c>
      <c r="AA450">
        <v>12</v>
      </c>
      <c r="AB450">
        <v>18</v>
      </c>
      <c r="AC450">
        <v>0</v>
      </c>
      <c r="AD450">
        <v>0</v>
      </c>
      <c r="AE450">
        <v>0</v>
      </c>
      <c r="AF450">
        <v>3</v>
      </c>
      <c r="AG450">
        <v>2</v>
      </c>
      <c r="AH450">
        <v>5</v>
      </c>
      <c r="AI450">
        <v>1</v>
      </c>
      <c r="AJ450">
        <v>5</v>
      </c>
      <c r="AK450">
        <v>6</v>
      </c>
      <c r="AL450">
        <v>1</v>
      </c>
      <c r="AM450">
        <v>4</v>
      </c>
      <c r="AN450">
        <v>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5</v>
      </c>
      <c r="AY450">
        <v>11</v>
      </c>
      <c r="AZ450">
        <v>16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1</v>
      </c>
      <c r="BH450">
        <v>1</v>
      </c>
      <c r="BI450">
        <v>0</v>
      </c>
      <c r="BJ450">
        <v>1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1</v>
      </c>
      <c r="CG450">
        <v>0</v>
      </c>
      <c r="CH450">
        <v>1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1</v>
      </c>
      <c r="CP450">
        <v>1</v>
      </c>
      <c r="CQ450">
        <v>1</v>
      </c>
      <c r="CR450">
        <v>1</v>
      </c>
      <c r="CS450">
        <v>1</v>
      </c>
    </row>
    <row r="451" spans="1:97" x14ac:dyDescent="0.25">
      <c r="A451" t="s">
        <v>1673</v>
      </c>
      <c r="B451">
        <v>1</v>
      </c>
      <c r="C451" t="s">
        <v>1674</v>
      </c>
      <c r="D451">
        <v>46</v>
      </c>
      <c r="E451" t="s">
        <v>410</v>
      </c>
      <c r="F451">
        <v>1</v>
      </c>
      <c r="G451" t="s">
        <v>410</v>
      </c>
      <c r="H451" t="s">
        <v>1675</v>
      </c>
      <c r="I451">
        <v>0</v>
      </c>
      <c r="J451" t="s">
        <v>393</v>
      </c>
      <c r="K451" t="s">
        <v>189</v>
      </c>
      <c r="L451" t="s">
        <v>31</v>
      </c>
      <c r="M451" t="s">
        <v>9</v>
      </c>
      <c r="N451" t="s">
        <v>35</v>
      </c>
      <c r="O451" t="s">
        <v>29</v>
      </c>
      <c r="P451" t="s">
        <v>413</v>
      </c>
      <c r="Q451" t="s">
        <v>396</v>
      </c>
      <c r="R451" t="s">
        <v>397</v>
      </c>
      <c r="S451">
        <v>0</v>
      </c>
      <c r="T451">
        <v>18</v>
      </c>
      <c r="U451">
        <v>15</v>
      </c>
      <c r="V451">
        <v>33</v>
      </c>
      <c r="W451">
        <v>0</v>
      </c>
      <c r="X451">
        <v>0</v>
      </c>
      <c r="Y451">
        <v>0</v>
      </c>
      <c r="Z451">
        <v>18</v>
      </c>
      <c r="AA451">
        <v>15</v>
      </c>
      <c r="AB451">
        <v>33</v>
      </c>
      <c r="AC451">
        <v>0</v>
      </c>
      <c r="AD451">
        <v>0</v>
      </c>
      <c r="AE451">
        <v>0</v>
      </c>
      <c r="AF451">
        <v>4</v>
      </c>
      <c r="AG451">
        <v>4</v>
      </c>
      <c r="AH451">
        <v>8</v>
      </c>
      <c r="AI451">
        <v>2</v>
      </c>
      <c r="AJ451">
        <v>9</v>
      </c>
      <c r="AK451">
        <v>11</v>
      </c>
      <c r="AL451">
        <v>5</v>
      </c>
      <c r="AM451">
        <v>8</v>
      </c>
      <c r="AN451">
        <v>13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11</v>
      </c>
      <c r="AY451">
        <v>21</v>
      </c>
      <c r="AZ451">
        <v>32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1</v>
      </c>
      <c r="BH451">
        <v>2</v>
      </c>
      <c r="BI451">
        <v>0</v>
      </c>
      <c r="BJ451">
        <v>1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1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2</v>
      </c>
      <c r="CG451">
        <v>0</v>
      </c>
      <c r="CH451">
        <v>2</v>
      </c>
      <c r="CI451">
        <v>0</v>
      </c>
      <c r="CJ451">
        <v>0</v>
      </c>
      <c r="CK451">
        <v>1</v>
      </c>
      <c r="CL451">
        <v>0</v>
      </c>
      <c r="CM451">
        <v>0</v>
      </c>
      <c r="CN451">
        <v>0</v>
      </c>
      <c r="CO451">
        <v>1</v>
      </c>
      <c r="CP451">
        <v>2</v>
      </c>
      <c r="CQ451">
        <v>2</v>
      </c>
      <c r="CR451">
        <v>2</v>
      </c>
      <c r="CS451">
        <v>1</v>
      </c>
    </row>
    <row r="452" spans="1:97" x14ac:dyDescent="0.25">
      <c r="A452" t="s">
        <v>1676</v>
      </c>
      <c r="B452">
        <v>2</v>
      </c>
      <c r="C452" t="s">
        <v>1677</v>
      </c>
      <c r="D452">
        <v>51</v>
      </c>
      <c r="E452" t="s">
        <v>518</v>
      </c>
      <c r="F452">
        <v>238</v>
      </c>
      <c r="G452" t="s">
        <v>1678</v>
      </c>
      <c r="H452" t="s">
        <v>1679</v>
      </c>
      <c r="I452">
        <v>0</v>
      </c>
      <c r="J452" t="s">
        <v>406</v>
      </c>
      <c r="K452" t="s">
        <v>189</v>
      </c>
      <c r="L452" t="s">
        <v>31</v>
      </c>
      <c r="M452" t="s">
        <v>9</v>
      </c>
      <c r="N452" t="s">
        <v>35</v>
      </c>
      <c r="O452" t="s">
        <v>29</v>
      </c>
      <c r="P452" t="s">
        <v>521</v>
      </c>
      <c r="Q452" t="s">
        <v>396</v>
      </c>
      <c r="R452" t="s">
        <v>408</v>
      </c>
      <c r="S452">
        <v>0</v>
      </c>
      <c r="T452">
        <v>6</v>
      </c>
      <c r="U452">
        <v>16</v>
      </c>
      <c r="V452">
        <v>22</v>
      </c>
      <c r="W452">
        <v>0</v>
      </c>
      <c r="X452">
        <v>0</v>
      </c>
      <c r="Y452">
        <v>0</v>
      </c>
      <c r="Z452">
        <v>6</v>
      </c>
      <c r="AA452">
        <v>16</v>
      </c>
      <c r="AB452">
        <v>22</v>
      </c>
      <c r="AC452">
        <v>0</v>
      </c>
      <c r="AD452">
        <v>0</v>
      </c>
      <c r="AE452">
        <v>0</v>
      </c>
      <c r="AF452">
        <v>2</v>
      </c>
      <c r="AG452">
        <v>2</v>
      </c>
      <c r="AH452">
        <v>4</v>
      </c>
      <c r="AI452">
        <v>2</v>
      </c>
      <c r="AJ452">
        <v>5</v>
      </c>
      <c r="AK452">
        <v>7</v>
      </c>
      <c r="AL452">
        <v>2</v>
      </c>
      <c r="AM452">
        <v>3</v>
      </c>
      <c r="AN452">
        <v>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6</v>
      </c>
      <c r="AY452">
        <v>10</v>
      </c>
      <c r="AZ452">
        <v>16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1</v>
      </c>
      <c r="BH452">
        <v>1</v>
      </c>
      <c r="BI452">
        <v>0</v>
      </c>
      <c r="BJ452">
        <v>1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1</v>
      </c>
      <c r="CG452">
        <v>0</v>
      </c>
      <c r="CH452">
        <v>1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1</v>
      </c>
      <c r="CP452">
        <v>1</v>
      </c>
      <c r="CQ452">
        <v>2</v>
      </c>
      <c r="CR452">
        <v>2</v>
      </c>
      <c r="CS452">
        <v>1</v>
      </c>
    </row>
    <row r="453" spans="1:97" x14ac:dyDescent="0.25">
      <c r="A453" t="s">
        <v>1680</v>
      </c>
      <c r="B453">
        <v>1</v>
      </c>
      <c r="C453" t="s">
        <v>1681</v>
      </c>
      <c r="D453">
        <v>8</v>
      </c>
      <c r="E453" t="s">
        <v>1251</v>
      </c>
      <c r="F453">
        <v>145</v>
      </c>
      <c r="G453" t="s">
        <v>1682</v>
      </c>
      <c r="H453" t="s">
        <v>1683</v>
      </c>
      <c r="I453">
        <v>0</v>
      </c>
      <c r="J453" t="s">
        <v>406</v>
      </c>
      <c r="K453" t="s">
        <v>189</v>
      </c>
      <c r="L453" t="s">
        <v>31</v>
      </c>
      <c r="M453" t="s">
        <v>9</v>
      </c>
      <c r="N453" t="s">
        <v>35</v>
      </c>
      <c r="O453" t="s">
        <v>29</v>
      </c>
      <c r="P453" t="s">
        <v>395</v>
      </c>
      <c r="Q453" t="s">
        <v>396</v>
      </c>
      <c r="R453" t="s">
        <v>397</v>
      </c>
      <c r="S453">
        <v>0</v>
      </c>
      <c r="T453">
        <v>10</v>
      </c>
      <c r="U453">
        <v>5</v>
      </c>
      <c r="V453">
        <v>15</v>
      </c>
      <c r="W453">
        <v>0</v>
      </c>
      <c r="X453">
        <v>0</v>
      </c>
      <c r="Y453">
        <v>0</v>
      </c>
      <c r="Z453">
        <v>10</v>
      </c>
      <c r="AA453">
        <v>5</v>
      </c>
      <c r="AB453">
        <v>15</v>
      </c>
      <c r="AC453">
        <v>0</v>
      </c>
      <c r="AD453">
        <v>0</v>
      </c>
      <c r="AE453">
        <v>0</v>
      </c>
      <c r="AF453">
        <v>2</v>
      </c>
      <c r="AG453">
        <v>3</v>
      </c>
      <c r="AH453">
        <v>5</v>
      </c>
      <c r="AI453">
        <v>4</v>
      </c>
      <c r="AJ453">
        <v>1</v>
      </c>
      <c r="AK453">
        <v>5</v>
      </c>
      <c r="AL453">
        <v>3</v>
      </c>
      <c r="AM453">
        <v>6</v>
      </c>
      <c r="AN453">
        <v>9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9</v>
      </c>
      <c r="AY453">
        <v>10</v>
      </c>
      <c r="AZ453">
        <v>19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1</v>
      </c>
      <c r="BH453">
        <v>1</v>
      </c>
      <c r="BI453">
        <v>0</v>
      </c>
      <c r="BJ453">
        <v>1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1</v>
      </c>
      <c r="CG453">
        <v>0</v>
      </c>
      <c r="CH453">
        <v>1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1</v>
      </c>
      <c r="CP453">
        <v>1</v>
      </c>
      <c r="CQ453">
        <v>2</v>
      </c>
      <c r="CR453">
        <v>1</v>
      </c>
      <c r="CS453">
        <v>1</v>
      </c>
    </row>
    <row r="454" spans="1:97" x14ac:dyDescent="0.25">
      <c r="A454" t="s">
        <v>1684</v>
      </c>
      <c r="B454">
        <v>1</v>
      </c>
      <c r="C454" t="s">
        <v>1685</v>
      </c>
      <c r="D454">
        <v>37</v>
      </c>
      <c r="E454" t="s">
        <v>216</v>
      </c>
      <c r="F454">
        <v>1</v>
      </c>
      <c r="G454" t="s">
        <v>380</v>
      </c>
      <c r="H454" t="s">
        <v>1686</v>
      </c>
      <c r="I454">
        <v>0</v>
      </c>
      <c r="J454" t="s">
        <v>217</v>
      </c>
      <c r="K454" t="s">
        <v>189</v>
      </c>
      <c r="L454" t="s">
        <v>31</v>
      </c>
      <c r="M454" t="s">
        <v>9</v>
      </c>
      <c r="N454" t="s">
        <v>35</v>
      </c>
      <c r="O454" t="s">
        <v>29</v>
      </c>
      <c r="P454" t="s">
        <v>1230</v>
      </c>
      <c r="Q454" t="s">
        <v>459</v>
      </c>
      <c r="R454" t="s">
        <v>218</v>
      </c>
      <c r="S454">
        <v>0</v>
      </c>
      <c r="T454">
        <v>53</v>
      </c>
      <c r="U454">
        <v>70</v>
      </c>
      <c r="V454">
        <v>123</v>
      </c>
      <c r="W454">
        <v>0</v>
      </c>
      <c r="X454">
        <v>0</v>
      </c>
      <c r="Y454">
        <v>0</v>
      </c>
      <c r="Z454">
        <v>53</v>
      </c>
      <c r="AA454">
        <v>70</v>
      </c>
      <c r="AB454">
        <v>123</v>
      </c>
      <c r="AC454">
        <v>0</v>
      </c>
      <c r="AD454">
        <v>0</v>
      </c>
      <c r="AE454">
        <v>0</v>
      </c>
      <c r="AF454">
        <v>0</v>
      </c>
      <c r="AG454">
        <v>2</v>
      </c>
      <c r="AH454">
        <v>2</v>
      </c>
      <c r="AI454">
        <v>13</v>
      </c>
      <c r="AJ454">
        <v>19</v>
      </c>
      <c r="AK454">
        <v>32</v>
      </c>
      <c r="AL454">
        <v>30</v>
      </c>
      <c r="AM454">
        <v>45</v>
      </c>
      <c r="AN454">
        <v>75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43</v>
      </c>
      <c r="AY454">
        <v>66</v>
      </c>
      <c r="AZ454">
        <v>109</v>
      </c>
      <c r="BA454">
        <v>0</v>
      </c>
      <c r="BB454">
        <v>0</v>
      </c>
      <c r="BC454">
        <v>3</v>
      </c>
      <c r="BD454">
        <v>0</v>
      </c>
      <c r="BE454">
        <v>0</v>
      </c>
      <c r="BF454">
        <v>0</v>
      </c>
      <c r="BG454">
        <v>2</v>
      </c>
      <c r="BH454">
        <v>5</v>
      </c>
      <c r="BI454">
        <v>0</v>
      </c>
      <c r="BJ454">
        <v>0</v>
      </c>
      <c r="BK454">
        <v>0</v>
      </c>
      <c r="BL454">
        <v>1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5</v>
      </c>
      <c r="BU454">
        <v>2</v>
      </c>
      <c r="BV454">
        <v>0</v>
      </c>
      <c r="BW454">
        <v>1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1</v>
      </c>
      <c r="CE454">
        <v>0</v>
      </c>
      <c r="CF454">
        <v>10</v>
      </c>
      <c r="CG454">
        <v>0</v>
      </c>
      <c r="CH454">
        <v>5</v>
      </c>
      <c r="CI454">
        <v>0</v>
      </c>
      <c r="CJ454">
        <v>0</v>
      </c>
      <c r="CK454">
        <v>3</v>
      </c>
      <c r="CL454">
        <v>0</v>
      </c>
      <c r="CM454">
        <v>0</v>
      </c>
      <c r="CN454">
        <v>0</v>
      </c>
      <c r="CO454">
        <v>2</v>
      </c>
      <c r="CP454">
        <v>5</v>
      </c>
      <c r="CQ454">
        <v>5</v>
      </c>
      <c r="CR454">
        <v>5</v>
      </c>
      <c r="CS454">
        <v>1</v>
      </c>
    </row>
    <row r="455" spans="1:97" x14ac:dyDescent="0.25">
      <c r="A455" t="s">
        <v>1687</v>
      </c>
      <c r="B455">
        <v>1</v>
      </c>
      <c r="C455" t="s">
        <v>1688</v>
      </c>
      <c r="D455">
        <v>62</v>
      </c>
      <c r="E455" t="s">
        <v>362</v>
      </c>
      <c r="F455">
        <v>35</v>
      </c>
      <c r="G455" t="s">
        <v>1689</v>
      </c>
      <c r="H455" t="s">
        <v>204</v>
      </c>
      <c r="I455">
        <v>0</v>
      </c>
      <c r="J455" t="s">
        <v>197</v>
      </c>
      <c r="K455" t="s">
        <v>189</v>
      </c>
      <c r="L455" t="s">
        <v>31</v>
      </c>
      <c r="M455" t="s">
        <v>9</v>
      </c>
      <c r="N455" t="s">
        <v>35</v>
      </c>
      <c r="O455" t="s">
        <v>29</v>
      </c>
      <c r="P455" t="s">
        <v>476</v>
      </c>
      <c r="Q455" t="s">
        <v>477</v>
      </c>
      <c r="R455" t="s">
        <v>199</v>
      </c>
      <c r="S455">
        <v>0</v>
      </c>
      <c r="T455">
        <v>14</v>
      </c>
      <c r="U455">
        <v>12</v>
      </c>
      <c r="V455">
        <v>26</v>
      </c>
      <c r="W455">
        <v>0</v>
      </c>
      <c r="X455">
        <v>0</v>
      </c>
      <c r="Y455">
        <v>0</v>
      </c>
      <c r="Z455">
        <v>14</v>
      </c>
      <c r="AA455">
        <v>12</v>
      </c>
      <c r="AB455">
        <v>26</v>
      </c>
      <c r="AC455">
        <v>0</v>
      </c>
      <c r="AD455">
        <v>0</v>
      </c>
      <c r="AE455">
        <v>0</v>
      </c>
      <c r="AF455">
        <v>2</v>
      </c>
      <c r="AG455">
        <v>0</v>
      </c>
      <c r="AH455">
        <v>2</v>
      </c>
      <c r="AI455">
        <v>8</v>
      </c>
      <c r="AJ455">
        <v>6</v>
      </c>
      <c r="AK455">
        <v>14</v>
      </c>
      <c r="AL455">
        <v>3</v>
      </c>
      <c r="AM455">
        <v>3</v>
      </c>
      <c r="AN455">
        <v>6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13</v>
      </c>
      <c r="AY455">
        <v>9</v>
      </c>
      <c r="AZ455">
        <v>22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1</v>
      </c>
      <c r="BH455">
        <v>1</v>
      </c>
      <c r="BI455">
        <v>0</v>
      </c>
      <c r="BJ455">
        <v>1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1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2</v>
      </c>
      <c r="CG455">
        <v>0</v>
      </c>
      <c r="CH455">
        <v>1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1</v>
      </c>
      <c r="CP455">
        <v>1</v>
      </c>
      <c r="CQ455">
        <v>3</v>
      </c>
      <c r="CR455">
        <v>1</v>
      </c>
      <c r="CS455">
        <v>1</v>
      </c>
    </row>
    <row r="456" spans="1:97" x14ac:dyDescent="0.25">
      <c r="A456" t="s">
        <v>1690</v>
      </c>
      <c r="B456">
        <v>1</v>
      </c>
      <c r="C456" t="s">
        <v>1691</v>
      </c>
      <c r="D456">
        <v>48</v>
      </c>
      <c r="E456" t="s">
        <v>302</v>
      </c>
      <c r="F456">
        <v>65</v>
      </c>
      <c r="G456" t="s">
        <v>303</v>
      </c>
      <c r="H456" t="s">
        <v>1692</v>
      </c>
      <c r="I456">
        <v>0</v>
      </c>
      <c r="J456" t="s">
        <v>193</v>
      </c>
      <c r="K456" t="s">
        <v>189</v>
      </c>
      <c r="L456" t="s">
        <v>31</v>
      </c>
      <c r="M456" t="s">
        <v>9</v>
      </c>
      <c r="N456" t="s">
        <v>35</v>
      </c>
      <c r="O456" t="s">
        <v>29</v>
      </c>
      <c r="P456" t="s">
        <v>539</v>
      </c>
      <c r="Q456" t="s">
        <v>420</v>
      </c>
      <c r="R456" t="s">
        <v>194</v>
      </c>
      <c r="S456">
        <v>0</v>
      </c>
      <c r="T456">
        <v>33</v>
      </c>
      <c r="U456">
        <v>34</v>
      </c>
      <c r="V456">
        <v>67</v>
      </c>
      <c r="W456">
        <v>0</v>
      </c>
      <c r="X456">
        <v>0</v>
      </c>
      <c r="Y456">
        <v>0</v>
      </c>
      <c r="Z456">
        <v>33</v>
      </c>
      <c r="AA456">
        <v>34</v>
      </c>
      <c r="AB456">
        <v>67</v>
      </c>
      <c r="AC456">
        <v>0</v>
      </c>
      <c r="AD456">
        <v>0</v>
      </c>
      <c r="AE456">
        <v>0</v>
      </c>
      <c r="AF456">
        <v>13</v>
      </c>
      <c r="AG456">
        <v>8</v>
      </c>
      <c r="AH456">
        <v>21</v>
      </c>
      <c r="AI456">
        <v>12</v>
      </c>
      <c r="AJ456">
        <v>12</v>
      </c>
      <c r="AK456">
        <v>24</v>
      </c>
      <c r="AL456">
        <v>12</v>
      </c>
      <c r="AM456">
        <v>18</v>
      </c>
      <c r="AN456">
        <v>30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37</v>
      </c>
      <c r="AY456">
        <v>38</v>
      </c>
      <c r="AZ456">
        <v>75</v>
      </c>
      <c r="BA456">
        <v>1</v>
      </c>
      <c r="BB456">
        <v>1</v>
      </c>
      <c r="BC456">
        <v>1</v>
      </c>
      <c r="BD456">
        <v>0</v>
      </c>
      <c r="BE456">
        <v>0</v>
      </c>
      <c r="BF456">
        <v>0</v>
      </c>
      <c r="BG456">
        <v>0</v>
      </c>
      <c r="BH456">
        <v>3</v>
      </c>
      <c r="BI456">
        <v>0</v>
      </c>
      <c r="BJ456">
        <v>0</v>
      </c>
      <c r="BK456">
        <v>0</v>
      </c>
      <c r="BL456">
        <v>1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3</v>
      </c>
      <c r="BU456">
        <v>0</v>
      </c>
      <c r="BV456">
        <v>1</v>
      </c>
      <c r="BW456">
        <v>1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1</v>
      </c>
      <c r="CE456">
        <v>0</v>
      </c>
      <c r="CF456">
        <v>7</v>
      </c>
      <c r="CG456">
        <v>0</v>
      </c>
      <c r="CH456">
        <v>3</v>
      </c>
      <c r="CI456">
        <v>1</v>
      </c>
      <c r="CJ456">
        <v>1</v>
      </c>
      <c r="CK456">
        <v>1</v>
      </c>
      <c r="CL456">
        <v>0</v>
      </c>
      <c r="CM456">
        <v>0</v>
      </c>
      <c r="CN456">
        <v>0</v>
      </c>
      <c r="CO456">
        <v>0</v>
      </c>
      <c r="CP456">
        <v>3</v>
      </c>
      <c r="CQ456">
        <v>3</v>
      </c>
      <c r="CR456">
        <v>3</v>
      </c>
      <c r="CS456">
        <v>1</v>
      </c>
    </row>
    <row r="457" spans="1:97" x14ac:dyDescent="0.25">
      <c r="A457" t="s">
        <v>1693</v>
      </c>
      <c r="B457">
        <v>1</v>
      </c>
      <c r="C457" t="s">
        <v>1694</v>
      </c>
      <c r="D457">
        <v>48</v>
      </c>
      <c r="E457" t="s">
        <v>302</v>
      </c>
      <c r="F457">
        <v>64</v>
      </c>
      <c r="G457" t="s">
        <v>1695</v>
      </c>
      <c r="H457" t="s">
        <v>1696</v>
      </c>
      <c r="I457">
        <v>0</v>
      </c>
      <c r="J457" t="s">
        <v>193</v>
      </c>
      <c r="K457" t="s">
        <v>189</v>
      </c>
      <c r="L457" t="s">
        <v>31</v>
      </c>
      <c r="M457" t="s">
        <v>9</v>
      </c>
      <c r="N457" t="s">
        <v>35</v>
      </c>
      <c r="O457" t="s">
        <v>29</v>
      </c>
      <c r="P457" t="s">
        <v>1597</v>
      </c>
      <c r="Q457" t="s">
        <v>420</v>
      </c>
      <c r="R457" t="s">
        <v>194</v>
      </c>
      <c r="S457">
        <v>0</v>
      </c>
      <c r="T457">
        <v>10</v>
      </c>
      <c r="U457">
        <v>13</v>
      </c>
      <c r="V457">
        <v>23</v>
      </c>
      <c r="W457">
        <v>0</v>
      </c>
      <c r="X457">
        <v>0</v>
      </c>
      <c r="Y457">
        <v>0</v>
      </c>
      <c r="Z457">
        <v>10</v>
      </c>
      <c r="AA457">
        <v>13</v>
      </c>
      <c r="AB457">
        <v>23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3</v>
      </c>
      <c r="AJ457">
        <v>5</v>
      </c>
      <c r="AK457">
        <v>8</v>
      </c>
      <c r="AL457">
        <v>5</v>
      </c>
      <c r="AM457">
        <v>7</v>
      </c>
      <c r="AN457">
        <v>12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8</v>
      </c>
      <c r="AY457">
        <v>12</v>
      </c>
      <c r="AZ457">
        <v>20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1</v>
      </c>
      <c r="BH457">
        <v>1</v>
      </c>
      <c r="BI457">
        <v>0</v>
      </c>
      <c r="BJ457">
        <v>1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1</v>
      </c>
      <c r="CG457">
        <v>0</v>
      </c>
      <c r="CH457">
        <v>1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1</v>
      </c>
      <c r="CP457">
        <v>1</v>
      </c>
      <c r="CQ457">
        <v>3</v>
      </c>
      <c r="CR457">
        <v>1</v>
      </c>
      <c r="CS457">
        <v>1</v>
      </c>
    </row>
    <row r="458" spans="1:97" x14ac:dyDescent="0.25">
      <c r="A458" t="s">
        <v>1697</v>
      </c>
      <c r="B458">
        <v>1</v>
      </c>
      <c r="C458" t="s">
        <v>1392</v>
      </c>
      <c r="D458">
        <v>40</v>
      </c>
      <c r="E458" t="s">
        <v>259</v>
      </c>
      <c r="F458">
        <v>1</v>
      </c>
      <c r="G458" t="s">
        <v>259</v>
      </c>
      <c r="H458" t="s">
        <v>1698</v>
      </c>
      <c r="I458">
        <v>0</v>
      </c>
      <c r="J458" t="s">
        <v>259</v>
      </c>
      <c r="K458" t="s">
        <v>189</v>
      </c>
      <c r="L458" t="s">
        <v>31</v>
      </c>
      <c r="M458" t="s">
        <v>9</v>
      </c>
      <c r="N458" t="s">
        <v>35</v>
      </c>
      <c r="O458" t="s">
        <v>29</v>
      </c>
      <c r="P458" t="s">
        <v>1699</v>
      </c>
      <c r="Q458" t="s">
        <v>470</v>
      </c>
      <c r="R458" t="s">
        <v>471</v>
      </c>
      <c r="S458">
        <v>0</v>
      </c>
      <c r="T458">
        <v>35</v>
      </c>
      <c r="U458">
        <v>30</v>
      </c>
      <c r="V458">
        <v>65</v>
      </c>
      <c r="W458">
        <v>0</v>
      </c>
      <c r="X458">
        <v>0</v>
      </c>
      <c r="Y458">
        <v>0</v>
      </c>
      <c r="Z458">
        <v>35</v>
      </c>
      <c r="AA458">
        <v>30</v>
      </c>
      <c r="AB458">
        <v>65</v>
      </c>
      <c r="AC458">
        <v>0</v>
      </c>
      <c r="AD458">
        <v>0</v>
      </c>
      <c r="AE458">
        <v>0</v>
      </c>
      <c r="AF458">
        <v>5</v>
      </c>
      <c r="AG458">
        <v>8</v>
      </c>
      <c r="AH458">
        <v>13</v>
      </c>
      <c r="AI458">
        <v>17</v>
      </c>
      <c r="AJ458">
        <v>10</v>
      </c>
      <c r="AK458">
        <v>27</v>
      </c>
      <c r="AL458">
        <v>17</v>
      </c>
      <c r="AM458">
        <v>15</v>
      </c>
      <c r="AN458">
        <v>32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39</v>
      </c>
      <c r="AY458">
        <v>33</v>
      </c>
      <c r="AZ458">
        <v>72</v>
      </c>
      <c r="BA458">
        <v>0</v>
      </c>
      <c r="BB458">
        <v>0</v>
      </c>
      <c r="BC458">
        <v>1</v>
      </c>
      <c r="BD458">
        <v>0</v>
      </c>
      <c r="BE458">
        <v>0</v>
      </c>
      <c r="BF458">
        <v>0</v>
      </c>
      <c r="BG458">
        <v>2</v>
      </c>
      <c r="BH458">
        <v>3</v>
      </c>
      <c r="BI458">
        <v>0</v>
      </c>
      <c r="BJ458">
        <v>0</v>
      </c>
      <c r="BK458">
        <v>0</v>
      </c>
      <c r="BL458">
        <v>1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3</v>
      </c>
      <c r="BU458">
        <v>1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1</v>
      </c>
      <c r="CD458">
        <v>0</v>
      </c>
      <c r="CE458">
        <v>0</v>
      </c>
      <c r="CF458">
        <v>6</v>
      </c>
      <c r="CG458">
        <v>0</v>
      </c>
      <c r="CH458">
        <v>3</v>
      </c>
      <c r="CI458">
        <v>0</v>
      </c>
      <c r="CJ458">
        <v>0</v>
      </c>
      <c r="CK458">
        <v>1</v>
      </c>
      <c r="CL458">
        <v>0</v>
      </c>
      <c r="CM458">
        <v>0</v>
      </c>
      <c r="CN458">
        <v>0</v>
      </c>
      <c r="CO458">
        <v>2</v>
      </c>
      <c r="CP458">
        <v>3</v>
      </c>
      <c r="CQ458">
        <v>4</v>
      </c>
      <c r="CR458">
        <v>3</v>
      </c>
      <c r="CS458">
        <v>1</v>
      </c>
    </row>
    <row r="459" spans="1:97" x14ac:dyDescent="0.25">
      <c r="A459" t="s">
        <v>1700</v>
      </c>
      <c r="B459">
        <v>1</v>
      </c>
      <c r="C459" t="s">
        <v>1701</v>
      </c>
      <c r="D459">
        <v>36</v>
      </c>
      <c r="E459" t="s">
        <v>281</v>
      </c>
      <c r="F459">
        <v>1</v>
      </c>
      <c r="G459" t="s">
        <v>282</v>
      </c>
      <c r="H459" t="s">
        <v>1702</v>
      </c>
      <c r="I459">
        <v>0</v>
      </c>
      <c r="J459" t="s">
        <v>221</v>
      </c>
      <c r="K459" t="s">
        <v>189</v>
      </c>
      <c r="L459" t="s">
        <v>31</v>
      </c>
      <c r="M459" t="s">
        <v>9</v>
      </c>
      <c r="N459" t="s">
        <v>35</v>
      </c>
      <c r="O459" t="s">
        <v>29</v>
      </c>
      <c r="P459" t="s">
        <v>1115</v>
      </c>
      <c r="Q459" t="s">
        <v>477</v>
      </c>
      <c r="R459" t="s">
        <v>222</v>
      </c>
      <c r="S459">
        <v>0</v>
      </c>
      <c r="T459">
        <v>37</v>
      </c>
      <c r="U459">
        <v>41</v>
      </c>
      <c r="V459">
        <v>78</v>
      </c>
      <c r="W459">
        <v>0</v>
      </c>
      <c r="X459">
        <v>0</v>
      </c>
      <c r="Y459">
        <v>0</v>
      </c>
      <c r="Z459">
        <v>37</v>
      </c>
      <c r="AA459">
        <v>41</v>
      </c>
      <c r="AB459">
        <v>78</v>
      </c>
      <c r="AC459">
        <v>0</v>
      </c>
      <c r="AD459">
        <v>0</v>
      </c>
      <c r="AE459">
        <v>0</v>
      </c>
      <c r="AF459">
        <v>5</v>
      </c>
      <c r="AG459">
        <v>5</v>
      </c>
      <c r="AH459">
        <v>10</v>
      </c>
      <c r="AI459">
        <v>14</v>
      </c>
      <c r="AJ459">
        <v>15</v>
      </c>
      <c r="AK459">
        <v>29</v>
      </c>
      <c r="AL459">
        <v>24</v>
      </c>
      <c r="AM459">
        <v>18</v>
      </c>
      <c r="AN459">
        <v>42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43</v>
      </c>
      <c r="AY459">
        <v>38</v>
      </c>
      <c r="AZ459">
        <v>81</v>
      </c>
      <c r="BA459">
        <v>0</v>
      </c>
      <c r="BB459">
        <v>0</v>
      </c>
      <c r="BC459">
        <v>1</v>
      </c>
      <c r="BD459">
        <v>0</v>
      </c>
      <c r="BE459">
        <v>0</v>
      </c>
      <c r="BF459">
        <v>0</v>
      </c>
      <c r="BG459">
        <v>2</v>
      </c>
      <c r="BH459">
        <v>3</v>
      </c>
      <c r="BI459">
        <v>0</v>
      </c>
      <c r="BJ459">
        <v>0</v>
      </c>
      <c r="BK459">
        <v>0</v>
      </c>
      <c r="BL459">
        <v>1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3</v>
      </c>
      <c r="BU459">
        <v>1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1</v>
      </c>
      <c r="CD459">
        <v>0</v>
      </c>
      <c r="CE459">
        <v>0</v>
      </c>
      <c r="CF459">
        <v>6</v>
      </c>
      <c r="CG459">
        <v>0</v>
      </c>
      <c r="CH459">
        <v>3</v>
      </c>
      <c r="CI459">
        <v>0</v>
      </c>
      <c r="CJ459">
        <v>0</v>
      </c>
      <c r="CK459">
        <v>1</v>
      </c>
      <c r="CL459">
        <v>0</v>
      </c>
      <c r="CM459">
        <v>0</v>
      </c>
      <c r="CN459">
        <v>0</v>
      </c>
      <c r="CO459">
        <v>2</v>
      </c>
      <c r="CP459">
        <v>3</v>
      </c>
      <c r="CQ459">
        <v>3</v>
      </c>
      <c r="CR459">
        <v>3</v>
      </c>
      <c r="CS459">
        <v>1</v>
      </c>
    </row>
    <row r="460" spans="1:97" x14ac:dyDescent="0.25">
      <c r="A460" t="s">
        <v>1703</v>
      </c>
      <c r="B460">
        <v>1</v>
      </c>
      <c r="C460" t="s">
        <v>466</v>
      </c>
      <c r="D460">
        <v>37</v>
      </c>
      <c r="E460" t="s">
        <v>216</v>
      </c>
      <c r="F460">
        <v>1</v>
      </c>
      <c r="G460" t="s">
        <v>380</v>
      </c>
      <c r="H460" t="s">
        <v>1650</v>
      </c>
      <c r="I460">
        <v>1456</v>
      </c>
      <c r="J460" t="s">
        <v>217</v>
      </c>
      <c r="K460" t="s">
        <v>189</v>
      </c>
      <c r="L460" t="s">
        <v>31</v>
      </c>
      <c r="M460" t="s">
        <v>9</v>
      </c>
      <c r="N460" t="s">
        <v>35</v>
      </c>
      <c r="O460" t="s">
        <v>29</v>
      </c>
      <c r="P460" t="s">
        <v>977</v>
      </c>
      <c r="Q460" t="s">
        <v>454</v>
      </c>
      <c r="R460" t="s">
        <v>218</v>
      </c>
      <c r="S460">
        <v>0</v>
      </c>
      <c r="T460">
        <v>57</v>
      </c>
      <c r="U460">
        <v>61</v>
      </c>
      <c r="V460">
        <v>118</v>
      </c>
      <c r="W460">
        <v>0</v>
      </c>
      <c r="X460">
        <v>0</v>
      </c>
      <c r="Y460">
        <v>0</v>
      </c>
      <c r="Z460">
        <v>57</v>
      </c>
      <c r="AA460">
        <v>61</v>
      </c>
      <c r="AB460">
        <v>118</v>
      </c>
      <c r="AC460">
        <v>0</v>
      </c>
      <c r="AD460">
        <v>0</v>
      </c>
      <c r="AE460">
        <v>0</v>
      </c>
      <c r="AF460">
        <v>6</v>
      </c>
      <c r="AG460">
        <v>3</v>
      </c>
      <c r="AH460">
        <v>9</v>
      </c>
      <c r="AI460">
        <v>6</v>
      </c>
      <c r="AJ460">
        <v>12</v>
      </c>
      <c r="AK460">
        <v>18</v>
      </c>
      <c r="AL460">
        <v>32</v>
      </c>
      <c r="AM460">
        <v>42</v>
      </c>
      <c r="AN460">
        <v>74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44</v>
      </c>
      <c r="AY460">
        <v>57</v>
      </c>
      <c r="AZ460">
        <v>101</v>
      </c>
      <c r="BA460">
        <v>0</v>
      </c>
      <c r="BB460">
        <v>0</v>
      </c>
      <c r="BC460">
        <v>4</v>
      </c>
      <c r="BD460">
        <v>0</v>
      </c>
      <c r="BE460">
        <v>0</v>
      </c>
      <c r="BF460">
        <v>0</v>
      </c>
      <c r="BG460">
        <v>1</v>
      </c>
      <c r="BH460">
        <v>5</v>
      </c>
      <c r="BI460">
        <v>0</v>
      </c>
      <c r="BJ460">
        <v>0</v>
      </c>
      <c r="BK460">
        <v>0</v>
      </c>
      <c r="BL460">
        <v>1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5</v>
      </c>
      <c r="BU460">
        <v>1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1</v>
      </c>
      <c r="CD460">
        <v>0</v>
      </c>
      <c r="CE460">
        <v>0</v>
      </c>
      <c r="CF460">
        <v>8</v>
      </c>
      <c r="CG460">
        <v>0</v>
      </c>
      <c r="CH460">
        <v>5</v>
      </c>
      <c r="CI460">
        <v>0</v>
      </c>
      <c r="CJ460">
        <v>0</v>
      </c>
      <c r="CK460">
        <v>4</v>
      </c>
      <c r="CL460">
        <v>0</v>
      </c>
      <c r="CM460">
        <v>0</v>
      </c>
      <c r="CN460">
        <v>0</v>
      </c>
      <c r="CO460">
        <v>1</v>
      </c>
      <c r="CP460">
        <v>5</v>
      </c>
      <c r="CQ460">
        <v>5</v>
      </c>
      <c r="CR460">
        <v>5</v>
      </c>
      <c r="CS460">
        <v>1</v>
      </c>
    </row>
    <row r="461" spans="1:97" x14ac:dyDescent="0.25">
      <c r="A461" t="s">
        <v>1704</v>
      </c>
      <c r="B461">
        <v>1</v>
      </c>
      <c r="C461" t="s">
        <v>1297</v>
      </c>
      <c r="D461">
        <v>37</v>
      </c>
      <c r="E461" t="s">
        <v>216</v>
      </c>
      <c r="F461">
        <v>1</v>
      </c>
      <c r="G461" t="s">
        <v>380</v>
      </c>
      <c r="H461" t="s">
        <v>1705</v>
      </c>
      <c r="I461">
        <v>0</v>
      </c>
      <c r="J461" t="s">
        <v>217</v>
      </c>
      <c r="K461" t="s">
        <v>189</v>
      </c>
      <c r="L461" t="s">
        <v>31</v>
      </c>
      <c r="M461" t="s">
        <v>9</v>
      </c>
      <c r="N461" t="s">
        <v>35</v>
      </c>
      <c r="O461" t="s">
        <v>29</v>
      </c>
      <c r="P461" t="s">
        <v>1230</v>
      </c>
      <c r="Q461" t="s">
        <v>459</v>
      </c>
      <c r="R461" t="s">
        <v>218</v>
      </c>
      <c r="S461">
        <v>0</v>
      </c>
      <c r="T461">
        <v>48</v>
      </c>
      <c r="U461">
        <v>51</v>
      </c>
      <c r="V461">
        <v>99</v>
      </c>
      <c r="W461">
        <v>0</v>
      </c>
      <c r="X461">
        <v>0</v>
      </c>
      <c r="Y461">
        <v>0</v>
      </c>
      <c r="Z461">
        <v>48</v>
      </c>
      <c r="AA461">
        <v>51</v>
      </c>
      <c r="AB461">
        <v>99</v>
      </c>
      <c r="AC461">
        <v>0</v>
      </c>
      <c r="AD461">
        <v>0</v>
      </c>
      <c r="AE461">
        <v>0</v>
      </c>
      <c r="AF461">
        <v>0</v>
      </c>
      <c r="AG461">
        <v>2</v>
      </c>
      <c r="AH461">
        <v>2</v>
      </c>
      <c r="AI461">
        <v>9</v>
      </c>
      <c r="AJ461">
        <v>9</v>
      </c>
      <c r="AK461">
        <v>18</v>
      </c>
      <c r="AL461">
        <v>30</v>
      </c>
      <c r="AM461">
        <v>24</v>
      </c>
      <c r="AN461">
        <v>54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39</v>
      </c>
      <c r="AY461">
        <v>35</v>
      </c>
      <c r="AZ461">
        <v>74</v>
      </c>
      <c r="BA461">
        <v>0</v>
      </c>
      <c r="BB461">
        <v>0</v>
      </c>
      <c r="BC461">
        <v>3</v>
      </c>
      <c r="BD461">
        <v>0</v>
      </c>
      <c r="BE461">
        <v>0</v>
      </c>
      <c r="BF461">
        <v>0</v>
      </c>
      <c r="BG461">
        <v>1</v>
      </c>
      <c r="BH461">
        <v>4</v>
      </c>
      <c r="BI461">
        <v>0</v>
      </c>
      <c r="BJ461">
        <v>0</v>
      </c>
      <c r="BK461">
        <v>0</v>
      </c>
      <c r="BL461">
        <v>1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4</v>
      </c>
      <c r="BU461">
        <v>1</v>
      </c>
      <c r="BV461">
        <v>0</v>
      </c>
      <c r="BW461">
        <v>1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1</v>
      </c>
      <c r="CD461">
        <v>0</v>
      </c>
      <c r="CE461">
        <v>0</v>
      </c>
      <c r="CF461">
        <v>8</v>
      </c>
      <c r="CG461">
        <v>0</v>
      </c>
      <c r="CH461">
        <v>4</v>
      </c>
      <c r="CI461">
        <v>0</v>
      </c>
      <c r="CJ461">
        <v>0</v>
      </c>
      <c r="CK461">
        <v>3</v>
      </c>
      <c r="CL461">
        <v>0</v>
      </c>
      <c r="CM461">
        <v>0</v>
      </c>
      <c r="CN461">
        <v>0</v>
      </c>
      <c r="CO461">
        <v>1</v>
      </c>
      <c r="CP461">
        <v>4</v>
      </c>
      <c r="CQ461">
        <v>5</v>
      </c>
      <c r="CR461">
        <v>4</v>
      </c>
      <c r="CS461">
        <v>1</v>
      </c>
    </row>
    <row r="462" spans="1:97" x14ac:dyDescent="0.25">
      <c r="A462" t="s">
        <v>1706</v>
      </c>
      <c r="B462">
        <v>1</v>
      </c>
      <c r="C462" t="s">
        <v>1342</v>
      </c>
      <c r="D462">
        <v>58</v>
      </c>
      <c r="E462" t="s">
        <v>1707</v>
      </c>
      <c r="F462">
        <v>27</v>
      </c>
      <c r="G462" t="s">
        <v>1708</v>
      </c>
      <c r="H462" t="s">
        <v>1709</v>
      </c>
      <c r="I462">
        <v>0</v>
      </c>
      <c r="J462" t="s">
        <v>197</v>
      </c>
      <c r="K462" t="s">
        <v>189</v>
      </c>
      <c r="L462" t="s">
        <v>31</v>
      </c>
      <c r="M462" t="s">
        <v>9</v>
      </c>
      <c r="N462" t="s">
        <v>35</v>
      </c>
      <c r="O462" t="s">
        <v>29</v>
      </c>
      <c r="P462" t="s">
        <v>1503</v>
      </c>
      <c r="Q462" t="s">
        <v>477</v>
      </c>
      <c r="R462" t="s">
        <v>199</v>
      </c>
      <c r="S462">
        <v>0</v>
      </c>
      <c r="T462">
        <v>11</v>
      </c>
      <c r="U462">
        <v>8</v>
      </c>
      <c r="V462">
        <v>19</v>
      </c>
      <c r="W462">
        <v>0</v>
      </c>
      <c r="X462">
        <v>0</v>
      </c>
      <c r="Y462">
        <v>0</v>
      </c>
      <c r="Z462">
        <v>11</v>
      </c>
      <c r="AA462">
        <v>8</v>
      </c>
      <c r="AB462">
        <v>19</v>
      </c>
      <c r="AC462">
        <v>0</v>
      </c>
      <c r="AD462">
        <v>0</v>
      </c>
      <c r="AE462">
        <v>0</v>
      </c>
      <c r="AF462">
        <v>1</v>
      </c>
      <c r="AG462">
        <v>1</v>
      </c>
      <c r="AH462">
        <v>2</v>
      </c>
      <c r="AI462">
        <v>4</v>
      </c>
      <c r="AJ462">
        <v>6</v>
      </c>
      <c r="AK462">
        <v>10</v>
      </c>
      <c r="AL462">
        <v>6</v>
      </c>
      <c r="AM462">
        <v>2</v>
      </c>
      <c r="AN462">
        <v>8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11</v>
      </c>
      <c r="AY462">
        <v>9</v>
      </c>
      <c r="AZ462">
        <v>20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1</v>
      </c>
      <c r="BH462">
        <v>1</v>
      </c>
      <c r="BI462">
        <v>0</v>
      </c>
      <c r="BJ462">
        <v>1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1</v>
      </c>
      <c r="CG462">
        <v>0</v>
      </c>
      <c r="CH462">
        <v>1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1</v>
      </c>
      <c r="CP462">
        <v>1</v>
      </c>
      <c r="CQ462">
        <v>1</v>
      </c>
      <c r="CR462">
        <v>1</v>
      </c>
      <c r="CS462">
        <v>1</v>
      </c>
    </row>
    <row r="463" spans="1:97" x14ac:dyDescent="0.25">
      <c r="A463" t="s">
        <v>1710</v>
      </c>
      <c r="B463">
        <v>1</v>
      </c>
      <c r="C463" t="s">
        <v>1392</v>
      </c>
      <c r="D463">
        <v>13</v>
      </c>
      <c r="E463" t="s">
        <v>264</v>
      </c>
      <c r="F463">
        <v>17</v>
      </c>
      <c r="G463" t="s">
        <v>1711</v>
      </c>
      <c r="H463" t="s">
        <v>1712</v>
      </c>
      <c r="I463">
        <v>102</v>
      </c>
      <c r="J463" t="s">
        <v>228</v>
      </c>
      <c r="K463" t="s">
        <v>189</v>
      </c>
      <c r="L463" t="s">
        <v>31</v>
      </c>
      <c r="M463" t="s">
        <v>9</v>
      </c>
      <c r="N463" t="s">
        <v>35</v>
      </c>
      <c r="O463" t="s">
        <v>29</v>
      </c>
      <c r="P463" t="s">
        <v>501</v>
      </c>
      <c r="Q463" t="s">
        <v>430</v>
      </c>
      <c r="R463" t="s">
        <v>431</v>
      </c>
      <c r="S463">
        <v>0</v>
      </c>
      <c r="T463">
        <v>5</v>
      </c>
      <c r="U463">
        <v>10</v>
      </c>
      <c r="V463">
        <v>15</v>
      </c>
      <c r="W463">
        <v>0</v>
      </c>
      <c r="X463">
        <v>0</v>
      </c>
      <c r="Y463">
        <v>0</v>
      </c>
      <c r="Z463">
        <v>5</v>
      </c>
      <c r="AA463">
        <v>10</v>
      </c>
      <c r="AB463">
        <v>15</v>
      </c>
      <c r="AC463">
        <v>0</v>
      </c>
      <c r="AD463">
        <v>0</v>
      </c>
      <c r="AE463">
        <v>0</v>
      </c>
      <c r="AF463">
        <v>4</v>
      </c>
      <c r="AG463">
        <v>1</v>
      </c>
      <c r="AH463">
        <v>5</v>
      </c>
      <c r="AI463">
        <v>3</v>
      </c>
      <c r="AJ463">
        <v>2</v>
      </c>
      <c r="AK463">
        <v>5</v>
      </c>
      <c r="AL463">
        <v>4</v>
      </c>
      <c r="AM463">
        <v>7</v>
      </c>
      <c r="AN463">
        <v>11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11</v>
      </c>
      <c r="AY463">
        <v>10</v>
      </c>
      <c r="AZ463">
        <v>21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1</v>
      </c>
      <c r="BH463">
        <v>1</v>
      </c>
      <c r="BI463">
        <v>0</v>
      </c>
      <c r="BJ463">
        <v>1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1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2</v>
      </c>
      <c r="CG463">
        <v>0</v>
      </c>
      <c r="CH463">
        <v>1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1</v>
      </c>
      <c r="CQ463">
        <v>1</v>
      </c>
      <c r="CR463">
        <v>1</v>
      </c>
      <c r="CS463">
        <v>1</v>
      </c>
    </row>
    <row r="464" spans="1:97" x14ac:dyDescent="0.25">
      <c r="A464" t="s">
        <v>1713</v>
      </c>
      <c r="B464">
        <v>1</v>
      </c>
      <c r="C464" t="s">
        <v>1714</v>
      </c>
      <c r="D464">
        <v>36</v>
      </c>
      <c r="E464" t="s">
        <v>281</v>
      </c>
      <c r="F464">
        <v>1</v>
      </c>
      <c r="G464" t="s">
        <v>282</v>
      </c>
      <c r="H464" t="s">
        <v>1715</v>
      </c>
      <c r="I464">
        <v>0</v>
      </c>
      <c r="J464" t="s">
        <v>221</v>
      </c>
      <c r="K464" t="s">
        <v>189</v>
      </c>
      <c r="L464" t="s">
        <v>31</v>
      </c>
      <c r="M464" t="s">
        <v>9</v>
      </c>
      <c r="N464" t="s">
        <v>35</v>
      </c>
      <c r="O464" t="s">
        <v>29</v>
      </c>
      <c r="P464" t="s">
        <v>1115</v>
      </c>
      <c r="Q464" t="s">
        <v>477</v>
      </c>
      <c r="R464" t="s">
        <v>222</v>
      </c>
      <c r="S464">
        <v>0</v>
      </c>
      <c r="T464">
        <v>19</v>
      </c>
      <c r="U464">
        <v>11</v>
      </c>
      <c r="V464">
        <v>30</v>
      </c>
      <c r="W464">
        <v>0</v>
      </c>
      <c r="X464">
        <v>0</v>
      </c>
      <c r="Y464">
        <v>0</v>
      </c>
      <c r="Z464">
        <v>19</v>
      </c>
      <c r="AA464">
        <v>11</v>
      </c>
      <c r="AB464">
        <v>30</v>
      </c>
      <c r="AC464">
        <v>0</v>
      </c>
      <c r="AD464">
        <v>0</v>
      </c>
      <c r="AE464">
        <v>0</v>
      </c>
      <c r="AF464">
        <v>5</v>
      </c>
      <c r="AG464">
        <v>2</v>
      </c>
      <c r="AH464">
        <v>7</v>
      </c>
      <c r="AI464">
        <v>4</v>
      </c>
      <c r="AJ464">
        <v>5</v>
      </c>
      <c r="AK464">
        <v>9</v>
      </c>
      <c r="AL464">
        <v>10</v>
      </c>
      <c r="AM464">
        <v>4</v>
      </c>
      <c r="AN464">
        <v>14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19</v>
      </c>
      <c r="AY464">
        <v>11</v>
      </c>
      <c r="AZ464">
        <v>30</v>
      </c>
      <c r="BA464">
        <v>0</v>
      </c>
      <c r="BB464">
        <v>0</v>
      </c>
      <c r="BC464">
        <v>1</v>
      </c>
      <c r="BD464">
        <v>0</v>
      </c>
      <c r="BE464">
        <v>0</v>
      </c>
      <c r="BF464">
        <v>0</v>
      </c>
      <c r="BG464">
        <v>1</v>
      </c>
      <c r="BH464">
        <v>2</v>
      </c>
      <c r="BI464">
        <v>0</v>
      </c>
      <c r="BJ464">
        <v>1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1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2</v>
      </c>
      <c r="CG464">
        <v>0</v>
      </c>
      <c r="CH464">
        <v>2</v>
      </c>
      <c r="CI464">
        <v>0</v>
      </c>
      <c r="CJ464">
        <v>0</v>
      </c>
      <c r="CK464">
        <v>1</v>
      </c>
      <c r="CL464">
        <v>0</v>
      </c>
      <c r="CM464">
        <v>0</v>
      </c>
      <c r="CN464">
        <v>0</v>
      </c>
      <c r="CO464">
        <v>1</v>
      </c>
      <c r="CP464">
        <v>2</v>
      </c>
      <c r="CQ464">
        <v>2</v>
      </c>
      <c r="CR464">
        <v>2</v>
      </c>
      <c r="CS464">
        <v>1</v>
      </c>
    </row>
    <row r="465" spans="1:97" x14ac:dyDescent="0.25">
      <c r="A465" t="s">
        <v>1716</v>
      </c>
      <c r="B465">
        <v>1</v>
      </c>
      <c r="C465" t="s">
        <v>1392</v>
      </c>
      <c r="D465">
        <v>31</v>
      </c>
      <c r="E465" t="s">
        <v>286</v>
      </c>
      <c r="F465">
        <v>72</v>
      </c>
      <c r="G465" t="s">
        <v>1717</v>
      </c>
      <c r="H465" t="s">
        <v>204</v>
      </c>
      <c r="I465">
        <v>0</v>
      </c>
      <c r="J465" t="s">
        <v>193</v>
      </c>
      <c r="K465" t="s">
        <v>189</v>
      </c>
      <c r="L465" t="s">
        <v>31</v>
      </c>
      <c r="M465" t="s">
        <v>9</v>
      </c>
      <c r="N465" t="s">
        <v>35</v>
      </c>
      <c r="O465" t="s">
        <v>29</v>
      </c>
      <c r="P465" t="s">
        <v>525</v>
      </c>
      <c r="Q465" t="s">
        <v>470</v>
      </c>
      <c r="R465" t="s">
        <v>194</v>
      </c>
      <c r="S465">
        <v>0</v>
      </c>
      <c r="T465">
        <v>11</v>
      </c>
      <c r="U465">
        <v>10</v>
      </c>
      <c r="V465">
        <v>21</v>
      </c>
      <c r="W465">
        <v>0</v>
      </c>
      <c r="X465">
        <v>0</v>
      </c>
      <c r="Y465">
        <v>0</v>
      </c>
      <c r="Z465">
        <v>11</v>
      </c>
      <c r="AA465">
        <v>10</v>
      </c>
      <c r="AB465">
        <v>21</v>
      </c>
      <c r="AC465">
        <v>0</v>
      </c>
      <c r="AD465">
        <v>0</v>
      </c>
      <c r="AE465">
        <v>0</v>
      </c>
      <c r="AF465">
        <v>0</v>
      </c>
      <c r="AG465">
        <v>1</v>
      </c>
      <c r="AH465">
        <v>1</v>
      </c>
      <c r="AI465">
        <v>4</v>
      </c>
      <c r="AJ465">
        <v>2</v>
      </c>
      <c r="AK465">
        <v>6</v>
      </c>
      <c r="AL465">
        <v>5</v>
      </c>
      <c r="AM465">
        <v>4</v>
      </c>
      <c r="AN465">
        <v>9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9</v>
      </c>
      <c r="AY465">
        <v>7</v>
      </c>
      <c r="AZ465">
        <v>16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1</v>
      </c>
      <c r="BH465">
        <v>1</v>
      </c>
      <c r="BI465">
        <v>0</v>
      </c>
      <c r="BJ465">
        <v>1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1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1</v>
      </c>
      <c r="CP465">
        <v>1</v>
      </c>
      <c r="CQ465">
        <v>2</v>
      </c>
      <c r="CR465">
        <v>1</v>
      </c>
      <c r="CS465">
        <v>1</v>
      </c>
    </row>
    <row r="466" spans="1:97" x14ac:dyDescent="0.25">
      <c r="A466" t="s">
        <v>1718</v>
      </c>
      <c r="B466">
        <v>1</v>
      </c>
      <c r="C466" t="s">
        <v>488</v>
      </c>
      <c r="D466">
        <v>27</v>
      </c>
      <c r="E466" t="s">
        <v>393</v>
      </c>
      <c r="F466">
        <v>1</v>
      </c>
      <c r="G466" t="s">
        <v>393</v>
      </c>
      <c r="H466" t="s">
        <v>1719</v>
      </c>
      <c r="I466">
        <v>26</v>
      </c>
      <c r="J466" t="s">
        <v>393</v>
      </c>
      <c r="K466" t="s">
        <v>189</v>
      </c>
      <c r="L466" t="s">
        <v>31</v>
      </c>
      <c r="M466" t="s">
        <v>9</v>
      </c>
      <c r="N466" t="s">
        <v>35</v>
      </c>
      <c r="O466" t="s">
        <v>29</v>
      </c>
      <c r="P466" t="s">
        <v>395</v>
      </c>
      <c r="Q466" t="s">
        <v>396</v>
      </c>
      <c r="R466" t="s">
        <v>397</v>
      </c>
      <c r="S466">
        <v>0</v>
      </c>
      <c r="T466">
        <v>96</v>
      </c>
      <c r="U466">
        <v>87</v>
      </c>
      <c r="V466">
        <v>183</v>
      </c>
      <c r="W466">
        <v>0</v>
      </c>
      <c r="X466">
        <v>0</v>
      </c>
      <c r="Y466">
        <v>0</v>
      </c>
      <c r="Z466">
        <v>96</v>
      </c>
      <c r="AA466">
        <v>87</v>
      </c>
      <c r="AB466">
        <v>183</v>
      </c>
      <c r="AC466">
        <v>0</v>
      </c>
      <c r="AD466">
        <v>0</v>
      </c>
      <c r="AE466">
        <v>0</v>
      </c>
      <c r="AF466">
        <v>26</v>
      </c>
      <c r="AG466">
        <v>23</v>
      </c>
      <c r="AH466">
        <v>49</v>
      </c>
      <c r="AI466">
        <v>32</v>
      </c>
      <c r="AJ466">
        <v>25</v>
      </c>
      <c r="AK466">
        <v>57</v>
      </c>
      <c r="AL466">
        <v>30</v>
      </c>
      <c r="AM466">
        <v>34</v>
      </c>
      <c r="AN466">
        <v>64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88</v>
      </c>
      <c r="AY466">
        <v>82</v>
      </c>
      <c r="AZ466">
        <v>170</v>
      </c>
      <c r="BA466">
        <v>1</v>
      </c>
      <c r="BB466">
        <v>2</v>
      </c>
      <c r="BC466">
        <v>3</v>
      </c>
      <c r="BD466">
        <v>0</v>
      </c>
      <c r="BE466">
        <v>0</v>
      </c>
      <c r="BF466">
        <v>0</v>
      </c>
      <c r="BG466">
        <v>0</v>
      </c>
      <c r="BH466">
        <v>6</v>
      </c>
      <c r="BI466">
        <v>0</v>
      </c>
      <c r="BJ466">
        <v>0</v>
      </c>
      <c r="BK466">
        <v>0</v>
      </c>
      <c r="BL466">
        <v>1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6</v>
      </c>
      <c r="BU466">
        <v>0</v>
      </c>
      <c r="BV466">
        <v>1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1</v>
      </c>
      <c r="CD466">
        <v>1</v>
      </c>
      <c r="CE466">
        <v>0</v>
      </c>
      <c r="CF466">
        <v>10</v>
      </c>
      <c r="CG466">
        <v>0</v>
      </c>
      <c r="CH466">
        <v>6</v>
      </c>
      <c r="CI466">
        <v>1</v>
      </c>
      <c r="CJ466">
        <v>2</v>
      </c>
      <c r="CK466">
        <v>3</v>
      </c>
      <c r="CL466">
        <v>0</v>
      </c>
      <c r="CM466">
        <v>0</v>
      </c>
      <c r="CN466">
        <v>0</v>
      </c>
      <c r="CO466">
        <v>0</v>
      </c>
      <c r="CP466">
        <v>6</v>
      </c>
      <c r="CQ466">
        <v>7</v>
      </c>
      <c r="CR466">
        <v>7</v>
      </c>
      <c r="CS466">
        <v>1</v>
      </c>
    </row>
    <row r="467" spans="1:97" x14ac:dyDescent="0.25">
      <c r="A467" t="s">
        <v>1720</v>
      </c>
      <c r="B467">
        <v>1</v>
      </c>
      <c r="C467" t="s">
        <v>744</v>
      </c>
      <c r="D467">
        <v>11</v>
      </c>
      <c r="E467" t="s">
        <v>208</v>
      </c>
      <c r="F467">
        <v>16</v>
      </c>
      <c r="G467" t="s">
        <v>1721</v>
      </c>
      <c r="H467" t="s">
        <v>1722</v>
      </c>
      <c r="I467">
        <v>0</v>
      </c>
      <c r="J467" t="s">
        <v>197</v>
      </c>
      <c r="K467" t="s">
        <v>189</v>
      </c>
      <c r="L467" t="s">
        <v>31</v>
      </c>
      <c r="M467" t="s">
        <v>9</v>
      </c>
      <c r="N467" t="s">
        <v>35</v>
      </c>
      <c r="O467" t="s">
        <v>29</v>
      </c>
      <c r="P467" t="s">
        <v>737</v>
      </c>
      <c r="Q467" t="s">
        <v>477</v>
      </c>
      <c r="R467" t="s">
        <v>199</v>
      </c>
      <c r="S467">
        <v>0</v>
      </c>
      <c r="T467">
        <v>17</v>
      </c>
      <c r="U467">
        <v>16</v>
      </c>
      <c r="V467">
        <v>33</v>
      </c>
      <c r="W467">
        <v>0</v>
      </c>
      <c r="X467">
        <v>0</v>
      </c>
      <c r="Y467">
        <v>0</v>
      </c>
      <c r="Z467">
        <v>17</v>
      </c>
      <c r="AA467">
        <v>16</v>
      </c>
      <c r="AB467">
        <v>33</v>
      </c>
      <c r="AC467">
        <v>0</v>
      </c>
      <c r="AD467">
        <v>0</v>
      </c>
      <c r="AE467">
        <v>0</v>
      </c>
      <c r="AF467">
        <v>1</v>
      </c>
      <c r="AG467">
        <v>2</v>
      </c>
      <c r="AH467">
        <v>3</v>
      </c>
      <c r="AI467">
        <v>7</v>
      </c>
      <c r="AJ467">
        <v>6</v>
      </c>
      <c r="AK467">
        <v>13</v>
      </c>
      <c r="AL467">
        <v>5</v>
      </c>
      <c r="AM467">
        <v>7</v>
      </c>
      <c r="AN467">
        <v>12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13</v>
      </c>
      <c r="AY467">
        <v>15</v>
      </c>
      <c r="AZ467">
        <v>28</v>
      </c>
      <c r="BA467">
        <v>0</v>
      </c>
      <c r="BB467">
        <v>0</v>
      </c>
      <c r="BC467">
        <v>1</v>
      </c>
      <c r="BD467">
        <v>0</v>
      </c>
      <c r="BE467">
        <v>0</v>
      </c>
      <c r="BF467">
        <v>0</v>
      </c>
      <c r="BG467">
        <v>1</v>
      </c>
      <c r="BH467">
        <v>2</v>
      </c>
      <c r="BI467">
        <v>0</v>
      </c>
      <c r="BJ467">
        <v>1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1</v>
      </c>
      <c r="BU467">
        <v>1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3</v>
      </c>
      <c r="CG467">
        <v>0</v>
      </c>
      <c r="CH467">
        <v>2</v>
      </c>
      <c r="CI467">
        <v>0</v>
      </c>
      <c r="CJ467">
        <v>0</v>
      </c>
      <c r="CK467">
        <v>1</v>
      </c>
      <c r="CL467">
        <v>0</v>
      </c>
      <c r="CM467">
        <v>0</v>
      </c>
      <c r="CN467">
        <v>0</v>
      </c>
      <c r="CO467">
        <v>1</v>
      </c>
      <c r="CP467">
        <v>2</v>
      </c>
      <c r="CQ467">
        <v>2</v>
      </c>
      <c r="CR467">
        <v>2</v>
      </c>
      <c r="CS467">
        <v>1</v>
      </c>
    </row>
    <row r="468" spans="1:97" x14ac:dyDescent="0.25">
      <c r="A468" t="s">
        <v>1723</v>
      </c>
      <c r="B468">
        <v>1</v>
      </c>
      <c r="C468" t="s">
        <v>1661</v>
      </c>
      <c r="D468">
        <v>63</v>
      </c>
      <c r="E468" t="s">
        <v>1430</v>
      </c>
      <c r="F468">
        <v>75</v>
      </c>
      <c r="G468" t="s">
        <v>1724</v>
      </c>
      <c r="H468" t="s">
        <v>204</v>
      </c>
      <c r="I468">
        <v>0</v>
      </c>
      <c r="J468" t="s">
        <v>259</v>
      </c>
      <c r="K468" t="s">
        <v>189</v>
      </c>
      <c r="L468" t="s">
        <v>31</v>
      </c>
      <c r="M468" t="s">
        <v>9</v>
      </c>
      <c r="N468" t="s">
        <v>35</v>
      </c>
      <c r="O468" t="s">
        <v>29</v>
      </c>
      <c r="P468" t="s">
        <v>800</v>
      </c>
      <c r="Q468" t="s">
        <v>470</v>
      </c>
      <c r="R468" t="s">
        <v>471</v>
      </c>
      <c r="S468">
        <v>0</v>
      </c>
      <c r="T468">
        <v>7</v>
      </c>
      <c r="U468">
        <v>7</v>
      </c>
      <c r="V468">
        <v>14</v>
      </c>
      <c r="W468">
        <v>0</v>
      </c>
      <c r="X468">
        <v>0</v>
      </c>
      <c r="Y468">
        <v>0</v>
      </c>
      <c r="Z468">
        <v>7</v>
      </c>
      <c r="AA468">
        <v>7</v>
      </c>
      <c r="AB468">
        <v>14</v>
      </c>
      <c r="AC468">
        <v>0</v>
      </c>
      <c r="AD468">
        <v>0</v>
      </c>
      <c r="AE468">
        <v>0</v>
      </c>
      <c r="AF468">
        <v>3</v>
      </c>
      <c r="AG468">
        <v>3</v>
      </c>
      <c r="AH468">
        <v>6</v>
      </c>
      <c r="AI468">
        <v>1</v>
      </c>
      <c r="AJ468">
        <v>2</v>
      </c>
      <c r="AK468">
        <v>3</v>
      </c>
      <c r="AL468">
        <v>6</v>
      </c>
      <c r="AM468">
        <v>3</v>
      </c>
      <c r="AN468">
        <v>9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10</v>
      </c>
      <c r="AY468">
        <v>8</v>
      </c>
      <c r="AZ468">
        <v>18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1</v>
      </c>
      <c r="BH468">
        <v>1</v>
      </c>
      <c r="BI468">
        <v>0</v>
      </c>
      <c r="BJ468">
        <v>1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1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2</v>
      </c>
      <c r="CG468">
        <v>0</v>
      </c>
      <c r="CH468">
        <v>1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1</v>
      </c>
      <c r="CP468">
        <v>1</v>
      </c>
      <c r="CQ468">
        <v>2</v>
      </c>
      <c r="CR468">
        <v>1</v>
      </c>
      <c r="CS468">
        <v>1</v>
      </c>
    </row>
    <row r="469" spans="1:97" x14ac:dyDescent="0.25">
      <c r="A469" t="s">
        <v>1725</v>
      </c>
      <c r="B469">
        <v>1</v>
      </c>
      <c r="C469" t="s">
        <v>1220</v>
      </c>
      <c r="D469">
        <v>19</v>
      </c>
      <c r="E469" t="s">
        <v>188</v>
      </c>
      <c r="F469">
        <v>1</v>
      </c>
      <c r="G469" t="s">
        <v>188</v>
      </c>
      <c r="H469" t="s">
        <v>1726</v>
      </c>
      <c r="I469">
        <v>4931</v>
      </c>
      <c r="J469" t="s">
        <v>188</v>
      </c>
      <c r="K469" t="s">
        <v>189</v>
      </c>
      <c r="L469" t="s">
        <v>31</v>
      </c>
      <c r="M469" t="s">
        <v>9</v>
      </c>
      <c r="N469" t="s">
        <v>35</v>
      </c>
      <c r="O469" t="s">
        <v>29</v>
      </c>
      <c r="P469" t="s">
        <v>1556</v>
      </c>
      <c r="Q469" t="s">
        <v>372</v>
      </c>
      <c r="R469" t="s">
        <v>190</v>
      </c>
      <c r="S469">
        <v>0</v>
      </c>
      <c r="T469">
        <v>46</v>
      </c>
      <c r="U469">
        <v>48</v>
      </c>
      <c r="V469">
        <v>94</v>
      </c>
      <c r="W469">
        <v>0</v>
      </c>
      <c r="X469">
        <v>0</v>
      </c>
      <c r="Y469">
        <v>0</v>
      </c>
      <c r="Z469">
        <v>46</v>
      </c>
      <c r="AA469">
        <v>48</v>
      </c>
      <c r="AB469">
        <v>94</v>
      </c>
      <c r="AC469">
        <v>0</v>
      </c>
      <c r="AD469">
        <v>0</v>
      </c>
      <c r="AE469">
        <v>0</v>
      </c>
      <c r="AF469">
        <v>8</v>
      </c>
      <c r="AG469">
        <v>12</v>
      </c>
      <c r="AH469">
        <v>20</v>
      </c>
      <c r="AI469">
        <v>14</v>
      </c>
      <c r="AJ469">
        <v>15</v>
      </c>
      <c r="AK469">
        <v>29</v>
      </c>
      <c r="AL469">
        <v>19</v>
      </c>
      <c r="AM469">
        <v>11</v>
      </c>
      <c r="AN469">
        <v>30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41</v>
      </c>
      <c r="AY469">
        <v>38</v>
      </c>
      <c r="AZ469">
        <v>79</v>
      </c>
      <c r="BA469">
        <v>1</v>
      </c>
      <c r="BB469">
        <v>0</v>
      </c>
      <c r="BC469">
        <v>1</v>
      </c>
      <c r="BD469">
        <v>0</v>
      </c>
      <c r="BE469">
        <v>0</v>
      </c>
      <c r="BF469">
        <v>0</v>
      </c>
      <c r="BG469">
        <v>2</v>
      </c>
      <c r="BH469">
        <v>4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4</v>
      </c>
      <c r="BU469">
        <v>1</v>
      </c>
      <c r="BV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0</v>
      </c>
      <c r="CC469">
        <v>1</v>
      </c>
      <c r="CD469">
        <v>0</v>
      </c>
      <c r="CE469">
        <v>0</v>
      </c>
      <c r="CF469">
        <v>8</v>
      </c>
      <c r="CG469">
        <v>0</v>
      </c>
      <c r="CH469">
        <v>4</v>
      </c>
      <c r="CI469">
        <v>1</v>
      </c>
      <c r="CJ469">
        <v>0</v>
      </c>
      <c r="CK469">
        <v>1</v>
      </c>
      <c r="CL469">
        <v>0</v>
      </c>
      <c r="CM469">
        <v>0</v>
      </c>
      <c r="CN469">
        <v>0</v>
      </c>
      <c r="CO469">
        <v>2</v>
      </c>
      <c r="CP469">
        <v>4</v>
      </c>
      <c r="CQ469">
        <v>4</v>
      </c>
      <c r="CR469">
        <v>4</v>
      </c>
      <c r="CS469">
        <v>1</v>
      </c>
    </row>
    <row r="470" spans="1:97" x14ac:dyDescent="0.25">
      <c r="A470" t="s">
        <v>1727</v>
      </c>
      <c r="B470">
        <v>1</v>
      </c>
      <c r="C470" t="s">
        <v>1728</v>
      </c>
      <c r="D470">
        <v>45</v>
      </c>
      <c r="E470" t="s">
        <v>293</v>
      </c>
      <c r="F470">
        <v>1</v>
      </c>
      <c r="G470" t="s">
        <v>1729</v>
      </c>
      <c r="H470" t="s">
        <v>1730</v>
      </c>
      <c r="I470">
        <v>0</v>
      </c>
      <c r="J470" t="s">
        <v>197</v>
      </c>
      <c r="K470" t="s">
        <v>189</v>
      </c>
      <c r="L470" t="s">
        <v>31</v>
      </c>
      <c r="M470" t="s">
        <v>9</v>
      </c>
      <c r="N470" t="s">
        <v>35</v>
      </c>
      <c r="O470" t="s">
        <v>29</v>
      </c>
      <c r="P470" t="s">
        <v>448</v>
      </c>
      <c r="Q470" t="s">
        <v>449</v>
      </c>
      <c r="R470" t="s">
        <v>199</v>
      </c>
      <c r="S470">
        <v>0</v>
      </c>
      <c r="T470">
        <v>31</v>
      </c>
      <c r="U470">
        <v>33</v>
      </c>
      <c r="V470">
        <v>64</v>
      </c>
      <c r="W470">
        <v>0</v>
      </c>
      <c r="X470">
        <v>0</v>
      </c>
      <c r="Y470">
        <v>0</v>
      </c>
      <c r="Z470">
        <v>31</v>
      </c>
      <c r="AA470">
        <v>33</v>
      </c>
      <c r="AB470">
        <v>64</v>
      </c>
      <c r="AC470">
        <v>0</v>
      </c>
      <c r="AD470">
        <v>0</v>
      </c>
      <c r="AE470">
        <v>0</v>
      </c>
      <c r="AF470">
        <v>3</v>
      </c>
      <c r="AG470">
        <v>7</v>
      </c>
      <c r="AH470">
        <v>10</v>
      </c>
      <c r="AI470">
        <v>17</v>
      </c>
      <c r="AJ470">
        <v>13</v>
      </c>
      <c r="AK470">
        <v>30</v>
      </c>
      <c r="AL470">
        <v>11</v>
      </c>
      <c r="AM470">
        <v>12</v>
      </c>
      <c r="AN470">
        <v>23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31</v>
      </c>
      <c r="AY470">
        <v>32</v>
      </c>
      <c r="AZ470">
        <v>63</v>
      </c>
      <c r="BA470">
        <v>0</v>
      </c>
      <c r="BB470">
        <v>1</v>
      </c>
      <c r="BC470">
        <v>1</v>
      </c>
      <c r="BD470">
        <v>0</v>
      </c>
      <c r="BE470">
        <v>0</v>
      </c>
      <c r="BF470">
        <v>0</v>
      </c>
      <c r="BG470">
        <v>1</v>
      </c>
      <c r="BH470">
        <v>3</v>
      </c>
      <c r="BI470">
        <v>0</v>
      </c>
      <c r="BJ470">
        <v>0</v>
      </c>
      <c r="BK470">
        <v>0</v>
      </c>
      <c r="BL470">
        <v>1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3</v>
      </c>
      <c r="BU470">
        <v>1</v>
      </c>
      <c r="BV470">
        <v>0</v>
      </c>
      <c r="BW470">
        <v>1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1</v>
      </c>
      <c r="CE470">
        <v>0</v>
      </c>
      <c r="CF470">
        <v>7</v>
      </c>
      <c r="CG470">
        <v>0</v>
      </c>
      <c r="CH470">
        <v>3</v>
      </c>
      <c r="CI470">
        <v>0</v>
      </c>
      <c r="CJ470">
        <v>1</v>
      </c>
      <c r="CK470">
        <v>1</v>
      </c>
      <c r="CL470">
        <v>0</v>
      </c>
      <c r="CM470">
        <v>0</v>
      </c>
      <c r="CN470">
        <v>0</v>
      </c>
      <c r="CO470">
        <v>1</v>
      </c>
      <c r="CP470">
        <v>3</v>
      </c>
      <c r="CQ470">
        <v>4</v>
      </c>
      <c r="CR470">
        <v>3</v>
      </c>
      <c r="CS470">
        <v>1</v>
      </c>
    </row>
    <row r="471" spans="1:97" x14ac:dyDescent="0.25">
      <c r="A471" t="s">
        <v>1731</v>
      </c>
      <c r="B471">
        <v>1</v>
      </c>
      <c r="C471" t="s">
        <v>1205</v>
      </c>
      <c r="D471">
        <v>19</v>
      </c>
      <c r="E471" t="s">
        <v>188</v>
      </c>
      <c r="F471">
        <v>1</v>
      </c>
      <c r="G471" t="s">
        <v>188</v>
      </c>
      <c r="H471" t="s">
        <v>1732</v>
      </c>
      <c r="I471">
        <v>0</v>
      </c>
      <c r="J471" t="s">
        <v>188</v>
      </c>
      <c r="K471" t="s">
        <v>189</v>
      </c>
      <c r="L471" t="s">
        <v>31</v>
      </c>
      <c r="M471" t="s">
        <v>9</v>
      </c>
      <c r="N471" t="s">
        <v>35</v>
      </c>
      <c r="O471" t="s">
        <v>29</v>
      </c>
      <c r="P471" t="s">
        <v>1125</v>
      </c>
      <c r="Q471" t="s">
        <v>1126</v>
      </c>
      <c r="R471" t="s">
        <v>190</v>
      </c>
      <c r="S471">
        <v>0</v>
      </c>
      <c r="T471">
        <v>31</v>
      </c>
      <c r="U471">
        <v>27</v>
      </c>
      <c r="V471">
        <v>58</v>
      </c>
      <c r="W471">
        <v>0</v>
      </c>
      <c r="X471">
        <v>0</v>
      </c>
      <c r="Y471">
        <v>0</v>
      </c>
      <c r="Z471">
        <v>31</v>
      </c>
      <c r="AA471">
        <v>27</v>
      </c>
      <c r="AB471">
        <v>58</v>
      </c>
      <c r="AC471">
        <v>0</v>
      </c>
      <c r="AD471">
        <v>0</v>
      </c>
      <c r="AE471">
        <v>0</v>
      </c>
      <c r="AF471">
        <v>1</v>
      </c>
      <c r="AG471">
        <v>5</v>
      </c>
      <c r="AH471">
        <v>6</v>
      </c>
      <c r="AI471">
        <v>9</v>
      </c>
      <c r="AJ471">
        <v>12</v>
      </c>
      <c r="AK471">
        <v>21</v>
      </c>
      <c r="AL471">
        <v>15</v>
      </c>
      <c r="AM471">
        <v>12</v>
      </c>
      <c r="AN471">
        <v>27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25</v>
      </c>
      <c r="AY471">
        <v>29</v>
      </c>
      <c r="AZ471">
        <v>54</v>
      </c>
      <c r="BA471">
        <v>0</v>
      </c>
      <c r="BB471">
        <v>0</v>
      </c>
      <c r="BC471">
        <v>1</v>
      </c>
      <c r="BD471">
        <v>0</v>
      </c>
      <c r="BE471">
        <v>0</v>
      </c>
      <c r="BF471">
        <v>0</v>
      </c>
      <c r="BG471">
        <v>2</v>
      </c>
      <c r="BH471">
        <v>3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3</v>
      </c>
      <c r="BU471">
        <v>0</v>
      </c>
      <c r="BV471">
        <v>1</v>
      </c>
      <c r="BW471">
        <v>1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1</v>
      </c>
      <c r="CE471">
        <v>0</v>
      </c>
      <c r="CF471">
        <v>7</v>
      </c>
      <c r="CG471">
        <v>0</v>
      </c>
      <c r="CH471">
        <v>3</v>
      </c>
      <c r="CI471">
        <v>0</v>
      </c>
      <c r="CJ471">
        <v>0</v>
      </c>
      <c r="CK471">
        <v>1</v>
      </c>
      <c r="CL471">
        <v>0</v>
      </c>
      <c r="CM471">
        <v>0</v>
      </c>
      <c r="CN471">
        <v>0</v>
      </c>
      <c r="CO471">
        <v>2</v>
      </c>
      <c r="CP471">
        <v>3</v>
      </c>
      <c r="CQ471">
        <v>5</v>
      </c>
      <c r="CR471">
        <v>3</v>
      </c>
      <c r="CS471">
        <v>1</v>
      </c>
    </row>
    <row r="472" spans="1:97" x14ac:dyDescent="0.25">
      <c r="A472" t="s">
        <v>1733</v>
      </c>
      <c r="B472">
        <v>1</v>
      </c>
      <c r="C472" t="s">
        <v>1734</v>
      </c>
      <c r="D472">
        <v>19</v>
      </c>
      <c r="E472" t="s">
        <v>188</v>
      </c>
      <c r="F472">
        <v>1</v>
      </c>
      <c r="G472" t="s">
        <v>188</v>
      </c>
      <c r="H472" t="s">
        <v>896</v>
      </c>
      <c r="I472">
        <v>0</v>
      </c>
      <c r="J472" t="s">
        <v>188</v>
      </c>
      <c r="K472" t="s">
        <v>189</v>
      </c>
      <c r="L472" t="s">
        <v>31</v>
      </c>
      <c r="M472" t="s">
        <v>9</v>
      </c>
      <c r="N472" t="s">
        <v>35</v>
      </c>
      <c r="O472" t="s">
        <v>29</v>
      </c>
      <c r="P472" t="s">
        <v>1735</v>
      </c>
      <c r="Q472" t="s">
        <v>1126</v>
      </c>
      <c r="R472" t="s">
        <v>190</v>
      </c>
      <c r="S472">
        <v>0</v>
      </c>
      <c r="T472">
        <v>32</v>
      </c>
      <c r="U472">
        <v>23</v>
      </c>
      <c r="V472">
        <v>55</v>
      </c>
      <c r="W472">
        <v>0</v>
      </c>
      <c r="X472">
        <v>0</v>
      </c>
      <c r="Y472">
        <v>0</v>
      </c>
      <c r="Z472">
        <v>32</v>
      </c>
      <c r="AA472">
        <v>23</v>
      </c>
      <c r="AB472">
        <v>55</v>
      </c>
      <c r="AC472">
        <v>0</v>
      </c>
      <c r="AD472">
        <v>0</v>
      </c>
      <c r="AE472">
        <v>0</v>
      </c>
      <c r="AF472">
        <v>6</v>
      </c>
      <c r="AG472">
        <v>5</v>
      </c>
      <c r="AH472">
        <v>11</v>
      </c>
      <c r="AI472">
        <v>10</v>
      </c>
      <c r="AJ472">
        <v>9</v>
      </c>
      <c r="AK472">
        <v>19</v>
      </c>
      <c r="AL472">
        <v>14</v>
      </c>
      <c r="AM472">
        <v>9</v>
      </c>
      <c r="AN472">
        <v>23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30</v>
      </c>
      <c r="AY472">
        <v>23</v>
      </c>
      <c r="AZ472">
        <v>53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2</v>
      </c>
      <c r="BH472">
        <v>3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3</v>
      </c>
      <c r="BU472">
        <v>1</v>
      </c>
      <c r="BV472">
        <v>0</v>
      </c>
      <c r="BW472">
        <v>1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1</v>
      </c>
      <c r="CE472">
        <v>0</v>
      </c>
      <c r="CF472">
        <v>7</v>
      </c>
      <c r="CG472">
        <v>0</v>
      </c>
      <c r="CH472">
        <v>3</v>
      </c>
      <c r="CI472">
        <v>0</v>
      </c>
      <c r="CJ472">
        <v>0</v>
      </c>
      <c r="CK472">
        <v>1</v>
      </c>
      <c r="CL472">
        <v>0</v>
      </c>
      <c r="CM472">
        <v>0</v>
      </c>
      <c r="CN472">
        <v>0</v>
      </c>
      <c r="CO472">
        <v>2</v>
      </c>
      <c r="CP472">
        <v>3</v>
      </c>
      <c r="CQ472">
        <v>3</v>
      </c>
      <c r="CR472">
        <v>3</v>
      </c>
      <c r="CS472">
        <v>1</v>
      </c>
    </row>
    <row r="473" spans="1:97" x14ac:dyDescent="0.25">
      <c r="A473" t="s">
        <v>1736</v>
      </c>
      <c r="B473">
        <v>1</v>
      </c>
      <c r="C473" t="s">
        <v>1737</v>
      </c>
      <c r="D473">
        <v>37</v>
      </c>
      <c r="E473" t="s">
        <v>216</v>
      </c>
      <c r="F473">
        <v>1</v>
      </c>
      <c r="G473" t="s">
        <v>380</v>
      </c>
      <c r="H473" t="s">
        <v>1738</v>
      </c>
      <c r="I473">
        <v>3772</v>
      </c>
      <c r="J473" t="s">
        <v>217</v>
      </c>
      <c r="K473" t="s">
        <v>189</v>
      </c>
      <c r="L473" t="s">
        <v>31</v>
      </c>
      <c r="M473" t="s">
        <v>9</v>
      </c>
      <c r="N473" t="s">
        <v>35</v>
      </c>
      <c r="O473" t="s">
        <v>29</v>
      </c>
      <c r="P473" t="s">
        <v>1629</v>
      </c>
      <c r="Q473" t="s">
        <v>1739</v>
      </c>
      <c r="R473" t="s">
        <v>218</v>
      </c>
      <c r="S473">
        <v>0</v>
      </c>
      <c r="T473">
        <v>32</v>
      </c>
      <c r="U473">
        <v>28</v>
      </c>
      <c r="V473">
        <v>60</v>
      </c>
      <c r="W473">
        <v>0</v>
      </c>
      <c r="X473">
        <v>0</v>
      </c>
      <c r="Y473">
        <v>0</v>
      </c>
      <c r="Z473">
        <v>32</v>
      </c>
      <c r="AA473">
        <v>28</v>
      </c>
      <c r="AB473">
        <v>60</v>
      </c>
      <c r="AC473">
        <v>0</v>
      </c>
      <c r="AD473">
        <v>0</v>
      </c>
      <c r="AE473">
        <v>0</v>
      </c>
      <c r="AF473">
        <v>2</v>
      </c>
      <c r="AG473">
        <v>3</v>
      </c>
      <c r="AH473">
        <v>5</v>
      </c>
      <c r="AI473">
        <v>8</v>
      </c>
      <c r="AJ473">
        <v>8</v>
      </c>
      <c r="AK473">
        <v>16</v>
      </c>
      <c r="AL473">
        <v>21</v>
      </c>
      <c r="AM473">
        <v>18</v>
      </c>
      <c r="AN473">
        <v>39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31</v>
      </c>
      <c r="AY473">
        <v>29</v>
      </c>
      <c r="AZ473">
        <v>60</v>
      </c>
      <c r="BA473">
        <v>0</v>
      </c>
      <c r="BB473">
        <v>0</v>
      </c>
      <c r="BC473">
        <v>2</v>
      </c>
      <c r="BD473">
        <v>0</v>
      </c>
      <c r="BE473">
        <v>0</v>
      </c>
      <c r="BF473">
        <v>0</v>
      </c>
      <c r="BG473">
        <v>1</v>
      </c>
      <c r="BH473">
        <v>3</v>
      </c>
      <c r="BI473">
        <v>0</v>
      </c>
      <c r="BJ473">
        <v>0</v>
      </c>
      <c r="BK473">
        <v>0</v>
      </c>
      <c r="BL473">
        <v>1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3</v>
      </c>
      <c r="BU473">
        <v>1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1</v>
      </c>
      <c r="CE473">
        <v>0</v>
      </c>
      <c r="CF473">
        <v>6</v>
      </c>
      <c r="CG473">
        <v>0</v>
      </c>
      <c r="CH473">
        <v>3</v>
      </c>
      <c r="CI473">
        <v>0</v>
      </c>
      <c r="CJ473">
        <v>0</v>
      </c>
      <c r="CK473">
        <v>2</v>
      </c>
      <c r="CL473">
        <v>0</v>
      </c>
      <c r="CM473">
        <v>0</v>
      </c>
      <c r="CN473">
        <v>0</v>
      </c>
      <c r="CO473">
        <v>1</v>
      </c>
      <c r="CP473">
        <v>3</v>
      </c>
      <c r="CQ473">
        <v>5</v>
      </c>
      <c r="CR473">
        <v>3</v>
      </c>
      <c r="CS473">
        <v>1</v>
      </c>
    </row>
    <row r="474" spans="1:97" x14ac:dyDescent="0.25">
      <c r="A474" t="s">
        <v>1740</v>
      </c>
      <c r="B474">
        <v>1</v>
      </c>
      <c r="C474" t="s">
        <v>1741</v>
      </c>
      <c r="D474">
        <v>17</v>
      </c>
      <c r="E474" t="s">
        <v>193</v>
      </c>
      <c r="F474">
        <v>1</v>
      </c>
      <c r="G474" t="s">
        <v>329</v>
      </c>
      <c r="H474" t="s">
        <v>1742</v>
      </c>
      <c r="I474">
        <v>4675</v>
      </c>
      <c r="J474" t="s">
        <v>193</v>
      </c>
      <c r="K474" t="s">
        <v>189</v>
      </c>
      <c r="L474" t="s">
        <v>31</v>
      </c>
      <c r="M474" t="s">
        <v>9</v>
      </c>
      <c r="N474" t="s">
        <v>35</v>
      </c>
      <c r="O474" t="s">
        <v>29</v>
      </c>
      <c r="P474" t="s">
        <v>534</v>
      </c>
      <c r="Q474" t="s">
        <v>470</v>
      </c>
      <c r="R474" t="s">
        <v>194</v>
      </c>
      <c r="S474">
        <v>0</v>
      </c>
      <c r="T474">
        <v>78</v>
      </c>
      <c r="U474">
        <v>50</v>
      </c>
      <c r="V474">
        <v>128</v>
      </c>
      <c r="W474">
        <v>0</v>
      </c>
      <c r="X474">
        <v>0</v>
      </c>
      <c r="Y474">
        <v>0</v>
      </c>
      <c r="Z474">
        <v>78</v>
      </c>
      <c r="AA474">
        <v>50</v>
      </c>
      <c r="AB474">
        <v>128</v>
      </c>
      <c r="AC474">
        <v>0</v>
      </c>
      <c r="AD474">
        <v>0</v>
      </c>
      <c r="AE474">
        <v>0</v>
      </c>
      <c r="AF474">
        <v>7</v>
      </c>
      <c r="AG474">
        <v>7</v>
      </c>
      <c r="AH474">
        <v>14</v>
      </c>
      <c r="AI474">
        <v>12</v>
      </c>
      <c r="AJ474">
        <v>20</v>
      </c>
      <c r="AK474">
        <v>32</v>
      </c>
      <c r="AL474">
        <v>37</v>
      </c>
      <c r="AM474">
        <v>35</v>
      </c>
      <c r="AN474">
        <v>72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56</v>
      </c>
      <c r="AY474">
        <v>62</v>
      </c>
      <c r="AZ474">
        <v>118</v>
      </c>
      <c r="BA474">
        <v>0</v>
      </c>
      <c r="BB474">
        <v>1</v>
      </c>
      <c r="BC474">
        <v>3</v>
      </c>
      <c r="BD474">
        <v>0</v>
      </c>
      <c r="BE474">
        <v>0</v>
      </c>
      <c r="BF474">
        <v>0</v>
      </c>
      <c r="BG474">
        <v>1</v>
      </c>
      <c r="BH474">
        <v>5</v>
      </c>
      <c r="BI474">
        <v>0</v>
      </c>
      <c r="BJ474">
        <v>0</v>
      </c>
      <c r="BK474">
        <v>0</v>
      </c>
      <c r="BL474">
        <v>1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5</v>
      </c>
      <c r="BU474">
        <v>1</v>
      </c>
      <c r="BV474">
        <v>0</v>
      </c>
      <c r="BW474">
        <v>1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1</v>
      </c>
      <c r="CD474">
        <v>0</v>
      </c>
      <c r="CE474">
        <v>0</v>
      </c>
      <c r="CF474">
        <v>9</v>
      </c>
      <c r="CG474">
        <v>0</v>
      </c>
      <c r="CH474">
        <v>5</v>
      </c>
      <c r="CI474">
        <v>0</v>
      </c>
      <c r="CJ474">
        <v>1</v>
      </c>
      <c r="CK474">
        <v>3</v>
      </c>
      <c r="CL474">
        <v>0</v>
      </c>
      <c r="CM474">
        <v>0</v>
      </c>
      <c r="CN474">
        <v>0</v>
      </c>
      <c r="CO474">
        <v>1</v>
      </c>
      <c r="CP474">
        <v>5</v>
      </c>
      <c r="CQ474">
        <v>6</v>
      </c>
      <c r="CR474">
        <v>5</v>
      </c>
      <c r="CS474">
        <v>1</v>
      </c>
    </row>
    <row r="475" spans="1:97" x14ac:dyDescent="0.25">
      <c r="A475" t="s">
        <v>1743</v>
      </c>
      <c r="B475">
        <v>1</v>
      </c>
      <c r="C475" t="s">
        <v>1744</v>
      </c>
      <c r="D475">
        <v>32</v>
      </c>
      <c r="E475" t="s">
        <v>221</v>
      </c>
      <c r="F475">
        <v>1</v>
      </c>
      <c r="G475" t="s">
        <v>221</v>
      </c>
      <c r="H475" t="s">
        <v>1745</v>
      </c>
      <c r="I475">
        <v>0</v>
      </c>
      <c r="J475" t="s">
        <v>221</v>
      </c>
      <c r="K475" t="s">
        <v>189</v>
      </c>
      <c r="L475" t="s">
        <v>31</v>
      </c>
      <c r="M475" t="s">
        <v>9</v>
      </c>
      <c r="N475" t="s">
        <v>35</v>
      </c>
      <c r="O475" t="s">
        <v>29</v>
      </c>
      <c r="P475" t="s">
        <v>650</v>
      </c>
      <c r="Q475" t="s">
        <v>377</v>
      </c>
      <c r="R475" t="s">
        <v>222</v>
      </c>
      <c r="S475">
        <v>0</v>
      </c>
      <c r="T475">
        <v>45</v>
      </c>
      <c r="U475">
        <v>46</v>
      </c>
      <c r="V475">
        <v>91</v>
      </c>
      <c r="W475">
        <v>0</v>
      </c>
      <c r="X475">
        <v>0</v>
      </c>
      <c r="Y475">
        <v>0</v>
      </c>
      <c r="Z475">
        <v>45</v>
      </c>
      <c r="AA475">
        <v>46</v>
      </c>
      <c r="AB475">
        <v>91</v>
      </c>
      <c r="AC475">
        <v>0</v>
      </c>
      <c r="AD475">
        <v>0</v>
      </c>
      <c r="AE475">
        <v>0</v>
      </c>
      <c r="AF475">
        <v>12</v>
      </c>
      <c r="AG475">
        <v>7</v>
      </c>
      <c r="AH475">
        <v>19</v>
      </c>
      <c r="AI475">
        <v>16</v>
      </c>
      <c r="AJ475">
        <v>13</v>
      </c>
      <c r="AK475">
        <v>29</v>
      </c>
      <c r="AL475">
        <v>12</v>
      </c>
      <c r="AM475">
        <v>11</v>
      </c>
      <c r="AN475">
        <v>23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40</v>
      </c>
      <c r="AY475">
        <v>31</v>
      </c>
      <c r="AZ475">
        <v>71</v>
      </c>
      <c r="BA475">
        <v>1</v>
      </c>
      <c r="BB475">
        <v>1</v>
      </c>
      <c r="BC475">
        <v>1</v>
      </c>
      <c r="BD475">
        <v>0</v>
      </c>
      <c r="BE475">
        <v>0</v>
      </c>
      <c r="BF475">
        <v>0</v>
      </c>
      <c r="BG475">
        <v>1</v>
      </c>
      <c r="BH475">
        <v>4</v>
      </c>
      <c r="BI475">
        <v>0</v>
      </c>
      <c r="BJ475">
        <v>0</v>
      </c>
      <c r="BK475">
        <v>0</v>
      </c>
      <c r="BL475">
        <v>1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4</v>
      </c>
      <c r="BU475">
        <v>1</v>
      </c>
      <c r="BV475">
        <v>0</v>
      </c>
      <c r="BW475">
        <v>1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1</v>
      </c>
      <c r="CD475">
        <v>0</v>
      </c>
      <c r="CE475">
        <v>0</v>
      </c>
      <c r="CF475">
        <v>8</v>
      </c>
      <c r="CG475">
        <v>0</v>
      </c>
      <c r="CH475">
        <v>4</v>
      </c>
      <c r="CI475">
        <v>1</v>
      </c>
      <c r="CJ475">
        <v>1</v>
      </c>
      <c r="CK475">
        <v>1</v>
      </c>
      <c r="CL475">
        <v>0</v>
      </c>
      <c r="CM475">
        <v>0</v>
      </c>
      <c r="CN475">
        <v>0</v>
      </c>
      <c r="CO475">
        <v>1</v>
      </c>
      <c r="CP475">
        <v>4</v>
      </c>
      <c r="CQ475">
        <v>5</v>
      </c>
      <c r="CR475">
        <v>4</v>
      </c>
      <c r="CS475">
        <v>1</v>
      </c>
    </row>
    <row r="476" spans="1:97" x14ac:dyDescent="0.25">
      <c r="A476" t="s">
        <v>1746</v>
      </c>
      <c r="B476">
        <v>1</v>
      </c>
      <c r="C476" t="s">
        <v>1747</v>
      </c>
      <c r="D476">
        <v>37</v>
      </c>
      <c r="E476" t="s">
        <v>216</v>
      </c>
      <c r="F476">
        <v>1</v>
      </c>
      <c r="G476" t="s">
        <v>380</v>
      </c>
      <c r="H476" t="s">
        <v>1748</v>
      </c>
      <c r="I476">
        <v>0</v>
      </c>
      <c r="J476" t="s">
        <v>217</v>
      </c>
      <c r="K476" t="s">
        <v>189</v>
      </c>
      <c r="L476" t="s">
        <v>31</v>
      </c>
      <c r="M476" t="s">
        <v>9</v>
      </c>
      <c r="N476" t="s">
        <v>35</v>
      </c>
      <c r="O476" t="s">
        <v>29</v>
      </c>
      <c r="P476" t="s">
        <v>1182</v>
      </c>
      <c r="Q476" t="s">
        <v>1749</v>
      </c>
      <c r="R476" t="s">
        <v>218</v>
      </c>
      <c r="S476">
        <v>6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</row>
    <row r="477" spans="1:97" x14ac:dyDescent="0.25">
      <c r="A477" t="s">
        <v>1750</v>
      </c>
      <c r="B477">
        <v>1</v>
      </c>
      <c r="C477" t="s">
        <v>1751</v>
      </c>
      <c r="D477">
        <v>21</v>
      </c>
      <c r="E477" t="s">
        <v>197</v>
      </c>
      <c r="F477">
        <v>18</v>
      </c>
      <c r="G477" t="s">
        <v>1752</v>
      </c>
      <c r="H477" t="s">
        <v>1753</v>
      </c>
      <c r="I477">
        <v>0</v>
      </c>
      <c r="J477" t="s">
        <v>197</v>
      </c>
      <c r="K477" t="s">
        <v>189</v>
      </c>
      <c r="L477" t="s">
        <v>31</v>
      </c>
      <c r="M477" t="s">
        <v>9</v>
      </c>
      <c r="N477" t="s">
        <v>35</v>
      </c>
      <c r="O477" t="s">
        <v>29</v>
      </c>
      <c r="P477" t="s">
        <v>607</v>
      </c>
      <c r="Q477" t="s">
        <v>449</v>
      </c>
      <c r="R477" t="s">
        <v>199</v>
      </c>
      <c r="S477">
        <v>7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</row>
    <row r="478" spans="1:97" x14ac:dyDescent="0.25">
      <c r="A478" t="s">
        <v>1754</v>
      </c>
      <c r="B478">
        <v>1</v>
      </c>
      <c r="C478" t="s">
        <v>1755</v>
      </c>
      <c r="D478">
        <v>65</v>
      </c>
      <c r="E478" t="s">
        <v>658</v>
      </c>
      <c r="F478">
        <v>39</v>
      </c>
      <c r="G478" t="s">
        <v>1756</v>
      </c>
      <c r="H478" t="s">
        <v>204</v>
      </c>
      <c r="I478">
        <v>0</v>
      </c>
      <c r="J478" t="s">
        <v>406</v>
      </c>
      <c r="K478" t="s">
        <v>189</v>
      </c>
      <c r="L478" t="s">
        <v>31</v>
      </c>
      <c r="M478" t="s">
        <v>9</v>
      </c>
      <c r="N478" t="s">
        <v>35</v>
      </c>
      <c r="O478" t="s">
        <v>29</v>
      </c>
      <c r="P478" t="s">
        <v>407</v>
      </c>
      <c r="Q478" t="s">
        <v>396</v>
      </c>
      <c r="R478" t="s">
        <v>408</v>
      </c>
      <c r="S478">
        <v>0</v>
      </c>
      <c r="T478">
        <v>8</v>
      </c>
      <c r="U478">
        <v>12</v>
      </c>
      <c r="V478">
        <v>20</v>
      </c>
      <c r="W478">
        <v>0</v>
      </c>
      <c r="X478">
        <v>0</v>
      </c>
      <c r="Y478">
        <v>0</v>
      </c>
      <c r="Z478">
        <v>8</v>
      </c>
      <c r="AA478">
        <v>12</v>
      </c>
      <c r="AB478">
        <v>20</v>
      </c>
      <c r="AC478">
        <v>0</v>
      </c>
      <c r="AD478">
        <v>0</v>
      </c>
      <c r="AE478">
        <v>0</v>
      </c>
      <c r="AF478">
        <v>3</v>
      </c>
      <c r="AG478">
        <v>3</v>
      </c>
      <c r="AH478">
        <v>6</v>
      </c>
      <c r="AI478">
        <v>3</v>
      </c>
      <c r="AJ478">
        <v>1</v>
      </c>
      <c r="AK478">
        <v>4</v>
      </c>
      <c r="AL478">
        <v>2</v>
      </c>
      <c r="AM478">
        <v>7</v>
      </c>
      <c r="AN478">
        <v>9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8</v>
      </c>
      <c r="AY478">
        <v>11</v>
      </c>
      <c r="AZ478">
        <v>19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1</v>
      </c>
      <c r="BH478">
        <v>1</v>
      </c>
      <c r="BI478">
        <v>0</v>
      </c>
      <c r="BJ478">
        <v>1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1</v>
      </c>
      <c r="CG478">
        <v>0</v>
      </c>
      <c r="CH478">
        <v>1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1</v>
      </c>
      <c r="CP478">
        <v>1</v>
      </c>
      <c r="CQ478">
        <v>1</v>
      </c>
      <c r="CR478">
        <v>1</v>
      </c>
      <c r="CS478">
        <v>1</v>
      </c>
    </row>
    <row r="479" spans="1:97" x14ac:dyDescent="0.25">
      <c r="A479" t="s">
        <v>1757</v>
      </c>
      <c r="B479">
        <v>1</v>
      </c>
      <c r="C479" t="s">
        <v>1392</v>
      </c>
      <c r="D479">
        <v>65</v>
      </c>
      <c r="E479" t="s">
        <v>658</v>
      </c>
      <c r="F479">
        <v>24</v>
      </c>
      <c r="G479" t="s">
        <v>1758</v>
      </c>
      <c r="H479" t="s">
        <v>204</v>
      </c>
      <c r="I479">
        <v>0</v>
      </c>
      <c r="J479" t="s">
        <v>406</v>
      </c>
      <c r="K479" t="s">
        <v>189</v>
      </c>
      <c r="L479" t="s">
        <v>31</v>
      </c>
      <c r="M479" t="s">
        <v>9</v>
      </c>
      <c r="N479" t="s">
        <v>35</v>
      </c>
      <c r="O479" t="s">
        <v>29</v>
      </c>
      <c r="P479" t="s">
        <v>407</v>
      </c>
      <c r="Q479" t="s">
        <v>396</v>
      </c>
      <c r="R479" t="s">
        <v>408</v>
      </c>
      <c r="S479">
        <v>0</v>
      </c>
      <c r="T479">
        <v>13</v>
      </c>
      <c r="U479">
        <v>8</v>
      </c>
      <c r="V479">
        <v>21</v>
      </c>
      <c r="W479">
        <v>0</v>
      </c>
      <c r="X479">
        <v>0</v>
      </c>
      <c r="Y479">
        <v>0</v>
      </c>
      <c r="Z479">
        <v>13</v>
      </c>
      <c r="AA479">
        <v>8</v>
      </c>
      <c r="AB479">
        <v>21</v>
      </c>
      <c r="AC479">
        <v>0</v>
      </c>
      <c r="AD479">
        <v>0</v>
      </c>
      <c r="AE479">
        <v>0</v>
      </c>
      <c r="AF479">
        <v>5</v>
      </c>
      <c r="AG479">
        <v>5</v>
      </c>
      <c r="AH479">
        <v>10</v>
      </c>
      <c r="AI479">
        <v>6</v>
      </c>
      <c r="AJ479">
        <v>1</v>
      </c>
      <c r="AK479">
        <v>7</v>
      </c>
      <c r="AL479">
        <v>3</v>
      </c>
      <c r="AM479">
        <v>3</v>
      </c>
      <c r="AN479">
        <v>6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14</v>
      </c>
      <c r="AY479">
        <v>9</v>
      </c>
      <c r="AZ479">
        <v>23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1</v>
      </c>
      <c r="BH479">
        <v>1</v>
      </c>
      <c r="BI479">
        <v>0</v>
      </c>
      <c r="BJ479">
        <v>1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1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2</v>
      </c>
      <c r="CG479">
        <v>0</v>
      </c>
      <c r="CH479">
        <v>1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1</v>
      </c>
      <c r="CP479">
        <v>1</v>
      </c>
      <c r="CQ479">
        <v>2</v>
      </c>
      <c r="CR479">
        <v>1</v>
      </c>
      <c r="CS479">
        <v>1</v>
      </c>
    </row>
    <row r="480" spans="1:97" x14ac:dyDescent="0.25">
      <c r="A480" t="s">
        <v>1759</v>
      </c>
      <c r="B480">
        <v>1</v>
      </c>
      <c r="C480" t="s">
        <v>1405</v>
      </c>
      <c r="D480">
        <v>16</v>
      </c>
      <c r="E480" t="s">
        <v>1498</v>
      </c>
      <c r="F480">
        <v>19</v>
      </c>
      <c r="G480" t="s">
        <v>1760</v>
      </c>
      <c r="H480" t="s">
        <v>1761</v>
      </c>
      <c r="I480">
        <v>0</v>
      </c>
      <c r="J480" t="s">
        <v>197</v>
      </c>
      <c r="K480" t="s">
        <v>189</v>
      </c>
      <c r="L480" t="s">
        <v>31</v>
      </c>
      <c r="M480" t="s">
        <v>9</v>
      </c>
      <c r="N480" t="s">
        <v>35</v>
      </c>
      <c r="O480" t="s">
        <v>29</v>
      </c>
      <c r="P480" t="s">
        <v>737</v>
      </c>
      <c r="Q480" t="s">
        <v>477</v>
      </c>
      <c r="R480" t="s">
        <v>199</v>
      </c>
      <c r="S480">
        <v>0</v>
      </c>
      <c r="T480">
        <v>6</v>
      </c>
      <c r="U480">
        <v>8</v>
      </c>
      <c r="V480">
        <v>14</v>
      </c>
      <c r="W480">
        <v>0</v>
      </c>
      <c r="X480">
        <v>0</v>
      </c>
      <c r="Y480">
        <v>0</v>
      </c>
      <c r="Z480">
        <v>6</v>
      </c>
      <c r="AA480">
        <v>8</v>
      </c>
      <c r="AB480">
        <v>14</v>
      </c>
      <c r="AC480">
        <v>0</v>
      </c>
      <c r="AD480">
        <v>0</v>
      </c>
      <c r="AE480">
        <v>0</v>
      </c>
      <c r="AF480">
        <v>3</v>
      </c>
      <c r="AG480">
        <v>1</v>
      </c>
      <c r="AH480">
        <v>4</v>
      </c>
      <c r="AI480">
        <v>3</v>
      </c>
      <c r="AJ480">
        <v>5</v>
      </c>
      <c r="AK480">
        <v>8</v>
      </c>
      <c r="AL480">
        <v>3</v>
      </c>
      <c r="AM480">
        <v>3</v>
      </c>
      <c r="AN480">
        <v>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9</v>
      </c>
      <c r="AY480">
        <v>9</v>
      </c>
      <c r="AZ480">
        <v>18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1</v>
      </c>
      <c r="BH480">
        <v>1</v>
      </c>
      <c r="BI480">
        <v>0</v>
      </c>
      <c r="BJ480">
        <v>1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1</v>
      </c>
      <c r="CG480">
        <v>0</v>
      </c>
      <c r="CH480">
        <v>1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1</v>
      </c>
      <c r="CP480">
        <v>1</v>
      </c>
      <c r="CQ480">
        <v>2</v>
      </c>
      <c r="CR480">
        <v>1</v>
      </c>
      <c r="CS480">
        <v>1</v>
      </c>
    </row>
    <row r="481" spans="1:97" x14ac:dyDescent="0.25">
      <c r="A481" t="s">
        <v>1762</v>
      </c>
      <c r="B481">
        <v>1</v>
      </c>
      <c r="C481" t="s">
        <v>1763</v>
      </c>
      <c r="D481">
        <v>20</v>
      </c>
      <c r="E481" t="s">
        <v>667</v>
      </c>
      <c r="F481">
        <v>66</v>
      </c>
      <c r="G481" t="s">
        <v>1764</v>
      </c>
      <c r="H481" t="s">
        <v>1765</v>
      </c>
      <c r="I481">
        <v>0</v>
      </c>
      <c r="J481" t="s">
        <v>406</v>
      </c>
      <c r="K481" t="s">
        <v>189</v>
      </c>
      <c r="L481" t="s">
        <v>31</v>
      </c>
      <c r="M481" t="s">
        <v>9</v>
      </c>
      <c r="N481" t="s">
        <v>35</v>
      </c>
      <c r="O481" t="s">
        <v>29</v>
      </c>
      <c r="P481" t="s">
        <v>521</v>
      </c>
      <c r="Q481" t="s">
        <v>396</v>
      </c>
      <c r="R481" t="s">
        <v>408</v>
      </c>
      <c r="S481">
        <v>0</v>
      </c>
      <c r="T481">
        <v>17</v>
      </c>
      <c r="U481">
        <v>19</v>
      </c>
      <c r="V481">
        <v>36</v>
      </c>
      <c r="W481">
        <v>0</v>
      </c>
      <c r="X481">
        <v>0</v>
      </c>
      <c r="Y481">
        <v>0</v>
      </c>
      <c r="Z481">
        <v>17</v>
      </c>
      <c r="AA481">
        <v>19</v>
      </c>
      <c r="AB481">
        <v>36</v>
      </c>
      <c r="AC481">
        <v>0</v>
      </c>
      <c r="AD481">
        <v>0</v>
      </c>
      <c r="AE481">
        <v>0</v>
      </c>
      <c r="AF481">
        <v>3</v>
      </c>
      <c r="AG481">
        <v>5</v>
      </c>
      <c r="AH481">
        <v>8</v>
      </c>
      <c r="AI481">
        <v>7</v>
      </c>
      <c r="AJ481">
        <v>8</v>
      </c>
      <c r="AK481">
        <v>15</v>
      </c>
      <c r="AL481">
        <v>7</v>
      </c>
      <c r="AM481">
        <v>8</v>
      </c>
      <c r="AN481">
        <v>15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17</v>
      </c>
      <c r="AY481">
        <v>21</v>
      </c>
      <c r="AZ481">
        <v>38</v>
      </c>
      <c r="BA481">
        <v>0</v>
      </c>
      <c r="BB481">
        <v>0</v>
      </c>
      <c r="BC481">
        <v>1</v>
      </c>
      <c r="BD481">
        <v>0</v>
      </c>
      <c r="BE481">
        <v>0</v>
      </c>
      <c r="BF481">
        <v>0</v>
      </c>
      <c r="BG481">
        <v>1</v>
      </c>
      <c r="BH481">
        <v>2</v>
      </c>
      <c r="BI481">
        <v>0</v>
      </c>
      <c r="BJ481">
        <v>1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1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2</v>
      </c>
      <c r="CG481">
        <v>0</v>
      </c>
      <c r="CH481">
        <v>2</v>
      </c>
      <c r="CI481">
        <v>0</v>
      </c>
      <c r="CJ481">
        <v>0</v>
      </c>
      <c r="CK481">
        <v>1</v>
      </c>
      <c r="CL481">
        <v>0</v>
      </c>
      <c r="CM481">
        <v>0</v>
      </c>
      <c r="CN481">
        <v>0</v>
      </c>
      <c r="CO481">
        <v>1</v>
      </c>
      <c r="CP481">
        <v>2</v>
      </c>
      <c r="CQ481">
        <v>2</v>
      </c>
      <c r="CR481">
        <v>2</v>
      </c>
      <c r="CS481">
        <v>1</v>
      </c>
    </row>
    <row r="482" spans="1:97" x14ac:dyDescent="0.25">
      <c r="A482" t="s">
        <v>1766</v>
      </c>
      <c r="B482">
        <v>1</v>
      </c>
      <c r="C482" t="s">
        <v>1767</v>
      </c>
      <c r="D482">
        <v>62</v>
      </c>
      <c r="E482" t="s">
        <v>362</v>
      </c>
      <c r="F482">
        <v>259</v>
      </c>
      <c r="G482" t="s">
        <v>1768</v>
      </c>
      <c r="H482" t="s">
        <v>1769</v>
      </c>
      <c r="I482">
        <v>0</v>
      </c>
      <c r="J482" t="s">
        <v>197</v>
      </c>
      <c r="K482" t="s">
        <v>189</v>
      </c>
      <c r="L482" t="s">
        <v>31</v>
      </c>
      <c r="M482" t="s">
        <v>9</v>
      </c>
      <c r="N482" t="s">
        <v>35</v>
      </c>
      <c r="O482" t="s">
        <v>29</v>
      </c>
      <c r="P482" t="s">
        <v>476</v>
      </c>
      <c r="Q482" t="s">
        <v>477</v>
      </c>
      <c r="R482" t="s">
        <v>199</v>
      </c>
      <c r="S482">
        <v>0</v>
      </c>
      <c r="T482">
        <v>36</v>
      </c>
      <c r="U482">
        <v>46</v>
      </c>
      <c r="V482">
        <v>82</v>
      </c>
      <c r="W482">
        <v>0</v>
      </c>
      <c r="X482">
        <v>0</v>
      </c>
      <c r="Y482">
        <v>0</v>
      </c>
      <c r="Z482">
        <v>36</v>
      </c>
      <c r="AA482">
        <v>46</v>
      </c>
      <c r="AB482">
        <v>82</v>
      </c>
      <c r="AC482">
        <v>0</v>
      </c>
      <c r="AD482">
        <v>0</v>
      </c>
      <c r="AE482">
        <v>0</v>
      </c>
      <c r="AF482">
        <v>9</v>
      </c>
      <c r="AG482">
        <v>4</v>
      </c>
      <c r="AH482">
        <v>13</v>
      </c>
      <c r="AI482">
        <v>15</v>
      </c>
      <c r="AJ482">
        <v>15</v>
      </c>
      <c r="AK482">
        <v>30</v>
      </c>
      <c r="AL482">
        <v>18</v>
      </c>
      <c r="AM482">
        <v>16</v>
      </c>
      <c r="AN482">
        <v>34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42</v>
      </c>
      <c r="AY482">
        <v>35</v>
      </c>
      <c r="AZ482">
        <v>77</v>
      </c>
      <c r="BA482">
        <v>0</v>
      </c>
      <c r="BB482">
        <v>0</v>
      </c>
      <c r="BC482">
        <v>1</v>
      </c>
      <c r="BD482">
        <v>0</v>
      </c>
      <c r="BE482">
        <v>0</v>
      </c>
      <c r="BF482">
        <v>0</v>
      </c>
      <c r="BG482">
        <v>2</v>
      </c>
      <c r="BH482">
        <v>3</v>
      </c>
      <c r="BI482">
        <v>0</v>
      </c>
      <c r="BJ482">
        <v>1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2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1</v>
      </c>
      <c r="CD482">
        <v>0</v>
      </c>
      <c r="CE482">
        <v>0</v>
      </c>
      <c r="CF482">
        <v>4</v>
      </c>
      <c r="CG482">
        <v>0</v>
      </c>
      <c r="CH482">
        <v>3</v>
      </c>
      <c r="CI482">
        <v>0</v>
      </c>
      <c r="CJ482">
        <v>0</v>
      </c>
      <c r="CK482">
        <v>1</v>
      </c>
      <c r="CL482">
        <v>0</v>
      </c>
      <c r="CM482">
        <v>0</v>
      </c>
      <c r="CN482">
        <v>0</v>
      </c>
      <c r="CO482">
        <v>2</v>
      </c>
      <c r="CP482">
        <v>3</v>
      </c>
      <c r="CQ482">
        <v>3</v>
      </c>
      <c r="CR482">
        <v>3</v>
      </c>
      <c r="CS482">
        <v>1</v>
      </c>
    </row>
    <row r="483" spans="1:97" x14ac:dyDescent="0.25">
      <c r="A483" t="s">
        <v>1770</v>
      </c>
      <c r="B483">
        <v>1</v>
      </c>
      <c r="C483" t="s">
        <v>1353</v>
      </c>
      <c r="D483">
        <v>8</v>
      </c>
      <c r="E483" t="s">
        <v>1251</v>
      </c>
      <c r="F483">
        <v>2</v>
      </c>
      <c r="G483" t="s">
        <v>1771</v>
      </c>
      <c r="H483" t="s">
        <v>1772</v>
      </c>
      <c r="I483">
        <v>0</v>
      </c>
      <c r="J483" t="s">
        <v>406</v>
      </c>
      <c r="K483" t="s">
        <v>189</v>
      </c>
      <c r="L483" t="s">
        <v>31</v>
      </c>
      <c r="M483" t="s">
        <v>9</v>
      </c>
      <c r="N483" t="s">
        <v>35</v>
      </c>
      <c r="O483" t="s">
        <v>29</v>
      </c>
      <c r="P483" t="s">
        <v>395</v>
      </c>
      <c r="Q483" t="s">
        <v>396</v>
      </c>
      <c r="R483" t="s">
        <v>397</v>
      </c>
      <c r="S483">
        <v>0</v>
      </c>
      <c r="T483">
        <v>9</v>
      </c>
      <c r="U483">
        <v>7</v>
      </c>
      <c r="V483">
        <v>16</v>
      </c>
      <c r="W483">
        <v>0</v>
      </c>
      <c r="X483">
        <v>0</v>
      </c>
      <c r="Y483">
        <v>0</v>
      </c>
      <c r="Z483">
        <v>9</v>
      </c>
      <c r="AA483">
        <v>7</v>
      </c>
      <c r="AB483">
        <v>16</v>
      </c>
      <c r="AC483">
        <v>0</v>
      </c>
      <c r="AD483">
        <v>0</v>
      </c>
      <c r="AE483">
        <v>0</v>
      </c>
      <c r="AF483">
        <v>3</v>
      </c>
      <c r="AG483">
        <v>2</v>
      </c>
      <c r="AH483">
        <v>5</v>
      </c>
      <c r="AI483">
        <v>3</v>
      </c>
      <c r="AJ483">
        <v>3</v>
      </c>
      <c r="AK483">
        <v>6</v>
      </c>
      <c r="AL483">
        <v>1</v>
      </c>
      <c r="AM483">
        <v>1</v>
      </c>
      <c r="AN483">
        <v>2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7</v>
      </c>
      <c r="AY483">
        <v>6</v>
      </c>
      <c r="AZ483">
        <v>13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1</v>
      </c>
      <c r="BH483">
        <v>1</v>
      </c>
      <c r="BI483">
        <v>0</v>
      </c>
      <c r="BJ483">
        <v>1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1</v>
      </c>
      <c r="CG483">
        <v>0</v>
      </c>
      <c r="CH483">
        <v>1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1</v>
      </c>
      <c r="CP483">
        <v>1</v>
      </c>
      <c r="CQ483">
        <v>2</v>
      </c>
      <c r="CR483">
        <v>1</v>
      </c>
      <c r="CS483">
        <v>1</v>
      </c>
    </row>
    <row r="484" spans="1:97" x14ac:dyDescent="0.25">
      <c r="A484" t="s">
        <v>1773</v>
      </c>
      <c r="B484">
        <v>1</v>
      </c>
      <c r="C484" t="s">
        <v>613</v>
      </c>
      <c r="D484">
        <v>31</v>
      </c>
      <c r="E484" t="s">
        <v>286</v>
      </c>
      <c r="F484">
        <v>24</v>
      </c>
      <c r="G484" t="s">
        <v>1774</v>
      </c>
      <c r="H484" t="s">
        <v>1775</v>
      </c>
      <c r="I484">
        <v>0</v>
      </c>
      <c r="J484" t="s">
        <v>193</v>
      </c>
      <c r="K484" t="s">
        <v>189</v>
      </c>
      <c r="L484" t="s">
        <v>31</v>
      </c>
      <c r="M484" t="s">
        <v>9</v>
      </c>
      <c r="N484" t="s">
        <v>35</v>
      </c>
      <c r="O484" t="s">
        <v>29</v>
      </c>
      <c r="P484" t="s">
        <v>525</v>
      </c>
      <c r="Q484" t="s">
        <v>470</v>
      </c>
      <c r="R484" t="s">
        <v>194</v>
      </c>
      <c r="S484">
        <v>0</v>
      </c>
      <c r="T484">
        <v>8</v>
      </c>
      <c r="U484">
        <v>7</v>
      </c>
      <c r="V484">
        <v>15</v>
      </c>
      <c r="W484">
        <v>0</v>
      </c>
      <c r="X484">
        <v>0</v>
      </c>
      <c r="Y484">
        <v>0</v>
      </c>
      <c r="Z484">
        <v>8</v>
      </c>
      <c r="AA484">
        <v>7</v>
      </c>
      <c r="AB484">
        <v>15</v>
      </c>
      <c r="AC484">
        <v>0</v>
      </c>
      <c r="AD484">
        <v>0</v>
      </c>
      <c r="AE484">
        <v>0</v>
      </c>
      <c r="AF484">
        <v>1</v>
      </c>
      <c r="AG484">
        <v>0</v>
      </c>
      <c r="AH484">
        <v>1</v>
      </c>
      <c r="AI484">
        <v>2</v>
      </c>
      <c r="AJ484">
        <v>4</v>
      </c>
      <c r="AK484">
        <v>6</v>
      </c>
      <c r="AL484">
        <v>3</v>
      </c>
      <c r="AM484">
        <v>4</v>
      </c>
      <c r="AN484">
        <v>7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6</v>
      </c>
      <c r="AY484">
        <v>8</v>
      </c>
      <c r="AZ484">
        <v>14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1</v>
      </c>
      <c r="BH484">
        <v>1</v>
      </c>
      <c r="BI484">
        <v>0</v>
      </c>
      <c r="BJ484">
        <v>1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1</v>
      </c>
      <c r="CG484">
        <v>0</v>
      </c>
      <c r="CH484">
        <v>1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1</v>
      </c>
      <c r="CP484">
        <v>1</v>
      </c>
      <c r="CQ484">
        <v>2</v>
      </c>
      <c r="CR484">
        <v>2</v>
      </c>
      <c r="CS484">
        <v>1</v>
      </c>
    </row>
    <row r="485" spans="1:97" x14ac:dyDescent="0.25">
      <c r="A485" t="s">
        <v>1776</v>
      </c>
      <c r="B485">
        <v>1</v>
      </c>
      <c r="C485" t="s">
        <v>1777</v>
      </c>
      <c r="D485">
        <v>48</v>
      </c>
      <c r="E485" t="s">
        <v>302</v>
      </c>
      <c r="F485">
        <v>1</v>
      </c>
      <c r="G485" t="s">
        <v>302</v>
      </c>
      <c r="H485" t="s">
        <v>1778</v>
      </c>
      <c r="I485">
        <v>0</v>
      </c>
      <c r="J485" t="s">
        <v>193</v>
      </c>
      <c r="K485" t="s">
        <v>189</v>
      </c>
      <c r="L485" t="s">
        <v>31</v>
      </c>
      <c r="M485" t="s">
        <v>9</v>
      </c>
      <c r="N485" t="s">
        <v>35</v>
      </c>
      <c r="O485" t="s">
        <v>29</v>
      </c>
      <c r="P485" t="s">
        <v>539</v>
      </c>
      <c r="Q485" t="s">
        <v>420</v>
      </c>
      <c r="R485" t="s">
        <v>194</v>
      </c>
      <c r="S485">
        <v>0</v>
      </c>
      <c r="T485">
        <v>10</v>
      </c>
      <c r="U485">
        <v>8</v>
      </c>
      <c r="V485">
        <v>18</v>
      </c>
      <c r="W485">
        <v>0</v>
      </c>
      <c r="X485">
        <v>0</v>
      </c>
      <c r="Y485">
        <v>0</v>
      </c>
      <c r="Z485">
        <v>10</v>
      </c>
      <c r="AA485">
        <v>8</v>
      </c>
      <c r="AB485">
        <v>18</v>
      </c>
      <c r="AC485">
        <v>0</v>
      </c>
      <c r="AD485">
        <v>0</v>
      </c>
      <c r="AE485">
        <v>0</v>
      </c>
      <c r="AF485">
        <v>4</v>
      </c>
      <c r="AG485">
        <v>2</v>
      </c>
      <c r="AH485">
        <v>6</v>
      </c>
      <c r="AI485">
        <v>1</v>
      </c>
      <c r="AJ485">
        <v>3</v>
      </c>
      <c r="AK485">
        <v>4</v>
      </c>
      <c r="AL485">
        <v>5</v>
      </c>
      <c r="AM485">
        <v>1</v>
      </c>
      <c r="AN485">
        <v>6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10</v>
      </c>
      <c r="AY485">
        <v>6</v>
      </c>
      <c r="AZ485">
        <v>16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1</v>
      </c>
      <c r="BH485">
        <v>1</v>
      </c>
      <c r="BI485">
        <v>0</v>
      </c>
      <c r="BJ485">
        <v>1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1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2</v>
      </c>
      <c r="CG485">
        <v>0</v>
      </c>
      <c r="CH485">
        <v>1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1</v>
      </c>
      <c r="CP485">
        <v>1</v>
      </c>
      <c r="CQ485">
        <v>1</v>
      </c>
      <c r="CR485">
        <v>1</v>
      </c>
      <c r="CS485">
        <v>1</v>
      </c>
    </row>
    <row r="486" spans="1:97" x14ac:dyDescent="0.25">
      <c r="A486" t="s">
        <v>1779</v>
      </c>
      <c r="B486">
        <v>1</v>
      </c>
      <c r="C486" t="s">
        <v>1780</v>
      </c>
      <c r="D486">
        <v>19</v>
      </c>
      <c r="E486" t="s">
        <v>188</v>
      </c>
      <c r="F486">
        <v>1</v>
      </c>
      <c r="G486" t="s">
        <v>188</v>
      </c>
      <c r="H486" t="s">
        <v>1781</v>
      </c>
      <c r="I486">
        <v>13210</v>
      </c>
      <c r="J486" t="s">
        <v>188</v>
      </c>
      <c r="K486" t="s">
        <v>189</v>
      </c>
      <c r="L486" t="s">
        <v>31</v>
      </c>
      <c r="M486" t="s">
        <v>9</v>
      </c>
      <c r="N486" t="s">
        <v>35</v>
      </c>
      <c r="O486" t="s">
        <v>29</v>
      </c>
      <c r="P486" t="s">
        <v>686</v>
      </c>
      <c r="Q486" t="s">
        <v>390</v>
      </c>
      <c r="S486">
        <v>0</v>
      </c>
      <c r="T486">
        <v>23</v>
      </c>
      <c r="U486">
        <v>26</v>
      </c>
      <c r="V486">
        <v>49</v>
      </c>
      <c r="W486">
        <v>0</v>
      </c>
      <c r="X486">
        <v>0</v>
      </c>
      <c r="Y486">
        <v>0</v>
      </c>
      <c r="Z486">
        <v>23</v>
      </c>
      <c r="AA486">
        <v>26</v>
      </c>
      <c r="AB486">
        <v>49</v>
      </c>
      <c r="AC486">
        <v>0</v>
      </c>
      <c r="AD486">
        <v>0</v>
      </c>
      <c r="AE486">
        <v>0</v>
      </c>
      <c r="AF486">
        <v>8</v>
      </c>
      <c r="AG486">
        <v>8</v>
      </c>
      <c r="AH486">
        <v>16</v>
      </c>
      <c r="AI486">
        <v>19</v>
      </c>
      <c r="AJ486">
        <v>24</v>
      </c>
      <c r="AK486">
        <v>43</v>
      </c>
      <c r="AL486">
        <v>10</v>
      </c>
      <c r="AM486">
        <v>11</v>
      </c>
      <c r="AN486">
        <v>21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37</v>
      </c>
      <c r="AY486">
        <v>43</v>
      </c>
      <c r="AZ486">
        <v>80</v>
      </c>
      <c r="BA486">
        <v>0</v>
      </c>
      <c r="BB486">
        <v>1</v>
      </c>
      <c r="BC486">
        <v>1</v>
      </c>
      <c r="BD486">
        <v>0</v>
      </c>
      <c r="BE486">
        <v>0</v>
      </c>
      <c r="BF486">
        <v>0</v>
      </c>
      <c r="BG486">
        <v>1</v>
      </c>
      <c r="BH486">
        <v>3</v>
      </c>
      <c r="BI486">
        <v>0</v>
      </c>
      <c r="BJ486">
        <v>0</v>
      </c>
      <c r="BK486">
        <v>0</v>
      </c>
      <c r="BL486">
        <v>1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3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1</v>
      </c>
      <c r="CD486">
        <v>0</v>
      </c>
      <c r="CE486">
        <v>0</v>
      </c>
      <c r="CF486">
        <v>5</v>
      </c>
      <c r="CG486">
        <v>0</v>
      </c>
      <c r="CH486">
        <v>3</v>
      </c>
      <c r="CI486">
        <v>0</v>
      </c>
      <c r="CJ486">
        <v>1</v>
      </c>
      <c r="CK486">
        <v>1</v>
      </c>
      <c r="CL486">
        <v>0</v>
      </c>
      <c r="CM486">
        <v>0</v>
      </c>
      <c r="CN486">
        <v>0</v>
      </c>
      <c r="CO486">
        <v>1</v>
      </c>
      <c r="CP486">
        <v>3</v>
      </c>
      <c r="CQ486">
        <v>4</v>
      </c>
      <c r="CR486">
        <v>3</v>
      </c>
      <c r="CS486">
        <v>1</v>
      </c>
    </row>
    <row r="487" spans="1:97" x14ac:dyDescent="0.25">
      <c r="A487" t="s">
        <v>1782</v>
      </c>
      <c r="B487">
        <v>1</v>
      </c>
      <c r="C487" t="s">
        <v>1783</v>
      </c>
      <c r="D487">
        <v>7</v>
      </c>
      <c r="E487" t="s">
        <v>556</v>
      </c>
      <c r="F487">
        <v>100</v>
      </c>
      <c r="G487" t="s">
        <v>1784</v>
      </c>
      <c r="H487" t="s">
        <v>204</v>
      </c>
      <c r="I487">
        <v>0</v>
      </c>
      <c r="J487" t="s">
        <v>393</v>
      </c>
      <c r="K487" t="s">
        <v>189</v>
      </c>
      <c r="L487" t="s">
        <v>31</v>
      </c>
      <c r="M487" t="s">
        <v>9</v>
      </c>
      <c r="N487" t="s">
        <v>35</v>
      </c>
      <c r="O487" t="s">
        <v>29</v>
      </c>
      <c r="P487" t="s">
        <v>582</v>
      </c>
      <c r="Q487" t="s">
        <v>377</v>
      </c>
      <c r="S487">
        <v>0</v>
      </c>
      <c r="T487">
        <v>13</v>
      </c>
      <c r="U487">
        <v>6</v>
      </c>
      <c r="V487">
        <v>19</v>
      </c>
      <c r="W487">
        <v>0</v>
      </c>
      <c r="X487">
        <v>0</v>
      </c>
      <c r="Y487">
        <v>0</v>
      </c>
      <c r="Z487">
        <v>13</v>
      </c>
      <c r="AA487">
        <v>6</v>
      </c>
      <c r="AB487">
        <v>19</v>
      </c>
      <c r="AC487">
        <v>0</v>
      </c>
      <c r="AD487">
        <v>0</v>
      </c>
      <c r="AE487">
        <v>0</v>
      </c>
      <c r="AF487">
        <v>4</v>
      </c>
      <c r="AG487">
        <v>4</v>
      </c>
      <c r="AH487">
        <v>8</v>
      </c>
      <c r="AI487">
        <v>5</v>
      </c>
      <c r="AJ487">
        <v>2</v>
      </c>
      <c r="AK487">
        <v>7</v>
      </c>
      <c r="AL487">
        <v>4</v>
      </c>
      <c r="AM487">
        <v>3</v>
      </c>
      <c r="AN487">
        <v>7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13</v>
      </c>
      <c r="AY487">
        <v>9</v>
      </c>
      <c r="AZ487">
        <v>22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1</v>
      </c>
      <c r="BH487">
        <v>1</v>
      </c>
      <c r="BI487">
        <v>0</v>
      </c>
      <c r="BJ487">
        <v>1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1</v>
      </c>
      <c r="CG487">
        <v>0</v>
      </c>
      <c r="CH487">
        <v>1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1</v>
      </c>
      <c r="CP487">
        <v>1</v>
      </c>
      <c r="CQ487">
        <v>1</v>
      </c>
      <c r="CR487">
        <v>1</v>
      </c>
      <c r="CS487">
        <v>1</v>
      </c>
    </row>
    <row r="488" spans="1:97" x14ac:dyDescent="0.25">
      <c r="A488" t="s">
        <v>1785</v>
      </c>
      <c r="B488">
        <v>1</v>
      </c>
      <c r="C488" t="s">
        <v>1786</v>
      </c>
      <c r="D488">
        <v>56</v>
      </c>
      <c r="E488" t="s">
        <v>590</v>
      </c>
      <c r="F488">
        <v>37</v>
      </c>
      <c r="G488" t="s">
        <v>1787</v>
      </c>
      <c r="H488" t="s">
        <v>204</v>
      </c>
      <c r="I488">
        <v>0</v>
      </c>
      <c r="J488" t="s">
        <v>393</v>
      </c>
      <c r="K488" t="s">
        <v>189</v>
      </c>
      <c r="L488" t="s">
        <v>31</v>
      </c>
      <c r="M488" t="s">
        <v>9</v>
      </c>
      <c r="N488" t="s">
        <v>35</v>
      </c>
      <c r="O488" t="s">
        <v>29</v>
      </c>
      <c r="P488" t="s">
        <v>582</v>
      </c>
      <c r="S488">
        <v>0</v>
      </c>
      <c r="T488">
        <v>6</v>
      </c>
      <c r="U488">
        <v>8</v>
      </c>
      <c r="V488">
        <v>14</v>
      </c>
      <c r="W488">
        <v>0</v>
      </c>
      <c r="X488">
        <v>0</v>
      </c>
      <c r="Y488">
        <v>0</v>
      </c>
      <c r="Z488">
        <v>6</v>
      </c>
      <c r="AA488">
        <v>8</v>
      </c>
      <c r="AB488">
        <v>14</v>
      </c>
      <c r="AC488">
        <v>0</v>
      </c>
      <c r="AD488">
        <v>0</v>
      </c>
      <c r="AE488">
        <v>0</v>
      </c>
      <c r="AF488">
        <v>0</v>
      </c>
      <c r="AG488">
        <v>3</v>
      </c>
      <c r="AH488">
        <v>3</v>
      </c>
      <c r="AI488">
        <v>4</v>
      </c>
      <c r="AJ488">
        <v>2</v>
      </c>
      <c r="AK488">
        <v>6</v>
      </c>
      <c r="AL488">
        <v>3</v>
      </c>
      <c r="AM488">
        <v>3</v>
      </c>
      <c r="AN488">
        <v>6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7</v>
      </c>
      <c r="AY488">
        <v>8</v>
      </c>
      <c r="AZ488">
        <v>15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1</v>
      </c>
      <c r="BH488">
        <v>1</v>
      </c>
      <c r="BI488">
        <v>0</v>
      </c>
      <c r="BJ488">
        <v>1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1</v>
      </c>
      <c r="CG488">
        <v>0</v>
      </c>
      <c r="CH488">
        <v>1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1</v>
      </c>
      <c r="CP488">
        <v>1</v>
      </c>
      <c r="CQ488">
        <v>1</v>
      </c>
      <c r="CR488">
        <v>1</v>
      </c>
      <c r="CS488">
        <v>1</v>
      </c>
    </row>
    <row r="489" spans="1:97" x14ac:dyDescent="0.25">
      <c r="A489" t="s">
        <v>1788</v>
      </c>
      <c r="B489">
        <v>1</v>
      </c>
      <c r="C489" t="s">
        <v>1789</v>
      </c>
      <c r="D489">
        <v>17</v>
      </c>
      <c r="E489" t="s">
        <v>193</v>
      </c>
      <c r="F489">
        <v>112</v>
      </c>
      <c r="G489" t="s">
        <v>1790</v>
      </c>
      <c r="H489" t="s">
        <v>204</v>
      </c>
      <c r="I489">
        <v>0</v>
      </c>
      <c r="J489" t="s">
        <v>193</v>
      </c>
      <c r="K489" t="s">
        <v>189</v>
      </c>
      <c r="L489" t="s">
        <v>31</v>
      </c>
      <c r="M489" t="s">
        <v>9</v>
      </c>
      <c r="N489" t="s">
        <v>35</v>
      </c>
      <c r="O489" t="s">
        <v>29</v>
      </c>
      <c r="P489" t="s">
        <v>1597</v>
      </c>
      <c r="Q489" t="s">
        <v>420</v>
      </c>
      <c r="R489" t="s">
        <v>194</v>
      </c>
      <c r="S489">
        <v>0</v>
      </c>
      <c r="T489">
        <v>11</v>
      </c>
      <c r="U489">
        <v>10</v>
      </c>
      <c r="V489">
        <v>21</v>
      </c>
      <c r="W489">
        <v>0</v>
      </c>
      <c r="X489">
        <v>0</v>
      </c>
      <c r="Y489">
        <v>0</v>
      </c>
      <c r="Z489">
        <v>11</v>
      </c>
      <c r="AA489">
        <v>10</v>
      </c>
      <c r="AB489">
        <v>21</v>
      </c>
      <c r="AC489">
        <v>0</v>
      </c>
      <c r="AD489">
        <v>0</v>
      </c>
      <c r="AE489">
        <v>0</v>
      </c>
      <c r="AF489">
        <v>1</v>
      </c>
      <c r="AG489">
        <v>1</v>
      </c>
      <c r="AH489">
        <v>2</v>
      </c>
      <c r="AI489">
        <v>3</v>
      </c>
      <c r="AJ489">
        <v>4</v>
      </c>
      <c r="AK489">
        <v>7</v>
      </c>
      <c r="AL489">
        <v>4</v>
      </c>
      <c r="AM489">
        <v>4</v>
      </c>
      <c r="AN489">
        <v>8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8</v>
      </c>
      <c r="AY489">
        <v>9</v>
      </c>
      <c r="AZ489">
        <v>17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1</v>
      </c>
      <c r="BH489">
        <v>1</v>
      </c>
      <c r="BI489">
        <v>0</v>
      </c>
      <c r="BJ489">
        <v>1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1</v>
      </c>
      <c r="CG489">
        <v>0</v>
      </c>
      <c r="CH489">
        <v>1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1</v>
      </c>
      <c r="CP489">
        <v>1</v>
      </c>
      <c r="CQ489">
        <v>2</v>
      </c>
      <c r="CR489">
        <v>1</v>
      </c>
      <c r="CS489">
        <v>1</v>
      </c>
    </row>
    <row r="490" spans="1:97" x14ac:dyDescent="0.25">
      <c r="A490" t="s">
        <v>1791</v>
      </c>
      <c r="B490">
        <v>1</v>
      </c>
      <c r="C490" t="s">
        <v>1792</v>
      </c>
      <c r="D490">
        <v>31</v>
      </c>
      <c r="E490" t="s">
        <v>286</v>
      </c>
      <c r="F490">
        <v>25</v>
      </c>
      <c r="G490" t="s">
        <v>1793</v>
      </c>
      <c r="H490" t="s">
        <v>1794</v>
      </c>
      <c r="I490">
        <v>0</v>
      </c>
      <c r="J490" t="s">
        <v>193</v>
      </c>
      <c r="K490" t="s">
        <v>189</v>
      </c>
      <c r="L490" t="s">
        <v>31</v>
      </c>
      <c r="M490" t="s">
        <v>9</v>
      </c>
      <c r="N490" t="s">
        <v>35</v>
      </c>
      <c r="O490" t="s">
        <v>29</v>
      </c>
      <c r="P490" t="s">
        <v>525</v>
      </c>
      <c r="Q490" t="s">
        <v>470</v>
      </c>
      <c r="R490" t="s">
        <v>194</v>
      </c>
      <c r="S490">
        <v>0</v>
      </c>
      <c r="T490">
        <v>9</v>
      </c>
      <c r="U490">
        <v>11</v>
      </c>
      <c r="V490">
        <v>20</v>
      </c>
      <c r="W490">
        <v>0</v>
      </c>
      <c r="X490">
        <v>0</v>
      </c>
      <c r="Y490">
        <v>0</v>
      </c>
      <c r="Z490">
        <v>9</v>
      </c>
      <c r="AA490">
        <v>11</v>
      </c>
      <c r="AB490">
        <v>20</v>
      </c>
      <c r="AC490">
        <v>0</v>
      </c>
      <c r="AD490">
        <v>0</v>
      </c>
      <c r="AE490">
        <v>0</v>
      </c>
      <c r="AF490">
        <v>1</v>
      </c>
      <c r="AG490">
        <v>1</v>
      </c>
      <c r="AH490">
        <v>2</v>
      </c>
      <c r="AI490">
        <v>0</v>
      </c>
      <c r="AJ490">
        <v>4</v>
      </c>
      <c r="AK490">
        <v>4</v>
      </c>
      <c r="AL490">
        <v>8</v>
      </c>
      <c r="AM490">
        <v>9</v>
      </c>
      <c r="AN490">
        <v>17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9</v>
      </c>
      <c r="AY490">
        <v>14</v>
      </c>
      <c r="AZ490">
        <v>23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1</v>
      </c>
      <c r="BH490">
        <v>1</v>
      </c>
      <c r="BI490">
        <v>0</v>
      </c>
      <c r="BJ490">
        <v>1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1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2</v>
      </c>
      <c r="CG490">
        <v>0</v>
      </c>
      <c r="CH490">
        <v>1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1</v>
      </c>
      <c r="CP490">
        <v>1</v>
      </c>
      <c r="CQ490">
        <v>2</v>
      </c>
      <c r="CR490">
        <v>2</v>
      </c>
      <c r="CS490">
        <v>1</v>
      </c>
    </row>
    <row r="491" spans="1:97" x14ac:dyDescent="0.25">
      <c r="A491" t="s">
        <v>1795</v>
      </c>
      <c r="B491">
        <v>1</v>
      </c>
      <c r="C491" t="s">
        <v>1747</v>
      </c>
      <c r="D491">
        <v>19</v>
      </c>
      <c r="E491" t="s">
        <v>188</v>
      </c>
      <c r="F491">
        <v>1</v>
      </c>
      <c r="G491" t="s">
        <v>188</v>
      </c>
      <c r="H491" t="s">
        <v>1796</v>
      </c>
      <c r="I491">
        <v>0</v>
      </c>
      <c r="J491" t="s">
        <v>188</v>
      </c>
      <c r="K491" t="s">
        <v>189</v>
      </c>
      <c r="L491" t="s">
        <v>31</v>
      </c>
      <c r="M491" t="s">
        <v>9</v>
      </c>
      <c r="N491" t="s">
        <v>35</v>
      </c>
      <c r="O491" t="s">
        <v>29</v>
      </c>
      <c r="P491" t="s">
        <v>848</v>
      </c>
      <c r="Q491" t="s">
        <v>440</v>
      </c>
      <c r="S491">
        <v>7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</row>
    <row r="492" spans="1:97" x14ac:dyDescent="0.25">
      <c r="A492" t="s">
        <v>1797</v>
      </c>
      <c r="B492">
        <v>1</v>
      </c>
      <c r="C492" t="s">
        <v>445</v>
      </c>
      <c r="D492">
        <v>48</v>
      </c>
      <c r="E492" t="s">
        <v>302</v>
      </c>
      <c r="F492">
        <v>43</v>
      </c>
      <c r="G492" t="s">
        <v>1798</v>
      </c>
      <c r="H492" t="s">
        <v>1799</v>
      </c>
      <c r="I492">
        <v>0</v>
      </c>
      <c r="J492" t="s">
        <v>193</v>
      </c>
      <c r="K492" t="s">
        <v>189</v>
      </c>
      <c r="L492" t="s">
        <v>31</v>
      </c>
      <c r="M492" t="s">
        <v>9</v>
      </c>
      <c r="N492" t="s">
        <v>35</v>
      </c>
      <c r="O492" t="s">
        <v>29</v>
      </c>
      <c r="P492" t="s">
        <v>539</v>
      </c>
      <c r="Q492" t="s">
        <v>420</v>
      </c>
      <c r="R492" t="s">
        <v>194</v>
      </c>
      <c r="S492">
        <v>0</v>
      </c>
      <c r="T492">
        <v>39</v>
      </c>
      <c r="U492">
        <v>33</v>
      </c>
      <c r="V492">
        <v>72</v>
      </c>
      <c r="W492">
        <v>0</v>
      </c>
      <c r="X492">
        <v>0</v>
      </c>
      <c r="Y492">
        <v>0</v>
      </c>
      <c r="Z492">
        <v>39</v>
      </c>
      <c r="AA492">
        <v>33</v>
      </c>
      <c r="AB492">
        <v>72</v>
      </c>
      <c r="AC492">
        <v>0</v>
      </c>
      <c r="AD492">
        <v>0</v>
      </c>
      <c r="AE492">
        <v>0</v>
      </c>
      <c r="AF492">
        <v>4</v>
      </c>
      <c r="AG492">
        <v>7</v>
      </c>
      <c r="AH492">
        <v>11</v>
      </c>
      <c r="AI492">
        <v>9</v>
      </c>
      <c r="AJ492">
        <v>8</v>
      </c>
      <c r="AK492">
        <v>17</v>
      </c>
      <c r="AL492">
        <v>18</v>
      </c>
      <c r="AM492">
        <v>16</v>
      </c>
      <c r="AN492">
        <v>34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31</v>
      </c>
      <c r="AY492">
        <v>31</v>
      </c>
      <c r="AZ492">
        <v>62</v>
      </c>
      <c r="BA492">
        <v>0</v>
      </c>
      <c r="BB492">
        <v>0</v>
      </c>
      <c r="BC492">
        <v>1</v>
      </c>
      <c r="BD492">
        <v>0</v>
      </c>
      <c r="BE492">
        <v>0</v>
      </c>
      <c r="BF492">
        <v>0</v>
      </c>
      <c r="BG492">
        <v>2</v>
      </c>
      <c r="BH492">
        <v>3</v>
      </c>
      <c r="BI492">
        <v>0</v>
      </c>
      <c r="BJ492">
        <v>0</v>
      </c>
      <c r="BK492">
        <v>0</v>
      </c>
      <c r="BL492">
        <v>1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3</v>
      </c>
      <c r="BU492">
        <v>0</v>
      </c>
      <c r="BV492">
        <v>1</v>
      </c>
      <c r="BW492">
        <v>1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1</v>
      </c>
      <c r="CE492">
        <v>0</v>
      </c>
      <c r="CF492">
        <v>7</v>
      </c>
      <c r="CG492">
        <v>0</v>
      </c>
      <c r="CH492">
        <v>3</v>
      </c>
      <c r="CI492">
        <v>0</v>
      </c>
      <c r="CJ492">
        <v>0</v>
      </c>
      <c r="CK492">
        <v>1</v>
      </c>
      <c r="CL492">
        <v>0</v>
      </c>
      <c r="CM492">
        <v>0</v>
      </c>
      <c r="CN492">
        <v>0</v>
      </c>
      <c r="CO492">
        <v>2</v>
      </c>
      <c r="CP492">
        <v>3</v>
      </c>
      <c r="CQ492">
        <v>3</v>
      </c>
      <c r="CR492">
        <v>3</v>
      </c>
      <c r="CS492">
        <v>1</v>
      </c>
    </row>
    <row r="493" spans="1:97" x14ac:dyDescent="0.25">
      <c r="A493" t="s">
        <v>1800</v>
      </c>
      <c r="B493">
        <v>1</v>
      </c>
      <c r="C493" t="s">
        <v>1801</v>
      </c>
      <c r="D493">
        <v>28</v>
      </c>
      <c r="E493" t="s">
        <v>662</v>
      </c>
      <c r="F493">
        <v>20</v>
      </c>
      <c r="G493" t="s">
        <v>1802</v>
      </c>
      <c r="H493" t="s">
        <v>1803</v>
      </c>
      <c r="I493">
        <v>0</v>
      </c>
      <c r="J493" t="s">
        <v>217</v>
      </c>
      <c r="K493" t="s">
        <v>189</v>
      </c>
      <c r="L493" t="s">
        <v>31</v>
      </c>
      <c r="M493" t="s">
        <v>9</v>
      </c>
      <c r="N493" t="s">
        <v>35</v>
      </c>
      <c r="O493" t="s">
        <v>29</v>
      </c>
      <c r="P493" t="s">
        <v>664</v>
      </c>
      <c r="Q493" t="s">
        <v>464</v>
      </c>
      <c r="R493" t="s">
        <v>218</v>
      </c>
      <c r="S493">
        <v>0</v>
      </c>
      <c r="T493">
        <v>15</v>
      </c>
      <c r="U493">
        <v>7</v>
      </c>
      <c r="V493">
        <v>22</v>
      </c>
      <c r="W493">
        <v>0</v>
      </c>
      <c r="X493">
        <v>0</v>
      </c>
      <c r="Y493">
        <v>0</v>
      </c>
      <c r="Z493">
        <v>15</v>
      </c>
      <c r="AA493">
        <v>7</v>
      </c>
      <c r="AB493">
        <v>22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3</v>
      </c>
      <c r="AJ493">
        <v>3</v>
      </c>
      <c r="AK493">
        <v>6</v>
      </c>
      <c r="AL493">
        <v>6</v>
      </c>
      <c r="AM493">
        <v>2</v>
      </c>
      <c r="AN493">
        <v>8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9</v>
      </c>
      <c r="AY493">
        <v>5</v>
      </c>
      <c r="AZ493">
        <v>14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1</v>
      </c>
      <c r="BH493">
        <v>1</v>
      </c>
      <c r="BI493">
        <v>0</v>
      </c>
      <c r="BJ493">
        <v>1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1</v>
      </c>
      <c r="CG493">
        <v>0</v>
      </c>
      <c r="CH493">
        <v>1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1</v>
      </c>
      <c r="CP493">
        <v>1</v>
      </c>
      <c r="CQ493">
        <v>1</v>
      </c>
      <c r="CR493">
        <v>1</v>
      </c>
      <c r="CS493">
        <v>1</v>
      </c>
    </row>
    <row r="494" spans="1:97" x14ac:dyDescent="0.25">
      <c r="A494" t="s">
        <v>1804</v>
      </c>
      <c r="B494">
        <v>1</v>
      </c>
      <c r="C494" t="s">
        <v>1805</v>
      </c>
      <c r="D494">
        <v>48</v>
      </c>
      <c r="E494" t="s">
        <v>302</v>
      </c>
      <c r="F494">
        <v>1</v>
      </c>
      <c r="G494" t="s">
        <v>302</v>
      </c>
      <c r="H494" t="s">
        <v>1806</v>
      </c>
      <c r="I494">
        <v>0</v>
      </c>
      <c r="J494" t="s">
        <v>193</v>
      </c>
      <c r="K494" t="s">
        <v>189</v>
      </c>
      <c r="L494" t="s">
        <v>31</v>
      </c>
      <c r="M494" t="s">
        <v>9</v>
      </c>
      <c r="N494" t="s">
        <v>35</v>
      </c>
      <c r="O494" t="s">
        <v>29</v>
      </c>
      <c r="P494" t="s">
        <v>539</v>
      </c>
      <c r="Q494" t="s">
        <v>420</v>
      </c>
      <c r="R494" t="s">
        <v>194</v>
      </c>
      <c r="S494">
        <v>0</v>
      </c>
      <c r="T494">
        <v>16</v>
      </c>
      <c r="U494">
        <v>19</v>
      </c>
      <c r="V494">
        <v>35</v>
      </c>
      <c r="W494">
        <v>0</v>
      </c>
      <c r="X494">
        <v>0</v>
      </c>
      <c r="Y494">
        <v>0</v>
      </c>
      <c r="Z494">
        <v>16</v>
      </c>
      <c r="AA494">
        <v>19</v>
      </c>
      <c r="AB494">
        <v>35</v>
      </c>
      <c r="AC494">
        <v>0</v>
      </c>
      <c r="AD494">
        <v>0</v>
      </c>
      <c r="AE494">
        <v>0</v>
      </c>
      <c r="AF494">
        <v>2</v>
      </c>
      <c r="AG494">
        <v>5</v>
      </c>
      <c r="AH494">
        <v>7</v>
      </c>
      <c r="AI494">
        <v>4</v>
      </c>
      <c r="AJ494">
        <v>4</v>
      </c>
      <c r="AK494">
        <v>8</v>
      </c>
      <c r="AL494">
        <v>4</v>
      </c>
      <c r="AM494">
        <v>3</v>
      </c>
      <c r="AN494">
        <v>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10</v>
      </c>
      <c r="AY494">
        <v>12</v>
      </c>
      <c r="AZ494">
        <v>22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1</v>
      </c>
      <c r="BH494">
        <v>1</v>
      </c>
      <c r="BI494">
        <v>0</v>
      </c>
      <c r="BJ494">
        <v>1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1</v>
      </c>
      <c r="BV494">
        <v>0</v>
      </c>
      <c r="BW494">
        <v>1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3</v>
      </c>
      <c r="CG494">
        <v>0</v>
      </c>
      <c r="CH494">
        <v>1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</v>
      </c>
      <c r="CP494">
        <v>1</v>
      </c>
      <c r="CQ494">
        <v>2</v>
      </c>
      <c r="CR494">
        <v>1</v>
      </c>
      <c r="CS494">
        <v>1</v>
      </c>
    </row>
    <row r="495" spans="1:97" x14ac:dyDescent="0.25">
      <c r="A495" t="s">
        <v>1807</v>
      </c>
      <c r="B495">
        <v>1</v>
      </c>
      <c r="C495" t="s">
        <v>1808</v>
      </c>
      <c r="D495">
        <v>37</v>
      </c>
      <c r="E495" t="s">
        <v>216</v>
      </c>
      <c r="F495">
        <v>1</v>
      </c>
      <c r="G495" t="s">
        <v>380</v>
      </c>
      <c r="H495" t="s">
        <v>1809</v>
      </c>
      <c r="I495">
        <v>0</v>
      </c>
      <c r="J495" t="s">
        <v>217</v>
      </c>
      <c r="K495" t="s">
        <v>189</v>
      </c>
      <c r="L495" t="s">
        <v>31</v>
      </c>
      <c r="M495" t="s">
        <v>9</v>
      </c>
      <c r="N495" t="s">
        <v>35</v>
      </c>
      <c r="O495" t="s">
        <v>29</v>
      </c>
      <c r="P495" t="s">
        <v>1551</v>
      </c>
      <c r="Q495" t="s">
        <v>464</v>
      </c>
      <c r="R495" t="s">
        <v>218</v>
      </c>
      <c r="S495">
        <v>0</v>
      </c>
      <c r="T495">
        <v>54</v>
      </c>
      <c r="U495">
        <v>59</v>
      </c>
      <c r="V495">
        <v>113</v>
      </c>
      <c r="W495">
        <v>0</v>
      </c>
      <c r="X495">
        <v>0</v>
      </c>
      <c r="Y495">
        <v>0</v>
      </c>
      <c r="Z495">
        <v>54</v>
      </c>
      <c r="AA495">
        <v>59</v>
      </c>
      <c r="AB495">
        <v>113</v>
      </c>
      <c r="AC495">
        <v>0</v>
      </c>
      <c r="AD495">
        <v>0</v>
      </c>
      <c r="AE495">
        <v>0</v>
      </c>
      <c r="AF495">
        <v>1</v>
      </c>
      <c r="AG495">
        <v>5</v>
      </c>
      <c r="AH495">
        <v>6</v>
      </c>
      <c r="AI495">
        <v>18</v>
      </c>
      <c r="AJ495">
        <v>19</v>
      </c>
      <c r="AK495">
        <v>37</v>
      </c>
      <c r="AL495">
        <v>35</v>
      </c>
      <c r="AM495">
        <v>37</v>
      </c>
      <c r="AN495">
        <v>72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54</v>
      </c>
      <c r="AY495">
        <v>61</v>
      </c>
      <c r="AZ495">
        <v>115</v>
      </c>
      <c r="BA495">
        <v>0</v>
      </c>
      <c r="BB495">
        <v>1</v>
      </c>
      <c r="BC495">
        <v>3</v>
      </c>
      <c r="BD495">
        <v>0</v>
      </c>
      <c r="BE495">
        <v>0</v>
      </c>
      <c r="BF495">
        <v>0</v>
      </c>
      <c r="BG495">
        <v>1</v>
      </c>
      <c r="BH495">
        <v>5</v>
      </c>
      <c r="BI495">
        <v>0</v>
      </c>
      <c r="BJ495">
        <v>0</v>
      </c>
      <c r="BK495">
        <v>0</v>
      </c>
      <c r="BL495">
        <v>1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1</v>
      </c>
      <c r="BT495">
        <v>4</v>
      </c>
      <c r="BU495">
        <v>1</v>
      </c>
      <c r="BV495">
        <v>1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1</v>
      </c>
      <c r="CE495">
        <v>0</v>
      </c>
      <c r="CF495">
        <v>9</v>
      </c>
      <c r="CG495">
        <v>1</v>
      </c>
      <c r="CH495">
        <v>4</v>
      </c>
      <c r="CI495">
        <v>0</v>
      </c>
      <c r="CJ495">
        <v>1</v>
      </c>
      <c r="CK495">
        <v>3</v>
      </c>
      <c r="CL495">
        <v>0</v>
      </c>
      <c r="CM495">
        <v>0</v>
      </c>
      <c r="CN495">
        <v>0</v>
      </c>
      <c r="CO495">
        <v>1</v>
      </c>
      <c r="CP495">
        <v>5</v>
      </c>
      <c r="CQ495">
        <v>7</v>
      </c>
      <c r="CR495">
        <v>5</v>
      </c>
      <c r="CS495">
        <v>1</v>
      </c>
    </row>
    <row r="496" spans="1:97" x14ac:dyDescent="0.25">
      <c r="A496" t="s">
        <v>1810</v>
      </c>
      <c r="B496">
        <v>1</v>
      </c>
      <c r="C496" t="s">
        <v>1811</v>
      </c>
      <c r="D496">
        <v>37</v>
      </c>
      <c r="E496" t="s">
        <v>216</v>
      </c>
      <c r="F496">
        <v>1</v>
      </c>
      <c r="G496" t="s">
        <v>380</v>
      </c>
      <c r="H496" t="s">
        <v>1812</v>
      </c>
      <c r="I496">
        <v>0</v>
      </c>
      <c r="J496" t="s">
        <v>217</v>
      </c>
      <c r="K496" t="s">
        <v>189</v>
      </c>
      <c r="L496" t="s">
        <v>31</v>
      </c>
      <c r="M496" t="s">
        <v>9</v>
      </c>
      <c r="N496" t="s">
        <v>35</v>
      </c>
      <c r="O496" t="s">
        <v>29</v>
      </c>
      <c r="P496" t="s">
        <v>496</v>
      </c>
      <c r="Q496" t="s">
        <v>459</v>
      </c>
      <c r="R496" t="s">
        <v>218</v>
      </c>
      <c r="S496">
        <v>0</v>
      </c>
      <c r="T496">
        <v>62</v>
      </c>
      <c r="U496">
        <v>67</v>
      </c>
      <c r="V496">
        <v>129</v>
      </c>
      <c r="W496">
        <v>0</v>
      </c>
      <c r="X496">
        <v>0</v>
      </c>
      <c r="Y496">
        <v>0</v>
      </c>
      <c r="Z496">
        <v>62</v>
      </c>
      <c r="AA496">
        <v>67</v>
      </c>
      <c r="AB496">
        <v>129</v>
      </c>
      <c r="AC496">
        <v>0</v>
      </c>
      <c r="AD496">
        <v>0</v>
      </c>
      <c r="AE496">
        <v>0</v>
      </c>
      <c r="AF496">
        <v>3</v>
      </c>
      <c r="AG496">
        <v>4</v>
      </c>
      <c r="AH496">
        <v>7</v>
      </c>
      <c r="AI496">
        <v>23</v>
      </c>
      <c r="AJ496">
        <v>21</v>
      </c>
      <c r="AK496">
        <v>44</v>
      </c>
      <c r="AL496">
        <v>39</v>
      </c>
      <c r="AM496">
        <v>49</v>
      </c>
      <c r="AN496">
        <v>88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65</v>
      </c>
      <c r="AY496">
        <v>74</v>
      </c>
      <c r="AZ496">
        <v>139</v>
      </c>
      <c r="BA496">
        <v>0</v>
      </c>
      <c r="BB496">
        <v>1</v>
      </c>
      <c r="BC496">
        <v>4</v>
      </c>
      <c r="BD496">
        <v>0</v>
      </c>
      <c r="BE496">
        <v>0</v>
      </c>
      <c r="BF496">
        <v>0</v>
      </c>
      <c r="BG496">
        <v>1</v>
      </c>
      <c r="BH496">
        <v>6</v>
      </c>
      <c r="BI496">
        <v>0</v>
      </c>
      <c r="BJ496">
        <v>0</v>
      </c>
      <c r="BK496">
        <v>0</v>
      </c>
      <c r="BL496">
        <v>1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6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1</v>
      </c>
      <c r="CE496">
        <v>0</v>
      </c>
      <c r="CF496">
        <v>8</v>
      </c>
      <c r="CG496">
        <v>0</v>
      </c>
      <c r="CH496">
        <v>6</v>
      </c>
      <c r="CI496">
        <v>0</v>
      </c>
      <c r="CJ496">
        <v>1</v>
      </c>
      <c r="CK496">
        <v>4</v>
      </c>
      <c r="CL496">
        <v>0</v>
      </c>
      <c r="CM496">
        <v>0</v>
      </c>
      <c r="CN496">
        <v>0</v>
      </c>
      <c r="CO496">
        <v>1</v>
      </c>
      <c r="CP496">
        <v>6</v>
      </c>
      <c r="CQ496">
        <v>6</v>
      </c>
      <c r="CR496">
        <v>6</v>
      </c>
      <c r="CS496">
        <v>1</v>
      </c>
    </row>
    <row r="497" spans="1:97" x14ac:dyDescent="0.25">
      <c r="A497" t="s">
        <v>1813</v>
      </c>
      <c r="B497">
        <v>1</v>
      </c>
      <c r="C497" t="s">
        <v>1425</v>
      </c>
      <c r="D497">
        <v>37</v>
      </c>
      <c r="E497" t="s">
        <v>216</v>
      </c>
      <c r="F497">
        <v>1</v>
      </c>
      <c r="G497" t="s">
        <v>380</v>
      </c>
      <c r="H497" t="s">
        <v>1814</v>
      </c>
      <c r="I497">
        <v>4711</v>
      </c>
      <c r="J497" t="s">
        <v>217</v>
      </c>
      <c r="K497" t="s">
        <v>189</v>
      </c>
      <c r="L497" t="s">
        <v>31</v>
      </c>
      <c r="M497" t="s">
        <v>9</v>
      </c>
      <c r="N497" t="s">
        <v>35</v>
      </c>
      <c r="O497" t="s">
        <v>29</v>
      </c>
      <c r="P497" t="s">
        <v>1163</v>
      </c>
      <c r="Q497" t="s">
        <v>454</v>
      </c>
      <c r="R497" t="s">
        <v>218</v>
      </c>
      <c r="S497">
        <v>0</v>
      </c>
      <c r="T497">
        <v>65</v>
      </c>
      <c r="U497">
        <v>49</v>
      </c>
      <c r="V497">
        <v>114</v>
      </c>
      <c r="W497">
        <v>0</v>
      </c>
      <c r="X497">
        <v>0</v>
      </c>
      <c r="Y497">
        <v>0</v>
      </c>
      <c r="Z497">
        <v>65</v>
      </c>
      <c r="AA497">
        <v>49</v>
      </c>
      <c r="AB497">
        <v>114</v>
      </c>
      <c r="AC497">
        <v>0</v>
      </c>
      <c r="AD497">
        <v>0</v>
      </c>
      <c r="AE497">
        <v>0</v>
      </c>
      <c r="AF497">
        <v>8</v>
      </c>
      <c r="AG497">
        <v>6</v>
      </c>
      <c r="AH497">
        <v>14</v>
      </c>
      <c r="AI497">
        <v>21</v>
      </c>
      <c r="AJ497">
        <v>21</v>
      </c>
      <c r="AK497">
        <v>42</v>
      </c>
      <c r="AL497">
        <v>30</v>
      </c>
      <c r="AM497">
        <v>27</v>
      </c>
      <c r="AN497">
        <v>57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59</v>
      </c>
      <c r="AY497">
        <v>54</v>
      </c>
      <c r="AZ497">
        <v>113</v>
      </c>
      <c r="BA497">
        <v>0</v>
      </c>
      <c r="BB497">
        <v>1</v>
      </c>
      <c r="BC497">
        <v>2</v>
      </c>
      <c r="BD497">
        <v>0</v>
      </c>
      <c r="BE497">
        <v>0</v>
      </c>
      <c r="BF497">
        <v>0</v>
      </c>
      <c r="BG497">
        <v>2</v>
      </c>
      <c r="BH497">
        <v>5</v>
      </c>
      <c r="BI497">
        <v>0</v>
      </c>
      <c r="BJ497">
        <v>0</v>
      </c>
      <c r="BK497">
        <v>0</v>
      </c>
      <c r="BL497">
        <v>1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1</v>
      </c>
      <c r="BT497">
        <v>4</v>
      </c>
      <c r="BU497">
        <v>0</v>
      </c>
      <c r="BV497">
        <v>1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1</v>
      </c>
      <c r="CE497">
        <v>0</v>
      </c>
      <c r="CF497">
        <v>8</v>
      </c>
      <c r="CG497">
        <v>1</v>
      </c>
      <c r="CH497">
        <v>4</v>
      </c>
      <c r="CI497">
        <v>0</v>
      </c>
      <c r="CJ497">
        <v>1</v>
      </c>
      <c r="CK497">
        <v>2</v>
      </c>
      <c r="CL497">
        <v>0</v>
      </c>
      <c r="CM497">
        <v>0</v>
      </c>
      <c r="CN497">
        <v>0</v>
      </c>
      <c r="CO497">
        <v>2</v>
      </c>
      <c r="CP497">
        <v>5</v>
      </c>
      <c r="CQ497">
        <v>5</v>
      </c>
      <c r="CR497">
        <v>5</v>
      </c>
      <c r="CS497">
        <v>1</v>
      </c>
    </row>
    <row r="498" spans="1:97" x14ac:dyDescent="0.25">
      <c r="A498" t="s">
        <v>1815</v>
      </c>
      <c r="B498">
        <v>1</v>
      </c>
      <c r="C498" t="s">
        <v>503</v>
      </c>
      <c r="D498">
        <v>37</v>
      </c>
      <c r="E498" t="s">
        <v>216</v>
      </c>
      <c r="F498">
        <v>1</v>
      </c>
      <c r="G498" t="s">
        <v>380</v>
      </c>
      <c r="H498" t="s">
        <v>1816</v>
      </c>
      <c r="I498">
        <v>2624</v>
      </c>
      <c r="J498" t="s">
        <v>217</v>
      </c>
      <c r="K498" t="s">
        <v>189</v>
      </c>
      <c r="L498" t="s">
        <v>31</v>
      </c>
      <c r="M498" t="s">
        <v>9</v>
      </c>
      <c r="N498" t="s">
        <v>35</v>
      </c>
      <c r="O498" t="s">
        <v>29</v>
      </c>
      <c r="P498" t="s">
        <v>1163</v>
      </c>
      <c r="Q498" t="s">
        <v>454</v>
      </c>
      <c r="R498" t="s">
        <v>218</v>
      </c>
      <c r="S498">
        <v>0</v>
      </c>
      <c r="T498">
        <v>46</v>
      </c>
      <c r="U498">
        <v>54</v>
      </c>
      <c r="V498">
        <v>100</v>
      </c>
      <c r="W498">
        <v>0</v>
      </c>
      <c r="X498">
        <v>0</v>
      </c>
      <c r="Y498">
        <v>0</v>
      </c>
      <c r="Z498">
        <v>46</v>
      </c>
      <c r="AA498">
        <v>54</v>
      </c>
      <c r="AB498">
        <v>100</v>
      </c>
      <c r="AC498">
        <v>0</v>
      </c>
      <c r="AD498">
        <v>0</v>
      </c>
      <c r="AE498">
        <v>0</v>
      </c>
      <c r="AF498">
        <v>6</v>
      </c>
      <c r="AG498">
        <v>7</v>
      </c>
      <c r="AH498">
        <v>13</v>
      </c>
      <c r="AI498">
        <v>16</v>
      </c>
      <c r="AJ498">
        <v>8</v>
      </c>
      <c r="AK498">
        <v>24</v>
      </c>
      <c r="AL498">
        <v>27</v>
      </c>
      <c r="AM498">
        <v>29</v>
      </c>
      <c r="AN498">
        <v>56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49</v>
      </c>
      <c r="AY498">
        <v>44</v>
      </c>
      <c r="AZ498">
        <v>93</v>
      </c>
      <c r="BA498">
        <v>0</v>
      </c>
      <c r="BB498">
        <v>1</v>
      </c>
      <c r="BC498">
        <v>2</v>
      </c>
      <c r="BD498">
        <v>0</v>
      </c>
      <c r="BE498">
        <v>0</v>
      </c>
      <c r="BF498">
        <v>0</v>
      </c>
      <c r="BG498">
        <v>1</v>
      </c>
      <c r="BH498">
        <v>4</v>
      </c>
      <c r="BI498">
        <v>0</v>
      </c>
      <c r="BJ498">
        <v>0</v>
      </c>
      <c r="BK498">
        <v>0</v>
      </c>
      <c r="BL498">
        <v>1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4</v>
      </c>
      <c r="BU498">
        <v>1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1</v>
      </c>
      <c r="CE498">
        <v>0</v>
      </c>
      <c r="CF498">
        <v>7</v>
      </c>
      <c r="CG498">
        <v>0</v>
      </c>
      <c r="CH498">
        <v>4</v>
      </c>
      <c r="CI498">
        <v>0</v>
      </c>
      <c r="CJ498">
        <v>1</v>
      </c>
      <c r="CK498">
        <v>2</v>
      </c>
      <c r="CL498">
        <v>0</v>
      </c>
      <c r="CM498">
        <v>0</v>
      </c>
      <c r="CN498">
        <v>0</v>
      </c>
      <c r="CO498">
        <v>1</v>
      </c>
      <c r="CP498">
        <v>4</v>
      </c>
      <c r="CQ498">
        <v>5</v>
      </c>
      <c r="CR498">
        <v>4</v>
      </c>
      <c r="CS498">
        <v>1</v>
      </c>
    </row>
    <row r="499" spans="1:97" x14ac:dyDescent="0.25">
      <c r="A499" t="s">
        <v>1817</v>
      </c>
      <c r="B499">
        <v>1</v>
      </c>
      <c r="C499" t="s">
        <v>1818</v>
      </c>
      <c r="D499">
        <v>19</v>
      </c>
      <c r="E499" t="s">
        <v>188</v>
      </c>
      <c r="F499">
        <v>1</v>
      </c>
      <c r="G499" t="s">
        <v>188</v>
      </c>
      <c r="H499" t="s">
        <v>1819</v>
      </c>
      <c r="I499">
        <v>2001</v>
      </c>
      <c r="J499" t="s">
        <v>188</v>
      </c>
      <c r="K499" t="s">
        <v>189</v>
      </c>
      <c r="L499" t="s">
        <v>31</v>
      </c>
      <c r="M499" t="s">
        <v>9</v>
      </c>
      <c r="N499" t="s">
        <v>35</v>
      </c>
      <c r="O499" t="s">
        <v>29</v>
      </c>
      <c r="P499" t="s">
        <v>1016</v>
      </c>
      <c r="Q499" t="s">
        <v>634</v>
      </c>
      <c r="R499" t="s">
        <v>190</v>
      </c>
      <c r="S499">
        <v>0</v>
      </c>
      <c r="T499">
        <v>48</v>
      </c>
      <c r="U499">
        <v>43</v>
      </c>
      <c r="V499">
        <v>91</v>
      </c>
      <c r="W499">
        <v>0</v>
      </c>
      <c r="X499">
        <v>0</v>
      </c>
      <c r="Y499">
        <v>0</v>
      </c>
      <c r="Z499">
        <v>48</v>
      </c>
      <c r="AA499">
        <v>43</v>
      </c>
      <c r="AB499">
        <v>91</v>
      </c>
      <c r="AC499">
        <v>0</v>
      </c>
      <c r="AD499">
        <v>0</v>
      </c>
      <c r="AE499">
        <v>0</v>
      </c>
      <c r="AF499">
        <v>2</v>
      </c>
      <c r="AG499">
        <v>9</v>
      </c>
      <c r="AH499">
        <v>11</v>
      </c>
      <c r="AI499">
        <v>18</v>
      </c>
      <c r="AJ499">
        <v>14</v>
      </c>
      <c r="AK499">
        <v>32</v>
      </c>
      <c r="AL499">
        <v>21</v>
      </c>
      <c r="AM499">
        <v>20</v>
      </c>
      <c r="AN499">
        <v>41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41</v>
      </c>
      <c r="AY499">
        <v>43</v>
      </c>
      <c r="AZ499">
        <v>84</v>
      </c>
      <c r="BA499">
        <v>0</v>
      </c>
      <c r="BB499">
        <v>1</v>
      </c>
      <c r="BC499">
        <v>2</v>
      </c>
      <c r="BD499">
        <v>0</v>
      </c>
      <c r="BE499">
        <v>0</v>
      </c>
      <c r="BF499">
        <v>0</v>
      </c>
      <c r="BG499">
        <v>1</v>
      </c>
      <c r="BH499">
        <v>4</v>
      </c>
      <c r="BI499">
        <v>0</v>
      </c>
      <c r="BJ499">
        <v>0</v>
      </c>
      <c r="BK499">
        <v>0</v>
      </c>
      <c r="BL499">
        <v>1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4</v>
      </c>
      <c r="BU499">
        <v>0</v>
      </c>
      <c r="BV499">
        <v>1</v>
      </c>
      <c r="BW499">
        <v>1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2</v>
      </c>
      <c r="CE499">
        <v>0</v>
      </c>
      <c r="CF499">
        <v>9</v>
      </c>
      <c r="CG499">
        <v>0</v>
      </c>
      <c r="CH499">
        <v>4</v>
      </c>
      <c r="CI499">
        <v>0</v>
      </c>
      <c r="CJ499">
        <v>1</v>
      </c>
      <c r="CK499">
        <v>2</v>
      </c>
      <c r="CL499">
        <v>0</v>
      </c>
      <c r="CM499">
        <v>0</v>
      </c>
      <c r="CN499">
        <v>0</v>
      </c>
      <c r="CO499">
        <v>1</v>
      </c>
      <c r="CP499">
        <v>4</v>
      </c>
      <c r="CQ499">
        <v>7</v>
      </c>
      <c r="CR499">
        <v>4</v>
      </c>
      <c r="CS499">
        <v>1</v>
      </c>
    </row>
    <row r="500" spans="1:97" x14ac:dyDescent="0.25">
      <c r="A500" t="s">
        <v>1820</v>
      </c>
      <c r="B500">
        <v>1</v>
      </c>
      <c r="C500" t="s">
        <v>1821</v>
      </c>
      <c r="D500">
        <v>23</v>
      </c>
      <c r="E500" t="s">
        <v>349</v>
      </c>
      <c r="F500">
        <v>1</v>
      </c>
      <c r="G500" t="s">
        <v>350</v>
      </c>
      <c r="H500" t="s">
        <v>351</v>
      </c>
      <c r="I500">
        <v>0</v>
      </c>
      <c r="J500" t="s">
        <v>228</v>
      </c>
      <c r="K500" t="s">
        <v>189</v>
      </c>
      <c r="L500" t="s">
        <v>31</v>
      </c>
      <c r="M500" t="s">
        <v>9</v>
      </c>
      <c r="N500" t="s">
        <v>35</v>
      </c>
      <c r="O500" t="s">
        <v>29</v>
      </c>
      <c r="P500" t="s">
        <v>695</v>
      </c>
      <c r="Q500" t="s">
        <v>430</v>
      </c>
      <c r="R500" t="s">
        <v>431</v>
      </c>
      <c r="S500">
        <v>0</v>
      </c>
      <c r="T500">
        <v>24</v>
      </c>
      <c r="U500">
        <v>15</v>
      </c>
      <c r="V500">
        <v>39</v>
      </c>
      <c r="W500">
        <v>0</v>
      </c>
      <c r="X500">
        <v>0</v>
      </c>
      <c r="Y500">
        <v>0</v>
      </c>
      <c r="Z500">
        <v>24</v>
      </c>
      <c r="AA500">
        <v>15</v>
      </c>
      <c r="AB500">
        <v>39</v>
      </c>
      <c r="AC500">
        <v>0</v>
      </c>
      <c r="AD500">
        <v>0</v>
      </c>
      <c r="AE500">
        <v>0</v>
      </c>
      <c r="AF500">
        <v>2</v>
      </c>
      <c r="AG500">
        <v>2</v>
      </c>
      <c r="AH500">
        <v>4</v>
      </c>
      <c r="AI500">
        <v>10</v>
      </c>
      <c r="AJ500">
        <v>7</v>
      </c>
      <c r="AK500">
        <v>17</v>
      </c>
      <c r="AL500">
        <v>7</v>
      </c>
      <c r="AM500">
        <v>10</v>
      </c>
      <c r="AN500">
        <v>17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19</v>
      </c>
      <c r="AY500">
        <v>19</v>
      </c>
      <c r="AZ500">
        <v>38</v>
      </c>
      <c r="BA500">
        <v>0</v>
      </c>
      <c r="BB500">
        <v>0</v>
      </c>
      <c r="BC500">
        <v>1</v>
      </c>
      <c r="BD500">
        <v>0</v>
      </c>
      <c r="BE500">
        <v>0</v>
      </c>
      <c r="BF500">
        <v>0</v>
      </c>
      <c r="BG500">
        <v>1</v>
      </c>
      <c r="BH500">
        <v>2</v>
      </c>
      <c r="BI500">
        <v>0</v>
      </c>
      <c r="BJ500">
        <v>1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1</v>
      </c>
      <c r="BU500">
        <v>1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3</v>
      </c>
      <c r="CG500">
        <v>0</v>
      </c>
      <c r="CH500">
        <v>2</v>
      </c>
      <c r="CI500">
        <v>0</v>
      </c>
      <c r="CJ500">
        <v>0</v>
      </c>
      <c r="CK500">
        <v>1</v>
      </c>
      <c r="CL500">
        <v>0</v>
      </c>
      <c r="CM500">
        <v>0</v>
      </c>
      <c r="CN500">
        <v>0</v>
      </c>
      <c r="CO500">
        <v>1</v>
      </c>
      <c r="CP500">
        <v>2</v>
      </c>
      <c r="CQ500">
        <v>2</v>
      </c>
      <c r="CR500">
        <v>2</v>
      </c>
      <c r="CS500">
        <v>1</v>
      </c>
    </row>
    <row r="501" spans="1:97" x14ac:dyDescent="0.25">
      <c r="A501" t="s">
        <v>1822</v>
      </c>
      <c r="B501">
        <v>1</v>
      </c>
      <c r="C501" t="s">
        <v>1823</v>
      </c>
      <c r="D501">
        <v>31</v>
      </c>
      <c r="E501" t="s">
        <v>286</v>
      </c>
      <c r="F501">
        <v>121</v>
      </c>
      <c r="G501" t="s">
        <v>1824</v>
      </c>
      <c r="H501" t="s">
        <v>204</v>
      </c>
      <c r="I501">
        <v>0</v>
      </c>
      <c r="J501" t="s">
        <v>193</v>
      </c>
      <c r="K501" t="s">
        <v>189</v>
      </c>
      <c r="L501" t="s">
        <v>31</v>
      </c>
      <c r="M501" t="s">
        <v>9</v>
      </c>
      <c r="N501" t="s">
        <v>35</v>
      </c>
      <c r="O501" t="s">
        <v>29</v>
      </c>
      <c r="P501" t="s">
        <v>525</v>
      </c>
      <c r="Q501" t="s">
        <v>470</v>
      </c>
      <c r="R501" t="s">
        <v>194</v>
      </c>
      <c r="S501">
        <v>0</v>
      </c>
      <c r="T501">
        <v>8</v>
      </c>
      <c r="U501">
        <v>7</v>
      </c>
      <c r="V501">
        <v>15</v>
      </c>
      <c r="W501">
        <v>0</v>
      </c>
      <c r="X501">
        <v>0</v>
      </c>
      <c r="Y501">
        <v>0</v>
      </c>
      <c r="Z501">
        <v>8</v>
      </c>
      <c r="AA501">
        <v>7</v>
      </c>
      <c r="AB501">
        <v>15</v>
      </c>
      <c r="AC501">
        <v>0</v>
      </c>
      <c r="AD501">
        <v>0</v>
      </c>
      <c r="AE501">
        <v>0</v>
      </c>
      <c r="AF501">
        <v>0</v>
      </c>
      <c r="AG501">
        <v>3</v>
      </c>
      <c r="AH501">
        <v>3</v>
      </c>
      <c r="AI501">
        <v>3</v>
      </c>
      <c r="AJ501">
        <v>3</v>
      </c>
      <c r="AK501">
        <v>6</v>
      </c>
      <c r="AL501">
        <v>3</v>
      </c>
      <c r="AM501">
        <v>3</v>
      </c>
      <c r="AN501">
        <v>6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6</v>
      </c>
      <c r="AY501">
        <v>9</v>
      </c>
      <c r="AZ501">
        <v>15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1</v>
      </c>
      <c r="BH501">
        <v>1</v>
      </c>
      <c r="BI501">
        <v>0</v>
      </c>
      <c r="BJ501">
        <v>1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1</v>
      </c>
      <c r="CG501">
        <v>0</v>
      </c>
      <c r="CH501">
        <v>1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2</v>
      </c>
      <c r="CR501">
        <v>2</v>
      </c>
      <c r="CS501">
        <v>1</v>
      </c>
    </row>
    <row r="502" spans="1:97" x14ac:dyDescent="0.25">
      <c r="A502" t="s">
        <v>1825</v>
      </c>
      <c r="B502">
        <v>1</v>
      </c>
      <c r="C502" t="s">
        <v>1826</v>
      </c>
      <c r="D502">
        <v>32</v>
      </c>
      <c r="E502" t="s">
        <v>221</v>
      </c>
      <c r="F502">
        <v>1</v>
      </c>
      <c r="G502" t="s">
        <v>221</v>
      </c>
      <c r="H502" t="s">
        <v>1827</v>
      </c>
      <c r="I502">
        <v>0</v>
      </c>
      <c r="J502" t="s">
        <v>221</v>
      </c>
      <c r="K502" t="s">
        <v>189</v>
      </c>
      <c r="L502" t="s">
        <v>31</v>
      </c>
      <c r="M502" t="s">
        <v>9</v>
      </c>
      <c r="N502" t="s">
        <v>35</v>
      </c>
      <c r="O502" t="s">
        <v>29</v>
      </c>
      <c r="P502" t="s">
        <v>1562</v>
      </c>
      <c r="Q502" t="s">
        <v>377</v>
      </c>
      <c r="R502" t="s">
        <v>222</v>
      </c>
      <c r="S502">
        <v>0</v>
      </c>
      <c r="T502">
        <v>17</v>
      </c>
      <c r="U502">
        <v>19</v>
      </c>
      <c r="V502">
        <v>36</v>
      </c>
      <c r="W502">
        <v>0</v>
      </c>
      <c r="X502">
        <v>0</v>
      </c>
      <c r="Y502">
        <v>0</v>
      </c>
      <c r="Z502">
        <v>17</v>
      </c>
      <c r="AA502">
        <v>19</v>
      </c>
      <c r="AB502">
        <v>36</v>
      </c>
      <c r="AC502">
        <v>0</v>
      </c>
      <c r="AD502">
        <v>0</v>
      </c>
      <c r="AE502">
        <v>0</v>
      </c>
      <c r="AF502">
        <v>1</v>
      </c>
      <c r="AG502">
        <v>3</v>
      </c>
      <c r="AH502">
        <v>4</v>
      </c>
      <c r="AI502">
        <v>3</v>
      </c>
      <c r="AJ502">
        <v>7</v>
      </c>
      <c r="AK502">
        <v>10</v>
      </c>
      <c r="AL502">
        <v>8</v>
      </c>
      <c r="AM502">
        <v>7</v>
      </c>
      <c r="AN502">
        <v>15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12</v>
      </c>
      <c r="AY502">
        <v>17</v>
      </c>
      <c r="AZ502">
        <v>29</v>
      </c>
      <c r="BA502">
        <v>0</v>
      </c>
      <c r="BB502">
        <v>0</v>
      </c>
      <c r="BC502">
        <v>1</v>
      </c>
      <c r="BD502">
        <v>0</v>
      </c>
      <c r="BE502">
        <v>0</v>
      </c>
      <c r="BF502">
        <v>0</v>
      </c>
      <c r="BG502">
        <v>1</v>
      </c>
      <c r="BH502">
        <v>2</v>
      </c>
      <c r="BI502">
        <v>0</v>
      </c>
      <c r="BJ502">
        <v>1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1</v>
      </c>
      <c r="BU502">
        <v>1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3</v>
      </c>
      <c r="CG502">
        <v>0</v>
      </c>
      <c r="CH502">
        <v>2</v>
      </c>
      <c r="CI502">
        <v>0</v>
      </c>
      <c r="CJ502">
        <v>0</v>
      </c>
      <c r="CK502">
        <v>1</v>
      </c>
      <c r="CL502">
        <v>0</v>
      </c>
      <c r="CM502">
        <v>0</v>
      </c>
      <c r="CN502">
        <v>0</v>
      </c>
      <c r="CO502">
        <v>1</v>
      </c>
      <c r="CP502">
        <v>2</v>
      </c>
      <c r="CQ502">
        <v>2</v>
      </c>
      <c r="CR502">
        <v>2</v>
      </c>
      <c r="CS502">
        <v>1</v>
      </c>
    </row>
    <row r="503" spans="1:97" x14ac:dyDescent="0.25">
      <c r="A503" t="s">
        <v>1828</v>
      </c>
      <c r="B503">
        <v>1</v>
      </c>
      <c r="C503" t="s">
        <v>1829</v>
      </c>
      <c r="D503">
        <v>45</v>
      </c>
      <c r="E503" t="s">
        <v>293</v>
      </c>
      <c r="F503">
        <v>16</v>
      </c>
      <c r="G503" t="s">
        <v>614</v>
      </c>
      <c r="H503" t="s">
        <v>615</v>
      </c>
      <c r="I503">
        <v>0</v>
      </c>
      <c r="J503" t="s">
        <v>197</v>
      </c>
      <c r="K503" t="s">
        <v>189</v>
      </c>
      <c r="L503" t="s">
        <v>31</v>
      </c>
      <c r="M503" t="s">
        <v>9</v>
      </c>
      <c r="N503" t="s">
        <v>35</v>
      </c>
      <c r="O503" t="s">
        <v>29</v>
      </c>
      <c r="P503" t="s">
        <v>682</v>
      </c>
      <c r="Q503" t="s">
        <v>449</v>
      </c>
      <c r="R503" t="s">
        <v>199</v>
      </c>
      <c r="S503">
        <v>7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</row>
    <row r="504" spans="1:97" x14ac:dyDescent="0.25">
      <c r="A504" t="s">
        <v>1830</v>
      </c>
      <c r="B504">
        <v>1</v>
      </c>
      <c r="C504" t="s">
        <v>1831</v>
      </c>
      <c r="D504">
        <v>19</v>
      </c>
      <c r="E504" t="s">
        <v>188</v>
      </c>
      <c r="F504">
        <v>1</v>
      </c>
      <c r="G504" t="s">
        <v>188</v>
      </c>
      <c r="H504" t="s">
        <v>1832</v>
      </c>
      <c r="I504">
        <v>0</v>
      </c>
      <c r="J504" t="s">
        <v>188</v>
      </c>
      <c r="K504" t="s">
        <v>189</v>
      </c>
      <c r="L504" t="s">
        <v>31</v>
      </c>
      <c r="M504" t="s">
        <v>9</v>
      </c>
      <c r="N504" t="s">
        <v>35</v>
      </c>
      <c r="O504" t="s">
        <v>29</v>
      </c>
      <c r="P504" t="s">
        <v>633</v>
      </c>
      <c r="Q504" t="s">
        <v>634</v>
      </c>
      <c r="S504">
        <v>0</v>
      </c>
      <c r="T504">
        <v>51</v>
      </c>
      <c r="U504">
        <v>43</v>
      </c>
      <c r="V504">
        <v>94</v>
      </c>
      <c r="W504">
        <v>0</v>
      </c>
      <c r="X504">
        <v>0</v>
      </c>
      <c r="Y504">
        <v>0</v>
      </c>
      <c r="Z504">
        <v>51</v>
      </c>
      <c r="AA504">
        <v>43</v>
      </c>
      <c r="AB504">
        <v>94</v>
      </c>
      <c r="AC504">
        <v>0</v>
      </c>
      <c r="AD504">
        <v>0</v>
      </c>
      <c r="AE504">
        <v>0</v>
      </c>
      <c r="AF504">
        <v>11</v>
      </c>
      <c r="AG504">
        <v>11</v>
      </c>
      <c r="AH504">
        <v>22</v>
      </c>
      <c r="AI504">
        <v>21</v>
      </c>
      <c r="AJ504">
        <v>12</v>
      </c>
      <c r="AK504">
        <v>33</v>
      </c>
      <c r="AL504">
        <v>20</v>
      </c>
      <c r="AM504">
        <v>20</v>
      </c>
      <c r="AN504">
        <v>40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52</v>
      </c>
      <c r="AY504">
        <v>43</v>
      </c>
      <c r="AZ504">
        <v>95</v>
      </c>
      <c r="BA504">
        <v>1</v>
      </c>
      <c r="BB504">
        <v>1</v>
      </c>
      <c r="BC504">
        <v>1</v>
      </c>
      <c r="BD504">
        <v>0</v>
      </c>
      <c r="BE504">
        <v>0</v>
      </c>
      <c r="BF504">
        <v>0</v>
      </c>
      <c r="BG504">
        <v>1</v>
      </c>
      <c r="BH504">
        <v>4</v>
      </c>
      <c r="BI504">
        <v>0</v>
      </c>
      <c r="BJ504">
        <v>0</v>
      </c>
      <c r="BK504">
        <v>0</v>
      </c>
      <c r="BL504">
        <v>1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4</v>
      </c>
      <c r="BU504">
        <v>1</v>
      </c>
      <c r="BV504">
        <v>0</v>
      </c>
      <c r="BW504">
        <v>1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1</v>
      </c>
      <c r="CD504">
        <v>0</v>
      </c>
      <c r="CE504">
        <v>0</v>
      </c>
      <c r="CF504">
        <v>8</v>
      </c>
      <c r="CG504">
        <v>0</v>
      </c>
      <c r="CH504">
        <v>4</v>
      </c>
      <c r="CI504">
        <v>1</v>
      </c>
      <c r="CJ504">
        <v>1</v>
      </c>
      <c r="CK504">
        <v>1</v>
      </c>
      <c r="CL504">
        <v>0</v>
      </c>
      <c r="CM504">
        <v>0</v>
      </c>
      <c r="CN504">
        <v>0</v>
      </c>
      <c r="CO504">
        <v>1</v>
      </c>
      <c r="CP504">
        <v>4</v>
      </c>
      <c r="CQ504">
        <v>6</v>
      </c>
      <c r="CR504">
        <v>4</v>
      </c>
      <c r="CS504">
        <v>1</v>
      </c>
    </row>
    <row r="505" spans="1:97" x14ac:dyDescent="0.25">
      <c r="A505" t="s">
        <v>1833</v>
      </c>
      <c r="B505">
        <v>1</v>
      </c>
      <c r="C505" t="s">
        <v>998</v>
      </c>
      <c r="D505">
        <v>36</v>
      </c>
      <c r="E505" t="s">
        <v>281</v>
      </c>
      <c r="F505">
        <v>71</v>
      </c>
      <c r="G505" t="s">
        <v>1834</v>
      </c>
      <c r="H505" t="s">
        <v>1835</v>
      </c>
      <c r="I505">
        <v>0</v>
      </c>
      <c r="J505" t="s">
        <v>221</v>
      </c>
      <c r="K505" t="s">
        <v>189</v>
      </c>
      <c r="L505" t="s">
        <v>31</v>
      </c>
      <c r="M505" t="s">
        <v>9</v>
      </c>
      <c r="N505" t="s">
        <v>35</v>
      </c>
      <c r="O505" t="s">
        <v>29</v>
      </c>
      <c r="P505" t="s">
        <v>1115</v>
      </c>
      <c r="Q505" t="s">
        <v>477</v>
      </c>
      <c r="R505" t="s">
        <v>222</v>
      </c>
      <c r="S505">
        <v>0</v>
      </c>
      <c r="T505">
        <v>8</v>
      </c>
      <c r="U505">
        <v>12</v>
      </c>
      <c r="V505">
        <v>20</v>
      </c>
      <c r="W505">
        <v>0</v>
      </c>
      <c r="X505">
        <v>0</v>
      </c>
      <c r="Y505">
        <v>0</v>
      </c>
      <c r="Z505">
        <v>8</v>
      </c>
      <c r="AA505">
        <v>12</v>
      </c>
      <c r="AB505">
        <v>20</v>
      </c>
      <c r="AC505">
        <v>0</v>
      </c>
      <c r="AD505">
        <v>0</v>
      </c>
      <c r="AE505">
        <v>0</v>
      </c>
      <c r="AF505">
        <v>2</v>
      </c>
      <c r="AG505">
        <v>0</v>
      </c>
      <c r="AH505">
        <v>2</v>
      </c>
      <c r="AI505">
        <v>2</v>
      </c>
      <c r="AJ505">
        <v>4</v>
      </c>
      <c r="AK505">
        <v>6</v>
      </c>
      <c r="AL505">
        <v>4</v>
      </c>
      <c r="AM505">
        <v>4</v>
      </c>
      <c r="AN505">
        <v>8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8</v>
      </c>
      <c r="AY505">
        <v>8</v>
      </c>
      <c r="AZ505">
        <v>16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1</v>
      </c>
      <c r="BH505">
        <v>1</v>
      </c>
      <c r="BI505">
        <v>1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1</v>
      </c>
      <c r="CG505">
        <v>1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1</v>
      </c>
      <c r="CP505">
        <v>1</v>
      </c>
      <c r="CQ505">
        <v>2</v>
      </c>
      <c r="CR505">
        <v>2</v>
      </c>
      <c r="CS505">
        <v>1</v>
      </c>
    </row>
    <row r="506" spans="1:97" x14ac:dyDescent="0.25">
      <c r="A506" t="s">
        <v>1836</v>
      </c>
      <c r="B506">
        <v>1</v>
      </c>
      <c r="C506" t="s">
        <v>1837</v>
      </c>
      <c r="D506">
        <v>17</v>
      </c>
      <c r="E506" t="s">
        <v>193</v>
      </c>
      <c r="F506">
        <v>1</v>
      </c>
      <c r="G506" t="s">
        <v>329</v>
      </c>
      <c r="H506" t="s">
        <v>1838</v>
      </c>
      <c r="I506">
        <v>0</v>
      </c>
      <c r="J506" t="s">
        <v>193</v>
      </c>
      <c r="K506" t="s">
        <v>189</v>
      </c>
      <c r="L506" t="s">
        <v>31</v>
      </c>
      <c r="M506" t="s">
        <v>9</v>
      </c>
      <c r="N506" t="s">
        <v>35</v>
      </c>
      <c r="O506" t="s">
        <v>29</v>
      </c>
      <c r="P506" t="s">
        <v>425</v>
      </c>
      <c r="Q506" t="s">
        <v>420</v>
      </c>
      <c r="R506" t="s">
        <v>194</v>
      </c>
      <c r="S506">
        <v>0</v>
      </c>
      <c r="T506">
        <v>46</v>
      </c>
      <c r="U506">
        <v>34</v>
      </c>
      <c r="V506">
        <v>80</v>
      </c>
      <c r="W506">
        <v>0</v>
      </c>
      <c r="X506">
        <v>0</v>
      </c>
      <c r="Y506">
        <v>0</v>
      </c>
      <c r="Z506">
        <v>46</v>
      </c>
      <c r="AA506">
        <v>34</v>
      </c>
      <c r="AB506">
        <v>80</v>
      </c>
      <c r="AC506">
        <v>0</v>
      </c>
      <c r="AD506">
        <v>0</v>
      </c>
      <c r="AE506">
        <v>0</v>
      </c>
      <c r="AF506">
        <v>2</v>
      </c>
      <c r="AG506">
        <v>7</v>
      </c>
      <c r="AH506">
        <v>9</v>
      </c>
      <c r="AI506">
        <v>13</v>
      </c>
      <c r="AJ506">
        <v>10</v>
      </c>
      <c r="AK506">
        <v>23</v>
      </c>
      <c r="AL506">
        <v>20</v>
      </c>
      <c r="AM506">
        <v>25</v>
      </c>
      <c r="AN506">
        <v>45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35</v>
      </c>
      <c r="AY506">
        <v>42</v>
      </c>
      <c r="AZ506">
        <v>77</v>
      </c>
      <c r="BA506">
        <v>0</v>
      </c>
      <c r="BB506">
        <v>0</v>
      </c>
      <c r="BC506">
        <v>1</v>
      </c>
      <c r="BD506">
        <v>0</v>
      </c>
      <c r="BE506">
        <v>0</v>
      </c>
      <c r="BF506">
        <v>0</v>
      </c>
      <c r="BG506">
        <v>2</v>
      </c>
      <c r="BH506">
        <v>3</v>
      </c>
      <c r="BI506">
        <v>0</v>
      </c>
      <c r="BJ506">
        <v>0</v>
      </c>
      <c r="BK506">
        <v>0</v>
      </c>
      <c r="BL506">
        <v>1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3</v>
      </c>
      <c r="BU506">
        <v>1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1</v>
      </c>
      <c r="CE506">
        <v>0</v>
      </c>
      <c r="CF506">
        <v>6</v>
      </c>
      <c r="CG506">
        <v>0</v>
      </c>
      <c r="CH506">
        <v>3</v>
      </c>
      <c r="CI506">
        <v>0</v>
      </c>
      <c r="CJ506">
        <v>0</v>
      </c>
      <c r="CK506">
        <v>1</v>
      </c>
      <c r="CL506">
        <v>0</v>
      </c>
      <c r="CM506">
        <v>0</v>
      </c>
      <c r="CN506">
        <v>0</v>
      </c>
      <c r="CO506">
        <v>2</v>
      </c>
      <c r="CP506">
        <v>3</v>
      </c>
      <c r="CQ506">
        <v>5</v>
      </c>
      <c r="CR506">
        <v>3</v>
      </c>
      <c r="CS506">
        <v>1</v>
      </c>
    </row>
    <row r="507" spans="1:97" x14ac:dyDescent="0.25">
      <c r="A507" t="s">
        <v>1839</v>
      </c>
      <c r="B507">
        <v>1</v>
      </c>
      <c r="C507" t="s">
        <v>1840</v>
      </c>
      <c r="D507">
        <v>29</v>
      </c>
      <c r="E507" t="s">
        <v>546</v>
      </c>
      <c r="F507">
        <v>235</v>
      </c>
      <c r="G507" t="s">
        <v>1841</v>
      </c>
      <c r="H507" t="s">
        <v>204</v>
      </c>
      <c r="I507">
        <v>0</v>
      </c>
      <c r="J507" t="s">
        <v>546</v>
      </c>
      <c r="K507" t="s">
        <v>189</v>
      </c>
      <c r="L507" t="s">
        <v>31</v>
      </c>
      <c r="M507" t="s">
        <v>9</v>
      </c>
      <c r="N507" t="s">
        <v>35</v>
      </c>
      <c r="O507" t="s">
        <v>29</v>
      </c>
      <c r="P507" t="s">
        <v>548</v>
      </c>
      <c r="Q507" t="s">
        <v>377</v>
      </c>
      <c r="R507" t="s">
        <v>549</v>
      </c>
      <c r="S507">
        <v>0</v>
      </c>
      <c r="T507">
        <v>7</v>
      </c>
      <c r="U507">
        <v>9</v>
      </c>
      <c r="V507">
        <v>16</v>
      </c>
      <c r="W507">
        <v>0</v>
      </c>
      <c r="X507">
        <v>0</v>
      </c>
      <c r="Y507">
        <v>0</v>
      </c>
      <c r="Z507">
        <v>7</v>
      </c>
      <c r="AA507">
        <v>9</v>
      </c>
      <c r="AB507">
        <v>16</v>
      </c>
      <c r="AC507">
        <v>0</v>
      </c>
      <c r="AD507">
        <v>0</v>
      </c>
      <c r="AE507">
        <v>0</v>
      </c>
      <c r="AF507">
        <v>4</v>
      </c>
      <c r="AG507">
        <v>2</v>
      </c>
      <c r="AH507">
        <v>6</v>
      </c>
      <c r="AI507">
        <v>2</v>
      </c>
      <c r="AJ507">
        <v>2</v>
      </c>
      <c r="AK507">
        <v>4</v>
      </c>
      <c r="AL507">
        <v>3</v>
      </c>
      <c r="AM507">
        <v>3</v>
      </c>
      <c r="AN507">
        <v>6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9</v>
      </c>
      <c r="AY507">
        <v>7</v>
      </c>
      <c r="AZ507">
        <v>16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1</v>
      </c>
      <c r="BH507">
        <v>1</v>
      </c>
      <c r="BI507">
        <v>0</v>
      </c>
      <c r="BJ507">
        <v>1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1</v>
      </c>
      <c r="CG507">
        <v>0</v>
      </c>
      <c r="CH507">
        <v>1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1</v>
      </c>
      <c r="CP507">
        <v>1</v>
      </c>
      <c r="CQ507">
        <v>1</v>
      </c>
      <c r="CR507">
        <v>1</v>
      </c>
      <c r="CS507">
        <v>1</v>
      </c>
    </row>
    <row r="508" spans="1:97" x14ac:dyDescent="0.25">
      <c r="A508" t="s">
        <v>1842</v>
      </c>
      <c r="B508">
        <v>1</v>
      </c>
      <c r="C508" t="s">
        <v>1843</v>
      </c>
      <c r="D508">
        <v>41</v>
      </c>
      <c r="E508" t="s">
        <v>1844</v>
      </c>
      <c r="F508">
        <v>1</v>
      </c>
      <c r="G508" t="s">
        <v>1844</v>
      </c>
      <c r="H508" t="s">
        <v>1845</v>
      </c>
      <c r="I508">
        <v>0</v>
      </c>
      <c r="J508" t="s">
        <v>406</v>
      </c>
      <c r="K508" t="s">
        <v>189</v>
      </c>
      <c r="L508" t="s">
        <v>31</v>
      </c>
      <c r="M508" t="s">
        <v>9</v>
      </c>
      <c r="N508" t="s">
        <v>35</v>
      </c>
      <c r="O508" t="s">
        <v>29</v>
      </c>
      <c r="P508" t="s">
        <v>655</v>
      </c>
      <c r="Q508" t="s">
        <v>396</v>
      </c>
      <c r="R508" t="s">
        <v>408</v>
      </c>
      <c r="S508">
        <v>0</v>
      </c>
      <c r="T508">
        <v>19</v>
      </c>
      <c r="U508">
        <v>17</v>
      </c>
      <c r="V508">
        <v>36</v>
      </c>
      <c r="W508">
        <v>0</v>
      </c>
      <c r="X508">
        <v>0</v>
      </c>
      <c r="Y508">
        <v>0</v>
      </c>
      <c r="Z508">
        <v>19</v>
      </c>
      <c r="AA508">
        <v>17</v>
      </c>
      <c r="AB508">
        <v>36</v>
      </c>
      <c r="AC508">
        <v>0</v>
      </c>
      <c r="AD508">
        <v>0</v>
      </c>
      <c r="AE508">
        <v>0</v>
      </c>
      <c r="AF508">
        <v>3</v>
      </c>
      <c r="AG508">
        <v>5</v>
      </c>
      <c r="AH508">
        <v>8</v>
      </c>
      <c r="AI508">
        <v>9</v>
      </c>
      <c r="AJ508">
        <v>7</v>
      </c>
      <c r="AK508">
        <v>16</v>
      </c>
      <c r="AL508">
        <v>5</v>
      </c>
      <c r="AM508">
        <v>7</v>
      </c>
      <c r="AN508">
        <v>12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17</v>
      </c>
      <c r="AY508">
        <v>19</v>
      </c>
      <c r="AZ508">
        <v>36</v>
      </c>
      <c r="BA508">
        <v>0</v>
      </c>
      <c r="BB508">
        <v>0</v>
      </c>
      <c r="BC508">
        <v>1</v>
      </c>
      <c r="BD508">
        <v>0</v>
      </c>
      <c r="BE508">
        <v>0</v>
      </c>
      <c r="BF508">
        <v>0</v>
      </c>
      <c r="BG508">
        <v>1</v>
      </c>
      <c r="BH508">
        <v>2</v>
      </c>
      <c r="BI508">
        <v>0</v>
      </c>
      <c r="BJ508">
        <v>1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1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2</v>
      </c>
      <c r="CG508">
        <v>0</v>
      </c>
      <c r="CH508">
        <v>2</v>
      </c>
      <c r="CI508">
        <v>0</v>
      </c>
      <c r="CJ508">
        <v>0</v>
      </c>
      <c r="CK508">
        <v>1</v>
      </c>
      <c r="CL508">
        <v>0</v>
      </c>
      <c r="CM508">
        <v>0</v>
      </c>
      <c r="CN508">
        <v>0</v>
      </c>
      <c r="CO508">
        <v>1</v>
      </c>
      <c r="CP508">
        <v>2</v>
      </c>
      <c r="CQ508">
        <v>2</v>
      </c>
      <c r="CR508">
        <v>2</v>
      </c>
      <c r="CS508">
        <v>1</v>
      </c>
    </row>
    <row r="509" spans="1:97" x14ac:dyDescent="0.25">
      <c r="A509" t="s">
        <v>1846</v>
      </c>
      <c r="B509">
        <v>1</v>
      </c>
      <c r="C509" t="s">
        <v>1549</v>
      </c>
      <c r="D509">
        <v>31</v>
      </c>
      <c r="E509" t="s">
        <v>286</v>
      </c>
      <c r="F509">
        <v>394</v>
      </c>
      <c r="G509" t="s">
        <v>289</v>
      </c>
      <c r="H509" t="s">
        <v>1847</v>
      </c>
      <c r="I509">
        <v>0</v>
      </c>
      <c r="J509" t="s">
        <v>193</v>
      </c>
      <c r="K509" t="s">
        <v>189</v>
      </c>
      <c r="L509" t="s">
        <v>31</v>
      </c>
      <c r="M509" t="s">
        <v>9</v>
      </c>
      <c r="N509" t="s">
        <v>35</v>
      </c>
      <c r="O509" t="s">
        <v>29</v>
      </c>
      <c r="P509" t="s">
        <v>525</v>
      </c>
      <c r="Q509" t="s">
        <v>470</v>
      </c>
      <c r="R509" t="s">
        <v>194</v>
      </c>
      <c r="S509">
        <v>0</v>
      </c>
      <c r="T509">
        <v>44</v>
      </c>
      <c r="U509">
        <v>51</v>
      </c>
      <c r="V509">
        <v>95</v>
      </c>
      <c r="W509">
        <v>0</v>
      </c>
      <c r="X509">
        <v>0</v>
      </c>
      <c r="Y509">
        <v>0</v>
      </c>
      <c r="Z509">
        <v>44</v>
      </c>
      <c r="AA509">
        <v>51</v>
      </c>
      <c r="AB509">
        <v>95</v>
      </c>
      <c r="AC509">
        <v>0</v>
      </c>
      <c r="AD509">
        <v>0</v>
      </c>
      <c r="AE509">
        <v>0</v>
      </c>
      <c r="AF509">
        <v>7</v>
      </c>
      <c r="AG509">
        <v>7</v>
      </c>
      <c r="AH509">
        <v>14</v>
      </c>
      <c r="AI509">
        <v>23</v>
      </c>
      <c r="AJ509">
        <v>18</v>
      </c>
      <c r="AK509">
        <v>41</v>
      </c>
      <c r="AL509">
        <v>30</v>
      </c>
      <c r="AM509">
        <v>24</v>
      </c>
      <c r="AN509">
        <v>54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60</v>
      </c>
      <c r="AY509">
        <v>49</v>
      </c>
      <c r="AZ509">
        <v>109</v>
      </c>
      <c r="BA509">
        <v>0</v>
      </c>
      <c r="BB509">
        <v>1</v>
      </c>
      <c r="BC509">
        <v>2</v>
      </c>
      <c r="BD509">
        <v>0</v>
      </c>
      <c r="BE509">
        <v>0</v>
      </c>
      <c r="BF509">
        <v>0</v>
      </c>
      <c r="BG509">
        <v>1</v>
      </c>
      <c r="BH509">
        <v>4</v>
      </c>
      <c r="BI509">
        <v>0</v>
      </c>
      <c r="BJ509">
        <v>0</v>
      </c>
      <c r="BK509">
        <v>0</v>
      </c>
      <c r="BL509">
        <v>1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4</v>
      </c>
      <c r="BU509">
        <v>0</v>
      </c>
      <c r="BV509">
        <v>0</v>
      </c>
      <c r="BW509">
        <v>1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1</v>
      </c>
      <c r="CE509">
        <v>0</v>
      </c>
      <c r="CF509">
        <v>7</v>
      </c>
      <c r="CG509">
        <v>0</v>
      </c>
      <c r="CH509">
        <v>4</v>
      </c>
      <c r="CI509">
        <v>0</v>
      </c>
      <c r="CJ509">
        <v>1</v>
      </c>
      <c r="CK509">
        <v>2</v>
      </c>
      <c r="CL509">
        <v>0</v>
      </c>
      <c r="CM509">
        <v>0</v>
      </c>
      <c r="CN509">
        <v>0</v>
      </c>
      <c r="CO509">
        <v>1</v>
      </c>
      <c r="CP509">
        <v>4</v>
      </c>
      <c r="CQ509">
        <v>4</v>
      </c>
      <c r="CR509">
        <v>4</v>
      </c>
      <c r="CS509">
        <v>1</v>
      </c>
    </row>
    <row r="510" spans="1:97" x14ac:dyDescent="0.25">
      <c r="A510" t="s">
        <v>1848</v>
      </c>
      <c r="B510">
        <v>1</v>
      </c>
      <c r="C510" t="s">
        <v>306</v>
      </c>
      <c r="D510">
        <v>27</v>
      </c>
      <c r="E510" t="s">
        <v>393</v>
      </c>
      <c r="F510">
        <v>90</v>
      </c>
      <c r="G510" t="s">
        <v>1849</v>
      </c>
      <c r="H510" t="s">
        <v>1850</v>
      </c>
      <c r="I510">
        <v>0</v>
      </c>
      <c r="J510" t="s">
        <v>393</v>
      </c>
      <c r="K510" t="s">
        <v>189</v>
      </c>
      <c r="L510" t="s">
        <v>31</v>
      </c>
      <c r="M510" t="s">
        <v>9</v>
      </c>
      <c r="N510" t="s">
        <v>35</v>
      </c>
      <c r="O510" t="s">
        <v>29</v>
      </c>
      <c r="P510" t="s">
        <v>395</v>
      </c>
      <c r="Q510" t="s">
        <v>396</v>
      </c>
      <c r="R510" t="s">
        <v>408</v>
      </c>
      <c r="S510">
        <v>0</v>
      </c>
      <c r="T510">
        <v>7</v>
      </c>
      <c r="U510">
        <v>11</v>
      </c>
      <c r="V510">
        <v>18</v>
      </c>
      <c r="W510">
        <v>0</v>
      </c>
      <c r="X510">
        <v>0</v>
      </c>
      <c r="Y510">
        <v>0</v>
      </c>
      <c r="Z510">
        <v>7</v>
      </c>
      <c r="AA510">
        <v>11</v>
      </c>
      <c r="AB510">
        <v>18</v>
      </c>
      <c r="AC510">
        <v>0</v>
      </c>
      <c r="AD510">
        <v>0</v>
      </c>
      <c r="AE510">
        <v>0</v>
      </c>
      <c r="AF510">
        <v>3</v>
      </c>
      <c r="AG510">
        <v>3</v>
      </c>
      <c r="AH510">
        <v>6</v>
      </c>
      <c r="AI510">
        <v>3</v>
      </c>
      <c r="AJ510">
        <v>3</v>
      </c>
      <c r="AK510">
        <v>6</v>
      </c>
      <c r="AL510">
        <v>4</v>
      </c>
      <c r="AM510">
        <v>5</v>
      </c>
      <c r="AN510">
        <v>9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10</v>
      </c>
      <c r="AY510">
        <v>11</v>
      </c>
      <c r="AZ510">
        <v>21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1</v>
      </c>
      <c r="BH510">
        <v>1</v>
      </c>
      <c r="BI510">
        <v>0</v>
      </c>
      <c r="BJ510">
        <v>1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1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2</v>
      </c>
      <c r="CG510">
        <v>0</v>
      </c>
      <c r="CH510">
        <v>1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1</v>
      </c>
      <c r="CP510">
        <v>1</v>
      </c>
      <c r="CQ510">
        <v>2</v>
      </c>
      <c r="CR510">
        <v>1</v>
      </c>
      <c r="CS510">
        <v>1</v>
      </c>
    </row>
    <row r="511" spans="1:97" x14ac:dyDescent="0.25">
      <c r="A511" t="s">
        <v>1851</v>
      </c>
      <c r="B511">
        <v>1</v>
      </c>
      <c r="C511" t="s">
        <v>827</v>
      </c>
      <c r="D511">
        <v>65</v>
      </c>
      <c r="E511" t="s">
        <v>658</v>
      </c>
      <c r="F511">
        <v>12</v>
      </c>
      <c r="G511" t="s">
        <v>1852</v>
      </c>
      <c r="H511" t="s">
        <v>520</v>
      </c>
      <c r="I511">
        <v>0</v>
      </c>
      <c r="J511" t="s">
        <v>406</v>
      </c>
      <c r="K511" t="s">
        <v>189</v>
      </c>
      <c r="L511" t="s">
        <v>31</v>
      </c>
      <c r="M511" t="s">
        <v>9</v>
      </c>
      <c r="N511" t="s">
        <v>35</v>
      </c>
      <c r="O511" t="s">
        <v>29</v>
      </c>
      <c r="P511" t="s">
        <v>407</v>
      </c>
      <c r="Q511" t="s">
        <v>396</v>
      </c>
      <c r="R511" t="s">
        <v>408</v>
      </c>
      <c r="S511">
        <v>0</v>
      </c>
      <c r="T511">
        <v>23</v>
      </c>
      <c r="U511">
        <v>14</v>
      </c>
      <c r="V511">
        <v>37</v>
      </c>
      <c r="W511">
        <v>0</v>
      </c>
      <c r="X511">
        <v>0</v>
      </c>
      <c r="Y511">
        <v>0</v>
      </c>
      <c r="Z511">
        <v>23</v>
      </c>
      <c r="AA511">
        <v>14</v>
      </c>
      <c r="AB511">
        <v>37</v>
      </c>
      <c r="AC511">
        <v>0</v>
      </c>
      <c r="AD511">
        <v>0</v>
      </c>
      <c r="AE511">
        <v>0</v>
      </c>
      <c r="AF511">
        <v>4</v>
      </c>
      <c r="AG511">
        <v>5</v>
      </c>
      <c r="AH511">
        <v>9</v>
      </c>
      <c r="AI511">
        <v>8</v>
      </c>
      <c r="AJ511">
        <v>6</v>
      </c>
      <c r="AK511">
        <v>14</v>
      </c>
      <c r="AL511">
        <v>13</v>
      </c>
      <c r="AM511">
        <v>4</v>
      </c>
      <c r="AN511">
        <v>17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25</v>
      </c>
      <c r="AY511">
        <v>15</v>
      </c>
      <c r="AZ511">
        <v>40</v>
      </c>
      <c r="BA511">
        <v>0</v>
      </c>
      <c r="BB511">
        <v>0</v>
      </c>
      <c r="BC511">
        <v>1</v>
      </c>
      <c r="BD511">
        <v>0</v>
      </c>
      <c r="BE511">
        <v>0</v>
      </c>
      <c r="BF511">
        <v>0</v>
      </c>
      <c r="BG511">
        <v>1</v>
      </c>
      <c r="BH511">
        <v>2</v>
      </c>
      <c r="BI511">
        <v>0</v>
      </c>
      <c r="BJ511">
        <v>1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1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2</v>
      </c>
      <c r="CG511">
        <v>0</v>
      </c>
      <c r="CH511">
        <v>2</v>
      </c>
      <c r="CI511">
        <v>0</v>
      </c>
      <c r="CJ511">
        <v>0</v>
      </c>
      <c r="CK511">
        <v>1</v>
      </c>
      <c r="CL511">
        <v>0</v>
      </c>
      <c r="CM511">
        <v>0</v>
      </c>
      <c r="CN511">
        <v>0</v>
      </c>
      <c r="CO511">
        <v>1</v>
      </c>
      <c r="CP511">
        <v>2</v>
      </c>
      <c r="CQ511">
        <v>2</v>
      </c>
      <c r="CR511">
        <v>2</v>
      </c>
      <c r="CS511">
        <v>1</v>
      </c>
    </row>
    <row r="512" spans="1:97" x14ac:dyDescent="0.25">
      <c r="A512" t="s">
        <v>1853</v>
      </c>
      <c r="B512">
        <v>1</v>
      </c>
      <c r="C512" t="s">
        <v>1570</v>
      </c>
      <c r="D512">
        <v>51</v>
      </c>
      <c r="E512" t="s">
        <v>518</v>
      </c>
      <c r="F512">
        <v>1</v>
      </c>
      <c r="G512" t="s">
        <v>613</v>
      </c>
      <c r="H512" t="s">
        <v>204</v>
      </c>
      <c r="I512">
        <v>0</v>
      </c>
      <c r="J512" t="s">
        <v>406</v>
      </c>
      <c r="K512" t="s">
        <v>189</v>
      </c>
      <c r="L512" t="s">
        <v>31</v>
      </c>
      <c r="M512" t="s">
        <v>9</v>
      </c>
      <c r="N512" t="s">
        <v>35</v>
      </c>
      <c r="O512" t="s">
        <v>29</v>
      </c>
      <c r="P512" t="s">
        <v>521</v>
      </c>
      <c r="Q512" t="s">
        <v>396</v>
      </c>
      <c r="R512" t="s">
        <v>408</v>
      </c>
      <c r="S512">
        <v>0</v>
      </c>
      <c r="T512">
        <v>18</v>
      </c>
      <c r="U512">
        <v>20</v>
      </c>
      <c r="V512">
        <v>38</v>
      </c>
      <c r="W512">
        <v>0</v>
      </c>
      <c r="X512">
        <v>0</v>
      </c>
      <c r="Y512">
        <v>0</v>
      </c>
      <c r="Z512">
        <v>18</v>
      </c>
      <c r="AA512">
        <v>20</v>
      </c>
      <c r="AB512">
        <v>38</v>
      </c>
      <c r="AC512">
        <v>0</v>
      </c>
      <c r="AD512">
        <v>0</v>
      </c>
      <c r="AE512">
        <v>0</v>
      </c>
      <c r="AF512">
        <v>4</v>
      </c>
      <c r="AG512">
        <v>8</v>
      </c>
      <c r="AH512">
        <v>12</v>
      </c>
      <c r="AI512">
        <v>6</v>
      </c>
      <c r="AJ512">
        <v>6</v>
      </c>
      <c r="AK512">
        <v>12</v>
      </c>
      <c r="AL512">
        <v>11</v>
      </c>
      <c r="AM512">
        <v>4</v>
      </c>
      <c r="AN512">
        <v>15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21</v>
      </c>
      <c r="AY512">
        <v>18</v>
      </c>
      <c r="AZ512">
        <v>39</v>
      </c>
      <c r="BA512">
        <v>0</v>
      </c>
      <c r="BB512">
        <v>0</v>
      </c>
      <c r="BC512">
        <v>1</v>
      </c>
      <c r="BD512">
        <v>0</v>
      </c>
      <c r="BE512">
        <v>0</v>
      </c>
      <c r="BF512">
        <v>0</v>
      </c>
      <c r="BG512">
        <v>1</v>
      </c>
      <c r="BH512">
        <v>2</v>
      </c>
      <c r="BI512">
        <v>0</v>
      </c>
      <c r="BJ512">
        <v>1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1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2</v>
      </c>
      <c r="CG512">
        <v>0</v>
      </c>
      <c r="CH512">
        <v>2</v>
      </c>
      <c r="CI512">
        <v>0</v>
      </c>
      <c r="CJ512">
        <v>0</v>
      </c>
      <c r="CK512">
        <v>1</v>
      </c>
      <c r="CL512">
        <v>0</v>
      </c>
      <c r="CM512">
        <v>0</v>
      </c>
      <c r="CN512">
        <v>0</v>
      </c>
      <c r="CO512">
        <v>1</v>
      </c>
      <c r="CP512">
        <v>2</v>
      </c>
      <c r="CQ512">
        <v>2</v>
      </c>
      <c r="CR512">
        <v>2</v>
      </c>
      <c r="CS512">
        <v>1</v>
      </c>
    </row>
    <row r="513" spans="1:97" x14ac:dyDescent="0.25">
      <c r="A513" t="s">
        <v>1854</v>
      </c>
      <c r="B513">
        <v>1</v>
      </c>
      <c r="C513" t="s">
        <v>1855</v>
      </c>
      <c r="D513">
        <v>11</v>
      </c>
      <c r="E513" t="s">
        <v>208</v>
      </c>
      <c r="F513">
        <v>644</v>
      </c>
      <c r="G513" t="s">
        <v>1856</v>
      </c>
      <c r="H513" t="s">
        <v>204</v>
      </c>
      <c r="I513">
        <v>0</v>
      </c>
      <c r="J513" t="s">
        <v>197</v>
      </c>
      <c r="K513" t="s">
        <v>189</v>
      </c>
      <c r="L513" t="s">
        <v>31</v>
      </c>
      <c r="M513" t="s">
        <v>9</v>
      </c>
      <c r="N513" t="s">
        <v>35</v>
      </c>
      <c r="O513" t="s">
        <v>29</v>
      </c>
      <c r="P513" t="s">
        <v>1503</v>
      </c>
      <c r="Q513" t="s">
        <v>477</v>
      </c>
      <c r="S513">
        <v>0</v>
      </c>
      <c r="T513">
        <v>7</v>
      </c>
      <c r="U513">
        <v>8</v>
      </c>
      <c r="V513">
        <v>15</v>
      </c>
      <c r="W513">
        <v>0</v>
      </c>
      <c r="X513">
        <v>0</v>
      </c>
      <c r="Y513">
        <v>0</v>
      </c>
      <c r="Z513">
        <v>7</v>
      </c>
      <c r="AA513">
        <v>8</v>
      </c>
      <c r="AB513">
        <v>15</v>
      </c>
      <c r="AC513">
        <v>0</v>
      </c>
      <c r="AD513">
        <v>0</v>
      </c>
      <c r="AE513">
        <v>0</v>
      </c>
      <c r="AF513">
        <v>0</v>
      </c>
      <c r="AG513">
        <v>1</v>
      </c>
      <c r="AH513">
        <v>1</v>
      </c>
      <c r="AI513">
        <v>2</v>
      </c>
      <c r="AJ513">
        <v>2</v>
      </c>
      <c r="AK513">
        <v>4</v>
      </c>
      <c r="AL513">
        <v>2</v>
      </c>
      <c r="AM513">
        <v>6</v>
      </c>
      <c r="AN513">
        <v>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4</v>
      </c>
      <c r="AY513">
        <v>9</v>
      </c>
      <c r="AZ513">
        <v>13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1</v>
      </c>
      <c r="BH513">
        <v>1</v>
      </c>
      <c r="BI513">
        <v>0</v>
      </c>
      <c r="BJ513">
        <v>1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1</v>
      </c>
      <c r="CG513">
        <v>0</v>
      </c>
      <c r="CH513">
        <v>1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1</v>
      </c>
      <c r="CP513">
        <v>1</v>
      </c>
      <c r="CQ513">
        <v>2</v>
      </c>
      <c r="CR513">
        <v>1</v>
      </c>
      <c r="CS513">
        <v>1</v>
      </c>
    </row>
    <row r="514" spans="1:97" x14ac:dyDescent="0.25">
      <c r="A514" t="s">
        <v>1857</v>
      </c>
      <c r="B514">
        <v>1</v>
      </c>
      <c r="C514" t="s">
        <v>1858</v>
      </c>
      <c r="D514">
        <v>37</v>
      </c>
      <c r="E514" t="s">
        <v>216</v>
      </c>
      <c r="F514">
        <v>1</v>
      </c>
      <c r="G514" t="s">
        <v>380</v>
      </c>
      <c r="H514" t="s">
        <v>1859</v>
      </c>
      <c r="I514">
        <v>0</v>
      </c>
      <c r="J514" t="s">
        <v>217</v>
      </c>
      <c r="K514" t="s">
        <v>189</v>
      </c>
      <c r="L514" t="s">
        <v>31</v>
      </c>
      <c r="M514" t="s">
        <v>9</v>
      </c>
      <c r="N514" t="s">
        <v>35</v>
      </c>
      <c r="O514" t="s">
        <v>29</v>
      </c>
      <c r="P514" t="s">
        <v>1257</v>
      </c>
      <c r="Q514" t="s">
        <v>454</v>
      </c>
      <c r="R514" t="s">
        <v>218</v>
      </c>
      <c r="S514">
        <v>0</v>
      </c>
      <c r="T514">
        <v>35</v>
      </c>
      <c r="U514">
        <v>32</v>
      </c>
      <c r="V514">
        <v>67</v>
      </c>
      <c r="W514">
        <v>0</v>
      </c>
      <c r="X514">
        <v>0</v>
      </c>
      <c r="Y514">
        <v>0</v>
      </c>
      <c r="Z514">
        <v>35</v>
      </c>
      <c r="AA514">
        <v>32</v>
      </c>
      <c r="AB514">
        <v>67</v>
      </c>
      <c r="AC514">
        <v>0</v>
      </c>
      <c r="AD514">
        <v>0</v>
      </c>
      <c r="AE514">
        <v>0</v>
      </c>
      <c r="AF514">
        <v>0</v>
      </c>
      <c r="AG514">
        <v>2</v>
      </c>
      <c r="AH514">
        <v>2</v>
      </c>
      <c r="AI514">
        <v>9</v>
      </c>
      <c r="AJ514">
        <v>8</v>
      </c>
      <c r="AK514">
        <v>17</v>
      </c>
      <c r="AL514">
        <v>21</v>
      </c>
      <c r="AM514">
        <v>17</v>
      </c>
      <c r="AN514">
        <v>38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30</v>
      </c>
      <c r="AY514">
        <v>27</v>
      </c>
      <c r="AZ514">
        <v>57</v>
      </c>
      <c r="BA514">
        <v>0</v>
      </c>
      <c r="BB514">
        <v>0</v>
      </c>
      <c r="BC514">
        <v>2</v>
      </c>
      <c r="BD514">
        <v>0</v>
      </c>
      <c r="BE514">
        <v>0</v>
      </c>
      <c r="BF514">
        <v>0</v>
      </c>
      <c r="BG514">
        <v>1</v>
      </c>
      <c r="BH514">
        <v>3</v>
      </c>
      <c r="BI514">
        <v>0</v>
      </c>
      <c r="BJ514">
        <v>0</v>
      </c>
      <c r="BK514">
        <v>0</v>
      </c>
      <c r="BL514">
        <v>1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3</v>
      </c>
      <c r="BU514">
        <v>0</v>
      </c>
      <c r="BV514">
        <v>0</v>
      </c>
      <c r="BW514">
        <v>0</v>
      </c>
      <c r="BX514">
        <v>1</v>
      </c>
      <c r="BY514">
        <v>0</v>
      </c>
      <c r="BZ514">
        <v>0</v>
      </c>
      <c r="CA514">
        <v>0</v>
      </c>
      <c r="CB514">
        <v>0</v>
      </c>
      <c r="CC514">
        <v>1</v>
      </c>
      <c r="CD514">
        <v>0</v>
      </c>
      <c r="CE514">
        <v>0</v>
      </c>
      <c r="CF514">
        <v>6</v>
      </c>
      <c r="CG514">
        <v>0</v>
      </c>
      <c r="CH514">
        <v>3</v>
      </c>
      <c r="CI514">
        <v>0</v>
      </c>
      <c r="CJ514">
        <v>0</v>
      </c>
      <c r="CK514">
        <v>2</v>
      </c>
      <c r="CL514">
        <v>0</v>
      </c>
      <c r="CM514">
        <v>0</v>
      </c>
      <c r="CN514">
        <v>0</v>
      </c>
      <c r="CO514">
        <v>1</v>
      </c>
      <c r="CP514">
        <v>3</v>
      </c>
      <c r="CQ514">
        <v>5</v>
      </c>
      <c r="CR514">
        <v>3</v>
      </c>
      <c r="CS514">
        <v>1</v>
      </c>
    </row>
    <row r="515" spans="1:97" x14ac:dyDescent="0.25">
      <c r="A515" t="s">
        <v>1860</v>
      </c>
      <c r="B515">
        <v>1</v>
      </c>
      <c r="C515" t="s">
        <v>1861</v>
      </c>
      <c r="D515">
        <v>37</v>
      </c>
      <c r="E515" t="s">
        <v>216</v>
      </c>
      <c r="F515">
        <v>1</v>
      </c>
      <c r="G515" t="s">
        <v>380</v>
      </c>
      <c r="H515" t="s">
        <v>1862</v>
      </c>
      <c r="I515">
        <v>0</v>
      </c>
      <c r="J515" t="s">
        <v>217</v>
      </c>
      <c r="K515" t="s">
        <v>189</v>
      </c>
      <c r="L515" t="s">
        <v>31</v>
      </c>
      <c r="M515" t="s">
        <v>9</v>
      </c>
      <c r="N515" t="s">
        <v>35</v>
      </c>
      <c r="O515" t="s">
        <v>29</v>
      </c>
      <c r="P515" t="s">
        <v>664</v>
      </c>
      <c r="Q515" t="s">
        <v>464</v>
      </c>
      <c r="R515" t="s">
        <v>218</v>
      </c>
      <c r="S515">
        <v>0</v>
      </c>
      <c r="T515">
        <v>9</v>
      </c>
      <c r="U515">
        <v>9</v>
      </c>
      <c r="V515">
        <v>18</v>
      </c>
      <c r="W515">
        <v>0</v>
      </c>
      <c r="X515">
        <v>0</v>
      </c>
      <c r="Y515">
        <v>0</v>
      </c>
      <c r="Z515">
        <v>9</v>
      </c>
      <c r="AA515">
        <v>9</v>
      </c>
      <c r="AB515">
        <v>18</v>
      </c>
      <c r="AC515">
        <v>0</v>
      </c>
      <c r="AD515">
        <v>0</v>
      </c>
      <c r="AE515">
        <v>0</v>
      </c>
      <c r="AF515">
        <v>2</v>
      </c>
      <c r="AG515">
        <v>0</v>
      </c>
      <c r="AH515">
        <v>2</v>
      </c>
      <c r="AI515">
        <v>6</v>
      </c>
      <c r="AJ515">
        <v>2</v>
      </c>
      <c r="AK515">
        <v>8</v>
      </c>
      <c r="AL515">
        <v>1</v>
      </c>
      <c r="AM515">
        <v>7</v>
      </c>
      <c r="AN515">
        <v>8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9</v>
      </c>
      <c r="AY515">
        <v>9</v>
      </c>
      <c r="AZ515">
        <v>18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1</v>
      </c>
      <c r="BH515">
        <v>1</v>
      </c>
      <c r="BI515">
        <v>0</v>
      </c>
      <c r="BJ515">
        <v>1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1</v>
      </c>
      <c r="CG515">
        <v>0</v>
      </c>
      <c r="CH515">
        <v>1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1</v>
      </c>
      <c r="CP515">
        <v>1</v>
      </c>
      <c r="CQ515">
        <v>3</v>
      </c>
      <c r="CR515">
        <v>1</v>
      </c>
      <c r="CS515">
        <v>1</v>
      </c>
    </row>
    <row r="516" spans="1:97" x14ac:dyDescent="0.25">
      <c r="A516" t="s">
        <v>1863</v>
      </c>
      <c r="B516">
        <v>1</v>
      </c>
      <c r="C516" t="s">
        <v>1405</v>
      </c>
      <c r="D516">
        <v>37</v>
      </c>
      <c r="E516" t="s">
        <v>216</v>
      </c>
      <c r="F516">
        <v>1</v>
      </c>
      <c r="G516" t="s">
        <v>380</v>
      </c>
      <c r="H516" t="s">
        <v>1864</v>
      </c>
      <c r="I516">
        <v>1551</v>
      </c>
      <c r="J516" t="s">
        <v>217</v>
      </c>
      <c r="K516" t="s">
        <v>189</v>
      </c>
      <c r="L516" t="s">
        <v>31</v>
      </c>
      <c r="M516" t="s">
        <v>9</v>
      </c>
      <c r="N516" t="s">
        <v>35</v>
      </c>
      <c r="O516" t="s">
        <v>29</v>
      </c>
      <c r="P516" t="s">
        <v>977</v>
      </c>
      <c r="Q516" t="s">
        <v>454</v>
      </c>
      <c r="R516" t="s">
        <v>218</v>
      </c>
      <c r="S516">
        <v>0</v>
      </c>
      <c r="T516">
        <v>24</v>
      </c>
      <c r="U516">
        <v>18</v>
      </c>
      <c r="V516">
        <v>42</v>
      </c>
      <c r="W516">
        <v>0</v>
      </c>
      <c r="X516">
        <v>0</v>
      </c>
      <c r="Y516">
        <v>0</v>
      </c>
      <c r="Z516">
        <v>24</v>
      </c>
      <c r="AA516">
        <v>18</v>
      </c>
      <c r="AB516">
        <v>42</v>
      </c>
      <c r="AC516">
        <v>0</v>
      </c>
      <c r="AD516">
        <v>0</v>
      </c>
      <c r="AE516">
        <v>0</v>
      </c>
      <c r="AF516">
        <v>2</v>
      </c>
      <c r="AG516">
        <v>3</v>
      </c>
      <c r="AH516">
        <v>5</v>
      </c>
      <c r="AI516">
        <v>5</v>
      </c>
      <c r="AJ516">
        <v>8</v>
      </c>
      <c r="AK516">
        <v>13</v>
      </c>
      <c r="AL516">
        <v>11</v>
      </c>
      <c r="AM516">
        <v>6</v>
      </c>
      <c r="AN516">
        <v>17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18</v>
      </c>
      <c r="AY516">
        <v>17</v>
      </c>
      <c r="AZ516">
        <v>35</v>
      </c>
      <c r="BA516">
        <v>0</v>
      </c>
      <c r="BB516">
        <v>0</v>
      </c>
      <c r="BC516">
        <v>1</v>
      </c>
      <c r="BD516">
        <v>0</v>
      </c>
      <c r="BE516">
        <v>0</v>
      </c>
      <c r="BF516">
        <v>0</v>
      </c>
      <c r="BG516">
        <v>1</v>
      </c>
      <c r="BH516">
        <v>2</v>
      </c>
      <c r="BI516">
        <v>0</v>
      </c>
      <c r="BJ516">
        <v>1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1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2</v>
      </c>
      <c r="CG516">
        <v>0</v>
      </c>
      <c r="CH516">
        <v>2</v>
      </c>
      <c r="CI516">
        <v>0</v>
      </c>
      <c r="CJ516">
        <v>0</v>
      </c>
      <c r="CK516">
        <v>1</v>
      </c>
      <c r="CL516">
        <v>0</v>
      </c>
      <c r="CM516">
        <v>0</v>
      </c>
      <c r="CN516">
        <v>0</v>
      </c>
      <c r="CO516">
        <v>1</v>
      </c>
      <c r="CP516">
        <v>2</v>
      </c>
      <c r="CQ516">
        <v>4</v>
      </c>
      <c r="CR516">
        <v>2</v>
      </c>
      <c r="CS516">
        <v>1</v>
      </c>
    </row>
    <row r="517" spans="1:97" x14ac:dyDescent="0.25">
      <c r="A517" t="s">
        <v>1865</v>
      </c>
      <c r="B517">
        <v>1</v>
      </c>
      <c r="C517" t="s">
        <v>1287</v>
      </c>
      <c r="D517">
        <v>37</v>
      </c>
      <c r="E517" t="s">
        <v>216</v>
      </c>
      <c r="F517">
        <v>1</v>
      </c>
      <c r="G517" t="s">
        <v>380</v>
      </c>
      <c r="H517" t="s">
        <v>1866</v>
      </c>
      <c r="I517">
        <v>9129</v>
      </c>
      <c r="J517" t="s">
        <v>217</v>
      </c>
      <c r="K517" t="s">
        <v>189</v>
      </c>
      <c r="L517" t="s">
        <v>31</v>
      </c>
      <c r="M517" t="s">
        <v>9</v>
      </c>
      <c r="N517" t="s">
        <v>35</v>
      </c>
      <c r="O517" t="s">
        <v>29</v>
      </c>
      <c r="P517" t="s">
        <v>1136</v>
      </c>
      <c r="Q517" t="s">
        <v>459</v>
      </c>
      <c r="R517" t="s">
        <v>218</v>
      </c>
      <c r="S517">
        <v>0</v>
      </c>
      <c r="T517">
        <v>83</v>
      </c>
      <c r="U517">
        <v>65</v>
      </c>
      <c r="V517">
        <v>148</v>
      </c>
      <c r="W517">
        <v>0</v>
      </c>
      <c r="X517">
        <v>0</v>
      </c>
      <c r="Y517">
        <v>0</v>
      </c>
      <c r="Z517">
        <v>83</v>
      </c>
      <c r="AA517">
        <v>65</v>
      </c>
      <c r="AB517">
        <v>148</v>
      </c>
      <c r="AC517">
        <v>0</v>
      </c>
      <c r="AD517">
        <v>0</v>
      </c>
      <c r="AE517">
        <v>0</v>
      </c>
      <c r="AF517">
        <v>4</v>
      </c>
      <c r="AG517">
        <v>2</v>
      </c>
      <c r="AH517">
        <v>6</v>
      </c>
      <c r="AI517">
        <v>18</v>
      </c>
      <c r="AJ517">
        <v>21</v>
      </c>
      <c r="AK517">
        <v>39</v>
      </c>
      <c r="AL517">
        <v>43</v>
      </c>
      <c r="AM517">
        <v>41</v>
      </c>
      <c r="AN517">
        <v>84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65</v>
      </c>
      <c r="AY517">
        <v>64</v>
      </c>
      <c r="AZ517">
        <v>129</v>
      </c>
      <c r="BA517">
        <v>0</v>
      </c>
      <c r="BB517">
        <v>1</v>
      </c>
      <c r="BC517">
        <v>4</v>
      </c>
      <c r="BD517">
        <v>0</v>
      </c>
      <c r="BE517">
        <v>0</v>
      </c>
      <c r="BF517">
        <v>0</v>
      </c>
      <c r="BG517">
        <v>1</v>
      </c>
      <c r="BH517">
        <v>6</v>
      </c>
      <c r="BI517">
        <v>0</v>
      </c>
      <c r="BJ517">
        <v>0</v>
      </c>
      <c r="BK517">
        <v>0</v>
      </c>
      <c r="BL517">
        <v>1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6</v>
      </c>
      <c r="BU517">
        <v>0</v>
      </c>
      <c r="BV517">
        <v>2</v>
      </c>
      <c r="BW517">
        <v>0</v>
      </c>
      <c r="BX517">
        <v>1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1</v>
      </c>
      <c r="CE517">
        <v>0</v>
      </c>
      <c r="CF517">
        <v>11</v>
      </c>
      <c r="CG517">
        <v>0</v>
      </c>
      <c r="CH517">
        <v>6</v>
      </c>
      <c r="CI517">
        <v>0</v>
      </c>
      <c r="CJ517">
        <v>1</v>
      </c>
      <c r="CK517">
        <v>4</v>
      </c>
      <c r="CL517">
        <v>0</v>
      </c>
      <c r="CM517">
        <v>0</v>
      </c>
      <c r="CN517">
        <v>0</v>
      </c>
      <c r="CO517">
        <v>1</v>
      </c>
      <c r="CP517">
        <v>6</v>
      </c>
      <c r="CQ517">
        <v>6</v>
      </c>
      <c r="CR517">
        <v>6</v>
      </c>
      <c r="CS517">
        <v>1</v>
      </c>
    </row>
    <row r="518" spans="1:97" x14ac:dyDescent="0.25">
      <c r="A518" t="s">
        <v>1867</v>
      </c>
      <c r="B518">
        <v>1</v>
      </c>
      <c r="C518" t="s">
        <v>640</v>
      </c>
      <c r="D518">
        <v>37</v>
      </c>
      <c r="E518" t="s">
        <v>216</v>
      </c>
      <c r="F518">
        <v>1</v>
      </c>
      <c r="G518" t="s">
        <v>380</v>
      </c>
      <c r="H518" t="s">
        <v>1868</v>
      </c>
      <c r="I518">
        <v>0</v>
      </c>
      <c r="J518" t="s">
        <v>217</v>
      </c>
      <c r="K518" t="s">
        <v>189</v>
      </c>
      <c r="L518" t="s">
        <v>31</v>
      </c>
      <c r="M518" t="s">
        <v>9</v>
      </c>
      <c r="N518" t="s">
        <v>35</v>
      </c>
      <c r="O518" t="s">
        <v>29</v>
      </c>
      <c r="P518" t="s">
        <v>1541</v>
      </c>
      <c r="Q518" t="s">
        <v>454</v>
      </c>
      <c r="R518" t="s">
        <v>218</v>
      </c>
      <c r="S518">
        <v>0</v>
      </c>
      <c r="T518">
        <v>37</v>
      </c>
      <c r="U518">
        <v>52</v>
      </c>
      <c r="V518">
        <v>89</v>
      </c>
      <c r="W518">
        <v>0</v>
      </c>
      <c r="X518">
        <v>0</v>
      </c>
      <c r="Y518">
        <v>0</v>
      </c>
      <c r="Z518">
        <v>37</v>
      </c>
      <c r="AA518">
        <v>52</v>
      </c>
      <c r="AB518">
        <v>89</v>
      </c>
      <c r="AC518">
        <v>0</v>
      </c>
      <c r="AD518">
        <v>0</v>
      </c>
      <c r="AE518">
        <v>0</v>
      </c>
      <c r="AF518">
        <v>2</v>
      </c>
      <c r="AG518">
        <v>4</v>
      </c>
      <c r="AH518">
        <v>6</v>
      </c>
      <c r="AI518">
        <v>11</v>
      </c>
      <c r="AJ518">
        <v>14</v>
      </c>
      <c r="AK518">
        <v>25</v>
      </c>
      <c r="AL518">
        <v>32</v>
      </c>
      <c r="AM518">
        <v>38</v>
      </c>
      <c r="AN518">
        <v>70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45</v>
      </c>
      <c r="AY518">
        <v>56</v>
      </c>
      <c r="AZ518">
        <v>101</v>
      </c>
      <c r="BA518">
        <v>0</v>
      </c>
      <c r="BB518">
        <v>0</v>
      </c>
      <c r="BC518">
        <v>2</v>
      </c>
      <c r="BD518">
        <v>0</v>
      </c>
      <c r="BE518">
        <v>0</v>
      </c>
      <c r="BF518">
        <v>0</v>
      </c>
      <c r="BG518">
        <v>2</v>
      </c>
      <c r="BH518">
        <v>4</v>
      </c>
      <c r="BI518">
        <v>0</v>
      </c>
      <c r="BJ518">
        <v>0</v>
      </c>
      <c r="BK518">
        <v>0</v>
      </c>
      <c r="BL518">
        <v>1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4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1</v>
      </c>
      <c r="CD518">
        <v>0</v>
      </c>
      <c r="CE518">
        <v>0</v>
      </c>
      <c r="CF518">
        <v>6</v>
      </c>
      <c r="CG518">
        <v>0</v>
      </c>
      <c r="CH518">
        <v>4</v>
      </c>
      <c r="CI518">
        <v>0</v>
      </c>
      <c r="CJ518">
        <v>0</v>
      </c>
      <c r="CK518">
        <v>2</v>
      </c>
      <c r="CL518">
        <v>0</v>
      </c>
      <c r="CM518">
        <v>0</v>
      </c>
      <c r="CN518">
        <v>0</v>
      </c>
      <c r="CO518">
        <v>2</v>
      </c>
      <c r="CP518">
        <v>4</v>
      </c>
      <c r="CQ518">
        <v>6</v>
      </c>
      <c r="CR518">
        <v>4</v>
      </c>
      <c r="CS518">
        <v>1</v>
      </c>
    </row>
    <row r="519" spans="1:97" x14ac:dyDescent="0.25">
      <c r="A519" t="s">
        <v>1869</v>
      </c>
      <c r="B519">
        <v>1</v>
      </c>
      <c r="C519" t="s">
        <v>422</v>
      </c>
      <c r="D519">
        <v>37</v>
      </c>
      <c r="E519" t="s">
        <v>216</v>
      </c>
      <c r="F519">
        <v>1</v>
      </c>
      <c r="G519" t="s">
        <v>380</v>
      </c>
      <c r="H519" t="s">
        <v>694</v>
      </c>
      <c r="I519">
        <v>0</v>
      </c>
      <c r="J519" t="s">
        <v>217</v>
      </c>
      <c r="K519" t="s">
        <v>189</v>
      </c>
      <c r="L519" t="s">
        <v>31</v>
      </c>
      <c r="M519" t="s">
        <v>9</v>
      </c>
      <c r="N519" t="s">
        <v>35</v>
      </c>
      <c r="O519" t="s">
        <v>29</v>
      </c>
      <c r="P519" t="s">
        <v>664</v>
      </c>
      <c r="Q519" t="s">
        <v>464</v>
      </c>
      <c r="R519" t="s">
        <v>218</v>
      </c>
      <c r="S519">
        <v>0</v>
      </c>
      <c r="T519">
        <v>35</v>
      </c>
      <c r="U519">
        <v>43</v>
      </c>
      <c r="V519">
        <v>78</v>
      </c>
      <c r="W519">
        <v>0</v>
      </c>
      <c r="X519">
        <v>0</v>
      </c>
      <c r="Y519">
        <v>0</v>
      </c>
      <c r="Z519">
        <v>35</v>
      </c>
      <c r="AA519">
        <v>43</v>
      </c>
      <c r="AB519">
        <v>78</v>
      </c>
      <c r="AC519">
        <v>0</v>
      </c>
      <c r="AD519">
        <v>0</v>
      </c>
      <c r="AE519">
        <v>0</v>
      </c>
      <c r="AF519">
        <v>2</v>
      </c>
      <c r="AG519">
        <v>4</v>
      </c>
      <c r="AH519">
        <v>6</v>
      </c>
      <c r="AI519">
        <v>10</v>
      </c>
      <c r="AJ519">
        <v>11</v>
      </c>
      <c r="AK519">
        <v>21</v>
      </c>
      <c r="AL519">
        <v>16</v>
      </c>
      <c r="AM519">
        <v>18</v>
      </c>
      <c r="AN519">
        <v>34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28</v>
      </c>
      <c r="AY519">
        <v>33</v>
      </c>
      <c r="AZ519">
        <v>61</v>
      </c>
      <c r="BA519">
        <v>0</v>
      </c>
      <c r="BB519">
        <v>1</v>
      </c>
      <c r="BC519">
        <v>1</v>
      </c>
      <c r="BD519">
        <v>0</v>
      </c>
      <c r="BE519">
        <v>0</v>
      </c>
      <c r="BF519">
        <v>0</v>
      </c>
      <c r="BG519">
        <v>1</v>
      </c>
      <c r="BH519">
        <v>3</v>
      </c>
      <c r="BI519">
        <v>0</v>
      </c>
      <c r="BJ519">
        <v>0</v>
      </c>
      <c r="BK519">
        <v>0</v>
      </c>
      <c r="BL519">
        <v>1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3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1</v>
      </c>
      <c r="CD519">
        <v>1</v>
      </c>
      <c r="CE519">
        <v>0</v>
      </c>
      <c r="CF519">
        <v>6</v>
      </c>
      <c r="CG519">
        <v>0</v>
      </c>
      <c r="CH519">
        <v>3</v>
      </c>
      <c r="CI519">
        <v>0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1</v>
      </c>
      <c r="CP519">
        <v>3</v>
      </c>
      <c r="CQ519">
        <v>3</v>
      </c>
      <c r="CR519">
        <v>3</v>
      </c>
      <c r="CS519">
        <v>1</v>
      </c>
    </row>
    <row r="520" spans="1:97" x14ac:dyDescent="0.25">
      <c r="A520" t="s">
        <v>1870</v>
      </c>
      <c r="B520">
        <v>1</v>
      </c>
      <c r="C520" t="s">
        <v>1642</v>
      </c>
      <c r="D520">
        <v>37</v>
      </c>
      <c r="E520" t="s">
        <v>216</v>
      </c>
      <c r="F520">
        <v>1</v>
      </c>
      <c r="G520" t="s">
        <v>380</v>
      </c>
      <c r="H520" t="s">
        <v>1871</v>
      </c>
      <c r="I520">
        <v>0</v>
      </c>
      <c r="J520" t="s">
        <v>217</v>
      </c>
      <c r="K520" t="s">
        <v>189</v>
      </c>
      <c r="L520" t="s">
        <v>31</v>
      </c>
      <c r="M520" t="s">
        <v>9</v>
      </c>
      <c r="N520" t="s">
        <v>35</v>
      </c>
      <c r="O520" t="s">
        <v>29</v>
      </c>
      <c r="P520" t="s">
        <v>1257</v>
      </c>
      <c r="Q520" t="s">
        <v>454</v>
      </c>
      <c r="R520" t="s">
        <v>218</v>
      </c>
      <c r="S520">
        <v>0</v>
      </c>
      <c r="T520">
        <v>40</v>
      </c>
      <c r="U520">
        <v>26</v>
      </c>
      <c r="V520">
        <v>66</v>
      </c>
      <c r="W520">
        <v>0</v>
      </c>
      <c r="X520">
        <v>0</v>
      </c>
      <c r="Y520">
        <v>0</v>
      </c>
      <c r="Z520">
        <v>40</v>
      </c>
      <c r="AA520">
        <v>26</v>
      </c>
      <c r="AB520">
        <v>66</v>
      </c>
      <c r="AC520">
        <v>0</v>
      </c>
      <c r="AD520">
        <v>0</v>
      </c>
      <c r="AE520">
        <v>0</v>
      </c>
      <c r="AF520">
        <v>4</v>
      </c>
      <c r="AG520">
        <v>1</v>
      </c>
      <c r="AH520">
        <v>5</v>
      </c>
      <c r="AI520">
        <v>6</v>
      </c>
      <c r="AJ520">
        <v>8</v>
      </c>
      <c r="AK520">
        <v>14</v>
      </c>
      <c r="AL520">
        <v>21</v>
      </c>
      <c r="AM520">
        <v>11</v>
      </c>
      <c r="AN520">
        <v>32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31</v>
      </c>
      <c r="AY520">
        <v>20</v>
      </c>
      <c r="AZ520">
        <v>51</v>
      </c>
      <c r="BA520">
        <v>0</v>
      </c>
      <c r="BB520">
        <v>0</v>
      </c>
      <c r="BC520">
        <v>2</v>
      </c>
      <c r="BD520">
        <v>0</v>
      </c>
      <c r="BE520">
        <v>0</v>
      </c>
      <c r="BF520">
        <v>0</v>
      </c>
      <c r="BG520">
        <v>1</v>
      </c>
      <c r="BH520">
        <v>3</v>
      </c>
      <c r="BI520">
        <v>0</v>
      </c>
      <c r="BJ520">
        <v>0</v>
      </c>
      <c r="BK520">
        <v>0</v>
      </c>
      <c r="BL520">
        <v>1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3</v>
      </c>
      <c r="BU520">
        <v>0</v>
      </c>
      <c r="BV520">
        <v>0</v>
      </c>
      <c r="BW520">
        <v>1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1</v>
      </c>
      <c r="CE520">
        <v>0</v>
      </c>
      <c r="CF520">
        <v>6</v>
      </c>
      <c r="CG520">
        <v>0</v>
      </c>
      <c r="CH520">
        <v>3</v>
      </c>
      <c r="CI520">
        <v>0</v>
      </c>
      <c r="CJ520">
        <v>0</v>
      </c>
      <c r="CK520">
        <v>2</v>
      </c>
      <c r="CL520">
        <v>0</v>
      </c>
      <c r="CM520">
        <v>0</v>
      </c>
      <c r="CN520">
        <v>0</v>
      </c>
      <c r="CO520">
        <v>1</v>
      </c>
      <c r="CP520">
        <v>3</v>
      </c>
      <c r="CQ520">
        <v>3</v>
      </c>
      <c r="CR520">
        <v>3</v>
      </c>
      <c r="CS520">
        <v>1</v>
      </c>
    </row>
    <row r="521" spans="1:97" x14ac:dyDescent="0.25">
      <c r="A521" t="s">
        <v>1872</v>
      </c>
      <c r="B521">
        <v>1</v>
      </c>
      <c r="C521" t="s">
        <v>1873</v>
      </c>
      <c r="D521">
        <v>37</v>
      </c>
      <c r="E521" t="s">
        <v>216</v>
      </c>
      <c r="F521">
        <v>1</v>
      </c>
      <c r="G521" t="s">
        <v>380</v>
      </c>
      <c r="H521" t="s">
        <v>1874</v>
      </c>
      <c r="I521">
        <v>2240</v>
      </c>
      <c r="J521" t="s">
        <v>217</v>
      </c>
      <c r="K521" t="s">
        <v>189</v>
      </c>
      <c r="L521" t="s">
        <v>31</v>
      </c>
      <c r="M521" t="s">
        <v>9</v>
      </c>
      <c r="N521" t="s">
        <v>35</v>
      </c>
      <c r="O521" t="s">
        <v>29</v>
      </c>
      <c r="P521" t="s">
        <v>882</v>
      </c>
      <c r="Q521" t="s">
        <v>454</v>
      </c>
      <c r="R521" t="s">
        <v>218</v>
      </c>
      <c r="S521">
        <v>0</v>
      </c>
      <c r="T521">
        <v>63</v>
      </c>
      <c r="U521">
        <v>61</v>
      </c>
      <c r="V521">
        <v>124</v>
      </c>
      <c r="W521">
        <v>0</v>
      </c>
      <c r="X521">
        <v>0</v>
      </c>
      <c r="Y521">
        <v>0</v>
      </c>
      <c r="Z521">
        <v>63</v>
      </c>
      <c r="AA521">
        <v>61</v>
      </c>
      <c r="AB521">
        <v>124</v>
      </c>
      <c r="AC521">
        <v>0</v>
      </c>
      <c r="AD521">
        <v>0</v>
      </c>
      <c r="AE521">
        <v>0</v>
      </c>
      <c r="AF521">
        <v>0</v>
      </c>
      <c r="AG521">
        <v>1</v>
      </c>
      <c r="AH521">
        <v>1</v>
      </c>
      <c r="AI521">
        <v>18</v>
      </c>
      <c r="AJ521">
        <v>15</v>
      </c>
      <c r="AK521">
        <v>33</v>
      </c>
      <c r="AL521">
        <v>47</v>
      </c>
      <c r="AM521">
        <v>38</v>
      </c>
      <c r="AN521">
        <v>85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65</v>
      </c>
      <c r="AY521">
        <v>54</v>
      </c>
      <c r="AZ521">
        <v>119</v>
      </c>
      <c r="BA521">
        <v>0</v>
      </c>
      <c r="BB521">
        <v>1</v>
      </c>
      <c r="BC521">
        <v>3</v>
      </c>
      <c r="BD521">
        <v>0</v>
      </c>
      <c r="BE521">
        <v>0</v>
      </c>
      <c r="BF521">
        <v>0</v>
      </c>
      <c r="BG521">
        <v>1</v>
      </c>
      <c r="BH521">
        <v>5</v>
      </c>
      <c r="BI521">
        <v>0</v>
      </c>
      <c r="BJ521">
        <v>0</v>
      </c>
      <c r="BK521">
        <v>0</v>
      </c>
      <c r="BL521">
        <v>1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5</v>
      </c>
      <c r="BU521">
        <v>1</v>
      </c>
      <c r="BV521">
        <v>0</v>
      </c>
      <c r="BW521">
        <v>0</v>
      </c>
      <c r="BX521">
        <v>1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1</v>
      </c>
      <c r="CE521">
        <v>0</v>
      </c>
      <c r="CF521">
        <v>9</v>
      </c>
      <c r="CG521">
        <v>0</v>
      </c>
      <c r="CH521">
        <v>5</v>
      </c>
      <c r="CI521">
        <v>0</v>
      </c>
      <c r="CJ521">
        <v>1</v>
      </c>
      <c r="CK521">
        <v>3</v>
      </c>
      <c r="CL521">
        <v>0</v>
      </c>
      <c r="CM521">
        <v>0</v>
      </c>
      <c r="CN521">
        <v>0</v>
      </c>
      <c r="CO521">
        <v>1</v>
      </c>
      <c r="CP521">
        <v>5</v>
      </c>
      <c r="CQ521">
        <v>5</v>
      </c>
      <c r="CR521">
        <v>5</v>
      </c>
      <c r="CS521">
        <v>1</v>
      </c>
    </row>
    <row r="522" spans="1:97" x14ac:dyDescent="0.25">
      <c r="A522" t="s">
        <v>1875</v>
      </c>
      <c r="B522">
        <v>1</v>
      </c>
      <c r="C522" t="s">
        <v>1876</v>
      </c>
      <c r="D522">
        <v>37</v>
      </c>
      <c r="E522" t="s">
        <v>216</v>
      </c>
      <c r="F522">
        <v>1</v>
      </c>
      <c r="G522" t="s">
        <v>380</v>
      </c>
      <c r="H522" t="s">
        <v>1877</v>
      </c>
      <c r="I522">
        <v>0</v>
      </c>
      <c r="J522" t="s">
        <v>217</v>
      </c>
      <c r="K522" t="s">
        <v>189</v>
      </c>
      <c r="L522" t="s">
        <v>31</v>
      </c>
      <c r="M522" t="s">
        <v>9</v>
      </c>
      <c r="N522" t="s">
        <v>35</v>
      </c>
      <c r="O522" t="s">
        <v>29</v>
      </c>
      <c r="P522" t="s">
        <v>1551</v>
      </c>
      <c r="Q522" t="s">
        <v>464</v>
      </c>
      <c r="R522" t="s">
        <v>218</v>
      </c>
      <c r="S522">
        <v>0</v>
      </c>
      <c r="T522">
        <v>41</v>
      </c>
      <c r="U522">
        <v>33</v>
      </c>
      <c r="V522">
        <v>74</v>
      </c>
      <c r="W522">
        <v>0</v>
      </c>
      <c r="X522">
        <v>0</v>
      </c>
      <c r="Y522">
        <v>0</v>
      </c>
      <c r="Z522">
        <v>41</v>
      </c>
      <c r="AA522">
        <v>33</v>
      </c>
      <c r="AB522">
        <v>74</v>
      </c>
      <c r="AC522">
        <v>0</v>
      </c>
      <c r="AD522">
        <v>0</v>
      </c>
      <c r="AE522">
        <v>0</v>
      </c>
      <c r="AF522">
        <v>4</v>
      </c>
      <c r="AG522">
        <v>6</v>
      </c>
      <c r="AH522">
        <v>10</v>
      </c>
      <c r="AI522">
        <v>9</v>
      </c>
      <c r="AJ522">
        <v>19</v>
      </c>
      <c r="AK522">
        <v>28</v>
      </c>
      <c r="AL522">
        <v>25</v>
      </c>
      <c r="AM522">
        <v>17</v>
      </c>
      <c r="AN522">
        <v>42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38</v>
      </c>
      <c r="AY522">
        <v>42</v>
      </c>
      <c r="AZ522">
        <v>80</v>
      </c>
      <c r="BA522">
        <v>0</v>
      </c>
      <c r="BB522">
        <v>1</v>
      </c>
      <c r="BC522">
        <v>2</v>
      </c>
      <c r="BD522">
        <v>0</v>
      </c>
      <c r="BE522">
        <v>0</v>
      </c>
      <c r="BF522">
        <v>0</v>
      </c>
      <c r="BG522">
        <v>1</v>
      </c>
      <c r="BH522">
        <v>4</v>
      </c>
      <c r="BI522">
        <v>0</v>
      </c>
      <c r="BJ522">
        <v>0</v>
      </c>
      <c r="BK522">
        <v>0</v>
      </c>
      <c r="BL522">
        <v>1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4</v>
      </c>
      <c r="BU522">
        <v>0</v>
      </c>
      <c r="BV522">
        <v>1</v>
      </c>
      <c r="BW522">
        <v>1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1</v>
      </c>
      <c r="CE522">
        <v>0</v>
      </c>
      <c r="CF522">
        <v>8</v>
      </c>
      <c r="CG522">
        <v>0</v>
      </c>
      <c r="CH522">
        <v>4</v>
      </c>
      <c r="CI522">
        <v>0</v>
      </c>
      <c r="CJ522">
        <v>1</v>
      </c>
      <c r="CK522">
        <v>2</v>
      </c>
      <c r="CL522">
        <v>0</v>
      </c>
      <c r="CM522">
        <v>0</v>
      </c>
      <c r="CN522">
        <v>0</v>
      </c>
      <c r="CO522">
        <v>1</v>
      </c>
      <c r="CP522">
        <v>4</v>
      </c>
      <c r="CQ522">
        <v>6</v>
      </c>
      <c r="CR522">
        <v>4</v>
      </c>
      <c r="CS522">
        <v>1</v>
      </c>
    </row>
    <row r="523" spans="1:97" x14ac:dyDescent="0.25">
      <c r="A523" t="s">
        <v>1878</v>
      </c>
      <c r="B523">
        <v>1</v>
      </c>
      <c r="C523" t="s">
        <v>1879</v>
      </c>
      <c r="D523">
        <v>37</v>
      </c>
      <c r="E523" t="s">
        <v>216</v>
      </c>
      <c r="F523">
        <v>1</v>
      </c>
      <c r="G523" t="s">
        <v>380</v>
      </c>
      <c r="H523" t="s">
        <v>1880</v>
      </c>
      <c r="I523">
        <v>3780</v>
      </c>
      <c r="J523" t="s">
        <v>217</v>
      </c>
      <c r="K523" t="s">
        <v>189</v>
      </c>
      <c r="L523" t="s">
        <v>31</v>
      </c>
      <c r="M523" t="s">
        <v>9</v>
      </c>
      <c r="N523" t="s">
        <v>35</v>
      </c>
      <c r="O523" t="s">
        <v>29</v>
      </c>
      <c r="P523" t="s">
        <v>1541</v>
      </c>
      <c r="Q523" t="s">
        <v>454</v>
      </c>
      <c r="R523" t="s">
        <v>218</v>
      </c>
      <c r="S523">
        <v>0</v>
      </c>
      <c r="T523">
        <v>61</v>
      </c>
      <c r="U523">
        <v>61</v>
      </c>
      <c r="V523">
        <v>122</v>
      </c>
      <c r="W523">
        <v>0</v>
      </c>
      <c r="X523">
        <v>0</v>
      </c>
      <c r="Y523">
        <v>0</v>
      </c>
      <c r="Z523">
        <v>61</v>
      </c>
      <c r="AA523">
        <v>61</v>
      </c>
      <c r="AB523">
        <v>122</v>
      </c>
      <c r="AC523">
        <v>0</v>
      </c>
      <c r="AD523">
        <v>0</v>
      </c>
      <c r="AE523">
        <v>0</v>
      </c>
      <c r="AF523">
        <v>1</v>
      </c>
      <c r="AG523">
        <v>7</v>
      </c>
      <c r="AH523">
        <v>8</v>
      </c>
      <c r="AI523">
        <v>18</v>
      </c>
      <c r="AJ523">
        <v>14</v>
      </c>
      <c r="AK523">
        <v>32</v>
      </c>
      <c r="AL523">
        <v>47</v>
      </c>
      <c r="AM523">
        <v>32</v>
      </c>
      <c r="AN523">
        <v>79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66</v>
      </c>
      <c r="AY523">
        <v>53</v>
      </c>
      <c r="AZ523">
        <v>119</v>
      </c>
      <c r="BA523">
        <v>0</v>
      </c>
      <c r="BB523">
        <v>0</v>
      </c>
      <c r="BC523">
        <v>3</v>
      </c>
      <c r="BD523">
        <v>0</v>
      </c>
      <c r="BE523">
        <v>0</v>
      </c>
      <c r="BF523">
        <v>0</v>
      </c>
      <c r="BG523">
        <v>2</v>
      </c>
      <c r="BH523">
        <v>5</v>
      </c>
      <c r="BI523">
        <v>0</v>
      </c>
      <c r="BJ523">
        <v>0</v>
      </c>
      <c r="BK523">
        <v>0</v>
      </c>
      <c r="BL523">
        <v>1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1</v>
      </c>
      <c r="BT523">
        <v>4</v>
      </c>
      <c r="BU523">
        <v>1</v>
      </c>
      <c r="BV523">
        <v>1</v>
      </c>
      <c r="BW523">
        <v>0</v>
      </c>
      <c r="BX523">
        <v>1</v>
      </c>
      <c r="BY523">
        <v>0</v>
      </c>
      <c r="BZ523">
        <v>0</v>
      </c>
      <c r="CA523">
        <v>0</v>
      </c>
      <c r="CB523">
        <v>0</v>
      </c>
      <c r="CC523">
        <v>1</v>
      </c>
      <c r="CD523">
        <v>0</v>
      </c>
      <c r="CE523">
        <v>0</v>
      </c>
      <c r="CF523">
        <v>10</v>
      </c>
      <c r="CG523">
        <v>1</v>
      </c>
      <c r="CH523">
        <v>4</v>
      </c>
      <c r="CI523">
        <v>0</v>
      </c>
      <c r="CJ523">
        <v>0</v>
      </c>
      <c r="CK523">
        <v>3</v>
      </c>
      <c r="CL523">
        <v>0</v>
      </c>
      <c r="CM523">
        <v>0</v>
      </c>
      <c r="CN523">
        <v>0</v>
      </c>
      <c r="CO523">
        <v>2</v>
      </c>
      <c r="CP523">
        <v>5</v>
      </c>
      <c r="CQ523">
        <v>5</v>
      </c>
      <c r="CR523">
        <v>5</v>
      </c>
      <c r="CS523">
        <v>1</v>
      </c>
    </row>
    <row r="524" spans="1:97" x14ac:dyDescent="0.25">
      <c r="A524" t="s">
        <v>1881</v>
      </c>
      <c r="B524">
        <v>1</v>
      </c>
      <c r="C524" t="s">
        <v>1882</v>
      </c>
      <c r="D524">
        <v>19</v>
      </c>
      <c r="E524" t="s">
        <v>188</v>
      </c>
      <c r="F524">
        <v>1</v>
      </c>
      <c r="G524" t="s">
        <v>188</v>
      </c>
      <c r="H524" t="s">
        <v>1883</v>
      </c>
      <c r="I524">
        <v>2112</v>
      </c>
      <c r="J524" t="s">
        <v>188</v>
      </c>
      <c r="K524" t="s">
        <v>189</v>
      </c>
      <c r="L524" t="s">
        <v>31</v>
      </c>
      <c r="M524" t="s">
        <v>9</v>
      </c>
      <c r="N524" t="s">
        <v>35</v>
      </c>
      <c r="O524" t="s">
        <v>29</v>
      </c>
      <c r="P524" t="s">
        <v>993</v>
      </c>
      <c r="Q524" t="s">
        <v>634</v>
      </c>
      <c r="R524" t="s">
        <v>190</v>
      </c>
      <c r="S524">
        <v>0</v>
      </c>
      <c r="T524">
        <v>63</v>
      </c>
      <c r="U524">
        <v>63</v>
      </c>
      <c r="V524">
        <v>126</v>
      </c>
      <c r="W524">
        <v>0</v>
      </c>
      <c r="X524">
        <v>0</v>
      </c>
      <c r="Y524">
        <v>0</v>
      </c>
      <c r="Z524">
        <v>63</v>
      </c>
      <c r="AA524">
        <v>63</v>
      </c>
      <c r="AB524">
        <v>126</v>
      </c>
      <c r="AC524">
        <v>0</v>
      </c>
      <c r="AD524">
        <v>0</v>
      </c>
      <c r="AE524">
        <v>0</v>
      </c>
      <c r="AF524">
        <v>4</v>
      </c>
      <c r="AG524">
        <v>9</v>
      </c>
      <c r="AH524">
        <v>13</v>
      </c>
      <c r="AI524">
        <v>13</v>
      </c>
      <c r="AJ524">
        <v>22</v>
      </c>
      <c r="AK524">
        <v>35</v>
      </c>
      <c r="AL524">
        <v>28</v>
      </c>
      <c r="AM524">
        <v>20</v>
      </c>
      <c r="AN524">
        <v>48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45</v>
      </c>
      <c r="AY524">
        <v>51</v>
      </c>
      <c r="AZ524">
        <v>96</v>
      </c>
      <c r="BA524">
        <v>1</v>
      </c>
      <c r="BB524">
        <v>2</v>
      </c>
      <c r="BC524">
        <v>3</v>
      </c>
      <c r="BD524">
        <v>0</v>
      </c>
      <c r="BE524">
        <v>0</v>
      </c>
      <c r="BF524">
        <v>0</v>
      </c>
      <c r="BG524">
        <v>0</v>
      </c>
      <c r="BH524">
        <v>6</v>
      </c>
      <c r="BI524">
        <v>0</v>
      </c>
      <c r="BJ524">
        <v>0</v>
      </c>
      <c r="BK524">
        <v>0</v>
      </c>
      <c r="BL524">
        <v>1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1</v>
      </c>
      <c r="BT524">
        <v>5</v>
      </c>
      <c r="BU524">
        <v>0</v>
      </c>
      <c r="BV524">
        <v>1</v>
      </c>
      <c r="BW524">
        <v>1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1</v>
      </c>
      <c r="CD524">
        <v>0</v>
      </c>
      <c r="CE524">
        <v>0</v>
      </c>
      <c r="CF524">
        <v>10</v>
      </c>
      <c r="CG524">
        <v>1</v>
      </c>
      <c r="CH524">
        <v>5</v>
      </c>
      <c r="CI524">
        <v>1</v>
      </c>
      <c r="CJ524">
        <v>2</v>
      </c>
      <c r="CK524">
        <v>3</v>
      </c>
      <c r="CL524">
        <v>0</v>
      </c>
      <c r="CM524">
        <v>0</v>
      </c>
      <c r="CN524">
        <v>0</v>
      </c>
      <c r="CO524">
        <v>0</v>
      </c>
      <c r="CP524">
        <v>6</v>
      </c>
      <c r="CQ524">
        <v>6</v>
      </c>
      <c r="CR524">
        <v>6</v>
      </c>
      <c r="CS524">
        <v>1</v>
      </c>
    </row>
    <row r="525" spans="1:97" x14ac:dyDescent="0.25">
      <c r="A525" t="s">
        <v>1884</v>
      </c>
      <c r="B525">
        <v>1</v>
      </c>
      <c r="C525" t="s">
        <v>1885</v>
      </c>
      <c r="D525">
        <v>35</v>
      </c>
      <c r="E525" t="s">
        <v>277</v>
      </c>
      <c r="F525">
        <v>72</v>
      </c>
      <c r="G525" t="s">
        <v>316</v>
      </c>
      <c r="H525" t="s">
        <v>317</v>
      </c>
      <c r="I525">
        <v>0</v>
      </c>
      <c r="J525" t="s">
        <v>228</v>
      </c>
      <c r="K525" t="s">
        <v>189</v>
      </c>
      <c r="L525" t="s">
        <v>31</v>
      </c>
      <c r="M525" t="s">
        <v>9</v>
      </c>
      <c r="N525" t="s">
        <v>35</v>
      </c>
      <c r="O525" t="s">
        <v>29</v>
      </c>
      <c r="P525" t="s">
        <v>1004</v>
      </c>
      <c r="Q525" t="s">
        <v>430</v>
      </c>
      <c r="R525" t="s">
        <v>431</v>
      </c>
      <c r="S525">
        <v>0</v>
      </c>
      <c r="T525">
        <v>22</v>
      </c>
      <c r="U525">
        <v>20</v>
      </c>
      <c r="V525">
        <v>42</v>
      </c>
      <c r="W525">
        <v>0</v>
      </c>
      <c r="X525">
        <v>0</v>
      </c>
      <c r="Y525">
        <v>0</v>
      </c>
      <c r="Z525">
        <v>22</v>
      </c>
      <c r="AA525">
        <v>20</v>
      </c>
      <c r="AB525">
        <v>42</v>
      </c>
      <c r="AC525">
        <v>0</v>
      </c>
      <c r="AD525">
        <v>0</v>
      </c>
      <c r="AE525">
        <v>0</v>
      </c>
      <c r="AF525">
        <v>2</v>
      </c>
      <c r="AG525">
        <v>2</v>
      </c>
      <c r="AH525">
        <v>4</v>
      </c>
      <c r="AI525">
        <v>2</v>
      </c>
      <c r="AJ525">
        <v>11</v>
      </c>
      <c r="AK525">
        <v>13</v>
      </c>
      <c r="AL525">
        <v>7</v>
      </c>
      <c r="AM525">
        <v>7</v>
      </c>
      <c r="AN525">
        <v>14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11</v>
      </c>
      <c r="AY525">
        <v>20</v>
      </c>
      <c r="AZ525">
        <v>31</v>
      </c>
      <c r="BA525">
        <v>0</v>
      </c>
      <c r="BB525">
        <v>0</v>
      </c>
      <c r="BC525">
        <v>1</v>
      </c>
      <c r="BD525">
        <v>0</v>
      </c>
      <c r="BE525">
        <v>0</v>
      </c>
      <c r="BF525">
        <v>0</v>
      </c>
      <c r="BG525">
        <v>1</v>
      </c>
      <c r="BH525">
        <v>2</v>
      </c>
      <c r="BI525">
        <v>0</v>
      </c>
      <c r="BJ525">
        <v>1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1</v>
      </c>
      <c r="BU525">
        <v>1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3</v>
      </c>
      <c r="CG525">
        <v>0</v>
      </c>
      <c r="CH525">
        <v>2</v>
      </c>
      <c r="CI525">
        <v>0</v>
      </c>
      <c r="CJ525">
        <v>0</v>
      </c>
      <c r="CK525">
        <v>1</v>
      </c>
      <c r="CL525">
        <v>0</v>
      </c>
      <c r="CM525">
        <v>0</v>
      </c>
      <c r="CN525">
        <v>0</v>
      </c>
      <c r="CO525">
        <v>1</v>
      </c>
      <c r="CP525">
        <v>2</v>
      </c>
      <c r="CQ525">
        <v>2</v>
      </c>
      <c r="CR525">
        <v>2</v>
      </c>
      <c r="CS525">
        <v>1</v>
      </c>
    </row>
    <row r="526" spans="1:97" x14ac:dyDescent="0.25">
      <c r="A526" t="s">
        <v>1886</v>
      </c>
      <c r="B526">
        <v>1</v>
      </c>
      <c r="C526" t="s">
        <v>1092</v>
      </c>
      <c r="D526">
        <v>13</v>
      </c>
      <c r="E526" t="s">
        <v>264</v>
      </c>
      <c r="F526">
        <v>1</v>
      </c>
      <c r="G526" t="s">
        <v>264</v>
      </c>
      <c r="H526" t="s">
        <v>1887</v>
      </c>
      <c r="I526">
        <v>158</v>
      </c>
      <c r="J526" t="s">
        <v>228</v>
      </c>
      <c r="K526" t="s">
        <v>189</v>
      </c>
      <c r="L526" t="s">
        <v>31</v>
      </c>
      <c r="M526" t="s">
        <v>9</v>
      </c>
      <c r="N526" t="s">
        <v>35</v>
      </c>
      <c r="O526" t="s">
        <v>29</v>
      </c>
      <c r="P526" t="s">
        <v>501</v>
      </c>
      <c r="Q526" t="s">
        <v>430</v>
      </c>
      <c r="R526" t="s">
        <v>431</v>
      </c>
      <c r="S526">
        <v>0</v>
      </c>
      <c r="T526">
        <v>39</v>
      </c>
      <c r="U526">
        <v>58</v>
      </c>
      <c r="V526">
        <v>97</v>
      </c>
      <c r="W526">
        <v>0</v>
      </c>
      <c r="X526">
        <v>0</v>
      </c>
      <c r="Y526">
        <v>0</v>
      </c>
      <c r="Z526">
        <v>39</v>
      </c>
      <c r="AA526">
        <v>58</v>
      </c>
      <c r="AB526">
        <v>97</v>
      </c>
      <c r="AC526">
        <v>0</v>
      </c>
      <c r="AD526">
        <v>0</v>
      </c>
      <c r="AE526">
        <v>0</v>
      </c>
      <c r="AF526">
        <v>2</v>
      </c>
      <c r="AG526">
        <v>1</v>
      </c>
      <c r="AH526">
        <v>3</v>
      </c>
      <c r="AI526">
        <v>6</v>
      </c>
      <c r="AJ526">
        <v>14</v>
      </c>
      <c r="AK526">
        <v>20</v>
      </c>
      <c r="AL526">
        <v>30</v>
      </c>
      <c r="AM526">
        <v>36</v>
      </c>
      <c r="AN526">
        <v>66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38</v>
      </c>
      <c r="AY526">
        <v>51</v>
      </c>
      <c r="AZ526">
        <v>89</v>
      </c>
      <c r="BA526">
        <v>0</v>
      </c>
      <c r="BB526">
        <v>0</v>
      </c>
      <c r="BC526">
        <v>3</v>
      </c>
      <c r="BD526">
        <v>0</v>
      </c>
      <c r="BE526">
        <v>0</v>
      </c>
      <c r="BF526">
        <v>0</v>
      </c>
      <c r="BG526">
        <v>1</v>
      </c>
      <c r="BH526">
        <v>4</v>
      </c>
      <c r="BI526">
        <v>0</v>
      </c>
      <c r="BJ526">
        <v>0</v>
      </c>
      <c r="BK526">
        <v>0</v>
      </c>
      <c r="BL526">
        <v>1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4</v>
      </c>
      <c r="BU526">
        <v>1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1</v>
      </c>
      <c r="CD526">
        <v>0</v>
      </c>
      <c r="CE526">
        <v>0</v>
      </c>
      <c r="CF526">
        <v>7</v>
      </c>
      <c r="CG526">
        <v>0</v>
      </c>
      <c r="CH526">
        <v>4</v>
      </c>
      <c r="CI526">
        <v>0</v>
      </c>
      <c r="CJ526">
        <v>0</v>
      </c>
      <c r="CK526">
        <v>3</v>
      </c>
      <c r="CL526">
        <v>0</v>
      </c>
      <c r="CM526">
        <v>0</v>
      </c>
      <c r="CN526">
        <v>0</v>
      </c>
      <c r="CO526">
        <v>1</v>
      </c>
      <c r="CP526">
        <v>4</v>
      </c>
      <c r="CQ526">
        <v>4</v>
      </c>
      <c r="CR526">
        <v>4</v>
      </c>
      <c r="CS526">
        <v>1</v>
      </c>
    </row>
    <row r="527" spans="1:97" x14ac:dyDescent="0.25">
      <c r="A527" t="s">
        <v>1888</v>
      </c>
      <c r="B527">
        <v>1</v>
      </c>
      <c r="C527" t="s">
        <v>1801</v>
      </c>
      <c r="D527">
        <v>5</v>
      </c>
      <c r="E527" t="s">
        <v>227</v>
      </c>
      <c r="F527">
        <v>68</v>
      </c>
      <c r="G527" t="s">
        <v>1889</v>
      </c>
      <c r="H527" t="s">
        <v>1890</v>
      </c>
      <c r="I527">
        <v>0</v>
      </c>
      <c r="J527" t="s">
        <v>228</v>
      </c>
      <c r="K527" t="s">
        <v>189</v>
      </c>
      <c r="L527" t="s">
        <v>31</v>
      </c>
      <c r="M527" t="s">
        <v>9</v>
      </c>
      <c r="N527" t="s">
        <v>35</v>
      </c>
      <c r="O527" t="s">
        <v>29</v>
      </c>
      <c r="P527" t="s">
        <v>1004</v>
      </c>
      <c r="Q527" t="s">
        <v>430</v>
      </c>
      <c r="R527" t="s">
        <v>431</v>
      </c>
      <c r="S527">
        <v>0</v>
      </c>
      <c r="T527">
        <v>55</v>
      </c>
      <c r="U527">
        <v>58</v>
      </c>
      <c r="V527">
        <v>113</v>
      </c>
      <c r="W527">
        <v>0</v>
      </c>
      <c r="X527">
        <v>0</v>
      </c>
      <c r="Y527">
        <v>0</v>
      </c>
      <c r="Z527">
        <v>55</v>
      </c>
      <c r="AA527">
        <v>58</v>
      </c>
      <c r="AB527">
        <v>113</v>
      </c>
      <c r="AC527">
        <v>0</v>
      </c>
      <c r="AD527">
        <v>0</v>
      </c>
      <c r="AE527">
        <v>0</v>
      </c>
      <c r="AF527">
        <v>9</v>
      </c>
      <c r="AG527">
        <v>11</v>
      </c>
      <c r="AH527">
        <v>20</v>
      </c>
      <c r="AI527">
        <v>24</v>
      </c>
      <c r="AJ527">
        <v>23</v>
      </c>
      <c r="AK527">
        <v>47</v>
      </c>
      <c r="AL527">
        <v>25</v>
      </c>
      <c r="AM527">
        <v>20</v>
      </c>
      <c r="AN527">
        <v>45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58</v>
      </c>
      <c r="AY527">
        <v>54</v>
      </c>
      <c r="AZ527">
        <v>112</v>
      </c>
      <c r="BA527">
        <v>1</v>
      </c>
      <c r="BB527">
        <v>2</v>
      </c>
      <c r="BC527">
        <v>2</v>
      </c>
      <c r="BD527">
        <v>0</v>
      </c>
      <c r="BE527">
        <v>0</v>
      </c>
      <c r="BF527">
        <v>0</v>
      </c>
      <c r="BG527">
        <v>0</v>
      </c>
      <c r="BH527">
        <v>5</v>
      </c>
      <c r="BI527">
        <v>0</v>
      </c>
      <c r="BJ527">
        <v>0</v>
      </c>
      <c r="BK527">
        <v>0</v>
      </c>
      <c r="BL527">
        <v>1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5</v>
      </c>
      <c r="BU527">
        <v>0</v>
      </c>
      <c r="BV527">
        <v>1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1</v>
      </c>
      <c r="CD527">
        <v>0</v>
      </c>
      <c r="CE527">
        <v>0</v>
      </c>
      <c r="CF527">
        <v>8</v>
      </c>
      <c r="CG527">
        <v>0</v>
      </c>
      <c r="CH527">
        <v>5</v>
      </c>
      <c r="CI527">
        <v>1</v>
      </c>
      <c r="CJ527">
        <v>2</v>
      </c>
      <c r="CK527">
        <v>2</v>
      </c>
      <c r="CL527">
        <v>0</v>
      </c>
      <c r="CM527">
        <v>0</v>
      </c>
      <c r="CN527">
        <v>0</v>
      </c>
      <c r="CO527">
        <v>0</v>
      </c>
      <c r="CP527">
        <v>5</v>
      </c>
      <c r="CQ527">
        <v>5</v>
      </c>
      <c r="CR527">
        <v>5</v>
      </c>
      <c r="CS527">
        <v>1</v>
      </c>
    </row>
    <row r="528" spans="1:97" x14ac:dyDescent="0.25">
      <c r="A528" t="s">
        <v>1891</v>
      </c>
      <c r="B528">
        <v>1</v>
      </c>
      <c r="C528" t="s">
        <v>1892</v>
      </c>
      <c r="D528">
        <v>19</v>
      </c>
      <c r="E528" t="s">
        <v>188</v>
      </c>
      <c r="F528">
        <v>1</v>
      </c>
      <c r="G528" t="s">
        <v>188</v>
      </c>
      <c r="H528" t="s">
        <v>1893</v>
      </c>
      <c r="I528">
        <v>12001</v>
      </c>
      <c r="J528" t="s">
        <v>188</v>
      </c>
      <c r="K528" t="s">
        <v>189</v>
      </c>
      <c r="L528" t="s">
        <v>31</v>
      </c>
      <c r="M528" t="s">
        <v>9</v>
      </c>
      <c r="N528" t="s">
        <v>35</v>
      </c>
      <c r="O528" t="s">
        <v>29</v>
      </c>
      <c r="P528" t="s">
        <v>1223</v>
      </c>
      <c r="Q528" t="s">
        <v>372</v>
      </c>
      <c r="R528" t="s">
        <v>190</v>
      </c>
      <c r="S528">
        <v>0</v>
      </c>
      <c r="T528">
        <v>33</v>
      </c>
      <c r="U528">
        <v>24</v>
      </c>
      <c r="V528">
        <v>57</v>
      </c>
      <c r="W528">
        <v>0</v>
      </c>
      <c r="X528">
        <v>0</v>
      </c>
      <c r="Y528">
        <v>0</v>
      </c>
      <c r="Z528">
        <v>33</v>
      </c>
      <c r="AA528">
        <v>24</v>
      </c>
      <c r="AB528">
        <v>57</v>
      </c>
      <c r="AC528">
        <v>0</v>
      </c>
      <c r="AD528">
        <v>0</v>
      </c>
      <c r="AE528">
        <v>0</v>
      </c>
      <c r="AF528">
        <v>4</v>
      </c>
      <c r="AG528">
        <v>3</v>
      </c>
      <c r="AH528">
        <v>7</v>
      </c>
      <c r="AI528">
        <v>11</v>
      </c>
      <c r="AJ528">
        <v>11</v>
      </c>
      <c r="AK528">
        <v>22</v>
      </c>
      <c r="AL528">
        <v>15</v>
      </c>
      <c r="AM528">
        <v>14</v>
      </c>
      <c r="AN528">
        <v>29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30</v>
      </c>
      <c r="AY528">
        <v>28</v>
      </c>
      <c r="AZ528">
        <v>58</v>
      </c>
      <c r="BA528">
        <v>0</v>
      </c>
      <c r="BB528">
        <v>0</v>
      </c>
      <c r="BC528">
        <v>1</v>
      </c>
      <c r="BD528">
        <v>0</v>
      </c>
      <c r="BE528">
        <v>0</v>
      </c>
      <c r="BF528">
        <v>0</v>
      </c>
      <c r="BG528">
        <v>2</v>
      </c>
      <c r="BH528">
        <v>3</v>
      </c>
      <c r="BI528">
        <v>0</v>
      </c>
      <c r="BJ528">
        <v>0</v>
      </c>
      <c r="BK528">
        <v>0</v>
      </c>
      <c r="BL528">
        <v>1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3</v>
      </c>
      <c r="BU528">
        <v>1</v>
      </c>
      <c r="BV528">
        <v>0</v>
      </c>
      <c r="BW528">
        <v>1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1</v>
      </c>
      <c r="CE528">
        <v>0</v>
      </c>
      <c r="CF528">
        <v>7</v>
      </c>
      <c r="CG528">
        <v>0</v>
      </c>
      <c r="CH528">
        <v>3</v>
      </c>
      <c r="CI528">
        <v>0</v>
      </c>
      <c r="CJ528">
        <v>0</v>
      </c>
      <c r="CK528">
        <v>1</v>
      </c>
      <c r="CL528">
        <v>0</v>
      </c>
      <c r="CM528">
        <v>0</v>
      </c>
      <c r="CN528">
        <v>0</v>
      </c>
      <c r="CO528">
        <v>2</v>
      </c>
      <c r="CP528">
        <v>3</v>
      </c>
      <c r="CQ528">
        <v>3</v>
      </c>
      <c r="CR528">
        <v>3</v>
      </c>
      <c r="CS528">
        <v>1</v>
      </c>
    </row>
    <row r="529" spans="1:97" x14ac:dyDescent="0.25">
      <c r="A529" t="s">
        <v>1894</v>
      </c>
      <c r="B529">
        <v>1</v>
      </c>
      <c r="C529" t="s">
        <v>935</v>
      </c>
      <c r="D529">
        <v>37</v>
      </c>
      <c r="E529" t="s">
        <v>216</v>
      </c>
      <c r="F529">
        <v>1</v>
      </c>
      <c r="G529" t="s">
        <v>380</v>
      </c>
      <c r="H529" t="s">
        <v>1895</v>
      </c>
      <c r="I529">
        <v>0</v>
      </c>
      <c r="J529" t="s">
        <v>217</v>
      </c>
      <c r="K529" t="s">
        <v>189</v>
      </c>
      <c r="L529" t="s">
        <v>31</v>
      </c>
      <c r="M529" t="s">
        <v>9</v>
      </c>
      <c r="N529" t="s">
        <v>35</v>
      </c>
      <c r="O529" t="s">
        <v>29</v>
      </c>
      <c r="P529" t="s">
        <v>1629</v>
      </c>
      <c r="Q529" t="s">
        <v>1739</v>
      </c>
      <c r="R529" t="s">
        <v>218</v>
      </c>
      <c r="S529">
        <v>0</v>
      </c>
      <c r="T529">
        <v>45</v>
      </c>
      <c r="U529">
        <v>44</v>
      </c>
      <c r="V529">
        <v>89</v>
      </c>
      <c r="W529">
        <v>0</v>
      </c>
      <c r="X529">
        <v>0</v>
      </c>
      <c r="Y529">
        <v>0</v>
      </c>
      <c r="Z529">
        <v>45</v>
      </c>
      <c r="AA529">
        <v>44</v>
      </c>
      <c r="AB529">
        <v>89</v>
      </c>
      <c r="AC529">
        <v>0</v>
      </c>
      <c r="AD529">
        <v>0</v>
      </c>
      <c r="AE529">
        <v>0</v>
      </c>
      <c r="AF529">
        <v>8</v>
      </c>
      <c r="AG529">
        <v>8</v>
      </c>
      <c r="AH529">
        <v>16</v>
      </c>
      <c r="AI529">
        <v>12</v>
      </c>
      <c r="AJ529">
        <v>12</v>
      </c>
      <c r="AK529">
        <v>24</v>
      </c>
      <c r="AL529">
        <v>24</v>
      </c>
      <c r="AM529">
        <v>26</v>
      </c>
      <c r="AN529">
        <v>50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44</v>
      </c>
      <c r="AY529">
        <v>46</v>
      </c>
      <c r="AZ529">
        <v>90</v>
      </c>
      <c r="BA529">
        <v>0</v>
      </c>
      <c r="BB529">
        <v>1</v>
      </c>
      <c r="BC529">
        <v>2</v>
      </c>
      <c r="BD529">
        <v>0</v>
      </c>
      <c r="BE529">
        <v>0</v>
      </c>
      <c r="BF529">
        <v>0</v>
      </c>
      <c r="BG529">
        <v>1</v>
      </c>
      <c r="BH529">
        <v>4</v>
      </c>
      <c r="BI529">
        <v>0</v>
      </c>
      <c r="BJ529">
        <v>0</v>
      </c>
      <c r="BK529">
        <v>0</v>
      </c>
      <c r="BL529">
        <v>1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4</v>
      </c>
      <c r="BU529">
        <v>0</v>
      </c>
      <c r="BV529">
        <v>0</v>
      </c>
      <c r="BW529">
        <v>1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1</v>
      </c>
      <c r="CD529">
        <v>0</v>
      </c>
      <c r="CE529">
        <v>0</v>
      </c>
      <c r="CF529">
        <v>7</v>
      </c>
      <c r="CG529">
        <v>0</v>
      </c>
      <c r="CH529">
        <v>4</v>
      </c>
      <c r="CI529">
        <v>0</v>
      </c>
      <c r="CJ529">
        <v>1</v>
      </c>
      <c r="CK529">
        <v>2</v>
      </c>
      <c r="CL529">
        <v>0</v>
      </c>
      <c r="CM529">
        <v>0</v>
      </c>
      <c r="CN529">
        <v>0</v>
      </c>
      <c r="CO529">
        <v>1</v>
      </c>
      <c r="CP529">
        <v>4</v>
      </c>
      <c r="CQ529">
        <v>5</v>
      </c>
      <c r="CR529">
        <v>4</v>
      </c>
      <c r="CS529">
        <v>1</v>
      </c>
    </row>
    <row r="530" spans="1:97" x14ac:dyDescent="0.25">
      <c r="A530" t="s">
        <v>1896</v>
      </c>
      <c r="B530">
        <v>1</v>
      </c>
      <c r="C530" t="s">
        <v>1897</v>
      </c>
      <c r="D530">
        <v>21</v>
      </c>
      <c r="E530" t="s">
        <v>197</v>
      </c>
      <c r="F530">
        <v>1</v>
      </c>
      <c r="G530" t="s">
        <v>197</v>
      </c>
      <c r="H530" t="s">
        <v>1242</v>
      </c>
      <c r="I530">
        <v>501</v>
      </c>
      <c r="J530" t="s">
        <v>197</v>
      </c>
      <c r="K530" t="s">
        <v>189</v>
      </c>
      <c r="L530" t="s">
        <v>31</v>
      </c>
      <c r="M530" t="s">
        <v>9</v>
      </c>
      <c r="N530" t="s">
        <v>35</v>
      </c>
      <c r="O530" t="s">
        <v>29</v>
      </c>
      <c r="P530" t="s">
        <v>682</v>
      </c>
      <c r="Q530" t="s">
        <v>449</v>
      </c>
      <c r="R530" t="s">
        <v>199</v>
      </c>
      <c r="S530">
        <v>0</v>
      </c>
      <c r="T530">
        <v>56</v>
      </c>
      <c r="U530">
        <v>80</v>
      </c>
      <c r="V530">
        <v>136</v>
      </c>
      <c r="W530">
        <v>0</v>
      </c>
      <c r="X530">
        <v>0</v>
      </c>
      <c r="Y530">
        <v>0</v>
      </c>
      <c r="Z530">
        <v>56</v>
      </c>
      <c r="AA530">
        <v>80</v>
      </c>
      <c r="AB530">
        <v>136</v>
      </c>
      <c r="AC530">
        <v>0</v>
      </c>
      <c r="AD530">
        <v>0</v>
      </c>
      <c r="AE530">
        <v>0</v>
      </c>
      <c r="AF530">
        <v>2</v>
      </c>
      <c r="AG530">
        <v>4</v>
      </c>
      <c r="AH530">
        <v>6</v>
      </c>
      <c r="AI530">
        <v>22</v>
      </c>
      <c r="AJ530">
        <v>20</v>
      </c>
      <c r="AK530">
        <v>42</v>
      </c>
      <c r="AL530">
        <v>38</v>
      </c>
      <c r="AM530">
        <v>49</v>
      </c>
      <c r="AN530">
        <v>87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62</v>
      </c>
      <c r="AY530">
        <v>73</v>
      </c>
      <c r="AZ530">
        <v>135</v>
      </c>
      <c r="BA530">
        <v>0</v>
      </c>
      <c r="BB530">
        <v>0</v>
      </c>
      <c r="BC530">
        <v>3</v>
      </c>
      <c r="BD530">
        <v>0</v>
      </c>
      <c r="BE530">
        <v>0</v>
      </c>
      <c r="BF530">
        <v>0</v>
      </c>
      <c r="BG530">
        <v>2</v>
      </c>
      <c r="BH530">
        <v>5</v>
      </c>
      <c r="BI530">
        <v>0</v>
      </c>
      <c r="BJ530">
        <v>0</v>
      </c>
      <c r="BK530">
        <v>0</v>
      </c>
      <c r="BL530">
        <v>1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5</v>
      </c>
      <c r="BU530">
        <v>1</v>
      </c>
      <c r="BV530">
        <v>0</v>
      </c>
      <c r="BW530">
        <v>1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1</v>
      </c>
      <c r="CD530">
        <v>0</v>
      </c>
      <c r="CE530">
        <v>0</v>
      </c>
      <c r="CF530">
        <v>9</v>
      </c>
      <c r="CG530">
        <v>0</v>
      </c>
      <c r="CH530">
        <v>5</v>
      </c>
      <c r="CI530">
        <v>0</v>
      </c>
      <c r="CJ530">
        <v>0</v>
      </c>
      <c r="CK530">
        <v>3</v>
      </c>
      <c r="CL530">
        <v>0</v>
      </c>
      <c r="CM530">
        <v>0</v>
      </c>
      <c r="CN530">
        <v>0</v>
      </c>
      <c r="CO530">
        <v>2</v>
      </c>
      <c r="CP530">
        <v>5</v>
      </c>
      <c r="CQ530">
        <v>6</v>
      </c>
      <c r="CR530">
        <v>5</v>
      </c>
      <c r="CS530">
        <v>1</v>
      </c>
    </row>
    <row r="531" spans="1:97" x14ac:dyDescent="0.25">
      <c r="A531" t="s">
        <v>1898</v>
      </c>
      <c r="B531">
        <v>1</v>
      </c>
      <c r="C531" t="s">
        <v>1899</v>
      </c>
      <c r="D531">
        <v>25</v>
      </c>
      <c r="E531" t="s">
        <v>1900</v>
      </c>
      <c r="F531">
        <v>1</v>
      </c>
      <c r="G531" t="s">
        <v>1901</v>
      </c>
      <c r="H531" t="s">
        <v>1902</v>
      </c>
      <c r="I531">
        <v>0</v>
      </c>
      <c r="J531" t="s">
        <v>259</v>
      </c>
      <c r="K531" t="s">
        <v>189</v>
      </c>
      <c r="L531" t="s">
        <v>31</v>
      </c>
      <c r="M531" t="s">
        <v>9</v>
      </c>
      <c r="N531" t="s">
        <v>35</v>
      </c>
      <c r="O531" t="s">
        <v>29</v>
      </c>
      <c r="P531" t="s">
        <v>469</v>
      </c>
      <c r="Q531" t="s">
        <v>470</v>
      </c>
      <c r="R531" t="s">
        <v>471</v>
      </c>
      <c r="S531">
        <v>0</v>
      </c>
      <c r="T531">
        <v>21</v>
      </c>
      <c r="U531">
        <v>17</v>
      </c>
      <c r="V531">
        <v>38</v>
      </c>
      <c r="W531">
        <v>0</v>
      </c>
      <c r="X531">
        <v>0</v>
      </c>
      <c r="Y531">
        <v>0</v>
      </c>
      <c r="Z531">
        <v>21</v>
      </c>
      <c r="AA531">
        <v>17</v>
      </c>
      <c r="AB531">
        <v>38</v>
      </c>
      <c r="AC531">
        <v>0</v>
      </c>
      <c r="AD531">
        <v>0</v>
      </c>
      <c r="AE531">
        <v>0</v>
      </c>
      <c r="AF531">
        <v>4</v>
      </c>
      <c r="AG531">
        <v>2</v>
      </c>
      <c r="AH531">
        <v>6</v>
      </c>
      <c r="AI531">
        <v>7</v>
      </c>
      <c r="AJ531">
        <v>7</v>
      </c>
      <c r="AK531">
        <v>14</v>
      </c>
      <c r="AL531">
        <v>12</v>
      </c>
      <c r="AM531">
        <v>11</v>
      </c>
      <c r="AN531">
        <v>23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23</v>
      </c>
      <c r="AY531">
        <v>20</v>
      </c>
      <c r="AZ531">
        <v>43</v>
      </c>
      <c r="BA531">
        <v>0</v>
      </c>
      <c r="BB531">
        <v>0</v>
      </c>
      <c r="BC531">
        <v>1</v>
      </c>
      <c r="BD531">
        <v>0</v>
      </c>
      <c r="BE531">
        <v>0</v>
      </c>
      <c r="BF531">
        <v>0</v>
      </c>
      <c r="BG531">
        <v>1</v>
      </c>
      <c r="BH531">
        <v>2</v>
      </c>
      <c r="BI531">
        <v>0</v>
      </c>
      <c r="BJ531">
        <v>1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1</v>
      </c>
      <c r="BU531">
        <v>1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3</v>
      </c>
      <c r="CG531">
        <v>0</v>
      </c>
      <c r="CH531">
        <v>2</v>
      </c>
      <c r="CI531">
        <v>0</v>
      </c>
      <c r="CJ531">
        <v>0</v>
      </c>
      <c r="CK531">
        <v>1</v>
      </c>
      <c r="CL531">
        <v>0</v>
      </c>
      <c r="CM531">
        <v>0</v>
      </c>
      <c r="CN531">
        <v>0</v>
      </c>
      <c r="CO531">
        <v>1</v>
      </c>
      <c r="CP531">
        <v>2</v>
      </c>
      <c r="CQ531">
        <v>2</v>
      </c>
      <c r="CR531">
        <v>2</v>
      </c>
      <c r="CS531">
        <v>1</v>
      </c>
    </row>
    <row r="532" spans="1:97" x14ac:dyDescent="0.25">
      <c r="A532" t="s">
        <v>1903</v>
      </c>
      <c r="B532">
        <v>1</v>
      </c>
      <c r="C532" t="s">
        <v>1876</v>
      </c>
      <c r="D532">
        <v>40</v>
      </c>
      <c r="E532" t="s">
        <v>259</v>
      </c>
      <c r="F532">
        <v>113</v>
      </c>
      <c r="G532" t="s">
        <v>1904</v>
      </c>
      <c r="H532" t="s">
        <v>204</v>
      </c>
      <c r="I532">
        <v>0</v>
      </c>
      <c r="J532" t="s">
        <v>259</v>
      </c>
      <c r="K532" t="s">
        <v>189</v>
      </c>
      <c r="L532" t="s">
        <v>31</v>
      </c>
      <c r="M532" t="s">
        <v>9</v>
      </c>
      <c r="N532" t="s">
        <v>35</v>
      </c>
      <c r="O532" t="s">
        <v>29</v>
      </c>
      <c r="P532" t="s">
        <v>1699</v>
      </c>
      <c r="Q532" t="s">
        <v>470</v>
      </c>
      <c r="R532" t="s">
        <v>471</v>
      </c>
      <c r="S532">
        <v>0</v>
      </c>
      <c r="T532">
        <v>22</v>
      </c>
      <c r="U532">
        <v>20</v>
      </c>
      <c r="V532">
        <v>42</v>
      </c>
      <c r="W532">
        <v>0</v>
      </c>
      <c r="X532">
        <v>0</v>
      </c>
      <c r="Y532">
        <v>0</v>
      </c>
      <c r="Z532">
        <v>22</v>
      </c>
      <c r="AA532">
        <v>20</v>
      </c>
      <c r="AB532">
        <v>42</v>
      </c>
      <c r="AC532">
        <v>0</v>
      </c>
      <c r="AD532">
        <v>0</v>
      </c>
      <c r="AE532">
        <v>0</v>
      </c>
      <c r="AF532">
        <v>0</v>
      </c>
      <c r="AG532">
        <v>2</v>
      </c>
      <c r="AH532">
        <v>2</v>
      </c>
      <c r="AI532">
        <v>6</v>
      </c>
      <c r="AJ532">
        <v>5</v>
      </c>
      <c r="AK532">
        <v>11</v>
      </c>
      <c r="AL532">
        <v>9</v>
      </c>
      <c r="AM532">
        <v>8</v>
      </c>
      <c r="AN532">
        <v>17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15</v>
      </c>
      <c r="AY532">
        <v>15</v>
      </c>
      <c r="AZ532">
        <v>30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1</v>
      </c>
      <c r="BH532">
        <v>1</v>
      </c>
      <c r="BI532">
        <v>0</v>
      </c>
      <c r="BJ532">
        <v>1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1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2</v>
      </c>
      <c r="CG532">
        <v>0</v>
      </c>
      <c r="CH532">
        <v>1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1</v>
      </c>
      <c r="CP532">
        <v>1</v>
      </c>
      <c r="CQ532">
        <v>3</v>
      </c>
      <c r="CR532">
        <v>1</v>
      </c>
      <c r="CS532">
        <v>1</v>
      </c>
    </row>
    <row r="533" spans="1:97" x14ac:dyDescent="0.25">
      <c r="A533" t="s">
        <v>1905</v>
      </c>
      <c r="B533">
        <v>1</v>
      </c>
      <c r="C533" t="s">
        <v>1906</v>
      </c>
      <c r="D533">
        <v>40</v>
      </c>
      <c r="E533" t="s">
        <v>259</v>
      </c>
      <c r="F533">
        <v>84</v>
      </c>
      <c r="G533" t="s">
        <v>1907</v>
      </c>
      <c r="H533" t="s">
        <v>1908</v>
      </c>
      <c r="I533">
        <v>15</v>
      </c>
      <c r="J533" t="s">
        <v>259</v>
      </c>
      <c r="K533" t="s">
        <v>189</v>
      </c>
      <c r="L533" t="s">
        <v>31</v>
      </c>
      <c r="M533" t="s">
        <v>9</v>
      </c>
      <c r="N533" t="s">
        <v>35</v>
      </c>
      <c r="O533" t="s">
        <v>29</v>
      </c>
      <c r="P533" t="s">
        <v>1699</v>
      </c>
      <c r="Q533" t="s">
        <v>470</v>
      </c>
      <c r="R533" t="s">
        <v>471</v>
      </c>
      <c r="S533">
        <v>0</v>
      </c>
      <c r="T533">
        <v>8</v>
      </c>
      <c r="U533">
        <v>7</v>
      </c>
      <c r="V533">
        <v>15</v>
      </c>
      <c r="W533">
        <v>0</v>
      </c>
      <c r="X533">
        <v>0</v>
      </c>
      <c r="Y533">
        <v>0</v>
      </c>
      <c r="Z533">
        <v>8</v>
      </c>
      <c r="AA533">
        <v>7</v>
      </c>
      <c r="AB533">
        <v>15</v>
      </c>
      <c r="AC533">
        <v>0</v>
      </c>
      <c r="AD533">
        <v>0</v>
      </c>
      <c r="AE533">
        <v>0</v>
      </c>
      <c r="AF533">
        <v>1</v>
      </c>
      <c r="AG533">
        <v>1</v>
      </c>
      <c r="AH533">
        <v>2</v>
      </c>
      <c r="AI533">
        <v>4</v>
      </c>
      <c r="AJ533">
        <v>3</v>
      </c>
      <c r="AK533">
        <v>7</v>
      </c>
      <c r="AL533">
        <v>6</v>
      </c>
      <c r="AM533">
        <v>4</v>
      </c>
      <c r="AN533">
        <v>10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11</v>
      </c>
      <c r="AY533">
        <v>8</v>
      </c>
      <c r="AZ533">
        <v>19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1</v>
      </c>
      <c r="BH533">
        <v>1</v>
      </c>
      <c r="BI533">
        <v>0</v>
      </c>
      <c r="BJ533">
        <v>1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1</v>
      </c>
      <c r="CG533">
        <v>0</v>
      </c>
      <c r="CH533">
        <v>1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1</v>
      </c>
      <c r="CP533">
        <v>1</v>
      </c>
      <c r="CQ533">
        <v>2</v>
      </c>
      <c r="CR533">
        <v>2</v>
      </c>
      <c r="CS533">
        <v>1</v>
      </c>
    </row>
    <row r="534" spans="1:97" x14ac:dyDescent="0.25">
      <c r="A534" t="s">
        <v>1909</v>
      </c>
      <c r="B534">
        <v>1</v>
      </c>
      <c r="C534" t="s">
        <v>488</v>
      </c>
      <c r="D534">
        <v>24</v>
      </c>
      <c r="E534" t="s">
        <v>1565</v>
      </c>
      <c r="F534">
        <v>1</v>
      </c>
      <c r="G534" t="s">
        <v>1565</v>
      </c>
      <c r="H534" t="s">
        <v>1910</v>
      </c>
      <c r="I534">
        <v>0</v>
      </c>
      <c r="J534" t="s">
        <v>188</v>
      </c>
      <c r="K534" t="s">
        <v>189</v>
      </c>
      <c r="L534" t="s">
        <v>31</v>
      </c>
      <c r="M534" t="s">
        <v>9</v>
      </c>
      <c r="N534" t="s">
        <v>35</v>
      </c>
      <c r="O534" t="s">
        <v>29</v>
      </c>
      <c r="P534" t="s">
        <v>371</v>
      </c>
      <c r="Q534" t="s">
        <v>372</v>
      </c>
      <c r="R534" t="s">
        <v>190</v>
      </c>
      <c r="S534">
        <v>0</v>
      </c>
      <c r="T534">
        <v>7</v>
      </c>
      <c r="U534">
        <v>10</v>
      </c>
      <c r="V534">
        <v>17</v>
      </c>
      <c r="W534">
        <v>0</v>
      </c>
      <c r="X534">
        <v>0</v>
      </c>
      <c r="Y534">
        <v>0</v>
      </c>
      <c r="Z534">
        <v>7</v>
      </c>
      <c r="AA534">
        <v>10</v>
      </c>
      <c r="AB534">
        <v>17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4</v>
      </c>
      <c r="AJ534">
        <v>3</v>
      </c>
      <c r="AK534">
        <v>7</v>
      </c>
      <c r="AL534">
        <v>4</v>
      </c>
      <c r="AM534">
        <v>4</v>
      </c>
      <c r="AN534">
        <v>8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8</v>
      </c>
      <c r="AY534">
        <v>7</v>
      </c>
      <c r="AZ534">
        <v>15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1</v>
      </c>
      <c r="BH534">
        <v>1</v>
      </c>
      <c r="BI534">
        <v>0</v>
      </c>
      <c r="BJ534">
        <v>1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1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2</v>
      </c>
      <c r="CG534">
        <v>0</v>
      </c>
      <c r="CH534">
        <v>1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1</v>
      </c>
      <c r="CP534">
        <v>1</v>
      </c>
      <c r="CQ534">
        <v>1</v>
      </c>
      <c r="CR534">
        <v>1</v>
      </c>
      <c r="CS534">
        <v>1</v>
      </c>
    </row>
    <row r="535" spans="1:97" x14ac:dyDescent="0.25">
      <c r="A535" t="s">
        <v>1911</v>
      </c>
      <c r="B535">
        <v>1</v>
      </c>
      <c r="C535" t="s">
        <v>1360</v>
      </c>
      <c r="D535">
        <v>19</v>
      </c>
      <c r="E535" t="s">
        <v>188</v>
      </c>
      <c r="F535">
        <v>1</v>
      </c>
      <c r="G535" t="s">
        <v>188</v>
      </c>
      <c r="H535" t="s">
        <v>1912</v>
      </c>
      <c r="I535">
        <v>1630</v>
      </c>
      <c r="J535" t="s">
        <v>188</v>
      </c>
      <c r="K535" t="s">
        <v>189</v>
      </c>
      <c r="L535" t="s">
        <v>31</v>
      </c>
      <c r="M535" t="s">
        <v>9</v>
      </c>
      <c r="N535" t="s">
        <v>35</v>
      </c>
      <c r="O535" t="s">
        <v>29</v>
      </c>
      <c r="P535" t="s">
        <v>1223</v>
      </c>
      <c r="Q535" t="s">
        <v>372</v>
      </c>
      <c r="R535" t="s">
        <v>190</v>
      </c>
      <c r="S535">
        <v>0</v>
      </c>
      <c r="T535">
        <v>8</v>
      </c>
      <c r="U535">
        <v>9</v>
      </c>
      <c r="V535">
        <v>17</v>
      </c>
      <c r="W535">
        <v>0</v>
      </c>
      <c r="X535">
        <v>0</v>
      </c>
      <c r="Y535">
        <v>0</v>
      </c>
      <c r="Z535">
        <v>8</v>
      </c>
      <c r="AA535">
        <v>9</v>
      </c>
      <c r="AB535">
        <v>17</v>
      </c>
      <c r="AC535">
        <v>0</v>
      </c>
      <c r="AD535">
        <v>0</v>
      </c>
      <c r="AE535">
        <v>0</v>
      </c>
      <c r="AF535">
        <v>1</v>
      </c>
      <c r="AG535">
        <v>2</v>
      </c>
      <c r="AH535">
        <v>3</v>
      </c>
      <c r="AI535">
        <v>2</v>
      </c>
      <c r="AJ535">
        <v>2</v>
      </c>
      <c r="AK535">
        <v>4</v>
      </c>
      <c r="AL535">
        <v>5</v>
      </c>
      <c r="AM535">
        <v>4</v>
      </c>
      <c r="AN535">
        <v>9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8</v>
      </c>
      <c r="AY535">
        <v>8</v>
      </c>
      <c r="AZ535">
        <v>16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1</v>
      </c>
      <c r="BH535">
        <v>1</v>
      </c>
      <c r="BI535">
        <v>0</v>
      </c>
      <c r="BJ535">
        <v>1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1</v>
      </c>
      <c r="BV535">
        <v>0</v>
      </c>
      <c r="BW535">
        <v>1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3</v>
      </c>
      <c r="CG535">
        <v>0</v>
      </c>
      <c r="CH535">
        <v>1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1</v>
      </c>
      <c r="CP535">
        <v>1</v>
      </c>
      <c r="CQ535">
        <v>2</v>
      </c>
      <c r="CR535">
        <v>1</v>
      </c>
      <c r="CS535">
        <v>1</v>
      </c>
    </row>
    <row r="536" spans="1:97" x14ac:dyDescent="0.25">
      <c r="A536" t="s">
        <v>1913</v>
      </c>
      <c r="B536">
        <v>1</v>
      </c>
      <c r="C536" t="s">
        <v>1345</v>
      </c>
      <c r="D536">
        <v>19</v>
      </c>
      <c r="E536" t="s">
        <v>188</v>
      </c>
      <c r="F536">
        <v>1</v>
      </c>
      <c r="G536" t="s">
        <v>188</v>
      </c>
      <c r="H536" t="s">
        <v>1914</v>
      </c>
      <c r="I536">
        <v>0</v>
      </c>
      <c r="J536" t="s">
        <v>188</v>
      </c>
      <c r="K536" t="s">
        <v>189</v>
      </c>
      <c r="L536" t="s">
        <v>31</v>
      </c>
      <c r="M536" t="s">
        <v>9</v>
      </c>
      <c r="N536" t="s">
        <v>35</v>
      </c>
      <c r="O536" t="s">
        <v>29</v>
      </c>
      <c r="P536" t="s">
        <v>1125</v>
      </c>
      <c r="Q536" t="s">
        <v>1126</v>
      </c>
      <c r="R536" t="s">
        <v>190</v>
      </c>
      <c r="S536">
        <v>0</v>
      </c>
      <c r="T536">
        <v>30</v>
      </c>
      <c r="U536">
        <v>34</v>
      </c>
      <c r="V536">
        <v>64</v>
      </c>
      <c r="W536">
        <v>0</v>
      </c>
      <c r="X536">
        <v>0</v>
      </c>
      <c r="Y536">
        <v>0</v>
      </c>
      <c r="Z536">
        <v>30</v>
      </c>
      <c r="AA536">
        <v>34</v>
      </c>
      <c r="AB536">
        <v>64</v>
      </c>
      <c r="AC536">
        <v>0</v>
      </c>
      <c r="AD536">
        <v>0</v>
      </c>
      <c r="AE536">
        <v>0</v>
      </c>
      <c r="AF536">
        <v>0</v>
      </c>
      <c r="AG536">
        <v>5</v>
      </c>
      <c r="AH536">
        <v>5</v>
      </c>
      <c r="AI536">
        <v>18</v>
      </c>
      <c r="AJ536">
        <v>10</v>
      </c>
      <c r="AK536">
        <v>28</v>
      </c>
      <c r="AL536">
        <v>13</v>
      </c>
      <c r="AM536">
        <v>15</v>
      </c>
      <c r="AN536">
        <v>28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31</v>
      </c>
      <c r="AY536">
        <v>30</v>
      </c>
      <c r="AZ536">
        <v>61</v>
      </c>
      <c r="BA536">
        <v>0</v>
      </c>
      <c r="BB536">
        <v>0</v>
      </c>
      <c r="BC536">
        <v>1</v>
      </c>
      <c r="BD536">
        <v>0</v>
      </c>
      <c r="BE536">
        <v>0</v>
      </c>
      <c r="BF536">
        <v>0</v>
      </c>
      <c r="BG536">
        <v>2</v>
      </c>
      <c r="BH536">
        <v>3</v>
      </c>
      <c r="BI536">
        <v>0</v>
      </c>
      <c r="BJ536">
        <v>0</v>
      </c>
      <c r="BK536">
        <v>0</v>
      </c>
      <c r="BL536">
        <v>1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3</v>
      </c>
      <c r="BU536">
        <v>0</v>
      </c>
      <c r="BV536">
        <v>1</v>
      </c>
      <c r="BW536">
        <v>1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1</v>
      </c>
      <c r="CD536">
        <v>0</v>
      </c>
      <c r="CE536">
        <v>0</v>
      </c>
      <c r="CF536">
        <v>7</v>
      </c>
      <c r="CG536">
        <v>0</v>
      </c>
      <c r="CH536">
        <v>3</v>
      </c>
      <c r="CI536">
        <v>0</v>
      </c>
      <c r="CJ536">
        <v>0</v>
      </c>
      <c r="CK536">
        <v>1</v>
      </c>
      <c r="CL536">
        <v>0</v>
      </c>
      <c r="CM536">
        <v>0</v>
      </c>
      <c r="CN536">
        <v>0</v>
      </c>
      <c r="CO536">
        <v>2</v>
      </c>
      <c r="CP536">
        <v>3</v>
      </c>
      <c r="CQ536">
        <v>5</v>
      </c>
      <c r="CR536">
        <v>5</v>
      </c>
      <c r="CS536">
        <v>1</v>
      </c>
    </row>
    <row r="537" spans="1:97" x14ac:dyDescent="0.25">
      <c r="A537" t="s">
        <v>1915</v>
      </c>
      <c r="B537">
        <v>1</v>
      </c>
      <c r="C537" t="s">
        <v>1916</v>
      </c>
      <c r="D537">
        <v>21</v>
      </c>
      <c r="E537" t="s">
        <v>197</v>
      </c>
      <c r="F537">
        <v>1</v>
      </c>
      <c r="G537" t="s">
        <v>197</v>
      </c>
      <c r="H537" t="s">
        <v>1917</v>
      </c>
      <c r="I537">
        <v>228</v>
      </c>
      <c r="J537" t="s">
        <v>197</v>
      </c>
      <c r="K537" t="s">
        <v>189</v>
      </c>
      <c r="L537" t="s">
        <v>31</v>
      </c>
      <c r="M537" t="s">
        <v>9</v>
      </c>
      <c r="N537" t="s">
        <v>35</v>
      </c>
      <c r="O537" t="s">
        <v>29</v>
      </c>
      <c r="P537" t="s">
        <v>607</v>
      </c>
      <c r="Q537" t="s">
        <v>449</v>
      </c>
      <c r="R537" t="s">
        <v>199</v>
      </c>
      <c r="S537">
        <v>0</v>
      </c>
      <c r="T537">
        <v>61</v>
      </c>
      <c r="U537">
        <v>69</v>
      </c>
      <c r="V537">
        <v>130</v>
      </c>
      <c r="W537">
        <v>0</v>
      </c>
      <c r="X537">
        <v>0</v>
      </c>
      <c r="Y537">
        <v>0</v>
      </c>
      <c r="Z537">
        <v>61</v>
      </c>
      <c r="AA537">
        <v>69</v>
      </c>
      <c r="AB537">
        <v>130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24</v>
      </c>
      <c r="AJ537">
        <v>23</v>
      </c>
      <c r="AK537">
        <v>47</v>
      </c>
      <c r="AL537">
        <v>24</v>
      </c>
      <c r="AM537">
        <v>32</v>
      </c>
      <c r="AN537">
        <v>56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48</v>
      </c>
      <c r="AY537">
        <v>55</v>
      </c>
      <c r="AZ537">
        <v>103</v>
      </c>
      <c r="BA537">
        <v>0</v>
      </c>
      <c r="BB537">
        <v>2</v>
      </c>
      <c r="BC537">
        <v>3</v>
      </c>
      <c r="BD537">
        <v>0</v>
      </c>
      <c r="BE537">
        <v>0</v>
      </c>
      <c r="BF537">
        <v>0</v>
      </c>
      <c r="BG537">
        <v>0</v>
      </c>
      <c r="BH537">
        <v>5</v>
      </c>
      <c r="BI537">
        <v>0</v>
      </c>
      <c r="BJ537">
        <v>0</v>
      </c>
      <c r="BK537">
        <v>0</v>
      </c>
      <c r="BL537">
        <v>1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5</v>
      </c>
      <c r="BU537">
        <v>2</v>
      </c>
      <c r="BV537">
        <v>0</v>
      </c>
      <c r="BW537">
        <v>1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1</v>
      </c>
      <c r="CD537">
        <v>0</v>
      </c>
      <c r="CE537">
        <v>0</v>
      </c>
      <c r="CF537">
        <v>10</v>
      </c>
      <c r="CG537">
        <v>0</v>
      </c>
      <c r="CH537">
        <v>5</v>
      </c>
      <c r="CI537">
        <v>0</v>
      </c>
      <c r="CJ537">
        <v>2</v>
      </c>
      <c r="CK537">
        <v>3</v>
      </c>
      <c r="CL537">
        <v>0</v>
      </c>
      <c r="CM537">
        <v>0</v>
      </c>
      <c r="CN537">
        <v>0</v>
      </c>
      <c r="CO537">
        <v>0</v>
      </c>
      <c r="CP537">
        <v>5</v>
      </c>
      <c r="CQ537">
        <v>8</v>
      </c>
      <c r="CR537">
        <v>5</v>
      </c>
      <c r="CS537">
        <v>1</v>
      </c>
    </row>
    <row r="538" spans="1:97" x14ac:dyDescent="0.25">
      <c r="A538" t="s">
        <v>1918</v>
      </c>
      <c r="B538">
        <v>1</v>
      </c>
      <c r="C538" t="s">
        <v>488</v>
      </c>
      <c r="D538">
        <v>11</v>
      </c>
      <c r="E538" t="s">
        <v>208</v>
      </c>
      <c r="F538">
        <v>1</v>
      </c>
      <c r="G538" t="s">
        <v>261</v>
      </c>
      <c r="H538" t="s">
        <v>1919</v>
      </c>
      <c r="I538">
        <v>0</v>
      </c>
      <c r="J538" t="s">
        <v>197</v>
      </c>
      <c r="K538" t="s">
        <v>189</v>
      </c>
      <c r="L538" t="s">
        <v>31</v>
      </c>
      <c r="M538" t="s">
        <v>9</v>
      </c>
      <c r="N538" t="s">
        <v>35</v>
      </c>
      <c r="O538" t="s">
        <v>29</v>
      </c>
      <c r="P538" t="s">
        <v>737</v>
      </c>
      <c r="Q538" t="s">
        <v>477</v>
      </c>
      <c r="R538" t="s">
        <v>199</v>
      </c>
      <c r="S538">
        <v>0</v>
      </c>
      <c r="T538">
        <v>26</v>
      </c>
      <c r="U538">
        <v>24</v>
      </c>
      <c r="V538">
        <v>50</v>
      </c>
      <c r="W538">
        <v>0</v>
      </c>
      <c r="X538">
        <v>0</v>
      </c>
      <c r="Y538">
        <v>0</v>
      </c>
      <c r="Z538">
        <v>26</v>
      </c>
      <c r="AA538">
        <v>24</v>
      </c>
      <c r="AB538">
        <v>50</v>
      </c>
      <c r="AC538">
        <v>0</v>
      </c>
      <c r="AD538">
        <v>0</v>
      </c>
      <c r="AE538">
        <v>0</v>
      </c>
      <c r="AF538">
        <v>3</v>
      </c>
      <c r="AG538">
        <v>3</v>
      </c>
      <c r="AH538">
        <v>6</v>
      </c>
      <c r="AI538">
        <v>9</v>
      </c>
      <c r="AJ538">
        <v>8</v>
      </c>
      <c r="AK538">
        <v>17</v>
      </c>
      <c r="AL538">
        <v>10</v>
      </c>
      <c r="AM538">
        <v>10</v>
      </c>
      <c r="AN538">
        <v>20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22</v>
      </c>
      <c r="AY538">
        <v>21</v>
      </c>
      <c r="AZ538">
        <v>43</v>
      </c>
      <c r="BA538">
        <v>0</v>
      </c>
      <c r="BB538">
        <v>0</v>
      </c>
      <c r="BC538">
        <v>1</v>
      </c>
      <c r="BD538">
        <v>0</v>
      </c>
      <c r="BE538">
        <v>0</v>
      </c>
      <c r="BF538">
        <v>0</v>
      </c>
      <c r="BG538">
        <v>1</v>
      </c>
      <c r="BH538">
        <v>2</v>
      </c>
      <c r="BI538">
        <v>0</v>
      </c>
      <c r="BJ538">
        <v>1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1</v>
      </c>
      <c r="BU538">
        <v>1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1</v>
      </c>
      <c r="CD538">
        <v>0</v>
      </c>
      <c r="CE538">
        <v>0</v>
      </c>
      <c r="CF538">
        <v>4</v>
      </c>
      <c r="CG538">
        <v>0</v>
      </c>
      <c r="CH538">
        <v>2</v>
      </c>
      <c r="CI538">
        <v>0</v>
      </c>
      <c r="CJ538">
        <v>0</v>
      </c>
      <c r="CK538">
        <v>1</v>
      </c>
      <c r="CL538">
        <v>0</v>
      </c>
      <c r="CM538">
        <v>0</v>
      </c>
      <c r="CN538">
        <v>0</v>
      </c>
      <c r="CO538">
        <v>1</v>
      </c>
      <c r="CP538">
        <v>2</v>
      </c>
      <c r="CQ538">
        <v>5</v>
      </c>
      <c r="CR538">
        <v>2</v>
      </c>
      <c r="CS538">
        <v>1</v>
      </c>
    </row>
    <row r="539" spans="1:97" x14ac:dyDescent="0.25">
      <c r="A539" t="s">
        <v>1920</v>
      </c>
      <c r="B539">
        <v>1</v>
      </c>
      <c r="C539" t="s">
        <v>792</v>
      </c>
      <c r="D539">
        <v>55</v>
      </c>
      <c r="E539" t="s">
        <v>267</v>
      </c>
      <c r="F539">
        <v>8</v>
      </c>
      <c r="G539" t="s">
        <v>1921</v>
      </c>
      <c r="H539" t="s">
        <v>1922</v>
      </c>
      <c r="I539">
        <v>0</v>
      </c>
      <c r="J539" t="s">
        <v>197</v>
      </c>
      <c r="K539" t="s">
        <v>189</v>
      </c>
      <c r="L539" t="s">
        <v>31</v>
      </c>
      <c r="M539" t="s">
        <v>9</v>
      </c>
      <c r="N539" t="s">
        <v>35</v>
      </c>
      <c r="O539" t="s">
        <v>29</v>
      </c>
      <c r="P539" t="s">
        <v>716</v>
      </c>
      <c r="Q539" t="s">
        <v>449</v>
      </c>
      <c r="R539" t="s">
        <v>199</v>
      </c>
      <c r="S539">
        <v>0</v>
      </c>
      <c r="T539">
        <v>22</v>
      </c>
      <c r="U539">
        <v>12</v>
      </c>
      <c r="V539">
        <v>34</v>
      </c>
      <c r="W539">
        <v>0</v>
      </c>
      <c r="X539">
        <v>0</v>
      </c>
      <c r="Y539">
        <v>0</v>
      </c>
      <c r="Z539">
        <v>22</v>
      </c>
      <c r="AA539">
        <v>12</v>
      </c>
      <c r="AB539">
        <v>34</v>
      </c>
      <c r="AC539">
        <v>0</v>
      </c>
      <c r="AD539">
        <v>0</v>
      </c>
      <c r="AE539">
        <v>0</v>
      </c>
      <c r="AF539">
        <v>1</v>
      </c>
      <c r="AG539">
        <v>2</v>
      </c>
      <c r="AH539">
        <v>3</v>
      </c>
      <c r="AI539">
        <v>9</v>
      </c>
      <c r="AJ539">
        <v>9</v>
      </c>
      <c r="AK539">
        <v>18</v>
      </c>
      <c r="AL539">
        <v>9</v>
      </c>
      <c r="AM539">
        <v>6</v>
      </c>
      <c r="AN539">
        <v>15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19</v>
      </c>
      <c r="AY539">
        <v>17</v>
      </c>
      <c r="AZ539">
        <v>36</v>
      </c>
      <c r="BA539">
        <v>0</v>
      </c>
      <c r="BB539">
        <v>0</v>
      </c>
      <c r="BC539">
        <v>1</v>
      </c>
      <c r="BD539">
        <v>0</v>
      </c>
      <c r="BE539">
        <v>0</v>
      </c>
      <c r="BF539">
        <v>0</v>
      </c>
      <c r="BG539">
        <v>1</v>
      </c>
      <c r="BH539">
        <v>2</v>
      </c>
      <c r="BI539">
        <v>0</v>
      </c>
      <c r="BJ539">
        <v>1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1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2</v>
      </c>
      <c r="CG539">
        <v>0</v>
      </c>
      <c r="CH539">
        <v>2</v>
      </c>
      <c r="CI539">
        <v>0</v>
      </c>
      <c r="CJ539">
        <v>0</v>
      </c>
      <c r="CK539">
        <v>1</v>
      </c>
      <c r="CL539">
        <v>0</v>
      </c>
      <c r="CM539">
        <v>0</v>
      </c>
      <c r="CN539">
        <v>0</v>
      </c>
      <c r="CO539">
        <v>1</v>
      </c>
      <c r="CP539">
        <v>2</v>
      </c>
      <c r="CQ539">
        <v>2</v>
      </c>
      <c r="CR539">
        <v>2</v>
      </c>
      <c r="CS539">
        <v>1</v>
      </c>
    </row>
    <row r="540" spans="1:97" x14ac:dyDescent="0.25">
      <c r="A540" t="s">
        <v>1923</v>
      </c>
      <c r="B540">
        <v>2</v>
      </c>
      <c r="C540" t="s">
        <v>1855</v>
      </c>
      <c r="D540">
        <v>19</v>
      </c>
      <c r="E540" t="s">
        <v>188</v>
      </c>
      <c r="F540">
        <v>1</v>
      </c>
      <c r="G540" t="s">
        <v>188</v>
      </c>
      <c r="H540" t="s">
        <v>691</v>
      </c>
      <c r="I540">
        <v>0</v>
      </c>
      <c r="J540" t="s">
        <v>188</v>
      </c>
      <c r="K540" t="s">
        <v>189</v>
      </c>
      <c r="L540" t="s">
        <v>31</v>
      </c>
      <c r="M540" t="s">
        <v>9</v>
      </c>
      <c r="N540" t="s">
        <v>35</v>
      </c>
      <c r="O540" t="s">
        <v>29</v>
      </c>
      <c r="P540" t="s">
        <v>633</v>
      </c>
      <c r="Q540" t="s">
        <v>634</v>
      </c>
      <c r="R540" t="s">
        <v>190</v>
      </c>
      <c r="S540">
        <v>0</v>
      </c>
      <c r="T540">
        <v>17</v>
      </c>
      <c r="U540">
        <v>19</v>
      </c>
      <c r="V540">
        <v>36</v>
      </c>
      <c r="W540">
        <v>0</v>
      </c>
      <c r="X540">
        <v>0</v>
      </c>
      <c r="Y540">
        <v>0</v>
      </c>
      <c r="Z540">
        <v>17</v>
      </c>
      <c r="AA540">
        <v>19</v>
      </c>
      <c r="AB540">
        <v>36</v>
      </c>
      <c r="AC540">
        <v>0</v>
      </c>
      <c r="AD540">
        <v>0</v>
      </c>
      <c r="AE540">
        <v>0</v>
      </c>
      <c r="AF540">
        <v>1</v>
      </c>
      <c r="AG540">
        <v>5</v>
      </c>
      <c r="AH540">
        <v>6</v>
      </c>
      <c r="AI540">
        <v>8</v>
      </c>
      <c r="AJ540">
        <v>8</v>
      </c>
      <c r="AK540">
        <v>16</v>
      </c>
      <c r="AL540">
        <v>3</v>
      </c>
      <c r="AM540">
        <v>10</v>
      </c>
      <c r="AN540">
        <v>13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12</v>
      </c>
      <c r="AY540">
        <v>23</v>
      </c>
      <c r="AZ540">
        <v>35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2</v>
      </c>
      <c r="BH540">
        <v>2</v>
      </c>
      <c r="BI540">
        <v>0</v>
      </c>
      <c r="BJ540">
        <v>1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1</v>
      </c>
      <c r="BU540">
        <v>0</v>
      </c>
      <c r="BV540">
        <v>1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3</v>
      </c>
      <c r="CG540">
        <v>0</v>
      </c>
      <c r="CH540">
        <v>2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2</v>
      </c>
      <c r="CP540">
        <v>2</v>
      </c>
      <c r="CQ540">
        <v>2</v>
      </c>
      <c r="CR540">
        <v>2</v>
      </c>
      <c r="CS540">
        <v>1</v>
      </c>
    </row>
    <row r="541" spans="1:97" x14ac:dyDescent="0.25">
      <c r="A541" t="s">
        <v>1924</v>
      </c>
      <c r="B541">
        <v>1</v>
      </c>
      <c r="C541" t="s">
        <v>1925</v>
      </c>
      <c r="D541">
        <v>19</v>
      </c>
      <c r="E541" t="s">
        <v>188</v>
      </c>
      <c r="F541">
        <v>1</v>
      </c>
      <c r="G541" t="s">
        <v>188</v>
      </c>
      <c r="H541" t="s">
        <v>1926</v>
      </c>
      <c r="I541">
        <v>0</v>
      </c>
      <c r="J541" t="s">
        <v>188</v>
      </c>
      <c r="K541" t="s">
        <v>189</v>
      </c>
      <c r="L541" t="s">
        <v>31</v>
      </c>
      <c r="M541" t="s">
        <v>9</v>
      </c>
      <c r="N541" t="s">
        <v>35</v>
      </c>
      <c r="O541" t="s">
        <v>29</v>
      </c>
      <c r="P541" t="s">
        <v>1319</v>
      </c>
      <c r="Q541" t="s">
        <v>1126</v>
      </c>
      <c r="R541" t="s">
        <v>190</v>
      </c>
      <c r="S541">
        <v>0</v>
      </c>
      <c r="T541">
        <v>33</v>
      </c>
      <c r="U541">
        <v>39</v>
      </c>
      <c r="V541">
        <v>72</v>
      </c>
      <c r="W541">
        <v>0</v>
      </c>
      <c r="X541">
        <v>0</v>
      </c>
      <c r="Y541">
        <v>0</v>
      </c>
      <c r="Z541">
        <v>33</v>
      </c>
      <c r="AA541">
        <v>39</v>
      </c>
      <c r="AB541">
        <v>72</v>
      </c>
      <c r="AC541">
        <v>0</v>
      </c>
      <c r="AD541">
        <v>0</v>
      </c>
      <c r="AE541">
        <v>0</v>
      </c>
      <c r="AF541">
        <v>5</v>
      </c>
      <c r="AG541">
        <v>4</v>
      </c>
      <c r="AH541">
        <v>9</v>
      </c>
      <c r="AI541">
        <v>10</v>
      </c>
      <c r="AJ541">
        <v>9</v>
      </c>
      <c r="AK541">
        <v>19</v>
      </c>
      <c r="AL541">
        <v>16</v>
      </c>
      <c r="AM541">
        <v>18</v>
      </c>
      <c r="AN541">
        <v>34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31</v>
      </c>
      <c r="AY541">
        <v>31</v>
      </c>
      <c r="AZ541">
        <v>62</v>
      </c>
      <c r="BA541">
        <v>0</v>
      </c>
      <c r="BB541">
        <v>0</v>
      </c>
      <c r="BC541">
        <v>1</v>
      </c>
      <c r="BD541">
        <v>0</v>
      </c>
      <c r="BE541">
        <v>0</v>
      </c>
      <c r="BF541">
        <v>0</v>
      </c>
      <c r="BG541">
        <v>2</v>
      </c>
      <c r="BH541">
        <v>3</v>
      </c>
      <c r="BI541">
        <v>0</v>
      </c>
      <c r="BJ541">
        <v>0</v>
      </c>
      <c r="BK541">
        <v>0</v>
      </c>
      <c r="BL541">
        <v>1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3</v>
      </c>
      <c r="BU541">
        <v>0</v>
      </c>
      <c r="BV541">
        <v>1</v>
      </c>
      <c r="BW541">
        <v>0</v>
      </c>
      <c r="BX541">
        <v>1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1</v>
      </c>
      <c r="CE541">
        <v>0</v>
      </c>
      <c r="CF541">
        <v>7</v>
      </c>
      <c r="CG541">
        <v>0</v>
      </c>
      <c r="CH541">
        <v>3</v>
      </c>
      <c r="CI541">
        <v>0</v>
      </c>
      <c r="CJ541">
        <v>0</v>
      </c>
      <c r="CK541">
        <v>1</v>
      </c>
      <c r="CL541">
        <v>0</v>
      </c>
      <c r="CM541">
        <v>0</v>
      </c>
      <c r="CN541">
        <v>0</v>
      </c>
      <c r="CO541">
        <v>2</v>
      </c>
      <c r="CP541">
        <v>3</v>
      </c>
      <c r="CQ541">
        <v>4</v>
      </c>
      <c r="CR541">
        <v>3</v>
      </c>
      <c r="CS541">
        <v>1</v>
      </c>
    </row>
    <row r="542" spans="1:97" x14ac:dyDescent="0.25">
      <c r="A542" t="s">
        <v>1927</v>
      </c>
      <c r="B542">
        <v>1</v>
      </c>
      <c r="C542" t="s">
        <v>744</v>
      </c>
      <c r="D542">
        <v>19</v>
      </c>
      <c r="E542" t="s">
        <v>188</v>
      </c>
      <c r="F542">
        <v>1</v>
      </c>
      <c r="G542" t="s">
        <v>188</v>
      </c>
      <c r="H542" t="s">
        <v>1928</v>
      </c>
      <c r="I542">
        <v>1803</v>
      </c>
      <c r="J542" t="s">
        <v>188</v>
      </c>
      <c r="K542" t="s">
        <v>189</v>
      </c>
      <c r="L542" t="s">
        <v>31</v>
      </c>
      <c r="M542" t="s">
        <v>9</v>
      </c>
      <c r="N542" t="s">
        <v>35</v>
      </c>
      <c r="O542" t="s">
        <v>29</v>
      </c>
      <c r="P542" t="s">
        <v>993</v>
      </c>
      <c r="Q542" t="s">
        <v>634</v>
      </c>
      <c r="R542" t="s">
        <v>190</v>
      </c>
      <c r="S542">
        <v>0</v>
      </c>
      <c r="T542">
        <v>23</v>
      </c>
      <c r="U542">
        <v>24</v>
      </c>
      <c r="V542">
        <v>47</v>
      </c>
      <c r="W542">
        <v>0</v>
      </c>
      <c r="X542">
        <v>0</v>
      </c>
      <c r="Y542">
        <v>0</v>
      </c>
      <c r="Z542">
        <v>23</v>
      </c>
      <c r="AA542">
        <v>24</v>
      </c>
      <c r="AB542">
        <v>47</v>
      </c>
      <c r="AC542">
        <v>0</v>
      </c>
      <c r="AD542">
        <v>0</v>
      </c>
      <c r="AE542">
        <v>0</v>
      </c>
      <c r="AF542">
        <v>5</v>
      </c>
      <c r="AG542">
        <v>7</v>
      </c>
      <c r="AH542">
        <v>12</v>
      </c>
      <c r="AI542">
        <v>5</v>
      </c>
      <c r="AJ542">
        <v>5</v>
      </c>
      <c r="AK542">
        <v>10</v>
      </c>
      <c r="AL542">
        <v>11</v>
      </c>
      <c r="AM542">
        <v>5</v>
      </c>
      <c r="AN542">
        <v>16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21</v>
      </c>
      <c r="AY542">
        <v>17</v>
      </c>
      <c r="AZ542">
        <v>38</v>
      </c>
      <c r="BA542">
        <v>0</v>
      </c>
      <c r="BB542">
        <v>0</v>
      </c>
      <c r="BC542">
        <v>1</v>
      </c>
      <c r="BD542">
        <v>0</v>
      </c>
      <c r="BE542">
        <v>0</v>
      </c>
      <c r="BF542">
        <v>0</v>
      </c>
      <c r="BG542">
        <v>1</v>
      </c>
      <c r="BH542">
        <v>2</v>
      </c>
      <c r="BI542">
        <v>0</v>
      </c>
      <c r="BJ542">
        <v>1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1</v>
      </c>
      <c r="BU542">
        <v>0</v>
      </c>
      <c r="BV542">
        <v>1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1</v>
      </c>
      <c r="CE542">
        <v>0</v>
      </c>
      <c r="CF542">
        <v>4</v>
      </c>
      <c r="CG542">
        <v>0</v>
      </c>
      <c r="CH542">
        <v>2</v>
      </c>
      <c r="CI542">
        <v>0</v>
      </c>
      <c r="CJ542">
        <v>0</v>
      </c>
      <c r="CK542">
        <v>1</v>
      </c>
      <c r="CL542">
        <v>0</v>
      </c>
      <c r="CM542">
        <v>0</v>
      </c>
      <c r="CN542">
        <v>0</v>
      </c>
      <c r="CO542">
        <v>1</v>
      </c>
      <c r="CP542">
        <v>2</v>
      </c>
      <c r="CQ542">
        <v>4</v>
      </c>
      <c r="CR542">
        <v>2</v>
      </c>
      <c r="CS542">
        <v>1</v>
      </c>
    </row>
    <row r="543" spans="1:97" x14ac:dyDescent="0.25">
      <c r="A543" t="s">
        <v>1929</v>
      </c>
      <c r="B543">
        <v>1</v>
      </c>
      <c r="C543" t="s">
        <v>1570</v>
      </c>
      <c r="D543">
        <v>3</v>
      </c>
      <c r="E543" t="s">
        <v>594</v>
      </c>
      <c r="F543">
        <v>1</v>
      </c>
      <c r="G543" t="s">
        <v>1930</v>
      </c>
      <c r="H543" t="s">
        <v>1931</v>
      </c>
      <c r="I543">
        <v>20</v>
      </c>
      <c r="J543" t="s">
        <v>221</v>
      </c>
      <c r="K543" t="s">
        <v>189</v>
      </c>
      <c r="L543" t="s">
        <v>31</v>
      </c>
      <c r="M543" t="s">
        <v>9</v>
      </c>
      <c r="N543" t="s">
        <v>35</v>
      </c>
      <c r="O543" t="s">
        <v>29</v>
      </c>
      <c r="P543" t="s">
        <v>596</v>
      </c>
      <c r="Q543" t="s">
        <v>377</v>
      </c>
      <c r="R543" t="s">
        <v>222</v>
      </c>
      <c r="S543">
        <v>0</v>
      </c>
      <c r="T543">
        <v>42</v>
      </c>
      <c r="U543">
        <v>45</v>
      </c>
      <c r="V543">
        <v>87</v>
      </c>
      <c r="W543">
        <v>0</v>
      </c>
      <c r="X543">
        <v>0</v>
      </c>
      <c r="Y543">
        <v>0</v>
      </c>
      <c r="Z543">
        <v>42</v>
      </c>
      <c r="AA543">
        <v>45</v>
      </c>
      <c r="AB543">
        <v>87</v>
      </c>
      <c r="AC543">
        <v>0</v>
      </c>
      <c r="AD543">
        <v>0</v>
      </c>
      <c r="AE543">
        <v>0</v>
      </c>
      <c r="AF543">
        <v>13</v>
      </c>
      <c r="AG543">
        <v>5</v>
      </c>
      <c r="AH543">
        <v>18</v>
      </c>
      <c r="AI543">
        <v>12</v>
      </c>
      <c r="AJ543">
        <v>10</v>
      </c>
      <c r="AK543">
        <v>22</v>
      </c>
      <c r="AL543">
        <v>14</v>
      </c>
      <c r="AM543">
        <v>12</v>
      </c>
      <c r="AN543">
        <v>26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39</v>
      </c>
      <c r="AY543">
        <v>27</v>
      </c>
      <c r="AZ543">
        <v>66</v>
      </c>
      <c r="BA543">
        <v>1</v>
      </c>
      <c r="BB543">
        <v>1</v>
      </c>
      <c r="BC543">
        <v>2</v>
      </c>
      <c r="BD543">
        <v>0</v>
      </c>
      <c r="BE543">
        <v>0</v>
      </c>
      <c r="BF543">
        <v>0</v>
      </c>
      <c r="BG543">
        <v>0</v>
      </c>
      <c r="BH543">
        <v>4</v>
      </c>
      <c r="BI543">
        <v>0</v>
      </c>
      <c r="BJ543">
        <v>0</v>
      </c>
      <c r="BK543">
        <v>0</v>
      </c>
      <c r="BL543">
        <v>1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4</v>
      </c>
      <c r="BU543">
        <v>1</v>
      </c>
      <c r="BV543">
        <v>0</v>
      </c>
      <c r="BW543">
        <v>1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1</v>
      </c>
      <c r="CD543">
        <v>0</v>
      </c>
      <c r="CE543">
        <v>0</v>
      </c>
      <c r="CF543">
        <v>8</v>
      </c>
      <c r="CG543">
        <v>0</v>
      </c>
      <c r="CH543">
        <v>4</v>
      </c>
      <c r="CI543">
        <v>1</v>
      </c>
      <c r="CJ543">
        <v>1</v>
      </c>
      <c r="CK543">
        <v>2</v>
      </c>
      <c r="CL543">
        <v>0</v>
      </c>
      <c r="CM543">
        <v>0</v>
      </c>
      <c r="CN543">
        <v>0</v>
      </c>
      <c r="CO543">
        <v>0</v>
      </c>
      <c r="CP543">
        <v>4</v>
      </c>
      <c r="CQ543">
        <v>4</v>
      </c>
      <c r="CR543">
        <v>4</v>
      </c>
      <c r="CS543">
        <v>1</v>
      </c>
    </row>
    <row r="544" spans="1:97" x14ac:dyDescent="0.25">
      <c r="A544" t="s">
        <v>1932</v>
      </c>
      <c r="B544">
        <v>1</v>
      </c>
      <c r="C544" t="s">
        <v>427</v>
      </c>
      <c r="D544">
        <v>36</v>
      </c>
      <c r="E544" t="s">
        <v>281</v>
      </c>
      <c r="F544">
        <v>1</v>
      </c>
      <c r="G544" t="s">
        <v>282</v>
      </c>
      <c r="H544" t="s">
        <v>1933</v>
      </c>
      <c r="I544">
        <v>0</v>
      </c>
      <c r="J544" t="s">
        <v>221</v>
      </c>
      <c r="K544" t="s">
        <v>189</v>
      </c>
      <c r="L544" t="s">
        <v>31</v>
      </c>
      <c r="M544" t="s">
        <v>9</v>
      </c>
      <c r="N544" t="s">
        <v>35</v>
      </c>
      <c r="O544" t="s">
        <v>29</v>
      </c>
      <c r="P544" t="s">
        <v>1115</v>
      </c>
      <c r="Q544" t="s">
        <v>477</v>
      </c>
      <c r="R544" t="s">
        <v>222</v>
      </c>
      <c r="S544">
        <v>0</v>
      </c>
      <c r="T544">
        <v>69</v>
      </c>
      <c r="U544">
        <v>61</v>
      </c>
      <c r="V544">
        <v>130</v>
      </c>
      <c r="W544">
        <v>0</v>
      </c>
      <c r="X544">
        <v>0</v>
      </c>
      <c r="Y544">
        <v>0</v>
      </c>
      <c r="Z544">
        <v>69</v>
      </c>
      <c r="AA544">
        <v>61</v>
      </c>
      <c r="AB544">
        <v>130</v>
      </c>
      <c r="AC544">
        <v>0</v>
      </c>
      <c r="AD544">
        <v>0</v>
      </c>
      <c r="AE544">
        <v>0</v>
      </c>
      <c r="AF544">
        <v>16</v>
      </c>
      <c r="AG544">
        <v>7</v>
      </c>
      <c r="AH544">
        <v>23</v>
      </c>
      <c r="AI544">
        <v>16</v>
      </c>
      <c r="AJ544">
        <v>24</v>
      </c>
      <c r="AK544">
        <v>40</v>
      </c>
      <c r="AL544">
        <v>28</v>
      </c>
      <c r="AM544">
        <v>24</v>
      </c>
      <c r="AN544">
        <v>52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60</v>
      </c>
      <c r="AY544">
        <v>55</v>
      </c>
      <c r="AZ544">
        <v>115</v>
      </c>
      <c r="BA544">
        <v>1</v>
      </c>
      <c r="BB544">
        <v>2</v>
      </c>
      <c r="BC544">
        <v>2</v>
      </c>
      <c r="BD544">
        <v>0</v>
      </c>
      <c r="BE544">
        <v>0</v>
      </c>
      <c r="BF544">
        <v>0</v>
      </c>
      <c r="BG544">
        <v>0</v>
      </c>
      <c r="BH544">
        <v>5</v>
      </c>
      <c r="BI544">
        <v>0</v>
      </c>
      <c r="BJ544">
        <v>0</v>
      </c>
      <c r="BK544">
        <v>0</v>
      </c>
      <c r="BL544">
        <v>1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1</v>
      </c>
      <c r="BT544">
        <v>4</v>
      </c>
      <c r="BU544">
        <v>0</v>
      </c>
      <c r="BV544">
        <v>1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1</v>
      </c>
      <c r="CD544">
        <v>0</v>
      </c>
      <c r="CE544">
        <v>0</v>
      </c>
      <c r="CF544">
        <v>8</v>
      </c>
      <c r="CG544">
        <v>1</v>
      </c>
      <c r="CH544">
        <v>4</v>
      </c>
      <c r="CI544">
        <v>1</v>
      </c>
      <c r="CJ544">
        <v>2</v>
      </c>
      <c r="CK544">
        <v>2</v>
      </c>
      <c r="CL544">
        <v>0</v>
      </c>
      <c r="CM544">
        <v>0</v>
      </c>
      <c r="CN544">
        <v>0</v>
      </c>
      <c r="CO544">
        <v>0</v>
      </c>
      <c r="CP544">
        <v>5</v>
      </c>
      <c r="CQ544">
        <v>5</v>
      </c>
      <c r="CR544">
        <v>5</v>
      </c>
      <c r="CS544">
        <v>1</v>
      </c>
    </row>
    <row r="545" spans="1:97" x14ac:dyDescent="0.25">
      <c r="A545" t="s">
        <v>1934</v>
      </c>
      <c r="B545">
        <v>1</v>
      </c>
      <c r="C545" t="s">
        <v>1935</v>
      </c>
      <c r="D545">
        <v>19</v>
      </c>
      <c r="E545" t="s">
        <v>188</v>
      </c>
      <c r="F545">
        <v>1</v>
      </c>
      <c r="G545" t="s">
        <v>188</v>
      </c>
      <c r="H545" t="s">
        <v>1936</v>
      </c>
      <c r="I545">
        <v>4205</v>
      </c>
      <c r="J545" t="s">
        <v>188</v>
      </c>
      <c r="K545" t="s">
        <v>189</v>
      </c>
      <c r="L545" t="s">
        <v>31</v>
      </c>
      <c r="M545" t="s">
        <v>9</v>
      </c>
      <c r="N545" t="s">
        <v>35</v>
      </c>
      <c r="O545" t="s">
        <v>29</v>
      </c>
      <c r="P545" t="s">
        <v>970</v>
      </c>
      <c r="Q545" t="s">
        <v>372</v>
      </c>
      <c r="R545" t="s">
        <v>190</v>
      </c>
      <c r="S545">
        <v>0</v>
      </c>
      <c r="T545">
        <v>20</v>
      </c>
      <c r="U545">
        <v>23</v>
      </c>
      <c r="V545">
        <v>43</v>
      </c>
      <c r="W545">
        <v>0</v>
      </c>
      <c r="X545">
        <v>0</v>
      </c>
      <c r="Y545">
        <v>0</v>
      </c>
      <c r="Z545">
        <v>20</v>
      </c>
      <c r="AA545">
        <v>23</v>
      </c>
      <c r="AB545">
        <v>43</v>
      </c>
      <c r="AC545">
        <v>0</v>
      </c>
      <c r="AD545">
        <v>0</v>
      </c>
      <c r="AE545">
        <v>0</v>
      </c>
      <c r="AF545">
        <v>5</v>
      </c>
      <c r="AG545">
        <v>3</v>
      </c>
      <c r="AH545">
        <v>8</v>
      </c>
      <c r="AI545">
        <v>4</v>
      </c>
      <c r="AJ545">
        <v>7</v>
      </c>
      <c r="AK545">
        <v>11</v>
      </c>
      <c r="AL545">
        <v>8</v>
      </c>
      <c r="AM545">
        <v>9</v>
      </c>
      <c r="AN545">
        <v>17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17</v>
      </c>
      <c r="AY545">
        <v>19</v>
      </c>
      <c r="AZ545">
        <v>36</v>
      </c>
      <c r="BA545">
        <v>0</v>
      </c>
      <c r="BB545">
        <v>1</v>
      </c>
      <c r="BC545">
        <v>1</v>
      </c>
      <c r="BD545">
        <v>0</v>
      </c>
      <c r="BE545">
        <v>0</v>
      </c>
      <c r="BF545">
        <v>0</v>
      </c>
      <c r="BG545">
        <v>1</v>
      </c>
      <c r="BH545">
        <v>3</v>
      </c>
      <c r="BI545">
        <v>0</v>
      </c>
      <c r="BJ545">
        <v>0</v>
      </c>
      <c r="BK545">
        <v>0</v>
      </c>
      <c r="BL545">
        <v>1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3</v>
      </c>
      <c r="BU545">
        <v>1</v>
      </c>
      <c r="BV545">
        <v>0</v>
      </c>
      <c r="BW545">
        <v>0</v>
      </c>
      <c r="BX545">
        <v>1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0</v>
      </c>
      <c r="CE545">
        <v>0</v>
      </c>
      <c r="CF545">
        <v>7</v>
      </c>
      <c r="CG545">
        <v>0</v>
      </c>
      <c r="CH545">
        <v>3</v>
      </c>
      <c r="CI545">
        <v>0</v>
      </c>
      <c r="CJ545">
        <v>1</v>
      </c>
      <c r="CK545">
        <v>1</v>
      </c>
      <c r="CL545">
        <v>0</v>
      </c>
      <c r="CM545">
        <v>0</v>
      </c>
      <c r="CN545">
        <v>0</v>
      </c>
      <c r="CO545">
        <v>1</v>
      </c>
      <c r="CP545">
        <v>3</v>
      </c>
      <c r="CQ545">
        <v>5</v>
      </c>
      <c r="CR545">
        <v>3</v>
      </c>
      <c r="CS545">
        <v>1</v>
      </c>
    </row>
    <row r="546" spans="1:97" x14ac:dyDescent="0.25">
      <c r="A546" t="s">
        <v>1937</v>
      </c>
      <c r="B546">
        <v>1</v>
      </c>
      <c r="C546" t="s">
        <v>1938</v>
      </c>
      <c r="D546">
        <v>37</v>
      </c>
      <c r="E546" t="s">
        <v>216</v>
      </c>
      <c r="F546">
        <v>1</v>
      </c>
      <c r="G546" t="s">
        <v>380</v>
      </c>
      <c r="H546" t="s">
        <v>299</v>
      </c>
      <c r="I546">
        <v>0</v>
      </c>
      <c r="J546" t="s">
        <v>217</v>
      </c>
      <c r="K546" t="s">
        <v>189</v>
      </c>
      <c r="L546" t="s">
        <v>31</v>
      </c>
      <c r="M546" t="s">
        <v>9</v>
      </c>
      <c r="N546" t="s">
        <v>35</v>
      </c>
      <c r="O546" t="s">
        <v>29</v>
      </c>
      <c r="P546" t="s">
        <v>1182</v>
      </c>
      <c r="Q546" t="s">
        <v>464</v>
      </c>
      <c r="R546" t="s">
        <v>218</v>
      </c>
      <c r="S546">
        <v>0</v>
      </c>
      <c r="T546">
        <v>52</v>
      </c>
      <c r="U546">
        <v>42</v>
      </c>
      <c r="V546">
        <v>94</v>
      </c>
      <c r="W546">
        <v>0</v>
      </c>
      <c r="X546">
        <v>0</v>
      </c>
      <c r="Y546">
        <v>0</v>
      </c>
      <c r="Z546">
        <v>52</v>
      </c>
      <c r="AA546">
        <v>42</v>
      </c>
      <c r="AB546">
        <v>94</v>
      </c>
      <c r="AC546">
        <v>0</v>
      </c>
      <c r="AD546">
        <v>0</v>
      </c>
      <c r="AE546">
        <v>0</v>
      </c>
      <c r="AF546">
        <v>5</v>
      </c>
      <c r="AG546">
        <v>6</v>
      </c>
      <c r="AH546">
        <v>11</v>
      </c>
      <c r="AI546">
        <v>8</v>
      </c>
      <c r="AJ546">
        <v>13</v>
      </c>
      <c r="AK546">
        <v>21</v>
      </c>
      <c r="AL546">
        <v>26</v>
      </c>
      <c r="AM546">
        <v>17</v>
      </c>
      <c r="AN546">
        <v>43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39</v>
      </c>
      <c r="AY546">
        <v>36</v>
      </c>
      <c r="AZ546">
        <v>75</v>
      </c>
      <c r="BA546">
        <v>0</v>
      </c>
      <c r="BB546">
        <v>1</v>
      </c>
      <c r="BC546">
        <v>2</v>
      </c>
      <c r="BD546">
        <v>0</v>
      </c>
      <c r="BE546">
        <v>0</v>
      </c>
      <c r="BF546">
        <v>0</v>
      </c>
      <c r="BG546">
        <v>1</v>
      </c>
      <c r="BH546">
        <v>4</v>
      </c>
      <c r="BI546">
        <v>0</v>
      </c>
      <c r="BJ546">
        <v>0</v>
      </c>
      <c r="BK546">
        <v>0</v>
      </c>
      <c r="BL546">
        <v>1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1</v>
      </c>
      <c r="BT546">
        <v>3</v>
      </c>
      <c r="BU546">
        <v>0</v>
      </c>
      <c r="BV546">
        <v>1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1</v>
      </c>
      <c r="CE546">
        <v>0</v>
      </c>
      <c r="CF546">
        <v>7</v>
      </c>
      <c r="CG546">
        <v>1</v>
      </c>
      <c r="CH546">
        <v>3</v>
      </c>
      <c r="CI546">
        <v>0</v>
      </c>
      <c r="CJ546">
        <v>1</v>
      </c>
      <c r="CK546">
        <v>2</v>
      </c>
      <c r="CL546">
        <v>0</v>
      </c>
      <c r="CM546">
        <v>0</v>
      </c>
      <c r="CN546">
        <v>0</v>
      </c>
      <c r="CO546">
        <v>1</v>
      </c>
      <c r="CP546">
        <v>4</v>
      </c>
      <c r="CQ546">
        <v>4</v>
      </c>
      <c r="CR546">
        <v>4</v>
      </c>
      <c r="CS546">
        <v>1</v>
      </c>
    </row>
    <row r="547" spans="1:97" x14ac:dyDescent="0.25">
      <c r="A547" t="s">
        <v>1939</v>
      </c>
      <c r="B547">
        <v>1</v>
      </c>
      <c r="C547" t="s">
        <v>1940</v>
      </c>
      <c r="D547">
        <v>27</v>
      </c>
      <c r="E547" t="s">
        <v>393</v>
      </c>
      <c r="F547">
        <v>1</v>
      </c>
      <c r="G547" t="s">
        <v>393</v>
      </c>
      <c r="H547" t="s">
        <v>1941</v>
      </c>
      <c r="I547">
        <v>0</v>
      </c>
      <c r="J547" t="s">
        <v>393</v>
      </c>
      <c r="K547" t="s">
        <v>189</v>
      </c>
      <c r="L547" t="s">
        <v>31</v>
      </c>
      <c r="M547" t="s">
        <v>9</v>
      </c>
      <c r="N547" t="s">
        <v>35</v>
      </c>
      <c r="O547" t="s">
        <v>29</v>
      </c>
      <c r="P547" t="s">
        <v>505</v>
      </c>
      <c r="Q547" t="s">
        <v>396</v>
      </c>
      <c r="R547" t="s">
        <v>397</v>
      </c>
      <c r="S547">
        <v>0</v>
      </c>
      <c r="T547">
        <v>29</v>
      </c>
      <c r="U547">
        <v>32</v>
      </c>
      <c r="V547">
        <v>61</v>
      </c>
      <c r="W547">
        <v>0</v>
      </c>
      <c r="X547">
        <v>0</v>
      </c>
      <c r="Y547">
        <v>0</v>
      </c>
      <c r="Z547">
        <v>29</v>
      </c>
      <c r="AA547">
        <v>32</v>
      </c>
      <c r="AB547">
        <v>61</v>
      </c>
      <c r="AC547">
        <v>0</v>
      </c>
      <c r="AD547">
        <v>0</v>
      </c>
      <c r="AE547">
        <v>0</v>
      </c>
      <c r="AF547">
        <v>3</v>
      </c>
      <c r="AG547">
        <v>4</v>
      </c>
      <c r="AH547">
        <v>7</v>
      </c>
      <c r="AI547">
        <v>10</v>
      </c>
      <c r="AJ547">
        <v>8</v>
      </c>
      <c r="AK547">
        <v>18</v>
      </c>
      <c r="AL547">
        <v>2</v>
      </c>
      <c r="AM547">
        <v>10</v>
      </c>
      <c r="AN547">
        <v>12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15</v>
      </c>
      <c r="AY547">
        <v>22</v>
      </c>
      <c r="AZ547">
        <v>37</v>
      </c>
      <c r="BA547">
        <v>0</v>
      </c>
      <c r="BB547">
        <v>0</v>
      </c>
      <c r="BC547">
        <v>1</v>
      </c>
      <c r="BD547">
        <v>0</v>
      </c>
      <c r="BE547">
        <v>0</v>
      </c>
      <c r="BF547">
        <v>0</v>
      </c>
      <c r="BG547">
        <v>1</v>
      </c>
      <c r="BH547">
        <v>2</v>
      </c>
      <c r="BI547">
        <v>0</v>
      </c>
      <c r="BJ547">
        <v>1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1</v>
      </c>
      <c r="BU547">
        <v>1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1</v>
      </c>
      <c r="CD547">
        <v>0</v>
      </c>
      <c r="CE547">
        <v>0</v>
      </c>
      <c r="CF547">
        <v>4</v>
      </c>
      <c r="CG547">
        <v>0</v>
      </c>
      <c r="CH547">
        <v>2</v>
      </c>
      <c r="CI547">
        <v>0</v>
      </c>
      <c r="CJ547">
        <v>0</v>
      </c>
      <c r="CK547">
        <v>1</v>
      </c>
      <c r="CL547">
        <v>0</v>
      </c>
      <c r="CM547">
        <v>0</v>
      </c>
      <c r="CN547">
        <v>0</v>
      </c>
      <c r="CO547">
        <v>1</v>
      </c>
      <c r="CP547">
        <v>2</v>
      </c>
      <c r="CQ547">
        <v>2</v>
      </c>
      <c r="CR547">
        <v>2</v>
      </c>
      <c r="CS547">
        <v>1</v>
      </c>
    </row>
    <row r="548" spans="1:97" x14ac:dyDescent="0.25">
      <c r="A548" t="s">
        <v>1942</v>
      </c>
      <c r="B548">
        <v>1</v>
      </c>
      <c r="C548" t="s">
        <v>1943</v>
      </c>
      <c r="D548">
        <v>45</v>
      </c>
      <c r="E548" t="s">
        <v>293</v>
      </c>
      <c r="F548">
        <v>15</v>
      </c>
      <c r="G548" t="s">
        <v>294</v>
      </c>
      <c r="H548" t="s">
        <v>295</v>
      </c>
      <c r="I548">
        <v>0</v>
      </c>
      <c r="J548" t="s">
        <v>197</v>
      </c>
      <c r="K548" t="s">
        <v>189</v>
      </c>
      <c r="L548" t="s">
        <v>31</v>
      </c>
      <c r="M548" t="s">
        <v>9</v>
      </c>
      <c r="N548" t="s">
        <v>35</v>
      </c>
      <c r="O548" t="s">
        <v>29</v>
      </c>
      <c r="P548" t="s">
        <v>448</v>
      </c>
      <c r="Q548" t="s">
        <v>449</v>
      </c>
      <c r="R548" t="s">
        <v>199</v>
      </c>
      <c r="S548">
        <v>0</v>
      </c>
      <c r="T548">
        <v>28</v>
      </c>
      <c r="U548">
        <v>32</v>
      </c>
      <c r="V548">
        <v>60</v>
      </c>
      <c r="W548">
        <v>0</v>
      </c>
      <c r="X548">
        <v>0</v>
      </c>
      <c r="Y548">
        <v>0</v>
      </c>
      <c r="Z548">
        <v>28</v>
      </c>
      <c r="AA548">
        <v>32</v>
      </c>
      <c r="AB548">
        <v>60</v>
      </c>
      <c r="AC548">
        <v>0</v>
      </c>
      <c r="AD548">
        <v>0</v>
      </c>
      <c r="AE548">
        <v>0</v>
      </c>
      <c r="AF548">
        <v>11</v>
      </c>
      <c r="AG548">
        <v>4</v>
      </c>
      <c r="AH548">
        <v>15</v>
      </c>
      <c r="AI548">
        <v>11</v>
      </c>
      <c r="AJ548">
        <v>13</v>
      </c>
      <c r="AK548">
        <v>24</v>
      </c>
      <c r="AL548">
        <v>12</v>
      </c>
      <c r="AM548">
        <v>19</v>
      </c>
      <c r="AN548">
        <v>31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34</v>
      </c>
      <c r="AY548">
        <v>36</v>
      </c>
      <c r="AZ548">
        <v>70</v>
      </c>
      <c r="BA548">
        <v>0</v>
      </c>
      <c r="BB548">
        <v>0</v>
      </c>
      <c r="BC548">
        <v>1</v>
      </c>
      <c r="BD548">
        <v>0</v>
      </c>
      <c r="BE548">
        <v>0</v>
      </c>
      <c r="BF548">
        <v>0</v>
      </c>
      <c r="BG548">
        <v>2</v>
      </c>
      <c r="BH548">
        <v>3</v>
      </c>
      <c r="BI548">
        <v>0</v>
      </c>
      <c r="BJ548">
        <v>0</v>
      </c>
      <c r="BK548">
        <v>0</v>
      </c>
      <c r="BL548">
        <v>1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3</v>
      </c>
      <c r="BU548">
        <v>1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1</v>
      </c>
      <c r="CD548">
        <v>0</v>
      </c>
      <c r="CE548">
        <v>0</v>
      </c>
      <c r="CF548">
        <v>6</v>
      </c>
      <c r="CG548">
        <v>0</v>
      </c>
      <c r="CH548">
        <v>3</v>
      </c>
      <c r="CI548">
        <v>0</v>
      </c>
      <c r="CJ548">
        <v>0</v>
      </c>
      <c r="CK548">
        <v>1</v>
      </c>
      <c r="CL548">
        <v>0</v>
      </c>
      <c r="CM548">
        <v>0</v>
      </c>
      <c r="CN548">
        <v>0</v>
      </c>
      <c r="CO548">
        <v>2</v>
      </c>
      <c r="CP548">
        <v>3</v>
      </c>
      <c r="CQ548">
        <v>5</v>
      </c>
      <c r="CR548">
        <v>5</v>
      </c>
      <c r="CS548">
        <v>1</v>
      </c>
    </row>
    <row r="549" spans="1:97" x14ac:dyDescent="0.25">
      <c r="A549" t="s">
        <v>1944</v>
      </c>
      <c r="B549">
        <v>1</v>
      </c>
      <c r="C549" t="s">
        <v>1831</v>
      </c>
      <c r="D549">
        <v>23</v>
      </c>
      <c r="E549" t="s">
        <v>349</v>
      </c>
      <c r="F549">
        <v>2</v>
      </c>
      <c r="G549" t="s">
        <v>1945</v>
      </c>
      <c r="H549" t="s">
        <v>204</v>
      </c>
      <c r="I549">
        <v>0</v>
      </c>
      <c r="J549" t="s">
        <v>228</v>
      </c>
      <c r="K549" t="s">
        <v>189</v>
      </c>
      <c r="L549" t="s">
        <v>31</v>
      </c>
      <c r="M549" t="s">
        <v>9</v>
      </c>
      <c r="N549" t="s">
        <v>35</v>
      </c>
      <c r="O549" t="s">
        <v>29</v>
      </c>
      <c r="P549" t="s">
        <v>695</v>
      </c>
      <c r="R549" t="s">
        <v>431</v>
      </c>
      <c r="S549">
        <v>0</v>
      </c>
      <c r="T549">
        <v>6</v>
      </c>
      <c r="U549">
        <v>10</v>
      </c>
      <c r="V549">
        <v>16</v>
      </c>
      <c r="W549">
        <v>0</v>
      </c>
      <c r="X549">
        <v>0</v>
      </c>
      <c r="Y549">
        <v>0</v>
      </c>
      <c r="Z549">
        <v>6</v>
      </c>
      <c r="AA549">
        <v>10</v>
      </c>
      <c r="AB549">
        <v>16</v>
      </c>
      <c r="AC549">
        <v>0</v>
      </c>
      <c r="AD549">
        <v>0</v>
      </c>
      <c r="AE549">
        <v>0</v>
      </c>
      <c r="AF549">
        <v>1</v>
      </c>
      <c r="AG549">
        <v>4</v>
      </c>
      <c r="AH549">
        <v>5</v>
      </c>
      <c r="AI549">
        <v>2</v>
      </c>
      <c r="AJ549">
        <v>6</v>
      </c>
      <c r="AK549">
        <v>8</v>
      </c>
      <c r="AL549">
        <v>2</v>
      </c>
      <c r="AM549">
        <v>4</v>
      </c>
      <c r="AN549">
        <v>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5</v>
      </c>
      <c r="AY549">
        <v>14</v>
      </c>
      <c r="AZ549">
        <v>19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1</v>
      </c>
      <c r="BH549">
        <v>1</v>
      </c>
      <c r="BI549">
        <v>0</v>
      </c>
      <c r="BJ549">
        <v>1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1</v>
      </c>
      <c r="CG549">
        <v>0</v>
      </c>
      <c r="CH549">
        <v>1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</v>
      </c>
      <c r="CP549">
        <v>1</v>
      </c>
      <c r="CQ549">
        <v>1</v>
      </c>
      <c r="CR549">
        <v>1</v>
      </c>
      <c r="CS549">
        <v>1</v>
      </c>
    </row>
    <row r="550" spans="1:97" x14ac:dyDescent="0.25">
      <c r="A550" t="s">
        <v>1946</v>
      </c>
      <c r="B550">
        <v>1</v>
      </c>
      <c r="C550" t="s">
        <v>1947</v>
      </c>
      <c r="D550">
        <v>33</v>
      </c>
      <c r="E550" t="s">
        <v>1948</v>
      </c>
      <c r="F550">
        <v>1</v>
      </c>
      <c r="G550" t="s">
        <v>1949</v>
      </c>
      <c r="H550" t="s">
        <v>204</v>
      </c>
      <c r="I550">
        <v>0</v>
      </c>
      <c r="J550" t="s">
        <v>393</v>
      </c>
      <c r="K550" t="s">
        <v>189</v>
      </c>
      <c r="L550" t="s">
        <v>31</v>
      </c>
      <c r="M550" t="s">
        <v>9</v>
      </c>
      <c r="N550" t="s">
        <v>35</v>
      </c>
      <c r="O550" t="s">
        <v>29</v>
      </c>
      <c r="P550" t="s">
        <v>582</v>
      </c>
      <c r="R550" t="s">
        <v>397</v>
      </c>
      <c r="S550">
        <v>0</v>
      </c>
      <c r="T550">
        <v>8</v>
      </c>
      <c r="U550">
        <v>9</v>
      </c>
      <c r="V550">
        <v>17</v>
      </c>
      <c r="W550">
        <v>0</v>
      </c>
      <c r="X550">
        <v>0</v>
      </c>
      <c r="Y550">
        <v>0</v>
      </c>
      <c r="Z550">
        <v>8</v>
      </c>
      <c r="AA550">
        <v>9</v>
      </c>
      <c r="AB550">
        <v>17</v>
      </c>
      <c r="AC550">
        <v>0</v>
      </c>
      <c r="AD550">
        <v>0</v>
      </c>
      <c r="AE550">
        <v>0</v>
      </c>
      <c r="AF550">
        <v>2</v>
      </c>
      <c r="AG550">
        <v>0</v>
      </c>
      <c r="AH550">
        <v>2</v>
      </c>
      <c r="AI550">
        <v>1</v>
      </c>
      <c r="AJ550">
        <v>1</v>
      </c>
      <c r="AK550">
        <v>2</v>
      </c>
      <c r="AL550">
        <v>3</v>
      </c>
      <c r="AM550">
        <v>3</v>
      </c>
      <c r="AN550">
        <v>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6</v>
      </c>
      <c r="AY550">
        <v>4</v>
      </c>
      <c r="AZ550">
        <v>10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1</v>
      </c>
      <c r="BH550">
        <v>1</v>
      </c>
      <c r="BI550">
        <v>0</v>
      </c>
      <c r="BJ550">
        <v>1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1</v>
      </c>
      <c r="CG550">
        <v>0</v>
      </c>
      <c r="CH550">
        <v>1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1</v>
      </c>
      <c r="CP550">
        <v>1</v>
      </c>
      <c r="CQ550">
        <v>1</v>
      </c>
      <c r="CR550">
        <v>1</v>
      </c>
      <c r="CS550">
        <v>1</v>
      </c>
    </row>
    <row r="551" spans="1:97" x14ac:dyDescent="0.25">
      <c r="A551" t="s">
        <v>1950</v>
      </c>
      <c r="B551">
        <v>1</v>
      </c>
      <c r="C551" t="s">
        <v>1951</v>
      </c>
      <c r="D551">
        <v>52</v>
      </c>
      <c r="E551" t="s">
        <v>202</v>
      </c>
      <c r="F551">
        <v>1</v>
      </c>
      <c r="G551" t="s">
        <v>203</v>
      </c>
      <c r="H551" t="s">
        <v>1952</v>
      </c>
      <c r="I551">
        <v>0</v>
      </c>
      <c r="J551" t="s">
        <v>202</v>
      </c>
      <c r="K551" t="s">
        <v>189</v>
      </c>
      <c r="L551" t="s">
        <v>31</v>
      </c>
      <c r="M551" t="s">
        <v>9</v>
      </c>
      <c r="N551" t="s">
        <v>35</v>
      </c>
      <c r="O551" t="s">
        <v>29</v>
      </c>
      <c r="P551" t="s">
        <v>402</v>
      </c>
      <c r="Q551" t="s">
        <v>390</v>
      </c>
      <c r="R551" t="s">
        <v>205</v>
      </c>
      <c r="S551">
        <v>0</v>
      </c>
      <c r="T551">
        <v>19</v>
      </c>
      <c r="U551">
        <v>18</v>
      </c>
      <c r="V551">
        <v>37</v>
      </c>
      <c r="W551">
        <v>0</v>
      </c>
      <c r="X551">
        <v>0</v>
      </c>
      <c r="Y551">
        <v>0</v>
      </c>
      <c r="Z551">
        <v>19</v>
      </c>
      <c r="AA551">
        <v>18</v>
      </c>
      <c r="AB551">
        <v>37</v>
      </c>
      <c r="AC551">
        <v>0</v>
      </c>
      <c r="AD551">
        <v>0</v>
      </c>
      <c r="AE551">
        <v>0</v>
      </c>
      <c r="AF551">
        <v>2</v>
      </c>
      <c r="AG551">
        <v>1</v>
      </c>
      <c r="AH551">
        <v>3</v>
      </c>
      <c r="AI551">
        <v>4</v>
      </c>
      <c r="AJ551">
        <v>4</v>
      </c>
      <c r="AK551">
        <v>8</v>
      </c>
      <c r="AL551">
        <v>7</v>
      </c>
      <c r="AM551">
        <v>5</v>
      </c>
      <c r="AN551">
        <v>12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13</v>
      </c>
      <c r="AY551">
        <v>10</v>
      </c>
      <c r="AZ551">
        <v>23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2</v>
      </c>
      <c r="BH551">
        <v>2</v>
      </c>
      <c r="BI551">
        <v>0</v>
      </c>
      <c r="BJ551">
        <v>1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1</v>
      </c>
      <c r="BU551">
        <v>0</v>
      </c>
      <c r="BV551">
        <v>1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3</v>
      </c>
      <c r="CG551">
        <v>0</v>
      </c>
      <c r="CH551">
        <v>2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2</v>
      </c>
      <c r="CP551">
        <v>2</v>
      </c>
      <c r="CQ551">
        <v>2</v>
      </c>
      <c r="CR551">
        <v>2</v>
      </c>
      <c r="CS551">
        <v>1</v>
      </c>
    </row>
    <row r="552" spans="1:97" x14ac:dyDescent="0.25">
      <c r="A552" t="s">
        <v>1953</v>
      </c>
      <c r="B552">
        <v>1</v>
      </c>
      <c r="C552" t="s">
        <v>1954</v>
      </c>
      <c r="D552">
        <v>19</v>
      </c>
      <c r="E552" t="s">
        <v>188</v>
      </c>
      <c r="F552">
        <v>1</v>
      </c>
      <c r="G552" t="s">
        <v>188</v>
      </c>
      <c r="H552" t="s">
        <v>1955</v>
      </c>
      <c r="I552">
        <v>8200</v>
      </c>
      <c r="J552" t="s">
        <v>188</v>
      </c>
      <c r="K552" t="s">
        <v>189</v>
      </c>
      <c r="L552" t="s">
        <v>31</v>
      </c>
      <c r="M552" t="s">
        <v>9</v>
      </c>
      <c r="N552" t="s">
        <v>35</v>
      </c>
      <c r="O552" t="s">
        <v>29</v>
      </c>
      <c r="P552" t="s">
        <v>1223</v>
      </c>
      <c r="Q552" t="s">
        <v>372</v>
      </c>
      <c r="R552" t="s">
        <v>190</v>
      </c>
      <c r="S552">
        <v>7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</row>
    <row r="553" spans="1:97" x14ac:dyDescent="0.25">
      <c r="A553" t="s">
        <v>1956</v>
      </c>
      <c r="B553">
        <v>1</v>
      </c>
      <c r="C553" t="s">
        <v>1957</v>
      </c>
      <c r="D553">
        <v>50</v>
      </c>
      <c r="E553" t="s">
        <v>298</v>
      </c>
      <c r="F553">
        <v>1</v>
      </c>
      <c r="G553" t="s">
        <v>298</v>
      </c>
      <c r="H553" t="s">
        <v>1958</v>
      </c>
      <c r="I553">
        <v>1804</v>
      </c>
      <c r="J553" t="s">
        <v>228</v>
      </c>
      <c r="K553" t="s">
        <v>189</v>
      </c>
      <c r="L553" t="s">
        <v>31</v>
      </c>
      <c r="M553" t="s">
        <v>9</v>
      </c>
      <c r="N553" t="s">
        <v>35</v>
      </c>
      <c r="O553" t="s">
        <v>29</v>
      </c>
      <c r="P553" t="s">
        <v>429</v>
      </c>
      <c r="Q553" t="s">
        <v>430</v>
      </c>
      <c r="R553" t="s">
        <v>431</v>
      </c>
      <c r="S553">
        <v>0</v>
      </c>
      <c r="T553">
        <v>50</v>
      </c>
      <c r="U553">
        <v>39</v>
      </c>
      <c r="V553">
        <v>89</v>
      </c>
      <c r="W553">
        <v>0</v>
      </c>
      <c r="X553">
        <v>0</v>
      </c>
      <c r="Y553">
        <v>0</v>
      </c>
      <c r="Z553">
        <v>50</v>
      </c>
      <c r="AA553">
        <v>39</v>
      </c>
      <c r="AB553">
        <v>89</v>
      </c>
      <c r="AC553">
        <v>0</v>
      </c>
      <c r="AD553">
        <v>0</v>
      </c>
      <c r="AE553">
        <v>0</v>
      </c>
      <c r="AF553">
        <v>4</v>
      </c>
      <c r="AG553">
        <v>3</v>
      </c>
      <c r="AH553">
        <v>7</v>
      </c>
      <c r="AI553">
        <v>16</v>
      </c>
      <c r="AJ553">
        <v>8</v>
      </c>
      <c r="AK553">
        <v>24</v>
      </c>
      <c r="AL553">
        <v>23</v>
      </c>
      <c r="AM553">
        <v>26</v>
      </c>
      <c r="AN553">
        <v>49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43</v>
      </c>
      <c r="AY553">
        <v>37</v>
      </c>
      <c r="AZ553">
        <v>80</v>
      </c>
      <c r="BA553">
        <v>0</v>
      </c>
      <c r="BB553">
        <v>0</v>
      </c>
      <c r="BC553">
        <v>2</v>
      </c>
      <c r="BD553">
        <v>0</v>
      </c>
      <c r="BE553">
        <v>0</v>
      </c>
      <c r="BF553">
        <v>0</v>
      </c>
      <c r="BG553">
        <v>2</v>
      </c>
      <c r="BH553">
        <v>4</v>
      </c>
      <c r="BI553">
        <v>0</v>
      </c>
      <c r="BJ553">
        <v>0</v>
      </c>
      <c r="BK553">
        <v>0</v>
      </c>
      <c r="BL553">
        <v>1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4</v>
      </c>
      <c r="BU553">
        <v>2</v>
      </c>
      <c r="BV553">
        <v>1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1</v>
      </c>
      <c r="CD553">
        <v>0</v>
      </c>
      <c r="CE553">
        <v>0</v>
      </c>
      <c r="CF553">
        <v>9</v>
      </c>
      <c r="CG553">
        <v>0</v>
      </c>
      <c r="CH553">
        <v>4</v>
      </c>
      <c r="CI553">
        <v>0</v>
      </c>
      <c r="CJ553">
        <v>0</v>
      </c>
      <c r="CK553">
        <v>2</v>
      </c>
      <c r="CL553">
        <v>0</v>
      </c>
      <c r="CM553">
        <v>0</v>
      </c>
      <c r="CN553">
        <v>0</v>
      </c>
      <c r="CO553">
        <v>2</v>
      </c>
      <c r="CP553">
        <v>4</v>
      </c>
      <c r="CQ553">
        <v>5</v>
      </c>
      <c r="CR553">
        <v>4</v>
      </c>
      <c r="CS553">
        <v>1</v>
      </c>
    </row>
    <row r="554" spans="1:97" x14ac:dyDescent="0.25">
      <c r="A554" t="s">
        <v>1959</v>
      </c>
      <c r="B554">
        <v>1</v>
      </c>
      <c r="C554" t="s">
        <v>1960</v>
      </c>
      <c r="D554">
        <v>37</v>
      </c>
      <c r="E554" t="s">
        <v>216</v>
      </c>
      <c r="F554">
        <v>1</v>
      </c>
      <c r="G554" t="s">
        <v>380</v>
      </c>
      <c r="H554" t="s">
        <v>1961</v>
      </c>
      <c r="I554">
        <v>0</v>
      </c>
      <c r="J554" t="s">
        <v>217</v>
      </c>
      <c r="K554" t="s">
        <v>189</v>
      </c>
      <c r="L554" t="s">
        <v>31</v>
      </c>
      <c r="M554" t="s">
        <v>9</v>
      </c>
      <c r="N554" t="s">
        <v>35</v>
      </c>
      <c r="O554" t="s">
        <v>29</v>
      </c>
      <c r="P554" t="s">
        <v>1136</v>
      </c>
      <c r="Q554" t="s">
        <v>459</v>
      </c>
      <c r="R554" t="s">
        <v>218</v>
      </c>
      <c r="S554">
        <v>0</v>
      </c>
      <c r="T554">
        <v>37</v>
      </c>
      <c r="U554">
        <v>35</v>
      </c>
      <c r="V554">
        <v>72</v>
      </c>
      <c r="W554">
        <v>0</v>
      </c>
      <c r="X554">
        <v>0</v>
      </c>
      <c r="Y554">
        <v>0</v>
      </c>
      <c r="Z554">
        <v>37</v>
      </c>
      <c r="AA554">
        <v>35</v>
      </c>
      <c r="AB554">
        <v>72</v>
      </c>
      <c r="AC554">
        <v>0</v>
      </c>
      <c r="AD554">
        <v>0</v>
      </c>
      <c r="AE554">
        <v>0</v>
      </c>
      <c r="AF554">
        <v>4</v>
      </c>
      <c r="AG554">
        <v>4</v>
      </c>
      <c r="AH554">
        <v>8</v>
      </c>
      <c r="AI554">
        <v>12</v>
      </c>
      <c r="AJ554">
        <v>7</v>
      </c>
      <c r="AK554">
        <v>19</v>
      </c>
      <c r="AL554">
        <v>18</v>
      </c>
      <c r="AM554">
        <v>23</v>
      </c>
      <c r="AN554">
        <v>41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34</v>
      </c>
      <c r="AY554">
        <v>34</v>
      </c>
      <c r="AZ554">
        <v>68</v>
      </c>
      <c r="BA554">
        <v>0</v>
      </c>
      <c r="BB554">
        <v>0</v>
      </c>
      <c r="BC554">
        <v>1</v>
      </c>
      <c r="BD554">
        <v>0</v>
      </c>
      <c r="BE554">
        <v>0</v>
      </c>
      <c r="BF554">
        <v>0</v>
      </c>
      <c r="BG554">
        <v>2</v>
      </c>
      <c r="BH554">
        <v>3</v>
      </c>
      <c r="BI554">
        <v>0</v>
      </c>
      <c r="BJ554">
        <v>0</v>
      </c>
      <c r="BK554">
        <v>0</v>
      </c>
      <c r="BL554">
        <v>1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1</v>
      </c>
      <c r="BT554">
        <v>2</v>
      </c>
      <c r="BU554">
        <v>0</v>
      </c>
      <c r="BV554">
        <v>0</v>
      </c>
      <c r="BW554">
        <v>0</v>
      </c>
      <c r="BX554">
        <v>1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1</v>
      </c>
      <c r="CE554">
        <v>0</v>
      </c>
      <c r="CF554">
        <v>6</v>
      </c>
      <c r="CG554">
        <v>1</v>
      </c>
      <c r="CH554">
        <v>2</v>
      </c>
      <c r="CI554">
        <v>0</v>
      </c>
      <c r="CJ554">
        <v>0</v>
      </c>
      <c r="CK554">
        <v>1</v>
      </c>
      <c r="CL554">
        <v>0</v>
      </c>
      <c r="CM554">
        <v>0</v>
      </c>
      <c r="CN554">
        <v>0</v>
      </c>
      <c r="CO554">
        <v>2</v>
      </c>
      <c r="CP554">
        <v>3</v>
      </c>
      <c r="CQ554">
        <v>3</v>
      </c>
      <c r="CR554">
        <v>3</v>
      </c>
      <c r="CS554">
        <v>1</v>
      </c>
    </row>
    <row r="555" spans="1:97" x14ac:dyDescent="0.25">
      <c r="A555" t="s">
        <v>1962</v>
      </c>
      <c r="B555">
        <v>1</v>
      </c>
      <c r="C555" t="s">
        <v>1897</v>
      </c>
      <c r="D555">
        <v>28</v>
      </c>
      <c r="E555" t="s">
        <v>662</v>
      </c>
      <c r="F555">
        <v>1</v>
      </c>
      <c r="G555" t="s">
        <v>662</v>
      </c>
      <c r="H555" t="s">
        <v>1963</v>
      </c>
      <c r="I555">
        <v>0</v>
      </c>
      <c r="J555" t="s">
        <v>217</v>
      </c>
      <c r="K555" t="s">
        <v>189</v>
      </c>
      <c r="L555" t="s">
        <v>31</v>
      </c>
      <c r="M555" t="s">
        <v>9</v>
      </c>
      <c r="N555" t="s">
        <v>35</v>
      </c>
      <c r="O555" t="s">
        <v>29</v>
      </c>
      <c r="P555" t="s">
        <v>664</v>
      </c>
      <c r="Q555" t="s">
        <v>464</v>
      </c>
      <c r="R555" t="s">
        <v>218</v>
      </c>
      <c r="S555">
        <v>0</v>
      </c>
      <c r="T555">
        <v>6</v>
      </c>
      <c r="U555">
        <v>7</v>
      </c>
      <c r="V555">
        <v>13</v>
      </c>
      <c r="W555">
        <v>0</v>
      </c>
      <c r="X555">
        <v>0</v>
      </c>
      <c r="Y555">
        <v>0</v>
      </c>
      <c r="Z555">
        <v>6</v>
      </c>
      <c r="AA555">
        <v>7</v>
      </c>
      <c r="AB555">
        <v>13</v>
      </c>
      <c r="AC555">
        <v>0</v>
      </c>
      <c r="AD555">
        <v>0</v>
      </c>
      <c r="AE555">
        <v>0</v>
      </c>
      <c r="AF555">
        <v>0</v>
      </c>
      <c r="AG555">
        <v>1</v>
      </c>
      <c r="AH555">
        <v>1</v>
      </c>
      <c r="AI555">
        <v>0</v>
      </c>
      <c r="AJ555">
        <v>4</v>
      </c>
      <c r="AK555">
        <v>4</v>
      </c>
      <c r="AL555">
        <v>3</v>
      </c>
      <c r="AM555">
        <v>5</v>
      </c>
      <c r="AN555">
        <v>8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3</v>
      </c>
      <c r="AY555">
        <v>10</v>
      </c>
      <c r="AZ555">
        <v>13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1</v>
      </c>
      <c r="BH555">
        <v>1</v>
      </c>
      <c r="BI555">
        <v>0</v>
      </c>
      <c r="BJ555">
        <v>1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1</v>
      </c>
      <c r="CG555">
        <v>0</v>
      </c>
      <c r="CH555">
        <v>1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1</v>
      </c>
      <c r="CP555">
        <v>1</v>
      </c>
      <c r="CQ555">
        <v>2</v>
      </c>
      <c r="CR555">
        <v>1</v>
      </c>
      <c r="CS555">
        <v>1</v>
      </c>
    </row>
    <row r="556" spans="1:97" x14ac:dyDescent="0.25">
      <c r="A556" t="s">
        <v>1964</v>
      </c>
      <c r="B556">
        <v>1</v>
      </c>
      <c r="C556" t="s">
        <v>827</v>
      </c>
      <c r="D556">
        <v>32</v>
      </c>
      <c r="E556" t="s">
        <v>221</v>
      </c>
      <c r="F556">
        <v>1</v>
      </c>
      <c r="G556" t="s">
        <v>221</v>
      </c>
      <c r="H556" t="s">
        <v>1965</v>
      </c>
      <c r="I556">
        <v>0</v>
      </c>
      <c r="J556" t="s">
        <v>221</v>
      </c>
      <c r="K556" t="s">
        <v>189</v>
      </c>
      <c r="L556" t="s">
        <v>31</v>
      </c>
      <c r="M556" t="s">
        <v>9</v>
      </c>
      <c r="N556" t="s">
        <v>35</v>
      </c>
      <c r="O556" t="s">
        <v>29</v>
      </c>
      <c r="P556" t="s">
        <v>1562</v>
      </c>
      <c r="Q556" t="s">
        <v>377</v>
      </c>
      <c r="R556" t="s">
        <v>222</v>
      </c>
      <c r="S556">
        <v>0</v>
      </c>
      <c r="T556">
        <v>41</v>
      </c>
      <c r="U556">
        <v>63</v>
      </c>
      <c r="V556">
        <v>104</v>
      </c>
      <c r="W556">
        <v>0</v>
      </c>
      <c r="X556">
        <v>0</v>
      </c>
      <c r="Y556">
        <v>0</v>
      </c>
      <c r="Z556">
        <v>41</v>
      </c>
      <c r="AA556">
        <v>63</v>
      </c>
      <c r="AB556">
        <v>104</v>
      </c>
      <c r="AC556">
        <v>0</v>
      </c>
      <c r="AD556">
        <v>0</v>
      </c>
      <c r="AE556">
        <v>0</v>
      </c>
      <c r="AF556">
        <v>6</v>
      </c>
      <c r="AG556">
        <v>6</v>
      </c>
      <c r="AH556">
        <v>12</v>
      </c>
      <c r="AI556">
        <v>15</v>
      </c>
      <c r="AJ556">
        <v>15</v>
      </c>
      <c r="AK556">
        <v>30</v>
      </c>
      <c r="AL556">
        <v>20</v>
      </c>
      <c r="AM556">
        <v>25</v>
      </c>
      <c r="AN556">
        <v>45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41</v>
      </c>
      <c r="AY556">
        <v>46</v>
      </c>
      <c r="AZ556">
        <v>87</v>
      </c>
      <c r="BA556">
        <v>0</v>
      </c>
      <c r="BB556">
        <v>1</v>
      </c>
      <c r="BC556">
        <v>2</v>
      </c>
      <c r="BD556">
        <v>0</v>
      </c>
      <c r="BE556">
        <v>0</v>
      </c>
      <c r="BF556">
        <v>0</v>
      </c>
      <c r="BG556">
        <v>1</v>
      </c>
      <c r="BH556">
        <v>4</v>
      </c>
      <c r="BI556">
        <v>0</v>
      </c>
      <c r="BJ556">
        <v>0</v>
      </c>
      <c r="BK556">
        <v>0</v>
      </c>
      <c r="BL556">
        <v>1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4</v>
      </c>
      <c r="BU556">
        <v>1</v>
      </c>
      <c r="BV556">
        <v>0</v>
      </c>
      <c r="BW556">
        <v>1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1</v>
      </c>
      <c r="CD556">
        <v>0</v>
      </c>
      <c r="CE556">
        <v>0</v>
      </c>
      <c r="CF556">
        <v>8</v>
      </c>
      <c r="CG556">
        <v>0</v>
      </c>
      <c r="CH556">
        <v>4</v>
      </c>
      <c r="CI556">
        <v>0</v>
      </c>
      <c r="CJ556">
        <v>1</v>
      </c>
      <c r="CK556">
        <v>2</v>
      </c>
      <c r="CL556">
        <v>0</v>
      </c>
      <c r="CM556">
        <v>0</v>
      </c>
      <c r="CN556">
        <v>0</v>
      </c>
      <c r="CO556">
        <v>1</v>
      </c>
      <c r="CP556">
        <v>4</v>
      </c>
      <c r="CQ556">
        <v>4</v>
      </c>
      <c r="CR556">
        <v>4</v>
      </c>
      <c r="CS556">
        <v>1</v>
      </c>
    </row>
    <row r="557" spans="1:97" x14ac:dyDescent="0.25">
      <c r="A557" t="s">
        <v>1966</v>
      </c>
      <c r="B557">
        <v>1</v>
      </c>
      <c r="C557" t="s">
        <v>1967</v>
      </c>
      <c r="D557">
        <v>17</v>
      </c>
      <c r="E557" t="s">
        <v>193</v>
      </c>
      <c r="F557">
        <v>106</v>
      </c>
      <c r="G557" t="s">
        <v>1599</v>
      </c>
      <c r="H557" t="s">
        <v>1968</v>
      </c>
      <c r="I557">
        <v>0</v>
      </c>
      <c r="J557" t="s">
        <v>193</v>
      </c>
      <c r="K557" t="s">
        <v>189</v>
      </c>
      <c r="L557" t="s">
        <v>31</v>
      </c>
      <c r="M557" t="s">
        <v>9</v>
      </c>
      <c r="N557" t="s">
        <v>35</v>
      </c>
      <c r="O557" t="s">
        <v>29</v>
      </c>
      <c r="P557" t="s">
        <v>1597</v>
      </c>
      <c r="Q557" t="s">
        <v>420</v>
      </c>
      <c r="R557" t="s">
        <v>194</v>
      </c>
      <c r="S557">
        <v>0</v>
      </c>
      <c r="T557">
        <v>14</v>
      </c>
      <c r="U557">
        <v>10</v>
      </c>
      <c r="V557">
        <v>24</v>
      </c>
      <c r="W557">
        <v>0</v>
      </c>
      <c r="X557">
        <v>0</v>
      </c>
      <c r="Y557">
        <v>0</v>
      </c>
      <c r="Z557">
        <v>14</v>
      </c>
      <c r="AA557">
        <v>10</v>
      </c>
      <c r="AB557">
        <v>24</v>
      </c>
      <c r="AC557">
        <v>0</v>
      </c>
      <c r="AD557">
        <v>0</v>
      </c>
      <c r="AE557">
        <v>0</v>
      </c>
      <c r="AF557">
        <v>1</v>
      </c>
      <c r="AG557">
        <v>3</v>
      </c>
      <c r="AH557">
        <v>4</v>
      </c>
      <c r="AI557">
        <v>4</v>
      </c>
      <c r="AJ557">
        <v>7</v>
      </c>
      <c r="AK557">
        <v>11</v>
      </c>
      <c r="AL557">
        <v>4</v>
      </c>
      <c r="AM557">
        <v>9</v>
      </c>
      <c r="AN557">
        <v>13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9</v>
      </c>
      <c r="AY557">
        <v>19</v>
      </c>
      <c r="AZ557">
        <v>28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1</v>
      </c>
      <c r="BH557">
        <v>1</v>
      </c>
      <c r="BI557">
        <v>0</v>
      </c>
      <c r="BJ557">
        <v>1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1</v>
      </c>
      <c r="CG557">
        <v>0</v>
      </c>
      <c r="CH557">
        <v>1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1</v>
      </c>
      <c r="CP557">
        <v>1</v>
      </c>
      <c r="CQ557">
        <v>2</v>
      </c>
      <c r="CR557">
        <v>1</v>
      </c>
      <c r="CS557">
        <v>1</v>
      </c>
    </row>
    <row r="558" spans="1:97" x14ac:dyDescent="0.25">
      <c r="A558" t="s">
        <v>1969</v>
      </c>
      <c r="B558">
        <v>1</v>
      </c>
      <c r="C558" t="s">
        <v>1970</v>
      </c>
      <c r="D558">
        <v>47</v>
      </c>
      <c r="E558" t="s">
        <v>999</v>
      </c>
      <c r="F558">
        <v>78</v>
      </c>
      <c r="G558" t="s">
        <v>1971</v>
      </c>
      <c r="H558" t="s">
        <v>1972</v>
      </c>
      <c r="I558">
        <v>0</v>
      </c>
      <c r="J558" t="s">
        <v>406</v>
      </c>
      <c r="K558" t="s">
        <v>189</v>
      </c>
      <c r="L558" t="s">
        <v>31</v>
      </c>
      <c r="M558" t="s">
        <v>9</v>
      </c>
      <c r="N558" t="s">
        <v>35</v>
      </c>
      <c r="O558" t="s">
        <v>29</v>
      </c>
      <c r="P558" t="s">
        <v>521</v>
      </c>
      <c r="Q558" t="s">
        <v>396</v>
      </c>
      <c r="R558" t="s">
        <v>408</v>
      </c>
      <c r="S558">
        <v>0</v>
      </c>
      <c r="T558">
        <v>25</v>
      </c>
      <c r="U558">
        <v>16</v>
      </c>
      <c r="V558">
        <v>41</v>
      </c>
      <c r="W558">
        <v>0</v>
      </c>
      <c r="X558">
        <v>0</v>
      </c>
      <c r="Y558">
        <v>0</v>
      </c>
      <c r="Z558">
        <v>25</v>
      </c>
      <c r="AA558">
        <v>16</v>
      </c>
      <c r="AB558">
        <v>41</v>
      </c>
      <c r="AC558">
        <v>0</v>
      </c>
      <c r="AD558">
        <v>0</v>
      </c>
      <c r="AE558">
        <v>0</v>
      </c>
      <c r="AF558">
        <v>6</v>
      </c>
      <c r="AG558">
        <v>5</v>
      </c>
      <c r="AH558">
        <v>11</v>
      </c>
      <c r="AI558">
        <v>8</v>
      </c>
      <c r="AJ558">
        <v>5</v>
      </c>
      <c r="AK558">
        <v>13</v>
      </c>
      <c r="AL558">
        <v>11</v>
      </c>
      <c r="AM558">
        <v>8</v>
      </c>
      <c r="AN558">
        <v>19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25</v>
      </c>
      <c r="AY558">
        <v>18</v>
      </c>
      <c r="AZ558">
        <v>43</v>
      </c>
      <c r="BA558">
        <v>0</v>
      </c>
      <c r="BB558">
        <v>0</v>
      </c>
      <c r="BC558">
        <v>1</v>
      </c>
      <c r="BD558">
        <v>0</v>
      </c>
      <c r="BE558">
        <v>0</v>
      </c>
      <c r="BF558">
        <v>0</v>
      </c>
      <c r="BG558">
        <v>1</v>
      </c>
      <c r="BH558">
        <v>2</v>
      </c>
      <c r="BI558">
        <v>0</v>
      </c>
      <c r="BJ558">
        <v>1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1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2</v>
      </c>
      <c r="CG558">
        <v>0</v>
      </c>
      <c r="CH558">
        <v>2</v>
      </c>
      <c r="CI558">
        <v>0</v>
      </c>
      <c r="CJ558">
        <v>0</v>
      </c>
      <c r="CK558">
        <v>1</v>
      </c>
      <c r="CL558">
        <v>0</v>
      </c>
      <c r="CM558">
        <v>0</v>
      </c>
      <c r="CN558">
        <v>0</v>
      </c>
      <c r="CO558">
        <v>1</v>
      </c>
      <c r="CP558">
        <v>2</v>
      </c>
      <c r="CQ558">
        <v>2</v>
      </c>
      <c r="CR558">
        <v>2</v>
      </c>
      <c r="CS558">
        <v>1</v>
      </c>
    </row>
    <row r="559" spans="1:97" x14ac:dyDescent="0.25">
      <c r="A559" t="s">
        <v>1973</v>
      </c>
      <c r="B559">
        <v>1</v>
      </c>
      <c r="C559" t="s">
        <v>640</v>
      </c>
      <c r="D559">
        <v>9</v>
      </c>
      <c r="E559" t="s">
        <v>653</v>
      </c>
      <c r="F559">
        <v>185</v>
      </c>
      <c r="G559" t="s">
        <v>1974</v>
      </c>
      <c r="H559" t="s">
        <v>1975</v>
      </c>
      <c r="I559">
        <v>0</v>
      </c>
      <c r="J559" t="s">
        <v>406</v>
      </c>
      <c r="K559" t="s">
        <v>189</v>
      </c>
      <c r="L559" t="s">
        <v>31</v>
      </c>
      <c r="M559" t="s">
        <v>9</v>
      </c>
      <c r="N559" t="s">
        <v>35</v>
      </c>
      <c r="O559" t="s">
        <v>29</v>
      </c>
      <c r="P559" t="s">
        <v>655</v>
      </c>
      <c r="Q559" t="s">
        <v>396</v>
      </c>
      <c r="R559" t="s">
        <v>408</v>
      </c>
      <c r="S559">
        <v>0</v>
      </c>
      <c r="T559">
        <v>8</v>
      </c>
      <c r="U559">
        <v>15</v>
      </c>
      <c r="V559">
        <v>23</v>
      </c>
      <c r="W559">
        <v>0</v>
      </c>
      <c r="X559">
        <v>0</v>
      </c>
      <c r="Y559">
        <v>0</v>
      </c>
      <c r="Z559">
        <v>8</v>
      </c>
      <c r="AA559">
        <v>15</v>
      </c>
      <c r="AB559">
        <v>23</v>
      </c>
      <c r="AC559">
        <v>0</v>
      </c>
      <c r="AD559">
        <v>0</v>
      </c>
      <c r="AE559">
        <v>0</v>
      </c>
      <c r="AF559">
        <v>1</v>
      </c>
      <c r="AG559">
        <v>4</v>
      </c>
      <c r="AH559">
        <v>5</v>
      </c>
      <c r="AI559">
        <v>4</v>
      </c>
      <c r="AJ559">
        <v>7</v>
      </c>
      <c r="AK559">
        <v>11</v>
      </c>
      <c r="AL559">
        <v>3</v>
      </c>
      <c r="AM559">
        <v>3</v>
      </c>
      <c r="AN559">
        <v>6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8</v>
      </c>
      <c r="AY559">
        <v>14</v>
      </c>
      <c r="AZ559">
        <v>22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1</v>
      </c>
      <c r="BH559">
        <v>1</v>
      </c>
      <c r="BI559">
        <v>1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1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2</v>
      </c>
      <c r="CG559">
        <v>1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1</v>
      </c>
      <c r="CP559">
        <v>1</v>
      </c>
      <c r="CQ559">
        <v>2</v>
      </c>
      <c r="CR559">
        <v>1</v>
      </c>
      <c r="CS559">
        <v>1</v>
      </c>
    </row>
    <row r="560" spans="1:97" x14ac:dyDescent="0.25">
      <c r="A560" t="s">
        <v>1976</v>
      </c>
      <c r="B560">
        <v>1</v>
      </c>
      <c r="C560" t="s">
        <v>1977</v>
      </c>
      <c r="D560">
        <v>36</v>
      </c>
      <c r="E560" t="s">
        <v>281</v>
      </c>
      <c r="F560">
        <v>1</v>
      </c>
      <c r="G560" t="s">
        <v>282</v>
      </c>
      <c r="H560" t="s">
        <v>1978</v>
      </c>
      <c r="I560">
        <v>0</v>
      </c>
      <c r="J560" t="s">
        <v>221</v>
      </c>
      <c r="K560" t="s">
        <v>189</v>
      </c>
      <c r="L560" t="s">
        <v>31</v>
      </c>
      <c r="M560" t="s">
        <v>9</v>
      </c>
      <c r="N560" t="s">
        <v>35</v>
      </c>
      <c r="O560" t="s">
        <v>29</v>
      </c>
      <c r="P560" t="s">
        <v>1115</v>
      </c>
      <c r="Q560" t="s">
        <v>477</v>
      </c>
      <c r="R560" t="s">
        <v>222</v>
      </c>
      <c r="S560">
        <v>0</v>
      </c>
      <c r="T560">
        <v>69</v>
      </c>
      <c r="U560">
        <v>65</v>
      </c>
      <c r="V560">
        <v>134</v>
      </c>
      <c r="W560">
        <v>0</v>
      </c>
      <c r="X560">
        <v>0</v>
      </c>
      <c r="Y560">
        <v>0</v>
      </c>
      <c r="Z560">
        <v>69</v>
      </c>
      <c r="AA560">
        <v>65</v>
      </c>
      <c r="AB560">
        <v>134</v>
      </c>
      <c r="AC560">
        <v>0</v>
      </c>
      <c r="AD560">
        <v>0</v>
      </c>
      <c r="AE560">
        <v>0</v>
      </c>
      <c r="AF560">
        <v>6</v>
      </c>
      <c r="AG560">
        <v>6</v>
      </c>
      <c r="AH560">
        <v>12</v>
      </c>
      <c r="AI560">
        <v>22</v>
      </c>
      <c r="AJ560">
        <v>25</v>
      </c>
      <c r="AK560">
        <v>47</v>
      </c>
      <c r="AL560">
        <v>37</v>
      </c>
      <c r="AM560">
        <v>37</v>
      </c>
      <c r="AN560">
        <v>74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65</v>
      </c>
      <c r="AY560">
        <v>68</v>
      </c>
      <c r="AZ560">
        <v>133</v>
      </c>
      <c r="BA560">
        <v>0</v>
      </c>
      <c r="BB560">
        <v>1</v>
      </c>
      <c r="BC560">
        <v>2</v>
      </c>
      <c r="BD560">
        <v>0</v>
      </c>
      <c r="BE560">
        <v>0</v>
      </c>
      <c r="BF560">
        <v>0</v>
      </c>
      <c r="BG560">
        <v>2</v>
      </c>
      <c r="BH560">
        <v>5</v>
      </c>
      <c r="BI560">
        <v>0</v>
      </c>
      <c r="BJ560">
        <v>0</v>
      </c>
      <c r="BK560">
        <v>0</v>
      </c>
      <c r="BL560">
        <v>1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1</v>
      </c>
      <c r="BT560">
        <v>4</v>
      </c>
      <c r="BU560">
        <v>1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1</v>
      </c>
      <c r="CD560">
        <v>0</v>
      </c>
      <c r="CE560">
        <v>0</v>
      </c>
      <c r="CF560">
        <v>8</v>
      </c>
      <c r="CG560">
        <v>1</v>
      </c>
      <c r="CH560">
        <v>4</v>
      </c>
      <c r="CI560">
        <v>0</v>
      </c>
      <c r="CJ560">
        <v>1</v>
      </c>
      <c r="CK560">
        <v>2</v>
      </c>
      <c r="CL560">
        <v>0</v>
      </c>
      <c r="CM560">
        <v>0</v>
      </c>
      <c r="CN560">
        <v>0</v>
      </c>
      <c r="CO560">
        <v>2</v>
      </c>
      <c r="CP560">
        <v>5</v>
      </c>
      <c r="CQ560">
        <v>5</v>
      </c>
      <c r="CR560">
        <v>5</v>
      </c>
      <c r="CS560">
        <v>1</v>
      </c>
    </row>
    <row r="561" spans="1:97" x14ac:dyDescent="0.25">
      <c r="A561" t="s">
        <v>1979</v>
      </c>
      <c r="B561">
        <v>1</v>
      </c>
      <c r="C561" t="s">
        <v>1980</v>
      </c>
      <c r="D561">
        <v>36</v>
      </c>
      <c r="E561" t="s">
        <v>281</v>
      </c>
      <c r="F561">
        <v>121</v>
      </c>
      <c r="G561" t="s">
        <v>1981</v>
      </c>
      <c r="H561" t="s">
        <v>1982</v>
      </c>
      <c r="I561">
        <v>0</v>
      </c>
      <c r="J561" t="s">
        <v>221</v>
      </c>
      <c r="K561" t="s">
        <v>189</v>
      </c>
      <c r="L561" t="s">
        <v>31</v>
      </c>
      <c r="M561" t="s">
        <v>9</v>
      </c>
      <c r="N561" t="s">
        <v>35</v>
      </c>
      <c r="O561" t="s">
        <v>29</v>
      </c>
      <c r="P561" t="s">
        <v>1115</v>
      </c>
      <c r="Q561" t="s">
        <v>477</v>
      </c>
      <c r="R561" t="s">
        <v>222</v>
      </c>
      <c r="S561">
        <v>0</v>
      </c>
      <c r="T561">
        <v>9</v>
      </c>
      <c r="U561">
        <v>5</v>
      </c>
      <c r="V561">
        <v>14</v>
      </c>
      <c r="W561">
        <v>0</v>
      </c>
      <c r="X561">
        <v>0</v>
      </c>
      <c r="Y561">
        <v>0</v>
      </c>
      <c r="Z561">
        <v>9</v>
      </c>
      <c r="AA561">
        <v>5</v>
      </c>
      <c r="AB561">
        <v>14</v>
      </c>
      <c r="AC561">
        <v>0</v>
      </c>
      <c r="AD561">
        <v>0</v>
      </c>
      <c r="AE561">
        <v>0</v>
      </c>
      <c r="AF561">
        <v>1</v>
      </c>
      <c r="AG561">
        <v>2</v>
      </c>
      <c r="AH561">
        <v>3</v>
      </c>
      <c r="AI561">
        <v>0</v>
      </c>
      <c r="AJ561">
        <v>1</v>
      </c>
      <c r="AK561">
        <v>1</v>
      </c>
      <c r="AL561">
        <v>6</v>
      </c>
      <c r="AM561">
        <v>3</v>
      </c>
      <c r="AN561">
        <v>9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7</v>
      </c>
      <c r="AY561">
        <v>6</v>
      </c>
      <c r="AZ561">
        <v>13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1</v>
      </c>
      <c r="BH561">
        <v>1</v>
      </c>
      <c r="BI561">
        <v>0</v>
      </c>
      <c r="BJ561">
        <v>1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1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2</v>
      </c>
      <c r="CG561">
        <v>0</v>
      </c>
      <c r="CH561">
        <v>1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</v>
      </c>
      <c r="CP561">
        <v>1</v>
      </c>
      <c r="CQ561">
        <v>2</v>
      </c>
      <c r="CR561">
        <v>1</v>
      </c>
      <c r="CS561">
        <v>1</v>
      </c>
    </row>
    <row r="562" spans="1:97" x14ac:dyDescent="0.25">
      <c r="A562" t="s">
        <v>1983</v>
      </c>
      <c r="B562">
        <v>1</v>
      </c>
      <c r="C562" t="s">
        <v>1984</v>
      </c>
      <c r="D562">
        <v>21</v>
      </c>
      <c r="E562" t="s">
        <v>197</v>
      </c>
      <c r="F562">
        <v>1</v>
      </c>
      <c r="G562" t="s">
        <v>197</v>
      </c>
      <c r="H562" t="s">
        <v>1985</v>
      </c>
      <c r="I562">
        <v>0</v>
      </c>
      <c r="J562" t="s">
        <v>197</v>
      </c>
      <c r="K562" t="s">
        <v>189</v>
      </c>
      <c r="L562" t="s">
        <v>31</v>
      </c>
      <c r="M562" t="s">
        <v>9</v>
      </c>
      <c r="N562" t="s">
        <v>35</v>
      </c>
      <c r="O562" t="s">
        <v>29</v>
      </c>
      <c r="P562" t="s">
        <v>716</v>
      </c>
      <c r="Q562" t="s">
        <v>449</v>
      </c>
      <c r="R562" t="s">
        <v>199</v>
      </c>
      <c r="S562">
        <v>0</v>
      </c>
      <c r="T562">
        <v>9</v>
      </c>
      <c r="U562">
        <v>9</v>
      </c>
      <c r="V562">
        <v>18</v>
      </c>
      <c r="W562">
        <v>0</v>
      </c>
      <c r="X562">
        <v>0</v>
      </c>
      <c r="Y562">
        <v>0</v>
      </c>
      <c r="Z562">
        <v>9</v>
      </c>
      <c r="AA562">
        <v>9</v>
      </c>
      <c r="AB562">
        <v>18</v>
      </c>
      <c r="AC562">
        <v>0</v>
      </c>
      <c r="AD562">
        <v>0</v>
      </c>
      <c r="AE562">
        <v>0</v>
      </c>
      <c r="AF562">
        <v>5</v>
      </c>
      <c r="AG562">
        <v>0</v>
      </c>
      <c r="AH562">
        <v>5</v>
      </c>
      <c r="AI562">
        <v>2</v>
      </c>
      <c r="AJ562">
        <v>2</v>
      </c>
      <c r="AK562">
        <v>4</v>
      </c>
      <c r="AL562">
        <v>1</v>
      </c>
      <c r="AM562">
        <v>4</v>
      </c>
      <c r="AN562">
        <v>5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8</v>
      </c>
      <c r="AY562">
        <v>6</v>
      </c>
      <c r="AZ562">
        <v>14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1</v>
      </c>
      <c r="BH562">
        <v>1</v>
      </c>
      <c r="BI562">
        <v>0</v>
      </c>
      <c r="BJ562">
        <v>1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1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2</v>
      </c>
      <c r="CG562">
        <v>0</v>
      </c>
      <c r="CH562">
        <v>1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1</v>
      </c>
      <c r="CP562">
        <v>1</v>
      </c>
      <c r="CQ562">
        <v>2</v>
      </c>
      <c r="CR562">
        <v>1</v>
      </c>
      <c r="CS562">
        <v>1</v>
      </c>
    </row>
    <row r="563" spans="1:97" x14ac:dyDescent="0.25">
      <c r="A563" t="s">
        <v>1986</v>
      </c>
      <c r="B563">
        <v>1</v>
      </c>
      <c r="C563" t="s">
        <v>1987</v>
      </c>
      <c r="D563">
        <v>32</v>
      </c>
      <c r="E563" t="s">
        <v>221</v>
      </c>
      <c r="F563">
        <v>1</v>
      </c>
      <c r="G563" t="s">
        <v>221</v>
      </c>
      <c r="H563" t="s">
        <v>1988</v>
      </c>
      <c r="I563">
        <v>86</v>
      </c>
      <c r="J563" t="s">
        <v>221</v>
      </c>
      <c r="K563" t="s">
        <v>189</v>
      </c>
      <c r="L563" t="s">
        <v>31</v>
      </c>
      <c r="M563" t="s">
        <v>9</v>
      </c>
      <c r="N563" t="s">
        <v>35</v>
      </c>
      <c r="O563" t="s">
        <v>29</v>
      </c>
      <c r="P563" t="s">
        <v>650</v>
      </c>
      <c r="Q563" t="s">
        <v>377</v>
      </c>
      <c r="R563" t="s">
        <v>222</v>
      </c>
      <c r="S563">
        <v>0</v>
      </c>
      <c r="T563">
        <v>34</v>
      </c>
      <c r="U563">
        <v>32</v>
      </c>
      <c r="V563">
        <v>66</v>
      </c>
      <c r="W563">
        <v>0</v>
      </c>
      <c r="X563">
        <v>0</v>
      </c>
      <c r="Y563">
        <v>0</v>
      </c>
      <c r="Z563">
        <v>34</v>
      </c>
      <c r="AA563">
        <v>32</v>
      </c>
      <c r="AB563">
        <v>66</v>
      </c>
      <c r="AC563">
        <v>0</v>
      </c>
      <c r="AD563">
        <v>0</v>
      </c>
      <c r="AE563">
        <v>0</v>
      </c>
      <c r="AF563">
        <v>5</v>
      </c>
      <c r="AG563">
        <v>6</v>
      </c>
      <c r="AH563">
        <v>11</v>
      </c>
      <c r="AI563">
        <v>9</v>
      </c>
      <c r="AJ563">
        <v>8</v>
      </c>
      <c r="AK563">
        <v>17</v>
      </c>
      <c r="AL563">
        <v>17</v>
      </c>
      <c r="AM563">
        <v>11</v>
      </c>
      <c r="AN563">
        <v>28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31</v>
      </c>
      <c r="AY563">
        <v>25</v>
      </c>
      <c r="AZ563">
        <v>56</v>
      </c>
      <c r="BA563">
        <v>1</v>
      </c>
      <c r="BB563">
        <v>0</v>
      </c>
      <c r="BC563">
        <v>1</v>
      </c>
      <c r="BD563">
        <v>0</v>
      </c>
      <c r="BE563">
        <v>0</v>
      </c>
      <c r="BF563">
        <v>0</v>
      </c>
      <c r="BG563">
        <v>1</v>
      </c>
      <c r="BH563">
        <v>3</v>
      </c>
      <c r="BI563">
        <v>0</v>
      </c>
      <c r="BJ563">
        <v>0</v>
      </c>
      <c r="BK563">
        <v>0</v>
      </c>
      <c r="BL563">
        <v>1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3</v>
      </c>
      <c r="BU563">
        <v>1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1</v>
      </c>
      <c r="CD563">
        <v>0</v>
      </c>
      <c r="CE563">
        <v>0</v>
      </c>
      <c r="CF563">
        <v>6</v>
      </c>
      <c r="CG563">
        <v>0</v>
      </c>
      <c r="CH563">
        <v>3</v>
      </c>
      <c r="CI563">
        <v>1</v>
      </c>
      <c r="CJ563">
        <v>0</v>
      </c>
      <c r="CK563">
        <v>1</v>
      </c>
      <c r="CL563">
        <v>0</v>
      </c>
      <c r="CM563">
        <v>0</v>
      </c>
      <c r="CN563">
        <v>0</v>
      </c>
      <c r="CO563">
        <v>1</v>
      </c>
      <c r="CP563">
        <v>3</v>
      </c>
      <c r="CQ563">
        <v>3</v>
      </c>
      <c r="CR563">
        <v>3</v>
      </c>
      <c r="CS563">
        <v>1</v>
      </c>
    </row>
    <row r="564" spans="1:97" x14ac:dyDescent="0.25">
      <c r="A564" t="s">
        <v>1989</v>
      </c>
      <c r="B564">
        <v>2</v>
      </c>
      <c r="C564" t="s">
        <v>1113</v>
      </c>
      <c r="D564">
        <v>46</v>
      </c>
      <c r="E564" t="s">
        <v>410</v>
      </c>
      <c r="F564">
        <v>134</v>
      </c>
      <c r="G564" t="s">
        <v>1990</v>
      </c>
      <c r="H564" t="s">
        <v>204</v>
      </c>
      <c r="I564">
        <v>0</v>
      </c>
      <c r="J564" t="s">
        <v>393</v>
      </c>
      <c r="K564" t="s">
        <v>189</v>
      </c>
      <c r="L564" t="s">
        <v>31</v>
      </c>
      <c r="M564" t="s">
        <v>9</v>
      </c>
      <c r="N564" t="s">
        <v>35</v>
      </c>
      <c r="O564" t="s">
        <v>29</v>
      </c>
      <c r="P564" t="s">
        <v>413</v>
      </c>
      <c r="Q564" t="s">
        <v>396</v>
      </c>
      <c r="R564" t="s">
        <v>397</v>
      </c>
      <c r="S564">
        <v>0</v>
      </c>
      <c r="T564">
        <v>5</v>
      </c>
      <c r="U564">
        <v>7</v>
      </c>
      <c r="V564">
        <v>12</v>
      </c>
      <c r="W564">
        <v>0</v>
      </c>
      <c r="X564">
        <v>0</v>
      </c>
      <c r="Y564">
        <v>0</v>
      </c>
      <c r="Z564">
        <v>5</v>
      </c>
      <c r="AA564">
        <v>7</v>
      </c>
      <c r="AB564">
        <v>12</v>
      </c>
      <c r="AC564">
        <v>0</v>
      </c>
      <c r="AD564">
        <v>0</v>
      </c>
      <c r="AE564">
        <v>0</v>
      </c>
      <c r="AF564">
        <v>1</v>
      </c>
      <c r="AG564">
        <v>7</v>
      </c>
      <c r="AH564">
        <v>8</v>
      </c>
      <c r="AI564">
        <v>0</v>
      </c>
      <c r="AJ564">
        <v>3</v>
      </c>
      <c r="AK564">
        <v>3</v>
      </c>
      <c r="AL564">
        <v>2</v>
      </c>
      <c r="AM564">
        <v>2</v>
      </c>
      <c r="AN564">
        <v>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3</v>
      </c>
      <c r="AY564">
        <v>12</v>
      </c>
      <c r="AZ564">
        <v>15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1</v>
      </c>
      <c r="BH564">
        <v>1</v>
      </c>
      <c r="BI564">
        <v>0</v>
      </c>
      <c r="BJ564">
        <v>1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1</v>
      </c>
      <c r="CG564">
        <v>0</v>
      </c>
      <c r="CH564">
        <v>1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1</v>
      </c>
      <c r="CP564">
        <v>1</v>
      </c>
      <c r="CQ564">
        <v>1</v>
      </c>
      <c r="CR564">
        <v>1</v>
      </c>
      <c r="CS564">
        <v>1</v>
      </c>
    </row>
    <row r="565" spans="1:97" x14ac:dyDescent="0.25">
      <c r="A565" t="s">
        <v>1991</v>
      </c>
      <c r="B565">
        <v>1</v>
      </c>
      <c r="C565" t="s">
        <v>1801</v>
      </c>
      <c r="D565">
        <v>37</v>
      </c>
      <c r="E565" t="s">
        <v>216</v>
      </c>
      <c r="F565">
        <v>1</v>
      </c>
      <c r="G565" t="s">
        <v>380</v>
      </c>
      <c r="H565" t="s">
        <v>1992</v>
      </c>
      <c r="I565">
        <v>5904</v>
      </c>
      <c r="J565" t="s">
        <v>217</v>
      </c>
      <c r="K565" t="s">
        <v>189</v>
      </c>
      <c r="L565" t="s">
        <v>31</v>
      </c>
      <c r="M565" t="s">
        <v>9</v>
      </c>
      <c r="N565" t="s">
        <v>35</v>
      </c>
      <c r="O565" t="s">
        <v>29</v>
      </c>
      <c r="P565" t="s">
        <v>1629</v>
      </c>
      <c r="Q565" t="s">
        <v>1739</v>
      </c>
      <c r="R565" t="s">
        <v>218</v>
      </c>
      <c r="S565">
        <v>0</v>
      </c>
      <c r="T565">
        <v>40</v>
      </c>
      <c r="U565">
        <v>49</v>
      </c>
      <c r="V565">
        <v>89</v>
      </c>
      <c r="W565">
        <v>0</v>
      </c>
      <c r="X565">
        <v>0</v>
      </c>
      <c r="Y565">
        <v>0</v>
      </c>
      <c r="Z565">
        <v>40</v>
      </c>
      <c r="AA565">
        <v>49</v>
      </c>
      <c r="AB565">
        <v>89</v>
      </c>
      <c r="AC565">
        <v>0</v>
      </c>
      <c r="AD565">
        <v>0</v>
      </c>
      <c r="AE565">
        <v>0</v>
      </c>
      <c r="AF565">
        <v>2</v>
      </c>
      <c r="AG565">
        <v>3</v>
      </c>
      <c r="AH565">
        <v>5</v>
      </c>
      <c r="AI565">
        <v>9</v>
      </c>
      <c r="AJ565">
        <v>10</v>
      </c>
      <c r="AK565">
        <v>19</v>
      </c>
      <c r="AL565">
        <v>21</v>
      </c>
      <c r="AM565">
        <v>28</v>
      </c>
      <c r="AN565">
        <v>49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32</v>
      </c>
      <c r="AY565">
        <v>41</v>
      </c>
      <c r="AZ565">
        <v>73</v>
      </c>
      <c r="BA565">
        <v>0</v>
      </c>
      <c r="BB565">
        <v>0</v>
      </c>
      <c r="BC565">
        <v>2</v>
      </c>
      <c r="BD565">
        <v>0</v>
      </c>
      <c r="BE565">
        <v>0</v>
      </c>
      <c r="BF565">
        <v>0</v>
      </c>
      <c r="BG565">
        <v>1</v>
      </c>
      <c r="BH565">
        <v>3</v>
      </c>
      <c r="BI565">
        <v>0</v>
      </c>
      <c r="BJ565">
        <v>0</v>
      </c>
      <c r="BK565">
        <v>0</v>
      </c>
      <c r="BL565">
        <v>1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3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1</v>
      </c>
      <c r="CE565">
        <v>0</v>
      </c>
      <c r="CF565">
        <v>5</v>
      </c>
      <c r="CG565">
        <v>0</v>
      </c>
      <c r="CH565">
        <v>3</v>
      </c>
      <c r="CI565">
        <v>0</v>
      </c>
      <c r="CJ565">
        <v>0</v>
      </c>
      <c r="CK565">
        <v>2</v>
      </c>
      <c r="CL565">
        <v>0</v>
      </c>
      <c r="CM565">
        <v>0</v>
      </c>
      <c r="CN565">
        <v>0</v>
      </c>
      <c r="CO565">
        <v>1</v>
      </c>
      <c r="CP565">
        <v>3</v>
      </c>
      <c r="CQ565">
        <v>4</v>
      </c>
      <c r="CR565">
        <v>3</v>
      </c>
      <c r="CS565">
        <v>1</v>
      </c>
    </row>
    <row r="566" spans="1:97" x14ac:dyDescent="0.25">
      <c r="A566" t="s">
        <v>1993</v>
      </c>
      <c r="B566">
        <v>1</v>
      </c>
      <c r="C566" t="s">
        <v>555</v>
      </c>
      <c r="D566">
        <v>36</v>
      </c>
      <c r="E566" t="s">
        <v>281</v>
      </c>
      <c r="F566">
        <v>1</v>
      </c>
      <c r="G566" t="s">
        <v>282</v>
      </c>
      <c r="H566" t="s">
        <v>1994</v>
      </c>
      <c r="I566">
        <v>0</v>
      </c>
      <c r="J566" t="s">
        <v>221</v>
      </c>
      <c r="K566" t="s">
        <v>189</v>
      </c>
      <c r="L566" t="s">
        <v>31</v>
      </c>
      <c r="M566" t="s">
        <v>9</v>
      </c>
      <c r="N566" t="s">
        <v>35</v>
      </c>
      <c r="O566" t="s">
        <v>29</v>
      </c>
      <c r="P566" t="s">
        <v>1115</v>
      </c>
      <c r="Q566" t="s">
        <v>477</v>
      </c>
      <c r="R566" t="s">
        <v>222</v>
      </c>
      <c r="S566">
        <v>0</v>
      </c>
      <c r="T566">
        <v>13</v>
      </c>
      <c r="U566">
        <v>9</v>
      </c>
      <c r="V566">
        <v>22</v>
      </c>
      <c r="W566">
        <v>0</v>
      </c>
      <c r="X566">
        <v>0</v>
      </c>
      <c r="Y566">
        <v>0</v>
      </c>
      <c r="Z566">
        <v>13</v>
      </c>
      <c r="AA566">
        <v>9</v>
      </c>
      <c r="AB566">
        <v>22</v>
      </c>
      <c r="AC566">
        <v>0</v>
      </c>
      <c r="AD566">
        <v>0</v>
      </c>
      <c r="AE566">
        <v>0</v>
      </c>
      <c r="AF566">
        <v>3</v>
      </c>
      <c r="AG566">
        <v>3</v>
      </c>
      <c r="AH566">
        <v>6</v>
      </c>
      <c r="AI566">
        <v>3</v>
      </c>
      <c r="AJ566">
        <v>4</v>
      </c>
      <c r="AK566">
        <v>7</v>
      </c>
      <c r="AL566">
        <v>7</v>
      </c>
      <c r="AM566">
        <v>2</v>
      </c>
      <c r="AN566">
        <v>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13</v>
      </c>
      <c r="AY566">
        <v>9</v>
      </c>
      <c r="AZ566">
        <v>22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1</v>
      </c>
      <c r="BH566">
        <v>1</v>
      </c>
      <c r="BI566">
        <v>0</v>
      </c>
      <c r="BJ566">
        <v>1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1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2</v>
      </c>
      <c r="CG566">
        <v>0</v>
      </c>
      <c r="CH566">
        <v>1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1</v>
      </c>
      <c r="CP566">
        <v>1</v>
      </c>
      <c r="CQ566">
        <v>2</v>
      </c>
      <c r="CR566">
        <v>1</v>
      </c>
      <c r="CS566">
        <v>1</v>
      </c>
    </row>
    <row r="567" spans="1:97" x14ac:dyDescent="0.25">
      <c r="A567" t="s">
        <v>1995</v>
      </c>
      <c r="B567">
        <v>1</v>
      </c>
      <c r="C567" t="s">
        <v>1996</v>
      </c>
      <c r="D567">
        <v>37</v>
      </c>
      <c r="E567" t="s">
        <v>216</v>
      </c>
      <c r="F567">
        <v>1</v>
      </c>
      <c r="G567" t="s">
        <v>380</v>
      </c>
      <c r="H567" t="s">
        <v>1997</v>
      </c>
      <c r="I567">
        <v>0</v>
      </c>
      <c r="J567" t="s">
        <v>217</v>
      </c>
      <c r="K567" t="s">
        <v>189</v>
      </c>
      <c r="L567" t="s">
        <v>31</v>
      </c>
      <c r="M567" t="s">
        <v>9</v>
      </c>
      <c r="N567" t="s">
        <v>35</v>
      </c>
      <c r="O567" t="s">
        <v>29</v>
      </c>
      <c r="P567" t="s">
        <v>1292</v>
      </c>
      <c r="Q567" t="s">
        <v>454</v>
      </c>
      <c r="R567" t="s">
        <v>218</v>
      </c>
      <c r="S567">
        <v>0</v>
      </c>
      <c r="T567">
        <v>91</v>
      </c>
      <c r="U567">
        <v>77</v>
      </c>
      <c r="V567">
        <v>168</v>
      </c>
      <c r="W567">
        <v>0</v>
      </c>
      <c r="X567">
        <v>0</v>
      </c>
      <c r="Y567">
        <v>0</v>
      </c>
      <c r="Z567">
        <v>91</v>
      </c>
      <c r="AA567">
        <v>77</v>
      </c>
      <c r="AB567">
        <v>168</v>
      </c>
      <c r="AC567">
        <v>0</v>
      </c>
      <c r="AD567">
        <v>0</v>
      </c>
      <c r="AE567">
        <v>0</v>
      </c>
      <c r="AF567">
        <v>5</v>
      </c>
      <c r="AG567">
        <v>10</v>
      </c>
      <c r="AH567">
        <v>15</v>
      </c>
      <c r="AI567">
        <v>35</v>
      </c>
      <c r="AJ567">
        <v>25</v>
      </c>
      <c r="AK567">
        <v>60</v>
      </c>
      <c r="AL567">
        <v>41</v>
      </c>
      <c r="AM567">
        <v>36</v>
      </c>
      <c r="AN567">
        <v>77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81</v>
      </c>
      <c r="AY567">
        <v>71</v>
      </c>
      <c r="AZ567">
        <v>152</v>
      </c>
      <c r="BA567">
        <v>1</v>
      </c>
      <c r="BB567">
        <v>3</v>
      </c>
      <c r="BC567">
        <v>3</v>
      </c>
      <c r="BD567">
        <v>0</v>
      </c>
      <c r="BE567">
        <v>0</v>
      </c>
      <c r="BF567">
        <v>0</v>
      </c>
      <c r="BG567">
        <v>0</v>
      </c>
      <c r="BH567">
        <v>7</v>
      </c>
      <c r="BI567">
        <v>0</v>
      </c>
      <c r="BJ567">
        <v>0</v>
      </c>
      <c r="BK567">
        <v>0</v>
      </c>
      <c r="BL567">
        <v>1</v>
      </c>
      <c r="BM567">
        <v>0</v>
      </c>
      <c r="BN567">
        <v>1</v>
      </c>
      <c r="BO567">
        <v>0</v>
      </c>
      <c r="BP567">
        <v>0</v>
      </c>
      <c r="BQ567">
        <v>0</v>
      </c>
      <c r="BR567">
        <v>0</v>
      </c>
      <c r="BS567">
        <v>1</v>
      </c>
      <c r="BT567">
        <v>6</v>
      </c>
      <c r="BU567">
        <v>1</v>
      </c>
      <c r="BV567">
        <v>0</v>
      </c>
      <c r="BW567">
        <v>0</v>
      </c>
      <c r="BX567">
        <v>1</v>
      </c>
      <c r="BY567">
        <v>0</v>
      </c>
      <c r="BZ567">
        <v>0</v>
      </c>
      <c r="CA567">
        <v>0</v>
      </c>
      <c r="CB567">
        <v>0</v>
      </c>
      <c r="CC567">
        <v>1</v>
      </c>
      <c r="CD567">
        <v>1</v>
      </c>
      <c r="CE567">
        <v>0</v>
      </c>
      <c r="CF567">
        <v>13</v>
      </c>
      <c r="CG567">
        <v>1</v>
      </c>
      <c r="CH567">
        <v>6</v>
      </c>
      <c r="CI567">
        <v>1</v>
      </c>
      <c r="CJ567">
        <v>3</v>
      </c>
      <c r="CK567">
        <v>3</v>
      </c>
      <c r="CL567">
        <v>0</v>
      </c>
      <c r="CM567">
        <v>0</v>
      </c>
      <c r="CN567">
        <v>0</v>
      </c>
      <c r="CO567">
        <v>0</v>
      </c>
      <c r="CP567">
        <v>7</v>
      </c>
      <c r="CQ567">
        <v>7</v>
      </c>
      <c r="CR567">
        <v>7</v>
      </c>
      <c r="CS567">
        <v>1</v>
      </c>
    </row>
    <row r="568" spans="1:97" x14ac:dyDescent="0.25">
      <c r="A568" t="s">
        <v>1998</v>
      </c>
      <c r="B568">
        <v>1</v>
      </c>
      <c r="C568" t="s">
        <v>1999</v>
      </c>
      <c r="D568">
        <v>32</v>
      </c>
      <c r="E568" t="s">
        <v>221</v>
      </c>
      <c r="F568">
        <v>1</v>
      </c>
      <c r="G568" t="s">
        <v>221</v>
      </c>
      <c r="H568" t="s">
        <v>2000</v>
      </c>
      <c r="I568">
        <v>0</v>
      </c>
      <c r="J568" t="s">
        <v>221</v>
      </c>
      <c r="K568" t="s">
        <v>189</v>
      </c>
      <c r="L568" t="s">
        <v>31</v>
      </c>
      <c r="M568" t="s">
        <v>9</v>
      </c>
      <c r="N568" t="s">
        <v>35</v>
      </c>
      <c r="O568" t="s">
        <v>29</v>
      </c>
      <c r="P568" t="s">
        <v>1562</v>
      </c>
      <c r="Q568" t="s">
        <v>377</v>
      </c>
      <c r="R568" t="s">
        <v>222</v>
      </c>
      <c r="S568">
        <v>0</v>
      </c>
      <c r="T568">
        <v>15</v>
      </c>
      <c r="U568">
        <v>9</v>
      </c>
      <c r="V568">
        <v>24</v>
      </c>
      <c r="W568">
        <v>0</v>
      </c>
      <c r="X568">
        <v>0</v>
      </c>
      <c r="Y568">
        <v>0</v>
      </c>
      <c r="Z568">
        <v>15</v>
      </c>
      <c r="AA568">
        <v>9</v>
      </c>
      <c r="AB568">
        <v>24</v>
      </c>
      <c r="AC568">
        <v>0</v>
      </c>
      <c r="AD568">
        <v>0</v>
      </c>
      <c r="AE568">
        <v>0</v>
      </c>
      <c r="AF568">
        <v>1</v>
      </c>
      <c r="AG568">
        <v>2</v>
      </c>
      <c r="AH568">
        <v>3</v>
      </c>
      <c r="AI568">
        <v>3</v>
      </c>
      <c r="AJ568">
        <v>2</v>
      </c>
      <c r="AK568">
        <v>5</v>
      </c>
      <c r="AL568">
        <v>8</v>
      </c>
      <c r="AM568">
        <v>5</v>
      </c>
      <c r="AN568">
        <v>13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12</v>
      </c>
      <c r="AY568">
        <v>9</v>
      </c>
      <c r="AZ568">
        <v>21</v>
      </c>
      <c r="BA568">
        <v>0</v>
      </c>
      <c r="BB568">
        <v>0</v>
      </c>
      <c r="BC568">
        <v>1</v>
      </c>
      <c r="BD568">
        <v>0</v>
      </c>
      <c r="BE568">
        <v>0</v>
      </c>
      <c r="BF568">
        <v>0</v>
      </c>
      <c r="BG568">
        <v>1</v>
      </c>
      <c r="BH568">
        <v>2</v>
      </c>
      <c r="BI568">
        <v>0</v>
      </c>
      <c r="BJ568">
        <v>1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1</v>
      </c>
      <c r="BU568">
        <v>1</v>
      </c>
      <c r="BV568">
        <v>0</v>
      </c>
      <c r="BW568">
        <v>1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4</v>
      </c>
      <c r="CG568">
        <v>0</v>
      </c>
      <c r="CH568">
        <v>2</v>
      </c>
      <c r="CI568">
        <v>0</v>
      </c>
      <c r="CJ568">
        <v>0</v>
      </c>
      <c r="CK568">
        <v>1</v>
      </c>
      <c r="CL568">
        <v>0</v>
      </c>
      <c r="CM568">
        <v>0</v>
      </c>
      <c r="CN568">
        <v>0</v>
      </c>
      <c r="CO568">
        <v>1</v>
      </c>
      <c r="CP568">
        <v>2</v>
      </c>
      <c r="CQ568">
        <v>6</v>
      </c>
      <c r="CR568">
        <v>2</v>
      </c>
      <c r="CS568">
        <v>1</v>
      </c>
    </row>
    <row r="569" spans="1:97" x14ac:dyDescent="0.25">
      <c r="A569" t="s">
        <v>2001</v>
      </c>
      <c r="B569">
        <v>1</v>
      </c>
      <c r="C569" t="s">
        <v>944</v>
      </c>
      <c r="D569">
        <v>52</v>
      </c>
      <c r="E569" t="s">
        <v>202</v>
      </c>
      <c r="F569">
        <v>1</v>
      </c>
      <c r="G569" t="s">
        <v>203</v>
      </c>
      <c r="H569" t="s">
        <v>2002</v>
      </c>
      <c r="I569">
        <v>2604</v>
      </c>
      <c r="J569" t="s">
        <v>202</v>
      </c>
      <c r="K569" t="s">
        <v>189</v>
      </c>
      <c r="L569" t="s">
        <v>31</v>
      </c>
      <c r="M569" t="s">
        <v>9</v>
      </c>
      <c r="N569" t="s">
        <v>35</v>
      </c>
      <c r="O569" t="s">
        <v>29</v>
      </c>
      <c r="P569" t="s">
        <v>402</v>
      </c>
      <c r="Q569" t="s">
        <v>390</v>
      </c>
      <c r="R569" t="s">
        <v>205</v>
      </c>
      <c r="S569">
        <v>0</v>
      </c>
      <c r="T569">
        <v>54</v>
      </c>
      <c r="U569">
        <v>64</v>
      </c>
      <c r="V569">
        <v>118</v>
      </c>
      <c r="W569">
        <v>0</v>
      </c>
      <c r="X569">
        <v>0</v>
      </c>
      <c r="Y569">
        <v>0</v>
      </c>
      <c r="Z569">
        <v>54</v>
      </c>
      <c r="AA569">
        <v>64</v>
      </c>
      <c r="AB569">
        <v>118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30</v>
      </c>
      <c r="AJ569">
        <v>22</v>
      </c>
      <c r="AK569">
        <v>52</v>
      </c>
      <c r="AL569">
        <v>37</v>
      </c>
      <c r="AM569">
        <v>40</v>
      </c>
      <c r="AN569">
        <v>77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67</v>
      </c>
      <c r="AY569">
        <v>62</v>
      </c>
      <c r="AZ569">
        <v>129</v>
      </c>
      <c r="BA569">
        <v>0</v>
      </c>
      <c r="BB569">
        <v>2</v>
      </c>
      <c r="BC569">
        <v>3</v>
      </c>
      <c r="BD569">
        <v>0</v>
      </c>
      <c r="BE569">
        <v>0</v>
      </c>
      <c r="BF569">
        <v>0</v>
      </c>
      <c r="BG569">
        <v>0</v>
      </c>
      <c r="BH569">
        <v>5</v>
      </c>
      <c r="BI569">
        <v>0</v>
      </c>
      <c r="BJ569">
        <v>0</v>
      </c>
      <c r="BK569">
        <v>0</v>
      </c>
      <c r="BL569">
        <v>1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5</v>
      </c>
      <c r="BU569">
        <v>0</v>
      </c>
      <c r="BV569">
        <v>1</v>
      </c>
      <c r="BW569">
        <v>1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1</v>
      </c>
      <c r="CD569">
        <v>0</v>
      </c>
      <c r="CE569">
        <v>0</v>
      </c>
      <c r="CF569">
        <v>9</v>
      </c>
      <c r="CG569">
        <v>0</v>
      </c>
      <c r="CH569">
        <v>5</v>
      </c>
      <c r="CI569">
        <v>0</v>
      </c>
      <c r="CJ569">
        <v>2</v>
      </c>
      <c r="CK569">
        <v>3</v>
      </c>
      <c r="CL569">
        <v>0</v>
      </c>
      <c r="CM569">
        <v>0</v>
      </c>
      <c r="CN569">
        <v>0</v>
      </c>
      <c r="CO569">
        <v>0</v>
      </c>
      <c r="CP569">
        <v>5</v>
      </c>
      <c r="CQ569">
        <v>5</v>
      </c>
      <c r="CR569">
        <v>5</v>
      </c>
      <c r="CS569">
        <v>1</v>
      </c>
    </row>
    <row r="570" spans="1:97" x14ac:dyDescent="0.25">
      <c r="A570" t="s">
        <v>2003</v>
      </c>
      <c r="B570">
        <v>1</v>
      </c>
      <c r="C570" t="s">
        <v>2004</v>
      </c>
      <c r="D570">
        <v>19</v>
      </c>
      <c r="E570" t="s">
        <v>188</v>
      </c>
      <c r="F570">
        <v>1</v>
      </c>
      <c r="G570" t="s">
        <v>188</v>
      </c>
      <c r="H570" t="s">
        <v>2005</v>
      </c>
      <c r="I570">
        <v>2010</v>
      </c>
      <c r="J570" t="s">
        <v>188</v>
      </c>
      <c r="K570" t="s">
        <v>189</v>
      </c>
      <c r="L570" t="s">
        <v>31</v>
      </c>
      <c r="M570" t="s">
        <v>9</v>
      </c>
      <c r="N570" t="s">
        <v>35</v>
      </c>
      <c r="O570" t="s">
        <v>29</v>
      </c>
      <c r="P570" t="s">
        <v>1223</v>
      </c>
      <c r="Q570" t="s">
        <v>372</v>
      </c>
      <c r="R570" t="s">
        <v>190</v>
      </c>
      <c r="S570">
        <v>0</v>
      </c>
      <c r="T570">
        <v>41</v>
      </c>
      <c r="U570">
        <v>22</v>
      </c>
      <c r="V570">
        <v>63</v>
      </c>
      <c r="W570">
        <v>0</v>
      </c>
      <c r="X570">
        <v>0</v>
      </c>
      <c r="Y570">
        <v>0</v>
      </c>
      <c r="Z570">
        <v>41</v>
      </c>
      <c r="AA570">
        <v>22</v>
      </c>
      <c r="AB570">
        <v>63</v>
      </c>
      <c r="AC570">
        <v>0</v>
      </c>
      <c r="AD570">
        <v>0</v>
      </c>
      <c r="AE570">
        <v>0</v>
      </c>
      <c r="AF570">
        <v>7</v>
      </c>
      <c r="AG570">
        <v>5</v>
      </c>
      <c r="AH570">
        <v>12</v>
      </c>
      <c r="AI570">
        <v>17</v>
      </c>
      <c r="AJ570">
        <v>9</v>
      </c>
      <c r="AK570">
        <v>26</v>
      </c>
      <c r="AL570">
        <v>18</v>
      </c>
      <c r="AM570">
        <v>10</v>
      </c>
      <c r="AN570">
        <v>28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42</v>
      </c>
      <c r="AY570">
        <v>24</v>
      </c>
      <c r="AZ570">
        <v>66</v>
      </c>
      <c r="BA570">
        <v>0</v>
      </c>
      <c r="BB570">
        <v>0</v>
      </c>
      <c r="BC570">
        <v>1</v>
      </c>
      <c r="BD570">
        <v>0</v>
      </c>
      <c r="BE570">
        <v>0</v>
      </c>
      <c r="BF570">
        <v>0</v>
      </c>
      <c r="BG570">
        <v>2</v>
      </c>
      <c r="BH570">
        <v>3</v>
      </c>
      <c r="BI570">
        <v>0</v>
      </c>
      <c r="BJ570">
        <v>0</v>
      </c>
      <c r="BK570">
        <v>0</v>
      </c>
      <c r="BL570">
        <v>1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3</v>
      </c>
      <c r="BU570">
        <v>1</v>
      </c>
      <c r="BV570">
        <v>0</v>
      </c>
      <c r="BW570">
        <v>0</v>
      </c>
      <c r="BX570">
        <v>1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1</v>
      </c>
      <c r="CE570">
        <v>0</v>
      </c>
      <c r="CF570">
        <v>7</v>
      </c>
      <c r="CG570">
        <v>0</v>
      </c>
      <c r="CH570">
        <v>3</v>
      </c>
      <c r="CI570">
        <v>0</v>
      </c>
      <c r="CJ570">
        <v>0</v>
      </c>
      <c r="CK570">
        <v>1</v>
      </c>
      <c r="CL570">
        <v>0</v>
      </c>
      <c r="CM570">
        <v>0</v>
      </c>
      <c r="CN570">
        <v>0</v>
      </c>
      <c r="CO570">
        <v>2</v>
      </c>
      <c r="CP570">
        <v>3</v>
      </c>
      <c r="CQ570">
        <v>3</v>
      </c>
      <c r="CR570">
        <v>3</v>
      </c>
      <c r="CS570">
        <v>1</v>
      </c>
    </row>
    <row r="571" spans="1:97" x14ac:dyDescent="0.25">
      <c r="A571" t="s">
        <v>2006</v>
      </c>
      <c r="B571">
        <v>1</v>
      </c>
      <c r="C571" t="s">
        <v>1744</v>
      </c>
      <c r="D571">
        <v>19</v>
      </c>
      <c r="E571" t="s">
        <v>188</v>
      </c>
      <c r="F571">
        <v>1</v>
      </c>
      <c r="G571" t="s">
        <v>188</v>
      </c>
      <c r="H571" t="s">
        <v>2007</v>
      </c>
      <c r="I571">
        <v>0</v>
      </c>
      <c r="J571" t="s">
        <v>188</v>
      </c>
      <c r="K571" t="s">
        <v>189</v>
      </c>
      <c r="L571" t="s">
        <v>31</v>
      </c>
      <c r="M571" t="s">
        <v>9</v>
      </c>
      <c r="N571" t="s">
        <v>35</v>
      </c>
      <c r="O571" t="s">
        <v>29</v>
      </c>
      <c r="P571" t="s">
        <v>1556</v>
      </c>
      <c r="Q571" t="s">
        <v>372</v>
      </c>
      <c r="R571" t="s">
        <v>190</v>
      </c>
      <c r="S571">
        <v>0</v>
      </c>
      <c r="T571">
        <v>10</v>
      </c>
      <c r="U571">
        <v>15</v>
      </c>
      <c r="V571">
        <v>25</v>
      </c>
      <c r="W571">
        <v>0</v>
      </c>
      <c r="X571">
        <v>0</v>
      </c>
      <c r="Y571">
        <v>0</v>
      </c>
      <c r="Z571">
        <v>10</v>
      </c>
      <c r="AA571">
        <v>15</v>
      </c>
      <c r="AB571">
        <v>25</v>
      </c>
      <c r="AC571">
        <v>0</v>
      </c>
      <c r="AD571">
        <v>0</v>
      </c>
      <c r="AE571">
        <v>0</v>
      </c>
      <c r="AF571">
        <v>2</v>
      </c>
      <c r="AG571">
        <v>0</v>
      </c>
      <c r="AH571">
        <v>2</v>
      </c>
      <c r="AI571">
        <v>3</v>
      </c>
      <c r="AJ571">
        <v>6</v>
      </c>
      <c r="AK571">
        <v>9</v>
      </c>
      <c r="AL571">
        <v>6</v>
      </c>
      <c r="AM571">
        <v>6</v>
      </c>
      <c r="AN571">
        <v>12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11</v>
      </c>
      <c r="AY571">
        <v>12</v>
      </c>
      <c r="AZ571">
        <v>23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1</v>
      </c>
      <c r="BH571">
        <v>1</v>
      </c>
      <c r="BI571">
        <v>0</v>
      </c>
      <c r="BJ571">
        <v>1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1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2</v>
      </c>
      <c r="CG571">
        <v>0</v>
      </c>
      <c r="CH571">
        <v>1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1</v>
      </c>
      <c r="CP571">
        <v>1</v>
      </c>
      <c r="CQ571">
        <v>3</v>
      </c>
      <c r="CR571">
        <v>3</v>
      </c>
      <c r="CS571">
        <v>1</v>
      </c>
    </row>
    <row r="572" spans="1:97" x14ac:dyDescent="0.25">
      <c r="A572" t="s">
        <v>2008</v>
      </c>
      <c r="B572">
        <v>1</v>
      </c>
      <c r="C572" t="s">
        <v>2009</v>
      </c>
      <c r="D572">
        <v>62</v>
      </c>
      <c r="E572" t="s">
        <v>362</v>
      </c>
      <c r="F572">
        <v>365</v>
      </c>
      <c r="G572" t="s">
        <v>2010</v>
      </c>
      <c r="H572" t="s">
        <v>204</v>
      </c>
      <c r="I572">
        <v>0</v>
      </c>
      <c r="J572" t="s">
        <v>197</v>
      </c>
      <c r="K572" t="s">
        <v>189</v>
      </c>
      <c r="L572" t="s">
        <v>31</v>
      </c>
      <c r="M572" t="s">
        <v>9</v>
      </c>
      <c r="N572" t="s">
        <v>35</v>
      </c>
      <c r="O572" t="s">
        <v>29</v>
      </c>
      <c r="P572" t="s">
        <v>476</v>
      </c>
      <c r="Q572" t="s">
        <v>477</v>
      </c>
      <c r="R572" t="s">
        <v>199</v>
      </c>
      <c r="S572">
        <v>0</v>
      </c>
      <c r="T572">
        <v>6</v>
      </c>
      <c r="U572">
        <v>9</v>
      </c>
      <c r="V572">
        <v>15</v>
      </c>
      <c r="W572">
        <v>0</v>
      </c>
      <c r="X572">
        <v>0</v>
      </c>
      <c r="Y572">
        <v>0</v>
      </c>
      <c r="Z572">
        <v>6</v>
      </c>
      <c r="AA572">
        <v>9</v>
      </c>
      <c r="AB572">
        <v>15</v>
      </c>
      <c r="AC572">
        <v>0</v>
      </c>
      <c r="AD572">
        <v>0</v>
      </c>
      <c r="AE572">
        <v>0</v>
      </c>
      <c r="AF572">
        <v>1</v>
      </c>
      <c r="AG572">
        <v>0</v>
      </c>
      <c r="AH572">
        <v>1</v>
      </c>
      <c r="AI572">
        <v>2</v>
      </c>
      <c r="AJ572">
        <v>1</v>
      </c>
      <c r="AK572">
        <v>3</v>
      </c>
      <c r="AL572">
        <v>1</v>
      </c>
      <c r="AM572">
        <v>3</v>
      </c>
      <c r="AN572">
        <v>4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4</v>
      </c>
      <c r="AY572">
        <v>4</v>
      </c>
      <c r="AZ572">
        <v>8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1</v>
      </c>
      <c r="BH572">
        <v>1</v>
      </c>
      <c r="BI572">
        <v>0</v>
      </c>
      <c r="BJ572">
        <v>1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1</v>
      </c>
      <c r="CG572">
        <v>0</v>
      </c>
      <c r="CH572">
        <v>1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</v>
      </c>
      <c r="CP572">
        <v>1</v>
      </c>
      <c r="CQ572">
        <v>1</v>
      </c>
      <c r="CR572">
        <v>1</v>
      </c>
      <c r="CS572">
        <v>1</v>
      </c>
    </row>
    <row r="573" spans="1:97" x14ac:dyDescent="0.25">
      <c r="A573" t="s">
        <v>2011</v>
      </c>
      <c r="B573">
        <v>1</v>
      </c>
      <c r="C573" t="s">
        <v>1737</v>
      </c>
      <c r="D573">
        <v>19</v>
      </c>
      <c r="E573" t="s">
        <v>188</v>
      </c>
      <c r="F573">
        <v>1</v>
      </c>
      <c r="G573" t="s">
        <v>188</v>
      </c>
      <c r="H573" t="s">
        <v>805</v>
      </c>
      <c r="I573">
        <v>1823</v>
      </c>
      <c r="J573" t="s">
        <v>188</v>
      </c>
      <c r="K573" t="s">
        <v>189</v>
      </c>
      <c r="L573" t="s">
        <v>31</v>
      </c>
      <c r="M573" t="s">
        <v>9</v>
      </c>
      <c r="N573" t="s">
        <v>35</v>
      </c>
      <c r="O573" t="s">
        <v>29</v>
      </c>
      <c r="P573" t="s">
        <v>1556</v>
      </c>
      <c r="Q573" t="s">
        <v>372</v>
      </c>
      <c r="R573" t="s">
        <v>190</v>
      </c>
      <c r="S573">
        <v>0</v>
      </c>
      <c r="T573">
        <v>49</v>
      </c>
      <c r="U573">
        <v>45</v>
      </c>
      <c r="V573">
        <v>94</v>
      </c>
      <c r="W573">
        <v>0</v>
      </c>
      <c r="X573">
        <v>0</v>
      </c>
      <c r="Y573">
        <v>0</v>
      </c>
      <c r="Z573">
        <v>49</v>
      </c>
      <c r="AA573">
        <v>45</v>
      </c>
      <c r="AB573">
        <v>94</v>
      </c>
      <c r="AC573">
        <v>0</v>
      </c>
      <c r="AD573">
        <v>0</v>
      </c>
      <c r="AE573">
        <v>0</v>
      </c>
      <c r="AF573">
        <v>4</v>
      </c>
      <c r="AG573">
        <v>4</v>
      </c>
      <c r="AH573">
        <v>8</v>
      </c>
      <c r="AI573">
        <v>18</v>
      </c>
      <c r="AJ573">
        <v>19</v>
      </c>
      <c r="AK573">
        <v>37</v>
      </c>
      <c r="AL573">
        <v>15</v>
      </c>
      <c r="AM573">
        <v>20</v>
      </c>
      <c r="AN573">
        <v>35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37</v>
      </c>
      <c r="AY573">
        <v>43</v>
      </c>
      <c r="AZ573">
        <v>80</v>
      </c>
      <c r="BA573">
        <v>0</v>
      </c>
      <c r="BB573">
        <v>1</v>
      </c>
      <c r="BC573">
        <v>2</v>
      </c>
      <c r="BD573">
        <v>0</v>
      </c>
      <c r="BE573">
        <v>0</v>
      </c>
      <c r="BF573">
        <v>0</v>
      </c>
      <c r="BG573">
        <v>1</v>
      </c>
      <c r="BH573">
        <v>4</v>
      </c>
      <c r="BI573">
        <v>0</v>
      </c>
      <c r="BJ573">
        <v>0</v>
      </c>
      <c r="BK573">
        <v>0</v>
      </c>
      <c r="BL573">
        <v>1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4</v>
      </c>
      <c r="BU573">
        <v>0</v>
      </c>
      <c r="BV573">
        <v>1</v>
      </c>
      <c r="BW573">
        <v>0</v>
      </c>
      <c r="BX573">
        <v>1</v>
      </c>
      <c r="BY573">
        <v>0</v>
      </c>
      <c r="BZ573">
        <v>0</v>
      </c>
      <c r="CA573">
        <v>0</v>
      </c>
      <c r="CB573">
        <v>0</v>
      </c>
      <c r="CC573">
        <v>1</v>
      </c>
      <c r="CD573">
        <v>0</v>
      </c>
      <c r="CE573">
        <v>0</v>
      </c>
      <c r="CF573">
        <v>8</v>
      </c>
      <c r="CG573">
        <v>0</v>
      </c>
      <c r="CH573">
        <v>4</v>
      </c>
      <c r="CI573">
        <v>0</v>
      </c>
      <c r="CJ573">
        <v>1</v>
      </c>
      <c r="CK573">
        <v>2</v>
      </c>
      <c r="CL573">
        <v>0</v>
      </c>
      <c r="CM573">
        <v>0</v>
      </c>
      <c r="CN573">
        <v>0</v>
      </c>
      <c r="CO573">
        <v>1</v>
      </c>
      <c r="CP573">
        <v>4</v>
      </c>
      <c r="CQ573">
        <v>5</v>
      </c>
      <c r="CR573">
        <v>5</v>
      </c>
      <c r="CS573">
        <v>1</v>
      </c>
    </row>
    <row r="574" spans="1:97" x14ac:dyDescent="0.25">
      <c r="A574" t="s">
        <v>2012</v>
      </c>
      <c r="B574">
        <v>1</v>
      </c>
      <c r="C574" t="s">
        <v>2013</v>
      </c>
      <c r="D574">
        <v>32</v>
      </c>
      <c r="E574" t="s">
        <v>221</v>
      </c>
      <c r="F574">
        <v>1</v>
      </c>
      <c r="G574" t="s">
        <v>221</v>
      </c>
      <c r="H574" t="s">
        <v>2014</v>
      </c>
      <c r="I574">
        <v>0</v>
      </c>
      <c r="J574" t="s">
        <v>221</v>
      </c>
      <c r="K574" t="s">
        <v>189</v>
      </c>
      <c r="L574" t="s">
        <v>31</v>
      </c>
      <c r="M574" t="s">
        <v>9</v>
      </c>
      <c r="N574" t="s">
        <v>35</v>
      </c>
      <c r="O574" t="s">
        <v>29</v>
      </c>
      <c r="P574" t="s">
        <v>650</v>
      </c>
      <c r="Q574" t="s">
        <v>377</v>
      </c>
      <c r="R574" t="s">
        <v>222</v>
      </c>
      <c r="S574">
        <v>0</v>
      </c>
      <c r="T574">
        <v>41</v>
      </c>
      <c r="U574">
        <v>34</v>
      </c>
      <c r="V574">
        <v>75</v>
      </c>
      <c r="W574">
        <v>0</v>
      </c>
      <c r="X574">
        <v>0</v>
      </c>
      <c r="Y574">
        <v>0</v>
      </c>
      <c r="Z574">
        <v>41</v>
      </c>
      <c r="AA574">
        <v>34</v>
      </c>
      <c r="AB574">
        <v>75</v>
      </c>
      <c r="AC574">
        <v>0</v>
      </c>
      <c r="AD574">
        <v>0</v>
      </c>
      <c r="AE574">
        <v>0</v>
      </c>
      <c r="AF574">
        <v>6</v>
      </c>
      <c r="AG574">
        <v>2</v>
      </c>
      <c r="AH574">
        <v>8</v>
      </c>
      <c r="AI574">
        <v>11</v>
      </c>
      <c r="AJ574">
        <v>14</v>
      </c>
      <c r="AK574">
        <v>25</v>
      </c>
      <c r="AL574">
        <v>16</v>
      </c>
      <c r="AM574">
        <v>19</v>
      </c>
      <c r="AN574">
        <v>35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33</v>
      </c>
      <c r="AY574">
        <v>35</v>
      </c>
      <c r="AZ574">
        <v>68</v>
      </c>
      <c r="BA574">
        <v>0</v>
      </c>
      <c r="BB574">
        <v>0</v>
      </c>
      <c r="BC574">
        <v>1</v>
      </c>
      <c r="BD574">
        <v>0</v>
      </c>
      <c r="BE574">
        <v>0</v>
      </c>
      <c r="BF574">
        <v>0</v>
      </c>
      <c r="BG574">
        <v>2</v>
      </c>
      <c r="BH574">
        <v>3</v>
      </c>
      <c r="BI574">
        <v>0</v>
      </c>
      <c r="BJ574">
        <v>0</v>
      </c>
      <c r="BK574">
        <v>0</v>
      </c>
      <c r="BL574">
        <v>1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3</v>
      </c>
      <c r="BU574">
        <v>1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1</v>
      </c>
      <c r="CD574">
        <v>0</v>
      </c>
      <c r="CE574">
        <v>0</v>
      </c>
      <c r="CF574">
        <v>7</v>
      </c>
      <c r="CG574">
        <v>0</v>
      </c>
      <c r="CH574">
        <v>3</v>
      </c>
      <c r="CI574">
        <v>0</v>
      </c>
      <c r="CJ574">
        <v>0</v>
      </c>
      <c r="CK574">
        <v>1</v>
      </c>
      <c r="CL574">
        <v>0</v>
      </c>
      <c r="CM574">
        <v>0</v>
      </c>
      <c r="CN574">
        <v>0</v>
      </c>
      <c r="CO574">
        <v>2</v>
      </c>
      <c r="CP574">
        <v>3</v>
      </c>
      <c r="CQ574">
        <v>5</v>
      </c>
      <c r="CR574">
        <v>3</v>
      </c>
      <c r="CS574">
        <v>1</v>
      </c>
    </row>
    <row r="575" spans="1:97" x14ac:dyDescent="0.25">
      <c r="A575" t="s">
        <v>2015</v>
      </c>
      <c r="B575">
        <v>1</v>
      </c>
      <c r="C575" t="s">
        <v>2016</v>
      </c>
      <c r="D575">
        <v>37</v>
      </c>
      <c r="E575" t="s">
        <v>216</v>
      </c>
      <c r="F575">
        <v>1</v>
      </c>
      <c r="G575" t="s">
        <v>380</v>
      </c>
      <c r="H575" t="s">
        <v>2017</v>
      </c>
      <c r="I575">
        <v>1110</v>
      </c>
      <c r="J575" t="s">
        <v>217</v>
      </c>
      <c r="K575" t="s">
        <v>189</v>
      </c>
      <c r="L575" t="s">
        <v>31</v>
      </c>
      <c r="M575" t="s">
        <v>9</v>
      </c>
      <c r="N575" t="s">
        <v>35</v>
      </c>
      <c r="O575" t="s">
        <v>29</v>
      </c>
      <c r="P575" t="s">
        <v>882</v>
      </c>
      <c r="Q575" t="s">
        <v>454</v>
      </c>
      <c r="R575" t="s">
        <v>218</v>
      </c>
      <c r="S575">
        <v>0</v>
      </c>
      <c r="T575">
        <v>77</v>
      </c>
      <c r="U575">
        <v>86</v>
      </c>
      <c r="V575">
        <v>163</v>
      </c>
      <c r="W575">
        <v>0</v>
      </c>
      <c r="X575">
        <v>0</v>
      </c>
      <c r="Y575">
        <v>0</v>
      </c>
      <c r="Z575">
        <v>77</v>
      </c>
      <c r="AA575">
        <v>86</v>
      </c>
      <c r="AB575">
        <v>163</v>
      </c>
      <c r="AC575">
        <v>0</v>
      </c>
      <c r="AD575">
        <v>0</v>
      </c>
      <c r="AE575">
        <v>0</v>
      </c>
      <c r="AF575">
        <v>6</v>
      </c>
      <c r="AG575">
        <v>4</v>
      </c>
      <c r="AH575">
        <v>10</v>
      </c>
      <c r="AI575">
        <v>27</v>
      </c>
      <c r="AJ575">
        <v>20</v>
      </c>
      <c r="AK575">
        <v>47</v>
      </c>
      <c r="AL575">
        <v>50</v>
      </c>
      <c r="AM575">
        <v>46</v>
      </c>
      <c r="AN575">
        <v>96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83</v>
      </c>
      <c r="AY575">
        <v>70</v>
      </c>
      <c r="AZ575">
        <v>153</v>
      </c>
      <c r="BA575">
        <v>0</v>
      </c>
      <c r="BB575">
        <v>1</v>
      </c>
      <c r="BC575">
        <v>4</v>
      </c>
      <c r="BD575">
        <v>0</v>
      </c>
      <c r="BE575">
        <v>0</v>
      </c>
      <c r="BF575">
        <v>0</v>
      </c>
      <c r="BG575">
        <v>1</v>
      </c>
      <c r="BH575">
        <v>6</v>
      </c>
      <c r="BI575">
        <v>0</v>
      </c>
      <c r="BJ575">
        <v>0</v>
      </c>
      <c r="BK575">
        <v>0</v>
      </c>
      <c r="BL575">
        <v>1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6</v>
      </c>
      <c r="BU575">
        <v>3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1</v>
      </c>
      <c r="CE575">
        <v>0</v>
      </c>
      <c r="CF575">
        <v>11</v>
      </c>
      <c r="CG575">
        <v>0</v>
      </c>
      <c r="CH575">
        <v>6</v>
      </c>
      <c r="CI575">
        <v>0</v>
      </c>
      <c r="CJ575">
        <v>1</v>
      </c>
      <c r="CK575">
        <v>4</v>
      </c>
      <c r="CL575">
        <v>0</v>
      </c>
      <c r="CM575">
        <v>0</v>
      </c>
      <c r="CN575">
        <v>0</v>
      </c>
      <c r="CO575">
        <v>1</v>
      </c>
      <c r="CP575">
        <v>6</v>
      </c>
      <c r="CQ575">
        <v>6</v>
      </c>
      <c r="CR575">
        <v>6</v>
      </c>
      <c r="CS575">
        <v>1</v>
      </c>
    </row>
    <row r="576" spans="1:97" x14ac:dyDescent="0.25">
      <c r="A576" t="s">
        <v>2018</v>
      </c>
      <c r="B576">
        <v>1</v>
      </c>
      <c r="C576" t="s">
        <v>2019</v>
      </c>
      <c r="D576">
        <v>21</v>
      </c>
      <c r="E576" t="s">
        <v>197</v>
      </c>
      <c r="F576">
        <v>1</v>
      </c>
      <c r="G576" t="s">
        <v>197</v>
      </c>
      <c r="H576" t="s">
        <v>2020</v>
      </c>
      <c r="I576">
        <v>1001</v>
      </c>
      <c r="J576" t="s">
        <v>197</v>
      </c>
      <c r="K576" t="s">
        <v>189</v>
      </c>
      <c r="L576" t="s">
        <v>31</v>
      </c>
      <c r="M576" t="s">
        <v>9</v>
      </c>
      <c r="N576" t="s">
        <v>35</v>
      </c>
      <c r="O576" t="s">
        <v>29</v>
      </c>
      <c r="P576" t="s">
        <v>607</v>
      </c>
      <c r="Q576" t="s">
        <v>449</v>
      </c>
      <c r="R576" t="s">
        <v>199</v>
      </c>
      <c r="S576">
        <v>0</v>
      </c>
      <c r="T576">
        <v>10</v>
      </c>
      <c r="U576">
        <v>11</v>
      </c>
      <c r="V576">
        <v>21</v>
      </c>
      <c r="W576">
        <v>0</v>
      </c>
      <c r="X576">
        <v>0</v>
      </c>
      <c r="Y576">
        <v>0</v>
      </c>
      <c r="Z576">
        <v>10</v>
      </c>
      <c r="AA576">
        <v>11</v>
      </c>
      <c r="AB576">
        <v>21</v>
      </c>
      <c r="AC576">
        <v>0</v>
      </c>
      <c r="AD576">
        <v>0</v>
      </c>
      <c r="AE576">
        <v>0</v>
      </c>
      <c r="AF576">
        <v>0</v>
      </c>
      <c r="AG576">
        <v>1</v>
      </c>
      <c r="AH576">
        <v>1</v>
      </c>
      <c r="AI576">
        <v>3</v>
      </c>
      <c r="AJ576">
        <v>6</v>
      </c>
      <c r="AK576">
        <v>9</v>
      </c>
      <c r="AL576">
        <v>4</v>
      </c>
      <c r="AM576">
        <v>5</v>
      </c>
      <c r="AN576">
        <v>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7</v>
      </c>
      <c r="AY576">
        <v>12</v>
      </c>
      <c r="AZ576">
        <v>19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1</v>
      </c>
      <c r="BH576">
        <v>1</v>
      </c>
      <c r="BI576">
        <v>0</v>
      </c>
      <c r="BJ576">
        <v>1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2</v>
      </c>
      <c r="CG576">
        <v>0</v>
      </c>
      <c r="CH576">
        <v>1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1</v>
      </c>
      <c r="CP576">
        <v>1</v>
      </c>
      <c r="CQ576">
        <v>5</v>
      </c>
      <c r="CR576">
        <v>1</v>
      </c>
      <c r="CS576">
        <v>1</v>
      </c>
    </row>
    <row r="577" spans="1:97" x14ac:dyDescent="0.25">
      <c r="A577" t="s">
        <v>2021</v>
      </c>
      <c r="B577">
        <v>1</v>
      </c>
      <c r="C577" t="s">
        <v>536</v>
      </c>
      <c r="D577">
        <v>10</v>
      </c>
      <c r="E577" t="s">
        <v>253</v>
      </c>
      <c r="F577">
        <v>82</v>
      </c>
      <c r="G577" t="s">
        <v>2022</v>
      </c>
      <c r="H577" t="s">
        <v>996</v>
      </c>
      <c r="I577">
        <v>0</v>
      </c>
      <c r="J577" t="s">
        <v>228</v>
      </c>
      <c r="K577" t="s">
        <v>189</v>
      </c>
      <c r="L577" t="s">
        <v>31</v>
      </c>
      <c r="M577" t="s">
        <v>9</v>
      </c>
      <c r="N577" t="s">
        <v>35</v>
      </c>
      <c r="O577" t="s">
        <v>29</v>
      </c>
      <c r="P577" t="s">
        <v>695</v>
      </c>
      <c r="Q577" t="s">
        <v>430</v>
      </c>
      <c r="R577" t="s">
        <v>431</v>
      </c>
      <c r="S577">
        <v>0</v>
      </c>
      <c r="T577">
        <v>38</v>
      </c>
      <c r="U577">
        <v>26</v>
      </c>
      <c r="V577">
        <v>64</v>
      </c>
      <c r="W577">
        <v>0</v>
      </c>
      <c r="X577">
        <v>0</v>
      </c>
      <c r="Y577">
        <v>0</v>
      </c>
      <c r="Z577">
        <v>38</v>
      </c>
      <c r="AA577">
        <v>26</v>
      </c>
      <c r="AB577">
        <v>64</v>
      </c>
      <c r="AC577">
        <v>0</v>
      </c>
      <c r="AD577">
        <v>0</v>
      </c>
      <c r="AE577">
        <v>0</v>
      </c>
      <c r="AF577">
        <v>9</v>
      </c>
      <c r="AG577">
        <v>6</v>
      </c>
      <c r="AH577">
        <v>15</v>
      </c>
      <c r="AI577">
        <v>17</v>
      </c>
      <c r="AJ577">
        <v>15</v>
      </c>
      <c r="AK577">
        <v>32</v>
      </c>
      <c r="AL577">
        <v>13</v>
      </c>
      <c r="AM577">
        <v>13</v>
      </c>
      <c r="AN577">
        <v>26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39</v>
      </c>
      <c r="AY577">
        <v>34</v>
      </c>
      <c r="AZ577">
        <v>73</v>
      </c>
      <c r="BA577">
        <v>0</v>
      </c>
      <c r="BB577">
        <v>1</v>
      </c>
      <c r="BC577">
        <v>1</v>
      </c>
      <c r="BD577">
        <v>0</v>
      </c>
      <c r="BE577">
        <v>0</v>
      </c>
      <c r="BF577">
        <v>0</v>
      </c>
      <c r="BG577">
        <v>1</v>
      </c>
      <c r="BH577">
        <v>3</v>
      </c>
      <c r="BI577">
        <v>0</v>
      </c>
      <c r="BJ577">
        <v>0</v>
      </c>
      <c r="BK577">
        <v>0</v>
      </c>
      <c r="BL577">
        <v>1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3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1</v>
      </c>
      <c r="CD577">
        <v>0</v>
      </c>
      <c r="CE577">
        <v>0</v>
      </c>
      <c r="CF577">
        <v>5</v>
      </c>
      <c r="CG577">
        <v>0</v>
      </c>
      <c r="CH577">
        <v>3</v>
      </c>
      <c r="CI577">
        <v>0</v>
      </c>
      <c r="CJ577">
        <v>1</v>
      </c>
      <c r="CK577">
        <v>1</v>
      </c>
      <c r="CL577">
        <v>0</v>
      </c>
      <c r="CM577">
        <v>0</v>
      </c>
      <c r="CN577">
        <v>0</v>
      </c>
      <c r="CO577">
        <v>1</v>
      </c>
      <c r="CP577">
        <v>3</v>
      </c>
      <c r="CQ577">
        <v>3</v>
      </c>
      <c r="CR577">
        <v>3</v>
      </c>
      <c r="CS577">
        <v>1</v>
      </c>
    </row>
    <row r="578" spans="1:97" x14ac:dyDescent="0.25">
      <c r="A578" t="s">
        <v>2023</v>
      </c>
      <c r="B578">
        <v>1</v>
      </c>
      <c r="C578" t="s">
        <v>445</v>
      </c>
      <c r="D578">
        <v>19</v>
      </c>
      <c r="E578" t="s">
        <v>188</v>
      </c>
      <c r="F578">
        <v>1</v>
      </c>
      <c r="G578" t="s">
        <v>188</v>
      </c>
      <c r="H578" t="s">
        <v>2024</v>
      </c>
      <c r="I578">
        <v>0</v>
      </c>
      <c r="J578" t="s">
        <v>188</v>
      </c>
      <c r="K578" t="s">
        <v>189</v>
      </c>
      <c r="L578" t="s">
        <v>31</v>
      </c>
      <c r="M578" t="s">
        <v>9</v>
      </c>
      <c r="N578" t="s">
        <v>35</v>
      </c>
      <c r="O578" t="s">
        <v>29</v>
      </c>
      <c r="P578" t="s">
        <v>1319</v>
      </c>
      <c r="Q578" t="s">
        <v>1126</v>
      </c>
      <c r="R578" t="s">
        <v>190</v>
      </c>
      <c r="S578">
        <v>0</v>
      </c>
      <c r="T578">
        <v>33</v>
      </c>
      <c r="U578">
        <v>31</v>
      </c>
      <c r="V578">
        <v>64</v>
      </c>
      <c r="W578">
        <v>0</v>
      </c>
      <c r="X578">
        <v>0</v>
      </c>
      <c r="Y578">
        <v>0</v>
      </c>
      <c r="Z578">
        <v>33</v>
      </c>
      <c r="AA578">
        <v>31</v>
      </c>
      <c r="AB578">
        <v>64</v>
      </c>
      <c r="AC578">
        <v>0</v>
      </c>
      <c r="AD578">
        <v>0</v>
      </c>
      <c r="AE578">
        <v>0</v>
      </c>
      <c r="AF578">
        <v>6</v>
      </c>
      <c r="AG578">
        <v>3</v>
      </c>
      <c r="AH578">
        <v>9</v>
      </c>
      <c r="AI578">
        <v>14</v>
      </c>
      <c r="AJ578">
        <v>4</v>
      </c>
      <c r="AK578">
        <v>18</v>
      </c>
      <c r="AL578">
        <v>16</v>
      </c>
      <c r="AM578">
        <v>19</v>
      </c>
      <c r="AN578">
        <v>35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36</v>
      </c>
      <c r="AY578">
        <v>26</v>
      </c>
      <c r="AZ578">
        <v>62</v>
      </c>
      <c r="BA578">
        <v>0</v>
      </c>
      <c r="BB578">
        <v>0</v>
      </c>
      <c r="BC578">
        <v>1</v>
      </c>
      <c r="BD578">
        <v>0</v>
      </c>
      <c r="BE578">
        <v>0</v>
      </c>
      <c r="BF578">
        <v>0</v>
      </c>
      <c r="BG578">
        <v>2</v>
      </c>
      <c r="BH578">
        <v>3</v>
      </c>
      <c r="BI578">
        <v>0</v>
      </c>
      <c r="BJ578">
        <v>0</v>
      </c>
      <c r="BK578">
        <v>0</v>
      </c>
      <c r="BL578">
        <v>1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3</v>
      </c>
      <c r="BU578">
        <v>0</v>
      </c>
      <c r="BV578">
        <v>1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C578">
        <v>1</v>
      </c>
      <c r="CD578">
        <v>0</v>
      </c>
      <c r="CE578">
        <v>0</v>
      </c>
      <c r="CF578">
        <v>7</v>
      </c>
      <c r="CG578">
        <v>0</v>
      </c>
      <c r="CH578">
        <v>3</v>
      </c>
      <c r="CI578">
        <v>0</v>
      </c>
      <c r="CJ578">
        <v>0</v>
      </c>
      <c r="CK578">
        <v>1</v>
      </c>
      <c r="CL578">
        <v>0</v>
      </c>
      <c r="CM578">
        <v>0</v>
      </c>
      <c r="CN578">
        <v>0</v>
      </c>
      <c r="CO578">
        <v>2</v>
      </c>
      <c r="CP578">
        <v>3</v>
      </c>
      <c r="CQ578">
        <v>8</v>
      </c>
      <c r="CR578">
        <v>3</v>
      </c>
      <c r="CS578">
        <v>1</v>
      </c>
    </row>
    <row r="579" spans="1:97" x14ac:dyDescent="0.25">
      <c r="A579" t="s">
        <v>2025</v>
      </c>
      <c r="B579">
        <v>1</v>
      </c>
      <c r="C579" t="s">
        <v>1608</v>
      </c>
      <c r="D579">
        <v>29</v>
      </c>
      <c r="E579" t="s">
        <v>546</v>
      </c>
      <c r="F579">
        <v>15</v>
      </c>
      <c r="G579" t="s">
        <v>573</v>
      </c>
      <c r="H579" t="s">
        <v>204</v>
      </c>
      <c r="I579">
        <v>0</v>
      </c>
      <c r="J579" t="s">
        <v>546</v>
      </c>
      <c r="K579" t="s">
        <v>189</v>
      </c>
      <c r="L579" t="s">
        <v>31</v>
      </c>
      <c r="M579" t="s">
        <v>9</v>
      </c>
      <c r="N579" t="s">
        <v>35</v>
      </c>
      <c r="O579" t="s">
        <v>29</v>
      </c>
      <c r="P579" t="s">
        <v>558</v>
      </c>
      <c r="Q579" t="s">
        <v>377</v>
      </c>
      <c r="R579" t="s">
        <v>549</v>
      </c>
      <c r="S579">
        <v>0</v>
      </c>
      <c r="T579">
        <v>40</v>
      </c>
      <c r="U579">
        <v>42</v>
      </c>
      <c r="V579">
        <v>82</v>
      </c>
      <c r="W579">
        <v>0</v>
      </c>
      <c r="X579">
        <v>0</v>
      </c>
      <c r="Y579">
        <v>0</v>
      </c>
      <c r="Z579">
        <v>40</v>
      </c>
      <c r="AA579">
        <v>42</v>
      </c>
      <c r="AB579">
        <v>82</v>
      </c>
      <c r="AC579">
        <v>0</v>
      </c>
      <c r="AD579">
        <v>0</v>
      </c>
      <c r="AE579">
        <v>0</v>
      </c>
      <c r="AF579">
        <v>8</v>
      </c>
      <c r="AG579">
        <v>12</v>
      </c>
      <c r="AH579">
        <v>20</v>
      </c>
      <c r="AI579">
        <v>8</v>
      </c>
      <c r="AJ579">
        <v>10</v>
      </c>
      <c r="AK579">
        <v>18</v>
      </c>
      <c r="AL579">
        <v>17</v>
      </c>
      <c r="AM579">
        <v>15</v>
      </c>
      <c r="AN579">
        <v>32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33</v>
      </c>
      <c r="AY579">
        <v>37</v>
      </c>
      <c r="AZ579">
        <v>70</v>
      </c>
      <c r="BA579">
        <v>0</v>
      </c>
      <c r="BB579">
        <v>0</v>
      </c>
      <c r="BC579">
        <v>1</v>
      </c>
      <c r="BD579">
        <v>0</v>
      </c>
      <c r="BE579">
        <v>0</v>
      </c>
      <c r="BF579">
        <v>0</v>
      </c>
      <c r="BG579">
        <v>2</v>
      </c>
      <c r="BH579">
        <v>3</v>
      </c>
      <c r="BI579">
        <v>0</v>
      </c>
      <c r="BJ579">
        <v>0</v>
      </c>
      <c r="BK579">
        <v>0</v>
      </c>
      <c r="BL579">
        <v>1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3</v>
      </c>
      <c r="BU579">
        <v>1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5</v>
      </c>
      <c r="CG579">
        <v>0</v>
      </c>
      <c r="CH579">
        <v>3</v>
      </c>
      <c r="CI579">
        <v>0</v>
      </c>
      <c r="CJ579">
        <v>0</v>
      </c>
      <c r="CK579">
        <v>1</v>
      </c>
      <c r="CL579">
        <v>0</v>
      </c>
      <c r="CM579">
        <v>0</v>
      </c>
      <c r="CN579">
        <v>0</v>
      </c>
      <c r="CO579">
        <v>2</v>
      </c>
      <c r="CP579">
        <v>3</v>
      </c>
      <c r="CQ579">
        <v>3</v>
      </c>
      <c r="CR579">
        <v>3</v>
      </c>
      <c r="CS579">
        <v>1</v>
      </c>
    </row>
    <row r="580" spans="1:97" x14ac:dyDescent="0.25">
      <c r="A580" t="s">
        <v>2026</v>
      </c>
      <c r="B580">
        <v>1</v>
      </c>
      <c r="C580" t="s">
        <v>640</v>
      </c>
      <c r="D580">
        <v>29</v>
      </c>
      <c r="E580" t="s">
        <v>546</v>
      </c>
      <c r="F580">
        <v>1</v>
      </c>
      <c r="G580" t="s">
        <v>546</v>
      </c>
      <c r="H580" t="s">
        <v>2027</v>
      </c>
      <c r="I580">
        <v>600</v>
      </c>
      <c r="J580" t="s">
        <v>546</v>
      </c>
      <c r="K580" t="s">
        <v>189</v>
      </c>
      <c r="L580" t="s">
        <v>31</v>
      </c>
      <c r="M580" t="s">
        <v>9</v>
      </c>
      <c r="N580" t="s">
        <v>35</v>
      </c>
      <c r="O580" t="s">
        <v>29</v>
      </c>
      <c r="P580" t="s">
        <v>558</v>
      </c>
      <c r="Q580" t="s">
        <v>377</v>
      </c>
      <c r="R580" t="s">
        <v>549</v>
      </c>
      <c r="S580">
        <v>0</v>
      </c>
      <c r="T580">
        <v>43</v>
      </c>
      <c r="U580">
        <v>47</v>
      </c>
      <c r="V580">
        <v>90</v>
      </c>
      <c r="W580">
        <v>0</v>
      </c>
      <c r="X580">
        <v>0</v>
      </c>
      <c r="Y580">
        <v>0</v>
      </c>
      <c r="Z580">
        <v>43</v>
      </c>
      <c r="AA580">
        <v>47</v>
      </c>
      <c r="AB580">
        <v>90</v>
      </c>
      <c r="AC580">
        <v>0</v>
      </c>
      <c r="AD580">
        <v>0</v>
      </c>
      <c r="AE580">
        <v>0</v>
      </c>
      <c r="AF580">
        <v>2</v>
      </c>
      <c r="AG580">
        <v>5</v>
      </c>
      <c r="AH580">
        <v>7</v>
      </c>
      <c r="AI580">
        <v>25</v>
      </c>
      <c r="AJ580">
        <v>10</v>
      </c>
      <c r="AK580">
        <v>35</v>
      </c>
      <c r="AL580">
        <v>16</v>
      </c>
      <c r="AM580">
        <v>23</v>
      </c>
      <c r="AN580">
        <v>39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43</v>
      </c>
      <c r="AY580">
        <v>38</v>
      </c>
      <c r="AZ580">
        <v>81</v>
      </c>
      <c r="BA580">
        <v>0</v>
      </c>
      <c r="BB580">
        <v>1</v>
      </c>
      <c r="BC580">
        <v>2</v>
      </c>
      <c r="BD580">
        <v>0</v>
      </c>
      <c r="BE580">
        <v>0</v>
      </c>
      <c r="BF580">
        <v>0</v>
      </c>
      <c r="BG580">
        <v>1</v>
      </c>
      <c r="BH580">
        <v>4</v>
      </c>
      <c r="BI580">
        <v>0</v>
      </c>
      <c r="BJ580">
        <v>0</v>
      </c>
      <c r="BK580">
        <v>0</v>
      </c>
      <c r="BL580">
        <v>1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4</v>
      </c>
      <c r="BU580">
        <v>1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1</v>
      </c>
      <c r="CD580">
        <v>0</v>
      </c>
      <c r="CE580">
        <v>0</v>
      </c>
      <c r="CF580">
        <v>7</v>
      </c>
      <c r="CG580">
        <v>0</v>
      </c>
      <c r="CH580">
        <v>4</v>
      </c>
      <c r="CI580">
        <v>0</v>
      </c>
      <c r="CJ580">
        <v>1</v>
      </c>
      <c r="CK580">
        <v>2</v>
      </c>
      <c r="CL580">
        <v>0</v>
      </c>
      <c r="CM580">
        <v>0</v>
      </c>
      <c r="CN580">
        <v>0</v>
      </c>
      <c r="CO580">
        <v>1</v>
      </c>
      <c r="CP580">
        <v>4</v>
      </c>
      <c r="CQ580">
        <v>4</v>
      </c>
      <c r="CR580">
        <v>4</v>
      </c>
      <c r="CS580">
        <v>1</v>
      </c>
    </row>
    <row r="581" spans="1:97" x14ac:dyDescent="0.25">
      <c r="A581" t="s">
        <v>2028</v>
      </c>
      <c r="B581">
        <v>1</v>
      </c>
      <c r="C581" t="s">
        <v>1287</v>
      </c>
      <c r="D581">
        <v>62</v>
      </c>
      <c r="E581" t="s">
        <v>362</v>
      </c>
      <c r="F581">
        <v>22</v>
      </c>
      <c r="G581" t="s">
        <v>2029</v>
      </c>
      <c r="H581" t="s">
        <v>2030</v>
      </c>
      <c r="I581">
        <v>0</v>
      </c>
      <c r="J581" t="s">
        <v>197</v>
      </c>
      <c r="K581" t="s">
        <v>189</v>
      </c>
      <c r="L581" t="s">
        <v>31</v>
      </c>
      <c r="M581" t="s">
        <v>9</v>
      </c>
      <c r="N581" t="s">
        <v>35</v>
      </c>
      <c r="O581" t="s">
        <v>29</v>
      </c>
      <c r="P581" t="s">
        <v>476</v>
      </c>
      <c r="Q581" t="s">
        <v>477</v>
      </c>
      <c r="R581" t="s">
        <v>199</v>
      </c>
      <c r="S581">
        <v>0</v>
      </c>
      <c r="T581">
        <v>75</v>
      </c>
      <c r="U581">
        <v>55</v>
      </c>
      <c r="V581">
        <v>130</v>
      </c>
      <c r="W581">
        <v>0</v>
      </c>
      <c r="X581">
        <v>0</v>
      </c>
      <c r="Y581">
        <v>0</v>
      </c>
      <c r="Z581">
        <v>75</v>
      </c>
      <c r="AA581">
        <v>55</v>
      </c>
      <c r="AB581">
        <v>130</v>
      </c>
      <c r="AC581">
        <v>0</v>
      </c>
      <c r="AD581">
        <v>0</v>
      </c>
      <c r="AE581">
        <v>0</v>
      </c>
      <c r="AF581">
        <v>5</v>
      </c>
      <c r="AG581">
        <v>5</v>
      </c>
      <c r="AH581">
        <v>10</v>
      </c>
      <c r="AI581">
        <v>31</v>
      </c>
      <c r="AJ581">
        <v>18</v>
      </c>
      <c r="AK581">
        <v>49</v>
      </c>
      <c r="AL581">
        <v>28</v>
      </c>
      <c r="AM581">
        <v>30</v>
      </c>
      <c r="AN581">
        <v>58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64</v>
      </c>
      <c r="AY581">
        <v>53</v>
      </c>
      <c r="AZ581">
        <v>117</v>
      </c>
      <c r="BA581">
        <v>0</v>
      </c>
      <c r="BB581">
        <v>2</v>
      </c>
      <c r="BC581">
        <v>3</v>
      </c>
      <c r="BD581">
        <v>0</v>
      </c>
      <c r="BE581">
        <v>0</v>
      </c>
      <c r="BF581">
        <v>0</v>
      </c>
      <c r="BG581">
        <v>1</v>
      </c>
      <c r="BH581">
        <v>6</v>
      </c>
      <c r="BI581">
        <v>0</v>
      </c>
      <c r="BJ581">
        <v>0</v>
      </c>
      <c r="BK581">
        <v>0</v>
      </c>
      <c r="BL581">
        <v>1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6</v>
      </c>
      <c r="BU581">
        <v>1</v>
      </c>
      <c r="BV581">
        <v>1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1</v>
      </c>
      <c r="CD581">
        <v>1</v>
      </c>
      <c r="CE581">
        <v>0</v>
      </c>
      <c r="CF581">
        <v>11</v>
      </c>
      <c r="CG581">
        <v>0</v>
      </c>
      <c r="CH581">
        <v>6</v>
      </c>
      <c r="CI581">
        <v>0</v>
      </c>
      <c r="CJ581">
        <v>2</v>
      </c>
      <c r="CK581">
        <v>3</v>
      </c>
      <c r="CL581">
        <v>0</v>
      </c>
      <c r="CM581">
        <v>0</v>
      </c>
      <c r="CN581">
        <v>0</v>
      </c>
      <c r="CO581">
        <v>1</v>
      </c>
      <c r="CP581">
        <v>6</v>
      </c>
      <c r="CQ581">
        <v>6</v>
      </c>
      <c r="CR581">
        <v>6</v>
      </c>
      <c r="CS581">
        <v>1</v>
      </c>
    </row>
    <row r="582" spans="1:97" x14ac:dyDescent="0.25">
      <c r="A582" t="s">
        <v>2031</v>
      </c>
      <c r="B582">
        <v>1</v>
      </c>
      <c r="C582" t="s">
        <v>2032</v>
      </c>
      <c r="D582">
        <v>22</v>
      </c>
      <c r="E582" t="s">
        <v>480</v>
      </c>
      <c r="F582">
        <v>16</v>
      </c>
      <c r="G582" t="s">
        <v>2033</v>
      </c>
      <c r="H582" t="s">
        <v>2034</v>
      </c>
      <c r="I582">
        <v>0</v>
      </c>
      <c r="J582" t="s">
        <v>188</v>
      </c>
      <c r="K582" t="s">
        <v>189</v>
      </c>
      <c r="L582" t="s">
        <v>31</v>
      </c>
      <c r="M582" t="s">
        <v>9</v>
      </c>
      <c r="N582" t="s">
        <v>35</v>
      </c>
      <c r="O582" t="s">
        <v>29</v>
      </c>
      <c r="P582" t="s">
        <v>371</v>
      </c>
      <c r="Q582" t="s">
        <v>372</v>
      </c>
      <c r="R582" t="s">
        <v>190</v>
      </c>
      <c r="S582">
        <v>0</v>
      </c>
      <c r="T582">
        <v>15</v>
      </c>
      <c r="U582">
        <v>16</v>
      </c>
      <c r="V582">
        <v>31</v>
      </c>
      <c r="W582">
        <v>0</v>
      </c>
      <c r="X582">
        <v>0</v>
      </c>
      <c r="Y582">
        <v>0</v>
      </c>
      <c r="Z582">
        <v>15</v>
      </c>
      <c r="AA582">
        <v>16</v>
      </c>
      <c r="AB582">
        <v>31</v>
      </c>
      <c r="AC582">
        <v>0</v>
      </c>
      <c r="AD582">
        <v>0</v>
      </c>
      <c r="AE582">
        <v>0</v>
      </c>
      <c r="AF582">
        <v>8</v>
      </c>
      <c r="AG582">
        <v>6</v>
      </c>
      <c r="AH582">
        <v>14</v>
      </c>
      <c r="AI582">
        <v>6</v>
      </c>
      <c r="AJ582">
        <v>6</v>
      </c>
      <c r="AK582">
        <v>12</v>
      </c>
      <c r="AL582">
        <v>5</v>
      </c>
      <c r="AM582">
        <v>5</v>
      </c>
      <c r="AN582">
        <v>10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19</v>
      </c>
      <c r="AY582">
        <v>17</v>
      </c>
      <c r="AZ582">
        <v>36</v>
      </c>
      <c r="BA582">
        <v>0</v>
      </c>
      <c r="BB582">
        <v>0</v>
      </c>
      <c r="BC582">
        <v>1</v>
      </c>
      <c r="BD582">
        <v>0</v>
      </c>
      <c r="BE582">
        <v>0</v>
      </c>
      <c r="BF582">
        <v>0</v>
      </c>
      <c r="BG582">
        <v>1</v>
      </c>
      <c r="BH582">
        <v>2</v>
      </c>
      <c r="BI582">
        <v>0</v>
      </c>
      <c r="BJ582">
        <v>1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1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2</v>
      </c>
      <c r="CG582">
        <v>0</v>
      </c>
      <c r="CH582">
        <v>2</v>
      </c>
      <c r="CI582">
        <v>0</v>
      </c>
      <c r="CJ582">
        <v>0</v>
      </c>
      <c r="CK582">
        <v>1</v>
      </c>
      <c r="CL582">
        <v>0</v>
      </c>
      <c r="CM582">
        <v>0</v>
      </c>
      <c r="CN582">
        <v>0</v>
      </c>
      <c r="CO582">
        <v>1</v>
      </c>
      <c r="CP582">
        <v>2</v>
      </c>
      <c r="CQ582">
        <v>4</v>
      </c>
      <c r="CR582">
        <v>2</v>
      </c>
      <c r="CS582">
        <v>1</v>
      </c>
    </row>
    <row r="583" spans="1:97" x14ac:dyDescent="0.25">
      <c r="A583" t="s">
        <v>2035</v>
      </c>
      <c r="B583">
        <v>1</v>
      </c>
      <c r="C583" t="s">
        <v>467</v>
      </c>
      <c r="D583">
        <v>37</v>
      </c>
      <c r="E583" t="s">
        <v>216</v>
      </c>
      <c r="F583">
        <v>1</v>
      </c>
      <c r="G583" t="s">
        <v>380</v>
      </c>
      <c r="H583" t="s">
        <v>2036</v>
      </c>
      <c r="I583">
        <v>0</v>
      </c>
      <c r="J583" t="s">
        <v>217</v>
      </c>
      <c r="K583" t="s">
        <v>189</v>
      </c>
      <c r="L583" t="s">
        <v>31</v>
      </c>
      <c r="M583" t="s">
        <v>9</v>
      </c>
      <c r="N583" t="s">
        <v>35</v>
      </c>
      <c r="O583" t="s">
        <v>29</v>
      </c>
      <c r="P583" t="s">
        <v>1338</v>
      </c>
      <c r="Q583" t="s">
        <v>464</v>
      </c>
      <c r="R583" t="s">
        <v>218</v>
      </c>
      <c r="S583">
        <v>0</v>
      </c>
      <c r="T583">
        <v>49</v>
      </c>
      <c r="U583">
        <v>39</v>
      </c>
      <c r="V583">
        <v>88</v>
      </c>
      <c r="W583">
        <v>0</v>
      </c>
      <c r="X583">
        <v>0</v>
      </c>
      <c r="Y583">
        <v>0</v>
      </c>
      <c r="Z583">
        <v>49</v>
      </c>
      <c r="AA583">
        <v>39</v>
      </c>
      <c r="AB583">
        <v>88</v>
      </c>
      <c r="AC583">
        <v>0</v>
      </c>
      <c r="AD583">
        <v>0</v>
      </c>
      <c r="AE583">
        <v>0</v>
      </c>
      <c r="AF583">
        <v>2</v>
      </c>
      <c r="AG583">
        <v>3</v>
      </c>
      <c r="AH583">
        <v>5</v>
      </c>
      <c r="AI583">
        <v>13</v>
      </c>
      <c r="AJ583">
        <v>6</v>
      </c>
      <c r="AK583">
        <v>19</v>
      </c>
      <c r="AL583">
        <v>29</v>
      </c>
      <c r="AM583">
        <v>27</v>
      </c>
      <c r="AN583">
        <v>56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44</v>
      </c>
      <c r="AY583">
        <v>36</v>
      </c>
      <c r="AZ583">
        <v>80</v>
      </c>
      <c r="BA583">
        <v>0</v>
      </c>
      <c r="BB583">
        <v>0</v>
      </c>
      <c r="BC583">
        <v>3</v>
      </c>
      <c r="BD583">
        <v>0</v>
      </c>
      <c r="BE583">
        <v>0</v>
      </c>
      <c r="BF583">
        <v>0</v>
      </c>
      <c r="BG583">
        <v>1</v>
      </c>
      <c r="BH583">
        <v>4</v>
      </c>
      <c r="BI583">
        <v>0</v>
      </c>
      <c r="BJ583">
        <v>0</v>
      </c>
      <c r="BK583">
        <v>0</v>
      </c>
      <c r="BL583">
        <v>1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4</v>
      </c>
      <c r="BU583">
        <v>0</v>
      </c>
      <c r="BV583">
        <v>1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1</v>
      </c>
      <c r="CD583">
        <v>0</v>
      </c>
      <c r="CE583">
        <v>0</v>
      </c>
      <c r="CF583">
        <v>7</v>
      </c>
      <c r="CG583">
        <v>0</v>
      </c>
      <c r="CH583">
        <v>4</v>
      </c>
      <c r="CI583">
        <v>0</v>
      </c>
      <c r="CJ583">
        <v>0</v>
      </c>
      <c r="CK583">
        <v>3</v>
      </c>
      <c r="CL583">
        <v>0</v>
      </c>
      <c r="CM583">
        <v>0</v>
      </c>
      <c r="CN583">
        <v>0</v>
      </c>
      <c r="CO583">
        <v>1</v>
      </c>
      <c r="CP583">
        <v>4</v>
      </c>
      <c r="CQ583">
        <v>4</v>
      </c>
      <c r="CR583">
        <v>4</v>
      </c>
      <c r="CS583">
        <v>1</v>
      </c>
    </row>
    <row r="584" spans="1:97" x14ac:dyDescent="0.25">
      <c r="A584" t="s">
        <v>2037</v>
      </c>
      <c r="B584">
        <v>1</v>
      </c>
      <c r="C584" t="s">
        <v>2038</v>
      </c>
      <c r="D584">
        <v>11</v>
      </c>
      <c r="E584" t="s">
        <v>208</v>
      </c>
      <c r="F584">
        <v>1</v>
      </c>
      <c r="G584" t="s">
        <v>261</v>
      </c>
      <c r="H584" t="s">
        <v>2039</v>
      </c>
      <c r="I584">
        <v>0</v>
      </c>
      <c r="J584" t="s">
        <v>197</v>
      </c>
      <c r="K584" t="s">
        <v>189</v>
      </c>
      <c r="L584" t="s">
        <v>31</v>
      </c>
      <c r="M584" t="s">
        <v>9</v>
      </c>
      <c r="N584" t="s">
        <v>35</v>
      </c>
      <c r="O584" t="s">
        <v>29</v>
      </c>
      <c r="P584" t="s">
        <v>1503</v>
      </c>
      <c r="Q584" t="s">
        <v>477</v>
      </c>
      <c r="R584" t="s">
        <v>199</v>
      </c>
      <c r="S584">
        <v>0</v>
      </c>
      <c r="T584">
        <v>25</v>
      </c>
      <c r="U584">
        <v>16</v>
      </c>
      <c r="V584">
        <v>41</v>
      </c>
      <c r="W584">
        <v>0</v>
      </c>
      <c r="X584">
        <v>0</v>
      </c>
      <c r="Y584">
        <v>0</v>
      </c>
      <c r="Z584">
        <v>25</v>
      </c>
      <c r="AA584">
        <v>16</v>
      </c>
      <c r="AB584">
        <v>41</v>
      </c>
      <c r="AC584">
        <v>0</v>
      </c>
      <c r="AD584">
        <v>0</v>
      </c>
      <c r="AE584">
        <v>0</v>
      </c>
      <c r="AF584">
        <v>2</v>
      </c>
      <c r="AG584">
        <v>2</v>
      </c>
      <c r="AH584">
        <v>4</v>
      </c>
      <c r="AI584">
        <v>14</v>
      </c>
      <c r="AJ584">
        <v>9</v>
      </c>
      <c r="AK584">
        <v>23</v>
      </c>
      <c r="AL584">
        <v>7</v>
      </c>
      <c r="AM584">
        <v>4</v>
      </c>
      <c r="AN584">
        <v>11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23</v>
      </c>
      <c r="AY584">
        <v>15</v>
      </c>
      <c r="AZ584">
        <v>38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2</v>
      </c>
      <c r="BH584">
        <v>2</v>
      </c>
      <c r="BI584">
        <v>0</v>
      </c>
      <c r="BJ584">
        <v>1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1</v>
      </c>
      <c r="BU584">
        <v>1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3</v>
      </c>
      <c r="CG584">
        <v>0</v>
      </c>
      <c r="CH584">
        <v>2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2</v>
      </c>
      <c r="CP584">
        <v>2</v>
      </c>
      <c r="CQ584">
        <v>2</v>
      </c>
      <c r="CR584">
        <v>2</v>
      </c>
      <c r="CS584">
        <v>1</v>
      </c>
    </row>
    <row r="585" spans="1:97" x14ac:dyDescent="0.25">
      <c r="A585" t="s">
        <v>2040</v>
      </c>
      <c r="B585">
        <v>1</v>
      </c>
      <c r="C585" t="s">
        <v>1388</v>
      </c>
      <c r="D585">
        <v>52</v>
      </c>
      <c r="E585" t="s">
        <v>202</v>
      </c>
      <c r="F585">
        <v>1</v>
      </c>
      <c r="G585" t="s">
        <v>203</v>
      </c>
      <c r="H585" t="s">
        <v>2041</v>
      </c>
      <c r="I585">
        <v>0</v>
      </c>
      <c r="J585" t="s">
        <v>202</v>
      </c>
      <c r="K585" t="s">
        <v>189</v>
      </c>
      <c r="L585" t="s">
        <v>31</v>
      </c>
      <c r="M585" t="s">
        <v>9</v>
      </c>
      <c r="N585" t="s">
        <v>35</v>
      </c>
      <c r="O585" t="s">
        <v>29</v>
      </c>
      <c r="P585" t="s">
        <v>402</v>
      </c>
      <c r="Q585" t="s">
        <v>390</v>
      </c>
      <c r="R585" t="s">
        <v>205</v>
      </c>
      <c r="S585">
        <v>0</v>
      </c>
      <c r="T585">
        <v>22</v>
      </c>
      <c r="U585">
        <v>27</v>
      </c>
      <c r="V585">
        <v>49</v>
      </c>
      <c r="W585">
        <v>0</v>
      </c>
      <c r="X585">
        <v>0</v>
      </c>
      <c r="Y585">
        <v>0</v>
      </c>
      <c r="Z585">
        <v>22</v>
      </c>
      <c r="AA585">
        <v>27</v>
      </c>
      <c r="AB585">
        <v>49</v>
      </c>
      <c r="AC585">
        <v>0</v>
      </c>
      <c r="AD585">
        <v>0</v>
      </c>
      <c r="AE585">
        <v>0</v>
      </c>
      <c r="AF585">
        <v>6</v>
      </c>
      <c r="AG585">
        <v>5</v>
      </c>
      <c r="AH585">
        <v>11</v>
      </c>
      <c r="AI585">
        <v>11</v>
      </c>
      <c r="AJ585">
        <v>10</v>
      </c>
      <c r="AK585">
        <v>21</v>
      </c>
      <c r="AL585">
        <v>5</v>
      </c>
      <c r="AM585">
        <v>14</v>
      </c>
      <c r="AN585">
        <v>19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22</v>
      </c>
      <c r="AY585">
        <v>29</v>
      </c>
      <c r="AZ585">
        <v>51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2</v>
      </c>
      <c r="BH585">
        <v>2</v>
      </c>
      <c r="BI585">
        <v>0</v>
      </c>
      <c r="BJ585">
        <v>1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1</v>
      </c>
      <c r="BU585">
        <v>0</v>
      </c>
      <c r="BV585">
        <v>1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3</v>
      </c>
      <c r="CG585">
        <v>0</v>
      </c>
      <c r="CH585">
        <v>2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2</v>
      </c>
      <c r="CP585">
        <v>2</v>
      </c>
      <c r="CQ585">
        <v>2</v>
      </c>
      <c r="CR585">
        <v>2</v>
      </c>
      <c r="CS585">
        <v>1</v>
      </c>
    </row>
    <row r="586" spans="1:97" x14ac:dyDescent="0.25">
      <c r="A586" t="s">
        <v>2042</v>
      </c>
      <c r="B586">
        <v>1</v>
      </c>
      <c r="C586" t="s">
        <v>1441</v>
      </c>
      <c r="D586">
        <v>8</v>
      </c>
      <c r="E586" t="s">
        <v>1251</v>
      </c>
      <c r="F586">
        <v>1</v>
      </c>
      <c r="G586" t="s">
        <v>2043</v>
      </c>
      <c r="H586" t="s">
        <v>2044</v>
      </c>
      <c r="I586">
        <v>152</v>
      </c>
      <c r="J586" t="s">
        <v>406</v>
      </c>
      <c r="K586" t="s">
        <v>189</v>
      </c>
      <c r="L586" t="s">
        <v>31</v>
      </c>
      <c r="M586" t="s">
        <v>9</v>
      </c>
      <c r="N586" t="s">
        <v>35</v>
      </c>
      <c r="O586" t="s">
        <v>29</v>
      </c>
      <c r="P586" t="s">
        <v>395</v>
      </c>
      <c r="Q586" t="s">
        <v>396</v>
      </c>
      <c r="R586" t="s">
        <v>408</v>
      </c>
      <c r="S586">
        <v>0</v>
      </c>
      <c r="T586">
        <v>42</v>
      </c>
      <c r="U586">
        <v>40</v>
      </c>
      <c r="V586">
        <v>82</v>
      </c>
      <c r="W586">
        <v>0</v>
      </c>
      <c r="X586">
        <v>0</v>
      </c>
      <c r="Y586">
        <v>0</v>
      </c>
      <c r="Z586">
        <v>42</v>
      </c>
      <c r="AA586">
        <v>40</v>
      </c>
      <c r="AB586">
        <v>82</v>
      </c>
      <c r="AC586">
        <v>0</v>
      </c>
      <c r="AD586">
        <v>0</v>
      </c>
      <c r="AE586">
        <v>0</v>
      </c>
      <c r="AF586">
        <v>9</v>
      </c>
      <c r="AG586">
        <v>9</v>
      </c>
      <c r="AH586">
        <v>18</v>
      </c>
      <c r="AI586">
        <v>11</v>
      </c>
      <c r="AJ586">
        <v>14</v>
      </c>
      <c r="AK586">
        <v>25</v>
      </c>
      <c r="AL586">
        <v>13</v>
      </c>
      <c r="AM586">
        <v>12</v>
      </c>
      <c r="AN586">
        <v>25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33</v>
      </c>
      <c r="AY586">
        <v>35</v>
      </c>
      <c r="AZ586">
        <v>68</v>
      </c>
      <c r="BA586">
        <v>1</v>
      </c>
      <c r="BB586">
        <v>1</v>
      </c>
      <c r="BC586">
        <v>1</v>
      </c>
      <c r="BD586">
        <v>0</v>
      </c>
      <c r="BE586">
        <v>0</v>
      </c>
      <c r="BF586">
        <v>0</v>
      </c>
      <c r="BG586">
        <v>0</v>
      </c>
      <c r="BH586">
        <v>3</v>
      </c>
      <c r="BI586">
        <v>0</v>
      </c>
      <c r="BJ586">
        <v>0</v>
      </c>
      <c r="BK586">
        <v>0</v>
      </c>
      <c r="BL586">
        <v>1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3</v>
      </c>
      <c r="BU586">
        <v>1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1</v>
      </c>
      <c r="CE586">
        <v>0</v>
      </c>
      <c r="CF586">
        <v>6</v>
      </c>
      <c r="CG586">
        <v>0</v>
      </c>
      <c r="CH586">
        <v>3</v>
      </c>
      <c r="CI586">
        <v>1</v>
      </c>
      <c r="CJ586">
        <v>1</v>
      </c>
      <c r="CK586">
        <v>1</v>
      </c>
      <c r="CL586">
        <v>0</v>
      </c>
      <c r="CM586">
        <v>0</v>
      </c>
      <c r="CN586">
        <v>0</v>
      </c>
      <c r="CO586">
        <v>0</v>
      </c>
      <c r="CP586">
        <v>3</v>
      </c>
      <c r="CQ586">
        <v>4</v>
      </c>
      <c r="CR586">
        <v>3</v>
      </c>
      <c r="CS586">
        <v>1</v>
      </c>
    </row>
    <row r="587" spans="1:97" x14ac:dyDescent="0.25">
      <c r="A587" t="s">
        <v>2045</v>
      </c>
      <c r="B587">
        <v>1</v>
      </c>
      <c r="C587" t="s">
        <v>2046</v>
      </c>
      <c r="D587">
        <v>17</v>
      </c>
      <c r="E587" t="s">
        <v>193</v>
      </c>
      <c r="F587">
        <v>1</v>
      </c>
      <c r="G587" t="s">
        <v>329</v>
      </c>
      <c r="H587" t="s">
        <v>2047</v>
      </c>
      <c r="I587">
        <v>0</v>
      </c>
      <c r="J587" t="s">
        <v>193</v>
      </c>
      <c r="K587" t="s">
        <v>189</v>
      </c>
      <c r="L587" t="s">
        <v>31</v>
      </c>
      <c r="M587" t="s">
        <v>9</v>
      </c>
      <c r="N587" t="s">
        <v>35</v>
      </c>
      <c r="O587" t="s">
        <v>29</v>
      </c>
      <c r="P587" t="s">
        <v>419</v>
      </c>
      <c r="Q587" t="s">
        <v>420</v>
      </c>
      <c r="R587" t="s">
        <v>194</v>
      </c>
      <c r="S587">
        <v>0</v>
      </c>
      <c r="T587">
        <v>59</v>
      </c>
      <c r="U587">
        <v>52</v>
      </c>
      <c r="V587">
        <v>111</v>
      </c>
      <c r="W587">
        <v>0</v>
      </c>
      <c r="X587">
        <v>0</v>
      </c>
      <c r="Y587">
        <v>0</v>
      </c>
      <c r="Z587">
        <v>59</v>
      </c>
      <c r="AA587">
        <v>52</v>
      </c>
      <c r="AB587">
        <v>111</v>
      </c>
      <c r="AC587">
        <v>0</v>
      </c>
      <c r="AD587">
        <v>0</v>
      </c>
      <c r="AE587">
        <v>0</v>
      </c>
      <c r="AF587">
        <v>12</v>
      </c>
      <c r="AG587">
        <v>9</v>
      </c>
      <c r="AH587">
        <v>21</v>
      </c>
      <c r="AI587">
        <v>20</v>
      </c>
      <c r="AJ587">
        <v>15</v>
      </c>
      <c r="AK587">
        <v>35</v>
      </c>
      <c r="AL587">
        <v>27</v>
      </c>
      <c r="AM587">
        <v>21</v>
      </c>
      <c r="AN587">
        <v>48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59</v>
      </c>
      <c r="AY587">
        <v>45</v>
      </c>
      <c r="AZ587">
        <v>104</v>
      </c>
      <c r="BA587">
        <v>1</v>
      </c>
      <c r="BB587">
        <v>2</v>
      </c>
      <c r="BC587">
        <v>2</v>
      </c>
      <c r="BD587">
        <v>0</v>
      </c>
      <c r="BE587">
        <v>0</v>
      </c>
      <c r="BF587">
        <v>0</v>
      </c>
      <c r="BG587">
        <v>0</v>
      </c>
      <c r="BH587">
        <v>5</v>
      </c>
      <c r="BI587">
        <v>0</v>
      </c>
      <c r="BJ587">
        <v>0</v>
      </c>
      <c r="BK587">
        <v>1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5</v>
      </c>
      <c r="BU587">
        <v>0</v>
      </c>
      <c r="BV587">
        <v>1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1</v>
      </c>
      <c r="CE587">
        <v>0</v>
      </c>
      <c r="CF587">
        <v>8</v>
      </c>
      <c r="CG587">
        <v>0</v>
      </c>
      <c r="CH587">
        <v>5</v>
      </c>
      <c r="CI587">
        <v>1</v>
      </c>
      <c r="CJ587">
        <v>2</v>
      </c>
      <c r="CK587">
        <v>2</v>
      </c>
      <c r="CL587">
        <v>0</v>
      </c>
      <c r="CM587">
        <v>0</v>
      </c>
      <c r="CN587">
        <v>0</v>
      </c>
      <c r="CO587">
        <v>0</v>
      </c>
      <c r="CP587">
        <v>5</v>
      </c>
      <c r="CQ587">
        <v>5</v>
      </c>
      <c r="CR587">
        <v>5</v>
      </c>
      <c r="CS587">
        <v>1</v>
      </c>
    </row>
    <row r="588" spans="1:97" x14ac:dyDescent="0.25">
      <c r="A588" t="s">
        <v>2048</v>
      </c>
      <c r="B588">
        <v>1</v>
      </c>
      <c r="C588" t="s">
        <v>536</v>
      </c>
      <c r="D588">
        <v>51</v>
      </c>
      <c r="E588" t="s">
        <v>518</v>
      </c>
      <c r="F588">
        <v>10</v>
      </c>
      <c r="G588" t="s">
        <v>708</v>
      </c>
      <c r="H588" t="s">
        <v>2049</v>
      </c>
      <c r="I588">
        <v>0</v>
      </c>
      <c r="J588" t="s">
        <v>406</v>
      </c>
      <c r="K588" t="s">
        <v>189</v>
      </c>
      <c r="L588" t="s">
        <v>31</v>
      </c>
      <c r="M588" t="s">
        <v>9</v>
      </c>
      <c r="N588" t="s">
        <v>35</v>
      </c>
      <c r="O588" t="s">
        <v>29</v>
      </c>
      <c r="P588" t="s">
        <v>521</v>
      </c>
      <c r="Q588" t="s">
        <v>396</v>
      </c>
      <c r="R588" t="s">
        <v>408</v>
      </c>
      <c r="S588">
        <v>0</v>
      </c>
      <c r="T588">
        <v>84</v>
      </c>
      <c r="U588">
        <v>86</v>
      </c>
      <c r="V588">
        <v>170</v>
      </c>
      <c r="W588">
        <v>0</v>
      </c>
      <c r="X588">
        <v>0</v>
      </c>
      <c r="Y588">
        <v>0</v>
      </c>
      <c r="Z588">
        <v>84</v>
      </c>
      <c r="AA588">
        <v>86</v>
      </c>
      <c r="AB588">
        <v>170</v>
      </c>
      <c r="AC588">
        <v>0</v>
      </c>
      <c r="AD588">
        <v>0</v>
      </c>
      <c r="AE588">
        <v>0</v>
      </c>
      <c r="AF588">
        <v>21</v>
      </c>
      <c r="AG588">
        <v>23</v>
      </c>
      <c r="AH588">
        <v>44</v>
      </c>
      <c r="AI588">
        <v>37</v>
      </c>
      <c r="AJ588">
        <v>37</v>
      </c>
      <c r="AK588">
        <v>74</v>
      </c>
      <c r="AL588">
        <v>24</v>
      </c>
      <c r="AM588">
        <v>30</v>
      </c>
      <c r="AN588">
        <v>54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82</v>
      </c>
      <c r="AY588">
        <v>90</v>
      </c>
      <c r="AZ588">
        <v>172</v>
      </c>
      <c r="BA588">
        <v>2</v>
      </c>
      <c r="BB588">
        <v>3</v>
      </c>
      <c r="BC588">
        <v>2</v>
      </c>
      <c r="BD588">
        <v>0</v>
      </c>
      <c r="BE588">
        <v>0</v>
      </c>
      <c r="BF588">
        <v>0</v>
      </c>
      <c r="BG588">
        <v>0</v>
      </c>
      <c r="BH588">
        <v>7</v>
      </c>
      <c r="BI588">
        <v>0</v>
      </c>
      <c r="BJ588">
        <v>0</v>
      </c>
      <c r="BK588">
        <v>0</v>
      </c>
      <c r="BL588">
        <v>1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1</v>
      </c>
      <c r="BT588">
        <v>6</v>
      </c>
      <c r="BU588">
        <v>1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2</v>
      </c>
      <c r="CE588">
        <v>0</v>
      </c>
      <c r="CF588">
        <v>11</v>
      </c>
      <c r="CG588">
        <v>1</v>
      </c>
      <c r="CH588">
        <v>6</v>
      </c>
      <c r="CI588">
        <v>2</v>
      </c>
      <c r="CJ588">
        <v>3</v>
      </c>
      <c r="CK588">
        <v>2</v>
      </c>
      <c r="CL588">
        <v>0</v>
      </c>
      <c r="CM588">
        <v>0</v>
      </c>
      <c r="CN588">
        <v>0</v>
      </c>
      <c r="CO588">
        <v>0</v>
      </c>
      <c r="CP588">
        <v>7</v>
      </c>
      <c r="CQ588">
        <v>7</v>
      </c>
      <c r="CR588">
        <v>7</v>
      </c>
      <c r="CS588">
        <v>1</v>
      </c>
    </row>
    <row r="589" spans="1:97" x14ac:dyDescent="0.25">
      <c r="A589" t="s">
        <v>2050</v>
      </c>
      <c r="B589">
        <v>1</v>
      </c>
      <c r="C589" t="s">
        <v>2051</v>
      </c>
      <c r="D589">
        <v>51</v>
      </c>
      <c r="E589" t="s">
        <v>518</v>
      </c>
      <c r="F589">
        <v>17</v>
      </c>
      <c r="G589" t="s">
        <v>2052</v>
      </c>
      <c r="H589" t="s">
        <v>2053</v>
      </c>
      <c r="I589">
        <v>0</v>
      </c>
      <c r="J589" t="s">
        <v>406</v>
      </c>
      <c r="K589" t="s">
        <v>189</v>
      </c>
      <c r="L589" t="s">
        <v>31</v>
      </c>
      <c r="M589" t="s">
        <v>9</v>
      </c>
      <c r="N589" t="s">
        <v>35</v>
      </c>
      <c r="O589" t="s">
        <v>29</v>
      </c>
      <c r="P589" t="s">
        <v>521</v>
      </c>
      <c r="Q589" t="s">
        <v>396</v>
      </c>
      <c r="R589" t="s">
        <v>408</v>
      </c>
      <c r="S589">
        <v>0</v>
      </c>
      <c r="T589">
        <v>14</v>
      </c>
      <c r="U589">
        <v>22</v>
      </c>
      <c r="V589">
        <v>36</v>
      </c>
      <c r="W589">
        <v>0</v>
      </c>
      <c r="X589">
        <v>0</v>
      </c>
      <c r="Y589">
        <v>0</v>
      </c>
      <c r="Z589">
        <v>14</v>
      </c>
      <c r="AA589">
        <v>22</v>
      </c>
      <c r="AB589">
        <v>36</v>
      </c>
      <c r="AC589">
        <v>0</v>
      </c>
      <c r="AD589">
        <v>0</v>
      </c>
      <c r="AE589">
        <v>0</v>
      </c>
      <c r="AF589">
        <v>7</v>
      </c>
      <c r="AG589">
        <v>8</v>
      </c>
      <c r="AH589">
        <v>15</v>
      </c>
      <c r="AI589">
        <v>8</v>
      </c>
      <c r="AJ589">
        <v>8</v>
      </c>
      <c r="AK589">
        <v>16</v>
      </c>
      <c r="AL589">
        <v>6</v>
      </c>
      <c r="AM589">
        <v>6</v>
      </c>
      <c r="AN589">
        <v>12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21</v>
      </c>
      <c r="AY589">
        <v>22</v>
      </c>
      <c r="AZ589">
        <v>43</v>
      </c>
      <c r="BA589">
        <v>0</v>
      </c>
      <c r="BB589">
        <v>0</v>
      </c>
      <c r="BC589">
        <v>1</v>
      </c>
      <c r="BD589">
        <v>0</v>
      </c>
      <c r="BE589">
        <v>0</v>
      </c>
      <c r="BF589">
        <v>0</v>
      </c>
      <c r="BG589">
        <v>1</v>
      </c>
      <c r="BH589">
        <v>2</v>
      </c>
      <c r="BI589">
        <v>0</v>
      </c>
      <c r="BJ589">
        <v>1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1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2</v>
      </c>
      <c r="CG589">
        <v>0</v>
      </c>
      <c r="CH589">
        <v>2</v>
      </c>
      <c r="CI589">
        <v>0</v>
      </c>
      <c r="CJ589">
        <v>0</v>
      </c>
      <c r="CK589">
        <v>1</v>
      </c>
      <c r="CL589">
        <v>0</v>
      </c>
      <c r="CM589">
        <v>0</v>
      </c>
      <c r="CN589">
        <v>0</v>
      </c>
      <c r="CO589">
        <v>1</v>
      </c>
      <c r="CP589">
        <v>2</v>
      </c>
      <c r="CQ589">
        <v>2</v>
      </c>
      <c r="CR589">
        <v>2</v>
      </c>
      <c r="CS589">
        <v>1</v>
      </c>
    </row>
    <row r="590" spans="1:97" x14ac:dyDescent="0.25">
      <c r="A590" t="s">
        <v>2054</v>
      </c>
      <c r="B590">
        <v>1</v>
      </c>
      <c r="C590" t="s">
        <v>2055</v>
      </c>
      <c r="D590">
        <v>51</v>
      </c>
      <c r="E590" t="s">
        <v>518</v>
      </c>
      <c r="F590">
        <v>31</v>
      </c>
      <c r="G590" t="s">
        <v>2056</v>
      </c>
      <c r="H590" t="s">
        <v>2057</v>
      </c>
      <c r="I590">
        <v>0</v>
      </c>
      <c r="J590" t="s">
        <v>406</v>
      </c>
      <c r="K590" t="s">
        <v>189</v>
      </c>
      <c r="L590" t="s">
        <v>31</v>
      </c>
      <c r="M590" t="s">
        <v>9</v>
      </c>
      <c r="N590" t="s">
        <v>35</v>
      </c>
      <c r="O590" t="s">
        <v>29</v>
      </c>
      <c r="P590" t="s">
        <v>521</v>
      </c>
      <c r="Q590" t="s">
        <v>396</v>
      </c>
      <c r="R590" t="s">
        <v>408</v>
      </c>
      <c r="S590">
        <v>0</v>
      </c>
      <c r="T590">
        <v>19</v>
      </c>
      <c r="U590">
        <v>20</v>
      </c>
      <c r="V590">
        <v>39</v>
      </c>
      <c r="W590">
        <v>0</v>
      </c>
      <c r="X590">
        <v>0</v>
      </c>
      <c r="Y590">
        <v>0</v>
      </c>
      <c r="Z590">
        <v>19</v>
      </c>
      <c r="AA590">
        <v>20</v>
      </c>
      <c r="AB590">
        <v>39</v>
      </c>
      <c r="AC590">
        <v>0</v>
      </c>
      <c r="AD590">
        <v>0</v>
      </c>
      <c r="AE590">
        <v>0</v>
      </c>
      <c r="AF590">
        <v>5</v>
      </c>
      <c r="AG590">
        <v>6</v>
      </c>
      <c r="AH590">
        <v>11</v>
      </c>
      <c r="AI590">
        <v>12</v>
      </c>
      <c r="AJ590">
        <v>5</v>
      </c>
      <c r="AK590">
        <v>17</v>
      </c>
      <c r="AL590">
        <v>3</v>
      </c>
      <c r="AM590">
        <v>7</v>
      </c>
      <c r="AN590">
        <v>10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20</v>
      </c>
      <c r="AY590">
        <v>18</v>
      </c>
      <c r="AZ590">
        <v>38</v>
      </c>
      <c r="BA590">
        <v>0</v>
      </c>
      <c r="BB590">
        <v>0</v>
      </c>
      <c r="BC590">
        <v>1</v>
      </c>
      <c r="BD590">
        <v>0</v>
      </c>
      <c r="BE590">
        <v>0</v>
      </c>
      <c r="BF590">
        <v>0</v>
      </c>
      <c r="BG590">
        <v>1</v>
      </c>
      <c r="BH590">
        <v>2</v>
      </c>
      <c r="BI590">
        <v>0</v>
      </c>
      <c r="BJ590">
        <v>1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1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2</v>
      </c>
      <c r="CG590">
        <v>0</v>
      </c>
      <c r="CH590">
        <v>2</v>
      </c>
      <c r="CI590">
        <v>0</v>
      </c>
      <c r="CJ590">
        <v>0</v>
      </c>
      <c r="CK590">
        <v>1</v>
      </c>
      <c r="CL590">
        <v>0</v>
      </c>
      <c r="CM590">
        <v>0</v>
      </c>
      <c r="CN590">
        <v>0</v>
      </c>
      <c r="CO590">
        <v>1</v>
      </c>
      <c r="CP590">
        <v>2</v>
      </c>
      <c r="CQ590">
        <v>2</v>
      </c>
      <c r="CR590">
        <v>2</v>
      </c>
      <c r="CS590">
        <v>1</v>
      </c>
    </row>
    <row r="591" spans="1:97" x14ac:dyDescent="0.25">
      <c r="A591" t="s">
        <v>2058</v>
      </c>
      <c r="B591">
        <v>1</v>
      </c>
      <c r="C591" t="s">
        <v>2059</v>
      </c>
      <c r="D591">
        <v>21</v>
      </c>
      <c r="E591" t="s">
        <v>197</v>
      </c>
      <c r="F591">
        <v>1</v>
      </c>
      <c r="G591" t="s">
        <v>197</v>
      </c>
      <c r="H591" t="s">
        <v>2060</v>
      </c>
      <c r="I591">
        <v>0</v>
      </c>
      <c r="J591" t="s">
        <v>197</v>
      </c>
      <c r="K591" t="s">
        <v>189</v>
      </c>
      <c r="L591" t="s">
        <v>31</v>
      </c>
      <c r="M591" t="s">
        <v>9</v>
      </c>
      <c r="N591" t="s">
        <v>35</v>
      </c>
      <c r="O591" t="s">
        <v>29</v>
      </c>
      <c r="P591" t="s">
        <v>716</v>
      </c>
      <c r="Q591" t="s">
        <v>449</v>
      </c>
      <c r="R591" t="s">
        <v>199</v>
      </c>
      <c r="S591">
        <v>0</v>
      </c>
      <c r="T591">
        <v>39</v>
      </c>
      <c r="U591">
        <v>47</v>
      </c>
      <c r="V591">
        <v>86</v>
      </c>
      <c r="W591">
        <v>0</v>
      </c>
      <c r="X591">
        <v>0</v>
      </c>
      <c r="Y591">
        <v>0</v>
      </c>
      <c r="Z591">
        <v>39</v>
      </c>
      <c r="AA591">
        <v>47</v>
      </c>
      <c r="AB591">
        <v>86</v>
      </c>
      <c r="AC591">
        <v>0</v>
      </c>
      <c r="AD591">
        <v>0</v>
      </c>
      <c r="AE591">
        <v>0</v>
      </c>
      <c r="AF591">
        <v>1</v>
      </c>
      <c r="AG591">
        <v>3</v>
      </c>
      <c r="AH591">
        <v>4</v>
      </c>
      <c r="AI591">
        <v>24</v>
      </c>
      <c r="AJ591">
        <v>11</v>
      </c>
      <c r="AK591">
        <v>35</v>
      </c>
      <c r="AL591">
        <v>17</v>
      </c>
      <c r="AM591">
        <v>33</v>
      </c>
      <c r="AN591">
        <v>50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42</v>
      </c>
      <c r="AY591">
        <v>47</v>
      </c>
      <c r="AZ591">
        <v>89</v>
      </c>
      <c r="BA591">
        <v>0</v>
      </c>
      <c r="BB591">
        <v>1</v>
      </c>
      <c r="BC591">
        <v>2</v>
      </c>
      <c r="BD591">
        <v>0</v>
      </c>
      <c r="BE591">
        <v>0</v>
      </c>
      <c r="BF591">
        <v>0</v>
      </c>
      <c r="BG591">
        <v>1</v>
      </c>
      <c r="BH591">
        <v>4</v>
      </c>
      <c r="BI591">
        <v>0</v>
      </c>
      <c r="BJ591">
        <v>0</v>
      </c>
      <c r="BK591">
        <v>0</v>
      </c>
      <c r="BL591">
        <v>1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4</v>
      </c>
      <c r="BU591">
        <v>1</v>
      </c>
      <c r="BV591">
        <v>0</v>
      </c>
      <c r="BW591">
        <v>1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1</v>
      </c>
      <c r="CE591">
        <v>0</v>
      </c>
      <c r="CF591">
        <v>8</v>
      </c>
      <c r="CG591">
        <v>0</v>
      </c>
      <c r="CH591">
        <v>4</v>
      </c>
      <c r="CI591">
        <v>0</v>
      </c>
      <c r="CJ591">
        <v>1</v>
      </c>
      <c r="CK591">
        <v>2</v>
      </c>
      <c r="CL591">
        <v>0</v>
      </c>
      <c r="CM591">
        <v>0</v>
      </c>
      <c r="CN591">
        <v>0</v>
      </c>
      <c r="CO591">
        <v>1</v>
      </c>
      <c r="CP591">
        <v>4</v>
      </c>
      <c r="CQ591">
        <v>4</v>
      </c>
      <c r="CR591">
        <v>4</v>
      </c>
      <c r="CS591">
        <v>1</v>
      </c>
    </row>
    <row r="592" spans="1:97" x14ac:dyDescent="0.25">
      <c r="A592" t="s">
        <v>2061</v>
      </c>
      <c r="B592">
        <v>1</v>
      </c>
      <c r="C592" t="s">
        <v>1674</v>
      </c>
      <c r="D592">
        <v>65</v>
      </c>
      <c r="E592" t="s">
        <v>658</v>
      </c>
      <c r="F592">
        <v>5</v>
      </c>
      <c r="G592" t="s">
        <v>2062</v>
      </c>
      <c r="H592" t="s">
        <v>2063</v>
      </c>
      <c r="I592">
        <v>0</v>
      </c>
      <c r="J592" t="s">
        <v>406</v>
      </c>
      <c r="K592" t="s">
        <v>189</v>
      </c>
      <c r="L592" t="s">
        <v>31</v>
      </c>
      <c r="M592" t="s">
        <v>9</v>
      </c>
      <c r="N592" t="s">
        <v>35</v>
      </c>
      <c r="O592" t="s">
        <v>29</v>
      </c>
      <c r="P592" t="s">
        <v>407</v>
      </c>
      <c r="Q592" t="s">
        <v>396</v>
      </c>
      <c r="R592" t="s">
        <v>408</v>
      </c>
      <c r="S592">
        <v>0</v>
      </c>
      <c r="T592">
        <v>42</v>
      </c>
      <c r="U592">
        <v>52</v>
      </c>
      <c r="V592">
        <v>94</v>
      </c>
      <c r="W592">
        <v>0</v>
      </c>
      <c r="X592">
        <v>0</v>
      </c>
      <c r="Y592">
        <v>0</v>
      </c>
      <c r="Z592">
        <v>42</v>
      </c>
      <c r="AA592">
        <v>52</v>
      </c>
      <c r="AB592">
        <v>94</v>
      </c>
      <c r="AC592">
        <v>0</v>
      </c>
      <c r="AD592">
        <v>0</v>
      </c>
      <c r="AE592">
        <v>0</v>
      </c>
      <c r="AF592">
        <v>8</v>
      </c>
      <c r="AG592">
        <v>12</v>
      </c>
      <c r="AH592">
        <v>20</v>
      </c>
      <c r="AI592">
        <v>15</v>
      </c>
      <c r="AJ592">
        <v>16</v>
      </c>
      <c r="AK592">
        <v>31</v>
      </c>
      <c r="AL592">
        <v>15</v>
      </c>
      <c r="AM592">
        <v>14</v>
      </c>
      <c r="AN592">
        <v>29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38</v>
      </c>
      <c r="AY592">
        <v>42</v>
      </c>
      <c r="AZ592">
        <v>80</v>
      </c>
      <c r="BA592">
        <v>1</v>
      </c>
      <c r="BB592">
        <v>2</v>
      </c>
      <c r="BC592">
        <v>1</v>
      </c>
      <c r="BD592">
        <v>0</v>
      </c>
      <c r="BE592">
        <v>0</v>
      </c>
      <c r="BF592">
        <v>0</v>
      </c>
      <c r="BG592">
        <v>0</v>
      </c>
      <c r="BH592">
        <v>4</v>
      </c>
      <c r="BI592">
        <v>0</v>
      </c>
      <c r="BJ592">
        <v>0</v>
      </c>
      <c r="BK592">
        <v>0</v>
      </c>
      <c r="BL592">
        <v>1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4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1</v>
      </c>
      <c r="CD592">
        <v>0</v>
      </c>
      <c r="CE592">
        <v>0</v>
      </c>
      <c r="CF592">
        <v>6</v>
      </c>
      <c r="CG592">
        <v>0</v>
      </c>
      <c r="CH592">
        <v>4</v>
      </c>
      <c r="CI592">
        <v>1</v>
      </c>
      <c r="CJ592">
        <v>2</v>
      </c>
      <c r="CK592">
        <v>1</v>
      </c>
      <c r="CL592">
        <v>0</v>
      </c>
      <c r="CM592">
        <v>0</v>
      </c>
      <c r="CN592">
        <v>0</v>
      </c>
      <c r="CO592">
        <v>0</v>
      </c>
      <c r="CP592">
        <v>4</v>
      </c>
      <c r="CQ592">
        <v>5</v>
      </c>
      <c r="CR592">
        <v>4</v>
      </c>
      <c r="CS592">
        <v>1</v>
      </c>
    </row>
    <row r="593" spans="1:97" x14ac:dyDescent="0.25">
      <c r="A593" t="s">
        <v>2064</v>
      </c>
      <c r="B593">
        <v>1</v>
      </c>
      <c r="C593" t="s">
        <v>1897</v>
      </c>
      <c r="D593">
        <v>30</v>
      </c>
      <c r="E593" t="s">
        <v>405</v>
      </c>
      <c r="F593">
        <v>45</v>
      </c>
      <c r="G593" t="s">
        <v>2065</v>
      </c>
      <c r="H593" t="s">
        <v>204</v>
      </c>
      <c r="I593">
        <v>0</v>
      </c>
      <c r="J593" t="s">
        <v>406</v>
      </c>
      <c r="K593" t="s">
        <v>189</v>
      </c>
      <c r="L593" t="s">
        <v>31</v>
      </c>
      <c r="M593" t="s">
        <v>9</v>
      </c>
      <c r="N593" t="s">
        <v>35</v>
      </c>
      <c r="O593" t="s">
        <v>29</v>
      </c>
      <c r="P593" t="s">
        <v>407</v>
      </c>
      <c r="Q593" t="s">
        <v>396</v>
      </c>
      <c r="R593" t="s">
        <v>408</v>
      </c>
      <c r="S593">
        <v>0</v>
      </c>
      <c r="T593">
        <v>43</v>
      </c>
      <c r="U593">
        <v>30</v>
      </c>
      <c r="V593">
        <v>73</v>
      </c>
      <c r="W593">
        <v>0</v>
      </c>
      <c r="X593">
        <v>0</v>
      </c>
      <c r="Y593">
        <v>0</v>
      </c>
      <c r="Z593">
        <v>43</v>
      </c>
      <c r="AA593">
        <v>30</v>
      </c>
      <c r="AB593">
        <v>73</v>
      </c>
      <c r="AC593">
        <v>0</v>
      </c>
      <c r="AD593">
        <v>0</v>
      </c>
      <c r="AE593">
        <v>0</v>
      </c>
      <c r="AF593">
        <v>8</v>
      </c>
      <c r="AG593">
        <v>7</v>
      </c>
      <c r="AH593">
        <v>15</v>
      </c>
      <c r="AI593">
        <v>16</v>
      </c>
      <c r="AJ593">
        <v>5</v>
      </c>
      <c r="AK593">
        <v>21</v>
      </c>
      <c r="AL593">
        <v>17</v>
      </c>
      <c r="AM593">
        <v>13</v>
      </c>
      <c r="AN593">
        <v>30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41</v>
      </c>
      <c r="AY593">
        <v>25</v>
      </c>
      <c r="AZ593">
        <v>66</v>
      </c>
      <c r="BA593">
        <v>1</v>
      </c>
      <c r="BB593">
        <v>1</v>
      </c>
      <c r="BC593">
        <v>1</v>
      </c>
      <c r="BD593">
        <v>0</v>
      </c>
      <c r="BE593">
        <v>0</v>
      </c>
      <c r="BF593">
        <v>0</v>
      </c>
      <c r="BG593">
        <v>0</v>
      </c>
      <c r="BH593">
        <v>3</v>
      </c>
      <c r="BI593">
        <v>0</v>
      </c>
      <c r="BJ593">
        <v>1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2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1</v>
      </c>
      <c r="CE593">
        <v>0</v>
      </c>
      <c r="CF593">
        <v>4</v>
      </c>
      <c r="CG593">
        <v>0</v>
      </c>
      <c r="CH593">
        <v>3</v>
      </c>
      <c r="CI593">
        <v>1</v>
      </c>
      <c r="CJ593">
        <v>1</v>
      </c>
      <c r="CK593">
        <v>1</v>
      </c>
      <c r="CL593">
        <v>0</v>
      </c>
      <c r="CM593">
        <v>0</v>
      </c>
      <c r="CN593">
        <v>0</v>
      </c>
      <c r="CO593">
        <v>0</v>
      </c>
      <c r="CP593">
        <v>3</v>
      </c>
      <c r="CQ593">
        <v>3</v>
      </c>
      <c r="CR593">
        <v>3</v>
      </c>
      <c r="CS593">
        <v>1</v>
      </c>
    </row>
    <row r="594" spans="1:97" x14ac:dyDescent="0.25">
      <c r="A594" t="s">
        <v>2066</v>
      </c>
      <c r="B594">
        <v>1</v>
      </c>
      <c r="C594" t="s">
        <v>1508</v>
      </c>
      <c r="D594">
        <v>9</v>
      </c>
      <c r="E594" t="s">
        <v>653</v>
      </c>
      <c r="F594">
        <v>169</v>
      </c>
      <c r="G594" t="s">
        <v>1202</v>
      </c>
      <c r="H594" t="s">
        <v>2067</v>
      </c>
      <c r="I594">
        <v>0</v>
      </c>
      <c r="J594" t="s">
        <v>406</v>
      </c>
      <c r="K594" t="s">
        <v>189</v>
      </c>
      <c r="L594" t="s">
        <v>31</v>
      </c>
      <c r="M594" t="s">
        <v>9</v>
      </c>
      <c r="N594" t="s">
        <v>35</v>
      </c>
      <c r="O594" t="s">
        <v>29</v>
      </c>
      <c r="P594" t="s">
        <v>655</v>
      </c>
      <c r="Q594" t="s">
        <v>396</v>
      </c>
      <c r="R594" t="s">
        <v>408</v>
      </c>
      <c r="S594">
        <v>0</v>
      </c>
      <c r="T594">
        <v>27</v>
      </c>
      <c r="U594">
        <v>38</v>
      </c>
      <c r="V594">
        <v>65</v>
      </c>
      <c r="W594">
        <v>0</v>
      </c>
      <c r="X594">
        <v>0</v>
      </c>
      <c r="Y594">
        <v>0</v>
      </c>
      <c r="Z594">
        <v>27</v>
      </c>
      <c r="AA594">
        <v>38</v>
      </c>
      <c r="AB594">
        <v>65</v>
      </c>
      <c r="AC594">
        <v>0</v>
      </c>
      <c r="AD594">
        <v>0</v>
      </c>
      <c r="AE594">
        <v>0</v>
      </c>
      <c r="AF594">
        <v>8</v>
      </c>
      <c r="AG594">
        <v>7</v>
      </c>
      <c r="AH594">
        <v>15</v>
      </c>
      <c r="AI594">
        <v>12</v>
      </c>
      <c r="AJ594">
        <v>11</v>
      </c>
      <c r="AK594">
        <v>23</v>
      </c>
      <c r="AL594">
        <v>5</v>
      </c>
      <c r="AM594">
        <v>7</v>
      </c>
      <c r="AN594">
        <v>12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25</v>
      </c>
      <c r="AY594">
        <v>25</v>
      </c>
      <c r="AZ594">
        <v>50</v>
      </c>
      <c r="BA594">
        <v>1</v>
      </c>
      <c r="BB594">
        <v>1</v>
      </c>
      <c r="BC594">
        <v>1</v>
      </c>
      <c r="BD594">
        <v>0</v>
      </c>
      <c r="BE594">
        <v>0</v>
      </c>
      <c r="BF594">
        <v>0</v>
      </c>
      <c r="BG594">
        <v>0</v>
      </c>
      <c r="BH594">
        <v>3</v>
      </c>
      <c r="BI594">
        <v>0</v>
      </c>
      <c r="BJ594">
        <v>0</v>
      </c>
      <c r="BK594">
        <v>0</v>
      </c>
      <c r="BL594">
        <v>1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3</v>
      </c>
      <c r="BU594">
        <v>1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1</v>
      </c>
      <c r="CD594">
        <v>1</v>
      </c>
      <c r="CE594">
        <v>0</v>
      </c>
      <c r="CF594">
        <v>7</v>
      </c>
      <c r="CG594">
        <v>0</v>
      </c>
      <c r="CH594">
        <v>3</v>
      </c>
      <c r="CI594">
        <v>1</v>
      </c>
      <c r="CJ594">
        <v>1</v>
      </c>
      <c r="CK594">
        <v>1</v>
      </c>
      <c r="CL594">
        <v>0</v>
      </c>
      <c r="CM594">
        <v>0</v>
      </c>
      <c r="CN594">
        <v>0</v>
      </c>
      <c r="CO594">
        <v>0</v>
      </c>
      <c r="CP594">
        <v>3</v>
      </c>
      <c r="CQ594">
        <v>4</v>
      </c>
      <c r="CR594">
        <v>3</v>
      </c>
      <c r="CS594">
        <v>1</v>
      </c>
    </row>
    <row r="595" spans="1:97" x14ac:dyDescent="0.25">
      <c r="A595" t="s">
        <v>2068</v>
      </c>
      <c r="B595">
        <v>1</v>
      </c>
      <c r="C595" t="s">
        <v>1789</v>
      </c>
      <c r="D595">
        <v>9</v>
      </c>
      <c r="E595" t="s">
        <v>653</v>
      </c>
      <c r="F595">
        <v>169</v>
      </c>
      <c r="G595" t="s">
        <v>1202</v>
      </c>
      <c r="H595" t="s">
        <v>2069</v>
      </c>
      <c r="I595">
        <v>0</v>
      </c>
      <c r="J595" t="s">
        <v>406</v>
      </c>
      <c r="K595" t="s">
        <v>189</v>
      </c>
      <c r="L595" t="s">
        <v>31</v>
      </c>
      <c r="M595" t="s">
        <v>9</v>
      </c>
      <c r="N595" t="s">
        <v>35</v>
      </c>
      <c r="O595" t="s">
        <v>29</v>
      </c>
      <c r="P595" t="s">
        <v>655</v>
      </c>
      <c r="Q595" t="s">
        <v>396</v>
      </c>
      <c r="R595" t="s">
        <v>408</v>
      </c>
      <c r="S595">
        <v>0</v>
      </c>
      <c r="T595">
        <v>31</v>
      </c>
      <c r="U595">
        <v>44</v>
      </c>
      <c r="V595">
        <v>75</v>
      </c>
      <c r="W595">
        <v>0</v>
      </c>
      <c r="X595">
        <v>0</v>
      </c>
      <c r="Y595">
        <v>0</v>
      </c>
      <c r="Z595">
        <v>31</v>
      </c>
      <c r="AA595">
        <v>44</v>
      </c>
      <c r="AB595">
        <v>75</v>
      </c>
      <c r="AC595">
        <v>0</v>
      </c>
      <c r="AD595">
        <v>0</v>
      </c>
      <c r="AE595">
        <v>0</v>
      </c>
      <c r="AF595">
        <v>8</v>
      </c>
      <c r="AG595">
        <v>8</v>
      </c>
      <c r="AH595">
        <v>16</v>
      </c>
      <c r="AI595">
        <v>14</v>
      </c>
      <c r="AJ595">
        <v>16</v>
      </c>
      <c r="AK595">
        <v>30</v>
      </c>
      <c r="AL595">
        <v>14</v>
      </c>
      <c r="AM595">
        <v>14</v>
      </c>
      <c r="AN595">
        <v>28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36</v>
      </c>
      <c r="AY595">
        <v>38</v>
      </c>
      <c r="AZ595">
        <v>74</v>
      </c>
      <c r="BA595">
        <v>1</v>
      </c>
      <c r="BB595">
        <v>1</v>
      </c>
      <c r="BC595">
        <v>1</v>
      </c>
      <c r="BD595">
        <v>0</v>
      </c>
      <c r="BE595">
        <v>0</v>
      </c>
      <c r="BF595">
        <v>0</v>
      </c>
      <c r="BG595">
        <v>0</v>
      </c>
      <c r="BH595">
        <v>3</v>
      </c>
      <c r="BI595">
        <v>0</v>
      </c>
      <c r="BJ595">
        <v>0</v>
      </c>
      <c r="BK595">
        <v>0</v>
      </c>
      <c r="BL595">
        <v>1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3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1</v>
      </c>
      <c r="CD595">
        <v>0</v>
      </c>
      <c r="CE595">
        <v>0</v>
      </c>
      <c r="CF595">
        <v>5</v>
      </c>
      <c r="CG595">
        <v>0</v>
      </c>
      <c r="CH595">
        <v>3</v>
      </c>
      <c r="CI595">
        <v>1</v>
      </c>
      <c r="CJ595">
        <v>1</v>
      </c>
      <c r="CK595">
        <v>1</v>
      </c>
      <c r="CL595">
        <v>0</v>
      </c>
      <c r="CM595">
        <v>0</v>
      </c>
      <c r="CN595">
        <v>0</v>
      </c>
      <c r="CO595">
        <v>0</v>
      </c>
      <c r="CP595">
        <v>3</v>
      </c>
      <c r="CQ595">
        <v>3</v>
      </c>
      <c r="CR595">
        <v>3</v>
      </c>
      <c r="CS595">
        <v>1</v>
      </c>
    </row>
    <row r="596" spans="1:97" x14ac:dyDescent="0.25">
      <c r="A596" t="s">
        <v>2070</v>
      </c>
      <c r="B596">
        <v>1</v>
      </c>
      <c r="C596" t="s">
        <v>2071</v>
      </c>
      <c r="D596">
        <v>50</v>
      </c>
      <c r="E596" t="s">
        <v>298</v>
      </c>
      <c r="F596">
        <v>1</v>
      </c>
      <c r="G596" t="s">
        <v>298</v>
      </c>
      <c r="H596" t="s">
        <v>2072</v>
      </c>
      <c r="I596">
        <v>0</v>
      </c>
      <c r="J596" t="s">
        <v>228</v>
      </c>
      <c r="K596" t="s">
        <v>189</v>
      </c>
      <c r="L596" t="s">
        <v>31</v>
      </c>
      <c r="M596" t="s">
        <v>9</v>
      </c>
      <c r="N596" t="s">
        <v>35</v>
      </c>
      <c r="O596" t="s">
        <v>29</v>
      </c>
      <c r="P596" t="s">
        <v>501</v>
      </c>
      <c r="Q596" t="s">
        <v>430</v>
      </c>
      <c r="R596" t="s">
        <v>431</v>
      </c>
      <c r="S596">
        <v>0</v>
      </c>
      <c r="T596">
        <v>38</v>
      </c>
      <c r="U596">
        <v>28</v>
      </c>
      <c r="V596">
        <v>66</v>
      </c>
      <c r="W596">
        <v>0</v>
      </c>
      <c r="X596">
        <v>0</v>
      </c>
      <c r="Y596">
        <v>0</v>
      </c>
      <c r="Z596">
        <v>38</v>
      </c>
      <c r="AA596">
        <v>28</v>
      </c>
      <c r="AB596">
        <v>66</v>
      </c>
      <c r="AC596">
        <v>0</v>
      </c>
      <c r="AD596">
        <v>0</v>
      </c>
      <c r="AE596">
        <v>0</v>
      </c>
      <c r="AF596">
        <v>2</v>
      </c>
      <c r="AG596">
        <v>6</v>
      </c>
      <c r="AH596">
        <v>8</v>
      </c>
      <c r="AI596">
        <v>10</v>
      </c>
      <c r="AJ596">
        <v>13</v>
      </c>
      <c r="AK596">
        <v>23</v>
      </c>
      <c r="AL596">
        <v>14</v>
      </c>
      <c r="AM596">
        <v>7</v>
      </c>
      <c r="AN596">
        <v>21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26</v>
      </c>
      <c r="AY596">
        <v>26</v>
      </c>
      <c r="AZ596">
        <v>52</v>
      </c>
      <c r="BA596">
        <v>0</v>
      </c>
      <c r="BB596">
        <v>0</v>
      </c>
      <c r="BC596">
        <v>1</v>
      </c>
      <c r="BD596">
        <v>0</v>
      </c>
      <c r="BE596">
        <v>0</v>
      </c>
      <c r="BF596">
        <v>0</v>
      </c>
      <c r="BG596">
        <v>2</v>
      </c>
      <c r="BH596">
        <v>3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3</v>
      </c>
      <c r="BU596">
        <v>1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1</v>
      </c>
      <c r="CD596">
        <v>0</v>
      </c>
      <c r="CE596">
        <v>0</v>
      </c>
      <c r="CF596">
        <v>6</v>
      </c>
      <c r="CG596">
        <v>0</v>
      </c>
      <c r="CH596">
        <v>3</v>
      </c>
      <c r="CI596">
        <v>0</v>
      </c>
      <c r="CJ596">
        <v>0</v>
      </c>
      <c r="CK596">
        <v>1</v>
      </c>
      <c r="CL596">
        <v>0</v>
      </c>
      <c r="CM596">
        <v>0</v>
      </c>
      <c r="CN596">
        <v>0</v>
      </c>
      <c r="CO596">
        <v>2</v>
      </c>
      <c r="CP596">
        <v>3</v>
      </c>
      <c r="CQ596">
        <v>4</v>
      </c>
      <c r="CR596">
        <v>3</v>
      </c>
      <c r="CS596">
        <v>1</v>
      </c>
    </row>
    <row r="597" spans="1:97" x14ac:dyDescent="0.25">
      <c r="A597" t="s">
        <v>2073</v>
      </c>
      <c r="B597">
        <v>1</v>
      </c>
      <c r="C597" t="s">
        <v>1392</v>
      </c>
      <c r="D597">
        <v>16</v>
      </c>
      <c r="E597" t="s">
        <v>1498</v>
      </c>
      <c r="F597">
        <v>1</v>
      </c>
      <c r="G597" t="s">
        <v>1498</v>
      </c>
      <c r="H597" t="s">
        <v>2074</v>
      </c>
      <c r="I597">
        <v>0</v>
      </c>
      <c r="J597" t="s">
        <v>197</v>
      </c>
      <c r="K597" t="s">
        <v>189</v>
      </c>
      <c r="L597" t="s">
        <v>31</v>
      </c>
      <c r="M597" t="s">
        <v>9</v>
      </c>
      <c r="N597" t="s">
        <v>35</v>
      </c>
      <c r="O597" t="s">
        <v>29</v>
      </c>
      <c r="P597" t="s">
        <v>737</v>
      </c>
      <c r="Q597" t="s">
        <v>477</v>
      </c>
      <c r="R597" t="s">
        <v>199</v>
      </c>
      <c r="S597">
        <v>0</v>
      </c>
      <c r="T597">
        <v>14</v>
      </c>
      <c r="U597">
        <v>15</v>
      </c>
      <c r="V597">
        <v>29</v>
      </c>
      <c r="W597">
        <v>0</v>
      </c>
      <c r="X597">
        <v>0</v>
      </c>
      <c r="Y597">
        <v>0</v>
      </c>
      <c r="Z597">
        <v>14</v>
      </c>
      <c r="AA597">
        <v>15</v>
      </c>
      <c r="AB597">
        <v>29</v>
      </c>
      <c r="AC597">
        <v>0</v>
      </c>
      <c r="AD597">
        <v>0</v>
      </c>
      <c r="AE597">
        <v>0</v>
      </c>
      <c r="AF597">
        <v>1</v>
      </c>
      <c r="AG597">
        <v>2</v>
      </c>
      <c r="AH597">
        <v>3</v>
      </c>
      <c r="AI597">
        <v>5</v>
      </c>
      <c r="AJ597">
        <v>4</v>
      </c>
      <c r="AK597">
        <v>9</v>
      </c>
      <c r="AL597">
        <v>7</v>
      </c>
      <c r="AM597">
        <v>8</v>
      </c>
      <c r="AN597">
        <v>15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13</v>
      </c>
      <c r="AY597">
        <v>14</v>
      </c>
      <c r="AZ597">
        <v>27</v>
      </c>
      <c r="BA597">
        <v>0</v>
      </c>
      <c r="BB597">
        <v>0</v>
      </c>
      <c r="BC597">
        <v>1</v>
      </c>
      <c r="BD597">
        <v>0</v>
      </c>
      <c r="BE597">
        <v>0</v>
      </c>
      <c r="BF597">
        <v>0</v>
      </c>
      <c r="BG597">
        <v>1</v>
      </c>
      <c r="BH597">
        <v>2</v>
      </c>
      <c r="BI597">
        <v>0</v>
      </c>
      <c r="BJ597">
        <v>1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1</v>
      </c>
      <c r="BU597">
        <v>1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3</v>
      </c>
      <c r="CG597">
        <v>0</v>
      </c>
      <c r="CH597">
        <v>2</v>
      </c>
      <c r="CI597">
        <v>0</v>
      </c>
      <c r="CJ597">
        <v>0</v>
      </c>
      <c r="CK597">
        <v>1</v>
      </c>
      <c r="CL597">
        <v>0</v>
      </c>
      <c r="CM597">
        <v>0</v>
      </c>
      <c r="CN597">
        <v>0</v>
      </c>
      <c r="CO597">
        <v>1</v>
      </c>
      <c r="CP597">
        <v>2</v>
      </c>
      <c r="CQ597">
        <v>2</v>
      </c>
      <c r="CR597">
        <v>2</v>
      </c>
      <c r="CS597">
        <v>1</v>
      </c>
    </row>
    <row r="598" spans="1:97" x14ac:dyDescent="0.25">
      <c r="A598" t="s">
        <v>2075</v>
      </c>
      <c r="B598">
        <v>1</v>
      </c>
      <c r="C598" t="s">
        <v>1620</v>
      </c>
      <c r="D598">
        <v>11</v>
      </c>
      <c r="E598" t="s">
        <v>208</v>
      </c>
      <c r="F598">
        <v>1</v>
      </c>
      <c r="G598" t="s">
        <v>261</v>
      </c>
      <c r="H598" t="s">
        <v>2047</v>
      </c>
      <c r="I598">
        <v>0</v>
      </c>
      <c r="J598" t="s">
        <v>197</v>
      </c>
      <c r="K598" t="s">
        <v>189</v>
      </c>
      <c r="L598" t="s">
        <v>31</v>
      </c>
      <c r="M598" t="s">
        <v>9</v>
      </c>
      <c r="N598" t="s">
        <v>35</v>
      </c>
      <c r="O598" t="s">
        <v>29</v>
      </c>
      <c r="P598" t="s">
        <v>737</v>
      </c>
      <c r="Q598" t="s">
        <v>477</v>
      </c>
      <c r="R598" t="s">
        <v>199</v>
      </c>
      <c r="S598">
        <v>0</v>
      </c>
      <c r="T598">
        <v>90</v>
      </c>
      <c r="U598">
        <v>89</v>
      </c>
      <c r="V598">
        <v>179</v>
      </c>
      <c r="W598">
        <v>0</v>
      </c>
      <c r="X598">
        <v>0</v>
      </c>
      <c r="Y598">
        <v>0</v>
      </c>
      <c r="Z598">
        <v>90</v>
      </c>
      <c r="AA598">
        <v>89</v>
      </c>
      <c r="AB598">
        <v>179</v>
      </c>
      <c r="AC598">
        <v>0</v>
      </c>
      <c r="AD598">
        <v>0</v>
      </c>
      <c r="AE598">
        <v>0</v>
      </c>
      <c r="AF598">
        <v>11</v>
      </c>
      <c r="AG598">
        <v>10</v>
      </c>
      <c r="AH598">
        <v>21</v>
      </c>
      <c r="AI598">
        <v>38</v>
      </c>
      <c r="AJ598">
        <v>39</v>
      </c>
      <c r="AK598">
        <v>77</v>
      </c>
      <c r="AL598">
        <v>42</v>
      </c>
      <c r="AM598">
        <v>38</v>
      </c>
      <c r="AN598">
        <v>80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91</v>
      </c>
      <c r="AY598">
        <v>87</v>
      </c>
      <c r="AZ598">
        <v>178</v>
      </c>
      <c r="BA598">
        <v>1</v>
      </c>
      <c r="BB598">
        <v>3</v>
      </c>
      <c r="BC598">
        <v>3</v>
      </c>
      <c r="BD598">
        <v>0</v>
      </c>
      <c r="BE598">
        <v>0</v>
      </c>
      <c r="BF598">
        <v>0</v>
      </c>
      <c r="BG598">
        <v>0</v>
      </c>
      <c r="BH598">
        <v>7</v>
      </c>
      <c r="BI598">
        <v>0</v>
      </c>
      <c r="BJ598">
        <v>0</v>
      </c>
      <c r="BK598">
        <v>0</v>
      </c>
      <c r="BL598">
        <v>1</v>
      </c>
      <c r="BM598">
        <v>0</v>
      </c>
      <c r="BN598">
        <v>1</v>
      </c>
      <c r="BO598">
        <v>0</v>
      </c>
      <c r="BP598">
        <v>0</v>
      </c>
      <c r="BQ598">
        <v>0</v>
      </c>
      <c r="BR598">
        <v>0</v>
      </c>
      <c r="BS598">
        <v>1</v>
      </c>
      <c r="BT598">
        <v>6</v>
      </c>
      <c r="BU598">
        <v>1</v>
      </c>
      <c r="BV598">
        <v>0</v>
      </c>
      <c r="BW598">
        <v>1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2</v>
      </c>
      <c r="CE598">
        <v>0</v>
      </c>
      <c r="CF598">
        <v>13</v>
      </c>
      <c r="CG598">
        <v>1</v>
      </c>
      <c r="CH598">
        <v>6</v>
      </c>
      <c r="CI598">
        <v>1</v>
      </c>
      <c r="CJ598">
        <v>3</v>
      </c>
      <c r="CK598">
        <v>3</v>
      </c>
      <c r="CL598">
        <v>0</v>
      </c>
      <c r="CM598">
        <v>0</v>
      </c>
      <c r="CN598">
        <v>0</v>
      </c>
      <c r="CO598">
        <v>0</v>
      </c>
      <c r="CP598">
        <v>7</v>
      </c>
      <c r="CQ598">
        <v>7</v>
      </c>
      <c r="CR598">
        <v>7</v>
      </c>
      <c r="CS598">
        <v>1</v>
      </c>
    </row>
    <row r="599" spans="1:97" x14ac:dyDescent="0.25">
      <c r="A599" t="s">
        <v>2076</v>
      </c>
      <c r="B599">
        <v>1</v>
      </c>
      <c r="C599" t="s">
        <v>2077</v>
      </c>
      <c r="D599">
        <v>50</v>
      </c>
      <c r="E599" t="s">
        <v>298</v>
      </c>
      <c r="F599">
        <v>1</v>
      </c>
      <c r="G599" t="s">
        <v>298</v>
      </c>
      <c r="H599" t="s">
        <v>2078</v>
      </c>
      <c r="I599">
        <v>0</v>
      </c>
      <c r="J599" t="s">
        <v>228</v>
      </c>
      <c r="K599" t="s">
        <v>189</v>
      </c>
      <c r="L599" t="s">
        <v>31</v>
      </c>
      <c r="M599" t="s">
        <v>9</v>
      </c>
      <c r="N599" t="s">
        <v>35</v>
      </c>
      <c r="O599" t="s">
        <v>29</v>
      </c>
      <c r="P599" t="s">
        <v>501</v>
      </c>
      <c r="Q599" t="s">
        <v>430</v>
      </c>
      <c r="R599" t="s">
        <v>431</v>
      </c>
      <c r="S599">
        <v>0</v>
      </c>
      <c r="T599">
        <v>13</v>
      </c>
      <c r="U599">
        <v>9</v>
      </c>
      <c r="V599">
        <v>22</v>
      </c>
      <c r="W599">
        <v>0</v>
      </c>
      <c r="X599">
        <v>0</v>
      </c>
      <c r="Y599">
        <v>0</v>
      </c>
      <c r="Z599">
        <v>13</v>
      </c>
      <c r="AA599">
        <v>9</v>
      </c>
      <c r="AB599">
        <v>22</v>
      </c>
      <c r="AC599">
        <v>0</v>
      </c>
      <c r="AD599">
        <v>0</v>
      </c>
      <c r="AE599">
        <v>0</v>
      </c>
      <c r="AF599">
        <v>1</v>
      </c>
      <c r="AG599">
        <v>3</v>
      </c>
      <c r="AH599">
        <v>4</v>
      </c>
      <c r="AI599">
        <v>6</v>
      </c>
      <c r="AJ599">
        <v>3</v>
      </c>
      <c r="AK599">
        <v>9</v>
      </c>
      <c r="AL599">
        <v>6</v>
      </c>
      <c r="AM599">
        <v>2</v>
      </c>
      <c r="AN599">
        <v>8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13</v>
      </c>
      <c r="AY599">
        <v>8</v>
      </c>
      <c r="AZ599">
        <v>21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1</v>
      </c>
      <c r="BH599">
        <v>1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2</v>
      </c>
      <c r="CG599">
        <v>0</v>
      </c>
      <c r="CH599">
        <v>1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1</v>
      </c>
      <c r="CP599">
        <v>1</v>
      </c>
      <c r="CQ599">
        <v>5</v>
      </c>
      <c r="CR599">
        <v>1</v>
      </c>
      <c r="CS599">
        <v>1</v>
      </c>
    </row>
    <row r="600" spans="1:97" x14ac:dyDescent="0.25">
      <c r="A600" t="s">
        <v>2079</v>
      </c>
      <c r="B600">
        <v>1</v>
      </c>
      <c r="C600" t="s">
        <v>2080</v>
      </c>
      <c r="D600">
        <v>50</v>
      </c>
      <c r="E600" t="s">
        <v>298</v>
      </c>
      <c r="F600">
        <v>1</v>
      </c>
      <c r="G600" t="s">
        <v>298</v>
      </c>
      <c r="H600" t="s">
        <v>2081</v>
      </c>
      <c r="I600">
        <v>0</v>
      </c>
      <c r="J600" t="s">
        <v>228</v>
      </c>
      <c r="K600" t="s">
        <v>189</v>
      </c>
      <c r="L600" t="s">
        <v>31</v>
      </c>
      <c r="M600" t="s">
        <v>9</v>
      </c>
      <c r="N600" t="s">
        <v>35</v>
      </c>
      <c r="O600" t="s">
        <v>29</v>
      </c>
      <c r="P600" t="s">
        <v>501</v>
      </c>
      <c r="Q600" t="s">
        <v>430</v>
      </c>
      <c r="R600" t="s">
        <v>431</v>
      </c>
      <c r="S600">
        <v>0</v>
      </c>
      <c r="T600">
        <v>28</v>
      </c>
      <c r="U600">
        <v>25</v>
      </c>
      <c r="V600">
        <v>53</v>
      </c>
      <c r="W600">
        <v>0</v>
      </c>
      <c r="X600">
        <v>0</v>
      </c>
      <c r="Y600">
        <v>0</v>
      </c>
      <c r="Z600">
        <v>28</v>
      </c>
      <c r="AA600">
        <v>25</v>
      </c>
      <c r="AB600">
        <v>53</v>
      </c>
      <c r="AC600">
        <v>0</v>
      </c>
      <c r="AD600">
        <v>0</v>
      </c>
      <c r="AE600">
        <v>0</v>
      </c>
      <c r="AF600">
        <v>9</v>
      </c>
      <c r="AG600">
        <v>4</v>
      </c>
      <c r="AH600">
        <v>13</v>
      </c>
      <c r="AI600">
        <v>5</v>
      </c>
      <c r="AJ600">
        <v>8</v>
      </c>
      <c r="AK600">
        <v>13</v>
      </c>
      <c r="AL600">
        <v>13</v>
      </c>
      <c r="AM600">
        <v>11</v>
      </c>
      <c r="AN600">
        <v>24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27</v>
      </c>
      <c r="AY600">
        <v>23</v>
      </c>
      <c r="AZ600">
        <v>50</v>
      </c>
      <c r="BA600">
        <v>0</v>
      </c>
      <c r="BB600">
        <v>0</v>
      </c>
      <c r="BC600">
        <v>1</v>
      </c>
      <c r="BD600">
        <v>0</v>
      </c>
      <c r="BE600">
        <v>0</v>
      </c>
      <c r="BF600">
        <v>0</v>
      </c>
      <c r="BG600">
        <v>1</v>
      </c>
      <c r="BH600">
        <v>2</v>
      </c>
      <c r="BI600">
        <v>0</v>
      </c>
      <c r="BJ600">
        <v>1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1</v>
      </c>
      <c r="BU600">
        <v>1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3</v>
      </c>
      <c r="CG600">
        <v>0</v>
      </c>
      <c r="CH600">
        <v>2</v>
      </c>
      <c r="CI600">
        <v>0</v>
      </c>
      <c r="CJ600">
        <v>0</v>
      </c>
      <c r="CK600">
        <v>1</v>
      </c>
      <c r="CL600">
        <v>0</v>
      </c>
      <c r="CM600">
        <v>0</v>
      </c>
      <c r="CN600">
        <v>0</v>
      </c>
      <c r="CO600">
        <v>1</v>
      </c>
      <c r="CP600">
        <v>2</v>
      </c>
      <c r="CQ600">
        <v>3</v>
      </c>
      <c r="CR600">
        <v>2</v>
      </c>
      <c r="CS600">
        <v>1</v>
      </c>
    </row>
    <row r="601" spans="1:97" x14ac:dyDescent="0.25">
      <c r="A601" t="s">
        <v>2082</v>
      </c>
      <c r="B601">
        <v>1</v>
      </c>
      <c r="C601" t="s">
        <v>350</v>
      </c>
      <c r="D601">
        <v>23</v>
      </c>
      <c r="E601" t="s">
        <v>349</v>
      </c>
      <c r="F601">
        <v>5</v>
      </c>
      <c r="G601" t="s">
        <v>2083</v>
      </c>
      <c r="H601" t="s">
        <v>204</v>
      </c>
      <c r="I601">
        <v>0</v>
      </c>
      <c r="J601" t="s">
        <v>228</v>
      </c>
      <c r="K601" t="s">
        <v>189</v>
      </c>
      <c r="L601" t="s">
        <v>31</v>
      </c>
      <c r="M601" t="s">
        <v>9</v>
      </c>
      <c r="N601" t="s">
        <v>35</v>
      </c>
      <c r="O601" t="s">
        <v>29</v>
      </c>
      <c r="P601" t="s">
        <v>695</v>
      </c>
      <c r="Q601" t="s">
        <v>430</v>
      </c>
      <c r="R601" t="s">
        <v>431</v>
      </c>
      <c r="S601">
        <v>0</v>
      </c>
      <c r="T601">
        <v>17</v>
      </c>
      <c r="U601">
        <v>17</v>
      </c>
      <c r="V601">
        <v>34</v>
      </c>
      <c r="W601">
        <v>0</v>
      </c>
      <c r="X601">
        <v>0</v>
      </c>
      <c r="Y601">
        <v>0</v>
      </c>
      <c r="Z601">
        <v>17</v>
      </c>
      <c r="AA601">
        <v>17</v>
      </c>
      <c r="AB601">
        <v>34</v>
      </c>
      <c r="AC601">
        <v>0</v>
      </c>
      <c r="AD601">
        <v>0</v>
      </c>
      <c r="AE601">
        <v>0</v>
      </c>
      <c r="AF601">
        <v>5</v>
      </c>
      <c r="AG601">
        <v>0</v>
      </c>
      <c r="AH601">
        <v>5</v>
      </c>
      <c r="AI601">
        <v>5</v>
      </c>
      <c r="AJ601">
        <v>6</v>
      </c>
      <c r="AK601">
        <v>11</v>
      </c>
      <c r="AL601">
        <v>11</v>
      </c>
      <c r="AM601">
        <v>10</v>
      </c>
      <c r="AN601">
        <v>21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21</v>
      </c>
      <c r="AY601">
        <v>16</v>
      </c>
      <c r="AZ601">
        <v>37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1</v>
      </c>
      <c r="BH601">
        <v>1</v>
      </c>
      <c r="BI601">
        <v>0</v>
      </c>
      <c r="BJ601">
        <v>1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1</v>
      </c>
      <c r="CG601">
        <v>0</v>
      </c>
      <c r="CH601">
        <v>1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1</v>
      </c>
      <c r="CP601">
        <v>1</v>
      </c>
      <c r="CQ601">
        <v>2</v>
      </c>
      <c r="CR601">
        <v>1</v>
      </c>
      <c r="CS601">
        <v>1</v>
      </c>
    </row>
    <row r="602" spans="1:97" x14ac:dyDescent="0.25">
      <c r="A602" t="s">
        <v>2084</v>
      </c>
      <c r="B602">
        <v>1</v>
      </c>
      <c r="C602" t="s">
        <v>473</v>
      </c>
      <c r="D602">
        <v>47</v>
      </c>
      <c r="E602" t="s">
        <v>999</v>
      </c>
      <c r="F602">
        <v>1</v>
      </c>
      <c r="G602" t="s">
        <v>999</v>
      </c>
      <c r="H602" t="s">
        <v>2085</v>
      </c>
      <c r="I602">
        <v>0</v>
      </c>
      <c r="J602" t="s">
        <v>406</v>
      </c>
      <c r="K602" t="s">
        <v>189</v>
      </c>
      <c r="L602" t="s">
        <v>31</v>
      </c>
      <c r="M602" t="s">
        <v>9</v>
      </c>
      <c r="N602" t="s">
        <v>35</v>
      </c>
      <c r="O602" t="s">
        <v>29</v>
      </c>
      <c r="P602" t="s">
        <v>521</v>
      </c>
      <c r="Q602" t="s">
        <v>396</v>
      </c>
      <c r="R602" t="s">
        <v>408</v>
      </c>
      <c r="S602">
        <v>0</v>
      </c>
      <c r="T602">
        <v>18</v>
      </c>
      <c r="U602">
        <v>18</v>
      </c>
      <c r="V602">
        <v>36</v>
      </c>
      <c r="W602">
        <v>0</v>
      </c>
      <c r="X602">
        <v>0</v>
      </c>
      <c r="Y602">
        <v>0</v>
      </c>
      <c r="Z602">
        <v>18</v>
      </c>
      <c r="AA602">
        <v>18</v>
      </c>
      <c r="AB602">
        <v>36</v>
      </c>
      <c r="AC602">
        <v>0</v>
      </c>
      <c r="AD602">
        <v>0</v>
      </c>
      <c r="AE602">
        <v>0</v>
      </c>
      <c r="AF602">
        <v>2</v>
      </c>
      <c r="AG602">
        <v>0</v>
      </c>
      <c r="AH602">
        <v>2</v>
      </c>
      <c r="AI602">
        <v>4</v>
      </c>
      <c r="AJ602">
        <v>7</v>
      </c>
      <c r="AK602">
        <v>11</v>
      </c>
      <c r="AL602">
        <v>7</v>
      </c>
      <c r="AM602">
        <v>8</v>
      </c>
      <c r="AN602">
        <v>15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13</v>
      </c>
      <c r="AY602">
        <v>15</v>
      </c>
      <c r="AZ602">
        <v>28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1</v>
      </c>
      <c r="BH602">
        <v>1</v>
      </c>
      <c r="BI602">
        <v>0</v>
      </c>
      <c r="BJ602">
        <v>1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1</v>
      </c>
      <c r="CG602">
        <v>0</v>
      </c>
      <c r="CH602">
        <v>1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1</v>
      </c>
      <c r="CP602">
        <v>1</v>
      </c>
      <c r="CQ602">
        <v>1</v>
      </c>
      <c r="CR602">
        <v>1</v>
      </c>
      <c r="CS602">
        <v>1</v>
      </c>
    </row>
    <row r="603" spans="1:97" x14ac:dyDescent="0.25">
      <c r="A603" t="s">
        <v>2086</v>
      </c>
      <c r="B603">
        <v>1</v>
      </c>
      <c r="C603" t="s">
        <v>2087</v>
      </c>
      <c r="D603">
        <v>19</v>
      </c>
      <c r="E603" t="s">
        <v>188</v>
      </c>
      <c r="F603">
        <v>1</v>
      </c>
      <c r="G603" t="s">
        <v>188</v>
      </c>
      <c r="H603" t="s">
        <v>2088</v>
      </c>
      <c r="I603">
        <v>6403</v>
      </c>
      <c r="J603" t="s">
        <v>188</v>
      </c>
      <c r="K603" t="s">
        <v>189</v>
      </c>
      <c r="L603" t="s">
        <v>31</v>
      </c>
      <c r="M603" t="s">
        <v>9</v>
      </c>
      <c r="N603" t="s">
        <v>35</v>
      </c>
      <c r="O603" t="s">
        <v>29</v>
      </c>
      <c r="P603" t="s">
        <v>633</v>
      </c>
      <c r="Q603" t="s">
        <v>634</v>
      </c>
      <c r="R603" t="s">
        <v>190</v>
      </c>
      <c r="S603">
        <v>0</v>
      </c>
      <c r="T603">
        <v>53</v>
      </c>
      <c r="U603">
        <v>65</v>
      </c>
      <c r="V603">
        <v>118</v>
      </c>
      <c r="W603">
        <v>0</v>
      </c>
      <c r="X603">
        <v>0</v>
      </c>
      <c r="Y603">
        <v>0</v>
      </c>
      <c r="Z603">
        <v>53</v>
      </c>
      <c r="AA603">
        <v>65</v>
      </c>
      <c r="AB603">
        <v>118</v>
      </c>
      <c r="AC603">
        <v>0</v>
      </c>
      <c r="AD603">
        <v>0</v>
      </c>
      <c r="AE603">
        <v>0</v>
      </c>
      <c r="AF603">
        <v>7</v>
      </c>
      <c r="AG603">
        <v>11</v>
      </c>
      <c r="AH603">
        <v>18</v>
      </c>
      <c r="AI603">
        <v>20</v>
      </c>
      <c r="AJ603">
        <v>22</v>
      </c>
      <c r="AK603">
        <v>42</v>
      </c>
      <c r="AL603">
        <v>26</v>
      </c>
      <c r="AM603">
        <v>25</v>
      </c>
      <c r="AN603">
        <v>51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53</v>
      </c>
      <c r="AY603">
        <v>58</v>
      </c>
      <c r="AZ603">
        <v>111</v>
      </c>
      <c r="BA603">
        <v>1</v>
      </c>
      <c r="BB603">
        <v>2</v>
      </c>
      <c r="BC603">
        <v>2</v>
      </c>
      <c r="BD603">
        <v>0</v>
      </c>
      <c r="BE603">
        <v>0</v>
      </c>
      <c r="BF603">
        <v>0</v>
      </c>
      <c r="BG603">
        <v>1</v>
      </c>
      <c r="BH603">
        <v>6</v>
      </c>
      <c r="BI603">
        <v>0</v>
      </c>
      <c r="BJ603">
        <v>0</v>
      </c>
      <c r="BK603">
        <v>0</v>
      </c>
      <c r="BL603">
        <v>1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6</v>
      </c>
      <c r="BU603">
        <v>1</v>
      </c>
      <c r="BV603">
        <v>0</v>
      </c>
      <c r="BW603">
        <v>0</v>
      </c>
      <c r="BX603">
        <v>1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1</v>
      </c>
      <c r="CE603">
        <v>0</v>
      </c>
      <c r="CF603">
        <v>10</v>
      </c>
      <c r="CG603">
        <v>0</v>
      </c>
      <c r="CH603">
        <v>6</v>
      </c>
      <c r="CI603">
        <v>1</v>
      </c>
      <c r="CJ603">
        <v>2</v>
      </c>
      <c r="CK603">
        <v>2</v>
      </c>
      <c r="CL603">
        <v>0</v>
      </c>
      <c r="CM603">
        <v>0</v>
      </c>
      <c r="CN603">
        <v>0</v>
      </c>
      <c r="CO603">
        <v>1</v>
      </c>
      <c r="CP603">
        <v>6</v>
      </c>
      <c r="CQ603">
        <v>8</v>
      </c>
      <c r="CR603">
        <v>5</v>
      </c>
      <c r="CS603">
        <v>1</v>
      </c>
    </row>
    <row r="604" spans="1:97" x14ac:dyDescent="0.25">
      <c r="A604" t="s">
        <v>2089</v>
      </c>
      <c r="B604">
        <v>1</v>
      </c>
      <c r="C604" t="s">
        <v>1218</v>
      </c>
      <c r="D604">
        <v>37</v>
      </c>
      <c r="E604" t="s">
        <v>216</v>
      </c>
      <c r="F604">
        <v>1</v>
      </c>
      <c r="G604" t="s">
        <v>380</v>
      </c>
      <c r="H604" t="s">
        <v>2090</v>
      </c>
      <c r="I604">
        <v>0</v>
      </c>
      <c r="J604" t="s">
        <v>217</v>
      </c>
      <c r="K604" t="s">
        <v>189</v>
      </c>
      <c r="L604" t="s">
        <v>31</v>
      </c>
      <c r="M604" t="s">
        <v>9</v>
      </c>
      <c r="N604" t="s">
        <v>35</v>
      </c>
      <c r="O604" t="s">
        <v>29</v>
      </c>
      <c r="P604" t="s">
        <v>1182</v>
      </c>
      <c r="Q604" t="s">
        <v>464</v>
      </c>
      <c r="R604" t="s">
        <v>218</v>
      </c>
      <c r="S604">
        <v>0</v>
      </c>
      <c r="T604">
        <v>59</v>
      </c>
      <c r="U604">
        <v>80</v>
      </c>
      <c r="V604">
        <v>139</v>
      </c>
      <c r="W604">
        <v>0</v>
      </c>
      <c r="X604">
        <v>0</v>
      </c>
      <c r="Y604">
        <v>0</v>
      </c>
      <c r="Z604">
        <v>59</v>
      </c>
      <c r="AA604">
        <v>80</v>
      </c>
      <c r="AB604">
        <v>139</v>
      </c>
      <c r="AC604">
        <v>0</v>
      </c>
      <c r="AD604">
        <v>0</v>
      </c>
      <c r="AE604">
        <v>0</v>
      </c>
      <c r="AF604">
        <v>0</v>
      </c>
      <c r="AG604">
        <v>4</v>
      </c>
      <c r="AH604">
        <v>4</v>
      </c>
      <c r="AI604">
        <v>25</v>
      </c>
      <c r="AJ604">
        <v>27</v>
      </c>
      <c r="AK604">
        <v>52</v>
      </c>
      <c r="AL604">
        <v>38</v>
      </c>
      <c r="AM604">
        <v>46</v>
      </c>
      <c r="AN604">
        <v>84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63</v>
      </c>
      <c r="AY604">
        <v>77</v>
      </c>
      <c r="AZ604">
        <v>140</v>
      </c>
      <c r="BA604">
        <v>0</v>
      </c>
      <c r="BB604">
        <v>1</v>
      </c>
      <c r="BC604">
        <v>3</v>
      </c>
      <c r="BD604">
        <v>0</v>
      </c>
      <c r="BE604">
        <v>0</v>
      </c>
      <c r="BF604">
        <v>0</v>
      </c>
      <c r="BG604">
        <v>1</v>
      </c>
      <c r="BH604">
        <v>5</v>
      </c>
      <c r="BI604">
        <v>0</v>
      </c>
      <c r="BJ604">
        <v>0</v>
      </c>
      <c r="BK604">
        <v>0</v>
      </c>
      <c r="BL604">
        <v>1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5</v>
      </c>
      <c r="BU604">
        <v>0</v>
      </c>
      <c r="BV604">
        <v>1</v>
      </c>
      <c r="BW604">
        <v>0</v>
      </c>
      <c r="BX604">
        <v>1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1</v>
      </c>
      <c r="CE604">
        <v>0</v>
      </c>
      <c r="CF604">
        <v>9</v>
      </c>
      <c r="CG604">
        <v>0</v>
      </c>
      <c r="CH604">
        <v>5</v>
      </c>
      <c r="CI604">
        <v>0</v>
      </c>
      <c r="CJ604">
        <v>1</v>
      </c>
      <c r="CK604">
        <v>3</v>
      </c>
      <c r="CL604">
        <v>0</v>
      </c>
      <c r="CM604">
        <v>0</v>
      </c>
      <c r="CN604">
        <v>0</v>
      </c>
      <c r="CO604">
        <v>1</v>
      </c>
      <c r="CP604">
        <v>5</v>
      </c>
      <c r="CQ604">
        <v>5</v>
      </c>
      <c r="CR604">
        <v>5</v>
      </c>
      <c r="CS604">
        <v>1</v>
      </c>
    </row>
    <row r="605" spans="1:97" x14ac:dyDescent="0.25">
      <c r="A605" t="s">
        <v>2091</v>
      </c>
      <c r="B605">
        <v>1</v>
      </c>
      <c r="C605" t="s">
        <v>2092</v>
      </c>
      <c r="D605">
        <v>37</v>
      </c>
      <c r="E605" t="s">
        <v>216</v>
      </c>
      <c r="F605">
        <v>1</v>
      </c>
      <c r="G605" t="s">
        <v>380</v>
      </c>
      <c r="H605" t="s">
        <v>2093</v>
      </c>
      <c r="I605">
        <v>8830</v>
      </c>
      <c r="J605" t="s">
        <v>217</v>
      </c>
      <c r="K605" t="s">
        <v>189</v>
      </c>
      <c r="L605" t="s">
        <v>31</v>
      </c>
      <c r="M605" t="s">
        <v>9</v>
      </c>
      <c r="N605" t="s">
        <v>35</v>
      </c>
      <c r="O605" t="s">
        <v>29</v>
      </c>
      <c r="P605" t="s">
        <v>904</v>
      </c>
      <c r="Q605" t="s">
        <v>459</v>
      </c>
      <c r="R605" t="s">
        <v>218</v>
      </c>
      <c r="S605">
        <v>0</v>
      </c>
      <c r="T605">
        <v>76</v>
      </c>
      <c r="U605">
        <v>83</v>
      </c>
      <c r="V605">
        <v>159</v>
      </c>
      <c r="W605">
        <v>0</v>
      </c>
      <c r="X605">
        <v>0</v>
      </c>
      <c r="Y605">
        <v>0</v>
      </c>
      <c r="Z605">
        <v>76</v>
      </c>
      <c r="AA605">
        <v>83</v>
      </c>
      <c r="AB605">
        <v>159</v>
      </c>
      <c r="AC605">
        <v>0</v>
      </c>
      <c r="AD605">
        <v>0</v>
      </c>
      <c r="AE605">
        <v>0</v>
      </c>
      <c r="AF605">
        <v>1</v>
      </c>
      <c r="AG605">
        <v>5</v>
      </c>
      <c r="AH605">
        <v>6</v>
      </c>
      <c r="AI605">
        <v>16</v>
      </c>
      <c r="AJ605">
        <v>20</v>
      </c>
      <c r="AK605">
        <v>36</v>
      </c>
      <c r="AL605">
        <v>52</v>
      </c>
      <c r="AM605">
        <v>48</v>
      </c>
      <c r="AN605">
        <v>100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69</v>
      </c>
      <c r="AY605">
        <v>73</v>
      </c>
      <c r="AZ605">
        <v>142</v>
      </c>
      <c r="BA605">
        <v>0</v>
      </c>
      <c r="BB605">
        <v>1</v>
      </c>
      <c r="BC605">
        <v>4</v>
      </c>
      <c r="BD605">
        <v>0</v>
      </c>
      <c r="BE605">
        <v>0</v>
      </c>
      <c r="BF605">
        <v>0</v>
      </c>
      <c r="BG605">
        <v>1</v>
      </c>
      <c r="BH605">
        <v>6</v>
      </c>
      <c r="BI605">
        <v>0</v>
      </c>
      <c r="BJ605">
        <v>0</v>
      </c>
      <c r="BK605">
        <v>0</v>
      </c>
      <c r="BL605">
        <v>1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6</v>
      </c>
      <c r="BU605">
        <v>0</v>
      </c>
      <c r="BV605">
        <v>0</v>
      </c>
      <c r="BW605">
        <v>1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1</v>
      </c>
      <c r="CD605">
        <v>0</v>
      </c>
      <c r="CE605">
        <v>0</v>
      </c>
      <c r="CF605">
        <v>9</v>
      </c>
      <c r="CG605">
        <v>0</v>
      </c>
      <c r="CH605">
        <v>6</v>
      </c>
      <c r="CI605">
        <v>0</v>
      </c>
      <c r="CJ605">
        <v>1</v>
      </c>
      <c r="CK605">
        <v>4</v>
      </c>
      <c r="CL605">
        <v>0</v>
      </c>
      <c r="CM605">
        <v>0</v>
      </c>
      <c r="CN605">
        <v>0</v>
      </c>
      <c r="CO605">
        <v>1</v>
      </c>
      <c r="CP605">
        <v>6</v>
      </c>
      <c r="CQ605">
        <v>7</v>
      </c>
      <c r="CR605">
        <v>6</v>
      </c>
      <c r="CS605">
        <v>1</v>
      </c>
    </row>
    <row r="606" spans="1:97" x14ac:dyDescent="0.25">
      <c r="A606" t="s">
        <v>2094</v>
      </c>
      <c r="B606">
        <v>1</v>
      </c>
      <c r="C606" t="s">
        <v>2095</v>
      </c>
      <c r="D606">
        <v>37</v>
      </c>
      <c r="E606" t="s">
        <v>216</v>
      </c>
      <c r="F606">
        <v>1</v>
      </c>
      <c r="G606" t="s">
        <v>380</v>
      </c>
      <c r="H606" t="s">
        <v>2096</v>
      </c>
      <c r="I606">
        <v>550</v>
      </c>
      <c r="J606" t="s">
        <v>217</v>
      </c>
      <c r="K606" t="s">
        <v>189</v>
      </c>
      <c r="L606" t="s">
        <v>31</v>
      </c>
      <c r="M606" t="s">
        <v>9</v>
      </c>
      <c r="N606" t="s">
        <v>35</v>
      </c>
      <c r="O606" t="s">
        <v>29</v>
      </c>
      <c r="P606" t="s">
        <v>904</v>
      </c>
      <c r="Q606" t="s">
        <v>459</v>
      </c>
      <c r="R606" t="s">
        <v>218</v>
      </c>
      <c r="S606">
        <v>0</v>
      </c>
      <c r="T606">
        <v>45</v>
      </c>
      <c r="U606">
        <v>56</v>
      </c>
      <c r="V606">
        <v>101</v>
      </c>
      <c r="W606">
        <v>0</v>
      </c>
      <c r="X606">
        <v>0</v>
      </c>
      <c r="Y606">
        <v>0</v>
      </c>
      <c r="Z606">
        <v>45</v>
      </c>
      <c r="AA606">
        <v>56</v>
      </c>
      <c r="AB606">
        <v>101</v>
      </c>
      <c r="AC606">
        <v>0</v>
      </c>
      <c r="AD606">
        <v>0</v>
      </c>
      <c r="AE606">
        <v>0</v>
      </c>
      <c r="AF606">
        <v>1</v>
      </c>
      <c r="AG606">
        <v>1</v>
      </c>
      <c r="AH606">
        <v>2</v>
      </c>
      <c r="AI606">
        <v>17</v>
      </c>
      <c r="AJ606">
        <v>12</v>
      </c>
      <c r="AK606">
        <v>29</v>
      </c>
      <c r="AL606">
        <v>41</v>
      </c>
      <c r="AM606">
        <v>53</v>
      </c>
      <c r="AN606">
        <v>94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59</v>
      </c>
      <c r="AY606">
        <v>66</v>
      </c>
      <c r="AZ606">
        <v>125</v>
      </c>
      <c r="BA606">
        <v>0</v>
      </c>
      <c r="BB606">
        <v>0</v>
      </c>
      <c r="BC606">
        <v>3</v>
      </c>
      <c r="BD606">
        <v>0</v>
      </c>
      <c r="BE606">
        <v>0</v>
      </c>
      <c r="BF606">
        <v>0</v>
      </c>
      <c r="BG606">
        <v>2</v>
      </c>
      <c r="BH606">
        <v>5</v>
      </c>
      <c r="BI606">
        <v>0</v>
      </c>
      <c r="BJ606">
        <v>0</v>
      </c>
      <c r="BK606">
        <v>0</v>
      </c>
      <c r="BL606">
        <v>1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1</v>
      </c>
      <c r="BT606">
        <v>4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1</v>
      </c>
      <c r="CD606">
        <v>0</v>
      </c>
      <c r="CE606">
        <v>0</v>
      </c>
      <c r="CF606">
        <v>7</v>
      </c>
      <c r="CG606">
        <v>1</v>
      </c>
      <c r="CH606">
        <v>4</v>
      </c>
      <c r="CI606">
        <v>0</v>
      </c>
      <c r="CJ606">
        <v>0</v>
      </c>
      <c r="CK606">
        <v>3</v>
      </c>
      <c r="CL606">
        <v>0</v>
      </c>
      <c r="CM606">
        <v>0</v>
      </c>
      <c r="CN606">
        <v>0</v>
      </c>
      <c r="CO606">
        <v>2</v>
      </c>
      <c r="CP606">
        <v>5</v>
      </c>
      <c r="CQ606">
        <v>5</v>
      </c>
      <c r="CR606">
        <v>5</v>
      </c>
      <c r="CS606">
        <v>1</v>
      </c>
    </row>
    <row r="607" spans="1:97" x14ac:dyDescent="0.25">
      <c r="A607" t="s">
        <v>2097</v>
      </c>
      <c r="B607">
        <v>1</v>
      </c>
      <c r="C607" t="s">
        <v>2098</v>
      </c>
      <c r="D607">
        <v>37</v>
      </c>
      <c r="E607" t="s">
        <v>216</v>
      </c>
      <c r="F607">
        <v>1</v>
      </c>
      <c r="G607" t="s">
        <v>380</v>
      </c>
      <c r="H607" t="s">
        <v>2099</v>
      </c>
      <c r="I607">
        <v>0</v>
      </c>
      <c r="J607" t="s">
        <v>217</v>
      </c>
      <c r="K607" t="s">
        <v>189</v>
      </c>
      <c r="L607" t="s">
        <v>31</v>
      </c>
      <c r="M607" t="s">
        <v>9</v>
      </c>
      <c r="N607" t="s">
        <v>35</v>
      </c>
      <c r="O607" t="s">
        <v>29</v>
      </c>
      <c r="P607" t="s">
        <v>458</v>
      </c>
      <c r="Q607" t="s">
        <v>459</v>
      </c>
      <c r="R607" t="s">
        <v>218</v>
      </c>
      <c r="S607">
        <v>0</v>
      </c>
      <c r="T607">
        <v>29</v>
      </c>
      <c r="U607">
        <v>29</v>
      </c>
      <c r="V607">
        <v>58</v>
      </c>
      <c r="W607">
        <v>0</v>
      </c>
      <c r="X607">
        <v>0</v>
      </c>
      <c r="Y607">
        <v>0</v>
      </c>
      <c r="Z607">
        <v>29</v>
      </c>
      <c r="AA607">
        <v>29</v>
      </c>
      <c r="AB607">
        <v>58</v>
      </c>
      <c r="AC607">
        <v>0</v>
      </c>
      <c r="AD607">
        <v>0</v>
      </c>
      <c r="AE607">
        <v>0</v>
      </c>
      <c r="AF607">
        <v>0</v>
      </c>
      <c r="AG607">
        <v>1</v>
      </c>
      <c r="AH607">
        <v>1</v>
      </c>
      <c r="AI607">
        <v>4</v>
      </c>
      <c r="AJ607">
        <v>3</v>
      </c>
      <c r="AK607">
        <v>7</v>
      </c>
      <c r="AL607">
        <v>22</v>
      </c>
      <c r="AM607">
        <v>16</v>
      </c>
      <c r="AN607">
        <v>38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26</v>
      </c>
      <c r="AY607">
        <v>20</v>
      </c>
      <c r="AZ607">
        <v>46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1</v>
      </c>
      <c r="BH607">
        <v>2</v>
      </c>
      <c r="BI607">
        <v>0</v>
      </c>
      <c r="BJ607">
        <v>1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1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2</v>
      </c>
      <c r="CG607">
        <v>0</v>
      </c>
      <c r="CH607">
        <v>2</v>
      </c>
      <c r="CI607">
        <v>0</v>
      </c>
      <c r="CJ607">
        <v>0</v>
      </c>
      <c r="CK607">
        <v>1</v>
      </c>
      <c r="CL607">
        <v>0</v>
      </c>
      <c r="CM607">
        <v>0</v>
      </c>
      <c r="CN607">
        <v>0</v>
      </c>
      <c r="CO607">
        <v>1</v>
      </c>
      <c r="CP607">
        <v>2</v>
      </c>
      <c r="CQ607">
        <v>2</v>
      </c>
      <c r="CR607">
        <v>2</v>
      </c>
      <c r="CS607">
        <v>1</v>
      </c>
    </row>
    <row r="608" spans="1:97" x14ac:dyDescent="0.25">
      <c r="A608" t="s">
        <v>2100</v>
      </c>
      <c r="B608">
        <v>1</v>
      </c>
      <c r="C608" t="s">
        <v>2101</v>
      </c>
      <c r="D608">
        <v>37</v>
      </c>
      <c r="E608" t="s">
        <v>216</v>
      </c>
      <c r="F608">
        <v>1</v>
      </c>
      <c r="G608" t="s">
        <v>380</v>
      </c>
      <c r="H608" t="s">
        <v>2102</v>
      </c>
      <c r="I608">
        <v>0</v>
      </c>
      <c r="J608" t="s">
        <v>217</v>
      </c>
      <c r="K608" t="s">
        <v>189</v>
      </c>
      <c r="L608" t="s">
        <v>31</v>
      </c>
      <c r="M608" t="s">
        <v>9</v>
      </c>
      <c r="N608" t="s">
        <v>35</v>
      </c>
      <c r="O608" t="s">
        <v>29</v>
      </c>
      <c r="P608" t="s">
        <v>1230</v>
      </c>
      <c r="Q608" t="s">
        <v>459</v>
      </c>
      <c r="R608" t="s">
        <v>218</v>
      </c>
      <c r="S608">
        <v>0</v>
      </c>
      <c r="T608">
        <v>47</v>
      </c>
      <c r="U608">
        <v>49</v>
      </c>
      <c r="V608">
        <v>96</v>
      </c>
      <c r="W608">
        <v>0</v>
      </c>
      <c r="X608">
        <v>0</v>
      </c>
      <c r="Y608">
        <v>0</v>
      </c>
      <c r="Z608">
        <v>47</v>
      </c>
      <c r="AA608">
        <v>49</v>
      </c>
      <c r="AB608">
        <v>96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15</v>
      </c>
      <c r="AJ608">
        <v>12</v>
      </c>
      <c r="AK608">
        <v>27</v>
      </c>
      <c r="AL608">
        <v>42</v>
      </c>
      <c r="AM608">
        <v>36</v>
      </c>
      <c r="AN608">
        <v>78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57</v>
      </c>
      <c r="AY608">
        <v>48</v>
      </c>
      <c r="AZ608">
        <v>105</v>
      </c>
      <c r="BA608">
        <v>0</v>
      </c>
      <c r="BB608">
        <v>1</v>
      </c>
      <c r="BC608">
        <v>3</v>
      </c>
      <c r="BD608">
        <v>0</v>
      </c>
      <c r="BE608">
        <v>0</v>
      </c>
      <c r="BF608">
        <v>0</v>
      </c>
      <c r="BG608">
        <v>0</v>
      </c>
      <c r="BH608">
        <v>4</v>
      </c>
      <c r="BI608">
        <v>0</v>
      </c>
      <c r="BJ608">
        <v>0</v>
      </c>
      <c r="BK608">
        <v>0</v>
      </c>
      <c r="BL608">
        <v>1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4</v>
      </c>
      <c r="BU608">
        <v>0</v>
      </c>
      <c r="BV608">
        <v>0</v>
      </c>
      <c r="BW608">
        <v>1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1</v>
      </c>
      <c r="CD608">
        <v>0</v>
      </c>
      <c r="CE608">
        <v>0</v>
      </c>
      <c r="CF608">
        <v>7</v>
      </c>
      <c r="CG608">
        <v>0</v>
      </c>
      <c r="CH608">
        <v>4</v>
      </c>
      <c r="CI608">
        <v>0</v>
      </c>
      <c r="CJ608">
        <v>1</v>
      </c>
      <c r="CK608">
        <v>3</v>
      </c>
      <c r="CL608">
        <v>0</v>
      </c>
      <c r="CM608">
        <v>0</v>
      </c>
      <c r="CN608">
        <v>0</v>
      </c>
      <c r="CO608">
        <v>0</v>
      </c>
      <c r="CP608">
        <v>4</v>
      </c>
      <c r="CQ608">
        <v>6</v>
      </c>
      <c r="CR608">
        <v>4</v>
      </c>
      <c r="CS608">
        <v>1</v>
      </c>
    </row>
    <row r="609" spans="1:97" x14ac:dyDescent="0.25">
      <c r="A609" t="s">
        <v>2103</v>
      </c>
      <c r="B609">
        <v>1</v>
      </c>
      <c r="C609" t="s">
        <v>998</v>
      </c>
      <c r="D609">
        <v>37</v>
      </c>
      <c r="E609" t="s">
        <v>216</v>
      </c>
      <c r="F609">
        <v>1</v>
      </c>
      <c r="G609" t="s">
        <v>380</v>
      </c>
      <c r="H609" t="s">
        <v>2104</v>
      </c>
      <c r="I609">
        <v>0</v>
      </c>
      <c r="J609" t="s">
        <v>217</v>
      </c>
      <c r="K609" t="s">
        <v>189</v>
      </c>
      <c r="L609" t="s">
        <v>31</v>
      </c>
      <c r="M609" t="s">
        <v>9</v>
      </c>
      <c r="N609" t="s">
        <v>35</v>
      </c>
      <c r="O609" t="s">
        <v>29</v>
      </c>
      <c r="P609" t="s">
        <v>904</v>
      </c>
      <c r="Q609" t="s">
        <v>459</v>
      </c>
      <c r="R609" t="s">
        <v>218</v>
      </c>
      <c r="S609">
        <v>0</v>
      </c>
      <c r="T609">
        <v>50</v>
      </c>
      <c r="U609">
        <v>54</v>
      </c>
      <c r="V609">
        <v>104</v>
      </c>
      <c r="W609">
        <v>0</v>
      </c>
      <c r="X609">
        <v>0</v>
      </c>
      <c r="Y609">
        <v>0</v>
      </c>
      <c r="Z609">
        <v>50</v>
      </c>
      <c r="AA609">
        <v>54</v>
      </c>
      <c r="AB609">
        <v>104</v>
      </c>
      <c r="AC609">
        <v>0</v>
      </c>
      <c r="AD609">
        <v>0</v>
      </c>
      <c r="AE609">
        <v>0</v>
      </c>
      <c r="AF609">
        <v>1</v>
      </c>
      <c r="AG609">
        <v>4</v>
      </c>
      <c r="AH609">
        <v>5</v>
      </c>
      <c r="AI609">
        <v>18</v>
      </c>
      <c r="AJ609">
        <v>12</v>
      </c>
      <c r="AK609">
        <v>30</v>
      </c>
      <c r="AL609">
        <v>44</v>
      </c>
      <c r="AM609">
        <v>37</v>
      </c>
      <c r="AN609">
        <v>81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63</v>
      </c>
      <c r="AY609">
        <v>53</v>
      </c>
      <c r="AZ609">
        <v>116</v>
      </c>
      <c r="BA609">
        <v>0</v>
      </c>
      <c r="BB609">
        <v>0</v>
      </c>
      <c r="BC609">
        <v>4</v>
      </c>
      <c r="BD609">
        <v>0</v>
      </c>
      <c r="BE609">
        <v>0</v>
      </c>
      <c r="BF609">
        <v>0</v>
      </c>
      <c r="BG609">
        <v>2</v>
      </c>
      <c r="BH609">
        <v>6</v>
      </c>
      <c r="BI609">
        <v>0</v>
      </c>
      <c r="BJ609">
        <v>0</v>
      </c>
      <c r="BK609">
        <v>0</v>
      </c>
      <c r="BL609">
        <v>1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6</v>
      </c>
      <c r="BU609">
        <v>0</v>
      </c>
      <c r="BV609">
        <v>0</v>
      </c>
      <c r="BW609">
        <v>1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1</v>
      </c>
      <c r="CE609">
        <v>0</v>
      </c>
      <c r="CF609">
        <v>9</v>
      </c>
      <c r="CG609">
        <v>0</v>
      </c>
      <c r="CH609">
        <v>6</v>
      </c>
      <c r="CI609">
        <v>0</v>
      </c>
      <c r="CJ609">
        <v>0</v>
      </c>
      <c r="CK609">
        <v>4</v>
      </c>
      <c r="CL609">
        <v>0</v>
      </c>
      <c r="CM609">
        <v>0</v>
      </c>
      <c r="CN609">
        <v>0</v>
      </c>
      <c r="CO609">
        <v>2</v>
      </c>
      <c r="CP609">
        <v>6</v>
      </c>
      <c r="CQ609">
        <v>6</v>
      </c>
      <c r="CR609">
        <v>6</v>
      </c>
      <c r="CS609">
        <v>1</v>
      </c>
    </row>
    <row r="610" spans="1:97" x14ac:dyDescent="0.25">
      <c r="A610" t="s">
        <v>2105</v>
      </c>
      <c r="B610">
        <v>1</v>
      </c>
      <c r="C610" t="s">
        <v>1843</v>
      </c>
      <c r="D610">
        <v>37</v>
      </c>
      <c r="E610" t="s">
        <v>216</v>
      </c>
      <c r="F610">
        <v>1</v>
      </c>
      <c r="G610" t="s">
        <v>380</v>
      </c>
      <c r="H610" t="s">
        <v>2106</v>
      </c>
      <c r="I610">
        <v>2316</v>
      </c>
      <c r="J610" t="s">
        <v>217</v>
      </c>
      <c r="K610" t="s">
        <v>189</v>
      </c>
      <c r="L610" t="s">
        <v>31</v>
      </c>
      <c r="M610" t="s">
        <v>9</v>
      </c>
      <c r="N610" t="s">
        <v>35</v>
      </c>
      <c r="O610" t="s">
        <v>29</v>
      </c>
      <c r="P610" t="s">
        <v>977</v>
      </c>
      <c r="Q610" t="s">
        <v>454</v>
      </c>
      <c r="R610" t="s">
        <v>218</v>
      </c>
      <c r="S610">
        <v>0</v>
      </c>
      <c r="T610">
        <v>64</v>
      </c>
      <c r="U610">
        <v>59</v>
      </c>
      <c r="V610">
        <v>123</v>
      </c>
      <c r="W610">
        <v>0</v>
      </c>
      <c r="X610">
        <v>0</v>
      </c>
      <c r="Y610">
        <v>0</v>
      </c>
      <c r="Z610">
        <v>64</v>
      </c>
      <c r="AA610">
        <v>59</v>
      </c>
      <c r="AB610">
        <v>123</v>
      </c>
      <c r="AC610">
        <v>0</v>
      </c>
      <c r="AD610">
        <v>0</v>
      </c>
      <c r="AE610">
        <v>0</v>
      </c>
      <c r="AF610">
        <v>4</v>
      </c>
      <c r="AG610">
        <v>3</v>
      </c>
      <c r="AH610">
        <v>7</v>
      </c>
      <c r="AI610">
        <v>18</v>
      </c>
      <c r="AJ610">
        <v>12</v>
      </c>
      <c r="AK610">
        <v>30</v>
      </c>
      <c r="AL610">
        <v>48</v>
      </c>
      <c r="AM610">
        <v>43</v>
      </c>
      <c r="AN610">
        <v>91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70</v>
      </c>
      <c r="AY610">
        <v>58</v>
      </c>
      <c r="AZ610">
        <v>128</v>
      </c>
      <c r="BA610">
        <v>0</v>
      </c>
      <c r="BB610">
        <v>0</v>
      </c>
      <c r="BC610">
        <v>3</v>
      </c>
      <c r="BD610">
        <v>0</v>
      </c>
      <c r="BE610">
        <v>0</v>
      </c>
      <c r="BF610">
        <v>0</v>
      </c>
      <c r="BG610">
        <v>2</v>
      </c>
      <c r="BH610">
        <v>5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5</v>
      </c>
      <c r="BU610">
        <v>1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1</v>
      </c>
      <c r="CD610">
        <v>0</v>
      </c>
      <c r="CE610">
        <v>0</v>
      </c>
      <c r="CF610">
        <v>8</v>
      </c>
      <c r="CG610">
        <v>0</v>
      </c>
      <c r="CH610">
        <v>5</v>
      </c>
      <c r="CI610">
        <v>0</v>
      </c>
      <c r="CJ610">
        <v>0</v>
      </c>
      <c r="CK610">
        <v>3</v>
      </c>
      <c r="CL610">
        <v>0</v>
      </c>
      <c r="CM610">
        <v>0</v>
      </c>
      <c r="CN610">
        <v>0</v>
      </c>
      <c r="CO610">
        <v>2</v>
      </c>
      <c r="CP610">
        <v>5</v>
      </c>
      <c r="CQ610">
        <v>5</v>
      </c>
      <c r="CR610">
        <v>5</v>
      </c>
      <c r="CS610">
        <v>1</v>
      </c>
    </row>
    <row r="611" spans="1:97" x14ac:dyDescent="0.25">
      <c r="A611" t="s">
        <v>2107</v>
      </c>
      <c r="B611">
        <v>1</v>
      </c>
      <c r="C611" t="s">
        <v>2108</v>
      </c>
      <c r="D611">
        <v>1</v>
      </c>
      <c r="E611" t="s">
        <v>249</v>
      </c>
      <c r="F611">
        <v>512</v>
      </c>
      <c r="G611" t="s">
        <v>2109</v>
      </c>
      <c r="H611" t="s">
        <v>204</v>
      </c>
      <c r="I611">
        <v>0</v>
      </c>
      <c r="J611" t="s">
        <v>217</v>
      </c>
      <c r="K611" t="s">
        <v>189</v>
      </c>
      <c r="L611" t="s">
        <v>31</v>
      </c>
      <c r="M611" t="s">
        <v>9</v>
      </c>
      <c r="N611" t="s">
        <v>35</v>
      </c>
      <c r="O611" t="s">
        <v>29</v>
      </c>
      <c r="P611" t="s">
        <v>695</v>
      </c>
      <c r="Q611" t="s">
        <v>430</v>
      </c>
      <c r="R611" t="s">
        <v>218</v>
      </c>
      <c r="S611">
        <v>0</v>
      </c>
      <c r="T611">
        <v>7</v>
      </c>
      <c r="U611">
        <v>13</v>
      </c>
      <c r="V611">
        <v>20</v>
      </c>
      <c r="W611">
        <v>0</v>
      </c>
      <c r="X611">
        <v>0</v>
      </c>
      <c r="Y611">
        <v>0</v>
      </c>
      <c r="Z611">
        <v>7</v>
      </c>
      <c r="AA611">
        <v>13</v>
      </c>
      <c r="AB611">
        <v>20</v>
      </c>
      <c r="AC611">
        <v>0</v>
      </c>
      <c r="AD611">
        <v>0</v>
      </c>
      <c r="AE611">
        <v>0</v>
      </c>
      <c r="AF611">
        <v>0</v>
      </c>
      <c r="AG611">
        <v>2</v>
      </c>
      <c r="AH611">
        <v>2</v>
      </c>
      <c r="AI611">
        <v>3</v>
      </c>
      <c r="AJ611">
        <v>3</v>
      </c>
      <c r="AK611">
        <v>6</v>
      </c>
      <c r="AL611">
        <v>3</v>
      </c>
      <c r="AM611">
        <v>10</v>
      </c>
      <c r="AN611">
        <v>13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6</v>
      </c>
      <c r="AY611">
        <v>15</v>
      </c>
      <c r="AZ611">
        <v>21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1</v>
      </c>
      <c r="BH611">
        <v>1</v>
      </c>
      <c r="BI611">
        <v>0</v>
      </c>
      <c r="BJ611">
        <v>1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1</v>
      </c>
      <c r="CG611">
        <v>0</v>
      </c>
      <c r="CH611">
        <v>1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1</v>
      </c>
      <c r="CP611">
        <v>1</v>
      </c>
      <c r="CQ611">
        <v>1</v>
      </c>
      <c r="CR611">
        <v>1</v>
      </c>
      <c r="CS611">
        <v>1</v>
      </c>
    </row>
    <row r="612" spans="1:97" x14ac:dyDescent="0.25">
      <c r="A612" t="s">
        <v>2110</v>
      </c>
      <c r="B612">
        <v>1</v>
      </c>
      <c r="C612" t="s">
        <v>708</v>
      </c>
      <c r="D612">
        <v>51</v>
      </c>
      <c r="E612" t="s">
        <v>518</v>
      </c>
      <c r="F612">
        <v>9</v>
      </c>
      <c r="G612" t="s">
        <v>2111</v>
      </c>
      <c r="H612" t="s">
        <v>204</v>
      </c>
      <c r="I612">
        <v>0</v>
      </c>
      <c r="J612" t="s">
        <v>406</v>
      </c>
      <c r="K612" t="s">
        <v>189</v>
      </c>
      <c r="L612" t="s">
        <v>31</v>
      </c>
      <c r="M612" t="s">
        <v>9</v>
      </c>
      <c r="N612" t="s">
        <v>35</v>
      </c>
      <c r="O612" t="s">
        <v>29</v>
      </c>
      <c r="P612" t="s">
        <v>521</v>
      </c>
      <c r="Q612" t="s">
        <v>396</v>
      </c>
      <c r="R612" t="s">
        <v>408</v>
      </c>
      <c r="S612">
        <v>0</v>
      </c>
      <c r="T612">
        <v>27</v>
      </c>
      <c r="U612">
        <v>19</v>
      </c>
      <c r="V612">
        <v>46</v>
      </c>
      <c r="W612">
        <v>0</v>
      </c>
      <c r="X612">
        <v>0</v>
      </c>
      <c r="Y612">
        <v>0</v>
      </c>
      <c r="Z612">
        <v>27</v>
      </c>
      <c r="AA612">
        <v>19</v>
      </c>
      <c r="AB612">
        <v>46</v>
      </c>
      <c r="AC612">
        <v>0</v>
      </c>
      <c r="AD612">
        <v>0</v>
      </c>
      <c r="AE612">
        <v>0</v>
      </c>
      <c r="AF612">
        <v>1</v>
      </c>
      <c r="AG612">
        <v>6</v>
      </c>
      <c r="AH612">
        <v>7</v>
      </c>
      <c r="AI612">
        <v>12</v>
      </c>
      <c r="AJ612">
        <v>20</v>
      </c>
      <c r="AK612">
        <v>32</v>
      </c>
      <c r="AL612">
        <v>12</v>
      </c>
      <c r="AM612">
        <v>5</v>
      </c>
      <c r="AN612">
        <v>17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25</v>
      </c>
      <c r="AY612">
        <v>31</v>
      </c>
      <c r="AZ612">
        <v>56</v>
      </c>
      <c r="BA612">
        <v>0</v>
      </c>
      <c r="BB612">
        <v>0</v>
      </c>
      <c r="BC612">
        <v>1</v>
      </c>
      <c r="BD612">
        <v>0</v>
      </c>
      <c r="BE612">
        <v>0</v>
      </c>
      <c r="BF612">
        <v>0</v>
      </c>
      <c r="BG612">
        <v>1</v>
      </c>
      <c r="BH612">
        <v>2</v>
      </c>
      <c r="BI612">
        <v>0</v>
      </c>
      <c r="BJ612">
        <v>1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1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2</v>
      </c>
      <c r="CG612">
        <v>1</v>
      </c>
      <c r="CH612">
        <v>1</v>
      </c>
      <c r="CI612">
        <v>0</v>
      </c>
      <c r="CJ612">
        <v>0</v>
      </c>
      <c r="CK612">
        <v>1</v>
      </c>
      <c r="CL612">
        <v>0</v>
      </c>
      <c r="CM612">
        <v>0</v>
      </c>
      <c r="CN612">
        <v>0</v>
      </c>
      <c r="CO612">
        <v>1</v>
      </c>
      <c r="CP612">
        <v>2</v>
      </c>
      <c r="CQ612">
        <v>2</v>
      </c>
      <c r="CR612">
        <v>2</v>
      </c>
      <c r="CS612">
        <v>1</v>
      </c>
    </row>
    <row r="613" spans="1:97" x14ac:dyDescent="0.25">
      <c r="A613" t="s">
        <v>2112</v>
      </c>
      <c r="B613">
        <v>1</v>
      </c>
      <c r="C613" t="s">
        <v>2113</v>
      </c>
      <c r="D613">
        <v>53</v>
      </c>
      <c r="E613" t="s">
        <v>894</v>
      </c>
      <c r="F613">
        <v>1</v>
      </c>
      <c r="G613" t="s">
        <v>894</v>
      </c>
      <c r="H613" t="s">
        <v>694</v>
      </c>
      <c r="I613">
        <v>0</v>
      </c>
      <c r="J613" t="s">
        <v>217</v>
      </c>
      <c r="K613" t="s">
        <v>189</v>
      </c>
      <c r="L613" t="s">
        <v>31</v>
      </c>
      <c r="M613" t="s">
        <v>9</v>
      </c>
      <c r="N613" t="s">
        <v>35</v>
      </c>
      <c r="O613" t="s">
        <v>29</v>
      </c>
      <c r="P613" t="s">
        <v>664</v>
      </c>
      <c r="Q613" t="s">
        <v>464</v>
      </c>
      <c r="R613" t="s">
        <v>218</v>
      </c>
      <c r="S613">
        <v>0</v>
      </c>
      <c r="T613">
        <v>10</v>
      </c>
      <c r="U613">
        <v>10</v>
      </c>
      <c r="V613">
        <v>20</v>
      </c>
      <c r="W613">
        <v>0</v>
      </c>
      <c r="X613">
        <v>0</v>
      </c>
      <c r="Y613">
        <v>0</v>
      </c>
      <c r="Z613">
        <v>10</v>
      </c>
      <c r="AA613">
        <v>10</v>
      </c>
      <c r="AB613">
        <v>20</v>
      </c>
      <c r="AC613">
        <v>0</v>
      </c>
      <c r="AD613">
        <v>0</v>
      </c>
      <c r="AE613">
        <v>0</v>
      </c>
      <c r="AF613">
        <v>1</v>
      </c>
      <c r="AG613">
        <v>0</v>
      </c>
      <c r="AH613">
        <v>1</v>
      </c>
      <c r="AI613">
        <v>6</v>
      </c>
      <c r="AJ613">
        <v>6</v>
      </c>
      <c r="AK613">
        <v>12</v>
      </c>
      <c r="AL613">
        <v>4</v>
      </c>
      <c r="AM613">
        <v>5</v>
      </c>
      <c r="AN613">
        <v>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11</v>
      </c>
      <c r="AY613">
        <v>11</v>
      </c>
      <c r="AZ613">
        <v>22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1</v>
      </c>
      <c r="BH613">
        <v>1</v>
      </c>
      <c r="BI613">
        <v>0</v>
      </c>
      <c r="BJ613">
        <v>1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1</v>
      </c>
      <c r="CG613">
        <v>0</v>
      </c>
      <c r="CH613">
        <v>1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1</v>
      </c>
      <c r="CP613">
        <v>1</v>
      </c>
      <c r="CQ613">
        <v>3</v>
      </c>
      <c r="CR613">
        <v>1</v>
      </c>
      <c r="CS613">
        <v>1</v>
      </c>
    </row>
    <row r="614" spans="1:97" x14ac:dyDescent="0.25">
      <c r="A614" t="s">
        <v>2114</v>
      </c>
      <c r="B614">
        <v>1</v>
      </c>
      <c r="C614" t="s">
        <v>536</v>
      </c>
      <c r="D614">
        <v>17</v>
      </c>
      <c r="E614" t="s">
        <v>193</v>
      </c>
      <c r="F614">
        <v>342</v>
      </c>
      <c r="G614" t="s">
        <v>2115</v>
      </c>
      <c r="H614" t="s">
        <v>204</v>
      </c>
      <c r="I614">
        <v>0</v>
      </c>
      <c r="J614" t="s">
        <v>193</v>
      </c>
      <c r="K614" t="s">
        <v>189</v>
      </c>
      <c r="L614" t="s">
        <v>31</v>
      </c>
      <c r="M614" t="s">
        <v>9</v>
      </c>
      <c r="N614" t="s">
        <v>35</v>
      </c>
      <c r="O614" t="s">
        <v>29</v>
      </c>
      <c r="P614" t="s">
        <v>1597</v>
      </c>
      <c r="Q614" t="s">
        <v>420</v>
      </c>
      <c r="S614">
        <v>0</v>
      </c>
      <c r="T614">
        <v>13</v>
      </c>
      <c r="U614">
        <v>11</v>
      </c>
      <c r="V614">
        <v>24</v>
      </c>
      <c r="W614">
        <v>0</v>
      </c>
      <c r="X614">
        <v>0</v>
      </c>
      <c r="Y614">
        <v>0</v>
      </c>
      <c r="Z614">
        <v>13</v>
      </c>
      <c r="AA614">
        <v>11</v>
      </c>
      <c r="AB614">
        <v>24</v>
      </c>
      <c r="AC614">
        <v>0</v>
      </c>
      <c r="AD614">
        <v>0</v>
      </c>
      <c r="AE614">
        <v>0</v>
      </c>
      <c r="AF614">
        <v>0</v>
      </c>
      <c r="AG614">
        <v>1</v>
      </c>
      <c r="AH614">
        <v>1</v>
      </c>
      <c r="AI614">
        <v>3</v>
      </c>
      <c r="AJ614">
        <v>5</v>
      </c>
      <c r="AK614">
        <v>8</v>
      </c>
      <c r="AL614">
        <v>2</v>
      </c>
      <c r="AM614">
        <v>6</v>
      </c>
      <c r="AN614">
        <v>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5</v>
      </c>
      <c r="AY614">
        <v>12</v>
      </c>
      <c r="AZ614">
        <v>17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</v>
      </c>
      <c r="BH614">
        <v>1</v>
      </c>
      <c r="BI614">
        <v>0</v>
      </c>
      <c r="BJ614">
        <v>1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1</v>
      </c>
      <c r="CG614">
        <v>0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1</v>
      </c>
      <c r="CP614">
        <v>1</v>
      </c>
      <c r="CQ614">
        <v>1</v>
      </c>
      <c r="CR614">
        <v>1</v>
      </c>
      <c r="CS614">
        <v>1</v>
      </c>
    </row>
    <row r="615" spans="1:97" x14ac:dyDescent="0.25">
      <c r="A615" t="s">
        <v>2116</v>
      </c>
      <c r="B615">
        <v>1</v>
      </c>
      <c r="C615" t="s">
        <v>2117</v>
      </c>
      <c r="D615">
        <v>18</v>
      </c>
      <c r="E615" t="s">
        <v>531</v>
      </c>
      <c r="F615">
        <v>4</v>
      </c>
      <c r="G615" t="s">
        <v>2118</v>
      </c>
      <c r="H615" t="s">
        <v>2119</v>
      </c>
      <c r="I615">
        <v>0</v>
      </c>
      <c r="J615" t="s">
        <v>193</v>
      </c>
      <c r="K615" t="s">
        <v>189</v>
      </c>
      <c r="L615" t="s">
        <v>31</v>
      </c>
      <c r="M615" t="s">
        <v>9</v>
      </c>
      <c r="N615" t="s">
        <v>35</v>
      </c>
      <c r="O615" t="s">
        <v>29</v>
      </c>
      <c r="P615" t="s">
        <v>534</v>
      </c>
      <c r="Q615" t="s">
        <v>470</v>
      </c>
      <c r="R615" t="s">
        <v>194</v>
      </c>
      <c r="S615">
        <v>0</v>
      </c>
      <c r="T615">
        <v>5</v>
      </c>
      <c r="U615">
        <v>6</v>
      </c>
      <c r="V615">
        <v>11</v>
      </c>
      <c r="W615">
        <v>0</v>
      </c>
      <c r="X615">
        <v>0</v>
      </c>
      <c r="Y615">
        <v>0</v>
      </c>
      <c r="Z615">
        <v>5</v>
      </c>
      <c r="AA615">
        <v>6</v>
      </c>
      <c r="AB615">
        <v>11</v>
      </c>
      <c r="AC615">
        <v>0</v>
      </c>
      <c r="AD615">
        <v>0</v>
      </c>
      <c r="AE615">
        <v>0</v>
      </c>
      <c r="AF615">
        <v>2</v>
      </c>
      <c r="AG615">
        <v>3</v>
      </c>
      <c r="AH615">
        <v>5</v>
      </c>
      <c r="AI615">
        <v>3</v>
      </c>
      <c r="AJ615">
        <v>3</v>
      </c>
      <c r="AK615">
        <v>6</v>
      </c>
      <c r="AL615">
        <v>2</v>
      </c>
      <c r="AM615">
        <v>4</v>
      </c>
      <c r="AN615">
        <v>6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7</v>
      </c>
      <c r="AY615">
        <v>10</v>
      </c>
      <c r="AZ615">
        <v>17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1</v>
      </c>
      <c r="BH615">
        <v>1</v>
      </c>
      <c r="BI615">
        <v>0</v>
      </c>
      <c r="BJ615">
        <v>1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1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2</v>
      </c>
      <c r="CG615">
        <v>0</v>
      </c>
      <c r="CH615">
        <v>1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1</v>
      </c>
      <c r="CP615">
        <v>1</v>
      </c>
      <c r="CQ615">
        <v>2</v>
      </c>
      <c r="CR615">
        <v>1</v>
      </c>
      <c r="CS615">
        <v>1</v>
      </c>
    </row>
    <row r="616" spans="1:97" x14ac:dyDescent="0.25">
      <c r="A616" t="s">
        <v>2120</v>
      </c>
      <c r="B616">
        <v>1</v>
      </c>
      <c r="C616" t="s">
        <v>2121</v>
      </c>
      <c r="D616">
        <v>12</v>
      </c>
      <c r="E616" t="s">
        <v>234</v>
      </c>
      <c r="F616">
        <v>16</v>
      </c>
      <c r="G616" t="s">
        <v>2122</v>
      </c>
      <c r="H616" t="s">
        <v>2123</v>
      </c>
      <c r="I616">
        <v>0</v>
      </c>
      <c r="J616" t="s">
        <v>193</v>
      </c>
      <c r="K616" t="s">
        <v>189</v>
      </c>
      <c r="L616" t="s">
        <v>31</v>
      </c>
      <c r="M616" t="s">
        <v>9</v>
      </c>
      <c r="N616" t="s">
        <v>35</v>
      </c>
      <c r="O616" t="s">
        <v>29</v>
      </c>
      <c r="P616" t="s">
        <v>534</v>
      </c>
      <c r="Q616" t="s">
        <v>470</v>
      </c>
      <c r="R616" t="s">
        <v>194</v>
      </c>
      <c r="S616">
        <v>0</v>
      </c>
      <c r="T616">
        <v>3</v>
      </c>
      <c r="U616">
        <v>13</v>
      </c>
      <c r="V616">
        <v>16</v>
      </c>
      <c r="W616">
        <v>0</v>
      </c>
      <c r="X616">
        <v>0</v>
      </c>
      <c r="Y616">
        <v>0</v>
      </c>
      <c r="Z616">
        <v>3</v>
      </c>
      <c r="AA616">
        <v>13</v>
      </c>
      <c r="AB616">
        <v>16</v>
      </c>
      <c r="AC616">
        <v>0</v>
      </c>
      <c r="AD616">
        <v>0</v>
      </c>
      <c r="AE616">
        <v>0</v>
      </c>
      <c r="AF616">
        <v>1</v>
      </c>
      <c r="AG616">
        <v>5</v>
      </c>
      <c r="AH616">
        <v>6</v>
      </c>
      <c r="AI616">
        <v>2</v>
      </c>
      <c r="AJ616">
        <v>3</v>
      </c>
      <c r="AK616">
        <v>5</v>
      </c>
      <c r="AL616">
        <v>2</v>
      </c>
      <c r="AM616">
        <v>3</v>
      </c>
      <c r="AN616">
        <v>5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5</v>
      </c>
      <c r="AY616">
        <v>11</v>
      </c>
      <c r="AZ616">
        <v>16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1</v>
      </c>
      <c r="BH616">
        <v>1</v>
      </c>
      <c r="BI616">
        <v>0</v>
      </c>
      <c r="BJ616">
        <v>1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1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2</v>
      </c>
      <c r="CG616">
        <v>0</v>
      </c>
      <c r="CH616">
        <v>1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1</v>
      </c>
      <c r="CP616">
        <v>1</v>
      </c>
      <c r="CQ616">
        <v>1</v>
      </c>
      <c r="CR616">
        <v>1</v>
      </c>
      <c r="CS616">
        <v>1</v>
      </c>
    </row>
    <row r="617" spans="1:97" x14ac:dyDescent="0.25">
      <c r="A617" t="s">
        <v>2124</v>
      </c>
      <c r="B617">
        <v>1</v>
      </c>
      <c r="C617" t="s">
        <v>2125</v>
      </c>
      <c r="D617">
        <v>12</v>
      </c>
      <c r="E617" t="s">
        <v>234</v>
      </c>
      <c r="F617">
        <v>1</v>
      </c>
      <c r="G617" t="s">
        <v>2126</v>
      </c>
      <c r="H617" t="s">
        <v>2127</v>
      </c>
      <c r="I617">
        <v>0</v>
      </c>
      <c r="J617" t="s">
        <v>193</v>
      </c>
      <c r="K617" t="s">
        <v>189</v>
      </c>
      <c r="L617" t="s">
        <v>31</v>
      </c>
      <c r="M617" t="s">
        <v>9</v>
      </c>
      <c r="N617" t="s">
        <v>35</v>
      </c>
      <c r="O617" t="s">
        <v>29</v>
      </c>
      <c r="P617" t="s">
        <v>534</v>
      </c>
      <c r="Q617" t="s">
        <v>470</v>
      </c>
      <c r="R617" t="s">
        <v>194</v>
      </c>
      <c r="S617">
        <v>0</v>
      </c>
      <c r="T617">
        <v>9</v>
      </c>
      <c r="U617">
        <v>15</v>
      </c>
      <c r="V617">
        <v>24</v>
      </c>
      <c r="W617">
        <v>0</v>
      </c>
      <c r="X617">
        <v>0</v>
      </c>
      <c r="Y617">
        <v>0</v>
      </c>
      <c r="Z617">
        <v>9</v>
      </c>
      <c r="AA617">
        <v>15</v>
      </c>
      <c r="AB617">
        <v>24</v>
      </c>
      <c r="AC617">
        <v>0</v>
      </c>
      <c r="AD617">
        <v>0</v>
      </c>
      <c r="AE617">
        <v>0</v>
      </c>
      <c r="AF617">
        <v>0</v>
      </c>
      <c r="AG617">
        <v>2</v>
      </c>
      <c r="AH617">
        <v>2</v>
      </c>
      <c r="AI617">
        <v>2</v>
      </c>
      <c r="AJ617">
        <v>0</v>
      </c>
      <c r="AK617">
        <v>2</v>
      </c>
      <c r="AL617">
        <v>2</v>
      </c>
      <c r="AM617">
        <v>7</v>
      </c>
      <c r="AN617">
        <v>9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4</v>
      </c>
      <c r="AY617">
        <v>9</v>
      </c>
      <c r="AZ617">
        <v>13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1</v>
      </c>
      <c r="BH617">
        <v>1</v>
      </c>
      <c r="BI617">
        <v>0</v>
      </c>
      <c r="BJ617">
        <v>1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1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2</v>
      </c>
      <c r="CG617">
        <v>0</v>
      </c>
      <c r="CH617">
        <v>1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1</v>
      </c>
      <c r="CP617">
        <v>1</v>
      </c>
      <c r="CQ617">
        <v>2</v>
      </c>
      <c r="CR617">
        <v>1</v>
      </c>
      <c r="CS617">
        <v>1</v>
      </c>
    </row>
    <row r="618" spans="1:97" x14ac:dyDescent="0.25">
      <c r="A618" t="s">
        <v>2128</v>
      </c>
      <c r="B618">
        <v>1</v>
      </c>
      <c r="C618" t="s">
        <v>2129</v>
      </c>
      <c r="D618">
        <v>31</v>
      </c>
      <c r="E618" t="s">
        <v>286</v>
      </c>
      <c r="F618">
        <v>76</v>
      </c>
      <c r="G618" t="s">
        <v>2130</v>
      </c>
      <c r="H618" t="s">
        <v>204</v>
      </c>
      <c r="I618">
        <v>0</v>
      </c>
      <c r="J618" t="s">
        <v>193</v>
      </c>
      <c r="K618" t="s">
        <v>189</v>
      </c>
      <c r="L618" t="s">
        <v>31</v>
      </c>
      <c r="M618" t="s">
        <v>9</v>
      </c>
      <c r="N618" t="s">
        <v>35</v>
      </c>
      <c r="O618" t="s">
        <v>29</v>
      </c>
      <c r="P618" t="s">
        <v>525</v>
      </c>
      <c r="Q618" t="s">
        <v>470</v>
      </c>
      <c r="R618" t="s">
        <v>194</v>
      </c>
      <c r="S618">
        <v>0</v>
      </c>
      <c r="T618">
        <v>11</v>
      </c>
      <c r="U618">
        <v>12</v>
      </c>
      <c r="V618">
        <v>23</v>
      </c>
      <c r="W618">
        <v>0</v>
      </c>
      <c r="X618">
        <v>0</v>
      </c>
      <c r="Y618">
        <v>0</v>
      </c>
      <c r="Z618">
        <v>11</v>
      </c>
      <c r="AA618">
        <v>12</v>
      </c>
      <c r="AB618">
        <v>23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2</v>
      </c>
      <c r="AK618">
        <v>2</v>
      </c>
      <c r="AL618">
        <v>3</v>
      </c>
      <c r="AM618">
        <v>8</v>
      </c>
      <c r="AN618">
        <v>11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3</v>
      </c>
      <c r="AY618">
        <v>10</v>
      </c>
      <c r="AZ618">
        <v>13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1</v>
      </c>
      <c r="BH618">
        <v>1</v>
      </c>
      <c r="BI618">
        <v>0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1</v>
      </c>
      <c r="CG618">
        <v>0</v>
      </c>
      <c r="CH618">
        <v>1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1</v>
      </c>
      <c r="CP618">
        <v>1</v>
      </c>
      <c r="CQ618">
        <v>2</v>
      </c>
      <c r="CR618">
        <v>1</v>
      </c>
      <c r="CS618">
        <v>1</v>
      </c>
    </row>
    <row r="619" spans="1:97" x14ac:dyDescent="0.25">
      <c r="A619" t="s">
        <v>2131</v>
      </c>
      <c r="B619">
        <v>1</v>
      </c>
      <c r="C619" t="s">
        <v>2132</v>
      </c>
      <c r="D619">
        <v>9</v>
      </c>
      <c r="E619" t="s">
        <v>653</v>
      </c>
      <c r="F619">
        <v>1</v>
      </c>
      <c r="G619" t="s">
        <v>653</v>
      </c>
      <c r="H619" t="s">
        <v>2133</v>
      </c>
      <c r="I619">
        <v>0</v>
      </c>
      <c r="J619" t="s">
        <v>406</v>
      </c>
      <c r="K619" t="s">
        <v>189</v>
      </c>
      <c r="L619" t="s">
        <v>31</v>
      </c>
      <c r="M619" t="s">
        <v>9</v>
      </c>
      <c r="N619" t="s">
        <v>35</v>
      </c>
      <c r="O619" t="s">
        <v>29</v>
      </c>
      <c r="P619" t="s">
        <v>655</v>
      </c>
      <c r="Q619" t="s">
        <v>396</v>
      </c>
      <c r="R619" t="s">
        <v>408</v>
      </c>
      <c r="S619">
        <v>0</v>
      </c>
      <c r="T619">
        <v>13</v>
      </c>
      <c r="U619">
        <v>23</v>
      </c>
      <c r="V619">
        <v>36</v>
      </c>
      <c r="W619">
        <v>0</v>
      </c>
      <c r="X619">
        <v>0</v>
      </c>
      <c r="Y619">
        <v>0</v>
      </c>
      <c r="Z619">
        <v>13</v>
      </c>
      <c r="AA619">
        <v>23</v>
      </c>
      <c r="AB619">
        <v>36</v>
      </c>
      <c r="AC619">
        <v>0</v>
      </c>
      <c r="AD619">
        <v>0</v>
      </c>
      <c r="AE619">
        <v>0</v>
      </c>
      <c r="AF619">
        <v>7</v>
      </c>
      <c r="AG619">
        <v>6</v>
      </c>
      <c r="AH619">
        <v>13</v>
      </c>
      <c r="AI619">
        <v>6</v>
      </c>
      <c r="AJ619">
        <v>12</v>
      </c>
      <c r="AK619">
        <v>18</v>
      </c>
      <c r="AL619">
        <v>4</v>
      </c>
      <c r="AM619">
        <v>6</v>
      </c>
      <c r="AN619">
        <v>10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17</v>
      </c>
      <c r="AY619">
        <v>24</v>
      </c>
      <c r="AZ619">
        <v>41</v>
      </c>
      <c r="BA619">
        <v>0</v>
      </c>
      <c r="BB619">
        <v>0</v>
      </c>
      <c r="BC619">
        <v>1</v>
      </c>
      <c r="BD619">
        <v>0</v>
      </c>
      <c r="BE619">
        <v>0</v>
      </c>
      <c r="BF619">
        <v>0</v>
      </c>
      <c r="BG619">
        <v>1</v>
      </c>
      <c r="BH619">
        <v>2</v>
      </c>
      <c r="BI619">
        <v>0</v>
      </c>
      <c r="BJ619">
        <v>1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1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2</v>
      </c>
      <c r="CG619">
        <v>0</v>
      </c>
      <c r="CH619">
        <v>2</v>
      </c>
      <c r="CI619">
        <v>0</v>
      </c>
      <c r="CJ619">
        <v>0</v>
      </c>
      <c r="CK619">
        <v>1</v>
      </c>
      <c r="CL619">
        <v>0</v>
      </c>
      <c r="CM619">
        <v>0</v>
      </c>
      <c r="CN619">
        <v>0</v>
      </c>
      <c r="CO619">
        <v>1</v>
      </c>
      <c r="CP619">
        <v>2</v>
      </c>
      <c r="CQ619">
        <v>2</v>
      </c>
      <c r="CR619">
        <v>2</v>
      </c>
      <c r="CS619">
        <v>1</v>
      </c>
    </row>
    <row r="620" spans="1:97" x14ac:dyDescent="0.25">
      <c r="A620" t="s">
        <v>2134</v>
      </c>
      <c r="B620">
        <v>1</v>
      </c>
      <c r="C620" t="s">
        <v>2135</v>
      </c>
      <c r="D620">
        <v>64</v>
      </c>
      <c r="E620" t="s">
        <v>585</v>
      </c>
      <c r="F620">
        <v>1</v>
      </c>
      <c r="G620" t="s">
        <v>585</v>
      </c>
      <c r="H620" t="s">
        <v>2136</v>
      </c>
      <c r="I620">
        <v>0</v>
      </c>
      <c r="J620" t="s">
        <v>393</v>
      </c>
      <c r="K620" t="s">
        <v>189</v>
      </c>
      <c r="L620" t="s">
        <v>31</v>
      </c>
      <c r="M620" t="s">
        <v>9</v>
      </c>
      <c r="N620" t="s">
        <v>35</v>
      </c>
      <c r="O620" t="s">
        <v>29</v>
      </c>
      <c r="P620" t="s">
        <v>582</v>
      </c>
      <c r="Q620" t="s">
        <v>377</v>
      </c>
      <c r="R620" t="s">
        <v>222</v>
      </c>
      <c r="S620">
        <v>0</v>
      </c>
      <c r="T620">
        <v>14</v>
      </c>
      <c r="U620">
        <v>14</v>
      </c>
      <c r="V620">
        <v>28</v>
      </c>
      <c r="W620">
        <v>0</v>
      </c>
      <c r="X620">
        <v>0</v>
      </c>
      <c r="Y620">
        <v>0</v>
      </c>
      <c r="Z620">
        <v>14</v>
      </c>
      <c r="AA620">
        <v>14</v>
      </c>
      <c r="AB620">
        <v>28</v>
      </c>
      <c r="AC620">
        <v>0</v>
      </c>
      <c r="AD620">
        <v>0</v>
      </c>
      <c r="AE620">
        <v>0</v>
      </c>
      <c r="AF620">
        <v>3</v>
      </c>
      <c r="AG620">
        <v>1</v>
      </c>
      <c r="AH620">
        <v>4</v>
      </c>
      <c r="AI620">
        <v>4</v>
      </c>
      <c r="AJ620">
        <v>5</v>
      </c>
      <c r="AK620">
        <v>9</v>
      </c>
      <c r="AL620">
        <v>6</v>
      </c>
      <c r="AM620">
        <v>11</v>
      </c>
      <c r="AN620">
        <v>17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13</v>
      </c>
      <c r="AY620">
        <v>17</v>
      </c>
      <c r="AZ620">
        <v>30</v>
      </c>
      <c r="BA620">
        <v>0</v>
      </c>
      <c r="BB620">
        <v>0</v>
      </c>
      <c r="BC620">
        <v>1</v>
      </c>
      <c r="BD620">
        <v>0</v>
      </c>
      <c r="BE620">
        <v>0</v>
      </c>
      <c r="BF620">
        <v>0</v>
      </c>
      <c r="BG620">
        <v>1</v>
      </c>
      <c r="BH620">
        <v>2</v>
      </c>
      <c r="BI620">
        <v>0</v>
      </c>
      <c r="BJ620">
        <v>1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1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2</v>
      </c>
      <c r="CG620">
        <v>0</v>
      </c>
      <c r="CH620">
        <v>2</v>
      </c>
      <c r="CI620">
        <v>0</v>
      </c>
      <c r="CJ620">
        <v>0</v>
      </c>
      <c r="CK620">
        <v>1</v>
      </c>
      <c r="CL620">
        <v>0</v>
      </c>
      <c r="CM620">
        <v>0</v>
      </c>
      <c r="CN620">
        <v>0</v>
      </c>
      <c r="CO620">
        <v>1</v>
      </c>
      <c r="CP620">
        <v>2</v>
      </c>
      <c r="CQ620">
        <v>2</v>
      </c>
      <c r="CR620">
        <v>2</v>
      </c>
      <c r="CS620">
        <v>1</v>
      </c>
    </row>
    <row r="621" spans="1:97" x14ac:dyDescent="0.25">
      <c r="A621" t="s">
        <v>2137</v>
      </c>
      <c r="B621">
        <v>1</v>
      </c>
      <c r="C621" t="s">
        <v>2138</v>
      </c>
      <c r="D621">
        <v>29</v>
      </c>
      <c r="E621" t="s">
        <v>546</v>
      </c>
      <c r="F621">
        <v>745</v>
      </c>
      <c r="G621" t="s">
        <v>2139</v>
      </c>
      <c r="H621" t="s">
        <v>204</v>
      </c>
      <c r="I621">
        <v>0</v>
      </c>
      <c r="J621" t="s">
        <v>546</v>
      </c>
      <c r="K621" t="s">
        <v>189</v>
      </c>
      <c r="L621" t="s">
        <v>31</v>
      </c>
      <c r="M621" t="s">
        <v>9</v>
      </c>
      <c r="N621" t="s">
        <v>35</v>
      </c>
      <c r="O621" t="s">
        <v>29</v>
      </c>
      <c r="P621" t="s">
        <v>548</v>
      </c>
      <c r="Q621" t="s">
        <v>377</v>
      </c>
      <c r="S621">
        <v>0</v>
      </c>
      <c r="T621">
        <v>5</v>
      </c>
      <c r="U621">
        <v>3</v>
      </c>
      <c r="V621">
        <v>8</v>
      </c>
      <c r="W621">
        <v>0</v>
      </c>
      <c r="X621">
        <v>0</v>
      </c>
      <c r="Y621">
        <v>0</v>
      </c>
      <c r="Z621">
        <v>5</v>
      </c>
      <c r="AA621">
        <v>3</v>
      </c>
      <c r="AB621">
        <v>8</v>
      </c>
      <c r="AC621">
        <v>0</v>
      </c>
      <c r="AD621">
        <v>0</v>
      </c>
      <c r="AE621">
        <v>0</v>
      </c>
      <c r="AF621">
        <v>3</v>
      </c>
      <c r="AG621">
        <v>2</v>
      </c>
      <c r="AH621">
        <v>5</v>
      </c>
      <c r="AI621">
        <v>0</v>
      </c>
      <c r="AJ621">
        <v>3</v>
      </c>
      <c r="AK621">
        <v>3</v>
      </c>
      <c r="AL621">
        <v>7</v>
      </c>
      <c r="AM621">
        <v>1</v>
      </c>
      <c r="AN621">
        <v>8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10</v>
      </c>
      <c r="AY621">
        <v>6</v>
      </c>
      <c r="AZ621">
        <v>16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1</v>
      </c>
      <c r="BH621">
        <v>1</v>
      </c>
      <c r="BI621">
        <v>0</v>
      </c>
      <c r="BJ621">
        <v>1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1</v>
      </c>
      <c r="CG621">
        <v>0</v>
      </c>
      <c r="CH621">
        <v>1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1</v>
      </c>
      <c r="CP621">
        <v>1</v>
      </c>
      <c r="CQ621">
        <v>1</v>
      </c>
      <c r="CR621">
        <v>1</v>
      </c>
      <c r="CS621">
        <v>1</v>
      </c>
    </row>
    <row r="622" spans="1:97" x14ac:dyDescent="0.25">
      <c r="A622" t="s">
        <v>2140</v>
      </c>
      <c r="B622">
        <v>1</v>
      </c>
      <c r="C622" t="s">
        <v>1021</v>
      </c>
      <c r="D622">
        <v>29</v>
      </c>
      <c r="E622" t="s">
        <v>546</v>
      </c>
      <c r="F622">
        <v>1333</v>
      </c>
      <c r="G622" t="s">
        <v>2141</v>
      </c>
      <c r="H622" t="s">
        <v>204</v>
      </c>
      <c r="I622">
        <v>0</v>
      </c>
      <c r="J622" t="s">
        <v>546</v>
      </c>
      <c r="K622" t="s">
        <v>189</v>
      </c>
      <c r="L622" t="s">
        <v>31</v>
      </c>
      <c r="M622" t="s">
        <v>9</v>
      </c>
      <c r="N622" t="s">
        <v>35</v>
      </c>
      <c r="O622" t="s">
        <v>29</v>
      </c>
      <c r="P622" t="s">
        <v>558</v>
      </c>
      <c r="Q622" t="s">
        <v>377</v>
      </c>
      <c r="S622">
        <v>0</v>
      </c>
      <c r="T622">
        <v>19</v>
      </c>
      <c r="U622">
        <v>16</v>
      </c>
      <c r="V622">
        <v>35</v>
      </c>
      <c r="W622">
        <v>0</v>
      </c>
      <c r="X622">
        <v>0</v>
      </c>
      <c r="Y622">
        <v>0</v>
      </c>
      <c r="Z622">
        <v>19</v>
      </c>
      <c r="AA622">
        <v>16</v>
      </c>
      <c r="AB622">
        <v>35</v>
      </c>
      <c r="AC622">
        <v>0</v>
      </c>
      <c r="AD622">
        <v>0</v>
      </c>
      <c r="AE622">
        <v>0</v>
      </c>
      <c r="AF622">
        <v>2</v>
      </c>
      <c r="AG622">
        <v>4</v>
      </c>
      <c r="AH622">
        <v>6</v>
      </c>
      <c r="AI622">
        <v>6</v>
      </c>
      <c r="AJ622">
        <v>4</v>
      </c>
      <c r="AK622">
        <v>10</v>
      </c>
      <c r="AL622">
        <v>6</v>
      </c>
      <c r="AM622">
        <v>3</v>
      </c>
      <c r="AN622">
        <v>9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14</v>
      </c>
      <c r="AY622">
        <v>11</v>
      </c>
      <c r="AZ622">
        <v>25</v>
      </c>
      <c r="BA622">
        <v>0</v>
      </c>
      <c r="BB622">
        <v>0</v>
      </c>
      <c r="BC622">
        <v>1</v>
      </c>
      <c r="BD622">
        <v>0</v>
      </c>
      <c r="BE622">
        <v>0</v>
      </c>
      <c r="BF622">
        <v>0</v>
      </c>
      <c r="BG622">
        <v>1</v>
      </c>
      <c r="BH622">
        <v>2</v>
      </c>
      <c r="BI622">
        <v>0</v>
      </c>
      <c r="BJ622">
        <v>1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1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2</v>
      </c>
      <c r="CG622">
        <v>0</v>
      </c>
      <c r="CH622">
        <v>2</v>
      </c>
      <c r="CI622">
        <v>0</v>
      </c>
      <c r="CJ622">
        <v>0</v>
      </c>
      <c r="CK622">
        <v>1</v>
      </c>
      <c r="CL622">
        <v>0</v>
      </c>
      <c r="CM622">
        <v>0</v>
      </c>
      <c r="CN622">
        <v>0</v>
      </c>
      <c r="CO622">
        <v>1</v>
      </c>
      <c r="CP622">
        <v>2</v>
      </c>
      <c r="CQ622">
        <v>1</v>
      </c>
      <c r="CR622">
        <v>1</v>
      </c>
      <c r="CS622">
        <v>1</v>
      </c>
    </row>
    <row r="623" spans="1:97" x14ac:dyDescent="0.25">
      <c r="A623" t="s">
        <v>2142</v>
      </c>
      <c r="B623">
        <v>1</v>
      </c>
      <c r="C623" t="s">
        <v>2143</v>
      </c>
      <c r="D623">
        <v>29</v>
      </c>
      <c r="E623" t="s">
        <v>546</v>
      </c>
      <c r="F623">
        <v>14</v>
      </c>
      <c r="G623" t="s">
        <v>547</v>
      </c>
      <c r="H623" t="s">
        <v>204</v>
      </c>
      <c r="I623">
        <v>0</v>
      </c>
      <c r="J623" t="s">
        <v>546</v>
      </c>
      <c r="K623" t="s">
        <v>189</v>
      </c>
      <c r="L623" t="s">
        <v>31</v>
      </c>
      <c r="M623" t="s">
        <v>9</v>
      </c>
      <c r="N623" t="s">
        <v>35</v>
      </c>
      <c r="O623" t="s">
        <v>29</v>
      </c>
      <c r="P623" t="s">
        <v>548</v>
      </c>
      <c r="Q623" t="s">
        <v>377</v>
      </c>
      <c r="R623" t="s">
        <v>549</v>
      </c>
      <c r="S623">
        <v>0</v>
      </c>
      <c r="T623">
        <v>11</v>
      </c>
      <c r="U623">
        <v>13</v>
      </c>
      <c r="V623">
        <v>24</v>
      </c>
      <c r="W623">
        <v>0</v>
      </c>
      <c r="X623">
        <v>0</v>
      </c>
      <c r="Y623">
        <v>0</v>
      </c>
      <c r="Z623">
        <v>11</v>
      </c>
      <c r="AA623">
        <v>13</v>
      </c>
      <c r="AB623">
        <v>24</v>
      </c>
      <c r="AC623">
        <v>0</v>
      </c>
      <c r="AD623">
        <v>0</v>
      </c>
      <c r="AE623">
        <v>0</v>
      </c>
      <c r="AF623">
        <v>0</v>
      </c>
      <c r="AG623">
        <v>1</v>
      </c>
      <c r="AH623">
        <v>1</v>
      </c>
      <c r="AI623">
        <v>2</v>
      </c>
      <c r="AJ623">
        <v>2</v>
      </c>
      <c r="AK623">
        <v>4</v>
      </c>
      <c r="AL623">
        <v>4</v>
      </c>
      <c r="AM623">
        <v>6</v>
      </c>
      <c r="AN623">
        <v>10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6</v>
      </c>
      <c r="AY623">
        <v>9</v>
      </c>
      <c r="AZ623">
        <v>15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1</v>
      </c>
      <c r="BH623">
        <v>1</v>
      </c>
      <c r="BI623">
        <v>0</v>
      </c>
      <c r="BJ623">
        <v>1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1</v>
      </c>
      <c r="CG623">
        <v>0</v>
      </c>
      <c r="CH623">
        <v>1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1</v>
      </c>
      <c r="CP623">
        <v>1</v>
      </c>
      <c r="CQ623">
        <v>2</v>
      </c>
      <c r="CR623">
        <v>2</v>
      </c>
      <c r="CS623">
        <v>1</v>
      </c>
    </row>
    <row r="624" spans="1:97" x14ac:dyDescent="0.25">
      <c r="A624" t="s">
        <v>2144</v>
      </c>
      <c r="B624">
        <v>1</v>
      </c>
      <c r="C624" t="s">
        <v>359</v>
      </c>
      <c r="D624">
        <v>29</v>
      </c>
      <c r="E624" t="s">
        <v>546</v>
      </c>
      <c r="F624">
        <v>211</v>
      </c>
      <c r="G624" t="s">
        <v>2145</v>
      </c>
      <c r="H624" t="s">
        <v>2146</v>
      </c>
      <c r="I624">
        <v>0</v>
      </c>
      <c r="J624" t="s">
        <v>546</v>
      </c>
      <c r="K624" t="s">
        <v>189</v>
      </c>
      <c r="L624" t="s">
        <v>31</v>
      </c>
      <c r="M624" t="s">
        <v>9</v>
      </c>
      <c r="N624" t="s">
        <v>35</v>
      </c>
      <c r="O624" t="s">
        <v>29</v>
      </c>
      <c r="P624" t="s">
        <v>548</v>
      </c>
      <c r="Q624" t="s">
        <v>377</v>
      </c>
      <c r="R624" t="s">
        <v>549</v>
      </c>
      <c r="S624">
        <v>0</v>
      </c>
      <c r="T624">
        <v>7</v>
      </c>
      <c r="U624">
        <v>9</v>
      </c>
      <c r="V624">
        <v>16</v>
      </c>
      <c r="W624">
        <v>0</v>
      </c>
      <c r="X624">
        <v>0</v>
      </c>
      <c r="Y624">
        <v>0</v>
      </c>
      <c r="Z624">
        <v>7</v>
      </c>
      <c r="AA624">
        <v>9</v>
      </c>
      <c r="AB624">
        <v>16</v>
      </c>
      <c r="AC624">
        <v>0</v>
      </c>
      <c r="AD624">
        <v>0</v>
      </c>
      <c r="AE624">
        <v>0</v>
      </c>
      <c r="AF624">
        <v>3</v>
      </c>
      <c r="AG624">
        <v>2</v>
      </c>
      <c r="AH624">
        <v>5</v>
      </c>
      <c r="AI624">
        <v>1</v>
      </c>
      <c r="AJ624">
        <v>5</v>
      </c>
      <c r="AK624">
        <v>6</v>
      </c>
      <c r="AL624">
        <v>3</v>
      </c>
      <c r="AM624">
        <v>2</v>
      </c>
      <c r="AN624">
        <v>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7</v>
      </c>
      <c r="AY624">
        <v>9</v>
      </c>
      <c r="AZ624">
        <v>16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1</v>
      </c>
      <c r="BH624">
        <v>1</v>
      </c>
      <c r="BI624">
        <v>0</v>
      </c>
      <c r="BJ624">
        <v>1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1</v>
      </c>
      <c r="CG624">
        <v>0</v>
      </c>
      <c r="CH624">
        <v>1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1</v>
      </c>
      <c r="CP624">
        <v>1</v>
      </c>
      <c r="CQ624">
        <v>1</v>
      </c>
      <c r="CR624">
        <v>1</v>
      </c>
      <c r="CS624">
        <v>1</v>
      </c>
    </row>
    <row r="625" spans="1:97" x14ac:dyDescent="0.25">
      <c r="A625" t="s">
        <v>2147</v>
      </c>
      <c r="B625">
        <v>1</v>
      </c>
      <c r="C625" t="s">
        <v>1701</v>
      </c>
      <c r="D625">
        <v>60</v>
      </c>
      <c r="E625" t="s">
        <v>2148</v>
      </c>
      <c r="F625">
        <v>29</v>
      </c>
      <c r="G625" t="s">
        <v>2149</v>
      </c>
      <c r="H625" t="s">
        <v>2150</v>
      </c>
      <c r="I625">
        <v>0</v>
      </c>
      <c r="J625" t="s">
        <v>221</v>
      </c>
      <c r="K625" t="s">
        <v>189</v>
      </c>
      <c r="L625" t="s">
        <v>31</v>
      </c>
      <c r="M625" t="s">
        <v>9</v>
      </c>
      <c r="N625" t="s">
        <v>35</v>
      </c>
      <c r="O625" t="s">
        <v>29</v>
      </c>
      <c r="P625" t="s">
        <v>376</v>
      </c>
      <c r="Q625" t="s">
        <v>377</v>
      </c>
      <c r="R625" t="s">
        <v>222</v>
      </c>
      <c r="S625">
        <v>0</v>
      </c>
      <c r="T625">
        <v>38</v>
      </c>
      <c r="U625">
        <v>43</v>
      </c>
      <c r="V625">
        <v>81</v>
      </c>
      <c r="W625">
        <v>0</v>
      </c>
      <c r="X625">
        <v>0</v>
      </c>
      <c r="Y625">
        <v>0</v>
      </c>
      <c r="Z625">
        <v>38</v>
      </c>
      <c r="AA625">
        <v>43</v>
      </c>
      <c r="AB625">
        <v>81</v>
      </c>
      <c r="AC625">
        <v>0</v>
      </c>
      <c r="AD625">
        <v>0</v>
      </c>
      <c r="AE625">
        <v>0</v>
      </c>
      <c r="AF625">
        <v>8</v>
      </c>
      <c r="AG625">
        <v>4</v>
      </c>
      <c r="AH625">
        <v>12</v>
      </c>
      <c r="AI625">
        <v>14</v>
      </c>
      <c r="AJ625">
        <v>17</v>
      </c>
      <c r="AK625">
        <v>31</v>
      </c>
      <c r="AL625">
        <v>18</v>
      </c>
      <c r="AM625">
        <v>19</v>
      </c>
      <c r="AN625">
        <v>37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40</v>
      </c>
      <c r="AY625">
        <v>40</v>
      </c>
      <c r="AZ625">
        <v>80</v>
      </c>
      <c r="BA625">
        <v>0</v>
      </c>
      <c r="BB625">
        <v>0</v>
      </c>
      <c r="BC625">
        <v>1</v>
      </c>
      <c r="BD625">
        <v>0</v>
      </c>
      <c r="BE625">
        <v>0</v>
      </c>
      <c r="BF625">
        <v>0</v>
      </c>
      <c r="BG625">
        <v>2</v>
      </c>
      <c r="BH625">
        <v>3</v>
      </c>
      <c r="BI625">
        <v>0</v>
      </c>
      <c r="BJ625">
        <v>0</v>
      </c>
      <c r="BK625">
        <v>0</v>
      </c>
      <c r="BL625">
        <v>1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3</v>
      </c>
      <c r="BU625">
        <v>1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1</v>
      </c>
      <c r="CD625">
        <v>0</v>
      </c>
      <c r="CE625">
        <v>0</v>
      </c>
      <c r="CF625">
        <v>6</v>
      </c>
      <c r="CG625">
        <v>0</v>
      </c>
      <c r="CH625">
        <v>3</v>
      </c>
      <c r="CI625">
        <v>0</v>
      </c>
      <c r="CJ625">
        <v>0</v>
      </c>
      <c r="CK625">
        <v>1</v>
      </c>
      <c r="CL625">
        <v>0</v>
      </c>
      <c r="CM625">
        <v>0</v>
      </c>
      <c r="CN625">
        <v>0</v>
      </c>
      <c r="CO625">
        <v>2</v>
      </c>
      <c r="CP625">
        <v>3</v>
      </c>
      <c r="CQ625">
        <v>3</v>
      </c>
      <c r="CR625">
        <v>3</v>
      </c>
      <c r="CS625">
        <v>1</v>
      </c>
    </row>
    <row r="626" spans="1:97" x14ac:dyDescent="0.25">
      <c r="A626" t="s">
        <v>2151</v>
      </c>
      <c r="B626">
        <v>1</v>
      </c>
      <c r="C626" t="s">
        <v>488</v>
      </c>
      <c r="D626">
        <v>3</v>
      </c>
      <c r="E626" t="s">
        <v>594</v>
      </c>
      <c r="F626">
        <v>16</v>
      </c>
      <c r="G626" t="s">
        <v>2152</v>
      </c>
      <c r="H626" t="s">
        <v>2153</v>
      </c>
      <c r="I626">
        <v>0</v>
      </c>
      <c r="J626" t="s">
        <v>221</v>
      </c>
      <c r="K626" t="s">
        <v>189</v>
      </c>
      <c r="L626" t="s">
        <v>31</v>
      </c>
      <c r="M626" t="s">
        <v>9</v>
      </c>
      <c r="N626" t="s">
        <v>35</v>
      </c>
      <c r="O626" t="s">
        <v>29</v>
      </c>
      <c r="P626" t="s">
        <v>1115</v>
      </c>
      <c r="Q626" t="s">
        <v>477</v>
      </c>
      <c r="R626" t="s">
        <v>222</v>
      </c>
      <c r="S626">
        <v>0</v>
      </c>
      <c r="T626">
        <v>3</v>
      </c>
      <c r="U626">
        <v>7</v>
      </c>
      <c r="V626">
        <v>10</v>
      </c>
      <c r="W626">
        <v>0</v>
      </c>
      <c r="X626">
        <v>0</v>
      </c>
      <c r="Y626">
        <v>0</v>
      </c>
      <c r="Z626">
        <v>3</v>
      </c>
      <c r="AA626">
        <v>7</v>
      </c>
      <c r="AB626">
        <v>10</v>
      </c>
      <c r="AC626">
        <v>0</v>
      </c>
      <c r="AD626">
        <v>0</v>
      </c>
      <c r="AE626">
        <v>0</v>
      </c>
      <c r="AF626">
        <v>1</v>
      </c>
      <c r="AG626">
        <v>1</v>
      </c>
      <c r="AH626">
        <v>2</v>
      </c>
      <c r="AI626">
        <v>2</v>
      </c>
      <c r="AJ626">
        <v>2</v>
      </c>
      <c r="AK626">
        <v>4</v>
      </c>
      <c r="AL626">
        <v>0</v>
      </c>
      <c r="AM626">
        <v>5</v>
      </c>
      <c r="AN626">
        <v>5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3</v>
      </c>
      <c r="AY626">
        <v>8</v>
      </c>
      <c r="AZ626">
        <v>11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1</v>
      </c>
      <c r="BH626">
        <v>1</v>
      </c>
      <c r="BI626">
        <v>1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1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1</v>
      </c>
      <c r="CP626">
        <v>1</v>
      </c>
      <c r="CQ626">
        <v>2</v>
      </c>
      <c r="CR626">
        <v>1</v>
      </c>
      <c r="CS626">
        <v>1</v>
      </c>
    </row>
    <row r="627" spans="1:97" x14ac:dyDescent="0.25">
      <c r="A627" t="s">
        <v>2154</v>
      </c>
      <c r="B627">
        <v>1</v>
      </c>
      <c r="C627" t="s">
        <v>1897</v>
      </c>
      <c r="D627">
        <v>44</v>
      </c>
      <c r="E627" t="s">
        <v>2155</v>
      </c>
      <c r="F627">
        <v>1</v>
      </c>
      <c r="G627" t="s">
        <v>2156</v>
      </c>
      <c r="H627" t="s">
        <v>2157</v>
      </c>
      <c r="I627">
        <v>0</v>
      </c>
      <c r="J627" t="s">
        <v>221</v>
      </c>
      <c r="K627" t="s">
        <v>189</v>
      </c>
      <c r="L627" t="s">
        <v>31</v>
      </c>
      <c r="M627" t="s">
        <v>9</v>
      </c>
      <c r="N627" t="s">
        <v>35</v>
      </c>
      <c r="O627" t="s">
        <v>29</v>
      </c>
      <c r="P627" t="s">
        <v>596</v>
      </c>
      <c r="Q627" t="s">
        <v>377</v>
      </c>
      <c r="R627" t="s">
        <v>222</v>
      </c>
      <c r="S627">
        <v>0</v>
      </c>
      <c r="T627">
        <v>29</v>
      </c>
      <c r="U627">
        <v>27</v>
      </c>
      <c r="V627">
        <v>56</v>
      </c>
      <c r="W627">
        <v>0</v>
      </c>
      <c r="X627">
        <v>0</v>
      </c>
      <c r="Y627">
        <v>0</v>
      </c>
      <c r="Z627">
        <v>29</v>
      </c>
      <c r="AA627">
        <v>27</v>
      </c>
      <c r="AB627">
        <v>56</v>
      </c>
      <c r="AC627">
        <v>0</v>
      </c>
      <c r="AD627">
        <v>0</v>
      </c>
      <c r="AE627">
        <v>0</v>
      </c>
      <c r="AF627">
        <v>6</v>
      </c>
      <c r="AG627">
        <v>7</v>
      </c>
      <c r="AH627">
        <v>13</v>
      </c>
      <c r="AI627">
        <v>12</v>
      </c>
      <c r="AJ627">
        <v>11</v>
      </c>
      <c r="AK627">
        <v>23</v>
      </c>
      <c r="AL627">
        <v>12</v>
      </c>
      <c r="AM627">
        <v>12</v>
      </c>
      <c r="AN627">
        <v>24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30</v>
      </c>
      <c r="AY627">
        <v>30</v>
      </c>
      <c r="AZ627">
        <v>60</v>
      </c>
      <c r="BA627">
        <v>1</v>
      </c>
      <c r="BB627">
        <v>1</v>
      </c>
      <c r="BC627">
        <v>1</v>
      </c>
      <c r="BD627">
        <v>0</v>
      </c>
      <c r="BE627">
        <v>0</v>
      </c>
      <c r="BF627">
        <v>0</v>
      </c>
      <c r="BG627">
        <v>0</v>
      </c>
      <c r="BH627">
        <v>3</v>
      </c>
      <c r="BI627">
        <v>0</v>
      </c>
      <c r="BJ627">
        <v>0</v>
      </c>
      <c r="BK627">
        <v>0</v>
      </c>
      <c r="BL627">
        <v>1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3</v>
      </c>
      <c r="BU627">
        <v>1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1</v>
      </c>
      <c r="CD627">
        <v>0</v>
      </c>
      <c r="CE627">
        <v>0</v>
      </c>
      <c r="CF627">
        <v>6</v>
      </c>
      <c r="CG627">
        <v>0</v>
      </c>
      <c r="CH627">
        <v>3</v>
      </c>
      <c r="CI627">
        <v>1</v>
      </c>
      <c r="CJ627">
        <v>1</v>
      </c>
      <c r="CK627">
        <v>1</v>
      </c>
      <c r="CL627">
        <v>0</v>
      </c>
      <c r="CM627">
        <v>0</v>
      </c>
      <c r="CN627">
        <v>0</v>
      </c>
      <c r="CO627">
        <v>0</v>
      </c>
      <c r="CP627">
        <v>3</v>
      </c>
      <c r="CQ627">
        <v>3</v>
      </c>
      <c r="CR627">
        <v>3</v>
      </c>
      <c r="CS627">
        <v>1</v>
      </c>
    </row>
    <row r="628" spans="1:97" x14ac:dyDescent="0.25">
      <c r="A628" t="s">
        <v>2158</v>
      </c>
      <c r="B628">
        <v>1</v>
      </c>
      <c r="C628" t="s">
        <v>433</v>
      </c>
      <c r="D628">
        <v>44</v>
      </c>
      <c r="E628" t="s">
        <v>2155</v>
      </c>
      <c r="F628">
        <v>68</v>
      </c>
      <c r="G628" t="s">
        <v>2159</v>
      </c>
      <c r="H628" t="s">
        <v>2160</v>
      </c>
      <c r="I628">
        <v>0</v>
      </c>
      <c r="J628" t="s">
        <v>221</v>
      </c>
      <c r="K628" t="s">
        <v>189</v>
      </c>
      <c r="L628" t="s">
        <v>31</v>
      </c>
      <c r="M628" t="s">
        <v>9</v>
      </c>
      <c r="N628" t="s">
        <v>35</v>
      </c>
      <c r="O628" t="s">
        <v>29</v>
      </c>
      <c r="P628" t="s">
        <v>596</v>
      </c>
      <c r="Q628" t="s">
        <v>377</v>
      </c>
      <c r="R628" t="s">
        <v>222</v>
      </c>
      <c r="S628">
        <v>0</v>
      </c>
      <c r="T628">
        <v>10</v>
      </c>
      <c r="U628">
        <v>7</v>
      </c>
      <c r="V628">
        <v>17</v>
      </c>
      <c r="W628">
        <v>0</v>
      </c>
      <c r="X628">
        <v>0</v>
      </c>
      <c r="Y628">
        <v>0</v>
      </c>
      <c r="Z628">
        <v>10</v>
      </c>
      <c r="AA628">
        <v>7</v>
      </c>
      <c r="AB628">
        <v>17</v>
      </c>
      <c r="AC628">
        <v>0</v>
      </c>
      <c r="AD628">
        <v>0</v>
      </c>
      <c r="AE628">
        <v>0</v>
      </c>
      <c r="AF628">
        <v>1</v>
      </c>
      <c r="AG628">
        <v>4</v>
      </c>
      <c r="AH628">
        <v>5</v>
      </c>
      <c r="AI628">
        <v>3</v>
      </c>
      <c r="AJ628">
        <v>2</v>
      </c>
      <c r="AK628">
        <v>5</v>
      </c>
      <c r="AL628">
        <v>5</v>
      </c>
      <c r="AM628">
        <v>3</v>
      </c>
      <c r="AN628">
        <v>8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9</v>
      </c>
      <c r="AY628">
        <v>9</v>
      </c>
      <c r="AZ628">
        <v>18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1</v>
      </c>
      <c r="BH628">
        <v>1</v>
      </c>
      <c r="BI628">
        <v>0</v>
      </c>
      <c r="BJ628">
        <v>1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1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2</v>
      </c>
      <c r="CG628">
        <v>0</v>
      </c>
      <c r="CH628">
        <v>1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1</v>
      </c>
      <c r="CP628">
        <v>1</v>
      </c>
      <c r="CQ628">
        <v>2</v>
      </c>
      <c r="CR628">
        <v>1</v>
      </c>
      <c r="CS628">
        <v>1</v>
      </c>
    </row>
    <row r="629" spans="1:97" x14ac:dyDescent="0.25">
      <c r="A629" t="s">
        <v>2161</v>
      </c>
      <c r="B629">
        <v>1</v>
      </c>
      <c r="C629" t="s">
        <v>576</v>
      </c>
      <c r="D629">
        <v>6</v>
      </c>
      <c r="E629" t="s">
        <v>2162</v>
      </c>
      <c r="F629">
        <v>2</v>
      </c>
      <c r="G629" t="s">
        <v>2163</v>
      </c>
      <c r="H629" t="s">
        <v>2164</v>
      </c>
      <c r="I629">
        <v>0</v>
      </c>
      <c r="J629" t="s">
        <v>193</v>
      </c>
      <c r="K629" t="s">
        <v>189</v>
      </c>
      <c r="L629" t="s">
        <v>31</v>
      </c>
      <c r="M629" t="s">
        <v>9</v>
      </c>
      <c r="N629" t="s">
        <v>35</v>
      </c>
      <c r="O629" t="s">
        <v>29</v>
      </c>
      <c r="P629" t="s">
        <v>539</v>
      </c>
      <c r="Q629" t="s">
        <v>420</v>
      </c>
      <c r="R629" t="s">
        <v>194</v>
      </c>
      <c r="S629">
        <v>0</v>
      </c>
      <c r="T629">
        <v>11</v>
      </c>
      <c r="U629">
        <v>6</v>
      </c>
      <c r="V629">
        <v>17</v>
      </c>
      <c r="W629">
        <v>0</v>
      </c>
      <c r="X629">
        <v>0</v>
      </c>
      <c r="Y629">
        <v>0</v>
      </c>
      <c r="Z629">
        <v>11</v>
      </c>
      <c r="AA629">
        <v>6</v>
      </c>
      <c r="AB629">
        <v>17</v>
      </c>
      <c r="AC629">
        <v>0</v>
      </c>
      <c r="AD629">
        <v>0</v>
      </c>
      <c r="AE629">
        <v>0</v>
      </c>
      <c r="AF629">
        <v>2</v>
      </c>
      <c r="AG629">
        <v>1</v>
      </c>
      <c r="AH629">
        <v>3</v>
      </c>
      <c r="AI629">
        <v>2</v>
      </c>
      <c r="AJ629">
        <v>2</v>
      </c>
      <c r="AK629">
        <v>4</v>
      </c>
      <c r="AL629">
        <v>7</v>
      </c>
      <c r="AM629">
        <v>4</v>
      </c>
      <c r="AN629">
        <v>11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11</v>
      </c>
      <c r="AY629">
        <v>7</v>
      </c>
      <c r="AZ629">
        <v>18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1</v>
      </c>
      <c r="BH629">
        <v>1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1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1</v>
      </c>
      <c r="CP629">
        <v>1</v>
      </c>
      <c r="CQ629">
        <v>2</v>
      </c>
      <c r="CR629">
        <v>1</v>
      </c>
      <c r="CS629">
        <v>1</v>
      </c>
    </row>
    <row r="630" spans="1:97" x14ac:dyDescent="0.25">
      <c r="A630" t="s">
        <v>2165</v>
      </c>
      <c r="B630">
        <v>1</v>
      </c>
      <c r="C630" t="s">
        <v>2166</v>
      </c>
      <c r="D630">
        <v>25</v>
      </c>
      <c r="E630" t="s">
        <v>1900</v>
      </c>
      <c r="F630">
        <v>11</v>
      </c>
      <c r="G630" t="s">
        <v>2167</v>
      </c>
      <c r="H630" t="s">
        <v>1941</v>
      </c>
      <c r="I630">
        <v>0</v>
      </c>
      <c r="J630" t="s">
        <v>259</v>
      </c>
      <c r="K630" t="s">
        <v>189</v>
      </c>
      <c r="L630" t="s">
        <v>31</v>
      </c>
      <c r="M630" t="s">
        <v>9</v>
      </c>
      <c r="N630" t="s">
        <v>35</v>
      </c>
      <c r="O630" t="s">
        <v>29</v>
      </c>
      <c r="P630" t="s">
        <v>469</v>
      </c>
      <c r="Q630" t="s">
        <v>470</v>
      </c>
      <c r="R630" t="s">
        <v>471</v>
      </c>
      <c r="S630">
        <v>0</v>
      </c>
      <c r="T630">
        <v>3</v>
      </c>
      <c r="U630">
        <v>5</v>
      </c>
      <c r="V630">
        <v>8</v>
      </c>
      <c r="W630">
        <v>0</v>
      </c>
      <c r="X630">
        <v>0</v>
      </c>
      <c r="Y630">
        <v>0</v>
      </c>
      <c r="Z630">
        <v>3</v>
      </c>
      <c r="AA630">
        <v>5</v>
      </c>
      <c r="AB630">
        <v>8</v>
      </c>
      <c r="AC630">
        <v>0</v>
      </c>
      <c r="AD630">
        <v>0</v>
      </c>
      <c r="AE630">
        <v>0</v>
      </c>
      <c r="AF630">
        <v>0</v>
      </c>
      <c r="AG630">
        <v>1</v>
      </c>
      <c r="AH630">
        <v>1</v>
      </c>
      <c r="AI630">
        <v>1</v>
      </c>
      <c r="AJ630">
        <v>1</v>
      </c>
      <c r="AK630">
        <v>2</v>
      </c>
      <c r="AL630">
        <v>4</v>
      </c>
      <c r="AM630">
        <v>1</v>
      </c>
      <c r="AN630">
        <v>5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5</v>
      </c>
      <c r="AY630">
        <v>3</v>
      </c>
      <c r="AZ630">
        <v>8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1</v>
      </c>
      <c r="BH630">
        <v>1</v>
      </c>
      <c r="BI630">
        <v>0</v>
      </c>
      <c r="BJ630">
        <v>1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1</v>
      </c>
      <c r="CG630">
        <v>0</v>
      </c>
      <c r="CH630">
        <v>1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1</v>
      </c>
      <c r="CP630">
        <v>1</v>
      </c>
      <c r="CQ630">
        <v>1</v>
      </c>
      <c r="CR630">
        <v>1</v>
      </c>
      <c r="CS630">
        <v>1</v>
      </c>
    </row>
    <row r="631" spans="1:97" x14ac:dyDescent="0.25">
      <c r="A631" t="s">
        <v>2168</v>
      </c>
      <c r="B631">
        <v>1</v>
      </c>
      <c r="C631" t="s">
        <v>2169</v>
      </c>
      <c r="D631">
        <v>31</v>
      </c>
      <c r="E631" t="s">
        <v>286</v>
      </c>
      <c r="F631">
        <v>77</v>
      </c>
      <c r="G631" t="s">
        <v>2170</v>
      </c>
      <c r="H631" t="s">
        <v>2171</v>
      </c>
      <c r="I631">
        <v>0</v>
      </c>
      <c r="J631" t="s">
        <v>193</v>
      </c>
      <c r="K631" t="s">
        <v>189</v>
      </c>
      <c r="L631" t="s">
        <v>31</v>
      </c>
      <c r="M631" t="s">
        <v>9</v>
      </c>
      <c r="N631" t="s">
        <v>35</v>
      </c>
      <c r="O631" t="s">
        <v>29</v>
      </c>
      <c r="P631" t="s">
        <v>525</v>
      </c>
      <c r="Q631" t="s">
        <v>470</v>
      </c>
      <c r="R631" t="s">
        <v>194</v>
      </c>
      <c r="S631">
        <v>0</v>
      </c>
      <c r="T631">
        <v>3</v>
      </c>
      <c r="U631">
        <v>8</v>
      </c>
      <c r="V631">
        <v>11</v>
      </c>
      <c r="W631">
        <v>0</v>
      </c>
      <c r="X631">
        <v>0</v>
      </c>
      <c r="Y631">
        <v>0</v>
      </c>
      <c r="Z631">
        <v>3</v>
      </c>
      <c r="AA631">
        <v>8</v>
      </c>
      <c r="AB631">
        <v>11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4</v>
      </c>
      <c r="AJ631">
        <v>1</v>
      </c>
      <c r="AK631">
        <v>5</v>
      </c>
      <c r="AL631">
        <v>1</v>
      </c>
      <c r="AM631">
        <v>3</v>
      </c>
      <c r="AN631">
        <v>4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5</v>
      </c>
      <c r="AY631">
        <v>4</v>
      </c>
      <c r="AZ631">
        <v>9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1</v>
      </c>
      <c r="BH631">
        <v>1</v>
      </c>
      <c r="BI631">
        <v>0</v>
      </c>
      <c r="BJ631">
        <v>1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1</v>
      </c>
      <c r="CG631">
        <v>0</v>
      </c>
      <c r="CH631">
        <v>1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1</v>
      </c>
      <c r="CP631">
        <v>1</v>
      </c>
      <c r="CQ631">
        <v>1</v>
      </c>
      <c r="CR631">
        <v>1</v>
      </c>
      <c r="CS631">
        <v>1</v>
      </c>
    </row>
    <row r="632" spans="1:97" x14ac:dyDescent="0.25">
      <c r="A632" t="s">
        <v>2172</v>
      </c>
      <c r="B632">
        <v>1</v>
      </c>
      <c r="C632" t="s">
        <v>2173</v>
      </c>
      <c r="D632">
        <v>40</v>
      </c>
      <c r="E632" t="s">
        <v>259</v>
      </c>
      <c r="F632">
        <v>26</v>
      </c>
      <c r="G632" t="s">
        <v>2174</v>
      </c>
      <c r="H632" t="s">
        <v>2175</v>
      </c>
      <c r="I632">
        <v>0</v>
      </c>
      <c r="J632" t="s">
        <v>259</v>
      </c>
      <c r="K632" t="s">
        <v>189</v>
      </c>
      <c r="L632" t="s">
        <v>31</v>
      </c>
      <c r="M632" t="s">
        <v>9</v>
      </c>
      <c r="N632" t="s">
        <v>35</v>
      </c>
      <c r="O632" t="s">
        <v>29</v>
      </c>
      <c r="P632" t="s">
        <v>1699</v>
      </c>
      <c r="Q632" t="s">
        <v>470</v>
      </c>
      <c r="R632" t="s">
        <v>471</v>
      </c>
      <c r="S632">
        <v>0</v>
      </c>
      <c r="T632">
        <v>8</v>
      </c>
      <c r="U632">
        <v>11</v>
      </c>
      <c r="V632">
        <v>19</v>
      </c>
      <c r="W632">
        <v>0</v>
      </c>
      <c r="X632">
        <v>0</v>
      </c>
      <c r="Y632">
        <v>0</v>
      </c>
      <c r="Z632">
        <v>8</v>
      </c>
      <c r="AA632">
        <v>11</v>
      </c>
      <c r="AB632">
        <v>19</v>
      </c>
      <c r="AC632">
        <v>0</v>
      </c>
      <c r="AD632">
        <v>0</v>
      </c>
      <c r="AE632">
        <v>0</v>
      </c>
      <c r="AF632">
        <v>2</v>
      </c>
      <c r="AG632">
        <v>1</v>
      </c>
      <c r="AH632">
        <v>3</v>
      </c>
      <c r="AI632">
        <v>2</v>
      </c>
      <c r="AJ632">
        <v>4</v>
      </c>
      <c r="AK632">
        <v>6</v>
      </c>
      <c r="AL632">
        <v>4</v>
      </c>
      <c r="AM632">
        <v>5</v>
      </c>
      <c r="AN632">
        <v>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8</v>
      </c>
      <c r="AY632">
        <v>10</v>
      </c>
      <c r="AZ632">
        <v>18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1</v>
      </c>
      <c r="BH632">
        <v>1</v>
      </c>
      <c r="BI632">
        <v>0</v>
      </c>
      <c r="BJ632">
        <v>1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1</v>
      </c>
      <c r="CG632">
        <v>0</v>
      </c>
      <c r="CH632">
        <v>1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1</v>
      </c>
      <c r="CP632">
        <v>1</v>
      </c>
      <c r="CQ632">
        <v>2</v>
      </c>
      <c r="CR632">
        <v>1</v>
      </c>
      <c r="CS632">
        <v>1</v>
      </c>
    </row>
    <row r="633" spans="1:97" x14ac:dyDescent="0.25">
      <c r="A633" t="s">
        <v>2176</v>
      </c>
      <c r="B633">
        <v>1</v>
      </c>
      <c r="C633" t="s">
        <v>2177</v>
      </c>
      <c r="D633">
        <v>40</v>
      </c>
      <c r="E633" t="s">
        <v>259</v>
      </c>
      <c r="F633">
        <v>26</v>
      </c>
      <c r="G633" t="s">
        <v>2174</v>
      </c>
      <c r="H633" t="s">
        <v>2178</v>
      </c>
      <c r="I633">
        <v>0</v>
      </c>
      <c r="J633" t="s">
        <v>259</v>
      </c>
      <c r="K633" t="s">
        <v>189</v>
      </c>
      <c r="L633" t="s">
        <v>31</v>
      </c>
      <c r="M633" t="s">
        <v>9</v>
      </c>
      <c r="N633" t="s">
        <v>35</v>
      </c>
      <c r="O633" t="s">
        <v>29</v>
      </c>
      <c r="P633" t="s">
        <v>1699</v>
      </c>
      <c r="Q633" t="s">
        <v>470</v>
      </c>
      <c r="R633" t="s">
        <v>471</v>
      </c>
      <c r="S633">
        <v>0</v>
      </c>
      <c r="T633">
        <v>10</v>
      </c>
      <c r="U633">
        <v>8</v>
      </c>
      <c r="V633">
        <v>18</v>
      </c>
      <c r="W633">
        <v>0</v>
      </c>
      <c r="X633">
        <v>0</v>
      </c>
      <c r="Y633">
        <v>0</v>
      </c>
      <c r="Z633">
        <v>10</v>
      </c>
      <c r="AA633">
        <v>8</v>
      </c>
      <c r="AB633">
        <v>18</v>
      </c>
      <c r="AC633">
        <v>0</v>
      </c>
      <c r="AD633">
        <v>0</v>
      </c>
      <c r="AE633">
        <v>0</v>
      </c>
      <c r="AF633">
        <v>2</v>
      </c>
      <c r="AG633">
        <v>5</v>
      </c>
      <c r="AH633">
        <v>7</v>
      </c>
      <c r="AI633">
        <v>3</v>
      </c>
      <c r="AJ633">
        <v>2</v>
      </c>
      <c r="AK633">
        <v>5</v>
      </c>
      <c r="AL633">
        <v>4</v>
      </c>
      <c r="AM633">
        <v>2</v>
      </c>
      <c r="AN633">
        <v>6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9</v>
      </c>
      <c r="AY633">
        <v>9</v>
      </c>
      <c r="AZ633">
        <v>18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1</v>
      </c>
      <c r="BH633">
        <v>1</v>
      </c>
      <c r="BI633">
        <v>0</v>
      </c>
      <c r="BJ633">
        <v>1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1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2</v>
      </c>
      <c r="CG633">
        <v>0</v>
      </c>
      <c r="CH633">
        <v>1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1</v>
      </c>
      <c r="CP633">
        <v>1</v>
      </c>
      <c r="CQ633">
        <v>2</v>
      </c>
      <c r="CR633">
        <v>1</v>
      </c>
      <c r="CS633">
        <v>1</v>
      </c>
    </row>
    <row r="634" spans="1:97" x14ac:dyDescent="0.25">
      <c r="A634" t="s">
        <v>2179</v>
      </c>
      <c r="B634">
        <v>1</v>
      </c>
      <c r="C634" t="s">
        <v>2180</v>
      </c>
      <c r="D634">
        <v>40</v>
      </c>
      <c r="E634" t="s">
        <v>259</v>
      </c>
      <c r="F634">
        <v>26</v>
      </c>
      <c r="G634" t="s">
        <v>2174</v>
      </c>
      <c r="H634" t="s">
        <v>2181</v>
      </c>
      <c r="I634">
        <v>0</v>
      </c>
      <c r="J634" t="s">
        <v>259</v>
      </c>
      <c r="K634" t="s">
        <v>189</v>
      </c>
      <c r="L634" t="s">
        <v>31</v>
      </c>
      <c r="M634" t="s">
        <v>9</v>
      </c>
      <c r="N634" t="s">
        <v>35</v>
      </c>
      <c r="O634" t="s">
        <v>29</v>
      </c>
      <c r="P634" t="s">
        <v>1699</v>
      </c>
      <c r="Q634" t="s">
        <v>470</v>
      </c>
      <c r="R634" t="s">
        <v>471</v>
      </c>
      <c r="S634">
        <v>0</v>
      </c>
      <c r="T634">
        <v>6</v>
      </c>
      <c r="U634">
        <v>12</v>
      </c>
      <c r="V634">
        <v>18</v>
      </c>
      <c r="W634">
        <v>0</v>
      </c>
      <c r="X634">
        <v>0</v>
      </c>
      <c r="Y634">
        <v>0</v>
      </c>
      <c r="Z634">
        <v>6</v>
      </c>
      <c r="AA634">
        <v>12</v>
      </c>
      <c r="AB634">
        <v>18</v>
      </c>
      <c r="AC634">
        <v>0</v>
      </c>
      <c r="AD634">
        <v>0</v>
      </c>
      <c r="AE634">
        <v>0</v>
      </c>
      <c r="AF634">
        <v>1</v>
      </c>
      <c r="AG634">
        <v>6</v>
      </c>
      <c r="AH634">
        <v>7</v>
      </c>
      <c r="AI634">
        <v>0</v>
      </c>
      <c r="AJ634">
        <v>5</v>
      </c>
      <c r="AK634">
        <v>5</v>
      </c>
      <c r="AL634">
        <v>3</v>
      </c>
      <c r="AM634">
        <v>0</v>
      </c>
      <c r="AN634">
        <v>3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4</v>
      </c>
      <c r="AY634">
        <v>11</v>
      </c>
      <c r="AZ634">
        <v>15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1</v>
      </c>
      <c r="BH634">
        <v>1</v>
      </c>
      <c r="BI634">
        <v>0</v>
      </c>
      <c r="BJ634">
        <v>1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1</v>
      </c>
      <c r="CG634">
        <v>0</v>
      </c>
      <c r="CH634">
        <v>1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1</v>
      </c>
      <c r="CP634">
        <v>1</v>
      </c>
      <c r="CQ634">
        <v>2</v>
      </c>
      <c r="CR634">
        <v>1</v>
      </c>
      <c r="CS634">
        <v>1</v>
      </c>
    </row>
    <row r="635" spans="1:97" x14ac:dyDescent="0.25">
      <c r="A635" t="s">
        <v>2182</v>
      </c>
      <c r="B635">
        <v>2</v>
      </c>
      <c r="C635" t="s">
        <v>2183</v>
      </c>
      <c r="D635">
        <v>40</v>
      </c>
      <c r="E635" t="s">
        <v>259</v>
      </c>
      <c r="F635">
        <v>1</v>
      </c>
      <c r="G635" t="s">
        <v>259</v>
      </c>
      <c r="H635" t="s">
        <v>2184</v>
      </c>
      <c r="I635">
        <v>0</v>
      </c>
      <c r="J635" t="s">
        <v>259</v>
      </c>
      <c r="K635" t="s">
        <v>189</v>
      </c>
      <c r="L635" t="s">
        <v>31</v>
      </c>
      <c r="M635" t="s">
        <v>9</v>
      </c>
      <c r="N635" t="s">
        <v>35</v>
      </c>
      <c r="O635" t="s">
        <v>29</v>
      </c>
      <c r="P635" t="s">
        <v>800</v>
      </c>
      <c r="Q635" t="s">
        <v>470</v>
      </c>
      <c r="R635" t="s">
        <v>471</v>
      </c>
      <c r="S635">
        <v>0</v>
      </c>
      <c r="T635">
        <v>21</v>
      </c>
      <c r="U635">
        <v>20</v>
      </c>
      <c r="V635">
        <v>41</v>
      </c>
      <c r="W635">
        <v>0</v>
      </c>
      <c r="X635">
        <v>0</v>
      </c>
      <c r="Y635">
        <v>0</v>
      </c>
      <c r="Z635">
        <v>21</v>
      </c>
      <c r="AA635">
        <v>20</v>
      </c>
      <c r="AB635">
        <v>41</v>
      </c>
      <c r="AC635">
        <v>0</v>
      </c>
      <c r="AD635">
        <v>0</v>
      </c>
      <c r="AE635">
        <v>0</v>
      </c>
      <c r="AF635">
        <v>4</v>
      </c>
      <c r="AG635">
        <v>6</v>
      </c>
      <c r="AH635">
        <v>10</v>
      </c>
      <c r="AI635">
        <v>3</v>
      </c>
      <c r="AJ635">
        <v>3</v>
      </c>
      <c r="AK635">
        <v>6</v>
      </c>
      <c r="AL635">
        <v>11</v>
      </c>
      <c r="AM635">
        <v>7</v>
      </c>
      <c r="AN635">
        <v>18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18</v>
      </c>
      <c r="AY635">
        <v>16</v>
      </c>
      <c r="AZ635">
        <v>34</v>
      </c>
      <c r="BA635">
        <v>0</v>
      </c>
      <c r="BB635">
        <v>0</v>
      </c>
      <c r="BC635">
        <v>1</v>
      </c>
      <c r="BD635">
        <v>0</v>
      </c>
      <c r="BE635">
        <v>0</v>
      </c>
      <c r="BF635">
        <v>0</v>
      </c>
      <c r="BG635">
        <v>1</v>
      </c>
      <c r="BH635">
        <v>2</v>
      </c>
      <c r="BI635">
        <v>0</v>
      </c>
      <c r="BJ635">
        <v>1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1</v>
      </c>
      <c r="BU635">
        <v>0</v>
      </c>
      <c r="BV635">
        <v>1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3</v>
      </c>
      <c r="CG635">
        <v>0</v>
      </c>
      <c r="CH635">
        <v>2</v>
      </c>
      <c r="CI635">
        <v>0</v>
      </c>
      <c r="CJ635">
        <v>0</v>
      </c>
      <c r="CK635">
        <v>1</v>
      </c>
      <c r="CL635">
        <v>0</v>
      </c>
      <c r="CM635">
        <v>0</v>
      </c>
      <c r="CN635">
        <v>0</v>
      </c>
      <c r="CO635">
        <v>1</v>
      </c>
      <c r="CP635">
        <v>2</v>
      </c>
      <c r="CQ635">
        <v>3</v>
      </c>
      <c r="CR635">
        <v>3</v>
      </c>
      <c r="CS635">
        <v>1</v>
      </c>
    </row>
    <row r="636" spans="1:97" x14ac:dyDescent="0.25">
      <c r="A636" t="s">
        <v>2185</v>
      </c>
      <c r="B636">
        <v>1</v>
      </c>
      <c r="C636" t="s">
        <v>2186</v>
      </c>
      <c r="D636">
        <v>40</v>
      </c>
      <c r="E636" t="s">
        <v>259</v>
      </c>
      <c r="F636">
        <v>1</v>
      </c>
      <c r="G636" t="s">
        <v>259</v>
      </c>
      <c r="H636" t="s">
        <v>1838</v>
      </c>
      <c r="I636">
        <v>0</v>
      </c>
      <c r="J636" t="s">
        <v>259</v>
      </c>
      <c r="K636" t="s">
        <v>189</v>
      </c>
      <c r="L636" t="s">
        <v>31</v>
      </c>
      <c r="M636" t="s">
        <v>9</v>
      </c>
      <c r="N636" t="s">
        <v>35</v>
      </c>
      <c r="O636" t="s">
        <v>29</v>
      </c>
      <c r="P636" t="s">
        <v>1699</v>
      </c>
      <c r="Q636" t="s">
        <v>470</v>
      </c>
      <c r="R636" t="s">
        <v>471</v>
      </c>
      <c r="S636">
        <v>0</v>
      </c>
      <c r="T636">
        <v>38</v>
      </c>
      <c r="U636">
        <v>30</v>
      </c>
      <c r="V636">
        <v>68</v>
      </c>
      <c r="W636">
        <v>0</v>
      </c>
      <c r="X636">
        <v>0</v>
      </c>
      <c r="Y636">
        <v>0</v>
      </c>
      <c r="Z636">
        <v>38</v>
      </c>
      <c r="AA636">
        <v>30</v>
      </c>
      <c r="AB636">
        <v>68</v>
      </c>
      <c r="AC636">
        <v>0</v>
      </c>
      <c r="AD636">
        <v>0</v>
      </c>
      <c r="AE636">
        <v>0</v>
      </c>
      <c r="AF636">
        <v>7</v>
      </c>
      <c r="AG636">
        <v>14</v>
      </c>
      <c r="AH636">
        <v>21</v>
      </c>
      <c r="AI636">
        <v>15</v>
      </c>
      <c r="AJ636">
        <v>12</v>
      </c>
      <c r="AK636">
        <v>27</v>
      </c>
      <c r="AL636">
        <v>13</v>
      </c>
      <c r="AM636">
        <v>15</v>
      </c>
      <c r="AN636">
        <v>28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35</v>
      </c>
      <c r="AY636">
        <v>41</v>
      </c>
      <c r="AZ636">
        <v>76</v>
      </c>
      <c r="BA636">
        <v>0</v>
      </c>
      <c r="BB636">
        <v>1</v>
      </c>
      <c r="BC636">
        <v>2</v>
      </c>
      <c r="BD636">
        <v>0</v>
      </c>
      <c r="BE636">
        <v>0</v>
      </c>
      <c r="BF636">
        <v>0</v>
      </c>
      <c r="BG636">
        <v>1</v>
      </c>
      <c r="BH636">
        <v>4</v>
      </c>
      <c r="BI636">
        <v>0</v>
      </c>
      <c r="BJ636">
        <v>0</v>
      </c>
      <c r="BK636">
        <v>0</v>
      </c>
      <c r="BL636">
        <v>1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4</v>
      </c>
      <c r="BU636">
        <v>2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1</v>
      </c>
      <c r="CD636">
        <v>0</v>
      </c>
      <c r="CE636">
        <v>0</v>
      </c>
      <c r="CF636">
        <v>8</v>
      </c>
      <c r="CG636">
        <v>0</v>
      </c>
      <c r="CH636">
        <v>4</v>
      </c>
      <c r="CI636">
        <v>0</v>
      </c>
      <c r="CJ636">
        <v>1</v>
      </c>
      <c r="CK636">
        <v>2</v>
      </c>
      <c r="CL636">
        <v>0</v>
      </c>
      <c r="CM636">
        <v>0</v>
      </c>
      <c r="CN636">
        <v>0</v>
      </c>
      <c r="CO636">
        <v>1</v>
      </c>
      <c r="CP636">
        <v>4</v>
      </c>
      <c r="CQ636">
        <v>4</v>
      </c>
      <c r="CR636">
        <v>4</v>
      </c>
      <c r="CS636">
        <v>1</v>
      </c>
    </row>
    <row r="637" spans="1:97" x14ac:dyDescent="0.25">
      <c r="A637" t="s">
        <v>2187</v>
      </c>
      <c r="B637">
        <v>1</v>
      </c>
      <c r="C637" t="s">
        <v>2188</v>
      </c>
      <c r="D637">
        <v>32</v>
      </c>
      <c r="E637" t="s">
        <v>221</v>
      </c>
      <c r="F637">
        <v>1</v>
      </c>
      <c r="G637" t="s">
        <v>221</v>
      </c>
      <c r="H637" t="s">
        <v>295</v>
      </c>
      <c r="I637">
        <v>0</v>
      </c>
      <c r="J637" t="s">
        <v>221</v>
      </c>
      <c r="K637" t="s">
        <v>189</v>
      </c>
      <c r="L637" t="s">
        <v>31</v>
      </c>
      <c r="M637" t="s">
        <v>9</v>
      </c>
      <c r="N637" t="s">
        <v>35</v>
      </c>
      <c r="O637" t="s">
        <v>29</v>
      </c>
      <c r="P637" t="s">
        <v>596</v>
      </c>
      <c r="Q637" t="s">
        <v>377</v>
      </c>
      <c r="R637" t="s">
        <v>222</v>
      </c>
      <c r="S637">
        <v>0</v>
      </c>
      <c r="T637">
        <v>53</v>
      </c>
      <c r="U637">
        <v>29</v>
      </c>
      <c r="V637">
        <v>82</v>
      </c>
      <c r="W637">
        <v>0</v>
      </c>
      <c r="X637">
        <v>0</v>
      </c>
      <c r="Y637">
        <v>0</v>
      </c>
      <c r="Z637">
        <v>53</v>
      </c>
      <c r="AA637">
        <v>29</v>
      </c>
      <c r="AB637">
        <v>82</v>
      </c>
      <c r="AC637">
        <v>0</v>
      </c>
      <c r="AD637">
        <v>0</v>
      </c>
      <c r="AE637">
        <v>0</v>
      </c>
      <c r="AF637">
        <v>8</v>
      </c>
      <c r="AG637">
        <v>6</v>
      </c>
      <c r="AH637">
        <v>14</v>
      </c>
      <c r="AI637">
        <v>20</v>
      </c>
      <c r="AJ637">
        <v>8</v>
      </c>
      <c r="AK637">
        <v>28</v>
      </c>
      <c r="AL637">
        <v>15</v>
      </c>
      <c r="AM637">
        <v>9</v>
      </c>
      <c r="AN637">
        <v>24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43</v>
      </c>
      <c r="AY637">
        <v>23</v>
      </c>
      <c r="AZ637">
        <v>66</v>
      </c>
      <c r="BA637">
        <v>0</v>
      </c>
      <c r="BB637">
        <v>1</v>
      </c>
      <c r="BC637">
        <v>1</v>
      </c>
      <c r="BD637">
        <v>0</v>
      </c>
      <c r="BE637">
        <v>0</v>
      </c>
      <c r="BF637">
        <v>0</v>
      </c>
      <c r="BG637">
        <v>1</v>
      </c>
      <c r="BH637">
        <v>3</v>
      </c>
      <c r="BI637">
        <v>0</v>
      </c>
      <c r="BJ637">
        <v>0</v>
      </c>
      <c r="BK637">
        <v>0</v>
      </c>
      <c r="BL637">
        <v>1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3</v>
      </c>
      <c r="BU637">
        <v>0</v>
      </c>
      <c r="BV637">
        <v>1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1</v>
      </c>
      <c r="CE637">
        <v>0</v>
      </c>
      <c r="CF637">
        <v>6</v>
      </c>
      <c r="CG637">
        <v>0</v>
      </c>
      <c r="CH637">
        <v>3</v>
      </c>
      <c r="CI637">
        <v>0</v>
      </c>
      <c r="CJ637">
        <v>1</v>
      </c>
      <c r="CK637">
        <v>1</v>
      </c>
      <c r="CL637">
        <v>0</v>
      </c>
      <c r="CM637">
        <v>0</v>
      </c>
      <c r="CN637">
        <v>0</v>
      </c>
      <c r="CO637">
        <v>1</v>
      </c>
      <c r="CP637">
        <v>3</v>
      </c>
      <c r="CQ637">
        <v>7</v>
      </c>
      <c r="CR637">
        <v>3</v>
      </c>
      <c r="CS637">
        <v>1</v>
      </c>
    </row>
    <row r="638" spans="1:97" x14ac:dyDescent="0.25">
      <c r="A638" t="s">
        <v>2189</v>
      </c>
      <c r="B638">
        <v>1</v>
      </c>
      <c r="C638" t="s">
        <v>2190</v>
      </c>
      <c r="D638">
        <v>19</v>
      </c>
      <c r="E638" t="s">
        <v>188</v>
      </c>
      <c r="F638">
        <v>1</v>
      </c>
      <c r="G638" t="s">
        <v>188</v>
      </c>
      <c r="H638" t="s">
        <v>2191</v>
      </c>
      <c r="I638">
        <v>9200</v>
      </c>
      <c r="J638" t="s">
        <v>188</v>
      </c>
      <c r="K638" t="s">
        <v>189</v>
      </c>
      <c r="L638" t="s">
        <v>31</v>
      </c>
      <c r="M638" t="s">
        <v>9</v>
      </c>
      <c r="N638" t="s">
        <v>35</v>
      </c>
      <c r="O638" t="s">
        <v>29</v>
      </c>
      <c r="P638" t="s">
        <v>1223</v>
      </c>
      <c r="Q638" t="s">
        <v>372</v>
      </c>
      <c r="R638" t="s">
        <v>190</v>
      </c>
      <c r="S638">
        <v>0</v>
      </c>
      <c r="T638">
        <v>38</v>
      </c>
      <c r="U638">
        <v>38</v>
      </c>
      <c r="V638">
        <v>76</v>
      </c>
      <c r="W638">
        <v>0</v>
      </c>
      <c r="X638">
        <v>0</v>
      </c>
      <c r="Y638">
        <v>0</v>
      </c>
      <c r="Z638">
        <v>38</v>
      </c>
      <c r="AA638">
        <v>38</v>
      </c>
      <c r="AB638">
        <v>76</v>
      </c>
      <c r="AC638">
        <v>0</v>
      </c>
      <c r="AD638">
        <v>0</v>
      </c>
      <c r="AE638">
        <v>0</v>
      </c>
      <c r="AF638">
        <v>10</v>
      </c>
      <c r="AG638">
        <v>8</v>
      </c>
      <c r="AH638">
        <v>18</v>
      </c>
      <c r="AI638">
        <v>19</v>
      </c>
      <c r="AJ638">
        <v>11</v>
      </c>
      <c r="AK638">
        <v>30</v>
      </c>
      <c r="AL638">
        <v>16</v>
      </c>
      <c r="AM638">
        <v>16</v>
      </c>
      <c r="AN638">
        <v>32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45</v>
      </c>
      <c r="AY638">
        <v>35</v>
      </c>
      <c r="AZ638">
        <v>80</v>
      </c>
      <c r="BA638">
        <v>1</v>
      </c>
      <c r="BB638">
        <v>1</v>
      </c>
      <c r="BC638">
        <v>1</v>
      </c>
      <c r="BD638">
        <v>0</v>
      </c>
      <c r="BE638">
        <v>0</v>
      </c>
      <c r="BF638">
        <v>0</v>
      </c>
      <c r="BG638">
        <v>1</v>
      </c>
      <c r="BH638">
        <v>4</v>
      </c>
      <c r="BI638">
        <v>0</v>
      </c>
      <c r="BJ638">
        <v>0</v>
      </c>
      <c r="BK638">
        <v>0</v>
      </c>
      <c r="BL638">
        <v>1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1</v>
      </c>
      <c r="BT638">
        <v>3</v>
      </c>
      <c r="BU638">
        <v>1</v>
      </c>
      <c r="BV638">
        <v>0</v>
      </c>
      <c r="BW638">
        <v>1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1</v>
      </c>
      <c r="CD638">
        <v>0</v>
      </c>
      <c r="CE638">
        <v>0</v>
      </c>
      <c r="CF638">
        <v>8</v>
      </c>
      <c r="CG638">
        <v>1</v>
      </c>
      <c r="CH638">
        <v>3</v>
      </c>
      <c r="CI638">
        <v>1</v>
      </c>
      <c r="CJ638">
        <v>1</v>
      </c>
      <c r="CK638">
        <v>1</v>
      </c>
      <c r="CL638">
        <v>0</v>
      </c>
      <c r="CM638">
        <v>0</v>
      </c>
      <c r="CN638">
        <v>0</v>
      </c>
      <c r="CO638">
        <v>1</v>
      </c>
      <c r="CP638">
        <v>4</v>
      </c>
      <c r="CQ638">
        <v>8</v>
      </c>
      <c r="CR638">
        <v>4</v>
      </c>
      <c r="CS638">
        <v>1</v>
      </c>
    </row>
    <row r="639" spans="1:97" x14ac:dyDescent="0.25">
      <c r="A639" t="s">
        <v>2192</v>
      </c>
      <c r="B639">
        <v>1</v>
      </c>
      <c r="C639" t="s">
        <v>2193</v>
      </c>
      <c r="D639">
        <v>19</v>
      </c>
      <c r="E639" t="s">
        <v>188</v>
      </c>
      <c r="F639">
        <v>1</v>
      </c>
      <c r="G639" t="s">
        <v>188</v>
      </c>
      <c r="H639" t="s">
        <v>2194</v>
      </c>
      <c r="I639">
        <v>215</v>
      </c>
      <c r="J639" t="s">
        <v>188</v>
      </c>
      <c r="K639" t="s">
        <v>189</v>
      </c>
      <c r="L639" t="s">
        <v>31</v>
      </c>
      <c r="M639" t="s">
        <v>9</v>
      </c>
      <c r="N639" t="s">
        <v>35</v>
      </c>
      <c r="O639" t="s">
        <v>29</v>
      </c>
      <c r="P639" t="s">
        <v>1196</v>
      </c>
      <c r="Q639" t="s">
        <v>1126</v>
      </c>
      <c r="R639" t="s">
        <v>190</v>
      </c>
      <c r="S639">
        <v>0</v>
      </c>
      <c r="T639">
        <v>48</v>
      </c>
      <c r="U639">
        <v>48</v>
      </c>
      <c r="V639">
        <v>96</v>
      </c>
      <c r="W639">
        <v>0</v>
      </c>
      <c r="X639">
        <v>0</v>
      </c>
      <c r="Y639">
        <v>0</v>
      </c>
      <c r="Z639">
        <v>48</v>
      </c>
      <c r="AA639">
        <v>48</v>
      </c>
      <c r="AB639">
        <v>96</v>
      </c>
      <c r="AC639">
        <v>0</v>
      </c>
      <c r="AD639">
        <v>0</v>
      </c>
      <c r="AE639">
        <v>0</v>
      </c>
      <c r="AF639">
        <v>3</v>
      </c>
      <c r="AG639">
        <v>8</v>
      </c>
      <c r="AH639">
        <v>11</v>
      </c>
      <c r="AI639">
        <v>20</v>
      </c>
      <c r="AJ639">
        <v>25</v>
      </c>
      <c r="AK639">
        <v>45</v>
      </c>
      <c r="AL639">
        <v>23</v>
      </c>
      <c r="AM639">
        <v>20</v>
      </c>
      <c r="AN639">
        <v>43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46</v>
      </c>
      <c r="AY639">
        <v>53</v>
      </c>
      <c r="AZ639">
        <v>99</v>
      </c>
      <c r="BA639">
        <v>1</v>
      </c>
      <c r="BB639">
        <v>2</v>
      </c>
      <c r="BC639">
        <v>2</v>
      </c>
      <c r="BD639">
        <v>0</v>
      </c>
      <c r="BE639">
        <v>0</v>
      </c>
      <c r="BF639">
        <v>0</v>
      </c>
      <c r="BG639">
        <v>0</v>
      </c>
      <c r="BH639">
        <v>5</v>
      </c>
      <c r="BI639">
        <v>0</v>
      </c>
      <c r="BJ639">
        <v>0</v>
      </c>
      <c r="BK639">
        <v>0</v>
      </c>
      <c r="BL639">
        <v>1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5</v>
      </c>
      <c r="BU639">
        <v>0</v>
      </c>
      <c r="BV639">
        <v>1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1</v>
      </c>
      <c r="CE639">
        <v>0</v>
      </c>
      <c r="CF639">
        <v>8</v>
      </c>
      <c r="CG639">
        <v>0</v>
      </c>
      <c r="CH639">
        <v>5</v>
      </c>
      <c r="CI639">
        <v>1</v>
      </c>
      <c r="CJ639">
        <v>2</v>
      </c>
      <c r="CK639">
        <v>2</v>
      </c>
      <c r="CL639">
        <v>0</v>
      </c>
      <c r="CM639">
        <v>0</v>
      </c>
      <c r="CN639">
        <v>0</v>
      </c>
      <c r="CO639">
        <v>0</v>
      </c>
      <c r="CP639">
        <v>5</v>
      </c>
      <c r="CQ639">
        <v>5</v>
      </c>
      <c r="CR639">
        <v>5</v>
      </c>
      <c r="CS639">
        <v>1</v>
      </c>
    </row>
    <row r="640" spans="1:97" x14ac:dyDescent="0.25">
      <c r="A640" t="s">
        <v>2195</v>
      </c>
      <c r="B640">
        <v>1</v>
      </c>
      <c r="C640" t="s">
        <v>2196</v>
      </c>
      <c r="D640">
        <v>19</v>
      </c>
      <c r="E640" t="s">
        <v>188</v>
      </c>
      <c r="F640">
        <v>1</v>
      </c>
      <c r="G640" t="s">
        <v>188</v>
      </c>
      <c r="H640" t="s">
        <v>2197</v>
      </c>
      <c r="I640">
        <v>1320</v>
      </c>
      <c r="J640" t="s">
        <v>188</v>
      </c>
      <c r="K640" t="s">
        <v>189</v>
      </c>
      <c r="L640" t="s">
        <v>31</v>
      </c>
      <c r="M640" t="s">
        <v>9</v>
      </c>
      <c r="N640" t="s">
        <v>35</v>
      </c>
      <c r="O640" t="s">
        <v>29</v>
      </c>
      <c r="P640" t="s">
        <v>970</v>
      </c>
      <c r="Q640" t="s">
        <v>372</v>
      </c>
      <c r="R640" t="s">
        <v>190</v>
      </c>
      <c r="S640">
        <v>0</v>
      </c>
      <c r="T640">
        <v>16</v>
      </c>
      <c r="U640">
        <v>20</v>
      </c>
      <c r="V640">
        <v>36</v>
      </c>
      <c r="W640">
        <v>0</v>
      </c>
      <c r="X640">
        <v>0</v>
      </c>
      <c r="Y640">
        <v>0</v>
      </c>
      <c r="Z640">
        <v>16</v>
      </c>
      <c r="AA640">
        <v>20</v>
      </c>
      <c r="AB640">
        <v>36</v>
      </c>
      <c r="AC640">
        <v>0</v>
      </c>
      <c r="AD640">
        <v>0</v>
      </c>
      <c r="AE640">
        <v>0</v>
      </c>
      <c r="AF640">
        <v>2</v>
      </c>
      <c r="AG640">
        <v>3</v>
      </c>
      <c r="AH640">
        <v>5</v>
      </c>
      <c r="AI640">
        <v>5</v>
      </c>
      <c r="AJ640">
        <v>16</v>
      </c>
      <c r="AK640">
        <v>21</v>
      </c>
      <c r="AL640">
        <v>5</v>
      </c>
      <c r="AM640">
        <v>7</v>
      </c>
      <c r="AN640">
        <v>12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12</v>
      </c>
      <c r="AY640">
        <v>26</v>
      </c>
      <c r="AZ640">
        <v>38</v>
      </c>
      <c r="BA640">
        <v>0</v>
      </c>
      <c r="BB640">
        <v>0</v>
      </c>
      <c r="BC640">
        <v>1</v>
      </c>
      <c r="BD640">
        <v>0</v>
      </c>
      <c r="BE640">
        <v>0</v>
      </c>
      <c r="BF640">
        <v>0</v>
      </c>
      <c r="BG640">
        <v>1</v>
      </c>
      <c r="BH640">
        <v>2</v>
      </c>
      <c r="BI640">
        <v>0</v>
      </c>
      <c r="BJ640">
        <v>0</v>
      </c>
      <c r="BK640">
        <v>0</v>
      </c>
      <c r="BL640">
        <v>1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2</v>
      </c>
      <c r="BU640">
        <v>0</v>
      </c>
      <c r="BV640">
        <v>1</v>
      </c>
      <c r="BW640">
        <v>0</v>
      </c>
      <c r="BX640">
        <v>1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1</v>
      </c>
      <c r="CE640">
        <v>0</v>
      </c>
      <c r="CF640">
        <v>6</v>
      </c>
      <c r="CG640">
        <v>0</v>
      </c>
      <c r="CH640">
        <v>2</v>
      </c>
      <c r="CI640">
        <v>0</v>
      </c>
      <c r="CJ640">
        <v>0</v>
      </c>
      <c r="CK640">
        <v>1</v>
      </c>
      <c r="CL640">
        <v>0</v>
      </c>
      <c r="CM640">
        <v>0</v>
      </c>
      <c r="CN640">
        <v>0</v>
      </c>
      <c r="CO640">
        <v>1</v>
      </c>
      <c r="CP640">
        <v>2</v>
      </c>
      <c r="CQ640">
        <v>3</v>
      </c>
      <c r="CR640">
        <v>2</v>
      </c>
      <c r="CS640">
        <v>1</v>
      </c>
    </row>
    <row r="641" spans="1:97" x14ac:dyDescent="0.25">
      <c r="A641" t="s">
        <v>2198</v>
      </c>
      <c r="B641">
        <v>1</v>
      </c>
      <c r="C641" t="s">
        <v>1615</v>
      </c>
      <c r="D641">
        <v>19</v>
      </c>
      <c r="E641" t="s">
        <v>188</v>
      </c>
      <c r="F641">
        <v>1</v>
      </c>
      <c r="G641" t="s">
        <v>188</v>
      </c>
      <c r="H641" t="s">
        <v>2199</v>
      </c>
      <c r="I641">
        <v>10600</v>
      </c>
      <c r="J641" t="s">
        <v>188</v>
      </c>
      <c r="K641" t="s">
        <v>189</v>
      </c>
      <c r="L641" t="s">
        <v>31</v>
      </c>
      <c r="M641" t="s">
        <v>9</v>
      </c>
      <c r="N641" t="s">
        <v>35</v>
      </c>
      <c r="O641" t="s">
        <v>29</v>
      </c>
      <c r="P641" t="s">
        <v>1223</v>
      </c>
      <c r="Q641" t="s">
        <v>372</v>
      </c>
      <c r="R641" t="s">
        <v>190</v>
      </c>
      <c r="S641">
        <v>0</v>
      </c>
      <c r="T641">
        <v>43</v>
      </c>
      <c r="U641">
        <v>34</v>
      </c>
      <c r="V641">
        <v>77</v>
      </c>
      <c r="W641">
        <v>0</v>
      </c>
      <c r="X641">
        <v>0</v>
      </c>
      <c r="Y641">
        <v>0</v>
      </c>
      <c r="Z641">
        <v>43</v>
      </c>
      <c r="AA641">
        <v>34</v>
      </c>
      <c r="AB641">
        <v>77</v>
      </c>
      <c r="AC641">
        <v>0</v>
      </c>
      <c r="AD641">
        <v>0</v>
      </c>
      <c r="AE641">
        <v>0</v>
      </c>
      <c r="AF641">
        <v>6</v>
      </c>
      <c r="AG641">
        <v>7</v>
      </c>
      <c r="AH641">
        <v>13</v>
      </c>
      <c r="AI641">
        <v>8</v>
      </c>
      <c r="AJ641">
        <v>9</v>
      </c>
      <c r="AK641">
        <v>17</v>
      </c>
      <c r="AL641">
        <v>20</v>
      </c>
      <c r="AM641">
        <v>17</v>
      </c>
      <c r="AN641">
        <v>37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34</v>
      </c>
      <c r="AY641">
        <v>33</v>
      </c>
      <c r="AZ641">
        <v>67</v>
      </c>
      <c r="BA641">
        <v>0</v>
      </c>
      <c r="BB641">
        <v>1</v>
      </c>
      <c r="BC641">
        <v>2</v>
      </c>
      <c r="BD641">
        <v>0</v>
      </c>
      <c r="BE641">
        <v>0</v>
      </c>
      <c r="BF641">
        <v>0</v>
      </c>
      <c r="BG641">
        <v>1</v>
      </c>
      <c r="BH641">
        <v>4</v>
      </c>
      <c r="BI641">
        <v>0</v>
      </c>
      <c r="BJ641">
        <v>0</v>
      </c>
      <c r="BK641">
        <v>0</v>
      </c>
      <c r="BL641">
        <v>1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4</v>
      </c>
      <c r="BU641">
        <v>0</v>
      </c>
      <c r="BV641">
        <v>1</v>
      </c>
      <c r="BW641">
        <v>1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2</v>
      </c>
      <c r="CD641">
        <v>0</v>
      </c>
      <c r="CE641">
        <v>0</v>
      </c>
      <c r="CF641">
        <v>9</v>
      </c>
      <c r="CG641">
        <v>0</v>
      </c>
      <c r="CH641">
        <v>4</v>
      </c>
      <c r="CI641">
        <v>0</v>
      </c>
      <c r="CJ641">
        <v>1</v>
      </c>
      <c r="CK641">
        <v>2</v>
      </c>
      <c r="CL641">
        <v>0</v>
      </c>
      <c r="CM641">
        <v>0</v>
      </c>
      <c r="CN641">
        <v>0</v>
      </c>
      <c r="CO641">
        <v>1</v>
      </c>
      <c r="CP641">
        <v>4</v>
      </c>
      <c r="CQ641">
        <v>4</v>
      </c>
      <c r="CR641">
        <v>4</v>
      </c>
      <c r="CS641">
        <v>1</v>
      </c>
    </row>
    <row r="642" spans="1:97" x14ac:dyDescent="0.25">
      <c r="A642" t="s">
        <v>2200</v>
      </c>
      <c r="B642">
        <v>1</v>
      </c>
      <c r="C642" t="s">
        <v>2201</v>
      </c>
      <c r="D642">
        <v>19</v>
      </c>
      <c r="E642" t="s">
        <v>188</v>
      </c>
      <c r="F642">
        <v>1</v>
      </c>
      <c r="G642" t="s">
        <v>188</v>
      </c>
      <c r="H642" t="s">
        <v>2202</v>
      </c>
      <c r="I642">
        <v>0</v>
      </c>
      <c r="J642" t="s">
        <v>188</v>
      </c>
      <c r="K642" t="s">
        <v>189</v>
      </c>
      <c r="L642" t="s">
        <v>31</v>
      </c>
      <c r="M642" t="s">
        <v>9</v>
      </c>
      <c r="N642" t="s">
        <v>35</v>
      </c>
      <c r="O642" t="s">
        <v>29</v>
      </c>
      <c r="P642" t="s">
        <v>993</v>
      </c>
      <c r="Q642" t="s">
        <v>634</v>
      </c>
      <c r="R642" t="s">
        <v>190</v>
      </c>
      <c r="S642">
        <v>0</v>
      </c>
      <c r="T642">
        <v>58</v>
      </c>
      <c r="U642">
        <v>55</v>
      </c>
      <c r="V642">
        <v>113</v>
      </c>
      <c r="W642">
        <v>0</v>
      </c>
      <c r="X642">
        <v>0</v>
      </c>
      <c r="Y642">
        <v>0</v>
      </c>
      <c r="Z642">
        <v>58</v>
      </c>
      <c r="AA642">
        <v>55</v>
      </c>
      <c r="AB642">
        <v>113</v>
      </c>
      <c r="AC642">
        <v>0</v>
      </c>
      <c r="AD642">
        <v>0</v>
      </c>
      <c r="AE642">
        <v>0</v>
      </c>
      <c r="AF642">
        <v>5</v>
      </c>
      <c r="AG642">
        <v>5</v>
      </c>
      <c r="AH642">
        <v>10</v>
      </c>
      <c r="AI642">
        <v>20</v>
      </c>
      <c r="AJ642">
        <v>21</v>
      </c>
      <c r="AK642">
        <v>41</v>
      </c>
      <c r="AL642">
        <v>21</v>
      </c>
      <c r="AM642">
        <v>23</v>
      </c>
      <c r="AN642">
        <v>44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46</v>
      </c>
      <c r="AY642">
        <v>49</v>
      </c>
      <c r="AZ642">
        <v>95</v>
      </c>
      <c r="BA642">
        <v>1</v>
      </c>
      <c r="BB642">
        <v>2</v>
      </c>
      <c r="BC642">
        <v>2</v>
      </c>
      <c r="BD642">
        <v>0</v>
      </c>
      <c r="BE642">
        <v>0</v>
      </c>
      <c r="BF642">
        <v>0</v>
      </c>
      <c r="BG642">
        <v>0</v>
      </c>
      <c r="BH642">
        <v>5</v>
      </c>
      <c r="BI642">
        <v>0</v>
      </c>
      <c r="BJ642">
        <v>0</v>
      </c>
      <c r="BK642">
        <v>0</v>
      </c>
      <c r="BL642">
        <v>1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5</v>
      </c>
      <c r="BU642">
        <v>0</v>
      </c>
      <c r="BV642">
        <v>1</v>
      </c>
      <c r="BW642">
        <v>0</v>
      </c>
      <c r="BX642">
        <v>1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1</v>
      </c>
      <c r="CE642">
        <v>0</v>
      </c>
      <c r="CF642">
        <v>9</v>
      </c>
      <c r="CG642">
        <v>0</v>
      </c>
      <c r="CH642">
        <v>5</v>
      </c>
      <c r="CI642">
        <v>1</v>
      </c>
      <c r="CJ642">
        <v>2</v>
      </c>
      <c r="CK642">
        <v>2</v>
      </c>
      <c r="CL642">
        <v>0</v>
      </c>
      <c r="CM642">
        <v>0</v>
      </c>
      <c r="CN642">
        <v>0</v>
      </c>
      <c r="CO642">
        <v>0</v>
      </c>
      <c r="CP642">
        <v>5</v>
      </c>
      <c r="CQ642">
        <v>6</v>
      </c>
      <c r="CR642">
        <v>5</v>
      </c>
      <c r="CS642">
        <v>1</v>
      </c>
    </row>
    <row r="643" spans="1:97" x14ac:dyDescent="0.25">
      <c r="A643" t="s">
        <v>2203</v>
      </c>
      <c r="B643">
        <v>1</v>
      </c>
      <c r="C643" t="s">
        <v>1897</v>
      </c>
      <c r="D643">
        <v>29</v>
      </c>
      <c r="E643" t="s">
        <v>546</v>
      </c>
      <c r="F643">
        <v>81</v>
      </c>
      <c r="G643" t="s">
        <v>2204</v>
      </c>
      <c r="H643" t="s">
        <v>204</v>
      </c>
      <c r="I643">
        <v>0</v>
      </c>
      <c r="J643" t="s">
        <v>546</v>
      </c>
      <c r="K643" t="s">
        <v>189</v>
      </c>
      <c r="L643" t="s">
        <v>31</v>
      </c>
      <c r="M643" t="s">
        <v>9</v>
      </c>
      <c r="N643" t="s">
        <v>35</v>
      </c>
      <c r="O643" t="s">
        <v>29</v>
      </c>
      <c r="P643" t="s">
        <v>558</v>
      </c>
      <c r="Q643" t="s">
        <v>377</v>
      </c>
      <c r="R643" t="s">
        <v>549</v>
      </c>
      <c r="S643">
        <v>0</v>
      </c>
      <c r="T643">
        <v>12</v>
      </c>
      <c r="U643">
        <v>6</v>
      </c>
      <c r="V643">
        <v>18</v>
      </c>
      <c r="W643">
        <v>0</v>
      </c>
      <c r="X643">
        <v>0</v>
      </c>
      <c r="Y643">
        <v>0</v>
      </c>
      <c r="Z643">
        <v>12</v>
      </c>
      <c r="AA643">
        <v>6</v>
      </c>
      <c r="AB643">
        <v>18</v>
      </c>
      <c r="AC643">
        <v>0</v>
      </c>
      <c r="AD643">
        <v>0</v>
      </c>
      <c r="AE643">
        <v>0</v>
      </c>
      <c r="AF643">
        <v>2</v>
      </c>
      <c r="AG643">
        <v>2</v>
      </c>
      <c r="AH643">
        <v>4</v>
      </c>
      <c r="AI643">
        <v>2</v>
      </c>
      <c r="AJ643">
        <v>2</v>
      </c>
      <c r="AK643">
        <v>4</v>
      </c>
      <c r="AL643">
        <v>5</v>
      </c>
      <c r="AM643">
        <v>2</v>
      </c>
      <c r="AN643">
        <v>7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9</v>
      </c>
      <c r="AY643">
        <v>6</v>
      </c>
      <c r="AZ643">
        <v>15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1</v>
      </c>
      <c r="BH643">
        <v>1</v>
      </c>
      <c r="BI643">
        <v>0</v>
      </c>
      <c r="BJ643">
        <v>1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1</v>
      </c>
      <c r="CG643">
        <v>0</v>
      </c>
      <c r="CH643">
        <v>1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1</v>
      </c>
      <c r="CP643">
        <v>1</v>
      </c>
      <c r="CQ643">
        <v>2</v>
      </c>
      <c r="CR643">
        <v>1</v>
      </c>
      <c r="CS643">
        <v>1</v>
      </c>
    </row>
    <row r="644" spans="1:97" x14ac:dyDescent="0.25">
      <c r="A644" t="s">
        <v>2205</v>
      </c>
      <c r="B644">
        <v>1</v>
      </c>
      <c r="C644" t="s">
        <v>2206</v>
      </c>
      <c r="D644">
        <v>37</v>
      </c>
      <c r="E644" t="s">
        <v>216</v>
      </c>
      <c r="F644">
        <v>1</v>
      </c>
      <c r="G644" t="s">
        <v>380</v>
      </c>
      <c r="H644" t="s">
        <v>2207</v>
      </c>
      <c r="I644">
        <v>0</v>
      </c>
      <c r="J644" t="s">
        <v>217</v>
      </c>
      <c r="K644" t="s">
        <v>189</v>
      </c>
      <c r="L644" t="s">
        <v>31</v>
      </c>
      <c r="M644" t="s">
        <v>9</v>
      </c>
      <c r="N644" t="s">
        <v>35</v>
      </c>
      <c r="O644" t="s">
        <v>29</v>
      </c>
      <c r="P644" t="s">
        <v>1629</v>
      </c>
      <c r="Q644" t="s">
        <v>1739</v>
      </c>
      <c r="R644" t="s">
        <v>218</v>
      </c>
      <c r="S644">
        <v>0</v>
      </c>
      <c r="T644">
        <v>48</v>
      </c>
      <c r="U644">
        <v>65</v>
      </c>
      <c r="V644">
        <v>113</v>
      </c>
      <c r="W644">
        <v>0</v>
      </c>
      <c r="X644">
        <v>0</v>
      </c>
      <c r="Y644">
        <v>0</v>
      </c>
      <c r="Z644">
        <v>48</v>
      </c>
      <c r="AA644">
        <v>65</v>
      </c>
      <c r="AB644">
        <v>113</v>
      </c>
      <c r="AC644">
        <v>0</v>
      </c>
      <c r="AD644">
        <v>0</v>
      </c>
      <c r="AE644">
        <v>0</v>
      </c>
      <c r="AF644">
        <v>1</v>
      </c>
      <c r="AG644">
        <v>4</v>
      </c>
      <c r="AH644">
        <v>5</v>
      </c>
      <c r="AI644">
        <v>13</v>
      </c>
      <c r="AJ644">
        <v>22</v>
      </c>
      <c r="AK644">
        <v>35</v>
      </c>
      <c r="AL644">
        <v>29</v>
      </c>
      <c r="AM644">
        <v>30</v>
      </c>
      <c r="AN644">
        <v>59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43</v>
      </c>
      <c r="AY644">
        <v>56</v>
      </c>
      <c r="AZ644">
        <v>99</v>
      </c>
      <c r="BA644">
        <v>0</v>
      </c>
      <c r="BB644">
        <v>0</v>
      </c>
      <c r="BC644">
        <v>2</v>
      </c>
      <c r="BD644">
        <v>0</v>
      </c>
      <c r="BE644">
        <v>0</v>
      </c>
      <c r="BF644">
        <v>0</v>
      </c>
      <c r="BG644">
        <v>2</v>
      </c>
      <c r="BH644">
        <v>4</v>
      </c>
      <c r="BI644">
        <v>0</v>
      </c>
      <c r="BJ644">
        <v>0</v>
      </c>
      <c r="BK644">
        <v>0</v>
      </c>
      <c r="BL644">
        <v>1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4</v>
      </c>
      <c r="BU644">
        <v>2</v>
      </c>
      <c r="BV644">
        <v>0</v>
      </c>
      <c r="BW644">
        <v>1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1</v>
      </c>
      <c r="CE644">
        <v>0</v>
      </c>
      <c r="CF644">
        <v>9</v>
      </c>
      <c r="CG644">
        <v>0</v>
      </c>
      <c r="CH644">
        <v>4</v>
      </c>
      <c r="CI644">
        <v>0</v>
      </c>
      <c r="CJ644">
        <v>0</v>
      </c>
      <c r="CK644">
        <v>2</v>
      </c>
      <c r="CL644">
        <v>0</v>
      </c>
      <c r="CM644">
        <v>0</v>
      </c>
      <c r="CN644">
        <v>0</v>
      </c>
      <c r="CO644">
        <v>2</v>
      </c>
      <c r="CP644">
        <v>4</v>
      </c>
      <c r="CQ644">
        <v>4</v>
      </c>
      <c r="CR644">
        <v>4</v>
      </c>
      <c r="CS644">
        <v>1</v>
      </c>
    </row>
    <row r="645" spans="1:97" x14ac:dyDescent="0.25">
      <c r="A645" t="s">
        <v>2208</v>
      </c>
      <c r="B645">
        <v>1</v>
      </c>
      <c r="C645" t="s">
        <v>2209</v>
      </c>
      <c r="D645">
        <v>4</v>
      </c>
      <c r="E645" t="s">
        <v>386</v>
      </c>
      <c r="F645">
        <v>1</v>
      </c>
      <c r="G645" t="s">
        <v>387</v>
      </c>
      <c r="H645" t="s">
        <v>2210</v>
      </c>
      <c r="I645">
        <v>39</v>
      </c>
      <c r="J645" t="s">
        <v>188</v>
      </c>
      <c r="K645" t="s">
        <v>189</v>
      </c>
      <c r="L645" t="s">
        <v>31</v>
      </c>
      <c r="M645" t="s">
        <v>9</v>
      </c>
      <c r="N645" t="s">
        <v>35</v>
      </c>
      <c r="O645" t="s">
        <v>29</v>
      </c>
      <c r="P645" t="s">
        <v>389</v>
      </c>
      <c r="Q645" t="s">
        <v>390</v>
      </c>
      <c r="R645" t="s">
        <v>190</v>
      </c>
      <c r="S645">
        <v>0</v>
      </c>
      <c r="T645">
        <v>29</v>
      </c>
      <c r="U645">
        <v>28</v>
      </c>
      <c r="V645">
        <v>57</v>
      </c>
      <c r="W645">
        <v>0</v>
      </c>
      <c r="X645">
        <v>0</v>
      </c>
      <c r="Y645">
        <v>0</v>
      </c>
      <c r="Z645">
        <v>29</v>
      </c>
      <c r="AA645">
        <v>28</v>
      </c>
      <c r="AB645">
        <v>57</v>
      </c>
      <c r="AC645">
        <v>0</v>
      </c>
      <c r="AD645">
        <v>0</v>
      </c>
      <c r="AE645">
        <v>0</v>
      </c>
      <c r="AF645">
        <v>5</v>
      </c>
      <c r="AG645">
        <v>4</v>
      </c>
      <c r="AH645">
        <v>9</v>
      </c>
      <c r="AI645">
        <v>16</v>
      </c>
      <c r="AJ645">
        <v>10</v>
      </c>
      <c r="AK645">
        <v>26</v>
      </c>
      <c r="AL645">
        <v>4</v>
      </c>
      <c r="AM645">
        <v>7</v>
      </c>
      <c r="AN645">
        <v>11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25</v>
      </c>
      <c r="AY645">
        <v>21</v>
      </c>
      <c r="AZ645">
        <v>46</v>
      </c>
      <c r="BA645">
        <v>0</v>
      </c>
      <c r="BB645">
        <v>1</v>
      </c>
      <c r="BC645">
        <v>1</v>
      </c>
      <c r="BD645">
        <v>0</v>
      </c>
      <c r="BE645">
        <v>0</v>
      </c>
      <c r="BF645">
        <v>0</v>
      </c>
      <c r="BG645">
        <v>1</v>
      </c>
      <c r="BH645">
        <v>3</v>
      </c>
      <c r="BI645">
        <v>0</v>
      </c>
      <c r="BJ645">
        <v>0</v>
      </c>
      <c r="BK645">
        <v>0</v>
      </c>
      <c r="BL645">
        <v>1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3</v>
      </c>
      <c r="BU645">
        <v>1</v>
      </c>
      <c r="BV645">
        <v>0</v>
      </c>
      <c r="BW645">
        <v>1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0</v>
      </c>
      <c r="CE645">
        <v>0</v>
      </c>
      <c r="CF645">
        <v>7</v>
      </c>
      <c r="CG645">
        <v>0</v>
      </c>
      <c r="CH645">
        <v>3</v>
      </c>
      <c r="CI645">
        <v>0</v>
      </c>
      <c r="CJ645">
        <v>1</v>
      </c>
      <c r="CK645">
        <v>1</v>
      </c>
      <c r="CL645">
        <v>0</v>
      </c>
      <c r="CM645">
        <v>0</v>
      </c>
      <c r="CN645">
        <v>0</v>
      </c>
      <c r="CO645">
        <v>1</v>
      </c>
      <c r="CP645">
        <v>3</v>
      </c>
      <c r="CQ645">
        <v>3</v>
      </c>
      <c r="CR645">
        <v>3</v>
      </c>
      <c r="CS645">
        <v>1</v>
      </c>
    </row>
    <row r="646" spans="1:97" x14ac:dyDescent="0.25">
      <c r="A646" t="s">
        <v>2211</v>
      </c>
      <c r="B646">
        <v>1</v>
      </c>
      <c r="C646" t="s">
        <v>1943</v>
      </c>
      <c r="D646">
        <v>50</v>
      </c>
      <c r="E646" t="s">
        <v>298</v>
      </c>
      <c r="F646">
        <v>1</v>
      </c>
      <c r="G646" t="s">
        <v>298</v>
      </c>
      <c r="H646" t="s">
        <v>2212</v>
      </c>
      <c r="I646">
        <v>811</v>
      </c>
      <c r="J646" t="s">
        <v>228</v>
      </c>
      <c r="K646" t="s">
        <v>189</v>
      </c>
      <c r="L646" t="s">
        <v>31</v>
      </c>
      <c r="M646" t="s">
        <v>9</v>
      </c>
      <c r="N646" t="s">
        <v>35</v>
      </c>
      <c r="O646" t="s">
        <v>29</v>
      </c>
      <c r="P646" t="s">
        <v>501</v>
      </c>
      <c r="Q646" t="s">
        <v>430</v>
      </c>
      <c r="R646" t="s">
        <v>431</v>
      </c>
      <c r="S646">
        <v>0</v>
      </c>
      <c r="T646">
        <v>44</v>
      </c>
      <c r="U646">
        <v>47</v>
      </c>
      <c r="V646">
        <v>91</v>
      </c>
      <c r="W646">
        <v>0</v>
      </c>
      <c r="X646">
        <v>0</v>
      </c>
      <c r="Y646">
        <v>0</v>
      </c>
      <c r="Z646">
        <v>44</v>
      </c>
      <c r="AA646">
        <v>47</v>
      </c>
      <c r="AB646">
        <v>91</v>
      </c>
      <c r="AC646">
        <v>0</v>
      </c>
      <c r="AD646">
        <v>0</v>
      </c>
      <c r="AE646">
        <v>0</v>
      </c>
      <c r="AF646">
        <v>3</v>
      </c>
      <c r="AG646">
        <v>3</v>
      </c>
      <c r="AH646">
        <v>6</v>
      </c>
      <c r="AI646">
        <v>18</v>
      </c>
      <c r="AJ646">
        <v>18</v>
      </c>
      <c r="AK646">
        <v>36</v>
      </c>
      <c r="AL646">
        <v>21</v>
      </c>
      <c r="AM646">
        <v>20</v>
      </c>
      <c r="AN646">
        <v>41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42</v>
      </c>
      <c r="AY646">
        <v>41</v>
      </c>
      <c r="AZ646">
        <v>83</v>
      </c>
      <c r="BA646">
        <v>0</v>
      </c>
      <c r="BB646">
        <v>1</v>
      </c>
      <c r="BC646">
        <v>2</v>
      </c>
      <c r="BD646">
        <v>0</v>
      </c>
      <c r="BE646">
        <v>0</v>
      </c>
      <c r="BF646">
        <v>0</v>
      </c>
      <c r="BG646">
        <v>1</v>
      </c>
      <c r="BH646">
        <v>4</v>
      </c>
      <c r="BI646">
        <v>0</v>
      </c>
      <c r="BJ646">
        <v>0</v>
      </c>
      <c r="BK646">
        <v>0</v>
      </c>
      <c r="BL646">
        <v>1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4</v>
      </c>
      <c r="BU646">
        <v>0</v>
      </c>
      <c r="BV646">
        <v>1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1</v>
      </c>
      <c r="CD646">
        <v>0</v>
      </c>
      <c r="CE646">
        <v>0</v>
      </c>
      <c r="CF646">
        <v>7</v>
      </c>
      <c r="CG646">
        <v>0</v>
      </c>
      <c r="CH646">
        <v>4</v>
      </c>
      <c r="CI646">
        <v>0</v>
      </c>
      <c r="CJ646">
        <v>1</v>
      </c>
      <c r="CK646">
        <v>2</v>
      </c>
      <c r="CL646">
        <v>0</v>
      </c>
      <c r="CM646">
        <v>0</v>
      </c>
      <c r="CN646">
        <v>0</v>
      </c>
      <c r="CO646">
        <v>1</v>
      </c>
      <c r="CP646">
        <v>4</v>
      </c>
      <c r="CQ646">
        <v>4</v>
      </c>
      <c r="CR646">
        <v>4</v>
      </c>
      <c r="CS646">
        <v>1</v>
      </c>
    </row>
    <row r="647" spans="1:97" x14ac:dyDescent="0.25">
      <c r="A647" t="s">
        <v>2213</v>
      </c>
      <c r="B647">
        <v>1</v>
      </c>
      <c r="C647" t="s">
        <v>536</v>
      </c>
      <c r="D647">
        <v>50</v>
      </c>
      <c r="E647" t="s">
        <v>298</v>
      </c>
      <c r="F647">
        <v>1</v>
      </c>
      <c r="G647" t="s">
        <v>298</v>
      </c>
      <c r="H647" t="s">
        <v>2078</v>
      </c>
      <c r="I647">
        <v>0</v>
      </c>
      <c r="J647" t="s">
        <v>228</v>
      </c>
      <c r="K647" t="s">
        <v>189</v>
      </c>
      <c r="L647" t="s">
        <v>31</v>
      </c>
      <c r="M647" t="s">
        <v>9</v>
      </c>
      <c r="N647" t="s">
        <v>35</v>
      </c>
      <c r="O647" t="s">
        <v>29</v>
      </c>
      <c r="P647" t="s">
        <v>501</v>
      </c>
      <c r="Q647" t="s">
        <v>430</v>
      </c>
      <c r="R647" t="s">
        <v>431</v>
      </c>
      <c r="S647">
        <v>0</v>
      </c>
      <c r="T647">
        <v>46</v>
      </c>
      <c r="U647">
        <v>43</v>
      </c>
      <c r="V647">
        <v>89</v>
      </c>
      <c r="W647">
        <v>0</v>
      </c>
      <c r="X647">
        <v>0</v>
      </c>
      <c r="Y647">
        <v>0</v>
      </c>
      <c r="Z647">
        <v>46</v>
      </c>
      <c r="AA647">
        <v>43</v>
      </c>
      <c r="AB647">
        <v>89</v>
      </c>
      <c r="AC647">
        <v>0</v>
      </c>
      <c r="AD647">
        <v>0</v>
      </c>
      <c r="AE647">
        <v>0</v>
      </c>
      <c r="AF647">
        <v>6</v>
      </c>
      <c r="AG647">
        <v>8</v>
      </c>
      <c r="AH647">
        <v>14</v>
      </c>
      <c r="AI647">
        <v>12</v>
      </c>
      <c r="AJ647">
        <v>19</v>
      </c>
      <c r="AK647">
        <v>31</v>
      </c>
      <c r="AL647">
        <v>18</v>
      </c>
      <c r="AM647">
        <v>22</v>
      </c>
      <c r="AN647">
        <v>40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36</v>
      </c>
      <c r="AY647">
        <v>49</v>
      </c>
      <c r="AZ647">
        <v>85</v>
      </c>
      <c r="BA647">
        <v>0</v>
      </c>
      <c r="BB647">
        <v>1</v>
      </c>
      <c r="BC647">
        <v>2</v>
      </c>
      <c r="BD647">
        <v>0</v>
      </c>
      <c r="BE647">
        <v>0</v>
      </c>
      <c r="BF647">
        <v>0</v>
      </c>
      <c r="BG647">
        <v>1</v>
      </c>
      <c r="BH647">
        <v>4</v>
      </c>
      <c r="BI647">
        <v>0</v>
      </c>
      <c r="BJ647">
        <v>0</v>
      </c>
      <c r="BK647">
        <v>1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4</v>
      </c>
      <c r="BU647">
        <v>0</v>
      </c>
      <c r="BV647">
        <v>1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1</v>
      </c>
      <c r="CD647">
        <v>0</v>
      </c>
      <c r="CE647">
        <v>0</v>
      </c>
      <c r="CF647">
        <v>7</v>
      </c>
      <c r="CG647">
        <v>0</v>
      </c>
      <c r="CH647">
        <v>4</v>
      </c>
      <c r="CI647">
        <v>0</v>
      </c>
      <c r="CJ647">
        <v>1</v>
      </c>
      <c r="CK647">
        <v>2</v>
      </c>
      <c r="CL647">
        <v>0</v>
      </c>
      <c r="CM647">
        <v>0</v>
      </c>
      <c r="CN647">
        <v>0</v>
      </c>
      <c r="CO647">
        <v>1</v>
      </c>
      <c r="CP647">
        <v>4</v>
      </c>
      <c r="CQ647">
        <v>5</v>
      </c>
      <c r="CR647">
        <v>4</v>
      </c>
      <c r="CS647">
        <v>1</v>
      </c>
    </row>
    <row r="648" spans="1:97" x14ac:dyDescent="0.25">
      <c r="A648" t="s">
        <v>2214</v>
      </c>
      <c r="B648">
        <v>1</v>
      </c>
      <c r="C648" t="s">
        <v>1897</v>
      </c>
      <c r="D648">
        <v>19</v>
      </c>
      <c r="E648" t="s">
        <v>188</v>
      </c>
      <c r="F648">
        <v>1</v>
      </c>
      <c r="G648" t="s">
        <v>188</v>
      </c>
      <c r="H648" t="s">
        <v>2215</v>
      </c>
      <c r="I648">
        <v>26</v>
      </c>
      <c r="J648" t="s">
        <v>188</v>
      </c>
      <c r="K648" t="s">
        <v>189</v>
      </c>
      <c r="L648" t="s">
        <v>31</v>
      </c>
      <c r="M648" t="s">
        <v>9</v>
      </c>
      <c r="N648" t="s">
        <v>35</v>
      </c>
      <c r="O648" t="s">
        <v>29</v>
      </c>
      <c r="P648" t="s">
        <v>1125</v>
      </c>
      <c r="Q648" t="s">
        <v>1126</v>
      </c>
      <c r="R648" t="s">
        <v>190</v>
      </c>
      <c r="S648">
        <v>0</v>
      </c>
      <c r="T648">
        <v>41</v>
      </c>
      <c r="U648">
        <v>43</v>
      </c>
      <c r="V648">
        <v>84</v>
      </c>
      <c r="W648">
        <v>0</v>
      </c>
      <c r="X648">
        <v>0</v>
      </c>
      <c r="Y648">
        <v>0</v>
      </c>
      <c r="Z648">
        <v>41</v>
      </c>
      <c r="AA648">
        <v>43</v>
      </c>
      <c r="AB648">
        <v>84</v>
      </c>
      <c r="AC648">
        <v>0</v>
      </c>
      <c r="AD648">
        <v>0</v>
      </c>
      <c r="AE648">
        <v>0</v>
      </c>
      <c r="AF648">
        <v>5</v>
      </c>
      <c r="AG648">
        <v>7</v>
      </c>
      <c r="AH648">
        <v>12</v>
      </c>
      <c r="AI648">
        <v>21</v>
      </c>
      <c r="AJ648">
        <v>12</v>
      </c>
      <c r="AK648">
        <v>33</v>
      </c>
      <c r="AL648">
        <v>19</v>
      </c>
      <c r="AM648">
        <v>17</v>
      </c>
      <c r="AN648">
        <v>36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45</v>
      </c>
      <c r="AY648">
        <v>36</v>
      </c>
      <c r="AZ648">
        <v>81</v>
      </c>
      <c r="BA648">
        <v>1</v>
      </c>
      <c r="BB648">
        <v>2</v>
      </c>
      <c r="BC648">
        <v>1</v>
      </c>
      <c r="BD648">
        <v>0</v>
      </c>
      <c r="BE648">
        <v>0</v>
      </c>
      <c r="BF648">
        <v>0</v>
      </c>
      <c r="BG648">
        <v>1</v>
      </c>
      <c r="BH648">
        <v>5</v>
      </c>
      <c r="BI648">
        <v>0</v>
      </c>
      <c r="BJ648">
        <v>1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4</v>
      </c>
      <c r="BU648">
        <v>1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1</v>
      </c>
      <c r="CE648">
        <v>0</v>
      </c>
      <c r="CF648">
        <v>7</v>
      </c>
      <c r="CG648">
        <v>0</v>
      </c>
      <c r="CH648">
        <v>5</v>
      </c>
      <c r="CI648">
        <v>1</v>
      </c>
      <c r="CJ648">
        <v>2</v>
      </c>
      <c r="CK648">
        <v>1</v>
      </c>
      <c r="CL648">
        <v>0</v>
      </c>
      <c r="CM648">
        <v>0</v>
      </c>
      <c r="CN648">
        <v>0</v>
      </c>
      <c r="CO648">
        <v>1</v>
      </c>
      <c r="CP648">
        <v>5</v>
      </c>
      <c r="CQ648">
        <v>5</v>
      </c>
      <c r="CR648">
        <v>5</v>
      </c>
      <c r="CS648">
        <v>1</v>
      </c>
    </row>
    <row r="649" spans="1:97" x14ac:dyDescent="0.25">
      <c r="A649" t="s">
        <v>2216</v>
      </c>
      <c r="B649">
        <v>1</v>
      </c>
      <c r="C649" t="s">
        <v>744</v>
      </c>
      <c r="D649">
        <v>37</v>
      </c>
      <c r="E649" t="s">
        <v>216</v>
      </c>
      <c r="F649">
        <v>1</v>
      </c>
      <c r="G649" t="s">
        <v>380</v>
      </c>
      <c r="H649" t="s">
        <v>2217</v>
      </c>
      <c r="I649">
        <v>3980</v>
      </c>
      <c r="J649" t="s">
        <v>217</v>
      </c>
      <c r="K649" t="s">
        <v>189</v>
      </c>
      <c r="L649" t="s">
        <v>31</v>
      </c>
      <c r="M649" t="s">
        <v>9</v>
      </c>
      <c r="N649" t="s">
        <v>35</v>
      </c>
      <c r="O649" t="s">
        <v>29</v>
      </c>
      <c r="P649" t="s">
        <v>977</v>
      </c>
      <c r="Q649" t="s">
        <v>454</v>
      </c>
      <c r="R649" t="s">
        <v>218</v>
      </c>
      <c r="S649">
        <v>0</v>
      </c>
      <c r="T649">
        <v>50</v>
      </c>
      <c r="U649">
        <v>47</v>
      </c>
      <c r="V649">
        <v>97</v>
      </c>
      <c r="W649">
        <v>0</v>
      </c>
      <c r="X649">
        <v>0</v>
      </c>
      <c r="Y649">
        <v>0</v>
      </c>
      <c r="Z649">
        <v>50</v>
      </c>
      <c r="AA649">
        <v>47</v>
      </c>
      <c r="AB649">
        <v>97</v>
      </c>
      <c r="AC649">
        <v>0</v>
      </c>
      <c r="AD649">
        <v>0</v>
      </c>
      <c r="AE649">
        <v>0</v>
      </c>
      <c r="AF649">
        <v>2</v>
      </c>
      <c r="AG649">
        <v>3</v>
      </c>
      <c r="AH649">
        <v>5</v>
      </c>
      <c r="AI649">
        <v>9</v>
      </c>
      <c r="AJ649">
        <v>11</v>
      </c>
      <c r="AK649">
        <v>20</v>
      </c>
      <c r="AL649">
        <v>27</v>
      </c>
      <c r="AM649">
        <v>31</v>
      </c>
      <c r="AN649">
        <v>58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38</v>
      </c>
      <c r="AY649">
        <v>45</v>
      </c>
      <c r="AZ649">
        <v>83</v>
      </c>
      <c r="BA649">
        <v>0</v>
      </c>
      <c r="BB649">
        <v>0</v>
      </c>
      <c r="BC649">
        <v>3</v>
      </c>
      <c r="BD649">
        <v>0</v>
      </c>
      <c r="BE649">
        <v>0</v>
      </c>
      <c r="BF649">
        <v>0</v>
      </c>
      <c r="BG649">
        <v>1</v>
      </c>
      <c r="BH649">
        <v>4</v>
      </c>
      <c r="BI649">
        <v>0</v>
      </c>
      <c r="BJ649">
        <v>0</v>
      </c>
      <c r="BK649">
        <v>0</v>
      </c>
      <c r="BL649">
        <v>1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4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1</v>
      </c>
      <c r="CE649">
        <v>0</v>
      </c>
      <c r="CF649">
        <v>6</v>
      </c>
      <c r="CG649">
        <v>0</v>
      </c>
      <c r="CH649">
        <v>4</v>
      </c>
      <c r="CI649">
        <v>0</v>
      </c>
      <c r="CJ649">
        <v>0</v>
      </c>
      <c r="CK649">
        <v>3</v>
      </c>
      <c r="CL649">
        <v>0</v>
      </c>
      <c r="CM649">
        <v>0</v>
      </c>
      <c r="CN649">
        <v>0</v>
      </c>
      <c r="CO649">
        <v>1</v>
      </c>
      <c r="CP649">
        <v>4</v>
      </c>
      <c r="CQ649">
        <v>4</v>
      </c>
      <c r="CR649">
        <v>4</v>
      </c>
      <c r="CS649">
        <v>1</v>
      </c>
    </row>
    <row r="650" spans="1:97" x14ac:dyDescent="0.25">
      <c r="A650" t="s">
        <v>2218</v>
      </c>
      <c r="B650">
        <v>1</v>
      </c>
      <c r="C650" t="s">
        <v>527</v>
      </c>
      <c r="D650">
        <v>19</v>
      </c>
      <c r="E650" t="s">
        <v>188</v>
      </c>
      <c r="F650">
        <v>1</v>
      </c>
      <c r="G650" t="s">
        <v>188</v>
      </c>
      <c r="H650" t="s">
        <v>2219</v>
      </c>
      <c r="I650">
        <v>0</v>
      </c>
      <c r="J650" t="s">
        <v>188</v>
      </c>
      <c r="K650" t="s">
        <v>189</v>
      </c>
      <c r="L650" t="s">
        <v>31</v>
      </c>
      <c r="M650" t="s">
        <v>9</v>
      </c>
      <c r="N650" t="s">
        <v>35</v>
      </c>
      <c r="O650" t="s">
        <v>29</v>
      </c>
      <c r="P650" t="s">
        <v>1556</v>
      </c>
      <c r="Q650" t="s">
        <v>372</v>
      </c>
      <c r="R650" t="s">
        <v>190</v>
      </c>
      <c r="S650">
        <v>0</v>
      </c>
      <c r="T650">
        <v>28</v>
      </c>
      <c r="U650">
        <v>25</v>
      </c>
      <c r="V650">
        <v>53</v>
      </c>
      <c r="W650">
        <v>0</v>
      </c>
      <c r="X650">
        <v>0</v>
      </c>
      <c r="Y650">
        <v>0</v>
      </c>
      <c r="Z650">
        <v>28</v>
      </c>
      <c r="AA650">
        <v>25</v>
      </c>
      <c r="AB650">
        <v>53</v>
      </c>
      <c r="AC650">
        <v>0</v>
      </c>
      <c r="AD650">
        <v>0</v>
      </c>
      <c r="AE650">
        <v>0</v>
      </c>
      <c r="AF650">
        <v>0</v>
      </c>
      <c r="AG650">
        <v>1</v>
      </c>
      <c r="AH650">
        <v>1</v>
      </c>
      <c r="AI650">
        <v>3</v>
      </c>
      <c r="AJ650">
        <v>9</v>
      </c>
      <c r="AK650">
        <v>12</v>
      </c>
      <c r="AL650">
        <v>12</v>
      </c>
      <c r="AM650">
        <v>8</v>
      </c>
      <c r="AN650">
        <v>20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15</v>
      </c>
      <c r="AY650">
        <v>18</v>
      </c>
      <c r="AZ650">
        <v>33</v>
      </c>
      <c r="BA650">
        <v>0</v>
      </c>
      <c r="BB650">
        <v>0</v>
      </c>
      <c r="BC650">
        <v>2</v>
      </c>
      <c r="BD650">
        <v>0</v>
      </c>
      <c r="BE650">
        <v>0</v>
      </c>
      <c r="BF650">
        <v>0</v>
      </c>
      <c r="BG650">
        <v>1</v>
      </c>
      <c r="BH650">
        <v>3</v>
      </c>
      <c r="BI650">
        <v>0</v>
      </c>
      <c r="BJ650">
        <v>1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2</v>
      </c>
      <c r="BU650">
        <v>1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4</v>
      </c>
      <c r="CG650">
        <v>0</v>
      </c>
      <c r="CH650">
        <v>3</v>
      </c>
      <c r="CI650">
        <v>0</v>
      </c>
      <c r="CJ650">
        <v>0</v>
      </c>
      <c r="CK650">
        <v>2</v>
      </c>
      <c r="CL650">
        <v>0</v>
      </c>
      <c r="CM650">
        <v>0</v>
      </c>
      <c r="CN650">
        <v>0</v>
      </c>
      <c r="CO650">
        <v>1</v>
      </c>
      <c r="CP650">
        <v>3</v>
      </c>
      <c r="CQ650">
        <v>3</v>
      </c>
      <c r="CR650">
        <v>3</v>
      </c>
      <c r="CS650">
        <v>1</v>
      </c>
    </row>
    <row r="651" spans="1:97" x14ac:dyDescent="0.25">
      <c r="A651" t="s">
        <v>2220</v>
      </c>
      <c r="B651">
        <v>1</v>
      </c>
      <c r="C651" t="s">
        <v>1441</v>
      </c>
      <c r="D651">
        <v>2</v>
      </c>
      <c r="E651" t="s">
        <v>245</v>
      </c>
      <c r="F651">
        <v>1</v>
      </c>
      <c r="G651" t="s">
        <v>792</v>
      </c>
      <c r="H651" t="s">
        <v>2221</v>
      </c>
      <c r="I651">
        <v>0</v>
      </c>
      <c r="J651" t="s">
        <v>188</v>
      </c>
      <c r="K651" t="s">
        <v>189</v>
      </c>
      <c r="L651" t="s">
        <v>31</v>
      </c>
      <c r="M651" t="s">
        <v>9</v>
      </c>
      <c r="N651" t="s">
        <v>35</v>
      </c>
      <c r="O651" t="s">
        <v>29</v>
      </c>
      <c r="P651" t="s">
        <v>638</v>
      </c>
      <c r="Q651" t="s">
        <v>390</v>
      </c>
      <c r="R651" t="s">
        <v>190</v>
      </c>
      <c r="S651">
        <v>0</v>
      </c>
      <c r="T651">
        <v>20</v>
      </c>
      <c r="U651">
        <v>22</v>
      </c>
      <c r="V651">
        <v>42</v>
      </c>
      <c r="W651">
        <v>0</v>
      </c>
      <c r="X651">
        <v>0</v>
      </c>
      <c r="Y651">
        <v>0</v>
      </c>
      <c r="Z651">
        <v>20</v>
      </c>
      <c r="AA651">
        <v>22</v>
      </c>
      <c r="AB651">
        <v>42</v>
      </c>
      <c r="AC651">
        <v>0</v>
      </c>
      <c r="AD651">
        <v>0</v>
      </c>
      <c r="AE651">
        <v>0</v>
      </c>
      <c r="AF651">
        <v>6</v>
      </c>
      <c r="AG651">
        <v>3</v>
      </c>
      <c r="AH651">
        <v>9</v>
      </c>
      <c r="AI651">
        <v>9</v>
      </c>
      <c r="AJ651">
        <v>7</v>
      </c>
      <c r="AK651">
        <v>16</v>
      </c>
      <c r="AL651">
        <v>8</v>
      </c>
      <c r="AM651">
        <v>4</v>
      </c>
      <c r="AN651">
        <v>12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23</v>
      </c>
      <c r="AY651">
        <v>14</v>
      </c>
      <c r="AZ651">
        <v>37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2</v>
      </c>
      <c r="BH651">
        <v>2</v>
      </c>
      <c r="BI651">
        <v>0</v>
      </c>
      <c r="BJ651">
        <v>1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1</v>
      </c>
      <c r="BU651">
        <v>0</v>
      </c>
      <c r="BV651">
        <v>1</v>
      </c>
      <c r="BW651">
        <v>0</v>
      </c>
      <c r="BX651">
        <v>1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4</v>
      </c>
      <c r="CG651">
        <v>0</v>
      </c>
      <c r="CH651">
        <v>2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2</v>
      </c>
      <c r="CP651">
        <v>2</v>
      </c>
      <c r="CQ651">
        <v>4</v>
      </c>
      <c r="CR651">
        <v>2</v>
      </c>
      <c r="CS651">
        <v>1</v>
      </c>
    </row>
    <row r="652" spans="1:97" x14ac:dyDescent="0.25">
      <c r="A652" t="s">
        <v>2222</v>
      </c>
      <c r="B652">
        <v>1</v>
      </c>
      <c r="C652" t="s">
        <v>1661</v>
      </c>
      <c r="D652">
        <v>19</v>
      </c>
      <c r="E652" t="s">
        <v>188</v>
      </c>
      <c r="F652">
        <v>1</v>
      </c>
      <c r="G652" t="s">
        <v>188</v>
      </c>
      <c r="H652" t="s">
        <v>2223</v>
      </c>
      <c r="I652">
        <v>0</v>
      </c>
      <c r="J652" t="s">
        <v>188</v>
      </c>
      <c r="K652" t="s">
        <v>189</v>
      </c>
      <c r="L652" t="s">
        <v>31</v>
      </c>
      <c r="M652" t="s">
        <v>9</v>
      </c>
      <c r="N652" t="s">
        <v>35</v>
      </c>
      <c r="O652" t="s">
        <v>29</v>
      </c>
      <c r="P652" t="s">
        <v>1319</v>
      </c>
      <c r="Q652" t="s">
        <v>1126</v>
      </c>
      <c r="R652" t="s">
        <v>190</v>
      </c>
      <c r="S652">
        <v>0</v>
      </c>
      <c r="T652">
        <v>31</v>
      </c>
      <c r="U652">
        <v>37</v>
      </c>
      <c r="V652">
        <v>68</v>
      </c>
      <c r="W652">
        <v>0</v>
      </c>
      <c r="X652">
        <v>0</v>
      </c>
      <c r="Y652">
        <v>0</v>
      </c>
      <c r="Z652">
        <v>31</v>
      </c>
      <c r="AA652">
        <v>37</v>
      </c>
      <c r="AB652">
        <v>68</v>
      </c>
      <c r="AC652">
        <v>0</v>
      </c>
      <c r="AD652">
        <v>0</v>
      </c>
      <c r="AE652">
        <v>0</v>
      </c>
      <c r="AF652">
        <v>10</v>
      </c>
      <c r="AG652">
        <v>9</v>
      </c>
      <c r="AH652">
        <v>19</v>
      </c>
      <c r="AI652">
        <v>5</v>
      </c>
      <c r="AJ652">
        <v>9</v>
      </c>
      <c r="AK652">
        <v>14</v>
      </c>
      <c r="AL652">
        <v>9</v>
      </c>
      <c r="AM652">
        <v>19</v>
      </c>
      <c r="AN652">
        <v>28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24</v>
      </c>
      <c r="AY652">
        <v>37</v>
      </c>
      <c r="AZ652">
        <v>61</v>
      </c>
      <c r="BA652">
        <v>1</v>
      </c>
      <c r="BB652">
        <v>0</v>
      </c>
      <c r="BC652">
        <v>1</v>
      </c>
      <c r="BD652">
        <v>0</v>
      </c>
      <c r="BE652">
        <v>0</v>
      </c>
      <c r="BF652">
        <v>0</v>
      </c>
      <c r="BG652">
        <v>1</v>
      </c>
      <c r="BH652">
        <v>3</v>
      </c>
      <c r="BI652">
        <v>0</v>
      </c>
      <c r="BJ652">
        <v>0</v>
      </c>
      <c r="BK652">
        <v>0</v>
      </c>
      <c r="BL652">
        <v>1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3</v>
      </c>
      <c r="BU652">
        <v>0</v>
      </c>
      <c r="BV652">
        <v>1</v>
      </c>
      <c r="BW652">
        <v>0</v>
      </c>
      <c r="BX652">
        <v>1</v>
      </c>
      <c r="BY652">
        <v>0</v>
      </c>
      <c r="BZ652">
        <v>0</v>
      </c>
      <c r="CA652">
        <v>0</v>
      </c>
      <c r="CB652">
        <v>0</v>
      </c>
      <c r="CC652">
        <v>1</v>
      </c>
      <c r="CD652">
        <v>0</v>
      </c>
      <c r="CE652">
        <v>0</v>
      </c>
      <c r="CF652">
        <v>7</v>
      </c>
      <c r="CG652">
        <v>0</v>
      </c>
      <c r="CH652">
        <v>3</v>
      </c>
      <c r="CI652">
        <v>1</v>
      </c>
      <c r="CJ652">
        <v>0</v>
      </c>
      <c r="CK652">
        <v>1</v>
      </c>
      <c r="CL652">
        <v>0</v>
      </c>
      <c r="CM652">
        <v>0</v>
      </c>
      <c r="CN652">
        <v>0</v>
      </c>
      <c r="CO652">
        <v>1</v>
      </c>
      <c r="CP652">
        <v>3</v>
      </c>
      <c r="CQ652">
        <v>3</v>
      </c>
      <c r="CR652">
        <v>3</v>
      </c>
      <c r="CS652">
        <v>1</v>
      </c>
    </row>
    <row r="653" spans="1:97" x14ac:dyDescent="0.25">
      <c r="A653" t="s">
        <v>2224</v>
      </c>
      <c r="B653">
        <v>1</v>
      </c>
      <c r="C653" t="s">
        <v>2225</v>
      </c>
      <c r="D653">
        <v>19</v>
      </c>
      <c r="E653" t="s">
        <v>188</v>
      </c>
      <c r="F653">
        <v>1</v>
      </c>
      <c r="G653" t="s">
        <v>188</v>
      </c>
      <c r="H653" t="s">
        <v>2226</v>
      </c>
      <c r="I653">
        <v>205</v>
      </c>
      <c r="J653" t="s">
        <v>188</v>
      </c>
      <c r="K653" t="s">
        <v>189</v>
      </c>
      <c r="L653" t="s">
        <v>31</v>
      </c>
      <c r="M653" t="s">
        <v>9</v>
      </c>
      <c r="N653" t="s">
        <v>35</v>
      </c>
      <c r="O653" t="s">
        <v>29</v>
      </c>
      <c r="P653" t="s">
        <v>1735</v>
      </c>
      <c r="Q653" t="s">
        <v>1126</v>
      </c>
      <c r="R653" t="s">
        <v>190</v>
      </c>
      <c r="S653">
        <v>0</v>
      </c>
      <c r="T653">
        <v>49</v>
      </c>
      <c r="U653">
        <v>39</v>
      </c>
      <c r="V653">
        <v>88</v>
      </c>
      <c r="W653">
        <v>0</v>
      </c>
      <c r="X653">
        <v>0</v>
      </c>
      <c r="Y653">
        <v>0</v>
      </c>
      <c r="Z653">
        <v>49</v>
      </c>
      <c r="AA653">
        <v>39</v>
      </c>
      <c r="AB653">
        <v>88</v>
      </c>
      <c r="AC653">
        <v>0</v>
      </c>
      <c r="AD653">
        <v>0</v>
      </c>
      <c r="AE653">
        <v>0</v>
      </c>
      <c r="AF653">
        <v>4</v>
      </c>
      <c r="AG653">
        <v>4</v>
      </c>
      <c r="AH653">
        <v>8</v>
      </c>
      <c r="AI653">
        <v>20</v>
      </c>
      <c r="AJ653">
        <v>23</v>
      </c>
      <c r="AK653">
        <v>43</v>
      </c>
      <c r="AL653">
        <v>24</v>
      </c>
      <c r="AM653">
        <v>13</v>
      </c>
      <c r="AN653">
        <v>37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48</v>
      </c>
      <c r="AY653">
        <v>40</v>
      </c>
      <c r="AZ653">
        <v>88</v>
      </c>
      <c r="BA653">
        <v>0</v>
      </c>
      <c r="BB653">
        <v>1</v>
      </c>
      <c r="BC653">
        <v>1</v>
      </c>
      <c r="BD653">
        <v>0</v>
      </c>
      <c r="BE653">
        <v>0</v>
      </c>
      <c r="BF653">
        <v>0</v>
      </c>
      <c r="BG653">
        <v>2</v>
      </c>
      <c r="BH653">
        <v>4</v>
      </c>
      <c r="BI653">
        <v>0</v>
      </c>
      <c r="BJ653">
        <v>0</v>
      </c>
      <c r="BK653">
        <v>0</v>
      </c>
      <c r="BL653">
        <v>1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4</v>
      </c>
      <c r="BU653">
        <v>0</v>
      </c>
      <c r="BV653">
        <v>1</v>
      </c>
      <c r="BW653">
        <v>1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1</v>
      </c>
      <c r="CE653">
        <v>0</v>
      </c>
      <c r="CF653">
        <v>8</v>
      </c>
      <c r="CG653">
        <v>0</v>
      </c>
      <c r="CH653">
        <v>4</v>
      </c>
      <c r="CI653">
        <v>0</v>
      </c>
      <c r="CJ653">
        <v>1</v>
      </c>
      <c r="CK653">
        <v>1</v>
      </c>
      <c r="CL653">
        <v>0</v>
      </c>
      <c r="CM653">
        <v>0</v>
      </c>
      <c r="CN653">
        <v>0</v>
      </c>
      <c r="CO653">
        <v>2</v>
      </c>
      <c r="CP653">
        <v>4</v>
      </c>
      <c r="CQ653">
        <v>4</v>
      </c>
      <c r="CR653">
        <v>4</v>
      </c>
      <c r="CS653">
        <v>1</v>
      </c>
    </row>
    <row r="654" spans="1:97" x14ac:dyDescent="0.25">
      <c r="A654" t="s">
        <v>2227</v>
      </c>
      <c r="B654">
        <v>1</v>
      </c>
      <c r="C654" t="s">
        <v>1218</v>
      </c>
      <c r="D654">
        <v>65</v>
      </c>
      <c r="E654" t="s">
        <v>658</v>
      </c>
      <c r="F654">
        <v>1</v>
      </c>
      <c r="G654" t="s">
        <v>658</v>
      </c>
      <c r="H654" t="s">
        <v>204</v>
      </c>
      <c r="I654">
        <v>0</v>
      </c>
      <c r="J654" t="s">
        <v>406</v>
      </c>
      <c r="K654" t="s">
        <v>189</v>
      </c>
      <c r="L654" t="s">
        <v>31</v>
      </c>
      <c r="M654" t="s">
        <v>9</v>
      </c>
      <c r="N654" t="s">
        <v>35</v>
      </c>
      <c r="O654" t="s">
        <v>29</v>
      </c>
      <c r="P654" t="s">
        <v>407</v>
      </c>
      <c r="Q654" t="s">
        <v>396</v>
      </c>
      <c r="R654" t="s">
        <v>408</v>
      </c>
      <c r="S654">
        <v>0</v>
      </c>
      <c r="T654">
        <v>28</v>
      </c>
      <c r="U654">
        <v>37</v>
      </c>
      <c r="V654">
        <v>65</v>
      </c>
      <c r="W654">
        <v>0</v>
      </c>
      <c r="X654">
        <v>0</v>
      </c>
      <c r="Y654">
        <v>0</v>
      </c>
      <c r="Z654">
        <v>28</v>
      </c>
      <c r="AA654">
        <v>37</v>
      </c>
      <c r="AB654">
        <v>65</v>
      </c>
      <c r="AC654">
        <v>0</v>
      </c>
      <c r="AD654">
        <v>0</v>
      </c>
      <c r="AE654">
        <v>0</v>
      </c>
      <c r="AF654">
        <v>8</v>
      </c>
      <c r="AG654">
        <v>5</v>
      </c>
      <c r="AH654">
        <v>13</v>
      </c>
      <c r="AI654">
        <v>12</v>
      </c>
      <c r="AJ654">
        <v>13</v>
      </c>
      <c r="AK654">
        <v>25</v>
      </c>
      <c r="AL654">
        <v>8</v>
      </c>
      <c r="AM654">
        <v>14</v>
      </c>
      <c r="AN654">
        <v>22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28</v>
      </c>
      <c r="AY654">
        <v>32</v>
      </c>
      <c r="AZ654">
        <v>60</v>
      </c>
      <c r="BA654">
        <v>1</v>
      </c>
      <c r="BB654">
        <v>1</v>
      </c>
      <c r="BC654">
        <v>1</v>
      </c>
      <c r="BD654">
        <v>0</v>
      </c>
      <c r="BE654">
        <v>0</v>
      </c>
      <c r="BF654">
        <v>0</v>
      </c>
      <c r="BG654">
        <v>0</v>
      </c>
      <c r="BH654">
        <v>3</v>
      </c>
      <c r="BI654">
        <v>0</v>
      </c>
      <c r="BJ654">
        <v>0</v>
      </c>
      <c r="BK654">
        <v>0</v>
      </c>
      <c r="BL654">
        <v>1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3</v>
      </c>
      <c r="BU654">
        <v>1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1</v>
      </c>
      <c r="CE654">
        <v>0</v>
      </c>
      <c r="CF654">
        <v>6</v>
      </c>
      <c r="CG654">
        <v>0</v>
      </c>
      <c r="CH654">
        <v>3</v>
      </c>
      <c r="CI654">
        <v>1</v>
      </c>
      <c r="CJ654">
        <v>1</v>
      </c>
      <c r="CK654">
        <v>1</v>
      </c>
      <c r="CL654">
        <v>0</v>
      </c>
      <c r="CM654">
        <v>0</v>
      </c>
      <c r="CN654">
        <v>0</v>
      </c>
      <c r="CO654">
        <v>0</v>
      </c>
      <c r="CP654">
        <v>3</v>
      </c>
      <c r="CQ654">
        <v>3</v>
      </c>
      <c r="CR654">
        <v>3</v>
      </c>
      <c r="CS654">
        <v>1</v>
      </c>
    </row>
    <row r="655" spans="1:97" x14ac:dyDescent="0.25">
      <c r="A655" t="s">
        <v>2228</v>
      </c>
      <c r="B655">
        <v>1</v>
      </c>
      <c r="C655" t="s">
        <v>422</v>
      </c>
      <c r="D655">
        <v>11</v>
      </c>
      <c r="E655" t="s">
        <v>208</v>
      </c>
      <c r="F655">
        <v>1</v>
      </c>
      <c r="G655" t="s">
        <v>261</v>
      </c>
      <c r="H655" t="s">
        <v>2229</v>
      </c>
      <c r="I655">
        <v>1100</v>
      </c>
      <c r="J655" t="s">
        <v>197</v>
      </c>
      <c r="K655" t="s">
        <v>189</v>
      </c>
      <c r="L655" t="s">
        <v>31</v>
      </c>
      <c r="M655" t="s">
        <v>9</v>
      </c>
      <c r="N655" t="s">
        <v>35</v>
      </c>
      <c r="O655" t="s">
        <v>29</v>
      </c>
      <c r="P655" t="s">
        <v>1503</v>
      </c>
      <c r="Q655" t="s">
        <v>477</v>
      </c>
      <c r="R655" t="s">
        <v>199</v>
      </c>
      <c r="S655">
        <v>0</v>
      </c>
      <c r="T655">
        <v>97</v>
      </c>
      <c r="U655">
        <v>84</v>
      </c>
      <c r="V655">
        <v>181</v>
      </c>
      <c r="W655">
        <v>0</v>
      </c>
      <c r="X655">
        <v>0</v>
      </c>
      <c r="Y655">
        <v>0</v>
      </c>
      <c r="Z655">
        <v>97</v>
      </c>
      <c r="AA655">
        <v>84</v>
      </c>
      <c r="AB655">
        <v>181</v>
      </c>
      <c r="AC655">
        <v>0</v>
      </c>
      <c r="AD655">
        <v>0</v>
      </c>
      <c r="AE655">
        <v>0</v>
      </c>
      <c r="AF655">
        <v>10</v>
      </c>
      <c r="AG655">
        <v>5</v>
      </c>
      <c r="AH655">
        <v>15</v>
      </c>
      <c r="AI655">
        <v>33</v>
      </c>
      <c r="AJ655">
        <v>35</v>
      </c>
      <c r="AK655">
        <v>68</v>
      </c>
      <c r="AL655">
        <v>47</v>
      </c>
      <c r="AM655">
        <v>37</v>
      </c>
      <c r="AN655">
        <v>84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90</v>
      </c>
      <c r="AY655">
        <v>77</v>
      </c>
      <c r="AZ655">
        <v>167</v>
      </c>
      <c r="BA655">
        <v>0</v>
      </c>
      <c r="BB655">
        <v>2</v>
      </c>
      <c r="BC655">
        <v>4</v>
      </c>
      <c r="BD655">
        <v>0</v>
      </c>
      <c r="BE655">
        <v>0</v>
      </c>
      <c r="BF655">
        <v>0</v>
      </c>
      <c r="BG655">
        <v>1</v>
      </c>
      <c r="BH655">
        <v>7</v>
      </c>
      <c r="BI655">
        <v>0</v>
      </c>
      <c r="BJ655">
        <v>0</v>
      </c>
      <c r="BK655">
        <v>0</v>
      </c>
      <c r="BL655">
        <v>1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7</v>
      </c>
      <c r="BU655">
        <v>1</v>
      </c>
      <c r="BV655">
        <v>0</v>
      </c>
      <c r="BW655">
        <v>1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2</v>
      </c>
      <c r="CD655">
        <v>0</v>
      </c>
      <c r="CE655">
        <v>0</v>
      </c>
      <c r="CF655">
        <v>12</v>
      </c>
      <c r="CG655">
        <v>0</v>
      </c>
      <c r="CH655">
        <v>7</v>
      </c>
      <c r="CI655">
        <v>0</v>
      </c>
      <c r="CJ655">
        <v>2</v>
      </c>
      <c r="CK655">
        <v>4</v>
      </c>
      <c r="CL655">
        <v>0</v>
      </c>
      <c r="CM655">
        <v>0</v>
      </c>
      <c r="CN655">
        <v>0</v>
      </c>
      <c r="CO655">
        <v>1</v>
      </c>
      <c r="CP655">
        <v>7</v>
      </c>
      <c r="CQ655">
        <v>9</v>
      </c>
      <c r="CR655">
        <v>7</v>
      </c>
      <c r="CS655">
        <v>1</v>
      </c>
    </row>
    <row r="656" spans="1:97" x14ac:dyDescent="0.25">
      <c r="A656" t="s">
        <v>2230</v>
      </c>
      <c r="B656">
        <v>1</v>
      </c>
      <c r="C656" t="s">
        <v>744</v>
      </c>
      <c r="D656">
        <v>51</v>
      </c>
      <c r="E656" t="s">
        <v>518</v>
      </c>
      <c r="F656">
        <v>149</v>
      </c>
      <c r="G656" t="s">
        <v>2231</v>
      </c>
      <c r="H656" t="s">
        <v>2232</v>
      </c>
      <c r="I656">
        <v>0</v>
      </c>
      <c r="J656" t="s">
        <v>406</v>
      </c>
      <c r="K656" t="s">
        <v>189</v>
      </c>
      <c r="L656" t="s">
        <v>31</v>
      </c>
      <c r="M656" t="s">
        <v>9</v>
      </c>
      <c r="N656" t="s">
        <v>35</v>
      </c>
      <c r="O656" t="s">
        <v>29</v>
      </c>
      <c r="P656" t="s">
        <v>521</v>
      </c>
      <c r="Q656" t="s">
        <v>396</v>
      </c>
      <c r="R656" t="s">
        <v>408</v>
      </c>
      <c r="S656">
        <v>0</v>
      </c>
      <c r="T656">
        <v>38</v>
      </c>
      <c r="U656">
        <v>35</v>
      </c>
      <c r="V656">
        <v>73</v>
      </c>
      <c r="W656">
        <v>0</v>
      </c>
      <c r="X656">
        <v>0</v>
      </c>
      <c r="Y656">
        <v>0</v>
      </c>
      <c r="Z656">
        <v>38</v>
      </c>
      <c r="AA656">
        <v>35</v>
      </c>
      <c r="AB656">
        <v>73</v>
      </c>
      <c r="AC656">
        <v>0</v>
      </c>
      <c r="AD656">
        <v>0</v>
      </c>
      <c r="AE656">
        <v>0</v>
      </c>
      <c r="AF656">
        <v>12</v>
      </c>
      <c r="AG656">
        <v>9</v>
      </c>
      <c r="AH656">
        <v>21</v>
      </c>
      <c r="AI656">
        <v>8</v>
      </c>
      <c r="AJ656">
        <v>11</v>
      </c>
      <c r="AK656">
        <v>19</v>
      </c>
      <c r="AL656">
        <v>14</v>
      </c>
      <c r="AM656">
        <v>8</v>
      </c>
      <c r="AN656">
        <v>22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34</v>
      </c>
      <c r="AY656">
        <v>28</v>
      </c>
      <c r="AZ656">
        <v>62</v>
      </c>
      <c r="BA656">
        <v>1</v>
      </c>
      <c r="BB656">
        <v>1</v>
      </c>
      <c r="BC656">
        <v>1</v>
      </c>
      <c r="BD656">
        <v>0</v>
      </c>
      <c r="BE656">
        <v>0</v>
      </c>
      <c r="BF656">
        <v>0</v>
      </c>
      <c r="BG656">
        <v>0</v>
      </c>
      <c r="BH656">
        <v>3</v>
      </c>
      <c r="BI656">
        <v>0</v>
      </c>
      <c r="BJ656">
        <v>0</v>
      </c>
      <c r="BK656">
        <v>0</v>
      </c>
      <c r="BL656">
        <v>1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3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1</v>
      </c>
      <c r="CD656">
        <v>0</v>
      </c>
      <c r="CE656">
        <v>0</v>
      </c>
      <c r="CF656">
        <v>6</v>
      </c>
      <c r="CG656">
        <v>0</v>
      </c>
      <c r="CH656">
        <v>3</v>
      </c>
      <c r="CI656">
        <v>1</v>
      </c>
      <c r="CJ656">
        <v>1</v>
      </c>
      <c r="CK656">
        <v>1</v>
      </c>
      <c r="CL656">
        <v>0</v>
      </c>
      <c r="CM656">
        <v>0</v>
      </c>
      <c r="CN656">
        <v>0</v>
      </c>
      <c r="CO656">
        <v>0</v>
      </c>
      <c r="CP656">
        <v>3</v>
      </c>
      <c r="CQ656">
        <v>5</v>
      </c>
      <c r="CR656">
        <v>3</v>
      </c>
      <c r="CS656">
        <v>1</v>
      </c>
    </row>
    <row r="657" spans="1:97" x14ac:dyDescent="0.25">
      <c r="A657" t="s">
        <v>2233</v>
      </c>
      <c r="B657">
        <v>1</v>
      </c>
      <c r="C657" t="s">
        <v>292</v>
      </c>
      <c r="D657">
        <v>37</v>
      </c>
      <c r="E657" t="s">
        <v>216</v>
      </c>
      <c r="F657">
        <v>1</v>
      </c>
      <c r="G657" t="s">
        <v>380</v>
      </c>
      <c r="H657" t="s">
        <v>2234</v>
      </c>
      <c r="I657">
        <v>0</v>
      </c>
      <c r="J657" t="s">
        <v>217</v>
      </c>
      <c r="K657" t="s">
        <v>189</v>
      </c>
      <c r="L657" t="s">
        <v>31</v>
      </c>
      <c r="M657" t="s">
        <v>9</v>
      </c>
      <c r="N657" t="s">
        <v>35</v>
      </c>
      <c r="O657" t="s">
        <v>29</v>
      </c>
      <c r="P657" t="s">
        <v>882</v>
      </c>
      <c r="Q657" t="s">
        <v>454</v>
      </c>
      <c r="R657" t="s">
        <v>218</v>
      </c>
      <c r="S657">
        <v>0</v>
      </c>
      <c r="T657">
        <v>50</v>
      </c>
      <c r="U657">
        <v>32</v>
      </c>
      <c r="V657">
        <v>82</v>
      </c>
      <c r="W657">
        <v>0</v>
      </c>
      <c r="X657">
        <v>0</v>
      </c>
      <c r="Y657">
        <v>0</v>
      </c>
      <c r="Z657">
        <v>50</v>
      </c>
      <c r="AA657">
        <v>32</v>
      </c>
      <c r="AB657">
        <v>82</v>
      </c>
      <c r="AC657">
        <v>0</v>
      </c>
      <c r="AD657">
        <v>0</v>
      </c>
      <c r="AE657">
        <v>0</v>
      </c>
      <c r="AF657">
        <v>4</v>
      </c>
      <c r="AG657">
        <v>3</v>
      </c>
      <c r="AH657">
        <v>7</v>
      </c>
      <c r="AI657">
        <v>9</v>
      </c>
      <c r="AJ657">
        <v>6</v>
      </c>
      <c r="AK657">
        <v>15</v>
      </c>
      <c r="AL657">
        <v>39</v>
      </c>
      <c r="AM657">
        <v>20</v>
      </c>
      <c r="AN657">
        <v>59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52</v>
      </c>
      <c r="AY657">
        <v>29</v>
      </c>
      <c r="AZ657">
        <v>81</v>
      </c>
      <c r="BA657">
        <v>0</v>
      </c>
      <c r="BB657">
        <v>0</v>
      </c>
      <c r="BC657">
        <v>2</v>
      </c>
      <c r="BD657">
        <v>0</v>
      </c>
      <c r="BE657">
        <v>0</v>
      </c>
      <c r="BF657">
        <v>0</v>
      </c>
      <c r="BG657">
        <v>1</v>
      </c>
      <c r="BH657">
        <v>3</v>
      </c>
      <c r="BI657">
        <v>0</v>
      </c>
      <c r="BJ657">
        <v>0</v>
      </c>
      <c r="BK657">
        <v>0</v>
      </c>
      <c r="BL657">
        <v>1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3</v>
      </c>
      <c r="BU657">
        <v>1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1</v>
      </c>
      <c r="CD657">
        <v>0</v>
      </c>
      <c r="CE657">
        <v>0</v>
      </c>
      <c r="CF657">
        <v>6</v>
      </c>
      <c r="CG657">
        <v>0</v>
      </c>
      <c r="CH657">
        <v>3</v>
      </c>
      <c r="CI657">
        <v>0</v>
      </c>
      <c r="CJ657">
        <v>0</v>
      </c>
      <c r="CK657">
        <v>2</v>
      </c>
      <c r="CL657">
        <v>0</v>
      </c>
      <c r="CM657">
        <v>0</v>
      </c>
      <c r="CN657">
        <v>0</v>
      </c>
      <c r="CO657">
        <v>1</v>
      </c>
      <c r="CP657">
        <v>3</v>
      </c>
      <c r="CQ657">
        <v>3</v>
      </c>
      <c r="CR657">
        <v>3</v>
      </c>
      <c r="CS657">
        <v>1</v>
      </c>
    </row>
    <row r="658" spans="1:97" x14ac:dyDescent="0.25">
      <c r="A658" t="s">
        <v>2235</v>
      </c>
      <c r="B658">
        <v>1</v>
      </c>
      <c r="C658" t="s">
        <v>2236</v>
      </c>
      <c r="D658">
        <v>58</v>
      </c>
      <c r="E658" t="s">
        <v>1707</v>
      </c>
      <c r="F658">
        <v>8</v>
      </c>
      <c r="G658" t="s">
        <v>2237</v>
      </c>
      <c r="H658" t="s">
        <v>2238</v>
      </c>
      <c r="I658">
        <v>0</v>
      </c>
      <c r="J658" t="s">
        <v>197</v>
      </c>
      <c r="K658" t="s">
        <v>189</v>
      </c>
      <c r="L658" t="s">
        <v>31</v>
      </c>
      <c r="M658" t="s">
        <v>9</v>
      </c>
      <c r="N658" t="s">
        <v>35</v>
      </c>
      <c r="O658" t="s">
        <v>29</v>
      </c>
      <c r="P658" t="s">
        <v>1503</v>
      </c>
      <c r="Q658" t="s">
        <v>477</v>
      </c>
      <c r="R658" t="s">
        <v>199</v>
      </c>
      <c r="S658">
        <v>0</v>
      </c>
      <c r="T658">
        <v>4</v>
      </c>
      <c r="U658">
        <v>9</v>
      </c>
      <c r="V658">
        <v>13</v>
      </c>
      <c r="W658">
        <v>0</v>
      </c>
      <c r="X658">
        <v>0</v>
      </c>
      <c r="Y658">
        <v>0</v>
      </c>
      <c r="Z658">
        <v>4</v>
      </c>
      <c r="AA658">
        <v>9</v>
      </c>
      <c r="AB658">
        <v>13</v>
      </c>
      <c r="AC658">
        <v>0</v>
      </c>
      <c r="AD658">
        <v>0</v>
      </c>
      <c r="AE658">
        <v>0</v>
      </c>
      <c r="AF658">
        <v>0</v>
      </c>
      <c r="AG658">
        <v>2</v>
      </c>
      <c r="AH658">
        <v>2</v>
      </c>
      <c r="AI658">
        <v>1</v>
      </c>
      <c r="AJ658">
        <v>5</v>
      </c>
      <c r="AK658">
        <v>6</v>
      </c>
      <c r="AL658">
        <v>1</v>
      </c>
      <c r="AM658">
        <v>2</v>
      </c>
      <c r="AN658">
        <v>3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2</v>
      </c>
      <c r="AY658">
        <v>9</v>
      </c>
      <c r="AZ658">
        <v>11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1</v>
      </c>
      <c r="BH658">
        <v>1</v>
      </c>
      <c r="BI658">
        <v>0</v>
      </c>
      <c r="BJ658">
        <v>1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1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2</v>
      </c>
      <c r="CG658">
        <v>0</v>
      </c>
      <c r="CH658">
        <v>1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</v>
      </c>
      <c r="CP658">
        <v>1</v>
      </c>
      <c r="CQ658">
        <v>3</v>
      </c>
      <c r="CR658">
        <v>1</v>
      </c>
      <c r="CS658">
        <v>1</v>
      </c>
    </row>
    <row r="659" spans="1:97" x14ac:dyDescent="0.25">
      <c r="A659" t="s">
        <v>2239</v>
      </c>
      <c r="B659">
        <v>1</v>
      </c>
      <c r="C659" t="s">
        <v>2240</v>
      </c>
      <c r="D659">
        <v>62</v>
      </c>
      <c r="E659" t="s">
        <v>362</v>
      </c>
      <c r="F659">
        <v>9</v>
      </c>
      <c r="G659" t="s">
        <v>2241</v>
      </c>
      <c r="H659" t="s">
        <v>2242</v>
      </c>
      <c r="I659">
        <v>0</v>
      </c>
      <c r="J659" t="s">
        <v>197</v>
      </c>
      <c r="K659" t="s">
        <v>189</v>
      </c>
      <c r="L659" t="s">
        <v>31</v>
      </c>
      <c r="M659" t="s">
        <v>9</v>
      </c>
      <c r="N659" t="s">
        <v>35</v>
      </c>
      <c r="O659" t="s">
        <v>29</v>
      </c>
      <c r="P659" t="s">
        <v>476</v>
      </c>
      <c r="Q659" t="s">
        <v>477</v>
      </c>
      <c r="R659" t="s">
        <v>199</v>
      </c>
      <c r="S659">
        <v>0</v>
      </c>
      <c r="T659">
        <v>25</v>
      </c>
      <c r="U659">
        <v>16</v>
      </c>
      <c r="V659">
        <v>41</v>
      </c>
      <c r="W659">
        <v>0</v>
      </c>
      <c r="X659">
        <v>0</v>
      </c>
      <c r="Y659">
        <v>0</v>
      </c>
      <c r="Z659">
        <v>25</v>
      </c>
      <c r="AA659">
        <v>16</v>
      </c>
      <c r="AB659">
        <v>41</v>
      </c>
      <c r="AC659">
        <v>0</v>
      </c>
      <c r="AD659">
        <v>0</v>
      </c>
      <c r="AE659">
        <v>0</v>
      </c>
      <c r="AF659">
        <v>2</v>
      </c>
      <c r="AG659">
        <v>0</v>
      </c>
      <c r="AH659">
        <v>2</v>
      </c>
      <c r="AI659">
        <v>5</v>
      </c>
      <c r="AJ659">
        <v>9</v>
      </c>
      <c r="AK659">
        <v>14</v>
      </c>
      <c r="AL659">
        <v>9</v>
      </c>
      <c r="AM659">
        <v>5</v>
      </c>
      <c r="AN659">
        <v>14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16</v>
      </c>
      <c r="AY659">
        <v>14</v>
      </c>
      <c r="AZ659">
        <v>30</v>
      </c>
      <c r="BA659">
        <v>0</v>
      </c>
      <c r="BB659">
        <v>0</v>
      </c>
      <c r="BC659">
        <v>1</v>
      </c>
      <c r="BD659">
        <v>0</v>
      </c>
      <c r="BE659">
        <v>0</v>
      </c>
      <c r="BF659">
        <v>0</v>
      </c>
      <c r="BG659">
        <v>1</v>
      </c>
      <c r="BH659">
        <v>2</v>
      </c>
      <c r="BI659">
        <v>0</v>
      </c>
      <c r="BJ659">
        <v>1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1</v>
      </c>
      <c r="BU659">
        <v>1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3</v>
      </c>
      <c r="CG659">
        <v>0</v>
      </c>
      <c r="CH659">
        <v>2</v>
      </c>
      <c r="CI659">
        <v>0</v>
      </c>
      <c r="CJ659">
        <v>0</v>
      </c>
      <c r="CK659">
        <v>1</v>
      </c>
      <c r="CL659">
        <v>0</v>
      </c>
      <c r="CM659">
        <v>0</v>
      </c>
      <c r="CN659">
        <v>0</v>
      </c>
      <c r="CO659">
        <v>1</v>
      </c>
      <c r="CP659">
        <v>2</v>
      </c>
      <c r="CQ659">
        <v>2</v>
      </c>
      <c r="CR659">
        <v>2</v>
      </c>
      <c r="CS659">
        <v>1</v>
      </c>
    </row>
    <row r="660" spans="1:97" x14ac:dyDescent="0.25">
      <c r="A660" t="s">
        <v>2243</v>
      </c>
      <c r="B660">
        <v>1</v>
      </c>
      <c r="C660" t="s">
        <v>2032</v>
      </c>
      <c r="D660">
        <v>21</v>
      </c>
      <c r="E660" t="s">
        <v>197</v>
      </c>
      <c r="F660">
        <v>108</v>
      </c>
      <c r="G660" t="s">
        <v>2244</v>
      </c>
      <c r="H660" t="s">
        <v>2245</v>
      </c>
      <c r="I660">
        <v>0</v>
      </c>
      <c r="J660" t="s">
        <v>197</v>
      </c>
      <c r="K660" t="s">
        <v>189</v>
      </c>
      <c r="L660" t="s">
        <v>31</v>
      </c>
      <c r="M660" t="s">
        <v>9</v>
      </c>
      <c r="N660" t="s">
        <v>35</v>
      </c>
      <c r="O660" t="s">
        <v>29</v>
      </c>
      <c r="P660" t="s">
        <v>716</v>
      </c>
      <c r="Q660" t="s">
        <v>449</v>
      </c>
      <c r="R660" t="s">
        <v>199</v>
      </c>
      <c r="S660">
        <v>0</v>
      </c>
      <c r="T660">
        <v>36</v>
      </c>
      <c r="U660">
        <v>38</v>
      </c>
      <c r="V660">
        <v>74</v>
      </c>
      <c r="W660">
        <v>0</v>
      </c>
      <c r="X660">
        <v>0</v>
      </c>
      <c r="Y660">
        <v>0</v>
      </c>
      <c r="Z660">
        <v>36</v>
      </c>
      <c r="AA660">
        <v>38</v>
      </c>
      <c r="AB660">
        <v>74</v>
      </c>
      <c r="AC660">
        <v>0</v>
      </c>
      <c r="AD660">
        <v>0</v>
      </c>
      <c r="AE660">
        <v>0</v>
      </c>
      <c r="AF660">
        <v>1</v>
      </c>
      <c r="AG660">
        <v>5</v>
      </c>
      <c r="AH660">
        <v>6</v>
      </c>
      <c r="AI660">
        <v>13</v>
      </c>
      <c r="AJ660">
        <v>16</v>
      </c>
      <c r="AK660">
        <v>29</v>
      </c>
      <c r="AL660">
        <v>18</v>
      </c>
      <c r="AM660">
        <v>17</v>
      </c>
      <c r="AN660">
        <v>35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32</v>
      </c>
      <c r="AY660">
        <v>38</v>
      </c>
      <c r="AZ660">
        <v>70</v>
      </c>
      <c r="BA660">
        <v>0</v>
      </c>
      <c r="BB660">
        <v>0</v>
      </c>
      <c r="BC660">
        <v>1</v>
      </c>
      <c r="BD660">
        <v>0</v>
      </c>
      <c r="BE660">
        <v>0</v>
      </c>
      <c r="BF660">
        <v>0</v>
      </c>
      <c r="BG660">
        <v>2</v>
      </c>
      <c r="BH660">
        <v>3</v>
      </c>
      <c r="BI660">
        <v>0</v>
      </c>
      <c r="BJ660">
        <v>0</v>
      </c>
      <c r="BK660">
        <v>0</v>
      </c>
      <c r="BL660">
        <v>1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3</v>
      </c>
      <c r="BU660">
        <v>1</v>
      </c>
      <c r="BV660">
        <v>0</v>
      </c>
      <c r="BW660">
        <v>1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1</v>
      </c>
      <c r="CD660">
        <v>0</v>
      </c>
      <c r="CE660">
        <v>0</v>
      </c>
      <c r="CF660">
        <v>7</v>
      </c>
      <c r="CG660">
        <v>0</v>
      </c>
      <c r="CH660">
        <v>3</v>
      </c>
      <c r="CI660">
        <v>0</v>
      </c>
      <c r="CJ660">
        <v>0</v>
      </c>
      <c r="CK660">
        <v>1</v>
      </c>
      <c r="CL660">
        <v>0</v>
      </c>
      <c r="CM660">
        <v>0</v>
      </c>
      <c r="CN660">
        <v>0</v>
      </c>
      <c r="CO660">
        <v>2</v>
      </c>
      <c r="CP660">
        <v>3</v>
      </c>
      <c r="CQ660">
        <v>3</v>
      </c>
      <c r="CR660">
        <v>3</v>
      </c>
      <c r="CS660">
        <v>1</v>
      </c>
    </row>
    <row r="661" spans="1:97" x14ac:dyDescent="0.25">
      <c r="A661" t="s">
        <v>2246</v>
      </c>
      <c r="B661">
        <v>1</v>
      </c>
      <c r="C661" t="s">
        <v>2247</v>
      </c>
      <c r="D661">
        <v>21</v>
      </c>
      <c r="E661" t="s">
        <v>197</v>
      </c>
      <c r="F661">
        <v>2</v>
      </c>
      <c r="G661" t="s">
        <v>2248</v>
      </c>
      <c r="H661" t="s">
        <v>2249</v>
      </c>
      <c r="I661">
        <v>0</v>
      </c>
      <c r="J661" t="s">
        <v>197</v>
      </c>
      <c r="K661" t="s">
        <v>189</v>
      </c>
      <c r="L661" t="s">
        <v>31</v>
      </c>
      <c r="M661" t="s">
        <v>9</v>
      </c>
      <c r="N661" t="s">
        <v>35</v>
      </c>
      <c r="O661" t="s">
        <v>29</v>
      </c>
      <c r="P661" t="s">
        <v>607</v>
      </c>
      <c r="Q661" t="s">
        <v>449</v>
      </c>
      <c r="R661" t="s">
        <v>199</v>
      </c>
      <c r="S661">
        <v>0</v>
      </c>
      <c r="T661">
        <v>22</v>
      </c>
      <c r="U661">
        <v>14</v>
      </c>
      <c r="V661">
        <v>36</v>
      </c>
      <c r="W661">
        <v>0</v>
      </c>
      <c r="X661">
        <v>0</v>
      </c>
      <c r="Y661">
        <v>0</v>
      </c>
      <c r="Z661">
        <v>22</v>
      </c>
      <c r="AA661">
        <v>14</v>
      </c>
      <c r="AB661">
        <v>36</v>
      </c>
      <c r="AC661">
        <v>0</v>
      </c>
      <c r="AD661">
        <v>0</v>
      </c>
      <c r="AE661">
        <v>0</v>
      </c>
      <c r="AF661">
        <v>2</v>
      </c>
      <c r="AG661">
        <v>1</v>
      </c>
      <c r="AH661">
        <v>3</v>
      </c>
      <c r="AI661">
        <v>11</v>
      </c>
      <c r="AJ661">
        <v>11</v>
      </c>
      <c r="AK661">
        <v>22</v>
      </c>
      <c r="AL661">
        <v>9</v>
      </c>
      <c r="AM661">
        <v>9</v>
      </c>
      <c r="AN661">
        <v>18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22</v>
      </c>
      <c r="AY661">
        <v>21</v>
      </c>
      <c r="AZ661">
        <v>43</v>
      </c>
      <c r="BA661">
        <v>0</v>
      </c>
      <c r="BB661">
        <v>0</v>
      </c>
      <c r="BC661">
        <v>1</v>
      </c>
      <c r="BD661">
        <v>0</v>
      </c>
      <c r="BE661">
        <v>0</v>
      </c>
      <c r="BF661">
        <v>0</v>
      </c>
      <c r="BG661">
        <v>1</v>
      </c>
      <c r="BH661">
        <v>2</v>
      </c>
      <c r="BI661">
        <v>0</v>
      </c>
      <c r="BJ661">
        <v>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1</v>
      </c>
      <c r="BU661">
        <v>1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3</v>
      </c>
      <c r="CG661">
        <v>0</v>
      </c>
      <c r="CH661">
        <v>2</v>
      </c>
      <c r="CI661">
        <v>0</v>
      </c>
      <c r="CJ661">
        <v>0</v>
      </c>
      <c r="CK661">
        <v>1</v>
      </c>
      <c r="CL661">
        <v>0</v>
      </c>
      <c r="CM661">
        <v>0</v>
      </c>
      <c r="CN661">
        <v>0</v>
      </c>
      <c r="CO661">
        <v>1</v>
      </c>
      <c r="CP661">
        <v>2</v>
      </c>
      <c r="CQ661">
        <v>2</v>
      </c>
      <c r="CR661">
        <v>2</v>
      </c>
      <c r="CS661">
        <v>1</v>
      </c>
    </row>
    <row r="662" spans="1:97" x14ac:dyDescent="0.25">
      <c r="A662" t="s">
        <v>2250</v>
      </c>
      <c r="B662">
        <v>1</v>
      </c>
      <c r="C662" t="s">
        <v>827</v>
      </c>
      <c r="D662">
        <v>52</v>
      </c>
      <c r="E662" t="s">
        <v>202</v>
      </c>
      <c r="F662">
        <v>1</v>
      </c>
      <c r="G662" t="s">
        <v>203</v>
      </c>
      <c r="H662" t="s">
        <v>2251</v>
      </c>
      <c r="I662">
        <v>0</v>
      </c>
      <c r="J662" t="s">
        <v>202</v>
      </c>
      <c r="K662" t="s">
        <v>189</v>
      </c>
      <c r="L662" t="s">
        <v>31</v>
      </c>
      <c r="M662" t="s">
        <v>9</v>
      </c>
      <c r="N662" t="s">
        <v>35</v>
      </c>
      <c r="O662" t="s">
        <v>29</v>
      </c>
      <c r="P662" t="s">
        <v>402</v>
      </c>
      <c r="Q662" t="s">
        <v>390</v>
      </c>
      <c r="R662" t="s">
        <v>205</v>
      </c>
      <c r="S662">
        <v>0</v>
      </c>
      <c r="T662">
        <v>15</v>
      </c>
      <c r="U662">
        <v>7</v>
      </c>
      <c r="V662">
        <v>22</v>
      </c>
      <c r="W662">
        <v>0</v>
      </c>
      <c r="X662">
        <v>0</v>
      </c>
      <c r="Y662">
        <v>0</v>
      </c>
      <c r="Z662">
        <v>15</v>
      </c>
      <c r="AA662">
        <v>7</v>
      </c>
      <c r="AB662">
        <v>22</v>
      </c>
      <c r="AC662">
        <v>0</v>
      </c>
      <c r="AD662">
        <v>0</v>
      </c>
      <c r="AE662">
        <v>0</v>
      </c>
      <c r="AF662">
        <v>1</v>
      </c>
      <c r="AG662">
        <v>1</v>
      </c>
      <c r="AH662">
        <v>2</v>
      </c>
      <c r="AI662">
        <v>4</v>
      </c>
      <c r="AJ662">
        <v>3</v>
      </c>
      <c r="AK662">
        <v>7</v>
      </c>
      <c r="AL662">
        <v>4</v>
      </c>
      <c r="AM662">
        <v>2</v>
      </c>
      <c r="AN662">
        <v>6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9</v>
      </c>
      <c r="AY662">
        <v>6</v>
      </c>
      <c r="AZ662">
        <v>15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1</v>
      </c>
      <c r="BH662">
        <v>1</v>
      </c>
      <c r="BI662">
        <v>0</v>
      </c>
      <c r="BJ662">
        <v>1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1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2</v>
      </c>
      <c r="CG662">
        <v>0</v>
      </c>
      <c r="CH662">
        <v>1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1</v>
      </c>
      <c r="CP662">
        <v>1</v>
      </c>
      <c r="CQ662">
        <v>1</v>
      </c>
      <c r="CR662">
        <v>1</v>
      </c>
      <c r="CS662">
        <v>1</v>
      </c>
    </row>
    <row r="663" spans="1:97" x14ac:dyDescent="0.25">
      <c r="A663" t="s">
        <v>2252</v>
      </c>
      <c r="B663">
        <v>1</v>
      </c>
      <c r="C663" t="s">
        <v>1570</v>
      </c>
      <c r="D663">
        <v>60</v>
      </c>
      <c r="E663" t="s">
        <v>2148</v>
      </c>
      <c r="F663">
        <v>1</v>
      </c>
      <c r="G663" t="s">
        <v>2253</v>
      </c>
      <c r="H663" t="s">
        <v>2254</v>
      </c>
      <c r="I663">
        <v>5</v>
      </c>
      <c r="J663" t="s">
        <v>221</v>
      </c>
      <c r="K663" t="s">
        <v>189</v>
      </c>
      <c r="L663" t="s">
        <v>31</v>
      </c>
      <c r="M663" t="s">
        <v>9</v>
      </c>
      <c r="N663" t="s">
        <v>35</v>
      </c>
      <c r="O663" t="s">
        <v>29</v>
      </c>
      <c r="P663" t="s">
        <v>376</v>
      </c>
      <c r="Q663" t="s">
        <v>377</v>
      </c>
      <c r="R663" t="s">
        <v>222</v>
      </c>
      <c r="S663">
        <v>0</v>
      </c>
      <c r="T663">
        <v>30</v>
      </c>
      <c r="U663">
        <v>37</v>
      </c>
      <c r="V663">
        <v>67</v>
      </c>
      <c r="W663">
        <v>0</v>
      </c>
      <c r="X663">
        <v>0</v>
      </c>
      <c r="Y663">
        <v>0</v>
      </c>
      <c r="Z663">
        <v>30</v>
      </c>
      <c r="AA663">
        <v>37</v>
      </c>
      <c r="AB663">
        <v>67</v>
      </c>
      <c r="AC663">
        <v>0</v>
      </c>
      <c r="AD663">
        <v>0</v>
      </c>
      <c r="AE663">
        <v>0</v>
      </c>
      <c r="AF663">
        <v>7</v>
      </c>
      <c r="AG663">
        <v>8</v>
      </c>
      <c r="AH663">
        <v>15</v>
      </c>
      <c r="AI663">
        <v>17</v>
      </c>
      <c r="AJ663">
        <v>10</v>
      </c>
      <c r="AK663">
        <v>27</v>
      </c>
      <c r="AL663">
        <v>7</v>
      </c>
      <c r="AM663">
        <v>16</v>
      </c>
      <c r="AN663">
        <v>23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31</v>
      </c>
      <c r="AY663">
        <v>34</v>
      </c>
      <c r="AZ663">
        <v>65</v>
      </c>
      <c r="BA663">
        <v>1</v>
      </c>
      <c r="BB663">
        <v>1</v>
      </c>
      <c r="BC663">
        <v>1</v>
      </c>
      <c r="BD663">
        <v>0</v>
      </c>
      <c r="BE663">
        <v>0</v>
      </c>
      <c r="BF663">
        <v>0</v>
      </c>
      <c r="BG663">
        <v>0</v>
      </c>
      <c r="BH663">
        <v>3</v>
      </c>
      <c r="BI663">
        <v>0</v>
      </c>
      <c r="BJ663">
        <v>0</v>
      </c>
      <c r="BK663">
        <v>1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3</v>
      </c>
      <c r="BU663">
        <v>1</v>
      </c>
      <c r="BV663">
        <v>0</v>
      </c>
      <c r="BW663">
        <v>1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1</v>
      </c>
      <c r="CD663">
        <v>0</v>
      </c>
      <c r="CE663">
        <v>0</v>
      </c>
      <c r="CF663">
        <v>7</v>
      </c>
      <c r="CG663">
        <v>0</v>
      </c>
      <c r="CH663">
        <v>3</v>
      </c>
      <c r="CI663">
        <v>1</v>
      </c>
      <c r="CJ663">
        <v>1</v>
      </c>
      <c r="CK663">
        <v>1</v>
      </c>
      <c r="CL663">
        <v>0</v>
      </c>
      <c r="CM663">
        <v>0</v>
      </c>
      <c r="CN663">
        <v>0</v>
      </c>
      <c r="CO663">
        <v>0</v>
      </c>
      <c r="CP663">
        <v>3</v>
      </c>
      <c r="CQ663">
        <v>3</v>
      </c>
      <c r="CR663">
        <v>3</v>
      </c>
      <c r="CS663">
        <v>1</v>
      </c>
    </row>
    <row r="664" spans="1:97" x14ac:dyDescent="0.25">
      <c r="A664" t="s">
        <v>2255</v>
      </c>
      <c r="B664">
        <v>1</v>
      </c>
      <c r="C664" t="s">
        <v>2256</v>
      </c>
      <c r="D664">
        <v>60</v>
      </c>
      <c r="E664" t="s">
        <v>2148</v>
      </c>
      <c r="F664">
        <v>1</v>
      </c>
      <c r="G664" t="s">
        <v>2253</v>
      </c>
      <c r="H664" t="s">
        <v>2257</v>
      </c>
      <c r="I664">
        <v>0</v>
      </c>
      <c r="J664" t="s">
        <v>221</v>
      </c>
      <c r="K664" t="s">
        <v>189</v>
      </c>
      <c r="L664" t="s">
        <v>31</v>
      </c>
      <c r="M664" t="s">
        <v>9</v>
      </c>
      <c r="N664" t="s">
        <v>35</v>
      </c>
      <c r="O664" t="s">
        <v>29</v>
      </c>
      <c r="P664" t="s">
        <v>376</v>
      </c>
      <c r="Q664" t="s">
        <v>377</v>
      </c>
      <c r="R664" t="s">
        <v>222</v>
      </c>
      <c r="S664">
        <v>0</v>
      </c>
      <c r="T664">
        <v>27</v>
      </c>
      <c r="U664">
        <v>22</v>
      </c>
      <c r="V664">
        <v>49</v>
      </c>
      <c r="W664">
        <v>0</v>
      </c>
      <c r="X664">
        <v>0</v>
      </c>
      <c r="Y664">
        <v>0</v>
      </c>
      <c r="Z664">
        <v>27</v>
      </c>
      <c r="AA664">
        <v>22</v>
      </c>
      <c r="AB664">
        <v>49</v>
      </c>
      <c r="AC664">
        <v>0</v>
      </c>
      <c r="AD664">
        <v>0</v>
      </c>
      <c r="AE664">
        <v>0</v>
      </c>
      <c r="AF664">
        <v>6</v>
      </c>
      <c r="AG664">
        <v>5</v>
      </c>
      <c r="AH664">
        <v>11</v>
      </c>
      <c r="AI664">
        <v>12</v>
      </c>
      <c r="AJ664">
        <v>8</v>
      </c>
      <c r="AK664">
        <v>20</v>
      </c>
      <c r="AL664">
        <v>13</v>
      </c>
      <c r="AM664">
        <v>8</v>
      </c>
      <c r="AN664">
        <v>21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31</v>
      </c>
      <c r="AY664">
        <v>21</v>
      </c>
      <c r="AZ664">
        <v>52</v>
      </c>
      <c r="BA664">
        <v>0</v>
      </c>
      <c r="BB664">
        <v>0</v>
      </c>
      <c r="BC664">
        <v>1</v>
      </c>
      <c r="BD664">
        <v>0</v>
      </c>
      <c r="BE664">
        <v>0</v>
      </c>
      <c r="BF664">
        <v>0</v>
      </c>
      <c r="BG664">
        <v>2</v>
      </c>
      <c r="BH664">
        <v>3</v>
      </c>
      <c r="BI664">
        <v>0</v>
      </c>
      <c r="BJ664">
        <v>0</v>
      </c>
      <c r="BK664">
        <v>0</v>
      </c>
      <c r="BL664">
        <v>1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3</v>
      </c>
      <c r="BU664">
        <v>1</v>
      </c>
      <c r="BV664">
        <v>0</v>
      </c>
      <c r="BW664">
        <v>1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1</v>
      </c>
      <c r="CE664">
        <v>0</v>
      </c>
      <c r="CF664">
        <v>7</v>
      </c>
      <c r="CG664">
        <v>0</v>
      </c>
      <c r="CH664">
        <v>3</v>
      </c>
      <c r="CI664">
        <v>0</v>
      </c>
      <c r="CJ664">
        <v>0</v>
      </c>
      <c r="CK664">
        <v>1</v>
      </c>
      <c r="CL664">
        <v>0</v>
      </c>
      <c r="CM664">
        <v>0</v>
      </c>
      <c r="CN664">
        <v>0</v>
      </c>
      <c r="CO664">
        <v>2</v>
      </c>
      <c r="CP664">
        <v>3</v>
      </c>
      <c r="CQ664">
        <v>4</v>
      </c>
      <c r="CR664">
        <v>3</v>
      </c>
      <c r="CS664">
        <v>1</v>
      </c>
    </row>
    <row r="665" spans="1:97" x14ac:dyDescent="0.25">
      <c r="A665" t="s">
        <v>2258</v>
      </c>
      <c r="B665">
        <v>1</v>
      </c>
      <c r="C665" t="s">
        <v>2259</v>
      </c>
      <c r="D665">
        <v>32</v>
      </c>
      <c r="E665" t="s">
        <v>221</v>
      </c>
      <c r="F665">
        <v>1</v>
      </c>
      <c r="G665" t="s">
        <v>221</v>
      </c>
      <c r="H665" t="s">
        <v>2260</v>
      </c>
      <c r="I665">
        <v>13</v>
      </c>
      <c r="J665" t="s">
        <v>221</v>
      </c>
      <c r="K665" t="s">
        <v>189</v>
      </c>
      <c r="L665" t="s">
        <v>31</v>
      </c>
      <c r="M665" t="s">
        <v>9</v>
      </c>
      <c r="N665" t="s">
        <v>35</v>
      </c>
      <c r="O665" t="s">
        <v>29</v>
      </c>
      <c r="P665" t="s">
        <v>1562</v>
      </c>
      <c r="Q665" t="s">
        <v>377</v>
      </c>
      <c r="R665" t="s">
        <v>222</v>
      </c>
      <c r="S665">
        <v>0</v>
      </c>
      <c r="T665">
        <v>48</v>
      </c>
      <c r="U665">
        <v>52</v>
      </c>
      <c r="V665">
        <v>100</v>
      </c>
      <c r="W665">
        <v>0</v>
      </c>
      <c r="X665">
        <v>0</v>
      </c>
      <c r="Y665">
        <v>0</v>
      </c>
      <c r="Z665">
        <v>48</v>
      </c>
      <c r="AA665">
        <v>52</v>
      </c>
      <c r="AB665">
        <v>100</v>
      </c>
      <c r="AC665">
        <v>0</v>
      </c>
      <c r="AD665">
        <v>0</v>
      </c>
      <c r="AE665">
        <v>0</v>
      </c>
      <c r="AF665">
        <v>10</v>
      </c>
      <c r="AG665">
        <v>8</v>
      </c>
      <c r="AH665">
        <v>18</v>
      </c>
      <c r="AI665">
        <v>22</v>
      </c>
      <c r="AJ665">
        <v>13</v>
      </c>
      <c r="AK665">
        <v>35</v>
      </c>
      <c r="AL665">
        <v>20</v>
      </c>
      <c r="AM665">
        <v>30</v>
      </c>
      <c r="AN665">
        <v>50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52</v>
      </c>
      <c r="AY665">
        <v>51</v>
      </c>
      <c r="AZ665">
        <v>103</v>
      </c>
      <c r="BA665">
        <v>0</v>
      </c>
      <c r="BB665">
        <v>1</v>
      </c>
      <c r="BC665">
        <v>2</v>
      </c>
      <c r="BD665">
        <v>0</v>
      </c>
      <c r="BE665">
        <v>0</v>
      </c>
      <c r="BF665">
        <v>0</v>
      </c>
      <c r="BG665">
        <v>1</v>
      </c>
      <c r="BH665">
        <v>4</v>
      </c>
      <c r="BI665">
        <v>0</v>
      </c>
      <c r="BJ665">
        <v>0</v>
      </c>
      <c r="BK665">
        <v>0</v>
      </c>
      <c r="BL665">
        <v>1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4</v>
      </c>
      <c r="BU665">
        <v>1</v>
      </c>
      <c r="BV665">
        <v>0</v>
      </c>
      <c r="BW665">
        <v>1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1</v>
      </c>
      <c r="CD665">
        <v>0</v>
      </c>
      <c r="CE665">
        <v>0</v>
      </c>
      <c r="CF665">
        <v>8</v>
      </c>
      <c r="CG665">
        <v>0</v>
      </c>
      <c r="CH665">
        <v>4</v>
      </c>
      <c r="CI665">
        <v>0</v>
      </c>
      <c r="CJ665">
        <v>1</v>
      </c>
      <c r="CK665">
        <v>2</v>
      </c>
      <c r="CL665">
        <v>0</v>
      </c>
      <c r="CM665">
        <v>0</v>
      </c>
      <c r="CN665">
        <v>0</v>
      </c>
      <c r="CO665">
        <v>1</v>
      </c>
      <c r="CP665">
        <v>4</v>
      </c>
      <c r="CQ665">
        <v>8</v>
      </c>
      <c r="CR665">
        <v>4</v>
      </c>
      <c r="CS665">
        <v>1</v>
      </c>
    </row>
    <row r="666" spans="1:97" x14ac:dyDescent="0.25">
      <c r="A666" t="s">
        <v>2261</v>
      </c>
      <c r="B666">
        <v>1</v>
      </c>
      <c r="C666" t="s">
        <v>1897</v>
      </c>
      <c r="D666">
        <v>36</v>
      </c>
      <c r="E666" t="s">
        <v>281</v>
      </c>
      <c r="F666">
        <v>1</v>
      </c>
      <c r="G666" t="s">
        <v>282</v>
      </c>
      <c r="H666" t="s">
        <v>2262</v>
      </c>
      <c r="I666">
        <v>0</v>
      </c>
      <c r="J666" t="s">
        <v>221</v>
      </c>
      <c r="K666" t="s">
        <v>189</v>
      </c>
      <c r="L666" t="s">
        <v>31</v>
      </c>
      <c r="M666" t="s">
        <v>9</v>
      </c>
      <c r="N666" t="s">
        <v>35</v>
      </c>
      <c r="O666" t="s">
        <v>29</v>
      </c>
      <c r="P666" t="s">
        <v>1115</v>
      </c>
      <c r="Q666" t="s">
        <v>477</v>
      </c>
      <c r="R666" t="s">
        <v>222</v>
      </c>
      <c r="S666">
        <v>0</v>
      </c>
      <c r="T666">
        <v>75</v>
      </c>
      <c r="U666">
        <v>78</v>
      </c>
      <c r="V666">
        <v>153</v>
      </c>
      <c r="W666">
        <v>0</v>
      </c>
      <c r="X666">
        <v>0</v>
      </c>
      <c r="Y666">
        <v>0</v>
      </c>
      <c r="Z666">
        <v>75</v>
      </c>
      <c r="AA666">
        <v>78</v>
      </c>
      <c r="AB666">
        <v>153</v>
      </c>
      <c r="AC666">
        <v>0</v>
      </c>
      <c r="AD666">
        <v>0</v>
      </c>
      <c r="AE666">
        <v>0</v>
      </c>
      <c r="AF666">
        <v>14</v>
      </c>
      <c r="AG666">
        <v>13</v>
      </c>
      <c r="AH666">
        <v>27</v>
      </c>
      <c r="AI666">
        <v>35</v>
      </c>
      <c r="AJ666">
        <v>28</v>
      </c>
      <c r="AK666">
        <v>63</v>
      </c>
      <c r="AL666">
        <v>35</v>
      </c>
      <c r="AM666">
        <v>33</v>
      </c>
      <c r="AN666">
        <v>68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84</v>
      </c>
      <c r="AY666">
        <v>74</v>
      </c>
      <c r="AZ666">
        <v>158</v>
      </c>
      <c r="BA666">
        <v>1</v>
      </c>
      <c r="BB666">
        <v>2</v>
      </c>
      <c r="BC666">
        <v>2</v>
      </c>
      <c r="BD666">
        <v>0</v>
      </c>
      <c r="BE666">
        <v>0</v>
      </c>
      <c r="BF666">
        <v>0</v>
      </c>
      <c r="BG666">
        <v>1</v>
      </c>
      <c r="BH666">
        <v>6</v>
      </c>
      <c r="BI666">
        <v>0</v>
      </c>
      <c r="BJ666">
        <v>0</v>
      </c>
      <c r="BK666">
        <v>0</v>
      </c>
      <c r="BL666">
        <v>1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6</v>
      </c>
      <c r="BU666">
        <v>1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1</v>
      </c>
      <c r="CE666">
        <v>0</v>
      </c>
      <c r="CF666">
        <v>9</v>
      </c>
      <c r="CG666">
        <v>0</v>
      </c>
      <c r="CH666">
        <v>6</v>
      </c>
      <c r="CI666">
        <v>1</v>
      </c>
      <c r="CJ666">
        <v>2</v>
      </c>
      <c r="CK666">
        <v>2</v>
      </c>
      <c r="CL666">
        <v>0</v>
      </c>
      <c r="CM666">
        <v>0</v>
      </c>
      <c r="CN666">
        <v>0</v>
      </c>
      <c r="CO666">
        <v>1</v>
      </c>
      <c r="CP666">
        <v>6</v>
      </c>
      <c r="CQ666">
        <v>6</v>
      </c>
      <c r="CR666">
        <v>6</v>
      </c>
      <c r="CS666">
        <v>1</v>
      </c>
    </row>
    <row r="667" spans="1:97" x14ac:dyDescent="0.25">
      <c r="A667" t="s">
        <v>2263</v>
      </c>
      <c r="B667">
        <v>1</v>
      </c>
      <c r="C667" t="s">
        <v>2264</v>
      </c>
      <c r="D667">
        <v>38</v>
      </c>
      <c r="E667" t="s">
        <v>446</v>
      </c>
      <c r="F667">
        <v>12</v>
      </c>
      <c r="G667" t="s">
        <v>895</v>
      </c>
      <c r="H667" t="s">
        <v>283</v>
      </c>
      <c r="I667">
        <v>0</v>
      </c>
      <c r="J667" t="s">
        <v>197</v>
      </c>
      <c r="K667" t="s">
        <v>189</v>
      </c>
      <c r="L667" t="s">
        <v>31</v>
      </c>
      <c r="M667" t="s">
        <v>9</v>
      </c>
      <c r="N667" t="s">
        <v>35</v>
      </c>
      <c r="O667" t="s">
        <v>29</v>
      </c>
      <c r="P667" t="s">
        <v>448</v>
      </c>
      <c r="Q667" t="s">
        <v>449</v>
      </c>
      <c r="R667" t="s">
        <v>199</v>
      </c>
      <c r="S667">
        <v>0</v>
      </c>
      <c r="T667">
        <v>10</v>
      </c>
      <c r="U667">
        <v>17</v>
      </c>
      <c r="V667">
        <v>27</v>
      </c>
      <c r="W667">
        <v>0</v>
      </c>
      <c r="X667">
        <v>0</v>
      </c>
      <c r="Y667">
        <v>0</v>
      </c>
      <c r="Z667">
        <v>10</v>
      </c>
      <c r="AA667">
        <v>17</v>
      </c>
      <c r="AB667">
        <v>27</v>
      </c>
      <c r="AC667">
        <v>0</v>
      </c>
      <c r="AD667">
        <v>0</v>
      </c>
      <c r="AE667">
        <v>0</v>
      </c>
      <c r="AF667">
        <v>0</v>
      </c>
      <c r="AG667">
        <v>1</v>
      </c>
      <c r="AH667">
        <v>1</v>
      </c>
      <c r="AI667">
        <v>3</v>
      </c>
      <c r="AJ667">
        <v>6</v>
      </c>
      <c r="AK667">
        <v>9</v>
      </c>
      <c r="AL667">
        <v>2</v>
      </c>
      <c r="AM667">
        <v>5</v>
      </c>
      <c r="AN667">
        <v>7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5</v>
      </c>
      <c r="AY667">
        <v>12</v>
      </c>
      <c r="AZ667">
        <v>17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1</v>
      </c>
      <c r="BH667">
        <v>1</v>
      </c>
      <c r="BI667">
        <v>0</v>
      </c>
      <c r="BJ667">
        <v>1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1</v>
      </c>
      <c r="CG667">
        <v>0</v>
      </c>
      <c r="CH667">
        <v>1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1</v>
      </c>
      <c r="CP667">
        <v>1</v>
      </c>
      <c r="CQ667">
        <v>1</v>
      </c>
      <c r="CR667">
        <v>1</v>
      </c>
      <c r="CS667">
        <v>1</v>
      </c>
    </row>
    <row r="668" spans="1:97" x14ac:dyDescent="0.25">
      <c r="A668" t="s">
        <v>2265</v>
      </c>
      <c r="B668">
        <v>1</v>
      </c>
      <c r="C668" t="s">
        <v>1570</v>
      </c>
      <c r="D668">
        <v>21</v>
      </c>
      <c r="E668" t="s">
        <v>197</v>
      </c>
      <c r="F668">
        <v>1</v>
      </c>
      <c r="G668" t="s">
        <v>197</v>
      </c>
      <c r="H668" t="s">
        <v>2266</v>
      </c>
      <c r="I668">
        <v>806</v>
      </c>
      <c r="J668" t="s">
        <v>197</v>
      </c>
      <c r="K668" t="s">
        <v>189</v>
      </c>
      <c r="L668" t="s">
        <v>31</v>
      </c>
      <c r="M668" t="s">
        <v>9</v>
      </c>
      <c r="N668" t="s">
        <v>35</v>
      </c>
      <c r="O668" t="s">
        <v>29</v>
      </c>
      <c r="P668" t="s">
        <v>716</v>
      </c>
      <c r="Q668" t="s">
        <v>449</v>
      </c>
      <c r="R668" t="s">
        <v>199</v>
      </c>
      <c r="S668">
        <v>0</v>
      </c>
      <c r="T668">
        <v>43</v>
      </c>
      <c r="U668">
        <v>52</v>
      </c>
      <c r="V668">
        <v>95</v>
      </c>
      <c r="W668">
        <v>0</v>
      </c>
      <c r="X668">
        <v>0</v>
      </c>
      <c r="Y668">
        <v>0</v>
      </c>
      <c r="Z668">
        <v>43</v>
      </c>
      <c r="AA668">
        <v>52</v>
      </c>
      <c r="AB668">
        <v>95</v>
      </c>
      <c r="AC668">
        <v>0</v>
      </c>
      <c r="AD668">
        <v>0</v>
      </c>
      <c r="AE668">
        <v>0</v>
      </c>
      <c r="AF668">
        <v>6</v>
      </c>
      <c r="AG668">
        <v>5</v>
      </c>
      <c r="AH668">
        <v>11</v>
      </c>
      <c r="AI668">
        <v>15</v>
      </c>
      <c r="AJ668">
        <v>18</v>
      </c>
      <c r="AK668">
        <v>33</v>
      </c>
      <c r="AL668">
        <v>23</v>
      </c>
      <c r="AM668">
        <v>25</v>
      </c>
      <c r="AN668">
        <v>48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44</v>
      </c>
      <c r="AY668">
        <v>48</v>
      </c>
      <c r="AZ668">
        <v>92</v>
      </c>
      <c r="BA668">
        <v>0</v>
      </c>
      <c r="BB668">
        <v>1</v>
      </c>
      <c r="BC668">
        <v>2</v>
      </c>
      <c r="BD668">
        <v>0</v>
      </c>
      <c r="BE668">
        <v>0</v>
      </c>
      <c r="BF668">
        <v>0</v>
      </c>
      <c r="BG668">
        <v>1</v>
      </c>
      <c r="BH668">
        <v>4</v>
      </c>
      <c r="BI668">
        <v>0</v>
      </c>
      <c r="BJ668">
        <v>0</v>
      </c>
      <c r="BK668">
        <v>0</v>
      </c>
      <c r="BL668">
        <v>1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4</v>
      </c>
      <c r="BU668">
        <v>1</v>
      </c>
      <c r="BV668">
        <v>0</v>
      </c>
      <c r="BW668">
        <v>1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1</v>
      </c>
      <c r="CD668">
        <v>0</v>
      </c>
      <c r="CE668">
        <v>0</v>
      </c>
      <c r="CF668">
        <v>8</v>
      </c>
      <c r="CG668">
        <v>0</v>
      </c>
      <c r="CH668">
        <v>4</v>
      </c>
      <c r="CI668">
        <v>0</v>
      </c>
      <c r="CJ668">
        <v>1</v>
      </c>
      <c r="CK668">
        <v>2</v>
      </c>
      <c r="CL668">
        <v>0</v>
      </c>
      <c r="CM668">
        <v>0</v>
      </c>
      <c r="CN668">
        <v>0</v>
      </c>
      <c r="CO668">
        <v>1</v>
      </c>
      <c r="CP668">
        <v>4</v>
      </c>
      <c r="CQ668">
        <v>5</v>
      </c>
      <c r="CR668">
        <v>4</v>
      </c>
      <c r="CS668">
        <v>1</v>
      </c>
    </row>
    <row r="669" spans="1:97" x14ac:dyDescent="0.25">
      <c r="A669" t="s">
        <v>2267</v>
      </c>
      <c r="B669">
        <v>1</v>
      </c>
      <c r="C669" t="s">
        <v>701</v>
      </c>
      <c r="D669">
        <v>37</v>
      </c>
      <c r="E669" t="s">
        <v>216</v>
      </c>
      <c r="F669">
        <v>1</v>
      </c>
      <c r="G669" t="s">
        <v>380</v>
      </c>
      <c r="H669" t="s">
        <v>1540</v>
      </c>
      <c r="I669">
        <v>4660</v>
      </c>
      <c r="J669" t="s">
        <v>217</v>
      </c>
      <c r="K669" t="s">
        <v>189</v>
      </c>
      <c r="L669" t="s">
        <v>31</v>
      </c>
      <c r="M669" t="s">
        <v>9</v>
      </c>
      <c r="N669" t="s">
        <v>35</v>
      </c>
      <c r="O669" t="s">
        <v>29</v>
      </c>
      <c r="P669" t="s">
        <v>1541</v>
      </c>
      <c r="Q669" t="s">
        <v>454</v>
      </c>
      <c r="R669" t="s">
        <v>218</v>
      </c>
      <c r="S669">
        <v>0</v>
      </c>
      <c r="T669">
        <v>71</v>
      </c>
      <c r="U669">
        <v>71</v>
      </c>
      <c r="V669">
        <v>142</v>
      </c>
      <c r="W669">
        <v>0</v>
      </c>
      <c r="X669">
        <v>0</v>
      </c>
      <c r="Y669">
        <v>0</v>
      </c>
      <c r="Z669">
        <v>71</v>
      </c>
      <c r="AA669">
        <v>71</v>
      </c>
      <c r="AB669">
        <v>142</v>
      </c>
      <c r="AC669">
        <v>0</v>
      </c>
      <c r="AD669">
        <v>0</v>
      </c>
      <c r="AE669">
        <v>0</v>
      </c>
      <c r="AF669">
        <v>3</v>
      </c>
      <c r="AG669">
        <v>0</v>
      </c>
      <c r="AH669">
        <v>3</v>
      </c>
      <c r="AI669">
        <v>23</v>
      </c>
      <c r="AJ669">
        <v>22</v>
      </c>
      <c r="AK669">
        <v>45</v>
      </c>
      <c r="AL669">
        <v>39</v>
      </c>
      <c r="AM669">
        <v>58</v>
      </c>
      <c r="AN669">
        <v>97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65</v>
      </c>
      <c r="AY669">
        <v>80</v>
      </c>
      <c r="AZ669">
        <v>145</v>
      </c>
      <c r="BA669">
        <v>0</v>
      </c>
      <c r="BB669">
        <v>1</v>
      </c>
      <c r="BC669">
        <v>4</v>
      </c>
      <c r="BD669">
        <v>0</v>
      </c>
      <c r="BE669">
        <v>0</v>
      </c>
      <c r="BF669">
        <v>0</v>
      </c>
      <c r="BG669">
        <v>1</v>
      </c>
      <c r="BH669">
        <v>6</v>
      </c>
      <c r="BI669">
        <v>0</v>
      </c>
      <c r="BJ669">
        <v>0</v>
      </c>
      <c r="BK669">
        <v>0</v>
      </c>
      <c r="BL669">
        <v>1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6</v>
      </c>
      <c r="BU669">
        <v>2</v>
      </c>
      <c r="BV669">
        <v>0</v>
      </c>
      <c r="BW669">
        <v>1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1</v>
      </c>
      <c r="CE669">
        <v>0</v>
      </c>
      <c r="CF669">
        <v>11</v>
      </c>
      <c r="CG669">
        <v>0</v>
      </c>
      <c r="CH669">
        <v>6</v>
      </c>
      <c r="CI669">
        <v>0</v>
      </c>
      <c r="CJ669">
        <v>1</v>
      </c>
      <c r="CK669">
        <v>4</v>
      </c>
      <c r="CL669">
        <v>0</v>
      </c>
      <c r="CM669">
        <v>0</v>
      </c>
      <c r="CN669">
        <v>0</v>
      </c>
      <c r="CO669">
        <v>1</v>
      </c>
      <c r="CP669">
        <v>6</v>
      </c>
      <c r="CQ669">
        <v>6</v>
      </c>
      <c r="CR669">
        <v>6</v>
      </c>
      <c r="CS669">
        <v>1</v>
      </c>
    </row>
    <row r="670" spans="1:97" x14ac:dyDescent="0.25">
      <c r="A670" t="s">
        <v>2268</v>
      </c>
      <c r="B670">
        <v>1</v>
      </c>
      <c r="C670" t="s">
        <v>1515</v>
      </c>
      <c r="D670">
        <v>37</v>
      </c>
      <c r="E670" t="s">
        <v>216</v>
      </c>
      <c r="F670">
        <v>1</v>
      </c>
      <c r="G670" t="s">
        <v>380</v>
      </c>
      <c r="H670" t="s">
        <v>2269</v>
      </c>
      <c r="I670">
        <v>0</v>
      </c>
      <c r="J670" t="s">
        <v>217</v>
      </c>
      <c r="K670" t="s">
        <v>189</v>
      </c>
      <c r="L670" t="s">
        <v>31</v>
      </c>
      <c r="M670" t="s">
        <v>9</v>
      </c>
      <c r="N670" t="s">
        <v>35</v>
      </c>
      <c r="O670" t="s">
        <v>29</v>
      </c>
      <c r="P670" t="s">
        <v>1541</v>
      </c>
      <c r="Q670" t="s">
        <v>454</v>
      </c>
      <c r="R670" t="s">
        <v>218</v>
      </c>
      <c r="S670">
        <v>0</v>
      </c>
      <c r="T670">
        <v>8</v>
      </c>
      <c r="U670">
        <v>10</v>
      </c>
      <c r="V670">
        <v>18</v>
      </c>
      <c r="W670">
        <v>0</v>
      </c>
      <c r="X670">
        <v>0</v>
      </c>
      <c r="Y670">
        <v>0</v>
      </c>
      <c r="Z670">
        <v>8</v>
      </c>
      <c r="AA670">
        <v>10</v>
      </c>
      <c r="AB670">
        <v>18</v>
      </c>
      <c r="AC670">
        <v>0</v>
      </c>
      <c r="AD670">
        <v>0</v>
      </c>
      <c r="AE670">
        <v>0</v>
      </c>
      <c r="AF670">
        <v>1</v>
      </c>
      <c r="AG670">
        <v>0</v>
      </c>
      <c r="AH670">
        <v>1</v>
      </c>
      <c r="AI670">
        <v>7</v>
      </c>
      <c r="AJ670">
        <v>5</v>
      </c>
      <c r="AK670">
        <v>12</v>
      </c>
      <c r="AL670">
        <v>4</v>
      </c>
      <c r="AM670">
        <v>5</v>
      </c>
      <c r="AN670">
        <v>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12</v>
      </c>
      <c r="AY670">
        <v>10</v>
      </c>
      <c r="AZ670">
        <v>22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1</v>
      </c>
      <c r="BH670">
        <v>1</v>
      </c>
      <c r="BI670">
        <v>0</v>
      </c>
      <c r="BJ670">
        <v>1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1</v>
      </c>
      <c r="CG670">
        <v>0</v>
      </c>
      <c r="CH670">
        <v>1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1</v>
      </c>
      <c r="CP670">
        <v>1</v>
      </c>
      <c r="CQ670">
        <v>4</v>
      </c>
      <c r="CR670">
        <v>1</v>
      </c>
      <c r="CS670">
        <v>1</v>
      </c>
    </row>
    <row r="671" spans="1:97" x14ac:dyDescent="0.25">
      <c r="A671" t="s">
        <v>2270</v>
      </c>
      <c r="B671">
        <v>1</v>
      </c>
      <c r="C671" t="s">
        <v>2271</v>
      </c>
      <c r="D671">
        <v>37</v>
      </c>
      <c r="E671" t="s">
        <v>216</v>
      </c>
      <c r="F671">
        <v>1</v>
      </c>
      <c r="G671" t="s">
        <v>380</v>
      </c>
      <c r="H671" t="s">
        <v>2272</v>
      </c>
      <c r="I671">
        <v>0</v>
      </c>
      <c r="J671" t="s">
        <v>217</v>
      </c>
      <c r="K671" t="s">
        <v>189</v>
      </c>
      <c r="L671" t="s">
        <v>31</v>
      </c>
      <c r="M671" t="s">
        <v>9</v>
      </c>
      <c r="N671" t="s">
        <v>35</v>
      </c>
      <c r="O671" t="s">
        <v>29</v>
      </c>
      <c r="P671" t="s">
        <v>1136</v>
      </c>
      <c r="Q671" t="s">
        <v>459</v>
      </c>
      <c r="R671" t="s">
        <v>218</v>
      </c>
      <c r="S671">
        <v>0</v>
      </c>
      <c r="T671">
        <v>74</v>
      </c>
      <c r="U671">
        <v>69</v>
      </c>
      <c r="V671">
        <v>143</v>
      </c>
      <c r="W671">
        <v>0</v>
      </c>
      <c r="X671">
        <v>0</v>
      </c>
      <c r="Y671">
        <v>0</v>
      </c>
      <c r="Z671">
        <v>74</v>
      </c>
      <c r="AA671">
        <v>69</v>
      </c>
      <c r="AB671">
        <v>143</v>
      </c>
      <c r="AC671">
        <v>0</v>
      </c>
      <c r="AD671">
        <v>0</v>
      </c>
      <c r="AE671">
        <v>0</v>
      </c>
      <c r="AF671">
        <v>4</v>
      </c>
      <c r="AG671">
        <v>9</v>
      </c>
      <c r="AH671">
        <v>13</v>
      </c>
      <c r="AI671">
        <v>17</v>
      </c>
      <c r="AJ671">
        <v>18</v>
      </c>
      <c r="AK671">
        <v>35</v>
      </c>
      <c r="AL671">
        <v>32</v>
      </c>
      <c r="AM671">
        <v>33</v>
      </c>
      <c r="AN671">
        <v>65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53</v>
      </c>
      <c r="AY671">
        <v>60</v>
      </c>
      <c r="AZ671">
        <v>113</v>
      </c>
      <c r="BA671">
        <v>0</v>
      </c>
      <c r="BB671">
        <v>2</v>
      </c>
      <c r="BC671">
        <v>3</v>
      </c>
      <c r="BD671">
        <v>0</v>
      </c>
      <c r="BE671">
        <v>0</v>
      </c>
      <c r="BF671">
        <v>0</v>
      </c>
      <c r="BG671">
        <v>1</v>
      </c>
      <c r="BH671">
        <v>6</v>
      </c>
      <c r="BI671">
        <v>0</v>
      </c>
      <c r="BJ671">
        <v>0</v>
      </c>
      <c r="BK671">
        <v>0</v>
      </c>
      <c r="BL671">
        <v>1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1</v>
      </c>
      <c r="BT671">
        <v>5</v>
      </c>
      <c r="BU671">
        <v>2</v>
      </c>
      <c r="BV671">
        <v>0</v>
      </c>
      <c r="BW671">
        <v>0</v>
      </c>
      <c r="BX671">
        <v>1</v>
      </c>
      <c r="BY671">
        <v>0</v>
      </c>
      <c r="BZ671">
        <v>0</v>
      </c>
      <c r="CA671">
        <v>0</v>
      </c>
      <c r="CB671">
        <v>0</v>
      </c>
      <c r="CC671">
        <v>1</v>
      </c>
      <c r="CD671">
        <v>0</v>
      </c>
      <c r="CE671">
        <v>0</v>
      </c>
      <c r="CF671">
        <v>11</v>
      </c>
      <c r="CG671">
        <v>1</v>
      </c>
      <c r="CH671">
        <v>5</v>
      </c>
      <c r="CI671">
        <v>0</v>
      </c>
      <c r="CJ671">
        <v>2</v>
      </c>
      <c r="CK671">
        <v>3</v>
      </c>
      <c r="CL671">
        <v>0</v>
      </c>
      <c r="CM671">
        <v>0</v>
      </c>
      <c r="CN671">
        <v>0</v>
      </c>
      <c r="CO671">
        <v>1</v>
      </c>
      <c r="CP671">
        <v>6</v>
      </c>
      <c r="CQ671">
        <v>6</v>
      </c>
      <c r="CR671">
        <v>6</v>
      </c>
      <c r="CS671">
        <v>1</v>
      </c>
    </row>
    <row r="672" spans="1:97" x14ac:dyDescent="0.25">
      <c r="A672" t="s">
        <v>2273</v>
      </c>
      <c r="B672">
        <v>1</v>
      </c>
      <c r="C672" t="s">
        <v>359</v>
      </c>
      <c r="D672">
        <v>37</v>
      </c>
      <c r="E672" t="s">
        <v>216</v>
      </c>
      <c r="F672">
        <v>1</v>
      </c>
      <c r="G672" t="s">
        <v>380</v>
      </c>
      <c r="H672" t="s">
        <v>2274</v>
      </c>
      <c r="I672">
        <v>8500</v>
      </c>
      <c r="J672" t="s">
        <v>217</v>
      </c>
      <c r="K672" t="s">
        <v>189</v>
      </c>
      <c r="L672" t="s">
        <v>31</v>
      </c>
      <c r="M672" t="s">
        <v>9</v>
      </c>
      <c r="N672" t="s">
        <v>35</v>
      </c>
      <c r="O672" t="s">
        <v>29</v>
      </c>
      <c r="P672" t="s">
        <v>1292</v>
      </c>
      <c r="Q672" t="s">
        <v>454</v>
      </c>
      <c r="R672" t="s">
        <v>218</v>
      </c>
      <c r="S672">
        <v>0</v>
      </c>
      <c r="T672">
        <v>53</v>
      </c>
      <c r="U672">
        <v>63</v>
      </c>
      <c r="V672">
        <v>116</v>
      </c>
      <c r="W672">
        <v>0</v>
      </c>
      <c r="X672">
        <v>0</v>
      </c>
      <c r="Y672">
        <v>0</v>
      </c>
      <c r="Z672">
        <v>53</v>
      </c>
      <c r="AA672">
        <v>63</v>
      </c>
      <c r="AB672">
        <v>116</v>
      </c>
      <c r="AC672">
        <v>0</v>
      </c>
      <c r="AD672">
        <v>0</v>
      </c>
      <c r="AE672">
        <v>0</v>
      </c>
      <c r="AF672">
        <v>8</v>
      </c>
      <c r="AG672">
        <v>8</v>
      </c>
      <c r="AH672">
        <v>16</v>
      </c>
      <c r="AI672">
        <v>21</v>
      </c>
      <c r="AJ672">
        <v>17</v>
      </c>
      <c r="AK672">
        <v>38</v>
      </c>
      <c r="AL672">
        <v>32</v>
      </c>
      <c r="AM672">
        <v>27</v>
      </c>
      <c r="AN672">
        <v>59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61</v>
      </c>
      <c r="AY672">
        <v>52</v>
      </c>
      <c r="AZ672">
        <v>113</v>
      </c>
      <c r="BA672">
        <v>1</v>
      </c>
      <c r="BB672">
        <v>2</v>
      </c>
      <c r="BC672">
        <v>2</v>
      </c>
      <c r="BD672">
        <v>0</v>
      </c>
      <c r="BE672">
        <v>0</v>
      </c>
      <c r="BF672">
        <v>0</v>
      </c>
      <c r="BG672">
        <v>0</v>
      </c>
      <c r="BH672">
        <v>5</v>
      </c>
      <c r="BI672">
        <v>0</v>
      </c>
      <c r="BJ672">
        <v>0</v>
      </c>
      <c r="BK672">
        <v>0</v>
      </c>
      <c r="BL672">
        <v>1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5</v>
      </c>
      <c r="BU672">
        <v>0</v>
      </c>
      <c r="BV672">
        <v>1</v>
      </c>
      <c r="BW672">
        <v>0</v>
      </c>
      <c r="BX672">
        <v>1</v>
      </c>
      <c r="BY672">
        <v>0</v>
      </c>
      <c r="BZ672">
        <v>0</v>
      </c>
      <c r="CA672">
        <v>0</v>
      </c>
      <c r="CB672">
        <v>0</v>
      </c>
      <c r="CC672">
        <v>1</v>
      </c>
      <c r="CD672">
        <v>0</v>
      </c>
      <c r="CE672">
        <v>0</v>
      </c>
      <c r="CF672">
        <v>9</v>
      </c>
      <c r="CG672">
        <v>0</v>
      </c>
      <c r="CH672">
        <v>5</v>
      </c>
      <c r="CI672">
        <v>1</v>
      </c>
      <c r="CJ672">
        <v>2</v>
      </c>
      <c r="CK672">
        <v>2</v>
      </c>
      <c r="CL672">
        <v>0</v>
      </c>
      <c r="CM672">
        <v>0</v>
      </c>
      <c r="CN672">
        <v>0</v>
      </c>
      <c r="CO672">
        <v>0</v>
      </c>
      <c r="CP672">
        <v>5</v>
      </c>
      <c r="CQ672">
        <v>7</v>
      </c>
      <c r="CR672">
        <v>5</v>
      </c>
      <c r="CS672">
        <v>1</v>
      </c>
    </row>
    <row r="673" spans="1:97" x14ac:dyDescent="0.25">
      <c r="A673" t="s">
        <v>2275</v>
      </c>
      <c r="B673">
        <v>1</v>
      </c>
      <c r="C673" t="s">
        <v>2276</v>
      </c>
      <c r="D673">
        <v>31</v>
      </c>
      <c r="E673" t="s">
        <v>286</v>
      </c>
      <c r="F673">
        <v>128</v>
      </c>
      <c r="G673" t="s">
        <v>2277</v>
      </c>
      <c r="H673" t="s">
        <v>2278</v>
      </c>
      <c r="I673">
        <v>0</v>
      </c>
      <c r="J673" t="s">
        <v>193</v>
      </c>
      <c r="K673" t="s">
        <v>189</v>
      </c>
      <c r="L673" t="s">
        <v>31</v>
      </c>
      <c r="M673" t="s">
        <v>9</v>
      </c>
      <c r="N673" t="s">
        <v>35</v>
      </c>
      <c r="O673" t="s">
        <v>29</v>
      </c>
      <c r="P673" t="s">
        <v>521</v>
      </c>
      <c r="Q673" t="s">
        <v>396</v>
      </c>
      <c r="R673" t="s">
        <v>408</v>
      </c>
      <c r="S673">
        <v>0</v>
      </c>
      <c r="T673">
        <v>30</v>
      </c>
      <c r="U673">
        <v>22</v>
      </c>
      <c r="V673">
        <v>52</v>
      </c>
      <c r="W673">
        <v>0</v>
      </c>
      <c r="X673">
        <v>0</v>
      </c>
      <c r="Y673">
        <v>0</v>
      </c>
      <c r="Z673">
        <v>30</v>
      </c>
      <c r="AA673">
        <v>22</v>
      </c>
      <c r="AB673">
        <v>52</v>
      </c>
      <c r="AC673">
        <v>0</v>
      </c>
      <c r="AD673">
        <v>0</v>
      </c>
      <c r="AE673">
        <v>0</v>
      </c>
      <c r="AF673">
        <v>8</v>
      </c>
      <c r="AG673">
        <v>5</v>
      </c>
      <c r="AH673">
        <v>13</v>
      </c>
      <c r="AI673">
        <v>6</v>
      </c>
      <c r="AJ673">
        <v>6</v>
      </c>
      <c r="AK673">
        <v>12</v>
      </c>
      <c r="AL673">
        <v>10</v>
      </c>
      <c r="AM673">
        <v>7</v>
      </c>
      <c r="AN673">
        <v>17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24</v>
      </c>
      <c r="AY673">
        <v>18</v>
      </c>
      <c r="AZ673">
        <v>42</v>
      </c>
      <c r="BA673">
        <v>0</v>
      </c>
      <c r="BB673">
        <v>0</v>
      </c>
      <c r="BC673">
        <v>1</v>
      </c>
      <c r="BD673">
        <v>0</v>
      </c>
      <c r="BE673">
        <v>0</v>
      </c>
      <c r="BF673">
        <v>0</v>
      </c>
      <c r="BG673">
        <v>1</v>
      </c>
      <c r="BH673">
        <v>2</v>
      </c>
      <c r="BI673">
        <v>0</v>
      </c>
      <c r="BJ673">
        <v>1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1</v>
      </c>
      <c r="BU673">
        <v>0</v>
      </c>
      <c r="BV673">
        <v>1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3</v>
      </c>
      <c r="CG673">
        <v>0</v>
      </c>
      <c r="CH673">
        <v>2</v>
      </c>
      <c r="CI673">
        <v>0</v>
      </c>
      <c r="CJ673">
        <v>0</v>
      </c>
      <c r="CK673">
        <v>1</v>
      </c>
      <c r="CL673">
        <v>0</v>
      </c>
      <c r="CM673">
        <v>0</v>
      </c>
      <c r="CN673">
        <v>0</v>
      </c>
      <c r="CO673">
        <v>1</v>
      </c>
      <c r="CP673">
        <v>2</v>
      </c>
      <c r="CQ673">
        <v>2</v>
      </c>
      <c r="CR673">
        <v>2</v>
      </c>
      <c r="CS673">
        <v>1</v>
      </c>
    </row>
    <row r="674" spans="1:97" x14ac:dyDescent="0.25">
      <c r="A674" t="s">
        <v>2279</v>
      </c>
      <c r="B674">
        <v>1</v>
      </c>
      <c r="C674" t="s">
        <v>2046</v>
      </c>
      <c r="D674">
        <v>37</v>
      </c>
      <c r="E674" t="s">
        <v>216</v>
      </c>
      <c r="F674">
        <v>1</v>
      </c>
      <c r="G674" t="s">
        <v>380</v>
      </c>
      <c r="H674" t="s">
        <v>2280</v>
      </c>
      <c r="I674">
        <v>1079</v>
      </c>
      <c r="J674" t="s">
        <v>217</v>
      </c>
      <c r="K674" t="s">
        <v>189</v>
      </c>
      <c r="L674" t="s">
        <v>31</v>
      </c>
      <c r="M674" t="s">
        <v>9</v>
      </c>
      <c r="N674" t="s">
        <v>35</v>
      </c>
      <c r="O674" t="s">
        <v>29</v>
      </c>
      <c r="P674" t="s">
        <v>1163</v>
      </c>
      <c r="Q674" t="s">
        <v>454</v>
      </c>
      <c r="R674" t="s">
        <v>218</v>
      </c>
      <c r="S674">
        <v>0</v>
      </c>
      <c r="T674">
        <v>48</v>
      </c>
      <c r="U674">
        <v>45</v>
      </c>
      <c r="V674">
        <v>93</v>
      </c>
      <c r="W674">
        <v>0</v>
      </c>
      <c r="X674">
        <v>0</v>
      </c>
      <c r="Y674">
        <v>0</v>
      </c>
      <c r="Z674">
        <v>48</v>
      </c>
      <c r="AA674">
        <v>45</v>
      </c>
      <c r="AB674">
        <v>93</v>
      </c>
      <c r="AC674">
        <v>0</v>
      </c>
      <c r="AD674">
        <v>0</v>
      </c>
      <c r="AE674">
        <v>0</v>
      </c>
      <c r="AF674">
        <v>4</v>
      </c>
      <c r="AG674">
        <v>6</v>
      </c>
      <c r="AH674">
        <v>10</v>
      </c>
      <c r="AI674">
        <v>20</v>
      </c>
      <c r="AJ674">
        <v>12</v>
      </c>
      <c r="AK674">
        <v>32</v>
      </c>
      <c r="AL674">
        <v>14</v>
      </c>
      <c r="AM674">
        <v>13</v>
      </c>
      <c r="AN674">
        <v>27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38</v>
      </c>
      <c r="AY674">
        <v>31</v>
      </c>
      <c r="AZ674">
        <v>69</v>
      </c>
      <c r="BA674">
        <v>0</v>
      </c>
      <c r="BB674">
        <v>0</v>
      </c>
      <c r="BC674">
        <v>1</v>
      </c>
      <c r="BD674">
        <v>0</v>
      </c>
      <c r="BE674">
        <v>0</v>
      </c>
      <c r="BF674">
        <v>0</v>
      </c>
      <c r="BG674">
        <v>2</v>
      </c>
      <c r="BH674">
        <v>3</v>
      </c>
      <c r="BI674">
        <v>0</v>
      </c>
      <c r="BJ674">
        <v>0</v>
      </c>
      <c r="BK674">
        <v>0</v>
      </c>
      <c r="BL674">
        <v>1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3</v>
      </c>
      <c r="BU674">
        <v>1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1</v>
      </c>
      <c r="CE674">
        <v>0</v>
      </c>
      <c r="CF674">
        <v>6</v>
      </c>
      <c r="CG674">
        <v>0</v>
      </c>
      <c r="CH674">
        <v>3</v>
      </c>
      <c r="CI674">
        <v>0</v>
      </c>
      <c r="CJ674">
        <v>0</v>
      </c>
      <c r="CK674">
        <v>1</v>
      </c>
      <c r="CL674">
        <v>0</v>
      </c>
      <c r="CM674">
        <v>0</v>
      </c>
      <c r="CN674">
        <v>0</v>
      </c>
      <c r="CO674">
        <v>2</v>
      </c>
      <c r="CP674">
        <v>3</v>
      </c>
      <c r="CQ674">
        <v>6</v>
      </c>
      <c r="CR674">
        <v>3</v>
      </c>
      <c r="CS674">
        <v>1</v>
      </c>
    </row>
    <row r="675" spans="1:97" x14ac:dyDescent="0.25">
      <c r="A675" t="s">
        <v>2281</v>
      </c>
      <c r="B675">
        <v>1</v>
      </c>
      <c r="C675" t="s">
        <v>2282</v>
      </c>
      <c r="D675">
        <v>43</v>
      </c>
      <c r="E675" t="s">
        <v>257</v>
      </c>
      <c r="F675">
        <v>7</v>
      </c>
      <c r="G675" t="s">
        <v>2283</v>
      </c>
      <c r="H675" t="s">
        <v>2284</v>
      </c>
      <c r="I675">
        <v>0</v>
      </c>
      <c r="J675" t="s">
        <v>259</v>
      </c>
      <c r="K675" t="s">
        <v>189</v>
      </c>
      <c r="L675" t="s">
        <v>31</v>
      </c>
      <c r="M675" t="s">
        <v>9</v>
      </c>
      <c r="N675" t="s">
        <v>35</v>
      </c>
      <c r="O675" t="s">
        <v>29</v>
      </c>
      <c r="P675" t="s">
        <v>525</v>
      </c>
      <c r="Q675" t="s">
        <v>470</v>
      </c>
      <c r="R675" t="s">
        <v>194</v>
      </c>
      <c r="S675">
        <v>0</v>
      </c>
      <c r="T675">
        <v>8</v>
      </c>
      <c r="U675">
        <v>10</v>
      </c>
      <c r="V675">
        <v>18</v>
      </c>
      <c r="W675">
        <v>0</v>
      </c>
      <c r="X675">
        <v>0</v>
      </c>
      <c r="Y675">
        <v>0</v>
      </c>
      <c r="Z675">
        <v>8</v>
      </c>
      <c r="AA675">
        <v>10</v>
      </c>
      <c r="AB675">
        <v>18</v>
      </c>
      <c r="AC675">
        <v>0</v>
      </c>
      <c r="AD675">
        <v>0</v>
      </c>
      <c r="AE675">
        <v>0</v>
      </c>
      <c r="AF675">
        <v>1</v>
      </c>
      <c r="AG675">
        <v>0</v>
      </c>
      <c r="AH675">
        <v>1</v>
      </c>
      <c r="AI675">
        <v>1</v>
      </c>
      <c r="AJ675">
        <v>4</v>
      </c>
      <c r="AK675">
        <v>5</v>
      </c>
      <c r="AL675">
        <v>4</v>
      </c>
      <c r="AM675">
        <v>4</v>
      </c>
      <c r="AN675">
        <v>8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6</v>
      </c>
      <c r="AY675">
        <v>8</v>
      </c>
      <c r="AZ675">
        <v>14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1</v>
      </c>
      <c r="BH675">
        <v>1</v>
      </c>
      <c r="BI675">
        <v>0</v>
      </c>
      <c r="BJ675">
        <v>1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1</v>
      </c>
      <c r="CG675">
        <v>0</v>
      </c>
      <c r="CH675">
        <v>1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1</v>
      </c>
      <c r="CP675">
        <v>1</v>
      </c>
      <c r="CQ675">
        <v>1</v>
      </c>
      <c r="CR675">
        <v>1</v>
      </c>
      <c r="CS675">
        <v>1</v>
      </c>
    </row>
    <row r="676" spans="1:97" x14ac:dyDescent="0.25">
      <c r="A676" t="s">
        <v>2285</v>
      </c>
      <c r="B676">
        <v>1</v>
      </c>
      <c r="C676" t="s">
        <v>2286</v>
      </c>
      <c r="D676">
        <v>37</v>
      </c>
      <c r="E676" t="s">
        <v>216</v>
      </c>
      <c r="F676">
        <v>1</v>
      </c>
      <c r="G676" t="s">
        <v>380</v>
      </c>
      <c r="H676" t="s">
        <v>2287</v>
      </c>
      <c r="I676">
        <v>4323</v>
      </c>
      <c r="J676" t="s">
        <v>217</v>
      </c>
      <c r="K676" t="s">
        <v>189</v>
      </c>
      <c r="L676" t="s">
        <v>31</v>
      </c>
      <c r="M676" t="s">
        <v>9</v>
      </c>
      <c r="N676" t="s">
        <v>35</v>
      </c>
      <c r="O676" t="s">
        <v>29</v>
      </c>
      <c r="P676" t="s">
        <v>1541</v>
      </c>
      <c r="Q676" t="s">
        <v>454</v>
      </c>
      <c r="R676" t="s">
        <v>218</v>
      </c>
      <c r="S676">
        <v>0</v>
      </c>
      <c r="T676">
        <v>57</v>
      </c>
      <c r="U676">
        <v>64</v>
      </c>
      <c r="V676">
        <v>121</v>
      </c>
      <c r="W676">
        <v>0</v>
      </c>
      <c r="X676">
        <v>0</v>
      </c>
      <c r="Y676">
        <v>0</v>
      </c>
      <c r="Z676">
        <v>57</v>
      </c>
      <c r="AA676">
        <v>64</v>
      </c>
      <c r="AB676">
        <v>121</v>
      </c>
      <c r="AC676">
        <v>0</v>
      </c>
      <c r="AD676">
        <v>0</v>
      </c>
      <c r="AE676">
        <v>0</v>
      </c>
      <c r="AF676">
        <v>3</v>
      </c>
      <c r="AG676">
        <v>7</v>
      </c>
      <c r="AH676">
        <v>10</v>
      </c>
      <c r="AI676">
        <v>18</v>
      </c>
      <c r="AJ676">
        <v>18</v>
      </c>
      <c r="AK676">
        <v>36</v>
      </c>
      <c r="AL676">
        <v>33</v>
      </c>
      <c r="AM676">
        <v>33</v>
      </c>
      <c r="AN676">
        <v>66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54</v>
      </c>
      <c r="AY676">
        <v>58</v>
      </c>
      <c r="AZ676">
        <v>112</v>
      </c>
      <c r="BA676">
        <v>0</v>
      </c>
      <c r="BB676">
        <v>1</v>
      </c>
      <c r="BC676">
        <v>3</v>
      </c>
      <c r="BD676">
        <v>0</v>
      </c>
      <c r="BE676">
        <v>0</v>
      </c>
      <c r="BF676">
        <v>0</v>
      </c>
      <c r="BG676">
        <v>1</v>
      </c>
      <c r="BH676">
        <v>5</v>
      </c>
      <c r="BI676">
        <v>0</v>
      </c>
      <c r="BJ676">
        <v>0</v>
      </c>
      <c r="BK676">
        <v>0</v>
      </c>
      <c r="BL676">
        <v>1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5</v>
      </c>
      <c r="BU676">
        <v>1</v>
      </c>
      <c r="BV676">
        <v>0</v>
      </c>
      <c r="BW676">
        <v>0</v>
      </c>
      <c r="BX676">
        <v>1</v>
      </c>
      <c r="BY676">
        <v>0</v>
      </c>
      <c r="BZ676">
        <v>0</v>
      </c>
      <c r="CA676">
        <v>0</v>
      </c>
      <c r="CB676">
        <v>0</v>
      </c>
      <c r="CC676">
        <v>1</v>
      </c>
      <c r="CD676">
        <v>0</v>
      </c>
      <c r="CE676">
        <v>0</v>
      </c>
      <c r="CF676">
        <v>9</v>
      </c>
      <c r="CG676">
        <v>0</v>
      </c>
      <c r="CH676">
        <v>5</v>
      </c>
      <c r="CI676">
        <v>0</v>
      </c>
      <c r="CJ676">
        <v>1</v>
      </c>
      <c r="CK676">
        <v>3</v>
      </c>
      <c r="CL676">
        <v>0</v>
      </c>
      <c r="CM676">
        <v>0</v>
      </c>
      <c r="CN676">
        <v>0</v>
      </c>
      <c r="CO676">
        <v>1</v>
      </c>
      <c r="CP676">
        <v>5</v>
      </c>
      <c r="CQ676">
        <v>5</v>
      </c>
      <c r="CR676">
        <v>5</v>
      </c>
      <c r="CS676">
        <v>1</v>
      </c>
    </row>
    <row r="677" spans="1:97" x14ac:dyDescent="0.25">
      <c r="A677" t="s">
        <v>2288</v>
      </c>
      <c r="B677">
        <v>1</v>
      </c>
      <c r="C677" t="s">
        <v>640</v>
      </c>
      <c r="D677">
        <v>37</v>
      </c>
      <c r="E677" t="s">
        <v>216</v>
      </c>
      <c r="F677">
        <v>1</v>
      </c>
      <c r="G677" t="s">
        <v>380</v>
      </c>
      <c r="H677" t="s">
        <v>2289</v>
      </c>
      <c r="I677">
        <v>6401</v>
      </c>
      <c r="J677" t="s">
        <v>217</v>
      </c>
      <c r="K677" t="s">
        <v>189</v>
      </c>
      <c r="L677" t="s">
        <v>31</v>
      </c>
      <c r="M677" t="s">
        <v>9</v>
      </c>
      <c r="N677" t="s">
        <v>35</v>
      </c>
      <c r="O677" t="s">
        <v>29</v>
      </c>
      <c r="P677" t="s">
        <v>1257</v>
      </c>
      <c r="Q677" t="s">
        <v>454</v>
      </c>
      <c r="R677" t="s">
        <v>218</v>
      </c>
      <c r="S677">
        <v>0</v>
      </c>
      <c r="T677">
        <v>67</v>
      </c>
      <c r="U677">
        <v>58</v>
      </c>
      <c r="V677">
        <v>125</v>
      </c>
      <c r="W677">
        <v>0</v>
      </c>
      <c r="X677">
        <v>0</v>
      </c>
      <c r="Y677">
        <v>0</v>
      </c>
      <c r="Z677">
        <v>67</v>
      </c>
      <c r="AA677">
        <v>58</v>
      </c>
      <c r="AB677">
        <v>125</v>
      </c>
      <c r="AC677">
        <v>0</v>
      </c>
      <c r="AD677">
        <v>0</v>
      </c>
      <c r="AE677">
        <v>0</v>
      </c>
      <c r="AF677">
        <v>6</v>
      </c>
      <c r="AG677">
        <v>3</v>
      </c>
      <c r="AH677">
        <v>9</v>
      </c>
      <c r="AI677">
        <v>16</v>
      </c>
      <c r="AJ677">
        <v>19</v>
      </c>
      <c r="AK677">
        <v>35</v>
      </c>
      <c r="AL677">
        <v>37</v>
      </c>
      <c r="AM677">
        <v>31</v>
      </c>
      <c r="AN677">
        <v>68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59</v>
      </c>
      <c r="AY677">
        <v>53</v>
      </c>
      <c r="AZ677">
        <v>112</v>
      </c>
      <c r="BA677">
        <v>0</v>
      </c>
      <c r="BB677">
        <v>1</v>
      </c>
      <c r="BC677">
        <v>3</v>
      </c>
      <c r="BD677">
        <v>0</v>
      </c>
      <c r="BE677">
        <v>0</v>
      </c>
      <c r="BF677">
        <v>0</v>
      </c>
      <c r="BG677">
        <v>1</v>
      </c>
      <c r="BH677">
        <v>5</v>
      </c>
      <c r="BI677">
        <v>0</v>
      </c>
      <c r="BJ677">
        <v>0</v>
      </c>
      <c r="BK677">
        <v>0</v>
      </c>
      <c r="BL677">
        <v>1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5</v>
      </c>
      <c r="BU677">
        <v>1</v>
      </c>
      <c r="BV677">
        <v>0</v>
      </c>
      <c r="BW677">
        <v>0</v>
      </c>
      <c r="BX677">
        <v>1</v>
      </c>
      <c r="BY677">
        <v>0</v>
      </c>
      <c r="BZ677">
        <v>0</v>
      </c>
      <c r="CA677">
        <v>0</v>
      </c>
      <c r="CB677">
        <v>0</v>
      </c>
      <c r="CC677">
        <v>1</v>
      </c>
      <c r="CD677">
        <v>0</v>
      </c>
      <c r="CE677">
        <v>0</v>
      </c>
      <c r="CF677">
        <v>9</v>
      </c>
      <c r="CG677">
        <v>0</v>
      </c>
      <c r="CH677">
        <v>5</v>
      </c>
      <c r="CI677">
        <v>0</v>
      </c>
      <c r="CJ677">
        <v>1</v>
      </c>
      <c r="CK677">
        <v>3</v>
      </c>
      <c r="CL677">
        <v>0</v>
      </c>
      <c r="CM677">
        <v>0</v>
      </c>
      <c r="CN677">
        <v>0</v>
      </c>
      <c r="CO677">
        <v>1</v>
      </c>
      <c r="CP677">
        <v>5</v>
      </c>
      <c r="CQ677">
        <v>5</v>
      </c>
      <c r="CR677">
        <v>5</v>
      </c>
      <c r="CS677">
        <v>1</v>
      </c>
    </row>
    <row r="678" spans="1:97" x14ac:dyDescent="0.25">
      <c r="A678" t="s">
        <v>2290</v>
      </c>
      <c r="B678">
        <v>1</v>
      </c>
      <c r="C678" t="s">
        <v>2201</v>
      </c>
      <c r="D678">
        <v>37</v>
      </c>
      <c r="E678" t="s">
        <v>216</v>
      </c>
      <c r="F678">
        <v>1</v>
      </c>
      <c r="G678" t="s">
        <v>380</v>
      </c>
      <c r="H678" t="s">
        <v>2291</v>
      </c>
      <c r="I678">
        <v>0</v>
      </c>
      <c r="J678" t="s">
        <v>217</v>
      </c>
      <c r="K678" t="s">
        <v>189</v>
      </c>
      <c r="L678" t="s">
        <v>31</v>
      </c>
      <c r="M678" t="s">
        <v>9</v>
      </c>
      <c r="N678" t="s">
        <v>35</v>
      </c>
      <c r="O678" t="s">
        <v>29</v>
      </c>
      <c r="P678" t="s">
        <v>1551</v>
      </c>
      <c r="Q678" t="s">
        <v>464</v>
      </c>
      <c r="R678" t="s">
        <v>218</v>
      </c>
      <c r="S678">
        <v>0</v>
      </c>
      <c r="T678">
        <v>62</v>
      </c>
      <c r="U678">
        <v>42</v>
      </c>
      <c r="V678">
        <v>104</v>
      </c>
      <c r="W678">
        <v>0</v>
      </c>
      <c r="X678">
        <v>0</v>
      </c>
      <c r="Y678">
        <v>0</v>
      </c>
      <c r="Z678">
        <v>62</v>
      </c>
      <c r="AA678">
        <v>42</v>
      </c>
      <c r="AB678">
        <v>104</v>
      </c>
      <c r="AC678">
        <v>0</v>
      </c>
      <c r="AD678">
        <v>0</v>
      </c>
      <c r="AE678">
        <v>0</v>
      </c>
      <c r="AF678">
        <v>7</v>
      </c>
      <c r="AG678">
        <v>5</v>
      </c>
      <c r="AH678">
        <v>12</v>
      </c>
      <c r="AI678">
        <v>16</v>
      </c>
      <c r="AJ678">
        <v>14</v>
      </c>
      <c r="AK678">
        <v>30</v>
      </c>
      <c r="AL678">
        <v>39</v>
      </c>
      <c r="AM678">
        <v>21</v>
      </c>
      <c r="AN678">
        <v>60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62</v>
      </c>
      <c r="AY678">
        <v>40</v>
      </c>
      <c r="AZ678">
        <v>102</v>
      </c>
      <c r="BA678">
        <v>0</v>
      </c>
      <c r="BB678">
        <v>1</v>
      </c>
      <c r="BC678">
        <v>2</v>
      </c>
      <c r="BD678">
        <v>0</v>
      </c>
      <c r="BE678">
        <v>0</v>
      </c>
      <c r="BF678">
        <v>0</v>
      </c>
      <c r="BG678">
        <v>1</v>
      </c>
      <c r="BH678">
        <v>4</v>
      </c>
      <c r="BI678">
        <v>0</v>
      </c>
      <c r="BJ678">
        <v>0</v>
      </c>
      <c r="BK678">
        <v>0</v>
      </c>
      <c r="BL678">
        <v>1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4</v>
      </c>
      <c r="BU678">
        <v>0</v>
      </c>
      <c r="BV678">
        <v>1</v>
      </c>
      <c r="BW678">
        <v>0</v>
      </c>
      <c r="BX678">
        <v>1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1</v>
      </c>
      <c r="CE678">
        <v>0</v>
      </c>
      <c r="CF678">
        <v>8</v>
      </c>
      <c r="CG678">
        <v>0</v>
      </c>
      <c r="CH678">
        <v>4</v>
      </c>
      <c r="CI678">
        <v>0</v>
      </c>
      <c r="CJ678">
        <v>1</v>
      </c>
      <c r="CK678">
        <v>2</v>
      </c>
      <c r="CL678">
        <v>0</v>
      </c>
      <c r="CM678">
        <v>0</v>
      </c>
      <c r="CN678">
        <v>0</v>
      </c>
      <c r="CO678">
        <v>1</v>
      </c>
      <c r="CP678">
        <v>4</v>
      </c>
      <c r="CQ678">
        <v>8</v>
      </c>
      <c r="CR678">
        <v>4</v>
      </c>
      <c r="CS678">
        <v>1</v>
      </c>
    </row>
    <row r="679" spans="1:97" x14ac:dyDescent="0.25">
      <c r="A679" t="s">
        <v>2292</v>
      </c>
      <c r="B679">
        <v>1</v>
      </c>
      <c r="C679" t="s">
        <v>2293</v>
      </c>
      <c r="D679">
        <v>62</v>
      </c>
      <c r="E679" t="s">
        <v>362</v>
      </c>
      <c r="F679">
        <v>36</v>
      </c>
      <c r="G679" t="s">
        <v>2294</v>
      </c>
      <c r="H679" t="s">
        <v>2295</v>
      </c>
      <c r="I679">
        <v>0</v>
      </c>
      <c r="J679" t="s">
        <v>197</v>
      </c>
      <c r="K679" t="s">
        <v>189</v>
      </c>
      <c r="L679" t="s">
        <v>31</v>
      </c>
      <c r="M679" t="s">
        <v>9</v>
      </c>
      <c r="N679" t="s">
        <v>35</v>
      </c>
      <c r="O679" t="s">
        <v>29</v>
      </c>
      <c r="P679" t="s">
        <v>476</v>
      </c>
      <c r="Q679" t="s">
        <v>477</v>
      </c>
      <c r="R679" t="s">
        <v>199</v>
      </c>
      <c r="S679">
        <v>0</v>
      </c>
      <c r="T679">
        <v>17</v>
      </c>
      <c r="U679">
        <v>12</v>
      </c>
      <c r="V679">
        <v>29</v>
      </c>
      <c r="W679">
        <v>0</v>
      </c>
      <c r="X679">
        <v>0</v>
      </c>
      <c r="Y679">
        <v>0</v>
      </c>
      <c r="Z679">
        <v>17</v>
      </c>
      <c r="AA679">
        <v>12</v>
      </c>
      <c r="AB679">
        <v>29</v>
      </c>
      <c r="AC679">
        <v>0</v>
      </c>
      <c r="AD679">
        <v>0</v>
      </c>
      <c r="AE679">
        <v>0</v>
      </c>
      <c r="AF679">
        <v>5</v>
      </c>
      <c r="AG679">
        <v>5</v>
      </c>
      <c r="AH679">
        <v>10</v>
      </c>
      <c r="AI679">
        <v>8</v>
      </c>
      <c r="AJ679">
        <v>5</v>
      </c>
      <c r="AK679">
        <v>13</v>
      </c>
      <c r="AL679">
        <v>6</v>
      </c>
      <c r="AM679">
        <v>9</v>
      </c>
      <c r="AN679">
        <v>15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19</v>
      </c>
      <c r="AY679">
        <v>19</v>
      </c>
      <c r="AZ679">
        <v>38</v>
      </c>
      <c r="BA679">
        <v>0</v>
      </c>
      <c r="BB679">
        <v>0</v>
      </c>
      <c r="BC679">
        <v>1</v>
      </c>
      <c r="BD679">
        <v>0</v>
      </c>
      <c r="BE679">
        <v>0</v>
      </c>
      <c r="BF679">
        <v>0</v>
      </c>
      <c r="BG679">
        <v>1</v>
      </c>
      <c r="BH679">
        <v>2</v>
      </c>
      <c r="BI679">
        <v>0</v>
      </c>
      <c r="BJ679">
        <v>1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1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1</v>
      </c>
      <c r="CD679">
        <v>0</v>
      </c>
      <c r="CE679">
        <v>0</v>
      </c>
      <c r="CF679">
        <v>3</v>
      </c>
      <c r="CG679">
        <v>0</v>
      </c>
      <c r="CH679">
        <v>2</v>
      </c>
      <c r="CI679">
        <v>0</v>
      </c>
      <c r="CJ679">
        <v>0</v>
      </c>
      <c r="CK679">
        <v>1</v>
      </c>
      <c r="CL679">
        <v>0</v>
      </c>
      <c r="CM679">
        <v>0</v>
      </c>
      <c r="CN679">
        <v>0</v>
      </c>
      <c r="CO679">
        <v>1</v>
      </c>
      <c r="CP679">
        <v>2</v>
      </c>
      <c r="CQ679">
        <v>2</v>
      </c>
      <c r="CR679">
        <v>2</v>
      </c>
      <c r="CS679">
        <v>1</v>
      </c>
    </row>
    <row r="680" spans="1:97" x14ac:dyDescent="0.25">
      <c r="A680" t="s">
        <v>2296</v>
      </c>
      <c r="B680">
        <v>1</v>
      </c>
      <c r="C680" t="s">
        <v>1897</v>
      </c>
      <c r="D680">
        <v>62</v>
      </c>
      <c r="E680" t="s">
        <v>362</v>
      </c>
      <c r="F680">
        <v>3</v>
      </c>
      <c r="G680" t="s">
        <v>2297</v>
      </c>
      <c r="H680" t="s">
        <v>2298</v>
      </c>
      <c r="I680">
        <v>0</v>
      </c>
      <c r="J680" t="s">
        <v>197</v>
      </c>
      <c r="K680" t="s">
        <v>189</v>
      </c>
      <c r="L680" t="s">
        <v>31</v>
      </c>
      <c r="M680" t="s">
        <v>9</v>
      </c>
      <c r="N680" t="s">
        <v>35</v>
      </c>
      <c r="O680" t="s">
        <v>29</v>
      </c>
      <c r="P680" t="s">
        <v>476</v>
      </c>
      <c r="Q680" t="s">
        <v>477</v>
      </c>
      <c r="R680" t="s">
        <v>199</v>
      </c>
      <c r="S680">
        <v>0</v>
      </c>
      <c r="T680">
        <v>12</v>
      </c>
      <c r="U680">
        <v>8</v>
      </c>
      <c r="V680">
        <v>20</v>
      </c>
      <c r="W680">
        <v>0</v>
      </c>
      <c r="X680">
        <v>0</v>
      </c>
      <c r="Y680">
        <v>0</v>
      </c>
      <c r="Z680">
        <v>12</v>
      </c>
      <c r="AA680">
        <v>8</v>
      </c>
      <c r="AB680">
        <v>20</v>
      </c>
      <c r="AC680">
        <v>0</v>
      </c>
      <c r="AD680">
        <v>0</v>
      </c>
      <c r="AE680">
        <v>0</v>
      </c>
      <c r="AF680">
        <v>1</v>
      </c>
      <c r="AG680">
        <v>1</v>
      </c>
      <c r="AH680">
        <v>2</v>
      </c>
      <c r="AI680">
        <v>1</v>
      </c>
      <c r="AJ680">
        <v>3</v>
      </c>
      <c r="AK680">
        <v>4</v>
      </c>
      <c r="AL680">
        <v>3</v>
      </c>
      <c r="AM680">
        <v>4</v>
      </c>
      <c r="AN680">
        <v>7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5</v>
      </c>
      <c r="AY680">
        <v>8</v>
      </c>
      <c r="AZ680">
        <v>13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1</v>
      </c>
      <c r="BH680">
        <v>1</v>
      </c>
      <c r="BI680">
        <v>0</v>
      </c>
      <c r="BJ680">
        <v>1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1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2</v>
      </c>
      <c r="CG680">
        <v>0</v>
      </c>
      <c r="CH680">
        <v>1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1</v>
      </c>
      <c r="CP680">
        <v>1</v>
      </c>
      <c r="CQ680">
        <v>1</v>
      </c>
      <c r="CR680">
        <v>1</v>
      </c>
      <c r="CS680">
        <v>1</v>
      </c>
    </row>
    <row r="681" spans="1:97" x14ac:dyDescent="0.25">
      <c r="A681" t="s">
        <v>2299</v>
      </c>
      <c r="B681">
        <v>1</v>
      </c>
      <c r="C681" t="s">
        <v>445</v>
      </c>
      <c r="D681">
        <v>61</v>
      </c>
      <c r="E681" t="s">
        <v>1442</v>
      </c>
      <c r="F681">
        <v>73</v>
      </c>
      <c r="G681" t="s">
        <v>2300</v>
      </c>
      <c r="H681" t="s">
        <v>204</v>
      </c>
      <c r="I681">
        <v>0</v>
      </c>
      <c r="J681" t="s">
        <v>188</v>
      </c>
      <c r="K681" t="s">
        <v>189</v>
      </c>
      <c r="L681" t="s">
        <v>31</v>
      </c>
      <c r="M681" t="s">
        <v>9</v>
      </c>
      <c r="N681" t="s">
        <v>35</v>
      </c>
      <c r="O681" t="s">
        <v>29</v>
      </c>
      <c r="P681" t="s">
        <v>371</v>
      </c>
      <c r="Q681" t="s">
        <v>372</v>
      </c>
      <c r="S681">
        <v>0</v>
      </c>
      <c r="T681">
        <v>13</v>
      </c>
      <c r="U681">
        <v>23</v>
      </c>
      <c r="V681">
        <v>36</v>
      </c>
      <c r="W681">
        <v>0</v>
      </c>
      <c r="X681">
        <v>0</v>
      </c>
      <c r="Y681">
        <v>0</v>
      </c>
      <c r="Z681">
        <v>13</v>
      </c>
      <c r="AA681">
        <v>23</v>
      </c>
      <c r="AB681">
        <v>36</v>
      </c>
      <c r="AC681">
        <v>0</v>
      </c>
      <c r="AD681">
        <v>0</v>
      </c>
      <c r="AE681">
        <v>0</v>
      </c>
      <c r="AF681">
        <v>2</v>
      </c>
      <c r="AG681">
        <v>1</v>
      </c>
      <c r="AH681">
        <v>3</v>
      </c>
      <c r="AI681">
        <v>7</v>
      </c>
      <c r="AJ681">
        <v>7</v>
      </c>
      <c r="AK681">
        <v>14</v>
      </c>
      <c r="AL681">
        <v>5</v>
      </c>
      <c r="AM681">
        <v>11</v>
      </c>
      <c r="AN681">
        <v>16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14</v>
      </c>
      <c r="AY681">
        <v>19</v>
      </c>
      <c r="AZ681">
        <v>33</v>
      </c>
      <c r="BA681">
        <v>0</v>
      </c>
      <c r="BB681">
        <v>0</v>
      </c>
      <c r="BC681">
        <v>1</v>
      </c>
      <c r="BD681">
        <v>0</v>
      </c>
      <c r="BE681">
        <v>0</v>
      </c>
      <c r="BF681">
        <v>0</v>
      </c>
      <c r="BG681">
        <v>1</v>
      </c>
      <c r="BH681">
        <v>2</v>
      </c>
      <c r="BI681">
        <v>0</v>
      </c>
      <c r="BJ681">
        <v>1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1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2</v>
      </c>
      <c r="CG681">
        <v>0</v>
      </c>
      <c r="CH681">
        <v>2</v>
      </c>
      <c r="CI681">
        <v>0</v>
      </c>
      <c r="CJ681">
        <v>0</v>
      </c>
      <c r="CK681">
        <v>1</v>
      </c>
      <c r="CL681">
        <v>0</v>
      </c>
      <c r="CM681">
        <v>0</v>
      </c>
      <c r="CN681">
        <v>0</v>
      </c>
      <c r="CO681">
        <v>1</v>
      </c>
      <c r="CP681">
        <v>2</v>
      </c>
      <c r="CQ681">
        <v>2</v>
      </c>
      <c r="CR681">
        <v>2</v>
      </c>
      <c r="CS681">
        <v>1</v>
      </c>
    </row>
    <row r="682" spans="1:97" x14ac:dyDescent="0.25">
      <c r="A682" t="s">
        <v>2301</v>
      </c>
      <c r="B682">
        <v>1</v>
      </c>
      <c r="C682" t="s">
        <v>2302</v>
      </c>
      <c r="D682">
        <v>11</v>
      </c>
      <c r="E682" t="s">
        <v>208</v>
      </c>
      <c r="F682">
        <v>92</v>
      </c>
      <c r="G682" t="s">
        <v>2303</v>
      </c>
      <c r="H682" t="s">
        <v>2304</v>
      </c>
      <c r="I682">
        <v>0</v>
      </c>
      <c r="J682" t="s">
        <v>197</v>
      </c>
      <c r="K682" t="s">
        <v>189</v>
      </c>
      <c r="L682" t="s">
        <v>31</v>
      </c>
      <c r="M682" t="s">
        <v>9</v>
      </c>
      <c r="N682" t="s">
        <v>35</v>
      </c>
      <c r="O682" t="s">
        <v>29</v>
      </c>
      <c r="P682" t="s">
        <v>737</v>
      </c>
      <c r="Q682" t="s">
        <v>477</v>
      </c>
      <c r="R682" t="s">
        <v>199</v>
      </c>
      <c r="S682">
        <v>0</v>
      </c>
      <c r="T682">
        <v>7</v>
      </c>
      <c r="U682">
        <v>3</v>
      </c>
      <c r="V682">
        <v>10</v>
      </c>
      <c r="W682">
        <v>0</v>
      </c>
      <c r="X682">
        <v>0</v>
      </c>
      <c r="Y682">
        <v>0</v>
      </c>
      <c r="Z682">
        <v>7</v>
      </c>
      <c r="AA682">
        <v>3</v>
      </c>
      <c r="AB682">
        <v>10</v>
      </c>
      <c r="AC682">
        <v>0</v>
      </c>
      <c r="AD682">
        <v>0</v>
      </c>
      <c r="AE682">
        <v>0</v>
      </c>
      <c r="AF682">
        <v>2</v>
      </c>
      <c r="AG682">
        <v>2</v>
      </c>
      <c r="AH682">
        <v>4</v>
      </c>
      <c r="AI682">
        <v>4</v>
      </c>
      <c r="AJ682">
        <v>2</v>
      </c>
      <c r="AK682">
        <v>6</v>
      </c>
      <c r="AL682">
        <v>4</v>
      </c>
      <c r="AM682">
        <v>0</v>
      </c>
      <c r="AN682">
        <v>4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10</v>
      </c>
      <c r="AY682">
        <v>4</v>
      </c>
      <c r="AZ682">
        <v>14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1</v>
      </c>
      <c r="BH682">
        <v>1</v>
      </c>
      <c r="BI682">
        <v>0</v>
      </c>
      <c r="BJ682">
        <v>1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1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2</v>
      </c>
      <c r="CG682">
        <v>0</v>
      </c>
      <c r="CH682">
        <v>1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1</v>
      </c>
      <c r="CP682">
        <v>1</v>
      </c>
      <c r="CQ682">
        <v>1</v>
      </c>
      <c r="CR682">
        <v>1</v>
      </c>
      <c r="CS682">
        <v>1</v>
      </c>
    </row>
    <row r="683" spans="1:97" x14ac:dyDescent="0.25">
      <c r="A683" t="s">
        <v>2305</v>
      </c>
      <c r="B683">
        <v>1</v>
      </c>
      <c r="C683" t="s">
        <v>1549</v>
      </c>
      <c r="D683">
        <v>40</v>
      </c>
      <c r="E683" t="s">
        <v>259</v>
      </c>
      <c r="F683">
        <v>113</v>
      </c>
      <c r="G683" t="s">
        <v>1904</v>
      </c>
      <c r="H683" t="s">
        <v>2306</v>
      </c>
      <c r="I683">
        <v>0</v>
      </c>
      <c r="J683" t="s">
        <v>259</v>
      </c>
      <c r="K683" t="s">
        <v>189</v>
      </c>
      <c r="L683" t="s">
        <v>31</v>
      </c>
      <c r="M683" t="s">
        <v>9</v>
      </c>
      <c r="N683" t="s">
        <v>35</v>
      </c>
      <c r="O683" t="s">
        <v>29</v>
      </c>
      <c r="P683" t="s">
        <v>1699</v>
      </c>
      <c r="Q683" t="s">
        <v>470</v>
      </c>
      <c r="R683" t="s">
        <v>471</v>
      </c>
      <c r="S683">
        <v>0</v>
      </c>
      <c r="T683">
        <v>26</v>
      </c>
      <c r="U683">
        <v>14</v>
      </c>
      <c r="V683">
        <v>40</v>
      </c>
      <c r="W683">
        <v>0</v>
      </c>
      <c r="X683">
        <v>0</v>
      </c>
      <c r="Y683">
        <v>0</v>
      </c>
      <c r="Z683">
        <v>26</v>
      </c>
      <c r="AA683">
        <v>14</v>
      </c>
      <c r="AB683">
        <v>40</v>
      </c>
      <c r="AC683">
        <v>0</v>
      </c>
      <c r="AD683">
        <v>0</v>
      </c>
      <c r="AE683">
        <v>0</v>
      </c>
      <c r="AF683">
        <v>1</v>
      </c>
      <c r="AG683">
        <v>1</v>
      </c>
      <c r="AH683">
        <v>2</v>
      </c>
      <c r="AI683">
        <v>6</v>
      </c>
      <c r="AJ683">
        <v>6</v>
      </c>
      <c r="AK683">
        <v>12</v>
      </c>
      <c r="AL683">
        <v>14</v>
      </c>
      <c r="AM683">
        <v>7</v>
      </c>
      <c r="AN683">
        <v>21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21</v>
      </c>
      <c r="AY683">
        <v>14</v>
      </c>
      <c r="AZ683">
        <v>35</v>
      </c>
      <c r="BA683">
        <v>0</v>
      </c>
      <c r="BB683">
        <v>0</v>
      </c>
      <c r="BC683">
        <v>1</v>
      </c>
      <c r="BD683">
        <v>0</v>
      </c>
      <c r="BE683">
        <v>0</v>
      </c>
      <c r="BF683">
        <v>0</v>
      </c>
      <c r="BG683">
        <v>1</v>
      </c>
      <c r="BH683">
        <v>2</v>
      </c>
      <c r="BI683">
        <v>0</v>
      </c>
      <c r="BJ683">
        <v>1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1</v>
      </c>
      <c r="BU683">
        <v>1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3</v>
      </c>
      <c r="CG683">
        <v>0</v>
      </c>
      <c r="CH683">
        <v>2</v>
      </c>
      <c r="CI683">
        <v>0</v>
      </c>
      <c r="CJ683">
        <v>0</v>
      </c>
      <c r="CK683">
        <v>1</v>
      </c>
      <c r="CL683">
        <v>0</v>
      </c>
      <c r="CM683">
        <v>0</v>
      </c>
      <c r="CN683">
        <v>0</v>
      </c>
      <c r="CO683">
        <v>1</v>
      </c>
      <c r="CP683">
        <v>2</v>
      </c>
      <c r="CQ683">
        <v>2</v>
      </c>
      <c r="CR683">
        <v>2</v>
      </c>
      <c r="CS683">
        <v>1</v>
      </c>
    </row>
    <row r="684" spans="1:97" x14ac:dyDescent="0.25">
      <c r="A684" t="s">
        <v>2307</v>
      </c>
      <c r="B684">
        <v>1</v>
      </c>
      <c r="C684" t="s">
        <v>2308</v>
      </c>
      <c r="D684">
        <v>62</v>
      </c>
      <c r="E684" t="s">
        <v>362</v>
      </c>
      <c r="F684">
        <v>20</v>
      </c>
      <c r="G684" t="s">
        <v>2309</v>
      </c>
      <c r="H684" t="s">
        <v>204</v>
      </c>
      <c r="I684">
        <v>0</v>
      </c>
      <c r="J684" t="s">
        <v>197</v>
      </c>
      <c r="K684" t="s">
        <v>189</v>
      </c>
      <c r="L684" t="s">
        <v>31</v>
      </c>
      <c r="M684" t="s">
        <v>9</v>
      </c>
      <c r="N684" t="s">
        <v>35</v>
      </c>
      <c r="O684" t="s">
        <v>29</v>
      </c>
      <c r="P684" t="s">
        <v>476</v>
      </c>
      <c r="Q684" t="s">
        <v>477</v>
      </c>
      <c r="R684" t="s">
        <v>199</v>
      </c>
      <c r="S684">
        <v>0</v>
      </c>
      <c r="T684">
        <v>27</v>
      </c>
      <c r="U684">
        <v>18</v>
      </c>
      <c r="V684">
        <v>45</v>
      </c>
      <c r="W684">
        <v>0</v>
      </c>
      <c r="X684">
        <v>0</v>
      </c>
      <c r="Y684">
        <v>0</v>
      </c>
      <c r="Z684">
        <v>27</v>
      </c>
      <c r="AA684">
        <v>18</v>
      </c>
      <c r="AB684">
        <v>45</v>
      </c>
      <c r="AC684">
        <v>0</v>
      </c>
      <c r="AD684">
        <v>0</v>
      </c>
      <c r="AE684">
        <v>0</v>
      </c>
      <c r="AF684">
        <v>1</v>
      </c>
      <c r="AG684">
        <v>2</v>
      </c>
      <c r="AH684">
        <v>3</v>
      </c>
      <c r="AI684">
        <v>5</v>
      </c>
      <c r="AJ684">
        <v>7</v>
      </c>
      <c r="AK684">
        <v>12</v>
      </c>
      <c r="AL684">
        <v>9</v>
      </c>
      <c r="AM684">
        <v>10</v>
      </c>
      <c r="AN684">
        <v>19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15</v>
      </c>
      <c r="AY684">
        <v>19</v>
      </c>
      <c r="AZ684">
        <v>34</v>
      </c>
      <c r="BA684">
        <v>0</v>
      </c>
      <c r="BB684">
        <v>0</v>
      </c>
      <c r="BC684">
        <v>1</v>
      </c>
      <c r="BD684">
        <v>0</v>
      </c>
      <c r="BE684">
        <v>0</v>
      </c>
      <c r="BF684">
        <v>0</v>
      </c>
      <c r="BG684">
        <v>1</v>
      </c>
      <c r="BH684">
        <v>2</v>
      </c>
      <c r="BI684">
        <v>0</v>
      </c>
      <c r="BJ684">
        <v>1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1</v>
      </c>
      <c r="BU684">
        <v>1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3</v>
      </c>
      <c r="CG684">
        <v>0</v>
      </c>
      <c r="CH684">
        <v>2</v>
      </c>
      <c r="CI684">
        <v>0</v>
      </c>
      <c r="CJ684">
        <v>0</v>
      </c>
      <c r="CK684">
        <v>1</v>
      </c>
      <c r="CL684">
        <v>0</v>
      </c>
      <c r="CM684">
        <v>0</v>
      </c>
      <c r="CN684">
        <v>0</v>
      </c>
      <c r="CO684">
        <v>1</v>
      </c>
      <c r="CP684">
        <v>2</v>
      </c>
      <c r="CQ684">
        <v>2</v>
      </c>
      <c r="CR684">
        <v>2</v>
      </c>
      <c r="CS684">
        <v>1</v>
      </c>
    </row>
    <row r="685" spans="1:97" x14ac:dyDescent="0.25">
      <c r="A685" t="s">
        <v>2310</v>
      </c>
      <c r="B685">
        <v>1</v>
      </c>
      <c r="C685" t="s">
        <v>2092</v>
      </c>
      <c r="D685">
        <v>62</v>
      </c>
      <c r="E685" t="s">
        <v>362</v>
      </c>
      <c r="F685">
        <v>40</v>
      </c>
      <c r="G685" t="s">
        <v>2311</v>
      </c>
      <c r="H685" t="s">
        <v>2312</v>
      </c>
      <c r="I685">
        <v>0</v>
      </c>
      <c r="J685" t="s">
        <v>197</v>
      </c>
      <c r="K685" t="s">
        <v>189</v>
      </c>
      <c r="L685" t="s">
        <v>31</v>
      </c>
      <c r="M685" t="s">
        <v>9</v>
      </c>
      <c r="N685" t="s">
        <v>35</v>
      </c>
      <c r="O685" t="s">
        <v>29</v>
      </c>
      <c r="P685" t="s">
        <v>476</v>
      </c>
      <c r="Q685" t="s">
        <v>477</v>
      </c>
      <c r="R685" t="s">
        <v>199</v>
      </c>
      <c r="S685">
        <v>0</v>
      </c>
      <c r="T685">
        <v>10</v>
      </c>
      <c r="U685">
        <v>12</v>
      </c>
      <c r="V685">
        <v>22</v>
      </c>
      <c r="W685">
        <v>0</v>
      </c>
      <c r="X685">
        <v>0</v>
      </c>
      <c r="Y685">
        <v>0</v>
      </c>
      <c r="Z685">
        <v>10</v>
      </c>
      <c r="AA685">
        <v>12</v>
      </c>
      <c r="AB685">
        <v>22</v>
      </c>
      <c r="AC685">
        <v>0</v>
      </c>
      <c r="AD685">
        <v>0</v>
      </c>
      <c r="AE685">
        <v>0</v>
      </c>
      <c r="AF685">
        <v>0</v>
      </c>
      <c r="AG685">
        <v>1</v>
      </c>
      <c r="AH685">
        <v>1</v>
      </c>
      <c r="AI685">
        <v>6</v>
      </c>
      <c r="AJ685">
        <v>6</v>
      </c>
      <c r="AK685">
        <v>12</v>
      </c>
      <c r="AL685">
        <v>4</v>
      </c>
      <c r="AM685">
        <v>8</v>
      </c>
      <c r="AN685">
        <v>12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10</v>
      </c>
      <c r="AY685">
        <v>15</v>
      </c>
      <c r="AZ685">
        <v>25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1</v>
      </c>
      <c r="BH685">
        <v>1</v>
      </c>
      <c r="BI685">
        <v>0</v>
      </c>
      <c r="BJ685">
        <v>1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1</v>
      </c>
      <c r="CG685">
        <v>0</v>
      </c>
      <c r="CH685">
        <v>1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1</v>
      </c>
      <c r="CP685">
        <v>1</v>
      </c>
      <c r="CQ685">
        <v>1</v>
      </c>
      <c r="CR685">
        <v>1</v>
      </c>
      <c r="CS685">
        <v>1</v>
      </c>
    </row>
    <row r="686" spans="1:97" x14ac:dyDescent="0.25">
      <c r="A686" t="s">
        <v>2313</v>
      </c>
      <c r="B686">
        <v>1</v>
      </c>
      <c r="C686" t="s">
        <v>2314</v>
      </c>
      <c r="D686">
        <v>62</v>
      </c>
      <c r="E686" t="s">
        <v>362</v>
      </c>
      <c r="F686">
        <v>6</v>
      </c>
      <c r="G686" t="s">
        <v>2315</v>
      </c>
      <c r="H686" t="s">
        <v>2316</v>
      </c>
      <c r="I686">
        <v>0</v>
      </c>
      <c r="J686" t="s">
        <v>197</v>
      </c>
      <c r="K686" t="s">
        <v>189</v>
      </c>
      <c r="L686" t="s">
        <v>31</v>
      </c>
      <c r="M686" t="s">
        <v>9</v>
      </c>
      <c r="N686" t="s">
        <v>35</v>
      </c>
      <c r="O686" t="s">
        <v>29</v>
      </c>
      <c r="P686" t="s">
        <v>476</v>
      </c>
      <c r="Q686" t="s">
        <v>477</v>
      </c>
      <c r="R686" t="s">
        <v>199</v>
      </c>
      <c r="S686">
        <v>0</v>
      </c>
      <c r="T686">
        <v>24</v>
      </c>
      <c r="U686">
        <v>17</v>
      </c>
      <c r="V686">
        <v>41</v>
      </c>
      <c r="W686">
        <v>0</v>
      </c>
      <c r="X686">
        <v>0</v>
      </c>
      <c r="Y686">
        <v>0</v>
      </c>
      <c r="Z686">
        <v>24</v>
      </c>
      <c r="AA686">
        <v>17</v>
      </c>
      <c r="AB686">
        <v>41</v>
      </c>
      <c r="AC686">
        <v>0</v>
      </c>
      <c r="AD686">
        <v>0</v>
      </c>
      <c r="AE686">
        <v>0</v>
      </c>
      <c r="AF686">
        <v>6</v>
      </c>
      <c r="AG686">
        <v>7</v>
      </c>
      <c r="AH686">
        <v>13</v>
      </c>
      <c r="AI686">
        <v>9</v>
      </c>
      <c r="AJ686">
        <v>9</v>
      </c>
      <c r="AK686">
        <v>18</v>
      </c>
      <c r="AL686">
        <v>9</v>
      </c>
      <c r="AM686">
        <v>6</v>
      </c>
      <c r="AN686">
        <v>15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24</v>
      </c>
      <c r="AY686">
        <v>22</v>
      </c>
      <c r="AZ686">
        <v>46</v>
      </c>
      <c r="BA686">
        <v>0</v>
      </c>
      <c r="BB686">
        <v>0</v>
      </c>
      <c r="BC686">
        <v>1</v>
      </c>
      <c r="BD686">
        <v>0</v>
      </c>
      <c r="BE686">
        <v>0</v>
      </c>
      <c r="BF686">
        <v>0</v>
      </c>
      <c r="BG686">
        <v>1</v>
      </c>
      <c r="BH686">
        <v>2</v>
      </c>
      <c r="BI686">
        <v>0</v>
      </c>
      <c r="BJ686">
        <v>1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1</v>
      </c>
      <c r="BU686">
        <v>1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3</v>
      </c>
      <c r="CG686">
        <v>0</v>
      </c>
      <c r="CH686">
        <v>2</v>
      </c>
      <c r="CI686">
        <v>0</v>
      </c>
      <c r="CJ686">
        <v>0</v>
      </c>
      <c r="CK686">
        <v>1</v>
      </c>
      <c r="CL686">
        <v>0</v>
      </c>
      <c r="CM686">
        <v>0</v>
      </c>
      <c r="CN686">
        <v>0</v>
      </c>
      <c r="CO686">
        <v>1</v>
      </c>
      <c r="CP686">
        <v>2</v>
      </c>
      <c r="CQ686">
        <v>2</v>
      </c>
      <c r="CR686">
        <v>2</v>
      </c>
      <c r="CS686">
        <v>1</v>
      </c>
    </row>
    <row r="687" spans="1:97" x14ac:dyDescent="0.25">
      <c r="A687" t="s">
        <v>2317</v>
      </c>
      <c r="B687">
        <v>1</v>
      </c>
      <c r="C687" t="s">
        <v>576</v>
      </c>
      <c r="D687">
        <v>36</v>
      </c>
      <c r="E687" t="s">
        <v>281</v>
      </c>
      <c r="F687">
        <v>1</v>
      </c>
      <c r="G687" t="s">
        <v>282</v>
      </c>
      <c r="H687" t="s">
        <v>2318</v>
      </c>
      <c r="I687">
        <v>0</v>
      </c>
      <c r="J687" t="s">
        <v>221</v>
      </c>
      <c r="K687" t="s">
        <v>189</v>
      </c>
      <c r="L687" t="s">
        <v>31</v>
      </c>
      <c r="M687" t="s">
        <v>9</v>
      </c>
      <c r="N687" t="s">
        <v>35</v>
      </c>
      <c r="O687" t="s">
        <v>29</v>
      </c>
      <c r="P687" t="s">
        <v>1115</v>
      </c>
      <c r="Q687" t="s">
        <v>477</v>
      </c>
      <c r="R687" t="s">
        <v>222</v>
      </c>
      <c r="S687">
        <v>0</v>
      </c>
      <c r="T687">
        <v>33</v>
      </c>
      <c r="U687">
        <v>33</v>
      </c>
      <c r="V687">
        <v>66</v>
      </c>
      <c r="W687">
        <v>0</v>
      </c>
      <c r="X687">
        <v>0</v>
      </c>
      <c r="Y687">
        <v>0</v>
      </c>
      <c r="Z687">
        <v>33</v>
      </c>
      <c r="AA687">
        <v>33</v>
      </c>
      <c r="AB687">
        <v>66</v>
      </c>
      <c r="AC687">
        <v>0</v>
      </c>
      <c r="AD687">
        <v>0</v>
      </c>
      <c r="AE687">
        <v>0</v>
      </c>
      <c r="AF687">
        <v>5</v>
      </c>
      <c r="AG687">
        <v>8</v>
      </c>
      <c r="AH687">
        <v>13</v>
      </c>
      <c r="AI687">
        <v>19</v>
      </c>
      <c r="AJ687">
        <v>13</v>
      </c>
      <c r="AK687">
        <v>32</v>
      </c>
      <c r="AL687">
        <v>5</v>
      </c>
      <c r="AM687">
        <v>14</v>
      </c>
      <c r="AN687">
        <v>19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29</v>
      </c>
      <c r="AY687">
        <v>35</v>
      </c>
      <c r="AZ687">
        <v>64</v>
      </c>
      <c r="BA687">
        <v>0</v>
      </c>
      <c r="BB687">
        <v>1</v>
      </c>
      <c r="BC687">
        <v>1</v>
      </c>
      <c r="BD687">
        <v>0</v>
      </c>
      <c r="BE687">
        <v>0</v>
      </c>
      <c r="BF687">
        <v>0</v>
      </c>
      <c r="BG687">
        <v>1</v>
      </c>
      <c r="BH687">
        <v>3</v>
      </c>
      <c r="BI687">
        <v>0</v>
      </c>
      <c r="BJ687">
        <v>0</v>
      </c>
      <c r="BK687">
        <v>0</v>
      </c>
      <c r="BL687">
        <v>1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3</v>
      </c>
      <c r="BU687">
        <v>0</v>
      </c>
      <c r="BV687">
        <v>1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1</v>
      </c>
      <c r="CD687">
        <v>0</v>
      </c>
      <c r="CE687">
        <v>0</v>
      </c>
      <c r="CF687">
        <v>6</v>
      </c>
      <c r="CG687">
        <v>0</v>
      </c>
      <c r="CH687">
        <v>3</v>
      </c>
      <c r="CI687">
        <v>0</v>
      </c>
      <c r="CJ687">
        <v>1</v>
      </c>
      <c r="CK687">
        <v>1</v>
      </c>
      <c r="CL687">
        <v>0</v>
      </c>
      <c r="CM687">
        <v>0</v>
      </c>
      <c r="CN687">
        <v>0</v>
      </c>
      <c r="CO687">
        <v>1</v>
      </c>
      <c r="CP687">
        <v>3</v>
      </c>
      <c r="CQ687">
        <v>3</v>
      </c>
      <c r="CR687">
        <v>3</v>
      </c>
      <c r="CS687">
        <v>1</v>
      </c>
    </row>
    <row r="688" spans="1:97" x14ac:dyDescent="0.25">
      <c r="A688" t="s">
        <v>2319</v>
      </c>
      <c r="B688">
        <v>1</v>
      </c>
      <c r="C688" t="s">
        <v>2320</v>
      </c>
      <c r="D688">
        <v>36</v>
      </c>
      <c r="E688" t="s">
        <v>281</v>
      </c>
      <c r="F688">
        <v>148</v>
      </c>
      <c r="G688" t="s">
        <v>2321</v>
      </c>
      <c r="H688" t="s">
        <v>2322</v>
      </c>
      <c r="I688">
        <v>0</v>
      </c>
      <c r="J688" t="s">
        <v>221</v>
      </c>
      <c r="K688" t="s">
        <v>189</v>
      </c>
      <c r="L688" t="s">
        <v>31</v>
      </c>
      <c r="M688" t="s">
        <v>9</v>
      </c>
      <c r="N688" t="s">
        <v>35</v>
      </c>
      <c r="O688" t="s">
        <v>29</v>
      </c>
      <c r="P688" t="s">
        <v>1115</v>
      </c>
      <c r="Q688" t="s">
        <v>477</v>
      </c>
      <c r="R688" t="s">
        <v>222</v>
      </c>
      <c r="S688">
        <v>0</v>
      </c>
      <c r="T688">
        <v>17</v>
      </c>
      <c r="U688">
        <v>16</v>
      </c>
      <c r="V688">
        <v>33</v>
      </c>
      <c r="W688">
        <v>0</v>
      </c>
      <c r="X688">
        <v>0</v>
      </c>
      <c r="Y688">
        <v>0</v>
      </c>
      <c r="Z688">
        <v>17</v>
      </c>
      <c r="AA688">
        <v>16</v>
      </c>
      <c r="AB688">
        <v>33</v>
      </c>
      <c r="AC688">
        <v>0</v>
      </c>
      <c r="AD688">
        <v>0</v>
      </c>
      <c r="AE688">
        <v>0</v>
      </c>
      <c r="AF688">
        <v>0</v>
      </c>
      <c r="AG688">
        <v>1</v>
      </c>
      <c r="AH688">
        <v>1</v>
      </c>
      <c r="AI688">
        <v>5</v>
      </c>
      <c r="AJ688">
        <v>6</v>
      </c>
      <c r="AK688">
        <v>11</v>
      </c>
      <c r="AL688">
        <v>7</v>
      </c>
      <c r="AM688">
        <v>4</v>
      </c>
      <c r="AN688">
        <v>11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12</v>
      </c>
      <c r="AY688">
        <v>11</v>
      </c>
      <c r="AZ688">
        <v>23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1</v>
      </c>
      <c r="BH688">
        <v>1</v>
      </c>
      <c r="BI688">
        <v>0</v>
      </c>
      <c r="BJ688">
        <v>1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1</v>
      </c>
      <c r="CG688">
        <v>0</v>
      </c>
      <c r="CH688">
        <v>1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1</v>
      </c>
      <c r="CP688">
        <v>1</v>
      </c>
      <c r="CQ688">
        <v>2</v>
      </c>
      <c r="CR688">
        <v>2</v>
      </c>
      <c r="CS688">
        <v>1</v>
      </c>
    </row>
    <row r="689" spans="1:97" x14ac:dyDescent="0.25">
      <c r="A689" t="s">
        <v>2323</v>
      </c>
      <c r="B689">
        <v>1</v>
      </c>
      <c r="C689" t="s">
        <v>744</v>
      </c>
      <c r="D689">
        <v>40</v>
      </c>
      <c r="E689" t="s">
        <v>259</v>
      </c>
      <c r="F689">
        <v>30</v>
      </c>
      <c r="G689" t="s">
        <v>2324</v>
      </c>
      <c r="H689" t="s">
        <v>2325</v>
      </c>
      <c r="I689">
        <v>0</v>
      </c>
      <c r="J689" t="s">
        <v>259</v>
      </c>
      <c r="K689" t="s">
        <v>189</v>
      </c>
      <c r="L689" t="s">
        <v>31</v>
      </c>
      <c r="M689" t="s">
        <v>9</v>
      </c>
      <c r="N689" t="s">
        <v>35</v>
      </c>
      <c r="O689" t="s">
        <v>29</v>
      </c>
      <c r="P689" t="s">
        <v>1699</v>
      </c>
      <c r="Q689" t="s">
        <v>470</v>
      </c>
      <c r="R689" t="s">
        <v>471</v>
      </c>
      <c r="S689">
        <v>0</v>
      </c>
      <c r="T689">
        <v>8</v>
      </c>
      <c r="U689">
        <v>12</v>
      </c>
      <c r="V689">
        <v>20</v>
      </c>
      <c r="W689">
        <v>0</v>
      </c>
      <c r="X689">
        <v>0</v>
      </c>
      <c r="Y689">
        <v>0</v>
      </c>
      <c r="Z689">
        <v>8</v>
      </c>
      <c r="AA689">
        <v>12</v>
      </c>
      <c r="AB689">
        <v>20</v>
      </c>
      <c r="AC689">
        <v>0</v>
      </c>
      <c r="AD689">
        <v>0</v>
      </c>
      <c r="AE689">
        <v>0</v>
      </c>
      <c r="AF689">
        <v>0</v>
      </c>
      <c r="AG689">
        <v>1</v>
      </c>
      <c r="AH689">
        <v>1</v>
      </c>
      <c r="AI689">
        <v>4</v>
      </c>
      <c r="AJ689">
        <v>5</v>
      </c>
      <c r="AK689">
        <v>9</v>
      </c>
      <c r="AL689">
        <v>2</v>
      </c>
      <c r="AM689">
        <v>6</v>
      </c>
      <c r="AN689">
        <v>8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6</v>
      </c>
      <c r="AY689">
        <v>12</v>
      </c>
      <c r="AZ689">
        <v>18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1</v>
      </c>
      <c r="BH689">
        <v>1</v>
      </c>
      <c r="BI689">
        <v>0</v>
      </c>
      <c r="BJ689">
        <v>1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1</v>
      </c>
      <c r="CG689">
        <v>0</v>
      </c>
      <c r="CH689">
        <v>1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1</v>
      </c>
      <c r="CP689">
        <v>1</v>
      </c>
      <c r="CQ689">
        <v>2</v>
      </c>
      <c r="CR689">
        <v>1</v>
      </c>
      <c r="CS689">
        <v>1</v>
      </c>
    </row>
    <row r="690" spans="1:97" x14ac:dyDescent="0.25">
      <c r="A690" t="s">
        <v>2326</v>
      </c>
      <c r="B690">
        <v>1</v>
      </c>
      <c r="C690" t="s">
        <v>433</v>
      </c>
      <c r="D690">
        <v>25</v>
      </c>
      <c r="E690" t="s">
        <v>1900</v>
      </c>
      <c r="F690">
        <v>16</v>
      </c>
      <c r="G690" t="s">
        <v>2327</v>
      </c>
      <c r="H690" t="s">
        <v>2328</v>
      </c>
      <c r="I690">
        <v>0</v>
      </c>
      <c r="J690" t="s">
        <v>259</v>
      </c>
      <c r="K690" t="s">
        <v>189</v>
      </c>
      <c r="L690" t="s">
        <v>31</v>
      </c>
      <c r="M690" t="s">
        <v>9</v>
      </c>
      <c r="N690" t="s">
        <v>35</v>
      </c>
      <c r="O690" t="s">
        <v>29</v>
      </c>
      <c r="P690" t="s">
        <v>469</v>
      </c>
      <c r="Q690" t="s">
        <v>470</v>
      </c>
      <c r="R690" t="s">
        <v>471</v>
      </c>
      <c r="S690">
        <v>0</v>
      </c>
      <c r="T690">
        <v>5</v>
      </c>
      <c r="U690">
        <v>5</v>
      </c>
      <c r="V690">
        <v>10</v>
      </c>
      <c r="W690">
        <v>0</v>
      </c>
      <c r="X690">
        <v>0</v>
      </c>
      <c r="Y690">
        <v>0</v>
      </c>
      <c r="Z690">
        <v>5</v>
      </c>
      <c r="AA690">
        <v>5</v>
      </c>
      <c r="AB690">
        <v>10</v>
      </c>
      <c r="AC690">
        <v>0</v>
      </c>
      <c r="AD690">
        <v>0</v>
      </c>
      <c r="AE690">
        <v>0</v>
      </c>
      <c r="AF690">
        <v>2</v>
      </c>
      <c r="AG690">
        <v>1</v>
      </c>
      <c r="AH690">
        <v>3</v>
      </c>
      <c r="AI690">
        <v>4</v>
      </c>
      <c r="AJ690">
        <v>4</v>
      </c>
      <c r="AK690">
        <v>8</v>
      </c>
      <c r="AL690">
        <v>4</v>
      </c>
      <c r="AM690">
        <v>2</v>
      </c>
      <c r="AN690">
        <v>6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10</v>
      </c>
      <c r="AY690">
        <v>7</v>
      </c>
      <c r="AZ690">
        <v>17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1</v>
      </c>
      <c r="BH690">
        <v>1</v>
      </c>
      <c r="BI690">
        <v>0</v>
      </c>
      <c r="BJ690">
        <v>1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1</v>
      </c>
      <c r="CG690">
        <v>0</v>
      </c>
      <c r="CH690">
        <v>1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1</v>
      </c>
      <c r="CP690">
        <v>1</v>
      </c>
      <c r="CQ690">
        <v>1</v>
      </c>
      <c r="CR690">
        <v>1</v>
      </c>
      <c r="CS690">
        <v>1</v>
      </c>
    </row>
    <row r="691" spans="1:97" x14ac:dyDescent="0.25">
      <c r="A691" t="s">
        <v>2329</v>
      </c>
      <c r="B691">
        <v>1</v>
      </c>
      <c r="C691" t="s">
        <v>2330</v>
      </c>
      <c r="D691">
        <v>29</v>
      </c>
      <c r="E691" t="s">
        <v>546</v>
      </c>
      <c r="F691">
        <v>1</v>
      </c>
      <c r="G691" t="s">
        <v>546</v>
      </c>
      <c r="H691" t="s">
        <v>2331</v>
      </c>
      <c r="I691">
        <v>503</v>
      </c>
      <c r="J691" t="s">
        <v>546</v>
      </c>
      <c r="K691" t="s">
        <v>189</v>
      </c>
      <c r="L691" t="s">
        <v>31</v>
      </c>
      <c r="M691" t="s">
        <v>9</v>
      </c>
      <c r="N691" t="s">
        <v>35</v>
      </c>
      <c r="O691" t="s">
        <v>29</v>
      </c>
      <c r="P691" t="s">
        <v>558</v>
      </c>
      <c r="Q691" t="s">
        <v>377</v>
      </c>
      <c r="R691" t="s">
        <v>549</v>
      </c>
      <c r="S691">
        <v>0</v>
      </c>
      <c r="T691">
        <v>14</v>
      </c>
      <c r="U691">
        <v>26</v>
      </c>
      <c r="V691">
        <v>40</v>
      </c>
      <c r="W691">
        <v>0</v>
      </c>
      <c r="X691">
        <v>0</v>
      </c>
      <c r="Y691">
        <v>0</v>
      </c>
      <c r="Z691">
        <v>14</v>
      </c>
      <c r="AA691">
        <v>26</v>
      </c>
      <c r="AB691">
        <v>40</v>
      </c>
      <c r="AC691">
        <v>0</v>
      </c>
      <c r="AD691">
        <v>0</v>
      </c>
      <c r="AE691">
        <v>0</v>
      </c>
      <c r="AF691">
        <v>1</v>
      </c>
      <c r="AG691">
        <v>5</v>
      </c>
      <c r="AH691">
        <v>6</v>
      </c>
      <c r="AI691">
        <v>2</v>
      </c>
      <c r="AJ691">
        <v>14</v>
      </c>
      <c r="AK691">
        <v>16</v>
      </c>
      <c r="AL691">
        <v>4</v>
      </c>
      <c r="AM691">
        <v>14</v>
      </c>
      <c r="AN691">
        <v>18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7</v>
      </c>
      <c r="AY691">
        <v>33</v>
      </c>
      <c r="AZ691">
        <v>40</v>
      </c>
      <c r="BA691">
        <v>0</v>
      </c>
      <c r="BB691">
        <v>0</v>
      </c>
      <c r="BC691">
        <v>1</v>
      </c>
      <c r="BD691">
        <v>0</v>
      </c>
      <c r="BE691">
        <v>0</v>
      </c>
      <c r="BF691">
        <v>0</v>
      </c>
      <c r="BG691">
        <v>1</v>
      </c>
      <c r="BH691">
        <v>2</v>
      </c>
      <c r="BI691">
        <v>0</v>
      </c>
      <c r="BJ691">
        <v>1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1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2</v>
      </c>
      <c r="CG691">
        <v>0</v>
      </c>
      <c r="CH691">
        <v>2</v>
      </c>
      <c r="CI691">
        <v>0</v>
      </c>
      <c r="CJ691">
        <v>0</v>
      </c>
      <c r="CK691">
        <v>1</v>
      </c>
      <c r="CL691">
        <v>0</v>
      </c>
      <c r="CM691">
        <v>0</v>
      </c>
      <c r="CN691">
        <v>0</v>
      </c>
      <c r="CO691">
        <v>1</v>
      </c>
      <c r="CP691">
        <v>2</v>
      </c>
      <c r="CQ691">
        <v>2</v>
      </c>
      <c r="CR691">
        <v>2</v>
      </c>
      <c r="CS691">
        <v>1</v>
      </c>
    </row>
    <row r="692" spans="1:97" x14ac:dyDescent="0.25">
      <c r="A692" t="s">
        <v>2332</v>
      </c>
      <c r="B692">
        <v>1</v>
      </c>
      <c r="C692" t="s">
        <v>998</v>
      </c>
      <c r="D692">
        <v>40</v>
      </c>
      <c r="E692" t="s">
        <v>259</v>
      </c>
      <c r="F692">
        <v>342</v>
      </c>
      <c r="G692" t="s">
        <v>2333</v>
      </c>
      <c r="H692" t="s">
        <v>2334</v>
      </c>
      <c r="I692">
        <v>0</v>
      </c>
      <c r="J692" t="s">
        <v>259</v>
      </c>
      <c r="K692" t="s">
        <v>189</v>
      </c>
      <c r="L692" t="s">
        <v>31</v>
      </c>
      <c r="M692" t="s">
        <v>9</v>
      </c>
      <c r="N692" t="s">
        <v>35</v>
      </c>
      <c r="O692" t="s">
        <v>29</v>
      </c>
      <c r="P692" t="s">
        <v>1699</v>
      </c>
      <c r="Q692" t="s">
        <v>470</v>
      </c>
      <c r="R692" t="s">
        <v>471</v>
      </c>
      <c r="S692">
        <v>0</v>
      </c>
      <c r="T692">
        <v>9</v>
      </c>
      <c r="U692">
        <v>4</v>
      </c>
      <c r="V692">
        <v>13</v>
      </c>
      <c r="W692">
        <v>0</v>
      </c>
      <c r="X692">
        <v>0</v>
      </c>
      <c r="Y692">
        <v>0</v>
      </c>
      <c r="Z692">
        <v>9</v>
      </c>
      <c r="AA692">
        <v>4</v>
      </c>
      <c r="AB692">
        <v>13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6</v>
      </c>
      <c r="AJ692">
        <v>2</v>
      </c>
      <c r="AK692">
        <v>8</v>
      </c>
      <c r="AL692">
        <v>4</v>
      </c>
      <c r="AM692">
        <v>3</v>
      </c>
      <c r="AN692">
        <v>7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10</v>
      </c>
      <c r="AY692">
        <v>5</v>
      </c>
      <c r="AZ692">
        <v>15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1</v>
      </c>
      <c r="BH692">
        <v>1</v>
      </c>
      <c r="BI692">
        <v>0</v>
      </c>
      <c r="BJ692">
        <v>1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1</v>
      </c>
      <c r="CG692">
        <v>0</v>
      </c>
      <c r="CH692">
        <v>1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1</v>
      </c>
      <c r="CP692">
        <v>1</v>
      </c>
      <c r="CQ692">
        <v>1</v>
      </c>
      <c r="CR692">
        <v>1</v>
      </c>
      <c r="CS692">
        <v>1</v>
      </c>
    </row>
    <row r="693" spans="1:97" x14ac:dyDescent="0.25">
      <c r="A693" t="s">
        <v>2335</v>
      </c>
      <c r="B693">
        <v>1</v>
      </c>
      <c r="C693" t="s">
        <v>1515</v>
      </c>
      <c r="D693">
        <v>40</v>
      </c>
      <c r="E693" t="s">
        <v>259</v>
      </c>
      <c r="F693">
        <v>1</v>
      </c>
      <c r="G693" t="s">
        <v>259</v>
      </c>
      <c r="H693" t="s">
        <v>2336</v>
      </c>
      <c r="I693">
        <v>0</v>
      </c>
      <c r="J693" t="s">
        <v>259</v>
      </c>
      <c r="K693" t="s">
        <v>189</v>
      </c>
      <c r="L693" t="s">
        <v>31</v>
      </c>
      <c r="M693" t="s">
        <v>9</v>
      </c>
      <c r="N693" t="s">
        <v>35</v>
      </c>
      <c r="O693" t="s">
        <v>29</v>
      </c>
      <c r="P693" t="s">
        <v>800</v>
      </c>
      <c r="Q693" t="s">
        <v>470</v>
      </c>
      <c r="R693" t="s">
        <v>471</v>
      </c>
      <c r="S693">
        <v>0</v>
      </c>
      <c r="T693">
        <v>62</v>
      </c>
      <c r="U693">
        <v>66</v>
      </c>
      <c r="V693">
        <v>128</v>
      </c>
      <c r="W693">
        <v>0</v>
      </c>
      <c r="X693">
        <v>0</v>
      </c>
      <c r="Y693">
        <v>0</v>
      </c>
      <c r="Z693">
        <v>62</v>
      </c>
      <c r="AA693">
        <v>66</v>
      </c>
      <c r="AB693">
        <v>128</v>
      </c>
      <c r="AC693">
        <v>0</v>
      </c>
      <c r="AD693">
        <v>0</v>
      </c>
      <c r="AE693">
        <v>0</v>
      </c>
      <c r="AF693">
        <v>12</v>
      </c>
      <c r="AG693">
        <v>11</v>
      </c>
      <c r="AH693">
        <v>23</v>
      </c>
      <c r="AI693">
        <v>24</v>
      </c>
      <c r="AJ693">
        <v>26</v>
      </c>
      <c r="AK693">
        <v>50</v>
      </c>
      <c r="AL693">
        <v>25</v>
      </c>
      <c r="AM693">
        <v>22</v>
      </c>
      <c r="AN693">
        <v>47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61</v>
      </c>
      <c r="AY693">
        <v>59</v>
      </c>
      <c r="AZ693">
        <v>120</v>
      </c>
      <c r="BA693">
        <v>0</v>
      </c>
      <c r="BB693">
        <v>1</v>
      </c>
      <c r="BC693">
        <v>1</v>
      </c>
      <c r="BD693">
        <v>0</v>
      </c>
      <c r="BE693">
        <v>0</v>
      </c>
      <c r="BF693">
        <v>0</v>
      </c>
      <c r="BG693">
        <v>2</v>
      </c>
      <c r="BH693">
        <v>4</v>
      </c>
      <c r="BI693">
        <v>0</v>
      </c>
      <c r="BJ693">
        <v>0</v>
      </c>
      <c r="BK693">
        <v>0</v>
      </c>
      <c r="BL693">
        <v>1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4</v>
      </c>
      <c r="BU693">
        <v>1</v>
      </c>
      <c r="BV693">
        <v>1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1</v>
      </c>
      <c r="CD693">
        <v>0</v>
      </c>
      <c r="CE693">
        <v>0</v>
      </c>
      <c r="CF693">
        <v>8</v>
      </c>
      <c r="CG693">
        <v>0</v>
      </c>
      <c r="CH693">
        <v>4</v>
      </c>
      <c r="CI693">
        <v>0</v>
      </c>
      <c r="CJ693">
        <v>1</v>
      </c>
      <c r="CK693">
        <v>1</v>
      </c>
      <c r="CL693">
        <v>0</v>
      </c>
      <c r="CM693">
        <v>0</v>
      </c>
      <c r="CN693">
        <v>0</v>
      </c>
      <c r="CO693">
        <v>2</v>
      </c>
      <c r="CP693">
        <v>4</v>
      </c>
      <c r="CQ693">
        <v>5</v>
      </c>
      <c r="CR693">
        <v>5</v>
      </c>
      <c r="CS693">
        <v>1</v>
      </c>
    </row>
    <row r="694" spans="1:97" x14ac:dyDescent="0.25">
      <c r="A694" t="s">
        <v>2337</v>
      </c>
      <c r="B694">
        <v>1</v>
      </c>
      <c r="C694" t="s">
        <v>2201</v>
      </c>
      <c r="D694">
        <v>50</v>
      </c>
      <c r="E694" t="s">
        <v>298</v>
      </c>
      <c r="F694">
        <v>1</v>
      </c>
      <c r="G694" t="s">
        <v>298</v>
      </c>
      <c r="H694" t="s">
        <v>2338</v>
      </c>
      <c r="I694">
        <v>2600</v>
      </c>
      <c r="J694" t="s">
        <v>228</v>
      </c>
      <c r="K694" t="s">
        <v>189</v>
      </c>
      <c r="L694" t="s">
        <v>31</v>
      </c>
      <c r="M694" t="s">
        <v>9</v>
      </c>
      <c r="N694" t="s">
        <v>35</v>
      </c>
      <c r="O694" t="s">
        <v>29</v>
      </c>
      <c r="P694" t="s">
        <v>429</v>
      </c>
      <c r="Q694" t="s">
        <v>430</v>
      </c>
      <c r="R694" t="s">
        <v>431</v>
      </c>
      <c r="S694">
        <v>0</v>
      </c>
      <c r="T694">
        <v>69</v>
      </c>
      <c r="U694">
        <v>68</v>
      </c>
      <c r="V694">
        <v>137</v>
      </c>
      <c r="W694">
        <v>0</v>
      </c>
      <c r="X694">
        <v>0</v>
      </c>
      <c r="Y694">
        <v>0</v>
      </c>
      <c r="Z694">
        <v>69</v>
      </c>
      <c r="AA694">
        <v>68</v>
      </c>
      <c r="AB694">
        <v>137</v>
      </c>
      <c r="AC694">
        <v>0</v>
      </c>
      <c r="AD694">
        <v>0</v>
      </c>
      <c r="AE694">
        <v>0</v>
      </c>
      <c r="AF694">
        <v>0</v>
      </c>
      <c r="AG694">
        <v>2</v>
      </c>
      <c r="AH694">
        <v>2</v>
      </c>
      <c r="AI694">
        <v>23</v>
      </c>
      <c r="AJ694">
        <v>19</v>
      </c>
      <c r="AK694">
        <v>42</v>
      </c>
      <c r="AL694">
        <v>26</v>
      </c>
      <c r="AM694">
        <v>36</v>
      </c>
      <c r="AN694">
        <v>62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49</v>
      </c>
      <c r="AY694">
        <v>57</v>
      </c>
      <c r="AZ694">
        <v>106</v>
      </c>
      <c r="BA694">
        <v>0</v>
      </c>
      <c r="BB694">
        <v>1</v>
      </c>
      <c r="BC694">
        <v>3</v>
      </c>
      <c r="BD694">
        <v>0</v>
      </c>
      <c r="BE694">
        <v>0</v>
      </c>
      <c r="BF694">
        <v>0</v>
      </c>
      <c r="BG694">
        <v>1</v>
      </c>
      <c r="BH694">
        <v>5</v>
      </c>
      <c r="BI694">
        <v>0</v>
      </c>
      <c r="BJ694">
        <v>0</v>
      </c>
      <c r="BK694">
        <v>0</v>
      </c>
      <c r="BL694">
        <v>1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5</v>
      </c>
      <c r="BU694">
        <v>1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1</v>
      </c>
      <c r="CD694">
        <v>0</v>
      </c>
      <c r="CE694">
        <v>0</v>
      </c>
      <c r="CF694">
        <v>8</v>
      </c>
      <c r="CG694">
        <v>0</v>
      </c>
      <c r="CH694">
        <v>5</v>
      </c>
      <c r="CI694">
        <v>0</v>
      </c>
      <c r="CJ694">
        <v>1</v>
      </c>
      <c r="CK694">
        <v>3</v>
      </c>
      <c r="CL694">
        <v>0</v>
      </c>
      <c r="CM694">
        <v>0</v>
      </c>
      <c r="CN694">
        <v>0</v>
      </c>
      <c r="CO694">
        <v>1</v>
      </c>
      <c r="CP694">
        <v>5</v>
      </c>
      <c r="CQ694">
        <v>7</v>
      </c>
      <c r="CR694">
        <v>5</v>
      </c>
      <c r="CS694">
        <v>1</v>
      </c>
    </row>
    <row r="695" spans="1:97" x14ac:dyDescent="0.25">
      <c r="A695" t="s">
        <v>2339</v>
      </c>
      <c r="B695">
        <v>1</v>
      </c>
      <c r="C695" t="s">
        <v>488</v>
      </c>
      <c r="D695">
        <v>10</v>
      </c>
      <c r="E695" t="s">
        <v>253</v>
      </c>
      <c r="F695">
        <v>28</v>
      </c>
      <c r="G695" t="s">
        <v>2340</v>
      </c>
      <c r="H695" t="s">
        <v>2341</v>
      </c>
      <c r="I695">
        <v>0</v>
      </c>
      <c r="J695" t="s">
        <v>228</v>
      </c>
      <c r="K695" t="s">
        <v>189</v>
      </c>
      <c r="L695" t="s">
        <v>31</v>
      </c>
      <c r="M695" t="s">
        <v>9</v>
      </c>
      <c r="N695" t="s">
        <v>35</v>
      </c>
      <c r="O695" t="s">
        <v>29</v>
      </c>
      <c r="P695" t="s">
        <v>695</v>
      </c>
      <c r="Q695" t="s">
        <v>430</v>
      </c>
      <c r="R695" t="s">
        <v>431</v>
      </c>
      <c r="S695">
        <v>0</v>
      </c>
      <c r="T695">
        <v>32</v>
      </c>
      <c r="U695">
        <v>49</v>
      </c>
      <c r="V695">
        <v>81</v>
      </c>
      <c r="W695">
        <v>0</v>
      </c>
      <c r="X695">
        <v>0</v>
      </c>
      <c r="Y695">
        <v>0</v>
      </c>
      <c r="Z695">
        <v>32</v>
      </c>
      <c r="AA695">
        <v>49</v>
      </c>
      <c r="AB695">
        <v>81</v>
      </c>
      <c r="AC695">
        <v>0</v>
      </c>
      <c r="AD695">
        <v>0</v>
      </c>
      <c r="AE695">
        <v>0</v>
      </c>
      <c r="AF695">
        <v>6</v>
      </c>
      <c r="AG695">
        <v>5</v>
      </c>
      <c r="AH695">
        <v>11</v>
      </c>
      <c r="AI695">
        <v>16</v>
      </c>
      <c r="AJ695">
        <v>20</v>
      </c>
      <c r="AK695">
        <v>36</v>
      </c>
      <c r="AL695">
        <v>22</v>
      </c>
      <c r="AM695">
        <v>17</v>
      </c>
      <c r="AN695">
        <v>39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44</v>
      </c>
      <c r="AY695">
        <v>42</v>
      </c>
      <c r="AZ695">
        <v>86</v>
      </c>
      <c r="BA695">
        <v>0</v>
      </c>
      <c r="BB695">
        <v>0</v>
      </c>
      <c r="BC695">
        <v>1</v>
      </c>
      <c r="BD695">
        <v>0</v>
      </c>
      <c r="BE695">
        <v>0</v>
      </c>
      <c r="BF695">
        <v>0</v>
      </c>
      <c r="BG695">
        <v>2</v>
      </c>
      <c r="BH695">
        <v>3</v>
      </c>
      <c r="BI695">
        <v>0</v>
      </c>
      <c r="BJ695">
        <v>0</v>
      </c>
      <c r="BK695">
        <v>0</v>
      </c>
      <c r="BL695">
        <v>1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3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1</v>
      </c>
      <c r="CD695">
        <v>0</v>
      </c>
      <c r="CE695">
        <v>0</v>
      </c>
      <c r="CF695">
        <v>5</v>
      </c>
      <c r="CG695">
        <v>0</v>
      </c>
      <c r="CH695">
        <v>3</v>
      </c>
      <c r="CI695">
        <v>0</v>
      </c>
      <c r="CJ695">
        <v>0</v>
      </c>
      <c r="CK695">
        <v>1</v>
      </c>
      <c r="CL695">
        <v>0</v>
      </c>
      <c r="CM695">
        <v>0</v>
      </c>
      <c r="CN695">
        <v>0</v>
      </c>
      <c r="CO695">
        <v>2</v>
      </c>
      <c r="CP695">
        <v>3</v>
      </c>
      <c r="CQ695">
        <v>3</v>
      </c>
      <c r="CR695">
        <v>3</v>
      </c>
      <c r="CS695">
        <v>1</v>
      </c>
    </row>
    <row r="696" spans="1:97" x14ac:dyDescent="0.25">
      <c r="A696" t="s">
        <v>2342</v>
      </c>
      <c r="B696">
        <v>1</v>
      </c>
      <c r="C696" t="s">
        <v>2343</v>
      </c>
      <c r="D696">
        <v>1</v>
      </c>
      <c r="E696" t="s">
        <v>249</v>
      </c>
      <c r="F696">
        <v>1</v>
      </c>
      <c r="G696" t="s">
        <v>1156</v>
      </c>
      <c r="H696" t="s">
        <v>2344</v>
      </c>
      <c r="I696">
        <v>101</v>
      </c>
      <c r="J696" t="s">
        <v>217</v>
      </c>
      <c r="K696" t="s">
        <v>189</v>
      </c>
      <c r="L696" t="s">
        <v>31</v>
      </c>
      <c r="M696" t="s">
        <v>9</v>
      </c>
      <c r="N696" t="s">
        <v>35</v>
      </c>
      <c r="O696" t="s">
        <v>29</v>
      </c>
      <c r="P696" t="s">
        <v>458</v>
      </c>
      <c r="Q696" t="s">
        <v>459</v>
      </c>
      <c r="R696" t="s">
        <v>218</v>
      </c>
      <c r="S696">
        <v>0</v>
      </c>
      <c r="T696">
        <v>59</v>
      </c>
      <c r="U696">
        <v>58</v>
      </c>
      <c r="V696">
        <v>117</v>
      </c>
      <c r="W696">
        <v>0</v>
      </c>
      <c r="X696">
        <v>0</v>
      </c>
      <c r="Y696">
        <v>0</v>
      </c>
      <c r="Z696">
        <v>59</v>
      </c>
      <c r="AA696">
        <v>58</v>
      </c>
      <c r="AB696">
        <v>117</v>
      </c>
      <c r="AC696">
        <v>0</v>
      </c>
      <c r="AD696">
        <v>0</v>
      </c>
      <c r="AE696">
        <v>0</v>
      </c>
      <c r="AF696">
        <v>2</v>
      </c>
      <c r="AG696">
        <v>6</v>
      </c>
      <c r="AH696">
        <v>8</v>
      </c>
      <c r="AI696">
        <v>18</v>
      </c>
      <c r="AJ696">
        <v>15</v>
      </c>
      <c r="AK696">
        <v>33</v>
      </c>
      <c r="AL696">
        <v>27</v>
      </c>
      <c r="AM696">
        <v>29</v>
      </c>
      <c r="AN696">
        <v>56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47</v>
      </c>
      <c r="AY696">
        <v>50</v>
      </c>
      <c r="AZ696">
        <v>97</v>
      </c>
      <c r="BA696">
        <v>0</v>
      </c>
      <c r="BB696">
        <v>0</v>
      </c>
      <c r="BC696">
        <v>2</v>
      </c>
      <c r="BD696">
        <v>0</v>
      </c>
      <c r="BE696">
        <v>0</v>
      </c>
      <c r="BF696">
        <v>0</v>
      </c>
      <c r="BG696">
        <v>2</v>
      </c>
      <c r="BH696">
        <v>4</v>
      </c>
      <c r="BI696">
        <v>0</v>
      </c>
      <c r="BJ696">
        <v>0</v>
      </c>
      <c r="BK696">
        <v>0</v>
      </c>
      <c r="BL696">
        <v>1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4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1</v>
      </c>
      <c r="CD696">
        <v>0</v>
      </c>
      <c r="CE696">
        <v>0</v>
      </c>
      <c r="CF696">
        <v>6</v>
      </c>
      <c r="CG696">
        <v>0</v>
      </c>
      <c r="CH696">
        <v>4</v>
      </c>
      <c r="CI696">
        <v>0</v>
      </c>
      <c r="CJ696">
        <v>0</v>
      </c>
      <c r="CK696">
        <v>2</v>
      </c>
      <c r="CL696">
        <v>0</v>
      </c>
      <c r="CM696">
        <v>0</v>
      </c>
      <c r="CN696">
        <v>0</v>
      </c>
      <c r="CO696">
        <v>2</v>
      </c>
      <c r="CP696">
        <v>4</v>
      </c>
      <c r="CQ696">
        <v>4</v>
      </c>
      <c r="CR696">
        <v>4</v>
      </c>
      <c r="CS696">
        <v>1</v>
      </c>
    </row>
    <row r="697" spans="1:97" x14ac:dyDescent="0.25">
      <c r="A697" t="s">
        <v>2345</v>
      </c>
      <c r="B697">
        <v>1</v>
      </c>
      <c r="C697" t="s">
        <v>1615</v>
      </c>
      <c r="D697">
        <v>37</v>
      </c>
      <c r="E697" t="s">
        <v>216</v>
      </c>
      <c r="F697">
        <v>1</v>
      </c>
      <c r="G697" t="s">
        <v>380</v>
      </c>
      <c r="H697" t="s">
        <v>1573</v>
      </c>
      <c r="I697">
        <v>7261</v>
      </c>
      <c r="J697" t="s">
        <v>217</v>
      </c>
      <c r="K697" t="s">
        <v>189</v>
      </c>
      <c r="L697" t="s">
        <v>31</v>
      </c>
      <c r="M697" t="s">
        <v>9</v>
      </c>
      <c r="N697" t="s">
        <v>35</v>
      </c>
      <c r="O697" t="s">
        <v>29</v>
      </c>
      <c r="P697" t="s">
        <v>1136</v>
      </c>
      <c r="Q697" t="s">
        <v>459</v>
      </c>
      <c r="R697" t="s">
        <v>218</v>
      </c>
      <c r="S697">
        <v>0</v>
      </c>
      <c r="T697">
        <v>69</v>
      </c>
      <c r="U697">
        <v>95</v>
      </c>
      <c r="V697">
        <v>164</v>
      </c>
      <c r="W697">
        <v>0</v>
      </c>
      <c r="X697">
        <v>0</v>
      </c>
      <c r="Y697">
        <v>0</v>
      </c>
      <c r="Z697">
        <v>69</v>
      </c>
      <c r="AA697">
        <v>95</v>
      </c>
      <c r="AB697">
        <v>164</v>
      </c>
      <c r="AC697">
        <v>0</v>
      </c>
      <c r="AD697">
        <v>0</v>
      </c>
      <c r="AE697">
        <v>0</v>
      </c>
      <c r="AF697">
        <v>2</v>
      </c>
      <c r="AG697">
        <v>3</v>
      </c>
      <c r="AH697">
        <v>5</v>
      </c>
      <c r="AI697">
        <v>22</v>
      </c>
      <c r="AJ697">
        <v>26</v>
      </c>
      <c r="AK697">
        <v>48</v>
      </c>
      <c r="AL697">
        <v>45</v>
      </c>
      <c r="AM697">
        <v>60</v>
      </c>
      <c r="AN697">
        <v>105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69</v>
      </c>
      <c r="AY697">
        <v>89</v>
      </c>
      <c r="AZ697">
        <v>158</v>
      </c>
      <c r="BA697">
        <v>0</v>
      </c>
      <c r="BB697">
        <v>1</v>
      </c>
      <c r="BC697">
        <v>4</v>
      </c>
      <c r="BD697">
        <v>0</v>
      </c>
      <c r="BE697">
        <v>0</v>
      </c>
      <c r="BF697">
        <v>0</v>
      </c>
      <c r="BG697">
        <v>1</v>
      </c>
      <c r="BH697">
        <v>6</v>
      </c>
      <c r="BI697">
        <v>0</v>
      </c>
      <c r="BJ697">
        <v>0</v>
      </c>
      <c r="BK697">
        <v>0</v>
      </c>
      <c r="BL697">
        <v>1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6</v>
      </c>
      <c r="BU697">
        <v>1</v>
      </c>
      <c r="BV697">
        <v>1</v>
      </c>
      <c r="BW697">
        <v>1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1</v>
      </c>
      <c r="CD697">
        <v>0</v>
      </c>
      <c r="CE697">
        <v>0</v>
      </c>
      <c r="CF697">
        <v>11</v>
      </c>
      <c r="CG697">
        <v>0</v>
      </c>
      <c r="CH697">
        <v>6</v>
      </c>
      <c r="CI697">
        <v>0</v>
      </c>
      <c r="CJ697">
        <v>1</v>
      </c>
      <c r="CK697">
        <v>4</v>
      </c>
      <c r="CL697">
        <v>0</v>
      </c>
      <c r="CM697">
        <v>0</v>
      </c>
      <c r="CN697">
        <v>0</v>
      </c>
      <c r="CO697">
        <v>1</v>
      </c>
      <c r="CP697">
        <v>6</v>
      </c>
      <c r="CQ697">
        <v>6</v>
      </c>
      <c r="CR697">
        <v>6</v>
      </c>
      <c r="CS697">
        <v>1</v>
      </c>
    </row>
    <row r="698" spans="1:97" x14ac:dyDescent="0.25">
      <c r="A698" t="s">
        <v>2346</v>
      </c>
      <c r="B698">
        <v>1</v>
      </c>
      <c r="C698" t="s">
        <v>433</v>
      </c>
      <c r="D698">
        <v>19</v>
      </c>
      <c r="E698" t="s">
        <v>188</v>
      </c>
      <c r="F698">
        <v>1</v>
      </c>
      <c r="G698" t="s">
        <v>188</v>
      </c>
      <c r="H698" t="s">
        <v>2347</v>
      </c>
      <c r="I698">
        <v>4102</v>
      </c>
      <c r="J698" t="s">
        <v>188</v>
      </c>
      <c r="K698" t="s">
        <v>189</v>
      </c>
      <c r="L698" t="s">
        <v>31</v>
      </c>
      <c r="M698" t="s">
        <v>9</v>
      </c>
      <c r="N698" t="s">
        <v>35</v>
      </c>
      <c r="O698" t="s">
        <v>29</v>
      </c>
      <c r="P698" t="s">
        <v>1556</v>
      </c>
      <c r="Q698" t="s">
        <v>372</v>
      </c>
      <c r="R698" t="s">
        <v>190</v>
      </c>
      <c r="S698">
        <v>0</v>
      </c>
      <c r="T698">
        <v>46</v>
      </c>
      <c r="U698">
        <v>57</v>
      </c>
      <c r="V698">
        <v>103</v>
      </c>
      <c r="W698">
        <v>0</v>
      </c>
      <c r="X698">
        <v>0</v>
      </c>
      <c r="Y698">
        <v>0</v>
      </c>
      <c r="Z698">
        <v>46</v>
      </c>
      <c r="AA698">
        <v>57</v>
      </c>
      <c r="AB698">
        <v>103</v>
      </c>
      <c r="AC698">
        <v>0</v>
      </c>
      <c r="AD698">
        <v>0</v>
      </c>
      <c r="AE698">
        <v>0</v>
      </c>
      <c r="AF698">
        <v>8</v>
      </c>
      <c r="AG698">
        <v>10</v>
      </c>
      <c r="AH698">
        <v>18</v>
      </c>
      <c r="AI698">
        <v>12</v>
      </c>
      <c r="AJ698">
        <v>15</v>
      </c>
      <c r="AK698">
        <v>27</v>
      </c>
      <c r="AL698">
        <v>16</v>
      </c>
      <c r="AM698">
        <v>18</v>
      </c>
      <c r="AN698">
        <v>34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36</v>
      </c>
      <c r="AY698">
        <v>43</v>
      </c>
      <c r="AZ698">
        <v>79</v>
      </c>
      <c r="BA698">
        <v>1</v>
      </c>
      <c r="BB698">
        <v>2</v>
      </c>
      <c r="BC698">
        <v>2</v>
      </c>
      <c r="BD698">
        <v>0</v>
      </c>
      <c r="BE698">
        <v>0</v>
      </c>
      <c r="BF698">
        <v>0</v>
      </c>
      <c r="BG698">
        <v>0</v>
      </c>
      <c r="BH698">
        <v>5</v>
      </c>
      <c r="BI698">
        <v>0</v>
      </c>
      <c r="BJ698">
        <v>0</v>
      </c>
      <c r="BK698">
        <v>0</v>
      </c>
      <c r="BL698">
        <v>1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5</v>
      </c>
      <c r="BU698">
        <v>2</v>
      </c>
      <c r="BV698">
        <v>0</v>
      </c>
      <c r="BW698">
        <v>1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1</v>
      </c>
      <c r="CE698">
        <v>0</v>
      </c>
      <c r="CF698">
        <v>10</v>
      </c>
      <c r="CG698">
        <v>0</v>
      </c>
      <c r="CH698">
        <v>5</v>
      </c>
      <c r="CI698">
        <v>1</v>
      </c>
      <c r="CJ698">
        <v>2</v>
      </c>
      <c r="CK698">
        <v>2</v>
      </c>
      <c r="CL698">
        <v>0</v>
      </c>
      <c r="CM698">
        <v>0</v>
      </c>
      <c r="CN698">
        <v>0</v>
      </c>
      <c r="CO698">
        <v>0</v>
      </c>
      <c r="CP698">
        <v>5</v>
      </c>
      <c r="CQ698">
        <v>5</v>
      </c>
      <c r="CR698">
        <v>5</v>
      </c>
      <c r="CS698">
        <v>1</v>
      </c>
    </row>
    <row r="699" spans="1:97" x14ac:dyDescent="0.25">
      <c r="A699" t="s">
        <v>2348</v>
      </c>
      <c r="B699">
        <v>1</v>
      </c>
      <c r="C699" t="s">
        <v>1392</v>
      </c>
      <c r="D699">
        <v>37</v>
      </c>
      <c r="E699" t="s">
        <v>216</v>
      </c>
      <c r="F699">
        <v>1</v>
      </c>
      <c r="G699" t="s">
        <v>380</v>
      </c>
      <c r="H699" t="s">
        <v>2349</v>
      </c>
      <c r="I699">
        <v>0</v>
      </c>
      <c r="J699" t="s">
        <v>217</v>
      </c>
      <c r="K699" t="s">
        <v>189</v>
      </c>
      <c r="L699" t="s">
        <v>31</v>
      </c>
      <c r="M699" t="s">
        <v>9</v>
      </c>
      <c r="N699" t="s">
        <v>35</v>
      </c>
      <c r="O699" t="s">
        <v>29</v>
      </c>
      <c r="P699" t="s">
        <v>1078</v>
      </c>
      <c r="Q699" t="s">
        <v>464</v>
      </c>
      <c r="R699" t="s">
        <v>218</v>
      </c>
      <c r="S699">
        <v>0</v>
      </c>
      <c r="T699">
        <v>20</v>
      </c>
      <c r="U699">
        <v>30</v>
      </c>
      <c r="V699">
        <v>50</v>
      </c>
      <c r="W699">
        <v>0</v>
      </c>
      <c r="X699">
        <v>0</v>
      </c>
      <c r="Y699">
        <v>0</v>
      </c>
      <c r="Z699">
        <v>20</v>
      </c>
      <c r="AA699">
        <v>30</v>
      </c>
      <c r="AB699">
        <v>50</v>
      </c>
      <c r="AC699">
        <v>0</v>
      </c>
      <c r="AD699">
        <v>0</v>
      </c>
      <c r="AE699">
        <v>0</v>
      </c>
      <c r="AF699">
        <v>1</v>
      </c>
      <c r="AG699">
        <v>1</v>
      </c>
      <c r="AH699">
        <v>2</v>
      </c>
      <c r="AI699">
        <v>7</v>
      </c>
      <c r="AJ699">
        <v>8</v>
      </c>
      <c r="AK699">
        <v>15</v>
      </c>
      <c r="AL699">
        <v>19</v>
      </c>
      <c r="AM699">
        <v>10</v>
      </c>
      <c r="AN699">
        <v>29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27</v>
      </c>
      <c r="AY699">
        <v>19</v>
      </c>
      <c r="AZ699">
        <v>46</v>
      </c>
      <c r="BA699">
        <v>0</v>
      </c>
      <c r="BB699">
        <v>0</v>
      </c>
      <c r="BC699">
        <v>1</v>
      </c>
      <c r="BD699">
        <v>0</v>
      </c>
      <c r="BE699">
        <v>0</v>
      </c>
      <c r="BF699">
        <v>0</v>
      </c>
      <c r="BG699">
        <v>1</v>
      </c>
      <c r="BH699">
        <v>2</v>
      </c>
      <c r="BI699">
        <v>0</v>
      </c>
      <c r="BJ699">
        <v>1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1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2</v>
      </c>
      <c r="CG699">
        <v>0</v>
      </c>
      <c r="CH699">
        <v>2</v>
      </c>
      <c r="CI699">
        <v>0</v>
      </c>
      <c r="CJ699">
        <v>0</v>
      </c>
      <c r="CK699">
        <v>1</v>
      </c>
      <c r="CL699">
        <v>0</v>
      </c>
      <c r="CM699">
        <v>0</v>
      </c>
      <c r="CN699">
        <v>0</v>
      </c>
      <c r="CO699">
        <v>1</v>
      </c>
      <c r="CP699">
        <v>2</v>
      </c>
      <c r="CQ699">
        <v>4</v>
      </c>
      <c r="CR699">
        <v>2</v>
      </c>
      <c r="CS699">
        <v>1</v>
      </c>
    </row>
    <row r="700" spans="1:97" x14ac:dyDescent="0.25">
      <c r="A700" t="s">
        <v>2350</v>
      </c>
      <c r="B700">
        <v>1</v>
      </c>
      <c r="C700" t="s">
        <v>536</v>
      </c>
      <c r="D700">
        <v>37</v>
      </c>
      <c r="E700" t="s">
        <v>216</v>
      </c>
      <c r="F700">
        <v>1</v>
      </c>
      <c r="G700" t="s">
        <v>380</v>
      </c>
      <c r="H700" t="s">
        <v>320</v>
      </c>
      <c r="I700">
        <v>8804</v>
      </c>
      <c r="J700" t="s">
        <v>217</v>
      </c>
      <c r="K700" t="s">
        <v>189</v>
      </c>
      <c r="L700" t="s">
        <v>31</v>
      </c>
      <c r="M700" t="s">
        <v>9</v>
      </c>
      <c r="N700" t="s">
        <v>35</v>
      </c>
      <c r="O700" t="s">
        <v>29</v>
      </c>
      <c r="P700" t="s">
        <v>904</v>
      </c>
      <c r="Q700" t="s">
        <v>459</v>
      </c>
      <c r="R700" t="s">
        <v>218</v>
      </c>
      <c r="S700">
        <v>0</v>
      </c>
      <c r="T700">
        <v>81</v>
      </c>
      <c r="U700">
        <v>91</v>
      </c>
      <c r="V700">
        <v>172</v>
      </c>
      <c r="W700">
        <v>0</v>
      </c>
      <c r="X700">
        <v>0</v>
      </c>
      <c r="Y700">
        <v>0</v>
      </c>
      <c r="Z700">
        <v>81</v>
      </c>
      <c r="AA700">
        <v>91</v>
      </c>
      <c r="AB700">
        <v>172</v>
      </c>
      <c r="AC700">
        <v>0</v>
      </c>
      <c r="AD700">
        <v>0</v>
      </c>
      <c r="AE700">
        <v>0</v>
      </c>
      <c r="AF700">
        <v>4</v>
      </c>
      <c r="AG700">
        <v>0</v>
      </c>
      <c r="AH700">
        <v>4</v>
      </c>
      <c r="AI700">
        <v>22</v>
      </c>
      <c r="AJ700">
        <v>20</v>
      </c>
      <c r="AK700">
        <v>42</v>
      </c>
      <c r="AL700">
        <v>61</v>
      </c>
      <c r="AM700">
        <v>45</v>
      </c>
      <c r="AN700">
        <v>106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87</v>
      </c>
      <c r="AY700">
        <v>65</v>
      </c>
      <c r="AZ700">
        <v>152</v>
      </c>
      <c r="BA700">
        <v>0</v>
      </c>
      <c r="BB700">
        <v>1</v>
      </c>
      <c r="BC700">
        <v>4</v>
      </c>
      <c r="BD700">
        <v>0</v>
      </c>
      <c r="BE700">
        <v>0</v>
      </c>
      <c r="BF700">
        <v>0</v>
      </c>
      <c r="BG700">
        <v>2</v>
      </c>
      <c r="BH700">
        <v>7</v>
      </c>
      <c r="BI700">
        <v>0</v>
      </c>
      <c r="BJ700">
        <v>0</v>
      </c>
      <c r="BK700">
        <v>0</v>
      </c>
      <c r="BL700">
        <v>1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7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1</v>
      </c>
      <c r="CD700">
        <v>1</v>
      </c>
      <c r="CE700">
        <v>0</v>
      </c>
      <c r="CF700">
        <v>10</v>
      </c>
      <c r="CG700">
        <v>0</v>
      </c>
      <c r="CH700">
        <v>7</v>
      </c>
      <c r="CI700">
        <v>0</v>
      </c>
      <c r="CJ700">
        <v>1</v>
      </c>
      <c r="CK700">
        <v>4</v>
      </c>
      <c r="CL700">
        <v>0</v>
      </c>
      <c r="CM700">
        <v>0</v>
      </c>
      <c r="CN700">
        <v>0</v>
      </c>
      <c r="CO700">
        <v>2</v>
      </c>
      <c r="CP700">
        <v>7</v>
      </c>
      <c r="CQ700">
        <v>7</v>
      </c>
      <c r="CR700">
        <v>7</v>
      </c>
      <c r="CS700">
        <v>1</v>
      </c>
    </row>
    <row r="701" spans="1:97" x14ac:dyDescent="0.25">
      <c r="A701" t="s">
        <v>2351</v>
      </c>
      <c r="B701">
        <v>1</v>
      </c>
      <c r="C701" t="s">
        <v>2080</v>
      </c>
      <c r="D701">
        <v>10</v>
      </c>
      <c r="E701" t="s">
        <v>253</v>
      </c>
      <c r="F701">
        <v>26</v>
      </c>
      <c r="G701" t="s">
        <v>2352</v>
      </c>
      <c r="H701" t="s">
        <v>2353</v>
      </c>
      <c r="I701">
        <v>0</v>
      </c>
      <c r="J701" t="s">
        <v>228</v>
      </c>
      <c r="K701" t="s">
        <v>189</v>
      </c>
      <c r="L701" t="s">
        <v>31</v>
      </c>
      <c r="M701" t="s">
        <v>9</v>
      </c>
      <c r="N701" t="s">
        <v>35</v>
      </c>
      <c r="O701" t="s">
        <v>29</v>
      </c>
      <c r="P701" t="s">
        <v>695</v>
      </c>
      <c r="Q701" t="s">
        <v>430</v>
      </c>
      <c r="R701" t="s">
        <v>431</v>
      </c>
      <c r="S701">
        <v>0</v>
      </c>
      <c r="T701">
        <v>20</v>
      </c>
      <c r="U701">
        <v>15</v>
      </c>
      <c r="V701">
        <v>35</v>
      </c>
      <c r="W701">
        <v>0</v>
      </c>
      <c r="X701">
        <v>0</v>
      </c>
      <c r="Y701">
        <v>0</v>
      </c>
      <c r="Z701">
        <v>20</v>
      </c>
      <c r="AA701">
        <v>15</v>
      </c>
      <c r="AB701">
        <v>35</v>
      </c>
      <c r="AC701">
        <v>0</v>
      </c>
      <c r="AD701">
        <v>0</v>
      </c>
      <c r="AE701">
        <v>0</v>
      </c>
      <c r="AF701">
        <v>3</v>
      </c>
      <c r="AG701">
        <v>3</v>
      </c>
      <c r="AH701">
        <v>6</v>
      </c>
      <c r="AI701">
        <v>6</v>
      </c>
      <c r="AJ701">
        <v>5</v>
      </c>
      <c r="AK701">
        <v>11</v>
      </c>
      <c r="AL701">
        <v>14</v>
      </c>
      <c r="AM701">
        <v>12</v>
      </c>
      <c r="AN701">
        <v>26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23</v>
      </c>
      <c r="AY701">
        <v>20</v>
      </c>
      <c r="AZ701">
        <v>43</v>
      </c>
      <c r="BA701">
        <v>0</v>
      </c>
      <c r="BB701">
        <v>0</v>
      </c>
      <c r="BC701">
        <v>1</v>
      </c>
      <c r="BD701">
        <v>0</v>
      </c>
      <c r="BE701">
        <v>0</v>
      </c>
      <c r="BF701">
        <v>0</v>
      </c>
      <c r="BG701">
        <v>1</v>
      </c>
      <c r="BH701">
        <v>2</v>
      </c>
      <c r="BI701">
        <v>0</v>
      </c>
      <c r="BJ701">
        <v>1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1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2</v>
      </c>
      <c r="CG701">
        <v>0</v>
      </c>
      <c r="CH701">
        <v>2</v>
      </c>
      <c r="CI701">
        <v>0</v>
      </c>
      <c r="CJ701">
        <v>0</v>
      </c>
      <c r="CK701">
        <v>1</v>
      </c>
      <c r="CL701">
        <v>0</v>
      </c>
      <c r="CM701">
        <v>0</v>
      </c>
      <c r="CN701">
        <v>0</v>
      </c>
      <c r="CO701">
        <v>1</v>
      </c>
      <c r="CP701">
        <v>2</v>
      </c>
      <c r="CQ701">
        <v>2</v>
      </c>
      <c r="CR701">
        <v>2</v>
      </c>
      <c r="CS701">
        <v>1</v>
      </c>
    </row>
    <row r="702" spans="1:97" x14ac:dyDescent="0.25">
      <c r="A702" t="s">
        <v>2354</v>
      </c>
      <c r="B702">
        <v>1</v>
      </c>
      <c r="C702" t="s">
        <v>2355</v>
      </c>
      <c r="D702">
        <v>37</v>
      </c>
      <c r="E702" t="s">
        <v>216</v>
      </c>
      <c r="F702">
        <v>1</v>
      </c>
      <c r="G702" t="s">
        <v>380</v>
      </c>
      <c r="H702" t="s">
        <v>2356</v>
      </c>
      <c r="I702">
        <v>8651</v>
      </c>
      <c r="J702" t="s">
        <v>217</v>
      </c>
      <c r="K702" t="s">
        <v>189</v>
      </c>
      <c r="L702" t="s">
        <v>31</v>
      </c>
      <c r="M702" t="s">
        <v>9</v>
      </c>
      <c r="N702" t="s">
        <v>35</v>
      </c>
      <c r="O702" t="s">
        <v>29</v>
      </c>
      <c r="P702" t="s">
        <v>1551</v>
      </c>
      <c r="Q702" t="s">
        <v>464</v>
      </c>
      <c r="R702" t="s">
        <v>218</v>
      </c>
      <c r="S702">
        <v>0</v>
      </c>
      <c r="T702">
        <v>46</v>
      </c>
      <c r="U702">
        <v>49</v>
      </c>
      <c r="V702">
        <v>95</v>
      </c>
      <c r="W702">
        <v>0</v>
      </c>
      <c r="X702">
        <v>0</v>
      </c>
      <c r="Y702">
        <v>0</v>
      </c>
      <c r="Z702">
        <v>46</v>
      </c>
      <c r="AA702">
        <v>49</v>
      </c>
      <c r="AB702">
        <v>95</v>
      </c>
      <c r="AC702">
        <v>0</v>
      </c>
      <c r="AD702">
        <v>0</v>
      </c>
      <c r="AE702">
        <v>0</v>
      </c>
      <c r="AF702">
        <v>3</v>
      </c>
      <c r="AG702">
        <v>4</v>
      </c>
      <c r="AH702">
        <v>7</v>
      </c>
      <c r="AI702">
        <v>15</v>
      </c>
      <c r="AJ702">
        <v>10</v>
      </c>
      <c r="AK702">
        <v>25</v>
      </c>
      <c r="AL702">
        <v>23</v>
      </c>
      <c r="AM702">
        <v>28</v>
      </c>
      <c r="AN702">
        <v>51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41</v>
      </c>
      <c r="AY702">
        <v>42</v>
      </c>
      <c r="AZ702">
        <v>83</v>
      </c>
      <c r="BA702">
        <v>0</v>
      </c>
      <c r="BB702">
        <v>0</v>
      </c>
      <c r="BC702">
        <v>2</v>
      </c>
      <c r="BD702">
        <v>0</v>
      </c>
      <c r="BE702">
        <v>0</v>
      </c>
      <c r="BF702">
        <v>0</v>
      </c>
      <c r="BG702">
        <v>1</v>
      </c>
      <c r="BH702">
        <v>3</v>
      </c>
      <c r="BI702">
        <v>0</v>
      </c>
      <c r="BJ702">
        <v>0</v>
      </c>
      <c r="BK702">
        <v>0</v>
      </c>
      <c r="BL702">
        <v>1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3</v>
      </c>
      <c r="BU702">
        <v>1</v>
      </c>
      <c r="BV702">
        <v>0</v>
      </c>
      <c r="BW702">
        <v>0</v>
      </c>
      <c r="BX702">
        <v>1</v>
      </c>
      <c r="BY702">
        <v>0</v>
      </c>
      <c r="BZ702">
        <v>0</v>
      </c>
      <c r="CA702">
        <v>0</v>
      </c>
      <c r="CB702">
        <v>0</v>
      </c>
      <c r="CC702">
        <v>1</v>
      </c>
      <c r="CD702">
        <v>0</v>
      </c>
      <c r="CE702">
        <v>0</v>
      </c>
      <c r="CF702">
        <v>7</v>
      </c>
      <c r="CG702">
        <v>0</v>
      </c>
      <c r="CH702">
        <v>3</v>
      </c>
      <c r="CI702">
        <v>0</v>
      </c>
      <c r="CJ702">
        <v>0</v>
      </c>
      <c r="CK702">
        <v>2</v>
      </c>
      <c r="CL702">
        <v>0</v>
      </c>
      <c r="CM702">
        <v>0</v>
      </c>
      <c r="CN702">
        <v>0</v>
      </c>
      <c r="CO702">
        <v>1</v>
      </c>
      <c r="CP702">
        <v>3</v>
      </c>
      <c r="CQ702">
        <v>6</v>
      </c>
      <c r="CR702">
        <v>3</v>
      </c>
      <c r="CS702">
        <v>1</v>
      </c>
    </row>
    <row r="703" spans="1:97" x14ac:dyDescent="0.25">
      <c r="A703" t="s">
        <v>2357</v>
      </c>
      <c r="B703">
        <v>1</v>
      </c>
      <c r="C703" t="s">
        <v>433</v>
      </c>
      <c r="D703">
        <v>45</v>
      </c>
      <c r="E703" t="s">
        <v>293</v>
      </c>
      <c r="F703">
        <v>1</v>
      </c>
      <c r="G703" t="s">
        <v>1729</v>
      </c>
      <c r="H703" t="s">
        <v>2358</v>
      </c>
      <c r="I703">
        <v>0</v>
      </c>
      <c r="J703" t="s">
        <v>197</v>
      </c>
      <c r="K703" t="s">
        <v>189</v>
      </c>
      <c r="L703" t="s">
        <v>31</v>
      </c>
      <c r="M703" t="s">
        <v>9</v>
      </c>
      <c r="N703" t="s">
        <v>35</v>
      </c>
      <c r="O703" t="s">
        <v>29</v>
      </c>
      <c r="P703" t="s">
        <v>448</v>
      </c>
      <c r="Q703" t="s">
        <v>449</v>
      </c>
      <c r="R703" t="s">
        <v>199</v>
      </c>
      <c r="S703">
        <v>0</v>
      </c>
      <c r="T703">
        <v>49</v>
      </c>
      <c r="U703">
        <v>38</v>
      </c>
      <c r="V703">
        <v>87</v>
      </c>
      <c r="W703">
        <v>0</v>
      </c>
      <c r="X703">
        <v>0</v>
      </c>
      <c r="Y703">
        <v>0</v>
      </c>
      <c r="Z703">
        <v>49</v>
      </c>
      <c r="AA703">
        <v>38</v>
      </c>
      <c r="AB703">
        <v>87</v>
      </c>
      <c r="AC703">
        <v>0</v>
      </c>
      <c r="AD703">
        <v>0</v>
      </c>
      <c r="AE703">
        <v>0</v>
      </c>
      <c r="AF703">
        <v>3</v>
      </c>
      <c r="AG703">
        <v>10</v>
      </c>
      <c r="AH703">
        <v>13</v>
      </c>
      <c r="AI703">
        <v>21</v>
      </c>
      <c r="AJ703">
        <v>13</v>
      </c>
      <c r="AK703">
        <v>34</v>
      </c>
      <c r="AL703">
        <v>11</v>
      </c>
      <c r="AM703">
        <v>19</v>
      </c>
      <c r="AN703">
        <v>30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35</v>
      </c>
      <c r="AY703">
        <v>42</v>
      </c>
      <c r="AZ703">
        <v>77</v>
      </c>
      <c r="BA703">
        <v>0</v>
      </c>
      <c r="BB703">
        <v>1</v>
      </c>
      <c r="BC703">
        <v>2</v>
      </c>
      <c r="BD703">
        <v>0</v>
      </c>
      <c r="BE703">
        <v>0</v>
      </c>
      <c r="BF703">
        <v>0</v>
      </c>
      <c r="BG703">
        <v>1</v>
      </c>
      <c r="BH703">
        <v>4</v>
      </c>
      <c r="BI703">
        <v>0</v>
      </c>
      <c r="BJ703">
        <v>0</v>
      </c>
      <c r="BK703">
        <v>0</v>
      </c>
      <c r="BL703">
        <v>1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4</v>
      </c>
      <c r="BU703">
        <v>1</v>
      </c>
      <c r="BV703">
        <v>0</v>
      </c>
      <c r="BW703">
        <v>1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1</v>
      </c>
      <c r="CE703">
        <v>0</v>
      </c>
      <c r="CF703">
        <v>8</v>
      </c>
      <c r="CG703">
        <v>0</v>
      </c>
      <c r="CH703">
        <v>4</v>
      </c>
      <c r="CI703">
        <v>0</v>
      </c>
      <c r="CJ703">
        <v>1</v>
      </c>
      <c r="CK703">
        <v>2</v>
      </c>
      <c r="CL703">
        <v>0</v>
      </c>
      <c r="CM703">
        <v>0</v>
      </c>
      <c r="CN703">
        <v>0</v>
      </c>
      <c r="CO703">
        <v>1</v>
      </c>
      <c r="CP703">
        <v>4</v>
      </c>
      <c r="CQ703">
        <v>4</v>
      </c>
      <c r="CR703">
        <v>4</v>
      </c>
      <c r="CS703">
        <v>1</v>
      </c>
    </row>
    <row r="704" spans="1:97" x14ac:dyDescent="0.25">
      <c r="A704" t="s">
        <v>2359</v>
      </c>
      <c r="B704">
        <v>1</v>
      </c>
      <c r="C704" t="s">
        <v>2360</v>
      </c>
      <c r="D704">
        <v>25</v>
      </c>
      <c r="E704" t="s">
        <v>1900</v>
      </c>
      <c r="F704">
        <v>21</v>
      </c>
      <c r="G704" t="s">
        <v>2361</v>
      </c>
      <c r="H704" t="s">
        <v>2362</v>
      </c>
      <c r="I704">
        <v>0</v>
      </c>
      <c r="J704" t="s">
        <v>259</v>
      </c>
      <c r="K704" t="s">
        <v>189</v>
      </c>
      <c r="L704" t="s">
        <v>31</v>
      </c>
      <c r="M704" t="s">
        <v>9</v>
      </c>
      <c r="N704" t="s">
        <v>35</v>
      </c>
      <c r="O704" t="s">
        <v>29</v>
      </c>
      <c r="P704" t="s">
        <v>469</v>
      </c>
      <c r="Q704" t="s">
        <v>470</v>
      </c>
      <c r="R704" t="s">
        <v>471</v>
      </c>
      <c r="S704">
        <v>0</v>
      </c>
      <c r="T704">
        <v>8</v>
      </c>
      <c r="U704">
        <v>7</v>
      </c>
      <c r="V704">
        <v>15</v>
      </c>
      <c r="W704">
        <v>0</v>
      </c>
      <c r="X704">
        <v>0</v>
      </c>
      <c r="Y704">
        <v>0</v>
      </c>
      <c r="Z704">
        <v>8</v>
      </c>
      <c r="AA704">
        <v>7</v>
      </c>
      <c r="AB704">
        <v>15</v>
      </c>
      <c r="AC704">
        <v>0</v>
      </c>
      <c r="AD704">
        <v>0</v>
      </c>
      <c r="AE704">
        <v>0</v>
      </c>
      <c r="AF704">
        <v>2</v>
      </c>
      <c r="AG704">
        <v>1</v>
      </c>
      <c r="AH704">
        <v>3</v>
      </c>
      <c r="AI704">
        <v>3</v>
      </c>
      <c r="AJ704">
        <v>4</v>
      </c>
      <c r="AK704">
        <v>7</v>
      </c>
      <c r="AL704">
        <v>2</v>
      </c>
      <c r="AM704">
        <v>0</v>
      </c>
      <c r="AN704">
        <v>2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7</v>
      </c>
      <c r="AY704">
        <v>5</v>
      </c>
      <c r="AZ704">
        <v>12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1</v>
      </c>
      <c r="BH704">
        <v>1</v>
      </c>
      <c r="BI704">
        <v>0</v>
      </c>
      <c r="BJ704">
        <v>1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1</v>
      </c>
      <c r="CG704">
        <v>0</v>
      </c>
      <c r="CH704">
        <v>1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1</v>
      </c>
      <c r="CP704">
        <v>1</v>
      </c>
      <c r="CQ704">
        <v>1</v>
      </c>
      <c r="CR704">
        <v>1</v>
      </c>
      <c r="CS704">
        <v>1</v>
      </c>
    </row>
    <row r="705" spans="1:97" x14ac:dyDescent="0.25">
      <c r="A705" t="s">
        <v>2363</v>
      </c>
      <c r="B705">
        <v>1</v>
      </c>
      <c r="C705" t="s">
        <v>1570</v>
      </c>
      <c r="D705">
        <v>37</v>
      </c>
      <c r="E705" t="s">
        <v>216</v>
      </c>
      <c r="F705">
        <v>1</v>
      </c>
      <c r="G705" t="s">
        <v>380</v>
      </c>
      <c r="H705" t="s">
        <v>2364</v>
      </c>
      <c r="I705">
        <v>7823</v>
      </c>
      <c r="J705" t="s">
        <v>217</v>
      </c>
      <c r="K705" t="s">
        <v>189</v>
      </c>
      <c r="L705" t="s">
        <v>31</v>
      </c>
      <c r="M705" t="s">
        <v>9</v>
      </c>
      <c r="N705" t="s">
        <v>35</v>
      </c>
      <c r="O705" t="s">
        <v>29</v>
      </c>
      <c r="P705" t="s">
        <v>1292</v>
      </c>
      <c r="Q705" t="s">
        <v>454</v>
      </c>
      <c r="R705" t="s">
        <v>218</v>
      </c>
      <c r="S705">
        <v>0</v>
      </c>
      <c r="T705">
        <v>45</v>
      </c>
      <c r="U705">
        <v>52</v>
      </c>
      <c r="V705">
        <v>97</v>
      </c>
      <c r="W705">
        <v>0</v>
      </c>
      <c r="X705">
        <v>0</v>
      </c>
      <c r="Y705">
        <v>0</v>
      </c>
      <c r="Z705">
        <v>45</v>
      </c>
      <c r="AA705">
        <v>52</v>
      </c>
      <c r="AB705">
        <v>97</v>
      </c>
      <c r="AC705">
        <v>0</v>
      </c>
      <c r="AD705">
        <v>0</v>
      </c>
      <c r="AE705">
        <v>0</v>
      </c>
      <c r="AF705">
        <v>2</v>
      </c>
      <c r="AG705">
        <v>1</v>
      </c>
      <c r="AH705">
        <v>3</v>
      </c>
      <c r="AI705">
        <v>16</v>
      </c>
      <c r="AJ705">
        <v>15</v>
      </c>
      <c r="AK705">
        <v>31</v>
      </c>
      <c r="AL705">
        <v>22</v>
      </c>
      <c r="AM705">
        <v>21</v>
      </c>
      <c r="AN705">
        <v>43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40</v>
      </c>
      <c r="AY705">
        <v>37</v>
      </c>
      <c r="AZ705">
        <v>77</v>
      </c>
      <c r="BA705">
        <v>0</v>
      </c>
      <c r="BB705">
        <v>1</v>
      </c>
      <c r="BC705">
        <v>2</v>
      </c>
      <c r="BD705">
        <v>0</v>
      </c>
      <c r="BE705">
        <v>0</v>
      </c>
      <c r="BF705">
        <v>0</v>
      </c>
      <c r="BG705">
        <v>1</v>
      </c>
      <c r="BH705">
        <v>4</v>
      </c>
      <c r="BI705">
        <v>0</v>
      </c>
      <c r="BJ705">
        <v>0</v>
      </c>
      <c r="BK705">
        <v>0</v>
      </c>
      <c r="BL705">
        <v>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4</v>
      </c>
      <c r="BU705">
        <v>1</v>
      </c>
      <c r="BV705">
        <v>0</v>
      </c>
      <c r="BW705">
        <v>1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1</v>
      </c>
      <c r="CD705">
        <v>0</v>
      </c>
      <c r="CE705">
        <v>0</v>
      </c>
      <c r="CF705">
        <v>8</v>
      </c>
      <c r="CG705">
        <v>0</v>
      </c>
      <c r="CH705">
        <v>4</v>
      </c>
      <c r="CI705">
        <v>0</v>
      </c>
      <c r="CJ705">
        <v>1</v>
      </c>
      <c r="CK705">
        <v>2</v>
      </c>
      <c r="CL705">
        <v>0</v>
      </c>
      <c r="CM705">
        <v>0</v>
      </c>
      <c r="CN705">
        <v>0</v>
      </c>
      <c r="CO705">
        <v>1</v>
      </c>
      <c r="CP705">
        <v>4</v>
      </c>
      <c r="CQ705">
        <v>4</v>
      </c>
      <c r="CR705">
        <v>4</v>
      </c>
      <c r="CS705">
        <v>1</v>
      </c>
    </row>
    <row r="706" spans="1:97" x14ac:dyDescent="0.25">
      <c r="A706" t="s">
        <v>2365</v>
      </c>
      <c r="B706">
        <v>1</v>
      </c>
      <c r="C706" t="s">
        <v>2366</v>
      </c>
      <c r="D706">
        <v>37</v>
      </c>
      <c r="E706" t="s">
        <v>216</v>
      </c>
      <c r="F706">
        <v>1</v>
      </c>
      <c r="G706" t="s">
        <v>380</v>
      </c>
      <c r="H706" t="s">
        <v>2367</v>
      </c>
      <c r="I706">
        <v>0</v>
      </c>
      <c r="J706" t="s">
        <v>217</v>
      </c>
      <c r="K706" t="s">
        <v>189</v>
      </c>
      <c r="L706" t="s">
        <v>31</v>
      </c>
      <c r="M706" t="s">
        <v>9</v>
      </c>
      <c r="N706" t="s">
        <v>35</v>
      </c>
      <c r="O706" t="s">
        <v>29</v>
      </c>
      <c r="P706" t="s">
        <v>1551</v>
      </c>
      <c r="Q706" t="s">
        <v>464</v>
      </c>
      <c r="R706" t="s">
        <v>218</v>
      </c>
      <c r="S706">
        <v>0</v>
      </c>
      <c r="T706">
        <v>64</v>
      </c>
      <c r="U706">
        <v>65</v>
      </c>
      <c r="V706">
        <v>129</v>
      </c>
      <c r="W706">
        <v>0</v>
      </c>
      <c r="X706">
        <v>0</v>
      </c>
      <c r="Y706">
        <v>0</v>
      </c>
      <c r="Z706">
        <v>64</v>
      </c>
      <c r="AA706">
        <v>65</v>
      </c>
      <c r="AB706">
        <v>129</v>
      </c>
      <c r="AC706">
        <v>0</v>
      </c>
      <c r="AD706">
        <v>0</v>
      </c>
      <c r="AE706">
        <v>0</v>
      </c>
      <c r="AF706">
        <v>3</v>
      </c>
      <c r="AG706">
        <v>3</v>
      </c>
      <c r="AH706">
        <v>6</v>
      </c>
      <c r="AI706">
        <v>13</v>
      </c>
      <c r="AJ706">
        <v>19</v>
      </c>
      <c r="AK706">
        <v>32</v>
      </c>
      <c r="AL706">
        <v>31</v>
      </c>
      <c r="AM706">
        <v>27</v>
      </c>
      <c r="AN706">
        <v>58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47</v>
      </c>
      <c r="AY706">
        <v>49</v>
      </c>
      <c r="AZ706">
        <v>96</v>
      </c>
      <c r="BA706">
        <v>0</v>
      </c>
      <c r="BB706">
        <v>1</v>
      </c>
      <c r="BC706">
        <v>3</v>
      </c>
      <c r="BD706">
        <v>0</v>
      </c>
      <c r="BE706">
        <v>0</v>
      </c>
      <c r="BF706">
        <v>0</v>
      </c>
      <c r="BG706">
        <v>1</v>
      </c>
      <c r="BH706">
        <v>5</v>
      </c>
      <c r="BI706">
        <v>0</v>
      </c>
      <c r="BJ706">
        <v>0</v>
      </c>
      <c r="BK706">
        <v>0</v>
      </c>
      <c r="BL706">
        <v>1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5</v>
      </c>
      <c r="BU706">
        <v>0</v>
      </c>
      <c r="BV706">
        <v>1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1</v>
      </c>
      <c r="CE706">
        <v>0</v>
      </c>
      <c r="CF706">
        <v>9</v>
      </c>
      <c r="CG706">
        <v>0</v>
      </c>
      <c r="CH706">
        <v>5</v>
      </c>
      <c r="CI706">
        <v>0</v>
      </c>
      <c r="CJ706">
        <v>1</v>
      </c>
      <c r="CK706">
        <v>3</v>
      </c>
      <c r="CL706">
        <v>0</v>
      </c>
      <c r="CM706">
        <v>0</v>
      </c>
      <c r="CN706">
        <v>0</v>
      </c>
      <c r="CO706">
        <v>1</v>
      </c>
      <c r="CP706">
        <v>5</v>
      </c>
      <c r="CQ706">
        <v>5</v>
      </c>
      <c r="CR706">
        <v>5</v>
      </c>
      <c r="CS706">
        <v>1</v>
      </c>
    </row>
    <row r="707" spans="1:97" x14ac:dyDescent="0.25">
      <c r="A707" t="s">
        <v>2368</v>
      </c>
      <c r="B707">
        <v>1</v>
      </c>
      <c r="C707" t="s">
        <v>627</v>
      </c>
      <c r="D707">
        <v>37</v>
      </c>
      <c r="E707" t="s">
        <v>216</v>
      </c>
      <c r="F707">
        <v>1</v>
      </c>
      <c r="G707" t="s">
        <v>380</v>
      </c>
      <c r="H707" t="s">
        <v>2369</v>
      </c>
      <c r="I707">
        <v>0</v>
      </c>
      <c r="J707" t="s">
        <v>217</v>
      </c>
      <c r="K707" t="s">
        <v>189</v>
      </c>
      <c r="L707" t="s">
        <v>31</v>
      </c>
      <c r="M707" t="s">
        <v>9</v>
      </c>
      <c r="N707" t="s">
        <v>35</v>
      </c>
      <c r="O707" t="s">
        <v>29</v>
      </c>
      <c r="P707" t="s">
        <v>1292</v>
      </c>
      <c r="Q707" t="s">
        <v>454</v>
      </c>
      <c r="R707" t="s">
        <v>218</v>
      </c>
      <c r="S707">
        <v>0</v>
      </c>
      <c r="T707">
        <v>63</v>
      </c>
      <c r="U707">
        <v>40</v>
      </c>
      <c r="V707">
        <v>103</v>
      </c>
      <c r="W707">
        <v>0</v>
      </c>
      <c r="X707">
        <v>0</v>
      </c>
      <c r="Y707">
        <v>0</v>
      </c>
      <c r="Z707">
        <v>63</v>
      </c>
      <c r="AA707">
        <v>40</v>
      </c>
      <c r="AB707">
        <v>103</v>
      </c>
      <c r="AC707">
        <v>0</v>
      </c>
      <c r="AD707">
        <v>0</v>
      </c>
      <c r="AE707">
        <v>0</v>
      </c>
      <c r="AF707">
        <v>9</v>
      </c>
      <c r="AG707">
        <v>2</v>
      </c>
      <c r="AH707">
        <v>11</v>
      </c>
      <c r="AI707">
        <v>21</v>
      </c>
      <c r="AJ707">
        <v>14</v>
      </c>
      <c r="AK707">
        <v>35</v>
      </c>
      <c r="AL707">
        <v>32</v>
      </c>
      <c r="AM707">
        <v>18</v>
      </c>
      <c r="AN707">
        <v>50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62</v>
      </c>
      <c r="AY707">
        <v>34</v>
      </c>
      <c r="AZ707">
        <v>96</v>
      </c>
      <c r="BA707">
        <v>0</v>
      </c>
      <c r="BB707">
        <v>1</v>
      </c>
      <c r="BC707">
        <v>3</v>
      </c>
      <c r="BD707">
        <v>0</v>
      </c>
      <c r="BE707">
        <v>0</v>
      </c>
      <c r="BF707">
        <v>0</v>
      </c>
      <c r="BG707">
        <v>1</v>
      </c>
      <c r="BH707">
        <v>5</v>
      </c>
      <c r="BI707">
        <v>0</v>
      </c>
      <c r="BJ707">
        <v>0</v>
      </c>
      <c r="BK707">
        <v>0</v>
      </c>
      <c r="BL707">
        <v>1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5</v>
      </c>
      <c r="BU707">
        <v>0</v>
      </c>
      <c r="BV707">
        <v>1</v>
      </c>
      <c r="BW707">
        <v>0</v>
      </c>
      <c r="BX707">
        <v>1</v>
      </c>
      <c r="BY707">
        <v>0</v>
      </c>
      <c r="BZ707">
        <v>0</v>
      </c>
      <c r="CA707">
        <v>0</v>
      </c>
      <c r="CB707">
        <v>0</v>
      </c>
      <c r="CC707">
        <v>1</v>
      </c>
      <c r="CD707">
        <v>0</v>
      </c>
      <c r="CE707">
        <v>0</v>
      </c>
      <c r="CF707">
        <v>9</v>
      </c>
      <c r="CG707">
        <v>0</v>
      </c>
      <c r="CH707">
        <v>5</v>
      </c>
      <c r="CI707">
        <v>0</v>
      </c>
      <c r="CJ707">
        <v>1</v>
      </c>
      <c r="CK707">
        <v>3</v>
      </c>
      <c r="CL707">
        <v>0</v>
      </c>
      <c r="CM707">
        <v>0</v>
      </c>
      <c r="CN707">
        <v>0</v>
      </c>
      <c r="CO707">
        <v>1</v>
      </c>
      <c r="CP707">
        <v>5</v>
      </c>
      <c r="CQ707">
        <v>7</v>
      </c>
      <c r="CR707">
        <v>5</v>
      </c>
      <c r="CS707">
        <v>1</v>
      </c>
    </row>
    <row r="708" spans="1:97" x14ac:dyDescent="0.25">
      <c r="A708" t="s">
        <v>2370</v>
      </c>
      <c r="B708">
        <v>1</v>
      </c>
      <c r="C708" t="s">
        <v>2371</v>
      </c>
      <c r="D708">
        <v>37</v>
      </c>
      <c r="E708" t="s">
        <v>216</v>
      </c>
      <c r="F708">
        <v>1</v>
      </c>
      <c r="G708" t="s">
        <v>380</v>
      </c>
      <c r="H708" t="s">
        <v>2372</v>
      </c>
      <c r="I708">
        <v>0</v>
      </c>
      <c r="J708" t="s">
        <v>217</v>
      </c>
      <c r="K708" t="s">
        <v>189</v>
      </c>
      <c r="L708" t="s">
        <v>31</v>
      </c>
      <c r="M708" t="s">
        <v>9</v>
      </c>
      <c r="N708" t="s">
        <v>35</v>
      </c>
      <c r="O708" t="s">
        <v>29</v>
      </c>
      <c r="P708" t="s">
        <v>1182</v>
      </c>
      <c r="Q708" t="s">
        <v>464</v>
      </c>
      <c r="R708" t="s">
        <v>218</v>
      </c>
      <c r="S708">
        <v>0</v>
      </c>
      <c r="T708">
        <v>47</v>
      </c>
      <c r="U708">
        <v>40</v>
      </c>
      <c r="V708">
        <v>87</v>
      </c>
      <c r="W708">
        <v>0</v>
      </c>
      <c r="X708">
        <v>0</v>
      </c>
      <c r="Y708">
        <v>0</v>
      </c>
      <c r="Z708">
        <v>47</v>
      </c>
      <c r="AA708">
        <v>40</v>
      </c>
      <c r="AB708">
        <v>87</v>
      </c>
      <c r="AC708">
        <v>0</v>
      </c>
      <c r="AD708">
        <v>0</v>
      </c>
      <c r="AE708">
        <v>0</v>
      </c>
      <c r="AF708">
        <v>4</v>
      </c>
      <c r="AG708">
        <v>3</v>
      </c>
      <c r="AH708">
        <v>7</v>
      </c>
      <c r="AI708">
        <v>15</v>
      </c>
      <c r="AJ708">
        <v>12</v>
      </c>
      <c r="AK708">
        <v>27</v>
      </c>
      <c r="AL708">
        <v>16</v>
      </c>
      <c r="AM708">
        <v>13</v>
      </c>
      <c r="AN708">
        <v>29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35</v>
      </c>
      <c r="AY708">
        <v>28</v>
      </c>
      <c r="AZ708">
        <v>63</v>
      </c>
      <c r="BA708">
        <v>0</v>
      </c>
      <c r="BB708">
        <v>0</v>
      </c>
      <c r="BC708">
        <v>1</v>
      </c>
      <c r="BD708">
        <v>0</v>
      </c>
      <c r="BE708">
        <v>0</v>
      </c>
      <c r="BF708">
        <v>0</v>
      </c>
      <c r="BG708">
        <v>2</v>
      </c>
      <c r="BH708">
        <v>3</v>
      </c>
      <c r="BI708">
        <v>0</v>
      </c>
      <c r="BJ708">
        <v>0</v>
      </c>
      <c r="BK708">
        <v>0</v>
      </c>
      <c r="BL708">
        <v>1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3</v>
      </c>
      <c r="BU708">
        <v>1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1</v>
      </c>
      <c r="CE708">
        <v>0</v>
      </c>
      <c r="CF708">
        <v>6</v>
      </c>
      <c r="CG708">
        <v>0</v>
      </c>
      <c r="CH708">
        <v>3</v>
      </c>
      <c r="CI708">
        <v>0</v>
      </c>
      <c r="CJ708">
        <v>0</v>
      </c>
      <c r="CK708">
        <v>1</v>
      </c>
      <c r="CL708">
        <v>0</v>
      </c>
      <c r="CM708">
        <v>0</v>
      </c>
      <c r="CN708">
        <v>0</v>
      </c>
      <c r="CO708">
        <v>2</v>
      </c>
      <c r="CP708">
        <v>3</v>
      </c>
      <c r="CQ708">
        <v>7</v>
      </c>
      <c r="CR708">
        <v>3</v>
      </c>
      <c r="CS708">
        <v>1</v>
      </c>
    </row>
    <row r="709" spans="1:97" x14ac:dyDescent="0.25">
      <c r="A709" t="s">
        <v>2373</v>
      </c>
      <c r="B709">
        <v>1</v>
      </c>
      <c r="C709" t="s">
        <v>998</v>
      </c>
      <c r="D709">
        <v>37</v>
      </c>
      <c r="E709" t="s">
        <v>216</v>
      </c>
      <c r="F709">
        <v>1</v>
      </c>
      <c r="G709" t="s">
        <v>380</v>
      </c>
      <c r="H709" t="s">
        <v>2374</v>
      </c>
      <c r="I709">
        <v>6646</v>
      </c>
      <c r="J709" t="s">
        <v>217</v>
      </c>
      <c r="K709" t="s">
        <v>189</v>
      </c>
      <c r="L709" t="s">
        <v>31</v>
      </c>
      <c r="M709" t="s">
        <v>9</v>
      </c>
      <c r="N709" t="s">
        <v>35</v>
      </c>
      <c r="O709" t="s">
        <v>29</v>
      </c>
      <c r="P709" t="s">
        <v>1257</v>
      </c>
      <c r="Q709" t="s">
        <v>454</v>
      </c>
      <c r="R709" t="s">
        <v>218</v>
      </c>
      <c r="S709">
        <v>0</v>
      </c>
      <c r="T709">
        <v>85</v>
      </c>
      <c r="U709">
        <v>70</v>
      </c>
      <c r="V709">
        <v>155</v>
      </c>
      <c r="W709">
        <v>0</v>
      </c>
      <c r="X709">
        <v>0</v>
      </c>
      <c r="Y709">
        <v>0</v>
      </c>
      <c r="Z709">
        <v>85</v>
      </c>
      <c r="AA709">
        <v>70</v>
      </c>
      <c r="AB709">
        <v>155</v>
      </c>
      <c r="AC709">
        <v>0</v>
      </c>
      <c r="AD709">
        <v>0</v>
      </c>
      <c r="AE709">
        <v>0</v>
      </c>
      <c r="AF709">
        <v>3</v>
      </c>
      <c r="AG709">
        <v>3</v>
      </c>
      <c r="AH709">
        <v>6</v>
      </c>
      <c r="AI709">
        <v>12</v>
      </c>
      <c r="AJ709">
        <v>16</v>
      </c>
      <c r="AK709">
        <v>28</v>
      </c>
      <c r="AL709">
        <v>60</v>
      </c>
      <c r="AM709">
        <v>47</v>
      </c>
      <c r="AN709">
        <v>107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75</v>
      </c>
      <c r="AY709">
        <v>66</v>
      </c>
      <c r="AZ709">
        <v>141</v>
      </c>
      <c r="BA709">
        <v>0</v>
      </c>
      <c r="BB709">
        <v>0</v>
      </c>
      <c r="BC709">
        <v>4</v>
      </c>
      <c r="BD709">
        <v>0</v>
      </c>
      <c r="BE709">
        <v>0</v>
      </c>
      <c r="BF709">
        <v>0</v>
      </c>
      <c r="BG709">
        <v>2</v>
      </c>
      <c r="BH709">
        <v>6</v>
      </c>
      <c r="BI709">
        <v>0</v>
      </c>
      <c r="BJ709">
        <v>0</v>
      </c>
      <c r="BK709">
        <v>0</v>
      </c>
      <c r="BL709">
        <v>1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6</v>
      </c>
      <c r="BU709">
        <v>1</v>
      </c>
      <c r="BV709">
        <v>0</v>
      </c>
      <c r="BW709">
        <v>0</v>
      </c>
      <c r="BX709">
        <v>1</v>
      </c>
      <c r="BY709">
        <v>0</v>
      </c>
      <c r="BZ709">
        <v>0</v>
      </c>
      <c r="CA709">
        <v>0</v>
      </c>
      <c r="CB709">
        <v>0</v>
      </c>
      <c r="CC709">
        <v>1</v>
      </c>
      <c r="CD709">
        <v>0</v>
      </c>
      <c r="CE709">
        <v>0</v>
      </c>
      <c r="CF709">
        <v>10</v>
      </c>
      <c r="CG709">
        <v>0</v>
      </c>
      <c r="CH709">
        <v>6</v>
      </c>
      <c r="CI709">
        <v>0</v>
      </c>
      <c r="CJ709">
        <v>0</v>
      </c>
      <c r="CK709">
        <v>4</v>
      </c>
      <c r="CL709">
        <v>0</v>
      </c>
      <c r="CM709">
        <v>0</v>
      </c>
      <c r="CN709">
        <v>0</v>
      </c>
      <c r="CO709">
        <v>2</v>
      </c>
      <c r="CP709">
        <v>6</v>
      </c>
      <c r="CQ709">
        <v>9</v>
      </c>
      <c r="CR709">
        <v>6</v>
      </c>
      <c r="CS709">
        <v>1</v>
      </c>
    </row>
    <row r="710" spans="1:97" x14ac:dyDescent="0.25">
      <c r="A710" t="s">
        <v>2375</v>
      </c>
      <c r="B710">
        <v>1</v>
      </c>
      <c r="C710" t="s">
        <v>1384</v>
      </c>
      <c r="D710">
        <v>19</v>
      </c>
      <c r="E710" t="s">
        <v>188</v>
      </c>
      <c r="F710">
        <v>1</v>
      </c>
      <c r="G710" t="s">
        <v>188</v>
      </c>
      <c r="H710" t="s">
        <v>2376</v>
      </c>
      <c r="I710">
        <v>4615</v>
      </c>
      <c r="J710" t="s">
        <v>188</v>
      </c>
      <c r="K710" t="s">
        <v>189</v>
      </c>
      <c r="L710" t="s">
        <v>31</v>
      </c>
      <c r="M710" t="s">
        <v>9</v>
      </c>
      <c r="N710" t="s">
        <v>35</v>
      </c>
      <c r="O710" t="s">
        <v>29</v>
      </c>
      <c r="P710" t="s">
        <v>1243</v>
      </c>
      <c r="Q710" t="s">
        <v>634</v>
      </c>
      <c r="R710" t="s">
        <v>190</v>
      </c>
      <c r="S710">
        <v>0</v>
      </c>
      <c r="T710">
        <v>34</v>
      </c>
      <c r="U710">
        <v>39</v>
      </c>
      <c r="V710">
        <v>73</v>
      </c>
      <c r="W710">
        <v>0</v>
      </c>
      <c r="X710">
        <v>0</v>
      </c>
      <c r="Y710">
        <v>0</v>
      </c>
      <c r="Z710">
        <v>34</v>
      </c>
      <c r="AA710">
        <v>39</v>
      </c>
      <c r="AB710">
        <v>73</v>
      </c>
      <c r="AC710">
        <v>0</v>
      </c>
      <c r="AD710">
        <v>0</v>
      </c>
      <c r="AE710">
        <v>0</v>
      </c>
      <c r="AF710">
        <v>6</v>
      </c>
      <c r="AG710">
        <v>6</v>
      </c>
      <c r="AH710">
        <v>12</v>
      </c>
      <c r="AI710">
        <v>18</v>
      </c>
      <c r="AJ710">
        <v>6</v>
      </c>
      <c r="AK710">
        <v>24</v>
      </c>
      <c r="AL710">
        <v>8</v>
      </c>
      <c r="AM710">
        <v>16</v>
      </c>
      <c r="AN710">
        <v>24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32</v>
      </c>
      <c r="AY710">
        <v>28</v>
      </c>
      <c r="AZ710">
        <v>60</v>
      </c>
      <c r="BA710">
        <v>0</v>
      </c>
      <c r="BB710">
        <v>0</v>
      </c>
      <c r="BC710">
        <v>1</v>
      </c>
      <c r="BD710">
        <v>0</v>
      </c>
      <c r="BE710">
        <v>0</v>
      </c>
      <c r="BF710">
        <v>0</v>
      </c>
      <c r="BG710">
        <v>2</v>
      </c>
      <c r="BH710">
        <v>3</v>
      </c>
      <c r="BI710">
        <v>0</v>
      </c>
      <c r="BJ710">
        <v>0</v>
      </c>
      <c r="BK710">
        <v>0</v>
      </c>
      <c r="BL710">
        <v>1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3</v>
      </c>
      <c r="BU710">
        <v>0</v>
      </c>
      <c r="BV710">
        <v>1</v>
      </c>
      <c r="BW710">
        <v>1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1</v>
      </c>
      <c r="CE710">
        <v>0</v>
      </c>
      <c r="CF710">
        <v>7</v>
      </c>
      <c r="CG710">
        <v>0</v>
      </c>
      <c r="CH710">
        <v>3</v>
      </c>
      <c r="CI710">
        <v>0</v>
      </c>
      <c r="CJ710">
        <v>0</v>
      </c>
      <c r="CK710">
        <v>1</v>
      </c>
      <c r="CL710">
        <v>0</v>
      </c>
      <c r="CM710">
        <v>0</v>
      </c>
      <c r="CN710">
        <v>0</v>
      </c>
      <c r="CO710">
        <v>2</v>
      </c>
      <c r="CP710">
        <v>3</v>
      </c>
      <c r="CQ710">
        <v>3</v>
      </c>
      <c r="CR710">
        <v>3</v>
      </c>
      <c r="CS710">
        <v>1</v>
      </c>
    </row>
    <row r="711" spans="1:97" x14ac:dyDescent="0.25">
      <c r="A711" t="s">
        <v>2377</v>
      </c>
      <c r="B711">
        <v>1</v>
      </c>
      <c r="C711" t="s">
        <v>2378</v>
      </c>
      <c r="D711">
        <v>34</v>
      </c>
      <c r="E711" t="s">
        <v>467</v>
      </c>
      <c r="F711">
        <v>1</v>
      </c>
      <c r="G711" t="s">
        <v>467</v>
      </c>
      <c r="H711" t="s">
        <v>2379</v>
      </c>
      <c r="I711">
        <v>0</v>
      </c>
      <c r="J711" t="s">
        <v>259</v>
      </c>
      <c r="K711" t="s">
        <v>189</v>
      </c>
      <c r="L711" t="s">
        <v>31</v>
      </c>
      <c r="M711" t="s">
        <v>9</v>
      </c>
      <c r="N711" t="s">
        <v>35</v>
      </c>
      <c r="O711" t="s">
        <v>29</v>
      </c>
      <c r="P711" t="s">
        <v>469</v>
      </c>
      <c r="Q711" t="s">
        <v>430</v>
      </c>
      <c r="R711" t="s">
        <v>471</v>
      </c>
      <c r="S711">
        <v>0</v>
      </c>
      <c r="T711">
        <v>9</v>
      </c>
      <c r="U711">
        <v>14</v>
      </c>
      <c r="V711">
        <v>23</v>
      </c>
      <c r="W711">
        <v>0</v>
      </c>
      <c r="X711">
        <v>0</v>
      </c>
      <c r="Y711">
        <v>0</v>
      </c>
      <c r="Z711">
        <v>9</v>
      </c>
      <c r="AA711">
        <v>14</v>
      </c>
      <c r="AB711">
        <v>23</v>
      </c>
      <c r="AC711">
        <v>0</v>
      </c>
      <c r="AD711">
        <v>0</v>
      </c>
      <c r="AE711">
        <v>0</v>
      </c>
      <c r="AF711">
        <v>1</v>
      </c>
      <c r="AG711">
        <v>1</v>
      </c>
      <c r="AH711">
        <v>2</v>
      </c>
      <c r="AI711">
        <v>2</v>
      </c>
      <c r="AJ711">
        <v>2</v>
      </c>
      <c r="AK711">
        <v>4</v>
      </c>
      <c r="AL711">
        <v>6</v>
      </c>
      <c r="AM711">
        <v>8</v>
      </c>
      <c r="AN711">
        <v>14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9</v>
      </c>
      <c r="AY711">
        <v>11</v>
      </c>
      <c r="AZ711">
        <v>20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1</v>
      </c>
      <c r="BH711">
        <v>1</v>
      </c>
      <c r="BI711">
        <v>0</v>
      </c>
      <c r="BJ711">
        <v>1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1</v>
      </c>
      <c r="CG711">
        <v>0</v>
      </c>
      <c r="CH711">
        <v>1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1</v>
      </c>
      <c r="CP711">
        <v>1</v>
      </c>
      <c r="CQ711">
        <v>3</v>
      </c>
      <c r="CR711">
        <v>1</v>
      </c>
      <c r="CS711">
        <v>1</v>
      </c>
    </row>
    <row r="712" spans="1:97" x14ac:dyDescent="0.25">
      <c r="A712" t="s">
        <v>2380</v>
      </c>
      <c r="B712">
        <v>1</v>
      </c>
      <c r="C712" t="s">
        <v>1843</v>
      </c>
      <c r="D712">
        <v>45</v>
      </c>
      <c r="E712" t="s">
        <v>293</v>
      </c>
      <c r="F712">
        <v>10</v>
      </c>
      <c r="G712" t="s">
        <v>2381</v>
      </c>
      <c r="H712" t="s">
        <v>2382</v>
      </c>
      <c r="I712">
        <v>0</v>
      </c>
      <c r="J712" t="s">
        <v>197</v>
      </c>
      <c r="K712" t="s">
        <v>189</v>
      </c>
      <c r="L712" t="s">
        <v>31</v>
      </c>
      <c r="M712" t="s">
        <v>9</v>
      </c>
      <c r="N712" t="s">
        <v>35</v>
      </c>
      <c r="O712" t="s">
        <v>29</v>
      </c>
      <c r="P712" t="s">
        <v>448</v>
      </c>
      <c r="Q712" t="s">
        <v>449</v>
      </c>
      <c r="R712" t="s">
        <v>199</v>
      </c>
      <c r="S712">
        <v>0</v>
      </c>
      <c r="T712">
        <v>17</v>
      </c>
      <c r="U712">
        <v>20</v>
      </c>
      <c r="V712">
        <v>37</v>
      </c>
      <c r="W712">
        <v>0</v>
      </c>
      <c r="X712">
        <v>0</v>
      </c>
      <c r="Y712">
        <v>0</v>
      </c>
      <c r="Z712">
        <v>17</v>
      </c>
      <c r="AA712">
        <v>20</v>
      </c>
      <c r="AB712">
        <v>37</v>
      </c>
      <c r="AC712">
        <v>0</v>
      </c>
      <c r="AD712">
        <v>0</v>
      </c>
      <c r="AE712">
        <v>0</v>
      </c>
      <c r="AF712">
        <v>4</v>
      </c>
      <c r="AG712">
        <v>3</v>
      </c>
      <c r="AH712">
        <v>7</v>
      </c>
      <c r="AI712">
        <v>7</v>
      </c>
      <c r="AJ712">
        <v>3</v>
      </c>
      <c r="AK712">
        <v>10</v>
      </c>
      <c r="AL712">
        <v>8</v>
      </c>
      <c r="AM712">
        <v>14</v>
      </c>
      <c r="AN712">
        <v>22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19</v>
      </c>
      <c r="AY712">
        <v>20</v>
      </c>
      <c r="AZ712">
        <v>39</v>
      </c>
      <c r="BA712">
        <v>0</v>
      </c>
      <c r="BB712">
        <v>0</v>
      </c>
      <c r="BC712">
        <v>1</v>
      </c>
      <c r="BD712">
        <v>0</v>
      </c>
      <c r="BE712">
        <v>0</v>
      </c>
      <c r="BF712">
        <v>0</v>
      </c>
      <c r="BG712">
        <v>1</v>
      </c>
      <c r="BH712">
        <v>2</v>
      </c>
      <c r="BI712">
        <v>0</v>
      </c>
      <c r="BJ712">
        <v>1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1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1</v>
      </c>
      <c r="CE712">
        <v>0</v>
      </c>
      <c r="CF712">
        <v>3</v>
      </c>
      <c r="CG712">
        <v>0</v>
      </c>
      <c r="CH712">
        <v>2</v>
      </c>
      <c r="CI712">
        <v>0</v>
      </c>
      <c r="CJ712">
        <v>0</v>
      </c>
      <c r="CK712">
        <v>1</v>
      </c>
      <c r="CL712">
        <v>0</v>
      </c>
      <c r="CM712">
        <v>0</v>
      </c>
      <c r="CN712">
        <v>0</v>
      </c>
      <c r="CO712">
        <v>1</v>
      </c>
      <c r="CP712">
        <v>2</v>
      </c>
      <c r="CQ712">
        <v>3</v>
      </c>
      <c r="CR712">
        <v>2</v>
      </c>
      <c r="CS712">
        <v>1</v>
      </c>
    </row>
    <row r="713" spans="1:97" x14ac:dyDescent="0.25">
      <c r="A713" t="s">
        <v>2383</v>
      </c>
      <c r="B713">
        <v>1</v>
      </c>
      <c r="C713" t="s">
        <v>1897</v>
      </c>
      <c r="D713">
        <v>48</v>
      </c>
      <c r="E713" t="s">
        <v>302</v>
      </c>
      <c r="F713">
        <v>64</v>
      </c>
      <c r="G713" t="s">
        <v>1695</v>
      </c>
      <c r="H713" t="s">
        <v>1519</v>
      </c>
      <c r="I713">
        <v>0</v>
      </c>
      <c r="J713" t="s">
        <v>193</v>
      </c>
      <c r="K713" t="s">
        <v>189</v>
      </c>
      <c r="L713" t="s">
        <v>31</v>
      </c>
      <c r="M713" t="s">
        <v>9</v>
      </c>
      <c r="N713" t="s">
        <v>35</v>
      </c>
      <c r="O713" t="s">
        <v>29</v>
      </c>
      <c r="P713" t="s">
        <v>1597</v>
      </c>
      <c r="Q713" t="s">
        <v>420</v>
      </c>
      <c r="R713" t="s">
        <v>194</v>
      </c>
      <c r="S713">
        <v>0</v>
      </c>
      <c r="T713">
        <v>9</v>
      </c>
      <c r="U713">
        <v>12</v>
      </c>
      <c r="V713">
        <v>21</v>
      </c>
      <c r="W713">
        <v>0</v>
      </c>
      <c r="X713">
        <v>0</v>
      </c>
      <c r="Y713">
        <v>0</v>
      </c>
      <c r="Z713">
        <v>9</v>
      </c>
      <c r="AA713">
        <v>12</v>
      </c>
      <c r="AB713">
        <v>21</v>
      </c>
      <c r="AC713">
        <v>0</v>
      </c>
      <c r="AD713">
        <v>0</v>
      </c>
      <c r="AE713">
        <v>0</v>
      </c>
      <c r="AF713">
        <v>0</v>
      </c>
      <c r="AG713">
        <v>1</v>
      </c>
      <c r="AH713">
        <v>1</v>
      </c>
      <c r="AI713">
        <v>2</v>
      </c>
      <c r="AJ713">
        <v>6</v>
      </c>
      <c r="AK713">
        <v>8</v>
      </c>
      <c r="AL713">
        <v>9</v>
      </c>
      <c r="AM713">
        <v>7</v>
      </c>
      <c r="AN713">
        <v>16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11</v>
      </c>
      <c r="AY713">
        <v>14</v>
      </c>
      <c r="AZ713">
        <v>25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1</v>
      </c>
      <c r="BH713">
        <v>1</v>
      </c>
      <c r="BI713">
        <v>0</v>
      </c>
      <c r="BJ713">
        <v>1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1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2</v>
      </c>
      <c r="CG713">
        <v>0</v>
      </c>
      <c r="CH713">
        <v>1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1</v>
      </c>
      <c r="CP713">
        <v>1</v>
      </c>
      <c r="CQ713">
        <v>2</v>
      </c>
      <c r="CR713">
        <v>1</v>
      </c>
      <c r="CS713">
        <v>1</v>
      </c>
    </row>
    <row r="714" spans="1:97" x14ac:dyDescent="0.25">
      <c r="A714" t="s">
        <v>2384</v>
      </c>
      <c r="B714">
        <v>1</v>
      </c>
      <c r="C714" t="s">
        <v>1511</v>
      </c>
      <c r="D714">
        <v>21</v>
      </c>
      <c r="E714" t="s">
        <v>197</v>
      </c>
      <c r="F714">
        <v>371</v>
      </c>
      <c r="G714" t="s">
        <v>2385</v>
      </c>
      <c r="H714" t="s">
        <v>1806</v>
      </c>
      <c r="I714">
        <v>0</v>
      </c>
      <c r="J714" t="s">
        <v>197</v>
      </c>
      <c r="K714" t="s">
        <v>189</v>
      </c>
      <c r="L714" t="s">
        <v>31</v>
      </c>
      <c r="M714" t="s">
        <v>9</v>
      </c>
      <c r="N714" t="s">
        <v>35</v>
      </c>
      <c r="O714" t="s">
        <v>29</v>
      </c>
      <c r="P714" t="s">
        <v>682</v>
      </c>
      <c r="Q714" t="s">
        <v>449</v>
      </c>
      <c r="R714" t="s">
        <v>199</v>
      </c>
      <c r="S714">
        <v>0</v>
      </c>
      <c r="T714">
        <v>11</v>
      </c>
      <c r="U714">
        <v>13</v>
      </c>
      <c r="V714">
        <v>24</v>
      </c>
      <c r="W714">
        <v>0</v>
      </c>
      <c r="X714">
        <v>0</v>
      </c>
      <c r="Y714">
        <v>0</v>
      </c>
      <c r="Z714">
        <v>11</v>
      </c>
      <c r="AA714">
        <v>13</v>
      </c>
      <c r="AB714">
        <v>24</v>
      </c>
      <c r="AC714">
        <v>0</v>
      </c>
      <c r="AD714">
        <v>0</v>
      </c>
      <c r="AE714">
        <v>0</v>
      </c>
      <c r="AF714">
        <v>1</v>
      </c>
      <c r="AG714">
        <v>0</v>
      </c>
      <c r="AH714">
        <v>1</v>
      </c>
      <c r="AI714">
        <v>5</v>
      </c>
      <c r="AJ714">
        <v>4</v>
      </c>
      <c r="AK714">
        <v>9</v>
      </c>
      <c r="AL714">
        <v>4</v>
      </c>
      <c r="AM714">
        <v>4</v>
      </c>
      <c r="AN714">
        <v>8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10</v>
      </c>
      <c r="AY714">
        <v>8</v>
      </c>
      <c r="AZ714">
        <v>18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1</v>
      </c>
      <c r="BH714">
        <v>1</v>
      </c>
      <c r="BI714">
        <v>0</v>
      </c>
      <c r="BJ714">
        <v>1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1</v>
      </c>
      <c r="CG714">
        <v>0</v>
      </c>
      <c r="CH714">
        <v>1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1</v>
      </c>
      <c r="CP714">
        <v>1</v>
      </c>
      <c r="CQ714">
        <v>3</v>
      </c>
      <c r="CR714">
        <v>1</v>
      </c>
      <c r="CS714">
        <v>1</v>
      </c>
    </row>
    <row r="715" spans="1:97" x14ac:dyDescent="0.25">
      <c r="A715" t="s">
        <v>2386</v>
      </c>
      <c r="B715">
        <v>1</v>
      </c>
      <c r="C715" t="s">
        <v>2387</v>
      </c>
      <c r="D715">
        <v>21</v>
      </c>
      <c r="E715" t="s">
        <v>197</v>
      </c>
      <c r="F715">
        <v>1</v>
      </c>
      <c r="G715" t="s">
        <v>197</v>
      </c>
      <c r="H715" t="s">
        <v>694</v>
      </c>
      <c r="I715">
        <v>410</v>
      </c>
      <c r="J715" t="s">
        <v>197</v>
      </c>
      <c r="K715" t="s">
        <v>189</v>
      </c>
      <c r="L715" t="s">
        <v>31</v>
      </c>
      <c r="M715" t="s">
        <v>9</v>
      </c>
      <c r="N715" t="s">
        <v>35</v>
      </c>
      <c r="O715" t="s">
        <v>29</v>
      </c>
      <c r="P715" t="s">
        <v>682</v>
      </c>
      <c r="Q715" t="s">
        <v>449</v>
      </c>
      <c r="R715" t="s">
        <v>199</v>
      </c>
      <c r="S715">
        <v>0</v>
      </c>
      <c r="T715">
        <v>75</v>
      </c>
      <c r="U715">
        <v>66</v>
      </c>
      <c r="V715">
        <v>141</v>
      </c>
      <c r="W715">
        <v>0</v>
      </c>
      <c r="X715">
        <v>0</v>
      </c>
      <c r="Y715">
        <v>0</v>
      </c>
      <c r="Z715">
        <v>75</v>
      </c>
      <c r="AA715">
        <v>66</v>
      </c>
      <c r="AB715">
        <v>141</v>
      </c>
      <c r="AC715">
        <v>0</v>
      </c>
      <c r="AD715">
        <v>0</v>
      </c>
      <c r="AE715">
        <v>0</v>
      </c>
      <c r="AF715">
        <v>6</v>
      </c>
      <c r="AG715">
        <v>1</v>
      </c>
      <c r="AH715">
        <v>7</v>
      </c>
      <c r="AI715">
        <v>26</v>
      </c>
      <c r="AJ715">
        <v>26</v>
      </c>
      <c r="AK715">
        <v>52</v>
      </c>
      <c r="AL715">
        <v>27</v>
      </c>
      <c r="AM715">
        <v>35</v>
      </c>
      <c r="AN715">
        <v>62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59</v>
      </c>
      <c r="AY715">
        <v>62</v>
      </c>
      <c r="AZ715">
        <v>121</v>
      </c>
      <c r="BA715">
        <v>0</v>
      </c>
      <c r="BB715">
        <v>1</v>
      </c>
      <c r="BC715">
        <v>2</v>
      </c>
      <c r="BD715">
        <v>0</v>
      </c>
      <c r="BE715">
        <v>0</v>
      </c>
      <c r="BF715">
        <v>0</v>
      </c>
      <c r="BG715">
        <v>2</v>
      </c>
      <c r="BH715">
        <v>5</v>
      </c>
      <c r="BI715">
        <v>0</v>
      </c>
      <c r="BJ715">
        <v>0</v>
      </c>
      <c r="BK715">
        <v>0</v>
      </c>
      <c r="BL715">
        <v>1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5</v>
      </c>
      <c r="BU715">
        <v>0</v>
      </c>
      <c r="BV715">
        <v>1</v>
      </c>
      <c r="BW715">
        <v>1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1</v>
      </c>
      <c r="CD715">
        <v>0</v>
      </c>
      <c r="CE715">
        <v>0</v>
      </c>
      <c r="CF715">
        <v>9</v>
      </c>
      <c r="CG715">
        <v>0</v>
      </c>
      <c r="CH715">
        <v>5</v>
      </c>
      <c r="CI715">
        <v>0</v>
      </c>
      <c r="CJ715">
        <v>1</v>
      </c>
      <c r="CK715">
        <v>2</v>
      </c>
      <c r="CL715">
        <v>0</v>
      </c>
      <c r="CM715">
        <v>0</v>
      </c>
      <c r="CN715">
        <v>0</v>
      </c>
      <c r="CO715">
        <v>2</v>
      </c>
      <c r="CP715">
        <v>5</v>
      </c>
      <c r="CQ715">
        <v>5</v>
      </c>
      <c r="CR715">
        <v>5</v>
      </c>
      <c r="CS715">
        <v>1</v>
      </c>
    </row>
    <row r="716" spans="1:97" x14ac:dyDescent="0.25">
      <c r="A716" t="s">
        <v>2388</v>
      </c>
      <c r="B716">
        <v>1</v>
      </c>
      <c r="C716" t="s">
        <v>2389</v>
      </c>
      <c r="D716">
        <v>17</v>
      </c>
      <c r="E716" t="s">
        <v>193</v>
      </c>
      <c r="F716">
        <v>1</v>
      </c>
      <c r="G716" t="s">
        <v>329</v>
      </c>
      <c r="H716" t="s">
        <v>2390</v>
      </c>
      <c r="I716">
        <v>1995</v>
      </c>
      <c r="J716" t="s">
        <v>193</v>
      </c>
      <c r="K716" t="s">
        <v>189</v>
      </c>
      <c r="L716" t="s">
        <v>31</v>
      </c>
      <c r="M716" t="s">
        <v>9</v>
      </c>
      <c r="N716" t="s">
        <v>35</v>
      </c>
      <c r="O716" t="s">
        <v>29</v>
      </c>
      <c r="P716" t="s">
        <v>419</v>
      </c>
      <c r="Q716" t="s">
        <v>420</v>
      </c>
      <c r="R716" t="s">
        <v>194</v>
      </c>
      <c r="S716">
        <v>0</v>
      </c>
      <c r="T716">
        <v>6</v>
      </c>
      <c r="U716">
        <v>6</v>
      </c>
      <c r="V716">
        <v>12</v>
      </c>
      <c r="W716">
        <v>0</v>
      </c>
      <c r="X716">
        <v>0</v>
      </c>
      <c r="Y716">
        <v>0</v>
      </c>
      <c r="Z716">
        <v>6</v>
      </c>
      <c r="AA716">
        <v>6</v>
      </c>
      <c r="AB716">
        <v>12</v>
      </c>
      <c r="AC716">
        <v>0</v>
      </c>
      <c r="AD716">
        <v>0</v>
      </c>
      <c r="AE716">
        <v>0</v>
      </c>
      <c r="AF716">
        <v>2</v>
      </c>
      <c r="AG716">
        <v>1</v>
      </c>
      <c r="AH716">
        <v>3</v>
      </c>
      <c r="AI716">
        <v>1</v>
      </c>
      <c r="AJ716">
        <v>2</v>
      </c>
      <c r="AK716">
        <v>3</v>
      </c>
      <c r="AL716">
        <v>4</v>
      </c>
      <c r="AM716">
        <v>1</v>
      </c>
      <c r="AN716">
        <v>5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7</v>
      </c>
      <c r="AY716">
        <v>4</v>
      </c>
      <c r="AZ716">
        <v>11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1</v>
      </c>
      <c r="BH716">
        <v>1</v>
      </c>
      <c r="BI716">
        <v>0</v>
      </c>
      <c r="BJ716">
        <v>1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1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2</v>
      </c>
      <c r="CG716">
        <v>0</v>
      </c>
      <c r="CH716">
        <v>1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1</v>
      </c>
      <c r="CP716">
        <v>1</v>
      </c>
      <c r="CQ716">
        <v>3</v>
      </c>
      <c r="CR716">
        <v>1</v>
      </c>
      <c r="CS716">
        <v>1</v>
      </c>
    </row>
    <row r="717" spans="1:97" x14ac:dyDescent="0.25">
      <c r="A717" t="s">
        <v>2391</v>
      </c>
      <c r="B717">
        <v>1</v>
      </c>
      <c r="C717" t="s">
        <v>2392</v>
      </c>
      <c r="D717">
        <v>17</v>
      </c>
      <c r="E717" t="s">
        <v>193</v>
      </c>
      <c r="F717">
        <v>1</v>
      </c>
      <c r="G717" t="s">
        <v>329</v>
      </c>
      <c r="H717" t="s">
        <v>337</v>
      </c>
      <c r="I717">
        <v>0</v>
      </c>
      <c r="J717" t="s">
        <v>193</v>
      </c>
      <c r="K717" t="s">
        <v>189</v>
      </c>
      <c r="L717" t="s">
        <v>31</v>
      </c>
      <c r="M717" t="s">
        <v>9</v>
      </c>
      <c r="N717" t="s">
        <v>35</v>
      </c>
      <c r="O717" t="s">
        <v>29</v>
      </c>
      <c r="P717" t="s">
        <v>425</v>
      </c>
      <c r="Q717" t="s">
        <v>420</v>
      </c>
      <c r="R717" t="s">
        <v>194</v>
      </c>
      <c r="S717">
        <v>0</v>
      </c>
      <c r="T717">
        <v>84</v>
      </c>
      <c r="U717">
        <v>73</v>
      </c>
      <c r="V717">
        <v>157</v>
      </c>
      <c r="W717">
        <v>0</v>
      </c>
      <c r="X717">
        <v>0</v>
      </c>
      <c r="Y717">
        <v>0</v>
      </c>
      <c r="Z717">
        <v>84</v>
      </c>
      <c r="AA717">
        <v>73</v>
      </c>
      <c r="AB717">
        <v>157</v>
      </c>
      <c r="AC717">
        <v>0</v>
      </c>
      <c r="AD717">
        <v>0</v>
      </c>
      <c r="AE717">
        <v>0</v>
      </c>
      <c r="AF717">
        <v>2</v>
      </c>
      <c r="AG717">
        <v>1</v>
      </c>
      <c r="AH717">
        <v>3</v>
      </c>
      <c r="AI717">
        <v>28</v>
      </c>
      <c r="AJ717">
        <v>36</v>
      </c>
      <c r="AK717">
        <v>64</v>
      </c>
      <c r="AL717">
        <v>53</v>
      </c>
      <c r="AM717">
        <v>40</v>
      </c>
      <c r="AN717">
        <v>93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83</v>
      </c>
      <c r="AY717">
        <v>77</v>
      </c>
      <c r="AZ717">
        <v>160</v>
      </c>
      <c r="BA717">
        <v>0</v>
      </c>
      <c r="BB717">
        <v>1</v>
      </c>
      <c r="BC717">
        <v>3</v>
      </c>
      <c r="BD717">
        <v>0</v>
      </c>
      <c r="BE717">
        <v>0</v>
      </c>
      <c r="BF717">
        <v>0</v>
      </c>
      <c r="BG717">
        <v>2</v>
      </c>
      <c r="BH717">
        <v>6</v>
      </c>
      <c r="BI717">
        <v>0</v>
      </c>
      <c r="BJ717">
        <v>0</v>
      </c>
      <c r="BK717">
        <v>0</v>
      </c>
      <c r="BL717">
        <v>1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6</v>
      </c>
      <c r="BU717">
        <v>1</v>
      </c>
      <c r="BV717">
        <v>0</v>
      </c>
      <c r="BW717">
        <v>1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1</v>
      </c>
      <c r="CE717">
        <v>0</v>
      </c>
      <c r="CF717">
        <v>10</v>
      </c>
      <c r="CG717">
        <v>0</v>
      </c>
      <c r="CH717">
        <v>6</v>
      </c>
      <c r="CI717">
        <v>0</v>
      </c>
      <c r="CJ717">
        <v>1</v>
      </c>
      <c r="CK717">
        <v>3</v>
      </c>
      <c r="CL717">
        <v>0</v>
      </c>
      <c r="CM717">
        <v>0</v>
      </c>
      <c r="CN717">
        <v>0</v>
      </c>
      <c r="CO717">
        <v>2</v>
      </c>
      <c r="CP717">
        <v>6</v>
      </c>
      <c r="CQ717">
        <v>7</v>
      </c>
      <c r="CR717">
        <v>6</v>
      </c>
      <c r="CS717">
        <v>1</v>
      </c>
    </row>
    <row r="718" spans="1:97" x14ac:dyDescent="0.25">
      <c r="A718" t="s">
        <v>2393</v>
      </c>
      <c r="B718">
        <v>1</v>
      </c>
      <c r="C718" t="s">
        <v>2394</v>
      </c>
      <c r="D718">
        <v>19</v>
      </c>
      <c r="E718" t="s">
        <v>188</v>
      </c>
      <c r="F718">
        <v>1</v>
      </c>
      <c r="G718" t="s">
        <v>188</v>
      </c>
      <c r="H718" t="s">
        <v>2395</v>
      </c>
      <c r="I718">
        <v>6313</v>
      </c>
      <c r="J718" t="s">
        <v>188</v>
      </c>
      <c r="K718" t="s">
        <v>189</v>
      </c>
      <c r="L718" t="s">
        <v>31</v>
      </c>
      <c r="M718" t="s">
        <v>9</v>
      </c>
      <c r="N718" t="s">
        <v>35</v>
      </c>
      <c r="O718" t="s">
        <v>29</v>
      </c>
      <c r="P718" t="s">
        <v>1016</v>
      </c>
      <c r="Q718" t="s">
        <v>634</v>
      </c>
      <c r="R718" t="s">
        <v>190</v>
      </c>
      <c r="S718">
        <v>0</v>
      </c>
      <c r="T718">
        <v>27</v>
      </c>
      <c r="U718">
        <v>25</v>
      </c>
      <c r="V718">
        <v>52</v>
      </c>
      <c r="W718">
        <v>0</v>
      </c>
      <c r="X718">
        <v>0</v>
      </c>
      <c r="Y718">
        <v>0</v>
      </c>
      <c r="Z718">
        <v>27</v>
      </c>
      <c r="AA718">
        <v>25</v>
      </c>
      <c r="AB718">
        <v>52</v>
      </c>
      <c r="AC718">
        <v>0</v>
      </c>
      <c r="AD718">
        <v>0</v>
      </c>
      <c r="AE718">
        <v>0</v>
      </c>
      <c r="AF718">
        <v>5</v>
      </c>
      <c r="AG718">
        <v>8</v>
      </c>
      <c r="AH718">
        <v>13</v>
      </c>
      <c r="AI718">
        <v>9</v>
      </c>
      <c r="AJ718">
        <v>8</v>
      </c>
      <c r="AK718">
        <v>17</v>
      </c>
      <c r="AL718">
        <v>15</v>
      </c>
      <c r="AM718">
        <v>10</v>
      </c>
      <c r="AN718">
        <v>25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29</v>
      </c>
      <c r="AY718">
        <v>26</v>
      </c>
      <c r="AZ718">
        <v>55</v>
      </c>
      <c r="BA718">
        <v>0</v>
      </c>
      <c r="BB718">
        <v>0</v>
      </c>
      <c r="BC718">
        <v>1</v>
      </c>
      <c r="BD718">
        <v>0</v>
      </c>
      <c r="BE718">
        <v>0</v>
      </c>
      <c r="BF718">
        <v>0</v>
      </c>
      <c r="BG718">
        <v>1</v>
      </c>
      <c r="BH718">
        <v>2</v>
      </c>
      <c r="BI718">
        <v>0</v>
      </c>
      <c r="BJ718">
        <v>1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1</v>
      </c>
      <c r="BU718">
        <v>0</v>
      </c>
      <c r="BV718">
        <v>1</v>
      </c>
      <c r="BW718">
        <v>1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4</v>
      </c>
      <c r="CG718">
        <v>0</v>
      </c>
      <c r="CH718">
        <v>2</v>
      </c>
      <c r="CI718">
        <v>0</v>
      </c>
      <c r="CJ718">
        <v>0</v>
      </c>
      <c r="CK718">
        <v>1</v>
      </c>
      <c r="CL718">
        <v>0</v>
      </c>
      <c r="CM718">
        <v>0</v>
      </c>
      <c r="CN718">
        <v>0</v>
      </c>
      <c r="CO718">
        <v>1</v>
      </c>
      <c r="CP718">
        <v>2</v>
      </c>
      <c r="CQ718">
        <v>5</v>
      </c>
      <c r="CR718">
        <v>2</v>
      </c>
      <c r="CS718">
        <v>1</v>
      </c>
    </row>
    <row r="719" spans="1:97" x14ac:dyDescent="0.25">
      <c r="A719" t="s">
        <v>2396</v>
      </c>
      <c r="B719">
        <v>1</v>
      </c>
      <c r="C719" t="s">
        <v>2397</v>
      </c>
      <c r="D719">
        <v>19</v>
      </c>
      <c r="E719" t="s">
        <v>188</v>
      </c>
      <c r="F719">
        <v>1</v>
      </c>
      <c r="G719" t="s">
        <v>188</v>
      </c>
      <c r="H719" t="s">
        <v>2398</v>
      </c>
      <c r="I719">
        <v>0</v>
      </c>
      <c r="J719" t="s">
        <v>188</v>
      </c>
      <c r="K719" t="s">
        <v>189</v>
      </c>
      <c r="L719" t="s">
        <v>31</v>
      </c>
      <c r="M719" t="s">
        <v>9</v>
      </c>
      <c r="N719" t="s">
        <v>35</v>
      </c>
      <c r="O719" t="s">
        <v>29</v>
      </c>
      <c r="P719" t="s">
        <v>970</v>
      </c>
      <c r="Q719" t="s">
        <v>372</v>
      </c>
      <c r="R719" t="s">
        <v>190</v>
      </c>
      <c r="S719">
        <v>0</v>
      </c>
      <c r="T719">
        <v>31</v>
      </c>
      <c r="U719">
        <v>48</v>
      </c>
      <c r="V719">
        <v>79</v>
      </c>
      <c r="W719">
        <v>0</v>
      </c>
      <c r="X719">
        <v>0</v>
      </c>
      <c r="Y719">
        <v>0</v>
      </c>
      <c r="Z719">
        <v>31</v>
      </c>
      <c r="AA719">
        <v>48</v>
      </c>
      <c r="AB719">
        <v>79</v>
      </c>
      <c r="AC719">
        <v>0</v>
      </c>
      <c r="AD719">
        <v>0</v>
      </c>
      <c r="AE719">
        <v>0</v>
      </c>
      <c r="AF719">
        <v>5</v>
      </c>
      <c r="AG719">
        <v>4</v>
      </c>
      <c r="AH719">
        <v>9</v>
      </c>
      <c r="AI719">
        <v>14</v>
      </c>
      <c r="AJ719">
        <v>15</v>
      </c>
      <c r="AK719">
        <v>29</v>
      </c>
      <c r="AL719">
        <v>11</v>
      </c>
      <c r="AM719">
        <v>20</v>
      </c>
      <c r="AN719">
        <v>31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30</v>
      </c>
      <c r="AY719">
        <v>39</v>
      </c>
      <c r="AZ719">
        <v>69</v>
      </c>
      <c r="BA719">
        <v>0</v>
      </c>
      <c r="BB719">
        <v>1</v>
      </c>
      <c r="BC719">
        <v>2</v>
      </c>
      <c r="BD719">
        <v>0</v>
      </c>
      <c r="BE719">
        <v>0</v>
      </c>
      <c r="BF719">
        <v>0</v>
      </c>
      <c r="BG719">
        <v>1</v>
      </c>
      <c r="BH719">
        <v>4</v>
      </c>
      <c r="BI719">
        <v>0</v>
      </c>
      <c r="BJ719">
        <v>0</v>
      </c>
      <c r="BK719">
        <v>0</v>
      </c>
      <c r="BL719">
        <v>1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4</v>
      </c>
      <c r="BU719">
        <v>0</v>
      </c>
      <c r="BV719">
        <v>1</v>
      </c>
      <c r="BW719">
        <v>0</v>
      </c>
      <c r="BX719">
        <v>1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1</v>
      </c>
      <c r="CE719">
        <v>0</v>
      </c>
      <c r="CF719">
        <v>8</v>
      </c>
      <c r="CG719">
        <v>0</v>
      </c>
      <c r="CH719">
        <v>4</v>
      </c>
      <c r="CI719">
        <v>0</v>
      </c>
      <c r="CJ719">
        <v>1</v>
      </c>
      <c r="CK719">
        <v>2</v>
      </c>
      <c r="CL719">
        <v>0</v>
      </c>
      <c r="CM719">
        <v>0</v>
      </c>
      <c r="CN719">
        <v>0</v>
      </c>
      <c r="CO719">
        <v>1</v>
      </c>
      <c r="CP719">
        <v>4</v>
      </c>
      <c r="CQ719">
        <v>6</v>
      </c>
      <c r="CR719">
        <v>4</v>
      </c>
      <c r="CS719">
        <v>1</v>
      </c>
    </row>
    <row r="720" spans="1:97" x14ac:dyDescent="0.25">
      <c r="A720" t="s">
        <v>2399</v>
      </c>
      <c r="B720">
        <v>1</v>
      </c>
      <c r="C720" t="s">
        <v>2400</v>
      </c>
      <c r="D720">
        <v>17</v>
      </c>
      <c r="E720" t="s">
        <v>193</v>
      </c>
      <c r="F720">
        <v>1</v>
      </c>
      <c r="G720" t="s">
        <v>329</v>
      </c>
      <c r="H720" t="s">
        <v>2401</v>
      </c>
      <c r="I720">
        <v>2515</v>
      </c>
      <c r="J720" t="s">
        <v>193</v>
      </c>
      <c r="K720" t="s">
        <v>189</v>
      </c>
      <c r="L720" t="s">
        <v>31</v>
      </c>
      <c r="M720" t="s">
        <v>9</v>
      </c>
      <c r="N720" t="s">
        <v>35</v>
      </c>
      <c r="O720" t="s">
        <v>29</v>
      </c>
      <c r="P720" t="s">
        <v>425</v>
      </c>
      <c r="Q720" t="s">
        <v>420</v>
      </c>
      <c r="R720" t="s">
        <v>194</v>
      </c>
      <c r="S720">
        <v>0</v>
      </c>
      <c r="T720">
        <v>48</v>
      </c>
      <c r="U720">
        <v>34</v>
      </c>
      <c r="V720">
        <v>82</v>
      </c>
      <c r="W720">
        <v>0</v>
      </c>
      <c r="X720">
        <v>0</v>
      </c>
      <c r="Y720">
        <v>0</v>
      </c>
      <c r="Z720">
        <v>48</v>
      </c>
      <c r="AA720">
        <v>34</v>
      </c>
      <c r="AB720">
        <v>82</v>
      </c>
      <c r="AC720">
        <v>0</v>
      </c>
      <c r="AD720">
        <v>0</v>
      </c>
      <c r="AE720">
        <v>0</v>
      </c>
      <c r="AF720">
        <v>9</v>
      </c>
      <c r="AG720">
        <v>8</v>
      </c>
      <c r="AH720">
        <v>17</v>
      </c>
      <c r="AI720">
        <v>15</v>
      </c>
      <c r="AJ720">
        <v>14</v>
      </c>
      <c r="AK720">
        <v>29</v>
      </c>
      <c r="AL720">
        <v>15</v>
      </c>
      <c r="AM720">
        <v>17</v>
      </c>
      <c r="AN720">
        <v>32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39</v>
      </c>
      <c r="AY720">
        <v>39</v>
      </c>
      <c r="AZ720">
        <v>78</v>
      </c>
      <c r="BA720">
        <v>0</v>
      </c>
      <c r="BB720">
        <v>0</v>
      </c>
      <c r="BC720">
        <v>1</v>
      </c>
      <c r="BD720">
        <v>0</v>
      </c>
      <c r="BE720">
        <v>0</v>
      </c>
      <c r="BF720">
        <v>0</v>
      </c>
      <c r="BG720">
        <v>2</v>
      </c>
      <c r="BH720">
        <v>3</v>
      </c>
      <c r="BI720">
        <v>0</v>
      </c>
      <c r="BJ720">
        <v>0</v>
      </c>
      <c r="BK720">
        <v>0</v>
      </c>
      <c r="BL720">
        <v>1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3</v>
      </c>
      <c r="BU720">
        <v>0</v>
      </c>
      <c r="BV720">
        <v>1</v>
      </c>
      <c r="BW720">
        <v>1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1</v>
      </c>
      <c r="CE720">
        <v>0</v>
      </c>
      <c r="CF720">
        <v>7</v>
      </c>
      <c r="CG720">
        <v>0</v>
      </c>
      <c r="CH720">
        <v>3</v>
      </c>
      <c r="CI720">
        <v>0</v>
      </c>
      <c r="CJ720">
        <v>0</v>
      </c>
      <c r="CK720">
        <v>1</v>
      </c>
      <c r="CL720">
        <v>0</v>
      </c>
      <c r="CM720">
        <v>0</v>
      </c>
      <c r="CN720">
        <v>0</v>
      </c>
      <c r="CO720">
        <v>2</v>
      </c>
      <c r="CP720">
        <v>3</v>
      </c>
      <c r="CQ720">
        <v>6</v>
      </c>
      <c r="CR720">
        <v>3</v>
      </c>
      <c r="CS720">
        <v>1</v>
      </c>
    </row>
    <row r="721" spans="1:97" x14ac:dyDescent="0.25">
      <c r="A721" t="s">
        <v>2402</v>
      </c>
      <c r="B721">
        <v>1</v>
      </c>
      <c r="C721" t="s">
        <v>1345</v>
      </c>
      <c r="D721">
        <v>17</v>
      </c>
      <c r="E721" t="s">
        <v>193</v>
      </c>
      <c r="F721">
        <v>1</v>
      </c>
      <c r="G721" t="s">
        <v>329</v>
      </c>
      <c r="H721" t="s">
        <v>1544</v>
      </c>
      <c r="I721">
        <v>250</v>
      </c>
      <c r="J721" t="s">
        <v>193</v>
      </c>
      <c r="K721" t="s">
        <v>189</v>
      </c>
      <c r="L721" t="s">
        <v>31</v>
      </c>
      <c r="M721" t="s">
        <v>9</v>
      </c>
      <c r="N721" t="s">
        <v>35</v>
      </c>
      <c r="O721" t="s">
        <v>29</v>
      </c>
      <c r="P721" t="s">
        <v>425</v>
      </c>
      <c r="Q721" t="s">
        <v>420</v>
      </c>
      <c r="R721" t="s">
        <v>194</v>
      </c>
      <c r="S721">
        <v>0</v>
      </c>
      <c r="T721">
        <v>57</v>
      </c>
      <c r="U721">
        <v>54</v>
      </c>
      <c r="V721">
        <v>111</v>
      </c>
      <c r="W721">
        <v>0</v>
      </c>
      <c r="X721">
        <v>0</v>
      </c>
      <c r="Y721">
        <v>0</v>
      </c>
      <c r="Z721">
        <v>57</v>
      </c>
      <c r="AA721">
        <v>54</v>
      </c>
      <c r="AB721">
        <v>111</v>
      </c>
      <c r="AC721">
        <v>0</v>
      </c>
      <c r="AD721">
        <v>0</v>
      </c>
      <c r="AE721">
        <v>0</v>
      </c>
      <c r="AF721">
        <v>3</v>
      </c>
      <c r="AG721">
        <v>8</v>
      </c>
      <c r="AH721">
        <v>11</v>
      </c>
      <c r="AI721">
        <v>24</v>
      </c>
      <c r="AJ721">
        <v>32</v>
      </c>
      <c r="AK721">
        <v>56</v>
      </c>
      <c r="AL721">
        <v>25</v>
      </c>
      <c r="AM721">
        <v>30</v>
      </c>
      <c r="AN721">
        <v>55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52</v>
      </c>
      <c r="AY721">
        <v>70</v>
      </c>
      <c r="AZ721">
        <v>122</v>
      </c>
      <c r="BA721">
        <v>0</v>
      </c>
      <c r="BB721">
        <v>1</v>
      </c>
      <c r="BC721">
        <v>2</v>
      </c>
      <c r="BD721">
        <v>0</v>
      </c>
      <c r="BE721">
        <v>0</v>
      </c>
      <c r="BF721">
        <v>0</v>
      </c>
      <c r="BG721">
        <v>2</v>
      </c>
      <c r="BH721">
        <v>5</v>
      </c>
      <c r="BI721">
        <v>0</v>
      </c>
      <c r="BJ721">
        <v>0</v>
      </c>
      <c r="BK721">
        <v>0</v>
      </c>
      <c r="BL721">
        <v>1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5</v>
      </c>
      <c r="BU721">
        <v>0</v>
      </c>
      <c r="BV721">
        <v>1</v>
      </c>
      <c r="BW721">
        <v>1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1</v>
      </c>
      <c r="CD721">
        <v>0</v>
      </c>
      <c r="CE721">
        <v>0</v>
      </c>
      <c r="CF721">
        <v>9</v>
      </c>
      <c r="CG721">
        <v>0</v>
      </c>
      <c r="CH721">
        <v>5</v>
      </c>
      <c r="CI721">
        <v>0</v>
      </c>
      <c r="CJ721">
        <v>1</v>
      </c>
      <c r="CK721">
        <v>2</v>
      </c>
      <c r="CL721">
        <v>0</v>
      </c>
      <c r="CM721">
        <v>0</v>
      </c>
      <c r="CN721">
        <v>0</v>
      </c>
      <c r="CO721">
        <v>2</v>
      </c>
      <c r="CP721">
        <v>5</v>
      </c>
      <c r="CQ721">
        <v>6</v>
      </c>
      <c r="CR721">
        <v>5</v>
      </c>
      <c r="CS721">
        <v>1</v>
      </c>
    </row>
    <row r="722" spans="1:97" x14ac:dyDescent="0.25">
      <c r="A722" t="s">
        <v>2403</v>
      </c>
      <c r="B722">
        <v>1</v>
      </c>
      <c r="C722" t="s">
        <v>2404</v>
      </c>
      <c r="D722">
        <v>21</v>
      </c>
      <c r="E722" t="s">
        <v>197</v>
      </c>
      <c r="F722">
        <v>1</v>
      </c>
      <c r="G722" t="s">
        <v>197</v>
      </c>
      <c r="H722" t="s">
        <v>2405</v>
      </c>
      <c r="I722">
        <v>410</v>
      </c>
      <c r="J722" t="s">
        <v>197</v>
      </c>
      <c r="K722" t="s">
        <v>189</v>
      </c>
      <c r="L722" t="s">
        <v>31</v>
      </c>
      <c r="M722" t="s">
        <v>9</v>
      </c>
      <c r="N722" t="s">
        <v>35</v>
      </c>
      <c r="O722" t="s">
        <v>29</v>
      </c>
      <c r="P722" t="s">
        <v>607</v>
      </c>
      <c r="Q722" t="s">
        <v>449</v>
      </c>
      <c r="R722" t="s">
        <v>199</v>
      </c>
      <c r="S722">
        <v>0</v>
      </c>
      <c r="T722">
        <v>19</v>
      </c>
      <c r="U722">
        <v>24</v>
      </c>
      <c r="V722">
        <v>43</v>
      </c>
      <c r="W722">
        <v>0</v>
      </c>
      <c r="X722">
        <v>0</v>
      </c>
      <c r="Y722">
        <v>0</v>
      </c>
      <c r="Z722">
        <v>19</v>
      </c>
      <c r="AA722">
        <v>24</v>
      </c>
      <c r="AB722">
        <v>43</v>
      </c>
      <c r="AC722">
        <v>0</v>
      </c>
      <c r="AD722">
        <v>0</v>
      </c>
      <c r="AE722">
        <v>0</v>
      </c>
      <c r="AF722">
        <v>4</v>
      </c>
      <c r="AG722">
        <v>4</v>
      </c>
      <c r="AH722">
        <v>8</v>
      </c>
      <c r="AI722">
        <v>4</v>
      </c>
      <c r="AJ722">
        <v>5</v>
      </c>
      <c r="AK722">
        <v>9</v>
      </c>
      <c r="AL722">
        <v>10</v>
      </c>
      <c r="AM722">
        <v>8</v>
      </c>
      <c r="AN722">
        <v>18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18</v>
      </c>
      <c r="AY722">
        <v>17</v>
      </c>
      <c r="AZ722">
        <v>35</v>
      </c>
      <c r="BA722">
        <v>0</v>
      </c>
      <c r="BB722">
        <v>0</v>
      </c>
      <c r="BC722">
        <v>1</v>
      </c>
      <c r="BD722">
        <v>0</v>
      </c>
      <c r="BE722">
        <v>0</v>
      </c>
      <c r="BF722">
        <v>0</v>
      </c>
      <c r="BG722">
        <v>1</v>
      </c>
      <c r="BH722">
        <v>2</v>
      </c>
      <c r="BI722">
        <v>0</v>
      </c>
      <c r="BJ722">
        <v>1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1</v>
      </c>
      <c r="BU722">
        <v>1</v>
      </c>
      <c r="BV722">
        <v>0</v>
      </c>
      <c r="BW722">
        <v>1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4</v>
      </c>
      <c r="CG722">
        <v>0</v>
      </c>
      <c r="CH722">
        <v>2</v>
      </c>
      <c r="CI722">
        <v>0</v>
      </c>
      <c r="CJ722">
        <v>0</v>
      </c>
      <c r="CK722">
        <v>1</v>
      </c>
      <c r="CL722">
        <v>0</v>
      </c>
      <c r="CM722">
        <v>0</v>
      </c>
      <c r="CN722">
        <v>0</v>
      </c>
      <c r="CO722">
        <v>1</v>
      </c>
      <c r="CP722">
        <v>2</v>
      </c>
      <c r="CQ722">
        <v>6</v>
      </c>
      <c r="CR722">
        <v>2</v>
      </c>
      <c r="CS722">
        <v>1</v>
      </c>
    </row>
    <row r="723" spans="1:97" x14ac:dyDescent="0.25">
      <c r="A723" t="s">
        <v>2406</v>
      </c>
      <c r="B723">
        <v>1</v>
      </c>
      <c r="C723" t="s">
        <v>292</v>
      </c>
      <c r="D723">
        <v>55</v>
      </c>
      <c r="E723" t="s">
        <v>267</v>
      </c>
      <c r="F723">
        <v>70</v>
      </c>
      <c r="G723" t="s">
        <v>2407</v>
      </c>
      <c r="H723" t="s">
        <v>2408</v>
      </c>
      <c r="I723">
        <v>0</v>
      </c>
      <c r="J723" t="s">
        <v>197</v>
      </c>
      <c r="K723" t="s">
        <v>189</v>
      </c>
      <c r="L723" t="s">
        <v>31</v>
      </c>
      <c r="M723" t="s">
        <v>9</v>
      </c>
      <c r="N723" t="s">
        <v>35</v>
      </c>
      <c r="O723" t="s">
        <v>29</v>
      </c>
      <c r="P723" t="s">
        <v>1323</v>
      </c>
      <c r="Q723" t="s">
        <v>449</v>
      </c>
      <c r="R723" t="s">
        <v>199</v>
      </c>
      <c r="S723">
        <v>0</v>
      </c>
      <c r="T723">
        <v>6</v>
      </c>
      <c r="U723">
        <v>7</v>
      </c>
      <c r="V723">
        <v>13</v>
      </c>
      <c r="W723">
        <v>0</v>
      </c>
      <c r="X723">
        <v>0</v>
      </c>
      <c r="Y723">
        <v>0</v>
      </c>
      <c r="Z723">
        <v>6</v>
      </c>
      <c r="AA723">
        <v>7</v>
      </c>
      <c r="AB723">
        <v>13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4</v>
      </c>
      <c r="AJ723">
        <v>3</v>
      </c>
      <c r="AK723">
        <v>7</v>
      </c>
      <c r="AL723">
        <v>5</v>
      </c>
      <c r="AM723">
        <v>5</v>
      </c>
      <c r="AN723">
        <v>10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9</v>
      </c>
      <c r="AY723">
        <v>8</v>
      </c>
      <c r="AZ723">
        <v>17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1</v>
      </c>
      <c r="BH723">
        <v>1</v>
      </c>
      <c r="BI723">
        <v>0</v>
      </c>
      <c r="BJ723">
        <v>1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1</v>
      </c>
      <c r="CG723">
        <v>0</v>
      </c>
      <c r="CH723">
        <v>1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1</v>
      </c>
      <c r="CP723">
        <v>1</v>
      </c>
      <c r="CQ723">
        <v>1</v>
      </c>
      <c r="CR723">
        <v>1</v>
      </c>
      <c r="CS723">
        <v>1</v>
      </c>
    </row>
    <row r="724" spans="1:97" x14ac:dyDescent="0.25">
      <c r="A724" t="s">
        <v>2409</v>
      </c>
      <c r="B724">
        <v>1</v>
      </c>
      <c r="C724" t="s">
        <v>1353</v>
      </c>
      <c r="D724">
        <v>55</v>
      </c>
      <c r="E724" t="s">
        <v>267</v>
      </c>
      <c r="F724">
        <v>9</v>
      </c>
      <c r="G724" t="s">
        <v>1798</v>
      </c>
      <c r="H724" t="s">
        <v>2410</v>
      </c>
      <c r="I724">
        <v>0</v>
      </c>
      <c r="J724" t="s">
        <v>197</v>
      </c>
      <c r="K724" t="s">
        <v>189</v>
      </c>
      <c r="L724" t="s">
        <v>31</v>
      </c>
      <c r="M724" t="s">
        <v>9</v>
      </c>
      <c r="N724" t="s">
        <v>35</v>
      </c>
      <c r="O724" t="s">
        <v>29</v>
      </c>
      <c r="P724" t="s">
        <v>1323</v>
      </c>
      <c r="Q724" t="s">
        <v>449</v>
      </c>
      <c r="R724" t="s">
        <v>199</v>
      </c>
      <c r="S724">
        <v>0</v>
      </c>
      <c r="T724">
        <v>20</v>
      </c>
      <c r="U724">
        <v>20</v>
      </c>
      <c r="V724">
        <v>40</v>
      </c>
      <c r="W724">
        <v>0</v>
      </c>
      <c r="X724">
        <v>0</v>
      </c>
      <c r="Y724">
        <v>0</v>
      </c>
      <c r="Z724">
        <v>20</v>
      </c>
      <c r="AA724">
        <v>20</v>
      </c>
      <c r="AB724">
        <v>40</v>
      </c>
      <c r="AC724">
        <v>0</v>
      </c>
      <c r="AD724">
        <v>0</v>
      </c>
      <c r="AE724">
        <v>0</v>
      </c>
      <c r="AF724">
        <v>0</v>
      </c>
      <c r="AG724">
        <v>1</v>
      </c>
      <c r="AH724">
        <v>1</v>
      </c>
      <c r="AI724">
        <v>6</v>
      </c>
      <c r="AJ724">
        <v>4</v>
      </c>
      <c r="AK724">
        <v>10</v>
      </c>
      <c r="AL724">
        <v>17</v>
      </c>
      <c r="AM724">
        <v>9</v>
      </c>
      <c r="AN724">
        <v>26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23</v>
      </c>
      <c r="AY724">
        <v>14</v>
      </c>
      <c r="AZ724">
        <v>37</v>
      </c>
      <c r="BA724">
        <v>0</v>
      </c>
      <c r="BB724">
        <v>0</v>
      </c>
      <c r="BC724">
        <v>1</v>
      </c>
      <c r="BD724">
        <v>0</v>
      </c>
      <c r="BE724">
        <v>0</v>
      </c>
      <c r="BF724">
        <v>0</v>
      </c>
      <c r="BG724">
        <v>1</v>
      </c>
      <c r="BH724">
        <v>2</v>
      </c>
      <c r="BI724">
        <v>0</v>
      </c>
      <c r="BJ724">
        <v>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1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2</v>
      </c>
      <c r="CG724">
        <v>0</v>
      </c>
      <c r="CH724">
        <v>2</v>
      </c>
      <c r="CI724">
        <v>0</v>
      </c>
      <c r="CJ724">
        <v>0</v>
      </c>
      <c r="CK724">
        <v>1</v>
      </c>
      <c r="CL724">
        <v>0</v>
      </c>
      <c r="CM724">
        <v>0</v>
      </c>
      <c r="CN724">
        <v>0</v>
      </c>
      <c r="CO724">
        <v>1</v>
      </c>
      <c r="CP724">
        <v>2</v>
      </c>
      <c r="CQ724">
        <v>3</v>
      </c>
      <c r="CR724">
        <v>3</v>
      </c>
      <c r="CS724">
        <v>1</v>
      </c>
    </row>
    <row r="725" spans="1:97" x14ac:dyDescent="0.25">
      <c r="A725" t="s">
        <v>2411</v>
      </c>
      <c r="B725">
        <v>1</v>
      </c>
      <c r="C725" t="s">
        <v>2412</v>
      </c>
      <c r="D725">
        <v>27</v>
      </c>
      <c r="E725" t="s">
        <v>393</v>
      </c>
      <c r="F725">
        <v>70</v>
      </c>
      <c r="G725" t="s">
        <v>2413</v>
      </c>
      <c r="H725" t="s">
        <v>2414</v>
      </c>
      <c r="I725">
        <v>0</v>
      </c>
      <c r="J725" t="s">
        <v>393</v>
      </c>
      <c r="K725" t="s">
        <v>189</v>
      </c>
      <c r="L725" t="s">
        <v>31</v>
      </c>
      <c r="M725" t="s">
        <v>9</v>
      </c>
      <c r="N725" t="s">
        <v>35</v>
      </c>
      <c r="O725" t="s">
        <v>29</v>
      </c>
      <c r="P725" t="s">
        <v>505</v>
      </c>
      <c r="Q725" t="s">
        <v>396</v>
      </c>
      <c r="R725" t="s">
        <v>397</v>
      </c>
      <c r="S725">
        <v>0</v>
      </c>
      <c r="T725">
        <v>10</v>
      </c>
      <c r="U725">
        <v>8</v>
      </c>
      <c r="V725">
        <v>18</v>
      </c>
      <c r="W725">
        <v>0</v>
      </c>
      <c r="X725">
        <v>0</v>
      </c>
      <c r="Y725">
        <v>0</v>
      </c>
      <c r="Z725">
        <v>10</v>
      </c>
      <c r="AA725">
        <v>8</v>
      </c>
      <c r="AB725">
        <v>18</v>
      </c>
      <c r="AC725">
        <v>0</v>
      </c>
      <c r="AD725">
        <v>0</v>
      </c>
      <c r="AE725">
        <v>0</v>
      </c>
      <c r="AF725">
        <v>0</v>
      </c>
      <c r="AG725">
        <v>3</v>
      </c>
      <c r="AH725">
        <v>3</v>
      </c>
      <c r="AI725">
        <v>2</v>
      </c>
      <c r="AJ725">
        <v>6</v>
      </c>
      <c r="AK725">
        <v>8</v>
      </c>
      <c r="AL725">
        <v>6</v>
      </c>
      <c r="AM725">
        <v>3</v>
      </c>
      <c r="AN725">
        <v>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8</v>
      </c>
      <c r="AY725">
        <v>12</v>
      </c>
      <c r="AZ725">
        <v>20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1</v>
      </c>
      <c r="BH725">
        <v>1</v>
      </c>
      <c r="BI725">
        <v>0</v>
      </c>
      <c r="BJ725">
        <v>1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1</v>
      </c>
      <c r="CG725">
        <v>0</v>
      </c>
      <c r="CH725">
        <v>1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1</v>
      </c>
      <c r="CP725">
        <v>1</v>
      </c>
      <c r="CQ725">
        <v>2</v>
      </c>
      <c r="CR725">
        <v>2</v>
      </c>
      <c r="CS725">
        <v>1</v>
      </c>
    </row>
    <row r="726" spans="1:97" x14ac:dyDescent="0.25">
      <c r="A726" t="s">
        <v>2415</v>
      </c>
      <c r="B726">
        <v>1</v>
      </c>
      <c r="C726" t="s">
        <v>2032</v>
      </c>
      <c r="D726">
        <v>27</v>
      </c>
      <c r="E726" t="s">
        <v>393</v>
      </c>
      <c r="F726">
        <v>127</v>
      </c>
      <c r="G726" t="s">
        <v>2416</v>
      </c>
      <c r="H726" t="s">
        <v>2417</v>
      </c>
      <c r="I726">
        <v>0</v>
      </c>
      <c r="J726" t="s">
        <v>393</v>
      </c>
      <c r="K726" t="s">
        <v>189</v>
      </c>
      <c r="L726" t="s">
        <v>31</v>
      </c>
      <c r="M726" t="s">
        <v>9</v>
      </c>
      <c r="N726" t="s">
        <v>35</v>
      </c>
      <c r="O726" t="s">
        <v>29</v>
      </c>
      <c r="P726" t="s">
        <v>395</v>
      </c>
      <c r="Q726" t="s">
        <v>396</v>
      </c>
      <c r="R726" t="s">
        <v>397</v>
      </c>
      <c r="S726">
        <v>0</v>
      </c>
      <c r="T726">
        <v>10</v>
      </c>
      <c r="U726">
        <v>12</v>
      </c>
      <c r="V726">
        <v>22</v>
      </c>
      <c r="W726">
        <v>0</v>
      </c>
      <c r="X726">
        <v>0</v>
      </c>
      <c r="Y726">
        <v>0</v>
      </c>
      <c r="Z726">
        <v>10</v>
      </c>
      <c r="AA726">
        <v>12</v>
      </c>
      <c r="AB726">
        <v>22</v>
      </c>
      <c r="AC726">
        <v>0</v>
      </c>
      <c r="AD726">
        <v>0</v>
      </c>
      <c r="AE726">
        <v>0</v>
      </c>
      <c r="AF726">
        <v>5</v>
      </c>
      <c r="AG726">
        <v>5</v>
      </c>
      <c r="AH726">
        <v>10</v>
      </c>
      <c r="AI726">
        <v>1</v>
      </c>
      <c r="AJ726">
        <v>3</v>
      </c>
      <c r="AK726">
        <v>4</v>
      </c>
      <c r="AL726">
        <v>5</v>
      </c>
      <c r="AM726">
        <v>8</v>
      </c>
      <c r="AN726">
        <v>13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11</v>
      </c>
      <c r="AY726">
        <v>16</v>
      </c>
      <c r="AZ726">
        <v>27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1</v>
      </c>
      <c r="BH726">
        <v>1</v>
      </c>
      <c r="BI726">
        <v>0</v>
      </c>
      <c r="BJ726">
        <v>1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1</v>
      </c>
      <c r="CG726">
        <v>0</v>
      </c>
      <c r="CH726">
        <v>1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1</v>
      </c>
      <c r="CP726">
        <v>1</v>
      </c>
      <c r="CQ726">
        <v>2</v>
      </c>
      <c r="CR726">
        <v>1</v>
      </c>
      <c r="CS726">
        <v>1</v>
      </c>
    </row>
    <row r="727" spans="1:97" x14ac:dyDescent="0.25">
      <c r="A727" t="s">
        <v>2418</v>
      </c>
      <c r="B727">
        <v>1</v>
      </c>
      <c r="C727" s="117">
        <v>11049</v>
      </c>
      <c r="D727">
        <v>19</v>
      </c>
      <c r="E727" t="s">
        <v>188</v>
      </c>
      <c r="F727">
        <v>1</v>
      </c>
      <c r="G727" t="s">
        <v>188</v>
      </c>
      <c r="H727" t="s">
        <v>2419</v>
      </c>
      <c r="I727">
        <v>2608</v>
      </c>
      <c r="J727" t="s">
        <v>188</v>
      </c>
      <c r="K727" t="s">
        <v>189</v>
      </c>
      <c r="L727" t="s">
        <v>31</v>
      </c>
      <c r="M727" t="s">
        <v>9</v>
      </c>
      <c r="N727" t="s">
        <v>35</v>
      </c>
      <c r="O727" t="s">
        <v>29</v>
      </c>
      <c r="P727" t="s">
        <v>970</v>
      </c>
      <c r="Q727" t="s">
        <v>372</v>
      </c>
      <c r="R727" t="s">
        <v>190</v>
      </c>
      <c r="S727">
        <v>0</v>
      </c>
      <c r="T727">
        <v>36</v>
      </c>
      <c r="U727">
        <v>48</v>
      </c>
      <c r="V727">
        <v>84</v>
      </c>
      <c r="W727">
        <v>0</v>
      </c>
      <c r="X727">
        <v>0</v>
      </c>
      <c r="Y727">
        <v>0</v>
      </c>
      <c r="Z727">
        <v>36</v>
      </c>
      <c r="AA727">
        <v>48</v>
      </c>
      <c r="AB727">
        <v>84</v>
      </c>
      <c r="AC727">
        <v>0</v>
      </c>
      <c r="AD727">
        <v>0</v>
      </c>
      <c r="AE727">
        <v>0</v>
      </c>
      <c r="AF727">
        <v>1</v>
      </c>
      <c r="AG727">
        <v>3</v>
      </c>
      <c r="AH727">
        <v>4</v>
      </c>
      <c r="AI727">
        <v>9</v>
      </c>
      <c r="AJ727">
        <v>11</v>
      </c>
      <c r="AK727">
        <v>20</v>
      </c>
      <c r="AL727">
        <v>15</v>
      </c>
      <c r="AM727">
        <v>17</v>
      </c>
      <c r="AN727">
        <v>32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25</v>
      </c>
      <c r="AY727">
        <v>31</v>
      </c>
      <c r="AZ727">
        <v>56</v>
      </c>
      <c r="BA727">
        <v>0</v>
      </c>
      <c r="BB727">
        <v>1</v>
      </c>
      <c r="BC727">
        <v>2</v>
      </c>
      <c r="BD727">
        <v>0</v>
      </c>
      <c r="BE727">
        <v>0</v>
      </c>
      <c r="BF727">
        <v>0</v>
      </c>
      <c r="BG727">
        <v>1</v>
      </c>
      <c r="BH727">
        <v>4</v>
      </c>
      <c r="BI727">
        <v>0</v>
      </c>
      <c r="BJ727">
        <v>0</v>
      </c>
      <c r="BK727">
        <v>0</v>
      </c>
      <c r="BL727">
        <v>1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4</v>
      </c>
      <c r="BU727">
        <v>1</v>
      </c>
      <c r="BV727">
        <v>0</v>
      </c>
      <c r="BW727">
        <v>0</v>
      </c>
      <c r="BX727">
        <v>1</v>
      </c>
      <c r="BY727">
        <v>0</v>
      </c>
      <c r="BZ727">
        <v>0</v>
      </c>
      <c r="CA727">
        <v>0</v>
      </c>
      <c r="CB727">
        <v>0</v>
      </c>
      <c r="CC727">
        <v>1</v>
      </c>
      <c r="CD727">
        <v>0</v>
      </c>
      <c r="CE727">
        <v>0</v>
      </c>
      <c r="CF727">
        <v>8</v>
      </c>
      <c r="CG727">
        <v>0</v>
      </c>
      <c r="CH727">
        <v>4</v>
      </c>
      <c r="CI727">
        <v>0</v>
      </c>
      <c r="CJ727">
        <v>1</v>
      </c>
      <c r="CK727">
        <v>2</v>
      </c>
      <c r="CL727">
        <v>0</v>
      </c>
      <c r="CM727">
        <v>0</v>
      </c>
      <c r="CN727">
        <v>0</v>
      </c>
      <c r="CO727">
        <v>1</v>
      </c>
      <c r="CP727">
        <v>4</v>
      </c>
      <c r="CQ727">
        <v>4</v>
      </c>
      <c r="CR727">
        <v>4</v>
      </c>
      <c r="CS727">
        <v>1</v>
      </c>
    </row>
    <row r="728" spans="1:97" x14ac:dyDescent="0.25">
      <c r="A728" t="s">
        <v>2420</v>
      </c>
      <c r="B728">
        <v>1</v>
      </c>
      <c r="C728" t="s">
        <v>498</v>
      </c>
      <c r="D728">
        <v>45</v>
      </c>
      <c r="E728" t="s">
        <v>293</v>
      </c>
      <c r="F728">
        <v>1</v>
      </c>
      <c r="G728" t="s">
        <v>1729</v>
      </c>
      <c r="H728" t="s">
        <v>2421</v>
      </c>
      <c r="I728">
        <v>702</v>
      </c>
      <c r="J728" t="s">
        <v>197</v>
      </c>
      <c r="K728" t="s">
        <v>189</v>
      </c>
      <c r="L728" t="s">
        <v>31</v>
      </c>
      <c r="M728" t="s">
        <v>9</v>
      </c>
      <c r="N728" t="s">
        <v>35</v>
      </c>
      <c r="O728" t="s">
        <v>29</v>
      </c>
      <c r="P728" t="s">
        <v>448</v>
      </c>
      <c r="Q728" t="s">
        <v>449</v>
      </c>
      <c r="R728" t="s">
        <v>199</v>
      </c>
      <c r="S728">
        <v>0</v>
      </c>
      <c r="T728">
        <v>15</v>
      </c>
      <c r="U728">
        <v>15</v>
      </c>
      <c r="V728">
        <v>30</v>
      </c>
      <c r="W728">
        <v>0</v>
      </c>
      <c r="X728">
        <v>0</v>
      </c>
      <c r="Y728">
        <v>0</v>
      </c>
      <c r="Z728">
        <v>15</v>
      </c>
      <c r="AA728">
        <v>15</v>
      </c>
      <c r="AB728">
        <v>30</v>
      </c>
      <c r="AC728">
        <v>0</v>
      </c>
      <c r="AD728">
        <v>0</v>
      </c>
      <c r="AE728">
        <v>0</v>
      </c>
      <c r="AF728">
        <v>0</v>
      </c>
      <c r="AG728">
        <v>1</v>
      </c>
      <c r="AH728">
        <v>1</v>
      </c>
      <c r="AI728">
        <v>4</v>
      </c>
      <c r="AJ728">
        <v>4</v>
      </c>
      <c r="AK728">
        <v>8</v>
      </c>
      <c r="AL728">
        <v>7</v>
      </c>
      <c r="AM728">
        <v>6</v>
      </c>
      <c r="AN728">
        <v>13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11</v>
      </c>
      <c r="AY728">
        <v>11</v>
      </c>
      <c r="AZ728">
        <v>22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1</v>
      </c>
      <c r="BH728">
        <v>1</v>
      </c>
      <c r="BI728">
        <v>0</v>
      </c>
      <c r="BJ728">
        <v>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1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2</v>
      </c>
      <c r="CG728">
        <v>0</v>
      </c>
      <c r="CH728">
        <v>1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1</v>
      </c>
      <c r="CP728">
        <v>1</v>
      </c>
      <c r="CQ728">
        <v>4</v>
      </c>
      <c r="CR728">
        <v>1</v>
      </c>
      <c r="CS728">
        <v>1</v>
      </c>
    </row>
    <row r="729" spans="1:97" x14ac:dyDescent="0.25">
      <c r="A729" t="s">
        <v>2422</v>
      </c>
      <c r="B729">
        <v>1</v>
      </c>
      <c r="C729" t="s">
        <v>2423</v>
      </c>
      <c r="D729">
        <v>45</v>
      </c>
      <c r="E729" t="s">
        <v>293</v>
      </c>
      <c r="F729">
        <v>11</v>
      </c>
      <c r="G729" t="s">
        <v>2424</v>
      </c>
      <c r="H729" t="s">
        <v>2425</v>
      </c>
      <c r="I729">
        <v>0</v>
      </c>
      <c r="J729" t="s">
        <v>197</v>
      </c>
      <c r="K729" t="s">
        <v>189</v>
      </c>
      <c r="L729" t="s">
        <v>31</v>
      </c>
      <c r="M729" t="s">
        <v>9</v>
      </c>
      <c r="N729" t="s">
        <v>35</v>
      </c>
      <c r="O729" t="s">
        <v>29</v>
      </c>
      <c r="P729" t="s">
        <v>448</v>
      </c>
      <c r="Q729" t="s">
        <v>449</v>
      </c>
      <c r="R729" t="s">
        <v>199</v>
      </c>
      <c r="S729">
        <v>0</v>
      </c>
      <c r="T729">
        <v>11</v>
      </c>
      <c r="U729">
        <v>11</v>
      </c>
      <c r="V729">
        <v>22</v>
      </c>
      <c r="W729">
        <v>0</v>
      </c>
      <c r="X729">
        <v>0</v>
      </c>
      <c r="Y729">
        <v>0</v>
      </c>
      <c r="Z729">
        <v>11</v>
      </c>
      <c r="AA729">
        <v>11</v>
      </c>
      <c r="AB729">
        <v>22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4</v>
      </c>
      <c r="AJ729">
        <v>0</v>
      </c>
      <c r="AK729">
        <v>4</v>
      </c>
      <c r="AL729">
        <v>6</v>
      </c>
      <c r="AM729">
        <v>7</v>
      </c>
      <c r="AN729">
        <v>13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10</v>
      </c>
      <c r="AY729">
        <v>7</v>
      </c>
      <c r="AZ729">
        <v>17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1</v>
      </c>
      <c r="BH729">
        <v>1</v>
      </c>
      <c r="BI729">
        <v>0</v>
      </c>
      <c r="BJ729">
        <v>1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1</v>
      </c>
      <c r="CG729">
        <v>0</v>
      </c>
      <c r="CH729">
        <v>1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1</v>
      </c>
      <c r="CP729">
        <v>1</v>
      </c>
      <c r="CQ729">
        <v>1</v>
      </c>
      <c r="CR729">
        <v>1</v>
      </c>
      <c r="CS729">
        <v>1</v>
      </c>
    </row>
    <row r="730" spans="1:97" x14ac:dyDescent="0.25">
      <c r="A730" t="s">
        <v>2426</v>
      </c>
      <c r="B730">
        <v>1</v>
      </c>
      <c r="C730" t="s">
        <v>536</v>
      </c>
      <c r="D730">
        <v>38</v>
      </c>
      <c r="E730" t="s">
        <v>446</v>
      </c>
      <c r="F730">
        <v>41</v>
      </c>
      <c r="G730" t="s">
        <v>2427</v>
      </c>
      <c r="H730" t="s">
        <v>2428</v>
      </c>
      <c r="I730">
        <v>0</v>
      </c>
      <c r="J730" t="s">
        <v>197</v>
      </c>
      <c r="K730" t="s">
        <v>189</v>
      </c>
      <c r="L730" t="s">
        <v>31</v>
      </c>
      <c r="M730" t="s">
        <v>9</v>
      </c>
      <c r="N730" t="s">
        <v>35</v>
      </c>
      <c r="O730" t="s">
        <v>29</v>
      </c>
      <c r="P730" t="s">
        <v>448</v>
      </c>
      <c r="Q730" t="s">
        <v>449</v>
      </c>
      <c r="R730" t="s">
        <v>199</v>
      </c>
      <c r="S730">
        <v>0</v>
      </c>
      <c r="T730">
        <v>8</v>
      </c>
      <c r="U730">
        <v>5</v>
      </c>
      <c r="V730">
        <v>13</v>
      </c>
      <c r="W730">
        <v>0</v>
      </c>
      <c r="X730">
        <v>0</v>
      </c>
      <c r="Y730">
        <v>0</v>
      </c>
      <c r="Z730">
        <v>8</v>
      </c>
      <c r="AA730">
        <v>5</v>
      </c>
      <c r="AB730">
        <v>13</v>
      </c>
      <c r="AC730">
        <v>0</v>
      </c>
      <c r="AD730">
        <v>0</v>
      </c>
      <c r="AE730">
        <v>0</v>
      </c>
      <c r="AF730">
        <v>1</v>
      </c>
      <c r="AG730">
        <v>1</v>
      </c>
      <c r="AH730">
        <v>2</v>
      </c>
      <c r="AI730">
        <v>1</v>
      </c>
      <c r="AJ730">
        <v>2</v>
      </c>
      <c r="AK730">
        <v>3</v>
      </c>
      <c r="AL730">
        <v>3</v>
      </c>
      <c r="AM730">
        <v>2</v>
      </c>
      <c r="AN730">
        <v>5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5</v>
      </c>
      <c r="AY730">
        <v>5</v>
      </c>
      <c r="AZ730">
        <v>10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1</v>
      </c>
      <c r="BH730">
        <v>1</v>
      </c>
      <c r="BI730">
        <v>0</v>
      </c>
      <c r="BJ730">
        <v>1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1</v>
      </c>
      <c r="CG730">
        <v>0</v>
      </c>
      <c r="CH730">
        <v>1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1</v>
      </c>
      <c r="CP730">
        <v>1</v>
      </c>
      <c r="CQ730">
        <v>1</v>
      </c>
      <c r="CR730">
        <v>1</v>
      </c>
      <c r="CS730">
        <v>1</v>
      </c>
    </row>
    <row r="731" spans="1:97" x14ac:dyDescent="0.25">
      <c r="A731" t="s">
        <v>2429</v>
      </c>
      <c r="B731">
        <v>1</v>
      </c>
      <c r="C731" t="s">
        <v>2430</v>
      </c>
      <c r="D731">
        <v>21</v>
      </c>
      <c r="E731" t="s">
        <v>197</v>
      </c>
      <c r="F731">
        <v>326</v>
      </c>
      <c r="G731" t="s">
        <v>1346</v>
      </c>
      <c r="H731" t="s">
        <v>2431</v>
      </c>
      <c r="I731">
        <v>0</v>
      </c>
      <c r="J731" t="s">
        <v>197</v>
      </c>
      <c r="K731" t="s">
        <v>189</v>
      </c>
      <c r="L731" t="s">
        <v>31</v>
      </c>
      <c r="M731" t="s">
        <v>9</v>
      </c>
      <c r="N731" t="s">
        <v>35</v>
      </c>
      <c r="O731" t="s">
        <v>29</v>
      </c>
      <c r="P731" t="s">
        <v>607</v>
      </c>
      <c r="Q731" t="s">
        <v>449</v>
      </c>
      <c r="R731" t="s">
        <v>199</v>
      </c>
      <c r="S731">
        <v>0</v>
      </c>
      <c r="T731">
        <v>10</v>
      </c>
      <c r="U731">
        <v>17</v>
      </c>
      <c r="V731">
        <v>27</v>
      </c>
      <c r="W731">
        <v>0</v>
      </c>
      <c r="X731">
        <v>0</v>
      </c>
      <c r="Y731">
        <v>0</v>
      </c>
      <c r="Z731">
        <v>10</v>
      </c>
      <c r="AA731">
        <v>17</v>
      </c>
      <c r="AB731">
        <v>27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3</v>
      </c>
      <c r="AJ731">
        <v>3</v>
      </c>
      <c r="AK731">
        <v>6</v>
      </c>
      <c r="AL731">
        <v>9</v>
      </c>
      <c r="AM731">
        <v>9</v>
      </c>
      <c r="AN731">
        <v>18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12</v>
      </c>
      <c r="AY731">
        <v>12</v>
      </c>
      <c r="AZ731">
        <v>24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1</v>
      </c>
      <c r="BH731">
        <v>1</v>
      </c>
      <c r="BI731">
        <v>0</v>
      </c>
      <c r="BJ731">
        <v>1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1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2</v>
      </c>
      <c r="CG731">
        <v>0</v>
      </c>
      <c r="CH731">
        <v>1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1</v>
      </c>
      <c r="CP731">
        <v>1</v>
      </c>
      <c r="CQ731">
        <v>1</v>
      </c>
      <c r="CR731">
        <v>1</v>
      </c>
      <c r="CS731">
        <v>1</v>
      </c>
    </row>
    <row r="732" spans="1:97" x14ac:dyDescent="0.25">
      <c r="A732" t="s">
        <v>2432</v>
      </c>
      <c r="B732">
        <v>1</v>
      </c>
      <c r="C732" t="s">
        <v>697</v>
      </c>
      <c r="D732">
        <v>17</v>
      </c>
      <c r="E732" t="s">
        <v>193</v>
      </c>
      <c r="F732">
        <v>1</v>
      </c>
      <c r="G732" t="s">
        <v>329</v>
      </c>
      <c r="H732" t="s">
        <v>2433</v>
      </c>
      <c r="I732">
        <v>0</v>
      </c>
      <c r="J732" t="s">
        <v>193</v>
      </c>
      <c r="K732" t="s">
        <v>189</v>
      </c>
      <c r="L732" t="s">
        <v>31</v>
      </c>
      <c r="M732" t="s">
        <v>9</v>
      </c>
      <c r="N732" t="s">
        <v>35</v>
      </c>
      <c r="O732" t="s">
        <v>29</v>
      </c>
      <c r="P732" t="s">
        <v>419</v>
      </c>
      <c r="Q732" t="s">
        <v>420</v>
      </c>
      <c r="R732" t="s">
        <v>194</v>
      </c>
      <c r="S732">
        <v>0</v>
      </c>
      <c r="T732">
        <v>93</v>
      </c>
      <c r="U732">
        <v>98</v>
      </c>
      <c r="V732">
        <v>191</v>
      </c>
      <c r="W732">
        <v>0</v>
      </c>
      <c r="X732">
        <v>0</v>
      </c>
      <c r="Y732">
        <v>0</v>
      </c>
      <c r="Z732">
        <v>93</v>
      </c>
      <c r="AA732">
        <v>98</v>
      </c>
      <c r="AB732">
        <v>191</v>
      </c>
      <c r="AC732">
        <v>0</v>
      </c>
      <c r="AD732">
        <v>0</v>
      </c>
      <c r="AE732">
        <v>0</v>
      </c>
      <c r="AF732">
        <v>10</v>
      </c>
      <c r="AG732">
        <v>16</v>
      </c>
      <c r="AH732">
        <v>26</v>
      </c>
      <c r="AI732">
        <v>31</v>
      </c>
      <c r="AJ732">
        <v>38</v>
      </c>
      <c r="AK732">
        <v>69</v>
      </c>
      <c r="AL732">
        <v>50</v>
      </c>
      <c r="AM732">
        <v>48</v>
      </c>
      <c r="AN732">
        <v>98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91</v>
      </c>
      <c r="AY732">
        <v>102</v>
      </c>
      <c r="AZ732">
        <v>193</v>
      </c>
      <c r="BA732">
        <v>1</v>
      </c>
      <c r="BB732">
        <v>3</v>
      </c>
      <c r="BC732">
        <v>4</v>
      </c>
      <c r="BD732">
        <v>0</v>
      </c>
      <c r="BE732">
        <v>0</v>
      </c>
      <c r="BF732">
        <v>0</v>
      </c>
      <c r="BG732">
        <v>0</v>
      </c>
      <c r="BH732">
        <v>8</v>
      </c>
      <c r="BI732">
        <v>0</v>
      </c>
      <c r="BJ732">
        <v>0</v>
      </c>
      <c r="BK732">
        <v>0</v>
      </c>
      <c r="BL732">
        <v>1</v>
      </c>
      <c r="BM732">
        <v>0</v>
      </c>
      <c r="BN732">
        <v>1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8</v>
      </c>
      <c r="BU732">
        <v>0</v>
      </c>
      <c r="BV732">
        <v>2</v>
      </c>
      <c r="BW732">
        <v>1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1</v>
      </c>
      <c r="CD732">
        <v>1</v>
      </c>
      <c r="CE732">
        <v>0</v>
      </c>
      <c r="CF732">
        <v>15</v>
      </c>
      <c r="CG732">
        <v>0</v>
      </c>
      <c r="CH732">
        <v>8</v>
      </c>
      <c r="CI732">
        <v>1</v>
      </c>
      <c r="CJ732">
        <v>3</v>
      </c>
      <c r="CK732">
        <v>4</v>
      </c>
      <c r="CL732">
        <v>0</v>
      </c>
      <c r="CM732">
        <v>0</v>
      </c>
      <c r="CN732">
        <v>0</v>
      </c>
      <c r="CO732">
        <v>0</v>
      </c>
      <c r="CP732">
        <v>8</v>
      </c>
      <c r="CQ732">
        <v>9</v>
      </c>
      <c r="CR732">
        <v>8</v>
      </c>
      <c r="CS732">
        <v>1</v>
      </c>
    </row>
    <row r="733" spans="1:97" x14ac:dyDescent="0.25">
      <c r="A733" t="s">
        <v>2434</v>
      </c>
      <c r="B733">
        <v>1</v>
      </c>
      <c r="C733" t="s">
        <v>473</v>
      </c>
      <c r="D733">
        <v>21</v>
      </c>
      <c r="E733" t="s">
        <v>197</v>
      </c>
      <c r="F733">
        <v>1</v>
      </c>
      <c r="G733" t="s">
        <v>197</v>
      </c>
      <c r="H733" t="s">
        <v>2435</v>
      </c>
      <c r="I733">
        <v>600</v>
      </c>
      <c r="J733" t="s">
        <v>197</v>
      </c>
      <c r="K733" t="s">
        <v>189</v>
      </c>
      <c r="L733" t="s">
        <v>31</v>
      </c>
      <c r="M733" t="s">
        <v>9</v>
      </c>
      <c r="N733" t="s">
        <v>35</v>
      </c>
      <c r="O733" t="s">
        <v>29</v>
      </c>
      <c r="P733" t="s">
        <v>682</v>
      </c>
      <c r="Q733" t="s">
        <v>449</v>
      </c>
      <c r="R733" t="s">
        <v>199</v>
      </c>
      <c r="S733">
        <v>0</v>
      </c>
      <c r="T733">
        <v>79</v>
      </c>
      <c r="U733">
        <v>104</v>
      </c>
      <c r="V733">
        <v>183</v>
      </c>
      <c r="W733">
        <v>0</v>
      </c>
      <c r="X733">
        <v>0</v>
      </c>
      <c r="Y733">
        <v>0</v>
      </c>
      <c r="Z733">
        <v>79</v>
      </c>
      <c r="AA733">
        <v>104</v>
      </c>
      <c r="AB733">
        <v>183</v>
      </c>
      <c r="AC733">
        <v>0</v>
      </c>
      <c r="AD733">
        <v>0</v>
      </c>
      <c r="AE733">
        <v>0</v>
      </c>
      <c r="AF733">
        <v>5</v>
      </c>
      <c r="AG733">
        <v>3</v>
      </c>
      <c r="AH733">
        <v>8</v>
      </c>
      <c r="AI733">
        <v>30</v>
      </c>
      <c r="AJ733">
        <v>29</v>
      </c>
      <c r="AK733">
        <v>59</v>
      </c>
      <c r="AL733">
        <v>42</v>
      </c>
      <c r="AM733">
        <v>42</v>
      </c>
      <c r="AN733">
        <v>84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77</v>
      </c>
      <c r="AY733">
        <v>74</v>
      </c>
      <c r="AZ733">
        <v>151</v>
      </c>
      <c r="BA733">
        <v>0</v>
      </c>
      <c r="BB733">
        <v>2</v>
      </c>
      <c r="BC733">
        <v>3</v>
      </c>
      <c r="BD733">
        <v>0</v>
      </c>
      <c r="BE733">
        <v>0</v>
      </c>
      <c r="BF733">
        <v>0</v>
      </c>
      <c r="BG733">
        <v>2</v>
      </c>
      <c r="BH733">
        <v>7</v>
      </c>
      <c r="BI733">
        <v>0</v>
      </c>
      <c r="BJ733">
        <v>0</v>
      </c>
      <c r="BK733">
        <v>0</v>
      </c>
      <c r="BL733">
        <v>1</v>
      </c>
      <c r="BM733">
        <v>0</v>
      </c>
      <c r="BN733">
        <v>1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7</v>
      </c>
      <c r="BU733">
        <v>0</v>
      </c>
      <c r="BV733">
        <v>1</v>
      </c>
      <c r="BW733">
        <v>1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1</v>
      </c>
      <c r="CD733">
        <v>1</v>
      </c>
      <c r="CE733">
        <v>0</v>
      </c>
      <c r="CF733">
        <v>13</v>
      </c>
      <c r="CG733">
        <v>0</v>
      </c>
      <c r="CH733">
        <v>7</v>
      </c>
      <c r="CI733">
        <v>0</v>
      </c>
      <c r="CJ733">
        <v>2</v>
      </c>
      <c r="CK733">
        <v>3</v>
      </c>
      <c r="CL733">
        <v>0</v>
      </c>
      <c r="CM733">
        <v>0</v>
      </c>
      <c r="CN733">
        <v>0</v>
      </c>
      <c r="CO733">
        <v>2</v>
      </c>
      <c r="CP733">
        <v>7</v>
      </c>
      <c r="CQ733">
        <v>8</v>
      </c>
      <c r="CR733">
        <v>7</v>
      </c>
      <c r="CS733">
        <v>1</v>
      </c>
    </row>
    <row r="734" spans="1:97" x14ac:dyDescent="0.25">
      <c r="A734" t="s">
        <v>2436</v>
      </c>
      <c r="B734">
        <v>1</v>
      </c>
      <c r="C734" t="s">
        <v>1549</v>
      </c>
      <c r="D734">
        <v>17</v>
      </c>
      <c r="E734" t="s">
        <v>193</v>
      </c>
      <c r="F734">
        <v>1</v>
      </c>
      <c r="G734" t="s">
        <v>329</v>
      </c>
      <c r="H734" t="s">
        <v>2437</v>
      </c>
      <c r="I734">
        <v>0</v>
      </c>
      <c r="J734" t="s">
        <v>193</v>
      </c>
      <c r="K734" t="s">
        <v>189</v>
      </c>
      <c r="L734" t="s">
        <v>31</v>
      </c>
      <c r="M734" t="s">
        <v>9</v>
      </c>
      <c r="N734" t="s">
        <v>35</v>
      </c>
      <c r="O734" t="s">
        <v>29</v>
      </c>
      <c r="P734" t="s">
        <v>419</v>
      </c>
      <c r="Q734" t="s">
        <v>420</v>
      </c>
      <c r="R734" t="s">
        <v>194</v>
      </c>
      <c r="S734">
        <v>0</v>
      </c>
      <c r="T734">
        <v>53</v>
      </c>
      <c r="U734">
        <v>49</v>
      </c>
      <c r="V734">
        <v>102</v>
      </c>
      <c r="W734">
        <v>0</v>
      </c>
      <c r="X734">
        <v>0</v>
      </c>
      <c r="Y734">
        <v>0</v>
      </c>
      <c r="Z734">
        <v>53</v>
      </c>
      <c r="AA734">
        <v>49</v>
      </c>
      <c r="AB734">
        <v>102</v>
      </c>
      <c r="AC734">
        <v>0</v>
      </c>
      <c r="AD734">
        <v>0</v>
      </c>
      <c r="AE734">
        <v>0</v>
      </c>
      <c r="AF734">
        <v>6</v>
      </c>
      <c r="AG734">
        <v>5</v>
      </c>
      <c r="AH734">
        <v>11</v>
      </c>
      <c r="AI734">
        <v>18</v>
      </c>
      <c r="AJ734">
        <v>19</v>
      </c>
      <c r="AK734">
        <v>37</v>
      </c>
      <c r="AL734">
        <v>27</v>
      </c>
      <c r="AM734">
        <v>25</v>
      </c>
      <c r="AN734">
        <v>52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51</v>
      </c>
      <c r="AY734">
        <v>49</v>
      </c>
      <c r="AZ734">
        <v>100</v>
      </c>
      <c r="BA734">
        <v>0</v>
      </c>
      <c r="BB734">
        <v>1</v>
      </c>
      <c r="BC734">
        <v>2</v>
      </c>
      <c r="BD734">
        <v>0</v>
      </c>
      <c r="BE734">
        <v>0</v>
      </c>
      <c r="BF734">
        <v>0</v>
      </c>
      <c r="BG734">
        <v>1</v>
      </c>
      <c r="BH734">
        <v>4</v>
      </c>
      <c r="BI734">
        <v>0</v>
      </c>
      <c r="BJ734">
        <v>0</v>
      </c>
      <c r="BK734">
        <v>0</v>
      </c>
      <c r="BL734">
        <v>1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4</v>
      </c>
      <c r="BU734">
        <v>1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1</v>
      </c>
      <c r="CD734">
        <v>0</v>
      </c>
      <c r="CE734">
        <v>0</v>
      </c>
      <c r="CF734">
        <v>7</v>
      </c>
      <c r="CG734">
        <v>0</v>
      </c>
      <c r="CH734">
        <v>4</v>
      </c>
      <c r="CI734">
        <v>0</v>
      </c>
      <c r="CJ734">
        <v>1</v>
      </c>
      <c r="CK734">
        <v>2</v>
      </c>
      <c r="CL734">
        <v>0</v>
      </c>
      <c r="CM734">
        <v>0</v>
      </c>
      <c r="CN734">
        <v>0</v>
      </c>
      <c r="CO734">
        <v>1</v>
      </c>
      <c r="CP734">
        <v>4</v>
      </c>
      <c r="CQ734">
        <v>6</v>
      </c>
      <c r="CR734">
        <v>4</v>
      </c>
      <c r="CS734">
        <v>1</v>
      </c>
    </row>
    <row r="735" spans="1:97" x14ac:dyDescent="0.25">
      <c r="A735" t="s">
        <v>2438</v>
      </c>
      <c r="B735">
        <v>1</v>
      </c>
      <c r="C735" t="s">
        <v>2439</v>
      </c>
      <c r="D735">
        <v>17</v>
      </c>
      <c r="E735" t="s">
        <v>193</v>
      </c>
      <c r="F735">
        <v>1</v>
      </c>
      <c r="G735" t="s">
        <v>329</v>
      </c>
      <c r="H735" t="s">
        <v>2440</v>
      </c>
      <c r="I735">
        <v>173</v>
      </c>
      <c r="J735" t="s">
        <v>193</v>
      </c>
      <c r="K735" t="s">
        <v>189</v>
      </c>
      <c r="L735" t="s">
        <v>31</v>
      </c>
      <c r="M735" t="s">
        <v>9</v>
      </c>
      <c r="N735" t="s">
        <v>35</v>
      </c>
      <c r="O735" t="s">
        <v>29</v>
      </c>
      <c r="P735" t="s">
        <v>425</v>
      </c>
      <c r="Q735" t="s">
        <v>420</v>
      </c>
      <c r="R735" t="s">
        <v>194</v>
      </c>
      <c r="S735">
        <v>0</v>
      </c>
      <c r="T735">
        <v>24</v>
      </c>
      <c r="U735">
        <v>31</v>
      </c>
      <c r="V735">
        <v>55</v>
      </c>
      <c r="W735">
        <v>0</v>
      </c>
      <c r="X735">
        <v>0</v>
      </c>
      <c r="Y735">
        <v>0</v>
      </c>
      <c r="Z735">
        <v>24</v>
      </c>
      <c r="AA735">
        <v>31</v>
      </c>
      <c r="AB735">
        <v>55</v>
      </c>
      <c r="AC735">
        <v>0</v>
      </c>
      <c r="AD735">
        <v>0</v>
      </c>
      <c r="AE735">
        <v>0</v>
      </c>
      <c r="AF735">
        <v>2</v>
      </c>
      <c r="AG735">
        <v>1</v>
      </c>
      <c r="AH735">
        <v>3</v>
      </c>
      <c r="AI735">
        <v>13</v>
      </c>
      <c r="AJ735">
        <v>9</v>
      </c>
      <c r="AK735">
        <v>22</v>
      </c>
      <c r="AL735">
        <v>8</v>
      </c>
      <c r="AM735">
        <v>15</v>
      </c>
      <c r="AN735">
        <v>23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23</v>
      </c>
      <c r="AY735">
        <v>25</v>
      </c>
      <c r="AZ735">
        <v>48</v>
      </c>
      <c r="BA735">
        <v>0</v>
      </c>
      <c r="BB735">
        <v>0</v>
      </c>
      <c r="BC735">
        <v>1</v>
      </c>
      <c r="BD735">
        <v>0</v>
      </c>
      <c r="BE735">
        <v>0</v>
      </c>
      <c r="BF735">
        <v>0</v>
      </c>
      <c r="BG735">
        <v>1</v>
      </c>
      <c r="BH735">
        <v>2</v>
      </c>
      <c r="BI735">
        <v>0</v>
      </c>
      <c r="BJ735">
        <v>1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1</v>
      </c>
      <c r="BU735">
        <v>0</v>
      </c>
      <c r="BV735">
        <v>1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3</v>
      </c>
      <c r="CG735">
        <v>0</v>
      </c>
      <c r="CH735">
        <v>2</v>
      </c>
      <c r="CI735">
        <v>0</v>
      </c>
      <c r="CJ735">
        <v>0</v>
      </c>
      <c r="CK735">
        <v>1</v>
      </c>
      <c r="CL735">
        <v>0</v>
      </c>
      <c r="CM735">
        <v>0</v>
      </c>
      <c r="CN735">
        <v>0</v>
      </c>
      <c r="CO735">
        <v>1</v>
      </c>
      <c r="CP735">
        <v>2</v>
      </c>
      <c r="CQ735">
        <v>5</v>
      </c>
      <c r="CR735">
        <v>2</v>
      </c>
      <c r="CS735">
        <v>1</v>
      </c>
    </row>
    <row r="736" spans="1:97" x14ac:dyDescent="0.25">
      <c r="A736" t="s">
        <v>2441</v>
      </c>
      <c r="B736">
        <v>1</v>
      </c>
      <c r="C736" t="s">
        <v>545</v>
      </c>
      <c r="D736">
        <v>54</v>
      </c>
      <c r="E736" t="s">
        <v>2442</v>
      </c>
      <c r="F736">
        <v>1</v>
      </c>
      <c r="G736" t="s">
        <v>2443</v>
      </c>
      <c r="H736" t="s">
        <v>2444</v>
      </c>
      <c r="I736">
        <v>0</v>
      </c>
      <c r="J736" t="s">
        <v>188</v>
      </c>
      <c r="K736" t="s">
        <v>189</v>
      </c>
      <c r="L736" t="s">
        <v>31</v>
      </c>
      <c r="M736" t="s">
        <v>9</v>
      </c>
      <c r="N736" t="s">
        <v>35</v>
      </c>
      <c r="O736" t="s">
        <v>29</v>
      </c>
      <c r="P736" t="s">
        <v>371</v>
      </c>
      <c r="Q736" t="s">
        <v>372</v>
      </c>
      <c r="R736" t="s">
        <v>190</v>
      </c>
      <c r="S736">
        <v>0</v>
      </c>
      <c r="T736">
        <v>18</v>
      </c>
      <c r="U736">
        <v>21</v>
      </c>
      <c r="V736">
        <v>39</v>
      </c>
      <c r="W736">
        <v>0</v>
      </c>
      <c r="X736">
        <v>0</v>
      </c>
      <c r="Y736">
        <v>0</v>
      </c>
      <c r="Z736">
        <v>18</v>
      </c>
      <c r="AA736">
        <v>21</v>
      </c>
      <c r="AB736">
        <v>39</v>
      </c>
      <c r="AC736">
        <v>0</v>
      </c>
      <c r="AD736">
        <v>0</v>
      </c>
      <c r="AE736">
        <v>0</v>
      </c>
      <c r="AF736">
        <v>0</v>
      </c>
      <c r="AG736">
        <v>4</v>
      </c>
      <c r="AH736">
        <v>4</v>
      </c>
      <c r="AI736">
        <v>4</v>
      </c>
      <c r="AJ736">
        <v>3</v>
      </c>
      <c r="AK736">
        <v>7</v>
      </c>
      <c r="AL736">
        <v>6</v>
      </c>
      <c r="AM736">
        <v>7</v>
      </c>
      <c r="AN736">
        <v>13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10</v>
      </c>
      <c r="AY736">
        <v>14</v>
      </c>
      <c r="AZ736">
        <v>24</v>
      </c>
      <c r="BA736">
        <v>0</v>
      </c>
      <c r="BB736">
        <v>0</v>
      </c>
      <c r="BC736">
        <v>1</v>
      </c>
      <c r="BD736">
        <v>0</v>
      </c>
      <c r="BE736">
        <v>0</v>
      </c>
      <c r="BF736">
        <v>0</v>
      </c>
      <c r="BG736">
        <v>1</v>
      </c>
      <c r="BH736">
        <v>2</v>
      </c>
      <c r="BI736">
        <v>0</v>
      </c>
      <c r="BJ736">
        <v>1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1</v>
      </c>
      <c r="BU736">
        <v>1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3</v>
      </c>
      <c r="CG736">
        <v>0</v>
      </c>
      <c r="CH736">
        <v>2</v>
      </c>
      <c r="CI736">
        <v>0</v>
      </c>
      <c r="CJ736">
        <v>0</v>
      </c>
      <c r="CK736">
        <v>1</v>
      </c>
      <c r="CL736">
        <v>0</v>
      </c>
      <c r="CM736">
        <v>0</v>
      </c>
      <c r="CN736">
        <v>0</v>
      </c>
      <c r="CO736">
        <v>1</v>
      </c>
      <c r="CP736">
        <v>2</v>
      </c>
      <c r="CQ736">
        <v>2</v>
      </c>
      <c r="CR736">
        <v>2</v>
      </c>
      <c r="CS736">
        <v>1</v>
      </c>
    </row>
    <row r="737" spans="1:97" x14ac:dyDescent="0.25">
      <c r="A737" t="s">
        <v>2445</v>
      </c>
      <c r="B737">
        <v>1</v>
      </c>
      <c r="C737" t="s">
        <v>2446</v>
      </c>
      <c r="D737">
        <v>19</v>
      </c>
      <c r="E737" t="s">
        <v>188</v>
      </c>
      <c r="F737">
        <v>1</v>
      </c>
      <c r="G737" t="s">
        <v>188</v>
      </c>
      <c r="H737" t="s">
        <v>1195</v>
      </c>
      <c r="I737">
        <v>238</v>
      </c>
      <c r="J737" t="s">
        <v>188</v>
      </c>
      <c r="K737" t="s">
        <v>189</v>
      </c>
      <c r="L737" t="s">
        <v>31</v>
      </c>
      <c r="M737" t="s">
        <v>9</v>
      </c>
      <c r="N737" t="s">
        <v>35</v>
      </c>
      <c r="O737" t="s">
        <v>29</v>
      </c>
      <c r="P737" t="s">
        <v>1125</v>
      </c>
      <c r="Q737" t="s">
        <v>1126</v>
      </c>
      <c r="R737" t="s">
        <v>190</v>
      </c>
      <c r="S737">
        <v>0</v>
      </c>
      <c r="T737">
        <v>40</v>
      </c>
      <c r="U737">
        <v>50</v>
      </c>
      <c r="V737">
        <v>90</v>
      </c>
      <c r="W737">
        <v>0</v>
      </c>
      <c r="X737">
        <v>0</v>
      </c>
      <c r="Y737">
        <v>0</v>
      </c>
      <c r="Z737">
        <v>40</v>
      </c>
      <c r="AA737">
        <v>50</v>
      </c>
      <c r="AB737">
        <v>90</v>
      </c>
      <c r="AC737">
        <v>0</v>
      </c>
      <c r="AD737">
        <v>0</v>
      </c>
      <c r="AE737">
        <v>0</v>
      </c>
      <c r="AF737">
        <v>6</v>
      </c>
      <c r="AG737">
        <v>6</v>
      </c>
      <c r="AH737">
        <v>12</v>
      </c>
      <c r="AI737">
        <v>20</v>
      </c>
      <c r="AJ737">
        <v>11</v>
      </c>
      <c r="AK737">
        <v>31</v>
      </c>
      <c r="AL737">
        <v>17</v>
      </c>
      <c r="AM737">
        <v>21</v>
      </c>
      <c r="AN737">
        <v>38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43</v>
      </c>
      <c r="AY737">
        <v>38</v>
      </c>
      <c r="AZ737">
        <v>81</v>
      </c>
      <c r="BA737">
        <v>0</v>
      </c>
      <c r="BB737">
        <v>1</v>
      </c>
      <c r="BC737">
        <v>2</v>
      </c>
      <c r="BD737">
        <v>0</v>
      </c>
      <c r="BE737">
        <v>0</v>
      </c>
      <c r="BF737">
        <v>0</v>
      </c>
      <c r="BG737">
        <v>1</v>
      </c>
      <c r="BH737">
        <v>4</v>
      </c>
      <c r="BI737">
        <v>0</v>
      </c>
      <c r="BJ737">
        <v>0</v>
      </c>
      <c r="BK737">
        <v>0</v>
      </c>
      <c r="BL737">
        <v>1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4</v>
      </c>
      <c r="BU737">
        <v>1</v>
      </c>
      <c r="BV737">
        <v>0</v>
      </c>
      <c r="BW737">
        <v>1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1</v>
      </c>
      <c r="CE737">
        <v>0</v>
      </c>
      <c r="CF737">
        <v>8</v>
      </c>
      <c r="CG737">
        <v>0</v>
      </c>
      <c r="CH737">
        <v>4</v>
      </c>
      <c r="CI737">
        <v>0</v>
      </c>
      <c r="CJ737">
        <v>1</v>
      </c>
      <c r="CK737">
        <v>2</v>
      </c>
      <c r="CL737">
        <v>0</v>
      </c>
      <c r="CM737">
        <v>0</v>
      </c>
      <c r="CN737">
        <v>0</v>
      </c>
      <c r="CO737">
        <v>1</v>
      </c>
      <c r="CP737">
        <v>4</v>
      </c>
      <c r="CQ737">
        <v>6</v>
      </c>
      <c r="CR737">
        <v>5</v>
      </c>
      <c r="CS737">
        <v>1</v>
      </c>
    </row>
    <row r="738" spans="1:97" x14ac:dyDescent="0.25">
      <c r="A738" t="s">
        <v>2447</v>
      </c>
      <c r="B738">
        <v>1</v>
      </c>
      <c r="C738" t="s">
        <v>2188</v>
      </c>
      <c r="D738">
        <v>19</v>
      </c>
      <c r="E738" t="s">
        <v>188</v>
      </c>
      <c r="F738">
        <v>1</v>
      </c>
      <c r="G738" t="s">
        <v>188</v>
      </c>
      <c r="H738" t="s">
        <v>2090</v>
      </c>
      <c r="I738">
        <v>99</v>
      </c>
      <c r="J738" t="s">
        <v>188</v>
      </c>
      <c r="K738" t="s">
        <v>189</v>
      </c>
      <c r="L738" t="s">
        <v>31</v>
      </c>
      <c r="M738" t="s">
        <v>9</v>
      </c>
      <c r="N738" t="s">
        <v>35</v>
      </c>
      <c r="O738" t="s">
        <v>29</v>
      </c>
      <c r="P738" t="s">
        <v>1125</v>
      </c>
      <c r="Q738" t="s">
        <v>1126</v>
      </c>
      <c r="R738" t="s">
        <v>190</v>
      </c>
      <c r="S738">
        <v>0</v>
      </c>
      <c r="T738">
        <v>44</v>
      </c>
      <c r="U738">
        <v>44</v>
      </c>
      <c r="V738">
        <v>88</v>
      </c>
      <c r="W738">
        <v>0</v>
      </c>
      <c r="X738">
        <v>0</v>
      </c>
      <c r="Y738">
        <v>0</v>
      </c>
      <c r="Z738">
        <v>44</v>
      </c>
      <c r="AA738">
        <v>44</v>
      </c>
      <c r="AB738">
        <v>88</v>
      </c>
      <c r="AC738">
        <v>0</v>
      </c>
      <c r="AD738">
        <v>0</v>
      </c>
      <c r="AE738">
        <v>0</v>
      </c>
      <c r="AF738">
        <v>3</v>
      </c>
      <c r="AG738">
        <v>4</v>
      </c>
      <c r="AH738">
        <v>7</v>
      </c>
      <c r="AI738">
        <v>15</v>
      </c>
      <c r="AJ738">
        <v>24</v>
      </c>
      <c r="AK738">
        <v>39</v>
      </c>
      <c r="AL738">
        <v>20</v>
      </c>
      <c r="AM738">
        <v>15</v>
      </c>
      <c r="AN738">
        <v>35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38</v>
      </c>
      <c r="AY738">
        <v>43</v>
      </c>
      <c r="AZ738">
        <v>81</v>
      </c>
      <c r="BA738">
        <v>0</v>
      </c>
      <c r="BB738">
        <v>1</v>
      </c>
      <c r="BC738">
        <v>1</v>
      </c>
      <c r="BD738">
        <v>0</v>
      </c>
      <c r="BE738">
        <v>0</v>
      </c>
      <c r="BF738">
        <v>0</v>
      </c>
      <c r="BG738">
        <v>2</v>
      </c>
      <c r="BH738">
        <v>4</v>
      </c>
      <c r="BI738">
        <v>0</v>
      </c>
      <c r="BJ738">
        <v>0</v>
      </c>
      <c r="BK738">
        <v>0</v>
      </c>
      <c r="BL738">
        <v>1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4</v>
      </c>
      <c r="BU738">
        <v>0</v>
      </c>
      <c r="BV738">
        <v>1</v>
      </c>
      <c r="BW738">
        <v>1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1</v>
      </c>
      <c r="CD738">
        <v>0</v>
      </c>
      <c r="CE738">
        <v>0</v>
      </c>
      <c r="CF738">
        <v>8</v>
      </c>
      <c r="CG738">
        <v>0</v>
      </c>
      <c r="CH738">
        <v>4</v>
      </c>
      <c r="CI738">
        <v>0</v>
      </c>
      <c r="CJ738">
        <v>1</v>
      </c>
      <c r="CK738">
        <v>1</v>
      </c>
      <c r="CL738">
        <v>0</v>
      </c>
      <c r="CM738">
        <v>0</v>
      </c>
      <c r="CN738">
        <v>0</v>
      </c>
      <c r="CO738">
        <v>2</v>
      </c>
      <c r="CP738">
        <v>4</v>
      </c>
      <c r="CQ738">
        <v>6</v>
      </c>
      <c r="CR738">
        <v>4</v>
      </c>
      <c r="CS738">
        <v>1</v>
      </c>
    </row>
    <row r="739" spans="1:97" x14ac:dyDescent="0.25">
      <c r="A739" t="s">
        <v>2448</v>
      </c>
      <c r="B739">
        <v>1</v>
      </c>
      <c r="C739" t="s">
        <v>2449</v>
      </c>
      <c r="D739">
        <v>19</v>
      </c>
      <c r="E739" t="s">
        <v>188</v>
      </c>
      <c r="F739">
        <v>1</v>
      </c>
      <c r="G739" t="s">
        <v>188</v>
      </c>
      <c r="H739" t="s">
        <v>2450</v>
      </c>
      <c r="I739">
        <v>8805</v>
      </c>
      <c r="J739" t="s">
        <v>188</v>
      </c>
      <c r="K739" t="s">
        <v>189</v>
      </c>
      <c r="L739" t="s">
        <v>31</v>
      </c>
      <c r="M739" t="s">
        <v>9</v>
      </c>
      <c r="N739" t="s">
        <v>35</v>
      </c>
      <c r="O739" t="s">
        <v>29</v>
      </c>
      <c r="P739" t="s">
        <v>1223</v>
      </c>
      <c r="Q739" t="s">
        <v>372</v>
      </c>
      <c r="R739" t="s">
        <v>190</v>
      </c>
      <c r="S739">
        <v>0</v>
      </c>
      <c r="T739">
        <v>55</v>
      </c>
      <c r="U739">
        <v>48</v>
      </c>
      <c r="V739">
        <v>103</v>
      </c>
      <c r="W739">
        <v>0</v>
      </c>
      <c r="X739">
        <v>0</v>
      </c>
      <c r="Y739">
        <v>0</v>
      </c>
      <c r="Z739">
        <v>55</v>
      </c>
      <c r="AA739">
        <v>48</v>
      </c>
      <c r="AB739">
        <v>103</v>
      </c>
      <c r="AC739">
        <v>0</v>
      </c>
      <c r="AD739">
        <v>0</v>
      </c>
      <c r="AE739">
        <v>0</v>
      </c>
      <c r="AF739">
        <v>4</v>
      </c>
      <c r="AG739">
        <v>10</v>
      </c>
      <c r="AH739">
        <v>14</v>
      </c>
      <c r="AI739">
        <v>27</v>
      </c>
      <c r="AJ739">
        <v>22</v>
      </c>
      <c r="AK739">
        <v>49</v>
      </c>
      <c r="AL739">
        <v>19</v>
      </c>
      <c r="AM739">
        <v>18</v>
      </c>
      <c r="AN739">
        <v>37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50</v>
      </c>
      <c r="AY739">
        <v>50</v>
      </c>
      <c r="AZ739">
        <v>100</v>
      </c>
      <c r="BA739">
        <v>0</v>
      </c>
      <c r="BB739">
        <v>1</v>
      </c>
      <c r="BC739">
        <v>1</v>
      </c>
      <c r="BD739">
        <v>0</v>
      </c>
      <c r="BE739">
        <v>0</v>
      </c>
      <c r="BF739">
        <v>0</v>
      </c>
      <c r="BG739">
        <v>2</v>
      </c>
      <c r="BH739">
        <v>4</v>
      </c>
      <c r="BI739">
        <v>0</v>
      </c>
      <c r="BJ739">
        <v>0</v>
      </c>
      <c r="BK739">
        <v>0</v>
      </c>
      <c r="BL739">
        <v>1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4</v>
      </c>
      <c r="BU739">
        <v>1</v>
      </c>
      <c r="BV739">
        <v>0</v>
      </c>
      <c r="BW739">
        <v>0</v>
      </c>
      <c r="BX739">
        <v>1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1</v>
      </c>
      <c r="CE739">
        <v>0</v>
      </c>
      <c r="CF739">
        <v>8</v>
      </c>
      <c r="CG739">
        <v>0</v>
      </c>
      <c r="CH739">
        <v>4</v>
      </c>
      <c r="CI739">
        <v>0</v>
      </c>
      <c r="CJ739">
        <v>1</v>
      </c>
      <c r="CK739">
        <v>1</v>
      </c>
      <c r="CL739">
        <v>0</v>
      </c>
      <c r="CM739">
        <v>0</v>
      </c>
      <c r="CN739">
        <v>0</v>
      </c>
      <c r="CO739">
        <v>2</v>
      </c>
      <c r="CP739">
        <v>4</v>
      </c>
      <c r="CQ739">
        <v>6</v>
      </c>
      <c r="CR739">
        <v>4</v>
      </c>
      <c r="CS739">
        <v>1</v>
      </c>
    </row>
    <row r="740" spans="1:97" x14ac:dyDescent="0.25">
      <c r="A740" t="s">
        <v>2451</v>
      </c>
      <c r="B740">
        <v>1</v>
      </c>
      <c r="C740" t="s">
        <v>2452</v>
      </c>
      <c r="D740">
        <v>19</v>
      </c>
      <c r="E740" t="s">
        <v>188</v>
      </c>
      <c r="F740">
        <v>1</v>
      </c>
      <c r="G740" t="s">
        <v>188</v>
      </c>
      <c r="H740" t="s">
        <v>2453</v>
      </c>
      <c r="I740">
        <v>0</v>
      </c>
      <c r="J740" t="s">
        <v>188</v>
      </c>
      <c r="K740" t="s">
        <v>189</v>
      </c>
      <c r="L740" t="s">
        <v>31</v>
      </c>
      <c r="M740" t="s">
        <v>9</v>
      </c>
      <c r="N740" t="s">
        <v>35</v>
      </c>
      <c r="O740" t="s">
        <v>29</v>
      </c>
      <c r="P740" t="s">
        <v>1735</v>
      </c>
      <c r="Q740" t="s">
        <v>1126</v>
      </c>
      <c r="R740" t="s">
        <v>190</v>
      </c>
      <c r="S740">
        <v>0</v>
      </c>
      <c r="T740">
        <v>13</v>
      </c>
      <c r="U740">
        <v>5</v>
      </c>
      <c r="V740">
        <v>18</v>
      </c>
      <c r="W740">
        <v>0</v>
      </c>
      <c r="X740">
        <v>0</v>
      </c>
      <c r="Y740">
        <v>0</v>
      </c>
      <c r="Z740">
        <v>13</v>
      </c>
      <c r="AA740">
        <v>5</v>
      </c>
      <c r="AB740">
        <v>18</v>
      </c>
      <c r="AC740">
        <v>0</v>
      </c>
      <c r="AD740">
        <v>0</v>
      </c>
      <c r="AE740">
        <v>0</v>
      </c>
      <c r="AF740">
        <v>5</v>
      </c>
      <c r="AG740">
        <v>2</v>
      </c>
      <c r="AH740">
        <v>7</v>
      </c>
      <c r="AI740">
        <v>5</v>
      </c>
      <c r="AJ740">
        <v>2</v>
      </c>
      <c r="AK740">
        <v>7</v>
      </c>
      <c r="AL740">
        <v>3</v>
      </c>
      <c r="AM740">
        <v>2</v>
      </c>
      <c r="AN740">
        <v>5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13</v>
      </c>
      <c r="AY740">
        <v>6</v>
      </c>
      <c r="AZ740">
        <v>19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1</v>
      </c>
      <c r="BH740">
        <v>1</v>
      </c>
      <c r="BI740">
        <v>0</v>
      </c>
      <c r="BJ740">
        <v>1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1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2</v>
      </c>
      <c r="CG740">
        <v>0</v>
      </c>
      <c r="CH740">
        <v>1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1</v>
      </c>
      <c r="CP740">
        <v>1</v>
      </c>
      <c r="CQ740">
        <v>1</v>
      </c>
      <c r="CR740">
        <v>1</v>
      </c>
      <c r="CS740">
        <v>1</v>
      </c>
    </row>
    <row r="741" spans="1:97" x14ac:dyDescent="0.25">
      <c r="A741" t="s">
        <v>2454</v>
      </c>
      <c r="B741">
        <v>1</v>
      </c>
      <c r="C741" t="s">
        <v>2455</v>
      </c>
      <c r="D741">
        <v>49</v>
      </c>
      <c r="E741" t="s">
        <v>2456</v>
      </c>
      <c r="F741">
        <v>1</v>
      </c>
      <c r="G741" t="s">
        <v>2456</v>
      </c>
      <c r="H741" t="s">
        <v>2457</v>
      </c>
      <c r="I741">
        <v>0</v>
      </c>
      <c r="J741" t="s">
        <v>188</v>
      </c>
      <c r="K741" t="s">
        <v>189</v>
      </c>
      <c r="L741" t="s">
        <v>31</v>
      </c>
      <c r="M741" t="s">
        <v>9</v>
      </c>
      <c r="N741" t="s">
        <v>35</v>
      </c>
      <c r="O741" t="s">
        <v>29</v>
      </c>
      <c r="P741" t="s">
        <v>371</v>
      </c>
      <c r="Q741" t="s">
        <v>372</v>
      </c>
      <c r="R741" t="s">
        <v>190</v>
      </c>
      <c r="S741">
        <v>0</v>
      </c>
      <c r="T741">
        <v>20</v>
      </c>
      <c r="U741">
        <v>14</v>
      </c>
      <c r="V741">
        <v>34</v>
      </c>
      <c r="W741">
        <v>0</v>
      </c>
      <c r="X741">
        <v>0</v>
      </c>
      <c r="Y741">
        <v>0</v>
      </c>
      <c r="Z741">
        <v>20</v>
      </c>
      <c r="AA741">
        <v>14</v>
      </c>
      <c r="AB741">
        <v>34</v>
      </c>
      <c r="AC741">
        <v>0</v>
      </c>
      <c r="AD741">
        <v>0</v>
      </c>
      <c r="AE741">
        <v>0</v>
      </c>
      <c r="AF741">
        <v>5</v>
      </c>
      <c r="AG741">
        <v>4</v>
      </c>
      <c r="AH741">
        <v>9</v>
      </c>
      <c r="AI741">
        <v>5</v>
      </c>
      <c r="AJ741">
        <v>5</v>
      </c>
      <c r="AK741">
        <v>10</v>
      </c>
      <c r="AL741">
        <v>6</v>
      </c>
      <c r="AM741">
        <v>4</v>
      </c>
      <c r="AN741">
        <v>10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16</v>
      </c>
      <c r="AY741">
        <v>13</v>
      </c>
      <c r="AZ741">
        <v>29</v>
      </c>
      <c r="BA741">
        <v>0</v>
      </c>
      <c r="BB741">
        <v>0</v>
      </c>
      <c r="BC741">
        <v>1</v>
      </c>
      <c r="BD741">
        <v>0</v>
      </c>
      <c r="BE741">
        <v>0</v>
      </c>
      <c r="BF741">
        <v>0</v>
      </c>
      <c r="BG741">
        <v>1</v>
      </c>
      <c r="BH741">
        <v>2</v>
      </c>
      <c r="BI741">
        <v>0</v>
      </c>
      <c r="BJ741">
        <v>1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1</v>
      </c>
      <c r="BU741">
        <v>1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3</v>
      </c>
      <c r="CG741">
        <v>0</v>
      </c>
      <c r="CH741">
        <v>2</v>
      </c>
      <c r="CI741">
        <v>0</v>
      </c>
      <c r="CJ741">
        <v>0</v>
      </c>
      <c r="CK741">
        <v>1</v>
      </c>
      <c r="CL741">
        <v>0</v>
      </c>
      <c r="CM741">
        <v>0</v>
      </c>
      <c r="CN741">
        <v>0</v>
      </c>
      <c r="CO741">
        <v>1</v>
      </c>
      <c r="CP741">
        <v>2</v>
      </c>
      <c r="CQ741">
        <v>2</v>
      </c>
      <c r="CR741">
        <v>2</v>
      </c>
      <c r="CS741">
        <v>1</v>
      </c>
    </row>
    <row r="742" spans="1:97" x14ac:dyDescent="0.25">
      <c r="A742" t="s">
        <v>2458</v>
      </c>
      <c r="B742">
        <v>1</v>
      </c>
      <c r="C742" t="s">
        <v>306</v>
      </c>
      <c r="D742">
        <v>27</v>
      </c>
      <c r="E742" t="s">
        <v>393</v>
      </c>
      <c r="F742">
        <v>1</v>
      </c>
      <c r="G742" t="s">
        <v>393</v>
      </c>
      <c r="H742" t="s">
        <v>2459</v>
      </c>
      <c r="I742">
        <v>0</v>
      </c>
      <c r="J742" t="s">
        <v>393</v>
      </c>
      <c r="K742" t="s">
        <v>189</v>
      </c>
      <c r="L742" t="s">
        <v>31</v>
      </c>
      <c r="M742" t="s">
        <v>9</v>
      </c>
      <c r="N742" t="s">
        <v>35</v>
      </c>
      <c r="O742" t="s">
        <v>29</v>
      </c>
      <c r="P742" t="s">
        <v>505</v>
      </c>
      <c r="Q742" t="s">
        <v>396</v>
      </c>
      <c r="R742" t="s">
        <v>397</v>
      </c>
      <c r="S742">
        <v>0</v>
      </c>
      <c r="T742">
        <v>35</v>
      </c>
      <c r="U742">
        <v>28</v>
      </c>
      <c r="V742">
        <v>63</v>
      </c>
      <c r="W742">
        <v>0</v>
      </c>
      <c r="X742">
        <v>0</v>
      </c>
      <c r="Y742">
        <v>0</v>
      </c>
      <c r="Z742">
        <v>35</v>
      </c>
      <c r="AA742">
        <v>28</v>
      </c>
      <c r="AB742">
        <v>63</v>
      </c>
      <c r="AC742">
        <v>0</v>
      </c>
      <c r="AD742">
        <v>0</v>
      </c>
      <c r="AE742">
        <v>0</v>
      </c>
      <c r="AF742">
        <v>4</v>
      </c>
      <c r="AG742">
        <v>10</v>
      </c>
      <c r="AH742">
        <v>14</v>
      </c>
      <c r="AI742">
        <v>20</v>
      </c>
      <c r="AJ742">
        <v>15</v>
      </c>
      <c r="AK742">
        <v>35</v>
      </c>
      <c r="AL742">
        <v>9</v>
      </c>
      <c r="AM742">
        <v>13</v>
      </c>
      <c r="AN742">
        <v>22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33</v>
      </c>
      <c r="AY742">
        <v>38</v>
      </c>
      <c r="AZ742">
        <v>71</v>
      </c>
      <c r="BA742">
        <v>0</v>
      </c>
      <c r="BB742">
        <v>1</v>
      </c>
      <c r="BC742">
        <v>1</v>
      </c>
      <c r="BD742">
        <v>0</v>
      </c>
      <c r="BE742">
        <v>0</v>
      </c>
      <c r="BF742">
        <v>0</v>
      </c>
      <c r="BG742">
        <v>1</v>
      </c>
      <c r="BH742">
        <v>3</v>
      </c>
      <c r="BI742">
        <v>0</v>
      </c>
      <c r="BJ742">
        <v>0</v>
      </c>
      <c r="BK742">
        <v>0</v>
      </c>
      <c r="BL742">
        <v>1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3</v>
      </c>
      <c r="BU742">
        <v>0</v>
      </c>
      <c r="BV742">
        <v>1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1</v>
      </c>
      <c r="CE742">
        <v>0</v>
      </c>
      <c r="CF742">
        <v>6</v>
      </c>
      <c r="CG742">
        <v>0</v>
      </c>
      <c r="CH742">
        <v>3</v>
      </c>
      <c r="CI742">
        <v>0</v>
      </c>
      <c r="CJ742">
        <v>1</v>
      </c>
      <c r="CK742">
        <v>1</v>
      </c>
      <c r="CL742">
        <v>0</v>
      </c>
      <c r="CM742">
        <v>0</v>
      </c>
      <c r="CN742">
        <v>0</v>
      </c>
      <c r="CO742">
        <v>1</v>
      </c>
      <c r="CP742">
        <v>3</v>
      </c>
      <c r="CQ742">
        <v>3</v>
      </c>
      <c r="CR742">
        <v>3</v>
      </c>
      <c r="CS742">
        <v>1</v>
      </c>
    </row>
    <row r="743" spans="1:97" x14ac:dyDescent="0.25">
      <c r="A743" t="s">
        <v>2460</v>
      </c>
      <c r="B743">
        <v>1</v>
      </c>
      <c r="C743" t="s">
        <v>1360</v>
      </c>
      <c r="D743">
        <v>20</v>
      </c>
      <c r="E743" t="s">
        <v>667</v>
      </c>
      <c r="F743">
        <v>77</v>
      </c>
      <c r="G743" t="s">
        <v>2461</v>
      </c>
      <c r="H743" t="s">
        <v>204</v>
      </c>
      <c r="I743">
        <v>0</v>
      </c>
      <c r="J743" t="s">
        <v>406</v>
      </c>
      <c r="K743" t="s">
        <v>189</v>
      </c>
      <c r="L743" t="s">
        <v>31</v>
      </c>
      <c r="M743" t="s">
        <v>9</v>
      </c>
      <c r="N743" t="s">
        <v>35</v>
      </c>
      <c r="O743" t="s">
        <v>29</v>
      </c>
      <c r="P743" t="s">
        <v>407</v>
      </c>
      <c r="Q743" t="s">
        <v>396</v>
      </c>
      <c r="R743" t="s">
        <v>408</v>
      </c>
      <c r="S743">
        <v>0</v>
      </c>
      <c r="T743">
        <v>32</v>
      </c>
      <c r="U743">
        <v>29</v>
      </c>
      <c r="V743">
        <v>61</v>
      </c>
      <c r="W743">
        <v>0</v>
      </c>
      <c r="X743">
        <v>0</v>
      </c>
      <c r="Y743">
        <v>0</v>
      </c>
      <c r="Z743">
        <v>32</v>
      </c>
      <c r="AA743">
        <v>29</v>
      </c>
      <c r="AB743">
        <v>61</v>
      </c>
      <c r="AC743">
        <v>0</v>
      </c>
      <c r="AD743">
        <v>0</v>
      </c>
      <c r="AE743">
        <v>0</v>
      </c>
      <c r="AF743">
        <v>17</v>
      </c>
      <c r="AG743">
        <v>13</v>
      </c>
      <c r="AH743">
        <v>30</v>
      </c>
      <c r="AI743">
        <v>17</v>
      </c>
      <c r="AJ743">
        <v>9</v>
      </c>
      <c r="AK743">
        <v>26</v>
      </c>
      <c r="AL743">
        <v>6</v>
      </c>
      <c r="AM743">
        <v>15</v>
      </c>
      <c r="AN743">
        <v>21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40</v>
      </c>
      <c r="AY743">
        <v>37</v>
      </c>
      <c r="AZ743">
        <v>77</v>
      </c>
      <c r="BA743">
        <v>1</v>
      </c>
      <c r="BB743">
        <v>1</v>
      </c>
      <c r="BC743">
        <v>1</v>
      </c>
      <c r="BD743">
        <v>0</v>
      </c>
      <c r="BE743">
        <v>0</v>
      </c>
      <c r="BF743">
        <v>0</v>
      </c>
      <c r="BG743">
        <v>0</v>
      </c>
      <c r="BH743">
        <v>3</v>
      </c>
      <c r="BI743">
        <v>0</v>
      </c>
      <c r="BJ743">
        <v>0</v>
      </c>
      <c r="BK743">
        <v>1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1</v>
      </c>
      <c r="BT743">
        <v>2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1</v>
      </c>
      <c r="CD743">
        <v>0</v>
      </c>
      <c r="CE743">
        <v>0</v>
      </c>
      <c r="CF743">
        <v>5</v>
      </c>
      <c r="CG743">
        <v>1</v>
      </c>
      <c r="CH743">
        <v>2</v>
      </c>
      <c r="CI743">
        <v>1</v>
      </c>
      <c r="CJ743">
        <v>1</v>
      </c>
      <c r="CK743">
        <v>1</v>
      </c>
      <c r="CL743">
        <v>0</v>
      </c>
      <c r="CM743">
        <v>0</v>
      </c>
      <c r="CN743">
        <v>0</v>
      </c>
      <c r="CO743">
        <v>0</v>
      </c>
      <c r="CP743">
        <v>3</v>
      </c>
      <c r="CQ743">
        <v>3</v>
      </c>
      <c r="CR743">
        <v>3</v>
      </c>
      <c r="CS743">
        <v>1</v>
      </c>
    </row>
    <row r="744" spans="1:97" x14ac:dyDescent="0.25">
      <c r="A744" t="s">
        <v>2462</v>
      </c>
      <c r="B744">
        <v>1</v>
      </c>
      <c r="C744" t="s">
        <v>2236</v>
      </c>
      <c r="D744">
        <v>19</v>
      </c>
      <c r="E744" t="s">
        <v>188</v>
      </c>
      <c r="F744">
        <v>1</v>
      </c>
      <c r="G744" t="s">
        <v>188</v>
      </c>
      <c r="H744" t="s">
        <v>2463</v>
      </c>
      <c r="I744">
        <v>6601</v>
      </c>
      <c r="J744" t="s">
        <v>188</v>
      </c>
      <c r="K744" t="s">
        <v>189</v>
      </c>
      <c r="L744" t="s">
        <v>31</v>
      </c>
      <c r="M744" t="s">
        <v>9</v>
      </c>
      <c r="N744" t="s">
        <v>35</v>
      </c>
      <c r="O744" t="s">
        <v>29</v>
      </c>
      <c r="P744" t="s">
        <v>1243</v>
      </c>
      <c r="Q744" t="s">
        <v>634</v>
      </c>
      <c r="R744" t="s">
        <v>190</v>
      </c>
      <c r="S744">
        <v>0</v>
      </c>
      <c r="T744">
        <v>48</v>
      </c>
      <c r="U744">
        <v>44</v>
      </c>
      <c r="V744">
        <v>92</v>
      </c>
      <c r="W744">
        <v>0</v>
      </c>
      <c r="X744">
        <v>0</v>
      </c>
      <c r="Y744">
        <v>0</v>
      </c>
      <c r="Z744">
        <v>48</v>
      </c>
      <c r="AA744">
        <v>44</v>
      </c>
      <c r="AB744">
        <v>92</v>
      </c>
      <c r="AC744">
        <v>0</v>
      </c>
      <c r="AD744">
        <v>0</v>
      </c>
      <c r="AE744">
        <v>0</v>
      </c>
      <c r="AF744">
        <v>5</v>
      </c>
      <c r="AG744">
        <v>10</v>
      </c>
      <c r="AH744">
        <v>15</v>
      </c>
      <c r="AI744">
        <v>9</v>
      </c>
      <c r="AJ744">
        <v>10</v>
      </c>
      <c r="AK744">
        <v>19</v>
      </c>
      <c r="AL744">
        <v>22</v>
      </c>
      <c r="AM744">
        <v>23</v>
      </c>
      <c r="AN744">
        <v>45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36</v>
      </c>
      <c r="AY744">
        <v>43</v>
      </c>
      <c r="AZ744">
        <v>79</v>
      </c>
      <c r="BA744">
        <v>0</v>
      </c>
      <c r="BB744">
        <v>1</v>
      </c>
      <c r="BC744">
        <v>2</v>
      </c>
      <c r="BD744">
        <v>0</v>
      </c>
      <c r="BE744">
        <v>0</v>
      </c>
      <c r="BF744">
        <v>0</v>
      </c>
      <c r="BG744">
        <v>1</v>
      </c>
      <c r="BH744">
        <v>4</v>
      </c>
      <c r="BI744">
        <v>0</v>
      </c>
      <c r="BJ744">
        <v>0</v>
      </c>
      <c r="BK744">
        <v>0</v>
      </c>
      <c r="BL744">
        <v>1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4</v>
      </c>
      <c r="BU744">
        <v>0</v>
      </c>
      <c r="BV744">
        <v>1</v>
      </c>
      <c r="BW744">
        <v>1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1</v>
      </c>
      <c r="CD744">
        <v>0</v>
      </c>
      <c r="CE744">
        <v>0</v>
      </c>
      <c r="CF744">
        <v>8</v>
      </c>
      <c r="CG744">
        <v>0</v>
      </c>
      <c r="CH744">
        <v>4</v>
      </c>
      <c r="CI744">
        <v>0</v>
      </c>
      <c r="CJ744">
        <v>1</v>
      </c>
      <c r="CK744">
        <v>2</v>
      </c>
      <c r="CL744">
        <v>0</v>
      </c>
      <c r="CM744">
        <v>0</v>
      </c>
      <c r="CN744">
        <v>0</v>
      </c>
      <c r="CO744">
        <v>1</v>
      </c>
      <c r="CP744">
        <v>4</v>
      </c>
      <c r="CQ744">
        <v>4</v>
      </c>
      <c r="CR744">
        <v>4</v>
      </c>
      <c r="CS744">
        <v>1</v>
      </c>
    </row>
    <row r="745" spans="1:97" x14ac:dyDescent="0.25">
      <c r="A745" t="s">
        <v>2464</v>
      </c>
      <c r="B745">
        <v>1</v>
      </c>
      <c r="C745" t="s">
        <v>744</v>
      </c>
      <c r="D745">
        <v>19</v>
      </c>
      <c r="E745" t="s">
        <v>188</v>
      </c>
      <c r="F745">
        <v>1</v>
      </c>
      <c r="G745" t="s">
        <v>188</v>
      </c>
      <c r="H745" t="s">
        <v>2465</v>
      </c>
      <c r="I745">
        <v>0</v>
      </c>
      <c r="J745" t="s">
        <v>188</v>
      </c>
      <c r="K745" t="s">
        <v>189</v>
      </c>
      <c r="L745" t="s">
        <v>31</v>
      </c>
      <c r="M745" t="s">
        <v>9</v>
      </c>
      <c r="N745" t="s">
        <v>35</v>
      </c>
      <c r="O745" t="s">
        <v>29</v>
      </c>
      <c r="P745" t="s">
        <v>1735</v>
      </c>
      <c r="Q745" t="s">
        <v>1126</v>
      </c>
      <c r="R745" t="s">
        <v>190</v>
      </c>
      <c r="S745">
        <v>0</v>
      </c>
      <c r="T745">
        <v>22</v>
      </c>
      <c r="U745">
        <v>16</v>
      </c>
      <c r="V745">
        <v>38</v>
      </c>
      <c r="W745">
        <v>0</v>
      </c>
      <c r="X745">
        <v>0</v>
      </c>
      <c r="Y745">
        <v>0</v>
      </c>
      <c r="Z745">
        <v>22</v>
      </c>
      <c r="AA745">
        <v>16</v>
      </c>
      <c r="AB745">
        <v>38</v>
      </c>
      <c r="AC745">
        <v>0</v>
      </c>
      <c r="AD745">
        <v>0</v>
      </c>
      <c r="AE745">
        <v>0</v>
      </c>
      <c r="AF745">
        <v>1</v>
      </c>
      <c r="AG745">
        <v>3</v>
      </c>
      <c r="AH745">
        <v>4</v>
      </c>
      <c r="AI745">
        <v>11</v>
      </c>
      <c r="AJ745">
        <v>5</v>
      </c>
      <c r="AK745">
        <v>16</v>
      </c>
      <c r="AL745">
        <v>1</v>
      </c>
      <c r="AM745">
        <v>5</v>
      </c>
      <c r="AN745">
        <v>6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13</v>
      </c>
      <c r="AY745">
        <v>13</v>
      </c>
      <c r="AZ745">
        <v>26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2</v>
      </c>
      <c r="BH745">
        <v>2</v>
      </c>
      <c r="BI745">
        <v>0</v>
      </c>
      <c r="BJ745">
        <v>1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1</v>
      </c>
      <c r="BU745">
        <v>0</v>
      </c>
      <c r="BV745">
        <v>1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3</v>
      </c>
      <c r="CG745">
        <v>0</v>
      </c>
      <c r="CH745">
        <v>2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2</v>
      </c>
      <c r="CP745">
        <v>2</v>
      </c>
      <c r="CQ745">
        <v>2</v>
      </c>
      <c r="CR745">
        <v>2</v>
      </c>
      <c r="CS745">
        <v>1</v>
      </c>
    </row>
    <row r="746" spans="1:97" x14ac:dyDescent="0.25">
      <c r="A746" t="s">
        <v>2466</v>
      </c>
      <c r="B746">
        <v>1</v>
      </c>
      <c r="C746" t="s">
        <v>359</v>
      </c>
      <c r="D746">
        <v>19</v>
      </c>
      <c r="E746" t="s">
        <v>188</v>
      </c>
      <c r="F746">
        <v>1</v>
      </c>
      <c r="G746" t="s">
        <v>188</v>
      </c>
      <c r="H746" t="s">
        <v>2467</v>
      </c>
      <c r="I746">
        <v>2305</v>
      </c>
      <c r="J746" t="s">
        <v>188</v>
      </c>
      <c r="K746" t="s">
        <v>189</v>
      </c>
      <c r="L746" t="s">
        <v>31</v>
      </c>
      <c r="M746" t="s">
        <v>9</v>
      </c>
      <c r="N746" t="s">
        <v>35</v>
      </c>
      <c r="O746" t="s">
        <v>29</v>
      </c>
      <c r="P746" t="s">
        <v>993</v>
      </c>
      <c r="Q746" t="s">
        <v>634</v>
      </c>
      <c r="R746" t="s">
        <v>190</v>
      </c>
      <c r="S746">
        <v>0</v>
      </c>
      <c r="T746">
        <v>36</v>
      </c>
      <c r="U746">
        <v>35</v>
      </c>
      <c r="V746">
        <v>71</v>
      </c>
      <c r="W746">
        <v>0</v>
      </c>
      <c r="X746">
        <v>0</v>
      </c>
      <c r="Y746">
        <v>0</v>
      </c>
      <c r="Z746">
        <v>36</v>
      </c>
      <c r="AA746">
        <v>35</v>
      </c>
      <c r="AB746">
        <v>71</v>
      </c>
      <c r="AC746">
        <v>0</v>
      </c>
      <c r="AD746">
        <v>0</v>
      </c>
      <c r="AE746">
        <v>0</v>
      </c>
      <c r="AF746">
        <v>7</v>
      </c>
      <c r="AG746">
        <v>3</v>
      </c>
      <c r="AH746">
        <v>10</v>
      </c>
      <c r="AI746">
        <v>17</v>
      </c>
      <c r="AJ746">
        <v>12</v>
      </c>
      <c r="AK746">
        <v>29</v>
      </c>
      <c r="AL746">
        <v>12</v>
      </c>
      <c r="AM746">
        <v>13</v>
      </c>
      <c r="AN746">
        <v>25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36</v>
      </c>
      <c r="AY746">
        <v>28</v>
      </c>
      <c r="AZ746">
        <v>64</v>
      </c>
      <c r="BA746">
        <v>0</v>
      </c>
      <c r="BB746">
        <v>1</v>
      </c>
      <c r="BC746">
        <v>1</v>
      </c>
      <c r="BD746">
        <v>0</v>
      </c>
      <c r="BE746">
        <v>0</v>
      </c>
      <c r="BF746">
        <v>0</v>
      </c>
      <c r="BG746">
        <v>1</v>
      </c>
      <c r="BH746">
        <v>3</v>
      </c>
      <c r="BI746">
        <v>0</v>
      </c>
      <c r="BJ746">
        <v>0</v>
      </c>
      <c r="BK746">
        <v>0</v>
      </c>
      <c r="BL746">
        <v>1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3</v>
      </c>
      <c r="BU746">
        <v>0</v>
      </c>
      <c r="BV746">
        <v>1</v>
      </c>
      <c r="BW746">
        <v>1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1</v>
      </c>
      <c r="CD746">
        <v>0</v>
      </c>
      <c r="CE746">
        <v>0</v>
      </c>
      <c r="CF746">
        <v>7</v>
      </c>
      <c r="CG746">
        <v>0</v>
      </c>
      <c r="CH746">
        <v>3</v>
      </c>
      <c r="CI746">
        <v>0</v>
      </c>
      <c r="CJ746">
        <v>1</v>
      </c>
      <c r="CK746">
        <v>1</v>
      </c>
      <c r="CL746">
        <v>0</v>
      </c>
      <c r="CM746">
        <v>0</v>
      </c>
      <c r="CN746">
        <v>0</v>
      </c>
      <c r="CO746">
        <v>1</v>
      </c>
      <c r="CP746">
        <v>3</v>
      </c>
      <c r="CQ746">
        <v>5</v>
      </c>
      <c r="CR746">
        <v>3</v>
      </c>
      <c r="CS746">
        <v>1</v>
      </c>
    </row>
    <row r="747" spans="1:97" x14ac:dyDescent="0.25">
      <c r="A747" t="s">
        <v>2468</v>
      </c>
      <c r="B747">
        <v>1</v>
      </c>
      <c r="C747" t="s">
        <v>2366</v>
      </c>
      <c r="D747">
        <v>17</v>
      </c>
      <c r="E747" t="s">
        <v>193</v>
      </c>
      <c r="F747">
        <v>1</v>
      </c>
      <c r="G747" t="s">
        <v>329</v>
      </c>
      <c r="H747" t="s">
        <v>2469</v>
      </c>
      <c r="I747">
        <v>3011</v>
      </c>
      <c r="J747" t="s">
        <v>193</v>
      </c>
      <c r="K747" t="s">
        <v>189</v>
      </c>
      <c r="L747" t="s">
        <v>31</v>
      </c>
      <c r="M747" t="s">
        <v>9</v>
      </c>
      <c r="N747" t="s">
        <v>35</v>
      </c>
      <c r="O747" t="s">
        <v>29</v>
      </c>
      <c r="P747" t="s">
        <v>419</v>
      </c>
      <c r="Q747" t="s">
        <v>420</v>
      </c>
      <c r="R747" t="s">
        <v>194</v>
      </c>
      <c r="S747">
        <v>0</v>
      </c>
      <c r="T747">
        <v>32</v>
      </c>
      <c r="U747">
        <v>46</v>
      </c>
      <c r="V747">
        <v>78</v>
      </c>
      <c r="W747">
        <v>0</v>
      </c>
      <c r="X747">
        <v>0</v>
      </c>
      <c r="Y747">
        <v>0</v>
      </c>
      <c r="Z747">
        <v>32</v>
      </c>
      <c r="AA747">
        <v>46</v>
      </c>
      <c r="AB747">
        <v>78</v>
      </c>
      <c r="AC747">
        <v>0</v>
      </c>
      <c r="AD747">
        <v>0</v>
      </c>
      <c r="AE747">
        <v>0</v>
      </c>
      <c r="AF747">
        <v>7</v>
      </c>
      <c r="AG747">
        <v>4</v>
      </c>
      <c r="AH747">
        <v>11</v>
      </c>
      <c r="AI747">
        <v>10</v>
      </c>
      <c r="AJ747">
        <v>11</v>
      </c>
      <c r="AK747">
        <v>21</v>
      </c>
      <c r="AL747">
        <v>19</v>
      </c>
      <c r="AM747">
        <v>18</v>
      </c>
      <c r="AN747">
        <v>37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36</v>
      </c>
      <c r="AY747">
        <v>33</v>
      </c>
      <c r="AZ747">
        <v>69</v>
      </c>
      <c r="BA747">
        <v>0</v>
      </c>
      <c r="BB747">
        <v>0</v>
      </c>
      <c r="BC747">
        <v>1</v>
      </c>
      <c r="BD747">
        <v>0</v>
      </c>
      <c r="BE747">
        <v>0</v>
      </c>
      <c r="BF747">
        <v>0</v>
      </c>
      <c r="BG747">
        <v>2</v>
      </c>
      <c r="BH747">
        <v>3</v>
      </c>
      <c r="BI747">
        <v>0</v>
      </c>
      <c r="BJ747">
        <v>0</v>
      </c>
      <c r="BK747">
        <v>0</v>
      </c>
      <c r="BL747">
        <v>1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3</v>
      </c>
      <c r="BU747">
        <v>0</v>
      </c>
      <c r="BV747">
        <v>1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1</v>
      </c>
      <c r="CE747">
        <v>0</v>
      </c>
      <c r="CF747">
        <v>6</v>
      </c>
      <c r="CG747">
        <v>0</v>
      </c>
      <c r="CH747">
        <v>3</v>
      </c>
      <c r="CI747">
        <v>0</v>
      </c>
      <c r="CJ747">
        <v>0</v>
      </c>
      <c r="CK747">
        <v>1</v>
      </c>
      <c r="CL747">
        <v>0</v>
      </c>
      <c r="CM747">
        <v>0</v>
      </c>
      <c r="CN747">
        <v>0</v>
      </c>
      <c r="CO747">
        <v>2</v>
      </c>
      <c r="CP747">
        <v>3</v>
      </c>
      <c r="CQ747">
        <v>6</v>
      </c>
      <c r="CR747">
        <v>3</v>
      </c>
      <c r="CS747">
        <v>1</v>
      </c>
    </row>
    <row r="748" spans="1:97" x14ac:dyDescent="0.25">
      <c r="A748" t="s">
        <v>2470</v>
      </c>
      <c r="B748">
        <v>1</v>
      </c>
      <c r="C748" t="s">
        <v>998</v>
      </c>
      <c r="D748">
        <v>17</v>
      </c>
      <c r="E748" t="s">
        <v>193</v>
      </c>
      <c r="F748">
        <v>1</v>
      </c>
      <c r="G748" t="s">
        <v>329</v>
      </c>
      <c r="H748" t="s">
        <v>2471</v>
      </c>
      <c r="I748">
        <v>0</v>
      </c>
      <c r="J748" t="s">
        <v>193</v>
      </c>
      <c r="K748" t="s">
        <v>189</v>
      </c>
      <c r="L748" t="s">
        <v>31</v>
      </c>
      <c r="M748" t="s">
        <v>9</v>
      </c>
      <c r="N748" t="s">
        <v>35</v>
      </c>
      <c r="O748" t="s">
        <v>29</v>
      </c>
      <c r="P748" t="s">
        <v>425</v>
      </c>
      <c r="Q748" t="s">
        <v>420</v>
      </c>
      <c r="R748" t="s">
        <v>194</v>
      </c>
      <c r="S748">
        <v>0</v>
      </c>
      <c r="T748">
        <v>38</v>
      </c>
      <c r="U748">
        <v>31</v>
      </c>
      <c r="V748">
        <v>69</v>
      </c>
      <c r="W748">
        <v>0</v>
      </c>
      <c r="X748">
        <v>0</v>
      </c>
      <c r="Y748">
        <v>0</v>
      </c>
      <c r="Z748">
        <v>38</v>
      </c>
      <c r="AA748">
        <v>31</v>
      </c>
      <c r="AB748">
        <v>69</v>
      </c>
      <c r="AC748">
        <v>0</v>
      </c>
      <c r="AD748">
        <v>0</v>
      </c>
      <c r="AE748">
        <v>0</v>
      </c>
      <c r="AF748">
        <v>7</v>
      </c>
      <c r="AG748">
        <v>8</v>
      </c>
      <c r="AH748">
        <v>15</v>
      </c>
      <c r="AI748">
        <v>17</v>
      </c>
      <c r="AJ748">
        <v>18</v>
      </c>
      <c r="AK748">
        <v>35</v>
      </c>
      <c r="AL748">
        <v>14</v>
      </c>
      <c r="AM748">
        <v>8</v>
      </c>
      <c r="AN748">
        <v>22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38</v>
      </c>
      <c r="AY748">
        <v>34</v>
      </c>
      <c r="AZ748">
        <v>72</v>
      </c>
      <c r="BA748">
        <v>0</v>
      </c>
      <c r="BB748">
        <v>1</v>
      </c>
      <c r="BC748">
        <v>1</v>
      </c>
      <c r="BD748">
        <v>0</v>
      </c>
      <c r="BE748">
        <v>0</v>
      </c>
      <c r="BF748">
        <v>0</v>
      </c>
      <c r="BG748">
        <v>1</v>
      </c>
      <c r="BH748">
        <v>3</v>
      </c>
      <c r="BI748">
        <v>0</v>
      </c>
      <c r="BJ748">
        <v>0</v>
      </c>
      <c r="BK748">
        <v>0</v>
      </c>
      <c r="BL748">
        <v>1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3</v>
      </c>
      <c r="BU748">
        <v>2</v>
      </c>
      <c r="BV748">
        <v>0</v>
      </c>
      <c r="BW748">
        <v>1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1</v>
      </c>
      <c r="CE748">
        <v>0</v>
      </c>
      <c r="CF748">
        <v>8</v>
      </c>
      <c r="CG748">
        <v>0</v>
      </c>
      <c r="CH748">
        <v>3</v>
      </c>
      <c r="CI748">
        <v>0</v>
      </c>
      <c r="CJ748">
        <v>1</v>
      </c>
      <c r="CK748">
        <v>1</v>
      </c>
      <c r="CL748">
        <v>0</v>
      </c>
      <c r="CM748">
        <v>0</v>
      </c>
      <c r="CN748">
        <v>0</v>
      </c>
      <c r="CO748">
        <v>1</v>
      </c>
      <c r="CP748">
        <v>3</v>
      </c>
      <c r="CQ748">
        <v>5</v>
      </c>
      <c r="CR748">
        <v>3</v>
      </c>
      <c r="CS748">
        <v>1</v>
      </c>
    </row>
    <row r="749" spans="1:97" x14ac:dyDescent="0.25">
      <c r="A749" t="s">
        <v>2472</v>
      </c>
      <c r="B749">
        <v>1</v>
      </c>
      <c r="C749" t="s">
        <v>1701</v>
      </c>
      <c r="D749">
        <v>2</v>
      </c>
      <c r="E749" t="s">
        <v>245</v>
      </c>
      <c r="F749">
        <v>50</v>
      </c>
      <c r="G749" t="s">
        <v>246</v>
      </c>
      <c r="H749" t="s">
        <v>2473</v>
      </c>
      <c r="I749">
        <v>0</v>
      </c>
      <c r="J749" t="s">
        <v>188</v>
      </c>
      <c r="K749" t="s">
        <v>189</v>
      </c>
      <c r="L749" t="s">
        <v>31</v>
      </c>
      <c r="M749" t="s">
        <v>9</v>
      </c>
      <c r="N749" t="s">
        <v>35</v>
      </c>
      <c r="O749" t="s">
        <v>29</v>
      </c>
      <c r="P749" t="s">
        <v>638</v>
      </c>
      <c r="Q749" t="s">
        <v>390</v>
      </c>
      <c r="R749" t="s">
        <v>190</v>
      </c>
      <c r="S749">
        <v>0</v>
      </c>
      <c r="T749">
        <v>29</v>
      </c>
      <c r="U749">
        <v>23</v>
      </c>
      <c r="V749">
        <v>52</v>
      </c>
      <c r="W749">
        <v>0</v>
      </c>
      <c r="X749">
        <v>0</v>
      </c>
      <c r="Y749">
        <v>0</v>
      </c>
      <c r="Z749">
        <v>29</v>
      </c>
      <c r="AA749">
        <v>23</v>
      </c>
      <c r="AB749">
        <v>52</v>
      </c>
      <c r="AC749">
        <v>0</v>
      </c>
      <c r="AD749">
        <v>0</v>
      </c>
      <c r="AE749">
        <v>0</v>
      </c>
      <c r="AF749">
        <v>7</v>
      </c>
      <c r="AG749">
        <v>5</v>
      </c>
      <c r="AH749">
        <v>12</v>
      </c>
      <c r="AI749">
        <v>8</v>
      </c>
      <c r="AJ749">
        <v>10</v>
      </c>
      <c r="AK749">
        <v>18</v>
      </c>
      <c r="AL749">
        <v>13</v>
      </c>
      <c r="AM749">
        <v>9</v>
      </c>
      <c r="AN749">
        <v>22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28</v>
      </c>
      <c r="AY749">
        <v>24</v>
      </c>
      <c r="AZ749">
        <v>52</v>
      </c>
      <c r="BA749">
        <v>0</v>
      </c>
      <c r="BB749">
        <v>0</v>
      </c>
      <c r="BC749">
        <v>1</v>
      </c>
      <c r="BD749">
        <v>0</v>
      </c>
      <c r="BE749">
        <v>0</v>
      </c>
      <c r="BF749">
        <v>0</v>
      </c>
      <c r="BG749">
        <v>2</v>
      </c>
      <c r="BH749">
        <v>3</v>
      </c>
      <c r="BI749">
        <v>0</v>
      </c>
      <c r="BJ749">
        <v>1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2</v>
      </c>
      <c r="BU749">
        <v>0</v>
      </c>
      <c r="BV749">
        <v>1</v>
      </c>
      <c r="BW749">
        <v>0</v>
      </c>
      <c r="BX749">
        <v>1</v>
      </c>
      <c r="BY749">
        <v>0</v>
      </c>
      <c r="BZ749">
        <v>0</v>
      </c>
      <c r="CA749">
        <v>0</v>
      </c>
      <c r="CB749">
        <v>0</v>
      </c>
      <c r="CC749">
        <v>1</v>
      </c>
      <c r="CD749">
        <v>0</v>
      </c>
      <c r="CE749">
        <v>0</v>
      </c>
      <c r="CF749">
        <v>6</v>
      </c>
      <c r="CG749">
        <v>0</v>
      </c>
      <c r="CH749">
        <v>3</v>
      </c>
      <c r="CI749">
        <v>0</v>
      </c>
      <c r="CJ749">
        <v>0</v>
      </c>
      <c r="CK749">
        <v>1</v>
      </c>
      <c r="CL749">
        <v>0</v>
      </c>
      <c r="CM749">
        <v>0</v>
      </c>
      <c r="CN749">
        <v>0</v>
      </c>
      <c r="CO749">
        <v>2</v>
      </c>
      <c r="CP749">
        <v>3</v>
      </c>
      <c r="CQ749">
        <v>4</v>
      </c>
      <c r="CR749">
        <v>3</v>
      </c>
      <c r="CS749">
        <v>1</v>
      </c>
    </row>
    <row r="750" spans="1:97" x14ac:dyDescent="0.25">
      <c r="A750" t="s">
        <v>2474</v>
      </c>
      <c r="B750">
        <v>1</v>
      </c>
      <c r="C750" t="s">
        <v>1897</v>
      </c>
      <c r="D750">
        <v>2</v>
      </c>
      <c r="E750" t="s">
        <v>245</v>
      </c>
      <c r="F750">
        <v>1</v>
      </c>
      <c r="G750" t="s">
        <v>792</v>
      </c>
      <c r="H750" t="s">
        <v>2475</v>
      </c>
      <c r="I750">
        <v>0</v>
      </c>
      <c r="J750" t="s">
        <v>188</v>
      </c>
      <c r="K750" t="s">
        <v>189</v>
      </c>
      <c r="L750" t="s">
        <v>31</v>
      </c>
      <c r="M750" t="s">
        <v>9</v>
      </c>
      <c r="N750" t="s">
        <v>35</v>
      </c>
      <c r="O750" t="s">
        <v>29</v>
      </c>
      <c r="P750" t="s">
        <v>638</v>
      </c>
      <c r="Q750" t="s">
        <v>390</v>
      </c>
      <c r="R750" t="s">
        <v>190</v>
      </c>
      <c r="S750">
        <v>0</v>
      </c>
      <c r="T750">
        <v>62</v>
      </c>
      <c r="U750">
        <v>56</v>
      </c>
      <c r="V750">
        <v>118</v>
      </c>
      <c r="W750">
        <v>0</v>
      </c>
      <c r="X750">
        <v>0</v>
      </c>
      <c r="Y750">
        <v>0</v>
      </c>
      <c r="Z750">
        <v>62</v>
      </c>
      <c r="AA750">
        <v>56</v>
      </c>
      <c r="AB750">
        <v>118</v>
      </c>
      <c r="AC750">
        <v>0</v>
      </c>
      <c r="AD750">
        <v>0</v>
      </c>
      <c r="AE750">
        <v>0</v>
      </c>
      <c r="AF750">
        <v>10</v>
      </c>
      <c r="AG750">
        <v>9</v>
      </c>
      <c r="AH750">
        <v>19</v>
      </c>
      <c r="AI750">
        <v>17</v>
      </c>
      <c r="AJ750">
        <v>13</v>
      </c>
      <c r="AK750">
        <v>30</v>
      </c>
      <c r="AL750">
        <v>40</v>
      </c>
      <c r="AM750">
        <v>22</v>
      </c>
      <c r="AN750">
        <v>62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67</v>
      </c>
      <c r="AY750">
        <v>44</v>
      </c>
      <c r="AZ750">
        <v>111</v>
      </c>
      <c r="BA750">
        <v>1</v>
      </c>
      <c r="BB750">
        <v>1</v>
      </c>
      <c r="BC750">
        <v>2</v>
      </c>
      <c r="BD750">
        <v>0</v>
      </c>
      <c r="BE750">
        <v>0</v>
      </c>
      <c r="BF750">
        <v>0</v>
      </c>
      <c r="BG750">
        <v>1</v>
      </c>
      <c r="BH750">
        <v>5</v>
      </c>
      <c r="BI750">
        <v>0</v>
      </c>
      <c r="BJ750">
        <v>0</v>
      </c>
      <c r="BK750">
        <v>0</v>
      </c>
      <c r="BL750">
        <v>1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5</v>
      </c>
      <c r="BU750">
        <v>0</v>
      </c>
      <c r="BV750">
        <v>1</v>
      </c>
      <c r="BW750">
        <v>0</v>
      </c>
      <c r="BX750">
        <v>1</v>
      </c>
      <c r="BY750">
        <v>0</v>
      </c>
      <c r="BZ750">
        <v>0</v>
      </c>
      <c r="CA750">
        <v>0</v>
      </c>
      <c r="CB750">
        <v>0</v>
      </c>
      <c r="CC750">
        <v>1</v>
      </c>
      <c r="CD750">
        <v>0</v>
      </c>
      <c r="CE750">
        <v>0</v>
      </c>
      <c r="CF750">
        <v>9</v>
      </c>
      <c r="CG750">
        <v>0</v>
      </c>
      <c r="CH750">
        <v>5</v>
      </c>
      <c r="CI750">
        <v>1</v>
      </c>
      <c r="CJ750">
        <v>1</v>
      </c>
      <c r="CK750">
        <v>2</v>
      </c>
      <c r="CL750">
        <v>0</v>
      </c>
      <c r="CM750">
        <v>0</v>
      </c>
      <c r="CN750">
        <v>0</v>
      </c>
      <c r="CO750">
        <v>1</v>
      </c>
      <c r="CP750">
        <v>5</v>
      </c>
      <c r="CQ750">
        <v>5</v>
      </c>
      <c r="CR750">
        <v>5</v>
      </c>
      <c r="CS750">
        <v>1</v>
      </c>
    </row>
    <row r="751" spans="1:97" x14ac:dyDescent="0.25">
      <c r="A751" t="s">
        <v>2476</v>
      </c>
      <c r="B751">
        <v>1</v>
      </c>
      <c r="C751" t="s">
        <v>2477</v>
      </c>
      <c r="D751">
        <v>21</v>
      </c>
      <c r="E751" t="s">
        <v>197</v>
      </c>
      <c r="F751">
        <v>1</v>
      </c>
      <c r="G751" t="s">
        <v>197</v>
      </c>
      <c r="H751" t="s">
        <v>2478</v>
      </c>
      <c r="I751">
        <v>0</v>
      </c>
      <c r="J751" t="s">
        <v>197</v>
      </c>
      <c r="K751" t="s">
        <v>189</v>
      </c>
      <c r="L751" t="s">
        <v>31</v>
      </c>
      <c r="M751" t="s">
        <v>9</v>
      </c>
      <c r="N751" t="s">
        <v>35</v>
      </c>
      <c r="O751" t="s">
        <v>29</v>
      </c>
      <c r="P751" t="s">
        <v>607</v>
      </c>
      <c r="Q751" t="s">
        <v>449</v>
      </c>
      <c r="R751" t="s">
        <v>199</v>
      </c>
      <c r="S751">
        <v>0</v>
      </c>
      <c r="T751">
        <v>31</v>
      </c>
      <c r="U751">
        <v>30</v>
      </c>
      <c r="V751">
        <v>61</v>
      </c>
      <c r="W751">
        <v>0</v>
      </c>
      <c r="X751">
        <v>0</v>
      </c>
      <c r="Y751">
        <v>0</v>
      </c>
      <c r="Z751">
        <v>31</v>
      </c>
      <c r="AA751">
        <v>30</v>
      </c>
      <c r="AB751">
        <v>61</v>
      </c>
      <c r="AC751">
        <v>0</v>
      </c>
      <c r="AD751">
        <v>0</v>
      </c>
      <c r="AE751">
        <v>0</v>
      </c>
      <c r="AF751">
        <v>6</v>
      </c>
      <c r="AG751">
        <v>3</v>
      </c>
      <c r="AH751">
        <v>9</v>
      </c>
      <c r="AI751">
        <v>13</v>
      </c>
      <c r="AJ751">
        <v>13</v>
      </c>
      <c r="AK751">
        <v>26</v>
      </c>
      <c r="AL751">
        <v>18</v>
      </c>
      <c r="AM751">
        <v>12</v>
      </c>
      <c r="AN751">
        <v>30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37</v>
      </c>
      <c r="AY751">
        <v>28</v>
      </c>
      <c r="AZ751">
        <v>65</v>
      </c>
      <c r="BA751">
        <v>0</v>
      </c>
      <c r="BB751">
        <v>0</v>
      </c>
      <c r="BC751">
        <v>1</v>
      </c>
      <c r="BD751">
        <v>0</v>
      </c>
      <c r="BE751">
        <v>0</v>
      </c>
      <c r="BF751">
        <v>0</v>
      </c>
      <c r="BG751">
        <v>2</v>
      </c>
      <c r="BH751">
        <v>3</v>
      </c>
      <c r="BI751">
        <v>0</v>
      </c>
      <c r="BJ751">
        <v>1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2</v>
      </c>
      <c r="BU751">
        <v>1</v>
      </c>
      <c r="BV751">
        <v>0</v>
      </c>
      <c r="BW751">
        <v>1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1</v>
      </c>
      <c r="CD751">
        <v>0</v>
      </c>
      <c r="CE751">
        <v>0</v>
      </c>
      <c r="CF751">
        <v>6</v>
      </c>
      <c r="CG751">
        <v>0</v>
      </c>
      <c r="CH751">
        <v>3</v>
      </c>
      <c r="CI751">
        <v>0</v>
      </c>
      <c r="CJ751">
        <v>0</v>
      </c>
      <c r="CK751">
        <v>1</v>
      </c>
      <c r="CL751">
        <v>0</v>
      </c>
      <c r="CM751">
        <v>0</v>
      </c>
      <c r="CN751">
        <v>0</v>
      </c>
      <c r="CO751">
        <v>2</v>
      </c>
      <c r="CP751">
        <v>3</v>
      </c>
      <c r="CQ751">
        <v>4</v>
      </c>
      <c r="CR751">
        <v>3</v>
      </c>
      <c r="CS751">
        <v>1</v>
      </c>
    </row>
    <row r="752" spans="1:97" x14ac:dyDescent="0.25">
      <c r="A752" t="s">
        <v>2479</v>
      </c>
      <c r="B752">
        <v>1</v>
      </c>
      <c r="C752" t="s">
        <v>693</v>
      </c>
      <c r="D752">
        <v>21</v>
      </c>
      <c r="E752" t="s">
        <v>197</v>
      </c>
      <c r="F752">
        <v>517</v>
      </c>
      <c r="G752" t="s">
        <v>2480</v>
      </c>
      <c r="H752" t="s">
        <v>2481</v>
      </c>
      <c r="I752">
        <v>0</v>
      </c>
      <c r="J752" t="s">
        <v>197</v>
      </c>
      <c r="K752" t="s">
        <v>189</v>
      </c>
      <c r="L752" t="s">
        <v>31</v>
      </c>
      <c r="M752" t="s">
        <v>9</v>
      </c>
      <c r="N752" t="s">
        <v>35</v>
      </c>
      <c r="O752" t="s">
        <v>29</v>
      </c>
      <c r="P752" t="s">
        <v>607</v>
      </c>
      <c r="Q752" t="s">
        <v>449</v>
      </c>
      <c r="R752" t="s">
        <v>199</v>
      </c>
      <c r="S752">
        <v>0</v>
      </c>
      <c r="T752">
        <v>8</v>
      </c>
      <c r="U752">
        <v>6</v>
      </c>
      <c r="V752">
        <v>14</v>
      </c>
      <c r="W752">
        <v>0</v>
      </c>
      <c r="X752">
        <v>0</v>
      </c>
      <c r="Y752">
        <v>0</v>
      </c>
      <c r="Z752">
        <v>8</v>
      </c>
      <c r="AA752">
        <v>6</v>
      </c>
      <c r="AB752">
        <v>14</v>
      </c>
      <c r="AC752">
        <v>0</v>
      </c>
      <c r="AD752">
        <v>0</v>
      </c>
      <c r="AE752">
        <v>0</v>
      </c>
      <c r="AF752">
        <v>1</v>
      </c>
      <c r="AG752">
        <v>0</v>
      </c>
      <c r="AH752">
        <v>1</v>
      </c>
      <c r="AI752">
        <v>5</v>
      </c>
      <c r="AJ752">
        <v>3</v>
      </c>
      <c r="AK752">
        <v>8</v>
      </c>
      <c r="AL752">
        <v>2</v>
      </c>
      <c r="AM752">
        <v>6</v>
      </c>
      <c r="AN752">
        <v>8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8</v>
      </c>
      <c r="AY752">
        <v>9</v>
      </c>
      <c r="AZ752">
        <v>17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1</v>
      </c>
      <c r="BH752">
        <v>1</v>
      </c>
      <c r="BI752">
        <v>0</v>
      </c>
      <c r="BJ752">
        <v>1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1</v>
      </c>
      <c r="CG752">
        <v>0</v>
      </c>
      <c r="CH752">
        <v>1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1</v>
      </c>
      <c r="CP752">
        <v>1</v>
      </c>
      <c r="CQ752">
        <v>2</v>
      </c>
      <c r="CR752">
        <v>1</v>
      </c>
      <c r="CS752">
        <v>1</v>
      </c>
    </row>
    <row r="753" spans="1:97" x14ac:dyDescent="0.25">
      <c r="A753" t="s">
        <v>2482</v>
      </c>
      <c r="B753">
        <v>1</v>
      </c>
      <c r="C753" t="s">
        <v>1615</v>
      </c>
      <c r="D753">
        <v>21</v>
      </c>
      <c r="E753" t="s">
        <v>197</v>
      </c>
      <c r="F753">
        <v>1</v>
      </c>
      <c r="G753" t="s">
        <v>197</v>
      </c>
      <c r="H753" t="s">
        <v>2483</v>
      </c>
      <c r="I753">
        <v>202</v>
      </c>
      <c r="J753" t="s">
        <v>197</v>
      </c>
      <c r="K753" t="s">
        <v>189</v>
      </c>
      <c r="L753" t="s">
        <v>31</v>
      </c>
      <c r="M753" t="s">
        <v>9</v>
      </c>
      <c r="N753" t="s">
        <v>35</v>
      </c>
      <c r="O753" t="s">
        <v>29</v>
      </c>
      <c r="P753" t="s">
        <v>716</v>
      </c>
      <c r="Q753" t="s">
        <v>449</v>
      </c>
      <c r="R753" t="s">
        <v>199</v>
      </c>
      <c r="S753">
        <v>0</v>
      </c>
      <c r="T753">
        <v>39</v>
      </c>
      <c r="U753">
        <v>47</v>
      </c>
      <c r="V753">
        <v>86</v>
      </c>
      <c r="W753">
        <v>0</v>
      </c>
      <c r="X753">
        <v>0</v>
      </c>
      <c r="Y753">
        <v>0</v>
      </c>
      <c r="Z753">
        <v>39</v>
      </c>
      <c r="AA753">
        <v>47</v>
      </c>
      <c r="AB753">
        <v>86</v>
      </c>
      <c r="AC753">
        <v>0</v>
      </c>
      <c r="AD753">
        <v>0</v>
      </c>
      <c r="AE753">
        <v>0</v>
      </c>
      <c r="AF753">
        <v>6</v>
      </c>
      <c r="AG753">
        <v>8</v>
      </c>
      <c r="AH753">
        <v>14</v>
      </c>
      <c r="AI753">
        <v>9</v>
      </c>
      <c r="AJ753">
        <v>15</v>
      </c>
      <c r="AK753">
        <v>24</v>
      </c>
      <c r="AL753">
        <v>22</v>
      </c>
      <c r="AM753">
        <v>18</v>
      </c>
      <c r="AN753">
        <v>40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37</v>
      </c>
      <c r="AY753">
        <v>41</v>
      </c>
      <c r="AZ753">
        <v>78</v>
      </c>
      <c r="BA753">
        <v>0</v>
      </c>
      <c r="BB753">
        <v>1</v>
      </c>
      <c r="BC753">
        <v>2</v>
      </c>
      <c r="BD753">
        <v>0</v>
      </c>
      <c r="BE753">
        <v>0</v>
      </c>
      <c r="BF753">
        <v>0</v>
      </c>
      <c r="BG753">
        <v>1</v>
      </c>
      <c r="BH753">
        <v>4</v>
      </c>
      <c r="BI753">
        <v>0</v>
      </c>
      <c r="BJ753">
        <v>0</v>
      </c>
      <c r="BK753">
        <v>0</v>
      </c>
      <c r="BL753">
        <v>1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4</v>
      </c>
      <c r="BU753">
        <v>1</v>
      </c>
      <c r="BV753">
        <v>0</v>
      </c>
      <c r="BW753">
        <v>1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1</v>
      </c>
      <c r="CE753">
        <v>0</v>
      </c>
      <c r="CF753">
        <v>8</v>
      </c>
      <c r="CG753">
        <v>0</v>
      </c>
      <c r="CH753">
        <v>4</v>
      </c>
      <c r="CI753">
        <v>0</v>
      </c>
      <c r="CJ753">
        <v>1</v>
      </c>
      <c r="CK753">
        <v>2</v>
      </c>
      <c r="CL753">
        <v>0</v>
      </c>
      <c r="CM753">
        <v>0</v>
      </c>
      <c r="CN753">
        <v>0</v>
      </c>
      <c r="CO753">
        <v>1</v>
      </c>
      <c r="CP753">
        <v>4</v>
      </c>
      <c r="CQ753">
        <v>4</v>
      </c>
      <c r="CR753">
        <v>4</v>
      </c>
      <c r="CS753">
        <v>1</v>
      </c>
    </row>
    <row r="754" spans="1:97" x14ac:dyDescent="0.25">
      <c r="A754" t="s">
        <v>2484</v>
      </c>
      <c r="B754">
        <v>1</v>
      </c>
      <c r="C754" t="s">
        <v>2485</v>
      </c>
      <c r="D754">
        <v>21</v>
      </c>
      <c r="E754" t="s">
        <v>197</v>
      </c>
      <c r="F754">
        <v>1</v>
      </c>
      <c r="G754" t="s">
        <v>197</v>
      </c>
      <c r="H754" t="s">
        <v>2486</v>
      </c>
      <c r="I754">
        <v>806</v>
      </c>
      <c r="J754" t="s">
        <v>197</v>
      </c>
      <c r="K754" t="s">
        <v>189</v>
      </c>
      <c r="L754" t="s">
        <v>31</v>
      </c>
      <c r="M754" t="s">
        <v>9</v>
      </c>
      <c r="N754" t="s">
        <v>35</v>
      </c>
      <c r="O754" t="s">
        <v>29</v>
      </c>
      <c r="P754" t="s">
        <v>1323</v>
      </c>
      <c r="Q754" t="s">
        <v>449</v>
      </c>
      <c r="R754" t="s">
        <v>199</v>
      </c>
      <c r="S754">
        <v>0</v>
      </c>
      <c r="T754">
        <v>65</v>
      </c>
      <c r="U754">
        <v>81</v>
      </c>
      <c r="V754">
        <v>146</v>
      </c>
      <c r="W754">
        <v>0</v>
      </c>
      <c r="X754">
        <v>0</v>
      </c>
      <c r="Y754">
        <v>0</v>
      </c>
      <c r="Z754">
        <v>65</v>
      </c>
      <c r="AA754">
        <v>81</v>
      </c>
      <c r="AB754">
        <v>146</v>
      </c>
      <c r="AC754">
        <v>0</v>
      </c>
      <c r="AD754">
        <v>0</v>
      </c>
      <c r="AE754">
        <v>0</v>
      </c>
      <c r="AF754">
        <v>8</v>
      </c>
      <c r="AG754">
        <v>9</v>
      </c>
      <c r="AH754">
        <v>17</v>
      </c>
      <c r="AI754">
        <v>21</v>
      </c>
      <c r="AJ754">
        <v>23</v>
      </c>
      <c r="AK754">
        <v>44</v>
      </c>
      <c r="AL754">
        <v>23</v>
      </c>
      <c r="AM754">
        <v>32</v>
      </c>
      <c r="AN754">
        <v>55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52</v>
      </c>
      <c r="AY754">
        <v>64</v>
      </c>
      <c r="AZ754">
        <v>116</v>
      </c>
      <c r="BA754">
        <v>0</v>
      </c>
      <c r="BB754">
        <v>2</v>
      </c>
      <c r="BC754">
        <v>3</v>
      </c>
      <c r="BD754">
        <v>0</v>
      </c>
      <c r="BE754">
        <v>0</v>
      </c>
      <c r="BF754">
        <v>0</v>
      </c>
      <c r="BG754">
        <v>1</v>
      </c>
      <c r="BH754">
        <v>6</v>
      </c>
      <c r="BI754">
        <v>0</v>
      </c>
      <c r="BJ754">
        <v>0</v>
      </c>
      <c r="BK754">
        <v>0</v>
      </c>
      <c r="BL754">
        <v>1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6</v>
      </c>
      <c r="BU754">
        <v>1</v>
      </c>
      <c r="BV754">
        <v>0</v>
      </c>
      <c r="BW754">
        <v>1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1</v>
      </c>
      <c r="CE754">
        <v>0</v>
      </c>
      <c r="CF754">
        <v>10</v>
      </c>
      <c r="CG754">
        <v>0</v>
      </c>
      <c r="CH754">
        <v>6</v>
      </c>
      <c r="CI754">
        <v>0</v>
      </c>
      <c r="CJ754">
        <v>2</v>
      </c>
      <c r="CK754">
        <v>3</v>
      </c>
      <c r="CL754">
        <v>0</v>
      </c>
      <c r="CM754">
        <v>0</v>
      </c>
      <c r="CN754">
        <v>0</v>
      </c>
      <c r="CO754">
        <v>1</v>
      </c>
      <c r="CP754">
        <v>6</v>
      </c>
      <c r="CQ754">
        <v>9</v>
      </c>
      <c r="CR754">
        <v>6</v>
      </c>
      <c r="CS754">
        <v>1</v>
      </c>
    </row>
    <row r="755" spans="1:97" x14ac:dyDescent="0.25">
      <c r="A755" t="s">
        <v>2487</v>
      </c>
      <c r="B755">
        <v>1</v>
      </c>
      <c r="C755" t="s">
        <v>2488</v>
      </c>
      <c r="D755">
        <v>5</v>
      </c>
      <c r="E755" t="s">
        <v>227</v>
      </c>
      <c r="F755">
        <v>34</v>
      </c>
      <c r="G755" t="s">
        <v>576</v>
      </c>
      <c r="H755" t="s">
        <v>2489</v>
      </c>
      <c r="I755">
        <v>0</v>
      </c>
      <c r="J755" t="s">
        <v>228</v>
      </c>
      <c r="K755" t="s">
        <v>189</v>
      </c>
      <c r="L755" t="s">
        <v>31</v>
      </c>
      <c r="M755" t="s">
        <v>9</v>
      </c>
      <c r="N755" t="s">
        <v>35</v>
      </c>
      <c r="O755" t="s">
        <v>29</v>
      </c>
      <c r="P755" t="s">
        <v>1004</v>
      </c>
      <c r="Q755" t="s">
        <v>430</v>
      </c>
      <c r="R755" t="s">
        <v>431</v>
      </c>
      <c r="S755">
        <v>0</v>
      </c>
      <c r="T755">
        <v>18</v>
      </c>
      <c r="U755">
        <v>15</v>
      </c>
      <c r="V755">
        <v>33</v>
      </c>
      <c r="W755">
        <v>0</v>
      </c>
      <c r="X755">
        <v>0</v>
      </c>
      <c r="Y755">
        <v>0</v>
      </c>
      <c r="Z755">
        <v>18</v>
      </c>
      <c r="AA755">
        <v>15</v>
      </c>
      <c r="AB755">
        <v>33</v>
      </c>
      <c r="AC755">
        <v>0</v>
      </c>
      <c r="AD755">
        <v>0</v>
      </c>
      <c r="AE755">
        <v>0</v>
      </c>
      <c r="AF755">
        <v>2</v>
      </c>
      <c r="AG755">
        <v>1</v>
      </c>
      <c r="AH755">
        <v>3</v>
      </c>
      <c r="AI755">
        <v>5</v>
      </c>
      <c r="AJ755">
        <v>6</v>
      </c>
      <c r="AK755">
        <v>11</v>
      </c>
      <c r="AL755">
        <v>9</v>
      </c>
      <c r="AM755">
        <v>6</v>
      </c>
      <c r="AN755">
        <v>15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16</v>
      </c>
      <c r="AY755">
        <v>13</v>
      </c>
      <c r="AZ755">
        <v>29</v>
      </c>
      <c r="BA755">
        <v>0</v>
      </c>
      <c r="BB755">
        <v>0</v>
      </c>
      <c r="BC755">
        <v>1</v>
      </c>
      <c r="BD755">
        <v>0</v>
      </c>
      <c r="BE755">
        <v>0</v>
      </c>
      <c r="BF755">
        <v>0</v>
      </c>
      <c r="BG755">
        <v>1</v>
      </c>
      <c r="BH755">
        <v>2</v>
      </c>
      <c r="BI755">
        <v>0</v>
      </c>
      <c r="BJ755">
        <v>1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1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2</v>
      </c>
      <c r="CG755">
        <v>0</v>
      </c>
      <c r="CH755">
        <v>2</v>
      </c>
      <c r="CI755">
        <v>0</v>
      </c>
      <c r="CJ755">
        <v>0</v>
      </c>
      <c r="CK755">
        <v>1</v>
      </c>
      <c r="CL755">
        <v>0</v>
      </c>
      <c r="CM755">
        <v>0</v>
      </c>
      <c r="CN755">
        <v>0</v>
      </c>
      <c r="CO755">
        <v>1</v>
      </c>
      <c r="CP755">
        <v>2</v>
      </c>
      <c r="CQ755">
        <v>3</v>
      </c>
      <c r="CR755">
        <v>2</v>
      </c>
      <c r="CS755">
        <v>1</v>
      </c>
    </row>
    <row r="756" spans="1:97" x14ac:dyDescent="0.25">
      <c r="A756" t="s">
        <v>2490</v>
      </c>
      <c r="B756">
        <v>1</v>
      </c>
      <c r="C756" t="s">
        <v>306</v>
      </c>
      <c r="D756">
        <v>21</v>
      </c>
      <c r="E756" t="s">
        <v>197</v>
      </c>
      <c r="F756">
        <v>1</v>
      </c>
      <c r="G756" t="s">
        <v>197</v>
      </c>
      <c r="H756" t="s">
        <v>2491</v>
      </c>
      <c r="I756">
        <v>1003</v>
      </c>
      <c r="J756" t="s">
        <v>197</v>
      </c>
      <c r="K756" t="s">
        <v>189</v>
      </c>
      <c r="L756" t="s">
        <v>31</v>
      </c>
      <c r="M756" t="s">
        <v>9</v>
      </c>
      <c r="N756" t="s">
        <v>35</v>
      </c>
      <c r="O756" t="s">
        <v>29</v>
      </c>
      <c r="P756" t="s">
        <v>1323</v>
      </c>
      <c r="Q756" t="s">
        <v>449</v>
      </c>
      <c r="R756" t="s">
        <v>199</v>
      </c>
      <c r="S756">
        <v>0</v>
      </c>
      <c r="T756">
        <v>64</v>
      </c>
      <c r="U756">
        <v>38</v>
      </c>
      <c r="V756">
        <v>102</v>
      </c>
      <c r="W756">
        <v>0</v>
      </c>
      <c r="X756">
        <v>0</v>
      </c>
      <c r="Y756">
        <v>0</v>
      </c>
      <c r="Z756">
        <v>64</v>
      </c>
      <c r="AA756">
        <v>38</v>
      </c>
      <c r="AB756">
        <v>102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18</v>
      </c>
      <c r="AJ756">
        <v>21</v>
      </c>
      <c r="AK756">
        <v>39</v>
      </c>
      <c r="AL756">
        <v>35</v>
      </c>
      <c r="AM756">
        <v>24</v>
      </c>
      <c r="AN756">
        <v>59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53</v>
      </c>
      <c r="AY756">
        <v>45</v>
      </c>
      <c r="AZ756">
        <v>98</v>
      </c>
      <c r="BA756">
        <v>0</v>
      </c>
      <c r="BB756">
        <v>1</v>
      </c>
      <c r="BC756">
        <v>2</v>
      </c>
      <c r="BD756">
        <v>0</v>
      </c>
      <c r="BE756">
        <v>0</v>
      </c>
      <c r="BF756">
        <v>0</v>
      </c>
      <c r="BG756">
        <v>1</v>
      </c>
      <c r="BH756">
        <v>4</v>
      </c>
      <c r="BI756">
        <v>0</v>
      </c>
      <c r="BJ756">
        <v>0</v>
      </c>
      <c r="BK756">
        <v>0</v>
      </c>
      <c r="BL756">
        <v>1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4</v>
      </c>
      <c r="BU756">
        <v>0</v>
      </c>
      <c r="BV756">
        <v>1</v>
      </c>
      <c r="BW756">
        <v>1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2</v>
      </c>
      <c r="CE756">
        <v>0</v>
      </c>
      <c r="CF756">
        <v>9</v>
      </c>
      <c r="CG756">
        <v>0</v>
      </c>
      <c r="CH756">
        <v>4</v>
      </c>
      <c r="CI756">
        <v>0</v>
      </c>
      <c r="CJ756">
        <v>1</v>
      </c>
      <c r="CK756">
        <v>2</v>
      </c>
      <c r="CL756">
        <v>0</v>
      </c>
      <c r="CM756">
        <v>0</v>
      </c>
      <c r="CN756">
        <v>0</v>
      </c>
      <c r="CO756">
        <v>1</v>
      </c>
      <c r="CP756">
        <v>4</v>
      </c>
      <c r="CQ756">
        <v>4</v>
      </c>
      <c r="CR756">
        <v>4</v>
      </c>
      <c r="CS756">
        <v>1</v>
      </c>
    </row>
    <row r="757" spans="1:97" x14ac:dyDescent="0.25">
      <c r="A757" t="s">
        <v>2492</v>
      </c>
      <c r="B757">
        <v>1</v>
      </c>
      <c r="C757" t="s">
        <v>2493</v>
      </c>
      <c r="D757">
        <v>55</v>
      </c>
      <c r="E757" t="s">
        <v>267</v>
      </c>
      <c r="F757">
        <v>1</v>
      </c>
      <c r="G757" t="s">
        <v>1370</v>
      </c>
      <c r="H757" t="s">
        <v>1600</v>
      </c>
      <c r="I757">
        <v>0</v>
      </c>
      <c r="J757" t="s">
        <v>197</v>
      </c>
      <c r="K757" t="s">
        <v>189</v>
      </c>
      <c r="L757" t="s">
        <v>31</v>
      </c>
      <c r="M757" t="s">
        <v>9</v>
      </c>
      <c r="N757" t="s">
        <v>35</v>
      </c>
      <c r="O757" t="s">
        <v>29</v>
      </c>
      <c r="P757" t="s">
        <v>1323</v>
      </c>
      <c r="Q757" t="s">
        <v>449</v>
      </c>
      <c r="R757" t="s">
        <v>199</v>
      </c>
      <c r="S757">
        <v>0</v>
      </c>
      <c r="T757">
        <v>16</v>
      </c>
      <c r="U757">
        <v>22</v>
      </c>
      <c r="V757">
        <v>38</v>
      </c>
      <c r="W757">
        <v>0</v>
      </c>
      <c r="X757">
        <v>0</v>
      </c>
      <c r="Y757">
        <v>0</v>
      </c>
      <c r="Z757">
        <v>16</v>
      </c>
      <c r="AA757">
        <v>22</v>
      </c>
      <c r="AB757">
        <v>38</v>
      </c>
      <c r="AC757">
        <v>0</v>
      </c>
      <c r="AD757">
        <v>0</v>
      </c>
      <c r="AE757">
        <v>0</v>
      </c>
      <c r="AF757">
        <v>2</v>
      </c>
      <c r="AG757">
        <v>5</v>
      </c>
      <c r="AH757">
        <v>7</v>
      </c>
      <c r="AI757">
        <v>5</v>
      </c>
      <c r="AJ757">
        <v>5</v>
      </c>
      <c r="AK757">
        <v>10</v>
      </c>
      <c r="AL757">
        <v>6</v>
      </c>
      <c r="AM757">
        <v>11</v>
      </c>
      <c r="AN757">
        <v>17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13</v>
      </c>
      <c r="AY757">
        <v>21</v>
      </c>
      <c r="AZ757">
        <v>34</v>
      </c>
      <c r="BA757">
        <v>0</v>
      </c>
      <c r="BB757">
        <v>0</v>
      </c>
      <c r="BC757">
        <v>1</v>
      </c>
      <c r="BD757">
        <v>0</v>
      </c>
      <c r="BE757">
        <v>0</v>
      </c>
      <c r="BF757">
        <v>0</v>
      </c>
      <c r="BG757">
        <v>1</v>
      </c>
      <c r="BH757">
        <v>2</v>
      </c>
      <c r="BI757">
        <v>0</v>
      </c>
      <c r="BJ757">
        <v>1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1</v>
      </c>
      <c r="BU757">
        <v>0</v>
      </c>
      <c r="BV757">
        <v>0</v>
      </c>
      <c r="BW757">
        <v>1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3</v>
      </c>
      <c r="CG757">
        <v>0</v>
      </c>
      <c r="CH757">
        <v>2</v>
      </c>
      <c r="CI757">
        <v>0</v>
      </c>
      <c r="CJ757">
        <v>0</v>
      </c>
      <c r="CK757">
        <v>1</v>
      </c>
      <c r="CL757">
        <v>0</v>
      </c>
      <c r="CM757">
        <v>0</v>
      </c>
      <c r="CN757">
        <v>0</v>
      </c>
      <c r="CO757">
        <v>1</v>
      </c>
      <c r="CP757">
        <v>2</v>
      </c>
      <c r="CQ757">
        <v>3</v>
      </c>
      <c r="CR757">
        <v>2</v>
      </c>
      <c r="CS757">
        <v>1</v>
      </c>
    </row>
    <row r="758" spans="1:97" x14ac:dyDescent="0.25">
      <c r="A758" t="s">
        <v>2494</v>
      </c>
      <c r="B758">
        <v>1</v>
      </c>
      <c r="C758" t="s">
        <v>2495</v>
      </c>
      <c r="D758">
        <v>52</v>
      </c>
      <c r="E758" t="s">
        <v>202</v>
      </c>
      <c r="F758">
        <v>1</v>
      </c>
      <c r="G758" t="s">
        <v>203</v>
      </c>
      <c r="H758" t="s">
        <v>2496</v>
      </c>
      <c r="I758">
        <v>800</v>
      </c>
      <c r="J758" t="s">
        <v>202</v>
      </c>
      <c r="K758" t="s">
        <v>189</v>
      </c>
      <c r="L758" t="s">
        <v>31</v>
      </c>
      <c r="M758" t="s">
        <v>9</v>
      </c>
      <c r="N758" t="s">
        <v>35</v>
      </c>
      <c r="O758" t="s">
        <v>29</v>
      </c>
      <c r="P758" t="s">
        <v>402</v>
      </c>
      <c r="Q758" t="s">
        <v>390</v>
      </c>
      <c r="R758" t="s">
        <v>205</v>
      </c>
      <c r="S758">
        <v>0</v>
      </c>
      <c r="T758">
        <v>45</v>
      </c>
      <c r="U758">
        <v>40</v>
      </c>
      <c r="V758">
        <v>85</v>
      </c>
      <c r="W758">
        <v>0</v>
      </c>
      <c r="X758">
        <v>0</v>
      </c>
      <c r="Y758">
        <v>0</v>
      </c>
      <c r="Z758">
        <v>45</v>
      </c>
      <c r="AA758">
        <v>40</v>
      </c>
      <c r="AB758">
        <v>85</v>
      </c>
      <c r="AC758">
        <v>0</v>
      </c>
      <c r="AD758">
        <v>0</v>
      </c>
      <c r="AE758">
        <v>0</v>
      </c>
      <c r="AF758">
        <v>6</v>
      </c>
      <c r="AG758">
        <v>13</v>
      </c>
      <c r="AH758">
        <v>19</v>
      </c>
      <c r="AI758">
        <v>26</v>
      </c>
      <c r="AJ758">
        <v>18</v>
      </c>
      <c r="AK758">
        <v>44</v>
      </c>
      <c r="AL758">
        <v>21</v>
      </c>
      <c r="AM758">
        <v>22</v>
      </c>
      <c r="AN758">
        <v>43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53</v>
      </c>
      <c r="AY758">
        <v>53</v>
      </c>
      <c r="AZ758">
        <v>106</v>
      </c>
      <c r="BA758">
        <v>0</v>
      </c>
      <c r="BB758">
        <v>1</v>
      </c>
      <c r="BC758">
        <v>1</v>
      </c>
      <c r="BD758">
        <v>0</v>
      </c>
      <c r="BE758">
        <v>0</v>
      </c>
      <c r="BF758">
        <v>0</v>
      </c>
      <c r="BG758">
        <v>2</v>
      </c>
      <c r="BH758">
        <v>4</v>
      </c>
      <c r="BI758">
        <v>0</v>
      </c>
      <c r="BJ758">
        <v>0</v>
      </c>
      <c r="BK758">
        <v>0</v>
      </c>
      <c r="BL758">
        <v>1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4</v>
      </c>
      <c r="BU758">
        <v>0</v>
      </c>
      <c r="BV758">
        <v>1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1</v>
      </c>
      <c r="CD758">
        <v>0</v>
      </c>
      <c r="CE758">
        <v>0</v>
      </c>
      <c r="CF758">
        <v>7</v>
      </c>
      <c r="CG758">
        <v>0</v>
      </c>
      <c r="CH758">
        <v>4</v>
      </c>
      <c r="CI758">
        <v>0</v>
      </c>
      <c r="CJ758">
        <v>1</v>
      </c>
      <c r="CK758">
        <v>1</v>
      </c>
      <c r="CL758">
        <v>0</v>
      </c>
      <c r="CM758">
        <v>0</v>
      </c>
      <c r="CN758">
        <v>0</v>
      </c>
      <c r="CO758">
        <v>2</v>
      </c>
      <c r="CP758">
        <v>4</v>
      </c>
      <c r="CQ758">
        <v>6</v>
      </c>
      <c r="CR758">
        <v>4</v>
      </c>
      <c r="CS758">
        <v>1</v>
      </c>
    </row>
    <row r="759" spans="1:97" x14ac:dyDescent="0.25">
      <c r="A759" t="s">
        <v>2497</v>
      </c>
      <c r="B759">
        <v>1</v>
      </c>
      <c r="C759" t="s">
        <v>2387</v>
      </c>
      <c r="D759">
        <v>19</v>
      </c>
      <c r="E759" t="s">
        <v>188</v>
      </c>
      <c r="F759">
        <v>1</v>
      </c>
      <c r="G759" t="s">
        <v>188</v>
      </c>
      <c r="H759" t="s">
        <v>2498</v>
      </c>
      <c r="I759">
        <v>3810</v>
      </c>
      <c r="J759" t="s">
        <v>188</v>
      </c>
      <c r="K759" t="s">
        <v>189</v>
      </c>
      <c r="L759" t="s">
        <v>31</v>
      </c>
      <c r="M759" t="s">
        <v>9</v>
      </c>
      <c r="N759" t="s">
        <v>35</v>
      </c>
      <c r="O759" t="s">
        <v>29</v>
      </c>
      <c r="P759" t="s">
        <v>970</v>
      </c>
      <c r="Q759" t="s">
        <v>372</v>
      </c>
      <c r="R759" t="s">
        <v>190</v>
      </c>
      <c r="S759">
        <v>0</v>
      </c>
      <c r="T759">
        <v>21</v>
      </c>
      <c r="U759">
        <v>32</v>
      </c>
      <c r="V759">
        <v>53</v>
      </c>
      <c r="W759">
        <v>0</v>
      </c>
      <c r="X759">
        <v>0</v>
      </c>
      <c r="Y759">
        <v>0</v>
      </c>
      <c r="Z759">
        <v>21</v>
      </c>
      <c r="AA759">
        <v>32</v>
      </c>
      <c r="AB759">
        <v>53</v>
      </c>
      <c r="AC759">
        <v>0</v>
      </c>
      <c r="AD759">
        <v>0</v>
      </c>
      <c r="AE759">
        <v>0</v>
      </c>
      <c r="AF759">
        <v>7</v>
      </c>
      <c r="AG759">
        <v>5</v>
      </c>
      <c r="AH759">
        <v>12</v>
      </c>
      <c r="AI759">
        <v>7</v>
      </c>
      <c r="AJ759">
        <v>8</v>
      </c>
      <c r="AK759">
        <v>15</v>
      </c>
      <c r="AL759">
        <v>6</v>
      </c>
      <c r="AM759">
        <v>17</v>
      </c>
      <c r="AN759">
        <v>23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20</v>
      </c>
      <c r="AY759">
        <v>30</v>
      </c>
      <c r="AZ759">
        <v>50</v>
      </c>
      <c r="BA759">
        <v>1</v>
      </c>
      <c r="BB759">
        <v>1</v>
      </c>
      <c r="BC759">
        <v>1</v>
      </c>
      <c r="BD759">
        <v>0</v>
      </c>
      <c r="BE759">
        <v>0</v>
      </c>
      <c r="BF759">
        <v>0</v>
      </c>
      <c r="BG759">
        <v>0</v>
      </c>
      <c r="BH759">
        <v>3</v>
      </c>
      <c r="BI759">
        <v>0</v>
      </c>
      <c r="BJ759">
        <v>0</v>
      </c>
      <c r="BK759">
        <v>0</v>
      </c>
      <c r="BL759">
        <v>1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3</v>
      </c>
      <c r="BU759">
        <v>0</v>
      </c>
      <c r="BV759">
        <v>1</v>
      </c>
      <c r="BW759">
        <v>0</v>
      </c>
      <c r="BX759">
        <v>1</v>
      </c>
      <c r="BY759">
        <v>0</v>
      </c>
      <c r="BZ759">
        <v>0</v>
      </c>
      <c r="CA759">
        <v>0</v>
      </c>
      <c r="CB759">
        <v>0</v>
      </c>
      <c r="CC759">
        <v>1</v>
      </c>
      <c r="CD759">
        <v>0</v>
      </c>
      <c r="CE759">
        <v>0</v>
      </c>
      <c r="CF759">
        <v>7</v>
      </c>
      <c r="CG759">
        <v>0</v>
      </c>
      <c r="CH759">
        <v>3</v>
      </c>
      <c r="CI759">
        <v>1</v>
      </c>
      <c r="CJ759">
        <v>1</v>
      </c>
      <c r="CK759">
        <v>1</v>
      </c>
      <c r="CL759">
        <v>0</v>
      </c>
      <c r="CM759">
        <v>0</v>
      </c>
      <c r="CN759">
        <v>0</v>
      </c>
      <c r="CO759">
        <v>0</v>
      </c>
      <c r="CP759">
        <v>3</v>
      </c>
      <c r="CQ759">
        <v>4</v>
      </c>
      <c r="CR759">
        <v>3</v>
      </c>
      <c r="CS759">
        <v>1</v>
      </c>
    </row>
    <row r="760" spans="1:97" x14ac:dyDescent="0.25">
      <c r="A760" t="s">
        <v>2499</v>
      </c>
      <c r="B760">
        <v>1</v>
      </c>
      <c r="C760" t="s">
        <v>427</v>
      </c>
      <c r="D760">
        <v>3</v>
      </c>
      <c r="E760" t="s">
        <v>594</v>
      </c>
      <c r="F760">
        <v>86</v>
      </c>
      <c r="G760" t="s">
        <v>2500</v>
      </c>
      <c r="H760" t="s">
        <v>2501</v>
      </c>
      <c r="I760">
        <v>0</v>
      </c>
      <c r="J760" t="s">
        <v>221</v>
      </c>
      <c r="K760" t="s">
        <v>189</v>
      </c>
      <c r="L760" t="s">
        <v>31</v>
      </c>
      <c r="M760" t="s">
        <v>9</v>
      </c>
      <c r="N760" t="s">
        <v>35</v>
      </c>
      <c r="O760" t="s">
        <v>29</v>
      </c>
      <c r="P760" t="s">
        <v>596</v>
      </c>
      <c r="Q760" t="s">
        <v>377</v>
      </c>
      <c r="R760" t="s">
        <v>222</v>
      </c>
      <c r="S760">
        <v>0</v>
      </c>
      <c r="T760">
        <v>7</v>
      </c>
      <c r="U760">
        <v>13</v>
      </c>
      <c r="V760">
        <v>20</v>
      </c>
      <c r="W760">
        <v>0</v>
      </c>
      <c r="X760">
        <v>0</v>
      </c>
      <c r="Y760">
        <v>0</v>
      </c>
      <c r="Z760">
        <v>7</v>
      </c>
      <c r="AA760">
        <v>13</v>
      </c>
      <c r="AB760">
        <v>20</v>
      </c>
      <c r="AC760">
        <v>0</v>
      </c>
      <c r="AD760">
        <v>0</v>
      </c>
      <c r="AE760">
        <v>0</v>
      </c>
      <c r="AF760">
        <v>0</v>
      </c>
      <c r="AG760">
        <v>1</v>
      </c>
      <c r="AH760">
        <v>1</v>
      </c>
      <c r="AI760">
        <v>2</v>
      </c>
      <c r="AJ760">
        <v>5</v>
      </c>
      <c r="AK760">
        <v>7</v>
      </c>
      <c r="AL760">
        <v>4</v>
      </c>
      <c r="AM760">
        <v>4</v>
      </c>
      <c r="AN760">
        <v>8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6</v>
      </c>
      <c r="AY760">
        <v>10</v>
      </c>
      <c r="AZ760">
        <v>16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1</v>
      </c>
      <c r="BH760">
        <v>1</v>
      </c>
      <c r="BI760">
        <v>0</v>
      </c>
      <c r="BJ760">
        <v>1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1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2</v>
      </c>
      <c r="CG760">
        <v>0</v>
      </c>
      <c r="CH760">
        <v>1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1</v>
      </c>
      <c r="CP760">
        <v>1</v>
      </c>
      <c r="CQ760">
        <v>2</v>
      </c>
      <c r="CR760">
        <v>1</v>
      </c>
      <c r="CS760">
        <v>1</v>
      </c>
    </row>
    <row r="761" spans="1:97" x14ac:dyDescent="0.25">
      <c r="A761" t="s">
        <v>2502</v>
      </c>
      <c r="B761">
        <v>1</v>
      </c>
      <c r="C761" t="s">
        <v>2387</v>
      </c>
      <c r="D761">
        <v>31</v>
      </c>
      <c r="E761" t="s">
        <v>286</v>
      </c>
      <c r="F761">
        <v>3</v>
      </c>
      <c r="G761" t="s">
        <v>289</v>
      </c>
      <c r="H761" t="s">
        <v>2503</v>
      </c>
      <c r="I761">
        <v>0</v>
      </c>
      <c r="J761" t="s">
        <v>193</v>
      </c>
      <c r="K761" t="s">
        <v>189</v>
      </c>
      <c r="L761" t="s">
        <v>31</v>
      </c>
      <c r="M761" t="s">
        <v>9</v>
      </c>
      <c r="N761" t="s">
        <v>35</v>
      </c>
      <c r="O761" t="s">
        <v>29</v>
      </c>
      <c r="P761" t="s">
        <v>525</v>
      </c>
      <c r="Q761" t="s">
        <v>470</v>
      </c>
      <c r="R761" t="s">
        <v>194</v>
      </c>
      <c r="S761">
        <v>0</v>
      </c>
      <c r="T761">
        <v>13</v>
      </c>
      <c r="U761">
        <v>17</v>
      </c>
      <c r="V761">
        <v>30</v>
      </c>
      <c r="W761">
        <v>0</v>
      </c>
      <c r="X761">
        <v>0</v>
      </c>
      <c r="Y761">
        <v>0</v>
      </c>
      <c r="Z761">
        <v>13</v>
      </c>
      <c r="AA761">
        <v>17</v>
      </c>
      <c r="AB761">
        <v>30</v>
      </c>
      <c r="AC761">
        <v>0</v>
      </c>
      <c r="AD761">
        <v>0</v>
      </c>
      <c r="AE761">
        <v>0</v>
      </c>
      <c r="AF761">
        <v>7</v>
      </c>
      <c r="AG761">
        <v>3</v>
      </c>
      <c r="AH761">
        <v>10</v>
      </c>
      <c r="AI761">
        <v>3</v>
      </c>
      <c r="AJ761">
        <v>5</v>
      </c>
      <c r="AK761">
        <v>8</v>
      </c>
      <c r="AL761">
        <v>9</v>
      </c>
      <c r="AM761">
        <v>4</v>
      </c>
      <c r="AN761">
        <v>13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19</v>
      </c>
      <c r="AY761">
        <v>12</v>
      </c>
      <c r="AZ761">
        <v>31</v>
      </c>
      <c r="BA761">
        <v>0</v>
      </c>
      <c r="BB761">
        <v>0</v>
      </c>
      <c r="BC761">
        <v>1</v>
      </c>
      <c r="BD761">
        <v>0</v>
      </c>
      <c r="BE761">
        <v>0</v>
      </c>
      <c r="BF761">
        <v>0</v>
      </c>
      <c r="BG761">
        <v>1</v>
      </c>
      <c r="BH761">
        <v>2</v>
      </c>
      <c r="BI761">
        <v>0</v>
      </c>
      <c r="BJ761">
        <v>1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1</v>
      </c>
      <c r="BU761">
        <v>1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3</v>
      </c>
      <c r="CG761">
        <v>0</v>
      </c>
      <c r="CH761">
        <v>2</v>
      </c>
      <c r="CI761">
        <v>0</v>
      </c>
      <c r="CJ761">
        <v>0</v>
      </c>
      <c r="CK761">
        <v>1</v>
      </c>
      <c r="CL761">
        <v>0</v>
      </c>
      <c r="CM761">
        <v>0</v>
      </c>
      <c r="CN761">
        <v>0</v>
      </c>
      <c r="CO761">
        <v>1</v>
      </c>
      <c r="CP761">
        <v>2</v>
      </c>
      <c r="CQ761">
        <v>2</v>
      </c>
      <c r="CR761">
        <v>2</v>
      </c>
      <c r="CS761">
        <v>1</v>
      </c>
    </row>
    <row r="762" spans="1:97" x14ac:dyDescent="0.25">
      <c r="A762" t="s">
        <v>2504</v>
      </c>
      <c r="B762">
        <v>1</v>
      </c>
      <c r="C762" t="s">
        <v>1581</v>
      </c>
      <c r="D762">
        <v>7</v>
      </c>
      <c r="E762" t="s">
        <v>556</v>
      </c>
      <c r="F762">
        <v>135</v>
      </c>
      <c r="G762" t="s">
        <v>2505</v>
      </c>
      <c r="H762" t="s">
        <v>2506</v>
      </c>
      <c r="I762">
        <v>0</v>
      </c>
      <c r="J762" t="s">
        <v>393</v>
      </c>
      <c r="K762" t="s">
        <v>189</v>
      </c>
      <c r="L762" t="s">
        <v>31</v>
      </c>
      <c r="M762" t="s">
        <v>9</v>
      </c>
      <c r="N762" t="s">
        <v>35</v>
      </c>
      <c r="O762" t="s">
        <v>29</v>
      </c>
      <c r="P762" t="s">
        <v>582</v>
      </c>
      <c r="Q762" t="s">
        <v>377</v>
      </c>
      <c r="R762" t="s">
        <v>549</v>
      </c>
      <c r="S762">
        <v>0</v>
      </c>
      <c r="T762">
        <v>30</v>
      </c>
      <c r="U762">
        <v>34</v>
      </c>
      <c r="V762">
        <v>64</v>
      </c>
      <c r="W762">
        <v>0</v>
      </c>
      <c r="X762">
        <v>0</v>
      </c>
      <c r="Y762">
        <v>0</v>
      </c>
      <c r="Z762">
        <v>30</v>
      </c>
      <c r="AA762">
        <v>34</v>
      </c>
      <c r="AB762">
        <v>64</v>
      </c>
      <c r="AC762">
        <v>0</v>
      </c>
      <c r="AD762">
        <v>0</v>
      </c>
      <c r="AE762">
        <v>0</v>
      </c>
      <c r="AF762">
        <v>4</v>
      </c>
      <c r="AG762">
        <v>9</v>
      </c>
      <c r="AH762">
        <v>13</v>
      </c>
      <c r="AI762">
        <v>9</v>
      </c>
      <c r="AJ762">
        <v>11</v>
      </c>
      <c r="AK762">
        <v>20</v>
      </c>
      <c r="AL762">
        <v>9</v>
      </c>
      <c r="AM762">
        <v>12</v>
      </c>
      <c r="AN762">
        <v>21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22</v>
      </c>
      <c r="AY762">
        <v>32</v>
      </c>
      <c r="AZ762">
        <v>54</v>
      </c>
      <c r="BA762">
        <v>0</v>
      </c>
      <c r="BB762">
        <v>0</v>
      </c>
      <c r="BC762">
        <v>1</v>
      </c>
      <c r="BD762">
        <v>0</v>
      </c>
      <c r="BE762">
        <v>0</v>
      </c>
      <c r="BF762">
        <v>0</v>
      </c>
      <c r="BG762">
        <v>2</v>
      </c>
      <c r="BH762">
        <v>3</v>
      </c>
      <c r="BI762">
        <v>0</v>
      </c>
      <c r="BJ762">
        <v>0</v>
      </c>
      <c r="BK762">
        <v>0</v>
      </c>
      <c r="BL762">
        <v>1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3</v>
      </c>
      <c r="BU762">
        <v>0</v>
      </c>
      <c r="BV762">
        <v>1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5</v>
      </c>
      <c r="CG762">
        <v>0</v>
      </c>
      <c r="CH762">
        <v>3</v>
      </c>
      <c r="CI762">
        <v>0</v>
      </c>
      <c r="CJ762">
        <v>0</v>
      </c>
      <c r="CK762">
        <v>1</v>
      </c>
      <c r="CL762">
        <v>0</v>
      </c>
      <c r="CM762">
        <v>0</v>
      </c>
      <c r="CN762">
        <v>0</v>
      </c>
      <c r="CO762">
        <v>2</v>
      </c>
      <c r="CP762">
        <v>3</v>
      </c>
      <c r="CQ762">
        <v>3</v>
      </c>
      <c r="CR762">
        <v>3</v>
      </c>
      <c r="CS762">
        <v>1</v>
      </c>
    </row>
    <row r="763" spans="1:97" x14ac:dyDescent="0.25">
      <c r="A763" t="s">
        <v>2507</v>
      </c>
      <c r="B763">
        <v>1</v>
      </c>
      <c r="C763" t="s">
        <v>1897</v>
      </c>
      <c r="D763">
        <v>21</v>
      </c>
      <c r="E763" t="s">
        <v>197</v>
      </c>
      <c r="F763">
        <v>1</v>
      </c>
      <c r="G763" t="s">
        <v>197</v>
      </c>
      <c r="H763" t="s">
        <v>2508</v>
      </c>
      <c r="I763">
        <v>0</v>
      </c>
      <c r="J763" t="s">
        <v>197</v>
      </c>
      <c r="K763" t="s">
        <v>189</v>
      </c>
      <c r="L763" t="s">
        <v>31</v>
      </c>
      <c r="M763" t="s">
        <v>9</v>
      </c>
      <c r="N763" t="s">
        <v>35</v>
      </c>
      <c r="O763" t="s">
        <v>29</v>
      </c>
      <c r="P763" t="s">
        <v>716</v>
      </c>
      <c r="Q763" t="s">
        <v>449</v>
      </c>
      <c r="R763" t="s">
        <v>199</v>
      </c>
      <c r="S763">
        <v>0</v>
      </c>
      <c r="T763">
        <v>50</v>
      </c>
      <c r="U763">
        <v>38</v>
      </c>
      <c r="V763">
        <v>88</v>
      </c>
      <c r="W763">
        <v>0</v>
      </c>
      <c r="X763">
        <v>0</v>
      </c>
      <c r="Y763">
        <v>0</v>
      </c>
      <c r="Z763">
        <v>50</v>
      </c>
      <c r="AA763">
        <v>38</v>
      </c>
      <c r="AB763">
        <v>88</v>
      </c>
      <c r="AC763">
        <v>0</v>
      </c>
      <c r="AD763">
        <v>0</v>
      </c>
      <c r="AE763">
        <v>0</v>
      </c>
      <c r="AF763">
        <v>5</v>
      </c>
      <c r="AG763">
        <v>2</v>
      </c>
      <c r="AH763">
        <v>7</v>
      </c>
      <c r="AI763">
        <v>10</v>
      </c>
      <c r="AJ763">
        <v>17</v>
      </c>
      <c r="AK763">
        <v>27</v>
      </c>
      <c r="AL763">
        <v>27</v>
      </c>
      <c r="AM763">
        <v>17</v>
      </c>
      <c r="AN763">
        <v>44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42</v>
      </c>
      <c r="AY763">
        <v>36</v>
      </c>
      <c r="AZ763">
        <v>78</v>
      </c>
      <c r="BA763">
        <v>0</v>
      </c>
      <c r="BB763">
        <v>1</v>
      </c>
      <c r="BC763">
        <v>2</v>
      </c>
      <c r="BD763">
        <v>0</v>
      </c>
      <c r="BE763">
        <v>0</v>
      </c>
      <c r="BF763">
        <v>0</v>
      </c>
      <c r="BG763">
        <v>1</v>
      </c>
      <c r="BH763">
        <v>4</v>
      </c>
      <c r="BI763">
        <v>0</v>
      </c>
      <c r="BJ763">
        <v>0</v>
      </c>
      <c r="BK763">
        <v>0</v>
      </c>
      <c r="BL763">
        <v>1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4</v>
      </c>
      <c r="BU763">
        <v>0</v>
      </c>
      <c r="BV763">
        <v>1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1</v>
      </c>
      <c r="CD763">
        <v>0</v>
      </c>
      <c r="CE763">
        <v>0</v>
      </c>
      <c r="CF763">
        <v>7</v>
      </c>
      <c r="CG763">
        <v>0</v>
      </c>
      <c r="CH763">
        <v>4</v>
      </c>
      <c r="CI763">
        <v>0</v>
      </c>
      <c r="CJ763">
        <v>1</v>
      </c>
      <c r="CK763">
        <v>2</v>
      </c>
      <c r="CL763">
        <v>0</v>
      </c>
      <c r="CM763">
        <v>0</v>
      </c>
      <c r="CN763">
        <v>0</v>
      </c>
      <c r="CO763">
        <v>1</v>
      </c>
      <c r="CP763">
        <v>4</v>
      </c>
      <c r="CQ763">
        <v>5</v>
      </c>
      <c r="CR763">
        <v>4</v>
      </c>
      <c r="CS763">
        <v>1</v>
      </c>
    </row>
    <row r="764" spans="1:97" x14ac:dyDescent="0.25">
      <c r="A764" t="s">
        <v>2509</v>
      </c>
      <c r="B764">
        <v>1</v>
      </c>
      <c r="C764" t="s">
        <v>2510</v>
      </c>
      <c r="D764">
        <v>36</v>
      </c>
      <c r="E764" t="s">
        <v>281</v>
      </c>
      <c r="F764">
        <v>1</v>
      </c>
      <c r="G764" t="s">
        <v>282</v>
      </c>
      <c r="H764" t="s">
        <v>2175</v>
      </c>
      <c r="I764">
        <v>0</v>
      </c>
      <c r="J764" t="s">
        <v>221</v>
      </c>
      <c r="K764" t="s">
        <v>189</v>
      </c>
      <c r="L764" t="s">
        <v>31</v>
      </c>
      <c r="M764" t="s">
        <v>9</v>
      </c>
      <c r="N764" t="s">
        <v>35</v>
      </c>
      <c r="O764" t="s">
        <v>29</v>
      </c>
      <c r="P764" t="s">
        <v>1115</v>
      </c>
      <c r="Q764" t="s">
        <v>477</v>
      </c>
      <c r="R764" t="s">
        <v>222</v>
      </c>
      <c r="S764">
        <v>0</v>
      </c>
      <c r="T764">
        <v>43</v>
      </c>
      <c r="U764">
        <v>46</v>
      </c>
      <c r="V764">
        <v>89</v>
      </c>
      <c r="W764">
        <v>0</v>
      </c>
      <c r="X764">
        <v>0</v>
      </c>
      <c r="Y764">
        <v>0</v>
      </c>
      <c r="Z764">
        <v>43</v>
      </c>
      <c r="AA764">
        <v>46</v>
      </c>
      <c r="AB764">
        <v>89</v>
      </c>
      <c r="AC764">
        <v>0</v>
      </c>
      <c r="AD764">
        <v>0</v>
      </c>
      <c r="AE764">
        <v>0</v>
      </c>
      <c r="AF764">
        <v>7</v>
      </c>
      <c r="AG764">
        <v>7</v>
      </c>
      <c r="AH764">
        <v>14</v>
      </c>
      <c r="AI764">
        <v>13</v>
      </c>
      <c r="AJ764">
        <v>17</v>
      </c>
      <c r="AK764">
        <v>30</v>
      </c>
      <c r="AL764">
        <v>21</v>
      </c>
      <c r="AM764">
        <v>19</v>
      </c>
      <c r="AN764">
        <v>40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41</v>
      </c>
      <c r="AY764">
        <v>43</v>
      </c>
      <c r="AZ764">
        <v>84</v>
      </c>
      <c r="BA764">
        <v>0</v>
      </c>
      <c r="BB764">
        <v>0</v>
      </c>
      <c r="BC764">
        <v>1</v>
      </c>
      <c r="BD764">
        <v>0</v>
      </c>
      <c r="BE764">
        <v>0</v>
      </c>
      <c r="BF764">
        <v>0</v>
      </c>
      <c r="BG764">
        <v>2</v>
      </c>
      <c r="BH764">
        <v>3</v>
      </c>
      <c r="BI764">
        <v>0</v>
      </c>
      <c r="BJ764">
        <v>0</v>
      </c>
      <c r="BK764">
        <v>0</v>
      </c>
      <c r="BL764">
        <v>1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3</v>
      </c>
      <c r="BU764">
        <v>1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1</v>
      </c>
      <c r="CD764">
        <v>0</v>
      </c>
      <c r="CE764">
        <v>0</v>
      </c>
      <c r="CF764">
        <v>6</v>
      </c>
      <c r="CG764">
        <v>0</v>
      </c>
      <c r="CH764">
        <v>3</v>
      </c>
      <c r="CI764">
        <v>0</v>
      </c>
      <c r="CJ764">
        <v>0</v>
      </c>
      <c r="CK764">
        <v>1</v>
      </c>
      <c r="CL764">
        <v>0</v>
      </c>
      <c r="CM764">
        <v>0</v>
      </c>
      <c r="CN764">
        <v>0</v>
      </c>
      <c r="CO764">
        <v>2</v>
      </c>
      <c r="CP764">
        <v>3</v>
      </c>
      <c r="CQ764">
        <v>3</v>
      </c>
      <c r="CR764">
        <v>3</v>
      </c>
      <c r="CS764">
        <v>1</v>
      </c>
    </row>
    <row r="765" spans="1:97" x14ac:dyDescent="0.25">
      <c r="A765" t="s">
        <v>2511</v>
      </c>
      <c r="B765">
        <v>1</v>
      </c>
      <c r="C765" t="s">
        <v>1570</v>
      </c>
      <c r="D765">
        <v>16</v>
      </c>
      <c r="E765" t="s">
        <v>1498</v>
      </c>
      <c r="F765">
        <v>1</v>
      </c>
      <c r="G765" t="s">
        <v>1498</v>
      </c>
      <c r="H765" t="s">
        <v>2512</v>
      </c>
      <c r="I765">
        <v>0</v>
      </c>
      <c r="J765" t="s">
        <v>197</v>
      </c>
      <c r="K765" t="s">
        <v>189</v>
      </c>
      <c r="L765" t="s">
        <v>31</v>
      </c>
      <c r="M765" t="s">
        <v>9</v>
      </c>
      <c r="N765" t="s">
        <v>35</v>
      </c>
      <c r="O765" t="s">
        <v>29</v>
      </c>
      <c r="P765" t="s">
        <v>737</v>
      </c>
      <c r="Q765" t="s">
        <v>477</v>
      </c>
      <c r="R765" t="s">
        <v>199</v>
      </c>
      <c r="S765">
        <v>0</v>
      </c>
      <c r="T765">
        <v>15</v>
      </c>
      <c r="U765">
        <v>10</v>
      </c>
      <c r="V765">
        <v>25</v>
      </c>
      <c r="W765">
        <v>0</v>
      </c>
      <c r="X765">
        <v>0</v>
      </c>
      <c r="Y765">
        <v>0</v>
      </c>
      <c r="Z765">
        <v>15</v>
      </c>
      <c r="AA765">
        <v>10</v>
      </c>
      <c r="AB765">
        <v>25</v>
      </c>
      <c r="AC765">
        <v>0</v>
      </c>
      <c r="AD765">
        <v>0</v>
      </c>
      <c r="AE765">
        <v>0</v>
      </c>
      <c r="AF765">
        <v>6</v>
      </c>
      <c r="AG765">
        <v>5</v>
      </c>
      <c r="AH765">
        <v>11</v>
      </c>
      <c r="AI765">
        <v>6</v>
      </c>
      <c r="AJ765">
        <v>6</v>
      </c>
      <c r="AK765">
        <v>12</v>
      </c>
      <c r="AL765">
        <v>10</v>
      </c>
      <c r="AM765">
        <v>2</v>
      </c>
      <c r="AN765">
        <v>12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22</v>
      </c>
      <c r="AY765">
        <v>13</v>
      </c>
      <c r="AZ765">
        <v>35</v>
      </c>
      <c r="BA765">
        <v>0</v>
      </c>
      <c r="BB765">
        <v>0</v>
      </c>
      <c r="BC765">
        <v>1</v>
      </c>
      <c r="BD765">
        <v>0</v>
      </c>
      <c r="BE765">
        <v>0</v>
      </c>
      <c r="BF765">
        <v>0</v>
      </c>
      <c r="BG765">
        <v>1</v>
      </c>
      <c r="BH765">
        <v>2</v>
      </c>
      <c r="BI765">
        <v>0</v>
      </c>
      <c r="BJ765">
        <v>1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1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2</v>
      </c>
      <c r="CG765">
        <v>0</v>
      </c>
      <c r="CH765">
        <v>2</v>
      </c>
      <c r="CI765">
        <v>0</v>
      </c>
      <c r="CJ765">
        <v>0</v>
      </c>
      <c r="CK765">
        <v>1</v>
      </c>
      <c r="CL765">
        <v>0</v>
      </c>
      <c r="CM765">
        <v>0</v>
      </c>
      <c r="CN765">
        <v>0</v>
      </c>
      <c r="CO765">
        <v>1</v>
      </c>
      <c r="CP765">
        <v>2</v>
      </c>
      <c r="CQ765">
        <v>2</v>
      </c>
      <c r="CR765">
        <v>2</v>
      </c>
      <c r="CS765">
        <v>1</v>
      </c>
    </row>
    <row r="766" spans="1:97" x14ac:dyDescent="0.25">
      <c r="A766" t="s">
        <v>2513</v>
      </c>
      <c r="B766">
        <v>1</v>
      </c>
      <c r="C766" t="s">
        <v>2514</v>
      </c>
      <c r="D766">
        <v>37</v>
      </c>
      <c r="E766" t="s">
        <v>216</v>
      </c>
      <c r="F766">
        <v>1</v>
      </c>
      <c r="G766" t="s">
        <v>380</v>
      </c>
      <c r="H766" t="s">
        <v>2515</v>
      </c>
      <c r="I766">
        <v>950</v>
      </c>
      <c r="J766" t="s">
        <v>217</v>
      </c>
      <c r="K766" t="s">
        <v>189</v>
      </c>
      <c r="L766" t="s">
        <v>31</v>
      </c>
      <c r="M766" t="s">
        <v>9</v>
      </c>
      <c r="N766" t="s">
        <v>35</v>
      </c>
      <c r="O766" t="s">
        <v>29</v>
      </c>
      <c r="P766" t="s">
        <v>1338</v>
      </c>
      <c r="Q766" t="s">
        <v>464</v>
      </c>
      <c r="R766" t="s">
        <v>218</v>
      </c>
      <c r="S766">
        <v>0</v>
      </c>
      <c r="T766">
        <v>35</v>
      </c>
      <c r="U766">
        <v>22</v>
      </c>
      <c r="V766">
        <v>57</v>
      </c>
      <c r="W766">
        <v>0</v>
      </c>
      <c r="X766">
        <v>0</v>
      </c>
      <c r="Y766">
        <v>0</v>
      </c>
      <c r="Z766">
        <v>35</v>
      </c>
      <c r="AA766">
        <v>22</v>
      </c>
      <c r="AB766">
        <v>57</v>
      </c>
      <c r="AC766">
        <v>0</v>
      </c>
      <c r="AD766">
        <v>0</v>
      </c>
      <c r="AE766">
        <v>0</v>
      </c>
      <c r="AF766">
        <v>2</v>
      </c>
      <c r="AG766">
        <v>3</v>
      </c>
      <c r="AH766">
        <v>5</v>
      </c>
      <c r="AI766">
        <v>8</v>
      </c>
      <c r="AJ766">
        <v>3</v>
      </c>
      <c r="AK766">
        <v>11</v>
      </c>
      <c r="AL766">
        <v>17</v>
      </c>
      <c r="AM766">
        <v>11</v>
      </c>
      <c r="AN766">
        <v>28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27</v>
      </c>
      <c r="AY766">
        <v>17</v>
      </c>
      <c r="AZ766">
        <v>44</v>
      </c>
      <c r="BA766">
        <v>0</v>
      </c>
      <c r="BB766">
        <v>0</v>
      </c>
      <c r="BC766">
        <v>1</v>
      </c>
      <c r="BD766">
        <v>0</v>
      </c>
      <c r="BE766">
        <v>0</v>
      </c>
      <c r="BF766">
        <v>0</v>
      </c>
      <c r="BG766">
        <v>2</v>
      </c>
      <c r="BH766">
        <v>3</v>
      </c>
      <c r="BI766">
        <v>0</v>
      </c>
      <c r="BJ766">
        <v>1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1</v>
      </c>
      <c r="BT766">
        <v>1</v>
      </c>
      <c r="BU766">
        <v>0</v>
      </c>
      <c r="BV766">
        <v>1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1</v>
      </c>
      <c r="CE766">
        <v>0</v>
      </c>
      <c r="CF766">
        <v>5</v>
      </c>
      <c r="CG766">
        <v>1</v>
      </c>
      <c r="CH766">
        <v>2</v>
      </c>
      <c r="CI766">
        <v>0</v>
      </c>
      <c r="CJ766">
        <v>0</v>
      </c>
      <c r="CK766">
        <v>1</v>
      </c>
      <c r="CL766">
        <v>0</v>
      </c>
      <c r="CM766">
        <v>0</v>
      </c>
      <c r="CN766">
        <v>0</v>
      </c>
      <c r="CO766">
        <v>2</v>
      </c>
      <c r="CP766">
        <v>3</v>
      </c>
      <c r="CQ766">
        <v>8</v>
      </c>
      <c r="CR766">
        <v>3</v>
      </c>
      <c r="CS766">
        <v>1</v>
      </c>
    </row>
    <row r="767" spans="1:97" x14ac:dyDescent="0.25">
      <c r="A767" t="s">
        <v>2516</v>
      </c>
      <c r="B767">
        <v>1</v>
      </c>
      <c r="C767" t="s">
        <v>2517</v>
      </c>
      <c r="D767">
        <v>37</v>
      </c>
      <c r="E767" t="s">
        <v>216</v>
      </c>
      <c r="F767">
        <v>633</v>
      </c>
      <c r="G767" t="s">
        <v>2518</v>
      </c>
      <c r="H767" t="s">
        <v>2519</v>
      </c>
      <c r="I767">
        <v>276</v>
      </c>
      <c r="J767" t="s">
        <v>217</v>
      </c>
      <c r="K767" t="s">
        <v>189</v>
      </c>
      <c r="L767" t="s">
        <v>31</v>
      </c>
      <c r="M767" t="s">
        <v>9</v>
      </c>
      <c r="N767" t="s">
        <v>35</v>
      </c>
      <c r="O767" t="s">
        <v>29</v>
      </c>
      <c r="P767" t="s">
        <v>458</v>
      </c>
      <c r="Q767" t="s">
        <v>459</v>
      </c>
      <c r="R767" t="s">
        <v>218</v>
      </c>
      <c r="S767">
        <v>0</v>
      </c>
      <c r="T767">
        <v>42</v>
      </c>
      <c r="U767">
        <v>48</v>
      </c>
      <c r="V767">
        <v>90</v>
      </c>
      <c r="W767">
        <v>0</v>
      </c>
      <c r="X767">
        <v>0</v>
      </c>
      <c r="Y767">
        <v>0</v>
      </c>
      <c r="Z767">
        <v>42</v>
      </c>
      <c r="AA767">
        <v>48</v>
      </c>
      <c r="AB767">
        <v>90</v>
      </c>
      <c r="AC767">
        <v>0</v>
      </c>
      <c r="AD767">
        <v>0</v>
      </c>
      <c r="AE767">
        <v>0</v>
      </c>
      <c r="AF767">
        <v>5</v>
      </c>
      <c r="AG767">
        <v>5</v>
      </c>
      <c r="AH767">
        <v>10</v>
      </c>
      <c r="AI767">
        <v>13</v>
      </c>
      <c r="AJ767">
        <v>14</v>
      </c>
      <c r="AK767">
        <v>27</v>
      </c>
      <c r="AL767">
        <v>24</v>
      </c>
      <c r="AM767">
        <v>21</v>
      </c>
      <c r="AN767">
        <v>45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42</v>
      </c>
      <c r="AY767">
        <v>40</v>
      </c>
      <c r="AZ767">
        <v>82</v>
      </c>
      <c r="BA767">
        <v>0</v>
      </c>
      <c r="BB767">
        <v>0</v>
      </c>
      <c r="BC767">
        <v>1</v>
      </c>
      <c r="BD767">
        <v>0</v>
      </c>
      <c r="BE767">
        <v>0</v>
      </c>
      <c r="BF767">
        <v>0</v>
      </c>
      <c r="BG767">
        <v>2</v>
      </c>
      <c r="BH767">
        <v>3</v>
      </c>
      <c r="BI767">
        <v>0</v>
      </c>
      <c r="BJ767">
        <v>0</v>
      </c>
      <c r="BK767">
        <v>0</v>
      </c>
      <c r="BL767">
        <v>1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3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1</v>
      </c>
      <c r="CD767">
        <v>0</v>
      </c>
      <c r="CE767">
        <v>0</v>
      </c>
      <c r="CF767">
        <v>5</v>
      </c>
      <c r="CG767">
        <v>0</v>
      </c>
      <c r="CH767">
        <v>3</v>
      </c>
      <c r="CI767">
        <v>0</v>
      </c>
      <c r="CJ767">
        <v>0</v>
      </c>
      <c r="CK767">
        <v>1</v>
      </c>
      <c r="CL767">
        <v>0</v>
      </c>
      <c r="CM767">
        <v>0</v>
      </c>
      <c r="CN767">
        <v>0</v>
      </c>
      <c r="CO767">
        <v>2</v>
      </c>
      <c r="CP767">
        <v>3</v>
      </c>
      <c r="CQ767">
        <v>3</v>
      </c>
      <c r="CR767">
        <v>3</v>
      </c>
      <c r="CS767">
        <v>1</v>
      </c>
    </row>
    <row r="768" spans="1:97" x14ac:dyDescent="0.25">
      <c r="A768" t="s">
        <v>2520</v>
      </c>
      <c r="B768">
        <v>1</v>
      </c>
      <c r="C768" t="s">
        <v>1570</v>
      </c>
      <c r="D768">
        <v>4</v>
      </c>
      <c r="E768" t="s">
        <v>386</v>
      </c>
      <c r="F768">
        <v>4</v>
      </c>
      <c r="G768" t="s">
        <v>1044</v>
      </c>
      <c r="H768" t="s">
        <v>2521</v>
      </c>
      <c r="I768">
        <v>0</v>
      </c>
      <c r="J768" t="s">
        <v>188</v>
      </c>
      <c r="K768" t="s">
        <v>189</v>
      </c>
      <c r="L768" t="s">
        <v>31</v>
      </c>
      <c r="M768" t="s">
        <v>9</v>
      </c>
      <c r="N768" t="s">
        <v>35</v>
      </c>
      <c r="O768" t="s">
        <v>29</v>
      </c>
      <c r="P768" t="s">
        <v>389</v>
      </c>
      <c r="Q768" t="s">
        <v>390</v>
      </c>
      <c r="R768" t="s">
        <v>190</v>
      </c>
      <c r="S768">
        <v>0</v>
      </c>
      <c r="T768">
        <v>36</v>
      </c>
      <c r="U768">
        <v>31</v>
      </c>
      <c r="V768">
        <v>67</v>
      </c>
      <c r="W768">
        <v>0</v>
      </c>
      <c r="X768">
        <v>0</v>
      </c>
      <c r="Y768">
        <v>0</v>
      </c>
      <c r="Z768">
        <v>36</v>
      </c>
      <c r="AA768">
        <v>31</v>
      </c>
      <c r="AB768">
        <v>67</v>
      </c>
      <c r="AC768">
        <v>0</v>
      </c>
      <c r="AD768">
        <v>0</v>
      </c>
      <c r="AE768">
        <v>0</v>
      </c>
      <c r="AF768">
        <v>7</v>
      </c>
      <c r="AG768">
        <v>10</v>
      </c>
      <c r="AH768">
        <v>17</v>
      </c>
      <c r="AI768">
        <v>10</v>
      </c>
      <c r="AJ768">
        <v>16</v>
      </c>
      <c r="AK768">
        <v>26</v>
      </c>
      <c r="AL768">
        <v>12</v>
      </c>
      <c r="AM768">
        <v>12</v>
      </c>
      <c r="AN768">
        <v>24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29</v>
      </c>
      <c r="AY768">
        <v>38</v>
      </c>
      <c r="AZ768">
        <v>67</v>
      </c>
      <c r="BA768">
        <v>1</v>
      </c>
      <c r="BB768">
        <v>1</v>
      </c>
      <c r="BC768">
        <v>1</v>
      </c>
      <c r="BD768">
        <v>0</v>
      </c>
      <c r="BE768">
        <v>0</v>
      </c>
      <c r="BF768">
        <v>0</v>
      </c>
      <c r="BG768">
        <v>1</v>
      </c>
      <c r="BH768">
        <v>4</v>
      </c>
      <c r="BI768">
        <v>0</v>
      </c>
      <c r="BJ768">
        <v>0</v>
      </c>
      <c r="BK768">
        <v>0</v>
      </c>
      <c r="BL768">
        <v>1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4</v>
      </c>
      <c r="BU768">
        <v>1</v>
      </c>
      <c r="BV768">
        <v>0</v>
      </c>
      <c r="BW768">
        <v>0</v>
      </c>
      <c r="BX768">
        <v>1</v>
      </c>
      <c r="BY768">
        <v>0</v>
      </c>
      <c r="BZ768">
        <v>0</v>
      </c>
      <c r="CA768">
        <v>0</v>
      </c>
      <c r="CB768">
        <v>0</v>
      </c>
      <c r="CC768">
        <v>1</v>
      </c>
      <c r="CD768">
        <v>0</v>
      </c>
      <c r="CE768">
        <v>0</v>
      </c>
      <c r="CF768">
        <v>8</v>
      </c>
      <c r="CG768">
        <v>0</v>
      </c>
      <c r="CH768">
        <v>4</v>
      </c>
      <c r="CI768">
        <v>1</v>
      </c>
      <c r="CJ768">
        <v>1</v>
      </c>
      <c r="CK768">
        <v>1</v>
      </c>
      <c r="CL768">
        <v>0</v>
      </c>
      <c r="CM768">
        <v>0</v>
      </c>
      <c r="CN768">
        <v>0</v>
      </c>
      <c r="CO768">
        <v>1</v>
      </c>
      <c r="CP768">
        <v>4</v>
      </c>
      <c r="CQ768">
        <v>5</v>
      </c>
      <c r="CR768">
        <v>4</v>
      </c>
      <c r="CS768">
        <v>1</v>
      </c>
    </row>
    <row r="769" spans="1:97" x14ac:dyDescent="0.25">
      <c r="A769" t="s">
        <v>2522</v>
      </c>
      <c r="B769">
        <v>1</v>
      </c>
      <c r="C769" t="s">
        <v>2485</v>
      </c>
      <c r="D769">
        <v>58</v>
      </c>
      <c r="E769" t="s">
        <v>1707</v>
      </c>
      <c r="F769">
        <v>1</v>
      </c>
      <c r="G769" t="s">
        <v>1707</v>
      </c>
      <c r="H769" t="s">
        <v>2523</v>
      </c>
      <c r="I769">
        <v>0</v>
      </c>
      <c r="J769" t="s">
        <v>197</v>
      </c>
      <c r="K769" t="s">
        <v>189</v>
      </c>
      <c r="L769" t="s">
        <v>31</v>
      </c>
      <c r="M769" t="s">
        <v>9</v>
      </c>
      <c r="N769" t="s">
        <v>35</v>
      </c>
      <c r="O769" t="s">
        <v>29</v>
      </c>
      <c r="P769" t="s">
        <v>1503</v>
      </c>
      <c r="Q769" t="s">
        <v>477</v>
      </c>
      <c r="R769" t="s">
        <v>199</v>
      </c>
      <c r="S769">
        <v>0</v>
      </c>
      <c r="T769">
        <v>8</v>
      </c>
      <c r="U769">
        <v>7</v>
      </c>
      <c r="V769">
        <v>15</v>
      </c>
      <c r="W769">
        <v>0</v>
      </c>
      <c r="X769">
        <v>0</v>
      </c>
      <c r="Y769">
        <v>0</v>
      </c>
      <c r="Z769">
        <v>8</v>
      </c>
      <c r="AA769">
        <v>7</v>
      </c>
      <c r="AB769">
        <v>15</v>
      </c>
      <c r="AC769">
        <v>0</v>
      </c>
      <c r="AD769">
        <v>0</v>
      </c>
      <c r="AE769">
        <v>0</v>
      </c>
      <c r="AF769">
        <v>0</v>
      </c>
      <c r="AG769">
        <v>1</v>
      </c>
      <c r="AH769">
        <v>1</v>
      </c>
      <c r="AI769">
        <v>1</v>
      </c>
      <c r="AJ769">
        <v>6</v>
      </c>
      <c r="AK769">
        <v>7</v>
      </c>
      <c r="AL769">
        <v>4</v>
      </c>
      <c r="AM769">
        <v>3</v>
      </c>
      <c r="AN769">
        <v>7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5</v>
      </c>
      <c r="AY769">
        <v>10</v>
      </c>
      <c r="AZ769">
        <v>15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1</v>
      </c>
      <c r="BH769">
        <v>1</v>
      </c>
      <c r="BI769">
        <v>0</v>
      </c>
      <c r="BJ769">
        <v>1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1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2</v>
      </c>
      <c r="CG769">
        <v>0</v>
      </c>
      <c r="CH769">
        <v>1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1</v>
      </c>
      <c r="CP769">
        <v>1</v>
      </c>
      <c r="CQ769">
        <v>1</v>
      </c>
      <c r="CR769">
        <v>1</v>
      </c>
      <c r="CS769">
        <v>1</v>
      </c>
    </row>
    <row r="770" spans="1:97" x14ac:dyDescent="0.25">
      <c r="A770" t="s">
        <v>2524</v>
      </c>
      <c r="B770">
        <v>1</v>
      </c>
      <c r="C770" t="s">
        <v>306</v>
      </c>
      <c r="D770">
        <v>55</v>
      </c>
      <c r="E770" t="s">
        <v>267</v>
      </c>
      <c r="F770">
        <v>11</v>
      </c>
      <c r="G770" t="s">
        <v>2525</v>
      </c>
      <c r="H770" t="s">
        <v>1118</v>
      </c>
      <c r="I770">
        <v>0</v>
      </c>
      <c r="J770" t="s">
        <v>197</v>
      </c>
      <c r="K770" t="s">
        <v>189</v>
      </c>
      <c r="L770" t="s">
        <v>31</v>
      </c>
      <c r="M770" t="s">
        <v>9</v>
      </c>
      <c r="N770" t="s">
        <v>35</v>
      </c>
      <c r="O770" t="s">
        <v>29</v>
      </c>
      <c r="P770" t="s">
        <v>448</v>
      </c>
      <c r="Q770" t="s">
        <v>449</v>
      </c>
      <c r="R770" t="s">
        <v>199</v>
      </c>
      <c r="S770">
        <v>0</v>
      </c>
      <c r="T770">
        <v>33</v>
      </c>
      <c r="U770">
        <v>28</v>
      </c>
      <c r="V770">
        <v>61</v>
      </c>
      <c r="W770">
        <v>0</v>
      </c>
      <c r="X770">
        <v>0</v>
      </c>
      <c r="Y770">
        <v>0</v>
      </c>
      <c r="Z770">
        <v>33</v>
      </c>
      <c r="AA770">
        <v>28</v>
      </c>
      <c r="AB770">
        <v>61</v>
      </c>
      <c r="AC770">
        <v>0</v>
      </c>
      <c r="AD770">
        <v>0</v>
      </c>
      <c r="AE770">
        <v>0</v>
      </c>
      <c r="AF770">
        <v>0</v>
      </c>
      <c r="AG770">
        <v>3</v>
      </c>
      <c r="AH770">
        <v>3</v>
      </c>
      <c r="AI770">
        <v>13</v>
      </c>
      <c r="AJ770">
        <v>10</v>
      </c>
      <c r="AK770">
        <v>23</v>
      </c>
      <c r="AL770">
        <v>16</v>
      </c>
      <c r="AM770">
        <v>17</v>
      </c>
      <c r="AN770">
        <v>33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29</v>
      </c>
      <c r="AY770">
        <v>30</v>
      </c>
      <c r="AZ770">
        <v>59</v>
      </c>
      <c r="BA770">
        <v>0</v>
      </c>
      <c r="BB770">
        <v>0</v>
      </c>
      <c r="BC770">
        <v>1</v>
      </c>
      <c r="BD770">
        <v>0</v>
      </c>
      <c r="BE770">
        <v>0</v>
      </c>
      <c r="BF770">
        <v>0</v>
      </c>
      <c r="BG770">
        <v>2</v>
      </c>
      <c r="BH770">
        <v>3</v>
      </c>
      <c r="BI770">
        <v>0</v>
      </c>
      <c r="BJ770">
        <v>0</v>
      </c>
      <c r="BK770">
        <v>0</v>
      </c>
      <c r="BL770">
        <v>1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3</v>
      </c>
      <c r="BU770">
        <v>0</v>
      </c>
      <c r="BV770">
        <v>1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1</v>
      </c>
      <c r="CD770">
        <v>0</v>
      </c>
      <c r="CE770">
        <v>0</v>
      </c>
      <c r="CF770">
        <v>6</v>
      </c>
      <c r="CG770">
        <v>0</v>
      </c>
      <c r="CH770">
        <v>3</v>
      </c>
      <c r="CI770">
        <v>0</v>
      </c>
      <c r="CJ770">
        <v>0</v>
      </c>
      <c r="CK770">
        <v>1</v>
      </c>
      <c r="CL770">
        <v>0</v>
      </c>
      <c r="CM770">
        <v>0</v>
      </c>
      <c r="CN770">
        <v>0</v>
      </c>
      <c r="CO770">
        <v>2</v>
      </c>
      <c r="CP770">
        <v>3</v>
      </c>
      <c r="CQ770">
        <v>4</v>
      </c>
      <c r="CR770">
        <v>3</v>
      </c>
      <c r="CS770">
        <v>1</v>
      </c>
    </row>
    <row r="771" spans="1:97" x14ac:dyDescent="0.25">
      <c r="A771" t="s">
        <v>2526</v>
      </c>
      <c r="B771">
        <v>1</v>
      </c>
      <c r="C771" t="s">
        <v>2527</v>
      </c>
      <c r="D771">
        <v>37</v>
      </c>
      <c r="E771" t="s">
        <v>216</v>
      </c>
      <c r="F771">
        <v>1</v>
      </c>
      <c r="G771" t="s">
        <v>380</v>
      </c>
      <c r="H771" t="s">
        <v>2528</v>
      </c>
      <c r="I771">
        <v>5264</v>
      </c>
      <c r="J771" t="s">
        <v>217</v>
      </c>
      <c r="K771" t="s">
        <v>189</v>
      </c>
      <c r="L771" t="s">
        <v>31</v>
      </c>
      <c r="M771" t="s">
        <v>9</v>
      </c>
      <c r="N771" t="s">
        <v>35</v>
      </c>
      <c r="O771" t="s">
        <v>29</v>
      </c>
      <c r="P771" t="s">
        <v>1292</v>
      </c>
      <c r="Q771" t="s">
        <v>454</v>
      </c>
      <c r="R771" t="s">
        <v>218</v>
      </c>
      <c r="S771">
        <v>0</v>
      </c>
      <c r="T771">
        <v>46</v>
      </c>
      <c r="U771">
        <v>45</v>
      </c>
      <c r="V771">
        <v>91</v>
      </c>
      <c r="W771">
        <v>0</v>
      </c>
      <c r="X771">
        <v>0</v>
      </c>
      <c r="Y771">
        <v>0</v>
      </c>
      <c r="Z771">
        <v>46</v>
      </c>
      <c r="AA771">
        <v>45</v>
      </c>
      <c r="AB771">
        <v>91</v>
      </c>
      <c r="AC771">
        <v>0</v>
      </c>
      <c r="AD771">
        <v>0</v>
      </c>
      <c r="AE771">
        <v>0</v>
      </c>
      <c r="AF771">
        <v>3</v>
      </c>
      <c r="AG771">
        <v>5</v>
      </c>
      <c r="AH771">
        <v>8</v>
      </c>
      <c r="AI771">
        <v>17</v>
      </c>
      <c r="AJ771">
        <v>19</v>
      </c>
      <c r="AK771">
        <v>36</v>
      </c>
      <c r="AL771">
        <v>22</v>
      </c>
      <c r="AM771">
        <v>27</v>
      </c>
      <c r="AN771">
        <v>49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42</v>
      </c>
      <c r="AY771">
        <v>51</v>
      </c>
      <c r="AZ771">
        <v>93</v>
      </c>
      <c r="BA771">
        <v>0</v>
      </c>
      <c r="BB771">
        <v>1</v>
      </c>
      <c r="BC771">
        <v>2</v>
      </c>
      <c r="BD771">
        <v>0</v>
      </c>
      <c r="BE771">
        <v>0</v>
      </c>
      <c r="BF771">
        <v>0</v>
      </c>
      <c r="BG771">
        <v>1</v>
      </c>
      <c r="BH771">
        <v>4</v>
      </c>
      <c r="BI771">
        <v>0</v>
      </c>
      <c r="BJ771">
        <v>0</v>
      </c>
      <c r="BK771">
        <v>0</v>
      </c>
      <c r="BL771">
        <v>1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4</v>
      </c>
      <c r="BU771">
        <v>1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1</v>
      </c>
      <c r="CE771">
        <v>0</v>
      </c>
      <c r="CF771">
        <v>7</v>
      </c>
      <c r="CG771">
        <v>0</v>
      </c>
      <c r="CH771">
        <v>4</v>
      </c>
      <c r="CI771">
        <v>0</v>
      </c>
      <c r="CJ771">
        <v>1</v>
      </c>
      <c r="CK771">
        <v>2</v>
      </c>
      <c r="CL771">
        <v>0</v>
      </c>
      <c r="CM771">
        <v>0</v>
      </c>
      <c r="CN771">
        <v>0</v>
      </c>
      <c r="CO771">
        <v>1</v>
      </c>
      <c r="CP771">
        <v>4</v>
      </c>
      <c r="CQ771">
        <v>6</v>
      </c>
      <c r="CR771">
        <v>4</v>
      </c>
      <c r="CS771">
        <v>1</v>
      </c>
    </row>
    <row r="772" spans="1:97" x14ac:dyDescent="0.25">
      <c r="A772" t="s">
        <v>2529</v>
      </c>
      <c r="B772">
        <v>1</v>
      </c>
      <c r="C772" t="s">
        <v>1388</v>
      </c>
      <c r="D772">
        <v>37</v>
      </c>
      <c r="E772" t="s">
        <v>216</v>
      </c>
      <c r="F772">
        <v>1</v>
      </c>
      <c r="G772" t="s">
        <v>380</v>
      </c>
      <c r="H772" t="s">
        <v>2530</v>
      </c>
      <c r="I772">
        <v>0</v>
      </c>
      <c r="J772" t="s">
        <v>217</v>
      </c>
      <c r="K772" t="s">
        <v>189</v>
      </c>
      <c r="L772" t="s">
        <v>31</v>
      </c>
      <c r="M772" t="s">
        <v>9</v>
      </c>
      <c r="N772" t="s">
        <v>35</v>
      </c>
      <c r="O772" t="s">
        <v>29</v>
      </c>
      <c r="P772" t="s">
        <v>882</v>
      </c>
      <c r="Q772" t="s">
        <v>454</v>
      </c>
      <c r="R772" t="s">
        <v>218</v>
      </c>
      <c r="S772">
        <v>0</v>
      </c>
      <c r="T772">
        <v>38</v>
      </c>
      <c r="U772">
        <v>31</v>
      </c>
      <c r="V772">
        <v>69</v>
      </c>
      <c r="W772">
        <v>0</v>
      </c>
      <c r="X772">
        <v>0</v>
      </c>
      <c r="Y772">
        <v>0</v>
      </c>
      <c r="Z772">
        <v>38</v>
      </c>
      <c r="AA772">
        <v>31</v>
      </c>
      <c r="AB772">
        <v>69</v>
      </c>
      <c r="AC772">
        <v>0</v>
      </c>
      <c r="AD772">
        <v>0</v>
      </c>
      <c r="AE772">
        <v>0</v>
      </c>
      <c r="AF772">
        <v>1</v>
      </c>
      <c r="AG772">
        <v>2</v>
      </c>
      <c r="AH772">
        <v>3</v>
      </c>
      <c r="AI772">
        <v>13</v>
      </c>
      <c r="AJ772">
        <v>11</v>
      </c>
      <c r="AK772">
        <v>24</v>
      </c>
      <c r="AL772">
        <v>31</v>
      </c>
      <c r="AM772">
        <v>28</v>
      </c>
      <c r="AN772">
        <v>59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45</v>
      </c>
      <c r="AY772">
        <v>41</v>
      </c>
      <c r="AZ772">
        <v>86</v>
      </c>
      <c r="BA772">
        <v>0</v>
      </c>
      <c r="BB772">
        <v>0</v>
      </c>
      <c r="BC772">
        <v>2</v>
      </c>
      <c r="BD772">
        <v>0</v>
      </c>
      <c r="BE772">
        <v>0</v>
      </c>
      <c r="BF772">
        <v>0</v>
      </c>
      <c r="BG772">
        <v>1</v>
      </c>
      <c r="BH772">
        <v>3</v>
      </c>
      <c r="BI772">
        <v>0</v>
      </c>
      <c r="BJ772">
        <v>0</v>
      </c>
      <c r="BK772">
        <v>1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3</v>
      </c>
      <c r="BU772">
        <v>1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1</v>
      </c>
      <c r="CE772">
        <v>0</v>
      </c>
      <c r="CF772">
        <v>6</v>
      </c>
      <c r="CG772">
        <v>0</v>
      </c>
      <c r="CH772">
        <v>3</v>
      </c>
      <c r="CI772">
        <v>0</v>
      </c>
      <c r="CJ772">
        <v>0</v>
      </c>
      <c r="CK772">
        <v>2</v>
      </c>
      <c r="CL772">
        <v>0</v>
      </c>
      <c r="CM772">
        <v>0</v>
      </c>
      <c r="CN772">
        <v>0</v>
      </c>
      <c r="CO772">
        <v>1</v>
      </c>
      <c r="CP772">
        <v>3</v>
      </c>
      <c r="CQ772">
        <v>6</v>
      </c>
      <c r="CR772">
        <v>3</v>
      </c>
      <c r="CS772">
        <v>1</v>
      </c>
    </row>
    <row r="773" spans="1:97" x14ac:dyDescent="0.25">
      <c r="A773" t="s">
        <v>2531</v>
      </c>
      <c r="B773">
        <v>1</v>
      </c>
      <c r="C773" t="s">
        <v>1714</v>
      </c>
      <c r="D773">
        <v>37</v>
      </c>
      <c r="E773" t="s">
        <v>216</v>
      </c>
      <c r="F773">
        <v>1</v>
      </c>
      <c r="G773" t="s">
        <v>380</v>
      </c>
      <c r="H773" t="s">
        <v>2532</v>
      </c>
      <c r="I773">
        <v>7210</v>
      </c>
      <c r="J773" t="s">
        <v>217</v>
      </c>
      <c r="K773" t="s">
        <v>189</v>
      </c>
      <c r="L773" t="s">
        <v>31</v>
      </c>
      <c r="M773" t="s">
        <v>9</v>
      </c>
      <c r="N773" t="s">
        <v>35</v>
      </c>
      <c r="O773" t="s">
        <v>29</v>
      </c>
      <c r="P773" t="s">
        <v>1257</v>
      </c>
      <c r="Q773" t="s">
        <v>454</v>
      </c>
      <c r="R773" t="s">
        <v>218</v>
      </c>
      <c r="S773">
        <v>0</v>
      </c>
      <c r="T773">
        <v>53</v>
      </c>
      <c r="U773">
        <v>66</v>
      </c>
      <c r="V773">
        <v>119</v>
      </c>
      <c r="W773">
        <v>0</v>
      </c>
      <c r="X773">
        <v>0</v>
      </c>
      <c r="Y773">
        <v>0</v>
      </c>
      <c r="Z773">
        <v>53</v>
      </c>
      <c r="AA773">
        <v>66</v>
      </c>
      <c r="AB773">
        <v>119</v>
      </c>
      <c r="AC773">
        <v>0</v>
      </c>
      <c r="AD773">
        <v>0</v>
      </c>
      <c r="AE773">
        <v>0</v>
      </c>
      <c r="AF773">
        <v>0</v>
      </c>
      <c r="AG773">
        <v>4</v>
      </c>
      <c r="AH773">
        <v>4</v>
      </c>
      <c r="AI773">
        <v>18</v>
      </c>
      <c r="AJ773">
        <v>15</v>
      </c>
      <c r="AK773">
        <v>33</v>
      </c>
      <c r="AL773">
        <v>33</v>
      </c>
      <c r="AM773">
        <v>36</v>
      </c>
      <c r="AN773">
        <v>69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51</v>
      </c>
      <c r="AY773">
        <v>55</v>
      </c>
      <c r="AZ773">
        <v>106</v>
      </c>
      <c r="BA773">
        <v>0</v>
      </c>
      <c r="BB773">
        <v>1</v>
      </c>
      <c r="BC773">
        <v>3</v>
      </c>
      <c r="BD773">
        <v>0</v>
      </c>
      <c r="BE773">
        <v>0</v>
      </c>
      <c r="BF773">
        <v>0</v>
      </c>
      <c r="BG773">
        <v>1</v>
      </c>
      <c r="BH773">
        <v>5</v>
      </c>
      <c r="BI773">
        <v>0</v>
      </c>
      <c r="BJ773">
        <v>0</v>
      </c>
      <c r="BK773">
        <v>0</v>
      </c>
      <c r="BL773">
        <v>1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5</v>
      </c>
      <c r="BU773">
        <v>1</v>
      </c>
      <c r="BV773">
        <v>0</v>
      </c>
      <c r="BW773">
        <v>0</v>
      </c>
      <c r="BX773">
        <v>1</v>
      </c>
      <c r="BY773">
        <v>0</v>
      </c>
      <c r="BZ773">
        <v>0</v>
      </c>
      <c r="CA773">
        <v>0</v>
      </c>
      <c r="CB773">
        <v>0</v>
      </c>
      <c r="CC773">
        <v>1</v>
      </c>
      <c r="CD773">
        <v>0</v>
      </c>
      <c r="CE773">
        <v>0</v>
      </c>
      <c r="CF773">
        <v>9</v>
      </c>
      <c r="CG773">
        <v>0</v>
      </c>
      <c r="CH773">
        <v>5</v>
      </c>
      <c r="CI773">
        <v>0</v>
      </c>
      <c r="CJ773">
        <v>1</v>
      </c>
      <c r="CK773">
        <v>3</v>
      </c>
      <c r="CL773">
        <v>0</v>
      </c>
      <c r="CM773">
        <v>0</v>
      </c>
      <c r="CN773">
        <v>0</v>
      </c>
      <c r="CO773">
        <v>1</v>
      </c>
      <c r="CP773">
        <v>5</v>
      </c>
      <c r="CQ773">
        <v>5</v>
      </c>
      <c r="CR773">
        <v>5</v>
      </c>
      <c r="CS773">
        <v>1</v>
      </c>
    </row>
    <row r="774" spans="1:97" x14ac:dyDescent="0.25">
      <c r="A774" t="s">
        <v>2533</v>
      </c>
      <c r="B774">
        <v>1</v>
      </c>
      <c r="C774" t="s">
        <v>2534</v>
      </c>
      <c r="D774">
        <v>37</v>
      </c>
      <c r="E774" t="s">
        <v>216</v>
      </c>
      <c r="F774">
        <v>1</v>
      </c>
      <c r="G774" t="s">
        <v>380</v>
      </c>
      <c r="H774" t="s">
        <v>2535</v>
      </c>
      <c r="I774">
        <v>0</v>
      </c>
      <c r="J774" t="s">
        <v>217</v>
      </c>
      <c r="K774" t="s">
        <v>189</v>
      </c>
      <c r="L774" t="s">
        <v>31</v>
      </c>
      <c r="M774" t="s">
        <v>9</v>
      </c>
      <c r="N774" t="s">
        <v>35</v>
      </c>
      <c r="O774" t="s">
        <v>29</v>
      </c>
      <c r="P774" t="s">
        <v>1257</v>
      </c>
      <c r="Q774" t="s">
        <v>454</v>
      </c>
      <c r="R774" t="s">
        <v>218</v>
      </c>
      <c r="S774">
        <v>0</v>
      </c>
      <c r="T774">
        <v>39</v>
      </c>
      <c r="U774">
        <v>38</v>
      </c>
      <c r="V774">
        <v>77</v>
      </c>
      <c r="W774">
        <v>0</v>
      </c>
      <c r="X774">
        <v>0</v>
      </c>
      <c r="Y774">
        <v>0</v>
      </c>
      <c r="Z774">
        <v>39</v>
      </c>
      <c r="AA774">
        <v>38</v>
      </c>
      <c r="AB774">
        <v>77</v>
      </c>
      <c r="AC774">
        <v>0</v>
      </c>
      <c r="AD774">
        <v>0</v>
      </c>
      <c r="AE774">
        <v>0</v>
      </c>
      <c r="AF774">
        <v>3</v>
      </c>
      <c r="AG774">
        <v>0</v>
      </c>
      <c r="AH774">
        <v>3</v>
      </c>
      <c r="AI774">
        <v>5</v>
      </c>
      <c r="AJ774">
        <v>8</v>
      </c>
      <c r="AK774">
        <v>13</v>
      </c>
      <c r="AL774">
        <v>6</v>
      </c>
      <c r="AM774">
        <v>10</v>
      </c>
      <c r="AN774">
        <v>16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14</v>
      </c>
      <c r="AY774">
        <v>18</v>
      </c>
      <c r="AZ774">
        <v>32</v>
      </c>
      <c r="BA774">
        <v>0</v>
      </c>
      <c r="BB774">
        <v>0</v>
      </c>
      <c r="BC774">
        <v>2</v>
      </c>
      <c r="BD774">
        <v>0</v>
      </c>
      <c r="BE774">
        <v>0</v>
      </c>
      <c r="BF774">
        <v>0</v>
      </c>
      <c r="BG774">
        <v>1</v>
      </c>
      <c r="BH774">
        <v>3</v>
      </c>
      <c r="BI774">
        <v>0</v>
      </c>
      <c r="BJ774">
        <v>0</v>
      </c>
      <c r="BK774">
        <v>0</v>
      </c>
      <c r="BL774">
        <v>1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3</v>
      </c>
      <c r="BU774">
        <v>1</v>
      </c>
      <c r="BV774">
        <v>0</v>
      </c>
      <c r="BW774">
        <v>0</v>
      </c>
      <c r="BX774">
        <v>1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6</v>
      </c>
      <c r="CG774">
        <v>0</v>
      </c>
      <c r="CH774">
        <v>3</v>
      </c>
      <c r="CI774">
        <v>0</v>
      </c>
      <c r="CJ774">
        <v>0</v>
      </c>
      <c r="CK774">
        <v>2</v>
      </c>
      <c r="CL774">
        <v>0</v>
      </c>
      <c r="CM774">
        <v>0</v>
      </c>
      <c r="CN774">
        <v>0</v>
      </c>
      <c r="CO774">
        <v>1</v>
      </c>
      <c r="CP774">
        <v>3</v>
      </c>
      <c r="CQ774">
        <v>2</v>
      </c>
      <c r="CR774">
        <v>2</v>
      </c>
      <c r="CS774">
        <v>1</v>
      </c>
    </row>
    <row r="775" spans="1:97" x14ac:dyDescent="0.25">
      <c r="A775" t="s">
        <v>2536</v>
      </c>
      <c r="B775">
        <v>1</v>
      </c>
      <c r="C775" t="s">
        <v>2537</v>
      </c>
      <c r="D775">
        <v>37</v>
      </c>
      <c r="E775" t="s">
        <v>216</v>
      </c>
      <c r="F775">
        <v>1</v>
      </c>
      <c r="G775" t="s">
        <v>380</v>
      </c>
      <c r="H775" t="s">
        <v>2538</v>
      </c>
      <c r="I775">
        <v>1610</v>
      </c>
      <c r="J775" t="s">
        <v>217</v>
      </c>
      <c r="K775" t="s">
        <v>189</v>
      </c>
      <c r="L775" t="s">
        <v>31</v>
      </c>
      <c r="M775" t="s">
        <v>9</v>
      </c>
      <c r="N775" t="s">
        <v>35</v>
      </c>
      <c r="O775" t="s">
        <v>29</v>
      </c>
      <c r="P775" t="s">
        <v>453</v>
      </c>
      <c r="Q775" t="s">
        <v>454</v>
      </c>
      <c r="R775" t="s">
        <v>218</v>
      </c>
      <c r="S775">
        <v>0</v>
      </c>
      <c r="T775">
        <v>63</v>
      </c>
      <c r="U775">
        <v>69</v>
      </c>
      <c r="V775">
        <v>132</v>
      </c>
      <c r="W775">
        <v>0</v>
      </c>
      <c r="X775">
        <v>0</v>
      </c>
      <c r="Y775">
        <v>0</v>
      </c>
      <c r="Z775">
        <v>63</v>
      </c>
      <c r="AA775">
        <v>69</v>
      </c>
      <c r="AB775">
        <v>132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11</v>
      </c>
      <c r="AJ775">
        <v>15</v>
      </c>
      <c r="AK775">
        <v>26</v>
      </c>
      <c r="AL775">
        <v>41</v>
      </c>
      <c r="AM775">
        <v>53</v>
      </c>
      <c r="AN775">
        <v>94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52</v>
      </c>
      <c r="AY775">
        <v>68</v>
      </c>
      <c r="AZ775">
        <v>120</v>
      </c>
      <c r="BA775">
        <v>0</v>
      </c>
      <c r="BB775">
        <v>1</v>
      </c>
      <c r="BC775">
        <v>4</v>
      </c>
      <c r="BD775">
        <v>0</v>
      </c>
      <c r="BE775">
        <v>0</v>
      </c>
      <c r="BF775">
        <v>0</v>
      </c>
      <c r="BG775">
        <v>0</v>
      </c>
      <c r="BH775">
        <v>5</v>
      </c>
      <c r="BI775">
        <v>0</v>
      </c>
      <c r="BJ775">
        <v>0</v>
      </c>
      <c r="BK775">
        <v>0</v>
      </c>
      <c r="BL775">
        <v>1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5</v>
      </c>
      <c r="BU775">
        <v>1</v>
      </c>
      <c r="BV775">
        <v>0</v>
      </c>
      <c r="BW775">
        <v>1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1</v>
      </c>
      <c r="CD775">
        <v>0</v>
      </c>
      <c r="CE775">
        <v>0</v>
      </c>
      <c r="CF775">
        <v>9</v>
      </c>
      <c r="CG775">
        <v>0</v>
      </c>
      <c r="CH775">
        <v>5</v>
      </c>
      <c r="CI775">
        <v>0</v>
      </c>
      <c r="CJ775">
        <v>1</v>
      </c>
      <c r="CK775">
        <v>4</v>
      </c>
      <c r="CL775">
        <v>0</v>
      </c>
      <c r="CM775">
        <v>0</v>
      </c>
      <c r="CN775">
        <v>0</v>
      </c>
      <c r="CO775">
        <v>0</v>
      </c>
      <c r="CP775">
        <v>5</v>
      </c>
      <c r="CQ775">
        <v>5</v>
      </c>
      <c r="CR775">
        <v>5</v>
      </c>
      <c r="CS775">
        <v>1</v>
      </c>
    </row>
    <row r="776" spans="1:97" x14ac:dyDescent="0.25">
      <c r="A776" t="s">
        <v>2539</v>
      </c>
      <c r="B776">
        <v>1</v>
      </c>
      <c r="C776" t="s">
        <v>1897</v>
      </c>
      <c r="D776">
        <v>37</v>
      </c>
      <c r="E776" t="s">
        <v>216</v>
      </c>
      <c r="F776">
        <v>1</v>
      </c>
      <c r="G776" t="s">
        <v>380</v>
      </c>
      <c r="H776" t="s">
        <v>2540</v>
      </c>
      <c r="I776">
        <v>2525</v>
      </c>
      <c r="J776" t="s">
        <v>217</v>
      </c>
      <c r="K776" t="s">
        <v>189</v>
      </c>
      <c r="L776" t="s">
        <v>31</v>
      </c>
      <c r="M776" t="s">
        <v>9</v>
      </c>
      <c r="N776" t="s">
        <v>35</v>
      </c>
      <c r="O776" t="s">
        <v>29</v>
      </c>
      <c r="P776" t="s">
        <v>1629</v>
      </c>
      <c r="Q776" t="s">
        <v>1739</v>
      </c>
      <c r="R776" t="s">
        <v>218</v>
      </c>
      <c r="S776">
        <v>0</v>
      </c>
      <c r="T776">
        <v>50</v>
      </c>
      <c r="U776">
        <v>54</v>
      </c>
      <c r="V776">
        <v>104</v>
      </c>
      <c r="W776">
        <v>0</v>
      </c>
      <c r="X776">
        <v>0</v>
      </c>
      <c r="Y776">
        <v>0</v>
      </c>
      <c r="Z776">
        <v>50</v>
      </c>
      <c r="AA776">
        <v>54</v>
      </c>
      <c r="AB776">
        <v>104</v>
      </c>
      <c r="AC776">
        <v>0</v>
      </c>
      <c r="AD776">
        <v>0</v>
      </c>
      <c r="AE776">
        <v>0</v>
      </c>
      <c r="AF776">
        <v>6</v>
      </c>
      <c r="AG776">
        <v>0</v>
      </c>
      <c r="AH776">
        <v>6</v>
      </c>
      <c r="AI776">
        <v>16</v>
      </c>
      <c r="AJ776">
        <v>22</v>
      </c>
      <c r="AK776">
        <v>38</v>
      </c>
      <c r="AL776">
        <v>22</v>
      </c>
      <c r="AM776">
        <v>19</v>
      </c>
      <c r="AN776">
        <v>41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44</v>
      </c>
      <c r="AY776">
        <v>41</v>
      </c>
      <c r="AZ776">
        <v>85</v>
      </c>
      <c r="BA776">
        <v>0</v>
      </c>
      <c r="BB776">
        <v>1</v>
      </c>
      <c r="BC776">
        <v>2</v>
      </c>
      <c r="BD776">
        <v>0</v>
      </c>
      <c r="BE776">
        <v>0</v>
      </c>
      <c r="BF776">
        <v>0</v>
      </c>
      <c r="BG776">
        <v>1</v>
      </c>
      <c r="BH776">
        <v>4</v>
      </c>
      <c r="BI776">
        <v>0</v>
      </c>
      <c r="BJ776">
        <v>0</v>
      </c>
      <c r="BK776">
        <v>0</v>
      </c>
      <c r="BL776">
        <v>1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4</v>
      </c>
      <c r="BU776">
        <v>0</v>
      </c>
      <c r="BV776">
        <v>0</v>
      </c>
      <c r="BW776">
        <v>1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1</v>
      </c>
      <c r="CD776">
        <v>0</v>
      </c>
      <c r="CE776">
        <v>0</v>
      </c>
      <c r="CF776">
        <v>7</v>
      </c>
      <c r="CG776">
        <v>0</v>
      </c>
      <c r="CH776">
        <v>4</v>
      </c>
      <c r="CI776">
        <v>0</v>
      </c>
      <c r="CJ776">
        <v>1</v>
      </c>
      <c r="CK776">
        <v>2</v>
      </c>
      <c r="CL776">
        <v>0</v>
      </c>
      <c r="CM776">
        <v>0</v>
      </c>
      <c r="CN776">
        <v>0</v>
      </c>
      <c r="CO776">
        <v>1</v>
      </c>
      <c r="CP776">
        <v>4</v>
      </c>
      <c r="CQ776">
        <v>4</v>
      </c>
      <c r="CR776">
        <v>4</v>
      </c>
      <c r="CS776">
        <v>1</v>
      </c>
    </row>
    <row r="777" spans="1:97" x14ac:dyDescent="0.25">
      <c r="A777" t="s">
        <v>2541</v>
      </c>
      <c r="B777">
        <v>1</v>
      </c>
      <c r="C777" t="s">
        <v>1897</v>
      </c>
      <c r="D777">
        <v>23</v>
      </c>
      <c r="E777" t="s">
        <v>349</v>
      </c>
      <c r="F777">
        <v>5</v>
      </c>
      <c r="G777" t="s">
        <v>2083</v>
      </c>
      <c r="H777" t="s">
        <v>2542</v>
      </c>
      <c r="I777">
        <v>0</v>
      </c>
      <c r="J777" t="s">
        <v>228</v>
      </c>
      <c r="K777" t="s">
        <v>189</v>
      </c>
      <c r="L777" t="s">
        <v>31</v>
      </c>
      <c r="M777" t="s">
        <v>9</v>
      </c>
      <c r="N777" t="s">
        <v>35</v>
      </c>
      <c r="O777" t="s">
        <v>29</v>
      </c>
      <c r="P777" t="s">
        <v>695</v>
      </c>
      <c r="Q777" t="s">
        <v>430</v>
      </c>
      <c r="R777" t="s">
        <v>431</v>
      </c>
      <c r="S777">
        <v>0</v>
      </c>
      <c r="T777">
        <v>29</v>
      </c>
      <c r="U777">
        <v>37</v>
      </c>
      <c r="V777">
        <v>66</v>
      </c>
      <c r="W777">
        <v>0</v>
      </c>
      <c r="X777">
        <v>0</v>
      </c>
      <c r="Y777">
        <v>0</v>
      </c>
      <c r="Z777">
        <v>29</v>
      </c>
      <c r="AA777">
        <v>37</v>
      </c>
      <c r="AB777">
        <v>66</v>
      </c>
      <c r="AC777">
        <v>0</v>
      </c>
      <c r="AD777">
        <v>0</v>
      </c>
      <c r="AE777">
        <v>0</v>
      </c>
      <c r="AF777">
        <v>5</v>
      </c>
      <c r="AG777">
        <v>3</v>
      </c>
      <c r="AH777">
        <v>8</v>
      </c>
      <c r="AI777">
        <v>7</v>
      </c>
      <c r="AJ777">
        <v>14</v>
      </c>
      <c r="AK777">
        <v>21</v>
      </c>
      <c r="AL777">
        <v>13</v>
      </c>
      <c r="AM777">
        <v>20</v>
      </c>
      <c r="AN777">
        <v>33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25</v>
      </c>
      <c r="AY777">
        <v>37</v>
      </c>
      <c r="AZ777">
        <v>62</v>
      </c>
      <c r="BA777">
        <v>0</v>
      </c>
      <c r="BB777">
        <v>0</v>
      </c>
      <c r="BC777">
        <v>1</v>
      </c>
      <c r="BD777">
        <v>0</v>
      </c>
      <c r="BE777">
        <v>0</v>
      </c>
      <c r="BF777">
        <v>0</v>
      </c>
      <c r="BG777">
        <v>2</v>
      </c>
      <c r="BH777">
        <v>3</v>
      </c>
      <c r="BI777">
        <v>0</v>
      </c>
      <c r="BJ777">
        <v>0</v>
      </c>
      <c r="BK777">
        <v>1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3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4</v>
      </c>
      <c r="CG777">
        <v>0</v>
      </c>
      <c r="CH777">
        <v>3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2</v>
      </c>
      <c r="CP777">
        <v>3</v>
      </c>
      <c r="CQ777">
        <v>3</v>
      </c>
      <c r="CR777">
        <v>3</v>
      </c>
      <c r="CS777">
        <v>1</v>
      </c>
    </row>
    <row r="778" spans="1:97" x14ac:dyDescent="0.25">
      <c r="A778" t="s">
        <v>2543</v>
      </c>
      <c r="B778">
        <v>1</v>
      </c>
      <c r="C778" t="s">
        <v>2544</v>
      </c>
      <c r="D778">
        <v>5</v>
      </c>
      <c r="E778" t="s">
        <v>227</v>
      </c>
      <c r="F778">
        <v>1</v>
      </c>
      <c r="G778" t="s">
        <v>366</v>
      </c>
      <c r="H778" t="s">
        <v>2545</v>
      </c>
      <c r="I778">
        <v>880</v>
      </c>
      <c r="J778" t="s">
        <v>228</v>
      </c>
      <c r="K778" t="s">
        <v>189</v>
      </c>
      <c r="L778" t="s">
        <v>31</v>
      </c>
      <c r="M778" t="s">
        <v>9</v>
      </c>
      <c r="N778" t="s">
        <v>35</v>
      </c>
      <c r="O778" t="s">
        <v>29</v>
      </c>
      <c r="P778" t="s">
        <v>1004</v>
      </c>
      <c r="Q778" t="s">
        <v>430</v>
      </c>
      <c r="R778" t="s">
        <v>431</v>
      </c>
      <c r="S778">
        <v>0</v>
      </c>
      <c r="T778">
        <v>64</v>
      </c>
      <c r="U778">
        <v>61</v>
      </c>
      <c r="V778">
        <v>125</v>
      </c>
      <c r="W778">
        <v>0</v>
      </c>
      <c r="X778">
        <v>0</v>
      </c>
      <c r="Y778">
        <v>0</v>
      </c>
      <c r="Z778">
        <v>64</v>
      </c>
      <c r="AA778">
        <v>61</v>
      </c>
      <c r="AB778">
        <v>125</v>
      </c>
      <c r="AC778">
        <v>0</v>
      </c>
      <c r="AD778">
        <v>0</v>
      </c>
      <c r="AE778">
        <v>0</v>
      </c>
      <c r="AF778">
        <v>6</v>
      </c>
      <c r="AG778">
        <v>1</v>
      </c>
      <c r="AH778">
        <v>7</v>
      </c>
      <c r="AI778">
        <v>14</v>
      </c>
      <c r="AJ778">
        <v>22</v>
      </c>
      <c r="AK778">
        <v>36</v>
      </c>
      <c r="AL778">
        <v>39</v>
      </c>
      <c r="AM778">
        <v>47</v>
      </c>
      <c r="AN778">
        <v>86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59</v>
      </c>
      <c r="AY778">
        <v>70</v>
      </c>
      <c r="AZ778">
        <v>129</v>
      </c>
      <c r="BA778">
        <v>0</v>
      </c>
      <c r="BB778">
        <v>1</v>
      </c>
      <c r="BC778">
        <v>4</v>
      </c>
      <c r="BD778">
        <v>0</v>
      </c>
      <c r="BE778">
        <v>0</v>
      </c>
      <c r="BF778">
        <v>0</v>
      </c>
      <c r="BG778">
        <v>1</v>
      </c>
      <c r="BH778">
        <v>6</v>
      </c>
      <c r="BI778">
        <v>0</v>
      </c>
      <c r="BJ778">
        <v>0</v>
      </c>
      <c r="BK778">
        <v>0</v>
      </c>
      <c r="BL778">
        <v>1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6</v>
      </c>
      <c r="BU778">
        <v>3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1</v>
      </c>
      <c r="CD778">
        <v>0</v>
      </c>
      <c r="CE778">
        <v>0</v>
      </c>
      <c r="CF778">
        <v>11</v>
      </c>
      <c r="CG778">
        <v>0</v>
      </c>
      <c r="CH778">
        <v>6</v>
      </c>
      <c r="CI778">
        <v>0</v>
      </c>
      <c r="CJ778">
        <v>1</v>
      </c>
      <c r="CK778">
        <v>4</v>
      </c>
      <c r="CL778">
        <v>0</v>
      </c>
      <c r="CM778">
        <v>0</v>
      </c>
      <c r="CN778">
        <v>0</v>
      </c>
      <c r="CO778">
        <v>1</v>
      </c>
      <c r="CP778">
        <v>6</v>
      </c>
      <c r="CQ778">
        <v>6</v>
      </c>
      <c r="CR778">
        <v>6</v>
      </c>
      <c r="CS778">
        <v>1</v>
      </c>
    </row>
    <row r="779" spans="1:97" x14ac:dyDescent="0.25">
      <c r="A779" t="s">
        <v>2546</v>
      </c>
      <c r="B779">
        <v>1</v>
      </c>
      <c r="C779" t="s">
        <v>498</v>
      </c>
      <c r="D779">
        <v>50</v>
      </c>
      <c r="E779" t="s">
        <v>298</v>
      </c>
      <c r="F779">
        <v>1</v>
      </c>
      <c r="G779" t="s">
        <v>298</v>
      </c>
      <c r="H779" t="s">
        <v>2547</v>
      </c>
      <c r="I779">
        <v>401</v>
      </c>
      <c r="J779" t="s">
        <v>228</v>
      </c>
      <c r="K779" t="s">
        <v>189</v>
      </c>
      <c r="L779" t="s">
        <v>31</v>
      </c>
      <c r="M779" t="s">
        <v>9</v>
      </c>
      <c r="N779" t="s">
        <v>35</v>
      </c>
      <c r="O779" t="s">
        <v>29</v>
      </c>
      <c r="P779" t="s">
        <v>501</v>
      </c>
      <c r="Q779" t="s">
        <v>430</v>
      </c>
      <c r="R779" t="s">
        <v>431</v>
      </c>
      <c r="S779">
        <v>0</v>
      </c>
      <c r="T779">
        <v>15</v>
      </c>
      <c r="U779">
        <v>6</v>
      </c>
      <c r="V779">
        <v>21</v>
      </c>
      <c r="W779">
        <v>0</v>
      </c>
      <c r="X779">
        <v>0</v>
      </c>
      <c r="Y779">
        <v>0</v>
      </c>
      <c r="Z779">
        <v>15</v>
      </c>
      <c r="AA779">
        <v>6</v>
      </c>
      <c r="AB779">
        <v>21</v>
      </c>
      <c r="AC779">
        <v>0</v>
      </c>
      <c r="AD779">
        <v>0</v>
      </c>
      <c r="AE779">
        <v>0</v>
      </c>
      <c r="AF779">
        <v>1</v>
      </c>
      <c r="AG779">
        <v>0</v>
      </c>
      <c r="AH779">
        <v>1</v>
      </c>
      <c r="AI779">
        <v>2</v>
      </c>
      <c r="AJ779">
        <v>3</v>
      </c>
      <c r="AK779">
        <v>5</v>
      </c>
      <c r="AL779">
        <v>9</v>
      </c>
      <c r="AM779">
        <v>5</v>
      </c>
      <c r="AN779">
        <v>14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12</v>
      </c>
      <c r="AY779">
        <v>8</v>
      </c>
      <c r="AZ779">
        <v>20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1</v>
      </c>
      <c r="BH779">
        <v>1</v>
      </c>
      <c r="BI779">
        <v>0</v>
      </c>
      <c r="BJ779">
        <v>1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1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2</v>
      </c>
      <c r="CG779">
        <v>0</v>
      </c>
      <c r="CH779">
        <v>1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1</v>
      </c>
      <c r="CP779">
        <v>1</v>
      </c>
      <c r="CQ779">
        <v>2</v>
      </c>
      <c r="CR779">
        <v>1</v>
      </c>
      <c r="CS779">
        <v>1</v>
      </c>
    </row>
    <row r="780" spans="1:97" x14ac:dyDescent="0.25">
      <c r="A780" t="s">
        <v>2548</v>
      </c>
      <c r="B780">
        <v>1</v>
      </c>
      <c r="C780" t="s">
        <v>2549</v>
      </c>
      <c r="D780">
        <v>37</v>
      </c>
      <c r="E780" t="s">
        <v>216</v>
      </c>
      <c r="F780">
        <v>1</v>
      </c>
      <c r="G780" t="s">
        <v>380</v>
      </c>
      <c r="H780" t="s">
        <v>2550</v>
      </c>
      <c r="I780">
        <v>4351</v>
      </c>
      <c r="J780" t="s">
        <v>217</v>
      </c>
      <c r="K780" t="s">
        <v>189</v>
      </c>
      <c r="L780" t="s">
        <v>31</v>
      </c>
      <c r="M780" t="s">
        <v>9</v>
      </c>
      <c r="N780" t="s">
        <v>35</v>
      </c>
      <c r="O780" t="s">
        <v>29</v>
      </c>
      <c r="P780" t="s">
        <v>453</v>
      </c>
      <c r="Q780" t="s">
        <v>454</v>
      </c>
      <c r="R780" t="s">
        <v>218</v>
      </c>
      <c r="S780">
        <v>0</v>
      </c>
      <c r="T780">
        <v>52</v>
      </c>
      <c r="U780">
        <v>58</v>
      </c>
      <c r="V780">
        <v>110</v>
      </c>
      <c r="W780">
        <v>0</v>
      </c>
      <c r="X780">
        <v>0</v>
      </c>
      <c r="Y780">
        <v>0</v>
      </c>
      <c r="Z780">
        <v>52</v>
      </c>
      <c r="AA780">
        <v>58</v>
      </c>
      <c r="AB780">
        <v>110</v>
      </c>
      <c r="AC780">
        <v>0</v>
      </c>
      <c r="AD780">
        <v>0</v>
      </c>
      <c r="AE780">
        <v>0</v>
      </c>
      <c r="AF780">
        <v>5</v>
      </c>
      <c r="AG780">
        <v>7</v>
      </c>
      <c r="AH780">
        <v>12</v>
      </c>
      <c r="AI780">
        <v>13</v>
      </c>
      <c r="AJ780">
        <v>22</v>
      </c>
      <c r="AK780">
        <v>35</v>
      </c>
      <c r="AL780">
        <v>36</v>
      </c>
      <c r="AM780">
        <v>42</v>
      </c>
      <c r="AN780">
        <v>78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54</v>
      </c>
      <c r="AY780">
        <v>71</v>
      </c>
      <c r="AZ780">
        <v>125</v>
      </c>
      <c r="BA780">
        <v>0</v>
      </c>
      <c r="BB780">
        <v>1</v>
      </c>
      <c r="BC780">
        <v>3</v>
      </c>
      <c r="BD780">
        <v>0</v>
      </c>
      <c r="BE780">
        <v>0</v>
      </c>
      <c r="BF780">
        <v>0</v>
      </c>
      <c r="BG780">
        <v>1</v>
      </c>
      <c r="BH780">
        <v>5</v>
      </c>
      <c r="BI780">
        <v>0</v>
      </c>
      <c r="BJ780">
        <v>0</v>
      </c>
      <c r="BK780">
        <v>0</v>
      </c>
      <c r="BL780">
        <v>1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5</v>
      </c>
      <c r="BU780">
        <v>1</v>
      </c>
      <c r="BV780">
        <v>0</v>
      </c>
      <c r="BW780">
        <v>1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1</v>
      </c>
      <c r="CD780">
        <v>0</v>
      </c>
      <c r="CE780">
        <v>0</v>
      </c>
      <c r="CF780">
        <v>9</v>
      </c>
      <c r="CG780">
        <v>0</v>
      </c>
      <c r="CH780">
        <v>5</v>
      </c>
      <c r="CI780">
        <v>0</v>
      </c>
      <c r="CJ780">
        <v>1</v>
      </c>
      <c r="CK780">
        <v>3</v>
      </c>
      <c r="CL780">
        <v>0</v>
      </c>
      <c r="CM780">
        <v>0</v>
      </c>
      <c r="CN780">
        <v>0</v>
      </c>
      <c r="CO780">
        <v>1</v>
      </c>
      <c r="CP780">
        <v>5</v>
      </c>
      <c r="CQ780">
        <v>5</v>
      </c>
      <c r="CR780">
        <v>5</v>
      </c>
      <c r="CS780">
        <v>1</v>
      </c>
    </row>
    <row r="781" spans="1:97" x14ac:dyDescent="0.25">
      <c r="A781" t="s">
        <v>2551</v>
      </c>
      <c r="B781">
        <v>1</v>
      </c>
      <c r="C781" t="s">
        <v>2552</v>
      </c>
      <c r="D781">
        <v>37</v>
      </c>
      <c r="E781" t="s">
        <v>216</v>
      </c>
      <c r="F781">
        <v>1</v>
      </c>
      <c r="G781" t="s">
        <v>380</v>
      </c>
      <c r="H781" t="s">
        <v>2553</v>
      </c>
      <c r="I781">
        <v>0</v>
      </c>
      <c r="J781" t="s">
        <v>217</v>
      </c>
      <c r="K781" t="s">
        <v>189</v>
      </c>
      <c r="L781" t="s">
        <v>31</v>
      </c>
      <c r="M781" t="s">
        <v>9</v>
      </c>
      <c r="N781" t="s">
        <v>35</v>
      </c>
      <c r="O781" t="s">
        <v>29</v>
      </c>
      <c r="P781" t="s">
        <v>1541</v>
      </c>
      <c r="Q781" t="s">
        <v>454</v>
      </c>
      <c r="R781" t="s">
        <v>218</v>
      </c>
      <c r="S781">
        <v>0</v>
      </c>
      <c r="T781">
        <v>28</v>
      </c>
      <c r="U781">
        <v>38</v>
      </c>
      <c r="V781">
        <v>66</v>
      </c>
      <c r="W781">
        <v>0</v>
      </c>
      <c r="X781">
        <v>0</v>
      </c>
      <c r="Y781">
        <v>0</v>
      </c>
      <c r="Z781">
        <v>28</v>
      </c>
      <c r="AA781">
        <v>38</v>
      </c>
      <c r="AB781">
        <v>66</v>
      </c>
      <c r="AC781">
        <v>0</v>
      </c>
      <c r="AD781">
        <v>0</v>
      </c>
      <c r="AE781">
        <v>0</v>
      </c>
      <c r="AF781">
        <v>6</v>
      </c>
      <c r="AG781">
        <v>4</v>
      </c>
      <c r="AH781">
        <v>10</v>
      </c>
      <c r="AI781">
        <v>8</v>
      </c>
      <c r="AJ781">
        <v>10</v>
      </c>
      <c r="AK781">
        <v>18</v>
      </c>
      <c r="AL781">
        <v>17</v>
      </c>
      <c r="AM781">
        <v>22</v>
      </c>
      <c r="AN781">
        <v>39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31</v>
      </c>
      <c r="AY781">
        <v>36</v>
      </c>
      <c r="AZ781">
        <v>67</v>
      </c>
      <c r="BA781">
        <v>0</v>
      </c>
      <c r="BB781">
        <v>0</v>
      </c>
      <c r="BC781">
        <v>1</v>
      </c>
      <c r="BD781">
        <v>0</v>
      </c>
      <c r="BE781">
        <v>0</v>
      </c>
      <c r="BF781">
        <v>0</v>
      </c>
      <c r="BG781">
        <v>2</v>
      </c>
      <c r="BH781">
        <v>3</v>
      </c>
      <c r="BI781">
        <v>0</v>
      </c>
      <c r="BJ781">
        <v>0</v>
      </c>
      <c r="BK781">
        <v>0</v>
      </c>
      <c r="BL781">
        <v>1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3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1</v>
      </c>
      <c r="CE781">
        <v>0</v>
      </c>
      <c r="CF781">
        <v>5</v>
      </c>
      <c r="CG781">
        <v>0</v>
      </c>
      <c r="CH781">
        <v>3</v>
      </c>
      <c r="CI781">
        <v>0</v>
      </c>
      <c r="CJ781">
        <v>0</v>
      </c>
      <c r="CK781">
        <v>1</v>
      </c>
      <c r="CL781">
        <v>0</v>
      </c>
      <c r="CM781">
        <v>0</v>
      </c>
      <c r="CN781">
        <v>0</v>
      </c>
      <c r="CO781">
        <v>2</v>
      </c>
      <c r="CP781">
        <v>3</v>
      </c>
      <c r="CQ781">
        <v>3</v>
      </c>
      <c r="CR781">
        <v>3</v>
      </c>
      <c r="CS781">
        <v>1</v>
      </c>
    </row>
    <row r="782" spans="1:97" x14ac:dyDescent="0.25">
      <c r="A782" t="s">
        <v>2554</v>
      </c>
      <c r="B782">
        <v>1</v>
      </c>
      <c r="C782" t="s">
        <v>2555</v>
      </c>
      <c r="D782">
        <v>37</v>
      </c>
      <c r="E782" t="s">
        <v>216</v>
      </c>
      <c r="F782">
        <v>1</v>
      </c>
      <c r="G782" t="s">
        <v>380</v>
      </c>
      <c r="H782" t="s">
        <v>2556</v>
      </c>
      <c r="I782">
        <v>2450</v>
      </c>
      <c r="J782" t="s">
        <v>217</v>
      </c>
      <c r="K782" t="s">
        <v>189</v>
      </c>
      <c r="L782" t="s">
        <v>31</v>
      </c>
      <c r="M782" t="s">
        <v>9</v>
      </c>
      <c r="N782" t="s">
        <v>35</v>
      </c>
      <c r="O782" t="s">
        <v>29</v>
      </c>
      <c r="P782" t="s">
        <v>1230</v>
      </c>
      <c r="Q782" t="s">
        <v>459</v>
      </c>
      <c r="R782" t="s">
        <v>218</v>
      </c>
      <c r="S782">
        <v>0</v>
      </c>
      <c r="T782">
        <v>87</v>
      </c>
      <c r="U782">
        <v>72</v>
      </c>
      <c r="V782">
        <v>159</v>
      </c>
      <c r="W782">
        <v>0</v>
      </c>
      <c r="X782">
        <v>0</v>
      </c>
      <c r="Y782">
        <v>0</v>
      </c>
      <c r="Z782">
        <v>87</v>
      </c>
      <c r="AA782">
        <v>72</v>
      </c>
      <c r="AB782">
        <v>159</v>
      </c>
      <c r="AC782">
        <v>0</v>
      </c>
      <c r="AD782">
        <v>0</v>
      </c>
      <c r="AE782">
        <v>0</v>
      </c>
      <c r="AF782">
        <v>2</v>
      </c>
      <c r="AG782">
        <v>0</v>
      </c>
      <c r="AH782">
        <v>2</v>
      </c>
      <c r="AI782">
        <v>27</v>
      </c>
      <c r="AJ782">
        <v>26</v>
      </c>
      <c r="AK782">
        <v>53</v>
      </c>
      <c r="AL782">
        <v>60</v>
      </c>
      <c r="AM782">
        <v>52</v>
      </c>
      <c r="AN782">
        <v>112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89</v>
      </c>
      <c r="AY782">
        <v>78</v>
      </c>
      <c r="AZ782">
        <v>167</v>
      </c>
      <c r="BA782">
        <v>0</v>
      </c>
      <c r="BB782">
        <v>1</v>
      </c>
      <c r="BC782">
        <v>4</v>
      </c>
      <c r="BD782">
        <v>0</v>
      </c>
      <c r="BE782">
        <v>0</v>
      </c>
      <c r="BF782">
        <v>0</v>
      </c>
      <c r="BG782">
        <v>1</v>
      </c>
      <c r="BH782">
        <v>6</v>
      </c>
      <c r="BI782">
        <v>0</v>
      </c>
      <c r="BJ782">
        <v>0</v>
      </c>
      <c r="BK782">
        <v>0</v>
      </c>
      <c r="BL782">
        <v>1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6</v>
      </c>
      <c r="BU782">
        <v>1</v>
      </c>
      <c r="BV782">
        <v>0</v>
      </c>
      <c r="BW782">
        <v>1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1</v>
      </c>
      <c r="CD782">
        <v>0</v>
      </c>
      <c r="CE782">
        <v>0</v>
      </c>
      <c r="CF782">
        <v>10</v>
      </c>
      <c r="CG782">
        <v>0</v>
      </c>
      <c r="CH782">
        <v>6</v>
      </c>
      <c r="CI782">
        <v>0</v>
      </c>
      <c r="CJ782">
        <v>1</v>
      </c>
      <c r="CK782">
        <v>4</v>
      </c>
      <c r="CL782">
        <v>0</v>
      </c>
      <c r="CM782">
        <v>0</v>
      </c>
      <c r="CN782">
        <v>0</v>
      </c>
      <c r="CO782">
        <v>1</v>
      </c>
      <c r="CP782">
        <v>6</v>
      </c>
      <c r="CQ782">
        <v>7</v>
      </c>
      <c r="CR782">
        <v>7</v>
      </c>
      <c r="CS782">
        <v>1</v>
      </c>
    </row>
    <row r="783" spans="1:97" x14ac:dyDescent="0.25">
      <c r="A783" t="s">
        <v>2557</v>
      </c>
      <c r="B783">
        <v>1</v>
      </c>
      <c r="C783" t="s">
        <v>1940</v>
      </c>
      <c r="D783">
        <v>45</v>
      </c>
      <c r="E783" t="s">
        <v>293</v>
      </c>
      <c r="F783">
        <v>1</v>
      </c>
      <c r="G783" t="s">
        <v>1729</v>
      </c>
      <c r="H783" t="s">
        <v>2558</v>
      </c>
      <c r="I783">
        <v>3</v>
      </c>
      <c r="J783" t="s">
        <v>197</v>
      </c>
      <c r="K783" t="s">
        <v>189</v>
      </c>
      <c r="L783" t="s">
        <v>31</v>
      </c>
      <c r="M783" t="s">
        <v>9</v>
      </c>
      <c r="N783" t="s">
        <v>35</v>
      </c>
      <c r="O783" t="s">
        <v>29</v>
      </c>
      <c r="P783" t="s">
        <v>448</v>
      </c>
      <c r="Q783" t="s">
        <v>449</v>
      </c>
      <c r="R783" t="s">
        <v>199</v>
      </c>
      <c r="S783">
        <v>0</v>
      </c>
      <c r="T783">
        <v>20</v>
      </c>
      <c r="U783">
        <v>23</v>
      </c>
      <c r="V783">
        <v>43</v>
      </c>
      <c r="W783">
        <v>0</v>
      </c>
      <c r="X783">
        <v>0</v>
      </c>
      <c r="Y783">
        <v>0</v>
      </c>
      <c r="Z783">
        <v>20</v>
      </c>
      <c r="AA783">
        <v>23</v>
      </c>
      <c r="AB783">
        <v>43</v>
      </c>
      <c r="AC783">
        <v>0</v>
      </c>
      <c r="AD783">
        <v>0</v>
      </c>
      <c r="AE783">
        <v>0</v>
      </c>
      <c r="AF783">
        <v>2</v>
      </c>
      <c r="AG783">
        <v>3</v>
      </c>
      <c r="AH783">
        <v>5</v>
      </c>
      <c r="AI783">
        <v>3</v>
      </c>
      <c r="AJ783">
        <v>8</v>
      </c>
      <c r="AK783">
        <v>11</v>
      </c>
      <c r="AL783">
        <v>10</v>
      </c>
      <c r="AM783">
        <v>17</v>
      </c>
      <c r="AN783">
        <v>27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15</v>
      </c>
      <c r="AY783">
        <v>28</v>
      </c>
      <c r="AZ783">
        <v>43</v>
      </c>
      <c r="BA783">
        <v>0</v>
      </c>
      <c r="BB783">
        <v>0</v>
      </c>
      <c r="BC783">
        <v>1</v>
      </c>
      <c r="BD783">
        <v>0</v>
      </c>
      <c r="BE783">
        <v>0</v>
      </c>
      <c r="BF783">
        <v>0</v>
      </c>
      <c r="BG783">
        <v>1</v>
      </c>
      <c r="BH783">
        <v>2</v>
      </c>
      <c r="BI783">
        <v>0</v>
      </c>
      <c r="BJ783">
        <v>1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1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2</v>
      </c>
      <c r="CG783">
        <v>0</v>
      </c>
      <c r="CH783">
        <v>2</v>
      </c>
      <c r="CI783">
        <v>0</v>
      </c>
      <c r="CJ783">
        <v>0</v>
      </c>
      <c r="CK783">
        <v>1</v>
      </c>
      <c r="CL783">
        <v>0</v>
      </c>
      <c r="CM783">
        <v>0</v>
      </c>
      <c r="CN783">
        <v>0</v>
      </c>
      <c r="CO783">
        <v>1</v>
      </c>
      <c r="CP783">
        <v>2</v>
      </c>
      <c r="CQ783">
        <v>2</v>
      </c>
      <c r="CR783">
        <v>2</v>
      </c>
      <c r="CS783">
        <v>1</v>
      </c>
    </row>
    <row r="784" spans="1:97" x14ac:dyDescent="0.25">
      <c r="A784" t="s">
        <v>2559</v>
      </c>
      <c r="B784">
        <v>1</v>
      </c>
      <c r="C784" t="s">
        <v>2560</v>
      </c>
      <c r="D784">
        <v>65</v>
      </c>
      <c r="E784" t="s">
        <v>658</v>
      </c>
      <c r="F784">
        <v>42</v>
      </c>
      <c r="G784" t="s">
        <v>1760</v>
      </c>
      <c r="H784" t="s">
        <v>1761</v>
      </c>
      <c r="I784">
        <v>0</v>
      </c>
      <c r="J784" t="s">
        <v>406</v>
      </c>
      <c r="K784" t="s">
        <v>189</v>
      </c>
      <c r="L784" t="s">
        <v>31</v>
      </c>
      <c r="M784" t="s">
        <v>9</v>
      </c>
      <c r="N784" t="s">
        <v>35</v>
      </c>
      <c r="O784" t="s">
        <v>29</v>
      </c>
      <c r="P784" t="s">
        <v>407</v>
      </c>
      <c r="Q784" t="s">
        <v>396</v>
      </c>
      <c r="R784" t="s">
        <v>408</v>
      </c>
      <c r="S784">
        <v>0</v>
      </c>
      <c r="T784">
        <v>47</v>
      </c>
      <c r="U784">
        <v>32</v>
      </c>
      <c r="V784">
        <v>79</v>
      </c>
      <c r="W784">
        <v>0</v>
      </c>
      <c r="X784">
        <v>0</v>
      </c>
      <c r="Y784">
        <v>0</v>
      </c>
      <c r="Z784">
        <v>47</v>
      </c>
      <c r="AA784">
        <v>32</v>
      </c>
      <c r="AB784">
        <v>79</v>
      </c>
      <c r="AC784">
        <v>0</v>
      </c>
      <c r="AD784">
        <v>0</v>
      </c>
      <c r="AE784">
        <v>0</v>
      </c>
      <c r="AF784">
        <v>11</v>
      </c>
      <c r="AG784">
        <v>9</v>
      </c>
      <c r="AH784">
        <v>20</v>
      </c>
      <c r="AI784">
        <v>14</v>
      </c>
      <c r="AJ784">
        <v>10</v>
      </c>
      <c r="AK784">
        <v>24</v>
      </c>
      <c r="AL784">
        <v>18</v>
      </c>
      <c r="AM784">
        <v>9</v>
      </c>
      <c r="AN784">
        <v>27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43</v>
      </c>
      <c r="AY784">
        <v>28</v>
      </c>
      <c r="AZ784">
        <v>71</v>
      </c>
      <c r="BA784">
        <v>1</v>
      </c>
      <c r="BB784">
        <v>1</v>
      </c>
      <c r="BC784">
        <v>1</v>
      </c>
      <c r="BD784">
        <v>0</v>
      </c>
      <c r="BE784">
        <v>0</v>
      </c>
      <c r="BF784">
        <v>0</v>
      </c>
      <c r="BG784">
        <v>0</v>
      </c>
      <c r="BH784">
        <v>3</v>
      </c>
      <c r="BI784">
        <v>0</v>
      </c>
      <c r="BJ784">
        <v>0</v>
      </c>
      <c r="BK784">
        <v>0</v>
      </c>
      <c r="BL784">
        <v>1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3</v>
      </c>
      <c r="BU784">
        <v>0</v>
      </c>
      <c r="BV784">
        <v>1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1</v>
      </c>
      <c r="CD784">
        <v>0</v>
      </c>
      <c r="CE784">
        <v>0</v>
      </c>
      <c r="CF784">
        <v>6</v>
      </c>
      <c r="CG784">
        <v>0</v>
      </c>
      <c r="CH784">
        <v>3</v>
      </c>
      <c r="CI784">
        <v>1</v>
      </c>
      <c r="CJ784">
        <v>1</v>
      </c>
      <c r="CK784">
        <v>1</v>
      </c>
      <c r="CL784">
        <v>0</v>
      </c>
      <c r="CM784">
        <v>0</v>
      </c>
      <c r="CN784">
        <v>0</v>
      </c>
      <c r="CO784">
        <v>0</v>
      </c>
      <c r="CP784">
        <v>3</v>
      </c>
      <c r="CQ784">
        <v>3</v>
      </c>
      <c r="CR784">
        <v>3</v>
      </c>
      <c r="CS784">
        <v>1</v>
      </c>
    </row>
    <row r="785" spans="1:97" x14ac:dyDescent="0.25">
      <c r="A785" t="s">
        <v>2561</v>
      </c>
      <c r="B785">
        <v>1</v>
      </c>
      <c r="C785" t="s">
        <v>1570</v>
      </c>
      <c r="D785">
        <v>50</v>
      </c>
      <c r="E785" t="s">
        <v>298</v>
      </c>
      <c r="F785">
        <v>1</v>
      </c>
      <c r="G785" t="s">
        <v>298</v>
      </c>
      <c r="H785" t="s">
        <v>2562</v>
      </c>
      <c r="I785">
        <v>706</v>
      </c>
      <c r="J785" t="s">
        <v>228</v>
      </c>
      <c r="K785" t="s">
        <v>189</v>
      </c>
      <c r="L785" t="s">
        <v>31</v>
      </c>
      <c r="M785" t="s">
        <v>9</v>
      </c>
      <c r="N785" t="s">
        <v>35</v>
      </c>
      <c r="O785" t="s">
        <v>29</v>
      </c>
      <c r="P785" t="s">
        <v>501</v>
      </c>
      <c r="Q785" t="s">
        <v>430</v>
      </c>
      <c r="R785" t="s">
        <v>431</v>
      </c>
      <c r="S785">
        <v>0</v>
      </c>
      <c r="T785">
        <v>48</v>
      </c>
      <c r="U785">
        <v>52</v>
      </c>
      <c r="V785">
        <v>100</v>
      </c>
      <c r="W785">
        <v>0</v>
      </c>
      <c r="X785">
        <v>0</v>
      </c>
      <c r="Y785">
        <v>0</v>
      </c>
      <c r="Z785">
        <v>48</v>
      </c>
      <c r="AA785">
        <v>52</v>
      </c>
      <c r="AB785">
        <v>100</v>
      </c>
      <c r="AC785">
        <v>0</v>
      </c>
      <c r="AD785">
        <v>0</v>
      </c>
      <c r="AE785">
        <v>0</v>
      </c>
      <c r="AF785">
        <v>6</v>
      </c>
      <c r="AG785">
        <v>3</v>
      </c>
      <c r="AH785">
        <v>9</v>
      </c>
      <c r="AI785">
        <v>16</v>
      </c>
      <c r="AJ785">
        <v>17</v>
      </c>
      <c r="AK785">
        <v>33</v>
      </c>
      <c r="AL785">
        <v>26</v>
      </c>
      <c r="AM785">
        <v>22</v>
      </c>
      <c r="AN785">
        <v>48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48</v>
      </c>
      <c r="AY785">
        <v>42</v>
      </c>
      <c r="AZ785">
        <v>90</v>
      </c>
      <c r="BA785">
        <v>0</v>
      </c>
      <c r="BB785">
        <v>1</v>
      </c>
      <c r="BC785">
        <v>2</v>
      </c>
      <c r="BD785">
        <v>0</v>
      </c>
      <c r="BE785">
        <v>0</v>
      </c>
      <c r="BF785">
        <v>0</v>
      </c>
      <c r="BG785">
        <v>1</v>
      </c>
      <c r="BH785">
        <v>4</v>
      </c>
      <c r="BI785">
        <v>0</v>
      </c>
      <c r="BJ785">
        <v>0</v>
      </c>
      <c r="BK785">
        <v>0</v>
      </c>
      <c r="BL785">
        <v>1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4</v>
      </c>
      <c r="BU785">
        <v>0</v>
      </c>
      <c r="BV785">
        <v>1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1</v>
      </c>
      <c r="CD785">
        <v>0</v>
      </c>
      <c r="CE785">
        <v>0</v>
      </c>
      <c r="CF785">
        <v>7</v>
      </c>
      <c r="CG785">
        <v>0</v>
      </c>
      <c r="CH785">
        <v>4</v>
      </c>
      <c r="CI785">
        <v>0</v>
      </c>
      <c r="CJ785">
        <v>1</v>
      </c>
      <c r="CK785">
        <v>2</v>
      </c>
      <c r="CL785">
        <v>0</v>
      </c>
      <c r="CM785">
        <v>0</v>
      </c>
      <c r="CN785">
        <v>0</v>
      </c>
      <c r="CO785">
        <v>1</v>
      </c>
      <c r="CP785">
        <v>4</v>
      </c>
      <c r="CQ785">
        <v>5</v>
      </c>
      <c r="CR785">
        <v>4</v>
      </c>
      <c r="CS785">
        <v>1</v>
      </c>
    </row>
    <row r="786" spans="1:97" x14ac:dyDescent="0.25">
      <c r="A786" t="s">
        <v>2563</v>
      </c>
      <c r="B786">
        <v>1</v>
      </c>
      <c r="C786" t="s">
        <v>2485</v>
      </c>
      <c r="D786">
        <v>27</v>
      </c>
      <c r="E786" t="s">
        <v>393</v>
      </c>
      <c r="F786">
        <v>1</v>
      </c>
      <c r="G786" t="s">
        <v>393</v>
      </c>
      <c r="H786" t="s">
        <v>1931</v>
      </c>
      <c r="I786">
        <v>0</v>
      </c>
      <c r="J786" t="s">
        <v>393</v>
      </c>
      <c r="K786" t="s">
        <v>189</v>
      </c>
      <c r="L786" t="s">
        <v>31</v>
      </c>
      <c r="M786" t="s">
        <v>9</v>
      </c>
      <c r="N786" t="s">
        <v>35</v>
      </c>
      <c r="O786" t="s">
        <v>29</v>
      </c>
      <c r="P786" t="s">
        <v>505</v>
      </c>
      <c r="Q786" t="s">
        <v>396</v>
      </c>
      <c r="R786" t="s">
        <v>397</v>
      </c>
      <c r="S786">
        <v>0</v>
      </c>
      <c r="T786">
        <v>21</v>
      </c>
      <c r="U786">
        <v>19</v>
      </c>
      <c r="V786">
        <v>40</v>
      </c>
      <c r="W786">
        <v>0</v>
      </c>
      <c r="X786">
        <v>0</v>
      </c>
      <c r="Y786">
        <v>0</v>
      </c>
      <c r="Z786">
        <v>21</v>
      </c>
      <c r="AA786">
        <v>19</v>
      </c>
      <c r="AB786">
        <v>40</v>
      </c>
      <c r="AC786">
        <v>0</v>
      </c>
      <c r="AD786">
        <v>0</v>
      </c>
      <c r="AE786">
        <v>0</v>
      </c>
      <c r="AF786">
        <v>3</v>
      </c>
      <c r="AG786">
        <v>5</v>
      </c>
      <c r="AH786">
        <v>8</v>
      </c>
      <c r="AI786">
        <v>9</v>
      </c>
      <c r="AJ786">
        <v>6</v>
      </c>
      <c r="AK786">
        <v>15</v>
      </c>
      <c r="AL786">
        <v>8</v>
      </c>
      <c r="AM786">
        <v>4</v>
      </c>
      <c r="AN786">
        <v>12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20</v>
      </c>
      <c r="AY786">
        <v>15</v>
      </c>
      <c r="AZ786">
        <v>35</v>
      </c>
      <c r="BA786">
        <v>0</v>
      </c>
      <c r="BB786">
        <v>0</v>
      </c>
      <c r="BC786">
        <v>1</v>
      </c>
      <c r="BD786">
        <v>0</v>
      </c>
      <c r="BE786">
        <v>0</v>
      </c>
      <c r="BF786">
        <v>0</v>
      </c>
      <c r="BG786">
        <v>1</v>
      </c>
      <c r="BH786">
        <v>2</v>
      </c>
      <c r="BI786">
        <v>0</v>
      </c>
      <c r="BJ786">
        <v>1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1</v>
      </c>
      <c r="BU786">
        <v>1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3</v>
      </c>
      <c r="CG786">
        <v>0</v>
      </c>
      <c r="CH786">
        <v>2</v>
      </c>
      <c r="CI786">
        <v>0</v>
      </c>
      <c r="CJ786">
        <v>0</v>
      </c>
      <c r="CK786">
        <v>1</v>
      </c>
      <c r="CL786">
        <v>0</v>
      </c>
      <c r="CM786">
        <v>0</v>
      </c>
      <c r="CN786">
        <v>0</v>
      </c>
      <c r="CO786">
        <v>1</v>
      </c>
      <c r="CP786">
        <v>2</v>
      </c>
      <c r="CQ786">
        <v>3</v>
      </c>
      <c r="CR786">
        <v>2</v>
      </c>
      <c r="CS786">
        <v>1</v>
      </c>
    </row>
    <row r="787" spans="1:97" x14ac:dyDescent="0.25">
      <c r="A787" t="s">
        <v>2564</v>
      </c>
      <c r="B787">
        <v>1</v>
      </c>
      <c r="C787" t="s">
        <v>491</v>
      </c>
      <c r="D787">
        <v>19</v>
      </c>
      <c r="E787" t="s">
        <v>188</v>
      </c>
      <c r="F787">
        <v>1</v>
      </c>
      <c r="G787" t="s">
        <v>188</v>
      </c>
      <c r="H787" t="s">
        <v>2565</v>
      </c>
      <c r="I787">
        <v>0</v>
      </c>
      <c r="J787" t="s">
        <v>188</v>
      </c>
      <c r="K787" t="s">
        <v>189</v>
      </c>
      <c r="L787" t="s">
        <v>31</v>
      </c>
      <c r="M787" t="s">
        <v>9</v>
      </c>
      <c r="N787" t="s">
        <v>35</v>
      </c>
      <c r="O787" t="s">
        <v>29</v>
      </c>
      <c r="P787" t="s">
        <v>970</v>
      </c>
      <c r="Q787" t="s">
        <v>372</v>
      </c>
      <c r="R787" t="s">
        <v>190</v>
      </c>
      <c r="S787">
        <v>0</v>
      </c>
      <c r="T787">
        <v>38</v>
      </c>
      <c r="U787">
        <v>50</v>
      </c>
      <c r="V787">
        <v>88</v>
      </c>
      <c r="W787">
        <v>0</v>
      </c>
      <c r="X787">
        <v>0</v>
      </c>
      <c r="Y787">
        <v>0</v>
      </c>
      <c r="Z787">
        <v>38</v>
      </c>
      <c r="AA787">
        <v>50</v>
      </c>
      <c r="AB787">
        <v>88</v>
      </c>
      <c r="AC787">
        <v>0</v>
      </c>
      <c r="AD787">
        <v>0</v>
      </c>
      <c r="AE787">
        <v>0</v>
      </c>
      <c r="AF787">
        <v>10</v>
      </c>
      <c r="AG787">
        <v>5</v>
      </c>
      <c r="AH787">
        <v>15</v>
      </c>
      <c r="AI787">
        <v>11</v>
      </c>
      <c r="AJ787">
        <v>15</v>
      </c>
      <c r="AK787">
        <v>26</v>
      </c>
      <c r="AL787">
        <v>14</v>
      </c>
      <c r="AM787">
        <v>29</v>
      </c>
      <c r="AN787">
        <v>43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35</v>
      </c>
      <c r="AY787">
        <v>49</v>
      </c>
      <c r="AZ787">
        <v>84</v>
      </c>
      <c r="BA787">
        <v>0</v>
      </c>
      <c r="BB787">
        <v>1</v>
      </c>
      <c r="BC787">
        <v>2</v>
      </c>
      <c r="BD787">
        <v>0</v>
      </c>
      <c r="BE787">
        <v>0</v>
      </c>
      <c r="BF787">
        <v>0</v>
      </c>
      <c r="BG787">
        <v>1</v>
      </c>
      <c r="BH787">
        <v>4</v>
      </c>
      <c r="BI787">
        <v>0</v>
      </c>
      <c r="BJ787">
        <v>0</v>
      </c>
      <c r="BK787">
        <v>0</v>
      </c>
      <c r="BL787">
        <v>1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4</v>
      </c>
      <c r="BU787">
        <v>1</v>
      </c>
      <c r="BV787">
        <v>0</v>
      </c>
      <c r="BW787">
        <v>1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1</v>
      </c>
      <c r="CD787">
        <v>0</v>
      </c>
      <c r="CE787">
        <v>0</v>
      </c>
      <c r="CF787">
        <v>8</v>
      </c>
      <c r="CG787">
        <v>0</v>
      </c>
      <c r="CH787">
        <v>4</v>
      </c>
      <c r="CI787">
        <v>0</v>
      </c>
      <c r="CJ787">
        <v>1</v>
      </c>
      <c r="CK787">
        <v>2</v>
      </c>
      <c r="CL787">
        <v>0</v>
      </c>
      <c r="CM787">
        <v>0</v>
      </c>
      <c r="CN787">
        <v>0</v>
      </c>
      <c r="CO787">
        <v>1</v>
      </c>
      <c r="CP787">
        <v>4</v>
      </c>
      <c r="CQ787">
        <v>7</v>
      </c>
      <c r="CR787">
        <v>4</v>
      </c>
      <c r="CS787">
        <v>1</v>
      </c>
    </row>
    <row r="788" spans="1:97" x14ac:dyDescent="0.25">
      <c r="A788" t="s">
        <v>2566</v>
      </c>
      <c r="B788">
        <v>1</v>
      </c>
      <c r="C788" t="s">
        <v>1201</v>
      </c>
      <c r="D788">
        <v>32</v>
      </c>
      <c r="E788" t="s">
        <v>221</v>
      </c>
      <c r="F788">
        <v>1</v>
      </c>
      <c r="G788" t="s">
        <v>221</v>
      </c>
      <c r="H788" t="s">
        <v>2567</v>
      </c>
      <c r="I788">
        <v>0</v>
      </c>
      <c r="J788" t="s">
        <v>221</v>
      </c>
      <c r="K788" t="s">
        <v>189</v>
      </c>
      <c r="L788" t="s">
        <v>31</v>
      </c>
      <c r="M788" t="s">
        <v>9</v>
      </c>
      <c r="N788" t="s">
        <v>35</v>
      </c>
      <c r="O788" t="s">
        <v>29</v>
      </c>
      <c r="P788" t="s">
        <v>596</v>
      </c>
      <c r="Q788" t="s">
        <v>377</v>
      </c>
      <c r="R788" t="s">
        <v>222</v>
      </c>
      <c r="S788">
        <v>0</v>
      </c>
      <c r="T788">
        <v>15</v>
      </c>
      <c r="U788">
        <v>13</v>
      </c>
      <c r="V788">
        <v>28</v>
      </c>
      <c r="W788">
        <v>0</v>
      </c>
      <c r="X788">
        <v>0</v>
      </c>
      <c r="Y788">
        <v>0</v>
      </c>
      <c r="Z788">
        <v>15</v>
      </c>
      <c r="AA788">
        <v>13</v>
      </c>
      <c r="AB788">
        <v>28</v>
      </c>
      <c r="AC788">
        <v>0</v>
      </c>
      <c r="AD788">
        <v>0</v>
      </c>
      <c r="AE788">
        <v>0</v>
      </c>
      <c r="AF788">
        <v>2</v>
      </c>
      <c r="AG788">
        <v>3</v>
      </c>
      <c r="AH788">
        <v>5</v>
      </c>
      <c r="AI788">
        <v>5</v>
      </c>
      <c r="AJ788">
        <v>2</v>
      </c>
      <c r="AK788">
        <v>7</v>
      </c>
      <c r="AL788">
        <v>6</v>
      </c>
      <c r="AM788">
        <v>4</v>
      </c>
      <c r="AN788">
        <v>10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13</v>
      </c>
      <c r="AY788">
        <v>9</v>
      </c>
      <c r="AZ788">
        <v>22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1</v>
      </c>
      <c r="BH788">
        <v>1</v>
      </c>
      <c r="BI788">
        <v>0</v>
      </c>
      <c r="BJ788">
        <v>1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1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2</v>
      </c>
      <c r="CG788">
        <v>0</v>
      </c>
      <c r="CH788">
        <v>1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1</v>
      </c>
      <c r="CP788">
        <v>1</v>
      </c>
      <c r="CQ788">
        <v>5</v>
      </c>
      <c r="CR788">
        <v>1</v>
      </c>
      <c r="CS788">
        <v>1</v>
      </c>
    </row>
    <row r="789" spans="1:97" x14ac:dyDescent="0.25">
      <c r="A789" t="s">
        <v>2568</v>
      </c>
      <c r="B789">
        <v>1</v>
      </c>
      <c r="C789" t="s">
        <v>2569</v>
      </c>
      <c r="D789">
        <v>19</v>
      </c>
      <c r="E789" t="s">
        <v>188</v>
      </c>
      <c r="F789">
        <v>1</v>
      </c>
      <c r="G789" t="s">
        <v>188</v>
      </c>
      <c r="H789" t="s">
        <v>2570</v>
      </c>
      <c r="I789">
        <v>0</v>
      </c>
      <c r="J789" t="s">
        <v>188</v>
      </c>
      <c r="K789" t="s">
        <v>189</v>
      </c>
      <c r="L789" t="s">
        <v>31</v>
      </c>
      <c r="M789" t="s">
        <v>9</v>
      </c>
      <c r="N789" t="s">
        <v>35</v>
      </c>
      <c r="O789" t="s">
        <v>29</v>
      </c>
      <c r="P789" t="s">
        <v>1556</v>
      </c>
      <c r="Q789" t="s">
        <v>372</v>
      </c>
      <c r="R789" t="s">
        <v>190</v>
      </c>
      <c r="S789">
        <v>0</v>
      </c>
      <c r="T789">
        <v>39</v>
      </c>
      <c r="U789">
        <v>37</v>
      </c>
      <c r="V789">
        <v>76</v>
      </c>
      <c r="W789">
        <v>0</v>
      </c>
      <c r="X789">
        <v>0</v>
      </c>
      <c r="Y789">
        <v>0</v>
      </c>
      <c r="Z789">
        <v>39</v>
      </c>
      <c r="AA789">
        <v>37</v>
      </c>
      <c r="AB789">
        <v>76</v>
      </c>
      <c r="AC789">
        <v>0</v>
      </c>
      <c r="AD789">
        <v>0</v>
      </c>
      <c r="AE789">
        <v>0</v>
      </c>
      <c r="AF789">
        <v>4</v>
      </c>
      <c r="AG789">
        <v>9</v>
      </c>
      <c r="AH789">
        <v>13</v>
      </c>
      <c r="AI789">
        <v>12</v>
      </c>
      <c r="AJ789">
        <v>10</v>
      </c>
      <c r="AK789">
        <v>22</v>
      </c>
      <c r="AL789">
        <v>16</v>
      </c>
      <c r="AM789">
        <v>12</v>
      </c>
      <c r="AN789">
        <v>28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32</v>
      </c>
      <c r="AY789">
        <v>31</v>
      </c>
      <c r="AZ789">
        <v>63</v>
      </c>
      <c r="BA789">
        <v>1</v>
      </c>
      <c r="BB789">
        <v>1</v>
      </c>
      <c r="BC789">
        <v>1</v>
      </c>
      <c r="BD789">
        <v>0</v>
      </c>
      <c r="BE789">
        <v>0</v>
      </c>
      <c r="BF789">
        <v>0</v>
      </c>
      <c r="BG789">
        <v>1</v>
      </c>
      <c r="BH789">
        <v>4</v>
      </c>
      <c r="BI789">
        <v>0</v>
      </c>
      <c r="BJ789">
        <v>0</v>
      </c>
      <c r="BK789">
        <v>0</v>
      </c>
      <c r="BL789">
        <v>1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4</v>
      </c>
      <c r="BU789">
        <v>0</v>
      </c>
      <c r="BV789">
        <v>1</v>
      </c>
      <c r="BW789">
        <v>1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2</v>
      </c>
      <c r="CD789">
        <v>0</v>
      </c>
      <c r="CE789">
        <v>0</v>
      </c>
      <c r="CF789">
        <v>9</v>
      </c>
      <c r="CG789">
        <v>0</v>
      </c>
      <c r="CH789">
        <v>4</v>
      </c>
      <c r="CI789">
        <v>1</v>
      </c>
      <c r="CJ789">
        <v>1</v>
      </c>
      <c r="CK789">
        <v>1</v>
      </c>
      <c r="CL789">
        <v>0</v>
      </c>
      <c r="CM789">
        <v>0</v>
      </c>
      <c r="CN789">
        <v>0</v>
      </c>
      <c r="CO789">
        <v>1</v>
      </c>
      <c r="CP789">
        <v>4</v>
      </c>
      <c r="CQ789">
        <v>6</v>
      </c>
      <c r="CR789">
        <v>4</v>
      </c>
      <c r="CS789">
        <v>1</v>
      </c>
    </row>
    <row r="790" spans="1:97" x14ac:dyDescent="0.25">
      <c r="A790" t="s">
        <v>2571</v>
      </c>
      <c r="B790">
        <v>1</v>
      </c>
      <c r="C790" t="s">
        <v>2485</v>
      </c>
      <c r="D790">
        <v>29</v>
      </c>
      <c r="E790" t="s">
        <v>546</v>
      </c>
      <c r="F790">
        <v>258</v>
      </c>
      <c r="G790" t="s">
        <v>2572</v>
      </c>
      <c r="H790" t="s">
        <v>2573</v>
      </c>
      <c r="I790">
        <v>0</v>
      </c>
      <c r="J790" t="s">
        <v>546</v>
      </c>
      <c r="K790" t="s">
        <v>189</v>
      </c>
      <c r="L790" t="s">
        <v>31</v>
      </c>
      <c r="M790" t="s">
        <v>9</v>
      </c>
      <c r="N790" t="s">
        <v>35</v>
      </c>
      <c r="O790" t="s">
        <v>29</v>
      </c>
      <c r="P790" t="s">
        <v>548</v>
      </c>
      <c r="Q790" t="s">
        <v>377</v>
      </c>
      <c r="R790" t="s">
        <v>549</v>
      </c>
      <c r="S790">
        <v>0</v>
      </c>
      <c r="T790">
        <v>7</v>
      </c>
      <c r="U790">
        <v>11</v>
      </c>
      <c r="V790">
        <v>18</v>
      </c>
      <c r="W790">
        <v>0</v>
      </c>
      <c r="X790">
        <v>0</v>
      </c>
      <c r="Y790">
        <v>0</v>
      </c>
      <c r="Z790">
        <v>7</v>
      </c>
      <c r="AA790">
        <v>11</v>
      </c>
      <c r="AB790">
        <v>18</v>
      </c>
      <c r="AC790">
        <v>0</v>
      </c>
      <c r="AD790">
        <v>0</v>
      </c>
      <c r="AE790">
        <v>0</v>
      </c>
      <c r="AF790">
        <v>0</v>
      </c>
      <c r="AG790">
        <v>2</v>
      </c>
      <c r="AH790">
        <v>2</v>
      </c>
      <c r="AI790">
        <v>1</v>
      </c>
      <c r="AJ790">
        <v>1</v>
      </c>
      <c r="AK790">
        <v>2</v>
      </c>
      <c r="AL790">
        <v>4</v>
      </c>
      <c r="AM790">
        <v>6</v>
      </c>
      <c r="AN790">
        <v>10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5</v>
      </c>
      <c r="AY790">
        <v>9</v>
      </c>
      <c r="AZ790">
        <v>14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1</v>
      </c>
      <c r="BH790">
        <v>1</v>
      </c>
      <c r="BI790">
        <v>0</v>
      </c>
      <c r="BJ790">
        <v>1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1</v>
      </c>
      <c r="CG790">
        <v>0</v>
      </c>
      <c r="CH790">
        <v>1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1</v>
      </c>
      <c r="CP790">
        <v>1</v>
      </c>
      <c r="CQ790">
        <v>3</v>
      </c>
      <c r="CR790">
        <v>1</v>
      </c>
      <c r="CS790">
        <v>1</v>
      </c>
    </row>
    <row r="791" spans="1:97" x14ac:dyDescent="0.25">
      <c r="A791" t="s">
        <v>2574</v>
      </c>
      <c r="B791">
        <v>1</v>
      </c>
      <c r="C791" t="s">
        <v>1701</v>
      </c>
      <c r="D791">
        <v>67</v>
      </c>
      <c r="E791" t="s">
        <v>2575</v>
      </c>
      <c r="F791">
        <v>1</v>
      </c>
      <c r="G791" t="s">
        <v>2575</v>
      </c>
      <c r="H791" t="s">
        <v>2576</v>
      </c>
      <c r="I791">
        <v>0</v>
      </c>
      <c r="J791" t="s">
        <v>221</v>
      </c>
      <c r="K791" t="s">
        <v>189</v>
      </c>
      <c r="L791" t="s">
        <v>31</v>
      </c>
      <c r="M791" t="s">
        <v>9</v>
      </c>
      <c r="N791" t="s">
        <v>35</v>
      </c>
      <c r="O791" t="s">
        <v>29</v>
      </c>
      <c r="P791" t="s">
        <v>596</v>
      </c>
      <c r="Q791" t="s">
        <v>377</v>
      </c>
      <c r="R791" t="s">
        <v>222</v>
      </c>
      <c r="S791">
        <v>0</v>
      </c>
      <c r="T791">
        <v>22</v>
      </c>
      <c r="U791">
        <v>36</v>
      </c>
      <c r="V791">
        <v>58</v>
      </c>
      <c r="W791">
        <v>0</v>
      </c>
      <c r="X791">
        <v>0</v>
      </c>
      <c r="Y791">
        <v>0</v>
      </c>
      <c r="Z791">
        <v>22</v>
      </c>
      <c r="AA791">
        <v>36</v>
      </c>
      <c r="AB791">
        <v>58</v>
      </c>
      <c r="AC791">
        <v>0</v>
      </c>
      <c r="AD791">
        <v>0</v>
      </c>
      <c r="AE791">
        <v>0</v>
      </c>
      <c r="AF791">
        <v>2</v>
      </c>
      <c r="AG791">
        <v>0</v>
      </c>
      <c r="AH791">
        <v>2</v>
      </c>
      <c r="AI791">
        <v>8</v>
      </c>
      <c r="AJ791">
        <v>8</v>
      </c>
      <c r="AK791">
        <v>16</v>
      </c>
      <c r="AL791">
        <v>26</v>
      </c>
      <c r="AM791">
        <v>20</v>
      </c>
      <c r="AN791">
        <v>46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36</v>
      </c>
      <c r="AY791">
        <v>28</v>
      </c>
      <c r="AZ791">
        <v>64</v>
      </c>
      <c r="BA791">
        <v>0</v>
      </c>
      <c r="BB791">
        <v>0</v>
      </c>
      <c r="BC791">
        <v>2</v>
      </c>
      <c r="BD791">
        <v>0</v>
      </c>
      <c r="BE791">
        <v>0</v>
      </c>
      <c r="BF791">
        <v>0</v>
      </c>
      <c r="BG791">
        <v>1</v>
      </c>
      <c r="BH791">
        <v>3</v>
      </c>
      <c r="BI791">
        <v>0</v>
      </c>
      <c r="BJ791">
        <v>0</v>
      </c>
      <c r="BK791">
        <v>0</v>
      </c>
      <c r="BL791">
        <v>1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1</v>
      </c>
      <c r="BT791">
        <v>2</v>
      </c>
      <c r="BU791">
        <v>1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5</v>
      </c>
      <c r="CG791">
        <v>1</v>
      </c>
      <c r="CH791">
        <v>2</v>
      </c>
      <c r="CI791">
        <v>0</v>
      </c>
      <c r="CJ791">
        <v>0</v>
      </c>
      <c r="CK791">
        <v>2</v>
      </c>
      <c r="CL791">
        <v>0</v>
      </c>
      <c r="CM791">
        <v>0</v>
      </c>
      <c r="CN791">
        <v>0</v>
      </c>
      <c r="CO791">
        <v>1</v>
      </c>
      <c r="CP791">
        <v>3</v>
      </c>
      <c r="CQ791">
        <v>3</v>
      </c>
      <c r="CR791">
        <v>3</v>
      </c>
      <c r="CS791">
        <v>1</v>
      </c>
    </row>
    <row r="792" spans="1:97" x14ac:dyDescent="0.25">
      <c r="A792" t="s">
        <v>2577</v>
      </c>
      <c r="B792">
        <v>1</v>
      </c>
      <c r="C792" t="s">
        <v>2578</v>
      </c>
      <c r="D792">
        <v>31</v>
      </c>
      <c r="E792" t="s">
        <v>286</v>
      </c>
      <c r="F792">
        <v>117</v>
      </c>
      <c r="G792" t="s">
        <v>2579</v>
      </c>
      <c r="H792" t="s">
        <v>204</v>
      </c>
      <c r="I792">
        <v>0</v>
      </c>
      <c r="J792" t="s">
        <v>193</v>
      </c>
      <c r="K792" t="s">
        <v>189</v>
      </c>
      <c r="L792" t="s">
        <v>31</v>
      </c>
      <c r="M792" t="s">
        <v>9</v>
      </c>
      <c r="N792" t="s">
        <v>35</v>
      </c>
      <c r="O792" t="s">
        <v>29</v>
      </c>
      <c r="P792" t="s">
        <v>525</v>
      </c>
      <c r="Q792" t="s">
        <v>470</v>
      </c>
      <c r="R792" t="s">
        <v>194</v>
      </c>
      <c r="S792">
        <v>0</v>
      </c>
      <c r="T792">
        <v>11</v>
      </c>
      <c r="U792">
        <v>12</v>
      </c>
      <c r="V792">
        <v>23</v>
      </c>
      <c r="W792">
        <v>0</v>
      </c>
      <c r="X792">
        <v>0</v>
      </c>
      <c r="Y792">
        <v>0</v>
      </c>
      <c r="Z792">
        <v>11</v>
      </c>
      <c r="AA792">
        <v>12</v>
      </c>
      <c r="AB792">
        <v>23</v>
      </c>
      <c r="AC792">
        <v>0</v>
      </c>
      <c r="AD792">
        <v>0</v>
      </c>
      <c r="AE792">
        <v>0</v>
      </c>
      <c r="AF792">
        <v>1</v>
      </c>
      <c r="AG792">
        <v>1</v>
      </c>
      <c r="AH792">
        <v>2</v>
      </c>
      <c r="AI792">
        <v>3</v>
      </c>
      <c r="AJ792">
        <v>4</v>
      </c>
      <c r="AK792">
        <v>7</v>
      </c>
      <c r="AL792">
        <v>6</v>
      </c>
      <c r="AM792">
        <v>7</v>
      </c>
      <c r="AN792">
        <v>13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10</v>
      </c>
      <c r="AY792">
        <v>12</v>
      </c>
      <c r="AZ792">
        <v>22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1</v>
      </c>
      <c r="BH792">
        <v>1</v>
      </c>
      <c r="BI792">
        <v>0</v>
      </c>
      <c r="BJ792">
        <v>1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1</v>
      </c>
      <c r="CG792">
        <v>0</v>
      </c>
      <c r="CH792">
        <v>1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1</v>
      </c>
      <c r="CP792">
        <v>1</v>
      </c>
      <c r="CQ792">
        <v>1</v>
      </c>
      <c r="CR792">
        <v>1</v>
      </c>
      <c r="CS792">
        <v>1</v>
      </c>
    </row>
    <row r="793" spans="1:97" x14ac:dyDescent="0.25">
      <c r="A793" t="s">
        <v>2580</v>
      </c>
      <c r="B793">
        <v>1</v>
      </c>
      <c r="C793" t="s">
        <v>2581</v>
      </c>
      <c r="D793">
        <v>19</v>
      </c>
      <c r="E793" t="s">
        <v>188</v>
      </c>
      <c r="F793">
        <v>1</v>
      </c>
      <c r="G793" t="s">
        <v>188</v>
      </c>
      <c r="H793" t="s">
        <v>2582</v>
      </c>
      <c r="I793">
        <v>0</v>
      </c>
      <c r="J793" t="s">
        <v>188</v>
      </c>
      <c r="K793" t="s">
        <v>189</v>
      </c>
      <c r="L793" t="s">
        <v>31</v>
      </c>
      <c r="M793" t="s">
        <v>9</v>
      </c>
      <c r="N793" t="s">
        <v>35</v>
      </c>
      <c r="O793" t="s">
        <v>29</v>
      </c>
      <c r="P793" t="s">
        <v>633</v>
      </c>
      <c r="Q793" t="s">
        <v>634</v>
      </c>
      <c r="R793" t="s">
        <v>190</v>
      </c>
      <c r="S793">
        <v>0</v>
      </c>
      <c r="T793">
        <v>57</v>
      </c>
      <c r="U793">
        <v>54</v>
      </c>
      <c r="V793">
        <v>111</v>
      </c>
      <c r="W793">
        <v>0</v>
      </c>
      <c r="X793">
        <v>0</v>
      </c>
      <c r="Y793">
        <v>0</v>
      </c>
      <c r="Z793">
        <v>57</v>
      </c>
      <c r="AA793">
        <v>54</v>
      </c>
      <c r="AB793">
        <v>111</v>
      </c>
      <c r="AC793">
        <v>0</v>
      </c>
      <c r="AD793">
        <v>0</v>
      </c>
      <c r="AE793">
        <v>0</v>
      </c>
      <c r="AF793">
        <v>5</v>
      </c>
      <c r="AG793">
        <v>6</v>
      </c>
      <c r="AH793">
        <v>11</v>
      </c>
      <c r="AI793">
        <v>15</v>
      </c>
      <c r="AJ793">
        <v>17</v>
      </c>
      <c r="AK793">
        <v>32</v>
      </c>
      <c r="AL793">
        <v>21</v>
      </c>
      <c r="AM793">
        <v>20</v>
      </c>
      <c r="AN793">
        <v>41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41</v>
      </c>
      <c r="AY793">
        <v>43</v>
      </c>
      <c r="AZ793">
        <v>84</v>
      </c>
      <c r="BA793">
        <v>1</v>
      </c>
      <c r="BB793">
        <v>2</v>
      </c>
      <c r="BC793">
        <v>2</v>
      </c>
      <c r="BD793">
        <v>0</v>
      </c>
      <c r="BE793">
        <v>0</v>
      </c>
      <c r="BF793">
        <v>0</v>
      </c>
      <c r="BG793">
        <v>0</v>
      </c>
      <c r="BH793">
        <v>5</v>
      </c>
      <c r="BI793">
        <v>0</v>
      </c>
      <c r="BJ793">
        <v>0</v>
      </c>
      <c r="BK793">
        <v>0</v>
      </c>
      <c r="BL793">
        <v>1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5</v>
      </c>
      <c r="BU793">
        <v>1</v>
      </c>
      <c r="BV793">
        <v>0</v>
      </c>
      <c r="BW793">
        <v>1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1</v>
      </c>
      <c r="CD793">
        <v>0</v>
      </c>
      <c r="CE793">
        <v>0</v>
      </c>
      <c r="CF793">
        <v>9</v>
      </c>
      <c r="CG793">
        <v>0</v>
      </c>
      <c r="CH793">
        <v>5</v>
      </c>
      <c r="CI793">
        <v>1</v>
      </c>
      <c r="CJ793">
        <v>2</v>
      </c>
      <c r="CK793">
        <v>2</v>
      </c>
      <c r="CL793">
        <v>0</v>
      </c>
      <c r="CM793">
        <v>0</v>
      </c>
      <c r="CN793">
        <v>0</v>
      </c>
      <c r="CO793">
        <v>0</v>
      </c>
      <c r="CP793">
        <v>5</v>
      </c>
      <c r="CQ793">
        <v>5</v>
      </c>
      <c r="CR793">
        <v>5</v>
      </c>
      <c r="CS793">
        <v>1</v>
      </c>
    </row>
    <row r="794" spans="1:97" x14ac:dyDescent="0.25">
      <c r="A794" t="s">
        <v>2583</v>
      </c>
      <c r="B794">
        <v>1</v>
      </c>
      <c r="C794" t="s">
        <v>359</v>
      </c>
      <c r="D794">
        <v>17</v>
      </c>
      <c r="E794" t="s">
        <v>193</v>
      </c>
      <c r="F794">
        <v>93</v>
      </c>
      <c r="G794" t="s">
        <v>294</v>
      </c>
      <c r="H794" t="s">
        <v>2584</v>
      </c>
      <c r="I794">
        <v>0</v>
      </c>
      <c r="J794" t="s">
        <v>193</v>
      </c>
      <c r="K794" t="s">
        <v>189</v>
      </c>
      <c r="L794" t="s">
        <v>31</v>
      </c>
      <c r="M794" t="s">
        <v>9</v>
      </c>
      <c r="N794" t="s">
        <v>35</v>
      </c>
      <c r="O794" t="s">
        <v>29</v>
      </c>
      <c r="P794" t="s">
        <v>1597</v>
      </c>
      <c r="Q794" t="s">
        <v>420</v>
      </c>
      <c r="R794" t="s">
        <v>194</v>
      </c>
      <c r="S794">
        <v>0</v>
      </c>
      <c r="T794">
        <v>20</v>
      </c>
      <c r="U794">
        <v>15</v>
      </c>
      <c r="V794">
        <v>35</v>
      </c>
      <c r="W794">
        <v>0</v>
      </c>
      <c r="X794">
        <v>0</v>
      </c>
      <c r="Y794">
        <v>0</v>
      </c>
      <c r="Z794">
        <v>20</v>
      </c>
      <c r="AA794">
        <v>15</v>
      </c>
      <c r="AB794">
        <v>35</v>
      </c>
      <c r="AC794">
        <v>0</v>
      </c>
      <c r="AD794">
        <v>0</v>
      </c>
      <c r="AE794">
        <v>0</v>
      </c>
      <c r="AF794">
        <v>4</v>
      </c>
      <c r="AG794">
        <v>2</v>
      </c>
      <c r="AH794">
        <v>6</v>
      </c>
      <c r="AI794">
        <v>4</v>
      </c>
      <c r="AJ794">
        <v>9</v>
      </c>
      <c r="AK794">
        <v>13</v>
      </c>
      <c r="AL794">
        <v>8</v>
      </c>
      <c r="AM794">
        <v>6</v>
      </c>
      <c r="AN794">
        <v>14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16</v>
      </c>
      <c r="AY794">
        <v>17</v>
      </c>
      <c r="AZ794">
        <v>33</v>
      </c>
      <c r="BA794">
        <v>0</v>
      </c>
      <c r="BB794">
        <v>0</v>
      </c>
      <c r="BC794">
        <v>1</v>
      </c>
      <c r="BD794">
        <v>0</v>
      </c>
      <c r="BE794">
        <v>0</v>
      </c>
      <c r="BF794">
        <v>0</v>
      </c>
      <c r="BG794">
        <v>1</v>
      </c>
      <c r="BH794">
        <v>2</v>
      </c>
      <c r="BI794">
        <v>0</v>
      </c>
      <c r="BJ794">
        <v>1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1</v>
      </c>
      <c r="BU794">
        <v>1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3</v>
      </c>
      <c r="CG794">
        <v>0</v>
      </c>
      <c r="CH794">
        <v>2</v>
      </c>
      <c r="CI794">
        <v>0</v>
      </c>
      <c r="CJ794">
        <v>0</v>
      </c>
      <c r="CK794">
        <v>1</v>
      </c>
      <c r="CL794">
        <v>0</v>
      </c>
      <c r="CM794">
        <v>0</v>
      </c>
      <c r="CN794">
        <v>0</v>
      </c>
      <c r="CO794">
        <v>1</v>
      </c>
      <c r="CP794">
        <v>2</v>
      </c>
      <c r="CQ794">
        <v>3</v>
      </c>
      <c r="CR794">
        <v>2</v>
      </c>
      <c r="CS794">
        <v>1</v>
      </c>
    </row>
    <row r="795" spans="1:97" x14ac:dyDescent="0.25">
      <c r="A795" t="s">
        <v>2585</v>
      </c>
      <c r="B795">
        <v>1</v>
      </c>
      <c r="C795" t="s">
        <v>2177</v>
      </c>
      <c r="D795">
        <v>32</v>
      </c>
      <c r="E795" t="s">
        <v>221</v>
      </c>
      <c r="F795">
        <v>1</v>
      </c>
      <c r="G795" t="s">
        <v>221</v>
      </c>
      <c r="H795" t="s">
        <v>2586</v>
      </c>
      <c r="I795">
        <v>0</v>
      </c>
      <c r="J795" t="s">
        <v>221</v>
      </c>
      <c r="K795" t="s">
        <v>189</v>
      </c>
      <c r="L795" t="s">
        <v>31</v>
      </c>
      <c r="M795" t="s">
        <v>9</v>
      </c>
      <c r="N795" t="s">
        <v>35</v>
      </c>
      <c r="O795" t="s">
        <v>29</v>
      </c>
      <c r="P795" t="s">
        <v>596</v>
      </c>
      <c r="Q795" t="s">
        <v>377</v>
      </c>
      <c r="R795" t="s">
        <v>222</v>
      </c>
      <c r="S795">
        <v>0</v>
      </c>
      <c r="T795">
        <v>11</v>
      </c>
      <c r="U795">
        <v>6</v>
      </c>
      <c r="V795">
        <v>17</v>
      </c>
      <c r="W795">
        <v>0</v>
      </c>
      <c r="X795">
        <v>0</v>
      </c>
      <c r="Y795">
        <v>0</v>
      </c>
      <c r="Z795">
        <v>11</v>
      </c>
      <c r="AA795">
        <v>6</v>
      </c>
      <c r="AB795">
        <v>17</v>
      </c>
      <c r="AC795">
        <v>0</v>
      </c>
      <c r="AD795">
        <v>0</v>
      </c>
      <c r="AE795">
        <v>0</v>
      </c>
      <c r="AF795">
        <v>2</v>
      </c>
      <c r="AG795">
        <v>3</v>
      </c>
      <c r="AH795">
        <v>5</v>
      </c>
      <c r="AI795">
        <v>3</v>
      </c>
      <c r="AJ795">
        <v>2</v>
      </c>
      <c r="AK795">
        <v>5</v>
      </c>
      <c r="AL795">
        <v>3</v>
      </c>
      <c r="AM795">
        <v>3</v>
      </c>
      <c r="AN795">
        <v>6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8</v>
      </c>
      <c r="AY795">
        <v>8</v>
      </c>
      <c r="AZ795">
        <v>16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1</v>
      </c>
      <c r="BH795">
        <v>1</v>
      </c>
      <c r="BI795">
        <v>0</v>
      </c>
      <c r="BJ795">
        <v>1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1</v>
      </c>
      <c r="CD795">
        <v>0</v>
      </c>
      <c r="CE795">
        <v>0</v>
      </c>
      <c r="CF795">
        <v>3</v>
      </c>
      <c r="CG795">
        <v>0</v>
      </c>
      <c r="CH795">
        <v>1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1</v>
      </c>
      <c r="CP795">
        <v>1</v>
      </c>
      <c r="CQ795">
        <v>3</v>
      </c>
      <c r="CR795">
        <v>1</v>
      </c>
      <c r="CS795">
        <v>1</v>
      </c>
    </row>
    <row r="796" spans="1:97" x14ac:dyDescent="0.25">
      <c r="A796" t="s">
        <v>2587</v>
      </c>
      <c r="B796">
        <v>1</v>
      </c>
      <c r="C796" t="s">
        <v>2588</v>
      </c>
      <c r="D796">
        <v>48</v>
      </c>
      <c r="E796" t="s">
        <v>302</v>
      </c>
      <c r="F796">
        <v>40</v>
      </c>
      <c r="G796" t="s">
        <v>2589</v>
      </c>
      <c r="H796" t="s">
        <v>1675</v>
      </c>
      <c r="I796">
        <v>0</v>
      </c>
      <c r="J796" t="s">
        <v>193</v>
      </c>
      <c r="K796" t="s">
        <v>189</v>
      </c>
      <c r="L796" t="s">
        <v>31</v>
      </c>
      <c r="M796" t="s">
        <v>9</v>
      </c>
      <c r="N796" t="s">
        <v>35</v>
      </c>
      <c r="O796" t="s">
        <v>29</v>
      </c>
      <c r="P796" t="s">
        <v>539</v>
      </c>
      <c r="Q796" t="s">
        <v>420</v>
      </c>
      <c r="R796" t="s">
        <v>194</v>
      </c>
      <c r="S796">
        <v>0</v>
      </c>
      <c r="T796">
        <v>20</v>
      </c>
      <c r="U796">
        <v>19</v>
      </c>
      <c r="V796">
        <v>39</v>
      </c>
      <c r="W796">
        <v>0</v>
      </c>
      <c r="X796">
        <v>0</v>
      </c>
      <c r="Y796">
        <v>0</v>
      </c>
      <c r="Z796">
        <v>20</v>
      </c>
      <c r="AA796">
        <v>19</v>
      </c>
      <c r="AB796">
        <v>39</v>
      </c>
      <c r="AC796">
        <v>0</v>
      </c>
      <c r="AD796">
        <v>0</v>
      </c>
      <c r="AE796">
        <v>0</v>
      </c>
      <c r="AF796">
        <v>2</v>
      </c>
      <c r="AG796">
        <v>5</v>
      </c>
      <c r="AH796">
        <v>7</v>
      </c>
      <c r="AI796">
        <v>6</v>
      </c>
      <c r="AJ796">
        <v>6</v>
      </c>
      <c r="AK796">
        <v>12</v>
      </c>
      <c r="AL796">
        <v>8</v>
      </c>
      <c r="AM796">
        <v>6</v>
      </c>
      <c r="AN796">
        <v>14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16</v>
      </c>
      <c r="AY796">
        <v>17</v>
      </c>
      <c r="AZ796">
        <v>33</v>
      </c>
      <c r="BA796">
        <v>0</v>
      </c>
      <c r="BB796">
        <v>0</v>
      </c>
      <c r="BC796">
        <v>1</v>
      </c>
      <c r="BD796">
        <v>0</v>
      </c>
      <c r="BE796">
        <v>0</v>
      </c>
      <c r="BF796">
        <v>0</v>
      </c>
      <c r="BG796">
        <v>1</v>
      </c>
      <c r="BH796">
        <v>2</v>
      </c>
      <c r="BI796">
        <v>0</v>
      </c>
      <c r="BJ796">
        <v>1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1</v>
      </c>
      <c r="BU796">
        <v>0</v>
      </c>
      <c r="BV796">
        <v>1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3</v>
      </c>
      <c r="CG796">
        <v>0</v>
      </c>
      <c r="CH796">
        <v>2</v>
      </c>
      <c r="CI796">
        <v>0</v>
      </c>
      <c r="CJ796">
        <v>0</v>
      </c>
      <c r="CK796">
        <v>1</v>
      </c>
      <c r="CL796">
        <v>0</v>
      </c>
      <c r="CM796">
        <v>0</v>
      </c>
      <c r="CN796">
        <v>0</v>
      </c>
      <c r="CO796">
        <v>1</v>
      </c>
      <c r="CP796">
        <v>2</v>
      </c>
      <c r="CQ796">
        <v>3</v>
      </c>
      <c r="CR796">
        <v>2</v>
      </c>
      <c r="CS796">
        <v>1</v>
      </c>
    </row>
    <row r="797" spans="1:97" x14ac:dyDescent="0.25">
      <c r="A797" t="s">
        <v>2590</v>
      </c>
      <c r="B797">
        <v>1</v>
      </c>
      <c r="C797" t="s">
        <v>2591</v>
      </c>
      <c r="D797">
        <v>34</v>
      </c>
      <c r="E797" t="s">
        <v>467</v>
      </c>
      <c r="F797">
        <v>18</v>
      </c>
      <c r="G797" t="s">
        <v>2236</v>
      </c>
      <c r="H797" t="s">
        <v>2592</v>
      </c>
      <c r="I797">
        <v>0</v>
      </c>
      <c r="J797" t="s">
        <v>259</v>
      </c>
      <c r="K797" t="s">
        <v>189</v>
      </c>
      <c r="L797" t="s">
        <v>31</v>
      </c>
      <c r="M797" t="s">
        <v>9</v>
      </c>
      <c r="N797" t="s">
        <v>35</v>
      </c>
      <c r="O797" t="s">
        <v>29</v>
      </c>
      <c r="P797" t="s">
        <v>469</v>
      </c>
      <c r="Q797" t="s">
        <v>430</v>
      </c>
      <c r="R797" t="s">
        <v>471</v>
      </c>
      <c r="S797">
        <v>0</v>
      </c>
      <c r="T797">
        <v>8</v>
      </c>
      <c r="U797">
        <v>7</v>
      </c>
      <c r="V797">
        <v>15</v>
      </c>
      <c r="W797">
        <v>0</v>
      </c>
      <c r="X797">
        <v>0</v>
      </c>
      <c r="Y797">
        <v>0</v>
      </c>
      <c r="Z797">
        <v>8</v>
      </c>
      <c r="AA797">
        <v>7</v>
      </c>
      <c r="AB797">
        <v>15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7</v>
      </c>
      <c r="AJ797">
        <v>3</v>
      </c>
      <c r="AK797">
        <v>10</v>
      </c>
      <c r="AL797">
        <v>7</v>
      </c>
      <c r="AM797">
        <v>4</v>
      </c>
      <c r="AN797">
        <v>11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14</v>
      </c>
      <c r="AY797">
        <v>7</v>
      </c>
      <c r="AZ797">
        <v>21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1</v>
      </c>
      <c r="BH797">
        <v>1</v>
      </c>
      <c r="BI797">
        <v>0</v>
      </c>
      <c r="BJ797">
        <v>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1</v>
      </c>
      <c r="CG797">
        <v>0</v>
      </c>
      <c r="CH797">
        <v>1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1</v>
      </c>
      <c r="CP797">
        <v>1</v>
      </c>
      <c r="CQ797">
        <v>2</v>
      </c>
      <c r="CR797">
        <v>1</v>
      </c>
      <c r="CS797">
        <v>1</v>
      </c>
    </row>
    <row r="798" spans="1:97" x14ac:dyDescent="0.25">
      <c r="A798" t="s">
        <v>2593</v>
      </c>
      <c r="B798">
        <v>1</v>
      </c>
      <c r="C798" t="s">
        <v>2594</v>
      </c>
      <c r="D798">
        <v>48</v>
      </c>
      <c r="E798" t="s">
        <v>302</v>
      </c>
      <c r="F798">
        <v>55</v>
      </c>
      <c r="G798" t="s">
        <v>2595</v>
      </c>
      <c r="H798" t="s">
        <v>204</v>
      </c>
      <c r="I798">
        <v>0</v>
      </c>
      <c r="J798" t="s">
        <v>193</v>
      </c>
      <c r="K798" t="s">
        <v>189</v>
      </c>
      <c r="L798" t="s">
        <v>31</v>
      </c>
      <c r="M798" t="s">
        <v>9</v>
      </c>
      <c r="N798" t="s">
        <v>35</v>
      </c>
      <c r="O798" t="s">
        <v>29</v>
      </c>
      <c r="P798" t="s">
        <v>1597</v>
      </c>
      <c r="Q798" t="s">
        <v>420</v>
      </c>
      <c r="R798" t="s">
        <v>194</v>
      </c>
      <c r="S798">
        <v>0</v>
      </c>
      <c r="T798">
        <v>13</v>
      </c>
      <c r="U798">
        <v>18</v>
      </c>
      <c r="V798">
        <v>31</v>
      </c>
      <c r="W798">
        <v>0</v>
      </c>
      <c r="X798">
        <v>0</v>
      </c>
      <c r="Y798">
        <v>0</v>
      </c>
      <c r="Z798">
        <v>13</v>
      </c>
      <c r="AA798">
        <v>18</v>
      </c>
      <c r="AB798">
        <v>31</v>
      </c>
      <c r="AC798">
        <v>0</v>
      </c>
      <c r="AD798">
        <v>0</v>
      </c>
      <c r="AE798">
        <v>0</v>
      </c>
      <c r="AF798">
        <v>3</v>
      </c>
      <c r="AG798">
        <v>1</v>
      </c>
      <c r="AH798">
        <v>4</v>
      </c>
      <c r="AI798">
        <v>6</v>
      </c>
      <c r="AJ798">
        <v>6</v>
      </c>
      <c r="AK798">
        <v>12</v>
      </c>
      <c r="AL798">
        <v>11</v>
      </c>
      <c r="AM798">
        <v>12</v>
      </c>
      <c r="AN798">
        <v>23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20</v>
      </c>
      <c r="AY798">
        <v>19</v>
      </c>
      <c r="AZ798">
        <v>39</v>
      </c>
      <c r="BA798">
        <v>0</v>
      </c>
      <c r="BB798">
        <v>0</v>
      </c>
      <c r="BC798">
        <v>1</v>
      </c>
      <c r="BD798">
        <v>0</v>
      </c>
      <c r="BE798">
        <v>0</v>
      </c>
      <c r="BF798">
        <v>0</v>
      </c>
      <c r="BG798">
        <v>1</v>
      </c>
      <c r="BH798">
        <v>2</v>
      </c>
      <c r="BI798">
        <v>0</v>
      </c>
      <c r="BJ798">
        <v>1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1</v>
      </c>
      <c r="BU798">
        <v>2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4</v>
      </c>
      <c r="CG798">
        <v>0</v>
      </c>
      <c r="CH798">
        <v>2</v>
      </c>
      <c r="CI798">
        <v>0</v>
      </c>
      <c r="CJ798">
        <v>0</v>
      </c>
      <c r="CK798">
        <v>1</v>
      </c>
      <c r="CL798">
        <v>0</v>
      </c>
      <c r="CM798">
        <v>0</v>
      </c>
      <c r="CN798">
        <v>0</v>
      </c>
      <c r="CO798">
        <v>1</v>
      </c>
      <c r="CP798">
        <v>2</v>
      </c>
      <c r="CQ798">
        <v>3</v>
      </c>
      <c r="CR798">
        <v>2</v>
      </c>
      <c r="CS798">
        <v>1</v>
      </c>
    </row>
    <row r="799" spans="1:97" x14ac:dyDescent="0.25">
      <c r="A799" t="s">
        <v>2596</v>
      </c>
      <c r="B799">
        <v>1</v>
      </c>
      <c r="C799" t="s">
        <v>613</v>
      </c>
      <c r="D799">
        <v>40</v>
      </c>
      <c r="E799" t="s">
        <v>259</v>
      </c>
      <c r="F799">
        <v>1</v>
      </c>
      <c r="G799" t="s">
        <v>259</v>
      </c>
      <c r="H799" t="s">
        <v>2597</v>
      </c>
      <c r="I799">
        <v>0</v>
      </c>
      <c r="J799" t="s">
        <v>259</v>
      </c>
      <c r="K799" t="s">
        <v>189</v>
      </c>
      <c r="L799" t="s">
        <v>31</v>
      </c>
      <c r="M799" t="s">
        <v>9</v>
      </c>
      <c r="N799" t="s">
        <v>35</v>
      </c>
      <c r="O799" t="s">
        <v>29</v>
      </c>
      <c r="P799" t="s">
        <v>800</v>
      </c>
      <c r="Q799" t="s">
        <v>470</v>
      </c>
      <c r="R799" t="s">
        <v>471</v>
      </c>
      <c r="S799">
        <v>0</v>
      </c>
      <c r="T799">
        <v>25</v>
      </c>
      <c r="U799">
        <v>14</v>
      </c>
      <c r="V799">
        <v>39</v>
      </c>
      <c r="W799">
        <v>0</v>
      </c>
      <c r="X799">
        <v>0</v>
      </c>
      <c r="Y799">
        <v>0</v>
      </c>
      <c r="Z799">
        <v>25</v>
      </c>
      <c r="AA799">
        <v>14</v>
      </c>
      <c r="AB799">
        <v>39</v>
      </c>
      <c r="AC799">
        <v>0</v>
      </c>
      <c r="AD799">
        <v>0</v>
      </c>
      <c r="AE799">
        <v>0</v>
      </c>
      <c r="AF799">
        <v>3</v>
      </c>
      <c r="AG799">
        <v>6</v>
      </c>
      <c r="AH799">
        <v>9</v>
      </c>
      <c r="AI799">
        <v>11</v>
      </c>
      <c r="AJ799">
        <v>5</v>
      </c>
      <c r="AK799">
        <v>16</v>
      </c>
      <c r="AL799">
        <v>9</v>
      </c>
      <c r="AM799">
        <v>6</v>
      </c>
      <c r="AN799">
        <v>15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23</v>
      </c>
      <c r="AY799">
        <v>17</v>
      </c>
      <c r="AZ799">
        <v>40</v>
      </c>
      <c r="BA799">
        <v>0</v>
      </c>
      <c r="BB799">
        <v>0</v>
      </c>
      <c r="BC799">
        <v>1</v>
      </c>
      <c r="BD799">
        <v>0</v>
      </c>
      <c r="BE799">
        <v>0</v>
      </c>
      <c r="BF799">
        <v>0</v>
      </c>
      <c r="BG799">
        <v>1</v>
      </c>
      <c r="BH799">
        <v>2</v>
      </c>
      <c r="BI799">
        <v>0</v>
      </c>
      <c r="BJ799">
        <v>1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1</v>
      </c>
      <c r="BU799">
        <v>1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3</v>
      </c>
      <c r="CG799">
        <v>0</v>
      </c>
      <c r="CH799">
        <v>2</v>
      </c>
      <c r="CI799">
        <v>0</v>
      </c>
      <c r="CJ799">
        <v>0</v>
      </c>
      <c r="CK799">
        <v>1</v>
      </c>
      <c r="CL799">
        <v>0</v>
      </c>
      <c r="CM799">
        <v>0</v>
      </c>
      <c r="CN799">
        <v>0</v>
      </c>
      <c r="CO799">
        <v>1</v>
      </c>
      <c r="CP799">
        <v>2</v>
      </c>
      <c r="CQ799">
        <v>3</v>
      </c>
      <c r="CR799">
        <v>3</v>
      </c>
      <c r="CS799">
        <v>1</v>
      </c>
    </row>
    <row r="800" spans="1:97" x14ac:dyDescent="0.25">
      <c r="A800" t="s">
        <v>2598</v>
      </c>
      <c r="B800">
        <v>1</v>
      </c>
      <c r="C800" t="s">
        <v>1943</v>
      </c>
      <c r="D800">
        <v>10</v>
      </c>
      <c r="E800" t="s">
        <v>253</v>
      </c>
      <c r="F800">
        <v>30</v>
      </c>
      <c r="G800" t="s">
        <v>481</v>
      </c>
      <c r="H800" t="s">
        <v>2280</v>
      </c>
      <c r="I800">
        <v>0</v>
      </c>
      <c r="J800" t="s">
        <v>228</v>
      </c>
      <c r="K800" t="s">
        <v>189</v>
      </c>
      <c r="L800" t="s">
        <v>31</v>
      </c>
      <c r="M800" t="s">
        <v>9</v>
      </c>
      <c r="N800" t="s">
        <v>35</v>
      </c>
      <c r="O800" t="s">
        <v>29</v>
      </c>
      <c r="P800" t="s">
        <v>695</v>
      </c>
      <c r="Q800" t="s">
        <v>430</v>
      </c>
      <c r="R800" t="s">
        <v>431</v>
      </c>
      <c r="S800">
        <v>0</v>
      </c>
      <c r="T800">
        <v>7</v>
      </c>
      <c r="U800">
        <v>13</v>
      </c>
      <c r="V800">
        <v>20</v>
      </c>
      <c r="W800">
        <v>0</v>
      </c>
      <c r="X800">
        <v>0</v>
      </c>
      <c r="Y800">
        <v>0</v>
      </c>
      <c r="Z800">
        <v>7</v>
      </c>
      <c r="AA800">
        <v>13</v>
      </c>
      <c r="AB800">
        <v>20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8</v>
      </c>
      <c r="AJ800">
        <v>7</v>
      </c>
      <c r="AK800">
        <v>15</v>
      </c>
      <c r="AL800">
        <v>3</v>
      </c>
      <c r="AM800">
        <v>7</v>
      </c>
      <c r="AN800">
        <v>10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11</v>
      </c>
      <c r="AY800">
        <v>14</v>
      </c>
      <c r="AZ800">
        <v>25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1</v>
      </c>
      <c r="BH800">
        <v>1</v>
      </c>
      <c r="BI800">
        <v>0</v>
      </c>
      <c r="BJ800">
        <v>1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1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2</v>
      </c>
      <c r="CG800">
        <v>0</v>
      </c>
      <c r="CH800">
        <v>1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1</v>
      </c>
      <c r="CP800">
        <v>1</v>
      </c>
      <c r="CQ800">
        <v>3</v>
      </c>
      <c r="CR800">
        <v>1</v>
      </c>
      <c r="CS800">
        <v>1</v>
      </c>
    </row>
    <row r="801" spans="1:97" x14ac:dyDescent="0.25">
      <c r="A801" t="s">
        <v>2599</v>
      </c>
      <c r="B801">
        <v>1</v>
      </c>
      <c r="C801" t="s">
        <v>2600</v>
      </c>
      <c r="D801">
        <v>59</v>
      </c>
      <c r="E801" t="s">
        <v>2601</v>
      </c>
      <c r="F801">
        <v>1</v>
      </c>
      <c r="G801" t="s">
        <v>2601</v>
      </c>
      <c r="H801" t="s">
        <v>2602</v>
      </c>
      <c r="I801">
        <v>0</v>
      </c>
      <c r="J801" t="s">
        <v>221</v>
      </c>
      <c r="K801" t="s">
        <v>189</v>
      </c>
      <c r="L801" t="s">
        <v>31</v>
      </c>
      <c r="M801" t="s">
        <v>9</v>
      </c>
      <c r="N801" t="s">
        <v>35</v>
      </c>
      <c r="O801" t="s">
        <v>29</v>
      </c>
      <c r="P801" t="s">
        <v>376</v>
      </c>
      <c r="Q801" t="s">
        <v>377</v>
      </c>
      <c r="R801" t="s">
        <v>222</v>
      </c>
      <c r="S801">
        <v>0</v>
      </c>
      <c r="T801">
        <v>18</v>
      </c>
      <c r="U801">
        <v>16</v>
      </c>
      <c r="V801">
        <v>34</v>
      </c>
      <c r="W801">
        <v>0</v>
      </c>
      <c r="X801">
        <v>0</v>
      </c>
      <c r="Y801">
        <v>0</v>
      </c>
      <c r="Z801">
        <v>18</v>
      </c>
      <c r="AA801">
        <v>16</v>
      </c>
      <c r="AB801">
        <v>34</v>
      </c>
      <c r="AC801">
        <v>0</v>
      </c>
      <c r="AD801">
        <v>0</v>
      </c>
      <c r="AE801">
        <v>0</v>
      </c>
      <c r="AF801">
        <v>6</v>
      </c>
      <c r="AG801">
        <v>3</v>
      </c>
      <c r="AH801">
        <v>9</v>
      </c>
      <c r="AI801">
        <v>10</v>
      </c>
      <c r="AJ801">
        <v>3</v>
      </c>
      <c r="AK801">
        <v>13</v>
      </c>
      <c r="AL801">
        <v>5</v>
      </c>
      <c r="AM801">
        <v>7</v>
      </c>
      <c r="AN801">
        <v>12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21</v>
      </c>
      <c r="AY801">
        <v>13</v>
      </c>
      <c r="AZ801">
        <v>34</v>
      </c>
      <c r="BA801">
        <v>0</v>
      </c>
      <c r="BB801">
        <v>0</v>
      </c>
      <c r="BC801">
        <v>1</v>
      </c>
      <c r="BD801">
        <v>0</v>
      </c>
      <c r="BE801">
        <v>0</v>
      </c>
      <c r="BF801">
        <v>0</v>
      </c>
      <c r="BG801">
        <v>1</v>
      </c>
      <c r="BH801">
        <v>2</v>
      </c>
      <c r="BI801">
        <v>0</v>
      </c>
      <c r="BJ801">
        <v>1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1</v>
      </c>
      <c r="BU801">
        <v>1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2</v>
      </c>
      <c r="CI801">
        <v>0</v>
      </c>
      <c r="CJ801">
        <v>0</v>
      </c>
      <c r="CK801">
        <v>1</v>
      </c>
      <c r="CL801">
        <v>0</v>
      </c>
      <c r="CM801">
        <v>0</v>
      </c>
      <c r="CN801">
        <v>0</v>
      </c>
      <c r="CO801">
        <v>1</v>
      </c>
      <c r="CP801">
        <v>2</v>
      </c>
      <c r="CQ801">
        <v>2</v>
      </c>
      <c r="CR801">
        <v>2</v>
      </c>
      <c r="CS801">
        <v>1</v>
      </c>
    </row>
    <row r="802" spans="1:97" x14ac:dyDescent="0.25">
      <c r="A802" t="s">
        <v>2603</v>
      </c>
      <c r="B802">
        <v>1</v>
      </c>
      <c r="C802" t="s">
        <v>2604</v>
      </c>
      <c r="D802">
        <v>32</v>
      </c>
      <c r="E802" t="s">
        <v>221</v>
      </c>
      <c r="F802">
        <v>1</v>
      </c>
      <c r="G802" t="s">
        <v>221</v>
      </c>
      <c r="H802" t="s">
        <v>2605</v>
      </c>
      <c r="I802">
        <v>14</v>
      </c>
      <c r="J802" t="s">
        <v>221</v>
      </c>
      <c r="K802" t="s">
        <v>189</v>
      </c>
      <c r="L802" t="s">
        <v>31</v>
      </c>
      <c r="M802" t="s">
        <v>9</v>
      </c>
      <c r="N802" t="s">
        <v>35</v>
      </c>
      <c r="O802" t="s">
        <v>29</v>
      </c>
      <c r="P802" t="s">
        <v>650</v>
      </c>
      <c r="Q802" t="s">
        <v>377</v>
      </c>
      <c r="R802" t="s">
        <v>222</v>
      </c>
      <c r="S802">
        <v>0</v>
      </c>
      <c r="T802">
        <v>60</v>
      </c>
      <c r="U802">
        <v>55</v>
      </c>
      <c r="V802">
        <v>115</v>
      </c>
      <c r="W802">
        <v>0</v>
      </c>
      <c r="X802">
        <v>0</v>
      </c>
      <c r="Y802">
        <v>0</v>
      </c>
      <c r="Z802">
        <v>60</v>
      </c>
      <c r="AA802">
        <v>55</v>
      </c>
      <c r="AB802">
        <v>115</v>
      </c>
      <c r="AC802">
        <v>0</v>
      </c>
      <c r="AD802">
        <v>0</v>
      </c>
      <c r="AE802">
        <v>0</v>
      </c>
      <c r="AF802">
        <v>7</v>
      </c>
      <c r="AG802">
        <v>9</v>
      </c>
      <c r="AH802">
        <v>16</v>
      </c>
      <c r="AI802">
        <v>18</v>
      </c>
      <c r="AJ802">
        <v>21</v>
      </c>
      <c r="AK802">
        <v>39</v>
      </c>
      <c r="AL802">
        <v>29</v>
      </c>
      <c r="AM802">
        <v>29</v>
      </c>
      <c r="AN802">
        <v>58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54</v>
      </c>
      <c r="AY802">
        <v>59</v>
      </c>
      <c r="AZ802">
        <v>113</v>
      </c>
      <c r="BA802">
        <v>0</v>
      </c>
      <c r="BB802">
        <v>1</v>
      </c>
      <c r="BC802">
        <v>2</v>
      </c>
      <c r="BD802">
        <v>0</v>
      </c>
      <c r="BE802">
        <v>0</v>
      </c>
      <c r="BF802">
        <v>0</v>
      </c>
      <c r="BG802">
        <v>1</v>
      </c>
      <c r="BH802">
        <v>4</v>
      </c>
      <c r="BI802">
        <v>0</v>
      </c>
      <c r="BJ802">
        <v>0</v>
      </c>
      <c r="BK802">
        <v>1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4</v>
      </c>
      <c r="BU802">
        <v>1</v>
      </c>
      <c r="BV802">
        <v>0</v>
      </c>
      <c r="BW802">
        <v>1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0</v>
      </c>
      <c r="CF802">
        <v>8</v>
      </c>
      <c r="CG802">
        <v>0</v>
      </c>
      <c r="CH802">
        <v>4</v>
      </c>
      <c r="CI802">
        <v>0</v>
      </c>
      <c r="CJ802">
        <v>1</v>
      </c>
      <c r="CK802">
        <v>2</v>
      </c>
      <c r="CL802">
        <v>0</v>
      </c>
      <c r="CM802">
        <v>0</v>
      </c>
      <c r="CN802">
        <v>0</v>
      </c>
      <c r="CO802">
        <v>1</v>
      </c>
      <c r="CP802">
        <v>4</v>
      </c>
      <c r="CQ802">
        <v>6</v>
      </c>
      <c r="CR802">
        <v>4</v>
      </c>
      <c r="CS802">
        <v>1</v>
      </c>
    </row>
    <row r="803" spans="1:97" x14ac:dyDescent="0.25">
      <c r="A803" t="s">
        <v>2606</v>
      </c>
      <c r="B803">
        <v>1</v>
      </c>
      <c r="C803" t="s">
        <v>488</v>
      </c>
      <c r="D803">
        <v>39</v>
      </c>
      <c r="E803" t="s">
        <v>311</v>
      </c>
      <c r="F803">
        <v>28</v>
      </c>
      <c r="G803" t="s">
        <v>312</v>
      </c>
      <c r="H803" t="s">
        <v>204</v>
      </c>
      <c r="I803">
        <v>0</v>
      </c>
      <c r="J803" t="s">
        <v>221</v>
      </c>
      <c r="K803" t="s">
        <v>189</v>
      </c>
      <c r="L803" t="s">
        <v>31</v>
      </c>
      <c r="M803" t="s">
        <v>9</v>
      </c>
      <c r="N803" t="s">
        <v>35</v>
      </c>
      <c r="O803" t="s">
        <v>29</v>
      </c>
      <c r="P803" t="s">
        <v>596</v>
      </c>
      <c r="Q803" t="s">
        <v>377</v>
      </c>
      <c r="R803" t="s">
        <v>222</v>
      </c>
      <c r="S803">
        <v>0</v>
      </c>
      <c r="T803">
        <v>21</v>
      </c>
      <c r="U803">
        <v>21</v>
      </c>
      <c r="V803">
        <v>42</v>
      </c>
      <c r="W803">
        <v>0</v>
      </c>
      <c r="X803">
        <v>0</v>
      </c>
      <c r="Y803">
        <v>0</v>
      </c>
      <c r="Z803">
        <v>21</v>
      </c>
      <c r="AA803">
        <v>21</v>
      </c>
      <c r="AB803">
        <v>42</v>
      </c>
      <c r="AC803">
        <v>0</v>
      </c>
      <c r="AD803">
        <v>0</v>
      </c>
      <c r="AE803">
        <v>0</v>
      </c>
      <c r="AF803">
        <v>3</v>
      </c>
      <c r="AG803">
        <v>4</v>
      </c>
      <c r="AH803">
        <v>7</v>
      </c>
      <c r="AI803">
        <v>4</v>
      </c>
      <c r="AJ803">
        <v>7</v>
      </c>
      <c r="AK803">
        <v>11</v>
      </c>
      <c r="AL803">
        <v>8</v>
      </c>
      <c r="AM803">
        <v>11</v>
      </c>
      <c r="AN803">
        <v>19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15</v>
      </c>
      <c r="AY803">
        <v>22</v>
      </c>
      <c r="AZ803">
        <v>37</v>
      </c>
      <c r="BA803">
        <v>0</v>
      </c>
      <c r="BB803">
        <v>0</v>
      </c>
      <c r="BC803">
        <v>1</v>
      </c>
      <c r="BD803">
        <v>0</v>
      </c>
      <c r="BE803">
        <v>0</v>
      </c>
      <c r="BF803">
        <v>0</v>
      </c>
      <c r="BG803">
        <v>1</v>
      </c>
      <c r="BH803">
        <v>2</v>
      </c>
      <c r="BI803">
        <v>0</v>
      </c>
      <c r="BJ803">
        <v>1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1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2</v>
      </c>
      <c r="CG803">
        <v>0</v>
      </c>
      <c r="CH803">
        <v>2</v>
      </c>
      <c r="CI803">
        <v>0</v>
      </c>
      <c r="CJ803">
        <v>0</v>
      </c>
      <c r="CK803">
        <v>1</v>
      </c>
      <c r="CL803">
        <v>0</v>
      </c>
      <c r="CM803">
        <v>0</v>
      </c>
      <c r="CN803">
        <v>0</v>
      </c>
      <c r="CO803">
        <v>1</v>
      </c>
      <c r="CP803">
        <v>2</v>
      </c>
      <c r="CQ803">
        <v>2</v>
      </c>
      <c r="CR803">
        <v>2</v>
      </c>
      <c r="CS803">
        <v>1</v>
      </c>
    </row>
    <row r="804" spans="1:97" x14ac:dyDescent="0.25">
      <c r="A804" t="s">
        <v>2607</v>
      </c>
      <c r="B804">
        <v>1</v>
      </c>
      <c r="C804" t="s">
        <v>613</v>
      </c>
      <c r="D804">
        <v>32</v>
      </c>
      <c r="E804" t="s">
        <v>221</v>
      </c>
      <c r="F804">
        <v>1</v>
      </c>
      <c r="G804" t="s">
        <v>221</v>
      </c>
      <c r="H804" t="s">
        <v>2608</v>
      </c>
      <c r="I804">
        <v>0</v>
      </c>
      <c r="J804" t="s">
        <v>221</v>
      </c>
      <c r="K804" t="s">
        <v>189</v>
      </c>
      <c r="L804" t="s">
        <v>31</v>
      </c>
      <c r="M804" t="s">
        <v>9</v>
      </c>
      <c r="N804" t="s">
        <v>35</v>
      </c>
      <c r="O804" t="s">
        <v>29</v>
      </c>
      <c r="P804" t="s">
        <v>376</v>
      </c>
      <c r="Q804" t="s">
        <v>377</v>
      </c>
      <c r="R804" t="s">
        <v>222</v>
      </c>
      <c r="S804">
        <v>0</v>
      </c>
      <c r="T804">
        <v>95</v>
      </c>
      <c r="U804">
        <v>92</v>
      </c>
      <c r="V804">
        <v>187</v>
      </c>
      <c r="W804">
        <v>0</v>
      </c>
      <c r="X804">
        <v>0</v>
      </c>
      <c r="Y804">
        <v>0</v>
      </c>
      <c r="Z804">
        <v>95</v>
      </c>
      <c r="AA804">
        <v>92</v>
      </c>
      <c r="AB804">
        <v>187</v>
      </c>
      <c r="AC804">
        <v>0</v>
      </c>
      <c r="AD804">
        <v>0</v>
      </c>
      <c r="AE804">
        <v>0</v>
      </c>
      <c r="AF804">
        <v>7</v>
      </c>
      <c r="AG804">
        <v>5</v>
      </c>
      <c r="AH804">
        <v>12</v>
      </c>
      <c r="AI804">
        <v>37</v>
      </c>
      <c r="AJ804">
        <v>30</v>
      </c>
      <c r="AK804">
        <v>67</v>
      </c>
      <c r="AL804">
        <v>42</v>
      </c>
      <c r="AM804">
        <v>44</v>
      </c>
      <c r="AN804">
        <v>86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86</v>
      </c>
      <c r="AY804">
        <v>79</v>
      </c>
      <c r="AZ804">
        <v>165</v>
      </c>
      <c r="BA804">
        <v>0</v>
      </c>
      <c r="BB804">
        <v>2</v>
      </c>
      <c r="BC804">
        <v>4</v>
      </c>
      <c r="BD804">
        <v>0</v>
      </c>
      <c r="BE804">
        <v>0</v>
      </c>
      <c r="BF804">
        <v>0</v>
      </c>
      <c r="BG804">
        <v>1</v>
      </c>
      <c r="BH804">
        <v>7</v>
      </c>
      <c r="BI804">
        <v>0</v>
      </c>
      <c r="BJ804">
        <v>0</v>
      </c>
      <c r="BK804">
        <v>0</v>
      </c>
      <c r="BL804">
        <v>1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7</v>
      </c>
      <c r="BU804">
        <v>1</v>
      </c>
      <c r="BV804">
        <v>0</v>
      </c>
      <c r="BW804">
        <v>1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2</v>
      </c>
      <c r="CE804">
        <v>0</v>
      </c>
      <c r="CF804">
        <v>12</v>
      </c>
      <c r="CG804">
        <v>0</v>
      </c>
      <c r="CH804">
        <v>7</v>
      </c>
      <c r="CI804">
        <v>0</v>
      </c>
      <c r="CJ804">
        <v>2</v>
      </c>
      <c r="CK804">
        <v>4</v>
      </c>
      <c r="CL804">
        <v>0</v>
      </c>
      <c r="CM804">
        <v>0</v>
      </c>
      <c r="CN804">
        <v>0</v>
      </c>
      <c r="CO804">
        <v>1</v>
      </c>
      <c r="CP804">
        <v>7</v>
      </c>
      <c r="CQ804">
        <v>7</v>
      </c>
      <c r="CR804">
        <v>7</v>
      </c>
      <c r="CS804">
        <v>1</v>
      </c>
    </row>
    <row r="805" spans="1:97" x14ac:dyDescent="0.25">
      <c r="A805" t="s">
        <v>2609</v>
      </c>
      <c r="B805">
        <v>1</v>
      </c>
      <c r="C805" t="s">
        <v>491</v>
      </c>
      <c r="D805">
        <v>6</v>
      </c>
      <c r="E805" t="s">
        <v>2162</v>
      </c>
      <c r="F805">
        <v>14</v>
      </c>
      <c r="G805" t="s">
        <v>1188</v>
      </c>
      <c r="H805" t="s">
        <v>2610</v>
      </c>
      <c r="I805">
        <v>0</v>
      </c>
      <c r="J805" t="s">
        <v>193</v>
      </c>
      <c r="K805" t="s">
        <v>189</v>
      </c>
      <c r="L805" t="s">
        <v>31</v>
      </c>
      <c r="M805" t="s">
        <v>9</v>
      </c>
      <c r="N805" t="s">
        <v>35</v>
      </c>
      <c r="O805" t="s">
        <v>29</v>
      </c>
      <c r="P805" t="s">
        <v>1597</v>
      </c>
      <c r="Q805" t="s">
        <v>420</v>
      </c>
      <c r="R805" t="s">
        <v>194</v>
      </c>
      <c r="S805">
        <v>0</v>
      </c>
      <c r="T805">
        <v>23</v>
      </c>
      <c r="U805">
        <v>18</v>
      </c>
      <c r="V805">
        <v>41</v>
      </c>
      <c r="W805">
        <v>0</v>
      </c>
      <c r="X805">
        <v>0</v>
      </c>
      <c r="Y805">
        <v>0</v>
      </c>
      <c r="Z805">
        <v>23</v>
      </c>
      <c r="AA805">
        <v>18</v>
      </c>
      <c r="AB805">
        <v>41</v>
      </c>
      <c r="AC805">
        <v>0</v>
      </c>
      <c r="AD805">
        <v>0</v>
      </c>
      <c r="AE805">
        <v>0</v>
      </c>
      <c r="AF805">
        <v>4</v>
      </c>
      <c r="AG805">
        <v>5</v>
      </c>
      <c r="AH805">
        <v>9</v>
      </c>
      <c r="AI805">
        <v>6</v>
      </c>
      <c r="AJ805">
        <v>3</v>
      </c>
      <c r="AK805">
        <v>9</v>
      </c>
      <c r="AL805">
        <v>6</v>
      </c>
      <c r="AM805">
        <v>8</v>
      </c>
      <c r="AN805">
        <v>14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16</v>
      </c>
      <c r="AY805">
        <v>16</v>
      </c>
      <c r="AZ805">
        <v>32</v>
      </c>
      <c r="BA805">
        <v>0</v>
      </c>
      <c r="BB805">
        <v>0</v>
      </c>
      <c r="BC805">
        <v>1</v>
      </c>
      <c r="BD805">
        <v>0</v>
      </c>
      <c r="BE805">
        <v>0</v>
      </c>
      <c r="BF805">
        <v>0</v>
      </c>
      <c r="BG805">
        <v>1</v>
      </c>
      <c r="BH805">
        <v>2</v>
      </c>
      <c r="BI805">
        <v>0</v>
      </c>
      <c r="BJ805">
        <v>1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1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2</v>
      </c>
      <c r="CG805">
        <v>0</v>
      </c>
      <c r="CH805">
        <v>2</v>
      </c>
      <c r="CI805">
        <v>0</v>
      </c>
      <c r="CJ805">
        <v>0</v>
      </c>
      <c r="CK805">
        <v>1</v>
      </c>
      <c r="CL805">
        <v>0</v>
      </c>
      <c r="CM805">
        <v>0</v>
      </c>
      <c r="CN805">
        <v>0</v>
      </c>
      <c r="CO805">
        <v>1</v>
      </c>
      <c r="CP805">
        <v>2</v>
      </c>
      <c r="CQ805">
        <v>2</v>
      </c>
      <c r="CR805">
        <v>2</v>
      </c>
      <c r="CS805">
        <v>1</v>
      </c>
    </row>
    <row r="806" spans="1:97" x14ac:dyDescent="0.25">
      <c r="A806" t="s">
        <v>2611</v>
      </c>
      <c r="B806">
        <v>1</v>
      </c>
      <c r="C806" t="s">
        <v>1897</v>
      </c>
      <c r="D806">
        <v>25</v>
      </c>
      <c r="E806" t="s">
        <v>1900</v>
      </c>
      <c r="F806">
        <v>1</v>
      </c>
      <c r="G806" t="s">
        <v>1901</v>
      </c>
      <c r="H806" t="s">
        <v>1618</v>
      </c>
      <c r="I806">
        <v>0</v>
      </c>
      <c r="J806" t="s">
        <v>259</v>
      </c>
      <c r="K806" t="s">
        <v>189</v>
      </c>
      <c r="L806" t="s">
        <v>31</v>
      </c>
      <c r="M806" t="s">
        <v>9</v>
      </c>
      <c r="N806" t="s">
        <v>35</v>
      </c>
      <c r="O806" t="s">
        <v>29</v>
      </c>
      <c r="P806" t="s">
        <v>469</v>
      </c>
      <c r="Q806" t="s">
        <v>470</v>
      </c>
      <c r="R806" t="s">
        <v>471</v>
      </c>
      <c r="S806">
        <v>0</v>
      </c>
      <c r="T806">
        <v>15</v>
      </c>
      <c r="U806">
        <v>7</v>
      </c>
      <c r="V806">
        <v>22</v>
      </c>
      <c r="W806">
        <v>0</v>
      </c>
      <c r="X806">
        <v>0</v>
      </c>
      <c r="Y806">
        <v>0</v>
      </c>
      <c r="Z806">
        <v>15</v>
      </c>
      <c r="AA806">
        <v>7</v>
      </c>
      <c r="AB806">
        <v>22</v>
      </c>
      <c r="AC806">
        <v>0</v>
      </c>
      <c r="AD806">
        <v>0</v>
      </c>
      <c r="AE806">
        <v>0</v>
      </c>
      <c r="AF806">
        <v>4</v>
      </c>
      <c r="AG806">
        <v>1</v>
      </c>
      <c r="AH806">
        <v>5</v>
      </c>
      <c r="AI806">
        <v>3</v>
      </c>
      <c r="AJ806">
        <v>3</v>
      </c>
      <c r="AK806">
        <v>6</v>
      </c>
      <c r="AL806">
        <v>8</v>
      </c>
      <c r="AM806">
        <v>3</v>
      </c>
      <c r="AN806">
        <v>11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15</v>
      </c>
      <c r="AY806">
        <v>7</v>
      </c>
      <c r="AZ806">
        <v>22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1</v>
      </c>
      <c r="BH806">
        <v>1</v>
      </c>
      <c r="BI806">
        <v>0</v>
      </c>
      <c r="BJ806">
        <v>1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1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2</v>
      </c>
      <c r="CG806">
        <v>0</v>
      </c>
      <c r="CH806">
        <v>1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1</v>
      </c>
      <c r="CP806">
        <v>1</v>
      </c>
      <c r="CQ806">
        <v>2</v>
      </c>
      <c r="CR806">
        <v>1</v>
      </c>
      <c r="CS806">
        <v>1</v>
      </c>
    </row>
    <row r="807" spans="1:97" x14ac:dyDescent="0.25">
      <c r="A807" t="s">
        <v>2612</v>
      </c>
      <c r="B807">
        <v>1</v>
      </c>
      <c r="C807" t="s">
        <v>1940</v>
      </c>
      <c r="D807">
        <v>17</v>
      </c>
      <c r="E807" t="s">
        <v>193</v>
      </c>
      <c r="F807">
        <v>1</v>
      </c>
      <c r="G807" t="s">
        <v>329</v>
      </c>
      <c r="H807" t="s">
        <v>2007</v>
      </c>
      <c r="I807">
        <v>0</v>
      </c>
      <c r="J807" t="s">
        <v>193</v>
      </c>
      <c r="K807" t="s">
        <v>189</v>
      </c>
      <c r="L807" t="s">
        <v>31</v>
      </c>
      <c r="M807" t="s">
        <v>9</v>
      </c>
      <c r="N807" t="s">
        <v>35</v>
      </c>
      <c r="O807" t="s">
        <v>29</v>
      </c>
      <c r="P807" t="s">
        <v>419</v>
      </c>
      <c r="Q807" t="s">
        <v>420</v>
      </c>
      <c r="R807" t="s">
        <v>194</v>
      </c>
      <c r="S807">
        <v>0</v>
      </c>
      <c r="T807">
        <v>42</v>
      </c>
      <c r="U807">
        <v>38</v>
      </c>
      <c r="V807">
        <v>80</v>
      </c>
      <c r="W807">
        <v>0</v>
      </c>
      <c r="X807">
        <v>0</v>
      </c>
      <c r="Y807">
        <v>0</v>
      </c>
      <c r="Z807">
        <v>42</v>
      </c>
      <c r="AA807">
        <v>38</v>
      </c>
      <c r="AB807">
        <v>80</v>
      </c>
      <c r="AC807">
        <v>0</v>
      </c>
      <c r="AD807">
        <v>0</v>
      </c>
      <c r="AE807">
        <v>0</v>
      </c>
      <c r="AF807">
        <v>1</v>
      </c>
      <c r="AG807">
        <v>4</v>
      </c>
      <c r="AH807">
        <v>5</v>
      </c>
      <c r="AI807">
        <v>11</v>
      </c>
      <c r="AJ807">
        <v>14</v>
      </c>
      <c r="AK807">
        <v>25</v>
      </c>
      <c r="AL807">
        <v>14</v>
      </c>
      <c r="AM807">
        <v>16</v>
      </c>
      <c r="AN807">
        <v>30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26</v>
      </c>
      <c r="AY807">
        <v>34</v>
      </c>
      <c r="AZ807">
        <v>60</v>
      </c>
      <c r="BA807">
        <v>0</v>
      </c>
      <c r="BB807">
        <v>0</v>
      </c>
      <c r="BC807">
        <v>1</v>
      </c>
      <c r="BD807">
        <v>0</v>
      </c>
      <c r="BE807">
        <v>0</v>
      </c>
      <c r="BF807">
        <v>0</v>
      </c>
      <c r="BG807">
        <v>2</v>
      </c>
      <c r="BH807">
        <v>3</v>
      </c>
      <c r="BI807">
        <v>0</v>
      </c>
      <c r="BJ807">
        <v>0</v>
      </c>
      <c r="BK807">
        <v>0</v>
      </c>
      <c r="BL807">
        <v>1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3</v>
      </c>
      <c r="BU807">
        <v>0</v>
      </c>
      <c r="BV807">
        <v>1</v>
      </c>
      <c r="BW807">
        <v>1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1</v>
      </c>
      <c r="CD807">
        <v>0</v>
      </c>
      <c r="CE807">
        <v>0</v>
      </c>
      <c r="CF807">
        <v>7</v>
      </c>
      <c r="CG807">
        <v>0</v>
      </c>
      <c r="CH807">
        <v>3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2</v>
      </c>
      <c r="CP807">
        <v>3</v>
      </c>
      <c r="CQ807">
        <v>6</v>
      </c>
      <c r="CR807">
        <v>3</v>
      </c>
      <c r="CS807">
        <v>1</v>
      </c>
    </row>
    <row r="808" spans="1:97" x14ac:dyDescent="0.25">
      <c r="A808" t="s">
        <v>2613</v>
      </c>
      <c r="B808">
        <v>1</v>
      </c>
      <c r="C808" t="s">
        <v>2387</v>
      </c>
      <c r="D808">
        <v>19</v>
      </c>
      <c r="E808" t="s">
        <v>188</v>
      </c>
      <c r="F808">
        <v>1</v>
      </c>
      <c r="G808" t="s">
        <v>188</v>
      </c>
      <c r="H808" t="s">
        <v>2614</v>
      </c>
      <c r="I808">
        <v>6309</v>
      </c>
      <c r="J808" t="s">
        <v>188</v>
      </c>
      <c r="K808" t="s">
        <v>189</v>
      </c>
      <c r="L808" t="s">
        <v>31</v>
      </c>
      <c r="M808" t="s">
        <v>9</v>
      </c>
      <c r="N808" t="s">
        <v>35</v>
      </c>
      <c r="O808" t="s">
        <v>29</v>
      </c>
      <c r="P808" t="s">
        <v>1735</v>
      </c>
      <c r="Q808" t="s">
        <v>1126</v>
      </c>
      <c r="R808" t="s">
        <v>190</v>
      </c>
      <c r="S808">
        <v>0</v>
      </c>
      <c r="T808">
        <v>31</v>
      </c>
      <c r="U808">
        <v>34</v>
      </c>
      <c r="V808">
        <v>65</v>
      </c>
      <c r="W808">
        <v>0</v>
      </c>
      <c r="X808">
        <v>0</v>
      </c>
      <c r="Y808">
        <v>0</v>
      </c>
      <c r="Z808">
        <v>31</v>
      </c>
      <c r="AA808">
        <v>34</v>
      </c>
      <c r="AB808">
        <v>65</v>
      </c>
      <c r="AC808">
        <v>0</v>
      </c>
      <c r="AD808">
        <v>0</v>
      </c>
      <c r="AE808">
        <v>0</v>
      </c>
      <c r="AF808">
        <v>7</v>
      </c>
      <c r="AG808">
        <v>4</v>
      </c>
      <c r="AH808">
        <v>11</v>
      </c>
      <c r="AI808">
        <v>7</v>
      </c>
      <c r="AJ808">
        <v>19</v>
      </c>
      <c r="AK808">
        <v>26</v>
      </c>
      <c r="AL808">
        <v>9</v>
      </c>
      <c r="AM808">
        <v>14</v>
      </c>
      <c r="AN808">
        <v>23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23</v>
      </c>
      <c r="AY808">
        <v>37</v>
      </c>
      <c r="AZ808">
        <v>60</v>
      </c>
      <c r="BA808">
        <v>0</v>
      </c>
      <c r="BB808">
        <v>0</v>
      </c>
      <c r="BC808">
        <v>1</v>
      </c>
      <c r="BD808">
        <v>0</v>
      </c>
      <c r="BE808">
        <v>0</v>
      </c>
      <c r="BF808">
        <v>0</v>
      </c>
      <c r="BG808">
        <v>2</v>
      </c>
      <c r="BH808">
        <v>3</v>
      </c>
      <c r="BI808">
        <v>0</v>
      </c>
      <c r="BJ808">
        <v>0</v>
      </c>
      <c r="BK808">
        <v>0</v>
      </c>
      <c r="BL808">
        <v>1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3</v>
      </c>
      <c r="BU808">
        <v>0</v>
      </c>
      <c r="BV808">
        <v>1</v>
      </c>
      <c r="BW808">
        <v>1</v>
      </c>
      <c r="BX808">
        <v>0</v>
      </c>
      <c r="BY808">
        <v>0</v>
      </c>
      <c r="BZ808">
        <v>0</v>
      </c>
      <c r="CA808">
        <v>0</v>
      </c>
      <c r="CB808">
        <v>1</v>
      </c>
      <c r="CC808">
        <v>1</v>
      </c>
      <c r="CD808">
        <v>1</v>
      </c>
      <c r="CE808">
        <v>0</v>
      </c>
      <c r="CF808">
        <v>9</v>
      </c>
      <c r="CG808">
        <v>0</v>
      </c>
      <c r="CH808">
        <v>3</v>
      </c>
      <c r="CI808">
        <v>0</v>
      </c>
      <c r="CJ808">
        <v>0</v>
      </c>
      <c r="CK808">
        <v>1</v>
      </c>
      <c r="CL808">
        <v>0</v>
      </c>
      <c r="CM808">
        <v>0</v>
      </c>
      <c r="CN808">
        <v>0</v>
      </c>
      <c r="CO808">
        <v>2</v>
      </c>
      <c r="CP808">
        <v>3</v>
      </c>
      <c r="CQ808">
        <v>3</v>
      </c>
      <c r="CR808">
        <v>3</v>
      </c>
      <c r="CS808">
        <v>1</v>
      </c>
    </row>
    <row r="809" spans="1:97" x14ac:dyDescent="0.25">
      <c r="A809" t="s">
        <v>2615</v>
      </c>
      <c r="B809">
        <v>1</v>
      </c>
      <c r="C809" t="s">
        <v>2046</v>
      </c>
      <c r="D809">
        <v>45</v>
      </c>
      <c r="E809" t="s">
        <v>293</v>
      </c>
      <c r="F809">
        <v>1</v>
      </c>
      <c r="G809" t="s">
        <v>1729</v>
      </c>
      <c r="H809" t="s">
        <v>2349</v>
      </c>
      <c r="I809">
        <v>107</v>
      </c>
      <c r="J809" t="s">
        <v>197</v>
      </c>
      <c r="K809" t="s">
        <v>189</v>
      </c>
      <c r="L809" t="s">
        <v>31</v>
      </c>
      <c r="M809" t="s">
        <v>9</v>
      </c>
      <c r="N809" t="s">
        <v>35</v>
      </c>
      <c r="O809" t="s">
        <v>29</v>
      </c>
      <c r="P809" t="s">
        <v>448</v>
      </c>
      <c r="Q809" t="s">
        <v>449</v>
      </c>
      <c r="R809" t="s">
        <v>199</v>
      </c>
      <c r="S809">
        <v>0</v>
      </c>
      <c r="T809">
        <v>17</v>
      </c>
      <c r="U809">
        <v>13</v>
      </c>
      <c r="V809">
        <v>30</v>
      </c>
      <c r="W809">
        <v>0</v>
      </c>
      <c r="X809">
        <v>0</v>
      </c>
      <c r="Y809">
        <v>0</v>
      </c>
      <c r="Z809">
        <v>17</v>
      </c>
      <c r="AA809">
        <v>13</v>
      </c>
      <c r="AB809">
        <v>30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2</v>
      </c>
      <c r="AJ809">
        <v>5</v>
      </c>
      <c r="AK809">
        <v>7</v>
      </c>
      <c r="AL809">
        <v>8</v>
      </c>
      <c r="AM809">
        <v>8</v>
      </c>
      <c r="AN809">
        <v>16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10</v>
      </c>
      <c r="AY809">
        <v>13</v>
      </c>
      <c r="AZ809">
        <v>23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1</v>
      </c>
      <c r="BH809">
        <v>1</v>
      </c>
      <c r="BI809">
        <v>0</v>
      </c>
      <c r="BJ809">
        <v>1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1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2</v>
      </c>
      <c r="CG809">
        <v>0</v>
      </c>
      <c r="CH809">
        <v>1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1</v>
      </c>
      <c r="CP809">
        <v>1</v>
      </c>
      <c r="CQ809">
        <v>4</v>
      </c>
      <c r="CR809">
        <v>1</v>
      </c>
      <c r="CS809">
        <v>1</v>
      </c>
    </row>
    <row r="810" spans="1:97" x14ac:dyDescent="0.25">
      <c r="A810" t="s">
        <v>2616</v>
      </c>
      <c r="B810">
        <v>1</v>
      </c>
      <c r="C810" t="s">
        <v>306</v>
      </c>
      <c r="D810">
        <v>37</v>
      </c>
      <c r="E810" t="s">
        <v>216</v>
      </c>
      <c r="F810">
        <v>1</v>
      </c>
      <c r="G810" t="s">
        <v>380</v>
      </c>
      <c r="H810" t="s">
        <v>2617</v>
      </c>
      <c r="I810">
        <v>358</v>
      </c>
      <c r="J810" t="s">
        <v>217</v>
      </c>
      <c r="K810" t="s">
        <v>189</v>
      </c>
      <c r="L810" t="s">
        <v>31</v>
      </c>
      <c r="M810" t="s">
        <v>9</v>
      </c>
      <c r="N810" t="s">
        <v>35</v>
      </c>
      <c r="O810" t="s">
        <v>29</v>
      </c>
      <c r="P810" t="s">
        <v>1163</v>
      </c>
      <c r="Q810" t="s">
        <v>454</v>
      </c>
      <c r="R810" t="s">
        <v>218</v>
      </c>
      <c r="S810">
        <v>0</v>
      </c>
      <c r="T810">
        <v>53</v>
      </c>
      <c r="U810">
        <v>49</v>
      </c>
      <c r="V810">
        <v>102</v>
      </c>
      <c r="W810">
        <v>0</v>
      </c>
      <c r="X810">
        <v>0</v>
      </c>
      <c r="Y810">
        <v>0</v>
      </c>
      <c r="Z810">
        <v>53</v>
      </c>
      <c r="AA810">
        <v>49</v>
      </c>
      <c r="AB810">
        <v>102</v>
      </c>
      <c r="AC810">
        <v>0</v>
      </c>
      <c r="AD810">
        <v>0</v>
      </c>
      <c r="AE810">
        <v>0</v>
      </c>
      <c r="AF810">
        <v>1</v>
      </c>
      <c r="AG810">
        <v>6</v>
      </c>
      <c r="AH810">
        <v>7</v>
      </c>
      <c r="AI810">
        <v>9</v>
      </c>
      <c r="AJ810">
        <v>15</v>
      </c>
      <c r="AK810">
        <v>24</v>
      </c>
      <c r="AL810">
        <v>25</v>
      </c>
      <c r="AM810">
        <v>21</v>
      </c>
      <c r="AN810">
        <v>46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35</v>
      </c>
      <c r="AY810">
        <v>42</v>
      </c>
      <c r="AZ810">
        <v>77</v>
      </c>
      <c r="BA810">
        <v>0</v>
      </c>
      <c r="BB810">
        <v>0</v>
      </c>
      <c r="BC810">
        <v>1</v>
      </c>
      <c r="BD810">
        <v>0</v>
      </c>
      <c r="BE810">
        <v>0</v>
      </c>
      <c r="BF810">
        <v>0</v>
      </c>
      <c r="BG810">
        <v>2</v>
      </c>
      <c r="BH810">
        <v>3</v>
      </c>
      <c r="BI810">
        <v>0</v>
      </c>
      <c r="BJ810">
        <v>0</v>
      </c>
      <c r="BK810">
        <v>0</v>
      </c>
      <c r="BL810">
        <v>1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3</v>
      </c>
      <c r="BU810">
        <v>0</v>
      </c>
      <c r="BV810">
        <v>1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1</v>
      </c>
      <c r="CD810">
        <v>0</v>
      </c>
      <c r="CE810">
        <v>0</v>
      </c>
      <c r="CF810">
        <v>6</v>
      </c>
      <c r="CG810">
        <v>0</v>
      </c>
      <c r="CH810">
        <v>3</v>
      </c>
      <c r="CI810">
        <v>0</v>
      </c>
      <c r="CJ810">
        <v>0</v>
      </c>
      <c r="CK810">
        <v>1</v>
      </c>
      <c r="CL810">
        <v>0</v>
      </c>
      <c r="CM810">
        <v>0</v>
      </c>
      <c r="CN810">
        <v>0</v>
      </c>
      <c r="CO810">
        <v>2</v>
      </c>
      <c r="CP810">
        <v>3</v>
      </c>
      <c r="CQ810">
        <v>6</v>
      </c>
      <c r="CR810">
        <v>3</v>
      </c>
      <c r="CS810">
        <v>1</v>
      </c>
    </row>
    <row r="811" spans="1:97" x14ac:dyDescent="0.25">
      <c r="A811" t="s">
        <v>2618</v>
      </c>
      <c r="B811">
        <v>1</v>
      </c>
      <c r="C811" t="s">
        <v>2619</v>
      </c>
      <c r="D811">
        <v>37</v>
      </c>
      <c r="E811" t="s">
        <v>216</v>
      </c>
      <c r="F811">
        <v>1</v>
      </c>
      <c r="G811" t="s">
        <v>380</v>
      </c>
      <c r="H811" t="s">
        <v>2620</v>
      </c>
      <c r="I811">
        <v>0</v>
      </c>
      <c r="J811" t="s">
        <v>217</v>
      </c>
      <c r="K811" t="s">
        <v>189</v>
      </c>
      <c r="L811" t="s">
        <v>31</v>
      </c>
      <c r="M811" t="s">
        <v>9</v>
      </c>
      <c r="N811" t="s">
        <v>35</v>
      </c>
      <c r="O811" t="s">
        <v>29</v>
      </c>
      <c r="P811" t="s">
        <v>1163</v>
      </c>
      <c r="Q811" t="s">
        <v>454</v>
      </c>
      <c r="R811" t="s">
        <v>218</v>
      </c>
      <c r="S811">
        <v>0</v>
      </c>
      <c r="T811">
        <v>61</v>
      </c>
      <c r="U811">
        <v>64</v>
      </c>
      <c r="V811">
        <v>125</v>
      </c>
      <c r="W811">
        <v>0</v>
      </c>
      <c r="X811">
        <v>0</v>
      </c>
      <c r="Y811">
        <v>0</v>
      </c>
      <c r="Z811">
        <v>61</v>
      </c>
      <c r="AA811">
        <v>64</v>
      </c>
      <c r="AB811">
        <v>125</v>
      </c>
      <c r="AC811">
        <v>0</v>
      </c>
      <c r="AD811">
        <v>0</v>
      </c>
      <c r="AE811">
        <v>0</v>
      </c>
      <c r="AF811">
        <v>9</v>
      </c>
      <c r="AG811">
        <v>10</v>
      </c>
      <c r="AH811">
        <v>19</v>
      </c>
      <c r="AI811">
        <v>20</v>
      </c>
      <c r="AJ811">
        <v>26</v>
      </c>
      <c r="AK811">
        <v>46</v>
      </c>
      <c r="AL811">
        <v>26</v>
      </c>
      <c r="AM811">
        <v>25</v>
      </c>
      <c r="AN811">
        <v>51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55</v>
      </c>
      <c r="AY811">
        <v>61</v>
      </c>
      <c r="AZ811">
        <v>116</v>
      </c>
      <c r="BA811">
        <v>0</v>
      </c>
      <c r="BB811">
        <v>1</v>
      </c>
      <c r="BC811">
        <v>2</v>
      </c>
      <c r="BD811">
        <v>0</v>
      </c>
      <c r="BE811">
        <v>0</v>
      </c>
      <c r="BF811">
        <v>0</v>
      </c>
      <c r="BG811">
        <v>2</v>
      </c>
      <c r="BH811">
        <v>5</v>
      </c>
      <c r="BI811">
        <v>0</v>
      </c>
      <c r="BJ811">
        <v>0</v>
      </c>
      <c r="BK811">
        <v>0</v>
      </c>
      <c r="BL811">
        <v>1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5</v>
      </c>
      <c r="BU811">
        <v>2</v>
      </c>
      <c r="BV811">
        <v>1</v>
      </c>
      <c r="BW811">
        <v>1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1</v>
      </c>
      <c r="CE811">
        <v>0</v>
      </c>
      <c r="CF811">
        <v>11</v>
      </c>
      <c r="CG811">
        <v>0</v>
      </c>
      <c r="CH811">
        <v>5</v>
      </c>
      <c r="CI811">
        <v>0</v>
      </c>
      <c r="CJ811">
        <v>1</v>
      </c>
      <c r="CK811">
        <v>2</v>
      </c>
      <c r="CL811">
        <v>0</v>
      </c>
      <c r="CM811">
        <v>0</v>
      </c>
      <c r="CN811">
        <v>0</v>
      </c>
      <c r="CO811">
        <v>2</v>
      </c>
      <c r="CP811">
        <v>5</v>
      </c>
      <c r="CQ811">
        <v>5</v>
      </c>
      <c r="CR811">
        <v>5</v>
      </c>
      <c r="CS811">
        <v>1</v>
      </c>
    </row>
    <row r="812" spans="1:97" x14ac:dyDescent="0.25">
      <c r="A812" t="s">
        <v>2621</v>
      </c>
      <c r="B812">
        <v>1</v>
      </c>
      <c r="C812" t="s">
        <v>998</v>
      </c>
      <c r="D812">
        <v>52</v>
      </c>
      <c r="E812" t="s">
        <v>202</v>
      </c>
      <c r="F812">
        <v>1</v>
      </c>
      <c r="G812" t="s">
        <v>203</v>
      </c>
      <c r="H812" t="s">
        <v>2622</v>
      </c>
      <c r="I812">
        <v>0</v>
      </c>
      <c r="J812" t="s">
        <v>202</v>
      </c>
      <c r="K812" t="s">
        <v>189</v>
      </c>
      <c r="L812" t="s">
        <v>31</v>
      </c>
      <c r="M812" t="s">
        <v>9</v>
      </c>
      <c r="N812" t="s">
        <v>35</v>
      </c>
      <c r="O812" t="s">
        <v>29</v>
      </c>
      <c r="P812" t="s">
        <v>402</v>
      </c>
      <c r="Q812" t="s">
        <v>390</v>
      </c>
      <c r="R812" t="s">
        <v>205</v>
      </c>
      <c r="S812">
        <v>0</v>
      </c>
      <c r="T812">
        <v>55</v>
      </c>
      <c r="U812">
        <v>49</v>
      </c>
      <c r="V812">
        <v>104</v>
      </c>
      <c r="W812">
        <v>0</v>
      </c>
      <c r="X812">
        <v>0</v>
      </c>
      <c r="Y812">
        <v>0</v>
      </c>
      <c r="Z812">
        <v>55</v>
      </c>
      <c r="AA812">
        <v>49</v>
      </c>
      <c r="AB812">
        <v>104</v>
      </c>
      <c r="AC812">
        <v>0</v>
      </c>
      <c r="AD812">
        <v>0</v>
      </c>
      <c r="AE812">
        <v>0</v>
      </c>
      <c r="AF812">
        <v>10</v>
      </c>
      <c r="AG812">
        <v>8</v>
      </c>
      <c r="AH812">
        <v>18</v>
      </c>
      <c r="AI812">
        <v>19</v>
      </c>
      <c r="AJ812">
        <v>14</v>
      </c>
      <c r="AK812">
        <v>33</v>
      </c>
      <c r="AL812">
        <v>19</v>
      </c>
      <c r="AM812">
        <v>25</v>
      </c>
      <c r="AN812">
        <v>44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48</v>
      </c>
      <c r="AY812">
        <v>47</v>
      </c>
      <c r="AZ812">
        <v>95</v>
      </c>
      <c r="BA812">
        <v>0</v>
      </c>
      <c r="BB812">
        <v>1</v>
      </c>
      <c r="BC812">
        <v>2</v>
      </c>
      <c r="BD812">
        <v>0</v>
      </c>
      <c r="BE812">
        <v>0</v>
      </c>
      <c r="BF812">
        <v>0</v>
      </c>
      <c r="BG812">
        <v>1</v>
      </c>
      <c r="BH812">
        <v>4</v>
      </c>
      <c r="BI812">
        <v>0</v>
      </c>
      <c r="BJ812">
        <v>0</v>
      </c>
      <c r="BK812">
        <v>0</v>
      </c>
      <c r="BL812">
        <v>1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4</v>
      </c>
      <c r="BU812">
        <v>1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1</v>
      </c>
      <c r="CD812">
        <v>0</v>
      </c>
      <c r="CE812">
        <v>0</v>
      </c>
      <c r="CF812">
        <v>7</v>
      </c>
      <c r="CG812">
        <v>0</v>
      </c>
      <c r="CH812">
        <v>4</v>
      </c>
      <c r="CI812">
        <v>0</v>
      </c>
      <c r="CJ812">
        <v>1</v>
      </c>
      <c r="CK812">
        <v>2</v>
      </c>
      <c r="CL812">
        <v>0</v>
      </c>
      <c r="CM812">
        <v>0</v>
      </c>
      <c r="CN812">
        <v>0</v>
      </c>
      <c r="CO812">
        <v>1</v>
      </c>
      <c r="CP812">
        <v>4</v>
      </c>
      <c r="CQ812">
        <v>5</v>
      </c>
      <c r="CR812">
        <v>4</v>
      </c>
      <c r="CS812">
        <v>1</v>
      </c>
    </row>
    <row r="813" spans="1:97" x14ac:dyDescent="0.25">
      <c r="A813" t="s">
        <v>2623</v>
      </c>
      <c r="B813">
        <v>1</v>
      </c>
      <c r="C813" t="s">
        <v>2624</v>
      </c>
      <c r="D813">
        <v>32</v>
      </c>
      <c r="E813" t="s">
        <v>221</v>
      </c>
      <c r="F813">
        <v>1</v>
      </c>
      <c r="G813" t="s">
        <v>221</v>
      </c>
      <c r="H813" t="s">
        <v>2625</v>
      </c>
      <c r="I813">
        <v>0</v>
      </c>
      <c r="J813" t="s">
        <v>221</v>
      </c>
      <c r="K813" t="s">
        <v>189</v>
      </c>
      <c r="L813" t="s">
        <v>31</v>
      </c>
      <c r="M813" t="s">
        <v>9</v>
      </c>
      <c r="N813" t="s">
        <v>35</v>
      </c>
      <c r="O813" t="s">
        <v>29</v>
      </c>
      <c r="P813" t="s">
        <v>596</v>
      </c>
      <c r="Q813" t="s">
        <v>377</v>
      </c>
      <c r="R813" t="s">
        <v>222</v>
      </c>
      <c r="S813">
        <v>0</v>
      </c>
      <c r="T813">
        <v>39</v>
      </c>
      <c r="U813">
        <v>50</v>
      </c>
      <c r="V813">
        <v>89</v>
      </c>
      <c r="W813">
        <v>0</v>
      </c>
      <c r="X813">
        <v>0</v>
      </c>
      <c r="Y813">
        <v>0</v>
      </c>
      <c r="Z813">
        <v>39</v>
      </c>
      <c r="AA813">
        <v>50</v>
      </c>
      <c r="AB813">
        <v>89</v>
      </c>
      <c r="AC813">
        <v>0</v>
      </c>
      <c r="AD813">
        <v>0</v>
      </c>
      <c r="AE813">
        <v>0</v>
      </c>
      <c r="AF813">
        <v>9</v>
      </c>
      <c r="AG813">
        <v>2</v>
      </c>
      <c r="AH813">
        <v>11</v>
      </c>
      <c r="AI813">
        <v>7</v>
      </c>
      <c r="AJ813">
        <v>10</v>
      </c>
      <c r="AK813">
        <v>17</v>
      </c>
      <c r="AL813">
        <v>13</v>
      </c>
      <c r="AM813">
        <v>16</v>
      </c>
      <c r="AN813">
        <v>29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29</v>
      </c>
      <c r="AY813">
        <v>28</v>
      </c>
      <c r="AZ813">
        <v>57</v>
      </c>
      <c r="BA813">
        <v>1</v>
      </c>
      <c r="BB813">
        <v>1</v>
      </c>
      <c r="BC813">
        <v>1</v>
      </c>
      <c r="BD813">
        <v>0</v>
      </c>
      <c r="BE813">
        <v>0</v>
      </c>
      <c r="BF813">
        <v>0</v>
      </c>
      <c r="BG813">
        <v>1</v>
      </c>
      <c r="BH813">
        <v>4</v>
      </c>
      <c r="BI813">
        <v>0</v>
      </c>
      <c r="BJ813">
        <v>0</v>
      </c>
      <c r="BK813">
        <v>0</v>
      </c>
      <c r="BL813">
        <v>1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4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1</v>
      </c>
      <c r="CD813">
        <v>0</v>
      </c>
      <c r="CE813">
        <v>0</v>
      </c>
      <c r="CF813">
        <v>7</v>
      </c>
      <c r="CG813">
        <v>0</v>
      </c>
      <c r="CH813">
        <v>4</v>
      </c>
      <c r="CI813">
        <v>1</v>
      </c>
      <c r="CJ813">
        <v>1</v>
      </c>
      <c r="CK813">
        <v>1</v>
      </c>
      <c r="CL813">
        <v>0</v>
      </c>
      <c r="CM813">
        <v>0</v>
      </c>
      <c r="CN813">
        <v>0</v>
      </c>
      <c r="CO813">
        <v>1</v>
      </c>
      <c r="CP813">
        <v>4</v>
      </c>
      <c r="CQ813">
        <v>10</v>
      </c>
      <c r="CR813">
        <v>4</v>
      </c>
      <c r="CS813">
        <v>1</v>
      </c>
    </row>
    <row r="814" spans="1:97" x14ac:dyDescent="0.25">
      <c r="A814" t="s">
        <v>2626</v>
      </c>
      <c r="B814">
        <v>1</v>
      </c>
      <c r="C814" t="s">
        <v>488</v>
      </c>
      <c r="D814">
        <v>32</v>
      </c>
      <c r="E814" t="s">
        <v>221</v>
      </c>
      <c r="F814">
        <v>1</v>
      </c>
      <c r="G814" t="s">
        <v>221</v>
      </c>
      <c r="H814" t="s">
        <v>2627</v>
      </c>
      <c r="I814">
        <v>0</v>
      </c>
      <c r="J814" t="s">
        <v>221</v>
      </c>
      <c r="K814" t="s">
        <v>189</v>
      </c>
      <c r="L814" t="s">
        <v>31</v>
      </c>
      <c r="M814" t="s">
        <v>9</v>
      </c>
      <c r="N814" t="s">
        <v>35</v>
      </c>
      <c r="O814" t="s">
        <v>29</v>
      </c>
      <c r="P814" t="s">
        <v>1562</v>
      </c>
      <c r="Q814" t="s">
        <v>377</v>
      </c>
      <c r="R814" t="s">
        <v>222</v>
      </c>
      <c r="S814">
        <v>0</v>
      </c>
      <c r="T814">
        <v>88</v>
      </c>
      <c r="U814">
        <v>67</v>
      </c>
      <c r="V814">
        <v>155</v>
      </c>
      <c r="W814">
        <v>0</v>
      </c>
      <c r="X814">
        <v>0</v>
      </c>
      <c r="Y814">
        <v>0</v>
      </c>
      <c r="Z814">
        <v>88</v>
      </c>
      <c r="AA814">
        <v>67</v>
      </c>
      <c r="AB814">
        <v>155</v>
      </c>
      <c r="AC814">
        <v>0</v>
      </c>
      <c r="AD814">
        <v>0</v>
      </c>
      <c r="AE814">
        <v>0</v>
      </c>
      <c r="AF814">
        <v>12</v>
      </c>
      <c r="AG814">
        <v>8</v>
      </c>
      <c r="AH814">
        <v>20</v>
      </c>
      <c r="AI814">
        <v>25</v>
      </c>
      <c r="AJ814">
        <v>17</v>
      </c>
      <c r="AK814">
        <v>42</v>
      </c>
      <c r="AL814">
        <v>46</v>
      </c>
      <c r="AM814">
        <v>32</v>
      </c>
      <c r="AN814">
        <v>78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83</v>
      </c>
      <c r="AY814">
        <v>57</v>
      </c>
      <c r="AZ814">
        <v>140</v>
      </c>
      <c r="BA814">
        <v>1</v>
      </c>
      <c r="BB814">
        <v>2</v>
      </c>
      <c r="BC814">
        <v>4</v>
      </c>
      <c r="BD814">
        <v>0</v>
      </c>
      <c r="BE814">
        <v>0</v>
      </c>
      <c r="BF814">
        <v>0</v>
      </c>
      <c r="BG814">
        <v>0</v>
      </c>
      <c r="BH814">
        <v>7</v>
      </c>
      <c r="BI814">
        <v>0</v>
      </c>
      <c r="BJ814">
        <v>0</v>
      </c>
      <c r="BK814">
        <v>0</v>
      </c>
      <c r="BL814">
        <v>1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7</v>
      </c>
      <c r="BU814">
        <v>1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2</v>
      </c>
      <c r="CD814">
        <v>0</v>
      </c>
      <c r="CE814">
        <v>0</v>
      </c>
      <c r="CF814">
        <v>11</v>
      </c>
      <c r="CG814">
        <v>0</v>
      </c>
      <c r="CH814">
        <v>7</v>
      </c>
      <c r="CI814">
        <v>1</v>
      </c>
      <c r="CJ814">
        <v>2</v>
      </c>
      <c r="CK814">
        <v>4</v>
      </c>
      <c r="CL814">
        <v>0</v>
      </c>
      <c r="CM814">
        <v>0</v>
      </c>
      <c r="CN814">
        <v>0</v>
      </c>
      <c r="CO814">
        <v>0</v>
      </c>
      <c r="CP814">
        <v>7</v>
      </c>
      <c r="CQ814">
        <v>9</v>
      </c>
      <c r="CR814">
        <v>7</v>
      </c>
      <c r="CS814">
        <v>1</v>
      </c>
    </row>
    <row r="815" spans="1:97" x14ac:dyDescent="0.25">
      <c r="A815" t="s">
        <v>2628</v>
      </c>
      <c r="B815">
        <v>1</v>
      </c>
      <c r="C815" t="s">
        <v>2629</v>
      </c>
      <c r="D815">
        <v>60</v>
      </c>
      <c r="E815" t="s">
        <v>2148</v>
      </c>
      <c r="F815">
        <v>1</v>
      </c>
      <c r="G815" t="s">
        <v>2253</v>
      </c>
      <c r="H815" t="s">
        <v>2630</v>
      </c>
      <c r="I815">
        <v>0</v>
      </c>
      <c r="J815" t="s">
        <v>221</v>
      </c>
      <c r="K815" t="s">
        <v>189</v>
      </c>
      <c r="L815" t="s">
        <v>31</v>
      </c>
      <c r="M815" t="s">
        <v>9</v>
      </c>
      <c r="N815" t="s">
        <v>35</v>
      </c>
      <c r="O815" t="s">
        <v>29</v>
      </c>
      <c r="P815" t="s">
        <v>376</v>
      </c>
      <c r="Q815" t="s">
        <v>377</v>
      </c>
      <c r="R815" t="s">
        <v>222</v>
      </c>
      <c r="S815">
        <v>0</v>
      </c>
      <c r="T815">
        <v>43</v>
      </c>
      <c r="U815">
        <v>45</v>
      </c>
      <c r="V815">
        <v>88</v>
      </c>
      <c r="W815">
        <v>0</v>
      </c>
      <c r="X815">
        <v>0</v>
      </c>
      <c r="Y815">
        <v>0</v>
      </c>
      <c r="Z815">
        <v>43</v>
      </c>
      <c r="AA815">
        <v>45</v>
      </c>
      <c r="AB815">
        <v>88</v>
      </c>
      <c r="AC815">
        <v>0</v>
      </c>
      <c r="AD815">
        <v>0</v>
      </c>
      <c r="AE815">
        <v>0</v>
      </c>
      <c r="AF815">
        <v>10</v>
      </c>
      <c r="AG815">
        <v>12</v>
      </c>
      <c r="AH815">
        <v>22</v>
      </c>
      <c r="AI815">
        <v>11</v>
      </c>
      <c r="AJ815">
        <v>17</v>
      </c>
      <c r="AK815">
        <v>28</v>
      </c>
      <c r="AL815">
        <v>15</v>
      </c>
      <c r="AM815">
        <v>13</v>
      </c>
      <c r="AN815">
        <v>28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36</v>
      </c>
      <c r="AY815">
        <v>42</v>
      </c>
      <c r="AZ815">
        <v>78</v>
      </c>
      <c r="BA815">
        <v>1</v>
      </c>
      <c r="BB815">
        <v>1</v>
      </c>
      <c r="BC815">
        <v>1</v>
      </c>
      <c r="BD815">
        <v>0</v>
      </c>
      <c r="BE815">
        <v>0</v>
      </c>
      <c r="BF815">
        <v>0</v>
      </c>
      <c r="BG815">
        <v>1</v>
      </c>
      <c r="BH815">
        <v>4</v>
      </c>
      <c r="BI815">
        <v>0</v>
      </c>
      <c r="BJ815">
        <v>0</v>
      </c>
      <c r="BK815">
        <v>0</v>
      </c>
      <c r="BL815">
        <v>1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4</v>
      </c>
      <c r="BU815">
        <v>1</v>
      </c>
      <c r="BV815">
        <v>0</v>
      </c>
      <c r="BW815">
        <v>1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1</v>
      </c>
      <c r="CD815">
        <v>0</v>
      </c>
      <c r="CE815">
        <v>0</v>
      </c>
      <c r="CF815">
        <v>8</v>
      </c>
      <c r="CG815">
        <v>0</v>
      </c>
      <c r="CH815">
        <v>4</v>
      </c>
      <c r="CI815">
        <v>1</v>
      </c>
      <c r="CJ815">
        <v>1</v>
      </c>
      <c r="CK815">
        <v>1</v>
      </c>
      <c r="CL815">
        <v>0</v>
      </c>
      <c r="CM815">
        <v>0</v>
      </c>
      <c r="CN815">
        <v>0</v>
      </c>
      <c r="CO815">
        <v>1</v>
      </c>
      <c r="CP815">
        <v>4</v>
      </c>
      <c r="CQ815">
        <v>4</v>
      </c>
      <c r="CR815">
        <v>4</v>
      </c>
      <c r="CS815">
        <v>1</v>
      </c>
    </row>
    <row r="816" spans="1:97" x14ac:dyDescent="0.25">
      <c r="A816" t="s">
        <v>2631</v>
      </c>
      <c r="B816">
        <v>1</v>
      </c>
      <c r="C816" t="s">
        <v>2632</v>
      </c>
      <c r="D816">
        <v>19</v>
      </c>
      <c r="E816" t="s">
        <v>188</v>
      </c>
      <c r="F816">
        <v>1</v>
      </c>
      <c r="G816" t="s">
        <v>188</v>
      </c>
      <c r="H816" t="s">
        <v>2633</v>
      </c>
      <c r="I816">
        <v>0</v>
      </c>
      <c r="J816" t="s">
        <v>188</v>
      </c>
      <c r="K816" t="s">
        <v>189</v>
      </c>
      <c r="L816" t="s">
        <v>31</v>
      </c>
      <c r="M816" t="s">
        <v>9</v>
      </c>
      <c r="N816" t="s">
        <v>35</v>
      </c>
      <c r="O816" t="s">
        <v>29</v>
      </c>
      <c r="P816" t="s">
        <v>1243</v>
      </c>
      <c r="Q816" t="s">
        <v>634</v>
      </c>
      <c r="R816" t="s">
        <v>190</v>
      </c>
      <c r="S816">
        <v>0</v>
      </c>
      <c r="T816">
        <v>29</v>
      </c>
      <c r="U816">
        <v>21</v>
      </c>
      <c r="V816">
        <v>50</v>
      </c>
      <c r="W816">
        <v>0</v>
      </c>
      <c r="X816">
        <v>0</v>
      </c>
      <c r="Y816">
        <v>0</v>
      </c>
      <c r="Z816">
        <v>29</v>
      </c>
      <c r="AA816">
        <v>21</v>
      </c>
      <c r="AB816">
        <v>50</v>
      </c>
      <c r="AC816">
        <v>0</v>
      </c>
      <c r="AD816">
        <v>0</v>
      </c>
      <c r="AE816">
        <v>0</v>
      </c>
      <c r="AF816">
        <v>3</v>
      </c>
      <c r="AG816">
        <v>5</v>
      </c>
      <c r="AH816">
        <v>8</v>
      </c>
      <c r="AI816">
        <v>7</v>
      </c>
      <c r="AJ816">
        <v>12</v>
      </c>
      <c r="AK816">
        <v>19</v>
      </c>
      <c r="AL816">
        <v>20</v>
      </c>
      <c r="AM816">
        <v>4</v>
      </c>
      <c r="AN816">
        <v>24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30</v>
      </c>
      <c r="AY816">
        <v>21</v>
      </c>
      <c r="AZ816">
        <v>51</v>
      </c>
      <c r="BA816">
        <v>0</v>
      </c>
      <c r="BB816">
        <v>0</v>
      </c>
      <c r="BC816">
        <v>1</v>
      </c>
      <c r="BD816">
        <v>0</v>
      </c>
      <c r="BE816">
        <v>0</v>
      </c>
      <c r="BF816">
        <v>0</v>
      </c>
      <c r="BG816">
        <v>1</v>
      </c>
      <c r="BH816">
        <v>2</v>
      </c>
      <c r="BI816">
        <v>0</v>
      </c>
      <c r="BJ816">
        <v>1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1</v>
      </c>
      <c r="BU816">
        <v>1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4</v>
      </c>
      <c r="CG816">
        <v>0</v>
      </c>
      <c r="CH816">
        <v>2</v>
      </c>
      <c r="CI816">
        <v>0</v>
      </c>
      <c r="CJ816">
        <v>0</v>
      </c>
      <c r="CK816">
        <v>1</v>
      </c>
      <c r="CL816">
        <v>0</v>
      </c>
      <c r="CM816">
        <v>0</v>
      </c>
      <c r="CN816">
        <v>0</v>
      </c>
      <c r="CO816">
        <v>1</v>
      </c>
      <c r="CP816">
        <v>2</v>
      </c>
      <c r="CQ816">
        <v>3</v>
      </c>
      <c r="CR816">
        <v>3</v>
      </c>
      <c r="CS816">
        <v>1</v>
      </c>
    </row>
    <row r="817" spans="1:97" x14ac:dyDescent="0.25">
      <c r="A817" t="s">
        <v>2634</v>
      </c>
      <c r="B817">
        <v>1</v>
      </c>
      <c r="C817" t="s">
        <v>427</v>
      </c>
      <c r="D817">
        <v>40</v>
      </c>
      <c r="E817" t="s">
        <v>259</v>
      </c>
      <c r="F817">
        <v>1</v>
      </c>
      <c r="G817" t="s">
        <v>259</v>
      </c>
      <c r="H817" t="s">
        <v>2635</v>
      </c>
      <c r="I817">
        <v>1100</v>
      </c>
      <c r="J817" t="s">
        <v>259</v>
      </c>
      <c r="K817" t="s">
        <v>189</v>
      </c>
      <c r="L817" t="s">
        <v>31</v>
      </c>
      <c r="M817" t="s">
        <v>9</v>
      </c>
      <c r="N817" t="s">
        <v>35</v>
      </c>
      <c r="O817" t="s">
        <v>29</v>
      </c>
      <c r="P817" t="s">
        <v>800</v>
      </c>
      <c r="Q817" t="s">
        <v>470</v>
      </c>
      <c r="R817" t="s">
        <v>471</v>
      </c>
      <c r="S817">
        <v>0</v>
      </c>
      <c r="T817">
        <v>11</v>
      </c>
      <c r="U817">
        <v>11</v>
      </c>
      <c r="V817">
        <v>22</v>
      </c>
      <c r="W817">
        <v>0</v>
      </c>
      <c r="X817">
        <v>0</v>
      </c>
      <c r="Y817">
        <v>0</v>
      </c>
      <c r="Z817">
        <v>11</v>
      </c>
      <c r="AA817">
        <v>11</v>
      </c>
      <c r="AB817">
        <v>22</v>
      </c>
      <c r="AC817">
        <v>0</v>
      </c>
      <c r="AD817">
        <v>0</v>
      </c>
      <c r="AE817">
        <v>0</v>
      </c>
      <c r="AF817">
        <v>1</v>
      </c>
      <c r="AG817">
        <v>2</v>
      </c>
      <c r="AH817">
        <v>3</v>
      </c>
      <c r="AI817">
        <v>3</v>
      </c>
      <c r="AJ817">
        <v>3</v>
      </c>
      <c r="AK817">
        <v>6</v>
      </c>
      <c r="AL817">
        <v>7</v>
      </c>
      <c r="AM817">
        <v>4</v>
      </c>
      <c r="AN817">
        <v>11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11</v>
      </c>
      <c r="AY817">
        <v>9</v>
      </c>
      <c r="AZ817">
        <v>20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1</v>
      </c>
      <c r="BH817">
        <v>1</v>
      </c>
      <c r="BI817">
        <v>0</v>
      </c>
      <c r="BJ817">
        <v>1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1</v>
      </c>
      <c r="CG817">
        <v>0</v>
      </c>
      <c r="CH817">
        <v>1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1</v>
      </c>
      <c r="CQ817">
        <v>3</v>
      </c>
      <c r="CR817">
        <v>1</v>
      </c>
      <c r="CS817">
        <v>1</v>
      </c>
    </row>
    <row r="818" spans="1:97" x14ac:dyDescent="0.25">
      <c r="A818" t="s">
        <v>2636</v>
      </c>
      <c r="B818">
        <v>1</v>
      </c>
      <c r="C818" t="s">
        <v>1384</v>
      </c>
      <c r="D818">
        <v>37</v>
      </c>
      <c r="E818" t="s">
        <v>216</v>
      </c>
      <c r="F818">
        <v>1</v>
      </c>
      <c r="G818" t="s">
        <v>380</v>
      </c>
      <c r="H818" t="s">
        <v>2637</v>
      </c>
      <c r="I818">
        <v>2507</v>
      </c>
      <c r="J818" t="s">
        <v>217</v>
      </c>
      <c r="K818" t="s">
        <v>189</v>
      </c>
      <c r="L818" t="s">
        <v>31</v>
      </c>
      <c r="M818" t="s">
        <v>9</v>
      </c>
      <c r="N818" t="s">
        <v>35</v>
      </c>
      <c r="O818" t="s">
        <v>29</v>
      </c>
      <c r="P818" t="s">
        <v>977</v>
      </c>
      <c r="Q818" t="s">
        <v>454</v>
      </c>
      <c r="R818" t="s">
        <v>218</v>
      </c>
      <c r="S818">
        <v>0</v>
      </c>
      <c r="T818">
        <v>67</v>
      </c>
      <c r="U818">
        <v>65</v>
      </c>
      <c r="V818">
        <v>132</v>
      </c>
      <c r="W818">
        <v>0</v>
      </c>
      <c r="X818">
        <v>0</v>
      </c>
      <c r="Y818">
        <v>0</v>
      </c>
      <c r="Z818">
        <v>67</v>
      </c>
      <c r="AA818">
        <v>65</v>
      </c>
      <c r="AB818">
        <v>132</v>
      </c>
      <c r="AC818">
        <v>0</v>
      </c>
      <c r="AD818">
        <v>0</v>
      </c>
      <c r="AE818">
        <v>0</v>
      </c>
      <c r="AF818">
        <v>5</v>
      </c>
      <c r="AG818">
        <v>4</v>
      </c>
      <c r="AH818">
        <v>9</v>
      </c>
      <c r="AI818">
        <v>20</v>
      </c>
      <c r="AJ818">
        <v>14</v>
      </c>
      <c r="AK818">
        <v>34</v>
      </c>
      <c r="AL818">
        <v>40</v>
      </c>
      <c r="AM818">
        <v>37</v>
      </c>
      <c r="AN818">
        <v>77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65</v>
      </c>
      <c r="AY818">
        <v>55</v>
      </c>
      <c r="AZ818">
        <v>120</v>
      </c>
      <c r="BA818">
        <v>0</v>
      </c>
      <c r="BB818">
        <v>0</v>
      </c>
      <c r="BC818">
        <v>3</v>
      </c>
      <c r="BD818">
        <v>0</v>
      </c>
      <c r="BE818">
        <v>0</v>
      </c>
      <c r="BF818">
        <v>0</v>
      </c>
      <c r="BG818">
        <v>2</v>
      </c>
      <c r="BH818">
        <v>5</v>
      </c>
      <c r="BI818">
        <v>0</v>
      </c>
      <c r="BJ818">
        <v>0</v>
      </c>
      <c r="BK818">
        <v>0</v>
      </c>
      <c r="BL818">
        <v>1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5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1</v>
      </c>
      <c r="CE818">
        <v>0</v>
      </c>
      <c r="CF818">
        <v>7</v>
      </c>
      <c r="CG818">
        <v>0</v>
      </c>
      <c r="CH818">
        <v>5</v>
      </c>
      <c r="CI818">
        <v>0</v>
      </c>
      <c r="CJ818">
        <v>0</v>
      </c>
      <c r="CK818">
        <v>3</v>
      </c>
      <c r="CL818">
        <v>0</v>
      </c>
      <c r="CM818">
        <v>0</v>
      </c>
      <c r="CN818">
        <v>0</v>
      </c>
      <c r="CO818">
        <v>2</v>
      </c>
      <c r="CP818">
        <v>5</v>
      </c>
      <c r="CQ818">
        <v>7</v>
      </c>
      <c r="CR818">
        <v>5</v>
      </c>
      <c r="CS818">
        <v>1</v>
      </c>
    </row>
    <row r="819" spans="1:97" x14ac:dyDescent="0.25">
      <c r="A819" t="s">
        <v>2638</v>
      </c>
      <c r="B819">
        <v>1</v>
      </c>
      <c r="C819" t="s">
        <v>2639</v>
      </c>
      <c r="D819">
        <v>21</v>
      </c>
      <c r="E819" t="s">
        <v>197</v>
      </c>
      <c r="F819">
        <v>1</v>
      </c>
      <c r="G819" t="s">
        <v>197</v>
      </c>
      <c r="H819" t="s">
        <v>2640</v>
      </c>
      <c r="I819">
        <v>308</v>
      </c>
      <c r="J819" t="s">
        <v>197</v>
      </c>
      <c r="K819" t="s">
        <v>189</v>
      </c>
      <c r="L819" t="s">
        <v>31</v>
      </c>
      <c r="M819" t="s">
        <v>9</v>
      </c>
      <c r="N819" t="s">
        <v>35</v>
      </c>
      <c r="O819" t="s">
        <v>29</v>
      </c>
      <c r="P819" t="s">
        <v>1323</v>
      </c>
      <c r="Q819" t="s">
        <v>449</v>
      </c>
      <c r="R819" t="s">
        <v>199</v>
      </c>
      <c r="S819">
        <v>0</v>
      </c>
      <c r="T819">
        <v>99</v>
      </c>
      <c r="U819">
        <v>102</v>
      </c>
      <c r="V819">
        <v>201</v>
      </c>
      <c r="W819">
        <v>0</v>
      </c>
      <c r="X819">
        <v>0</v>
      </c>
      <c r="Y819">
        <v>0</v>
      </c>
      <c r="Z819">
        <v>99</v>
      </c>
      <c r="AA819">
        <v>102</v>
      </c>
      <c r="AB819">
        <v>201</v>
      </c>
      <c r="AC819">
        <v>0</v>
      </c>
      <c r="AD819">
        <v>0</v>
      </c>
      <c r="AE819">
        <v>0</v>
      </c>
      <c r="AF819">
        <v>4</v>
      </c>
      <c r="AG819">
        <v>10</v>
      </c>
      <c r="AH819">
        <v>14</v>
      </c>
      <c r="AI819">
        <v>35</v>
      </c>
      <c r="AJ819">
        <v>47</v>
      </c>
      <c r="AK819">
        <v>82</v>
      </c>
      <c r="AL819">
        <v>52</v>
      </c>
      <c r="AM819">
        <v>50</v>
      </c>
      <c r="AN819">
        <v>102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91</v>
      </c>
      <c r="AY819">
        <v>107</v>
      </c>
      <c r="AZ819">
        <v>198</v>
      </c>
      <c r="BA819">
        <v>0</v>
      </c>
      <c r="BB819">
        <v>3</v>
      </c>
      <c r="BC819">
        <v>4</v>
      </c>
      <c r="BD819">
        <v>0</v>
      </c>
      <c r="BE819">
        <v>0</v>
      </c>
      <c r="BF819">
        <v>0</v>
      </c>
      <c r="BG819">
        <v>1</v>
      </c>
      <c r="BH819">
        <v>8</v>
      </c>
      <c r="BI819">
        <v>0</v>
      </c>
      <c r="BJ819">
        <v>0</v>
      </c>
      <c r="BK819">
        <v>0</v>
      </c>
      <c r="BL819">
        <v>1</v>
      </c>
      <c r="BM819">
        <v>0</v>
      </c>
      <c r="BN819">
        <v>1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8</v>
      </c>
      <c r="BU819">
        <v>2</v>
      </c>
      <c r="BV819">
        <v>0</v>
      </c>
      <c r="BW819">
        <v>0</v>
      </c>
      <c r="BX819">
        <v>1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2</v>
      </c>
      <c r="CE819">
        <v>0</v>
      </c>
      <c r="CF819">
        <v>15</v>
      </c>
      <c r="CG819">
        <v>0</v>
      </c>
      <c r="CH819">
        <v>8</v>
      </c>
      <c r="CI819">
        <v>0</v>
      </c>
      <c r="CJ819">
        <v>3</v>
      </c>
      <c r="CK819">
        <v>4</v>
      </c>
      <c r="CL819">
        <v>0</v>
      </c>
      <c r="CM819">
        <v>0</v>
      </c>
      <c r="CN819">
        <v>0</v>
      </c>
      <c r="CO819">
        <v>1</v>
      </c>
      <c r="CP819">
        <v>8</v>
      </c>
      <c r="CQ819">
        <v>8</v>
      </c>
      <c r="CR819">
        <v>8</v>
      </c>
      <c r="CS819">
        <v>1</v>
      </c>
    </row>
    <row r="820" spans="1:97" x14ac:dyDescent="0.25">
      <c r="A820" t="s">
        <v>2641</v>
      </c>
      <c r="B820">
        <v>1</v>
      </c>
      <c r="C820" t="s">
        <v>473</v>
      </c>
      <c r="D820">
        <v>42</v>
      </c>
      <c r="E820" t="s">
        <v>2642</v>
      </c>
      <c r="F820">
        <v>1</v>
      </c>
      <c r="G820" t="s">
        <v>2642</v>
      </c>
      <c r="H820" t="s">
        <v>2643</v>
      </c>
      <c r="I820">
        <v>0</v>
      </c>
      <c r="J820" t="s">
        <v>202</v>
      </c>
      <c r="K820" t="s">
        <v>189</v>
      </c>
      <c r="L820" t="s">
        <v>31</v>
      </c>
      <c r="M820" t="s">
        <v>9</v>
      </c>
      <c r="N820" t="s">
        <v>35</v>
      </c>
      <c r="O820" t="s">
        <v>29</v>
      </c>
      <c r="P820" t="s">
        <v>402</v>
      </c>
      <c r="Q820" t="s">
        <v>390</v>
      </c>
      <c r="R820" t="s">
        <v>205</v>
      </c>
      <c r="S820">
        <v>0</v>
      </c>
      <c r="T820">
        <v>16</v>
      </c>
      <c r="U820">
        <v>17</v>
      </c>
      <c r="V820">
        <v>33</v>
      </c>
      <c r="W820">
        <v>0</v>
      </c>
      <c r="X820">
        <v>0</v>
      </c>
      <c r="Y820">
        <v>0</v>
      </c>
      <c r="Z820">
        <v>16</v>
      </c>
      <c r="AA820">
        <v>17</v>
      </c>
      <c r="AB820">
        <v>33</v>
      </c>
      <c r="AC820">
        <v>0</v>
      </c>
      <c r="AD820">
        <v>0</v>
      </c>
      <c r="AE820">
        <v>0</v>
      </c>
      <c r="AF820">
        <v>4</v>
      </c>
      <c r="AG820">
        <v>11</v>
      </c>
      <c r="AH820">
        <v>15</v>
      </c>
      <c r="AI820">
        <v>5</v>
      </c>
      <c r="AJ820">
        <v>6</v>
      </c>
      <c r="AK820">
        <v>11</v>
      </c>
      <c r="AL820">
        <v>6</v>
      </c>
      <c r="AM820">
        <v>11</v>
      </c>
      <c r="AN820">
        <v>17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15</v>
      </c>
      <c r="AY820">
        <v>28</v>
      </c>
      <c r="AZ820">
        <v>43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2</v>
      </c>
      <c r="BH820">
        <v>2</v>
      </c>
      <c r="BI820">
        <v>0</v>
      </c>
      <c r="BJ820">
        <v>1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1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2</v>
      </c>
      <c r="CG820">
        <v>0</v>
      </c>
      <c r="CH820">
        <v>2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2</v>
      </c>
      <c r="CP820">
        <v>2</v>
      </c>
      <c r="CQ820">
        <v>3</v>
      </c>
      <c r="CR820">
        <v>2</v>
      </c>
      <c r="CS820">
        <v>1</v>
      </c>
    </row>
    <row r="821" spans="1:97" x14ac:dyDescent="0.25">
      <c r="A821" t="s">
        <v>2644</v>
      </c>
      <c r="B821">
        <v>1</v>
      </c>
      <c r="C821" t="s">
        <v>2645</v>
      </c>
      <c r="D821">
        <v>52</v>
      </c>
      <c r="E821" t="s">
        <v>202</v>
      </c>
      <c r="F821">
        <v>1</v>
      </c>
      <c r="G821" t="s">
        <v>203</v>
      </c>
      <c r="H821" t="s">
        <v>2646</v>
      </c>
      <c r="I821">
        <v>0</v>
      </c>
      <c r="J821" t="s">
        <v>202</v>
      </c>
      <c r="K821" t="s">
        <v>189</v>
      </c>
      <c r="L821" t="s">
        <v>31</v>
      </c>
      <c r="M821" t="s">
        <v>9</v>
      </c>
      <c r="N821" t="s">
        <v>35</v>
      </c>
      <c r="O821" t="s">
        <v>29</v>
      </c>
      <c r="P821" t="s">
        <v>402</v>
      </c>
      <c r="Q821" t="s">
        <v>390</v>
      </c>
      <c r="R821" t="s">
        <v>205</v>
      </c>
      <c r="S821">
        <v>0</v>
      </c>
      <c r="T821">
        <v>46</v>
      </c>
      <c r="U821">
        <v>54</v>
      </c>
      <c r="V821">
        <v>100</v>
      </c>
      <c r="W821">
        <v>0</v>
      </c>
      <c r="X821">
        <v>0</v>
      </c>
      <c r="Y821">
        <v>0</v>
      </c>
      <c r="Z821">
        <v>46</v>
      </c>
      <c r="AA821">
        <v>54</v>
      </c>
      <c r="AB821">
        <v>100</v>
      </c>
      <c r="AC821">
        <v>0</v>
      </c>
      <c r="AD821">
        <v>0</v>
      </c>
      <c r="AE821">
        <v>0</v>
      </c>
      <c r="AF821">
        <v>10</v>
      </c>
      <c r="AG821">
        <v>10</v>
      </c>
      <c r="AH821">
        <v>20</v>
      </c>
      <c r="AI821">
        <v>25</v>
      </c>
      <c r="AJ821">
        <v>26</v>
      </c>
      <c r="AK821">
        <v>51</v>
      </c>
      <c r="AL821">
        <v>26</v>
      </c>
      <c r="AM821">
        <v>22</v>
      </c>
      <c r="AN821">
        <v>48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61</v>
      </c>
      <c r="AY821">
        <v>58</v>
      </c>
      <c r="AZ821">
        <v>119</v>
      </c>
      <c r="BA821">
        <v>1</v>
      </c>
      <c r="BB821">
        <v>2</v>
      </c>
      <c r="BC821">
        <v>2</v>
      </c>
      <c r="BD821">
        <v>0</v>
      </c>
      <c r="BE821">
        <v>0</v>
      </c>
      <c r="BF821">
        <v>0</v>
      </c>
      <c r="BG821">
        <v>0</v>
      </c>
      <c r="BH821">
        <v>5</v>
      </c>
      <c r="BI821">
        <v>0</v>
      </c>
      <c r="BJ821">
        <v>0</v>
      </c>
      <c r="BK821">
        <v>0</v>
      </c>
      <c r="BL821">
        <v>1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5</v>
      </c>
      <c r="BU821">
        <v>0</v>
      </c>
      <c r="BV821">
        <v>1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1</v>
      </c>
      <c r="CD821">
        <v>0</v>
      </c>
      <c r="CE821">
        <v>0</v>
      </c>
      <c r="CF821">
        <v>8</v>
      </c>
      <c r="CG821">
        <v>0</v>
      </c>
      <c r="CH821">
        <v>5</v>
      </c>
      <c r="CI821">
        <v>1</v>
      </c>
      <c r="CJ821">
        <v>2</v>
      </c>
      <c r="CK821">
        <v>2</v>
      </c>
      <c r="CL821">
        <v>0</v>
      </c>
      <c r="CM821">
        <v>0</v>
      </c>
      <c r="CN821">
        <v>0</v>
      </c>
      <c r="CO821">
        <v>0</v>
      </c>
      <c r="CP821">
        <v>5</v>
      </c>
      <c r="CQ821">
        <v>5</v>
      </c>
      <c r="CR821">
        <v>5</v>
      </c>
      <c r="CS821">
        <v>1</v>
      </c>
    </row>
    <row r="822" spans="1:97" x14ac:dyDescent="0.25">
      <c r="A822" t="s">
        <v>2647</v>
      </c>
      <c r="B822">
        <v>1</v>
      </c>
      <c r="C822" t="s">
        <v>2648</v>
      </c>
      <c r="D822">
        <v>19</v>
      </c>
      <c r="E822" t="s">
        <v>188</v>
      </c>
      <c r="F822">
        <v>1</v>
      </c>
      <c r="G822" t="s">
        <v>188</v>
      </c>
      <c r="H822" t="s">
        <v>2649</v>
      </c>
      <c r="I822">
        <v>0</v>
      </c>
      <c r="J822" t="s">
        <v>188</v>
      </c>
      <c r="K822" t="s">
        <v>189</v>
      </c>
      <c r="L822" t="s">
        <v>31</v>
      </c>
      <c r="M822" t="s">
        <v>9</v>
      </c>
      <c r="N822" t="s">
        <v>35</v>
      </c>
      <c r="O822" t="s">
        <v>29</v>
      </c>
      <c r="P822" t="s">
        <v>1735</v>
      </c>
      <c r="Q822" t="s">
        <v>1126</v>
      </c>
      <c r="R822" t="s">
        <v>190</v>
      </c>
      <c r="S822">
        <v>0</v>
      </c>
      <c r="T822">
        <v>31</v>
      </c>
      <c r="U822">
        <v>24</v>
      </c>
      <c r="V822">
        <v>55</v>
      </c>
      <c r="W822">
        <v>0</v>
      </c>
      <c r="X822">
        <v>0</v>
      </c>
      <c r="Y822">
        <v>0</v>
      </c>
      <c r="Z822">
        <v>31</v>
      </c>
      <c r="AA822">
        <v>24</v>
      </c>
      <c r="AB822">
        <v>55</v>
      </c>
      <c r="AC822">
        <v>0</v>
      </c>
      <c r="AD822">
        <v>0</v>
      </c>
      <c r="AE822">
        <v>0</v>
      </c>
      <c r="AF822">
        <v>4</v>
      </c>
      <c r="AG822">
        <v>5</v>
      </c>
      <c r="AH822">
        <v>9</v>
      </c>
      <c r="AI822">
        <v>9</v>
      </c>
      <c r="AJ822">
        <v>13</v>
      </c>
      <c r="AK822">
        <v>22</v>
      </c>
      <c r="AL822">
        <v>13</v>
      </c>
      <c r="AM822">
        <v>8</v>
      </c>
      <c r="AN822">
        <v>21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26</v>
      </c>
      <c r="AY822">
        <v>26</v>
      </c>
      <c r="AZ822">
        <v>52</v>
      </c>
      <c r="BA822">
        <v>0</v>
      </c>
      <c r="BB822">
        <v>1</v>
      </c>
      <c r="BC822">
        <v>1</v>
      </c>
      <c r="BD822">
        <v>0</v>
      </c>
      <c r="BE822">
        <v>0</v>
      </c>
      <c r="BF822">
        <v>0</v>
      </c>
      <c r="BG822">
        <v>1</v>
      </c>
      <c r="BH822">
        <v>3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3</v>
      </c>
      <c r="BU822">
        <v>0</v>
      </c>
      <c r="BV822">
        <v>1</v>
      </c>
      <c r="BW822">
        <v>1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1</v>
      </c>
      <c r="CD822">
        <v>0</v>
      </c>
      <c r="CE822">
        <v>0</v>
      </c>
      <c r="CF822">
        <v>7</v>
      </c>
      <c r="CG822">
        <v>0</v>
      </c>
      <c r="CH822">
        <v>3</v>
      </c>
      <c r="CI822">
        <v>0</v>
      </c>
      <c r="CJ822">
        <v>1</v>
      </c>
      <c r="CK822">
        <v>1</v>
      </c>
      <c r="CL822">
        <v>0</v>
      </c>
      <c r="CM822">
        <v>0</v>
      </c>
      <c r="CN822">
        <v>0</v>
      </c>
      <c r="CO822">
        <v>1</v>
      </c>
      <c r="CP822">
        <v>3</v>
      </c>
      <c r="CQ822">
        <v>5</v>
      </c>
      <c r="CR822">
        <v>4</v>
      </c>
      <c r="CS822">
        <v>1</v>
      </c>
    </row>
    <row r="823" spans="1:97" x14ac:dyDescent="0.25">
      <c r="A823" t="s">
        <v>2650</v>
      </c>
      <c r="B823">
        <v>1</v>
      </c>
      <c r="C823" t="s">
        <v>2651</v>
      </c>
      <c r="D823">
        <v>59</v>
      </c>
      <c r="E823" t="s">
        <v>2601</v>
      </c>
      <c r="F823">
        <v>1</v>
      </c>
      <c r="G823" t="s">
        <v>2601</v>
      </c>
      <c r="H823" t="s">
        <v>2652</v>
      </c>
      <c r="I823">
        <v>0</v>
      </c>
      <c r="J823" t="s">
        <v>221</v>
      </c>
      <c r="K823" t="s">
        <v>189</v>
      </c>
      <c r="L823" t="s">
        <v>31</v>
      </c>
      <c r="M823" t="s">
        <v>9</v>
      </c>
      <c r="N823" t="s">
        <v>35</v>
      </c>
      <c r="O823" t="s">
        <v>29</v>
      </c>
      <c r="P823" t="s">
        <v>376</v>
      </c>
      <c r="Q823" t="s">
        <v>377</v>
      </c>
      <c r="R823" t="s">
        <v>222</v>
      </c>
      <c r="S823">
        <v>0</v>
      </c>
      <c r="T823">
        <v>21</v>
      </c>
      <c r="U823">
        <v>25</v>
      </c>
      <c r="V823">
        <v>46</v>
      </c>
      <c r="W823">
        <v>0</v>
      </c>
      <c r="X823">
        <v>0</v>
      </c>
      <c r="Y823">
        <v>0</v>
      </c>
      <c r="Z823">
        <v>21</v>
      </c>
      <c r="AA823">
        <v>25</v>
      </c>
      <c r="AB823">
        <v>46</v>
      </c>
      <c r="AC823">
        <v>0</v>
      </c>
      <c r="AD823">
        <v>0</v>
      </c>
      <c r="AE823">
        <v>0</v>
      </c>
      <c r="AF823">
        <v>5</v>
      </c>
      <c r="AG823">
        <v>5</v>
      </c>
      <c r="AH823">
        <v>10</v>
      </c>
      <c r="AI823">
        <v>7</v>
      </c>
      <c r="AJ823">
        <v>11</v>
      </c>
      <c r="AK823">
        <v>18</v>
      </c>
      <c r="AL823">
        <v>7</v>
      </c>
      <c r="AM823">
        <v>8</v>
      </c>
      <c r="AN823">
        <v>15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19</v>
      </c>
      <c r="AY823">
        <v>24</v>
      </c>
      <c r="AZ823">
        <v>43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2</v>
      </c>
      <c r="BH823">
        <v>2</v>
      </c>
      <c r="BI823">
        <v>0</v>
      </c>
      <c r="BJ823">
        <v>1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1</v>
      </c>
      <c r="BU823">
        <v>1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3</v>
      </c>
      <c r="CG823">
        <v>0</v>
      </c>
      <c r="CH823">
        <v>2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2</v>
      </c>
      <c r="CP823">
        <v>2</v>
      </c>
      <c r="CQ823">
        <v>2</v>
      </c>
      <c r="CR823">
        <v>2</v>
      </c>
      <c r="CS823">
        <v>1</v>
      </c>
    </row>
    <row r="824" spans="1:97" x14ac:dyDescent="0.25">
      <c r="A824" t="s">
        <v>2653</v>
      </c>
      <c r="B824">
        <v>1</v>
      </c>
      <c r="C824" t="s">
        <v>491</v>
      </c>
      <c r="D824">
        <v>62</v>
      </c>
      <c r="E824" t="s">
        <v>362</v>
      </c>
      <c r="F824">
        <v>1</v>
      </c>
      <c r="G824" t="s">
        <v>362</v>
      </c>
      <c r="H824" t="s">
        <v>2654</v>
      </c>
      <c r="I824">
        <v>0</v>
      </c>
      <c r="J824" t="s">
        <v>197</v>
      </c>
      <c r="K824" t="s">
        <v>189</v>
      </c>
      <c r="L824" t="s">
        <v>31</v>
      </c>
      <c r="M824" t="s">
        <v>9</v>
      </c>
      <c r="N824" t="s">
        <v>35</v>
      </c>
      <c r="O824" t="s">
        <v>29</v>
      </c>
      <c r="P824" t="s">
        <v>476</v>
      </c>
      <c r="Q824" t="s">
        <v>477</v>
      </c>
      <c r="R824" t="s">
        <v>199</v>
      </c>
      <c r="S824">
        <v>0</v>
      </c>
      <c r="T824">
        <v>59</v>
      </c>
      <c r="U824">
        <v>56</v>
      </c>
      <c r="V824">
        <v>115</v>
      </c>
      <c r="W824">
        <v>0</v>
      </c>
      <c r="X824">
        <v>0</v>
      </c>
      <c r="Y824">
        <v>0</v>
      </c>
      <c r="Z824">
        <v>59</v>
      </c>
      <c r="AA824">
        <v>56</v>
      </c>
      <c r="AB824">
        <v>115</v>
      </c>
      <c r="AC824">
        <v>0</v>
      </c>
      <c r="AD824">
        <v>0</v>
      </c>
      <c r="AE824">
        <v>0</v>
      </c>
      <c r="AF824">
        <v>1</v>
      </c>
      <c r="AG824">
        <v>7</v>
      </c>
      <c r="AH824">
        <v>8</v>
      </c>
      <c r="AI824">
        <v>23</v>
      </c>
      <c r="AJ824">
        <v>21</v>
      </c>
      <c r="AK824">
        <v>44</v>
      </c>
      <c r="AL824">
        <v>26</v>
      </c>
      <c r="AM824">
        <v>30</v>
      </c>
      <c r="AN824">
        <v>56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50</v>
      </c>
      <c r="AY824">
        <v>58</v>
      </c>
      <c r="AZ824">
        <v>108</v>
      </c>
      <c r="BA824">
        <v>0</v>
      </c>
      <c r="BB824">
        <v>1</v>
      </c>
      <c r="BC824">
        <v>2</v>
      </c>
      <c r="BD824">
        <v>0</v>
      </c>
      <c r="BE824">
        <v>0</v>
      </c>
      <c r="BF824">
        <v>0</v>
      </c>
      <c r="BG824">
        <v>1</v>
      </c>
      <c r="BH824">
        <v>4</v>
      </c>
      <c r="BI824">
        <v>0</v>
      </c>
      <c r="BJ824">
        <v>1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3</v>
      </c>
      <c r="BU824">
        <v>1</v>
      </c>
      <c r="BV824">
        <v>1</v>
      </c>
      <c r="BW824">
        <v>1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1</v>
      </c>
      <c r="CD824">
        <v>1</v>
      </c>
      <c r="CE824">
        <v>0</v>
      </c>
      <c r="CF824">
        <v>9</v>
      </c>
      <c r="CG824">
        <v>0</v>
      </c>
      <c r="CH824">
        <v>4</v>
      </c>
      <c r="CI824">
        <v>0</v>
      </c>
      <c r="CJ824">
        <v>1</v>
      </c>
      <c r="CK824">
        <v>2</v>
      </c>
      <c r="CL824">
        <v>0</v>
      </c>
      <c r="CM824">
        <v>0</v>
      </c>
      <c r="CN824">
        <v>0</v>
      </c>
      <c r="CO824">
        <v>1</v>
      </c>
      <c r="CP824">
        <v>4</v>
      </c>
      <c r="CQ824">
        <v>8</v>
      </c>
      <c r="CR824">
        <v>4</v>
      </c>
      <c r="CS824">
        <v>1</v>
      </c>
    </row>
    <row r="825" spans="1:97" x14ac:dyDescent="0.25">
      <c r="A825" t="s">
        <v>2655</v>
      </c>
      <c r="B825">
        <v>1</v>
      </c>
      <c r="C825" t="s">
        <v>467</v>
      </c>
      <c r="D825">
        <v>19</v>
      </c>
      <c r="E825" t="s">
        <v>188</v>
      </c>
      <c r="F825">
        <v>1</v>
      </c>
      <c r="G825" t="s">
        <v>188</v>
      </c>
      <c r="H825" t="s">
        <v>2656</v>
      </c>
      <c r="I825">
        <v>5111</v>
      </c>
      <c r="J825" t="s">
        <v>188</v>
      </c>
      <c r="K825" t="s">
        <v>189</v>
      </c>
      <c r="L825" t="s">
        <v>31</v>
      </c>
      <c r="M825" t="s">
        <v>9</v>
      </c>
      <c r="N825" t="s">
        <v>35</v>
      </c>
      <c r="O825" t="s">
        <v>29</v>
      </c>
      <c r="P825" t="s">
        <v>1735</v>
      </c>
      <c r="Q825" t="s">
        <v>1126</v>
      </c>
      <c r="R825" t="s">
        <v>190</v>
      </c>
      <c r="S825">
        <v>0</v>
      </c>
      <c r="T825">
        <v>37</v>
      </c>
      <c r="U825">
        <v>45</v>
      </c>
      <c r="V825">
        <v>82</v>
      </c>
      <c r="W825">
        <v>0</v>
      </c>
      <c r="X825">
        <v>0</v>
      </c>
      <c r="Y825">
        <v>0</v>
      </c>
      <c r="Z825">
        <v>37</v>
      </c>
      <c r="AA825">
        <v>45</v>
      </c>
      <c r="AB825">
        <v>82</v>
      </c>
      <c r="AC825">
        <v>0</v>
      </c>
      <c r="AD825">
        <v>0</v>
      </c>
      <c r="AE825">
        <v>0</v>
      </c>
      <c r="AF825">
        <v>6</v>
      </c>
      <c r="AG825">
        <v>6</v>
      </c>
      <c r="AH825">
        <v>12</v>
      </c>
      <c r="AI825">
        <v>12</v>
      </c>
      <c r="AJ825">
        <v>14</v>
      </c>
      <c r="AK825">
        <v>26</v>
      </c>
      <c r="AL825">
        <v>9</v>
      </c>
      <c r="AM825">
        <v>15</v>
      </c>
      <c r="AN825">
        <v>24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27</v>
      </c>
      <c r="AY825">
        <v>35</v>
      </c>
      <c r="AZ825">
        <v>62</v>
      </c>
      <c r="BA825">
        <v>1</v>
      </c>
      <c r="BB825">
        <v>1</v>
      </c>
      <c r="BC825">
        <v>1</v>
      </c>
      <c r="BD825">
        <v>0</v>
      </c>
      <c r="BE825">
        <v>0</v>
      </c>
      <c r="BF825">
        <v>0</v>
      </c>
      <c r="BG825">
        <v>1</v>
      </c>
      <c r="BH825">
        <v>4</v>
      </c>
      <c r="BI825">
        <v>0</v>
      </c>
      <c r="BJ825">
        <v>0</v>
      </c>
      <c r="BK825">
        <v>0</v>
      </c>
      <c r="BL825">
        <v>1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4</v>
      </c>
      <c r="BU825">
        <v>0</v>
      </c>
      <c r="BV825">
        <v>1</v>
      </c>
      <c r="BW825">
        <v>1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1</v>
      </c>
      <c r="CE825">
        <v>0</v>
      </c>
      <c r="CF825">
        <v>8</v>
      </c>
      <c r="CG825">
        <v>0</v>
      </c>
      <c r="CH825">
        <v>4</v>
      </c>
      <c r="CI825">
        <v>1</v>
      </c>
      <c r="CJ825">
        <v>1</v>
      </c>
      <c r="CK825">
        <v>1</v>
      </c>
      <c r="CL825">
        <v>0</v>
      </c>
      <c r="CM825">
        <v>0</v>
      </c>
      <c r="CN825">
        <v>0</v>
      </c>
      <c r="CO825">
        <v>1</v>
      </c>
      <c r="CP825">
        <v>4</v>
      </c>
      <c r="CQ825">
        <v>5</v>
      </c>
      <c r="CR825">
        <v>4</v>
      </c>
      <c r="CS825">
        <v>1</v>
      </c>
    </row>
    <row r="826" spans="1:97" x14ac:dyDescent="0.25">
      <c r="A826" t="s">
        <v>2657</v>
      </c>
      <c r="B826">
        <v>1</v>
      </c>
      <c r="C826" t="s">
        <v>2055</v>
      </c>
      <c r="D826">
        <v>11</v>
      </c>
      <c r="E826" t="s">
        <v>208</v>
      </c>
      <c r="F826">
        <v>1</v>
      </c>
      <c r="G826" t="s">
        <v>261</v>
      </c>
      <c r="H826" t="s">
        <v>308</v>
      </c>
      <c r="I826">
        <v>1020</v>
      </c>
      <c r="J826" t="s">
        <v>197</v>
      </c>
      <c r="K826" t="s">
        <v>189</v>
      </c>
      <c r="L826" t="s">
        <v>31</v>
      </c>
      <c r="M826" t="s">
        <v>9</v>
      </c>
      <c r="N826" t="s">
        <v>35</v>
      </c>
      <c r="O826" t="s">
        <v>29</v>
      </c>
      <c r="P826" t="s">
        <v>737</v>
      </c>
      <c r="Q826" t="s">
        <v>477</v>
      </c>
      <c r="R826" t="s">
        <v>199</v>
      </c>
      <c r="S826">
        <v>0</v>
      </c>
      <c r="T826">
        <v>63</v>
      </c>
      <c r="U826">
        <v>67</v>
      </c>
      <c r="V826">
        <v>130</v>
      </c>
      <c r="W826">
        <v>0</v>
      </c>
      <c r="X826">
        <v>0</v>
      </c>
      <c r="Y826">
        <v>0</v>
      </c>
      <c r="Z826">
        <v>63</v>
      </c>
      <c r="AA826">
        <v>67</v>
      </c>
      <c r="AB826">
        <v>130</v>
      </c>
      <c r="AC826">
        <v>0</v>
      </c>
      <c r="AD826">
        <v>0</v>
      </c>
      <c r="AE826">
        <v>0</v>
      </c>
      <c r="AF826">
        <v>8</v>
      </c>
      <c r="AG826">
        <v>11</v>
      </c>
      <c r="AH826">
        <v>19</v>
      </c>
      <c r="AI826">
        <v>18</v>
      </c>
      <c r="AJ826">
        <v>33</v>
      </c>
      <c r="AK826">
        <v>51</v>
      </c>
      <c r="AL826">
        <v>29</v>
      </c>
      <c r="AM826">
        <v>27</v>
      </c>
      <c r="AN826">
        <v>56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55</v>
      </c>
      <c r="AY826">
        <v>71</v>
      </c>
      <c r="AZ826">
        <v>126</v>
      </c>
      <c r="BA826">
        <v>1</v>
      </c>
      <c r="BB826">
        <v>2</v>
      </c>
      <c r="BC826">
        <v>2</v>
      </c>
      <c r="BD826">
        <v>0</v>
      </c>
      <c r="BE826">
        <v>0</v>
      </c>
      <c r="BF826">
        <v>0</v>
      </c>
      <c r="BG826">
        <v>0</v>
      </c>
      <c r="BH826">
        <v>5</v>
      </c>
      <c r="BI826">
        <v>0</v>
      </c>
      <c r="BJ826">
        <v>0</v>
      </c>
      <c r="BK826">
        <v>0</v>
      </c>
      <c r="BL826">
        <v>1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5</v>
      </c>
      <c r="BU826">
        <v>1</v>
      </c>
      <c r="BV826">
        <v>0</v>
      </c>
      <c r="BW826">
        <v>1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1</v>
      </c>
      <c r="CE826">
        <v>0</v>
      </c>
      <c r="CF826">
        <v>9</v>
      </c>
      <c r="CG826">
        <v>0</v>
      </c>
      <c r="CH826">
        <v>5</v>
      </c>
      <c r="CI826">
        <v>1</v>
      </c>
      <c r="CJ826">
        <v>2</v>
      </c>
      <c r="CK826">
        <v>2</v>
      </c>
      <c r="CL826">
        <v>0</v>
      </c>
      <c r="CM826">
        <v>0</v>
      </c>
      <c r="CN826">
        <v>0</v>
      </c>
      <c r="CO826">
        <v>0</v>
      </c>
      <c r="CP826">
        <v>5</v>
      </c>
      <c r="CQ826">
        <v>7</v>
      </c>
      <c r="CR826">
        <v>5</v>
      </c>
      <c r="CS826">
        <v>1</v>
      </c>
    </row>
    <row r="827" spans="1:97" x14ac:dyDescent="0.25">
      <c r="A827" t="s">
        <v>2658</v>
      </c>
      <c r="B827">
        <v>1</v>
      </c>
      <c r="C827" t="s">
        <v>536</v>
      </c>
      <c r="D827">
        <v>37</v>
      </c>
      <c r="E827" t="s">
        <v>216</v>
      </c>
      <c r="F827">
        <v>1</v>
      </c>
      <c r="G827" t="s">
        <v>380</v>
      </c>
      <c r="H827" t="s">
        <v>2659</v>
      </c>
      <c r="I827">
        <v>1809</v>
      </c>
      <c r="J827" t="s">
        <v>217</v>
      </c>
      <c r="K827" t="s">
        <v>189</v>
      </c>
      <c r="L827" t="s">
        <v>31</v>
      </c>
      <c r="M827" t="s">
        <v>9</v>
      </c>
      <c r="N827" t="s">
        <v>35</v>
      </c>
      <c r="O827" t="s">
        <v>29</v>
      </c>
      <c r="P827" t="s">
        <v>1182</v>
      </c>
      <c r="Q827" t="s">
        <v>464</v>
      </c>
      <c r="R827" t="s">
        <v>218</v>
      </c>
      <c r="S827">
        <v>0</v>
      </c>
      <c r="T827">
        <v>64</v>
      </c>
      <c r="U827">
        <v>55</v>
      </c>
      <c r="V827">
        <v>119</v>
      </c>
      <c r="W827">
        <v>0</v>
      </c>
      <c r="X827">
        <v>0</v>
      </c>
      <c r="Y827">
        <v>0</v>
      </c>
      <c r="Z827">
        <v>64</v>
      </c>
      <c r="AA827">
        <v>55</v>
      </c>
      <c r="AB827">
        <v>119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28</v>
      </c>
      <c r="AJ827">
        <v>26</v>
      </c>
      <c r="AK827">
        <v>54</v>
      </c>
      <c r="AL827">
        <v>32</v>
      </c>
      <c r="AM827">
        <v>43</v>
      </c>
      <c r="AN827">
        <v>75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60</v>
      </c>
      <c r="AY827">
        <v>69</v>
      </c>
      <c r="AZ827">
        <v>129</v>
      </c>
      <c r="BA827">
        <v>0</v>
      </c>
      <c r="BB827">
        <v>2</v>
      </c>
      <c r="BC827">
        <v>3</v>
      </c>
      <c r="BD827">
        <v>0</v>
      </c>
      <c r="BE827">
        <v>0</v>
      </c>
      <c r="BF827">
        <v>0</v>
      </c>
      <c r="BG827">
        <v>0</v>
      </c>
      <c r="BH827">
        <v>5</v>
      </c>
      <c r="BI827">
        <v>0</v>
      </c>
      <c r="BJ827">
        <v>0</v>
      </c>
      <c r="BK827">
        <v>0</v>
      </c>
      <c r="BL827">
        <v>1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5</v>
      </c>
      <c r="BU827">
        <v>1</v>
      </c>
      <c r="BV827">
        <v>0</v>
      </c>
      <c r="BW827">
        <v>0</v>
      </c>
      <c r="BX827">
        <v>1</v>
      </c>
      <c r="BY827">
        <v>0</v>
      </c>
      <c r="BZ827">
        <v>0</v>
      </c>
      <c r="CA827">
        <v>0</v>
      </c>
      <c r="CB827">
        <v>0</v>
      </c>
      <c r="CC827">
        <v>1</v>
      </c>
      <c r="CD827">
        <v>0</v>
      </c>
      <c r="CE827">
        <v>0</v>
      </c>
      <c r="CF827">
        <v>9</v>
      </c>
      <c r="CG827">
        <v>0</v>
      </c>
      <c r="CH827">
        <v>5</v>
      </c>
      <c r="CI827">
        <v>0</v>
      </c>
      <c r="CJ827">
        <v>2</v>
      </c>
      <c r="CK827">
        <v>3</v>
      </c>
      <c r="CL827">
        <v>0</v>
      </c>
      <c r="CM827">
        <v>0</v>
      </c>
      <c r="CN827">
        <v>0</v>
      </c>
      <c r="CO827">
        <v>0</v>
      </c>
      <c r="CP827">
        <v>5</v>
      </c>
      <c r="CQ827">
        <v>5</v>
      </c>
      <c r="CR827">
        <v>5</v>
      </c>
      <c r="CS827">
        <v>1</v>
      </c>
    </row>
    <row r="828" spans="1:97" x14ac:dyDescent="0.25">
      <c r="A828" t="s">
        <v>2660</v>
      </c>
      <c r="B828">
        <v>1</v>
      </c>
      <c r="C828" t="s">
        <v>1201</v>
      </c>
      <c r="D828">
        <v>19</v>
      </c>
      <c r="E828" t="s">
        <v>188</v>
      </c>
      <c r="F828">
        <v>1</v>
      </c>
      <c r="G828" t="s">
        <v>188</v>
      </c>
      <c r="H828" t="s">
        <v>2661</v>
      </c>
      <c r="I828">
        <v>0</v>
      </c>
      <c r="J828" t="s">
        <v>188</v>
      </c>
      <c r="K828" t="s">
        <v>189</v>
      </c>
      <c r="L828" t="s">
        <v>31</v>
      </c>
      <c r="M828" t="s">
        <v>9</v>
      </c>
      <c r="N828" t="s">
        <v>35</v>
      </c>
      <c r="O828" t="s">
        <v>29</v>
      </c>
      <c r="P828" t="s">
        <v>1243</v>
      </c>
      <c r="Q828" t="s">
        <v>634</v>
      </c>
      <c r="R828" t="s">
        <v>190</v>
      </c>
      <c r="S828">
        <v>0</v>
      </c>
      <c r="T828">
        <v>47</v>
      </c>
      <c r="U828">
        <v>46</v>
      </c>
      <c r="V828">
        <v>93</v>
      </c>
      <c r="W828">
        <v>0</v>
      </c>
      <c r="X828">
        <v>0</v>
      </c>
      <c r="Y828">
        <v>0</v>
      </c>
      <c r="Z828">
        <v>47</v>
      </c>
      <c r="AA828">
        <v>46</v>
      </c>
      <c r="AB828">
        <v>93</v>
      </c>
      <c r="AC828">
        <v>0</v>
      </c>
      <c r="AD828">
        <v>0</v>
      </c>
      <c r="AE828">
        <v>0</v>
      </c>
      <c r="AF828">
        <v>3</v>
      </c>
      <c r="AG828">
        <v>5</v>
      </c>
      <c r="AH828">
        <v>8</v>
      </c>
      <c r="AI828">
        <v>20</v>
      </c>
      <c r="AJ828">
        <v>14</v>
      </c>
      <c r="AK828">
        <v>34</v>
      </c>
      <c r="AL828">
        <v>18</v>
      </c>
      <c r="AM828">
        <v>16</v>
      </c>
      <c r="AN828">
        <v>34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41</v>
      </c>
      <c r="AY828">
        <v>35</v>
      </c>
      <c r="AZ828">
        <v>76</v>
      </c>
      <c r="BA828">
        <v>0</v>
      </c>
      <c r="BB828">
        <v>1</v>
      </c>
      <c r="BC828">
        <v>2</v>
      </c>
      <c r="BD828">
        <v>0</v>
      </c>
      <c r="BE828">
        <v>0</v>
      </c>
      <c r="BF828">
        <v>0</v>
      </c>
      <c r="BG828">
        <v>1</v>
      </c>
      <c r="BH828">
        <v>4</v>
      </c>
      <c r="BI828">
        <v>0</v>
      </c>
      <c r="BJ828">
        <v>0</v>
      </c>
      <c r="BK828">
        <v>0</v>
      </c>
      <c r="BL828">
        <v>1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4</v>
      </c>
      <c r="BU828">
        <v>0</v>
      </c>
      <c r="BV828">
        <v>1</v>
      </c>
      <c r="BW828">
        <v>1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1</v>
      </c>
      <c r="CD828">
        <v>0</v>
      </c>
      <c r="CE828">
        <v>0</v>
      </c>
      <c r="CF828">
        <v>8</v>
      </c>
      <c r="CG828">
        <v>0</v>
      </c>
      <c r="CH828">
        <v>4</v>
      </c>
      <c r="CI828">
        <v>0</v>
      </c>
      <c r="CJ828">
        <v>1</v>
      </c>
      <c r="CK828">
        <v>2</v>
      </c>
      <c r="CL828">
        <v>0</v>
      </c>
      <c r="CM828">
        <v>0</v>
      </c>
      <c r="CN828">
        <v>0</v>
      </c>
      <c r="CO828">
        <v>1</v>
      </c>
      <c r="CP828">
        <v>4</v>
      </c>
      <c r="CQ828">
        <v>6</v>
      </c>
      <c r="CR828">
        <v>4</v>
      </c>
      <c r="CS828">
        <v>1</v>
      </c>
    </row>
    <row r="829" spans="1:97" x14ac:dyDescent="0.25">
      <c r="A829" t="s">
        <v>2662</v>
      </c>
      <c r="B829">
        <v>1</v>
      </c>
      <c r="C829" t="s">
        <v>2663</v>
      </c>
      <c r="D829">
        <v>19</v>
      </c>
      <c r="E829" t="s">
        <v>188</v>
      </c>
      <c r="F829">
        <v>1</v>
      </c>
      <c r="G829" t="s">
        <v>188</v>
      </c>
      <c r="H829" t="s">
        <v>1893</v>
      </c>
      <c r="I829">
        <v>0</v>
      </c>
      <c r="J829" t="s">
        <v>188</v>
      </c>
      <c r="K829" t="s">
        <v>189</v>
      </c>
      <c r="L829" t="s">
        <v>31</v>
      </c>
      <c r="M829" t="s">
        <v>9</v>
      </c>
      <c r="N829" t="s">
        <v>35</v>
      </c>
      <c r="O829" t="s">
        <v>29</v>
      </c>
      <c r="P829" t="s">
        <v>1223</v>
      </c>
      <c r="Q829" t="s">
        <v>372</v>
      </c>
      <c r="R829" t="s">
        <v>190</v>
      </c>
      <c r="S829">
        <v>0</v>
      </c>
      <c r="T829">
        <v>15</v>
      </c>
      <c r="U829">
        <v>16</v>
      </c>
      <c r="V829">
        <v>31</v>
      </c>
      <c r="W829">
        <v>0</v>
      </c>
      <c r="X829">
        <v>0</v>
      </c>
      <c r="Y829">
        <v>0</v>
      </c>
      <c r="Z829">
        <v>15</v>
      </c>
      <c r="AA829">
        <v>16</v>
      </c>
      <c r="AB829">
        <v>31</v>
      </c>
      <c r="AC829">
        <v>0</v>
      </c>
      <c r="AD829">
        <v>0</v>
      </c>
      <c r="AE829">
        <v>0</v>
      </c>
      <c r="AF829">
        <v>4</v>
      </c>
      <c r="AG829">
        <v>3</v>
      </c>
      <c r="AH829">
        <v>7</v>
      </c>
      <c r="AI829">
        <v>8</v>
      </c>
      <c r="AJ829">
        <v>6</v>
      </c>
      <c r="AK829">
        <v>14</v>
      </c>
      <c r="AL829">
        <v>5</v>
      </c>
      <c r="AM829">
        <v>6</v>
      </c>
      <c r="AN829">
        <v>11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17</v>
      </c>
      <c r="AY829">
        <v>15</v>
      </c>
      <c r="AZ829">
        <v>32</v>
      </c>
      <c r="BA829">
        <v>0</v>
      </c>
      <c r="BB829">
        <v>0</v>
      </c>
      <c r="BC829">
        <v>1</v>
      </c>
      <c r="BD829">
        <v>0</v>
      </c>
      <c r="BE829">
        <v>0</v>
      </c>
      <c r="BF829">
        <v>0</v>
      </c>
      <c r="BG829">
        <v>1</v>
      </c>
      <c r="BH829">
        <v>2</v>
      </c>
      <c r="BI829">
        <v>0</v>
      </c>
      <c r="BJ829">
        <v>1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1</v>
      </c>
      <c r="BU829">
        <v>1</v>
      </c>
      <c r="BV829">
        <v>0</v>
      </c>
      <c r="BW829">
        <v>1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4</v>
      </c>
      <c r="CG829">
        <v>0</v>
      </c>
      <c r="CH829">
        <v>2</v>
      </c>
      <c r="CI829">
        <v>0</v>
      </c>
      <c r="CJ829">
        <v>0</v>
      </c>
      <c r="CK829">
        <v>1</v>
      </c>
      <c r="CL829">
        <v>0</v>
      </c>
      <c r="CM829">
        <v>0</v>
      </c>
      <c r="CN829">
        <v>0</v>
      </c>
      <c r="CO829">
        <v>1</v>
      </c>
      <c r="CP829">
        <v>2</v>
      </c>
      <c r="CQ829">
        <v>6</v>
      </c>
      <c r="CR829">
        <v>2</v>
      </c>
      <c r="CS829">
        <v>1</v>
      </c>
    </row>
    <row r="830" spans="1:97" x14ac:dyDescent="0.25">
      <c r="A830" t="s">
        <v>2664</v>
      </c>
      <c r="B830">
        <v>1</v>
      </c>
      <c r="C830" t="s">
        <v>1511</v>
      </c>
      <c r="D830">
        <v>17</v>
      </c>
      <c r="E830" t="s">
        <v>193</v>
      </c>
      <c r="F830">
        <v>5</v>
      </c>
      <c r="G830" t="s">
        <v>1422</v>
      </c>
      <c r="H830" t="s">
        <v>2665</v>
      </c>
      <c r="I830">
        <v>0</v>
      </c>
      <c r="J830" t="s">
        <v>193</v>
      </c>
      <c r="K830" t="s">
        <v>189</v>
      </c>
      <c r="L830" t="s">
        <v>31</v>
      </c>
      <c r="M830" t="s">
        <v>9</v>
      </c>
      <c r="N830" t="s">
        <v>35</v>
      </c>
      <c r="O830" t="s">
        <v>29</v>
      </c>
      <c r="P830" t="s">
        <v>534</v>
      </c>
      <c r="Q830" t="s">
        <v>470</v>
      </c>
      <c r="R830" t="s">
        <v>194</v>
      </c>
      <c r="S830">
        <v>0</v>
      </c>
      <c r="T830">
        <v>70</v>
      </c>
      <c r="U830">
        <v>66</v>
      </c>
      <c r="V830">
        <v>136</v>
      </c>
      <c r="W830">
        <v>0</v>
      </c>
      <c r="X830">
        <v>0</v>
      </c>
      <c r="Y830">
        <v>0</v>
      </c>
      <c r="Z830">
        <v>70</v>
      </c>
      <c r="AA830">
        <v>66</v>
      </c>
      <c r="AB830">
        <v>136</v>
      </c>
      <c r="AC830">
        <v>0</v>
      </c>
      <c r="AD830">
        <v>0</v>
      </c>
      <c r="AE830">
        <v>0</v>
      </c>
      <c r="AF830">
        <v>4</v>
      </c>
      <c r="AG830">
        <v>5</v>
      </c>
      <c r="AH830">
        <v>9</v>
      </c>
      <c r="AI830">
        <v>33</v>
      </c>
      <c r="AJ830">
        <v>26</v>
      </c>
      <c r="AK830">
        <v>59</v>
      </c>
      <c r="AL830">
        <v>40</v>
      </c>
      <c r="AM830">
        <v>31</v>
      </c>
      <c r="AN830">
        <v>71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77</v>
      </c>
      <c r="AY830">
        <v>62</v>
      </c>
      <c r="AZ830">
        <v>139</v>
      </c>
      <c r="BA830">
        <v>0</v>
      </c>
      <c r="BB830">
        <v>2</v>
      </c>
      <c r="BC830">
        <v>3</v>
      </c>
      <c r="BD830">
        <v>0</v>
      </c>
      <c r="BE830">
        <v>0</v>
      </c>
      <c r="BF830">
        <v>0</v>
      </c>
      <c r="BG830">
        <v>1</v>
      </c>
      <c r="BH830">
        <v>6</v>
      </c>
      <c r="BI830">
        <v>0</v>
      </c>
      <c r="BJ830">
        <v>0</v>
      </c>
      <c r="BK830">
        <v>0</v>
      </c>
      <c r="BL830">
        <v>1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6</v>
      </c>
      <c r="BU830">
        <v>1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1</v>
      </c>
      <c r="CD830">
        <v>0</v>
      </c>
      <c r="CE830">
        <v>0</v>
      </c>
      <c r="CF830">
        <v>9</v>
      </c>
      <c r="CG830">
        <v>0</v>
      </c>
      <c r="CH830">
        <v>6</v>
      </c>
      <c r="CI830">
        <v>0</v>
      </c>
      <c r="CJ830">
        <v>2</v>
      </c>
      <c r="CK830">
        <v>3</v>
      </c>
      <c r="CL830">
        <v>0</v>
      </c>
      <c r="CM830">
        <v>0</v>
      </c>
      <c r="CN830">
        <v>0</v>
      </c>
      <c r="CO830">
        <v>1</v>
      </c>
      <c r="CP830">
        <v>6</v>
      </c>
      <c r="CQ830">
        <v>6</v>
      </c>
      <c r="CR830">
        <v>6</v>
      </c>
      <c r="CS830">
        <v>1</v>
      </c>
    </row>
    <row r="831" spans="1:97" x14ac:dyDescent="0.25">
      <c r="A831" t="s">
        <v>2666</v>
      </c>
      <c r="B831">
        <v>1</v>
      </c>
      <c r="C831" t="s">
        <v>2667</v>
      </c>
      <c r="D831">
        <v>19</v>
      </c>
      <c r="E831" t="s">
        <v>188</v>
      </c>
      <c r="F831">
        <v>1</v>
      </c>
      <c r="G831" t="s">
        <v>188</v>
      </c>
      <c r="H831" t="s">
        <v>2668</v>
      </c>
      <c r="I831">
        <v>2002</v>
      </c>
      <c r="J831" t="s">
        <v>188</v>
      </c>
      <c r="K831" t="s">
        <v>189</v>
      </c>
      <c r="L831" t="s">
        <v>31</v>
      </c>
      <c r="M831" t="s">
        <v>9</v>
      </c>
      <c r="N831" t="s">
        <v>35</v>
      </c>
      <c r="O831" t="s">
        <v>29</v>
      </c>
      <c r="P831" t="s">
        <v>970</v>
      </c>
      <c r="Q831" t="s">
        <v>372</v>
      </c>
      <c r="R831" t="s">
        <v>190</v>
      </c>
      <c r="S831">
        <v>0</v>
      </c>
      <c r="T831">
        <v>27</v>
      </c>
      <c r="U831">
        <v>17</v>
      </c>
      <c r="V831">
        <v>44</v>
      </c>
      <c r="W831">
        <v>0</v>
      </c>
      <c r="X831">
        <v>0</v>
      </c>
      <c r="Y831">
        <v>0</v>
      </c>
      <c r="Z831">
        <v>27</v>
      </c>
      <c r="AA831">
        <v>17</v>
      </c>
      <c r="AB831">
        <v>44</v>
      </c>
      <c r="AC831">
        <v>0</v>
      </c>
      <c r="AD831">
        <v>0</v>
      </c>
      <c r="AE831">
        <v>0</v>
      </c>
      <c r="AF831">
        <v>6</v>
      </c>
      <c r="AG831">
        <v>0</v>
      </c>
      <c r="AH831">
        <v>6</v>
      </c>
      <c r="AI831">
        <v>7</v>
      </c>
      <c r="AJ831">
        <v>7</v>
      </c>
      <c r="AK831">
        <v>14</v>
      </c>
      <c r="AL831">
        <v>13</v>
      </c>
      <c r="AM831">
        <v>5</v>
      </c>
      <c r="AN831">
        <v>18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26</v>
      </c>
      <c r="AY831">
        <v>12</v>
      </c>
      <c r="AZ831">
        <v>38</v>
      </c>
      <c r="BA831">
        <v>0</v>
      </c>
      <c r="BB831">
        <v>0</v>
      </c>
      <c r="BC831">
        <v>1</v>
      </c>
      <c r="BD831">
        <v>0</v>
      </c>
      <c r="BE831">
        <v>0</v>
      </c>
      <c r="BF831">
        <v>0</v>
      </c>
      <c r="BG831">
        <v>1</v>
      </c>
      <c r="BH831">
        <v>2</v>
      </c>
      <c r="BI831">
        <v>0</v>
      </c>
      <c r="BJ831">
        <v>1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1</v>
      </c>
      <c r="BU831">
        <v>0</v>
      </c>
      <c r="BV831">
        <v>1</v>
      </c>
      <c r="BW831">
        <v>1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1</v>
      </c>
      <c r="CE831">
        <v>0</v>
      </c>
      <c r="CF831">
        <v>5</v>
      </c>
      <c r="CG831">
        <v>0</v>
      </c>
      <c r="CH831">
        <v>2</v>
      </c>
      <c r="CI831">
        <v>0</v>
      </c>
      <c r="CJ831">
        <v>0</v>
      </c>
      <c r="CK831">
        <v>1</v>
      </c>
      <c r="CL831">
        <v>0</v>
      </c>
      <c r="CM831">
        <v>0</v>
      </c>
      <c r="CN831">
        <v>0</v>
      </c>
      <c r="CO831">
        <v>1</v>
      </c>
      <c r="CP831">
        <v>2</v>
      </c>
      <c r="CQ831">
        <v>8</v>
      </c>
      <c r="CR831">
        <v>2</v>
      </c>
      <c r="CS831">
        <v>1</v>
      </c>
    </row>
    <row r="832" spans="1:97" x14ac:dyDescent="0.25">
      <c r="A832" t="s">
        <v>2669</v>
      </c>
      <c r="B832">
        <v>1</v>
      </c>
      <c r="C832" t="s">
        <v>2670</v>
      </c>
      <c r="D832">
        <v>19</v>
      </c>
      <c r="E832" t="s">
        <v>188</v>
      </c>
      <c r="F832">
        <v>1</v>
      </c>
      <c r="G832" t="s">
        <v>188</v>
      </c>
      <c r="H832" t="s">
        <v>2671</v>
      </c>
      <c r="I832">
        <v>0</v>
      </c>
      <c r="J832" t="s">
        <v>188</v>
      </c>
      <c r="K832" t="s">
        <v>189</v>
      </c>
      <c r="L832" t="s">
        <v>31</v>
      </c>
      <c r="M832" t="s">
        <v>9</v>
      </c>
      <c r="N832" t="s">
        <v>35</v>
      </c>
      <c r="O832" t="s">
        <v>29</v>
      </c>
      <c r="P832" t="s">
        <v>1735</v>
      </c>
      <c r="Q832" t="s">
        <v>1126</v>
      </c>
      <c r="R832" t="s">
        <v>190</v>
      </c>
      <c r="S832">
        <v>0</v>
      </c>
      <c r="T832">
        <v>14</v>
      </c>
      <c r="U832">
        <v>19</v>
      </c>
      <c r="V832">
        <v>33</v>
      </c>
      <c r="W832">
        <v>0</v>
      </c>
      <c r="X832">
        <v>0</v>
      </c>
      <c r="Y832">
        <v>0</v>
      </c>
      <c r="Z832">
        <v>14</v>
      </c>
      <c r="AA832">
        <v>19</v>
      </c>
      <c r="AB832">
        <v>33</v>
      </c>
      <c r="AC832">
        <v>0</v>
      </c>
      <c r="AD832">
        <v>0</v>
      </c>
      <c r="AE832">
        <v>0</v>
      </c>
      <c r="AF832">
        <v>2</v>
      </c>
      <c r="AG832">
        <v>3</v>
      </c>
      <c r="AH832">
        <v>5</v>
      </c>
      <c r="AI832">
        <v>7</v>
      </c>
      <c r="AJ832">
        <v>5</v>
      </c>
      <c r="AK832">
        <v>12</v>
      </c>
      <c r="AL832">
        <v>5</v>
      </c>
      <c r="AM832">
        <v>7</v>
      </c>
      <c r="AN832">
        <v>12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14</v>
      </c>
      <c r="AY832">
        <v>15</v>
      </c>
      <c r="AZ832">
        <v>29</v>
      </c>
      <c r="BA832">
        <v>0</v>
      </c>
      <c r="BB832">
        <v>0</v>
      </c>
      <c r="BC832">
        <v>1</v>
      </c>
      <c r="BD832">
        <v>0</v>
      </c>
      <c r="BE832">
        <v>0</v>
      </c>
      <c r="BF832">
        <v>0</v>
      </c>
      <c r="BG832">
        <v>1</v>
      </c>
      <c r="BH832">
        <v>2</v>
      </c>
      <c r="BI832">
        <v>0</v>
      </c>
      <c r="BJ832">
        <v>1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1</v>
      </c>
      <c r="BU832">
        <v>1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3</v>
      </c>
      <c r="CG832">
        <v>0</v>
      </c>
      <c r="CH832">
        <v>2</v>
      </c>
      <c r="CI832">
        <v>0</v>
      </c>
      <c r="CJ832">
        <v>0</v>
      </c>
      <c r="CK832">
        <v>1</v>
      </c>
      <c r="CL832">
        <v>0</v>
      </c>
      <c r="CM832">
        <v>0</v>
      </c>
      <c r="CN832">
        <v>0</v>
      </c>
      <c r="CO832">
        <v>1</v>
      </c>
      <c r="CP832">
        <v>2</v>
      </c>
      <c r="CQ832">
        <v>4</v>
      </c>
      <c r="CR832">
        <v>3</v>
      </c>
      <c r="CS832">
        <v>1</v>
      </c>
    </row>
    <row r="833" spans="1:97" x14ac:dyDescent="0.25">
      <c r="A833" t="s">
        <v>2672</v>
      </c>
      <c r="B833">
        <v>1</v>
      </c>
      <c r="C833" t="s">
        <v>1897</v>
      </c>
      <c r="D833">
        <v>19</v>
      </c>
      <c r="E833" t="s">
        <v>188</v>
      </c>
      <c r="F833">
        <v>1</v>
      </c>
      <c r="G833" t="s">
        <v>188</v>
      </c>
      <c r="H833" t="s">
        <v>2673</v>
      </c>
      <c r="I833">
        <v>9202</v>
      </c>
      <c r="J833" t="s">
        <v>188</v>
      </c>
      <c r="K833" t="s">
        <v>189</v>
      </c>
      <c r="L833" t="s">
        <v>31</v>
      </c>
      <c r="M833" t="s">
        <v>9</v>
      </c>
      <c r="N833" t="s">
        <v>35</v>
      </c>
      <c r="O833" t="s">
        <v>29</v>
      </c>
      <c r="P833" t="s">
        <v>1223</v>
      </c>
      <c r="Q833" t="s">
        <v>372</v>
      </c>
      <c r="R833" t="s">
        <v>190</v>
      </c>
      <c r="S833">
        <v>0</v>
      </c>
      <c r="T833">
        <v>18</v>
      </c>
      <c r="U833">
        <v>18</v>
      </c>
      <c r="V833">
        <v>36</v>
      </c>
      <c r="W833">
        <v>0</v>
      </c>
      <c r="X833">
        <v>0</v>
      </c>
      <c r="Y833">
        <v>0</v>
      </c>
      <c r="Z833">
        <v>18</v>
      </c>
      <c r="AA833">
        <v>18</v>
      </c>
      <c r="AB833">
        <v>36</v>
      </c>
      <c r="AC833">
        <v>0</v>
      </c>
      <c r="AD833">
        <v>0</v>
      </c>
      <c r="AE833">
        <v>0</v>
      </c>
      <c r="AF833">
        <v>0</v>
      </c>
      <c r="AG833">
        <v>2</v>
      </c>
      <c r="AH833">
        <v>2</v>
      </c>
      <c r="AI833">
        <v>4</v>
      </c>
      <c r="AJ833">
        <v>7</v>
      </c>
      <c r="AK833">
        <v>11</v>
      </c>
      <c r="AL833">
        <v>5</v>
      </c>
      <c r="AM833">
        <v>9</v>
      </c>
      <c r="AN833">
        <v>14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9</v>
      </c>
      <c r="AY833">
        <v>18</v>
      </c>
      <c r="AZ833">
        <v>27</v>
      </c>
      <c r="BA833">
        <v>0</v>
      </c>
      <c r="BB833">
        <v>0</v>
      </c>
      <c r="BC833">
        <v>1</v>
      </c>
      <c r="BD833">
        <v>0</v>
      </c>
      <c r="BE833">
        <v>0</v>
      </c>
      <c r="BF833">
        <v>0</v>
      </c>
      <c r="BG833">
        <v>1</v>
      </c>
      <c r="BH833">
        <v>2</v>
      </c>
      <c r="BI833">
        <v>0</v>
      </c>
      <c r="BJ833">
        <v>1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1</v>
      </c>
      <c r="BU833">
        <v>0</v>
      </c>
      <c r="BV833">
        <v>1</v>
      </c>
      <c r="BW833">
        <v>1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4</v>
      </c>
      <c r="CG833">
        <v>0</v>
      </c>
      <c r="CH833">
        <v>2</v>
      </c>
      <c r="CI833">
        <v>0</v>
      </c>
      <c r="CJ833">
        <v>0</v>
      </c>
      <c r="CK833">
        <v>1</v>
      </c>
      <c r="CL833">
        <v>0</v>
      </c>
      <c r="CM833">
        <v>0</v>
      </c>
      <c r="CN833">
        <v>0</v>
      </c>
      <c r="CO833">
        <v>1</v>
      </c>
      <c r="CP833">
        <v>2</v>
      </c>
      <c r="CQ833">
        <v>2</v>
      </c>
      <c r="CR833">
        <v>2</v>
      </c>
      <c r="CS833">
        <v>1</v>
      </c>
    </row>
    <row r="834" spans="1:97" x14ac:dyDescent="0.25">
      <c r="A834" t="s">
        <v>2674</v>
      </c>
      <c r="B834">
        <v>1</v>
      </c>
      <c r="C834" t="s">
        <v>827</v>
      </c>
      <c r="D834">
        <v>19</v>
      </c>
      <c r="E834" t="s">
        <v>188</v>
      </c>
      <c r="F834">
        <v>1</v>
      </c>
      <c r="G834" t="s">
        <v>188</v>
      </c>
      <c r="H834" t="s">
        <v>2675</v>
      </c>
      <c r="I834">
        <v>0</v>
      </c>
      <c r="J834" t="s">
        <v>188</v>
      </c>
      <c r="K834" t="s">
        <v>189</v>
      </c>
      <c r="L834" t="s">
        <v>31</v>
      </c>
      <c r="M834" t="s">
        <v>9</v>
      </c>
      <c r="N834" t="s">
        <v>35</v>
      </c>
      <c r="O834" t="s">
        <v>29</v>
      </c>
      <c r="P834" t="s">
        <v>1556</v>
      </c>
      <c r="Q834" t="s">
        <v>372</v>
      </c>
      <c r="R834" t="s">
        <v>190</v>
      </c>
      <c r="S834">
        <v>0</v>
      </c>
      <c r="T834">
        <v>35</v>
      </c>
      <c r="U834">
        <v>42</v>
      </c>
      <c r="V834">
        <v>77</v>
      </c>
      <c r="W834">
        <v>0</v>
      </c>
      <c r="X834">
        <v>0</v>
      </c>
      <c r="Y834">
        <v>0</v>
      </c>
      <c r="Z834">
        <v>35</v>
      </c>
      <c r="AA834">
        <v>42</v>
      </c>
      <c r="AB834">
        <v>77</v>
      </c>
      <c r="AC834">
        <v>0</v>
      </c>
      <c r="AD834">
        <v>0</v>
      </c>
      <c r="AE834">
        <v>0</v>
      </c>
      <c r="AF834">
        <v>9</v>
      </c>
      <c r="AG834">
        <v>7</v>
      </c>
      <c r="AH834">
        <v>16</v>
      </c>
      <c r="AI834">
        <v>10</v>
      </c>
      <c r="AJ834">
        <v>11</v>
      </c>
      <c r="AK834">
        <v>21</v>
      </c>
      <c r="AL834">
        <v>17</v>
      </c>
      <c r="AM834">
        <v>16</v>
      </c>
      <c r="AN834">
        <v>33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36</v>
      </c>
      <c r="AY834">
        <v>34</v>
      </c>
      <c r="AZ834">
        <v>70</v>
      </c>
      <c r="BA834">
        <v>0</v>
      </c>
      <c r="BB834">
        <v>0</v>
      </c>
      <c r="BC834">
        <v>1</v>
      </c>
      <c r="BD834">
        <v>0</v>
      </c>
      <c r="BE834">
        <v>0</v>
      </c>
      <c r="BF834">
        <v>0</v>
      </c>
      <c r="BG834">
        <v>2</v>
      </c>
      <c r="BH834">
        <v>3</v>
      </c>
      <c r="BI834">
        <v>0</v>
      </c>
      <c r="BJ834">
        <v>0</v>
      </c>
      <c r="BK834">
        <v>0</v>
      </c>
      <c r="BL834">
        <v>1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3</v>
      </c>
      <c r="BU834">
        <v>1</v>
      </c>
      <c r="BV834">
        <v>0</v>
      </c>
      <c r="BW834">
        <v>1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1</v>
      </c>
      <c r="CE834">
        <v>0</v>
      </c>
      <c r="CF834">
        <v>7</v>
      </c>
      <c r="CG834">
        <v>0</v>
      </c>
      <c r="CH834">
        <v>3</v>
      </c>
      <c r="CI834">
        <v>0</v>
      </c>
      <c r="CJ834">
        <v>0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3</v>
      </c>
      <c r="CQ834">
        <v>4</v>
      </c>
      <c r="CR834">
        <v>4</v>
      </c>
      <c r="CS834">
        <v>1</v>
      </c>
    </row>
    <row r="835" spans="1:97" x14ac:dyDescent="0.25">
      <c r="A835" t="s">
        <v>2676</v>
      </c>
      <c r="B835">
        <v>1</v>
      </c>
      <c r="C835" t="s">
        <v>2510</v>
      </c>
      <c r="D835">
        <v>19</v>
      </c>
      <c r="E835" t="s">
        <v>188</v>
      </c>
      <c r="F835">
        <v>1</v>
      </c>
      <c r="G835" t="s">
        <v>188</v>
      </c>
      <c r="H835" t="s">
        <v>2677</v>
      </c>
      <c r="I835">
        <v>4512</v>
      </c>
      <c r="J835" t="s">
        <v>188</v>
      </c>
      <c r="K835" t="s">
        <v>189</v>
      </c>
      <c r="L835" t="s">
        <v>31</v>
      </c>
      <c r="M835" t="s">
        <v>9</v>
      </c>
      <c r="N835" t="s">
        <v>35</v>
      </c>
      <c r="O835" t="s">
        <v>29</v>
      </c>
      <c r="P835" t="s">
        <v>1243</v>
      </c>
      <c r="Q835" t="s">
        <v>634</v>
      </c>
      <c r="R835" t="s">
        <v>190</v>
      </c>
      <c r="S835">
        <v>0</v>
      </c>
      <c r="T835">
        <v>18</v>
      </c>
      <c r="U835">
        <v>17</v>
      </c>
      <c r="V835">
        <v>35</v>
      </c>
      <c r="W835">
        <v>0</v>
      </c>
      <c r="X835">
        <v>0</v>
      </c>
      <c r="Y835">
        <v>0</v>
      </c>
      <c r="Z835">
        <v>18</v>
      </c>
      <c r="AA835">
        <v>17</v>
      </c>
      <c r="AB835">
        <v>35</v>
      </c>
      <c r="AC835">
        <v>0</v>
      </c>
      <c r="AD835">
        <v>0</v>
      </c>
      <c r="AE835">
        <v>0</v>
      </c>
      <c r="AF835">
        <v>2</v>
      </c>
      <c r="AG835">
        <v>1</v>
      </c>
      <c r="AH835">
        <v>3</v>
      </c>
      <c r="AI835">
        <v>1</v>
      </c>
      <c r="AJ835">
        <v>3</v>
      </c>
      <c r="AK835">
        <v>4</v>
      </c>
      <c r="AL835">
        <v>5</v>
      </c>
      <c r="AM835">
        <v>4</v>
      </c>
      <c r="AN835">
        <v>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8</v>
      </c>
      <c r="AY835">
        <v>8</v>
      </c>
      <c r="AZ835">
        <v>16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1</v>
      </c>
      <c r="BH835">
        <v>1</v>
      </c>
      <c r="BI835">
        <v>0</v>
      </c>
      <c r="BJ835">
        <v>1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1</v>
      </c>
      <c r="BV835">
        <v>0</v>
      </c>
      <c r="BW835">
        <v>1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3</v>
      </c>
      <c r="CG835">
        <v>0</v>
      </c>
      <c r="CH835">
        <v>1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1</v>
      </c>
      <c r="CP835">
        <v>1</v>
      </c>
      <c r="CQ835">
        <v>1</v>
      </c>
      <c r="CR835">
        <v>1</v>
      </c>
      <c r="CS835">
        <v>1</v>
      </c>
    </row>
    <row r="836" spans="1:97" x14ac:dyDescent="0.25">
      <c r="A836" t="s">
        <v>2678</v>
      </c>
      <c r="B836">
        <v>1</v>
      </c>
      <c r="C836" t="s">
        <v>2452</v>
      </c>
      <c r="D836">
        <v>39</v>
      </c>
      <c r="E836" t="s">
        <v>311</v>
      </c>
      <c r="F836">
        <v>35</v>
      </c>
      <c r="G836" t="s">
        <v>2679</v>
      </c>
      <c r="H836" t="s">
        <v>2680</v>
      </c>
      <c r="I836">
        <v>0</v>
      </c>
      <c r="J836" t="s">
        <v>221</v>
      </c>
      <c r="K836" t="s">
        <v>189</v>
      </c>
      <c r="L836" t="s">
        <v>31</v>
      </c>
      <c r="M836" t="s">
        <v>9</v>
      </c>
      <c r="N836" t="s">
        <v>35</v>
      </c>
      <c r="O836" t="s">
        <v>29</v>
      </c>
      <c r="P836" t="s">
        <v>1115</v>
      </c>
      <c r="Q836" t="s">
        <v>477</v>
      </c>
      <c r="R836" t="s">
        <v>222</v>
      </c>
      <c r="S836">
        <v>0</v>
      </c>
      <c r="T836">
        <v>12</v>
      </c>
      <c r="U836">
        <v>6</v>
      </c>
      <c r="V836">
        <v>18</v>
      </c>
      <c r="W836">
        <v>0</v>
      </c>
      <c r="X836">
        <v>0</v>
      </c>
      <c r="Y836">
        <v>0</v>
      </c>
      <c r="Z836">
        <v>12</v>
      </c>
      <c r="AA836">
        <v>6</v>
      </c>
      <c r="AB836">
        <v>18</v>
      </c>
      <c r="AC836">
        <v>0</v>
      </c>
      <c r="AD836">
        <v>0</v>
      </c>
      <c r="AE836">
        <v>0</v>
      </c>
      <c r="AF836">
        <v>2</v>
      </c>
      <c r="AG836">
        <v>1</v>
      </c>
      <c r="AH836">
        <v>3</v>
      </c>
      <c r="AI836">
        <v>4</v>
      </c>
      <c r="AJ836">
        <v>4</v>
      </c>
      <c r="AK836">
        <v>8</v>
      </c>
      <c r="AL836">
        <v>4</v>
      </c>
      <c r="AM836">
        <v>0</v>
      </c>
      <c r="AN836">
        <v>4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10</v>
      </c>
      <c r="AY836">
        <v>5</v>
      </c>
      <c r="AZ836">
        <v>15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1</v>
      </c>
      <c r="BH836">
        <v>1</v>
      </c>
      <c r="BI836">
        <v>0</v>
      </c>
      <c r="BJ836">
        <v>1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1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2</v>
      </c>
      <c r="CG836">
        <v>0</v>
      </c>
      <c r="CH836">
        <v>1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1</v>
      </c>
      <c r="CP836">
        <v>1</v>
      </c>
      <c r="CQ836">
        <v>1</v>
      </c>
      <c r="CR836">
        <v>1</v>
      </c>
      <c r="CS836">
        <v>1</v>
      </c>
    </row>
    <row r="837" spans="1:97" x14ac:dyDescent="0.25">
      <c r="A837" t="s">
        <v>2681</v>
      </c>
      <c r="B837">
        <v>1</v>
      </c>
      <c r="C837" t="s">
        <v>2682</v>
      </c>
      <c r="D837">
        <v>9</v>
      </c>
      <c r="E837" t="s">
        <v>653</v>
      </c>
      <c r="F837">
        <v>34</v>
      </c>
      <c r="G837" t="s">
        <v>406</v>
      </c>
      <c r="H837" t="s">
        <v>2683</v>
      </c>
      <c r="I837">
        <v>155</v>
      </c>
      <c r="J837" t="s">
        <v>406</v>
      </c>
      <c r="K837" t="s">
        <v>189</v>
      </c>
      <c r="L837" t="s">
        <v>31</v>
      </c>
      <c r="M837" t="s">
        <v>9</v>
      </c>
      <c r="N837" t="s">
        <v>35</v>
      </c>
      <c r="O837" t="s">
        <v>29</v>
      </c>
      <c r="P837" t="s">
        <v>407</v>
      </c>
      <c r="Q837" t="s">
        <v>396</v>
      </c>
      <c r="R837" t="s">
        <v>408</v>
      </c>
      <c r="S837">
        <v>0</v>
      </c>
      <c r="T837">
        <v>19</v>
      </c>
      <c r="U837">
        <v>22</v>
      </c>
      <c r="V837">
        <v>41</v>
      </c>
      <c r="W837">
        <v>0</v>
      </c>
      <c r="X837">
        <v>0</v>
      </c>
      <c r="Y837">
        <v>0</v>
      </c>
      <c r="Z837">
        <v>19</v>
      </c>
      <c r="AA837">
        <v>22</v>
      </c>
      <c r="AB837">
        <v>41</v>
      </c>
      <c r="AC837">
        <v>0</v>
      </c>
      <c r="AD837">
        <v>0</v>
      </c>
      <c r="AE837">
        <v>0</v>
      </c>
      <c r="AF837">
        <v>9</v>
      </c>
      <c r="AG837">
        <v>4</v>
      </c>
      <c r="AH837">
        <v>13</v>
      </c>
      <c r="AI837">
        <v>5</v>
      </c>
      <c r="AJ837">
        <v>13</v>
      </c>
      <c r="AK837">
        <v>18</v>
      </c>
      <c r="AL837">
        <v>9</v>
      </c>
      <c r="AM837">
        <v>3</v>
      </c>
      <c r="AN837">
        <v>12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23</v>
      </c>
      <c r="AY837">
        <v>20</v>
      </c>
      <c r="AZ837">
        <v>43</v>
      </c>
      <c r="BA837">
        <v>0</v>
      </c>
      <c r="BB837">
        <v>0</v>
      </c>
      <c r="BC837">
        <v>1</v>
      </c>
      <c r="BD837">
        <v>0</v>
      </c>
      <c r="BE837">
        <v>0</v>
      </c>
      <c r="BF837">
        <v>0</v>
      </c>
      <c r="BG837">
        <v>1</v>
      </c>
      <c r="BH837">
        <v>2</v>
      </c>
      <c r="BI837">
        <v>0</v>
      </c>
      <c r="BJ837">
        <v>1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1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1</v>
      </c>
      <c r="CE837">
        <v>0</v>
      </c>
      <c r="CF837">
        <v>3</v>
      </c>
      <c r="CG837">
        <v>0</v>
      </c>
      <c r="CH837">
        <v>2</v>
      </c>
      <c r="CI837">
        <v>0</v>
      </c>
      <c r="CJ837">
        <v>0</v>
      </c>
      <c r="CK837">
        <v>1</v>
      </c>
      <c r="CL837">
        <v>0</v>
      </c>
      <c r="CM837">
        <v>0</v>
      </c>
      <c r="CN837">
        <v>0</v>
      </c>
      <c r="CO837">
        <v>1</v>
      </c>
      <c r="CP837">
        <v>2</v>
      </c>
      <c r="CQ837">
        <v>3</v>
      </c>
      <c r="CR837">
        <v>2</v>
      </c>
      <c r="CS837">
        <v>1</v>
      </c>
    </row>
    <row r="838" spans="1:97" x14ac:dyDescent="0.25">
      <c r="A838" t="s">
        <v>2684</v>
      </c>
      <c r="B838">
        <v>1</v>
      </c>
      <c r="C838" t="s">
        <v>1777</v>
      </c>
      <c r="D838">
        <v>40</v>
      </c>
      <c r="E838" t="s">
        <v>259</v>
      </c>
      <c r="F838">
        <v>44</v>
      </c>
      <c r="G838" t="s">
        <v>2685</v>
      </c>
      <c r="H838" t="s">
        <v>2686</v>
      </c>
      <c r="I838">
        <v>0</v>
      </c>
      <c r="J838" t="s">
        <v>259</v>
      </c>
      <c r="K838" t="s">
        <v>189</v>
      </c>
      <c r="L838" t="s">
        <v>31</v>
      </c>
      <c r="M838" t="s">
        <v>9</v>
      </c>
      <c r="N838" t="s">
        <v>35</v>
      </c>
      <c r="O838" t="s">
        <v>29</v>
      </c>
      <c r="P838" t="s">
        <v>469</v>
      </c>
      <c r="Q838" t="s">
        <v>470</v>
      </c>
      <c r="R838" t="s">
        <v>471</v>
      </c>
      <c r="S838">
        <v>0</v>
      </c>
      <c r="T838">
        <v>8</v>
      </c>
      <c r="U838">
        <v>11</v>
      </c>
      <c r="V838">
        <v>19</v>
      </c>
      <c r="W838">
        <v>0</v>
      </c>
      <c r="X838">
        <v>0</v>
      </c>
      <c r="Y838">
        <v>0</v>
      </c>
      <c r="Z838">
        <v>8</v>
      </c>
      <c r="AA838">
        <v>11</v>
      </c>
      <c r="AB838">
        <v>19</v>
      </c>
      <c r="AC838">
        <v>0</v>
      </c>
      <c r="AD838">
        <v>0</v>
      </c>
      <c r="AE838">
        <v>0</v>
      </c>
      <c r="AF838">
        <v>1</v>
      </c>
      <c r="AG838">
        <v>0</v>
      </c>
      <c r="AH838">
        <v>1</v>
      </c>
      <c r="AI838">
        <v>5</v>
      </c>
      <c r="AJ838">
        <v>5</v>
      </c>
      <c r="AK838">
        <v>10</v>
      </c>
      <c r="AL838">
        <v>7</v>
      </c>
      <c r="AM838">
        <v>9</v>
      </c>
      <c r="AN838">
        <v>16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13</v>
      </c>
      <c r="AY838">
        <v>14</v>
      </c>
      <c r="AZ838">
        <v>27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1</v>
      </c>
      <c r="BH838">
        <v>1</v>
      </c>
      <c r="BI838">
        <v>0</v>
      </c>
      <c r="BJ838">
        <v>1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2</v>
      </c>
      <c r="CG838">
        <v>0</v>
      </c>
      <c r="CH838">
        <v>1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</v>
      </c>
      <c r="CP838">
        <v>1</v>
      </c>
      <c r="CQ838">
        <v>3</v>
      </c>
      <c r="CR838">
        <v>1</v>
      </c>
      <c r="CS838">
        <v>1</v>
      </c>
    </row>
    <row r="839" spans="1:97" x14ac:dyDescent="0.25">
      <c r="A839" t="s">
        <v>2687</v>
      </c>
      <c r="B839">
        <v>1</v>
      </c>
      <c r="C839" t="s">
        <v>1701</v>
      </c>
      <c r="D839">
        <v>45</v>
      </c>
      <c r="E839" t="s">
        <v>293</v>
      </c>
      <c r="F839">
        <v>7</v>
      </c>
      <c r="G839" t="s">
        <v>2688</v>
      </c>
      <c r="H839" t="s">
        <v>295</v>
      </c>
      <c r="I839">
        <v>4</v>
      </c>
      <c r="J839" t="s">
        <v>197</v>
      </c>
      <c r="K839" t="s">
        <v>189</v>
      </c>
      <c r="L839" t="s">
        <v>31</v>
      </c>
      <c r="M839" t="s">
        <v>9</v>
      </c>
      <c r="N839" t="s">
        <v>35</v>
      </c>
      <c r="O839" t="s">
        <v>29</v>
      </c>
      <c r="P839" t="s">
        <v>448</v>
      </c>
      <c r="Q839" t="s">
        <v>449</v>
      </c>
      <c r="R839" t="s">
        <v>199</v>
      </c>
      <c r="S839">
        <v>0</v>
      </c>
      <c r="T839">
        <v>15</v>
      </c>
      <c r="U839">
        <v>12</v>
      </c>
      <c r="V839">
        <v>27</v>
      </c>
      <c r="W839">
        <v>0</v>
      </c>
      <c r="X839">
        <v>0</v>
      </c>
      <c r="Y839">
        <v>0</v>
      </c>
      <c r="Z839">
        <v>15</v>
      </c>
      <c r="AA839">
        <v>12</v>
      </c>
      <c r="AB839">
        <v>27</v>
      </c>
      <c r="AC839">
        <v>0</v>
      </c>
      <c r="AD839">
        <v>0</v>
      </c>
      <c r="AE839">
        <v>0</v>
      </c>
      <c r="AF839">
        <v>2</v>
      </c>
      <c r="AG839">
        <v>0</v>
      </c>
      <c r="AH839">
        <v>2</v>
      </c>
      <c r="AI839">
        <v>2</v>
      </c>
      <c r="AJ839">
        <v>7</v>
      </c>
      <c r="AK839">
        <v>9</v>
      </c>
      <c r="AL839">
        <v>7</v>
      </c>
      <c r="AM839">
        <v>5</v>
      </c>
      <c r="AN839">
        <v>12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11</v>
      </c>
      <c r="AY839">
        <v>12</v>
      </c>
      <c r="AZ839">
        <v>23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1</v>
      </c>
      <c r="BH839">
        <v>1</v>
      </c>
      <c r="BI839">
        <v>0</v>
      </c>
      <c r="BJ839">
        <v>1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1</v>
      </c>
      <c r="CG839">
        <v>0</v>
      </c>
      <c r="CH839">
        <v>1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1</v>
      </c>
      <c r="CP839">
        <v>1</v>
      </c>
      <c r="CQ839">
        <v>2</v>
      </c>
      <c r="CR839">
        <v>1</v>
      </c>
      <c r="CS839">
        <v>1</v>
      </c>
    </row>
    <row r="840" spans="1:97" x14ac:dyDescent="0.25">
      <c r="A840" t="s">
        <v>2689</v>
      </c>
      <c r="B840">
        <v>1</v>
      </c>
      <c r="C840" t="s">
        <v>2360</v>
      </c>
      <c r="D840">
        <v>48</v>
      </c>
      <c r="E840" t="s">
        <v>302</v>
      </c>
      <c r="F840">
        <v>65</v>
      </c>
      <c r="G840" t="s">
        <v>303</v>
      </c>
      <c r="H840" t="s">
        <v>2690</v>
      </c>
      <c r="I840">
        <v>1101</v>
      </c>
      <c r="J840" t="s">
        <v>193</v>
      </c>
      <c r="K840" t="s">
        <v>189</v>
      </c>
      <c r="L840" t="s">
        <v>31</v>
      </c>
      <c r="M840" t="s">
        <v>9</v>
      </c>
      <c r="N840" t="s">
        <v>35</v>
      </c>
      <c r="O840" t="s">
        <v>29</v>
      </c>
      <c r="P840" t="s">
        <v>539</v>
      </c>
      <c r="Q840" t="s">
        <v>420</v>
      </c>
      <c r="R840" t="s">
        <v>194</v>
      </c>
      <c r="S840">
        <v>0</v>
      </c>
      <c r="T840">
        <v>44</v>
      </c>
      <c r="U840">
        <v>37</v>
      </c>
      <c r="V840">
        <v>81</v>
      </c>
      <c r="W840">
        <v>0</v>
      </c>
      <c r="X840">
        <v>0</v>
      </c>
      <c r="Y840">
        <v>0</v>
      </c>
      <c r="Z840">
        <v>44</v>
      </c>
      <c r="AA840">
        <v>37</v>
      </c>
      <c r="AB840">
        <v>81</v>
      </c>
      <c r="AC840">
        <v>0</v>
      </c>
      <c r="AD840">
        <v>0</v>
      </c>
      <c r="AE840">
        <v>0</v>
      </c>
      <c r="AF840">
        <v>14</v>
      </c>
      <c r="AG840">
        <v>10</v>
      </c>
      <c r="AH840">
        <v>24</v>
      </c>
      <c r="AI840">
        <v>17</v>
      </c>
      <c r="AJ840">
        <v>7</v>
      </c>
      <c r="AK840">
        <v>24</v>
      </c>
      <c r="AL840">
        <v>20</v>
      </c>
      <c r="AM840">
        <v>14</v>
      </c>
      <c r="AN840">
        <v>34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51</v>
      </c>
      <c r="AY840">
        <v>31</v>
      </c>
      <c r="AZ840">
        <v>82</v>
      </c>
      <c r="BA840">
        <v>1</v>
      </c>
      <c r="BB840">
        <v>1</v>
      </c>
      <c r="BC840">
        <v>2</v>
      </c>
      <c r="BD840">
        <v>0</v>
      </c>
      <c r="BE840">
        <v>0</v>
      </c>
      <c r="BF840">
        <v>0</v>
      </c>
      <c r="BG840">
        <v>0</v>
      </c>
      <c r="BH840">
        <v>4</v>
      </c>
      <c r="BI840">
        <v>0</v>
      </c>
      <c r="BJ840">
        <v>0</v>
      </c>
      <c r="BK840">
        <v>0</v>
      </c>
      <c r="BL840">
        <v>1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4</v>
      </c>
      <c r="BU840">
        <v>0</v>
      </c>
      <c r="BV840">
        <v>1</v>
      </c>
      <c r="BW840">
        <v>1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1</v>
      </c>
      <c r="CD840">
        <v>0</v>
      </c>
      <c r="CE840">
        <v>0</v>
      </c>
      <c r="CF840">
        <v>8</v>
      </c>
      <c r="CG840">
        <v>0</v>
      </c>
      <c r="CH840">
        <v>4</v>
      </c>
      <c r="CI840">
        <v>1</v>
      </c>
      <c r="CJ840">
        <v>1</v>
      </c>
      <c r="CK840">
        <v>2</v>
      </c>
      <c r="CL840">
        <v>0</v>
      </c>
      <c r="CM840">
        <v>0</v>
      </c>
      <c r="CN840">
        <v>0</v>
      </c>
      <c r="CO840">
        <v>0</v>
      </c>
      <c r="CP840">
        <v>4</v>
      </c>
      <c r="CQ840">
        <v>5</v>
      </c>
      <c r="CR840">
        <v>4</v>
      </c>
      <c r="CS840">
        <v>1</v>
      </c>
    </row>
    <row r="841" spans="1:97" x14ac:dyDescent="0.25">
      <c r="A841" t="s">
        <v>2691</v>
      </c>
      <c r="B841">
        <v>1</v>
      </c>
      <c r="C841" t="s">
        <v>2271</v>
      </c>
      <c r="D841">
        <v>48</v>
      </c>
      <c r="E841" t="s">
        <v>302</v>
      </c>
      <c r="F841">
        <v>1</v>
      </c>
      <c r="G841" t="s">
        <v>302</v>
      </c>
      <c r="H841" t="s">
        <v>2262</v>
      </c>
      <c r="I841">
        <v>0</v>
      </c>
      <c r="J841" t="s">
        <v>193</v>
      </c>
      <c r="K841" t="s">
        <v>189</v>
      </c>
      <c r="L841" t="s">
        <v>31</v>
      </c>
      <c r="M841" t="s">
        <v>9</v>
      </c>
      <c r="N841" t="s">
        <v>35</v>
      </c>
      <c r="O841" t="s">
        <v>29</v>
      </c>
      <c r="P841" t="s">
        <v>539</v>
      </c>
      <c r="Q841" t="s">
        <v>420</v>
      </c>
      <c r="R841" t="s">
        <v>194</v>
      </c>
      <c r="S841">
        <v>0</v>
      </c>
      <c r="T841">
        <v>9</v>
      </c>
      <c r="U841">
        <v>15</v>
      </c>
      <c r="V841">
        <v>24</v>
      </c>
      <c r="W841">
        <v>0</v>
      </c>
      <c r="X841">
        <v>0</v>
      </c>
      <c r="Y841">
        <v>0</v>
      </c>
      <c r="Z841">
        <v>9</v>
      </c>
      <c r="AA841">
        <v>15</v>
      </c>
      <c r="AB841">
        <v>24</v>
      </c>
      <c r="AC841">
        <v>0</v>
      </c>
      <c r="AD841">
        <v>0</v>
      </c>
      <c r="AE841">
        <v>0</v>
      </c>
      <c r="AF841">
        <v>2</v>
      </c>
      <c r="AG841">
        <v>7</v>
      </c>
      <c r="AH841">
        <v>9</v>
      </c>
      <c r="AI841">
        <v>3</v>
      </c>
      <c r="AJ841">
        <v>4</v>
      </c>
      <c r="AK841">
        <v>7</v>
      </c>
      <c r="AL841">
        <v>3</v>
      </c>
      <c r="AM841">
        <v>7</v>
      </c>
      <c r="AN841">
        <v>10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8</v>
      </c>
      <c r="AY841">
        <v>18</v>
      </c>
      <c r="AZ841">
        <v>26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1</v>
      </c>
      <c r="BH841">
        <v>1</v>
      </c>
      <c r="BI841">
        <v>0</v>
      </c>
      <c r="BJ841">
        <v>1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1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3</v>
      </c>
      <c r="CG841">
        <v>0</v>
      </c>
      <c r="CH841">
        <v>1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1</v>
      </c>
      <c r="CP841">
        <v>1</v>
      </c>
      <c r="CQ841">
        <v>3</v>
      </c>
      <c r="CR841">
        <v>1</v>
      </c>
      <c r="CS841">
        <v>1</v>
      </c>
    </row>
    <row r="842" spans="1:97" x14ac:dyDescent="0.25">
      <c r="A842" t="s">
        <v>2692</v>
      </c>
      <c r="B842">
        <v>1</v>
      </c>
      <c r="C842" t="s">
        <v>2693</v>
      </c>
      <c r="D842">
        <v>36</v>
      </c>
      <c r="E842" t="s">
        <v>281</v>
      </c>
      <c r="F842">
        <v>1</v>
      </c>
      <c r="G842" t="s">
        <v>282</v>
      </c>
      <c r="H842" t="s">
        <v>2694</v>
      </c>
      <c r="I842">
        <v>206</v>
      </c>
      <c r="J842" t="s">
        <v>221</v>
      </c>
      <c r="K842" t="s">
        <v>189</v>
      </c>
      <c r="L842" t="s">
        <v>31</v>
      </c>
      <c r="M842" t="s">
        <v>9</v>
      </c>
      <c r="N842" t="s">
        <v>35</v>
      </c>
      <c r="O842" t="s">
        <v>29</v>
      </c>
      <c r="P842" t="s">
        <v>1115</v>
      </c>
      <c r="Q842" t="s">
        <v>477</v>
      </c>
      <c r="R842" t="s">
        <v>222</v>
      </c>
      <c r="S842">
        <v>0</v>
      </c>
      <c r="T842">
        <v>41</v>
      </c>
      <c r="U842">
        <v>33</v>
      </c>
      <c r="V842">
        <v>74</v>
      </c>
      <c r="W842">
        <v>0</v>
      </c>
      <c r="X842">
        <v>0</v>
      </c>
      <c r="Y842">
        <v>0</v>
      </c>
      <c r="Z842">
        <v>41</v>
      </c>
      <c r="AA842">
        <v>33</v>
      </c>
      <c r="AB842">
        <v>74</v>
      </c>
      <c r="AC842">
        <v>0</v>
      </c>
      <c r="AD842">
        <v>0</v>
      </c>
      <c r="AE842">
        <v>0</v>
      </c>
      <c r="AF842">
        <v>9</v>
      </c>
      <c r="AG842">
        <v>5</v>
      </c>
      <c r="AH842">
        <v>14</v>
      </c>
      <c r="AI842">
        <v>10</v>
      </c>
      <c r="AJ842">
        <v>16</v>
      </c>
      <c r="AK842">
        <v>26</v>
      </c>
      <c r="AL842">
        <v>16</v>
      </c>
      <c r="AM842">
        <v>13</v>
      </c>
      <c r="AN842">
        <v>29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35</v>
      </c>
      <c r="AY842">
        <v>34</v>
      </c>
      <c r="AZ842">
        <v>69</v>
      </c>
      <c r="BA842">
        <v>0</v>
      </c>
      <c r="BB842">
        <v>0</v>
      </c>
      <c r="BC842">
        <v>1</v>
      </c>
      <c r="BD842">
        <v>0</v>
      </c>
      <c r="BE842">
        <v>0</v>
      </c>
      <c r="BF842">
        <v>0</v>
      </c>
      <c r="BG842">
        <v>2</v>
      </c>
      <c r="BH842">
        <v>3</v>
      </c>
      <c r="BI842">
        <v>0</v>
      </c>
      <c r="BJ842">
        <v>0</v>
      </c>
      <c r="BK842">
        <v>1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3</v>
      </c>
      <c r="BU842">
        <v>1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1</v>
      </c>
      <c r="CD842">
        <v>0</v>
      </c>
      <c r="CE842">
        <v>0</v>
      </c>
      <c r="CF842">
        <v>6</v>
      </c>
      <c r="CG842">
        <v>0</v>
      </c>
      <c r="CH842">
        <v>3</v>
      </c>
      <c r="CI842">
        <v>0</v>
      </c>
      <c r="CJ842">
        <v>0</v>
      </c>
      <c r="CK842">
        <v>1</v>
      </c>
      <c r="CL842">
        <v>0</v>
      </c>
      <c r="CM842">
        <v>0</v>
      </c>
      <c r="CN842">
        <v>0</v>
      </c>
      <c r="CO842">
        <v>2</v>
      </c>
      <c r="CP842">
        <v>3</v>
      </c>
      <c r="CQ842">
        <v>3</v>
      </c>
      <c r="CR842">
        <v>3</v>
      </c>
      <c r="CS842">
        <v>1</v>
      </c>
    </row>
    <row r="843" spans="1:97" x14ac:dyDescent="0.25">
      <c r="A843" t="s">
        <v>2695</v>
      </c>
      <c r="B843">
        <v>1</v>
      </c>
      <c r="C843" t="s">
        <v>2696</v>
      </c>
      <c r="D843">
        <v>35</v>
      </c>
      <c r="E843" t="s">
        <v>277</v>
      </c>
      <c r="F843">
        <v>1</v>
      </c>
      <c r="G843" t="s">
        <v>277</v>
      </c>
      <c r="H843" t="s">
        <v>278</v>
      </c>
      <c r="I843">
        <v>0</v>
      </c>
      <c r="J843" t="s">
        <v>228</v>
      </c>
      <c r="K843" t="s">
        <v>189</v>
      </c>
      <c r="L843" t="s">
        <v>31</v>
      </c>
      <c r="M843" t="s">
        <v>9</v>
      </c>
      <c r="N843" t="s">
        <v>35</v>
      </c>
      <c r="O843" t="s">
        <v>29</v>
      </c>
      <c r="P843" t="s">
        <v>1004</v>
      </c>
      <c r="Q843" t="s">
        <v>430</v>
      </c>
      <c r="R843" t="s">
        <v>431</v>
      </c>
      <c r="S843">
        <v>0</v>
      </c>
      <c r="T843">
        <v>38</v>
      </c>
      <c r="U843">
        <v>35</v>
      </c>
      <c r="V843">
        <v>73</v>
      </c>
      <c r="W843">
        <v>0</v>
      </c>
      <c r="X843">
        <v>0</v>
      </c>
      <c r="Y843">
        <v>0</v>
      </c>
      <c r="Z843">
        <v>38</v>
      </c>
      <c r="AA843">
        <v>35</v>
      </c>
      <c r="AB843">
        <v>73</v>
      </c>
      <c r="AC843">
        <v>0</v>
      </c>
      <c r="AD843">
        <v>0</v>
      </c>
      <c r="AE843">
        <v>0</v>
      </c>
      <c r="AF843">
        <v>0</v>
      </c>
      <c r="AG843">
        <v>4</v>
      </c>
      <c r="AH843">
        <v>4</v>
      </c>
      <c r="AI843">
        <v>11</v>
      </c>
      <c r="AJ843">
        <v>10</v>
      </c>
      <c r="AK843">
        <v>21</v>
      </c>
      <c r="AL843">
        <v>21</v>
      </c>
      <c r="AM843">
        <v>20</v>
      </c>
      <c r="AN843">
        <v>41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32</v>
      </c>
      <c r="AY843">
        <v>34</v>
      </c>
      <c r="AZ843">
        <v>66</v>
      </c>
      <c r="BA843">
        <v>0</v>
      </c>
      <c r="BB843">
        <v>0</v>
      </c>
      <c r="BC843">
        <v>2</v>
      </c>
      <c r="BD843">
        <v>0</v>
      </c>
      <c r="BE843">
        <v>0</v>
      </c>
      <c r="BF843">
        <v>0</v>
      </c>
      <c r="BG843">
        <v>2</v>
      </c>
      <c r="BH843">
        <v>4</v>
      </c>
      <c r="BI843">
        <v>0</v>
      </c>
      <c r="BJ843">
        <v>0</v>
      </c>
      <c r="BK843">
        <v>0</v>
      </c>
      <c r="BL843">
        <v>1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4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1</v>
      </c>
      <c r="CD843">
        <v>0</v>
      </c>
      <c r="CE843">
        <v>0</v>
      </c>
      <c r="CF843">
        <v>6</v>
      </c>
      <c r="CG843">
        <v>0</v>
      </c>
      <c r="CH843">
        <v>4</v>
      </c>
      <c r="CI843">
        <v>0</v>
      </c>
      <c r="CJ843">
        <v>0</v>
      </c>
      <c r="CK843">
        <v>2</v>
      </c>
      <c r="CL843">
        <v>0</v>
      </c>
      <c r="CM843">
        <v>0</v>
      </c>
      <c r="CN843">
        <v>0</v>
      </c>
      <c r="CO843">
        <v>2</v>
      </c>
      <c r="CP843">
        <v>4</v>
      </c>
      <c r="CQ843">
        <v>4</v>
      </c>
      <c r="CR843">
        <v>4</v>
      </c>
      <c r="CS843">
        <v>1</v>
      </c>
    </row>
    <row r="844" spans="1:97" x14ac:dyDescent="0.25">
      <c r="A844" t="s">
        <v>2697</v>
      </c>
      <c r="B844">
        <v>1</v>
      </c>
      <c r="C844" t="s">
        <v>576</v>
      </c>
      <c r="D844">
        <v>36</v>
      </c>
      <c r="E844" t="s">
        <v>281</v>
      </c>
      <c r="F844">
        <v>51</v>
      </c>
      <c r="G844" t="s">
        <v>2698</v>
      </c>
      <c r="H844" t="s">
        <v>2699</v>
      </c>
      <c r="I844">
        <v>0</v>
      </c>
      <c r="J844" t="s">
        <v>221</v>
      </c>
      <c r="K844" t="s">
        <v>189</v>
      </c>
      <c r="L844" t="s">
        <v>31</v>
      </c>
      <c r="M844" t="s">
        <v>9</v>
      </c>
      <c r="N844" t="s">
        <v>35</v>
      </c>
      <c r="O844" t="s">
        <v>29</v>
      </c>
      <c r="P844" t="s">
        <v>1115</v>
      </c>
      <c r="Q844" t="s">
        <v>477</v>
      </c>
      <c r="R844" t="s">
        <v>222</v>
      </c>
      <c r="S844">
        <v>0</v>
      </c>
      <c r="T844">
        <v>16</v>
      </c>
      <c r="U844">
        <v>19</v>
      </c>
      <c r="V844">
        <v>35</v>
      </c>
      <c r="W844">
        <v>0</v>
      </c>
      <c r="X844">
        <v>0</v>
      </c>
      <c r="Y844">
        <v>0</v>
      </c>
      <c r="Z844">
        <v>16</v>
      </c>
      <c r="AA844">
        <v>19</v>
      </c>
      <c r="AB844">
        <v>35</v>
      </c>
      <c r="AC844">
        <v>0</v>
      </c>
      <c r="AD844">
        <v>0</v>
      </c>
      <c r="AE844">
        <v>0</v>
      </c>
      <c r="AF844">
        <v>1</v>
      </c>
      <c r="AG844">
        <v>1</v>
      </c>
      <c r="AH844">
        <v>2</v>
      </c>
      <c r="AI844">
        <v>8</v>
      </c>
      <c r="AJ844">
        <v>4</v>
      </c>
      <c r="AK844">
        <v>12</v>
      </c>
      <c r="AL844">
        <v>4</v>
      </c>
      <c r="AM844">
        <v>7</v>
      </c>
      <c r="AN844">
        <v>11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13</v>
      </c>
      <c r="AY844">
        <v>12</v>
      </c>
      <c r="AZ844">
        <v>25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1</v>
      </c>
      <c r="BH844">
        <v>1</v>
      </c>
      <c r="BI844">
        <v>0</v>
      </c>
      <c r="BJ844">
        <v>1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1</v>
      </c>
      <c r="CG844">
        <v>0</v>
      </c>
      <c r="CH844">
        <v>1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1</v>
      </c>
      <c r="CP844">
        <v>1</v>
      </c>
      <c r="CQ844">
        <v>1</v>
      </c>
      <c r="CR844">
        <v>1</v>
      </c>
      <c r="CS844">
        <v>1</v>
      </c>
    </row>
    <row r="845" spans="1:97" x14ac:dyDescent="0.25">
      <c r="A845" t="s">
        <v>2700</v>
      </c>
      <c r="B845">
        <v>1</v>
      </c>
      <c r="C845" t="s">
        <v>827</v>
      </c>
      <c r="D845">
        <v>37</v>
      </c>
      <c r="E845" t="s">
        <v>216</v>
      </c>
      <c r="F845">
        <v>1</v>
      </c>
      <c r="G845" t="s">
        <v>380</v>
      </c>
      <c r="H845" t="s">
        <v>2701</v>
      </c>
      <c r="I845">
        <v>1005</v>
      </c>
      <c r="J845" t="s">
        <v>217</v>
      </c>
      <c r="K845" t="s">
        <v>189</v>
      </c>
      <c r="L845" t="s">
        <v>31</v>
      </c>
      <c r="M845" t="s">
        <v>9</v>
      </c>
      <c r="N845" t="s">
        <v>35</v>
      </c>
      <c r="O845" t="s">
        <v>29</v>
      </c>
      <c r="P845" t="s">
        <v>1541</v>
      </c>
      <c r="Q845" t="s">
        <v>454</v>
      </c>
      <c r="R845" t="s">
        <v>218</v>
      </c>
      <c r="S845">
        <v>0</v>
      </c>
      <c r="T845">
        <v>73</v>
      </c>
      <c r="U845">
        <v>67</v>
      </c>
      <c r="V845">
        <v>140</v>
      </c>
      <c r="W845">
        <v>0</v>
      </c>
      <c r="X845">
        <v>0</v>
      </c>
      <c r="Y845">
        <v>0</v>
      </c>
      <c r="Z845">
        <v>73</v>
      </c>
      <c r="AA845">
        <v>67</v>
      </c>
      <c r="AB845">
        <v>140</v>
      </c>
      <c r="AC845">
        <v>0</v>
      </c>
      <c r="AD845">
        <v>0</v>
      </c>
      <c r="AE845">
        <v>0</v>
      </c>
      <c r="AF845">
        <v>1</v>
      </c>
      <c r="AG845">
        <v>4</v>
      </c>
      <c r="AH845">
        <v>5</v>
      </c>
      <c r="AI845">
        <v>18</v>
      </c>
      <c r="AJ845">
        <v>20</v>
      </c>
      <c r="AK845">
        <v>38</v>
      </c>
      <c r="AL845">
        <v>42</v>
      </c>
      <c r="AM845">
        <v>39</v>
      </c>
      <c r="AN845">
        <v>81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61</v>
      </c>
      <c r="AY845">
        <v>63</v>
      </c>
      <c r="AZ845">
        <v>124</v>
      </c>
      <c r="BA845">
        <v>0</v>
      </c>
      <c r="BB845">
        <v>1</v>
      </c>
      <c r="BC845">
        <v>4</v>
      </c>
      <c r="BD845">
        <v>0</v>
      </c>
      <c r="BE845">
        <v>0</v>
      </c>
      <c r="BF845">
        <v>0</v>
      </c>
      <c r="BG845">
        <v>1</v>
      </c>
      <c r="BH845">
        <v>6</v>
      </c>
      <c r="BI845">
        <v>0</v>
      </c>
      <c r="BJ845">
        <v>0</v>
      </c>
      <c r="BK845">
        <v>0</v>
      </c>
      <c r="BL845">
        <v>1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6</v>
      </c>
      <c r="BU845">
        <v>1</v>
      </c>
      <c r="BV845">
        <v>0</v>
      </c>
      <c r="BW845">
        <v>0</v>
      </c>
      <c r="BX845">
        <v>1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10</v>
      </c>
      <c r="CG845">
        <v>0</v>
      </c>
      <c r="CH845">
        <v>6</v>
      </c>
      <c r="CI845">
        <v>0</v>
      </c>
      <c r="CJ845">
        <v>1</v>
      </c>
      <c r="CK845">
        <v>4</v>
      </c>
      <c r="CL845">
        <v>0</v>
      </c>
      <c r="CM845">
        <v>0</v>
      </c>
      <c r="CN845">
        <v>0</v>
      </c>
      <c r="CO845">
        <v>1</v>
      </c>
      <c r="CP845">
        <v>6</v>
      </c>
      <c r="CQ845">
        <v>6</v>
      </c>
      <c r="CR845">
        <v>6</v>
      </c>
      <c r="CS845">
        <v>1</v>
      </c>
    </row>
    <row r="846" spans="1:97" x14ac:dyDescent="0.25">
      <c r="A846" t="s">
        <v>2702</v>
      </c>
      <c r="B846">
        <v>1</v>
      </c>
      <c r="C846" t="s">
        <v>2703</v>
      </c>
      <c r="D846">
        <v>32</v>
      </c>
      <c r="E846" t="s">
        <v>221</v>
      </c>
      <c r="F846">
        <v>1</v>
      </c>
      <c r="G846" t="s">
        <v>221</v>
      </c>
      <c r="H846" t="s">
        <v>2704</v>
      </c>
      <c r="I846">
        <v>0</v>
      </c>
      <c r="J846" t="s">
        <v>221</v>
      </c>
      <c r="K846" t="s">
        <v>189</v>
      </c>
      <c r="L846" t="s">
        <v>31</v>
      </c>
      <c r="M846" t="s">
        <v>9</v>
      </c>
      <c r="N846" t="s">
        <v>35</v>
      </c>
      <c r="O846" t="s">
        <v>29</v>
      </c>
      <c r="P846" t="s">
        <v>1562</v>
      </c>
      <c r="Q846" t="s">
        <v>377</v>
      </c>
      <c r="R846" t="s">
        <v>222</v>
      </c>
      <c r="S846">
        <v>0</v>
      </c>
      <c r="T846">
        <v>13</v>
      </c>
      <c r="U846">
        <v>10</v>
      </c>
      <c r="V846">
        <v>23</v>
      </c>
      <c r="W846">
        <v>0</v>
      </c>
      <c r="X846">
        <v>0</v>
      </c>
      <c r="Y846">
        <v>0</v>
      </c>
      <c r="Z846">
        <v>13</v>
      </c>
      <c r="AA846">
        <v>10</v>
      </c>
      <c r="AB846">
        <v>23</v>
      </c>
      <c r="AC846">
        <v>0</v>
      </c>
      <c r="AD846">
        <v>0</v>
      </c>
      <c r="AE846">
        <v>0</v>
      </c>
      <c r="AF846">
        <v>7</v>
      </c>
      <c r="AG846">
        <v>4</v>
      </c>
      <c r="AH846">
        <v>11</v>
      </c>
      <c r="AI846">
        <v>7</v>
      </c>
      <c r="AJ846">
        <v>5</v>
      </c>
      <c r="AK846">
        <v>12</v>
      </c>
      <c r="AL846">
        <v>3</v>
      </c>
      <c r="AM846">
        <v>2</v>
      </c>
      <c r="AN846">
        <v>5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17</v>
      </c>
      <c r="AY846">
        <v>11</v>
      </c>
      <c r="AZ846">
        <v>28</v>
      </c>
      <c r="BA846">
        <v>0</v>
      </c>
      <c r="BB846">
        <v>0</v>
      </c>
      <c r="BC846">
        <v>1</v>
      </c>
      <c r="BD846">
        <v>0</v>
      </c>
      <c r="BE846">
        <v>0</v>
      </c>
      <c r="BF846">
        <v>0</v>
      </c>
      <c r="BG846">
        <v>1</v>
      </c>
      <c r="BH846">
        <v>2</v>
      </c>
      <c r="BI846">
        <v>0</v>
      </c>
      <c r="BJ846">
        <v>1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1</v>
      </c>
      <c r="BU846">
        <v>1</v>
      </c>
      <c r="BV846">
        <v>0</v>
      </c>
      <c r="BW846">
        <v>1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4</v>
      </c>
      <c r="CG846">
        <v>0</v>
      </c>
      <c r="CH846">
        <v>2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2</v>
      </c>
      <c r="CQ846">
        <v>7</v>
      </c>
      <c r="CR846">
        <v>2</v>
      </c>
      <c r="CS846">
        <v>1</v>
      </c>
    </row>
    <row r="847" spans="1:97" x14ac:dyDescent="0.25">
      <c r="A847" t="s">
        <v>2705</v>
      </c>
      <c r="B847">
        <v>1</v>
      </c>
      <c r="C847" t="s">
        <v>2201</v>
      </c>
      <c r="D847">
        <v>23</v>
      </c>
      <c r="E847" t="s">
        <v>349</v>
      </c>
      <c r="F847">
        <v>37</v>
      </c>
      <c r="G847" t="s">
        <v>2706</v>
      </c>
      <c r="H847" t="s">
        <v>2707</v>
      </c>
      <c r="I847">
        <v>0</v>
      </c>
      <c r="J847" t="s">
        <v>228</v>
      </c>
      <c r="K847" t="s">
        <v>189</v>
      </c>
      <c r="L847" t="s">
        <v>31</v>
      </c>
      <c r="M847" t="s">
        <v>9</v>
      </c>
      <c r="N847" t="s">
        <v>35</v>
      </c>
      <c r="O847" t="s">
        <v>29</v>
      </c>
      <c r="P847" t="s">
        <v>695</v>
      </c>
      <c r="Q847" t="s">
        <v>430</v>
      </c>
      <c r="R847" t="s">
        <v>431</v>
      </c>
      <c r="S847">
        <v>0</v>
      </c>
      <c r="T847">
        <v>23</v>
      </c>
      <c r="U847">
        <v>24</v>
      </c>
      <c r="V847">
        <v>47</v>
      </c>
      <c r="W847">
        <v>0</v>
      </c>
      <c r="X847">
        <v>0</v>
      </c>
      <c r="Y847">
        <v>0</v>
      </c>
      <c r="Z847">
        <v>23</v>
      </c>
      <c r="AA847">
        <v>24</v>
      </c>
      <c r="AB847">
        <v>47</v>
      </c>
      <c r="AC847">
        <v>0</v>
      </c>
      <c r="AD847">
        <v>0</v>
      </c>
      <c r="AE847">
        <v>0</v>
      </c>
      <c r="AF847">
        <v>4</v>
      </c>
      <c r="AG847">
        <v>5</v>
      </c>
      <c r="AH847">
        <v>9</v>
      </c>
      <c r="AI847">
        <v>9</v>
      </c>
      <c r="AJ847">
        <v>12</v>
      </c>
      <c r="AK847">
        <v>21</v>
      </c>
      <c r="AL847">
        <v>17</v>
      </c>
      <c r="AM847">
        <v>19</v>
      </c>
      <c r="AN847">
        <v>36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30</v>
      </c>
      <c r="AY847">
        <v>36</v>
      </c>
      <c r="AZ847">
        <v>66</v>
      </c>
      <c r="BA847">
        <v>0</v>
      </c>
      <c r="BB847">
        <v>0</v>
      </c>
      <c r="BC847">
        <v>1</v>
      </c>
      <c r="BD847">
        <v>0</v>
      </c>
      <c r="BE847">
        <v>0</v>
      </c>
      <c r="BF847">
        <v>0</v>
      </c>
      <c r="BG847">
        <v>2</v>
      </c>
      <c r="BH847">
        <v>3</v>
      </c>
      <c r="BI847">
        <v>0</v>
      </c>
      <c r="BJ847">
        <v>1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2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3</v>
      </c>
      <c r="CG847">
        <v>0</v>
      </c>
      <c r="CH847">
        <v>3</v>
      </c>
      <c r="CI847">
        <v>0</v>
      </c>
      <c r="CJ847">
        <v>0</v>
      </c>
      <c r="CK847">
        <v>1</v>
      </c>
      <c r="CL847">
        <v>0</v>
      </c>
      <c r="CM847">
        <v>0</v>
      </c>
      <c r="CN847">
        <v>0</v>
      </c>
      <c r="CO847">
        <v>2</v>
      </c>
      <c r="CP847">
        <v>3</v>
      </c>
      <c r="CQ847">
        <v>3</v>
      </c>
      <c r="CR847">
        <v>3</v>
      </c>
      <c r="CS847">
        <v>1</v>
      </c>
    </row>
    <row r="848" spans="1:97" x14ac:dyDescent="0.25">
      <c r="A848" t="s">
        <v>2708</v>
      </c>
      <c r="B848">
        <v>1</v>
      </c>
      <c r="C848" t="s">
        <v>1701</v>
      </c>
      <c r="D848">
        <v>25</v>
      </c>
      <c r="E848" t="s">
        <v>1900</v>
      </c>
      <c r="F848">
        <v>12</v>
      </c>
      <c r="G848" t="s">
        <v>2709</v>
      </c>
      <c r="H848" t="s">
        <v>2710</v>
      </c>
      <c r="I848">
        <v>0</v>
      </c>
      <c r="J848" t="s">
        <v>259</v>
      </c>
      <c r="K848" t="s">
        <v>189</v>
      </c>
      <c r="L848" t="s">
        <v>31</v>
      </c>
      <c r="M848" t="s">
        <v>9</v>
      </c>
      <c r="N848" t="s">
        <v>35</v>
      </c>
      <c r="O848" t="s">
        <v>29</v>
      </c>
      <c r="P848" t="s">
        <v>469</v>
      </c>
      <c r="Q848" t="s">
        <v>470</v>
      </c>
      <c r="R848" t="s">
        <v>471</v>
      </c>
      <c r="S848">
        <v>0</v>
      </c>
      <c r="T848">
        <v>12</v>
      </c>
      <c r="U848">
        <v>8</v>
      </c>
      <c r="V848">
        <v>20</v>
      </c>
      <c r="W848">
        <v>0</v>
      </c>
      <c r="X848">
        <v>0</v>
      </c>
      <c r="Y848">
        <v>0</v>
      </c>
      <c r="Z848">
        <v>12</v>
      </c>
      <c r="AA848">
        <v>8</v>
      </c>
      <c r="AB848">
        <v>20</v>
      </c>
      <c r="AC848">
        <v>0</v>
      </c>
      <c r="AD848">
        <v>0</v>
      </c>
      <c r="AE848">
        <v>0</v>
      </c>
      <c r="AF848">
        <v>2</v>
      </c>
      <c r="AG848">
        <v>7</v>
      </c>
      <c r="AH848">
        <v>9</v>
      </c>
      <c r="AI848">
        <v>1</v>
      </c>
      <c r="AJ848">
        <v>4</v>
      </c>
      <c r="AK848">
        <v>5</v>
      </c>
      <c r="AL848">
        <v>3</v>
      </c>
      <c r="AM848">
        <v>3</v>
      </c>
      <c r="AN848">
        <v>6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6</v>
      </c>
      <c r="AY848">
        <v>14</v>
      </c>
      <c r="AZ848">
        <v>20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1</v>
      </c>
      <c r="BH848">
        <v>1</v>
      </c>
      <c r="BI848">
        <v>0</v>
      </c>
      <c r="BJ848">
        <v>1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1</v>
      </c>
      <c r="CG848">
        <v>0</v>
      </c>
      <c r="CH848">
        <v>1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1</v>
      </c>
      <c r="CP848">
        <v>1</v>
      </c>
      <c r="CQ848">
        <v>3</v>
      </c>
      <c r="CR848">
        <v>1</v>
      </c>
      <c r="CS848">
        <v>1</v>
      </c>
    </row>
    <row r="849" spans="1:97" x14ac:dyDescent="0.25">
      <c r="A849" t="s">
        <v>2711</v>
      </c>
      <c r="B849">
        <v>1</v>
      </c>
      <c r="C849" t="s">
        <v>1897</v>
      </c>
      <c r="D849">
        <v>26</v>
      </c>
      <c r="E849" t="s">
        <v>2712</v>
      </c>
      <c r="F849">
        <v>18</v>
      </c>
      <c r="G849" t="s">
        <v>2713</v>
      </c>
      <c r="H849" t="s">
        <v>2714</v>
      </c>
      <c r="I849">
        <v>0</v>
      </c>
      <c r="J849" t="s">
        <v>188</v>
      </c>
      <c r="K849" t="s">
        <v>189</v>
      </c>
      <c r="L849" t="s">
        <v>31</v>
      </c>
      <c r="M849" t="s">
        <v>9</v>
      </c>
      <c r="N849" t="s">
        <v>35</v>
      </c>
      <c r="O849" t="s">
        <v>29</v>
      </c>
      <c r="P849" t="s">
        <v>371</v>
      </c>
      <c r="Q849" t="s">
        <v>372</v>
      </c>
      <c r="R849" t="s">
        <v>190</v>
      </c>
      <c r="S849">
        <v>0</v>
      </c>
      <c r="T849">
        <v>10</v>
      </c>
      <c r="U849">
        <v>5</v>
      </c>
      <c r="V849">
        <v>15</v>
      </c>
      <c r="W849">
        <v>0</v>
      </c>
      <c r="X849">
        <v>0</v>
      </c>
      <c r="Y849">
        <v>0</v>
      </c>
      <c r="Z849">
        <v>10</v>
      </c>
      <c r="AA849">
        <v>5</v>
      </c>
      <c r="AB849">
        <v>15</v>
      </c>
      <c r="AC849">
        <v>0</v>
      </c>
      <c r="AD849">
        <v>0</v>
      </c>
      <c r="AE849">
        <v>0</v>
      </c>
      <c r="AF849">
        <v>1</v>
      </c>
      <c r="AG849">
        <v>3</v>
      </c>
      <c r="AH849">
        <v>4</v>
      </c>
      <c r="AI849">
        <v>8</v>
      </c>
      <c r="AJ849">
        <v>2</v>
      </c>
      <c r="AK849">
        <v>10</v>
      </c>
      <c r="AL849">
        <v>6</v>
      </c>
      <c r="AM849">
        <v>3</v>
      </c>
      <c r="AN849">
        <v>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15</v>
      </c>
      <c r="AY849">
        <v>8</v>
      </c>
      <c r="AZ849">
        <v>23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1</v>
      </c>
      <c r="BH849">
        <v>1</v>
      </c>
      <c r="BI849">
        <v>0</v>
      </c>
      <c r="BJ849">
        <v>1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1</v>
      </c>
      <c r="CG849">
        <v>0</v>
      </c>
      <c r="CH849">
        <v>1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1</v>
      </c>
      <c r="CP849">
        <v>1</v>
      </c>
      <c r="CQ849">
        <v>1</v>
      </c>
      <c r="CR849">
        <v>1</v>
      </c>
      <c r="CS849">
        <v>1</v>
      </c>
    </row>
    <row r="850" spans="1:97" x14ac:dyDescent="0.25">
      <c r="A850" t="s">
        <v>2715</v>
      </c>
      <c r="B850">
        <v>1</v>
      </c>
      <c r="C850" t="s">
        <v>2716</v>
      </c>
      <c r="D850">
        <v>28</v>
      </c>
      <c r="E850" t="s">
        <v>662</v>
      </c>
      <c r="F850">
        <v>1</v>
      </c>
      <c r="G850" t="s">
        <v>662</v>
      </c>
      <c r="H850" t="s">
        <v>2717</v>
      </c>
      <c r="I850">
        <v>0</v>
      </c>
      <c r="J850" t="s">
        <v>217</v>
      </c>
      <c r="K850" t="s">
        <v>189</v>
      </c>
      <c r="L850" t="s">
        <v>31</v>
      </c>
      <c r="M850" t="s">
        <v>9</v>
      </c>
      <c r="N850" t="s">
        <v>35</v>
      </c>
      <c r="O850" t="s">
        <v>29</v>
      </c>
      <c r="P850" t="s">
        <v>664</v>
      </c>
      <c r="Q850" t="s">
        <v>464</v>
      </c>
      <c r="R850" t="s">
        <v>218</v>
      </c>
      <c r="S850">
        <v>0</v>
      </c>
      <c r="T850">
        <v>11</v>
      </c>
      <c r="U850">
        <v>14</v>
      </c>
      <c r="V850">
        <v>25</v>
      </c>
      <c r="W850">
        <v>0</v>
      </c>
      <c r="X850">
        <v>0</v>
      </c>
      <c r="Y850">
        <v>0</v>
      </c>
      <c r="Z850">
        <v>11</v>
      </c>
      <c r="AA850">
        <v>14</v>
      </c>
      <c r="AB850">
        <v>25</v>
      </c>
      <c r="AC850">
        <v>0</v>
      </c>
      <c r="AD850">
        <v>0</v>
      </c>
      <c r="AE850">
        <v>0</v>
      </c>
      <c r="AF850">
        <v>1</v>
      </c>
      <c r="AG850">
        <v>1</v>
      </c>
      <c r="AH850">
        <v>2</v>
      </c>
      <c r="AI850">
        <v>4</v>
      </c>
      <c r="AJ850">
        <v>3</v>
      </c>
      <c r="AK850">
        <v>7</v>
      </c>
      <c r="AL850">
        <v>7</v>
      </c>
      <c r="AM850">
        <v>7</v>
      </c>
      <c r="AN850">
        <v>14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12</v>
      </c>
      <c r="AY850">
        <v>11</v>
      </c>
      <c r="AZ850">
        <v>23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1</v>
      </c>
      <c r="BH850">
        <v>1</v>
      </c>
      <c r="BI850">
        <v>0</v>
      </c>
      <c r="BJ850">
        <v>1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1</v>
      </c>
      <c r="CG850">
        <v>0</v>
      </c>
      <c r="CH850">
        <v>1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1</v>
      </c>
      <c r="CP850">
        <v>1</v>
      </c>
      <c r="CQ850">
        <v>2</v>
      </c>
      <c r="CR850">
        <v>1</v>
      </c>
      <c r="CS850">
        <v>1</v>
      </c>
    </row>
    <row r="851" spans="1:97" x14ac:dyDescent="0.25">
      <c r="A851" t="s">
        <v>2718</v>
      </c>
      <c r="B851">
        <v>1</v>
      </c>
      <c r="C851" t="s">
        <v>2719</v>
      </c>
      <c r="D851">
        <v>31</v>
      </c>
      <c r="E851" t="s">
        <v>286</v>
      </c>
      <c r="F851">
        <v>1</v>
      </c>
      <c r="G851" t="s">
        <v>2720</v>
      </c>
      <c r="H851" t="s">
        <v>2721</v>
      </c>
      <c r="I851">
        <v>0</v>
      </c>
      <c r="J851" t="s">
        <v>193</v>
      </c>
      <c r="K851" t="s">
        <v>189</v>
      </c>
      <c r="L851" t="s">
        <v>31</v>
      </c>
      <c r="M851" t="s">
        <v>9</v>
      </c>
      <c r="N851" t="s">
        <v>35</v>
      </c>
      <c r="O851" t="s">
        <v>29</v>
      </c>
      <c r="P851" t="s">
        <v>525</v>
      </c>
      <c r="Q851" t="s">
        <v>470</v>
      </c>
      <c r="R851" t="s">
        <v>194</v>
      </c>
      <c r="S851">
        <v>0</v>
      </c>
      <c r="T851">
        <v>45</v>
      </c>
      <c r="U851">
        <v>36</v>
      </c>
      <c r="V851">
        <v>81</v>
      </c>
      <c r="W851">
        <v>0</v>
      </c>
      <c r="X851">
        <v>0</v>
      </c>
      <c r="Y851">
        <v>0</v>
      </c>
      <c r="Z851">
        <v>45</v>
      </c>
      <c r="AA851">
        <v>36</v>
      </c>
      <c r="AB851">
        <v>81</v>
      </c>
      <c r="AC851">
        <v>0</v>
      </c>
      <c r="AD851">
        <v>0</v>
      </c>
      <c r="AE851">
        <v>0</v>
      </c>
      <c r="AF851">
        <v>11</v>
      </c>
      <c r="AG851">
        <v>12</v>
      </c>
      <c r="AH851">
        <v>23</v>
      </c>
      <c r="AI851">
        <v>22</v>
      </c>
      <c r="AJ851">
        <v>15</v>
      </c>
      <c r="AK851">
        <v>37</v>
      </c>
      <c r="AL851">
        <v>21</v>
      </c>
      <c r="AM851">
        <v>11</v>
      </c>
      <c r="AN851">
        <v>32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54</v>
      </c>
      <c r="AY851">
        <v>38</v>
      </c>
      <c r="AZ851">
        <v>92</v>
      </c>
      <c r="BA851">
        <v>1</v>
      </c>
      <c r="BB851">
        <v>1</v>
      </c>
      <c r="BC851">
        <v>1</v>
      </c>
      <c r="BD851">
        <v>0</v>
      </c>
      <c r="BE851">
        <v>0</v>
      </c>
      <c r="BF851">
        <v>0</v>
      </c>
      <c r="BG851">
        <v>1</v>
      </c>
      <c r="BH851">
        <v>4</v>
      </c>
      <c r="BI851">
        <v>0</v>
      </c>
      <c r="BJ851">
        <v>0</v>
      </c>
      <c r="BK851">
        <v>0</v>
      </c>
      <c r="BL851">
        <v>1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4</v>
      </c>
      <c r="BU851">
        <v>0</v>
      </c>
      <c r="BV851">
        <v>1</v>
      </c>
      <c r="BW851">
        <v>1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1</v>
      </c>
      <c r="CD851">
        <v>0</v>
      </c>
      <c r="CE851">
        <v>0</v>
      </c>
      <c r="CF851">
        <v>8</v>
      </c>
      <c r="CG851">
        <v>0</v>
      </c>
      <c r="CH851">
        <v>4</v>
      </c>
      <c r="CI851">
        <v>1</v>
      </c>
      <c r="CJ851">
        <v>1</v>
      </c>
      <c r="CK851">
        <v>1</v>
      </c>
      <c r="CL851">
        <v>0</v>
      </c>
      <c r="CM851">
        <v>0</v>
      </c>
      <c r="CN851">
        <v>0</v>
      </c>
      <c r="CO851">
        <v>1</v>
      </c>
      <c r="CP851">
        <v>4</v>
      </c>
      <c r="CQ851">
        <v>4</v>
      </c>
      <c r="CR851">
        <v>4</v>
      </c>
      <c r="CS851">
        <v>1</v>
      </c>
    </row>
    <row r="852" spans="1:97" x14ac:dyDescent="0.25">
      <c r="A852" t="s">
        <v>2722</v>
      </c>
      <c r="B852">
        <v>1</v>
      </c>
      <c r="C852" t="s">
        <v>2723</v>
      </c>
      <c r="D852">
        <v>59</v>
      </c>
      <c r="E852" t="s">
        <v>2601</v>
      </c>
      <c r="F852">
        <v>1</v>
      </c>
      <c r="G852" t="s">
        <v>2601</v>
      </c>
      <c r="H852" t="s">
        <v>204</v>
      </c>
      <c r="I852">
        <v>0</v>
      </c>
      <c r="J852" t="s">
        <v>221</v>
      </c>
      <c r="K852" t="s">
        <v>189</v>
      </c>
      <c r="L852" t="s">
        <v>31</v>
      </c>
      <c r="M852" t="s">
        <v>9</v>
      </c>
      <c r="N852" t="s">
        <v>35</v>
      </c>
      <c r="O852" t="s">
        <v>29</v>
      </c>
      <c r="P852" t="s">
        <v>376</v>
      </c>
      <c r="Q852" t="s">
        <v>377</v>
      </c>
      <c r="R852" t="s">
        <v>222</v>
      </c>
      <c r="S852">
        <v>0</v>
      </c>
      <c r="T852">
        <v>8</v>
      </c>
      <c r="U852">
        <v>13</v>
      </c>
      <c r="V852">
        <v>21</v>
      </c>
      <c r="W852">
        <v>0</v>
      </c>
      <c r="X852">
        <v>0</v>
      </c>
      <c r="Y852">
        <v>0</v>
      </c>
      <c r="Z852">
        <v>8</v>
      </c>
      <c r="AA852">
        <v>13</v>
      </c>
      <c r="AB852">
        <v>21</v>
      </c>
      <c r="AC852">
        <v>0</v>
      </c>
      <c r="AD852">
        <v>0</v>
      </c>
      <c r="AE852">
        <v>0</v>
      </c>
      <c r="AF852">
        <v>3</v>
      </c>
      <c r="AG852">
        <v>1</v>
      </c>
      <c r="AH852">
        <v>4</v>
      </c>
      <c r="AI852">
        <v>2</v>
      </c>
      <c r="AJ852">
        <v>7</v>
      </c>
      <c r="AK852">
        <v>9</v>
      </c>
      <c r="AL852">
        <v>4</v>
      </c>
      <c r="AM852">
        <v>3</v>
      </c>
      <c r="AN852">
        <v>7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9</v>
      </c>
      <c r="AY852">
        <v>11</v>
      </c>
      <c r="AZ852">
        <v>20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1</v>
      </c>
      <c r="BH852">
        <v>1</v>
      </c>
      <c r="BI852">
        <v>0</v>
      </c>
      <c r="BJ852">
        <v>1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1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2</v>
      </c>
      <c r="CG852">
        <v>0</v>
      </c>
      <c r="CH852">
        <v>1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1</v>
      </c>
      <c r="CP852">
        <v>1</v>
      </c>
      <c r="CQ852">
        <v>2</v>
      </c>
      <c r="CR852">
        <v>2</v>
      </c>
      <c r="CS852">
        <v>1</v>
      </c>
    </row>
    <row r="853" spans="1:97" x14ac:dyDescent="0.25">
      <c r="A853" t="s">
        <v>2724</v>
      </c>
      <c r="B853">
        <v>1</v>
      </c>
      <c r="C853" t="s">
        <v>2725</v>
      </c>
      <c r="D853">
        <v>48</v>
      </c>
      <c r="E853" t="s">
        <v>302</v>
      </c>
      <c r="F853">
        <v>43</v>
      </c>
      <c r="G853" t="s">
        <v>1798</v>
      </c>
      <c r="H853" t="s">
        <v>2262</v>
      </c>
      <c r="I853">
        <v>0</v>
      </c>
      <c r="J853" t="s">
        <v>193</v>
      </c>
      <c r="K853" t="s">
        <v>189</v>
      </c>
      <c r="L853" t="s">
        <v>31</v>
      </c>
      <c r="M853" t="s">
        <v>9</v>
      </c>
      <c r="N853" t="s">
        <v>35</v>
      </c>
      <c r="O853" t="s">
        <v>29</v>
      </c>
      <c r="P853" t="s">
        <v>539</v>
      </c>
      <c r="Q853" t="s">
        <v>420</v>
      </c>
      <c r="R853" t="s">
        <v>194</v>
      </c>
      <c r="S853">
        <v>0</v>
      </c>
      <c r="T853">
        <v>19</v>
      </c>
      <c r="U853">
        <v>21</v>
      </c>
      <c r="V853">
        <v>40</v>
      </c>
      <c r="W853">
        <v>0</v>
      </c>
      <c r="X853">
        <v>0</v>
      </c>
      <c r="Y853">
        <v>0</v>
      </c>
      <c r="Z853">
        <v>19</v>
      </c>
      <c r="AA853">
        <v>21</v>
      </c>
      <c r="AB853">
        <v>40</v>
      </c>
      <c r="AC853">
        <v>0</v>
      </c>
      <c r="AD853">
        <v>0</v>
      </c>
      <c r="AE853">
        <v>0</v>
      </c>
      <c r="AF853">
        <v>5</v>
      </c>
      <c r="AG853">
        <v>3</v>
      </c>
      <c r="AH853">
        <v>8</v>
      </c>
      <c r="AI853">
        <v>5</v>
      </c>
      <c r="AJ853">
        <v>9</v>
      </c>
      <c r="AK853">
        <v>14</v>
      </c>
      <c r="AL853">
        <v>8</v>
      </c>
      <c r="AM853">
        <v>9</v>
      </c>
      <c r="AN853">
        <v>17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18</v>
      </c>
      <c r="AY853">
        <v>21</v>
      </c>
      <c r="AZ853">
        <v>39</v>
      </c>
      <c r="BA853">
        <v>0</v>
      </c>
      <c r="BB853">
        <v>0</v>
      </c>
      <c r="BC853">
        <v>1</v>
      </c>
      <c r="BD853">
        <v>0</v>
      </c>
      <c r="BE853">
        <v>0</v>
      </c>
      <c r="BF853">
        <v>0</v>
      </c>
      <c r="BG853">
        <v>1</v>
      </c>
      <c r="BH853">
        <v>2</v>
      </c>
      <c r="BI853">
        <v>0</v>
      </c>
      <c r="BJ853">
        <v>1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1</v>
      </c>
      <c r="BU853">
        <v>1</v>
      </c>
      <c r="BV853">
        <v>0</v>
      </c>
      <c r="BW853">
        <v>1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4</v>
      </c>
      <c r="CG853">
        <v>0</v>
      </c>
      <c r="CH853">
        <v>2</v>
      </c>
      <c r="CI853">
        <v>0</v>
      </c>
      <c r="CJ853">
        <v>0</v>
      </c>
      <c r="CK853">
        <v>1</v>
      </c>
      <c r="CL853">
        <v>0</v>
      </c>
      <c r="CM853">
        <v>0</v>
      </c>
      <c r="CN853">
        <v>0</v>
      </c>
      <c r="CO853">
        <v>1</v>
      </c>
      <c r="CP853">
        <v>2</v>
      </c>
      <c r="CQ853">
        <v>2</v>
      </c>
      <c r="CR853">
        <v>2</v>
      </c>
      <c r="CS853">
        <v>1</v>
      </c>
    </row>
    <row r="854" spans="1:97" x14ac:dyDescent="0.25">
      <c r="A854" t="s">
        <v>2726</v>
      </c>
      <c r="B854">
        <v>1</v>
      </c>
      <c r="C854" t="s">
        <v>613</v>
      </c>
      <c r="D854">
        <v>21</v>
      </c>
      <c r="E854" t="s">
        <v>197</v>
      </c>
      <c r="F854">
        <v>1</v>
      </c>
      <c r="G854" t="s">
        <v>197</v>
      </c>
      <c r="H854" t="s">
        <v>2727</v>
      </c>
      <c r="I854">
        <v>0</v>
      </c>
      <c r="J854" t="s">
        <v>197</v>
      </c>
      <c r="K854" t="s">
        <v>189</v>
      </c>
      <c r="L854" t="s">
        <v>31</v>
      </c>
      <c r="M854" t="s">
        <v>9</v>
      </c>
      <c r="N854" t="s">
        <v>35</v>
      </c>
      <c r="O854" t="s">
        <v>29</v>
      </c>
      <c r="P854" t="s">
        <v>682</v>
      </c>
      <c r="Q854" t="s">
        <v>449</v>
      </c>
      <c r="R854" t="s">
        <v>199</v>
      </c>
      <c r="S854">
        <v>0</v>
      </c>
      <c r="T854">
        <v>16</v>
      </c>
      <c r="U854">
        <v>9</v>
      </c>
      <c r="V854">
        <v>25</v>
      </c>
      <c r="W854">
        <v>0</v>
      </c>
      <c r="X854">
        <v>0</v>
      </c>
      <c r="Y854">
        <v>0</v>
      </c>
      <c r="Z854">
        <v>16</v>
      </c>
      <c r="AA854">
        <v>9</v>
      </c>
      <c r="AB854">
        <v>25</v>
      </c>
      <c r="AC854">
        <v>0</v>
      </c>
      <c r="AD854">
        <v>0</v>
      </c>
      <c r="AE854">
        <v>0</v>
      </c>
      <c r="AF854">
        <v>2</v>
      </c>
      <c r="AG854">
        <v>2</v>
      </c>
      <c r="AH854">
        <v>4</v>
      </c>
      <c r="AI854">
        <v>5</v>
      </c>
      <c r="AJ854">
        <v>6</v>
      </c>
      <c r="AK854">
        <v>11</v>
      </c>
      <c r="AL854">
        <v>7</v>
      </c>
      <c r="AM854">
        <v>3</v>
      </c>
      <c r="AN854">
        <v>10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14</v>
      </c>
      <c r="AY854">
        <v>11</v>
      </c>
      <c r="AZ854">
        <v>25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1</v>
      </c>
      <c r="BH854">
        <v>1</v>
      </c>
      <c r="BI854">
        <v>0</v>
      </c>
      <c r="BJ854">
        <v>1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1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2</v>
      </c>
      <c r="CG854">
        <v>0</v>
      </c>
      <c r="CH854">
        <v>1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1</v>
      </c>
      <c r="CP854">
        <v>1</v>
      </c>
      <c r="CQ854">
        <v>4</v>
      </c>
      <c r="CR854">
        <v>4</v>
      </c>
      <c r="CS854">
        <v>1</v>
      </c>
    </row>
    <row r="855" spans="1:97" x14ac:dyDescent="0.25">
      <c r="A855" t="s">
        <v>2728</v>
      </c>
      <c r="B855">
        <v>1</v>
      </c>
      <c r="C855" t="s">
        <v>2729</v>
      </c>
      <c r="D855">
        <v>21</v>
      </c>
      <c r="E855" t="s">
        <v>197</v>
      </c>
      <c r="F855">
        <v>1</v>
      </c>
      <c r="G855" t="s">
        <v>197</v>
      </c>
      <c r="H855" t="s">
        <v>2730</v>
      </c>
      <c r="I855">
        <v>0</v>
      </c>
      <c r="J855" t="s">
        <v>197</v>
      </c>
      <c r="K855" t="s">
        <v>189</v>
      </c>
      <c r="L855" t="s">
        <v>31</v>
      </c>
      <c r="M855" t="s">
        <v>9</v>
      </c>
      <c r="N855" t="s">
        <v>35</v>
      </c>
      <c r="O855" t="s">
        <v>29</v>
      </c>
      <c r="P855" t="s">
        <v>1323</v>
      </c>
      <c r="Q855" t="s">
        <v>449</v>
      </c>
      <c r="R855" t="s">
        <v>199</v>
      </c>
      <c r="S855">
        <v>0</v>
      </c>
      <c r="T855">
        <v>11</v>
      </c>
      <c r="U855">
        <v>8</v>
      </c>
      <c r="V855">
        <v>19</v>
      </c>
      <c r="W855">
        <v>0</v>
      </c>
      <c r="X855">
        <v>0</v>
      </c>
      <c r="Y855">
        <v>0</v>
      </c>
      <c r="Z855">
        <v>11</v>
      </c>
      <c r="AA855">
        <v>8</v>
      </c>
      <c r="AB855">
        <v>19</v>
      </c>
      <c r="AC855">
        <v>0</v>
      </c>
      <c r="AD855">
        <v>0</v>
      </c>
      <c r="AE855">
        <v>0</v>
      </c>
      <c r="AF855">
        <v>1</v>
      </c>
      <c r="AG855">
        <v>0</v>
      </c>
      <c r="AH855">
        <v>1</v>
      </c>
      <c r="AI855">
        <v>5</v>
      </c>
      <c r="AJ855">
        <v>3</v>
      </c>
      <c r="AK855">
        <v>8</v>
      </c>
      <c r="AL855">
        <v>8</v>
      </c>
      <c r="AM855">
        <v>6</v>
      </c>
      <c r="AN855">
        <v>14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14</v>
      </c>
      <c r="AY855">
        <v>9</v>
      </c>
      <c r="AZ855">
        <v>23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1</v>
      </c>
      <c r="BH855">
        <v>1</v>
      </c>
      <c r="BI855">
        <v>0</v>
      </c>
      <c r="BJ855">
        <v>1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1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2</v>
      </c>
      <c r="CG855">
        <v>0</v>
      </c>
      <c r="CH855">
        <v>1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1</v>
      </c>
      <c r="CP855">
        <v>1</v>
      </c>
      <c r="CQ855">
        <v>1</v>
      </c>
      <c r="CR855">
        <v>1</v>
      </c>
      <c r="CS855">
        <v>1</v>
      </c>
    </row>
    <row r="856" spans="1:97" x14ac:dyDescent="0.25">
      <c r="A856" t="s">
        <v>2731</v>
      </c>
      <c r="B856">
        <v>1</v>
      </c>
      <c r="C856" t="s">
        <v>2449</v>
      </c>
      <c r="D856">
        <v>10</v>
      </c>
      <c r="E856" t="s">
        <v>253</v>
      </c>
      <c r="F856">
        <v>5</v>
      </c>
      <c r="G856" t="s">
        <v>307</v>
      </c>
      <c r="H856" t="s">
        <v>2732</v>
      </c>
      <c r="I856">
        <v>110</v>
      </c>
      <c r="J856" t="s">
        <v>228</v>
      </c>
      <c r="K856" t="s">
        <v>189</v>
      </c>
      <c r="L856" t="s">
        <v>31</v>
      </c>
      <c r="M856" t="s">
        <v>9</v>
      </c>
      <c r="N856" t="s">
        <v>35</v>
      </c>
      <c r="O856" t="s">
        <v>29</v>
      </c>
      <c r="P856" t="s">
        <v>695</v>
      </c>
      <c r="Q856" t="s">
        <v>430</v>
      </c>
      <c r="R856" t="s">
        <v>431</v>
      </c>
      <c r="S856">
        <v>0</v>
      </c>
      <c r="T856">
        <v>41</v>
      </c>
      <c r="U856">
        <v>57</v>
      </c>
      <c r="V856">
        <v>98</v>
      </c>
      <c r="W856">
        <v>0</v>
      </c>
      <c r="X856">
        <v>0</v>
      </c>
      <c r="Y856">
        <v>0</v>
      </c>
      <c r="Z856">
        <v>41</v>
      </c>
      <c r="AA856">
        <v>57</v>
      </c>
      <c r="AB856">
        <v>98</v>
      </c>
      <c r="AC856">
        <v>0</v>
      </c>
      <c r="AD856">
        <v>0</v>
      </c>
      <c r="AE856">
        <v>0</v>
      </c>
      <c r="AF856">
        <v>10</v>
      </c>
      <c r="AG856">
        <v>11</v>
      </c>
      <c r="AH856">
        <v>21</v>
      </c>
      <c r="AI856">
        <v>13</v>
      </c>
      <c r="AJ856">
        <v>17</v>
      </c>
      <c r="AK856">
        <v>30</v>
      </c>
      <c r="AL856">
        <v>15</v>
      </c>
      <c r="AM856">
        <v>26</v>
      </c>
      <c r="AN856">
        <v>41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38</v>
      </c>
      <c r="AY856">
        <v>54</v>
      </c>
      <c r="AZ856">
        <v>92</v>
      </c>
      <c r="BA856">
        <v>0</v>
      </c>
      <c r="BB856">
        <v>1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4</v>
      </c>
      <c r="BI856">
        <v>0</v>
      </c>
      <c r="BJ856">
        <v>0</v>
      </c>
      <c r="BK856">
        <v>0</v>
      </c>
      <c r="BL856">
        <v>1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4</v>
      </c>
      <c r="BU856">
        <v>1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1</v>
      </c>
      <c r="CD856">
        <v>0</v>
      </c>
      <c r="CE856">
        <v>0</v>
      </c>
      <c r="CF856">
        <v>7</v>
      </c>
      <c r="CG856">
        <v>0</v>
      </c>
      <c r="CH856">
        <v>4</v>
      </c>
      <c r="CI856">
        <v>0</v>
      </c>
      <c r="CJ856">
        <v>1</v>
      </c>
      <c r="CK856">
        <v>2</v>
      </c>
      <c r="CL856">
        <v>0</v>
      </c>
      <c r="CM856">
        <v>0</v>
      </c>
      <c r="CN856">
        <v>0</v>
      </c>
      <c r="CO856">
        <v>1</v>
      </c>
      <c r="CP856">
        <v>4</v>
      </c>
      <c r="CQ856">
        <v>4</v>
      </c>
      <c r="CR856">
        <v>4</v>
      </c>
      <c r="CS856">
        <v>1</v>
      </c>
    </row>
    <row r="857" spans="1:97" x14ac:dyDescent="0.25">
      <c r="A857" t="s">
        <v>2733</v>
      </c>
      <c r="B857">
        <v>1</v>
      </c>
      <c r="C857" t="s">
        <v>2734</v>
      </c>
      <c r="D857">
        <v>37</v>
      </c>
      <c r="E857" t="s">
        <v>216</v>
      </c>
      <c r="F857">
        <v>1</v>
      </c>
      <c r="G857" t="s">
        <v>380</v>
      </c>
      <c r="H857" t="s">
        <v>2735</v>
      </c>
      <c r="I857">
        <v>7234</v>
      </c>
      <c r="J857" t="s">
        <v>217</v>
      </c>
      <c r="K857" t="s">
        <v>189</v>
      </c>
      <c r="L857" t="s">
        <v>31</v>
      </c>
      <c r="M857" t="s">
        <v>9</v>
      </c>
      <c r="N857" t="s">
        <v>35</v>
      </c>
      <c r="O857" t="s">
        <v>29</v>
      </c>
      <c r="P857" t="s">
        <v>1257</v>
      </c>
      <c r="Q857" t="s">
        <v>454</v>
      </c>
      <c r="R857" t="s">
        <v>218</v>
      </c>
      <c r="S857">
        <v>0</v>
      </c>
      <c r="T857">
        <v>58</v>
      </c>
      <c r="U857">
        <v>38</v>
      </c>
      <c r="V857">
        <v>96</v>
      </c>
      <c r="W857">
        <v>0</v>
      </c>
      <c r="X857">
        <v>0</v>
      </c>
      <c r="Y857">
        <v>0</v>
      </c>
      <c r="Z857">
        <v>58</v>
      </c>
      <c r="AA857">
        <v>38</v>
      </c>
      <c r="AB857">
        <v>96</v>
      </c>
      <c r="AC857">
        <v>0</v>
      </c>
      <c r="AD857">
        <v>0</v>
      </c>
      <c r="AE857">
        <v>0</v>
      </c>
      <c r="AF857">
        <v>1</v>
      </c>
      <c r="AG857">
        <v>3</v>
      </c>
      <c r="AH857">
        <v>4</v>
      </c>
      <c r="AI857">
        <v>9</v>
      </c>
      <c r="AJ857">
        <v>15</v>
      </c>
      <c r="AK857">
        <v>24</v>
      </c>
      <c r="AL857">
        <v>33</v>
      </c>
      <c r="AM857">
        <v>28</v>
      </c>
      <c r="AN857">
        <v>61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43</v>
      </c>
      <c r="AY857">
        <v>46</v>
      </c>
      <c r="AZ857">
        <v>89</v>
      </c>
      <c r="BA857">
        <v>0</v>
      </c>
      <c r="BB857">
        <v>0</v>
      </c>
      <c r="BC857">
        <v>3</v>
      </c>
      <c r="BD857">
        <v>0</v>
      </c>
      <c r="BE857">
        <v>0</v>
      </c>
      <c r="BF857">
        <v>0</v>
      </c>
      <c r="BG857">
        <v>1</v>
      </c>
      <c r="BH857">
        <v>4</v>
      </c>
      <c r="BI857">
        <v>0</v>
      </c>
      <c r="BJ857">
        <v>0</v>
      </c>
      <c r="BK857">
        <v>0</v>
      </c>
      <c r="BL857">
        <v>1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4</v>
      </c>
      <c r="BU857">
        <v>1</v>
      </c>
      <c r="BV857">
        <v>0</v>
      </c>
      <c r="BW857">
        <v>0</v>
      </c>
      <c r="BX857">
        <v>1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7</v>
      </c>
      <c r="CG857">
        <v>0</v>
      </c>
      <c r="CH857">
        <v>4</v>
      </c>
      <c r="CI857">
        <v>0</v>
      </c>
      <c r="CJ857">
        <v>0</v>
      </c>
      <c r="CK857">
        <v>3</v>
      </c>
      <c r="CL857">
        <v>0</v>
      </c>
      <c r="CM857">
        <v>0</v>
      </c>
      <c r="CN857">
        <v>0</v>
      </c>
      <c r="CO857">
        <v>1</v>
      </c>
      <c r="CP857">
        <v>4</v>
      </c>
      <c r="CQ857">
        <v>4</v>
      </c>
      <c r="CR857">
        <v>4</v>
      </c>
      <c r="CS857">
        <v>1</v>
      </c>
    </row>
    <row r="858" spans="1:97" x14ac:dyDescent="0.25">
      <c r="A858" t="s">
        <v>2736</v>
      </c>
      <c r="B858">
        <v>1</v>
      </c>
      <c r="C858" t="s">
        <v>2485</v>
      </c>
      <c r="D858">
        <v>19</v>
      </c>
      <c r="E858" t="s">
        <v>188</v>
      </c>
      <c r="F858">
        <v>1</v>
      </c>
      <c r="G858" t="s">
        <v>188</v>
      </c>
      <c r="H858" t="s">
        <v>2737</v>
      </c>
      <c r="I858">
        <v>1506</v>
      </c>
      <c r="J858" t="s">
        <v>188</v>
      </c>
      <c r="K858" t="s">
        <v>189</v>
      </c>
      <c r="L858" t="s">
        <v>31</v>
      </c>
      <c r="M858" t="s">
        <v>9</v>
      </c>
      <c r="N858" t="s">
        <v>35</v>
      </c>
      <c r="O858" t="s">
        <v>29</v>
      </c>
      <c r="P858" t="s">
        <v>1243</v>
      </c>
      <c r="Q858" t="s">
        <v>634</v>
      </c>
      <c r="R858" t="s">
        <v>190</v>
      </c>
      <c r="S858">
        <v>0</v>
      </c>
      <c r="T858">
        <v>35</v>
      </c>
      <c r="U858">
        <v>32</v>
      </c>
      <c r="V858">
        <v>67</v>
      </c>
      <c r="W858">
        <v>0</v>
      </c>
      <c r="X858">
        <v>0</v>
      </c>
      <c r="Y858">
        <v>0</v>
      </c>
      <c r="Z858">
        <v>35</v>
      </c>
      <c r="AA858">
        <v>32</v>
      </c>
      <c r="AB858">
        <v>67</v>
      </c>
      <c r="AC858">
        <v>0</v>
      </c>
      <c r="AD858">
        <v>0</v>
      </c>
      <c r="AE858">
        <v>0</v>
      </c>
      <c r="AF858">
        <v>3</v>
      </c>
      <c r="AG858">
        <v>3</v>
      </c>
      <c r="AH858">
        <v>6</v>
      </c>
      <c r="AI858">
        <v>10</v>
      </c>
      <c r="AJ858">
        <v>11</v>
      </c>
      <c r="AK858">
        <v>21</v>
      </c>
      <c r="AL858">
        <v>16</v>
      </c>
      <c r="AM858">
        <v>10</v>
      </c>
      <c r="AN858">
        <v>26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29</v>
      </c>
      <c r="AY858">
        <v>24</v>
      </c>
      <c r="AZ858">
        <v>53</v>
      </c>
      <c r="BA858">
        <v>0</v>
      </c>
      <c r="BB858">
        <v>0</v>
      </c>
      <c r="BC858">
        <v>1</v>
      </c>
      <c r="BD858">
        <v>0</v>
      </c>
      <c r="BE858">
        <v>0</v>
      </c>
      <c r="BF858">
        <v>0</v>
      </c>
      <c r="BG858">
        <v>2</v>
      </c>
      <c r="BH858">
        <v>3</v>
      </c>
      <c r="BI858">
        <v>0</v>
      </c>
      <c r="BJ858">
        <v>0</v>
      </c>
      <c r="BK858">
        <v>0</v>
      </c>
      <c r="BL858">
        <v>1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3</v>
      </c>
      <c r="BU858">
        <v>0</v>
      </c>
      <c r="BV858">
        <v>1</v>
      </c>
      <c r="BW858">
        <v>1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1</v>
      </c>
      <c r="CE858">
        <v>0</v>
      </c>
      <c r="CF858">
        <v>7</v>
      </c>
      <c r="CG858">
        <v>0</v>
      </c>
      <c r="CH858">
        <v>3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0</v>
      </c>
      <c r="CO858">
        <v>2</v>
      </c>
      <c r="CP858">
        <v>3</v>
      </c>
      <c r="CQ858">
        <v>6</v>
      </c>
      <c r="CR858">
        <v>5</v>
      </c>
      <c r="CS858">
        <v>1</v>
      </c>
    </row>
    <row r="859" spans="1:97" x14ac:dyDescent="0.25">
      <c r="A859" t="s">
        <v>2738</v>
      </c>
      <c r="B859">
        <v>1</v>
      </c>
      <c r="C859" t="s">
        <v>2739</v>
      </c>
      <c r="D859">
        <v>19</v>
      </c>
      <c r="E859" t="s">
        <v>188</v>
      </c>
      <c r="F859">
        <v>1</v>
      </c>
      <c r="G859" t="s">
        <v>188</v>
      </c>
      <c r="H859" t="s">
        <v>2318</v>
      </c>
      <c r="I859">
        <v>0</v>
      </c>
      <c r="J859" t="s">
        <v>188</v>
      </c>
      <c r="K859" t="s">
        <v>189</v>
      </c>
      <c r="L859" t="s">
        <v>31</v>
      </c>
      <c r="M859" t="s">
        <v>9</v>
      </c>
      <c r="N859" t="s">
        <v>35</v>
      </c>
      <c r="O859" t="s">
        <v>29</v>
      </c>
      <c r="P859" t="s">
        <v>993</v>
      </c>
      <c r="Q859" t="s">
        <v>634</v>
      </c>
      <c r="R859" t="s">
        <v>190</v>
      </c>
      <c r="S859">
        <v>0</v>
      </c>
      <c r="T859">
        <v>111</v>
      </c>
      <c r="U859">
        <v>102</v>
      </c>
      <c r="V859">
        <v>213</v>
      </c>
      <c r="W859">
        <v>0</v>
      </c>
      <c r="X859">
        <v>0</v>
      </c>
      <c r="Y859">
        <v>0</v>
      </c>
      <c r="Z859">
        <v>111</v>
      </c>
      <c r="AA859">
        <v>102</v>
      </c>
      <c r="AB859">
        <v>213</v>
      </c>
      <c r="AC859">
        <v>0</v>
      </c>
      <c r="AD859">
        <v>0</v>
      </c>
      <c r="AE859">
        <v>0</v>
      </c>
      <c r="AF859">
        <v>13</v>
      </c>
      <c r="AG859">
        <v>12</v>
      </c>
      <c r="AH859">
        <v>25</v>
      </c>
      <c r="AI859">
        <v>44</v>
      </c>
      <c r="AJ859">
        <v>52</v>
      </c>
      <c r="AK859">
        <v>96</v>
      </c>
      <c r="AL859">
        <v>50</v>
      </c>
      <c r="AM859">
        <v>46</v>
      </c>
      <c r="AN859">
        <v>96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107</v>
      </c>
      <c r="AY859">
        <v>110</v>
      </c>
      <c r="AZ859">
        <v>217</v>
      </c>
      <c r="BA859">
        <v>1</v>
      </c>
      <c r="BB859">
        <v>4</v>
      </c>
      <c r="BC859">
        <v>5</v>
      </c>
      <c r="BD859">
        <v>0</v>
      </c>
      <c r="BE859">
        <v>0</v>
      </c>
      <c r="BF859">
        <v>0</v>
      </c>
      <c r="BG859">
        <v>0</v>
      </c>
      <c r="BH859">
        <v>10</v>
      </c>
      <c r="BI859">
        <v>0</v>
      </c>
      <c r="BJ859">
        <v>0</v>
      </c>
      <c r="BK859">
        <v>0</v>
      </c>
      <c r="BL859">
        <v>1</v>
      </c>
      <c r="BM859">
        <v>0</v>
      </c>
      <c r="BN859">
        <v>1</v>
      </c>
      <c r="BO859">
        <v>0</v>
      </c>
      <c r="BP859">
        <v>0</v>
      </c>
      <c r="BQ859">
        <v>0</v>
      </c>
      <c r="BR859">
        <v>0</v>
      </c>
      <c r="BS859">
        <v>1</v>
      </c>
      <c r="BT859">
        <v>9</v>
      </c>
      <c r="BU859">
        <v>0</v>
      </c>
      <c r="BV859">
        <v>1</v>
      </c>
      <c r="BW859">
        <v>0</v>
      </c>
      <c r="BX859">
        <v>1</v>
      </c>
      <c r="BY859">
        <v>0</v>
      </c>
      <c r="BZ859">
        <v>0</v>
      </c>
      <c r="CA859">
        <v>0</v>
      </c>
      <c r="CB859">
        <v>0</v>
      </c>
      <c r="CC859">
        <v>2</v>
      </c>
      <c r="CD859">
        <v>0</v>
      </c>
      <c r="CE859">
        <v>0</v>
      </c>
      <c r="CF859">
        <v>16</v>
      </c>
      <c r="CG859">
        <v>1</v>
      </c>
      <c r="CH859">
        <v>9</v>
      </c>
      <c r="CI859">
        <v>1</v>
      </c>
      <c r="CJ859">
        <v>4</v>
      </c>
      <c r="CK859">
        <v>5</v>
      </c>
      <c r="CL859">
        <v>0</v>
      </c>
      <c r="CM859">
        <v>0</v>
      </c>
      <c r="CN859">
        <v>0</v>
      </c>
      <c r="CO859">
        <v>0</v>
      </c>
      <c r="CP859">
        <v>10</v>
      </c>
      <c r="CQ859">
        <v>10</v>
      </c>
      <c r="CR859">
        <v>10</v>
      </c>
      <c r="CS859">
        <v>1</v>
      </c>
    </row>
    <row r="860" spans="1:97" x14ac:dyDescent="0.25">
      <c r="A860" t="s">
        <v>2740</v>
      </c>
      <c r="B860">
        <v>1</v>
      </c>
      <c r="C860" t="s">
        <v>640</v>
      </c>
      <c r="D860">
        <v>31</v>
      </c>
      <c r="E860" t="s">
        <v>286</v>
      </c>
      <c r="F860">
        <v>3</v>
      </c>
      <c r="G860" t="s">
        <v>289</v>
      </c>
      <c r="H860" t="s">
        <v>1847</v>
      </c>
      <c r="I860">
        <v>0</v>
      </c>
      <c r="J860" t="s">
        <v>193</v>
      </c>
      <c r="K860" t="s">
        <v>189</v>
      </c>
      <c r="L860" t="s">
        <v>31</v>
      </c>
      <c r="M860" t="s">
        <v>9</v>
      </c>
      <c r="N860" t="s">
        <v>35</v>
      </c>
      <c r="O860" t="s">
        <v>29</v>
      </c>
      <c r="P860" t="s">
        <v>525</v>
      </c>
      <c r="Q860" t="s">
        <v>470</v>
      </c>
      <c r="R860" t="s">
        <v>194</v>
      </c>
      <c r="S860">
        <v>0</v>
      </c>
      <c r="T860">
        <v>48</v>
      </c>
      <c r="U860">
        <v>44</v>
      </c>
      <c r="V860">
        <v>92</v>
      </c>
      <c r="W860">
        <v>0</v>
      </c>
      <c r="X860">
        <v>0</v>
      </c>
      <c r="Y860">
        <v>0</v>
      </c>
      <c r="Z860">
        <v>48</v>
      </c>
      <c r="AA860">
        <v>44</v>
      </c>
      <c r="AB860">
        <v>92</v>
      </c>
      <c r="AC860">
        <v>0</v>
      </c>
      <c r="AD860">
        <v>0</v>
      </c>
      <c r="AE860">
        <v>0</v>
      </c>
      <c r="AF860">
        <v>10</v>
      </c>
      <c r="AG860">
        <v>17</v>
      </c>
      <c r="AH860">
        <v>27</v>
      </c>
      <c r="AI860">
        <v>11</v>
      </c>
      <c r="AJ860">
        <v>19</v>
      </c>
      <c r="AK860">
        <v>30</v>
      </c>
      <c r="AL860">
        <v>32</v>
      </c>
      <c r="AM860">
        <v>20</v>
      </c>
      <c r="AN860">
        <v>52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53</v>
      </c>
      <c r="AY860">
        <v>56</v>
      </c>
      <c r="AZ860">
        <v>109</v>
      </c>
      <c r="BA860">
        <v>1</v>
      </c>
      <c r="BB860">
        <v>1</v>
      </c>
      <c r="BC860">
        <v>2</v>
      </c>
      <c r="BD860">
        <v>0</v>
      </c>
      <c r="BE860">
        <v>0</v>
      </c>
      <c r="BF860">
        <v>0</v>
      </c>
      <c r="BG860">
        <v>0</v>
      </c>
      <c r="BH860">
        <v>4</v>
      </c>
      <c r="BI860">
        <v>0</v>
      </c>
      <c r="BJ860">
        <v>0</v>
      </c>
      <c r="BK860">
        <v>0</v>
      </c>
      <c r="BL860">
        <v>1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4</v>
      </c>
      <c r="BU860">
        <v>0</v>
      </c>
      <c r="BV860">
        <v>0</v>
      </c>
      <c r="BW860">
        <v>1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1</v>
      </c>
      <c r="CD860">
        <v>0</v>
      </c>
      <c r="CE860">
        <v>0</v>
      </c>
      <c r="CF860">
        <v>7</v>
      </c>
      <c r="CG860">
        <v>0</v>
      </c>
      <c r="CH860">
        <v>4</v>
      </c>
      <c r="CI860">
        <v>1</v>
      </c>
      <c r="CJ860">
        <v>1</v>
      </c>
      <c r="CK860">
        <v>2</v>
      </c>
      <c r="CL860">
        <v>0</v>
      </c>
      <c r="CM860">
        <v>0</v>
      </c>
      <c r="CN860">
        <v>0</v>
      </c>
      <c r="CO860">
        <v>0</v>
      </c>
      <c r="CP860">
        <v>4</v>
      </c>
      <c r="CQ860">
        <v>6</v>
      </c>
      <c r="CR860">
        <v>4</v>
      </c>
      <c r="CS860">
        <v>1</v>
      </c>
    </row>
    <row r="861" spans="1:97" x14ac:dyDescent="0.25">
      <c r="A861" t="s">
        <v>2741</v>
      </c>
      <c r="B861">
        <v>1</v>
      </c>
      <c r="C861" t="s">
        <v>2742</v>
      </c>
      <c r="D861">
        <v>19</v>
      </c>
      <c r="E861" t="s">
        <v>188</v>
      </c>
      <c r="F861">
        <v>1</v>
      </c>
      <c r="G861" t="s">
        <v>188</v>
      </c>
      <c r="H861" t="s">
        <v>2743</v>
      </c>
      <c r="I861">
        <v>0</v>
      </c>
      <c r="J861" t="s">
        <v>188</v>
      </c>
      <c r="K861" t="s">
        <v>189</v>
      </c>
      <c r="L861" t="s">
        <v>31</v>
      </c>
      <c r="M861" t="s">
        <v>9</v>
      </c>
      <c r="N861" t="s">
        <v>35</v>
      </c>
      <c r="O861" t="s">
        <v>29</v>
      </c>
      <c r="P861" t="s">
        <v>1243</v>
      </c>
      <c r="Q861" t="s">
        <v>634</v>
      </c>
      <c r="R861" t="s">
        <v>190</v>
      </c>
      <c r="S861">
        <v>0</v>
      </c>
      <c r="T861">
        <v>47</v>
      </c>
      <c r="U861">
        <v>43</v>
      </c>
      <c r="V861">
        <v>90</v>
      </c>
      <c r="W861">
        <v>0</v>
      </c>
      <c r="X861">
        <v>0</v>
      </c>
      <c r="Y861">
        <v>0</v>
      </c>
      <c r="Z861">
        <v>47</v>
      </c>
      <c r="AA861">
        <v>43</v>
      </c>
      <c r="AB861">
        <v>90</v>
      </c>
      <c r="AC861">
        <v>0</v>
      </c>
      <c r="AD861">
        <v>0</v>
      </c>
      <c r="AE861">
        <v>0</v>
      </c>
      <c r="AF861">
        <v>2</v>
      </c>
      <c r="AG861">
        <v>7</v>
      </c>
      <c r="AH861">
        <v>9</v>
      </c>
      <c r="AI861">
        <v>21</v>
      </c>
      <c r="AJ861">
        <v>13</v>
      </c>
      <c r="AK861">
        <v>34</v>
      </c>
      <c r="AL861">
        <v>18</v>
      </c>
      <c r="AM861">
        <v>21</v>
      </c>
      <c r="AN861">
        <v>39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41</v>
      </c>
      <c r="AY861">
        <v>41</v>
      </c>
      <c r="AZ861">
        <v>82</v>
      </c>
      <c r="BA861">
        <v>0</v>
      </c>
      <c r="BB861">
        <v>1</v>
      </c>
      <c r="BC861">
        <v>2</v>
      </c>
      <c r="BD861">
        <v>0</v>
      </c>
      <c r="BE861">
        <v>0</v>
      </c>
      <c r="BF861">
        <v>0</v>
      </c>
      <c r="BG861">
        <v>1</v>
      </c>
      <c r="BH861">
        <v>4</v>
      </c>
      <c r="BI861">
        <v>0</v>
      </c>
      <c r="BJ861">
        <v>0</v>
      </c>
      <c r="BK861">
        <v>0</v>
      </c>
      <c r="BL861">
        <v>1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4</v>
      </c>
      <c r="BU861">
        <v>1</v>
      </c>
      <c r="BV861">
        <v>0</v>
      </c>
      <c r="BW861">
        <v>1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1</v>
      </c>
      <c r="CE861">
        <v>0</v>
      </c>
      <c r="CF861">
        <v>8</v>
      </c>
      <c r="CG861">
        <v>0</v>
      </c>
      <c r="CH861">
        <v>4</v>
      </c>
      <c r="CI861">
        <v>0</v>
      </c>
      <c r="CJ861">
        <v>1</v>
      </c>
      <c r="CK861">
        <v>2</v>
      </c>
      <c r="CL861">
        <v>0</v>
      </c>
      <c r="CM861">
        <v>0</v>
      </c>
      <c r="CN861">
        <v>0</v>
      </c>
      <c r="CO861">
        <v>1</v>
      </c>
      <c r="CP861">
        <v>4</v>
      </c>
      <c r="CQ861">
        <v>5</v>
      </c>
      <c r="CR861">
        <v>4</v>
      </c>
      <c r="CS861">
        <v>1</v>
      </c>
    </row>
    <row r="862" spans="1:97" x14ac:dyDescent="0.25">
      <c r="A862" t="s">
        <v>2744</v>
      </c>
      <c r="B862">
        <v>1</v>
      </c>
      <c r="C862" t="s">
        <v>2604</v>
      </c>
      <c r="D862">
        <v>19</v>
      </c>
      <c r="E862" t="s">
        <v>188</v>
      </c>
      <c r="F862">
        <v>1</v>
      </c>
      <c r="G862" t="s">
        <v>188</v>
      </c>
      <c r="H862" t="s">
        <v>2745</v>
      </c>
      <c r="I862">
        <v>4200</v>
      </c>
      <c r="J862" t="s">
        <v>188</v>
      </c>
      <c r="K862" t="s">
        <v>189</v>
      </c>
      <c r="L862" t="s">
        <v>31</v>
      </c>
      <c r="M862" t="s">
        <v>9</v>
      </c>
      <c r="N862" t="s">
        <v>35</v>
      </c>
      <c r="O862" t="s">
        <v>29</v>
      </c>
      <c r="P862" t="s">
        <v>970</v>
      </c>
      <c r="Q862" t="s">
        <v>372</v>
      </c>
      <c r="R862" t="s">
        <v>190</v>
      </c>
      <c r="S862">
        <v>0</v>
      </c>
      <c r="T862">
        <v>18</v>
      </c>
      <c r="U862">
        <v>18</v>
      </c>
      <c r="V862">
        <v>36</v>
      </c>
      <c r="W862">
        <v>0</v>
      </c>
      <c r="X862">
        <v>0</v>
      </c>
      <c r="Y862">
        <v>0</v>
      </c>
      <c r="Z862">
        <v>18</v>
      </c>
      <c r="AA862">
        <v>18</v>
      </c>
      <c r="AB862">
        <v>36</v>
      </c>
      <c r="AC862">
        <v>0</v>
      </c>
      <c r="AD862">
        <v>0</v>
      </c>
      <c r="AE862">
        <v>0</v>
      </c>
      <c r="AF862">
        <v>3</v>
      </c>
      <c r="AG862">
        <v>3</v>
      </c>
      <c r="AH862">
        <v>6</v>
      </c>
      <c r="AI862">
        <v>10</v>
      </c>
      <c r="AJ862">
        <v>4</v>
      </c>
      <c r="AK862">
        <v>14</v>
      </c>
      <c r="AL862">
        <v>1</v>
      </c>
      <c r="AM862">
        <v>5</v>
      </c>
      <c r="AN862">
        <v>6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14</v>
      </c>
      <c r="AY862">
        <v>12</v>
      </c>
      <c r="AZ862">
        <v>26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2</v>
      </c>
      <c r="BH862">
        <v>2</v>
      </c>
      <c r="BI862">
        <v>0</v>
      </c>
      <c r="BJ862">
        <v>1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1</v>
      </c>
      <c r="BU862">
        <v>1</v>
      </c>
      <c r="BV862">
        <v>0</v>
      </c>
      <c r="BW862">
        <v>0</v>
      </c>
      <c r="BX862">
        <v>1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1</v>
      </c>
      <c r="CE862">
        <v>0</v>
      </c>
      <c r="CF862">
        <v>5</v>
      </c>
      <c r="CG862">
        <v>0</v>
      </c>
      <c r="CH862">
        <v>2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2</v>
      </c>
      <c r="CP862">
        <v>2</v>
      </c>
      <c r="CQ862">
        <v>5</v>
      </c>
      <c r="CR862">
        <v>2</v>
      </c>
      <c r="CS862">
        <v>1</v>
      </c>
    </row>
    <row r="863" spans="1:97" x14ac:dyDescent="0.25">
      <c r="A863" t="s">
        <v>2746</v>
      </c>
      <c r="B863">
        <v>1</v>
      </c>
      <c r="C863" t="s">
        <v>2747</v>
      </c>
      <c r="D863">
        <v>19</v>
      </c>
      <c r="E863" t="s">
        <v>188</v>
      </c>
      <c r="F863">
        <v>1</v>
      </c>
      <c r="G863" t="s">
        <v>188</v>
      </c>
      <c r="H863" t="s">
        <v>2748</v>
      </c>
      <c r="I863">
        <v>3669</v>
      </c>
      <c r="J863" t="s">
        <v>188</v>
      </c>
      <c r="K863" t="s">
        <v>189</v>
      </c>
      <c r="L863" t="s">
        <v>31</v>
      </c>
      <c r="M863" t="s">
        <v>9</v>
      </c>
      <c r="N863" t="s">
        <v>35</v>
      </c>
      <c r="O863" t="s">
        <v>29</v>
      </c>
      <c r="P863" t="s">
        <v>1556</v>
      </c>
      <c r="Q863" t="s">
        <v>372</v>
      </c>
      <c r="R863" t="s">
        <v>190</v>
      </c>
      <c r="S863">
        <v>0</v>
      </c>
      <c r="T863">
        <v>27</v>
      </c>
      <c r="U863">
        <v>16</v>
      </c>
      <c r="V863">
        <v>43</v>
      </c>
      <c r="W863">
        <v>0</v>
      </c>
      <c r="X863">
        <v>0</v>
      </c>
      <c r="Y863">
        <v>0</v>
      </c>
      <c r="Z863">
        <v>27</v>
      </c>
      <c r="AA863">
        <v>16</v>
      </c>
      <c r="AB863">
        <v>43</v>
      </c>
      <c r="AC863">
        <v>0</v>
      </c>
      <c r="AD863">
        <v>0</v>
      </c>
      <c r="AE863">
        <v>0</v>
      </c>
      <c r="AF863">
        <v>5</v>
      </c>
      <c r="AG863">
        <v>4</v>
      </c>
      <c r="AH863">
        <v>9</v>
      </c>
      <c r="AI863">
        <v>4</v>
      </c>
      <c r="AJ863">
        <v>6</v>
      </c>
      <c r="AK863">
        <v>10</v>
      </c>
      <c r="AL863">
        <v>16</v>
      </c>
      <c r="AM863">
        <v>11</v>
      </c>
      <c r="AN863">
        <v>27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25</v>
      </c>
      <c r="AY863">
        <v>21</v>
      </c>
      <c r="AZ863">
        <v>46</v>
      </c>
      <c r="BA863">
        <v>0</v>
      </c>
      <c r="BB863">
        <v>0</v>
      </c>
      <c r="BC863">
        <v>1</v>
      </c>
      <c r="BD863">
        <v>0</v>
      </c>
      <c r="BE863">
        <v>0</v>
      </c>
      <c r="BF863">
        <v>0</v>
      </c>
      <c r="BG863">
        <v>1</v>
      </c>
      <c r="BH863">
        <v>2</v>
      </c>
      <c r="BI863">
        <v>0</v>
      </c>
      <c r="BJ863">
        <v>1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1</v>
      </c>
      <c r="BU863">
        <v>0</v>
      </c>
      <c r="BV863">
        <v>1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1</v>
      </c>
      <c r="CE863">
        <v>0</v>
      </c>
      <c r="CF863">
        <v>4</v>
      </c>
      <c r="CG863">
        <v>0</v>
      </c>
      <c r="CH863">
        <v>2</v>
      </c>
      <c r="CI863">
        <v>0</v>
      </c>
      <c r="CJ863">
        <v>0</v>
      </c>
      <c r="CK863">
        <v>1</v>
      </c>
      <c r="CL863">
        <v>0</v>
      </c>
      <c r="CM863">
        <v>0</v>
      </c>
      <c r="CN863">
        <v>0</v>
      </c>
      <c r="CO863">
        <v>1</v>
      </c>
      <c r="CP863">
        <v>2</v>
      </c>
      <c r="CQ863">
        <v>3</v>
      </c>
      <c r="CR863">
        <v>3</v>
      </c>
      <c r="CS863">
        <v>1</v>
      </c>
    </row>
    <row r="864" spans="1:97" x14ac:dyDescent="0.25">
      <c r="A864" t="s">
        <v>2749</v>
      </c>
      <c r="B864">
        <v>1</v>
      </c>
      <c r="C864" t="s">
        <v>473</v>
      </c>
      <c r="D864">
        <v>26</v>
      </c>
      <c r="E864" t="s">
        <v>2712</v>
      </c>
      <c r="F864">
        <v>1</v>
      </c>
      <c r="G864" t="s">
        <v>2750</v>
      </c>
      <c r="H864" t="s">
        <v>2751</v>
      </c>
      <c r="I864">
        <v>0</v>
      </c>
      <c r="J864" t="s">
        <v>188</v>
      </c>
      <c r="K864" t="s">
        <v>189</v>
      </c>
      <c r="L864" t="s">
        <v>31</v>
      </c>
      <c r="M864" t="s">
        <v>9</v>
      </c>
      <c r="N864" t="s">
        <v>35</v>
      </c>
      <c r="O864" t="s">
        <v>29</v>
      </c>
      <c r="P864" t="s">
        <v>371</v>
      </c>
      <c r="Q864" t="s">
        <v>372</v>
      </c>
      <c r="R864" t="s">
        <v>190</v>
      </c>
      <c r="S864">
        <v>0</v>
      </c>
      <c r="T864">
        <v>9</v>
      </c>
      <c r="U864">
        <v>18</v>
      </c>
      <c r="V864">
        <v>27</v>
      </c>
      <c r="W864">
        <v>0</v>
      </c>
      <c r="X864">
        <v>0</v>
      </c>
      <c r="Y864">
        <v>0</v>
      </c>
      <c r="Z864">
        <v>9</v>
      </c>
      <c r="AA864">
        <v>18</v>
      </c>
      <c r="AB864">
        <v>27</v>
      </c>
      <c r="AC864">
        <v>0</v>
      </c>
      <c r="AD864">
        <v>0</v>
      </c>
      <c r="AE864">
        <v>0</v>
      </c>
      <c r="AF864">
        <v>0</v>
      </c>
      <c r="AG864">
        <v>2</v>
      </c>
      <c r="AH864">
        <v>2</v>
      </c>
      <c r="AI864">
        <v>2</v>
      </c>
      <c r="AJ864">
        <v>2</v>
      </c>
      <c r="AK864">
        <v>4</v>
      </c>
      <c r="AL864">
        <v>6</v>
      </c>
      <c r="AM864">
        <v>10</v>
      </c>
      <c r="AN864">
        <v>16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8</v>
      </c>
      <c r="AY864">
        <v>14</v>
      </c>
      <c r="AZ864">
        <v>22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1</v>
      </c>
      <c r="BI864">
        <v>0</v>
      </c>
      <c r="BJ864">
        <v>1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1</v>
      </c>
      <c r="CP864">
        <v>1</v>
      </c>
      <c r="CQ864">
        <v>2</v>
      </c>
      <c r="CR864">
        <v>1</v>
      </c>
      <c r="CS864">
        <v>1</v>
      </c>
    </row>
    <row r="865" spans="1:100" x14ac:dyDescent="0.25">
      <c r="A865" t="s">
        <v>2752</v>
      </c>
      <c r="B865">
        <v>1</v>
      </c>
      <c r="C865" t="s">
        <v>1201</v>
      </c>
      <c r="D865">
        <v>37</v>
      </c>
      <c r="E865" t="s">
        <v>216</v>
      </c>
      <c r="F865">
        <v>1</v>
      </c>
      <c r="G865" t="s">
        <v>380</v>
      </c>
      <c r="H865" t="s">
        <v>2753</v>
      </c>
      <c r="I865">
        <v>0</v>
      </c>
      <c r="J865" t="s">
        <v>217</v>
      </c>
      <c r="K865" t="s">
        <v>189</v>
      </c>
      <c r="L865" t="s">
        <v>31</v>
      </c>
      <c r="M865" t="s">
        <v>9</v>
      </c>
      <c r="N865" t="s">
        <v>35</v>
      </c>
      <c r="O865" t="s">
        <v>29</v>
      </c>
      <c r="P865" t="s">
        <v>1629</v>
      </c>
      <c r="Q865" t="s">
        <v>1739</v>
      </c>
      <c r="R865" t="s">
        <v>218</v>
      </c>
      <c r="S865">
        <v>0</v>
      </c>
      <c r="T865">
        <v>62</v>
      </c>
      <c r="U865">
        <v>62</v>
      </c>
      <c r="V865">
        <v>124</v>
      </c>
      <c r="W865">
        <v>0</v>
      </c>
      <c r="X865">
        <v>0</v>
      </c>
      <c r="Y865">
        <v>0</v>
      </c>
      <c r="Z865">
        <v>62</v>
      </c>
      <c r="AA865">
        <v>62</v>
      </c>
      <c r="AB865">
        <v>124</v>
      </c>
      <c r="AC865">
        <v>0</v>
      </c>
      <c r="AD865">
        <v>0</v>
      </c>
      <c r="AE865">
        <v>0</v>
      </c>
      <c r="AF865">
        <v>7</v>
      </c>
      <c r="AG865">
        <v>7</v>
      </c>
      <c r="AH865">
        <v>14</v>
      </c>
      <c r="AI865">
        <v>17</v>
      </c>
      <c r="AJ865">
        <v>20</v>
      </c>
      <c r="AK865">
        <v>37</v>
      </c>
      <c r="AL865">
        <v>22</v>
      </c>
      <c r="AM865">
        <v>19</v>
      </c>
      <c r="AN865">
        <v>41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46</v>
      </c>
      <c r="AY865">
        <v>46</v>
      </c>
      <c r="AZ865">
        <v>92</v>
      </c>
      <c r="BA865">
        <v>0</v>
      </c>
      <c r="BB865">
        <v>2</v>
      </c>
      <c r="BC865">
        <v>2</v>
      </c>
      <c r="BD865">
        <v>0</v>
      </c>
      <c r="BE865">
        <v>0</v>
      </c>
      <c r="BF865">
        <v>0</v>
      </c>
      <c r="BG865">
        <v>1</v>
      </c>
      <c r="BH865">
        <v>5</v>
      </c>
      <c r="BI865">
        <v>0</v>
      </c>
      <c r="BJ865">
        <v>0</v>
      </c>
      <c r="BK865">
        <v>0</v>
      </c>
      <c r="BL865">
        <v>1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5</v>
      </c>
      <c r="BU865">
        <v>0</v>
      </c>
      <c r="BV865">
        <v>1</v>
      </c>
      <c r="BW865">
        <v>1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1</v>
      </c>
      <c r="CD865">
        <v>0</v>
      </c>
      <c r="CE865">
        <v>0</v>
      </c>
      <c r="CF865">
        <v>9</v>
      </c>
      <c r="CG865">
        <v>0</v>
      </c>
      <c r="CH865">
        <v>5</v>
      </c>
      <c r="CI865">
        <v>0</v>
      </c>
      <c r="CJ865">
        <v>2</v>
      </c>
      <c r="CK865">
        <v>2</v>
      </c>
      <c r="CL865">
        <v>0</v>
      </c>
      <c r="CM865">
        <v>0</v>
      </c>
      <c r="CN865">
        <v>0</v>
      </c>
      <c r="CO865">
        <v>1</v>
      </c>
      <c r="CP865">
        <v>5</v>
      </c>
      <c r="CQ865">
        <v>5</v>
      </c>
      <c r="CR865">
        <v>5</v>
      </c>
      <c r="CS865">
        <v>1</v>
      </c>
    </row>
    <row r="866" spans="1:100" x14ac:dyDescent="0.25">
      <c r="A866" t="s">
        <v>2754</v>
      </c>
      <c r="B866">
        <v>1</v>
      </c>
      <c r="C866" t="s">
        <v>2755</v>
      </c>
      <c r="D866">
        <v>19</v>
      </c>
      <c r="E866" t="s">
        <v>188</v>
      </c>
      <c r="F866">
        <v>1</v>
      </c>
      <c r="G866" t="s">
        <v>188</v>
      </c>
      <c r="H866" t="s">
        <v>2756</v>
      </c>
      <c r="I866">
        <v>0</v>
      </c>
      <c r="J866" t="s">
        <v>188</v>
      </c>
      <c r="K866" t="s">
        <v>189</v>
      </c>
      <c r="L866" t="s">
        <v>31</v>
      </c>
      <c r="M866" t="s">
        <v>9</v>
      </c>
      <c r="N866" t="s">
        <v>35</v>
      </c>
      <c r="O866" t="s">
        <v>29</v>
      </c>
      <c r="P866" t="s">
        <v>1735</v>
      </c>
      <c r="Q866" t="s">
        <v>1126</v>
      </c>
      <c r="R866" t="s">
        <v>190</v>
      </c>
      <c r="S866">
        <v>0</v>
      </c>
      <c r="T866">
        <v>31</v>
      </c>
      <c r="U866">
        <v>24</v>
      </c>
      <c r="V866">
        <v>55</v>
      </c>
      <c r="W866">
        <v>0</v>
      </c>
      <c r="X866">
        <v>0</v>
      </c>
      <c r="Y866">
        <v>0</v>
      </c>
      <c r="Z866">
        <v>31</v>
      </c>
      <c r="AA866">
        <v>24</v>
      </c>
      <c r="AB866">
        <v>55</v>
      </c>
      <c r="AC866">
        <v>0</v>
      </c>
      <c r="AD866">
        <v>0</v>
      </c>
      <c r="AE866">
        <v>0</v>
      </c>
      <c r="AF866">
        <v>5</v>
      </c>
      <c r="AG866">
        <v>8</v>
      </c>
      <c r="AH866">
        <v>13</v>
      </c>
      <c r="AI866">
        <v>3</v>
      </c>
      <c r="AJ866">
        <v>8</v>
      </c>
      <c r="AK866">
        <v>11</v>
      </c>
      <c r="AL866">
        <v>17</v>
      </c>
      <c r="AM866">
        <v>13</v>
      </c>
      <c r="AN866">
        <v>30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25</v>
      </c>
      <c r="AY866">
        <v>29</v>
      </c>
      <c r="AZ866">
        <v>54</v>
      </c>
      <c r="BA866">
        <v>0</v>
      </c>
      <c r="BB866">
        <v>0</v>
      </c>
      <c r="BC866">
        <v>1</v>
      </c>
      <c r="BD866">
        <v>0</v>
      </c>
      <c r="BE866">
        <v>0</v>
      </c>
      <c r="BF866">
        <v>0</v>
      </c>
      <c r="BG866">
        <v>2</v>
      </c>
      <c r="BH866">
        <v>3</v>
      </c>
      <c r="BI866">
        <v>0</v>
      </c>
      <c r="BJ866">
        <v>0</v>
      </c>
      <c r="BK866">
        <v>0</v>
      </c>
      <c r="BL866">
        <v>1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3</v>
      </c>
      <c r="BU866">
        <v>0</v>
      </c>
      <c r="BV866">
        <v>1</v>
      </c>
      <c r="BW866">
        <v>1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1</v>
      </c>
      <c r="CE866">
        <v>0</v>
      </c>
      <c r="CF866">
        <v>7</v>
      </c>
      <c r="CG866">
        <v>0</v>
      </c>
      <c r="CH866">
        <v>3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2</v>
      </c>
      <c r="CP866">
        <v>3</v>
      </c>
      <c r="CQ866">
        <v>5</v>
      </c>
      <c r="CR866">
        <v>3</v>
      </c>
      <c r="CS866">
        <v>1</v>
      </c>
    </row>
    <row r="867" spans="1:100" x14ac:dyDescent="0.25">
      <c r="A867" t="s">
        <v>2757</v>
      </c>
      <c r="B867">
        <v>1</v>
      </c>
      <c r="C867" t="s">
        <v>2080</v>
      </c>
      <c r="D867">
        <v>14</v>
      </c>
      <c r="E867" t="s">
        <v>2758</v>
      </c>
      <c r="F867">
        <v>1</v>
      </c>
      <c r="G867" t="s">
        <v>2759</v>
      </c>
      <c r="H867" t="s">
        <v>2760</v>
      </c>
      <c r="I867">
        <v>0</v>
      </c>
      <c r="J867" t="s">
        <v>221</v>
      </c>
      <c r="K867" t="s">
        <v>189</v>
      </c>
      <c r="L867" t="s">
        <v>31</v>
      </c>
      <c r="M867" t="s">
        <v>9</v>
      </c>
      <c r="N867" t="s">
        <v>35</v>
      </c>
      <c r="O867" t="s">
        <v>29</v>
      </c>
      <c r="P867" t="s">
        <v>596</v>
      </c>
      <c r="Q867" t="s">
        <v>377</v>
      </c>
      <c r="R867" t="s">
        <v>222</v>
      </c>
      <c r="S867">
        <v>0</v>
      </c>
      <c r="T867">
        <v>14</v>
      </c>
      <c r="U867">
        <v>26</v>
      </c>
      <c r="V867">
        <v>40</v>
      </c>
      <c r="W867">
        <v>0</v>
      </c>
      <c r="X867">
        <v>0</v>
      </c>
      <c r="Y867">
        <v>0</v>
      </c>
      <c r="Z867">
        <v>14</v>
      </c>
      <c r="AA867">
        <v>26</v>
      </c>
      <c r="AB867">
        <v>40</v>
      </c>
      <c r="AC867">
        <v>0</v>
      </c>
      <c r="AD867">
        <v>0</v>
      </c>
      <c r="AE867">
        <v>0</v>
      </c>
      <c r="AF867">
        <v>2</v>
      </c>
      <c r="AG867">
        <v>4</v>
      </c>
      <c r="AH867">
        <v>6</v>
      </c>
      <c r="AI867">
        <v>3</v>
      </c>
      <c r="AJ867">
        <v>8</v>
      </c>
      <c r="AK867">
        <v>11</v>
      </c>
      <c r="AL867">
        <v>5</v>
      </c>
      <c r="AM867">
        <v>14</v>
      </c>
      <c r="AN867">
        <v>19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10</v>
      </c>
      <c r="AY867">
        <v>26</v>
      </c>
      <c r="AZ867">
        <v>36</v>
      </c>
      <c r="BA867">
        <v>0</v>
      </c>
      <c r="BB867">
        <v>0</v>
      </c>
      <c r="BC867">
        <v>1</v>
      </c>
      <c r="BD867">
        <v>0</v>
      </c>
      <c r="BE867">
        <v>0</v>
      </c>
      <c r="BF867">
        <v>0</v>
      </c>
      <c r="BG867">
        <v>1</v>
      </c>
      <c r="BH867">
        <v>2</v>
      </c>
      <c r="BI867">
        <v>1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1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2</v>
      </c>
      <c r="CG867">
        <v>1</v>
      </c>
      <c r="CH867">
        <v>1</v>
      </c>
      <c r="CI867">
        <v>0</v>
      </c>
      <c r="CJ867">
        <v>0</v>
      </c>
      <c r="CK867">
        <v>1</v>
      </c>
      <c r="CL867">
        <v>0</v>
      </c>
      <c r="CM867">
        <v>0</v>
      </c>
      <c r="CN867">
        <v>0</v>
      </c>
      <c r="CO867">
        <v>1</v>
      </c>
      <c r="CP867">
        <v>2</v>
      </c>
      <c r="CQ867">
        <v>2</v>
      </c>
      <c r="CR867">
        <v>2</v>
      </c>
      <c r="CS867">
        <v>1</v>
      </c>
    </row>
    <row r="868" spans="1:100" x14ac:dyDescent="0.25"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  <c r="AH868" s="135"/>
      <c r="AI868" s="135"/>
      <c r="AJ868" s="135"/>
      <c r="AK868" s="135"/>
      <c r="AL868" s="135"/>
      <c r="AM868" s="135"/>
      <c r="AN868" s="135"/>
      <c r="AO868" s="135"/>
      <c r="AP868" s="135"/>
      <c r="AQ868" s="135"/>
      <c r="AR868" s="135"/>
      <c r="AS868" s="135"/>
      <c r="AT868" s="135"/>
      <c r="AU868" s="135"/>
      <c r="AV868" s="135"/>
      <c r="AW868" s="135"/>
      <c r="AX868" s="135"/>
      <c r="AY868" s="135"/>
      <c r="AZ868" s="135"/>
      <c r="BA868" s="135"/>
      <c r="BB868" s="135"/>
      <c r="BC868" s="135"/>
      <c r="BD868" s="135"/>
      <c r="BE868" s="135"/>
      <c r="BF868" s="135"/>
      <c r="BG868" s="135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35"/>
      <c r="BR868" s="135"/>
      <c r="BS868" s="135"/>
      <c r="BT868" s="135"/>
      <c r="BU868" s="135"/>
      <c r="BV868" s="135"/>
      <c r="BW868" s="135"/>
      <c r="BX868" s="135"/>
      <c r="BY868" s="135"/>
      <c r="BZ868" s="135"/>
      <c r="CA868" s="135"/>
      <c r="CB868" s="135"/>
      <c r="CC868" s="135"/>
      <c r="CD868" s="135"/>
      <c r="CE868" s="135"/>
      <c r="CF868" s="135"/>
      <c r="CG868" s="135"/>
      <c r="CH868" s="135"/>
      <c r="CI868" s="135"/>
      <c r="CJ868" s="135"/>
      <c r="CK868" s="135"/>
      <c r="CL868" s="135"/>
      <c r="CM868" s="135"/>
      <c r="CN868" s="135"/>
      <c r="CO868" s="135"/>
      <c r="CP868" s="135"/>
      <c r="CQ868" s="135"/>
      <c r="CR868" s="135"/>
      <c r="CS868" s="135"/>
      <c r="CT868" s="135"/>
      <c r="CU868" s="135"/>
      <c r="CV868" s="135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80"/>
  <sheetViews>
    <sheetView workbookViewId="0">
      <selection activeCell="AX2" sqref="AX2:AZ2"/>
    </sheetView>
  </sheetViews>
  <sheetFormatPr baseColWidth="10" defaultRowHeight="15" x14ac:dyDescent="0.25"/>
  <cols>
    <col min="2" max="2" width="13" hidden="1" customWidth="1"/>
    <col min="3" max="3" width="15.57031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</cols>
  <sheetData>
    <row r="1" spans="1:52" ht="18.75" x14ac:dyDescent="0.3">
      <c r="A1" s="134" t="s">
        <v>7024</v>
      </c>
    </row>
    <row r="2" spans="1:52" x14ac:dyDescent="0.25">
      <c r="AX2" s="5">
        <f>SUM(Tabla5[TOTALHING])</f>
        <v>2223</v>
      </c>
      <c r="AY2" s="5">
        <f>SUM(Tabla5[TOTALMING])</f>
        <v>2206</v>
      </c>
      <c r="AZ2" s="5">
        <f>SUM(Tabla5[TOTALING])</f>
        <v>4429</v>
      </c>
    </row>
    <row r="3" spans="1:52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</row>
    <row r="4" spans="1:52" x14ac:dyDescent="0.25">
      <c r="A4" t="s">
        <v>7014</v>
      </c>
      <c r="B4">
        <v>1</v>
      </c>
      <c r="C4" t="s">
        <v>7015</v>
      </c>
      <c r="D4">
        <v>27</v>
      </c>
      <c r="E4" t="s">
        <v>393</v>
      </c>
      <c r="F4">
        <v>48</v>
      </c>
      <c r="G4" t="s">
        <v>348</v>
      </c>
      <c r="H4" t="s">
        <v>204</v>
      </c>
      <c r="I4">
        <v>0</v>
      </c>
      <c r="J4" t="s">
        <v>393</v>
      </c>
      <c r="K4" t="s">
        <v>189</v>
      </c>
      <c r="L4" t="s">
        <v>31</v>
      </c>
      <c r="M4" t="s">
        <v>9</v>
      </c>
      <c r="N4" t="s">
        <v>36</v>
      </c>
      <c r="O4" t="s">
        <v>29</v>
      </c>
      <c r="P4" t="s">
        <v>7016</v>
      </c>
      <c r="Q4" t="s">
        <v>6028</v>
      </c>
      <c r="R4" t="s">
        <v>397</v>
      </c>
      <c r="S4">
        <v>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</row>
    <row r="5" spans="1:52" x14ac:dyDescent="0.25">
      <c r="A5" t="s">
        <v>7017</v>
      </c>
      <c r="B5">
        <v>1</v>
      </c>
      <c r="C5" t="s">
        <v>7018</v>
      </c>
      <c r="D5">
        <v>36</v>
      </c>
      <c r="E5" t="s">
        <v>281</v>
      </c>
      <c r="F5">
        <v>81</v>
      </c>
      <c r="G5" t="s">
        <v>6821</v>
      </c>
      <c r="H5" t="s">
        <v>204</v>
      </c>
      <c r="I5">
        <v>0</v>
      </c>
      <c r="J5" t="s">
        <v>221</v>
      </c>
      <c r="K5" t="s">
        <v>189</v>
      </c>
      <c r="L5" t="s">
        <v>31</v>
      </c>
      <c r="M5" t="s">
        <v>9</v>
      </c>
      <c r="N5" t="s">
        <v>36</v>
      </c>
      <c r="O5" t="s">
        <v>29</v>
      </c>
      <c r="P5" t="s">
        <v>6099</v>
      </c>
      <c r="Q5" t="s">
        <v>6021</v>
      </c>
      <c r="S5">
        <v>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</row>
    <row r="6" spans="1:52" x14ac:dyDescent="0.25">
      <c r="A6" t="s">
        <v>7019</v>
      </c>
      <c r="B6">
        <v>1</v>
      </c>
      <c r="C6" t="s">
        <v>385</v>
      </c>
      <c r="D6">
        <v>19</v>
      </c>
      <c r="E6" t="s">
        <v>188</v>
      </c>
      <c r="F6">
        <v>1</v>
      </c>
      <c r="G6" t="s">
        <v>188</v>
      </c>
      <c r="H6" t="s">
        <v>6040</v>
      </c>
      <c r="I6">
        <v>0</v>
      </c>
      <c r="J6" t="s">
        <v>188</v>
      </c>
      <c r="K6" t="s">
        <v>189</v>
      </c>
      <c r="L6" t="s">
        <v>31</v>
      </c>
      <c r="M6" t="s">
        <v>9</v>
      </c>
      <c r="N6" t="s">
        <v>36</v>
      </c>
      <c r="O6" t="s">
        <v>29</v>
      </c>
      <c r="P6" t="s">
        <v>6041</v>
      </c>
      <c r="Q6" t="s">
        <v>6021</v>
      </c>
      <c r="R6" t="s">
        <v>482</v>
      </c>
      <c r="S6">
        <v>0</v>
      </c>
      <c r="T6">
        <v>7</v>
      </c>
      <c r="U6">
        <v>7</v>
      </c>
      <c r="V6">
        <v>14</v>
      </c>
      <c r="W6">
        <v>0</v>
      </c>
      <c r="X6">
        <v>0</v>
      </c>
      <c r="Y6">
        <v>0</v>
      </c>
      <c r="Z6">
        <v>7</v>
      </c>
      <c r="AA6">
        <v>7</v>
      </c>
      <c r="AB6">
        <v>14</v>
      </c>
      <c r="AC6">
        <v>0</v>
      </c>
      <c r="AD6">
        <v>0</v>
      </c>
      <c r="AE6">
        <v>0</v>
      </c>
      <c r="AF6">
        <v>3</v>
      </c>
      <c r="AG6">
        <v>3</v>
      </c>
      <c r="AH6">
        <v>6</v>
      </c>
      <c r="AI6">
        <v>3</v>
      </c>
      <c r="AJ6">
        <v>3</v>
      </c>
      <c r="AK6">
        <v>6</v>
      </c>
      <c r="AL6">
        <v>3</v>
      </c>
      <c r="AM6">
        <v>4</v>
      </c>
      <c r="AN6">
        <v>7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9</v>
      </c>
      <c r="AY6">
        <v>10</v>
      </c>
      <c r="AZ6">
        <v>19</v>
      </c>
    </row>
    <row r="7" spans="1:52" x14ac:dyDescent="0.25">
      <c r="A7" t="s">
        <v>7020</v>
      </c>
      <c r="B7">
        <v>1</v>
      </c>
      <c r="C7" t="s">
        <v>385</v>
      </c>
      <c r="D7">
        <v>7</v>
      </c>
      <c r="E7" t="s">
        <v>556</v>
      </c>
      <c r="F7">
        <v>68</v>
      </c>
      <c r="G7" t="s">
        <v>4143</v>
      </c>
      <c r="H7" t="s">
        <v>4144</v>
      </c>
      <c r="I7">
        <v>0</v>
      </c>
      <c r="J7" t="s">
        <v>393</v>
      </c>
      <c r="K7" t="s">
        <v>189</v>
      </c>
      <c r="L7" t="s">
        <v>31</v>
      </c>
      <c r="M7" t="s">
        <v>9</v>
      </c>
      <c r="N7" t="s">
        <v>36</v>
      </c>
      <c r="O7" t="s">
        <v>29</v>
      </c>
      <c r="P7" t="s">
        <v>6063</v>
      </c>
      <c r="Q7" t="s">
        <v>6064</v>
      </c>
      <c r="R7" t="s">
        <v>397</v>
      </c>
      <c r="S7">
        <v>0</v>
      </c>
      <c r="T7">
        <v>6</v>
      </c>
      <c r="U7">
        <v>9</v>
      </c>
      <c r="V7">
        <v>15</v>
      </c>
      <c r="W7">
        <v>0</v>
      </c>
      <c r="X7">
        <v>0</v>
      </c>
      <c r="Y7">
        <v>0</v>
      </c>
      <c r="Z7">
        <v>6</v>
      </c>
      <c r="AA7">
        <v>9</v>
      </c>
      <c r="AB7">
        <v>15</v>
      </c>
      <c r="AC7">
        <v>0</v>
      </c>
      <c r="AD7">
        <v>0</v>
      </c>
      <c r="AE7">
        <v>0</v>
      </c>
      <c r="AF7">
        <v>2</v>
      </c>
      <c r="AG7">
        <v>1</v>
      </c>
      <c r="AH7">
        <v>3</v>
      </c>
      <c r="AI7">
        <v>1</v>
      </c>
      <c r="AJ7">
        <v>4</v>
      </c>
      <c r="AK7">
        <v>5</v>
      </c>
      <c r="AL7">
        <v>5</v>
      </c>
      <c r="AM7">
        <v>3</v>
      </c>
      <c r="AN7">
        <v>8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8</v>
      </c>
      <c r="AY7">
        <v>8</v>
      </c>
      <c r="AZ7">
        <v>16</v>
      </c>
    </row>
    <row r="8" spans="1:52" x14ac:dyDescent="0.25">
      <c r="A8" t="s">
        <v>7021</v>
      </c>
      <c r="B8">
        <v>1</v>
      </c>
      <c r="C8" t="s">
        <v>385</v>
      </c>
      <c r="D8">
        <v>17</v>
      </c>
      <c r="E8" t="s">
        <v>193</v>
      </c>
      <c r="F8">
        <v>5</v>
      </c>
      <c r="G8" t="s">
        <v>7022</v>
      </c>
      <c r="H8" t="s">
        <v>4743</v>
      </c>
      <c r="I8">
        <v>0</v>
      </c>
      <c r="J8" t="s">
        <v>193</v>
      </c>
      <c r="K8" t="s">
        <v>189</v>
      </c>
      <c r="L8" t="s">
        <v>31</v>
      </c>
      <c r="M8" t="s">
        <v>9</v>
      </c>
      <c r="N8" t="s">
        <v>36</v>
      </c>
      <c r="O8" t="s">
        <v>29</v>
      </c>
      <c r="P8" t="s">
        <v>6020</v>
      </c>
      <c r="Q8" t="s">
        <v>6021</v>
      </c>
      <c r="R8" t="s">
        <v>194</v>
      </c>
      <c r="S8">
        <v>0</v>
      </c>
      <c r="T8">
        <v>22</v>
      </c>
      <c r="U8">
        <v>19</v>
      </c>
      <c r="V8">
        <v>41</v>
      </c>
      <c r="W8">
        <v>0</v>
      </c>
      <c r="X8">
        <v>0</v>
      </c>
      <c r="Y8">
        <v>0</v>
      </c>
      <c r="Z8">
        <v>22</v>
      </c>
      <c r="AA8">
        <v>19</v>
      </c>
      <c r="AB8">
        <v>41</v>
      </c>
      <c r="AC8">
        <v>0</v>
      </c>
      <c r="AD8">
        <v>0</v>
      </c>
      <c r="AE8">
        <v>0</v>
      </c>
      <c r="AF8">
        <v>1</v>
      </c>
      <c r="AG8">
        <v>0</v>
      </c>
      <c r="AH8">
        <v>1</v>
      </c>
      <c r="AI8">
        <v>7</v>
      </c>
      <c r="AJ8">
        <v>4</v>
      </c>
      <c r="AK8">
        <v>11</v>
      </c>
      <c r="AL8">
        <v>10</v>
      </c>
      <c r="AM8">
        <v>6</v>
      </c>
      <c r="AN8">
        <v>16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18</v>
      </c>
      <c r="AY8">
        <v>10</v>
      </c>
      <c r="AZ8">
        <v>28</v>
      </c>
    </row>
    <row r="9" spans="1:52" x14ac:dyDescent="0.25">
      <c r="A9" t="s">
        <v>7023</v>
      </c>
      <c r="B9">
        <v>1</v>
      </c>
      <c r="C9" t="s">
        <v>7024</v>
      </c>
      <c r="D9">
        <v>9</v>
      </c>
      <c r="E9" t="s">
        <v>653</v>
      </c>
      <c r="F9">
        <v>132</v>
      </c>
      <c r="G9" t="s">
        <v>4054</v>
      </c>
      <c r="H9" t="s">
        <v>7025</v>
      </c>
      <c r="I9">
        <v>0</v>
      </c>
      <c r="J9" t="s">
        <v>406</v>
      </c>
      <c r="K9" t="s">
        <v>189</v>
      </c>
      <c r="L9" t="s">
        <v>31</v>
      </c>
      <c r="M9" t="s">
        <v>9</v>
      </c>
      <c r="N9" t="s">
        <v>36</v>
      </c>
      <c r="O9" t="s">
        <v>29</v>
      </c>
      <c r="P9" t="s">
        <v>7026</v>
      </c>
      <c r="Q9" t="s">
        <v>6127</v>
      </c>
      <c r="R9" t="s">
        <v>408</v>
      </c>
      <c r="S9">
        <v>0</v>
      </c>
      <c r="T9">
        <v>13</v>
      </c>
      <c r="U9">
        <v>7</v>
      </c>
      <c r="V9">
        <v>20</v>
      </c>
      <c r="W9">
        <v>0</v>
      </c>
      <c r="X9">
        <v>0</v>
      </c>
      <c r="Y9">
        <v>0</v>
      </c>
      <c r="Z9">
        <v>13</v>
      </c>
      <c r="AA9">
        <v>7</v>
      </c>
      <c r="AB9">
        <v>20</v>
      </c>
      <c r="AC9">
        <v>0</v>
      </c>
      <c r="AD9">
        <v>0</v>
      </c>
      <c r="AE9">
        <v>0</v>
      </c>
      <c r="AF9">
        <v>1</v>
      </c>
      <c r="AG9">
        <v>3</v>
      </c>
      <c r="AH9">
        <v>4</v>
      </c>
      <c r="AI9">
        <v>4</v>
      </c>
      <c r="AJ9">
        <v>5</v>
      </c>
      <c r="AK9">
        <v>9</v>
      </c>
      <c r="AL9">
        <v>5</v>
      </c>
      <c r="AM9">
        <v>0</v>
      </c>
      <c r="AN9">
        <v>5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</v>
      </c>
      <c r="AY9">
        <v>8</v>
      </c>
      <c r="AZ9">
        <v>18</v>
      </c>
    </row>
    <row r="10" spans="1:52" x14ac:dyDescent="0.25">
      <c r="A10" t="s">
        <v>7027</v>
      </c>
      <c r="B10">
        <v>1</v>
      </c>
      <c r="C10" t="s">
        <v>541</v>
      </c>
      <c r="D10">
        <v>66</v>
      </c>
      <c r="E10" t="s">
        <v>3691</v>
      </c>
      <c r="F10">
        <v>1</v>
      </c>
      <c r="G10" t="s">
        <v>3691</v>
      </c>
      <c r="H10" t="s">
        <v>6056</v>
      </c>
      <c r="I10">
        <v>0</v>
      </c>
      <c r="J10" t="s">
        <v>406</v>
      </c>
      <c r="K10" t="s">
        <v>189</v>
      </c>
      <c r="L10" t="s">
        <v>31</v>
      </c>
      <c r="M10" t="s">
        <v>9</v>
      </c>
      <c r="N10" t="s">
        <v>36</v>
      </c>
      <c r="O10" t="s">
        <v>29</v>
      </c>
      <c r="P10" t="s">
        <v>6057</v>
      </c>
      <c r="Q10" t="s">
        <v>6058</v>
      </c>
      <c r="R10" t="s">
        <v>408</v>
      </c>
      <c r="S10">
        <v>0</v>
      </c>
      <c r="T10">
        <v>27</v>
      </c>
      <c r="U10">
        <v>41</v>
      </c>
      <c r="V10">
        <v>68</v>
      </c>
      <c r="W10">
        <v>0</v>
      </c>
      <c r="X10">
        <v>0</v>
      </c>
      <c r="Y10">
        <v>0</v>
      </c>
      <c r="Z10">
        <v>27</v>
      </c>
      <c r="AA10">
        <v>41</v>
      </c>
      <c r="AB10">
        <v>68</v>
      </c>
      <c r="AC10">
        <v>0</v>
      </c>
      <c r="AD10">
        <v>0</v>
      </c>
      <c r="AE10">
        <v>0</v>
      </c>
      <c r="AF10">
        <v>13</v>
      </c>
      <c r="AG10">
        <v>10</v>
      </c>
      <c r="AH10">
        <v>23</v>
      </c>
      <c r="AI10">
        <v>11</v>
      </c>
      <c r="AJ10">
        <v>14</v>
      </c>
      <c r="AK10">
        <v>25</v>
      </c>
      <c r="AL10">
        <v>8</v>
      </c>
      <c r="AM10">
        <v>7</v>
      </c>
      <c r="AN10">
        <v>15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32</v>
      </c>
      <c r="AY10">
        <v>31</v>
      </c>
      <c r="AZ10">
        <v>63</v>
      </c>
    </row>
    <row r="11" spans="1:52" x14ac:dyDescent="0.25">
      <c r="A11" t="s">
        <v>7028</v>
      </c>
      <c r="B11">
        <v>4</v>
      </c>
      <c r="C11" t="s">
        <v>385</v>
      </c>
      <c r="D11">
        <v>29</v>
      </c>
      <c r="E11" t="s">
        <v>546</v>
      </c>
      <c r="F11">
        <v>97</v>
      </c>
      <c r="G11" t="s">
        <v>2976</v>
      </c>
      <c r="H11" t="s">
        <v>2977</v>
      </c>
      <c r="I11">
        <v>0</v>
      </c>
      <c r="J11" t="s">
        <v>546</v>
      </c>
      <c r="K11" t="s">
        <v>189</v>
      </c>
      <c r="L11" t="s">
        <v>31</v>
      </c>
      <c r="M11" t="s">
        <v>9</v>
      </c>
      <c r="N11" t="s">
        <v>36</v>
      </c>
      <c r="O11" t="s">
        <v>29</v>
      </c>
      <c r="P11" t="s">
        <v>6099</v>
      </c>
      <c r="Q11" t="s">
        <v>6016</v>
      </c>
      <c r="R11" t="s">
        <v>549</v>
      </c>
      <c r="S11">
        <v>0</v>
      </c>
      <c r="T11">
        <v>10</v>
      </c>
      <c r="U11">
        <v>15</v>
      </c>
      <c r="V11">
        <v>25</v>
      </c>
      <c r="W11">
        <v>0</v>
      </c>
      <c r="X11">
        <v>0</v>
      </c>
      <c r="Y11">
        <v>0</v>
      </c>
      <c r="Z11">
        <v>10</v>
      </c>
      <c r="AA11">
        <v>15</v>
      </c>
      <c r="AB11">
        <v>25</v>
      </c>
      <c r="AC11">
        <v>0</v>
      </c>
      <c r="AD11">
        <v>0</v>
      </c>
      <c r="AE11">
        <v>0</v>
      </c>
      <c r="AF11">
        <v>1</v>
      </c>
      <c r="AG11">
        <v>2</v>
      </c>
      <c r="AH11">
        <v>3</v>
      </c>
      <c r="AI11">
        <v>3</v>
      </c>
      <c r="AJ11">
        <v>6</v>
      </c>
      <c r="AK11">
        <v>9</v>
      </c>
      <c r="AL11">
        <v>2</v>
      </c>
      <c r="AM11">
        <v>4</v>
      </c>
      <c r="AN11">
        <v>6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6</v>
      </c>
      <c r="AY11">
        <v>12</v>
      </c>
      <c r="AZ11">
        <v>18</v>
      </c>
    </row>
    <row r="12" spans="1:52" x14ac:dyDescent="0.25">
      <c r="A12" t="s">
        <v>7029</v>
      </c>
      <c r="B12">
        <v>4</v>
      </c>
      <c r="C12" t="s">
        <v>385</v>
      </c>
      <c r="D12">
        <v>27</v>
      </c>
      <c r="E12" t="s">
        <v>393</v>
      </c>
      <c r="F12">
        <v>1572</v>
      </c>
      <c r="G12" t="s">
        <v>6048</v>
      </c>
      <c r="H12" t="s">
        <v>7030</v>
      </c>
      <c r="I12">
        <v>0</v>
      </c>
      <c r="J12" t="s">
        <v>393</v>
      </c>
      <c r="K12" t="s">
        <v>189</v>
      </c>
      <c r="L12" t="s">
        <v>31</v>
      </c>
      <c r="M12" t="s">
        <v>9</v>
      </c>
      <c r="N12" t="s">
        <v>36</v>
      </c>
      <c r="O12" t="s">
        <v>29</v>
      </c>
      <c r="P12" t="s">
        <v>7031</v>
      </c>
      <c r="Q12" t="s">
        <v>6028</v>
      </c>
      <c r="R12" t="s">
        <v>397</v>
      </c>
      <c r="S12">
        <v>0</v>
      </c>
      <c r="T12">
        <v>9</v>
      </c>
      <c r="U12">
        <v>8</v>
      </c>
      <c r="V12">
        <v>17</v>
      </c>
      <c r="W12">
        <v>0</v>
      </c>
      <c r="X12">
        <v>0</v>
      </c>
      <c r="Y12">
        <v>0</v>
      </c>
      <c r="Z12">
        <v>9</v>
      </c>
      <c r="AA12">
        <v>8</v>
      </c>
      <c r="AB12">
        <v>17</v>
      </c>
      <c r="AC12">
        <v>0</v>
      </c>
      <c r="AD12">
        <v>0</v>
      </c>
      <c r="AE12">
        <v>0</v>
      </c>
      <c r="AF12">
        <v>1</v>
      </c>
      <c r="AG12">
        <v>3</v>
      </c>
      <c r="AH12">
        <v>4</v>
      </c>
      <c r="AI12">
        <v>5</v>
      </c>
      <c r="AJ12">
        <v>4</v>
      </c>
      <c r="AK12">
        <v>9</v>
      </c>
      <c r="AL12">
        <v>1</v>
      </c>
      <c r="AM12">
        <v>1</v>
      </c>
      <c r="AN12">
        <v>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7</v>
      </c>
      <c r="AY12">
        <v>8</v>
      </c>
      <c r="AZ12">
        <v>15</v>
      </c>
    </row>
    <row r="13" spans="1:52" x14ac:dyDescent="0.25">
      <c r="A13" t="s">
        <v>7032</v>
      </c>
      <c r="B13">
        <v>4</v>
      </c>
      <c r="C13" t="s">
        <v>744</v>
      </c>
      <c r="D13">
        <v>8</v>
      </c>
      <c r="E13" t="s">
        <v>1251</v>
      </c>
      <c r="F13">
        <v>218</v>
      </c>
      <c r="G13" t="s">
        <v>7033</v>
      </c>
      <c r="H13" t="s">
        <v>6229</v>
      </c>
      <c r="I13">
        <v>0</v>
      </c>
      <c r="J13" t="s">
        <v>406</v>
      </c>
      <c r="K13" t="s">
        <v>189</v>
      </c>
      <c r="L13" t="s">
        <v>31</v>
      </c>
      <c r="M13" t="s">
        <v>9</v>
      </c>
      <c r="N13" t="s">
        <v>36</v>
      </c>
      <c r="O13" t="s">
        <v>29</v>
      </c>
      <c r="P13" t="s">
        <v>6207</v>
      </c>
      <c r="Q13" t="s">
        <v>6038</v>
      </c>
      <c r="R13" t="s">
        <v>408</v>
      </c>
      <c r="S13">
        <v>0</v>
      </c>
      <c r="T13">
        <v>7</v>
      </c>
      <c r="U13">
        <v>11</v>
      </c>
      <c r="V13">
        <v>18</v>
      </c>
      <c r="W13">
        <v>0</v>
      </c>
      <c r="X13">
        <v>0</v>
      </c>
      <c r="Y13">
        <v>0</v>
      </c>
      <c r="Z13">
        <v>7</v>
      </c>
      <c r="AA13">
        <v>11</v>
      </c>
      <c r="AB13">
        <v>18</v>
      </c>
      <c r="AC13">
        <v>0</v>
      </c>
      <c r="AD13">
        <v>0</v>
      </c>
      <c r="AE13">
        <v>0</v>
      </c>
      <c r="AF13">
        <v>3</v>
      </c>
      <c r="AG13">
        <v>2</v>
      </c>
      <c r="AH13">
        <v>5</v>
      </c>
      <c r="AI13">
        <v>3</v>
      </c>
      <c r="AJ13">
        <v>2</v>
      </c>
      <c r="AK13">
        <v>5</v>
      </c>
      <c r="AL13">
        <v>1</v>
      </c>
      <c r="AM13">
        <v>5</v>
      </c>
      <c r="AN13">
        <v>6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7</v>
      </c>
      <c r="AY13">
        <v>9</v>
      </c>
      <c r="AZ13">
        <v>16</v>
      </c>
    </row>
    <row r="14" spans="1:52" x14ac:dyDescent="0.25">
      <c r="A14" t="s">
        <v>7034</v>
      </c>
      <c r="B14">
        <v>4</v>
      </c>
      <c r="C14" t="s">
        <v>1021</v>
      </c>
      <c r="D14">
        <v>29</v>
      </c>
      <c r="E14" t="s">
        <v>546</v>
      </c>
      <c r="F14">
        <v>1618</v>
      </c>
      <c r="G14" t="s">
        <v>6966</v>
      </c>
      <c r="H14" t="s">
        <v>6967</v>
      </c>
      <c r="I14">
        <v>0</v>
      </c>
      <c r="J14" t="s">
        <v>546</v>
      </c>
      <c r="K14" t="s">
        <v>189</v>
      </c>
      <c r="L14" t="s">
        <v>31</v>
      </c>
      <c r="M14" t="s">
        <v>9</v>
      </c>
      <c r="N14" t="s">
        <v>36</v>
      </c>
      <c r="O14" t="s">
        <v>29</v>
      </c>
      <c r="P14" t="s">
        <v>7035</v>
      </c>
      <c r="Q14" t="s">
        <v>6064</v>
      </c>
      <c r="R14" t="s">
        <v>549</v>
      </c>
      <c r="S14">
        <v>0</v>
      </c>
      <c r="T14">
        <v>23</v>
      </c>
      <c r="U14">
        <v>18</v>
      </c>
      <c r="V14">
        <v>41</v>
      </c>
      <c r="W14">
        <v>0</v>
      </c>
      <c r="X14">
        <v>0</v>
      </c>
      <c r="Y14">
        <v>0</v>
      </c>
      <c r="Z14">
        <v>23</v>
      </c>
      <c r="AA14">
        <v>18</v>
      </c>
      <c r="AB14">
        <v>41</v>
      </c>
      <c r="AC14">
        <v>0</v>
      </c>
      <c r="AD14">
        <v>0</v>
      </c>
      <c r="AE14">
        <v>0</v>
      </c>
      <c r="AF14">
        <v>7</v>
      </c>
      <c r="AG14">
        <v>5</v>
      </c>
      <c r="AH14">
        <v>12</v>
      </c>
      <c r="AI14">
        <v>9</v>
      </c>
      <c r="AJ14">
        <v>4</v>
      </c>
      <c r="AK14">
        <v>13</v>
      </c>
      <c r="AL14">
        <v>9</v>
      </c>
      <c r="AM14">
        <v>7</v>
      </c>
      <c r="AN14">
        <v>16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25</v>
      </c>
      <c r="AY14">
        <v>16</v>
      </c>
      <c r="AZ14">
        <v>41</v>
      </c>
    </row>
    <row r="15" spans="1:52" x14ac:dyDescent="0.25">
      <c r="A15" t="s">
        <v>7036</v>
      </c>
      <c r="B15">
        <v>4</v>
      </c>
      <c r="C15" t="s">
        <v>744</v>
      </c>
      <c r="D15">
        <v>65</v>
      </c>
      <c r="E15" t="s">
        <v>658</v>
      </c>
      <c r="F15">
        <v>315</v>
      </c>
      <c r="G15" t="s">
        <v>4136</v>
      </c>
      <c r="H15" t="s">
        <v>204</v>
      </c>
      <c r="I15">
        <v>0</v>
      </c>
      <c r="J15" t="s">
        <v>406</v>
      </c>
      <c r="K15" t="s">
        <v>189</v>
      </c>
      <c r="L15" t="s">
        <v>31</v>
      </c>
      <c r="M15" t="s">
        <v>9</v>
      </c>
      <c r="N15" t="s">
        <v>36</v>
      </c>
      <c r="O15" t="s">
        <v>29</v>
      </c>
      <c r="P15" t="s">
        <v>6214</v>
      </c>
      <c r="Q15" t="s">
        <v>6038</v>
      </c>
      <c r="R15" t="s">
        <v>397</v>
      </c>
      <c r="S15">
        <v>0</v>
      </c>
      <c r="T15">
        <v>6</v>
      </c>
      <c r="U15">
        <v>8</v>
      </c>
      <c r="V15">
        <v>14</v>
      </c>
      <c r="W15">
        <v>0</v>
      </c>
      <c r="X15">
        <v>0</v>
      </c>
      <c r="Y15">
        <v>0</v>
      </c>
      <c r="Z15">
        <v>6</v>
      </c>
      <c r="AA15">
        <v>8</v>
      </c>
      <c r="AB15">
        <v>14</v>
      </c>
      <c r="AC15">
        <v>0</v>
      </c>
      <c r="AD15">
        <v>0</v>
      </c>
      <c r="AE15">
        <v>0</v>
      </c>
      <c r="AF15">
        <v>2</v>
      </c>
      <c r="AG15">
        <v>5</v>
      </c>
      <c r="AH15">
        <v>7</v>
      </c>
      <c r="AI15">
        <v>2</v>
      </c>
      <c r="AJ15">
        <v>5</v>
      </c>
      <c r="AK15">
        <v>7</v>
      </c>
      <c r="AL15">
        <v>5</v>
      </c>
      <c r="AM15">
        <v>1</v>
      </c>
      <c r="AN15">
        <v>6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9</v>
      </c>
      <c r="AY15">
        <v>11</v>
      </c>
      <c r="AZ15">
        <v>20</v>
      </c>
    </row>
    <row r="16" spans="1:52" x14ac:dyDescent="0.25">
      <c r="A16" t="s">
        <v>7037</v>
      </c>
      <c r="B16">
        <v>4</v>
      </c>
      <c r="C16" t="s">
        <v>541</v>
      </c>
      <c r="D16">
        <v>21</v>
      </c>
      <c r="E16" t="s">
        <v>197</v>
      </c>
      <c r="F16">
        <v>858</v>
      </c>
      <c r="G16" t="s">
        <v>7038</v>
      </c>
      <c r="H16" t="s">
        <v>6098</v>
      </c>
      <c r="I16">
        <v>617</v>
      </c>
      <c r="J16" t="s">
        <v>197</v>
      </c>
      <c r="K16" t="s">
        <v>189</v>
      </c>
      <c r="L16" t="s">
        <v>31</v>
      </c>
      <c r="M16" t="s">
        <v>9</v>
      </c>
      <c r="N16" t="s">
        <v>36</v>
      </c>
      <c r="O16" t="s">
        <v>29</v>
      </c>
      <c r="P16" t="s">
        <v>6099</v>
      </c>
      <c r="Q16" t="s">
        <v>6021</v>
      </c>
      <c r="R16" t="s">
        <v>199</v>
      </c>
      <c r="S16">
        <v>0</v>
      </c>
      <c r="T16">
        <v>17</v>
      </c>
      <c r="U16">
        <v>14</v>
      </c>
      <c r="V16">
        <v>31</v>
      </c>
      <c r="W16">
        <v>0</v>
      </c>
      <c r="X16">
        <v>0</v>
      </c>
      <c r="Y16">
        <v>0</v>
      </c>
      <c r="Z16">
        <v>17</v>
      </c>
      <c r="AA16">
        <v>14</v>
      </c>
      <c r="AB16">
        <v>31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8</v>
      </c>
      <c r="AJ16">
        <v>5</v>
      </c>
      <c r="AK16">
        <v>13</v>
      </c>
      <c r="AL16">
        <v>6</v>
      </c>
      <c r="AM16">
        <v>7</v>
      </c>
      <c r="AN16">
        <v>13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14</v>
      </c>
      <c r="AY16">
        <v>12</v>
      </c>
      <c r="AZ16">
        <v>26</v>
      </c>
    </row>
    <row r="17" spans="1:52" x14ac:dyDescent="0.25">
      <c r="A17" t="s">
        <v>7039</v>
      </c>
      <c r="B17">
        <v>4</v>
      </c>
      <c r="C17" t="s">
        <v>7040</v>
      </c>
      <c r="D17">
        <v>27</v>
      </c>
      <c r="E17" t="s">
        <v>393</v>
      </c>
      <c r="F17">
        <v>1</v>
      </c>
      <c r="G17" t="s">
        <v>393</v>
      </c>
      <c r="H17" t="s">
        <v>7041</v>
      </c>
      <c r="I17">
        <v>0</v>
      </c>
      <c r="J17" t="s">
        <v>393</v>
      </c>
      <c r="K17" t="s">
        <v>189</v>
      </c>
      <c r="L17" t="s">
        <v>31</v>
      </c>
      <c r="M17" t="s">
        <v>9</v>
      </c>
      <c r="N17" t="s">
        <v>36</v>
      </c>
      <c r="O17" t="s">
        <v>29</v>
      </c>
      <c r="P17" t="s">
        <v>6027</v>
      </c>
      <c r="Q17" t="s">
        <v>6028</v>
      </c>
      <c r="R17" t="s">
        <v>397</v>
      </c>
      <c r="S17">
        <v>0</v>
      </c>
      <c r="T17">
        <v>35</v>
      </c>
      <c r="U17">
        <v>31</v>
      </c>
      <c r="V17">
        <v>66</v>
      </c>
      <c r="W17">
        <v>0</v>
      </c>
      <c r="X17">
        <v>0</v>
      </c>
      <c r="Y17">
        <v>0</v>
      </c>
      <c r="Z17">
        <v>35</v>
      </c>
      <c r="AA17">
        <v>31</v>
      </c>
      <c r="AB17">
        <v>66</v>
      </c>
      <c r="AC17">
        <v>0</v>
      </c>
      <c r="AD17">
        <v>0</v>
      </c>
      <c r="AE17">
        <v>0</v>
      </c>
      <c r="AF17">
        <v>11</v>
      </c>
      <c r="AG17">
        <v>6</v>
      </c>
      <c r="AH17">
        <v>17</v>
      </c>
      <c r="AI17">
        <v>17</v>
      </c>
      <c r="AJ17">
        <v>8</v>
      </c>
      <c r="AK17">
        <v>25</v>
      </c>
      <c r="AL17">
        <v>13</v>
      </c>
      <c r="AM17">
        <v>7</v>
      </c>
      <c r="AN17">
        <v>20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41</v>
      </c>
      <c r="AY17">
        <v>21</v>
      </c>
      <c r="AZ17">
        <v>62</v>
      </c>
    </row>
    <row r="18" spans="1:52" x14ac:dyDescent="0.25">
      <c r="A18" t="s">
        <v>7042</v>
      </c>
      <c r="B18">
        <v>4</v>
      </c>
      <c r="C18" t="s">
        <v>7043</v>
      </c>
      <c r="D18">
        <v>65</v>
      </c>
      <c r="E18" t="s">
        <v>658</v>
      </c>
      <c r="F18">
        <v>33</v>
      </c>
      <c r="G18" t="s">
        <v>4798</v>
      </c>
      <c r="H18" t="s">
        <v>204</v>
      </c>
      <c r="I18">
        <v>0</v>
      </c>
      <c r="J18" t="s">
        <v>406</v>
      </c>
      <c r="K18" t="s">
        <v>189</v>
      </c>
      <c r="L18" t="s">
        <v>31</v>
      </c>
      <c r="M18" t="s">
        <v>9</v>
      </c>
      <c r="N18" t="s">
        <v>36</v>
      </c>
      <c r="O18" t="s">
        <v>29</v>
      </c>
      <c r="P18" t="s">
        <v>7044</v>
      </c>
      <c r="Q18" t="s">
        <v>6054</v>
      </c>
      <c r="R18" t="s">
        <v>408</v>
      </c>
      <c r="S18">
        <v>0</v>
      </c>
      <c r="T18">
        <v>14</v>
      </c>
      <c r="U18">
        <v>12</v>
      </c>
      <c r="V18">
        <v>26</v>
      </c>
      <c r="W18">
        <v>0</v>
      </c>
      <c r="X18">
        <v>0</v>
      </c>
      <c r="Y18">
        <v>0</v>
      </c>
      <c r="Z18">
        <v>14</v>
      </c>
      <c r="AA18">
        <v>12</v>
      </c>
      <c r="AB18">
        <v>26</v>
      </c>
      <c r="AC18">
        <v>0</v>
      </c>
      <c r="AD18">
        <v>0</v>
      </c>
      <c r="AE18">
        <v>0</v>
      </c>
      <c r="AF18">
        <v>2</v>
      </c>
      <c r="AG18">
        <v>2</v>
      </c>
      <c r="AH18">
        <v>4</v>
      </c>
      <c r="AI18">
        <v>2</v>
      </c>
      <c r="AJ18">
        <v>4</v>
      </c>
      <c r="AK18">
        <v>6</v>
      </c>
      <c r="AL18">
        <v>6</v>
      </c>
      <c r="AM18">
        <v>6</v>
      </c>
      <c r="AN18">
        <v>12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10</v>
      </c>
      <c r="AY18">
        <v>12</v>
      </c>
      <c r="AZ18">
        <v>22</v>
      </c>
    </row>
    <row r="19" spans="1:52" x14ac:dyDescent="0.25">
      <c r="A19" t="s">
        <v>7045</v>
      </c>
      <c r="B19">
        <v>4</v>
      </c>
      <c r="C19" t="s">
        <v>7046</v>
      </c>
      <c r="D19">
        <v>9</v>
      </c>
      <c r="E19" t="s">
        <v>653</v>
      </c>
      <c r="F19">
        <v>307</v>
      </c>
      <c r="G19" t="s">
        <v>6662</v>
      </c>
      <c r="H19" t="s">
        <v>6663</v>
      </c>
      <c r="I19">
        <v>0</v>
      </c>
      <c r="J19" t="s">
        <v>406</v>
      </c>
      <c r="K19" t="s">
        <v>189</v>
      </c>
      <c r="L19" t="s">
        <v>31</v>
      </c>
      <c r="M19" t="s">
        <v>9</v>
      </c>
      <c r="N19" t="s">
        <v>36</v>
      </c>
      <c r="O19" t="s">
        <v>29</v>
      </c>
      <c r="P19" t="s">
        <v>7047</v>
      </c>
      <c r="Q19" t="s">
        <v>6127</v>
      </c>
      <c r="R19" t="s">
        <v>408</v>
      </c>
      <c r="S19">
        <v>0</v>
      </c>
      <c r="T19">
        <v>6</v>
      </c>
      <c r="U19">
        <v>9</v>
      </c>
      <c r="V19">
        <v>15</v>
      </c>
      <c r="W19">
        <v>0</v>
      </c>
      <c r="X19">
        <v>0</v>
      </c>
      <c r="Y19">
        <v>0</v>
      </c>
      <c r="Z19">
        <v>6</v>
      </c>
      <c r="AA19">
        <v>9</v>
      </c>
      <c r="AB19">
        <v>15</v>
      </c>
      <c r="AC19">
        <v>0</v>
      </c>
      <c r="AD19">
        <v>0</v>
      </c>
      <c r="AE19">
        <v>0</v>
      </c>
      <c r="AF19">
        <v>1</v>
      </c>
      <c r="AG19">
        <v>2</v>
      </c>
      <c r="AH19">
        <v>3</v>
      </c>
      <c r="AI19">
        <v>3</v>
      </c>
      <c r="AJ19">
        <v>3</v>
      </c>
      <c r="AK19">
        <v>6</v>
      </c>
      <c r="AL19">
        <v>4</v>
      </c>
      <c r="AM19">
        <v>5</v>
      </c>
      <c r="AN19">
        <v>9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8</v>
      </c>
      <c r="AY19">
        <v>10</v>
      </c>
      <c r="AZ19">
        <v>18</v>
      </c>
    </row>
    <row r="20" spans="1:52" x14ac:dyDescent="0.25">
      <c r="A20" t="s">
        <v>7048</v>
      </c>
      <c r="B20">
        <v>4</v>
      </c>
      <c r="C20" t="s">
        <v>1701</v>
      </c>
      <c r="D20">
        <v>40</v>
      </c>
      <c r="E20" t="s">
        <v>259</v>
      </c>
      <c r="F20">
        <v>1</v>
      </c>
      <c r="G20" t="s">
        <v>259</v>
      </c>
      <c r="H20" t="s">
        <v>7049</v>
      </c>
      <c r="I20">
        <v>0</v>
      </c>
      <c r="J20" t="s">
        <v>259</v>
      </c>
      <c r="K20" t="s">
        <v>189</v>
      </c>
      <c r="L20" t="s">
        <v>31</v>
      </c>
      <c r="M20" t="s">
        <v>9</v>
      </c>
      <c r="N20" t="s">
        <v>36</v>
      </c>
      <c r="O20" t="s">
        <v>29</v>
      </c>
      <c r="P20" t="s">
        <v>6089</v>
      </c>
      <c r="Q20" t="s">
        <v>6090</v>
      </c>
      <c r="R20" t="s">
        <v>471</v>
      </c>
      <c r="S20">
        <v>0</v>
      </c>
      <c r="T20">
        <v>27</v>
      </c>
      <c r="U20">
        <v>23</v>
      </c>
      <c r="V20">
        <v>50</v>
      </c>
      <c r="W20">
        <v>0</v>
      </c>
      <c r="X20">
        <v>0</v>
      </c>
      <c r="Y20">
        <v>0</v>
      </c>
      <c r="Z20">
        <v>27</v>
      </c>
      <c r="AA20">
        <v>23</v>
      </c>
      <c r="AB20">
        <v>50</v>
      </c>
      <c r="AC20">
        <v>0</v>
      </c>
      <c r="AD20">
        <v>0</v>
      </c>
      <c r="AE20">
        <v>0</v>
      </c>
      <c r="AF20">
        <v>4</v>
      </c>
      <c r="AG20">
        <v>7</v>
      </c>
      <c r="AH20">
        <v>11</v>
      </c>
      <c r="AI20">
        <v>6</v>
      </c>
      <c r="AJ20">
        <v>8</v>
      </c>
      <c r="AK20">
        <v>14</v>
      </c>
      <c r="AL20">
        <v>10</v>
      </c>
      <c r="AM20">
        <v>7</v>
      </c>
      <c r="AN20">
        <v>17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20</v>
      </c>
      <c r="AY20">
        <v>22</v>
      </c>
      <c r="AZ20">
        <v>42</v>
      </c>
    </row>
    <row r="21" spans="1:52" x14ac:dyDescent="0.25">
      <c r="A21" t="s">
        <v>7050</v>
      </c>
      <c r="B21">
        <v>4</v>
      </c>
      <c r="C21" t="s">
        <v>1897</v>
      </c>
      <c r="D21">
        <v>30</v>
      </c>
      <c r="E21" t="s">
        <v>405</v>
      </c>
      <c r="F21">
        <v>14</v>
      </c>
      <c r="G21" t="s">
        <v>6376</v>
      </c>
      <c r="H21" t="s">
        <v>520</v>
      </c>
      <c r="I21">
        <v>0</v>
      </c>
      <c r="J21" t="s">
        <v>406</v>
      </c>
      <c r="K21" t="s">
        <v>189</v>
      </c>
      <c r="L21" t="s">
        <v>31</v>
      </c>
      <c r="M21" t="s">
        <v>9</v>
      </c>
      <c r="N21" t="s">
        <v>36</v>
      </c>
      <c r="O21" t="s">
        <v>29</v>
      </c>
      <c r="P21" t="s">
        <v>7044</v>
      </c>
      <c r="Q21" t="s">
        <v>6054</v>
      </c>
      <c r="R21" t="s">
        <v>408</v>
      </c>
      <c r="S21">
        <v>0</v>
      </c>
      <c r="T21">
        <v>11</v>
      </c>
      <c r="U21">
        <v>5</v>
      </c>
      <c r="V21">
        <v>16</v>
      </c>
      <c r="W21">
        <v>0</v>
      </c>
      <c r="X21">
        <v>0</v>
      </c>
      <c r="Y21">
        <v>0</v>
      </c>
      <c r="Z21">
        <v>11</v>
      </c>
      <c r="AA21">
        <v>5</v>
      </c>
      <c r="AB21">
        <v>16</v>
      </c>
      <c r="AC21">
        <v>0</v>
      </c>
      <c r="AD21">
        <v>0</v>
      </c>
      <c r="AE21">
        <v>0</v>
      </c>
      <c r="AF21">
        <v>2</v>
      </c>
      <c r="AG21">
        <v>1</v>
      </c>
      <c r="AH21">
        <v>3</v>
      </c>
      <c r="AI21">
        <v>2</v>
      </c>
      <c r="AJ21">
        <v>3</v>
      </c>
      <c r="AK21">
        <v>5</v>
      </c>
      <c r="AL21">
        <v>4</v>
      </c>
      <c r="AM21">
        <v>3</v>
      </c>
      <c r="AN21">
        <v>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8</v>
      </c>
      <c r="AY21">
        <v>7</v>
      </c>
      <c r="AZ21">
        <v>15</v>
      </c>
    </row>
    <row r="22" spans="1:52" x14ac:dyDescent="0.25">
      <c r="A22" t="s">
        <v>7051</v>
      </c>
      <c r="B22">
        <v>4</v>
      </c>
      <c r="C22" t="s">
        <v>7052</v>
      </c>
      <c r="D22">
        <v>27</v>
      </c>
      <c r="E22" t="s">
        <v>393</v>
      </c>
      <c r="F22">
        <v>1290</v>
      </c>
      <c r="G22" t="s">
        <v>6115</v>
      </c>
      <c r="H22" t="s">
        <v>7053</v>
      </c>
      <c r="I22">
        <v>0</v>
      </c>
      <c r="J22" t="s">
        <v>393</v>
      </c>
      <c r="K22" t="s">
        <v>189</v>
      </c>
      <c r="L22" t="s">
        <v>31</v>
      </c>
      <c r="M22" t="s">
        <v>9</v>
      </c>
      <c r="N22" t="s">
        <v>36</v>
      </c>
      <c r="O22" t="s">
        <v>29</v>
      </c>
      <c r="P22" t="s">
        <v>6117</v>
      </c>
      <c r="Q22" t="s">
        <v>6046</v>
      </c>
      <c r="R22" t="s">
        <v>397</v>
      </c>
      <c r="S22">
        <v>0</v>
      </c>
      <c r="T22">
        <v>7</v>
      </c>
      <c r="U22">
        <v>9</v>
      </c>
      <c r="V22">
        <v>16</v>
      </c>
      <c r="W22">
        <v>0</v>
      </c>
      <c r="X22">
        <v>0</v>
      </c>
      <c r="Y22">
        <v>0</v>
      </c>
      <c r="Z22">
        <v>7</v>
      </c>
      <c r="AA22">
        <v>9</v>
      </c>
      <c r="AB22">
        <v>16</v>
      </c>
      <c r="AC22">
        <v>0</v>
      </c>
      <c r="AD22">
        <v>0</v>
      </c>
      <c r="AE22">
        <v>0</v>
      </c>
      <c r="AF22">
        <v>2</v>
      </c>
      <c r="AG22">
        <v>4</v>
      </c>
      <c r="AH22">
        <v>6</v>
      </c>
      <c r="AI22">
        <v>2</v>
      </c>
      <c r="AJ22">
        <v>3</v>
      </c>
      <c r="AK22">
        <v>5</v>
      </c>
      <c r="AL22">
        <v>3</v>
      </c>
      <c r="AM22">
        <v>3</v>
      </c>
      <c r="AN22">
        <v>6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7</v>
      </c>
      <c r="AY22">
        <v>10</v>
      </c>
      <c r="AZ22">
        <v>17</v>
      </c>
    </row>
    <row r="23" spans="1:52" x14ac:dyDescent="0.25">
      <c r="A23" t="s">
        <v>7054</v>
      </c>
      <c r="B23">
        <v>4</v>
      </c>
      <c r="C23" t="s">
        <v>1801</v>
      </c>
      <c r="D23">
        <v>31</v>
      </c>
      <c r="E23" t="s">
        <v>286</v>
      </c>
      <c r="F23">
        <v>590</v>
      </c>
      <c r="G23" t="s">
        <v>7055</v>
      </c>
      <c r="H23" t="s">
        <v>7056</v>
      </c>
      <c r="I23">
        <v>0</v>
      </c>
      <c r="J23" t="s">
        <v>193</v>
      </c>
      <c r="K23" t="s">
        <v>189</v>
      </c>
      <c r="L23" t="s">
        <v>31</v>
      </c>
      <c r="M23" t="s">
        <v>9</v>
      </c>
      <c r="N23" t="s">
        <v>36</v>
      </c>
      <c r="O23" t="s">
        <v>29</v>
      </c>
      <c r="P23" t="s">
        <v>7026</v>
      </c>
      <c r="Q23" t="s">
        <v>6127</v>
      </c>
      <c r="R23" t="s">
        <v>194</v>
      </c>
      <c r="S23">
        <v>0</v>
      </c>
      <c r="T23">
        <v>4</v>
      </c>
      <c r="U23">
        <v>6</v>
      </c>
      <c r="V23">
        <v>10</v>
      </c>
      <c r="W23">
        <v>0</v>
      </c>
      <c r="X23">
        <v>0</v>
      </c>
      <c r="Y23">
        <v>0</v>
      </c>
      <c r="Z23">
        <v>4</v>
      </c>
      <c r="AA23">
        <v>6</v>
      </c>
      <c r="AB23">
        <v>10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2</v>
      </c>
      <c r="AL23">
        <v>2</v>
      </c>
      <c r="AM23">
        <v>2</v>
      </c>
      <c r="AN23">
        <v>4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3</v>
      </c>
      <c r="AY23">
        <v>3</v>
      </c>
      <c r="AZ23">
        <v>6</v>
      </c>
    </row>
    <row r="24" spans="1:52" x14ac:dyDescent="0.25">
      <c r="A24" t="s">
        <v>7057</v>
      </c>
      <c r="B24">
        <v>1</v>
      </c>
      <c r="C24" t="s">
        <v>1038</v>
      </c>
      <c r="D24">
        <v>27</v>
      </c>
      <c r="E24" t="s">
        <v>393</v>
      </c>
      <c r="F24">
        <v>60</v>
      </c>
      <c r="G24" t="s">
        <v>7058</v>
      </c>
      <c r="H24" t="s">
        <v>6244</v>
      </c>
      <c r="I24">
        <v>0</v>
      </c>
      <c r="J24" t="s">
        <v>393</v>
      </c>
      <c r="K24" t="s">
        <v>189</v>
      </c>
      <c r="L24" t="s">
        <v>31</v>
      </c>
      <c r="M24" t="s">
        <v>9</v>
      </c>
      <c r="N24" t="s">
        <v>36</v>
      </c>
      <c r="O24" t="s">
        <v>29</v>
      </c>
      <c r="P24" t="s">
        <v>6152</v>
      </c>
      <c r="Q24" t="s">
        <v>6046</v>
      </c>
      <c r="R24" t="s">
        <v>397</v>
      </c>
      <c r="S24">
        <v>0</v>
      </c>
      <c r="T24">
        <v>6</v>
      </c>
      <c r="U24">
        <v>11</v>
      </c>
      <c r="V24">
        <v>17</v>
      </c>
      <c r="W24">
        <v>0</v>
      </c>
      <c r="X24">
        <v>0</v>
      </c>
      <c r="Y24">
        <v>0</v>
      </c>
      <c r="Z24">
        <v>6</v>
      </c>
      <c r="AA24">
        <v>11</v>
      </c>
      <c r="AB24">
        <v>17</v>
      </c>
      <c r="AC24">
        <v>0</v>
      </c>
      <c r="AD24">
        <v>0</v>
      </c>
      <c r="AE24">
        <v>0</v>
      </c>
      <c r="AF24">
        <v>1</v>
      </c>
      <c r="AG24">
        <v>2</v>
      </c>
      <c r="AH24">
        <v>3</v>
      </c>
      <c r="AI24">
        <v>5</v>
      </c>
      <c r="AJ24">
        <v>2</v>
      </c>
      <c r="AK24">
        <v>7</v>
      </c>
      <c r="AL24">
        <v>1</v>
      </c>
      <c r="AM24">
        <v>5</v>
      </c>
      <c r="AN24">
        <v>6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7</v>
      </c>
      <c r="AY24">
        <v>9</v>
      </c>
      <c r="AZ24">
        <v>16</v>
      </c>
    </row>
    <row r="25" spans="1:52" x14ac:dyDescent="0.25">
      <c r="A25" t="s">
        <v>7059</v>
      </c>
      <c r="B25">
        <v>4</v>
      </c>
      <c r="C25" t="s">
        <v>473</v>
      </c>
      <c r="D25">
        <v>19</v>
      </c>
      <c r="E25" t="s">
        <v>188</v>
      </c>
      <c r="F25">
        <v>498</v>
      </c>
      <c r="G25" t="s">
        <v>7060</v>
      </c>
      <c r="H25" t="s">
        <v>6199</v>
      </c>
      <c r="I25">
        <v>0</v>
      </c>
      <c r="J25" t="s">
        <v>188</v>
      </c>
      <c r="K25" t="s">
        <v>189</v>
      </c>
      <c r="L25" t="s">
        <v>31</v>
      </c>
      <c r="M25" t="s">
        <v>9</v>
      </c>
      <c r="N25" t="s">
        <v>36</v>
      </c>
      <c r="O25" t="s">
        <v>29</v>
      </c>
      <c r="P25" t="s">
        <v>6041</v>
      </c>
      <c r="Q25" t="s">
        <v>6021</v>
      </c>
      <c r="R25" t="s">
        <v>190</v>
      </c>
      <c r="S25">
        <v>0</v>
      </c>
      <c r="T25">
        <v>49</v>
      </c>
      <c r="U25">
        <v>37</v>
      </c>
      <c r="V25">
        <v>86</v>
      </c>
      <c r="W25">
        <v>0</v>
      </c>
      <c r="X25">
        <v>0</v>
      </c>
      <c r="Y25">
        <v>0</v>
      </c>
      <c r="Z25">
        <v>49</v>
      </c>
      <c r="AA25">
        <v>37</v>
      </c>
      <c r="AB25">
        <v>86</v>
      </c>
      <c r="AC25">
        <v>0</v>
      </c>
      <c r="AD25">
        <v>0</v>
      </c>
      <c r="AE25">
        <v>0</v>
      </c>
      <c r="AF25">
        <v>9</v>
      </c>
      <c r="AG25">
        <v>4</v>
      </c>
      <c r="AH25">
        <v>13</v>
      </c>
      <c r="AI25">
        <v>14</v>
      </c>
      <c r="AJ25">
        <v>19</v>
      </c>
      <c r="AK25">
        <v>33</v>
      </c>
      <c r="AL25">
        <v>32</v>
      </c>
      <c r="AM25">
        <v>15</v>
      </c>
      <c r="AN25">
        <v>47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55</v>
      </c>
      <c r="AY25">
        <v>38</v>
      </c>
      <c r="AZ25">
        <v>93</v>
      </c>
    </row>
    <row r="26" spans="1:52" x14ac:dyDescent="0.25">
      <c r="A26" t="s">
        <v>7061</v>
      </c>
      <c r="B26">
        <v>4</v>
      </c>
      <c r="C26" t="s">
        <v>488</v>
      </c>
      <c r="D26">
        <v>7</v>
      </c>
      <c r="E26" t="s">
        <v>556</v>
      </c>
      <c r="F26">
        <v>409</v>
      </c>
      <c r="G26" t="s">
        <v>6327</v>
      </c>
      <c r="H26" t="s">
        <v>6328</v>
      </c>
      <c r="I26">
        <v>0</v>
      </c>
      <c r="J26" t="s">
        <v>393</v>
      </c>
      <c r="K26" t="s">
        <v>189</v>
      </c>
      <c r="L26" t="s">
        <v>31</v>
      </c>
      <c r="M26" t="s">
        <v>9</v>
      </c>
      <c r="N26" t="s">
        <v>36</v>
      </c>
      <c r="O26" t="s">
        <v>29</v>
      </c>
      <c r="P26" t="s">
        <v>6329</v>
      </c>
      <c r="Q26" t="s">
        <v>6064</v>
      </c>
      <c r="R26" t="s">
        <v>549</v>
      </c>
      <c r="S26">
        <v>0</v>
      </c>
      <c r="T26">
        <v>8</v>
      </c>
      <c r="U26">
        <v>8</v>
      </c>
      <c r="V26">
        <v>16</v>
      </c>
      <c r="W26">
        <v>0</v>
      </c>
      <c r="X26">
        <v>0</v>
      </c>
      <c r="Y26">
        <v>0</v>
      </c>
      <c r="Z26">
        <v>8</v>
      </c>
      <c r="AA26">
        <v>8</v>
      </c>
      <c r="AB26">
        <v>16</v>
      </c>
      <c r="AC26">
        <v>0</v>
      </c>
      <c r="AD26">
        <v>0</v>
      </c>
      <c r="AE26">
        <v>0</v>
      </c>
      <c r="AF26">
        <v>1</v>
      </c>
      <c r="AG26">
        <v>2</v>
      </c>
      <c r="AH26">
        <v>3</v>
      </c>
      <c r="AI26">
        <v>7</v>
      </c>
      <c r="AJ26">
        <v>3</v>
      </c>
      <c r="AK26">
        <v>10</v>
      </c>
      <c r="AL26">
        <v>0</v>
      </c>
      <c r="AM26">
        <v>4</v>
      </c>
      <c r="AN26">
        <v>4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9</v>
      </c>
      <c r="AZ26">
        <v>17</v>
      </c>
    </row>
    <row r="27" spans="1:52" x14ac:dyDescent="0.25">
      <c r="A27" t="s">
        <v>7062</v>
      </c>
      <c r="B27">
        <v>1</v>
      </c>
      <c r="C27" t="s">
        <v>1897</v>
      </c>
      <c r="D27">
        <v>8</v>
      </c>
      <c r="E27" t="s">
        <v>1251</v>
      </c>
      <c r="F27">
        <v>727</v>
      </c>
      <c r="G27" t="s">
        <v>6247</v>
      </c>
      <c r="H27" t="s">
        <v>6248</v>
      </c>
      <c r="I27">
        <v>0</v>
      </c>
      <c r="J27" t="s">
        <v>406</v>
      </c>
      <c r="K27" t="s">
        <v>189</v>
      </c>
      <c r="L27" t="s">
        <v>31</v>
      </c>
      <c r="M27" t="s">
        <v>9</v>
      </c>
      <c r="N27" t="s">
        <v>36</v>
      </c>
      <c r="O27" t="s">
        <v>29</v>
      </c>
      <c r="P27" t="s">
        <v>6037</v>
      </c>
      <c r="Q27" t="s">
        <v>6038</v>
      </c>
      <c r="R27" t="s">
        <v>397</v>
      </c>
      <c r="S27">
        <v>0</v>
      </c>
      <c r="T27">
        <v>8</v>
      </c>
      <c r="U27">
        <v>6</v>
      </c>
      <c r="V27">
        <v>14</v>
      </c>
      <c r="W27">
        <v>0</v>
      </c>
      <c r="X27">
        <v>0</v>
      </c>
      <c r="Y27">
        <v>0</v>
      </c>
      <c r="Z27">
        <v>8</v>
      </c>
      <c r="AA27">
        <v>6</v>
      </c>
      <c r="AB27">
        <v>14</v>
      </c>
      <c r="AC27">
        <v>0</v>
      </c>
      <c r="AD27">
        <v>0</v>
      </c>
      <c r="AE27">
        <v>0</v>
      </c>
      <c r="AF27">
        <v>4</v>
      </c>
      <c r="AG27">
        <v>3</v>
      </c>
      <c r="AH27">
        <v>7</v>
      </c>
      <c r="AI27">
        <v>2</v>
      </c>
      <c r="AJ27">
        <v>5</v>
      </c>
      <c r="AK27">
        <v>7</v>
      </c>
      <c r="AL27">
        <v>1</v>
      </c>
      <c r="AM27">
        <v>1</v>
      </c>
      <c r="AN27">
        <v>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7</v>
      </c>
      <c r="AY27">
        <v>9</v>
      </c>
      <c r="AZ27">
        <v>16</v>
      </c>
    </row>
    <row r="28" spans="1:52" x14ac:dyDescent="0.25">
      <c r="A28" t="s">
        <v>7063</v>
      </c>
      <c r="B28">
        <v>4</v>
      </c>
      <c r="C28" t="s">
        <v>7064</v>
      </c>
      <c r="D28">
        <v>27</v>
      </c>
      <c r="E28" t="s">
        <v>393</v>
      </c>
      <c r="F28">
        <v>1723</v>
      </c>
      <c r="G28" t="s">
        <v>7065</v>
      </c>
      <c r="H28" t="s">
        <v>7066</v>
      </c>
      <c r="I28">
        <v>0</v>
      </c>
      <c r="J28" t="s">
        <v>393</v>
      </c>
      <c r="K28" t="s">
        <v>189</v>
      </c>
      <c r="L28" t="s">
        <v>31</v>
      </c>
      <c r="M28" t="s">
        <v>9</v>
      </c>
      <c r="N28" t="s">
        <v>36</v>
      </c>
      <c r="O28" t="s">
        <v>29</v>
      </c>
      <c r="P28" t="s">
        <v>7016</v>
      </c>
      <c r="Q28" t="s">
        <v>6028</v>
      </c>
      <c r="R28" t="s">
        <v>397</v>
      </c>
      <c r="S28">
        <v>0</v>
      </c>
      <c r="T28">
        <v>12</v>
      </c>
      <c r="U28">
        <v>10</v>
      </c>
      <c r="V28">
        <v>22</v>
      </c>
      <c r="W28">
        <v>0</v>
      </c>
      <c r="X28">
        <v>0</v>
      </c>
      <c r="Y28">
        <v>0</v>
      </c>
      <c r="Z28">
        <v>12</v>
      </c>
      <c r="AA28">
        <v>10</v>
      </c>
      <c r="AB28">
        <v>22</v>
      </c>
      <c r="AC28">
        <v>0</v>
      </c>
      <c r="AD28">
        <v>0</v>
      </c>
      <c r="AE28">
        <v>0</v>
      </c>
      <c r="AF28">
        <v>2</v>
      </c>
      <c r="AG28">
        <v>2</v>
      </c>
      <c r="AH28">
        <v>4</v>
      </c>
      <c r="AI28">
        <v>3</v>
      </c>
      <c r="AJ28">
        <v>3</v>
      </c>
      <c r="AK28">
        <v>6</v>
      </c>
      <c r="AL28">
        <v>8</v>
      </c>
      <c r="AM28">
        <v>2</v>
      </c>
      <c r="AN28">
        <v>10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13</v>
      </c>
      <c r="AY28">
        <v>7</v>
      </c>
      <c r="AZ28">
        <v>20</v>
      </c>
    </row>
    <row r="29" spans="1:52" x14ac:dyDescent="0.25">
      <c r="A29" t="s">
        <v>7067</v>
      </c>
      <c r="B29">
        <v>4</v>
      </c>
      <c r="C29" t="s">
        <v>7068</v>
      </c>
      <c r="D29">
        <v>27</v>
      </c>
      <c r="E29" t="s">
        <v>393</v>
      </c>
      <c r="F29">
        <v>318</v>
      </c>
      <c r="G29" t="s">
        <v>6600</v>
      </c>
      <c r="H29" t="s">
        <v>6601</v>
      </c>
      <c r="I29">
        <v>0</v>
      </c>
      <c r="J29" t="s">
        <v>393</v>
      </c>
      <c r="K29" t="s">
        <v>189</v>
      </c>
      <c r="L29" t="s">
        <v>31</v>
      </c>
      <c r="M29" t="s">
        <v>9</v>
      </c>
      <c r="N29" t="s">
        <v>36</v>
      </c>
      <c r="O29" t="s">
        <v>29</v>
      </c>
      <c r="P29" t="s">
        <v>6027</v>
      </c>
      <c r="Q29" t="s">
        <v>6028</v>
      </c>
      <c r="R29" t="s">
        <v>397</v>
      </c>
      <c r="S29">
        <v>0</v>
      </c>
      <c r="T29">
        <v>5</v>
      </c>
      <c r="U29">
        <v>4</v>
      </c>
      <c r="V29">
        <v>9</v>
      </c>
      <c r="W29">
        <v>0</v>
      </c>
      <c r="X29">
        <v>0</v>
      </c>
      <c r="Y29">
        <v>0</v>
      </c>
      <c r="Z29">
        <v>5</v>
      </c>
      <c r="AA29">
        <v>4</v>
      </c>
      <c r="AB29">
        <v>9</v>
      </c>
      <c r="AC29">
        <v>0</v>
      </c>
      <c r="AD29">
        <v>0</v>
      </c>
      <c r="AE29">
        <v>0</v>
      </c>
      <c r="AF29">
        <v>1</v>
      </c>
      <c r="AG29">
        <v>9</v>
      </c>
      <c r="AH29">
        <v>10</v>
      </c>
      <c r="AI29">
        <v>1</v>
      </c>
      <c r="AJ29">
        <v>1</v>
      </c>
      <c r="AK29">
        <v>2</v>
      </c>
      <c r="AL29">
        <v>2</v>
      </c>
      <c r="AM29">
        <v>1</v>
      </c>
      <c r="AN29">
        <v>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</v>
      </c>
      <c r="AY29">
        <v>11</v>
      </c>
      <c r="AZ29">
        <v>15</v>
      </c>
    </row>
    <row r="30" spans="1:52" x14ac:dyDescent="0.25">
      <c r="A30" t="s">
        <v>7069</v>
      </c>
      <c r="B30">
        <v>4</v>
      </c>
      <c r="C30" t="s">
        <v>1220</v>
      </c>
      <c r="D30">
        <v>19</v>
      </c>
      <c r="E30" t="s">
        <v>188</v>
      </c>
      <c r="F30">
        <v>1</v>
      </c>
      <c r="G30" t="s">
        <v>188</v>
      </c>
      <c r="H30" t="s">
        <v>7070</v>
      </c>
      <c r="I30">
        <v>0</v>
      </c>
      <c r="J30" t="s">
        <v>188</v>
      </c>
      <c r="K30" t="s">
        <v>189</v>
      </c>
      <c r="L30" t="s">
        <v>31</v>
      </c>
      <c r="M30" t="s">
        <v>9</v>
      </c>
      <c r="N30" t="s">
        <v>36</v>
      </c>
      <c r="O30" t="s">
        <v>29</v>
      </c>
      <c r="P30" t="s">
        <v>6041</v>
      </c>
      <c r="Q30" t="s">
        <v>6021</v>
      </c>
      <c r="R30" t="s">
        <v>190</v>
      </c>
      <c r="S30">
        <v>0</v>
      </c>
      <c r="T30">
        <v>27</v>
      </c>
      <c r="U30">
        <v>35</v>
      </c>
      <c r="V30">
        <v>62</v>
      </c>
      <c r="W30">
        <v>0</v>
      </c>
      <c r="X30">
        <v>0</v>
      </c>
      <c r="Y30">
        <v>0</v>
      </c>
      <c r="Z30">
        <v>27</v>
      </c>
      <c r="AA30">
        <v>35</v>
      </c>
      <c r="AB30">
        <v>62</v>
      </c>
      <c r="AC30">
        <v>0</v>
      </c>
      <c r="AD30">
        <v>0</v>
      </c>
      <c r="AE30">
        <v>0</v>
      </c>
      <c r="AF30">
        <v>10</v>
      </c>
      <c r="AG30">
        <v>0</v>
      </c>
      <c r="AH30">
        <v>10</v>
      </c>
      <c r="AI30">
        <v>12</v>
      </c>
      <c r="AJ30">
        <v>15</v>
      </c>
      <c r="AK30">
        <v>27</v>
      </c>
      <c r="AL30">
        <v>21</v>
      </c>
      <c r="AM30">
        <v>19</v>
      </c>
      <c r="AN30">
        <v>40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43</v>
      </c>
      <c r="AY30">
        <v>34</v>
      </c>
      <c r="AZ30">
        <v>77</v>
      </c>
    </row>
    <row r="31" spans="1:52" x14ac:dyDescent="0.25">
      <c r="A31" t="s">
        <v>7071</v>
      </c>
      <c r="B31">
        <v>1</v>
      </c>
      <c r="C31" t="s">
        <v>2209</v>
      </c>
      <c r="D31">
        <v>66</v>
      </c>
      <c r="E31" t="s">
        <v>3691</v>
      </c>
      <c r="F31">
        <v>17</v>
      </c>
      <c r="G31" t="s">
        <v>7072</v>
      </c>
      <c r="H31" t="s">
        <v>520</v>
      </c>
      <c r="I31">
        <v>0</v>
      </c>
      <c r="J31" t="s">
        <v>406</v>
      </c>
      <c r="K31" t="s">
        <v>189</v>
      </c>
      <c r="L31" t="s">
        <v>31</v>
      </c>
      <c r="M31" t="s">
        <v>9</v>
      </c>
      <c r="N31" t="s">
        <v>36</v>
      </c>
      <c r="O31" t="s">
        <v>29</v>
      </c>
      <c r="P31" t="s">
        <v>6613</v>
      </c>
      <c r="Q31" t="s">
        <v>6058</v>
      </c>
      <c r="R31" t="s">
        <v>408</v>
      </c>
      <c r="S31">
        <v>0</v>
      </c>
      <c r="T31">
        <v>14</v>
      </c>
      <c r="U31">
        <v>14</v>
      </c>
      <c r="V31">
        <v>28</v>
      </c>
      <c r="W31">
        <v>0</v>
      </c>
      <c r="X31">
        <v>0</v>
      </c>
      <c r="Y31">
        <v>0</v>
      </c>
      <c r="Z31">
        <v>14</v>
      </c>
      <c r="AA31">
        <v>14</v>
      </c>
      <c r="AB31">
        <v>28</v>
      </c>
      <c r="AC31">
        <v>0</v>
      </c>
      <c r="AD31">
        <v>0</v>
      </c>
      <c r="AE31">
        <v>0</v>
      </c>
      <c r="AF31">
        <v>0</v>
      </c>
      <c r="AG31">
        <v>2</v>
      </c>
      <c r="AH31">
        <v>2</v>
      </c>
      <c r="AI31">
        <v>2</v>
      </c>
      <c r="AJ31">
        <v>3</v>
      </c>
      <c r="AK31">
        <v>5</v>
      </c>
      <c r="AL31">
        <v>1</v>
      </c>
      <c r="AM31">
        <v>4</v>
      </c>
      <c r="AN31">
        <v>5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3</v>
      </c>
      <c r="AY31">
        <v>9</v>
      </c>
      <c r="AZ31">
        <v>12</v>
      </c>
    </row>
    <row r="32" spans="1:52" x14ac:dyDescent="0.25">
      <c r="A32" t="s">
        <v>7073</v>
      </c>
      <c r="B32">
        <v>4</v>
      </c>
      <c r="C32" t="s">
        <v>7024</v>
      </c>
      <c r="D32">
        <v>17</v>
      </c>
      <c r="E32" t="s">
        <v>193</v>
      </c>
      <c r="F32">
        <v>1</v>
      </c>
      <c r="G32" t="s">
        <v>7074</v>
      </c>
      <c r="H32" t="s">
        <v>7075</v>
      </c>
      <c r="I32">
        <v>6026</v>
      </c>
      <c r="J32" t="s">
        <v>193</v>
      </c>
      <c r="K32" t="s">
        <v>189</v>
      </c>
      <c r="L32" t="s">
        <v>31</v>
      </c>
      <c r="M32" t="s">
        <v>9</v>
      </c>
      <c r="N32" t="s">
        <v>36</v>
      </c>
      <c r="O32" t="s">
        <v>29</v>
      </c>
      <c r="P32" t="s">
        <v>6020</v>
      </c>
      <c r="Q32" t="s">
        <v>6021</v>
      </c>
      <c r="R32" t="s">
        <v>194</v>
      </c>
      <c r="S32">
        <v>0</v>
      </c>
      <c r="T32">
        <v>34</v>
      </c>
      <c r="U32">
        <v>38</v>
      </c>
      <c r="V32">
        <v>72</v>
      </c>
      <c r="W32">
        <v>0</v>
      </c>
      <c r="X32">
        <v>0</v>
      </c>
      <c r="Y32">
        <v>0</v>
      </c>
      <c r="Z32">
        <v>34</v>
      </c>
      <c r="AA32">
        <v>38</v>
      </c>
      <c r="AB32">
        <v>72</v>
      </c>
      <c r="AC32">
        <v>0</v>
      </c>
      <c r="AD32">
        <v>0</v>
      </c>
      <c r="AE32">
        <v>0</v>
      </c>
      <c r="AF32">
        <v>2</v>
      </c>
      <c r="AG32">
        <v>2</v>
      </c>
      <c r="AH32">
        <v>4</v>
      </c>
      <c r="AI32">
        <v>10</v>
      </c>
      <c r="AJ32">
        <v>12</v>
      </c>
      <c r="AK32">
        <v>22</v>
      </c>
      <c r="AL32">
        <v>21</v>
      </c>
      <c r="AM32">
        <v>24</v>
      </c>
      <c r="AN32">
        <v>45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33</v>
      </c>
      <c r="AY32">
        <v>38</v>
      </c>
      <c r="AZ32">
        <v>71</v>
      </c>
    </row>
    <row r="33" spans="1:52" x14ac:dyDescent="0.25">
      <c r="A33" t="s">
        <v>7076</v>
      </c>
      <c r="B33">
        <v>1</v>
      </c>
      <c r="C33" t="s">
        <v>1038</v>
      </c>
      <c r="D33">
        <v>29</v>
      </c>
      <c r="E33" t="s">
        <v>546</v>
      </c>
      <c r="F33">
        <v>781</v>
      </c>
      <c r="G33" t="s">
        <v>6936</v>
      </c>
      <c r="H33" t="s">
        <v>6937</v>
      </c>
      <c r="I33">
        <v>0</v>
      </c>
      <c r="J33" t="s">
        <v>546</v>
      </c>
      <c r="K33" t="s">
        <v>189</v>
      </c>
      <c r="L33" t="s">
        <v>31</v>
      </c>
      <c r="M33" t="s">
        <v>9</v>
      </c>
      <c r="N33" t="s">
        <v>36</v>
      </c>
      <c r="O33" t="s">
        <v>29</v>
      </c>
      <c r="P33" t="s">
        <v>7035</v>
      </c>
      <c r="Q33" t="s">
        <v>6064</v>
      </c>
      <c r="R33" t="s">
        <v>549</v>
      </c>
      <c r="S33">
        <v>0</v>
      </c>
      <c r="T33">
        <v>18</v>
      </c>
      <c r="U33">
        <v>21</v>
      </c>
      <c r="V33">
        <v>39</v>
      </c>
      <c r="W33">
        <v>0</v>
      </c>
      <c r="X33">
        <v>0</v>
      </c>
      <c r="Y33">
        <v>0</v>
      </c>
      <c r="Z33">
        <v>18</v>
      </c>
      <c r="AA33">
        <v>21</v>
      </c>
      <c r="AB33">
        <v>39</v>
      </c>
      <c r="AC33">
        <v>0</v>
      </c>
      <c r="AD33">
        <v>0</v>
      </c>
      <c r="AE33">
        <v>0</v>
      </c>
      <c r="AF33">
        <v>9</v>
      </c>
      <c r="AG33">
        <v>9</v>
      </c>
      <c r="AH33">
        <v>18</v>
      </c>
      <c r="AI33">
        <v>9</v>
      </c>
      <c r="AJ33">
        <v>10</v>
      </c>
      <c r="AK33">
        <v>19</v>
      </c>
      <c r="AL33">
        <v>4</v>
      </c>
      <c r="AM33">
        <v>3</v>
      </c>
      <c r="AN33">
        <v>7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22</v>
      </c>
      <c r="AY33">
        <v>22</v>
      </c>
      <c r="AZ33">
        <v>44</v>
      </c>
    </row>
    <row r="34" spans="1:52" x14ac:dyDescent="0.25">
      <c r="A34" t="s">
        <v>7077</v>
      </c>
      <c r="B34">
        <v>1</v>
      </c>
      <c r="C34" t="s">
        <v>1570</v>
      </c>
      <c r="D34">
        <v>65</v>
      </c>
      <c r="E34" t="s">
        <v>658</v>
      </c>
      <c r="F34">
        <v>9</v>
      </c>
      <c r="G34" t="s">
        <v>6659</v>
      </c>
      <c r="H34" t="s">
        <v>204</v>
      </c>
      <c r="I34">
        <v>0</v>
      </c>
      <c r="J34" t="s">
        <v>406</v>
      </c>
      <c r="K34" t="s">
        <v>189</v>
      </c>
      <c r="L34" t="s">
        <v>31</v>
      </c>
      <c r="M34" t="s">
        <v>9</v>
      </c>
      <c r="N34" t="s">
        <v>36</v>
      </c>
      <c r="O34" t="s">
        <v>29</v>
      </c>
      <c r="P34" t="s">
        <v>7044</v>
      </c>
      <c r="Q34" t="s">
        <v>6054</v>
      </c>
      <c r="R34" t="s">
        <v>408</v>
      </c>
      <c r="S34">
        <v>0</v>
      </c>
      <c r="T34">
        <v>3</v>
      </c>
      <c r="U34">
        <v>11</v>
      </c>
      <c r="V34">
        <v>14</v>
      </c>
      <c r="W34">
        <v>0</v>
      </c>
      <c r="X34">
        <v>0</v>
      </c>
      <c r="Y34">
        <v>0</v>
      </c>
      <c r="Z34">
        <v>3</v>
      </c>
      <c r="AA34">
        <v>11</v>
      </c>
      <c r="AB34">
        <v>14</v>
      </c>
      <c r="AC34">
        <v>0</v>
      </c>
      <c r="AD34">
        <v>0</v>
      </c>
      <c r="AE34">
        <v>0</v>
      </c>
      <c r="AF34">
        <v>4</v>
      </c>
      <c r="AG34">
        <v>5</v>
      </c>
      <c r="AH34">
        <v>9</v>
      </c>
      <c r="AI34">
        <v>0</v>
      </c>
      <c r="AJ34">
        <v>2</v>
      </c>
      <c r="AK34">
        <v>2</v>
      </c>
      <c r="AL34">
        <v>3</v>
      </c>
      <c r="AM34">
        <v>3</v>
      </c>
      <c r="AN34">
        <v>6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7</v>
      </c>
      <c r="AY34">
        <v>10</v>
      </c>
      <c r="AZ34">
        <v>17</v>
      </c>
    </row>
    <row r="35" spans="1:52" x14ac:dyDescent="0.25">
      <c r="A35" t="s">
        <v>7078</v>
      </c>
      <c r="B35">
        <v>1</v>
      </c>
      <c r="C35" t="s">
        <v>6060</v>
      </c>
      <c r="D35">
        <v>27</v>
      </c>
      <c r="E35" t="s">
        <v>393</v>
      </c>
      <c r="F35">
        <v>1090</v>
      </c>
      <c r="G35" t="s">
        <v>6571</v>
      </c>
      <c r="H35" t="s">
        <v>6572</v>
      </c>
      <c r="I35">
        <v>0</v>
      </c>
      <c r="J35" t="s">
        <v>393</v>
      </c>
      <c r="K35" t="s">
        <v>189</v>
      </c>
      <c r="L35" t="s">
        <v>31</v>
      </c>
      <c r="M35" t="s">
        <v>9</v>
      </c>
      <c r="N35" t="s">
        <v>36</v>
      </c>
      <c r="O35" t="s">
        <v>29</v>
      </c>
      <c r="P35" t="s">
        <v>7016</v>
      </c>
      <c r="Q35" t="s">
        <v>6028</v>
      </c>
      <c r="R35" t="s">
        <v>397</v>
      </c>
      <c r="S35">
        <v>0</v>
      </c>
      <c r="T35">
        <v>11</v>
      </c>
      <c r="U35">
        <v>12</v>
      </c>
      <c r="V35">
        <v>23</v>
      </c>
      <c r="W35">
        <v>0</v>
      </c>
      <c r="X35">
        <v>0</v>
      </c>
      <c r="Y35">
        <v>0</v>
      </c>
      <c r="Z35">
        <v>11</v>
      </c>
      <c r="AA35">
        <v>12</v>
      </c>
      <c r="AB35">
        <v>23</v>
      </c>
      <c r="AC35">
        <v>0</v>
      </c>
      <c r="AD35">
        <v>0</v>
      </c>
      <c r="AE35">
        <v>0</v>
      </c>
      <c r="AF35">
        <v>2</v>
      </c>
      <c r="AG35">
        <v>0</v>
      </c>
      <c r="AH35">
        <v>2</v>
      </c>
      <c r="AI35">
        <v>0</v>
      </c>
      <c r="AJ35">
        <v>6</v>
      </c>
      <c r="AK35">
        <v>6</v>
      </c>
      <c r="AL35">
        <v>5</v>
      </c>
      <c r="AM35">
        <v>4</v>
      </c>
      <c r="AN35">
        <v>9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7</v>
      </c>
      <c r="AY35">
        <v>10</v>
      </c>
      <c r="AZ35">
        <v>17</v>
      </c>
    </row>
    <row r="36" spans="1:52" x14ac:dyDescent="0.25">
      <c r="A36" t="s">
        <v>7079</v>
      </c>
      <c r="B36">
        <v>1</v>
      </c>
      <c r="C36" t="s">
        <v>1747</v>
      </c>
      <c r="D36">
        <v>30</v>
      </c>
      <c r="E36" t="s">
        <v>405</v>
      </c>
      <c r="F36">
        <v>1148</v>
      </c>
      <c r="G36" t="s">
        <v>6363</v>
      </c>
      <c r="H36" t="s">
        <v>204</v>
      </c>
      <c r="I36">
        <v>0</v>
      </c>
      <c r="J36" t="s">
        <v>406</v>
      </c>
      <c r="K36" t="s">
        <v>189</v>
      </c>
      <c r="L36" t="s">
        <v>31</v>
      </c>
      <c r="M36" t="s">
        <v>9</v>
      </c>
      <c r="N36" t="s">
        <v>36</v>
      </c>
      <c r="O36" t="s">
        <v>29</v>
      </c>
      <c r="P36" t="s">
        <v>7044</v>
      </c>
      <c r="Q36" t="s">
        <v>6054</v>
      </c>
      <c r="R36" t="s">
        <v>408</v>
      </c>
      <c r="S36">
        <v>0</v>
      </c>
      <c r="T36">
        <v>11</v>
      </c>
      <c r="U36">
        <v>9</v>
      </c>
      <c r="V36">
        <v>20</v>
      </c>
      <c r="W36">
        <v>0</v>
      </c>
      <c r="X36">
        <v>0</v>
      </c>
      <c r="Y36">
        <v>0</v>
      </c>
      <c r="Z36">
        <v>11</v>
      </c>
      <c r="AA36">
        <v>9</v>
      </c>
      <c r="AB36">
        <v>20</v>
      </c>
      <c r="AC36">
        <v>0</v>
      </c>
      <c r="AD36">
        <v>0</v>
      </c>
      <c r="AE36">
        <v>0</v>
      </c>
      <c r="AF36">
        <v>1</v>
      </c>
      <c r="AG36">
        <v>4</v>
      </c>
      <c r="AH36">
        <v>5</v>
      </c>
      <c r="AI36">
        <v>2</v>
      </c>
      <c r="AJ36">
        <v>6</v>
      </c>
      <c r="AK36">
        <v>8</v>
      </c>
      <c r="AL36">
        <v>4</v>
      </c>
      <c r="AM36">
        <v>1</v>
      </c>
      <c r="AN36">
        <v>5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11</v>
      </c>
      <c r="AZ36">
        <v>18</v>
      </c>
    </row>
    <row r="37" spans="1:52" x14ac:dyDescent="0.25">
      <c r="A37" t="s">
        <v>7080</v>
      </c>
      <c r="B37">
        <v>1</v>
      </c>
      <c r="C37" t="s">
        <v>1897</v>
      </c>
      <c r="D37">
        <v>27</v>
      </c>
      <c r="E37" t="s">
        <v>393</v>
      </c>
      <c r="F37">
        <v>1408</v>
      </c>
      <c r="G37" t="s">
        <v>6859</v>
      </c>
      <c r="H37" t="s">
        <v>6860</v>
      </c>
      <c r="I37">
        <v>0</v>
      </c>
      <c r="J37" t="s">
        <v>393</v>
      </c>
      <c r="K37" t="s">
        <v>189</v>
      </c>
      <c r="L37" t="s">
        <v>31</v>
      </c>
      <c r="M37" t="s">
        <v>9</v>
      </c>
      <c r="N37" t="s">
        <v>36</v>
      </c>
      <c r="O37" t="s">
        <v>29</v>
      </c>
      <c r="P37" t="s">
        <v>7016</v>
      </c>
      <c r="Q37" t="s">
        <v>6046</v>
      </c>
      <c r="R37" t="s">
        <v>397</v>
      </c>
      <c r="S37">
        <v>0</v>
      </c>
      <c r="T37">
        <v>8</v>
      </c>
      <c r="U37">
        <v>9</v>
      </c>
      <c r="V37">
        <v>17</v>
      </c>
      <c r="W37">
        <v>0</v>
      </c>
      <c r="X37">
        <v>0</v>
      </c>
      <c r="Y37">
        <v>0</v>
      </c>
      <c r="Z37">
        <v>8</v>
      </c>
      <c r="AA37">
        <v>9</v>
      </c>
      <c r="AB37">
        <v>17</v>
      </c>
      <c r="AC37">
        <v>0</v>
      </c>
      <c r="AD37">
        <v>0</v>
      </c>
      <c r="AE37">
        <v>0</v>
      </c>
      <c r="AF37">
        <v>3</v>
      </c>
      <c r="AG37">
        <v>2</v>
      </c>
      <c r="AH37">
        <v>5</v>
      </c>
      <c r="AI37">
        <v>5</v>
      </c>
      <c r="AJ37">
        <v>1</v>
      </c>
      <c r="AK37">
        <v>6</v>
      </c>
      <c r="AL37">
        <v>0</v>
      </c>
      <c r="AM37">
        <v>4</v>
      </c>
      <c r="AN37">
        <v>4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8</v>
      </c>
      <c r="AY37">
        <v>7</v>
      </c>
      <c r="AZ37">
        <v>15</v>
      </c>
    </row>
    <row r="38" spans="1:52" x14ac:dyDescent="0.25">
      <c r="A38" t="s">
        <v>7081</v>
      </c>
      <c r="B38">
        <v>1</v>
      </c>
      <c r="C38" t="s">
        <v>2430</v>
      </c>
      <c r="D38">
        <v>27</v>
      </c>
      <c r="E38" t="s">
        <v>393</v>
      </c>
      <c r="F38">
        <v>1175</v>
      </c>
      <c r="G38" t="s">
        <v>6844</v>
      </c>
      <c r="H38" t="s">
        <v>6845</v>
      </c>
      <c r="I38">
        <v>0</v>
      </c>
      <c r="J38" t="s">
        <v>393</v>
      </c>
      <c r="K38" t="s">
        <v>189</v>
      </c>
      <c r="L38" t="s">
        <v>31</v>
      </c>
      <c r="M38" t="s">
        <v>9</v>
      </c>
      <c r="N38" t="s">
        <v>36</v>
      </c>
      <c r="O38" t="s">
        <v>29</v>
      </c>
      <c r="P38" t="s">
        <v>7016</v>
      </c>
      <c r="Q38" t="s">
        <v>6046</v>
      </c>
      <c r="R38" t="s">
        <v>397</v>
      </c>
      <c r="S38">
        <v>0</v>
      </c>
      <c r="T38">
        <v>12</v>
      </c>
      <c r="U38">
        <v>5</v>
      </c>
      <c r="V38">
        <v>17</v>
      </c>
      <c r="W38">
        <v>0</v>
      </c>
      <c r="X38">
        <v>0</v>
      </c>
      <c r="Y38">
        <v>0</v>
      </c>
      <c r="Z38">
        <v>12</v>
      </c>
      <c r="AA38">
        <v>5</v>
      </c>
      <c r="AB38">
        <v>17</v>
      </c>
      <c r="AC38">
        <v>0</v>
      </c>
      <c r="AD38">
        <v>0</v>
      </c>
      <c r="AE38">
        <v>0</v>
      </c>
      <c r="AF38">
        <v>4</v>
      </c>
      <c r="AG38">
        <v>3</v>
      </c>
      <c r="AH38">
        <v>7</v>
      </c>
      <c r="AI38">
        <v>4</v>
      </c>
      <c r="AJ38">
        <v>3</v>
      </c>
      <c r="AK38">
        <v>7</v>
      </c>
      <c r="AL38">
        <v>5</v>
      </c>
      <c r="AM38">
        <v>2</v>
      </c>
      <c r="AN38">
        <v>7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13</v>
      </c>
      <c r="AY38">
        <v>8</v>
      </c>
      <c r="AZ38">
        <v>21</v>
      </c>
    </row>
    <row r="39" spans="1:52" x14ac:dyDescent="0.25">
      <c r="A39" t="s">
        <v>7082</v>
      </c>
      <c r="B39">
        <v>1</v>
      </c>
      <c r="C39" t="s">
        <v>998</v>
      </c>
      <c r="D39">
        <v>9</v>
      </c>
      <c r="E39" t="s">
        <v>653</v>
      </c>
      <c r="F39">
        <v>233</v>
      </c>
      <c r="G39" t="s">
        <v>7083</v>
      </c>
      <c r="H39" t="s">
        <v>7084</v>
      </c>
      <c r="I39">
        <v>0</v>
      </c>
      <c r="J39" t="s">
        <v>406</v>
      </c>
      <c r="K39" t="s">
        <v>189</v>
      </c>
      <c r="L39" t="s">
        <v>31</v>
      </c>
      <c r="M39" t="s">
        <v>9</v>
      </c>
      <c r="N39" t="s">
        <v>36</v>
      </c>
      <c r="O39" t="s">
        <v>29</v>
      </c>
      <c r="P39" t="s">
        <v>7047</v>
      </c>
      <c r="Q39" t="s">
        <v>6127</v>
      </c>
      <c r="R39" t="s">
        <v>408</v>
      </c>
      <c r="S39">
        <v>0</v>
      </c>
      <c r="T39">
        <v>10</v>
      </c>
      <c r="U39">
        <v>8</v>
      </c>
      <c r="V39">
        <v>18</v>
      </c>
      <c r="W39">
        <v>0</v>
      </c>
      <c r="X39">
        <v>0</v>
      </c>
      <c r="Y39">
        <v>0</v>
      </c>
      <c r="Z39">
        <v>10</v>
      </c>
      <c r="AA39">
        <v>8</v>
      </c>
      <c r="AB39">
        <v>18</v>
      </c>
      <c r="AC39">
        <v>0</v>
      </c>
      <c r="AD39">
        <v>0</v>
      </c>
      <c r="AE39">
        <v>0</v>
      </c>
      <c r="AF39">
        <v>0</v>
      </c>
      <c r="AG39">
        <v>2</v>
      </c>
      <c r="AH39">
        <v>2</v>
      </c>
      <c r="AI39">
        <v>3</v>
      </c>
      <c r="AJ39">
        <v>6</v>
      </c>
      <c r="AK39">
        <v>9</v>
      </c>
      <c r="AL39">
        <v>5</v>
      </c>
      <c r="AM39">
        <v>4</v>
      </c>
      <c r="AN39">
        <v>9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8</v>
      </c>
      <c r="AY39">
        <v>12</v>
      </c>
      <c r="AZ39">
        <v>20</v>
      </c>
    </row>
    <row r="40" spans="1:52" x14ac:dyDescent="0.25">
      <c r="A40" t="s">
        <v>7085</v>
      </c>
      <c r="B40">
        <v>1</v>
      </c>
      <c r="C40" t="s">
        <v>2485</v>
      </c>
      <c r="D40">
        <v>30</v>
      </c>
      <c r="E40" t="s">
        <v>405</v>
      </c>
      <c r="F40">
        <v>207</v>
      </c>
      <c r="G40" t="s">
        <v>6694</v>
      </c>
      <c r="H40" t="s">
        <v>6695</v>
      </c>
      <c r="I40">
        <v>0</v>
      </c>
      <c r="J40" t="s">
        <v>406</v>
      </c>
      <c r="K40" t="s">
        <v>189</v>
      </c>
      <c r="L40" t="s">
        <v>31</v>
      </c>
      <c r="M40" t="s">
        <v>9</v>
      </c>
      <c r="N40" t="s">
        <v>36</v>
      </c>
      <c r="O40" t="s">
        <v>29</v>
      </c>
      <c r="P40" t="s">
        <v>7044</v>
      </c>
      <c r="Q40" t="s">
        <v>6054</v>
      </c>
      <c r="R40" t="s">
        <v>408</v>
      </c>
      <c r="S40">
        <v>0</v>
      </c>
      <c r="T40">
        <v>7</v>
      </c>
      <c r="U40">
        <v>11</v>
      </c>
      <c r="V40">
        <v>18</v>
      </c>
      <c r="W40">
        <v>0</v>
      </c>
      <c r="X40">
        <v>0</v>
      </c>
      <c r="Y40">
        <v>0</v>
      </c>
      <c r="Z40">
        <v>7</v>
      </c>
      <c r="AA40">
        <v>11</v>
      </c>
      <c r="AB40">
        <v>18</v>
      </c>
      <c r="AC40">
        <v>0</v>
      </c>
      <c r="AD40">
        <v>0</v>
      </c>
      <c r="AE40">
        <v>0</v>
      </c>
      <c r="AF40">
        <v>1</v>
      </c>
      <c r="AG40">
        <v>3</v>
      </c>
      <c r="AH40">
        <v>4</v>
      </c>
      <c r="AI40">
        <v>3</v>
      </c>
      <c r="AJ40">
        <v>2</v>
      </c>
      <c r="AK40">
        <v>5</v>
      </c>
      <c r="AL40">
        <v>3</v>
      </c>
      <c r="AM40">
        <v>4</v>
      </c>
      <c r="AN40">
        <v>7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7</v>
      </c>
      <c r="AY40">
        <v>9</v>
      </c>
      <c r="AZ40">
        <v>16</v>
      </c>
    </row>
    <row r="41" spans="1:52" x14ac:dyDescent="0.25">
      <c r="A41" t="s">
        <v>7086</v>
      </c>
      <c r="B41">
        <v>1</v>
      </c>
      <c r="C41" t="s">
        <v>7087</v>
      </c>
      <c r="D41">
        <v>7</v>
      </c>
      <c r="E41" t="s">
        <v>556</v>
      </c>
      <c r="F41">
        <v>1</v>
      </c>
      <c r="G41" t="s">
        <v>1613</v>
      </c>
      <c r="H41" t="s">
        <v>7088</v>
      </c>
      <c r="I41">
        <v>0</v>
      </c>
      <c r="J41" t="s">
        <v>393</v>
      </c>
      <c r="K41" t="s">
        <v>189</v>
      </c>
      <c r="L41" t="s">
        <v>31</v>
      </c>
      <c r="M41" t="s">
        <v>9</v>
      </c>
      <c r="N41" t="s">
        <v>36</v>
      </c>
      <c r="O41" t="s">
        <v>29</v>
      </c>
      <c r="P41" t="s">
        <v>6329</v>
      </c>
      <c r="Q41" t="s">
        <v>6064</v>
      </c>
      <c r="R41" t="s">
        <v>549</v>
      </c>
      <c r="S41">
        <v>0</v>
      </c>
      <c r="T41">
        <v>8</v>
      </c>
      <c r="U41">
        <v>8</v>
      </c>
      <c r="V41">
        <v>16</v>
      </c>
      <c r="W41">
        <v>0</v>
      </c>
      <c r="X41">
        <v>0</v>
      </c>
      <c r="Y41">
        <v>0</v>
      </c>
      <c r="Z41">
        <v>8</v>
      </c>
      <c r="AA41">
        <v>8</v>
      </c>
      <c r="AB41">
        <v>16</v>
      </c>
      <c r="AC41">
        <v>0</v>
      </c>
      <c r="AD41">
        <v>0</v>
      </c>
      <c r="AE41">
        <v>0</v>
      </c>
      <c r="AF41">
        <v>2</v>
      </c>
      <c r="AG41">
        <v>4</v>
      </c>
      <c r="AH41">
        <v>6</v>
      </c>
      <c r="AI41">
        <v>3</v>
      </c>
      <c r="AJ41">
        <v>1</v>
      </c>
      <c r="AK41">
        <v>4</v>
      </c>
      <c r="AL41">
        <v>5</v>
      </c>
      <c r="AM41">
        <v>2</v>
      </c>
      <c r="AN41">
        <v>7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10</v>
      </c>
      <c r="AY41">
        <v>7</v>
      </c>
      <c r="AZ41">
        <v>17</v>
      </c>
    </row>
    <row r="42" spans="1:52" x14ac:dyDescent="0.25">
      <c r="A42" t="s">
        <v>7089</v>
      </c>
      <c r="B42">
        <v>1</v>
      </c>
      <c r="C42" t="s">
        <v>7052</v>
      </c>
      <c r="D42">
        <v>27</v>
      </c>
      <c r="E42" t="s">
        <v>393</v>
      </c>
      <c r="F42">
        <v>182</v>
      </c>
      <c r="G42" t="s">
        <v>6147</v>
      </c>
      <c r="H42" t="s">
        <v>6342</v>
      </c>
      <c r="I42">
        <v>0</v>
      </c>
      <c r="J42" t="s">
        <v>393</v>
      </c>
      <c r="K42" t="s">
        <v>189</v>
      </c>
      <c r="L42" t="s">
        <v>31</v>
      </c>
      <c r="M42" t="s">
        <v>9</v>
      </c>
      <c r="N42" t="s">
        <v>36</v>
      </c>
      <c r="O42" t="s">
        <v>29</v>
      </c>
      <c r="P42" t="s">
        <v>6117</v>
      </c>
      <c r="Q42" t="s">
        <v>6046</v>
      </c>
      <c r="R42" t="s">
        <v>397</v>
      </c>
      <c r="S42">
        <v>0</v>
      </c>
      <c r="T42">
        <v>13</v>
      </c>
      <c r="U42">
        <v>17</v>
      </c>
      <c r="V42">
        <v>30</v>
      </c>
      <c r="W42">
        <v>0</v>
      </c>
      <c r="X42">
        <v>0</v>
      </c>
      <c r="Y42">
        <v>0</v>
      </c>
      <c r="Z42">
        <v>13</v>
      </c>
      <c r="AA42">
        <v>17</v>
      </c>
      <c r="AB42">
        <v>30</v>
      </c>
      <c r="AC42">
        <v>0</v>
      </c>
      <c r="AD42">
        <v>0</v>
      </c>
      <c r="AE42">
        <v>0</v>
      </c>
      <c r="AF42">
        <v>7</v>
      </c>
      <c r="AG42">
        <v>3</v>
      </c>
      <c r="AH42">
        <v>10</v>
      </c>
      <c r="AI42">
        <v>3</v>
      </c>
      <c r="AJ42">
        <v>9</v>
      </c>
      <c r="AK42">
        <v>12</v>
      </c>
      <c r="AL42">
        <v>7</v>
      </c>
      <c r="AM42">
        <v>8</v>
      </c>
      <c r="AN42">
        <v>15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17</v>
      </c>
      <c r="AY42">
        <v>20</v>
      </c>
      <c r="AZ42">
        <v>37</v>
      </c>
    </row>
    <row r="43" spans="1:52" x14ac:dyDescent="0.25">
      <c r="A43" t="s">
        <v>7090</v>
      </c>
      <c r="B43">
        <v>1</v>
      </c>
      <c r="C43" t="s">
        <v>2256</v>
      </c>
      <c r="D43">
        <v>27</v>
      </c>
      <c r="E43" t="s">
        <v>393</v>
      </c>
      <c r="F43">
        <v>502</v>
      </c>
      <c r="G43" t="s">
        <v>6835</v>
      </c>
      <c r="H43" t="s">
        <v>6836</v>
      </c>
      <c r="I43">
        <v>0</v>
      </c>
      <c r="J43" t="s">
        <v>393</v>
      </c>
      <c r="K43" t="s">
        <v>189</v>
      </c>
      <c r="L43" t="s">
        <v>31</v>
      </c>
      <c r="M43" t="s">
        <v>9</v>
      </c>
      <c r="N43" t="s">
        <v>36</v>
      </c>
      <c r="O43" t="s">
        <v>29</v>
      </c>
      <c r="P43" t="s">
        <v>7031</v>
      </c>
      <c r="Q43" t="s">
        <v>6046</v>
      </c>
      <c r="R43" t="s">
        <v>397</v>
      </c>
      <c r="S43">
        <v>0</v>
      </c>
      <c r="T43">
        <v>7</v>
      </c>
      <c r="U43">
        <v>6</v>
      </c>
      <c r="V43">
        <v>13</v>
      </c>
      <c r="W43">
        <v>0</v>
      </c>
      <c r="X43">
        <v>0</v>
      </c>
      <c r="Y43">
        <v>0</v>
      </c>
      <c r="Z43">
        <v>7</v>
      </c>
      <c r="AA43">
        <v>6</v>
      </c>
      <c r="AB43">
        <v>13</v>
      </c>
      <c r="AC43">
        <v>0</v>
      </c>
      <c r="AD43">
        <v>0</v>
      </c>
      <c r="AE43">
        <v>0</v>
      </c>
      <c r="AF43">
        <v>3</v>
      </c>
      <c r="AG43">
        <v>1</v>
      </c>
      <c r="AH43">
        <v>4</v>
      </c>
      <c r="AI43">
        <v>2</v>
      </c>
      <c r="AJ43">
        <v>4</v>
      </c>
      <c r="AK43">
        <v>6</v>
      </c>
      <c r="AL43">
        <v>4</v>
      </c>
      <c r="AM43">
        <v>0</v>
      </c>
      <c r="AN43">
        <v>4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9</v>
      </c>
      <c r="AY43">
        <v>5</v>
      </c>
      <c r="AZ43">
        <v>14</v>
      </c>
    </row>
    <row r="44" spans="1:52" x14ac:dyDescent="0.25">
      <c r="A44" t="s">
        <v>7091</v>
      </c>
      <c r="B44">
        <v>1</v>
      </c>
      <c r="C44" t="s">
        <v>306</v>
      </c>
      <c r="D44">
        <v>9</v>
      </c>
      <c r="E44" t="s">
        <v>653</v>
      </c>
      <c r="F44">
        <v>83</v>
      </c>
      <c r="G44" t="s">
        <v>6869</v>
      </c>
      <c r="H44" t="s">
        <v>6870</v>
      </c>
      <c r="I44">
        <v>0</v>
      </c>
      <c r="J44" t="s">
        <v>406</v>
      </c>
      <c r="K44" t="s">
        <v>189</v>
      </c>
      <c r="L44" t="s">
        <v>31</v>
      </c>
      <c r="M44" t="s">
        <v>9</v>
      </c>
      <c r="N44" t="s">
        <v>36</v>
      </c>
      <c r="O44" t="s">
        <v>29</v>
      </c>
      <c r="P44" t="s">
        <v>7047</v>
      </c>
      <c r="Q44" t="s">
        <v>6127</v>
      </c>
      <c r="R44" t="s">
        <v>408</v>
      </c>
      <c r="S44">
        <v>0</v>
      </c>
      <c r="T44">
        <v>12</v>
      </c>
      <c r="U44">
        <v>4</v>
      </c>
      <c r="V44">
        <v>16</v>
      </c>
      <c r="W44">
        <v>0</v>
      </c>
      <c r="X44">
        <v>0</v>
      </c>
      <c r="Y44">
        <v>0</v>
      </c>
      <c r="Z44">
        <v>12</v>
      </c>
      <c r="AA44">
        <v>4</v>
      </c>
      <c r="AB44">
        <v>16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6</v>
      </c>
      <c r="AJ44">
        <v>2</v>
      </c>
      <c r="AK44">
        <v>8</v>
      </c>
      <c r="AL44">
        <v>2</v>
      </c>
      <c r="AM44">
        <v>2</v>
      </c>
      <c r="AN44">
        <v>4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8</v>
      </c>
      <c r="AY44">
        <v>4</v>
      </c>
      <c r="AZ44">
        <v>12</v>
      </c>
    </row>
    <row r="45" spans="1:52" x14ac:dyDescent="0.25">
      <c r="A45" t="s">
        <v>7092</v>
      </c>
      <c r="B45">
        <v>1</v>
      </c>
      <c r="C45" t="s">
        <v>1314</v>
      </c>
      <c r="D45">
        <v>31</v>
      </c>
      <c r="E45" t="s">
        <v>286</v>
      </c>
      <c r="F45">
        <v>128</v>
      </c>
      <c r="G45" t="s">
        <v>2277</v>
      </c>
      <c r="H45" t="s">
        <v>2278</v>
      </c>
      <c r="I45">
        <v>0</v>
      </c>
      <c r="J45" t="s">
        <v>193</v>
      </c>
      <c r="K45" t="s">
        <v>189</v>
      </c>
      <c r="L45" t="s">
        <v>31</v>
      </c>
      <c r="M45" t="s">
        <v>9</v>
      </c>
      <c r="N45" t="s">
        <v>36</v>
      </c>
      <c r="O45" t="s">
        <v>29</v>
      </c>
      <c r="P45" t="s">
        <v>7026</v>
      </c>
      <c r="Q45" t="s">
        <v>6090</v>
      </c>
      <c r="R45" t="s">
        <v>194</v>
      </c>
      <c r="S45">
        <v>0</v>
      </c>
      <c r="T45">
        <v>24</v>
      </c>
      <c r="U45">
        <v>21</v>
      </c>
      <c r="V45">
        <v>45</v>
      </c>
      <c r="W45">
        <v>0</v>
      </c>
      <c r="X45">
        <v>0</v>
      </c>
      <c r="Y45">
        <v>0</v>
      </c>
      <c r="Z45">
        <v>24</v>
      </c>
      <c r="AA45">
        <v>21</v>
      </c>
      <c r="AB45">
        <v>45</v>
      </c>
      <c r="AC45">
        <v>0</v>
      </c>
      <c r="AD45">
        <v>0</v>
      </c>
      <c r="AE45">
        <v>0</v>
      </c>
      <c r="AF45">
        <v>8</v>
      </c>
      <c r="AG45">
        <v>4</v>
      </c>
      <c r="AH45">
        <v>12</v>
      </c>
      <c r="AI45">
        <v>11</v>
      </c>
      <c r="AJ45">
        <v>10</v>
      </c>
      <c r="AK45">
        <v>21</v>
      </c>
      <c r="AL45">
        <v>6</v>
      </c>
      <c r="AM45">
        <v>6</v>
      </c>
      <c r="AN45">
        <v>12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25</v>
      </c>
      <c r="AY45">
        <v>20</v>
      </c>
      <c r="AZ45">
        <v>45</v>
      </c>
    </row>
    <row r="46" spans="1:52" x14ac:dyDescent="0.25">
      <c r="A46" t="s">
        <v>7093</v>
      </c>
      <c r="B46">
        <v>1</v>
      </c>
      <c r="C46" t="s">
        <v>792</v>
      </c>
      <c r="D46">
        <v>27</v>
      </c>
      <c r="E46" t="s">
        <v>393</v>
      </c>
      <c r="F46">
        <v>1048</v>
      </c>
      <c r="G46" t="s">
        <v>6659</v>
      </c>
      <c r="H46" t="s">
        <v>520</v>
      </c>
      <c r="I46">
        <v>0</v>
      </c>
      <c r="J46" t="s">
        <v>393</v>
      </c>
      <c r="K46" t="s">
        <v>189</v>
      </c>
      <c r="L46" t="s">
        <v>31</v>
      </c>
      <c r="M46" t="s">
        <v>9</v>
      </c>
      <c r="N46" t="s">
        <v>36</v>
      </c>
      <c r="O46" t="s">
        <v>29</v>
      </c>
      <c r="P46" t="s">
        <v>6117</v>
      </c>
      <c r="Q46" t="s">
        <v>6046</v>
      </c>
      <c r="R46" t="s">
        <v>397</v>
      </c>
      <c r="S46">
        <v>0</v>
      </c>
      <c r="T46">
        <v>10</v>
      </c>
      <c r="U46">
        <v>6</v>
      </c>
      <c r="V46">
        <v>16</v>
      </c>
      <c r="W46">
        <v>0</v>
      </c>
      <c r="X46">
        <v>0</v>
      </c>
      <c r="Y46">
        <v>0</v>
      </c>
      <c r="Z46">
        <v>10</v>
      </c>
      <c r="AA46">
        <v>6</v>
      </c>
      <c r="AB46">
        <v>16</v>
      </c>
      <c r="AC46">
        <v>0</v>
      </c>
      <c r="AD46">
        <v>0</v>
      </c>
      <c r="AE46">
        <v>0</v>
      </c>
      <c r="AF46">
        <v>3</v>
      </c>
      <c r="AG46">
        <v>1</v>
      </c>
      <c r="AH46">
        <v>4</v>
      </c>
      <c r="AI46">
        <v>3</v>
      </c>
      <c r="AJ46">
        <v>2</v>
      </c>
      <c r="AK46">
        <v>5</v>
      </c>
      <c r="AL46">
        <v>4</v>
      </c>
      <c r="AM46">
        <v>3</v>
      </c>
      <c r="AN46">
        <v>7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10</v>
      </c>
      <c r="AY46">
        <v>6</v>
      </c>
      <c r="AZ46">
        <v>16</v>
      </c>
    </row>
    <row r="47" spans="1:52" x14ac:dyDescent="0.25">
      <c r="A47" t="s">
        <v>7094</v>
      </c>
      <c r="B47">
        <v>1</v>
      </c>
      <c r="C47" t="s">
        <v>2201</v>
      </c>
      <c r="D47">
        <v>65</v>
      </c>
      <c r="E47" t="s">
        <v>658</v>
      </c>
      <c r="F47">
        <v>1506</v>
      </c>
      <c r="G47" t="s">
        <v>3079</v>
      </c>
      <c r="H47" t="s">
        <v>3080</v>
      </c>
      <c r="I47">
        <v>0</v>
      </c>
      <c r="J47" t="s">
        <v>406</v>
      </c>
      <c r="K47" t="s">
        <v>189</v>
      </c>
      <c r="L47" t="s">
        <v>31</v>
      </c>
      <c r="M47" t="s">
        <v>9</v>
      </c>
      <c r="N47" t="s">
        <v>36</v>
      </c>
      <c r="O47" t="s">
        <v>29</v>
      </c>
      <c r="P47" t="s">
        <v>6117</v>
      </c>
      <c r="Q47" t="s">
        <v>6046</v>
      </c>
      <c r="R47" t="s">
        <v>397</v>
      </c>
      <c r="S47">
        <v>0</v>
      </c>
      <c r="T47">
        <v>15</v>
      </c>
      <c r="U47">
        <v>15</v>
      </c>
      <c r="V47">
        <v>30</v>
      </c>
      <c r="W47">
        <v>0</v>
      </c>
      <c r="X47">
        <v>0</v>
      </c>
      <c r="Y47">
        <v>0</v>
      </c>
      <c r="Z47">
        <v>15</v>
      </c>
      <c r="AA47">
        <v>15</v>
      </c>
      <c r="AB47">
        <v>30</v>
      </c>
      <c r="AC47">
        <v>0</v>
      </c>
      <c r="AD47">
        <v>0</v>
      </c>
      <c r="AE47">
        <v>0</v>
      </c>
      <c r="AF47">
        <v>2</v>
      </c>
      <c r="AG47">
        <v>2</v>
      </c>
      <c r="AH47">
        <v>4</v>
      </c>
      <c r="AI47">
        <v>6</v>
      </c>
      <c r="AJ47">
        <v>8</v>
      </c>
      <c r="AK47">
        <v>14</v>
      </c>
      <c r="AL47">
        <v>4</v>
      </c>
      <c r="AM47">
        <v>7</v>
      </c>
      <c r="AN47">
        <v>11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12</v>
      </c>
      <c r="AY47">
        <v>17</v>
      </c>
      <c r="AZ47">
        <v>29</v>
      </c>
    </row>
    <row r="48" spans="1:52" x14ac:dyDescent="0.25">
      <c r="A48" t="s">
        <v>7095</v>
      </c>
      <c r="B48">
        <v>1</v>
      </c>
      <c r="C48" t="s">
        <v>188</v>
      </c>
      <c r="D48">
        <v>27</v>
      </c>
      <c r="E48" t="s">
        <v>393</v>
      </c>
      <c r="F48">
        <v>1191</v>
      </c>
      <c r="G48" t="s">
        <v>6841</v>
      </c>
      <c r="H48" t="s">
        <v>6842</v>
      </c>
      <c r="I48">
        <v>0</v>
      </c>
      <c r="J48" t="s">
        <v>393</v>
      </c>
      <c r="K48" t="s">
        <v>189</v>
      </c>
      <c r="L48" t="s">
        <v>31</v>
      </c>
      <c r="M48" t="s">
        <v>9</v>
      </c>
      <c r="N48" t="s">
        <v>36</v>
      </c>
      <c r="O48" t="s">
        <v>29</v>
      </c>
      <c r="P48" t="s">
        <v>7031</v>
      </c>
      <c r="Q48" t="s">
        <v>6046</v>
      </c>
      <c r="R48" t="s">
        <v>397</v>
      </c>
      <c r="S48">
        <v>0</v>
      </c>
      <c r="T48">
        <v>8</v>
      </c>
      <c r="U48">
        <v>8</v>
      </c>
      <c r="V48">
        <v>16</v>
      </c>
      <c r="W48">
        <v>0</v>
      </c>
      <c r="X48">
        <v>0</v>
      </c>
      <c r="Y48">
        <v>0</v>
      </c>
      <c r="Z48">
        <v>8</v>
      </c>
      <c r="AA48">
        <v>8</v>
      </c>
      <c r="AB48">
        <v>16</v>
      </c>
      <c r="AC48">
        <v>0</v>
      </c>
      <c r="AD48">
        <v>0</v>
      </c>
      <c r="AE48">
        <v>0</v>
      </c>
      <c r="AF48">
        <v>2</v>
      </c>
      <c r="AG48">
        <v>4</v>
      </c>
      <c r="AH48">
        <v>6</v>
      </c>
      <c r="AI48">
        <v>2</v>
      </c>
      <c r="AJ48">
        <v>4</v>
      </c>
      <c r="AK48">
        <v>6</v>
      </c>
      <c r="AL48">
        <v>2</v>
      </c>
      <c r="AM48">
        <v>3</v>
      </c>
      <c r="AN48">
        <v>5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6</v>
      </c>
      <c r="AY48">
        <v>11</v>
      </c>
      <c r="AZ48">
        <v>17</v>
      </c>
    </row>
    <row r="49" spans="1:52" x14ac:dyDescent="0.25">
      <c r="A49" t="s">
        <v>7096</v>
      </c>
      <c r="B49">
        <v>1</v>
      </c>
      <c r="C49" t="s">
        <v>7097</v>
      </c>
      <c r="D49">
        <v>9</v>
      </c>
      <c r="E49" t="s">
        <v>653</v>
      </c>
      <c r="F49">
        <v>643</v>
      </c>
      <c r="G49" t="s">
        <v>6997</v>
      </c>
      <c r="H49" t="s">
        <v>7098</v>
      </c>
      <c r="I49">
        <v>0</v>
      </c>
      <c r="J49" t="s">
        <v>406</v>
      </c>
      <c r="K49" t="s">
        <v>189</v>
      </c>
      <c r="L49" t="s">
        <v>31</v>
      </c>
      <c r="M49" t="s">
        <v>9</v>
      </c>
      <c r="N49" t="s">
        <v>36</v>
      </c>
      <c r="O49" t="s">
        <v>29</v>
      </c>
      <c r="P49" t="s">
        <v>7047</v>
      </c>
      <c r="Q49" t="s">
        <v>6127</v>
      </c>
      <c r="R49" t="s">
        <v>408</v>
      </c>
      <c r="S49">
        <v>0</v>
      </c>
      <c r="T49">
        <v>10</v>
      </c>
      <c r="U49">
        <v>6</v>
      </c>
      <c r="V49">
        <v>16</v>
      </c>
      <c r="W49">
        <v>0</v>
      </c>
      <c r="X49">
        <v>0</v>
      </c>
      <c r="Y49">
        <v>0</v>
      </c>
      <c r="Z49">
        <v>10</v>
      </c>
      <c r="AA49">
        <v>6</v>
      </c>
      <c r="AB49">
        <v>16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2</v>
      </c>
      <c r="AK49">
        <v>3</v>
      </c>
      <c r="AL49">
        <v>2</v>
      </c>
      <c r="AM49">
        <v>3</v>
      </c>
      <c r="AN49">
        <v>5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5</v>
      </c>
      <c r="AZ49">
        <v>8</v>
      </c>
    </row>
    <row r="50" spans="1:52" x14ac:dyDescent="0.25">
      <c r="A50" t="s">
        <v>7099</v>
      </c>
      <c r="B50">
        <v>1</v>
      </c>
      <c r="C50" t="s">
        <v>7100</v>
      </c>
      <c r="D50">
        <v>9</v>
      </c>
      <c r="E50" t="s">
        <v>653</v>
      </c>
      <c r="F50">
        <v>149</v>
      </c>
      <c r="G50" t="s">
        <v>6466</v>
      </c>
      <c r="H50" t="s">
        <v>6467</v>
      </c>
      <c r="I50">
        <v>0</v>
      </c>
      <c r="J50" t="s">
        <v>406</v>
      </c>
      <c r="K50" t="s">
        <v>189</v>
      </c>
      <c r="L50" t="s">
        <v>31</v>
      </c>
      <c r="M50" t="s">
        <v>9</v>
      </c>
      <c r="N50" t="s">
        <v>36</v>
      </c>
      <c r="O50" t="s">
        <v>29</v>
      </c>
      <c r="P50" t="s">
        <v>7047</v>
      </c>
      <c r="Q50" t="s">
        <v>6127</v>
      </c>
      <c r="R50" t="s">
        <v>408</v>
      </c>
      <c r="S50">
        <v>0</v>
      </c>
      <c r="T50">
        <v>2</v>
      </c>
      <c r="U50">
        <v>16</v>
      </c>
      <c r="V50">
        <v>18</v>
      </c>
      <c r="W50">
        <v>0</v>
      </c>
      <c r="X50">
        <v>0</v>
      </c>
      <c r="Y50">
        <v>0</v>
      </c>
      <c r="Z50">
        <v>2</v>
      </c>
      <c r="AA50">
        <v>16</v>
      </c>
      <c r="AB50">
        <v>18</v>
      </c>
      <c r="AC50">
        <v>0</v>
      </c>
      <c r="AD50">
        <v>0</v>
      </c>
      <c r="AE50">
        <v>0</v>
      </c>
      <c r="AF50">
        <v>1</v>
      </c>
      <c r="AG50">
        <v>2</v>
      </c>
      <c r="AH50">
        <v>3</v>
      </c>
      <c r="AI50">
        <v>3</v>
      </c>
      <c r="AJ50">
        <v>6</v>
      </c>
      <c r="AK50">
        <v>9</v>
      </c>
      <c r="AL50">
        <v>1</v>
      </c>
      <c r="AM50">
        <v>5</v>
      </c>
      <c r="AN50">
        <v>6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5</v>
      </c>
      <c r="AY50">
        <v>13</v>
      </c>
      <c r="AZ50">
        <v>18</v>
      </c>
    </row>
    <row r="51" spans="1:52" x14ac:dyDescent="0.25">
      <c r="A51" t="s">
        <v>7101</v>
      </c>
      <c r="B51">
        <v>1</v>
      </c>
      <c r="C51" t="s">
        <v>7100</v>
      </c>
      <c r="D51">
        <v>7</v>
      </c>
      <c r="E51" t="s">
        <v>556</v>
      </c>
      <c r="F51">
        <v>22</v>
      </c>
      <c r="G51" t="s">
        <v>2111</v>
      </c>
      <c r="H51" t="s">
        <v>204</v>
      </c>
      <c r="I51">
        <v>0</v>
      </c>
      <c r="J51" t="s">
        <v>393</v>
      </c>
      <c r="K51" t="s">
        <v>189</v>
      </c>
      <c r="L51" t="s">
        <v>31</v>
      </c>
      <c r="M51" t="s">
        <v>9</v>
      </c>
      <c r="N51" t="s">
        <v>36</v>
      </c>
      <c r="O51" t="s">
        <v>29</v>
      </c>
      <c r="P51" t="s">
        <v>6240</v>
      </c>
      <c r="Q51" t="s">
        <v>6028</v>
      </c>
      <c r="R51" t="s">
        <v>397</v>
      </c>
      <c r="S51">
        <v>0</v>
      </c>
      <c r="T51">
        <v>10</v>
      </c>
      <c r="U51">
        <v>11</v>
      </c>
      <c r="V51">
        <v>21</v>
      </c>
      <c r="W51">
        <v>0</v>
      </c>
      <c r="X51">
        <v>0</v>
      </c>
      <c r="Y51">
        <v>0</v>
      </c>
      <c r="Z51">
        <v>10</v>
      </c>
      <c r="AA51">
        <v>11</v>
      </c>
      <c r="AB51">
        <v>21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1</v>
      </c>
      <c r="AI51">
        <v>3</v>
      </c>
      <c r="AJ51">
        <v>6</v>
      </c>
      <c r="AK51">
        <v>9</v>
      </c>
      <c r="AL51">
        <v>3</v>
      </c>
      <c r="AM51">
        <v>5</v>
      </c>
      <c r="AN51">
        <v>8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6</v>
      </c>
      <c r="AY51">
        <v>12</v>
      </c>
      <c r="AZ51">
        <v>18</v>
      </c>
    </row>
    <row r="52" spans="1:52" x14ac:dyDescent="0.25">
      <c r="A52" t="s">
        <v>7102</v>
      </c>
      <c r="B52">
        <v>1</v>
      </c>
      <c r="C52" t="s">
        <v>7043</v>
      </c>
      <c r="D52">
        <v>27</v>
      </c>
      <c r="E52" t="s">
        <v>393</v>
      </c>
      <c r="F52">
        <v>1730</v>
      </c>
      <c r="G52" t="s">
        <v>4709</v>
      </c>
      <c r="H52" t="s">
        <v>4710</v>
      </c>
      <c r="I52">
        <v>0</v>
      </c>
      <c r="J52" t="s">
        <v>393</v>
      </c>
      <c r="K52" t="s">
        <v>189</v>
      </c>
      <c r="L52" t="s">
        <v>31</v>
      </c>
      <c r="M52" t="s">
        <v>9</v>
      </c>
      <c r="N52" t="s">
        <v>36</v>
      </c>
      <c r="O52" t="s">
        <v>29</v>
      </c>
      <c r="P52" t="s">
        <v>6084</v>
      </c>
      <c r="Q52" t="s">
        <v>6046</v>
      </c>
      <c r="R52" t="s">
        <v>397</v>
      </c>
      <c r="S52">
        <v>0</v>
      </c>
      <c r="T52">
        <v>10</v>
      </c>
      <c r="U52">
        <v>6</v>
      </c>
      <c r="V52">
        <v>16</v>
      </c>
      <c r="W52">
        <v>0</v>
      </c>
      <c r="X52">
        <v>0</v>
      </c>
      <c r="Y52">
        <v>0</v>
      </c>
      <c r="Z52">
        <v>10</v>
      </c>
      <c r="AA52">
        <v>6</v>
      </c>
      <c r="AB52">
        <v>16</v>
      </c>
      <c r="AC52">
        <v>0</v>
      </c>
      <c r="AD52">
        <v>0</v>
      </c>
      <c r="AE52">
        <v>0</v>
      </c>
      <c r="AF52">
        <v>5</v>
      </c>
      <c r="AG52">
        <v>2</v>
      </c>
      <c r="AH52">
        <v>7</v>
      </c>
      <c r="AI52">
        <v>2</v>
      </c>
      <c r="AJ52">
        <v>1</v>
      </c>
      <c r="AK52">
        <v>3</v>
      </c>
      <c r="AL52">
        <v>4</v>
      </c>
      <c r="AM52">
        <v>3</v>
      </c>
      <c r="AN52">
        <v>7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11</v>
      </c>
      <c r="AY52">
        <v>6</v>
      </c>
      <c r="AZ52">
        <v>17</v>
      </c>
    </row>
    <row r="53" spans="1:52" x14ac:dyDescent="0.25">
      <c r="A53" t="s">
        <v>7103</v>
      </c>
      <c r="B53">
        <v>1</v>
      </c>
      <c r="C53" t="s">
        <v>7104</v>
      </c>
      <c r="D53">
        <v>27</v>
      </c>
      <c r="E53" t="s">
        <v>393</v>
      </c>
      <c r="F53">
        <v>2417</v>
      </c>
      <c r="G53" t="s">
        <v>6158</v>
      </c>
      <c r="H53" t="s">
        <v>6159</v>
      </c>
      <c r="I53">
        <v>0</v>
      </c>
      <c r="J53" t="s">
        <v>393</v>
      </c>
      <c r="K53" t="s">
        <v>189</v>
      </c>
      <c r="L53" t="s">
        <v>31</v>
      </c>
      <c r="M53" t="s">
        <v>9</v>
      </c>
      <c r="N53" t="s">
        <v>36</v>
      </c>
      <c r="O53" t="s">
        <v>29</v>
      </c>
      <c r="P53" t="s">
        <v>7047</v>
      </c>
      <c r="Q53" t="s">
        <v>6127</v>
      </c>
      <c r="R53" t="s">
        <v>408</v>
      </c>
      <c r="S53">
        <v>0</v>
      </c>
      <c r="T53">
        <v>8</v>
      </c>
      <c r="U53">
        <v>8</v>
      </c>
      <c r="V53">
        <v>16</v>
      </c>
      <c r="W53">
        <v>0</v>
      </c>
      <c r="X53">
        <v>0</v>
      </c>
      <c r="Y53">
        <v>0</v>
      </c>
      <c r="Z53">
        <v>8</v>
      </c>
      <c r="AA53">
        <v>8</v>
      </c>
      <c r="AB53">
        <v>16</v>
      </c>
      <c r="AC53">
        <v>0</v>
      </c>
      <c r="AD53">
        <v>0</v>
      </c>
      <c r="AE53">
        <v>0</v>
      </c>
      <c r="AF53">
        <v>2</v>
      </c>
      <c r="AG53">
        <v>4</v>
      </c>
      <c r="AH53">
        <v>6</v>
      </c>
      <c r="AI53">
        <v>4</v>
      </c>
      <c r="AJ53">
        <v>2</v>
      </c>
      <c r="AK53">
        <v>6</v>
      </c>
      <c r="AL53">
        <v>1</v>
      </c>
      <c r="AM53">
        <v>5</v>
      </c>
      <c r="AN53">
        <v>6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7</v>
      </c>
      <c r="AY53">
        <v>11</v>
      </c>
      <c r="AZ53">
        <v>18</v>
      </c>
    </row>
    <row r="54" spans="1:52" x14ac:dyDescent="0.25">
      <c r="A54" t="s">
        <v>7105</v>
      </c>
      <c r="B54">
        <v>1</v>
      </c>
      <c r="C54" t="s">
        <v>498</v>
      </c>
      <c r="D54">
        <v>8</v>
      </c>
      <c r="E54" t="s">
        <v>1251</v>
      </c>
      <c r="F54">
        <v>74</v>
      </c>
      <c r="G54" t="s">
        <v>6581</v>
      </c>
      <c r="H54" t="s">
        <v>6582</v>
      </c>
      <c r="I54">
        <v>0</v>
      </c>
      <c r="J54" t="s">
        <v>406</v>
      </c>
      <c r="K54" t="s">
        <v>189</v>
      </c>
      <c r="L54" t="s">
        <v>31</v>
      </c>
      <c r="M54" t="s">
        <v>9</v>
      </c>
      <c r="N54" t="s">
        <v>36</v>
      </c>
      <c r="O54" t="s">
        <v>29</v>
      </c>
      <c r="P54" t="s">
        <v>6214</v>
      </c>
      <c r="Q54" t="s">
        <v>6038</v>
      </c>
      <c r="R54" t="s">
        <v>397</v>
      </c>
      <c r="S54">
        <v>0</v>
      </c>
      <c r="T54">
        <v>9</v>
      </c>
      <c r="U54">
        <v>9</v>
      </c>
      <c r="V54">
        <v>18</v>
      </c>
      <c r="W54">
        <v>0</v>
      </c>
      <c r="X54">
        <v>0</v>
      </c>
      <c r="Y54">
        <v>0</v>
      </c>
      <c r="Z54">
        <v>9</v>
      </c>
      <c r="AA54">
        <v>9</v>
      </c>
      <c r="AB54">
        <v>18</v>
      </c>
      <c r="AC54">
        <v>0</v>
      </c>
      <c r="AD54">
        <v>0</v>
      </c>
      <c r="AE54">
        <v>0</v>
      </c>
      <c r="AF54">
        <v>5</v>
      </c>
      <c r="AG54">
        <v>3</v>
      </c>
      <c r="AH54">
        <v>8</v>
      </c>
      <c r="AI54">
        <v>2</v>
      </c>
      <c r="AJ54">
        <v>0</v>
      </c>
      <c r="AK54">
        <v>2</v>
      </c>
      <c r="AL54">
        <v>3</v>
      </c>
      <c r="AM54">
        <v>6</v>
      </c>
      <c r="AN54">
        <v>9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10</v>
      </c>
      <c r="AY54">
        <v>9</v>
      </c>
      <c r="AZ54">
        <v>19</v>
      </c>
    </row>
    <row r="55" spans="1:52" x14ac:dyDescent="0.25">
      <c r="A55" t="s">
        <v>7106</v>
      </c>
      <c r="B55">
        <v>1</v>
      </c>
      <c r="C55" t="s">
        <v>998</v>
      </c>
      <c r="D55">
        <v>27</v>
      </c>
      <c r="E55" t="s">
        <v>393</v>
      </c>
      <c r="F55">
        <v>1358</v>
      </c>
      <c r="G55" t="s">
        <v>6673</v>
      </c>
      <c r="H55" t="s">
        <v>6674</v>
      </c>
      <c r="I55">
        <v>0</v>
      </c>
      <c r="J55" t="s">
        <v>393</v>
      </c>
      <c r="K55" t="s">
        <v>189</v>
      </c>
      <c r="L55" t="s">
        <v>31</v>
      </c>
      <c r="M55" t="s">
        <v>9</v>
      </c>
      <c r="N55" t="s">
        <v>36</v>
      </c>
      <c r="O55" t="s">
        <v>29</v>
      </c>
      <c r="P55" t="s">
        <v>6117</v>
      </c>
      <c r="Q55" t="s">
        <v>6046</v>
      </c>
      <c r="R55" t="s">
        <v>397</v>
      </c>
      <c r="S55">
        <v>0</v>
      </c>
      <c r="T55">
        <v>6</v>
      </c>
      <c r="U55">
        <v>8</v>
      </c>
      <c r="V55">
        <v>14</v>
      </c>
      <c r="W55">
        <v>0</v>
      </c>
      <c r="X55">
        <v>0</v>
      </c>
      <c r="Y55">
        <v>0</v>
      </c>
      <c r="Z55">
        <v>6</v>
      </c>
      <c r="AA55">
        <v>8</v>
      </c>
      <c r="AB55">
        <v>14</v>
      </c>
      <c r="AC55">
        <v>0</v>
      </c>
      <c r="AD55">
        <v>0</v>
      </c>
      <c r="AE55">
        <v>0</v>
      </c>
      <c r="AF55">
        <v>5</v>
      </c>
      <c r="AG55">
        <v>4</v>
      </c>
      <c r="AH55">
        <v>9</v>
      </c>
      <c r="AI55">
        <v>2</v>
      </c>
      <c r="AJ55">
        <v>1</v>
      </c>
      <c r="AK55">
        <v>3</v>
      </c>
      <c r="AL55">
        <v>1</v>
      </c>
      <c r="AM55">
        <v>5</v>
      </c>
      <c r="AN55">
        <v>6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8</v>
      </c>
      <c r="AY55">
        <v>10</v>
      </c>
      <c r="AZ55">
        <v>18</v>
      </c>
    </row>
    <row r="56" spans="1:52" x14ac:dyDescent="0.25">
      <c r="A56" t="s">
        <v>7107</v>
      </c>
      <c r="B56">
        <v>1</v>
      </c>
      <c r="C56" t="s">
        <v>498</v>
      </c>
      <c r="D56">
        <v>29</v>
      </c>
      <c r="E56" t="s">
        <v>546</v>
      </c>
      <c r="F56">
        <v>125</v>
      </c>
      <c r="G56" t="s">
        <v>6724</v>
      </c>
      <c r="H56" t="s">
        <v>6725</v>
      </c>
      <c r="I56">
        <v>0</v>
      </c>
      <c r="J56" t="s">
        <v>546</v>
      </c>
      <c r="K56" t="s">
        <v>189</v>
      </c>
      <c r="L56" t="s">
        <v>31</v>
      </c>
      <c r="M56" t="s">
        <v>9</v>
      </c>
      <c r="N56" t="s">
        <v>36</v>
      </c>
      <c r="O56" t="s">
        <v>29</v>
      </c>
      <c r="P56" t="s">
        <v>7035</v>
      </c>
      <c r="Q56" t="s">
        <v>6064</v>
      </c>
      <c r="R56" t="s">
        <v>549</v>
      </c>
      <c r="S56">
        <v>0</v>
      </c>
      <c r="T56">
        <v>10</v>
      </c>
      <c r="U56">
        <v>7</v>
      </c>
      <c r="V56">
        <v>17</v>
      </c>
      <c r="W56">
        <v>0</v>
      </c>
      <c r="X56">
        <v>0</v>
      </c>
      <c r="Y56">
        <v>0</v>
      </c>
      <c r="Z56">
        <v>10</v>
      </c>
      <c r="AA56">
        <v>7</v>
      </c>
      <c r="AB56">
        <v>17</v>
      </c>
      <c r="AC56">
        <v>0</v>
      </c>
      <c r="AD56">
        <v>0</v>
      </c>
      <c r="AE56">
        <v>0</v>
      </c>
      <c r="AF56">
        <v>1</v>
      </c>
      <c r="AG56">
        <v>4</v>
      </c>
      <c r="AH56">
        <v>5</v>
      </c>
      <c r="AI56">
        <v>4</v>
      </c>
      <c r="AJ56">
        <v>3</v>
      </c>
      <c r="AK56">
        <v>7</v>
      </c>
      <c r="AL56">
        <v>1</v>
      </c>
      <c r="AM56">
        <v>4</v>
      </c>
      <c r="AN56">
        <v>5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11</v>
      </c>
      <c r="AZ56">
        <v>17</v>
      </c>
    </row>
    <row r="57" spans="1:52" x14ac:dyDescent="0.25">
      <c r="A57" t="s">
        <v>7108</v>
      </c>
      <c r="B57">
        <v>1</v>
      </c>
      <c r="C57" t="s">
        <v>1897</v>
      </c>
      <c r="D57">
        <v>27</v>
      </c>
      <c r="E57" t="s">
        <v>393</v>
      </c>
      <c r="F57">
        <v>510</v>
      </c>
      <c r="G57" t="s">
        <v>6807</v>
      </c>
      <c r="H57" t="s">
        <v>7109</v>
      </c>
      <c r="I57">
        <v>0</v>
      </c>
      <c r="J57" t="s">
        <v>393</v>
      </c>
      <c r="K57" t="s">
        <v>189</v>
      </c>
      <c r="L57" t="s">
        <v>31</v>
      </c>
      <c r="M57" t="s">
        <v>9</v>
      </c>
      <c r="N57" t="s">
        <v>36</v>
      </c>
      <c r="O57" t="s">
        <v>29</v>
      </c>
      <c r="P57" t="s">
        <v>6152</v>
      </c>
      <c r="Q57" t="s">
        <v>6046</v>
      </c>
      <c r="R57" t="s">
        <v>397</v>
      </c>
      <c r="S57">
        <v>0</v>
      </c>
      <c r="T57">
        <v>8</v>
      </c>
      <c r="U57">
        <v>10</v>
      </c>
      <c r="V57">
        <v>18</v>
      </c>
      <c r="W57">
        <v>0</v>
      </c>
      <c r="X57">
        <v>0</v>
      </c>
      <c r="Y57">
        <v>0</v>
      </c>
      <c r="Z57">
        <v>8</v>
      </c>
      <c r="AA57">
        <v>10</v>
      </c>
      <c r="AB57">
        <v>18</v>
      </c>
      <c r="AC57">
        <v>0</v>
      </c>
      <c r="AD57">
        <v>0</v>
      </c>
      <c r="AE57">
        <v>0</v>
      </c>
      <c r="AF57">
        <v>3</v>
      </c>
      <c r="AG57">
        <v>1</v>
      </c>
      <c r="AH57">
        <v>4</v>
      </c>
      <c r="AI57">
        <v>0</v>
      </c>
      <c r="AJ57">
        <v>4</v>
      </c>
      <c r="AK57">
        <v>4</v>
      </c>
      <c r="AL57">
        <v>4</v>
      </c>
      <c r="AM57">
        <v>4</v>
      </c>
      <c r="AN57">
        <v>8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7</v>
      </c>
      <c r="AY57">
        <v>9</v>
      </c>
      <c r="AZ57">
        <v>16</v>
      </c>
    </row>
    <row r="58" spans="1:52" x14ac:dyDescent="0.25">
      <c r="A58" t="s">
        <v>7110</v>
      </c>
      <c r="B58">
        <v>1</v>
      </c>
      <c r="C58" t="s">
        <v>1661</v>
      </c>
      <c r="D58">
        <v>9</v>
      </c>
      <c r="E58" t="s">
        <v>653</v>
      </c>
      <c r="F58">
        <v>258</v>
      </c>
      <c r="G58" t="s">
        <v>6927</v>
      </c>
      <c r="H58" t="s">
        <v>6928</v>
      </c>
      <c r="I58">
        <v>0</v>
      </c>
      <c r="J58" t="s">
        <v>406</v>
      </c>
      <c r="K58" t="s">
        <v>189</v>
      </c>
      <c r="L58" t="s">
        <v>31</v>
      </c>
      <c r="M58" t="s">
        <v>9</v>
      </c>
      <c r="N58" t="s">
        <v>36</v>
      </c>
      <c r="O58" t="s">
        <v>29</v>
      </c>
      <c r="P58" t="s">
        <v>7047</v>
      </c>
      <c r="Q58" t="s">
        <v>6127</v>
      </c>
      <c r="R58" t="s">
        <v>408</v>
      </c>
      <c r="S58">
        <v>0</v>
      </c>
      <c r="T58">
        <v>10</v>
      </c>
      <c r="U58">
        <v>9</v>
      </c>
      <c r="V58">
        <v>19</v>
      </c>
      <c r="W58">
        <v>0</v>
      </c>
      <c r="X58">
        <v>0</v>
      </c>
      <c r="Y58">
        <v>0</v>
      </c>
      <c r="Z58">
        <v>10</v>
      </c>
      <c r="AA58">
        <v>9</v>
      </c>
      <c r="AB58">
        <v>19</v>
      </c>
      <c r="AC58">
        <v>0</v>
      </c>
      <c r="AD58">
        <v>0</v>
      </c>
      <c r="AE58">
        <v>0</v>
      </c>
      <c r="AF58">
        <v>3</v>
      </c>
      <c r="AG58">
        <v>4</v>
      </c>
      <c r="AH58">
        <v>7</v>
      </c>
      <c r="AI58">
        <v>4</v>
      </c>
      <c r="AJ58">
        <v>1</v>
      </c>
      <c r="AK58">
        <v>5</v>
      </c>
      <c r="AL58">
        <v>2</v>
      </c>
      <c r="AM58">
        <v>7</v>
      </c>
      <c r="AN58">
        <v>9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9</v>
      </c>
      <c r="AY58">
        <v>12</v>
      </c>
      <c r="AZ58">
        <v>21</v>
      </c>
    </row>
    <row r="59" spans="1:52" x14ac:dyDescent="0.25">
      <c r="A59" t="s">
        <v>7111</v>
      </c>
      <c r="B59">
        <v>1</v>
      </c>
      <c r="C59" t="s">
        <v>7112</v>
      </c>
      <c r="D59">
        <v>37</v>
      </c>
      <c r="E59" t="s">
        <v>216</v>
      </c>
      <c r="F59">
        <v>1</v>
      </c>
      <c r="G59" t="s">
        <v>7113</v>
      </c>
      <c r="H59" t="s">
        <v>6316</v>
      </c>
      <c r="I59">
        <v>0</v>
      </c>
      <c r="J59" t="s">
        <v>217</v>
      </c>
      <c r="K59" t="s">
        <v>189</v>
      </c>
      <c r="L59" t="s">
        <v>31</v>
      </c>
      <c r="M59" t="s">
        <v>9</v>
      </c>
      <c r="N59" t="s">
        <v>36</v>
      </c>
      <c r="O59" t="s">
        <v>29</v>
      </c>
      <c r="P59" t="s">
        <v>6041</v>
      </c>
      <c r="Q59" t="s">
        <v>6021</v>
      </c>
      <c r="R59" t="s">
        <v>218</v>
      </c>
      <c r="S59">
        <v>0</v>
      </c>
      <c r="T59">
        <v>20</v>
      </c>
      <c r="U59">
        <v>28</v>
      </c>
      <c r="V59">
        <v>48</v>
      </c>
      <c r="W59">
        <v>0</v>
      </c>
      <c r="X59">
        <v>0</v>
      </c>
      <c r="Y59">
        <v>0</v>
      </c>
      <c r="Z59">
        <v>20</v>
      </c>
      <c r="AA59">
        <v>28</v>
      </c>
      <c r="AB59">
        <v>48</v>
      </c>
      <c r="AC59">
        <v>0</v>
      </c>
      <c r="AD59">
        <v>0</v>
      </c>
      <c r="AE59">
        <v>0</v>
      </c>
      <c r="AF59">
        <v>4</v>
      </c>
      <c r="AG59">
        <v>1</v>
      </c>
      <c r="AH59">
        <v>5</v>
      </c>
      <c r="AI59">
        <v>4</v>
      </c>
      <c r="AJ59">
        <v>5</v>
      </c>
      <c r="AK59">
        <v>9</v>
      </c>
      <c r="AL59">
        <v>7</v>
      </c>
      <c r="AM59">
        <v>15</v>
      </c>
      <c r="AN59">
        <v>22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15</v>
      </c>
      <c r="AY59">
        <v>21</v>
      </c>
      <c r="AZ59">
        <v>36</v>
      </c>
    </row>
    <row r="60" spans="1:52" x14ac:dyDescent="0.25">
      <c r="A60" t="s">
        <v>7114</v>
      </c>
      <c r="B60">
        <v>1</v>
      </c>
      <c r="C60" t="s">
        <v>385</v>
      </c>
      <c r="D60">
        <v>66</v>
      </c>
      <c r="E60" t="s">
        <v>3691</v>
      </c>
      <c r="F60">
        <v>92</v>
      </c>
      <c r="G60" t="s">
        <v>6782</v>
      </c>
      <c r="H60" t="s">
        <v>6783</v>
      </c>
      <c r="I60">
        <v>0</v>
      </c>
      <c r="J60" t="s">
        <v>406</v>
      </c>
      <c r="K60" t="s">
        <v>189</v>
      </c>
      <c r="L60" t="s">
        <v>31</v>
      </c>
      <c r="M60" t="s">
        <v>9</v>
      </c>
      <c r="N60" t="s">
        <v>36</v>
      </c>
      <c r="O60" t="s">
        <v>29</v>
      </c>
      <c r="P60" t="s">
        <v>6057</v>
      </c>
      <c r="Q60" t="s">
        <v>6058</v>
      </c>
      <c r="R60" t="s">
        <v>408</v>
      </c>
      <c r="S60">
        <v>0</v>
      </c>
      <c r="T60">
        <v>12</v>
      </c>
      <c r="U60">
        <v>12</v>
      </c>
      <c r="V60">
        <v>24</v>
      </c>
      <c r="W60">
        <v>0</v>
      </c>
      <c r="X60">
        <v>0</v>
      </c>
      <c r="Y60">
        <v>0</v>
      </c>
      <c r="Z60">
        <v>12</v>
      </c>
      <c r="AA60">
        <v>12</v>
      </c>
      <c r="AB60">
        <v>24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1</v>
      </c>
      <c r="AI60">
        <v>3</v>
      </c>
      <c r="AJ60">
        <v>1</v>
      </c>
      <c r="AK60">
        <v>4</v>
      </c>
      <c r="AL60">
        <v>5</v>
      </c>
      <c r="AM60">
        <v>6</v>
      </c>
      <c r="AN60">
        <v>11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8</v>
      </c>
      <c r="AY60">
        <v>8</v>
      </c>
      <c r="AZ60">
        <v>16</v>
      </c>
    </row>
    <row r="61" spans="1:52" x14ac:dyDescent="0.25">
      <c r="A61" t="s">
        <v>7115</v>
      </c>
      <c r="B61">
        <v>1</v>
      </c>
      <c r="C61" t="s">
        <v>576</v>
      </c>
      <c r="D61">
        <v>65</v>
      </c>
      <c r="E61" t="s">
        <v>658</v>
      </c>
      <c r="F61">
        <v>724</v>
      </c>
      <c r="G61" t="s">
        <v>4363</v>
      </c>
      <c r="H61" t="s">
        <v>4364</v>
      </c>
      <c r="I61">
        <v>0</v>
      </c>
      <c r="J61" t="s">
        <v>406</v>
      </c>
      <c r="K61" t="s">
        <v>189</v>
      </c>
      <c r="L61" t="s">
        <v>31</v>
      </c>
      <c r="M61" t="s">
        <v>9</v>
      </c>
      <c r="N61" t="s">
        <v>36</v>
      </c>
      <c r="O61" t="s">
        <v>29</v>
      </c>
      <c r="P61" t="s">
        <v>7044</v>
      </c>
      <c r="Q61" t="s">
        <v>6054</v>
      </c>
      <c r="R61" t="s">
        <v>408</v>
      </c>
      <c r="S61">
        <v>0</v>
      </c>
      <c r="T61">
        <v>10</v>
      </c>
      <c r="U61">
        <v>10</v>
      </c>
      <c r="V61">
        <v>20</v>
      </c>
      <c r="W61">
        <v>0</v>
      </c>
      <c r="X61">
        <v>0</v>
      </c>
      <c r="Y61">
        <v>0</v>
      </c>
      <c r="Z61">
        <v>10</v>
      </c>
      <c r="AA61">
        <v>10</v>
      </c>
      <c r="AB61">
        <v>20</v>
      </c>
      <c r="AC61">
        <v>0</v>
      </c>
      <c r="AD61">
        <v>0</v>
      </c>
      <c r="AE61">
        <v>0</v>
      </c>
      <c r="AF61">
        <v>3</v>
      </c>
      <c r="AG61">
        <v>2</v>
      </c>
      <c r="AH61">
        <v>5</v>
      </c>
      <c r="AI61">
        <v>4</v>
      </c>
      <c r="AJ61">
        <v>1</v>
      </c>
      <c r="AK61">
        <v>5</v>
      </c>
      <c r="AL61">
        <v>3</v>
      </c>
      <c r="AM61">
        <v>4</v>
      </c>
      <c r="AN61">
        <v>7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7</v>
      </c>
      <c r="AZ61">
        <v>17</v>
      </c>
    </row>
    <row r="62" spans="1:52" x14ac:dyDescent="0.25">
      <c r="A62" t="s">
        <v>7116</v>
      </c>
      <c r="B62">
        <v>1</v>
      </c>
      <c r="C62" t="s">
        <v>7117</v>
      </c>
      <c r="D62">
        <v>65</v>
      </c>
      <c r="E62" t="s">
        <v>658</v>
      </c>
      <c r="F62">
        <v>12</v>
      </c>
      <c r="G62" t="s">
        <v>1852</v>
      </c>
      <c r="H62" t="s">
        <v>520</v>
      </c>
      <c r="I62">
        <v>0</v>
      </c>
      <c r="J62" t="s">
        <v>406</v>
      </c>
      <c r="K62" t="s">
        <v>189</v>
      </c>
      <c r="L62" t="s">
        <v>31</v>
      </c>
      <c r="M62" t="s">
        <v>9</v>
      </c>
      <c r="N62" t="s">
        <v>36</v>
      </c>
      <c r="O62" t="s">
        <v>29</v>
      </c>
      <c r="P62" t="s">
        <v>7044</v>
      </c>
      <c r="Q62" t="s">
        <v>6054</v>
      </c>
      <c r="R62" t="s">
        <v>408</v>
      </c>
      <c r="S62">
        <v>0</v>
      </c>
      <c r="T62">
        <v>9</v>
      </c>
      <c r="U62">
        <v>8</v>
      </c>
      <c r="V62">
        <v>17</v>
      </c>
      <c r="W62">
        <v>0</v>
      </c>
      <c r="X62">
        <v>0</v>
      </c>
      <c r="Y62">
        <v>0</v>
      </c>
      <c r="Z62">
        <v>9</v>
      </c>
      <c r="AA62">
        <v>8</v>
      </c>
      <c r="AB62">
        <v>17</v>
      </c>
      <c r="AC62">
        <v>0</v>
      </c>
      <c r="AD62">
        <v>0</v>
      </c>
      <c r="AE62">
        <v>0</v>
      </c>
      <c r="AF62">
        <v>4</v>
      </c>
      <c r="AG62">
        <v>1</v>
      </c>
      <c r="AH62">
        <v>5</v>
      </c>
      <c r="AI62">
        <v>3</v>
      </c>
      <c r="AJ62">
        <v>5</v>
      </c>
      <c r="AK62">
        <v>8</v>
      </c>
      <c r="AL62">
        <v>4</v>
      </c>
      <c r="AM62">
        <v>3</v>
      </c>
      <c r="AN62">
        <v>7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11</v>
      </c>
      <c r="AY62">
        <v>9</v>
      </c>
      <c r="AZ62">
        <v>20</v>
      </c>
    </row>
    <row r="63" spans="1:52" x14ac:dyDescent="0.25">
      <c r="A63" t="s">
        <v>7118</v>
      </c>
      <c r="B63">
        <v>1</v>
      </c>
      <c r="C63" t="s">
        <v>7119</v>
      </c>
      <c r="D63">
        <v>29</v>
      </c>
      <c r="E63" t="s">
        <v>546</v>
      </c>
      <c r="F63">
        <v>223</v>
      </c>
      <c r="G63" t="s">
        <v>6933</v>
      </c>
      <c r="H63" t="s">
        <v>6934</v>
      </c>
      <c r="I63">
        <v>0</v>
      </c>
      <c r="J63" t="s">
        <v>546</v>
      </c>
      <c r="K63" t="s">
        <v>189</v>
      </c>
      <c r="L63" t="s">
        <v>31</v>
      </c>
      <c r="M63" t="s">
        <v>9</v>
      </c>
      <c r="N63" t="s">
        <v>36</v>
      </c>
      <c r="O63" t="s">
        <v>29</v>
      </c>
      <c r="P63" t="s">
        <v>7035</v>
      </c>
      <c r="Q63" t="s">
        <v>6064</v>
      </c>
      <c r="R63" t="s">
        <v>549</v>
      </c>
      <c r="S63">
        <v>0</v>
      </c>
      <c r="T63">
        <v>10</v>
      </c>
      <c r="U63">
        <v>9</v>
      </c>
      <c r="V63">
        <v>19</v>
      </c>
      <c r="W63">
        <v>0</v>
      </c>
      <c r="X63">
        <v>0</v>
      </c>
      <c r="Y63">
        <v>0</v>
      </c>
      <c r="Z63">
        <v>10</v>
      </c>
      <c r="AA63">
        <v>9</v>
      </c>
      <c r="AB63">
        <v>19</v>
      </c>
      <c r="AC63">
        <v>0</v>
      </c>
      <c r="AD63">
        <v>0</v>
      </c>
      <c r="AE63">
        <v>0</v>
      </c>
      <c r="AF63">
        <v>3</v>
      </c>
      <c r="AG63">
        <v>1</v>
      </c>
      <c r="AH63">
        <v>4</v>
      </c>
      <c r="AI63">
        <v>4</v>
      </c>
      <c r="AJ63">
        <v>3</v>
      </c>
      <c r="AK63">
        <v>7</v>
      </c>
      <c r="AL63">
        <v>3</v>
      </c>
      <c r="AM63">
        <v>4</v>
      </c>
      <c r="AN63">
        <v>7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10</v>
      </c>
      <c r="AY63">
        <v>8</v>
      </c>
      <c r="AZ63">
        <v>18</v>
      </c>
    </row>
    <row r="64" spans="1:52" x14ac:dyDescent="0.25">
      <c r="A64" t="s">
        <v>7120</v>
      </c>
      <c r="B64">
        <v>1</v>
      </c>
      <c r="C64" t="s">
        <v>1355</v>
      </c>
      <c r="D64">
        <v>9</v>
      </c>
      <c r="E64" t="s">
        <v>653</v>
      </c>
      <c r="F64">
        <v>192</v>
      </c>
      <c r="G64" t="s">
        <v>6321</v>
      </c>
      <c r="H64" t="s">
        <v>6322</v>
      </c>
      <c r="I64">
        <v>0</v>
      </c>
      <c r="J64" t="s">
        <v>406</v>
      </c>
      <c r="K64" t="s">
        <v>189</v>
      </c>
      <c r="L64" t="s">
        <v>31</v>
      </c>
      <c r="M64" t="s">
        <v>9</v>
      </c>
      <c r="N64" t="s">
        <v>36</v>
      </c>
      <c r="O64" t="s">
        <v>29</v>
      </c>
      <c r="P64" t="s">
        <v>7047</v>
      </c>
      <c r="Q64" t="s">
        <v>6127</v>
      </c>
      <c r="R64" t="s">
        <v>408</v>
      </c>
      <c r="S64">
        <v>0</v>
      </c>
      <c r="T64">
        <v>9</v>
      </c>
      <c r="U64">
        <v>9</v>
      </c>
      <c r="V64">
        <v>18</v>
      </c>
      <c r="W64">
        <v>0</v>
      </c>
      <c r="X64">
        <v>0</v>
      </c>
      <c r="Y64">
        <v>0</v>
      </c>
      <c r="Z64">
        <v>9</v>
      </c>
      <c r="AA64">
        <v>9</v>
      </c>
      <c r="AB64">
        <v>18</v>
      </c>
      <c r="AC64">
        <v>0</v>
      </c>
      <c r="AD64">
        <v>0</v>
      </c>
      <c r="AE64">
        <v>0</v>
      </c>
      <c r="AF64">
        <v>0</v>
      </c>
      <c r="AG64">
        <v>1</v>
      </c>
      <c r="AH64">
        <v>1</v>
      </c>
      <c r="AI64">
        <v>1</v>
      </c>
      <c r="AJ64">
        <v>2</v>
      </c>
      <c r="AK64">
        <v>3</v>
      </c>
      <c r="AL64">
        <v>4</v>
      </c>
      <c r="AM64">
        <v>3</v>
      </c>
      <c r="AN64">
        <v>7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5</v>
      </c>
      <c r="AY64">
        <v>6</v>
      </c>
      <c r="AZ64">
        <v>11</v>
      </c>
    </row>
    <row r="65" spans="1:52" x14ac:dyDescent="0.25">
      <c r="A65" t="s">
        <v>7121</v>
      </c>
      <c r="B65">
        <v>1</v>
      </c>
      <c r="C65" t="s">
        <v>541</v>
      </c>
      <c r="D65">
        <v>8</v>
      </c>
      <c r="E65" t="s">
        <v>1251</v>
      </c>
      <c r="F65">
        <v>49</v>
      </c>
      <c r="G65" t="s">
        <v>6883</v>
      </c>
      <c r="H65" t="s">
        <v>6884</v>
      </c>
      <c r="I65">
        <v>0</v>
      </c>
      <c r="J65" t="s">
        <v>406</v>
      </c>
      <c r="K65" t="s">
        <v>189</v>
      </c>
      <c r="L65" t="s">
        <v>31</v>
      </c>
      <c r="M65" t="s">
        <v>9</v>
      </c>
      <c r="N65" t="s">
        <v>36</v>
      </c>
      <c r="O65" t="s">
        <v>29</v>
      </c>
      <c r="P65" t="s">
        <v>6214</v>
      </c>
      <c r="Q65" t="s">
        <v>6038</v>
      </c>
      <c r="R65" t="s">
        <v>397</v>
      </c>
      <c r="S65">
        <v>0</v>
      </c>
      <c r="T65">
        <v>10</v>
      </c>
      <c r="U65">
        <v>11</v>
      </c>
      <c r="V65">
        <v>21</v>
      </c>
      <c r="W65">
        <v>0</v>
      </c>
      <c r="X65">
        <v>0</v>
      </c>
      <c r="Y65">
        <v>0</v>
      </c>
      <c r="Z65">
        <v>10</v>
      </c>
      <c r="AA65">
        <v>11</v>
      </c>
      <c r="AB65">
        <v>21</v>
      </c>
      <c r="AC65">
        <v>0</v>
      </c>
      <c r="AD65">
        <v>0</v>
      </c>
      <c r="AE65">
        <v>0</v>
      </c>
      <c r="AF65">
        <v>1</v>
      </c>
      <c r="AG65">
        <v>1</v>
      </c>
      <c r="AH65">
        <v>2</v>
      </c>
      <c r="AI65">
        <v>3</v>
      </c>
      <c r="AJ65">
        <v>4</v>
      </c>
      <c r="AK65">
        <v>7</v>
      </c>
      <c r="AL65">
        <v>4</v>
      </c>
      <c r="AM65">
        <v>4</v>
      </c>
      <c r="AN65">
        <v>8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8</v>
      </c>
      <c r="AY65">
        <v>9</v>
      </c>
      <c r="AZ65">
        <v>17</v>
      </c>
    </row>
    <row r="66" spans="1:52" x14ac:dyDescent="0.25">
      <c r="A66" t="s">
        <v>7122</v>
      </c>
      <c r="B66">
        <v>1</v>
      </c>
      <c r="C66" t="s">
        <v>2201</v>
      </c>
      <c r="D66">
        <v>7</v>
      </c>
      <c r="E66" t="s">
        <v>556</v>
      </c>
      <c r="F66">
        <v>246</v>
      </c>
      <c r="G66" t="s">
        <v>6587</v>
      </c>
      <c r="H66" t="s">
        <v>6588</v>
      </c>
      <c r="I66">
        <v>0</v>
      </c>
      <c r="J66" t="s">
        <v>393</v>
      </c>
      <c r="K66" t="s">
        <v>189</v>
      </c>
      <c r="L66" t="s">
        <v>31</v>
      </c>
      <c r="M66" t="s">
        <v>9</v>
      </c>
      <c r="N66" t="s">
        <v>36</v>
      </c>
      <c r="O66" t="s">
        <v>29</v>
      </c>
      <c r="P66" t="s">
        <v>6329</v>
      </c>
      <c r="Q66" t="s">
        <v>6064</v>
      </c>
      <c r="R66" t="s">
        <v>549</v>
      </c>
      <c r="S66">
        <v>0</v>
      </c>
      <c r="T66">
        <v>9</v>
      </c>
      <c r="U66">
        <v>8</v>
      </c>
      <c r="V66">
        <v>17</v>
      </c>
      <c r="W66">
        <v>0</v>
      </c>
      <c r="X66">
        <v>0</v>
      </c>
      <c r="Y66">
        <v>0</v>
      </c>
      <c r="Z66">
        <v>9</v>
      </c>
      <c r="AA66">
        <v>8</v>
      </c>
      <c r="AB66">
        <v>17</v>
      </c>
      <c r="AC66">
        <v>0</v>
      </c>
      <c r="AD66">
        <v>0</v>
      </c>
      <c r="AE66">
        <v>0</v>
      </c>
      <c r="AF66">
        <v>3</v>
      </c>
      <c r="AG66">
        <v>3</v>
      </c>
      <c r="AH66">
        <v>6</v>
      </c>
      <c r="AI66">
        <v>2</v>
      </c>
      <c r="AJ66">
        <v>6</v>
      </c>
      <c r="AK66">
        <v>8</v>
      </c>
      <c r="AL66">
        <v>1</v>
      </c>
      <c r="AM66">
        <v>3</v>
      </c>
      <c r="AN66">
        <v>4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6</v>
      </c>
      <c r="AY66">
        <v>12</v>
      </c>
      <c r="AZ66">
        <v>18</v>
      </c>
    </row>
    <row r="67" spans="1:52" x14ac:dyDescent="0.25">
      <c r="A67" t="s">
        <v>7123</v>
      </c>
      <c r="B67">
        <v>1</v>
      </c>
      <c r="C67" t="s">
        <v>7119</v>
      </c>
      <c r="D67">
        <v>7</v>
      </c>
      <c r="E67" t="s">
        <v>556</v>
      </c>
      <c r="F67">
        <v>305</v>
      </c>
      <c r="G67" t="s">
        <v>7124</v>
      </c>
      <c r="H67" t="s">
        <v>4456</v>
      </c>
      <c r="I67">
        <v>0</v>
      </c>
      <c r="J67" t="s">
        <v>393</v>
      </c>
      <c r="K67" t="s">
        <v>189</v>
      </c>
      <c r="L67" t="s">
        <v>31</v>
      </c>
      <c r="M67" t="s">
        <v>9</v>
      </c>
      <c r="N67" t="s">
        <v>36</v>
      </c>
      <c r="O67" t="s">
        <v>29</v>
      </c>
      <c r="P67" t="s">
        <v>6131</v>
      </c>
      <c r="Q67" t="s">
        <v>6028</v>
      </c>
      <c r="R67" t="s">
        <v>397</v>
      </c>
      <c r="S67">
        <v>0</v>
      </c>
      <c r="T67">
        <v>13</v>
      </c>
      <c r="U67">
        <v>11</v>
      </c>
      <c r="V67">
        <v>24</v>
      </c>
      <c r="W67">
        <v>0</v>
      </c>
      <c r="X67">
        <v>0</v>
      </c>
      <c r="Y67">
        <v>0</v>
      </c>
      <c r="Z67">
        <v>13</v>
      </c>
      <c r="AA67">
        <v>11</v>
      </c>
      <c r="AB67">
        <v>24</v>
      </c>
      <c r="AC67">
        <v>0</v>
      </c>
      <c r="AD67">
        <v>0</v>
      </c>
      <c r="AE67">
        <v>0</v>
      </c>
      <c r="AF67">
        <v>0</v>
      </c>
      <c r="AG67">
        <v>1</v>
      </c>
      <c r="AH67">
        <v>1</v>
      </c>
      <c r="AI67">
        <v>2</v>
      </c>
      <c r="AJ67">
        <v>0</v>
      </c>
      <c r="AK67">
        <v>2</v>
      </c>
      <c r="AL67">
        <v>5</v>
      </c>
      <c r="AM67">
        <v>5</v>
      </c>
      <c r="AN67">
        <v>10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7</v>
      </c>
      <c r="AY67">
        <v>6</v>
      </c>
      <c r="AZ67">
        <v>13</v>
      </c>
    </row>
    <row r="68" spans="1:52" x14ac:dyDescent="0.25">
      <c r="A68" t="s">
        <v>7125</v>
      </c>
      <c r="B68">
        <v>1</v>
      </c>
      <c r="C68" t="s">
        <v>7126</v>
      </c>
      <c r="D68">
        <v>65</v>
      </c>
      <c r="E68" t="s">
        <v>658</v>
      </c>
      <c r="F68">
        <v>1877</v>
      </c>
      <c r="G68" t="s">
        <v>6872</v>
      </c>
      <c r="H68" t="s">
        <v>6873</v>
      </c>
      <c r="I68">
        <v>0</v>
      </c>
      <c r="J68" t="s">
        <v>406</v>
      </c>
      <c r="K68" t="s">
        <v>189</v>
      </c>
      <c r="L68" t="s">
        <v>31</v>
      </c>
      <c r="M68" t="s">
        <v>9</v>
      </c>
      <c r="N68" t="s">
        <v>36</v>
      </c>
      <c r="O68" t="s">
        <v>29</v>
      </c>
      <c r="P68" t="s">
        <v>6117</v>
      </c>
      <c r="Q68" t="s">
        <v>6046</v>
      </c>
      <c r="R68" t="s">
        <v>397</v>
      </c>
      <c r="S68">
        <v>0</v>
      </c>
      <c r="T68">
        <v>18</v>
      </c>
      <c r="U68">
        <v>33</v>
      </c>
      <c r="V68">
        <v>51</v>
      </c>
      <c r="W68">
        <v>0</v>
      </c>
      <c r="X68">
        <v>0</v>
      </c>
      <c r="Y68">
        <v>0</v>
      </c>
      <c r="Z68">
        <v>18</v>
      </c>
      <c r="AA68">
        <v>33</v>
      </c>
      <c r="AB68">
        <v>51</v>
      </c>
      <c r="AC68">
        <v>0</v>
      </c>
      <c r="AD68">
        <v>0</v>
      </c>
      <c r="AE68">
        <v>0</v>
      </c>
      <c r="AF68">
        <v>7</v>
      </c>
      <c r="AG68">
        <v>7</v>
      </c>
      <c r="AH68">
        <v>14</v>
      </c>
      <c r="AI68">
        <v>11</v>
      </c>
      <c r="AJ68">
        <v>9</v>
      </c>
      <c r="AK68">
        <v>20</v>
      </c>
      <c r="AL68">
        <v>2</v>
      </c>
      <c r="AM68">
        <v>13</v>
      </c>
      <c r="AN68">
        <v>15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20</v>
      </c>
      <c r="AY68">
        <v>29</v>
      </c>
      <c r="AZ68">
        <v>49</v>
      </c>
    </row>
    <row r="69" spans="1:52" x14ac:dyDescent="0.25">
      <c r="A69" t="s">
        <v>7127</v>
      </c>
      <c r="B69">
        <v>1</v>
      </c>
      <c r="C69" t="s">
        <v>1345</v>
      </c>
      <c r="D69">
        <v>32</v>
      </c>
      <c r="E69" t="s">
        <v>221</v>
      </c>
      <c r="F69">
        <v>1</v>
      </c>
      <c r="G69" t="s">
        <v>221</v>
      </c>
      <c r="H69" t="s">
        <v>6319</v>
      </c>
      <c r="I69">
        <v>0</v>
      </c>
      <c r="J69" t="s">
        <v>221</v>
      </c>
      <c r="K69" t="s">
        <v>189</v>
      </c>
      <c r="L69" t="s">
        <v>31</v>
      </c>
      <c r="M69" t="s">
        <v>9</v>
      </c>
      <c r="N69" t="s">
        <v>36</v>
      </c>
      <c r="O69" t="s">
        <v>29</v>
      </c>
      <c r="P69" t="s">
        <v>6099</v>
      </c>
      <c r="Q69" t="s">
        <v>6021</v>
      </c>
      <c r="R69" t="s">
        <v>222</v>
      </c>
      <c r="S69">
        <v>0</v>
      </c>
      <c r="T69">
        <v>20</v>
      </c>
      <c r="U69">
        <v>16</v>
      </c>
      <c r="V69">
        <v>36</v>
      </c>
      <c r="W69">
        <v>0</v>
      </c>
      <c r="X69">
        <v>0</v>
      </c>
      <c r="Y69">
        <v>0</v>
      </c>
      <c r="Z69">
        <v>20</v>
      </c>
      <c r="AA69">
        <v>16</v>
      </c>
      <c r="AB69">
        <v>36</v>
      </c>
      <c r="AC69">
        <v>0</v>
      </c>
      <c r="AD69">
        <v>0</v>
      </c>
      <c r="AE69">
        <v>0</v>
      </c>
      <c r="AF69">
        <v>2</v>
      </c>
      <c r="AG69">
        <v>5</v>
      </c>
      <c r="AH69">
        <v>7</v>
      </c>
      <c r="AI69">
        <v>9</v>
      </c>
      <c r="AJ69">
        <v>6</v>
      </c>
      <c r="AK69">
        <v>15</v>
      </c>
      <c r="AL69">
        <v>6</v>
      </c>
      <c r="AM69">
        <v>2</v>
      </c>
      <c r="AN69">
        <v>8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17</v>
      </c>
      <c r="AY69">
        <v>13</v>
      </c>
      <c r="AZ69">
        <v>30</v>
      </c>
    </row>
    <row r="70" spans="1:52" x14ac:dyDescent="0.25">
      <c r="A70" t="s">
        <v>7128</v>
      </c>
      <c r="B70">
        <v>1</v>
      </c>
      <c r="C70" t="s">
        <v>3682</v>
      </c>
      <c r="D70">
        <v>27</v>
      </c>
      <c r="E70" t="s">
        <v>393</v>
      </c>
      <c r="F70">
        <v>565</v>
      </c>
      <c r="G70" t="s">
        <v>6730</v>
      </c>
      <c r="H70" t="s">
        <v>6731</v>
      </c>
      <c r="I70">
        <v>0</v>
      </c>
      <c r="J70" t="s">
        <v>393</v>
      </c>
      <c r="K70" t="s">
        <v>189</v>
      </c>
      <c r="L70" t="s">
        <v>31</v>
      </c>
      <c r="M70" t="s">
        <v>9</v>
      </c>
      <c r="N70" t="s">
        <v>36</v>
      </c>
      <c r="O70" t="s">
        <v>29</v>
      </c>
      <c r="P70" t="s">
        <v>7016</v>
      </c>
      <c r="Q70" t="s">
        <v>6046</v>
      </c>
      <c r="R70" t="s">
        <v>397</v>
      </c>
      <c r="S70">
        <v>0</v>
      </c>
      <c r="T70">
        <v>7</v>
      </c>
      <c r="U70">
        <v>8</v>
      </c>
      <c r="V70">
        <v>15</v>
      </c>
      <c r="W70">
        <v>0</v>
      </c>
      <c r="X70">
        <v>0</v>
      </c>
      <c r="Y70">
        <v>0</v>
      </c>
      <c r="Z70">
        <v>7</v>
      </c>
      <c r="AA70">
        <v>8</v>
      </c>
      <c r="AB70">
        <v>15</v>
      </c>
      <c r="AC70">
        <v>0</v>
      </c>
      <c r="AD70">
        <v>0</v>
      </c>
      <c r="AE70">
        <v>0</v>
      </c>
      <c r="AF70">
        <v>0</v>
      </c>
      <c r="AG70">
        <v>6</v>
      </c>
      <c r="AH70">
        <v>6</v>
      </c>
      <c r="AI70">
        <v>2</v>
      </c>
      <c r="AJ70">
        <v>2</v>
      </c>
      <c r="AK70">
        <v>4</v>
      </c>
      <c r="AL70">
        <v>4</v>
      </c>
      <c r="AM70">
        <v>5</v>
      </c>
      <c r="AN70">
        <v>9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6</v>
      </c>
      <c r="AY70">
        <v>13</v>
      </c>
      <c r="AZ70">
        <v>19</v>
      </c>
    </row>
    <row r="71" spans="1:52" x14ac:dyDescent="0.25">
      <c r="A71" t="s">
        <v>7129</v>
      </c>
      <c r="B71">
        <v>1</v>
      </c>
      <c r="C71" t="s">
        <v>7119</v>
      </c>
      <c r="D71">
        <v>65</v>
      </c>
      <c r="E71" t="s">
        <v>658</v>
      </c>
      <c r="F71">
        <v>939</v>
      </c>
      <c r="G71" t="s">
        <v>7130</v>
      </c>
      <c r="H71" t="s">
        <v>6741</v>
      </c>
      <c r="I71">
        <v>0</v>
      </c>
      <c r="J71" t="s">
        <v>406</v>
      </c>
      <c r="K71" t="s">
        <v>189</v>
      </c>
      <c r="L71" t="s">
        <v>31</v>
      </c>
      <c r="M71" t="s">
        <v>9</v>
      </c>
      <c r="N71" t="s">
        <v>36</v>
      </c>
      <c r="O71" t="s">
        <v>29</v>
      </c>
      <c r="P71" t="s">
        <v>7044</v>
      </c>
      <c r="Q71" t="s">
        <v>6054</v>
      </c>
      <c r="R71" t="s">
        <v>408</v>
      </c>
      <c r="S71">
        <v>0</v>
      </c>
      <c r="T71">
        <v>15</v>
      </c>
      <c r="U71">
        <v>6</v>
      </c>
      <c r="V71">
        <v>21</v>
      </c>
      <c r="W71">
        <v>0</v>
      </c>
      <c r="X71">
        <v>0</v>
      </c>
      <c r="Y71">
        <v>0</v>
      </c>
      <c r="Z71">
        <v>15</v>
      </c>
      <c r="AA71">
        <v>6</v>
      </c>
      <c r="AB71">
        <v>21</v>
      </c>
      <c r="AC71">
        <v>0</v>
      </c>
      <c r="AD71">
        <v>0</v>
      </c>
      <c r="AE71">
        <v>0</v>
      </c>
      <c r="AF71">
        <v>2</v>
      </c>
      <c r="AG71">
        <v>0</v>
      </c>
      <c r="AH71">
        <v>2</v>
      </c>
      <c r="AI71">
        <v>7</v>
      </c>
      <c r="AJ71">
        <v>1</v>
      </c>
      <c r="AK71">
        <v>8</v>
      </c>
      <c r="AL71">
        <v>4</v>
      </c>
      <c r="AM71">
        <v>2</v>
      </c>
      <c r="AN71">
        <v>6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13</v>
      </c>
      <c r="AY71">
        <v>3</v>
      </c>
      <c r="AZ71">
        <v>16</v>
      </c>
    </row>
    <row r="72" spans="1:52" x14ac:dyDescent="0.25">
      <c r="A72" t="s">
        <v>7131</v>
      </c>
      <c r="B72">
        <v>1</v>
      </c>
      <c r="C72" t="s">
        <v>488</v>
      </c>
      <c r="D72">
        <v>27</v>
      </c>
      <c r="E72" t="s">
        <v>393</v>
      </c>
      <c r="F72">
        <v>927</v>
      </c>
      <c r="G72" t="s">
        <v>7132</v>
      </c>
      <c r="H72" t="s">
        <v>6687</v>
      </c>
      <c r="I72">
        <v>0</v>
      </c>
      <c r="J72" t="s">
        <v>393</v>
      </c>
      <c r="K72" t="s">
        <v>189</v>
      </c>
      <c r="L72" t="s">
        <v>31</v>
      </c>
      <c r="M72" t="s">
        <v>9</v>
      </c>
      <c r="N72" t="s">
        <v>36</v>
      </c>
      <c r="O72" t="s">
        <v>29</v>
      </c>
      <c r="P72" t="s">
        <v>6152</v>
      </c>
      <c r="Q72" t="s">
        <v>6046</v>
      </c>
      <c r="R72" t="s">
        <v>397</v>
      </c>
      <c r="S72">
        <v>0</v>
      </c>
      <c r="T72">
        <v>10</v>
      </c>
      <c r="U72">
        <v>9</v>
      </c>
      <c r="V72">
        <v>19</v>
      </c>
      <c r="W72">
        <v>0</v>
      </c>
      <c r="X72">
        <v>0</v>
      </c>
      <c r="Y72">
        <v>0</v>
      </c>
      <c r="Z72">
        <v>10</v>
      </c>
      <c r="AA72">
        <v>9</v>
      </c>
      <c r="AB72">
        <v>19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6</v>
      </c>
      <c r="AJ72">
        <v>5</v>
      </c>
      <c r="AK72">
        <v>11</v>
      </c>
      <c r="AL72">
        <v>3</v>
      </c>
      <c r="AM72">
        <v>5</v>
      </c>
      <c r="AN72">
        <v>8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9</v>
      </c>
      <c r="AY72">
        <v>10</v>
      </c>
      <c r="AZ72">
        <v>19</v>
      </c>
    </row>
    <row r="73" spans="1:52" x14ac:dyDescent="0.25">
      <c r="A73" t="s">
        <v>7133</v>
      </c>
      <c r="B73">
        <v>1</v>
      </c>
      <c r="C73" t="s">
        <v>7134</v>
      </c>
      <c r="D73">
        <v>12</v>
      </c>
      <c r="E73" t="s">
        <v>234</v>
      </c>
      <c r="F73">
        <v>38</v>
      </c>
      <c r="G73" t="s">
        <v>7135</v>
      </c>
      <c r="H73" t="s">
        <v>204</v>
      </c>
      <c r="I73">
        <v>0</v>
      </c>
      <c r="J73" t="s">
        <v>193</v>
      </c>
      <c r="K73" t="s">
        <v>189</v>
      </c>
      <c r="L73" t="s">
        <v>31</v>
      </c>
      <c r="M73" t="s">
        <v>9</v>
      </c>
      <c r="N73" t="s">
        <v>36</v>
      </c>
      <c r="O73" t="s">
        <v>29</v>
      </c>
      <c r="P73" t="s">
        <v>6149</v>
      </c>
      <c r="Q73" t="s">
        <v>6021</v>
      </c>
      <c r="R73" t="s">
        <v>194</v>
      </c>
      <c r="S73">
        <v>0</v>
      </c>
      <c r="T73">
        <v>12</v>
      </c>
      <c r="U73">
        <v>8</v>
      </c>
      <c r="V73">
        <v>20</v>
      </c>
      <c r="W73">
        <v>0</v>
      </c>
      <c r="X73">
        <v>0</v>
      </c>
      <c r="Y73">
        <v>0</v>
      </c>
      <c r="Z73">
        <v>12</v>
      </c>
      <c r="AA73">
        <v>8</v>
      </c>
      <c r="AB73">
        <v>20</v>
      </c>
      <c r="AC73">
        <v>0</v>
      </c>
      <c r="AD73">
        <v>0</v>
      </c>
      <c r="AE73">
        <v>0</v>
      </c>
      <c r="AF73">
        <v>0</v>
      </c>
      <c r="AG73">
        <v>2</v>
      </c>
      <c r="AH73">
        <v>2</v>
      </c>
      <c r="AI73">
        <v>5</v>
      </c>
      <c r="AJ73">
        <v>4</v>
      </c>
      <c r="AK73">
        <v>9</v>
      </c>
      <c r="AL73">
        <v>7</v>
      </c>
      <c r="AM73">
        <v>5</v>
      </c>
      <c r="AN73">
        <v>12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11</v>
      </c>
      <c r="AZ73">
        <v>23</v>
      </c>
    </row>
    <row r="74" spans="1:52" x14ac:dyDescent="0.25">
      <c r="A74" t="s">
        <v>7136</v>
      </c>
      <c r="B74">
        <v>1</v>
      </c>
      <c r="C74" t="s">
        <v>467</v>
      </c>
      <c r="D74">
        <v>46</v>
      </c>
      <c r="E74" t="s">
        <v>410</v>
      </c>
      <c r="F74">
        <v>1</v>
      </c>
      <c r="G74" t="s">
        <v>410</v>
      </c>
      <c r="H74" t="s">
        <v>204</v>
      </c>
      <c r="I74">
        <v>0</v>
      </c>
      <c r="J74" t="s">
        <v>393</v>
      </c>
      <c r="K74" t="s">
        <v>189</v>
      </c>
      <c r="L74" t="s">
        <v>31</v>
      </c>
      <c r="M74" t="s">
        <v>9</v>
      </c>
      <c r="N74" t="s">
        <v>36</v>
      </c>
      <c r="O74" t="s">
        <v>29</v>
      </c>
      <c r="P74" t="s">
        <v>7016</v>
      </c>
      <c r="Q74" t="s">
        <v>6028</v>
      </c>
      <c r="R74" t="s">
        <v>397</v>
      </c>
      <c r="S74">
        <v>0</v>
      </c>
      <c r="T74">
        <v>26</v>
      </c>
      <c r="U74">
        <v>33</v>
      </c>
      <c r="V74">
        <v>59</v>
      </c>
      <c r="W74">
        <v>0</v>
      </c>
      <c r="X74">
        <v>0</v>
      </c>
      <c r="Y74">
        <v>0</v>
      </c>
      <c r="Z74">
        <v>26</v>
      </c>
      <c r="AA74">
        <v>33</v>
      </c>
      <c r="AB74">
        <v>59</v>
      </c>
      <c r="AC74">
        <v>0</v>
      </c>
      <c r="AD74">
        <v>0</v>
      </c>
      <c r="AE74">
        <v>0</v>
      </c>
      <c r="AF74">
        <v>5</v>
      </c>
      <c r="AG74">
        <v>2</v>
      </c>
      <c r="AH74">
        <v>7</v>
      </c>
      <c r="AI74">
        <v>5</v>
      </c>
      <c r="AJ74">
        <v>8</v>
      </c>
      <c r="AK74">
        <v>13</v>
      </c>
      <c r="AL74">
        <v>9</v>
      </c>
      <c r="AM74">
        <v>13</v>
      </c>
      <c r="AN74">
        <v>22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19</v>
      </c>
      <c r="AY74">
        <v>23</v>
      </c>
      <c r="AZ74">
        <v>42</v>
      </c>
    </row>
    <row r="75" spans="1:52" x14ac:dyDescent="0.25">
      <c r="A75" t="s">
        <v>7137</v>
      </c>
      <c r="B75">
        <v>1</v>
      </c>
      <c r="C75" t="s">
        <v>7052</v>
      </c>
      <c r="D75">
        <v>27</v>
      </c>
      <c r="E75" t="s">
        <v>393</v>
      </c>
      <c r="F75">
        <v>453</v>
      </c>
      <c r="G75" t="s">
        <v>6427</v>
      </c>
      <c r="H75" t="s">
        <v>6428</v>
      </c>
      <c r="I75">
        <v>0</v>
      </c>
      <c r="J75" t="s">
        <v>393</v>
      </c>
      <c r="K75" t="s">
        <v>189</v>
      </c>
      <c r="L75" t="s">
        <v>31</v>
      </c>
      <c r="M75" t="s">
        <v>9</v>
      </c>
      <c r="N75" t="s">
        <v>36</v>
      </c>
      <c r="O75" t="s">
        <v>29</v>
      </c>
      <c r="P75" t="s">
        <v>7016</v>
      </c>
      <c r="Q75" t="s">
        <v>6028</v>
      </c>
      <c r="R75" t="s">
        <v>397</v>
      </c>
      <c r="S75">
        <v>0</v>
      </c>
      <c r="T75">
        <v>18</v>
      </c>
      <c r="U75">
        <v>11</v>
      </c>
      <c r="V75">
        <v>29</v>
      </c>
      <c r="W75">
        <v>0</v>
      </c>
      <c r="X75">
        <v>0</v>
      </c>
      <c r="Y75">
        <v>0</v>
      </c>
      <c r="Z75">
        <v>18</v>
      </c>
      <c r="AA75">
        <v>11</v>
      </c>
      <c r="AB75">
        <v>29</v>
      </c>
      <c r="AC75">
        <v>0</v>
      </c>
      <c r="AD75">
        <v>0</v>
      </c>
      <c r="AE75">
        <v>0</v>
      </c>
      <c r="AF75">
        <v>3</v>
      </c>
      <c r="AG75">
        <v>5</v>
      </c>
      <c r="AH75">
        <v>8</v>
      </c>
      <c r="AI75">
        <v>5</v>
      </c>
      <c r="AJ75">
        <v>5</v>
      </c>
      <c r="AK75">
        <v>10</v>
      </c>
      <c r="AL75">
        <v>7</v>
      </c>
      <c r="AM75">
        <v>3</v>
      </c>
      <c r="AN75">
        <v>10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15</v>
      </c>
      <c r="AY75">
        <v>13</v>
      </c>
      <c r="AZ75">
        <v>28</v>
      </c>
    </row>
    <row r="76" spans="1:52" x14ac:dyDescent="0.25">
      <c r="A76" t="s">
        <v>7138</v>
      </c>
      <c r="B76">
        <v>1</v>
      </c>
      <c r="C76" t="s">
        <v>7139</v>
      </c>
      <c r="D76">
        <v>7</v>
      </c>
      <c r="E76" t="s">
        <v>556</v>
      </c>
      <c r="F76">
        <v>55</v>
      </c>
      <c r="G76" t="s">
        <v>7140</v>
      </c>
      <c r="H76" t="s">
        <v>204</v>
      </c>
      <c r="I76">
        <v>0</v>
      </c>
      <c r="J76" t="s">
        <v>393</v>
      </c>
      <c r="K76" t="s">
        <v>189</v>
      </c>
      <c r="L76" t="s">
        <v>31</v>
      </c>
      <c r="M76" t="s">
        <v>9</v>
      </c>
      <c r="N76" t="s">
        <v>36</v>
      </c>
      <c r="O76" t="s">
        <v>29</v>
      </c>
      <c r="P76" t="s">
        <v>6240</v>
      </c>
      <c r="Q76" t="s">
        <v>6028</v>
      </c>
      <c r="R76" t="s">
        <v>397</v>
      </c>
      <c r="S76">
        <v>0</v>
      </c>
      <c r="T76">
        <v>7</v>
      </c>
      <c r="U76">
        <v>11</v>
      </c>
      <c r="V76">
        <v>18</v>
      </c>
      <c r="W76">
        <v>0</v>
      </c>
      <c r="X76">
        <v>0</v>
      </c>
      <c r="Y76">
        <v>0</v>
      </c>
      <c r="Z76">
        <v>7</v>
      </c>
      <c r="AA76">
        <v>11</v>
      </c>
      <c r="AB76">
        <v>18</v>
      </c>
      <c r="AC76">
        <v>0</v>
      </c>
      <c r="AD76">
        <v>0</v>
      </c>
      <c r="AE76">
        <v>0</v>
      </c>
      <c r="AF76">
        <v>1</v>
      </c>
      <c r="AG76">
        <v>3</v>
      </c>
      <c r="AH76">
        <v>4</v>
      </c>
      <c r="AI76">
        <v>4</v>
      </c>
      <c r="AJ76">
        <v>2</v>
      </c>
      <c r="AK76">
        <v>6</v>
      </c>
      <c r="AL76">
        <v>4</v>
      </c>
      <c r="AM76">
        <v>3</v>
      </c>
      <c r="AN76">
        <v>7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9</v>
      </c>
      <c r="AY76">
        <v>8</v>
      </c>
      <c r="AZ76">
        <v>17</v>
      </c>
    </row>
    <row r="77" spans="1:52" x14ac:dyDescent="0.25">
      <c r="A77" t="s">
        <v>7141</v>
      </c>
      <c r="B77">
        <v>1</v>
      </c>
      <c r="C77" t="s">
        <v>7142</v>
      </c>
      <c r="D77">
        <v>31</v>
      </c>
      <c r="E77" t="s">
        <v>286</v>
      </c>
      <c r="F77">
        <v>128</v>
      </c>
      <c r="G77" t="s">
        <v>2277</v>
      </c>
      <c r="H77" t="s">
        <v>7143</v>
      </c>
      <c r="I77">
        <v>0</v>
      </c>
      <c r="J77" t="s">
        <v>193</v>
      </c>
      <c r="K77" t="s">
        <v>189</v>
      </c>
      <c r="L77" t="s">
        <v>31</v>
      </c>
      <c r="M77" t="s">
        <v>9</v>
      </c>
      <c r="N77" t="s">
        <v>36</v>
      </c>
      <c r="O77" t="s">
        <v>29</v>
      </c>
      <c r="P77" t="s">
        <v>7026</v>
      </c>
      <c r="Q77" t="s">
        <v>6090</v>
      </c>
      <c r="R77" t="s">
        <v>194</v>
      </c>
      <c r="S77">
        <v>0</v>
      </c>
      <c r="T77">
        <v>46</v>
      </c>
      <c r="U77">
        <v>38</v>
      </c>
      <c r="V77">
        <v>84</v>
      </c>
      <c r="W77">
        <v>0</v>
      </c>
      <c r="X77">
        <v>0</v>
      </c>
      <c r="Y77">
        <v>0</v>
      </c>
      <c r="Z77">
        <v>46</v>
      </c>
      <c r="AA77">
        <v>38</v>
      </c>
      <c r="AB77">
        <v>84</v>
      </c>
      <c r="AC77">
        <v>0</v>
      </c>
      <c r="AD77">
        <v>0</v>
      </c>
      <c r="AE77">
        <v>0</v>
      </c>
      <c r="AF77">
        <v>8</v>
      </c>
      <c r="AG77">
        <v>11</v>
      </c>
      <c r="AH77">
        <v>19</v>
      </c>
      <c r="AI77">
        <v>18</v>
      </c>
      <c r="AJ77">
        <v>12</v>
      </c>
      <c r="AK77">
        <v>30</v>
      </c>
      <c r="AL77">
        <v>16</v>
      </c>
      <c r="AM77">
        <v>13</v>
      </c>
      <c r="AN77">
        <v>29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42</v>
      </c>
      <c r="AY77">
        <v>36</v>
      </c>
      <c r="AZ77">
        <v>78</v>
      </c>
    </row>
    <row r="78" spans="1:52" x14ac:dyDescent="0.25">
      <c r="A78" t="s">
        <v>7144</v>
      </c>
      <c r="B78">
        <v>1</v>
      </c>
      <c r="C78" t="s">
        <v>1405</v>
      </c>
      <c r="D78">
        <v>7</v>
      </c>
      <c r="E78" t="s">
        <v>556</v>
      </c>
      <c r="F78">
        <v>94</v>
      </c>
      <c r="G78" t="s">
        <v>7001</v>
      </c>
      <c r="H78" t="s">
        <v>2328</v>
      </c>
      <c r="I78">
        <v>0</v>
      </c>
      <c r="J78" t="s">
        <v>393</v>
      </c>
      <c r="K78" t="s">
        <v>189</v>
      </c>
      <c r="L78" t="s">
        <v>31</v>
      </c>
      <c r="M78" t="s">
        <v>9</v>
      </c>
      <c r="N78" t="s">
        <v>36</v>
      </c>
      <c r="O78" t="s">
        <v>29</v>
      </c>
      <c r="P78" t="s">
        <v>6063</v>
      </c>
      <c r="Q78" t="s">
        <v>6064</v>
      </c>
      <c r="R78" t="s">
        <v>549</v>
      </c>
      <c r="S78">
        <v>0</v>
      </c>
      <c r="T78">
        <v>7</v>
      </c>
      <c r="U78">
        <v>10</v>
      </c>
      <c r="V78">
        <v>17</v>
      </c>
      <c r="W78">
        <v>0</v>
      </c>
      <c r="X78">
        <v>0</v>
      </c>
      <c r="Y78">
        <v>0</v>
      </c>
      <c r="Z78">
        <v>7</v>
      </c>
      <c r="AA78">
        <v>10</v>
      </c>
      <c r="AB78">
        <v>17</v>
      </c>
      <c r="AC78">
        <v>0</v>
      </c>
      <c r="AD78">
        <v>0</v>
      </c>
      <c r="AE78">
        <v>0</v>
      </c>
      <c r="AF78">
        <v>0</v>
      </c>
      <c r="AG78">
        <v>2</v>
      </c>
      <c r="AH78">
        <v>2</v>
      </c>
      <c r="AI78">
        <v>2</v>
      </c>
      <c r="AJ78">
        <v>0</v>
      </c>
      <c r="AK78">
        <v>2</v>
      </c>
      <c r="AL78">
        <v>5</v>
      </c>
      <c r="AM78">
        <v>5</v>
      </c>
      <c r="AN78">
        <v>10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7</v>
      </c>
      <c r="AY78">
        <v>7</v>
      </c>
      <c r="AZ78">
        <v>14</v>
      </c>
    </row>
    <row r="79" spans="1:52" x14ac:dyDescent="0.25">
      <c r="A79" t="s">
        <v>7145</v>
      </c>
      <c r="B79">
        <v>1</v>
      </c>
      <c r="C79" t="s">
        <v>7146</v>
      </c>
      <c r="D79">
        <v>19</v>
      </c>
      <c r="E79" t="s">
        <v>188</v>
      </c>
      <c r="F79">
        <v>301</v>
      </c>
      <c r="G79" t="s">
        <v>6628</v>
      </c>
      <c r="H79" t="s">
        <v>939</v>
      </c>
      <c r="I79">
        <v>0</v>
      </c>
      <c r="J79" t="s">
        <v>188</v>
      </c>
      <c r="K79" t="s">
        <v>189</v>
      </c>
      <c r="L79" t="s">
        <v>31</v>
      </c>
      <c r="M79" t="s">
        <v>9</v>
      </c>
      <c r="N79" t="s">
        <v>36</v>
      </c>
      <c r="O79" t="s">
        <v>29</v>
      </c>
      <c r="P79" t="s">
        <v>6041</v>
      </c>
      <c r="Q79" t="s">
        <v>6021</v>
      </c>
      <c r="R79" t="s">
        <v>190</v>
      </c>
      <c r="S79">
        <v>0</v>
      </c>
      <c r="T79">
        <v>15</v>
      </c>
      <c r="U79">
        <v>12</v>
      </c>
      <c r="V79">
        <v>27</v>
      </c>
      <c r="W79">
        <v>0</v>
      </c>
      <c r="X79">
        <v>0</v>
      </c>
      <c r="Y79">
        <v>0</v>
      </c>
      <c r="Z79">
        <v>15</v>
      </c>
      <c r="AA79">
        <v>12</v>
      </c>
      <c r="AB79">
        <v>27</v>
      </c>
      <c r="AC79">
        <v>0</v>
      </c>
      <c r="AD79">
        <v>0</v>
      </c>
      <c r="AE79">
        <v>0</v>
      </c>
      <c r="AF79">
        <v>3</v>
      </c>
      <c r="AG79">
        <v>8</v>
      </c>
      <c r="AH79">
        <v>11</v>
      </c>
      <c r="AI79">
        <v>6</v>
      </c>
      <c r="AJ79">
        <v>2</v>
      </c>
      <c r="AK79">
        <v>8</v>
      </c>
      <c r="AL79">
        <v>6</v>
      </c>
      <c r="AM79">
        <v>5</v>
      </c>
      <c r="AN79">
        <v>11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15</v>
      </c>
      <c r="AY79">
        <v>15</v>
      </c>
      <c r="AZ79">
        <v>30</v>
      </c>
    </row>
    <row r="80" spans="1:52" x14ac:dyDescent="0.25">
      <c r="A80" t="s">
        <v>7147</v>
      </c>
      <c r="B80">
        <v>1</v>
      </c>
      <c r="C80" t="s">
        <v>6665</v>
      </c>
      <c r="D80">
        <v>27</v>
      </c>
      <c r="E80" t="s">
        <v>393</v>
      </c>
      <c r="F80">
        <v>841</v>
      </c>
      <c r="G80" t="s">
        <v>6310</v>
      </c>
      <c r="H80" t="s">
        <v>204</v>
      </c>
      <c r="I80">
        <v>0</v>
      </c>
      <c r="J80" t="s">
        <v>393</v>
      </c>
      <c r="K80" t="s">
        <v>189</v>
      </c>
      <c r="L80" t="s">
        <v>31</v>
      </c>
      <c r="M80" t="s">
        <v>9</v>
      </c>
      <c r="N80" t="s">
        <v>36</v>
      </c>
      <c r="O80" t="s">
        <v>29</v>
      </c>
      <c r="P80" t="s">
        <v>7047</v>
      </c>
      <c r="Q80" t="s">
        <v>6127</v>
      </c>
      <c r="R80" t="s">
        <v>408</v>
      </c>
      <c r="S80">
        <v>0</v>
      </c>
      <c r="T80">
        <v>12</v>
      </c>
      <c r="U80">
        <v>16</v>
      </c>
      <c r="V80">
        <v>28</v>
      </c>
      <c r="W80">
        <v>0</v>
      </c>
      <c r="X80">
        <v>0</v>
      </c>
      <c r="Y80">
        <v>0</v>
      </c>
      <c r="Z80">
        <v>12</v>
      </c>
      <c r="AA80">
        <v>16</v>
      </c>
      <c r="AB80">
        <v>28</v>
      </c>
      <c r="AC80">
        <v>0</v>
      </c>
      <c r="AD80">
        <v>0</v>
      </c>
      <c r="AE80">
        <v>0</v>
      </c>
      <c r="AF80">
        <v>0</v>
      </c>
      <c r="AG80">
        <v>3</v>
      </c>
      <c r="AH80">
        <v>3</v>
      </c>
      <c r="AI80">
        <v>1</v>
      </c>
      <c r="AJ80">
        <v>6</v>
      </c>
      <c r="AK80">
        <v>7</v>
      </c>
      <c r="AL80">
        <v>2</v>
      </c>
      <c r="AM80">
        <v>4</v>
      </c>
      <c r="AN80">
        <v>6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</v>
      </c>
      <c r="AY80">
        <v>13</v>
      </c>
      <c r="AZ80">
        <v>16</v>
      </c>
    </row>
    <row r="81" spans="1:52" x14ac:dyDescent="0.25">
      <c r="A81" t="s">
        <v>7148</v>
      </c>
      <c r="B81">
        <v>1</v>
      </c>
      <c r="C81" t="s">
        <v>6060</v>
      </c>
      <c r="D81">
        <v>27</v>
      </c>
      <c r="E81" t="s">
        <v>393</v>
      </c>
      <c r="F81">
        <v>87</v>
      </c>
      <c r="G81" t="s">
        <v>7149</v>
      </c>
      <c r="H81" t="s">
        <v>7150</v>
      </c>
      <c r="I81">
        <v>0</v>
      </c>
      <c r="J81" t="s">
        <v>393</v>
      </c>
      <c r="K81" t="s">
        <v>189</v>
      </c>
      <c r="L81" t="s">
        <v>31</v>
      </c>
      <c r="M81" t="s">
        <v>9</v>
      </c>
      <c r="N81" t="s">
        <v>36</v>
      </c>
      <c r="O81" t="s">
        <v>29</v>
      </c>
      <c r="P81" t="s">
        <v>6027</v>
      </c>
      <c r="Q81" t="s">
        <v>6028</v>
      </c>
      <c r="R81" t="s">
        <v>397</v>
      </c>
      <c r="S81">
        <v>0</v>
      </c>
      <c r="T81">
        <v>12</v>
      </c>
      <c r="U81">
        <v>8</v>
      </c>
      <c r="V81">
        <v>20</v>
      </c>
      <c r="W81">
        <v>0</v>
      </c>
      <c r="X81">
        <v>0</v>
      </c>
      <c r="Y81">
        <v>0</v>
      </c>
      <c r="Z81">
        <v>12</v>
      </c>
      <c r="AA81">
        <v>8</v>
      </c>
      <c r="AB81">
        <v>20</v>
      </c>
      <c r="AC81">
        <v>0</v>
      </c>
      <c r="AD81">
        <v>0</v>
      </c>
      <c r="AE81">
        <v>0</v>
      </c>
      <c r="AF81">
        <v>3</v>
      </c>
      <c r="AG81">
        <v>4</v>
      </c>
      <c r="AH81">
        <v>7</v>
      </c>
      <c r="AI81">
        <v>5</v>
      </c>
      <c r="AJ81">
        <v>1</v>
      </c>
      <c r="AK81">
        <v>6</v>
      </c>
      <c r="AL81">
        <v>4</v>
      </c>
      <c r="AM81">
        <v>4</v>
      </c>
      <c r="AN81">
        <v>8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12</v>
      </c>
      <c r="AY81">
        <v>9</v>
      </c>
      <c r="AZ81">
        <v>21</v>
      </c>
    </row>
    <row r="82" spans="1:52" x14ac:dyDescent="0.25">
      <c r="A82" t="s">
        <v>7151</v>
      </c>
      <c r="B82">
        <v>1</v>
      </c>
      <c r="C82" t="s">
        <v>7152</v>
      </c>
      <c r="D82">
        <v>27</v>
      </c>
      <c r="E82" t="s">
        <v>393</v>
      </c>
      <c r="F82">
        <v>385</v>
      </c>
      <c r="G82" t="s">
        <v>6636</v>
      </c>
      <c r="H82" t="s">
        <v>6637</v>
      </c>
      <c r="I82">
        <v>0</v>
      </c>
      <c r="J82" t="s">
        <v>393</v>
      </c>
      <c r="K82" t="s">
        <v>189</v>
      </c>
      <c r="L82" t="s">
        <v>31</v>
      </c>
      <c r="M82" t="s">
        <v>9</v>
      </c>
      <c r="N82" t="s">
        <v>36</v>
      </c>
      <c r="O82" t="s">
        <v>29</v>
      </c>
      <c r="P82" t="s">
        <v>7031</v>
      </c>
      <c r="Q82" t="s">
        <v>6046</v>
      </c>
      <c r="R82" t="s">
        <v>397</v>
      </c>
      <c r="S82">
        <v>0</v>
      </c>
      <c r="T82">
        <v>7</v>
      </c>
      <c r="U82">
        <v>9</v>
      </c>
      <c r="V82">
        <v>16</v>
      </c>
      <c r="W82">
        <v>0</v>
      </c>
      <c r="X82">
        <v>0</v>
      </c>
      <c r="Y82">
        <v>0</v>
      </c>
      <c r="Z82">
        <v>7</v>
      </c>
      <c r="AA82">
        <v>9</v>
      </c>
      <c r="AB82">
        <v>16</v>
      </c>
      <c r="AC82">
        <v>0</v>
      </c>
      <c r="AD82">
        <v>0</v>
      </c>
      <c r="AE82">
        <v>0</v>
      </c>
      <c r="AF82">
        <v>2</v>
      </c>
      <c r="AG82">
        <v>2</v>
      </c>
      <c r="AH82">
        <v>4</v>
      </c>
      <c r="AI82">
        <v>2</v>
      </c>
      <c r="AJ82">
        <v>5</v>
      </c>
      <c r="AK82">
        <v>7</v>
      </c>
      <c r="AL82">
        <v>1</v>
      </c>
      <c r="AM82">
        <v>5</v>
      </c>
      <c r="AN82">
        <v>6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5</v>
      </c>
      <c r="AY82">
        <v>12</v>
      </c>
      <c r="AZ82">
        <v>17</v>
      </c>
    </row>
    <row r="83" spans="1:52" x14ac:dyDescent="0.25">
      <c r="A83" t="s">
        <v>7153</v>
      </c>
      <c r="B83">
        <v>1</v>
      </c>
      <c r="C83" t="s">
        <v>6060</v>
      </c>
      <c r="D83">
        <v>19</v>
      </c>
      <c r="E83" t="s">
        <v>188</v>
      </c>
      <c r="F83">
        <v>1</v>
      </c>
      <c r="G83" t="s">
        <v>188</v>
      </c>
      <c r="H83" t="s">
        <v>7154</v>
      </c>
      <c r="I83">
        <v>0</v>
      </c>
      <c r="J83" t="s">
        <v>188</v>
      </c>
      <c r="K83" t="s">
        <v>189</v>
      </c>
      <c r="L83" t="s">
        <v>31</v>
      </c>
      <c r="M83" t="s">
        <v>9</v>
      </c>
      <c r="N83" t="s">
        <v>36</v>
      </c>
      <c r="O83" t="s">
        <v>29</v>
      </c>
      <c r="P83" t="s">
        <v>6041</v>
      </c>
      <c r="Q83" t="s">
        <v>6021</v>
      </c>
      <c r="R83" t="s">
        <v>190</v>
      </c>
      <c r="S83">
        <v>0</v>
      </c>
      <c r="T83">
        <v>31</v>
      </c>
      <c r="U83">
        <v>20</v>
      </c>
      <c r="V83">
        <v>51</v>
      </c>
      <c r="W83">
        <v>0</v>
      </c>
      <c r="X83">
        <v>0</v>
      </c>
      <c r="Y83">
        <v>0</v>
      </c>
      <c r="Z83">
        <v>31</v>
      </c>
      <c r="AA83">
        <v>20</v>
      </c>
      <c r="AB83">
        <v>51</v>
      </c>
      <c r="AC83">
        <v>0</v>
      </c>
      <c r="AD83">
        <v>0</v>
      </c>
      <c r="AE83">
        <v>0</v>
      </c>
      <c r="AF83">
        <v>3</v>
      </c>
      <c r="AG83">
        <v>2</v>
      </c>
      <c r="AH83">
        <v>5</v>
      </c>
      <c r="AI83">
        <v>16</v>
      </c>
      <c r="AJ83">
        <v>6</v>
      </c>
      <c r="AK83">
        <v>22</v>
      </c>
      <c r="AL83">
        <v>14</v>
      </c>
      <c r="AM83">
        <v>10</v>
      </c>
      <c r="AN83">
        <v>24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33</v>
      </c>
      <c r="AY83">
        <v>18</v>
      </c>
      <c r="AZ83">
        <v>51</v>
      </c>
    </row>
    <row r="84" spans="1:52" x14ac:dyDescent="0.25">
      <c r="A84" t="s">
        <v>7155</v>
      </c>
      <c r="B84">
        <v>1</v>
      </c>
      <c r="C84" t="s">
        <v>473</v>
      </c>
      <c r="D84">
        <v>65</v>
      </c>
      <c r="E84" t="s">
        <v>658</v>
      </c>
      <c r="F84">
        <v>28</v>
      </c>
      <c r="G84" t="s">
        <v>6597</v>
      </c>
      <c r="H84" t="s">
        <v>6598</v>
      </c>
      <c r="I84">
        <v>0</v>
      </c>
      <c r="J84" t="s">
        <v>406</v>
      </c>
      <c r="K84" t="s">
        <v>189</v>
      </c>
      <c r="L84" t="s">
        <v>31</v>
      </c>
      <c r="M84" t="s">
        <v>9</v>
      </c>
      <c r="N84" t="s">
        <v>36</v>
      </c>
      <c r="O84" t="s">
        <v>29</v>
      </c>
      <c r="P84" t="s">
        <v>7044</v>
      </c>
      <c r="Q84" t="s">
        <v>6054</v>
      </c>
      <c r="R84" t="s">
        <v>408</v>
      </c>
      <c r="S84">
        <v>0</v>
      </c>
      <c r="T84">
        <v>6</v>
      </c>
      <c r="U84">
        <v>7</v>
      </c>
      <c r="V84">
        <v>13</v>
      </c>
      <c r="W84">
        <v>0</v>
      </c>
      <c r="X84">
        <v>0</v>
      </c>
      <c r="Y84">
        <v>0</v>
      </c>
      <c r="Z84">
        <v>6</v>
      </c>
      <c r="AA84">
        <v>7</v>
      </c>
      <c r="AB84">
        <v>13</v>
      </c>
      <c r="AC84">
        <v>0</v>
      </c>
      <c r="AD84">
        <v>0</v>
      </c>
      <c r="AE84">
        <v>0</v>
      </c>
      <c r="AF84">
        <v>2</v>
      </c>
      <c r="AG84">
        <v>0</v>
      </c>
      <c r="AH84">
        <v>2</v>
      </c>
      <c r="AI84">
        <v>2</v>
      </c>
      <c r="AJ84">
        <v>3</v>
      </c>
      <c r="AK84">
        <v>5</v>
      </c>
      <c r="AL84">
        <v>4</v>
      </c>
      <c r="AM84">
        <v>2</v>
      </c>
      <c r="AN84">
        <v>6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8</v>
      </c>
      <c r="AY84">
        <v>5</v>
      </c>
      <c r="AZ84">
        <v>13</v>
      </c>
    </row>
    <row r="85" spans="1:52" x14ac:dyDescent="0.25">
      <c r="A85" t="s">
        <v>7156</v>
      </c>
      <c r="B85">
        <v>1</v>
      </c>
      <c r="C85" t="s">
        <v>6700</v>
      </c>
      <c r="D85">
        <v>27</v>
      </c>
      <c r="E85" t="s">
        <v>393</v>
      </c>
      <c r="F85">
        <v>91</v>
      </c>
      <c r="G85" t="s">
        <v>654</v>
      </c>
      <c r="H85" t="s">
        <v>520</v>
      </c>
      <c r="I85">
        <v>0</v>
      </c>
      <c r="J85" t="s">
        <v>393</v>
      </c>
      <c r="K85" t="s">
        <v>189</v>
      </c>
      <c r="L85" t="s">
        <v>31</v>
      </c>
      <c r="M85" t="s">
        <v>9</v>
      </c>
      <c r="N85" t="s">
        <v>36</v>
      </c>
      <c r="O85" t="s">
        <v>29</v>
      </c>
      <c r="P85" t="s">
        <v>6084</v>
      </c>
      <c r="Q85" t="s">
        <v>6046</v>
      </c>
      <c r="R85" t="s">
        <v>397</v>
      </c>
      <c r="S85">
        <v>0</v>
      </c>
      <c r="T85">
        <v>11</v>
      </c>
      <c r="U85">
        <v>9</v>
      </c>
      <c r="V85">
        <v>20</v>
      </c>
      <c r="W85">
        <v>0</v>
      </c>
      <c r="X85">
        <v>0</v>
      </c>
      <c r="Y85">
        <v>0</v>
      </c>
      <c r="Z85">
        <v>11</v>
      </c>
      <c r="AA85">
        <v>9</v>
      </c>
      <c r="AB85">
        <v>20</v>
      </c>
      <c r="AC85">
        <v>0</v>
      </c>
      <c r="AD85">
        <v>0</v>
      </c>
      <c r="AE85">
        <v>0</v>
      </c>
      <c r="AF85">
        <v>5</v>
      </c>
      <c r="AG85">
        <v>3</v>
      </c>
      <c r="AH85">
        <v>8</v>
      </c>
      <c r="AI85">
        <v>1</v>
      </c>
      <c r="AJ85">
        <v>2</v>
      </c>
      <c r="AK85">
        <v>3</v>
      </c>
      <c r="AL85">
        <v>6</v>
      </c>
      <c r="AM85">
        <v>0</v>
      </c>
      <c r="AN85">
        <v>6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12</v>
      </c>
      <c r="AY85">
        <v>5</v>
      </c>
      <c r="AZ85">
        <v>17</v>
      </c>
    </row>
    <row r="86" spans="1:52" x14ac:dyDescent="0.25">
      <c r="A86" t="s">
        <v>7157</v>
      </c>
      <c r="B86">
        <v>1</v>
      </c>
      <c r="C86" t="s">
        <v>7158</v>
      </c>
      <c r="D86">
        <v>17</v>
      </c>
      <c r="E86" t="s">
        <v>193</v>
      </c>
      <c r="F86">
        <v>1</v>
      </c>
      <c r="G86" t="s">
        <v>7074</v>
      </c>
      <c r="H86" t="s">
        <v>2401</v>
      </c>
      <c r="I86">
        <v>3080</v>
      </c>
      <c r="J86" t="s">
        <v>193</v>
      </c>
      <c r="K86" t="s">
        <v>189</v>
      </c>
      <c r="L86" t="s">
        <v>31</v>
      </c>
      <c r="M86" t="s">
        <v>9</v>
      </c>
      <c r="N86" t="s">
        <v>36</v>
      </c>
      <c r="O86" t="s">
        <v>29</v>
      </c>
      <c r="P86" t="s">
        <v>6020</v>
      </c>
      <c r="Q86" t="s">
        <v>6021</v>
      </c>
      <c r="R86" t="s">
        <v>194</v>
      </c>
      <c r="S86">
        <v>0</v>
      </c>
      <c r="T86">
        <v>22</v>
      </c>
      <c r="U86">
        <v>13</v>
      </c>
      <c r="V86">
        <v>35</v>
      </c>
      <c r="W86">
        <v>0</v>
      </c>
      <c r="X86">
        <v>0</v>
      </c>
      <c r="Y86">
        <v>0</v>
      </c>
      <c r="Z86">
        <v>22</v>
      </c>
      <c r="AA86">
        <v>13</v>
      </c>
      <c r="AB86">
        <v>35</v>
      </c>
      <c r="AC86">
        <v>0</v>
      </c>
      <c r="AD86">
        <v>0</v>
      </c>
      <c r="AE86">
        <v>0</v>
      </c>
      <c r="AF86">
        <v>1</v>
      </c>
      <c r="AG86">
        <v>2</v>
      </c>
      <c r="AH86">
        <v>3</v>
      </c>
      <c r="AI86">
        <v>7</v>
      </c>
      <c r="AJ86">
        <v>7</v>
      </c>
      <c r="AK86">
        <v>14</v>
      </c>
      <c r="AL86">
        <v>12</v>
      </c>
      <c r="AM86">
        <v>10</v>
      </c>
      <c r="AN86">
        <v>22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20</v>
      </c>
      <c r="AY86">
        <v>19</v>
      </c>
      <c r="AZ86">
        <v>39</v>
      </c>
    </row>
    <row r="87" spans="1:52" x14ac:dyDescent="0.25">
      <c r="A87" t="s">
        <v>7159</v>
      </c>
      <c r="B87">
        <v>1</v>
      </c>
      <c r="C87" t="s">
        <v>7160</v>
      </c>
      <c r="D87">
        <v>27</v>
      </c>
      <c r="E87" t="s">
        <v>393</v>
      </c>
      <c r="F87">
        <v>1</v>
      </c>
      <c r="G87" t="s">
        <v>393</v>
      </c>
      <c r="H87" t="s">
        <v>7161</v>
      </c>
      <c r="I87">
        <v>0</v>
      </c>
      <c r="J87" t="s">
        <v>393</v>
      </c>
      <c r="K87" t="s">
        <v>189</v>
      </c>
      <c r="L87" t="s">
        <v>31</v>
      </c>
      <c r="M87" t="s">
        <v>9</v>
      </c>
      <c r="N87" t="s">
        <v>36</v>
      </c>
      <c r="O87" t="s">
        <v>29</v>
      </c>
      <c r="P87" t="s">
        <v>6027</v>
      </c>
      <c r="Q87" t="s">
        <v>6028</v>
      </c>
      <c r="R87" t="s">
        <v>397</v>
      </c>
      <c r="S87">
        <v>0</v>
      </c>
      <c r="T87">
        <v>20</v>
      </c>
      <c r="U87">
        <v>26</v>
      </c>
      <c r="V87">
        <v>46</v>
      </c>
      <c r="W87">
        <v>0</v>
      </c>
      <c r="X87">
        <v>0</v>
      </c>
      <c r="Y87">
        <v>0</v>
      </c>
      <c r="Z87">
        <v>20</v>
      </c>
      <c r="AA87">
        <v>26</v>
      </c>
      <c r="AB87">
        <v>46</v>
      </c>
      <c r="AC87">
        <v>0</v>
      </c>
      <c r="AD87">
        <v>0</v>
      </c>
      <c r="AE87">
        <v>0</v>
      </c>
      <c r="AF87">
        <v>1</v>
      </c>
      <c r="AG87">
        <v>7</v>
      </c>
      <c r="AH87">
        <v>8</v>
      </c>
      <c r="AI87">
        <v>8</v>
      </c>
      <c r="AJ87">
        <v>8</v>
      </c>
      <c r="AK87">
        <v>16</v>
      </c>
      <c r="AL87">
        <v>7</v>
      </c>
      <c r="AM87">
        <v>13</v>
      </c>
      <c r="AN87">
        <v>20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16</v>
      </c>
      <c r="AY87">
        <v>28</v>
      </c>
      <c r="AZ87">
        <v>44</v>
      </c>
    </row>
    <row r="88" spans="1:52" x14ac:dyDescent="0.25">
      <c r="A88" t="s">
        <v>7162</v>
      </c>
      <c r="B88">
        <v>1</v>
      </c>
      <c r="C88" t="s">
        <v>7024</v>
      </c>
      <c r="D88">
        <v>11</v>
      </c>
      <c r="E88" t="s">
        <v>208</v>
      </c>
      <c r="F88">
        <v>1</v>
      </c>
      <c r="G88" t="s">
        <v>7163</v>
      </c>
      <c r="H88" t="s">
        <v>6253</v>
      </c>
      <c r="I88">
        <v>3107</v>
      </c>
      <c r="J88" t="s">
        <v>197</v>
      </c>
      <c r="K88" t="s">
        <v>189</v>
      </c>
      <c r="L88" t="s">
        <v>31</v>
      </c>
      <c r="M88" t="s">
        <v>9</v>
      </c>
      <c r="N88" t="s">
        <v>36</v>
      </c>
      <c r="O88" t="s">
        <v>29</v>
      </c>
      <c r="P88" t="s">
        <v>6099</v>
      </c>
      <c r="Q88" t="s">
        <v>6021</v>
      </c>
      <c r="S88">
        <v>0</v>
      </c>
      <c r="T88">
        <v>16</v>
      </c>
      <c r="U88">
        <v>14</v>
      </c>
      <c r="V88">
        <v>30</v>
      </c>
      <c r="W88">
        <v>0</v>
      </c>
      <c r="X88">
        <v>0</v>
      </c>
      <c r="Y88">
        <v>0</v>
      </c>
      <c r="Z88">
        <v>16</v>
      </c>
      <c r="AA88">
        <v>14</v>
      </c>
      <c r="AB88">
        <v>30</v>
      </c>
      <c r="AC88">
        <v>0</v>
      </c>
      <c r="AD88">
        <v>0</v>
      </c>
      <c r="AE88">
        <v>0</v>
      </c>
      <c r="AF88">
        <v>2</v>
      </c>
      <c r="AG88">
        <v>1</v>
      </c>
      <c r="AH88">
        <v>3</v>
      </c>
      <c r="AI88">
        <v>6</v>
      </c>
      <c r="AJ88">
        <v>3</v>
      </c>
      <c r="AK88">
        <v>9</v>
      </c>
      <c r="AL88">
        <v>3</v>
      </c>
      <c r="AM88">
        <v>8</v>
      </c>
      <c r="AN88">
        <v>11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11</v>
      </c>
      <c r="AY88">
        <v>12</v>
      </c>
      <c r="AZ88">
        <v>23</v>
      </c>
    </row>
    <row r="89" spans="1:52" x14ac:dyDescent="0.25">
      <c r="A89" t="s">
        <v>7164</v>
      </c>
      <c r="B89">
        <v>1</v>
      </c>
      <c r="C89" t="s">
        <v>1570</v>
      </c>
      <c r="D89">
        <v>7</v>
      </c>
      <c r="E89" t="s">
        <v>556</v>
      </c>
      <c r="F89">
        <v>238</v>
      </c>
      <c r="G89" t="s">
        <v>6381</v>
      </c>
      <c r="H89" t="s">
        <v>6382</v>
      </c>
      <c r="I89">
        <v>0</v>
      </c>
      <c r="J89" t="s">
        <v>393</v>
      </c>
      <c r="K89" t="s">
        <v>189</v>
      </c>
      <c r="L89" t="s">
        <v>31</v>
      </c>
      <c r="M89" t="s">
        <v>9</v>
      </c>
      <c r="N89" t="s">
        <v>36</v>
      </c>
      <c r="O89" t="s">
        <v>29</v>
      </c>
      <c r="P89" t="s">
        <v>6329</v>
      </c>
      <c r="Q89" t="s">
        <v>6064</v>
      </c>
      <c r="R89" t="s">
        <v>549</v>
      </c>
      <c r="S89">
        <v>0</v>
      </c>
      <c r="T89">
        <v>6</v>
      </c>
      <c r="U89">
        <v>9</v>
      </c>
      <c r="V89">
        <v>15</v>
      </c>
      <c r="W89">
        <v>0</v>
      </c>
      <c r="X89">
        <v>0</v>
      </c>
      <c r="Y89">
        <v>0</v>
      </c>
      <c r="Z89">
        <v>6</v>
      </c>
      <c r="AA89">
        <v>9</v>
      </c>
      <c r="AB89">
        <v>15</v>
      </c>
      <c r="AC89">
        <v>0</v>
      </c>
      <c r="AD89">
        <v>0</v>
      </c>
      <c r="AE89">
        <v>0</v>
      </c>
      <c r="AF89">
        <v>3</v>
      </c>
      <c r="AG89">
        <v>1</v>
      </c>
      <c r="AH89">
        <v>4</v>
      </c>
      <c r="AI89">
        <v>3</v>
      </c>
      <c r="AJ89">
        <v>1</v>
      </c>
      <c r="AK89">
        <v>4</v>
      </c>
      <c r="AL89">
        <v>0</v>
      </c>
      <c r="AM89">
        <v>4</v>
      </c>
      <c r="AN89">
        <v>4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6</v>
      </c>
      <c r="AY89">
        <v>6</v>
      </c>
      <c r="AZ89">
        <v>12</v>
      </c>
    </row>
    <row r="90" spans="1:52" x14ac:dyDescent="0.25">
      <c r="A90" t="s">
        <v>7165</v>
      </c>
      <c r="B90">
        <v>1</v>
      </c>
      <c r="C90" t="s">
        <v>6060</v>
      </c>
      <c r="D90">
        <v>8</v>
      </c>
      <c r="E90" t="s">
        <v>1251</v>
      </c>
      <c r="F90">
        <v>187</v>
      </c>
      <c r="G90" t="s">
        <v>532</v>
      </c>
      <c r="H90" t="s">
        <v>6512</v>
      </c>
      <c r="I90">
        <v>0</v>
      </c>
      <c r="J90" t="s">
        <v>406</v>
      </c>
      <c r="K90" t="s">
        <v>189</v>
      </c>
      <c r="L90" t="s">
        <v>31</v>
      </c>
      <c r="M90" t="s">
        <v>9</v>
      </c>
      <c r="N90" t="s">
        <v>36</v>
      </c>
      <c r="O90" t="s">
        <v>29</v>
      </c>
      <c r="P90" t="s">
        <v>6214</v>
      </c>
      <c r="Q90" t="s">
        <v>6038</v>
      </c>
      <c r="R90" t="s">
        <v>397</v>
      </c>
      <c r="S90">
        <v>0</v>
      </c>
      <c r="T90">
        <v>16</v>
      </c>
      <c r="U90">
        <v>10</v>
      </c>
      <c r="V90">
        <v>26</v>
      </c>
      <c r="W90">
        <v>0</v>
      </c>
      <c r="X90">
        <v>0</v>
      </c>
      <c r="Y90">
        <v>0</v>
      </c>
      <c r="Z90">
        <v>16</v>
      </c>
      <c r="AA90">
        <v>10</v>
      </c>
      <c r="AB90">
        <v>26</v>
      </c>
      <c r="AC90">
        <v>0</v>
      </c>
      <c r="AD90">
        <v>0</v>
      </c>
      <c r="AE90">
        <v>0</v>
      </c>
      <c r="AF90">
        <v>2</v>
      </c>
      <c r="AG90">
        <v>2</v>
      </c>
      <c r="AH90">
        <v>4</v>
      </c>
      <c r="AI90">
        <v>4</v>
      </c>
      <c r="AJ90">
        <v>5</v>
      </c>
      <c r="AK90">
        <v>9</v>
      </c>
      <c r="AL90">
        <v>4</v>
      </c>
      <c r="AM90">
        <v>3</v>
      </c>
      <c r="AN90">
        <v>7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10</v>
      </c>
      <c r="AZ90">
        <v>20</v>
      </c>
    </row>
    <row r="91" spans="1:52" x14ac:dyDescent="0.25">
      <c r="A91" t="s">
        <v>7166</v>
      </c>
      <c r="B91">
        <v>1</v>
      </c>
      <c r="C91" t="s">
        <v>7167</v>
      </c>
      <c r="D91">
        <v>51</v>
      </c>
      <c r="E91" t="s">
        <v>518</v>
      </c>
      <c r="F91">
        <v>275</v>
      </c>
      <c r="G91" t="s">
        <v>4132</v>
      </c>
      <c r="H91" t="s">
        <v>4133</v>
      </c>
      <c r="I91">
        <v>0</v>
      </c>
      <c r="J91" t="s">
        <v>406</v>
      </c>
      <c r="K91" t="s">
        <v>189</v>
      </c>
      <c r="L91" t="s">
        <v>31</v>
      </c>
      <c r="M91" t="s">
        <v>9</v>
      </c>
      <c r="N91" t="s">
        <v>36</v>
      </c>
      <c r="O91" t="s">
        <v>29</v>
      </c>
      <c r="P91" t="s">
        <v>7026</v>
      </c>
      <c r="Q91" t="s">
        <v>6090</v>
      </c>
      <c r="R91" t="s">
        <v>194</v>
      </c>
      <c r="S91">
        <v>0</v>
      </c>
      <c r="T91">
        <v>9</v>
      </c>
      <c r="U91">
        <v>8</v>
      </c>
      <c r="V91">
        <v>17</v>
      </c>
      <c r="W91">
        <v>0</v>
      </c>
      <c r="X91">
        <v>0</v>
      </c>
      <c r="Y91">
        <v>0</v>
      </c>
      <c r="Z91">
        <v>9</v>
      </c>
      <c r="AA91">
        <v>8</v>
      </c>
      <c r="AB91">
        <v>17</v>
      </c>
      <c r="AC91">
        <v>0</v>
      </c>
      <c r="AD91">
        <v>0</v>
      </c>
      <c r="AE91">
        <v>0</v>
      </c>
      <c r="AF91">
        <v>1</v>
      </c>
      <c r="AG91">
        <v>2</v>
      </c>
      <c r="AH91">
        <v>3</v>
      </c>
      <c r="AI91">
        <v>2</v>
      </c>
      <c r="AJ91">
        <v>4</v>
      </c>
      <c r="AK91">
        <v>6</v>
      </c>
      <c r="AL91">
        <v>1</v>
      </c>
      <c r="AM91">
        <v>2</v>
      </c>
      <c r="AN91">
        <v>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4</v>
      </c>
      <c r="AY91">
        <v>8</v>
      </c>
      <c r="AZ91">
        <v>12</v>
      </c>
    </row>
    <row r="92" spans="1:52" x14ac:dyDescent="0.25">
      <c r="A92" t="s">
        <v>7168</v>
      </c>
      <c r="B92">
        <v>1</v>
      </c>
      <c r="C92" t="s">
        <v>473</v>
      </c>
      <c r="D92">
        <v>8</v>
      </c>
      <c r="E92" t="s">
        <v>1251</v>
      </c>
      <c r="F92">
        <v>51</v>
      </c>
      <c r="G92" t="s">
        <v>6649</v>
      </c>
      <c r="H92" t="s">
        <v>6650</v>
      </c>
      <c r="I92">
        <v>0</v>
      </c>
      <c r="J92" t="s">
        <v>406</v>
      </c>
      <c r="K92" t="s">
        <v>189</v>
      </c>
      <c r="L92" t="s">
        <v>31</v>
      </c>
      <c r="M92" t="s">
        <v>9</v>
      </c>
      <c r="N92" t="s">
        <v>36</v>
      </c>
      <c r="O92" t="s">
        <v>29</v>
      </c>
      <c r="P92" t="s">
        <v>6037</v>
      </c>
      <c r="Q92" t="s">
        <v>6038</v>
      </c>
      <c r="R92" t="s">
        <v>397</v>
      </c>
      <c r="S92">
        <v>0</v>
      </c>
      <c r="T92">
        <v>9</v>
      </c>
      <c r="U92">
        <v>7</v>
      </c>
      <c r="V92">
        <v>16</v>
      </c>
      <c r="W92">
        <v>0</v>
      </c>
      <c r="X92">
        <v>0</v>
      </c>
      <c r="Y92">
        <v>0</v>
      </c>
      <c r="Z92">
        <v>9</v>
      </c>
      <c r="AA92">
        <v>7</v>
      </c>
      <c r="AB92">
        <v>16</v>
      </c>
      <c r="AC92">
        <v>0</v>
      </c>
      <c r="AD92">
        <v>0</v>
      </c>
      <c r="AE92">
        <v>0</v>
      </c>
      <c r="AF92">
        <v>2</v>
      </c>
      <c r="AG92">
        <v>4</v>
      </c>
      <c r="AH92">
        <v>6</v>
      </c>
      <c r="AI92">
        <v>3</v>
      </c>
      <c r="AJ92">
        <v>3</v>
      </c>
      <c r="AK92">
        <v>6</v>
      </c>
      <c r="AL92">
        <v>4</v>
      </c>
      <c r="AM92">
        <v>2</v>
      </c>
      <c r="AN92">
        <v>6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9</v>
      </c>
      <c r="AY92">
        <v>9</v>
      </c>
      <c r="AZ92">
        <v>18</v>
      </c>
    </row>
    <row r="93" spans="1:52" x14ac:dyDescent="0.25">
      <c r="A93" t="s">
        <v>7169</v>
      </c>
      <c r="B93">
        <v>1</v>
      </c>
      <c r="C93" t="s">
        <v>6431</v>
      </c>
      <c r="D93">
        <v>7</v>
      </c>
      <c r="E93" t="s">
        <v>556</v>
      </c>
      <c r="F93">
        <v>88</v>
      </c>
      <c r="G93" t="s">
        <v>6737</v>
      </c>
      <c r="H93" t="s">
        <v>6738</v>
      </c>
      <c r="I93">
        <v>0</v>
      </c>
      <c r="J93" t="s">
        <v>393</v>
      </c>
      <c r="K93" t="s">
        <v>189</v>
      </c>
      <c r="L93" t="s">
        <v>31</v>
      </c>
      <c r="M93" t="s">
        <v>9</v>
      </c>
      <c r="N93" t="s">
        <v>36</v>
      </c>
      <c r="O93" t="s">
        <v>29</v>
      </c>
      <c r="P93" t="s">
        <v>6131</v>
      </c>
      <c r="Q93" t="s">
        <v>6028</v>
      </c>
      <c r="R93" t="s">
        <v>397</v>
      </c>
      <c r="S93">
        <v>0</v>
      </c>
      <c r="T93">
        <v>21</v>
      </c>
      <c r="U93">
        <v>25</v>
      </c>
      <c r="V93">
        <v>46</v>
      </c>
      <c r="W93">
        <v>0</v>
      </c>
      <c r="X93">
        <v>0</v>
      </c>
      <c r="Y93">
        <v>0</v>
      </c>
      <c r="Z93">
        <v>21</v>
      </c>
      <c r="AA93">
        <v>25</v>
      </c>
      <c r="AB93">
        <v>46</v>
      </c>
      <c r="AC93">
        <v>0</v>
      </c>
      <c r="AD93">
        <v>0</v>
      </c>
      <c r="AE93">
        <v>0</v>
      </c>
      <c r="AF93">
        <v>1</v>
      </c>
      <c r="AG93">
        <v>3</v>
      </c>
      <c r="AH93">
        <v>4</v>
      </c>
      <c r="AI93">
        <v>3</v>
      </c>
      <c r="AJ93">
        <v>4</v>
      </c>
      <c r="AK93">
        <v>7</v>
      </c>
      <c r="AL93">
        <v>16</v>
      </c>
      <c r="AM93">
        <v>13</v>
      </c>
      <c r="AN93">
        <v>29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20</v>
      </c>
      <c r="AY93">
        <v>20</v>
      </c>
      <c r="AZ93">
        <v>40</v>
      </c>
    </row>
    <row r="94" spans="1:52" x14ac:dyDescent="0.25">
      <c r="A94" t="s">
        <v>7170</v>
      </c>
      <c r="B94">
        <v>1</v>
      </c>
      <c r="C94" t="s">
        <v>3971</v>
      </c>
      <c r="D94">
        <v>19</v>
      </c>
      <c r="E94" t="s">
        <v>188</v>
      </c>
      <c r="F94">
        <v>1</v>
      </c>
      <c r="G94" t="s">
        <v>188</v>
      </c>
      <c r="H94" t="s">
        <v>6690</v>
      </c>
      <c r="I94">
        <v>9001</v>
      </c>
      <c r="J94" t="s">
        <v>188</v>
      </c>
      <c r="K94" t="s">
        <v>189</v>
      </c>
      <c r="L94" t="s">
        <v>31</v>
      </c>
      <c r="M94" t="s">
        <v>9</v>
      </c>
      <c r="N94" t="s">
        <v>36</v>
      </c>
      <c r="O94" t="s">
        <v>29</v>
      </c>
      <c r="P94" t="s">
        <v>6041</v>
      </c>
      <c r="Q94" t="s">
        <v>6021</v>
      </c>
      <c r="R94" t="s">
        <v>190</v>
      </c>
      <c r="S94">
        <v>0</v>
      </c>
      <c r="T94">
        <v>19</v>
      </c>
      <c r="U94">
        <v>14</v>
      </c>
      <c r="V94">
        <v>33</v>
      </c>
      <c r="W94">
        <v>0</v>
      </c>
      <c r="X94">
        <v>0</v>
      </c>
      <c r="Y94">
        <v>0</v>
      </c>
      <c r="Z94">
        <v>19</v>
      </c>
      <c r="AA94">
        <v>14</v>
      </c>
      <c r="AB94">
        <v>33</v>
      </c>
      <c r="AC94">
        <v>0</v>
      </c>
      <c r="AD94">
        <v>0</v>
      </c>
      <c r="AE94">
        <v>0</v>
      </c>
      <c r="AF94">
        <v>2</v>
      </c>
      <c r="AG94">
        <v>3</v>
      </c>
      <c r="AH94">
        <v>5</v>
      </c>
      <c r="AI94">
        <v>8</v>
      </c>
      <c r="AJ94">
        <v>8</v>
      </c>
      <c r="AK94">
        <v>16</v>
      </c>
      <c r="AL94">
        <v>7</v>
      </c>
      <c r="AM94">
        <v>2</v>
      </c>
      <c r="AN94">
        <v>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17</v>
      </c>
      <c r="AY94">
        <v>13</v>
      </c>
      <c r="AZ94">
        <v>30</v>
      </c>
    </row>
    <row r="95" spans="1:52" x14ac:dyDescent="0.25">
      <c r="A95" t="s">
        <v>7171</v>
      </c>
      <c r="B95">
        <v>1</v>
      </c>
      <c r="C95" t="s">
        <v>6341</v>
      </c>
      <c r="D95">
        <v>27</v>
      </c>
      <c r="E95" t="s">
        <v>393</v>
      </c>
      <c r="F95">
        <v>1118</v>
      </c>
      <c r="G95" t="s">
        <v>6516</v>
      </c>
      <c r="H95" t="s">
        <v>6517</v>
      </c>
      <c r="I95">
        <v>0</v>
      </c>
      <c r="J95" t="s">
        <v>393</v>
      </c>
      <c r="K95" t="s">
        <v>189</v>
      </c>
      <c r="L95" t="s">
        <v>31</v>
      </c>
      <c r="M95" t="s">
        <v>9</v>
      </c>
      <c r="N95" t="s">
        <v>36</v>
      </c>
      <c r="O95" t="s">
        <v>29</v>
      </c>
      <c r="P95" t="s">
        <v>7031</v>
      </c>
      <c r="Q95" t="s">
        <v>6046</v>
      </c>
      <c r="R95" t="s">
        <v>397</v>
      </c>
      <c r="S95">
        <v>0</v>
      </c>
      <c r="T95">
        <v>6</v>
      </c>
      <c r="U95">
        <v>5</v>
      </c>
      <c r="V95">
        <v>11</v>
      </c>
      <c r="W95">
        <v>0</v>
      </c>
      <c r="X95">
        <v>0</v>
      </c>
      <c r="Y95">
        <v>0</v>
      </c>
      <c r="Z95">
        <v>6</v>
      </c>
      <c r="AA95">
        <v>5</v>
      </c>
      <c r="AB95">
        <v>11</v>
      </c>
      <c r="AC95">
        <v>0</v>
      </c>
      <c r="AD95">
        <v>0</v>
      </c>
      <c r="AE95">
        <v>0</v>
      </c>
      <c r="AF95">
        <v>2</v>
      </c>
      <c r="AG95">
        <v>5</v>
      </c>
      <c r="AH95">
        <v>7</v>
      </c>
      <c r="AI95">
        <v>1</v>
      </c>
      <c r="AJ95">
        <v>1</v>
      </c>
      <c r="AK95">
        <v>2</v>
      </c>
      <c r="AL95">
        <v>6</v>
      </c>
      <c r="AM95">
        <v>3</v>
      </c>
      <c r="AN95">
        <v>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9</v>
      </c>
      <c r="AY95">
        <v>9</v>
      </c>
      <c r="AZ95">
        <v>18</v>
      </c>
    </row>
    <row r="96" spans="1:52" x14ac:dyDescent="0.25">
      <c r="A96" t="s">
        <v>7172</v>
      </c>
      <c r="B96">
        <v>1</v>
      </c>
      <c r="C96" t="s">
        <v>2236</v>
      </c>
      <c r="D96">
        <v>29</v>
      </c>
      <c r="E96" t="s">
        <v>546</v>
      </c>
      <c r="F96">
        <v>193</v>
      </c>
      <c r="G96" t="s">
        <v>6956</v>
      </c>
      <c r="H96" t="s">
        <v>204</v>
      </c>
      <c r="I96">
        <v>0</v>
      </c>
      <c r="J96" t="s">
        <v>546</v>
      </c>
      <c r="K96" t="s">
        <v>189</v>
      </c>
      <c r="L96" t="s">
        <v>31</v>
      </c>
      <c r="M96" t="s">
        <v>9</v>
      </c>
      <c r="N96" t="s">
        <v>36</v>
      </c>
      <c r="O96" t="s">
        <v>29</v>
      </c>
      <c r="P96" t="s">
        <v>7035</v>
      </c>
      <c r="Q96" t="s">
        <v>6064</v>
      </c>
      <c r="R96" t="s">
        <v>549</v>
      </c>
      <c r="S96">
        <v>0</v>
      </c>
      <c r="T96">
        <v>15</v>
      </c>
      <c r="U96">
        <v>8</v>
      </c>
      <c r="V96">
        <v>23</v>
      </c>
      <c r="W96">
        <v>0</v>
      </c>
      <c r="X96">
        <v>0</v>
      </c>
      <c r="Y96">
        <v>0</v>
      </c>
      <c r="Z96">
        <v>15</v>
      </c>
      <c r="AA96">
        <v>8</v>
      </c>
      <c r="AB96">
        <v>23</v>
      </c>
      <c r="AC96">
        <v>0</v>
      </c>
      <c r="AD96">
        <v>0</v>
      </c>
      <c r="AE96">
        <v>0</v>
      </c>
      <c r="AF96">
        <v>3</v>
      </c>
      <c r="AG96">
        <v>3</v>
      </c>
      <c r="AH96">
        <v>6</v>
      </c>
      <c r="AI96">
        <v>3</v>
      </c>
      <c r="AJ96">
        <v>3</v>
      </c>
      <c r="AK96">
        <v>6</v>
      </c>
      <c r="AL96">
        <v>4</v>
      </c>
      <c r="AM96">
        <v>2</v>
      </c>
      <c r="AN96">
        <v>6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10</v>
      </c>
      <c r="AY96">
        <v>8</v>
      </c>
      <c r="AZ96">
        <v>18</v>
      </c>
    </row>
    <row r="97" spans="1:52" x14ac:dyDescent="0.25">
      <c r="A97" t="s">
        <v>7173</v>
      </c>
      <c r="B97">
        <v>1</v>
      </c>
      <c r="C97" t="s">
        <v>6590</v>
      </c>
      <c r="D97">
        <v>27</v>
      </c>
      <c r="E97" t="s">
        <v>393</v>
      </c>
      <c r="F97">
        <v>2773</v>
      </c>
      <c r="G97" t="s">
        <v>6611</v>
      </c>
      <c r="H97" t="s">
        <v>204</v>
      </c>
      <c r="I97">
        <v>0</v>
      </c>
      <c r="J97" t="s">
        <v>393</v>
      </c>
      <c r="K97" t="s">
        <v>189</v>
      </c>
      <c r="L97" t="s">
        <v>31</v>
      </c>
      <c r="M97" t="s">
        <v>9</v>
      </c>
      <c r="N97" t="s">
        <v>36</v>
      </c>
      <c r="O97" t="s">
        <v>29</v>
      </c>
      <c r="P97" t="s">
        <v>7031</v>
      </c>
      <c r="Q97" t="s">
        <v>6046</v>
      </c>
      <c r="R97" t="s">
        <v>397</v>
      </c>
      <c r="S97">
        <v>0</v>
      </c>
      <c r="T97">
        <v>14</v>
      </c>
      <c r="U97">
        <v>9</v>
      </c>
      <c r="V97">
        <v>23</v>
      </c>
      <c r="W97">
        <v>0</v>
      </c>
      <c r="X97">
        <v>0</v>
      </c>
      <c r="Y97">
        <v>0</v>
      </c>
      <c r="Z97">
        <v>14</v>
      </c>
      <c r="AA97">
        <v>9</v>
      </c>
      <c r="AB97">
        <v>23</v>
      </c>
      <c r="AC97">
        <v>0</v>
      </c>
      <c r="AD97">
        <v>0</v>
      </c>
      <c r="AE97">
        <v>0</v>
      </c>
      <c r="AF97">
        <v>1</v>
      </c>
      <c r="AG97">
        <v>0</v>
      </c>
      <c r="AH97">
        <v>1</v>
      </c>
      <c r="AI97">
        <v>7</v>
      </c>
      <c r="AJ97">
        <v>2</v>
      </c>
      <c r="AK97">
        <v>9</v>
      </c>
      <c r="AL97">
        <v>4</v>
      </c>
      <c r="AM97">
        <v>5</v>
      </c>
      <c r="AN97">
        <v>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12</v>
      </c>
      <c r="AY97">
        <v>7</v>
      </c>
      <c r="AZ97">
        <v>19</v>
      </c>
    </row>
    <row r="98" spans="1:52" x14ac:dyDescent="0.25">
      <c r="A98" t="s">
        <v>7174</v>
      </c>
      <c r="B98">
        <v>1</v>
      </c>
      <c r="C98" t="s">
        <v>617</v>
      </c>
      <c r="D98">
        <v>8</v>
      </c>
      <c r="E98" t="s">
        <v>1251</v>
      </c>
      <c r="F98">
        <v>174</v>
      </c>
      <c r="G98" t="s">
        <v>735</v>
      </c>
      <c r="H98" t="s">
        <v>204</v>
      </c>
      <c r="I98">
        <v>0</v>
      </c>
      <c r="J98" t="s">
        <v>406</v>
      </c>
      <c r="K98" t="s">
        <v>189</v>
      </c>
      <c r="L98" t="s">
        <v>31</v>
      </c>
      <c r="M98" t="s">
        <v>9</v>
      </c>
      <c r="N98" t="s">
        <v>36</v>
      </c>
      <c r="O98" t="s">
        <v>29</v>
      </c>
      <c r="P98" t="s">
        <v>6108</v>
      </c>
      <c r="Q98" t="s">
        <v>6038</v>
      </c>
      <c r="R98" t="s">
        <v>397</v>
      </c>
      <c r="S98">
        <v>0</v>
      </c>
      <c r="T98">
        <v>13</v>
      </c>
      <c r="U98">
        <v>13</v>
      </c>
      <c r="V98">
        <v>26</v>
      </c>
      <c r="W98">
        <v>0</v>
      </c>
      <c r="X98">
        <v>0</v>
      </c>
      <c r="Y98">
        <v>0</v>
      </c>
      <c r="Z98">
        <v>13</v>
      </c>
      <c r="AA98">
        <v>13</v>
      </c>
      <c r="AB98">
        <v>26</v>
      </c>
      <c r="AC98">
        <v>0</v>
      </c>
      <c r="AD98">
        <v>0</v>
      </c>
      <c r="AE98">
        <v>0</v>
      </c>
      <c r="AF98">
        <v>1</v>
      </c>
      <c r="AG98">
        <v>2</v>
      </c>
      <c r="AH98">
        <v>3</v>
      </c>
      <c r="AI98">
        <v>4</v>
      </c>
      <c r="AJ98">
        <v>1</v>
      </c>
      <c r="AK98">
        <v>5</v>
      </c>
      <c r="AL98">
        <v>3</v>
      </c>
      <c r="AM98">
        <v>10</v>
      </c>
      <c r="AN98">
        <v>13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8</v>
      </c>
      <c r="AY98">
        <v>13</v>
      </c>
      <c r="AZ98">
        <v>21</v>
      </c>
    </row>
    <row r="99" spans="1:52" x14ac:dyDescent="0.25">
      <c r="A99" t="s">
        <v>7175</v>
      </c>
      <c r="B99">
        <v>1</v>
      </c>
      <c r="C99" t="s">
        <v>7176</v>
      </c>
      <c r="D99">
        <v>12</v>
      </c>
      <c r="E99" t="s">
        <v>234</v>
      </c>
      <c r="F99">
        <v>1</v>
      </c>
      <c r="G99" t="s">
        <v>7177</v>
      </c>
      <c r="H99" t="s">
        <v>204</v>
      </c>
      <c r="I99">
        <v>0</v>
      </c>
      <c r="J99" t="s">
        <v>193</v>
      </c>
      <c r="K99" t="s">
        <v>189</v>
      </c>
      <c r="L99" t="s">
        <v>31</v>
      </c>
      <c r="M99" t="s">
        <v>9</v>
      </c>
      <c r="N99" t="s">
        <v>36</v>
      </c>
      <c r="O99" t="s">
        <v>29</v>
      </c>
      <c r="P99" t="s">
        <v>6149</v>
      </c>
      <c r="Q99" t="s">
        <v>6021</v>
      </c>
      <c r="S99">
        <v>0</v>
      </c>
      <c r="T99">
        <v>21</v>
      </c>
      <c r="U99">
        <v>9</v>
      </c>
      <c r="V99">
        <v>30</v>
      </c>
      <c r="W99">
        <v>0</v>
      </c>
      <c r="X99">
        <v>0</v>
      </c>
      <c r="Y99">
        <v>0</v>
      </c>
      <c r="Z99">
        <v>21</v>
      </c>
      <c r="AA99">
        <v>9</v>
      </c>
      <c r="AB99">
        <v>30</v>
      </c>
      <c r="AC99">
        <v>0</v>
      </c>
      <c r="AD99">
        <v>0</v>
      </c>
      <c r="AE99">
        <v>0</v>
      </c>
      <c r="AF99">
        <v>2</v>
      </c>
      <c r="AG99">
        <v>0</v>
      </c>
      <c r="AH99">
        <v>2</v>
      </c>
      <c r="AI99">
        <v>4</v>
      </c>
      <c r="AJ99">
        <v>2</v>
      </c>
      <c r="AK99">
        <v>6</v>
      </c>
      <c r="AL99">
        <v>11</v>
      </c>
      <c r="AM99">
        <v>5</v>
      </c>
      <c r="AN99">
        <v>16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17</v>
      </c>
      <c r="AY99">
        <v>7</v>
      </c>
      <c r="AZ99">
        <v>24</v>
      </c>
    </row>
    <row r="100" spans="1:52" x14ac:dyDescent="0.25">
      <c r="A100" t="s">
        <v>7178</v>
      </c>
      <c r="B100">
        <v>1</v>
      </c>
      <c r="C100" t="s">
        <v>975</v>
      </c>
      <c r="D100">
        <v>9</v>
      </c>
      <c r="E100" t="s">
        <v>653</v>
      </c>
      <c r="F100">
        <v>724</v>
      </c>
      <c r="G100" t="s">
        <v>6850</v>
      </c>
      <c r="H100" t="s">
        <v>6851</v>
      </c>
      <c r="I100">
        <v>0</v>
      </c>
      <c r="J100" t="s">
        <v>406</v>
      </c>
      <c r="K100" t="s">
        <v>189</v>
      </c>
      <c r="L100" t="s">
        <v>31</v>
      </c>
      <c r="M100" t="s">
        <v>9</v>
      </c>
      <c r="N100" t="s">
        <v>36</v>
      </c>
      <c r="O100" t="s">
        <v>29</v>
      </c>
      <c r="P100" t="s">
        <v>7047</v>
      </c>
      <c r="Q100" t="s">
        <v>6127</v>
      </c>
      <c r="R100" t="s">
        <v>408</v>
      </c>
      <c r="S100">
        <v>0</v>
      </c>
      <c r="T100">
        <v>36</v>
      </c>
      <c r="U100">
        <v>25</v>
      </c>
      <c r="V100">
        <v>61</v>
      </c>
      <c r="W100">
        <v>0</v>
      </c>
      <c r="X100">
        <v>0</v>
      </c>
      <c r="Y100">
        <v>0</v>
      </c>
      <c r="Z100">
        <v>36</v>
      </c>
      <c r="AA100">
        <v>25</v>
      </c>
      <c r="AB100">
        <v>61</v>
      </c>
      <c r="AC100">
        <v>0</v>
      </c>
      <c r="AD100">
        <v>0</v>
      </c>
      <c r="AE100">
        <v>0</v>
      </c>
      <c r="AF100">
        <v>7</v>
      </c>
      <c r="AG100">
        <v>7</v>
      </c>
      <c r="AH100">
        <v>14</v>
      </c>
      <c r="AI100">
        <v>5</v>
      </c>
      <c r="AJ100">
        <v>9</v>
      </c>
      <c r="AK100">
        <v>14</v>
      </c>
      <c r="AL100">
        <v>16</v>
      </c>
      <c r="AM100">
        <v>9</v>
      </c>
      <c r="AN100">
        <v>25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28</v>
      </c>
      <c r="AY100">
        <v>25</v>
      </c>
      <c r="AZ100">
        <v>53</v>
      </c>
    </row>
    <row r="101" spans="1:52" x14ac:dyDescent="0.25">
      <c r="A101" t="s">
        <v>7179</v>
      </c>
      <c r="B101">
        <v>1</v>
      </c>
      <c r="C101" t="s">
        <v>6854</v>
      </c>
      <c r="D101">
        <v>31</v>
      </c>
      <c r="E101" t="s">
        <v>286</v>
      </c>
      <c r="F101">
        <v>116</v>
      </c>
      <c r="G101" t="s">
        <v>4227</v>
      </c>
      <c r="H101" t="s">
        <v>204</v>
      </c>
      <c r="I101">
        <v>0</v>
      </c>
      <c r="J101" t="s">
        <v>193</v>
      </c>
      <c r="K101" t="s">
        <v>189</v>
      </c>
      <c r="L101" t="s">
        <v>31</v>
      </c>
      <c r="M101" t="s">
        <v>9</v>
      </c>
      <c r="N101" t="s">
        <v>36</v>
      </c>
      <c r="O101" t="s">
        <v>29</v>
      </c>
      <c r="P101" t="s">
        <v>7026</v>
      </c>
      <c r="Q101" t="s">
        <v>6090</v>
      </c>
      <c r="R101" t="s">
        <v>194</v>
      </c>
      <c r="S101">
        <v>0</v>
      </c>
      <c r="T101">
        <v>13</v>
      </c>
      <c r="U101">
        <v>19</v>
      </c>
      <c r="V101">
        <v>32</v>
      </c>
      <c r="W101">
        <v>0</v>
      </c>
      <c r="X101">
        <v>0</v>
      </c>
      <c r="Y101">
        <v>0</v>
      </c>
      <c r="Z101">
        <v>13</v>
      </c>
      <c r="AA101">
        <v>19</v>
      </c>
      <c r="AB101">
        <v>32</v>
      </c>
      <c r="AC101">
        <v>0</v>
      </c>
      <c r="AD101">
        <v>0</v>
      </c>
      <c r="AE101">
        <v>0</v>
      </c>
      <c r="AF101">
        <v>3</v>
      </c>
      <c r="AG101">
        <v>7</v>
      </c>
      <c r="AH101">
        <v>10</v>
      </c>
      <c r="AI101">
        <v>3</v>
      </c>
      <c r="AJ101">
        <v>7</v>
      </c>
      <c r="AK101">
        <v>10</v>
      </c>
      <c r="AL101">
        <v>7</v>
      </c>
      <c r="AM101">
        <v>5</v>
      </c>
      <c r="AN101">
        <v>12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13</v>
      </c>
      <c r="AY101">
        <v>19</v>
      </c>
      <c r="AZ101">
        <v>32</v>
      </c>
    </row>
    <row r="102" spans="1:52" x14ac:dyDescent="0.25">
      <c r="A102" t="s">
        <v>7180</v>
      </c>
      <c r="B102">
        <v>1</v>
      </c>
      <c r="C102" t="s">
        <v>7181</v>
      </c>
      <c r="D102">
        <v>27</v>
      </c>
      <c r="E102" t="s">
        <v>393</v>
      </c>
      <c r="F102">
        <v>47</v>
      </c>
      <c r="G102" t="s">
        <v>6855</v>
      </c>
      <c r="H102" t="s">
        <v>6856</v>
      </c>
      <c r="I102">
        <v>0</v>
      </c>
      <c r="J102" t="s">
        <v>393</v>
      </c>
      <c r="K102" t="s">
        <v>189</v>
      </c>
      <c r="L102" t="s">
        <v>31</v>
      </c>
      <c r="M102" t="s">
        <v>9</v>
      </c>
      <c r="N102" t="s">
        <v>36</v>
      </c>
      <c r="O102" t="s">
        <v>29</v>
      </c>
      <c r="P102" t="s">
        <v>6027</v>
      </c>
      <c r="Q102" t="s">
        <v>6028</v>
      </c>
      <c r="R102" t="s">
        <v>397</v>
      </c>
      <c r="S102">
        <v>0</v>
      </c>
      <c r="T102">
        <v>44</v>
      </c>
      <c r="U102">
        <v>44</v>
      </c>
      <c r="V102">
        <v>88</v>
      </c>
      <c r="W102">
        <v>0</v>
      </c>
      <c r="X102">
        <v>0</v>
      </c>
      <c r="Y102">
        <v>0</v>
      </c>
      <c r="Z102">
        <v>44</v>
      </c>
      <c r="AA102">
        <v>44</v>
      </c>
      <c r="AB102">
        <v>88</v>
      </c>
      <c r="AC102">
        <v>0</v>
      </c>
      <c r="AD102">
        <v>0</v>
      </c>
      <c r="AE102">
        <v>0</v>
      </c>
      <c r="AF102">
        <v>3</v>
      </c>
      <c r="AG102">
        <v>1</v>
      </c>
      <c r="AH102">
        <v>4</v>
      </c>
      <c r="AI102">
        <v>11</v>
      </c>
      <c r="AJ102">
        <v>14</v>
      </c>
      <c r="AK102">
        <v>25</v>
      </c>
      <c r="AL102">
        <v>21</v>
      </c>
      <c r="AM102">
        <v>14</v>
      </c>
      <c r="AN102">
        <v>35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35</v>
      </c>
      <c r="AY102">
        <v>29</v>
      </c>
      <c r="AZ102">
        <v>64</v>
      </c>
    </row>
    <row r="103" spans="1:52" x14ac:dyDescent="0.25">
      <c r="A103" t="s">
        <v>7182</v>
      </c>
      <c r="B103">
        <v>1</v>
      </c>
      <c r="C103" t="s">
        <v>306</v>
      </c>
      <c r="D103">
        <v>27</v>
      </c>
      <c r="E103" t="s">
        <v>393</v>
      </c>
      <c r="F103">
        <v>16</v>
      </c>
      <c r="G103" t="s">
        <v>6528</v>
      </c>
      <c r="H103" t="s">
        <v>520</v>
      </c>
      <c r="I103">
        <v>0</v>
      </c>
      <c r="J103" t="s">
        <v>393</v>
      </c>
      <c r="K103" t="s">
        <v>189</v>
      </c>
      <c r="L103" t="s">
        <v>31</v>
      </c>
      <c r="M103" t="s">
        <v>9</v>
      </c>
      <c r="N103" t="s">
        <v>36</v>
      </c>
      <c r="O103" t="s">
        <v>29</v>
      </c>
      <c r="P103" t="s">
        <v>6160</v>
      </c>
      <c r="Q103" t="s">
        <v>6046</v>
      </c>
      <c r="R103" t="s">
        <v>397</v>
      </c>
      <c r="S103">
        <v>0</v>
      </c>
      <c r="T103">
        <v>13</v>
      </c>
      <c r="U103">
        <v>6</v>
      </c>
      <c r="V103">
        <v>19</v>
      </c>
      <c r="W103">
        <v>0</v>
      </c>
      <c r="X103">
        <v>0</v>
      </c>
      <c r="Y103">
        <v>0</v>
      </c>
      <c r="Z103">
        <v>13</v>
      </c>
      <c r="AA103">
        <v>6</v>
      </c>
      <c r="AB103">
        <v>19</v>
      </c>
      <c r="AC103">
        <v>0</v>
      </c>
      <c r="AD103">
        <v>0</v>
      </c>
      <c r="AE103">
        <v>0</v>
      </c>
      <c r="AF103">
        <v>1</v>
      </c>
      <c r="AG103">
        <v>2</v>
      </c>
      <c r="AH103">
        <v>3</v>
      </c>
      <c r="AI103">
        <v>4</v>
      </c>
      <c r="AJ103">
        <v>3</v>
      </c>
      <c r="AK103">
        <v>7</v>
      </c>
      <c r="AL103">
        <v>3</v>
      </c>
      <c r="AM103">
        <v>4</v>
      </c>
      <c r="AN103">
        <v>7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8</v>
      </c>
      <c r="AY103">
        <v>9</v>
      </c>
      <c r="AZ103">
        <v>17</v>
      </c>
    </row>
    <row r="104" spans="1:52" x14ac:dyDescent="0.25">
      <c r="A104" t="s">
        <v>7183</v>
      </c>
      <c r="B104">
        <v>1</v>
      </c>
      <c r="C104" t="s">
        <v>3227</v>
      </c>
      <c r="D104">
        <v>29</v>
      </c>
      <c r="E104" t="s">
        <v>546</v>
      </c>
      <c r="F104">
        <v>113</v>
      </c>
      <c r="G104" t="s">
        <v>5088</v>
      </c>
      <c r="H104" t="s">
        <v>5089</v>
      </c>
      <c r="I104">
        <v>0</v>
      </c>
      <c r="J104" t="s">
        <v>546</v>
      </c>
      <c r="K104" t="s">
        <v>189</v>
      </c>
      <c r="L104" t="s">
        <v>31</v>
      </c>
      <c r="M104" t="s">
        <v>9</v>
      </c>
      <c r="N104" t="s">
        <v>36</v>
      </c>
      <c r="O104" t="s">
        <v>29</v>
      </c>
      <c r="P104" t="s">
        <v>7035</v>
      </c>
      <c r="Q104" t="s">
        <v>6064</v>
      </c>
      <c r="R104" t="s">
        <v>549</v>
      </c>
      <c r="S104">
        <v>0</v>
      </c>
      <c r="T104">
        <v>13</v>
      </c>
      <c r="U104">
        <v>7</v>
      </c>
      <c r="V104">
        <v>20</v>
      </c>
      <c r="W104">
        <v>0</v>
      </c>
      <c r="X104">
        <v>0</v>
      </c>
      <c r="Y104">
        <v>0</v>
      </c>
      <c r="Z104">
        <v>13</v>
      </c>
      <c r="AA104">
        <v>7</v>
      </c>
      <c r="AB104">
        <v>20</v>
      </c>
      <c r="AC104">
        <v>0</v>
      </c>
      <c r="AD104">
        <v>0</v>
      </c>
      <c r="AE104">
        <v>0</v>
      </c>
      <c r="AF104">
        <v>2</v>
      </c>
      <c r="AG104">
        <v>2</v>
      </c>
      <c r="AH104">
        <v>4</v>
      </c>
      <c r="AI104">
        <v>2</v>
      </c>
      <c r="AJ104">
        <v>2</v>
      </c>
      <c r="AK104">
        <v>4</v>
      </c>
      <c r="AL104">
        <v>4</v>
      </c>
      <c r="AM104">
        <v>5</v>
      </c>
      <c r="AN104">
        <v>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8</v>
      </c>
      <c r="AY104">
        <v>9</v>
      </c>
      <c r="AZ104">
        <v>17</v>
      </c>
    </row>
    <row r="105" spans="1:52" x14ac:dyDescent="0.25">
      <c r="A105" t="s">
        <v>7184</v>
      </c>
      <c r="B105">
        <v>4</v>
      </c>
      <c r="C105" t="s">
        <v>306</v>
      </c>
      <c r="D105">
        <v>29</v>
      </c>
      <c r="E105" t="s">
        <v>546</v>
      </c>
      <c r="F105">
        <v>136</v>
      </c>
      <c r="G105" t="s">
        <v>6424</v>
      </c>
      <c r="H105" t="s">
        <v>6425</v>
      </c>
      <c r="I105">
        <v>0</v>
      </c>
      <c r="J105" t="s">
        <v>546</v>
      </c>
      <c r="K105" t="s">
        <v>189</v>
      </c>
      <c r="L105" t="s">
        <v>31</v>
      </c>
      <c r="M105" t="s">
        <v>9</v>
      </c>
      <c r="N105" t="s">
        <v>36</v>
      </c>
      <c r="O105" t="s">
        <v>29</v>
      </c>
      <c r="P105" t="s">
        <v>7035</v>
      </c>
      <c r="Q105" t="s">
        <v>6064</v>
      </c>
      <c r="R105" t="s">
        <v>549</v>
      </c>
      <c r="S105">
        <v>0</v>
      </c>
      <c r="T105">
        <v>11</v>
      </c>
      <c r="U105">
        <v>7</v>
      </c>
      <c r="V105">
        <v>18</v>
      </c>
      <c r="W105">
        <v>0</v>
      </c>
      <c r="X105">
        <v>0</v>
      </c>
      <c r="Y105">
        <v>0</v>
      </c>
      <c r="Z105">
        <v>11</v>
      </c>
      <c r="AA105">
        <v>7</v>
      </c>
      <c r="AB105">
        <v>18</v>
      </c>
      <c r="AC105">
        <v>0</v>
      </c>
      <c r="AD105">
        <v>0</v>
      </c>
      <c r="AE105">
        <v>0</v>
      </c>
      <c r="AF105">
        <v>2</v>
      </c>
      <c r="AG105">
        <v>0</v>
      </c>
      <c r="AH105">
        <v>2</v>
      </c>
      <c r="AI105">
        <v>3</v>
      </c>
      <c r="AJ105">
        <v>3</v>
      </c>
      <c r="AK105">
        <v>6</v>
      </c>
      <c r="AL105">
        <v>6</v>
      </c>
      <c r="AM105">
        <v>4</v>
      </c>
      <c r="AN105">
        <v>10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11</v>
      </c>
      <c r="AY105">
        <v>7</v>
      </c>
      <c r="AZ105">
        <v>18</v>
      </c>
    </row>
    <row r="106" spans="1:52" x14ac:dyDescent="0.25">
      <c r="A106" t="s">
        <v>7185</v>
      </c>
      <c r="B106">
        <v>1</v>
      </c>
      <c r="C106" t="s">
        <v>7186</v>
      </c>
      <c r="D106">
        <v>29</v>
      </c>
      <c r="E106" t="s">
        <v>546</v>
      </c>
      <c r="F106">
        <v>255</v>
      </c>
      <c r="G106" t="s">
        <v>6406</v>
      </c>
      <c r="H106" t="s">
        <v>6407</v>
      </c>
      <c r="I106">
        <v>0</v>
      </c>
      <c r="J106" t="s">
        <v>546</v>
      </c>
      <c r="K106" t="s">
        <v>189</v>
      </c>
      <c r="L106" t="s">
        <v>31</v>
      </c>
      <c r="M106" t="s">
        <v>9</v>
      </c>
      <c r="N106" t="s">
        <v>36</v>
      </c>
      <c r="O106" t="s">
        <v>29</v>
      </c>
      <c r="P106" t="s">
        <v>7035</v>
      </c>
      <c r="Q106" t="s">
        <v>6064</v>
      </c>
      <c r="R106" t="s">
        <v>549</v>
      </c>
      <c r="S106">
        <v>0</v>
      </c>
      <c r="T106">
        <v>17</v>
      </c>
      <c r="U106">
        <v>20</v>
      </c>
      <c r="V106">
        <v>37</v>
      </c>
      <c r="W106">
        <v>0</v>
      </c>
      <c r="X106">
        <v>0</v>
      </c>
      <c r="Y106">
        <v>0</v>
      </c>
      <c r="Z106">
        <v>17</v>
      </c>
      <c r="AA106">
        <v>20</v>
      </c>
      <c r="AB106">
        <v>37</v>
      </c>
      <c r="AC106">
        <v>0</v>
      </c>
      <c r="AD106">
        <v>0</v>
      </c>
      <c r="AE106">
        <v>0</v>
      </c>
      <c r="AF106">
        <v>7</v>
      </c>
      <c r="AG106">
        <v>7</v>
      </c>
      <c r="AH106">
        <v>14</v>
      </c>
      <c r="AI106">
        <v>3</v>
      </c>
      <c r="AJ106">
        <v>3</v>
      </c>
      <c r="AK106">
        <v>6</v>
      </c>
      <c r="AL106">
        <v>6</v>
      </c>
      <c r="AM106">
        <v>11</v>
      </c>
      <c r="AN106">
        <v>17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16</v>
      </c>
      <c r="AY106">
        <v>21</v>
      </c>
      <c r="AZ106">
        <v>37</v>
      </c>
    </row>
    <row r="107" spans="1:52" x14ac:dyDescent="0.25">
      <c r="A107" t="s">
        <v>7187</v>
      </c>
      <c r="B107">
        <v>1</v>
      </c>
      <c r="C107" t="s">
        <v>433</v>
      </c>
      <c r="D107">
        <v>27</v>
      </c>
      <c r="E107" t="s">
        <v>393</v>
      </c>
      <c r="F107">
        <v>989</v>
      </c>
      <c r="G107" t="s">
        <v>6458</v>
      </c>
      <c r="H107" t="s">
        <v>6459</v>
      </c>
      <c r="I107">
        <v>0</v>
      </c>
      <c r="J107" t="s">
        <v>393</v>
      </c>
      <c r="K107" t="s">
        <v>189</v>
      </c>
      <c r="L107" t="s">
        <v>31</v>
      </c>
      <c r="M107" t="s">
        <v>9</v>
      </c>
      <c r="N107" t="s">
        <v>36</v>
      </c>
      <c r="O107" t="s">
        <v>29</v>
      </c>
      <c r="P107" t="s">
        <v>7016</v>
      </c>
      <c r="Q107" t="s">
        <v>6028</v>
      </c>
      <c r="R107" t="s">
        <v>397</v>
      </c>
      <c r="S107">
        <v>0</v>
      </c>
      <c r="T107">
        <v>10</v>
      </c>
      <c r="U107">
        <v>7</v>
      </c>
      <c r="V107">
        <v>17</v>
      </c>
      <c r="W107">
        <v>0</v>
      </c>
      <c r="X107">
        <v>0</v>
      </c>
      <c r="Y107">
        <v>0</v>
      </c>
      <c r="Z107">
        <v>10</v>
      </c>
      <c r="AA107">
        <v>7</v>
      </c>
      <c r="AB107">
        <v>17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5</v>
      </c>
      <c r="AJ107">
        <v>3</v>
      </c>
      <c r="AK107">
        <v>8</v>
      </c>
      <c r="AL107">
        <v>6</v>
      </c>
      <c r="AM107">
        <v>3</v>
      </c>
      <c r="AN107">
        <v>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11</v>
      </c>
      <c r="AY107">
        <v>6</v>
      </c>
      <c r="AZ107">
        <v>17</v>
      </c>
    </row>
    <row r="108" spans="1:52" x14ac:dyDescent="0.25">
      <c r="A108" t="s">
        <v>7188</v>
      </c>
      <c r="B108">
        <v>1</v>
      </c>
      <c r="C108" t="s">
        <v>3182</v>
      </c>
      <c r="D108">
        <v>27</v>
      </c>
      <c r="E108" t="s">
        <v>393</v>
      </c>
      <c r="F108">
        <v>1962</v>
      </c>
      <c r="G108" t="s">
        <v>6543</v>
      </c>
      <c r="H108" t="s">
        <v>6544</v>
      </c>
      <c r="I108">
        <v>0</v>
      </c>
      <c r="J108" t="s">
        <v>393</v>
      </c>
      <c r="K108" t="s">
        <v>189</v>
      </c>
      <c r="L108" t="s">
        <v>31</v>
      </c>
      <c r="M108" t="s">
        <v>9</v>
      </c>
      <c r="N108" t="s">
        <v>36</v>
      </c>
      <c r="O108" t="s">
        <v>29</v>
      </c>
      <c r="P108" t="s">
        <v>6152</v>
      </c>
      <c r="Q108" t="s">
        <v>6046</v>
      </c>
      <c r="R108" t="s">
        <v>397</v>
      </c>
      <c r="S108">
        <v>0</v>
      </c>
      <c r="T108">
        <v>6</v>
      </c>
      <c r="U108">
        <v>10</v>
      </c>
      <c r="V108">
        <v>16</v>
      </c>
      <c r="W108">
        <v>0</v>
      </c>
      <c r="X108">
        <v>0</v>
      </c>
      <c r="Y108">
        <v>0</v>
      </c>
      <c r="Z108">
        <v>6</v>
      </c>
      <c r="AA108">
        <v>10</v>
      </c>
      <c r="AB108">
        <v>16</v>
      </c>
      <c r="AC108">
        <v>0</v>
      </c>
      <c r="AD108">
        <v>0</v>
      </c>
      <c r="AE108">
        <v>0</v>
      </c>
      <c r="AF108">
        <v>0</v>
      </c>
      <c r="AG108">
        <v>1</v>
      </c>
      <c r="AH108">
        <v>1</v>
      </c>
      <c r="AI108">
        <v>1</v>
      </c>
      <c r="AJ108">
        <v>3</v>
      </c>
      <c r="AK108">
        <v>4</v>
      </c>
      <c r="AL108">
        <v>4</v>
      </c>
      <c r="AM108">
        <v>4</v>
      </c>
      <c r="AN108">
        <v>8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5</v>
      </c>
      <c r="AY108">
        <v>8</v>
      </c>
      <c r="AZ108">
        <v>13</v>
      </c>
    </row>
    <row r="109" spans="1:52" x14ac:dyDescent="0.25">
      <c r="A109" t="s">
        <v>7189</v>
      </c>
      <c r="B109">
        <v>1</v>
      </c>
      <c r="C109" t="s">
        <v>7190</v>
      </c>
      <c r="D109">
        <v>27</v>
      </c>
      <c r="E109" t="s">
        <v>393</v>
      </c>
      <c r="F109">
        <v>1514</v>
      </c>
      <c r="G109" t="s">
        <v>6534</v>
      </c>
      <c r="H109" t="s">
        <v>6535</v>
      </c>
      <c r="I109">
        <v>0</v>
      </c>
      <c r="J109" t="s">
        <v>393</v>
      </c>
      <c r="K109" t="s">
        <v>189</v>
      </c>
      <c r="L109" t="s">
        <v>31</v>
      </c>
      <c r="M109" t="s">
        <v>9</v>
      </c>
      <c r="N109" t="s">
        <v>36</v>
      </c>
      <c r="O109" t="s">
        <v>29</v>
      </c>
      <c r="P109" t="s">
        <v>7016</v>
      </c>
      <c r="Q109" t="s">
        <v>6046</v>
      </c>
      <c r="R109" t="s">
        <v>397</v>
      </c>
      <c r="S109">
        <v>0</v>
      </c>
      <c r="T109">
        <v>10</v>
      </c>
      <c r="U109">
        <v>4</v>
      </c>
      <c r="V109">
        <v>14</v>
      </c>
      <c r="W109">
        <v>0</v>
      </c>
      <c r="X109">
        <v>0</v>
      </c>
      <c r="Y109">
        <v>0</v>
      </c>
      <c r="Z109">
        <v>10</v>
      </c>
      <c r="AA109">
        <v>4</v>
      </c>
      <c r="AB109">
        <v>14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1</v>
      </c>
      <c r="AI109">
        <v>2</v>
      </c>
      <c r="AJ109">
        <v>2</v>
      </c>
      <c r="AK109">
        <v>4</v>
      </c>
      <c r="AL109">
        <v>6</v>
      </c>
      <c r="AM109">
        <v>3</v>
      </c>
      <c r="AN109">
        <v>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8</v>
      </c>
      <c r="AY109">
        <v>6</v>
      </c>
      <c r="AZ109">
        <v>14</v>
      </c>
    </row>
    <row r="110" spans="1:52" x14ac:dyDescent="0.25">
      <c r="A110" t="s">
        <v>7191</v>
      </c>
      <c r="B110">
        <v>1</v>
      </c>
      <c r="C110" t="s">
        <v>6339</v>
      </c>
      <c r="D110">
        <v>7</v>
      </c>
      <c r="E110" t="s">
        <v>556</v>
      </c>
      <c r="F110">
        <v>366</v>
      </c>
      <c r="G110" t="s">
        <v>6449</v>
      </c>
      <c r="H110" t="s">
        <v>520</v>
      </c>
      <c r="I110">
        <v>0</v>
      </c>
      <c r="J110" t="s">
        <v>393</v>
      </c>
      <c r="K110" t="s">
        <v>189</v>
      </c>
      <c r="L110" t="s">
        <v>31</v>
      </c>
      <c r="M110" t="s">
        <v>9</v>
      </c>
      <c r="N110" t="s">
        <v>36</v>
      </c>
      <c r="O110" t="s">
        <v>29</v>
      </c>
      <c r="P110" t="s">
        <v>6131</v>
      </c>
      <c r="Q110" t="s">
        <v>6028</v>
      </c>
      <c r="R110" t="s">
        <v>397</v>
      </c>
      <c r="S110">
        <v>0</v>
      </c>
      <c r="T110">
        <v>11</v>
      </c>
      <c r="U110">
        <v>11</v>
      </c>
      <c r="V110">
        <v>22</v>
      </c>
      <c r="W110">
        <v>0</v>
      </c>
      <c r="X110">
        <v>0</v>
      </c>
      <c r="Y110">
        <v>0</v>
      </c>
      <c r="Z110">
        <v>11</v>
      </c>
      <c r="AA110">
        <v>11</v>
      </c>
      <c r="AB110">
        <v>22</v>
      </c>
      <c r="AC110">
        <v>0</v>
      </c>
      <c r="AD110">
        <v>0</v>
      </c>
      <c r="AE110">
        <v>0</v>
      </c>
      <c r="AF110">
        <v>2</v>
      </c>
      <c r="AG110">
        <v>0</v>
      </c>
      <c r="AH110">
        <v>2</v>
      </c>
      <c r="AI110">
        <v>3</v>
      </c>
      <c r="AJ110">
        <v>2</v>
      </c>
      <c r="AK110">
        <v>5</v>
      </c>
      <c r="AL110">
        <v>4</v>
      </c>
      <c r="AM110">
        <v>6</v>
      </c>
      <c r="AN110">
        <v>10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9</v>
      </c>
      <c r="AY110">
        <v>8</v>
      </c>
      <c r="AZ110">
        <v>17</v>
      </c>
    </row>
    <row r="111" spans="1:52" x14ac:dyDescent="0.25">
      <c r="A111" t="s">
        <v>7192</v>
      </c>
      <c r="B111">
        <v>1</v>
      </c>
      <c r="C111" t="s">
        <v>3616</v>
      </c>
      <c r="D111">
        <v>12</v>
      </c>
      <c r="E111" t="s">
        <v>234</v>
      </c>
      <c r="F111">
        <v>46</v>
      </c>
      <c r="G111" t="s">
        <v>7193</v>
      </c>
      <c r="H111" t="s">
        <v>6472</v>
      </c>
      <c r="I111">
        <v>0</v>
      </c>
      <c r="J111" t="s">
        <v>193</v>
      </c>
      <c r="K111" t="s">
        <v>189</v>
      </c>
      <c r="L111" t="s">
        <v>31</v>
      </c>
      <c r="M111" t="s">
        <v>9</v>
      </c>
      <c r="N111" t="s">
        <v>36</v>
      </c>
      <c r="O111" t="s">
        <v>29</v>
      </c>
      <c r="P111" t="s">
        <v>6149</v>
      </c>
      <c r="Q111" t="s">
        <v>6021</v>
      </c>
      <c r="R111" t="s">
        <v>194</v>
      </c>
      <c r="S111">
        <v>0</v>
      </c>
      <c r="T111">
        <v>10</v>
      </c>
      <c r="U111">
        <v>7</v>
      </c>
      <c r="V111">
        <v>17</v>
      </c>
      <c r="W111">
        <v>0</v>
      </c>
      <c r="X111">
        <v>0</v>
      </c>
      <c r="Y111">
        <v>0</v>
      </c>
      <c r="Z111">
        <v>10</v>
      </c>
      <c r="AA111">
        <v>7</v>
      </c>
      <c r="AB111">
        <v>17</v>
      </c>
      <c r="AC111">
        <v>0</v>
      </c>
      <c r="AD111">
        <v>0</v>
      </c>
      <c r="AE111">
        <v>0</v>
      </c>
      <c r="AF111">
        <v>1</v>
      </c>
      <c r="AG111">
        <v>1</v>
      </c>
      <c r="AH111">
        <v>2</v>
      </c>
      <c r="AI111">
        <v>2</v>
      </c>
      <c r="AJ111">
        <v>0</v>
      </c>
      <c r="AK111">
        <v>2</v>
      </c>
      <c r="AL111">
        <v>8</v>
      </c>
      <c r="AM111">
        <v>6</v>
      </c>
      <c r="AN111">
        <v>14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11</v>
      </c>
      <c r="AY111">
        <v>7</v>
      </c>
      <c r="AZ111">
        <v>18</v>
      </c>
    </row>
    <row r="112" spans="1:52" x14ac:dyDescent="0.25">
      <c r="A112" t="s">
        <v>7194</v>
      </c>
      <c r="B112">
        <v>1</v>
      </c>
      <c r="C112" t="s">
        <v>359</v>
      </c>
      <c r="D112">
        <v>66</v>
      </c>
      <c r="E112" t="s">
        <v>3691</v>
      </c>
      <c r="F112">
        <v>105</v>
      </c>
      <c r="G112" t="s">
        <v>6500</v>
      </c>
      <c r="H112" t="s">
        <v>7195</v>
      </c>
      <c r="I112">
        <v>0</v>
      </c>
      <c r="J112" t="s">
        <v>406</v>
      </c>
      <c r="K112" t="s">
        <v>189</v>
      </c>
      <c r="L112" t="s">
        <v>31</v>
      </c>
      <c r="M112" t="s">
        <v>9</v>
      </c>
      <c r="N112" t="s">
        <v>36</v>
      </c>
      <c r="O112" t="s">
        <v>29</v>
      </c>
      <c r="P112" t="s">
        <v>6057</v>
      </c>
      <c r="Q112" t="s">
        <v>6058</v>
      </c>
      <c r="R112" t="s">
        <v>408</v>
      </c>
      <c r="S112">
        <v>0</v>
      </c>
      <c r="T112">
        <v>15</v>
      </c>
      <c r="U112">
        <v>9</v>
      </c>
      <c r="V112">
        <v>24</v>
      </c>
      <c r="W112">
        <v>0</v>
      </c>
      <c r="X112">
        <v>0</v>
      </c>
      <c r="Y112">
        <v>0</v>
      </c>
      <c r="Z112">
        <v>15</v>
      </c>
      <c r="AA112">
        <v>9</v>
      </c>
      <c r="AB112">
        <v>24</v>
      </c>
      <c r="AC112">
        <v>0</v>
      </c>
      <c r="AD112">
        <v>0</v>
      </c>
      <c r="AE112">
        <v>0</v>
      </c>
      <c r="AF112">
        <v>0</v>
      </c>
      <c r="AG112">
        <v>3</v>
      </c>
      <c r="AH112">
        <v>3</v>
      </c>
      <c r="AI112">
        <v>5</v>
      </c>
      <c r="AJ112">
        <v>4</v>
      </c>
      <c r="AK112">
        <v>9</v>
      </c>
      <c r="AL112">
        <v>4</v>
      </c>
      <c r="AM112">
        <v>6</v>
      </c>
      <c r="AN112">
        <v>10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9</v>
      </c>
      <c r="AY112">
        <v>13</v>
      </c>
      <c r="AZ112">
        <v>22</v>
      </c>
    </row>
    <row r="113" spans="1:52" x14ac:dyDescent="0.25">
      <c r="A113" t="s">
        <v>7196</v>
      </c>
      <c r="B113">
        <v>1</v>
      </c>
      <c r="C113" t="s">
        <v>536</v>
      </c>
      <c r="D113">
        <v>63</v>
      </c>
      <c r="E113" t="s">
        <v>1430</v>
      </c>
      <c r="F113">
        <v>74</v>
      </c>
      <c r="G113" t="s">
        <v>3647</v>
      </c>
      <c r="H113" t="s">
        <v>3648</v>
      </c>
      <c r="I113">
        <v>0</v>
      </c>
      <c r="J113" t="s">
        <v>259</v>
      </c>
      <c r="K113" t="s">
        <v>189</v>
      </c>
      <c r="L113" t="s">
        <v>31</v>
      </c>
      <c r="M113" t="s">
        <v>9</v>
      </c>
      <c r="N113" t="s">
        <v>36</v>
      </c>
      <c r="O113" t="s">
        <v>29</v>
      </c>
      <c r="P113" t="s">
        <v>7026</v>
      </c>
      <c r="Q113" t="s">
        <v>6090</v>
      </c>
      <c r="R113" t="s">
        <v>194</v>
      </c>
      <c r="S113">
        <v>0</v>
      </c>
      <c r="T113">
        <v>41</v>
      </c>
      <c r="U113">
        <v>42</v>
      </c>
      <c r="V113">
        <v>83</v>
      </c>
      <c r="W113">
        <v>0</v>
      </c>
      <c r="X113">
        <v>0</v>
      </c>
      <c r="Y113">
        <v>0</v>
      </c>
      <c r="Z113">
        <v>41</v>
      </c>
      <c r="AA113">
        <v>42</v>
      </c>
      <c r="AB113">
        <v>83</v>
      </c>
      <c r="AC113">
        <v>0</v>
      </c>
      <c r="AD113">
        <v>0</v>
      </c>
      <c r="AE113">
        <v>0</v>
      </c>
      <c r="AF113">
        <v>13</v>
      </c>
      <c r="AG113">
        <v>7</v>
      </c>
      <c r="AH113">
        <v>20</v>
      </c>
      <c r="AI113">
        <v>11</v>
      </c>
      <c r="AJ113">
        <v>8</v>
      </c>
      <c r="AK113">
        <v>19</v>
      </c>
      <c r="AL113">
        <v>14</v>
      </c>
      <c r="AM113">
        <v>19</v>
      </c>
      <c r="AN113">
        <v>33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38</v>
      </c>
      <c r="AY113">
        <v>34</v>
      </c>
      <c r="AZ113">
        <v>72</v>
      </c>
    </row>
    <row r="114" spans="1:52" x14ac:dyDescent="0.25">
      <c r="A114" t="s">
        <v>7197</v>
      </c>
      <c r="B114">
        <v>1</v>
      </c>
      <c r="C114" t="s">
        <v>7024</v>
      </c>
      <c r="D114">
        <v>7</v>
      </c>
      <c r="E114" t="s">
        <v>556</v>
      </c>
      <c r="F114">
        <v>179</v>
      </c>
      <c r="G114" t="s">
        <v>6894</v>
      </c>
      <c r="H114" t="s">
        <v>204</v>
      </c>
      <c r="I114">
        <v>0</v>
      </c>
      <c r="J114" t="s">
        <v>393</v>
      </c>
      <c r="K114" t="s">
        <v>189</v>
      </c>
      <c r="L114" t="s">
        <v>31</v>
      </c>
      <c r="M114" t="s">
        <v>9</v>
      </c>
      <c r="N114" t="s">
        <v>36</v>
      </c>
      <c r="O114" t="s">
        <v>29</v>
      </c>
      <c r="P114" t="s">
        <v>6240</v>
      </c>
      <c r="Q114" t="s">
        <v>6028</v>
      </c>
      <c r="R114" t="s">
        <v>549</v>
      </c>
      <c r="S114">
        <v>0</v>
      </c>
      <c r="T114">
        <v>7</v>
      </c>
      <c r="U114">
        <v>9</v>
      </c>
      <c r="V114">
        <v>16</v>
      </c>
      <c r="W114">
        <v>0</v>
      </c>
      <c r="X114">
        <v>0</v>
      </c>
      <c r="Y114">
        <v>0</v>
      </c>
      <c r="Z114">
        <v>7</v>
      </c>
      <c r="AA114">
        <v>9</v>
      </c>
      <c r="AB114">
        <v>16</v>
      </c>
      <c r="AC114">
        <v>0</v>
      </c>
      <c r="AD114">
        <v>0</v>
      </c>
      <c r="AE114">
        <v>0</v>
      </c>
      <c r="AF114">
        <v>1</v>
      </c>
      <c r="AG114">
        <v>3</v>
      </c>
      <c r="AH114">
        <v>4</v>
      </c>
      <c r="AI114">
        <v>1</v>
      </c>
      <c r="AJ114">
        <v>1</v>
      </c>
      <c r="AK114">
        <v>2</v>
      </c>
      <c r="AL114">
        <v>5</v>
      </c>
      <c r="AM114">
        <v>6</v>
      </c>
      <c r="AN114">
        <v>11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7</v>
      </c>
      <c r="AY114">
        <v>10</v>
      </c>
      <c r="AZ114">
        <v>17</v>
      </c>
    </row>
    <row r="115" spans="1:52" x14ac:dyDescent="0.25">
      <c r="A115" t="s">
        <v>7198</v>
      </c>
      <c r="B115">
        <v>4</v>
      </c>
      <c r="C115" t="s">
        <v>2032</v>
      </c>
      <c r="D115">
        <v>63</v>
      </c>
      <c r="E115" t="s">
        <v>1430</v>
      </c>
      <c r="F115">
        <v>7</v>
      </c>
      <c r="G115" t="s">
        <v>7199</v>
      </c>
      <c r="H115" t="s">
        <v>7200</v>
      </c>
      <c r="I115">
        <v>0</v>
      </c>
      <c r="J115" t="s">
        <v>259</v>
      </c>
      <c r="K115" t="s">
        <v>189</v>
      </c>
      <c r="L115" t="s">
        <v>31</v>
      </c>
      <c r="M115" t="s">
        <v>9</v>
      </c>
      <c r="N115" t="s">
        <v>36</v>
      </c>
      <c r="O115" t="s">
        <v>29</v>
      </c>
      <c r="P115" t="s">
        <v>6089</v>
      </c>
      <c r="Q115" t="s">
        <v>6090</v>
      </c>
      <c r="R115" t="s">
        <v>471</v>
      </c>
      <c r="S115">
        <v>0</v>
      </c>
      <c r="T115">
        <v>11</v>
      </c>
      <c r="U115">
        <v>6</v>
      </c>
      <c r="V115">
        <v>17</v>
      </c>
      <c r="W115">
        <v>0</v>
      </c>
      <c r="X115">
        <v>0</v>
      </c>
      <c r="Y115">
        <v>0</v>
      </c>
      <c r="Z115">
        <v>11</v>
      </c>
      <c r="AA115">
        <v>6</v>
      </c>
      <c r="AB115">
        <v>17</v>
      </c>
      <c r="AC115">
        <v>0</v>
      </c>
      <c r="AD115">
        <v>0</v>
      </c>
      <c r="AE115">
        <v>0</v>
      </c>
      <c r="AF115">
        <v>1</v>
      </c>
      <c r="AG115">
        <v>4</v>
      </c>
      <c r="AH115">
        <v>5</v>
      </c>
      <c r="AI115">
        <v>4</v>
      </c>
      <c r="AJ115">
        <v>2</v>
      </c>
      <c r="AK115">
        <v>6</v>
      </c>
      <c r="AL115">
        <v>3</v>
      </c>
      <c r="AM115">
        <v>1</v>
      </c>
      <c r="AN115">
        <v>4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8</v>
      </c>
      <c r="AY115">
        <v>7</v>
      </c>
      <c r="AZ115">
        <v>15</v>
      </c>
    </row>
    <row r="116" spans="1:52" x14ac:dyDescent="0.25">
      <c r="A116" t="s">
        <v>7201</v>
      </c>
      <c r="B116">
        <v>1</v>
      </c>
      <c r="C116" t="s">
        <v>975</v>
      </c>
      <c r="D116">
        <v>66</v>
      </c>
      <c r="E116" t="s">
        <v>3691</v>
      </c>
      <c r="F116">
        <v>716</v>
      </c>
      <c r="G116" t="s">
        <v>4979</v>
      </c>
      <c r="H116" t="s">
        <v>4980</v>
      </c>
      <c r="I116">
        <v>0</v>
      </c>
      <c r="J116" t="s">
        <v>406</v>
      </c>
      <c r="K116" t="s">
        <v>189</v>
      </c>
      <c r="L116" t="s">
        <v>31</v>
      </c>
      <c r="M116" t="s">
        <v>9</v>
      </c>
      <c r="N116" t="s">
        <v>36</v>
      </c>
      <c r="O116" t="s">
        <v>29</v>
      </c>
      <c r="P116" t="s">
        <v>7044</v>
      </c>
      <c r="Q116" t="s">
        <v>6054</v>
      </c>
      <c r="R116" t="s">
        <v>408</v>
      </c>
      <c r="S116">
        <v>0</v>
      </c>
      <c r="T116">
        <v>10</v>
      </c>
      <c r="U116">
        <v>9</v>
      </c>
      <c r="V116">
        <v>19</v>
      </c>
      <c r="W116">
        <v>0</v>
      </c>
      <c r="X116">
        <v>0</v>
      </c>
      <c r="Y116">
        <v>0</v>
      </c>
      <c r="Z116">
        <v>10</v>
      </c>
      <c r="AA116">
        <v>9</v>
      </c>
      <c r="AB116">
        <v>19</v>
      </c>
      <c r="AC116">
        <v>0</v>
      </c>
      <c r="AD116">
        <v>0</v>
      </c>
      <c r="AE116">
        <v>0</v>
      </c>
      <c r="AF116">
        <v>3</v>
      </c>
      <c r="AG116">
        <v>4</v>
      </c>
      <c r="AH116">
        <v>7</v>
      </c>
      <c r="AI116">
        <v>2</v>
      </c>
      <c r="AJ116">
        <v>5</v>
      </c>
      <c r="AK116">
        <v>7</v>
      </c>
      <c r="AL116">
        <v>4</v>
      </c>
      <c r="AM116">
        <v>2</v>
      </c>
      <c r="AN116">
        <v>6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9</v>
      </c>
      <c r="AY116">
        <v>11</v>
      </c>
      <c r="AZ116">
        <v>20</v>
      </c>
    </row>
    <row r="117" spans="1:52" x14ac:dyDescent="0.25">
      <c r="A117" t="s">
        <v>7202</v>
      </c>
      <c r="B117">
        <v>1</v>
      </c>
      <c r="C117" t="s">
        <v>6216</v>
      </c>
      <c r="D117">
        <v>65</v>
      </c>
      <c r="E117" t="s">
        <v>658</v>
      </c>
      <c r="F117">
        <v>18</v>
      </c>
      <c r="G117" t="s">
        <v>6379</v>
      </c>
      <c r="H117" t="s">
        <v>204</v>
      </c>
      <c r="I117">
        <v>0</v>
      </c>
      <c r="J117" t="s">
        <v>406</v>
      </c>
      <c r="K117" t="s">
        <v>189</v>
      </c>
      <c r="L117" t="s">
        <v>31</v>
      </c>
      <c r="M117" t="s">
        <v>9</v>
      </c>
      <c r="N117" t="s">
        <v>36</v>
      </c>
      <c r="O117" t="s">
        <v>29</v>
      </c>
      <c r="P117" t="s">
        <v>7044</v>
      </c>
      <c r="Q117" t="s">
        <v>6054</v>
      </c>
      <c r="R117" t="s">
        <v>408</v>
      </c>
      <c r="S117">
        <v>0</v>
      </c>
      <c r="T117">
        <v>12</v>
      </c>
      <c r="U117">
        <v>11</v>
      </c>
      <c r="V117">
        <v>23</v>
      </c>
      <c r="W117">
        <v>0</v>
      </c>
      <c r="X117">
        <v>0</v>
      </c>
      <c r="Y117">
        <v>0</v>
      </c>
      <c r="Z117">
        <v>12</v>
      </c>
      <c r="AA117">
        <v>11</v>
      </c>
      <c r="AB117">
        <v>23</v>
      </c>
      <c r="AC117">
        <v>0</v>
      </c>
      <c r="AD117">
        <v>0</v>
      </c>
      <c r="AE117">
        <v>0</v>
      </c>
      <c r="AF117">
        <v>7</v>
      </c>
      <c r="AG117">
        <v>4</v>
      </c>
      <c r="AH117">
        <v>11</v>
      </c>
      <c r="AI117">
        <v>4</v>
      </c>
      <c r="AJ117">
        <v>3</v>
      </c>
      <c r="AK117">
        <v>7</v>
      </c>
      <c r="AL117">
        <v>3</v>
      </c>
      <c r="AM117">
        <v>5</v>
      </c>
      <c r="AN117">
        <v>8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14</v>
      </c>
      <c r="AY117">
        <v>12</v>
      </c>
      <c r="AZ117">
        <v>26</v>
      </c>
    </row>
    <row r="118" spans="1:52" x14ac:dyDescent="0.25">
      <c r="A118" t="s">
        <v>7203</v>
      </c>
      <c r="B118">
        <v>1</v>
      </c>
      <c r="C118" t="s">
        <v>2236</v>
      </c>
      <c r="D118">
        <v>8</v>
      </c>
      <c r="E118" t="s">
        <v>1251</v>
      </c>
      <c r="F118">
        <v>195</v>
      </c>
      <c r="G118" t="s">
        <v>6550</v>
      </c>
      <c r="H118" t="s">
        <v>6551</v>
      </c>
      <c r="I118">
        <v>0</v>
      </c>
      <c r="J118" t="s">
        <v>406</v>
      </c>
      <c r="K118" t="s">
        <v>189</v>
      </c>
      <c r="L118" t="s">
        <v>31</v>
      </c>
      <c r="M118" t="s">
        <v>9</v>
      </c>
      <c r="N118" t="s">
        <v>36</v>
      </c>
      <c r="O118" t="s">
        <v>29</v>
      </c>
      <c r="P118" t="s">
        <v>6207</v>
      </c>
      <c r="Q118" t="s">
        <v>6038</v>
      </c>
      <c r="R118" t="s">
        <v>397</v>
      </c>
      <c r="S118">
        <v>0</v>
      </c>
      <c r="T118">
        <v>9</v>
      </c>
      <c r="U118">
        <v>16</v>
      </c>
      <c r="V118">
        <v>25</v>
      </c>
      <c r="W118">
        <v>0</v>
      </c>
      <c r="X118">
        <v>0</v>
      </c>
      <c r="Y118">
        <v>0</v>
      </c>
      <c r="Z118">
        <v>9</v>
      </c>
      <c r="AA118">
        <v>16</v>
      </c>
      <c r="AB118">
        <v>25</v>
      </c>
      <c r="AC118">
        <v>0</v>
      </c>
      <c r="AD118">
        <v>0</v>
      </c>
      <c r="AE118">
        <v>0</v>
      </c>
      <c r="AF118">
        <v>6</v>
      </c>
      <c r="AG118">
        <v>3</v>
      </c>
      <c r="AH118">
        <v>9</v>
      </c>
      <c r="AI118">
        <v>3</v>
      </c>
      <c r="AJ118">
        <v>7</v>
      </c>
      <c r="AK118">
        <v>10</v>
      </c>
      <c r="AL118">
        <v>3</v>
      </c>
      <c r="AM118">
        <v>7</v>
      </c>
      <c r="AN118">
        <v>10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12</v>
      </c>
      <c r="AY118">
        <v>17</v>
      </c>
      <c r="AZ118">
        <v>29</v>
      </c>
    </row>
    <row r="119" spans="1:52" x14ac:dyDescent="0.25">
      <c r="A119" t="s">
        <v>7204</v>
      </c>
      <c r="B119">
        <v>1</v>
      </c>
      <c r="C119" t="s">
        <v>1575</v>
      </c>
      <c r="D119">
        <v>27</v>
      </c>
      <c r="E119" t="s">
        <v>393</v>
      </c>
      <c r="F119">
        <v>541</v>
      </c>
      <c r="G119" t="s">
        <v>6540</v>
      </c>
      <c r="H119" t="s">
        <v>6541</v>
      </c>
      <c r="I119">
        <v>0</v>
      </c>
      <c r="J119" t="s">
        <v>393</v>
      </c>
      <c r="K119" t="s">
        <v>189</v>
      </c>
      <c r="L119" t="s">
        <v>31</v>
      </c>
      <c r="M119" t="s">
        <v>9</v>
      </c>
      <c r="N119" t="s">
        <v>36</v>
      </c>
      <c r="O119" t="s">
        <v>29</v>
      </c>
      <c r="P119" t="s">
        <v>6152</v>
      </c>
      <c r="Q119" t="s">
        <v>6046</v>
      </c>
      <c r="R119" t="s">
        <v>397</v>
      </c>
      <c r="S119">
        <v>0</v>
      </c>
      <c r="T119">
        <v>9</v>
      </c>
      <c r="U119">
        <v>11</v>
      </c>
      <c r="V119">
        <v>20</v>
      </c>
      <c r="W119">
        <v>0</v>
      </c>
      <c r="X119">
        <v>0</v>
      </c>
      <c r="Y119">
        <v>0</v>
      </c>
      <c r="Z119">
        <v>9</v>
      </c>
      <c r="AA119">
        <v>11</v>
      </c>
      <c r="AB119">
        <v>20</v>
      </c>
      <c r="AC119">
        <v>0</v>
      </c>
      <c r="AD119">
        <v>0</v>
      </c>
      <c r="AE119">
        <v>0</v>
      </c>
      <c r="AF119">
        <v>1</v>
      </c>
      <c r="AG119">
        <v>2</v>
      </c>
      <c r="AH119">
        <v>3</v>
      </c>
      <c r="AI119">
        <v>2</v>
      </c>
      <c r="AJ119">
        <v>2</v>
      </c>
      <c r="AK119">
        <v>4</v>
      </c>
      <c r="AL119">
        <v>4</v>
      </c>
      <c r="AM119">
        <v>5</v>
      </c>
      <c r="AN119">
        <v>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7</v>
      </c>
      <c r="AY119">
        <v>9</v>
      </c>
      <c r="AZ119">
        <v>16</v>
      </c>
    </row>
    <row r="120" spans="1:52" x14ac:dyDescent="0.25">
      <c r="A120" t="s">
        <v>7205</v>
      </c>
      <c r="B120">
        <v>1</v>
      </c>
      <c r="C120" t="s">
        <v>3500</v>
      </c>
      <c r="D120">
        <v>27</v>
      </c>
      <c r="E120" t="s">
        <v>393</v>
      </c>
      <c r="F120">
        <v>76</v>
      </c>
      <c r="G120" t="s">
        <v>5302</v>
      </c>
      <c r="H120" t="s">
        <v>5303</v>
      </c>
      <c r="I120">
        <v>0</v>
      </c>
      <c r="J120" t="s">
        <v>393</v>
      </c>
      <c r="K120" t="s">
        <v>189</v>
      </c>
      <c r="L120" t="s">
        <v>31</v>
      </c>
      <c r="M120" t="s">
        <v>9</v>
      </c>
      <c r="N120" t="s">
        <v>36</v>
      </c>
      <c r="O120" t="s">
        <v>29</v>
      </c>
      <c r="P120" t="s">
        <v>7016</v>
      </c>
      <c r="Q120" t="s">
        <v>6028</v>
      </c>
      <c r="R120" t="s">
        <v>397</v>
      </c>
      <c r="S120">
        <v>0</v>
      </c>
      <c r="T120">
        <v>8</v>
      </c>
      <c r="U120">
        <v>15</v>
      </c>
      <c r="V120">
        <v>23</v>
      </c>
      <c r="W120">
        <v>0</v>
      </c>
      <c r="X120">
        <v>0</v>
      </c>
      <c r="Y120">
        <v>0</v>
      </c>
      <c r="Z120">
        <v>8</v>
      </c>
      <c r="AA120">
        <v>15</v>
      </c>
      <c r="AB120">
        <v>23</v>
      </c>
      <c r="AC120">
        <v>0</v>
      </c>
      <c r="AD120">
        <v>0</v>
      </c>
      <c r="AE120">
        <v>0</v>
      </c>
      <c r="AF120">
        <v>0</v>
      </c>
      <c r="AG120">
        <v>2</v>
      </c>
      <c r="AH120">
        <v>2</v>
      </c>
      <c r="AI120">
        <v>4</v>
      </c>
      <c r="AJ120">
        <v>5</v>
      </c>
      <c r="AK120">
        <v>9</v>
      </c>
      <c r="AL120">
        <v>6</v>
      </c>
      <c r="AM120">
        <v>6</v>
      </c>
      <c r="AN120">
        <v>12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10</v>
      </c>
      <c r="AY120">
        <v>13</v>
      </c>
      <c r="AZ120">
        <v>23</v>
      </c>
    </row>
    <row r="121" spans="1:52" x14ac:dyDescent="0.25">
      <c r="A121" t="s">
        <v>7206</v>
      </c>
      <c r="B121">
        <v>1</v>
      </c>
      <c r="C121" t="s">
        <v>4198</v>
      </c>
      <c r="D121">
        <v>12</v>
      </c>
      <c r="E121" t="s">
        <v>234</v>
      </c>
      <c r="F121">
        <v>25</v>
      </c>
      <c r="G121" t="s">
        <v>7207</v>
      </c>
      <c r="H121" t="s">
        <v>6480</v>
      </c>
      <c r="I121">
        <v>0</v>
      </c>
      <c r="J121" t="s">
        <v>193</v>
      </c>
      <c r="K121" t="s">
        <v>189</v>
      </c>
      <c r="L121" t="s">
        <v>31</v>
      </c>
      <c r="M121" t="s">
        <v>9</v>
      </c>
      <c r="N121" t="s">
        <v>36</v>
      </c>
      <c r="O121" t="s">
        <v>29</v>
      </c>
      <c r="P121" t="s">
        <v>6149</v>
      </c>
      <c r="Q121" t="s">
        <v>6021</v>
      </c>
      <c r="R121" t="s">
        <v>194</v>
      </c>
      <c r="S121">
        <v>0</v>
      </c>
      <c r="T121">
        <v>9</v>
      </c>
      <c r="U121">
        <v>14</v>
      </c>
      <c r="V121">
        <v>23</v>
      </c>
      <c r="W121">
        <v>0</v>
      </c>
      <c r="X121">
        <v>0</v>
      </c>
      <c r="Y121">
        <v>0</v>
      </c>
      <c r="Z121">
        <v>9</v>
      </c>
      <c r="AA121">
        <v>14</v>
      </c>
      <c r="AB121">
        <v>23</v>
      </c>
      <c r="AC121">
        <v>0</v>
      </c>
      <c r="AD121">
        <v>0</v>
      </c>
      <c r="AE121">
        <v>0</v>
      </c>
      <c r="AF121">
        <v>0</v>
      </c>
      <c r="AG121">
        <v>1</v>
      </c>
      <c r="AH121">
        <v>1</v>
      </c>
      <c r="AI121">
        <v>6</v>
      </c>
      <c r="AJ121">
        <v>2</v>
      </c>
      <c r="AK121">
        <v>8</v>
      </c>
      <c r="AL121">
        <v>2</v>
      </c>
      <c r="AM121">
        <v>7</v>
      </c>
      <c r="AN121">
        <v>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8</v>
      </c>
      <c r="AY121">
        <v>10</v>
      </c>
      <c r="AZ121">
        <v>18</v>
      </c>
    </row>
    <row r="122" spans="1:52" x14ac:dyDescent="0.25">
      <c r="A122" t="s">
        <v>7208</v>
      </c>
      <c r="B122">
        <v>1</v>
      </c>
      <c r="C122" t="s">
        <v>627</v>
      </c>
      <c r="D122">
        <v>9</v>
      </c>
      <c r="E122" t="s">
        <v>653</v>
      </c>
      <c r="F122">
        <v>77</v>
      </c>
      <c r="G122" t="s">
        <v>7209</v>
      </c>
      <c r="H122" t="s">
        <v>7210</v>
      </c>
      <c r="I122">
        <v>0</v>
      </c>
      <c r="J122" t="s">
        <v>406</v>
      </c>
      <c r="K122" t="s">
        <v>189</v>
      </c>
      <c r="L122" t="s">
        <v>31</v>
      </c>
      <c r="M122" t="s">
        <v>9</v>
      </c>
      <c r="N122" t="s">
        <v>36</v>
      </c>
      <c r="O122" t="s">
        <v>29</v>
      </c>
      <c r="P122" t="s">
        <v>7026</v>
      </c>
      <c r="Q122" t="s">
        <v>6127</v>
      </c>
      <c r="R122" t="s">
        <v>408</v>
      </c>
      <c r="S122">
        <v>0</v>
      </c>
      <c r="T122">
        <v>12</v>
      </c>
      <c r="U122">
        <v>13</v>
      </c>
      <c r="V122">
        <v>25</v>
      </c>
      <c r="W122">
        <v>0</v>
      </c>
      <c r="X122">
        <v>0</v>
      </c>
      <c r="Y122">
        <v>0</v>
      </c>
      <c r="Z122">
        <v>12</v>
      </c>
      <c r="AA122">
        <v>13</v>
      </c>
      <c r="AB122">
        <v>25</v>
      </c>
      <c r="AC122">
        <v>0</v>
      </c>
      <c r="AD122">
        <v>0</v>
      </c>
      <c r="AE122">
        <v>0</v>
      </c>
      <c r="AF122">
        <v>4</v>
      </c>
      <c r="AG122">
        <v>4</v>
      </c>
      <c r="AH122">
        <v>8</v>
      </c>
      <c r="AI122">
        <v>3</v>
      </c>
      <c r="AJ122">
        <v>5</v>
      </c>
      <c r="AK122">
        <v>8</v>
      </c>
      <c r="AL122">
        <v>3</v>
      </c>
      <c r="AM122">
        <v>6</v>
      </c>
      <c r="AN122">
        <v>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10</v>
      </c>
      <c r="AY122">
        <v>15</v>
      </c>
      <c r="AZ122">
        <v>25</v>
      </c>
    </row>
    <row r="123" spans="1:52" x14ac:dyDescent="0.25">
      <c r="A123" t="s">
        <v>7211</v>
      </c>
      <c r="B123">
        <v>1</v>
      </c>
      <c r="C123" t="s">
        <v>7212</v>
      </c>
      <c r="D123">
        <v>29</v>
      </c>
      <c r="E123" t="s">
        <v>546</v>
      </c>
      <c r="F123">
        <v>15</v>
      </c>
      <c r="G123" t="s">
        <v>573</v>
      </c>
      <c r="H123" t="s">
        <v>7213</v>
      </c>
      <c r="I123">
        <v>0</v>
      </c>
      <c r="J123" t="s">
        <v>546</v>
      </c>
      <c r="K123" t="s">
        <v>189</v>
      </c>
      <c r="L123" t="s">
        <v>31</v>
      </c>
      <c r="M123" t="s">
        <v>9</v>
      </c>
      <c r="N123" t="s">
        <v>36</v>
      </c>
      <c r="O123" t="s">
        <v>29</v>
      </c>
      <c r="P123" t="s">
        <v>6015</v>
      </c>
      <c r="Q123" t="s">
        <v>6016</v>
      </c>
      <c r="R123" t="s">
        <v>549</v>
      </c>
      <c r="S123">
        <v>0</v>
      </c>
      <c r="T123">
        <v>55</v>
      </c>
      <c r="U123">
        <v>36</v>
      </c>
      <c r="V123">
        <v>91</v>
      </c>
      <c r="W123">
        <v>0</v>
      </c>
      <c r="X123">
        <v>0</v>
      </c>
      <c r="Y123">
        <v>0</v>
      </c>
      <c r="Z123">
        <v>55</v>
      </c>
      <c r="AA123">
        <v>36</v>
      </c>
      <c r="AB123">
        <v>91</v>
      </c>
      <c r="AC123">
        <v>0</v>
      </c>
      <c r="AD123">
        <v>0</v>
      </c>
      <c r="AE123">
        <v>0</v>
      </c>
      <c r="AF123">
        <v>7</v>
      </c>
      <c r="AG123">
        <v>14</v>
      </c>
      <c r="AH123">
        <v>21</v>
      </c>
      <c r="AI123">
        <v>18</v>
      </c>
      <c r="AJ123">
        <v>15</v>
      </c>
      <c r="AK123">
        <v>33</v>
      </c>
      <c r="AL123">
        <v>22</v>
      </c>
      <c r="AM123">
        <v>14</v>
      </c>
      <c r="AN123">
        <v>36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47</v>
      </c>
      <c r="AY123">
        <v>43</v>
      </c>
      <c r="AZ123">
        <v>90</v>
      </c>
    </row>
    <row r="124" spans="1:52" x14ac:dyDescent="0.25">
      <c r="A124" t="s">
        <v>7214</v>
      </c>
      <c r="B124">
        <v>1</v>
      </c>
      <c r="C124" t="s">
        <v>1515</v>
      </c>
      <c r="D124">
        <v>9</v>
      </c>
      <c r="E124" t="s">
        <v>653</v>
      </c>
      <c r="F124">
        <v>188</v>
      </c>
      <c r="G124" t="s">
        <v>3761</v>
      </c>
      <c r="H124" t="s">
        <v>3762</v>
      </c>
      <c r="I124">
        <v>0</v>
      </c>
      <c r="J124" t="s">
        <v>406</v>
      </c>
      <c r="K124" t="s">
        <v>189</v>
      </c>
      <c r="L124" t="s">
        <v>31</v>
      </c>
      <c r="M124" t="s">
        <v>9</v>
      </c>
      <c r="N124" t="s">
        <v>36</v>
      </c>
      <c r="O124" t="s">
        <v>29</v>
      </c>
      <c r="P124" t="s">
        <v>7047</v>
      </c>
      <c r="Q124" t="s">
        <v>6127</v>
      </c>
      <c r="R124" t="s">
        <v>408</v>
      </c>
      <c r="S124">
        <v>0</v>
      </c>
      <c r="T124">
        <v>12</v>
      </c>
      <c r="U124">
        <v>10</v>
      </c>
      <c r="V124">
        <v>22</v>
      </c>
      <c r="W124">
        <v>0</v>
      </c>
      <c r="X124">
        <v>0</v>
      </c>
      <c r="Y124">
        <v>0</v>
      </c>
      <c r="Z124">
        <v>12</v>
      </c>
      <c r="AA124">
        <v>10</v>
      </c>
      <c r="AB124">
        <v>22</v>
      </c>
      <c r="AC124">
        <v>0</v>
      </c>
      <c r="AD124">
        <v>0</v>
      </c>
      <c r="AE124">
        <v>0</v>
      </c>
      <c r="AF124">
        <v>6</v>
      </c>
      <c r="AG124">
        <v>0</v>
      </c>
      <c r="AH124">
        <v>6</v>
      </c>
      <c r="AI124">
        <v>3</v>
      </c>
      <c r="AJ124">
        <v>4</v>
      </c>
      <c r="AK124">
        <v>7</v>
      </c>
      <c r="AL124">
        <v>4</v>
      </c>
      <c r="AM124">
        <v>1</v>
      </c>
      <c r="AN124">
        <v>5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13</v>
      </c>
      <c r="AY124">
        <v>5</v>
      </c>
      <c r="AZ124">
        <v>18</v>
      </c>
    </row>
    <row r="125" spans="1:52" x14ac:dyDescent="0.25">
      <c r="A125" t="s">
        <v>7215</v>
      </c>
      <c r="B125">
        <v>1</v>
      </c>
      <c r="C125" t="s">
        <v>1701</v>
      </c>
      <c r="D125">
        <v>65</v>
      </c>
      <c r="E125" t="s">
        <v>658</v>
      </c>
      <c r="F125">
        <v>42</v>
      </c>
      <c r="G125" t="s">
        <v>1760</v>
      </c>
      <c r="H125" t="s">
        <v>1761</v>
      </c>
      <c r="I125">
        <v>0</v>
      </c>
      <c r="J125" t="s">
        <v>406</v>
      </c>
      <c r="K125" t="s">
        <v>189</v>
      </c>
      <c r="L125" t="s">
        <v>31</v>
      </c>
      <c r="M125" t="s">
        <v>9</v>
      </c>
      <c r="N125" t="s">
        <v>36</v>
      </c>
      <c r="O125" t="s">
        <v>29</v>
      </c>
      <c r="P125" t="s">
        <v>7044</v>
      </c>
      <c r="Q125" t="s">
        <v>6054</v>
      </c>
      <c r="R125" t="s">
        <v>408</v>
      </c>
      <c r="S125">
        <v>0</v>
      </c>
      <c r="T125">
        <v>14</v>
      </c>
      <c r="U125">
        <v>8</v>
      </c>
      <c r="V125">
        <v>22</v>
      </c>
      <c r="W125">
        <v>0</v>
      </c>
      <c r="X125">
        <v>0</v>
      </c>
      <c r="Y125">
        <v>0</v>
      </c>
      <c r="Z125">
        <v>14</v>
      </c>
      <c r="AA125">
        <v>8</v>
      </c>
      <c r="AB125">
        <v>22</v>
      </c>
      <c r="AC125">
        <v>0</v>
      </c>
      <c r="AD125">
        <v>0</v>
      </c>
      <c r="AE125">
        <v>0</v>
      </c>
      <c r="AF125">
        <v>3</v>
      </c>
      <c r="AG125">
        <v>7</v>
      </c>
      <c r="AH125">
        <v>10</v>
      </c>
      <c r="AI125">
        <v>6</v>
      </c>
      <c r="AJ125">
        <v>3</v>
      </c>
      <c r="AK125">
        <v>9</v>
      </c>
      <c r="AL125">
        <v>5</v>
      </c>
      <c r="AM125">
        <v>2</v>
      </c>
      <c r="AN125">
        <v>7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14</v>
      </c>
      <c r="AY125">
        <v>12</v>
      </c>
      <c r="AZ125">
        <v>26</v>
      </c>
    </row>
    <row r="126" spans="1:52" x14ac:dyDescent="0.25">
      <c r="A126" t="s">
        <v>7216</v>
      </c>
      <c r="B126">
        <v>1</v>
      </c>
      <c r="C126" t="s">
        <v>1515</v>
      </c>
      <c r="D126">
        <v>27</v>
      </c>
      <c r="E126" t="s">
        <v>393</v>
      </c>
      <c r="F126">
        <v>31</v>
      </c>
      <c r="G126" t="s">
        <v>7217</v>
      </c>
      <c r="H126" t="s">
        <v>204</v>
      </c>
      <c r="I126">
        <v>0</v>
      </c>
      <c r="J126" t="s">
        <v>393</v>
      </c>
      <c r="K126" t="s">
        <v>189</v>
      </c>
      <c r="L126" t="s">
        <v>31</v>
      </c>
      <c r="M126" t="s">
        <v>9</v>
      </c>
      <c r="N126" t="s">
        <v>36</v>
      </c>
      <c r="O126" t="s">
        <v>29</v>
      </c>
      <c r="P126" t="s">
        <v>7047</v>
      </c>
      <c r="Q126" t="s">
        <v>6127</v>
      </c>
      <c r="R126" t="s">
        <v>408</v>
      </c>
      <c r="S126">
        <v>0</v>
      </c>
      <c r="T126">
        <v>28</v>
      </c>
      <c r="U126">
        <v>20</v>
      </c>
      <c r="V126">
        <v>48</v>
      </c>
      <c r="W126">
        <v>0</v>
      </c>
      <c r="X126">
        <v>0</v>
      </c>
      <c r="Y126">
        <v>0</v>
      </c>
      <c r="Z126">
        <v>28</v>
      </c>
      <c r="AA126">
        <v>20</v>
      </c>
      <c r="AB126">
        <v>48</v>
      </c>
      <c r="AC126">
        <v>0</v>
      </c>
      <c r="AD126">
        <v>0</v>
      </c>
      <c r="AE126">
        <v>0</v>
      </c>
      <c r="AF126">
        <v>0</v>
      </c>
      <c r="AG126">
        <v>5</v>
      </c>
      <c r="AH126">
        <v>5</v>
      </c>
      <c r="AI126">
        <v>8</v>
      </c>
      <c r="AJ126">
        <v>7</v>
      </c>
      <c r="AK126">
        <v>15</v>
      </c>
      <c r="AL126">
        <v>13</v>
      </c>
      <c r="AM126">
        <v>5</v>
      </c>
      <c r="AN126">
        <v>18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21</v>
      </c>
      <c r="AY126">
        <v>17</v>
      </c>
      <c r="AZ126">
        <v>38</v>
      </c>
    </row>
    <row r="127" spans="1:52" x14ac:dyDescent="0.25">
      <c r="A127" t="s">
        <v>7218</v>
      </c>
      <c r="B127">
        <v>1</v>
      </c>
      <c r="C127" t="s">
        <v>4510</v>
      </c>
      <c r="D127">
        <v>9</v>
      </c>
      <c r="E127" t="s">
        <v>653</v>
      </c>
      <c r="F127">
        <v>124</v>
      </c>
      <c r="G127" t="s">
        <v>4511</v>
      </c>
      <c r="H127" t="s">
        <v>4512</v>
      </c>
      <c r="I127">
        <v>0</v>
      </c>
      <c r="J127" t="s">
        <v>406</v>
      </c>
      <c r="K127" t="s">
        <v>189</v>
      </c>
      <c r="L127" t="s">
        <v>31</v>
      </c>
      <c r="M127" t="s">
        <v>9</v>
      </c>
      <c r="N127" t="s">
        <v>36</v>
      </c>
      <c r="O127" t="s">
        <v>29</v>
      </c>
      <c r="P127" t="s">
        <v>7047</v>
      </c>
      <c r="Q127" t="s">
        <v>6127</v>
      </c>
      <c r="R127" t="s">
        <v>408</v>
      </c>
      <c r="S127">
        <v>0</v>
      </c>
      <c r="T127">
        <v>18</v>
      </c>
      <c r="U127">
        <v>20</v>
      </c>
      <c r="V127">
        <v>38</v>
      </c>
      <c r="W127">
        <v>0</v>
      </c>
      <c r="X127">
        <v>0</v>
      </c>
      <c r="Y127">
        <v>0</v>
      </c>
      <c r="Z127">
        <v>18</v>
      </c>
      <c r="AA127">
        <v>20</v>
      </c>
      <c r="AB127">
        <v>38</v>
      </c>
      <c r="AC127">
        <v>0</v>
      </c>
      <c r="AD127">
        <v>0</v>
      </c>
      <c r="AE127">
        <v>0</v>
      </c>
      <c r="AF127">
        <v>5</v>
      </c>
      <c r="AG127">
        <v>4</v>
      </c>
      <c r="AH127">
        <v>9</v>
      </c>
      <c r="AI127">
        <v>5</v>
      </c>
      <c r="AJ127">
        <v>8</v>
      </c>
      <c r="AK127">
        <v>13</v>
      </c>
      <c r="AL127">
        <v>4</v>
      </c>
      <c r="AM127">
        <v>5</v>
      </c>
      <c r="AN127">
        <v>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14</v>
      </c>
      <c r="AY127">
        <v>17</v>
      </c>
      <c r="AZ127">
        <v>31</v>
      </c>
    </row>
    <row r="128" spans="1:52" x14ac:dyDescent="0.25">
      <c r="A128" t="s">
        <v>7219</v>
      </c>
      <c r="B128">
        <v>1</v>
      </c>
      <c r="C128" t="s">
        <v>6358</v>
      </c>
      <c r="D128">
        <v>30</v>
      </c>
      <c r="E128" t="s">
        <v>405</v>
      </c>
      <c r="F128">
        <v>331</v>
      </c>
      <c r="G128" t="s">
        <v>729</v>
      </c>
      <c r="H128" t="s">
        <v>3228</v>
      </c>
      <c r="I128">
        <v>0</v>
      </c>
      <c r="J128" t="s">
        <v>406</v>
      </c>
      <c r="K128" t="s">
        <v>189</v>
      </c>
      <c r="L128" t="s">
        <v>31</v>
      </c>
      <c r="M128" t="s">
        <v>9</v>
      </c>
      <c r="N128" t="s">
        <v>36</v>
      </c>
      <c r="O128" t="s">
        <v>29</v>
      </c>
      <c r="P128" t="s">
        <v>7044</v>
      </c>
      <c r="Q128" t="s">
        <v>6054</v>
      </c>
      <c r="R128" t="s">
        <v>408</v>
      </c>
      <c r="S128">
        <v>0</v>
      </c>
      <c r="T128">
        <v>13</v>
      </c>
      <c r="U128">
        <v>10</v>
      </c>
      <c r="V128">
        <v>23</v>
      </c>
      <c r="W128">
        <v>0</v>
      </c>
      <c r="X128">
        <v>0</v>
      </c>
      <c r="Y128">
        <v>0</v>
      </c>
      <c r="Z128">
        <v>13</v>
      </c>
      <c r="AA128">
        <v>10</v>
      </c>
      <c r="AB128">
        <v>23</v>
      </c>
      <c r="AC128">
        <v>0</v>
      </c>
      <c r="AD128">
        <v>0</v>
      </c>
      <c r="AE128">
        <v>0</v>
      </c>
      <c r="AF128">
        <v>4</v>
      </c>
      <c r="AG128">
        <v>2</v>
      </c>
      <c r="AH128">
        <v>6</v>
      </c>
      <c r="AI128">
        <v>3</v>
      </c>
      <c r="AJ128">
        <v>4</v>
      </c>
      <c r="AK128">
        <v>7</v>
      </c>
      <c r="AL128">
        <v>4</v>
      </c>
      <c r="AM128">
        <v>2</v>
      </c>
      <c r="AN128">
        <v>6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11</v>
      </c>
      <c r="AY128">
        <v>8</v>
      </c>
      <c r="AZ128">
        <v>19</v>
      </c>
    </row>
    <row r="129" spans="1:52" x14ac:dyDescent="0.25">
      <c r="A129" t="s">
        <v>7220</v>
      </c>
      <c r="B129">
        <v>1</v>
      </c>
      <c r="C129" t="s">
        <v>576</v>
      </c>
      <c r="D129">
        <v>7</v>
      </c>
      <c r="E129" t="s">
        <v>556</v>
      </c>
      <c r="F129">
        <v>222</v>
      </c>
      <c r="G129" t="s">
        <v>6384</v>
      </c>
      <c r="H129" t="s">
        <v>6385</v>
      </c>
      <c r="I129">
        <v>0</v>
      </c>
      <c r="J129" t="s">
        <v>393</v>
      </c>
      <c r="K129" t="s">
        <v>189</v>
      </c>
      <c r="L129" t="s">
        <v>31</v>
      </c>
      <c r="M129" t="s">
        <v>9</v>
      </c>
      <c r="N129" t="s">
        <v>36</v>
      </c>
      <c r="O129" t="s">
        <v>29</v>
      </c>
      <c r="P129" t="s">
        <v>6063</v>
      </c>
      <c r="Q129" t="s">
        <v>6064</v>
      </c>
      <c r="R129" t="s">
        <v>549</v>
      </c>
      <c r="S129">
        <v>0</v>
      </c>
      <c r="T129">
        <v>8</v>
      </c>
      <c r="U129">
        <v>5</v>
      </c>
      <c r="V129">
        <v>13</v>
      </c>
      <c r="W129">
        <v>0</v>
      </c>
      <c r="X129">
        <v>0</v>
      </c>
      <c r="Y129">
        <v>0</v>
      </c>
      <c r="Z129">
        <v>8</v>
      </c>
      <c r="AA129">
        <v>5</v>
      </c>
      <c r="AB129">
        <v>13</v>
      </c>
      <c r="AC129">
        <v>0</v>
      </c>
      <c r="AD129">
        <v>0</v>
      </c>
      <c r="AE129">
        <v>0</v>
      </c>
      <c r="AF129">
        <v>2</v>
      </c>
      <c r="AG129">
        <v>1</v>
      </c>
      <c r="AH129">
        <v>3</v>
      </c>
      <c r="AI129">
        <v>6</v>
      </c>
      <c r="AJ129">
        <v>2</v>
      </c>
      <c r="AK129">
        <v>8</v>
      </c>
      <c r="AL129">
        <v>1</v>
      </c>
      <c r="AM129">
        <v>2</v>
      </c>
      <c r="AN129">
        <v>3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9</v>
      </c>
      <c r="AY129">
        <v>5</v>
      </c>
      <c r="AZ129">
        <v>14</v>
      </c>
    </row>
    <row r="130" spans="1:52" x14ac:dyDescent="0.25">
      <c r="A130" t="s">
        <v>7221</v>
      </c>
      <c r="B130">
        <v>1</v>
      </c>
      <c r="C130" t="s">
        <v>359</v>
      </c>
      <c r="D130">
        <v>65</v>
      </c>
      <c r="E130" t="s">
        <v>658</v>
      </c>
      <c r="F130">
        <v>19</v>
      </c>
      <c r="G130" t="s">
        <v>6373</v>
      </c>
      <c r="H130" t="s">
        <v>6374</v>
      </c>
      <c r="I130">
        <v>0</v>
      </c>
      <c r="J130" t="s">
        <v>406</v>
      </c>
      <c r="K130" t="s">
        <v>189</v>
      </c>
      <c r="L130" t="s">
        <v>31</v>
      </c>
      <c r="M130" t="s">
        <v>9</v>
      </c>
      <c r="N130" t="s">
        <v>36</v>
      </c>
      <c r="O130" t="s">
        <v>29</v>
      </c>
      <c r="P130" t="s">
        <v>7044</v>
      </c>
      <c r="Q130" t="s">
        <v>6054</v>
      </c>
      <c r="R130" t="s">
        <v>408</v>
      </c>
      <c r="S130">
        <v>0</v>
      </c>
      <c r="T130">
        <v>19</v>
      </c>
      <c r="U130">
        <v>23</v>
      </c>
      <c r="V130">
        <v>42</v>
      </c>
      <c r="W130">
        <v>0</v>
      </c>
      <c r="X130">
        <v>0</v>
      </c>
      <c r="Y130">
        <v>0</v>
      </c>
      <c r="Z130">
        <v>19</v>
      </c>
      <c r="AA130">
        <v>23</v>
      </c>
      <c r="AB130">
        <v>42</v>
      </c>
      <c r="AC130">
        <v>0</v>
      </c>
      <c r="AD130">
        <v>0</v>
      </c>
      <c r="AE130">
        <v>0</v>
      </c>
      <c r="AF130">
        <v>5</v>
      </c>
      <c r="AG130">
        <v>3</v>
      </c>
      <c r="AH130">
        <v>8</v>
      </c>
      <c r="AI130">
        <v>8</v>
      </c>
      <c r="AJ130">
        <v>8</v>
      </c>
      <c r="AK130">
        <v>16</v>
      </c>
      <c r="AL130">
        <v>7</v>
      </c>
      <c r="AM130">
        <v>10</v>
      </c>
      <c r="AN130">
        <v>17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20</v>
      </c>
      <c r="AY130">
        <v>21</v>
      </c>
      <c r="AZ130">
        <v>41</v>
      </c>
    </row>
    <row r="131" spans="1:52" x14ac:dyDescent="0.25">
      <c r="A131" t="s">
        <v>7222</v>
      </c>
      <c r="B131">
        <v>1</v>
      </c>
      <c r="C131" t="s">
        <v>6387</v>
      </c>
      <c r="D131">
        <v>30</v>
      </c>
      <c r="E131" t="s">
        <v>405</v>
      </c>
      <c r="F131">
        <v>180</v>
      </c>
      <c r="G131" t="s">
        <v>6388</v>
      </c>
      <c r="H131" t="s">
        <v>7223</v>
      </c>
      <c r="I131">
        <v>0</v>
      </c>
      <c r="J131" t="s">
        <v>406</v>
      </c>
      <c r="K131" t="s">
        <v>189</v>
      </c>
      <c r="L131" t="s">
        <v>31</v>
      </c>
      <c r="M131" t="s">
        <v>9</v>
      </c>
      <c r="N131" t="s">
        <v>36</v>
      </c>
      <c r="O131" t="s">
        <v>29</v>
      </c>
      <c r="P131" t="s">
        <v>7044</v>
      </c>
      <c r="Q131" t="s">
        <v>6054</v>
      </c>
      <c r="R131" t="s">
        <v>408</v>
      </c>
      <c r="S131">
        <v>0</v>
      </c>
      <c r="T131">
        <v>15</v>
      </c>
      <c r="U131">
        <v>12</v>
      </c>
      <c r="V131">
        <v>27</v>
      </c>
      <c r="W131">
        <v>0</v>
      </c>
      <c r="X131">
        <v>0</v>
      </c>
      <c r="Y131">
        <v>0</v>
      </c>
      <c r="Z131">
        <v>15</v>
      </c>
      <c r="AA131">
        <v>12</v>
      </c>
      <c r="AB131">
        <v>27</v>
      </c>
      <c r="AC131">
        <v>0</v>
      </c>
      <c r="AD131">
        <v>0</v>
      </c>
      <c r="AE131">
        <v>0</v>
      </c>
      <c r="AF131">
        <v>1</v>
      </c>
      <c r="AG131">
        <v>3</v>
      </c>
      <c r="AH131">
        <v>4</v>
      </c>
      <c r="AI131">
        <v>7</v>
      </c>
      <c r="AJ131">
        <v>3</v>
      </c>
      <c r="AK131">
        <v>10</v>
      </c>
      <c r="AL131">
        <v>11</v>
      </c>
      <c r="AM131">
        <v>3</v>
      </c>
      <c r="AN131">
        <v>14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19</v>
      </c>
      <c r="AY131">
        <v>9</v>
      </c>
      <c r="AZ131">
        <v>28</v>
      </c>
    </row>
    <row r="132" spans="1:52" x14ac:dyDescent="0.25">
      <c r="A132" t="s">
        <v>7224</v>
      </c>
      <c r="B132">
        <v>1</v>
      </c>
      <c r="C132" t="s">
        <v>467</v>
      </c>
      <c r="D132">
        <v>7</v>
      </c>
      <c r="E132" t="s">
        <v>556</v>
      </c>
      <c r="F132">
        <v>65</v>
      </c>
      <c r="G132" t="s">
        <v>6503</v>
      </c>
      <c r="H132" t="s">
        <v>6504</v>
      </c>
      <c r="I132">
        <v>0</v>
      </c>
      <c r="J132" t="s">
        <v>393</v>
      </c>
      <c r="K132" t="s">
        <v>189</v>
      </c>
      <c r="L132" t="s">
        <v>31</v>
      </c>
      <c r="M132" t="s">
        <v>9</v>
      </c>
      <c r="N132" t="s">
        <v>36</v>
      </c>
      <c r="O132" t="s">
        <v>29</v>
      </c>
      <c r="P132" t="s">
        <v>6329</v>
      </c>
      <c r="Q132" t="s">
        <v>6064</v>
      </c>
      <c r="R132" t="s">
        <v>549</v>
      </c>
      <c r="S132">
        <v>0</v>
      </c>
      <c r="T132">
        <v>9</v>
      </c>
      <c r="U132">
        <v>8</v>
      </c>
      <c r="V132">
        <v>17</v>
      </c>
      <c r="W132">
        <v>0</v>
      </c>
      <c r="X132">
        <v>0</v>
      </c>
      <c r="Y132">
        <v>0</v>
      </c>
      <c r="Z132">
        <v>9</v>
      </c>
      <c r="AA132">
        <v>8</v>
      </c>
      <c r="AB132">
        <v>17</v>
      </c>
      <c r="AC132">
        <v>0</v>
      </c>
      <c r="AD132">
        <v>0</v>
      </c>
      <c r="AE132">
        <v>0</v>
      </c>
      <c r="AF132">
        <v>2</v>
      </c>
      <c r="AG132">
        <v>1</v>
      </c>
      <c r="AH132">
        <v>3</v>
      </c>
      <c r="AI132">
        <v>4</v>
      </c>
      <c r="AJ132">
        <v>2</v>
      </c>
      <c r="AK132">
        <v>6</v>
      </c>
      <c r="AL132">
        <v>7</v>
      </c>
      <c r="AM132">
        <v>3</v>
      </c>
      <c r="AN132">
        <v>10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13</v>
      </c>
      <c r="AY132">
        <v>6</v>
      </c>
      <c r="AZ132">
        <v>19</v>
      </c>
    </row>
    <row r="133" spans="1:52" x14ac:dyDescent="0.25">
      <c r="A133" t="s">
        <v>7225</v>
      </c>
      <c r="B133">
        <v>1</v>
      </c>
      <c r="C133" t="s">
        <v>467</v>
      </c>
      <c r="D133">
        <v>7</v>
      </c>
      <c r="E133" t="s">
        <v>556</v>
      </c>
      <c r="F133">
        <v>63</v>
      </c>
      <c r="G133" t="s">
        <v>6600</v>
      </c>
      <c r="H133" t="s">
        <v>6601</v>
      </c>
      <c r="I133">
        <v>0</v>
      </c>
      <c r="J133" t="s">
        <v>393</v>
      </c>
      <c r="K133" t="s">
        <v>189</v>
      </c>
      <c r="L133" t="s">
        <v>31</v>
      </c>
      <c r="M133" t="s">
        <v>9</v>
      </c>
      <c r="N133" t="s">
        <v>36</v>
      </c>
      <c r="O133" t="s">
        <v>29</v>
      </c>
      <c r="P133" t="s">
        <v>6063</v>
      </c>
      <c r="Q133" t="s">
        <v>6064</v>
      </c>
      <c r="R133" t="s">
        <v>549</v>
      </c>
      <c r="S133">
        <v>0</v>
      </c>
      <c r="T133">
        <v>7</v>
      </c>
      <c r="U133">
        <v>10</v>
      </c>
      <c r="V133">
        <v>17</v>
      </c>
      <c r="W133">
        <v>0</v>
      </c>
      <c r="X133">
        <v>0</v>
      </c>
      <c r="Y133">
        <v>0</v>
      </c>
      <c r="Z133">
        <v>7</v>
      </c>
      <c r="AA133">
        <v>10</v>
      </c>
      <c r="AB133">
        <v>17</v>
      </c>
      <c r="AC133">
        <v>0</v>
      </c>
      <c r="AD133">
        <v>0</v>
      </c>
      <c r="AE133">
        <v>0</v>
      </c>
      <c r="AF133">
        <v>1</v>
      </c>
      <c r="AG133">
        <v>3</v>
      </c>
      <c r="AH133">
        <v>4</v>
      </c>
      <c r="AI133">
        <v>4</v>
      </c>
      <c r="AJ133">
        <v>2</v>
      </c>
      <c r="AK133">
        <v>6</v>
      </c>
      <c r="AL133">
        <v>1</v>
      </c>
      <c r="AM133">
        <v>3</v>
      </c>
      <c r="AN133">
        <v>4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6</v>
      </c>
      <c r="AY133">
        <v>8</v>
      </c>
      <c r="AZ133">
        <v>14</v>
      </c>
    </row>
    <row r="134" spans="1:52" x14ac:dyDescent="0.25">
      <c r="A134" t="s">
        <v>7226</v>
      </c>
      <c r="B134">
        <v>1</v>
      </c>
      <c r="C134" t="s">
        <v>1575</v>
      </c>
      <c r="D134">
        <v>65</v>
      </c>
      <c r="E134" t="s">
        <v>658</v>
      </c>
      <c r="F134">
        <v>24</v>
      </c>
      <c r="G134" t="s">
        <v>1758</v>
      </c>
      <c r="H134" t="s">
        <v>204</v>
      </c>
      <c r="I134">
        <v>0</v>
      </c>
      <c r="J134" t="s">
        <v>406</v>
      </c>
      <c r="K134" t="s">
        <v>189</v>
      </c>
      <c r="L134" t="s">
        <v>31</v>
      </c>
      <c r="M134" t="s">
        <v>9</v>
      </c>
      <c r="N134" t="s">
        <v>36</v>
      </c>
      <c r="O134" t="s">
        <v>29</v>
      </c>
      <c r="P134" t="s">
        <v>6095</v>
      </c>
      <c r="Q134" t="s">
        <v>6054</v>
      </c>
      <c r="R134" t="s">
        <v>408</v>
      </c>
      <c r="S134">
        <v>0</v>
      </c>
      <c r="T134">
        <v>17</v>
      </c>
      <c r="U134">
        <v>13</v>
      </c>
      <c r="V134">
        <v>30</v>
      </c>
      <c r="W134">
        <v>0</v>
      </c>
      <c r="X134">
        <v>0</v>
      </c>
      <c r="Y134">
        <v>0</v>
      </c>
      <c r="Z134">
        <v>17</v>
      </c>
      <c r="AA134">
        <v>13</v>
      </c>
      <c r="AB134">
        <v>30</v>
      </c>
      <c r="AC134">
        <v>0</v>
      </c>
      <c r="AD134">
        <v>0</v>
      </c>
      <c r="AE134">
        <v>0</v>
      </c>
      <c r="AF134">
        <v>5</v>
      </c>
      <c r="AG134">
        <v>1</v>
      </c>
      <c r="AH134">
        <v>6</v>
      </c>
      <c r="AI134">
        <v>7</v>
      </c>
      <c r="AJ134">
        <v>5</v>
      </c>
      <c r="AK134">
        <v>12</v>
      </c>
      <c r="AL134">
        <v>3</v>
      </c>
      <c r="AM134">
        <v>5</v>
      </c>
      <c r="AN134">
        <v>8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15</v>
      </c>
      <c r="AY134">
        <v>11</v>
      </c>
      <c r="AZ134">
        <v>26</v>
      </c>
    </row>
    <row r="135" spans="1:52" x14ac:dyDescent="0.25">
      <c r="A135" t="s">
        <v>7227</v>
      </c>
      <c r="B135">
        <v>1</v>
      </c>
      <c r="C135" t="s">
        <v>536</v>
      </c>
      <c r="D135">
        <v>66</v>
      </c>
      <c r="E135" t="s">
        <v>3691</v>
      </c>
      <c r="F135">
        <v>720</v>
      </c>
      <c r="G135" t="s">
        <v>6367</v>
      </c>
      <c r="H135" t="s">
        <v>204</v>
      </c>
      <c r="I135">
        <v>0</v>
      </c>
      <c r="J135" t="s">
        <v>406</v>
      </c>
      <c r="K135" t="s">
        <v>189</v>
      </c>
      <c r="L135" t="s">
        <v>31</v>
      </c>
      <c r="M135" t="s">
        <v>9</v>
      </c>
      <c r="N135" t="s">
        <v>36</v>
      </c>
      <c r="O135" t="s">
        <v>29</v>
      </c>
      <c r="P135" t="s">
        <v>7044</v>
      </c>
      <c r="Q135" t="s">
        <v>6054</v>
      </c>
      <c r="R135" t="s">
        <v>408</v>
      </c>
      <c r="S135">
        <v>0</v>
      </c>
      <c r="T135">
        <v>16</v>
      </c>
      <c r="U135">
        <v>7</v>
      </c>
      <c r="V135">
        <v>23</v>
      </c>
      <c r="W135">
        <v>0</v>
      </c>
      <c r="X135">
        <v>0</v>
      </c>
      <c r="Y135">
        <v>0</v>
      </c>
      <c r="Z135">
        <v>16</v>
      </c>
      <c r="AA135">
        <v>7</v>
      </c>
      <c r="AB135">
        <v>23</v>
      </c>
      <c r="AC135">
        <v>0</v>
      </c>
      <c r="AD135">
        <v>0</v>
      </c>
      <c r="AE135">
        <v>0</v>
      </c>
      <c r="AF135">
        <v>0</v>
      </c>
      <c r="AG135">
        <v>2</v>
      </c>
      <c r="AH135">
        <v>2</v>
      </c>
      <c r="AI135">
        <v>4</v>
      </c>
      <c r="AJ135">
        <v>2</v>
      </c>
      <c r="AK135">
        <v>6</v>
      </c>
      <c r="AL135">
        <v>7</v>
      </c>
      <c r="AM135">
        <v>1</v>
      </c>
      <c r="AN135">
        <v>8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11</v>
      </c>
      <c r="AY135">
        <v>5</v>
      </c>
      <c r="AZ135">
        <v>16</v>
      </c>
    </row>
    <row r="136" spans="1:52" x14ac:dyDescent="0.25">
      <c r="A136" t="s">
        <v>7228</v>
      </c>
      <c r="B136">
        <v>1</v>
      </c>
      <c r="C136" t="s">
        <v>6723</v>
      </c>
      <c r="D136">
        <v>20</v>
      </c>
      <c r="E136" t="s">
        <v>667</v>
      </c>
      <c r="F136">
        <v>450</v>
      </c>
      <c r="G136" t="s">
        <v>6281</v>
      </c>
      <c r="H136" t="s">
        <v>6282</v>
      </c>
      <c r="I136">
        <v>0</v>
      </c>
      <c r="J136" t="s">
        <v>406</v>
      </c>
      <c r="K136" t="s">
        <v>189</v>
      </c>
      <c r="L136" t="s">
        <v>31</v>
      </c>
      <c r="M136" t="s">
        <v>9</v>
      </c>
      <c r="N136" t="s">
        <v>36</v>
      </c>
      <c r="O136" t="s">
        <v>29</v>
      </c>
      <c r="P136" t="s">
        <v>7044</v>
      </c>
      <c r="Q136" t="s">
        <v>6054</v>
      </c>
      <c r="R136" t="s">
        <v>408</v>
      </c>
      <c r="S136">
        <v>0</v>
      </c>
      <c r="T136">
        <v>8</v>
      </c>
      <c r="U136">
        <v>8</v>
      </c>
      <c r="V136">
        <v>16</v>
      </c>
      <c r="W136">
        <v>0</v>
      </c>
      <c r="X136">
        <v>0</v>
      </c>
      <c r="Y136">
        <v>0</v>
      </c>
      <c r="Z136">
        <v>8</v>
      </c>
      <c r="AA136">
        <v>8</v>
      </c>
      <c r="AB136">
        <v>16</v>
      </c>
      <c r="AC136">
        <v>0</v>
      </c>
      <c r="AD136">
        <v>0</v>
      </c>
      <c r="AE136">
        <v>0</v>
      </c>
      <c r="AF136">
        <v>3</v>
      </c>
      <c r="AG136">
        <v>4</v>
      </c>
      <c r="AH136">
        <v>7</v>
      </c>
      <c r="AI136">
        <v>2</v>
      </c>
      <c r="AJ136">
        <v>3</v>
      </c>
      <c r="AK136">
        <v>5</v>
      </c>
      <c r="AL136">
        <v>2</v>
      </c>
      <c r="AM136">
        <v>2</v>
      </c>
      <c r="AN136">
        <v>4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7</v>
      </c>
      <c r="AY136">
        <v>9</v>
      </c>
      <c r="AZ136">
        <v>16</v>
      </c>
    </row>
    <row r="137" spans="1:52" x14ac:dyDescent="0.25">
      <c r="A137" t="s">
        <v>7229</v>
      </c>
      <c r="B137">
        <v>1</v>
      </c>
      <c r="C137" t="s">
        <v>3102</v>
      </c>
      <c r="D137">
        <v>31</v>
      </c>
      <c r="E137" t="s">
        <v>286</v>
      </c>
      <c r="F137">
        <v>15</v>
      </c>
      <c r="G137" t="s">
        <v>3103</v>
      </c>
      <c r="H137" t="s">
        <v>6721</v>
      </c>
      <c r="I137">
        <v>0</v>
      </c>
      <c r="J137" t="s">
        <v>193</v>
      </c>
      <c r="K137" t="s">
        <v>189</v>
      </c>
      <c r="L137" t="s">
        <v>31</v>
      </c>
      <c r="M137" t="s">
        <v>9</v>
      </c>
      <c r="N137" t="s">
        <v>36</v>
      </c>
      <c r="O137" t="s">
        <v>29</v>
      </c>
      <c r="P137" t="s">
        <v>7026</v>
      </c>
      <c r="Q137" t="s">
        <v>6090</v>
      </c>
      <c r="R137" t="s">
        <v>194</v>
      </c>
      <c r="S137">
        <v>0</v>
      </c>
      <c r="T137">
        <v>19</v>
      </c>
      <c r="U137">
        <v>11</v>
      </c>
      <c r="V137">
        <v>30</v>
      </c>
      <c r="W137">
        <v>0</v>
      </c>
      <c r="X137">
        <v>0</v>
      </c>
      <c r="Y137">
        <v>0</v>
      </c>
      <c r="Z137">
        <v>19</v>
      </c>
      <c r="AA137">
        <v>11</v>
      </c>
      <c r="AB137">
        <v>30</v>
      </c>
      <c r="AC137">
        <v>0</v>
      </c>
      <c r="AD137">
        <v>0</v>
      </c>
      <c r="AE137">
        <v>0</v>
      </c>
      <c r="AF137">
        <v>7</v>
      </c>
      <c r="AG137">
        <v>7</v>
      </c>
      <c r="AH137">
        <v>14</v>
      </c>
      <c r="AI137">
        <v>3</v>
      </c>
      <c r="AJ137">
        <v>5</v>
      </c>
      <c r="AK137">
        <v>8</v>
      </c>
      <c r="AL137">
        <v>4</v>
      </c>
      <c r="AM137">
        <v>3</v>
      </c>
      <c r="AN137">
        <v>7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14</v>
      </c>
      <c r="AY137">
        <v>15</v>
      </c>
      <c r="AZ137">
        <v>29</v>
      </c>
    </row>
    <row r="138" spans="1:52" x14ac:dyDescent="0.25">
      <c r="A138" t="s">
        <v>7230</v>
      </c>
      <c r="B138">
        <v>1</v>
      </c>
      <c r="C138" t="s">
        <v>292</v>
      </c>
      <c r="D138">
        <v>29</v>
      </c>
      <c r="E138" t="s">
        <v>546</v>
      </c>
      <c r="F138">
        <v>152</v>
      </c>
      <c r="G138" t="s">
        <v>6866</v>
      </c>
      <c r="H138" t="s">
        <v>6867</v>
      </c>
      <c r="I138">
        <v>0</v>
      </c>
      <c r="J138" t="s">
        <v>546</v>
      </c>
      <c r="K138" t="s">
        <v>189</v>
      </c>
      <c r="L138" t="s">
        <v>31</v>
      </c>
      <c r="M138" t="s">
        <v>9</v>
      </c>
      <c r="N138" t="s">
        <v>36</v>
      </c>
      <c r="O138" t="s">
        <v>29</v>
      </c>
      <c r="P138" t="s">
        <v>6015</v>
      </c>
      <c r="Q138" t="s">
        <v>6016</v>
      </c>
      <c r="R138" t="s">
        <v>549</v>
      </c>
      <c r="S138">
        <v>0</v>
      </c>
      <c r="T138">
        <v>19</v>
      </c>
      <c r="U138">
        <v>14</v>
      </c>
      <c r="V138">
        <v>33</v>
      </c>
      <c r="W138">
        <v>0</v>
      </c>
      <c r="X138">
        <v>0</v>
      </c>
      <c r="Y138">
        <v>0</v>
      </c>
      <c r="Z138">
        <v>19</v>
      </c>
      <c r="AA138">
        <v>14</v>
      </c>
      <c r="AB138">
        <v>33</v>
      </c>
      <c r="AC138">
        <v>0</v>
      </c>
      <c r="AD138">
        <v>0</v>
      </c>
      <c r="AE138">
        <v>0</v>
      </c>
      <c r="AF138">
        <v>3</v>
      </c>
      <c r="AG138">
        <v>5</v>
      </c>
      <c r="AH138">
        <v>8</v>
      </c>
      <c r="AI138">
        <v>6</v>
      </c>
      <c r="AJ138">
        <v>6</v>
      </c>
      <c r="AK138">
        <v>12</v>
      </c>
      <c r="AL138">
        <v>10</v>
      </c>
      <c r="AM138">
        <v>4</v>
      </c>
      <c r="AN138">
        <v>14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19</v>
      </c>
      <c r="AY138">
        <v>15</v>
      </c>
      <c r="AZ138">
        <v>34</v>
      </c>
    </row>
    <row r="139" spans="1:52" x14ac:dyDescent="0.25">
      <c r="A139" t="s">
        <v>7231</v>
      </c>
      <c r="B139">
        <v>1</v>
      </c>
      <c r="C139" t="s">
        <v>972</v>
      </c>
      <c r="D139">
        <v>63</v>
      </c>
      <c r="E139" t="s">
        <v>1430</v>
      </c>
      <c r="F139">
        <v>183</v>
      </c>
      <c r="G139" t="s">
        <v>7232</v>
      </c>
      <c r="H139" t="s">
        <v>6984</v>
      </c>
      <c r="I139">
        <v>0</v>
      </c>
      <c r="J139" t="s">
        <v>259</v>
      </c>
      <c r="K139" t="s">
        <v>189</v>
      </c>
      <c r="L139" t="s">
        <v>31</v>
      </c>
      <c r="M139" t="s">
        <v>9</v>
      </c>
      <c r="N139" t="s">
        <v>36</v>
      </c>
      <c r="O139" t="s">
        <v>29</v>
      </c>
      <c r="P139" t="s">
        <v>6089</v>
      </c>
      <c r="Q139" t="s">
        <v>6090</v>
      </c>
      <c r="R139" t="s">
        <v>471</v>
      </c>
      <c r="S139">
        <v>0</v>
      </c>
      <c r="T139">
        <v>7</v>
      </c>
      <c r="U139">
        <v>9</v>
      </c>
      <c r="V139">
        <v>16</v>
      </c>
      <c r="W139">
        <v>0</v>
      </c>
      <c r="X139">
        <v>0</v>
      </c>
      <c r="Y139">
        <v>0</v>
      </c>
      <c r="Z139">
        <v>7</v>
      </c>
      <c r="AA139">
        <v>9</v>
      </c>
      <c r="AB139">
        <v>16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2</v>
      </c>
      <c r="AL139">
        <v>1</v>
      </c>
      <c r="AM139">
        <v>1</v>
      </c>
      <c r="AN139">
        <v>2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2</v>
      </c>
      <c r="AY139">
        <v>2</v>
      </c>
      <c r="AZ139">
        <v>4</v>
      </c>
    </row>
    <row r="140" spans="1:52" x14ac:dyDescent="0.25">
      <c r="A140" t="s">
        <v>7233</v>
      </c>
      <c r="B140">
        <v>1</v>
      </c>
      <c r="C140" t="s">
        <v>545</v>
      </c>
      <c r="D140">
        <v>8</v>
      </c>
      <c r="E140" t="s">
        <v>1251</v>
      </c>
      <c r="F140">
        <v>153</v>
      </c>
      <c r="G140" t="s">
        <v>6557</v>
      </c>
      <c r="H140" t="s">
        <v>6558</v>
      </c>
      <c r="I140">
        <v>0</v>
      </c>
      <c r="J140" t="s">
        <v>406</v>
      </c>
      <c r="K140" t="s">
        <v>189</v>
      </c>
      <c r="L140" t="s">
        <v>31</v>
      </c>
      <c r="M140" t="s">
        <v>9</v>
      </c>
      <c r="N140" t="s">
        <v>36</v>
      </c>
      <c r="O140" t="s">
        <v>29</v>
      </c>
      <c r="P140" t="s">
        <v>6214</v>
      </c>
      <c r="Q140" t="s">
        <v>6038</v>
      </c>
      <c r="R140" t="s">
        <v>397</v>
      </c>
      <c r="S140">
        <v>0</v>
      </c>
      <c r="T140">
        <v>11</v>
      </c>
      <c r="U140">
        <v>8</v>
      </c>
      <c r="V140">
        <v>19</v>
      </c>
      <c r="W140">
        <v>0</v>
      </c>
      <c r="X140">
        <v>0</v>
      </c>
      <c r="Y140">
        <v>0</v>
      </c>
      <c r="Z140">
        <v>11</v>
      </c>
      <c r="AA140">
        <v>8</v>
      </c>
      <c r="AB140">
        <v>19</v>
      </c>
      <c r="AC140">
        <v>0</v>
      </c>
      <c r="AD140">
        <v>0</v>
      </c>
      <c r="AE140">
        <v>0</v>
      </c>
      <c r="AF140">
        <v>2</v>
      </c>
      <c r="AG140">
        <v>1</v>
      </c>
      <c r="AH140">
        <v>3</v>
      </c>
      <c r="AI140">
        <v>4</v>
      </c>
      <c r="AJ140">
        <v>5</v>
      </c>
      <c r="AK140">
        <v>9</v>
      </c>
      <c r="AL140">
        <v>4</v>
      </c>
      <c r="AM140">
        <v>2</v>
      </c>
      <c r="AN140">
        <v>6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10</v>
      </c>
      <c r="AY140">
        <v>8</v>
      </c>
      <c r="AZ140">
        <v>18</v>
      </c>
    </row>
    <row r="141" spans="1:52" x14ac:dyDescent="0.25">
      <c r="A141" t="s">
        <v>7234</v>
      </c>
      <c r="B141">
        <v>1</v>
      </c>
      <c r="C141" t="s">
        <v>1960</v>
      </c>
      <c r="D141">
        <v>8</v>
      </c>
      <c r="E141" t="s">
        <v>1251</v>
      </c>
      <c r="F141">
        <v>223</v>
      </c>
      <c r="G141" t="s">
        <v>1252</v>
      </c>
      <c r="H141" t="s">
        <v>204</v>
      </c>
      <c r="I141">
        <v>0</v>
      </c>
      <c r="J141" t="s">
        <v>406</v>
      </c>
      <c r="K141" t="s">
        <v>189</v>
      </c>
      <c r="L141" t="s">
        <v>31</v>
      </c>
      <c r="M141" t="s">
        <v>9</v>
      </c>
      <c r="N141" t="s">
        <v>36</v>
      </c>
      <c r="O141" t="s">
        <v>29</v>
      </c>
      <c r="P141" t="s">
        <v>6037</v>
      </c>
      <c r="Q141" t="s">
        <v>6038</v>
      </c>
      <c r="R141" t="s">
        <v>397</v>
      </c>
      <c r="S141">
        <v>0</v>
      </c>
      <c r="T141">
        <v>11</v>
      </c>
      <c r="U141">
        <v>17</v>
      </c>
      <c r="V141">
        <v>28</v>
      </c>
      <c r="W141">
        <v>0</v>
      </c>
      <c r="X141">
        <v>0</v>
      </c>
      <c r="Y141">
        <v>0</v>
      </c>
      <c r="Z141">
        <v>11</v>
      </c>
      <c r="AA141">
        <v>17</v>
      </c>
      <c r="AB141">
        <v>28</v>
      </c>
      <c r="AC141">
        <v>0</v>
      </c>
      <c r="AD141">
        <v>0</v>
      </c>
      <c r="AE141">
        <v>0</v>
      </c>
      <c r="AF141">
        <v>1</v>
      </c>
      <c r="AG141">
        <v>1</v>
      </c>
      <c r="AH141">
        <v>2</v>
      </c>
      <c r="AI141">
        <v>3</v>
      </c>
      <c r="AJ141">
        <v>4</v>
      </c>
      <c r="AK141">
        <v>7</v>
      </c>
      <c r="AL141">
        <v>4</v>
      </c>
      <c r="AM141">
        <v>6</v>
      </c>
      <c r="AN141">
        <v>10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8</v>
      </c>
      <c r="AY141">
        <v>11</v>
      </c>
      <c r="AZ141">
        <v>19</v>
      </c>
    </row>
    <row r="142" spans="1:52" x14ac:dyDescent="0.25">
      <c r="A142" t="s">
        <v>7235</v>
      </c>
      <c r="B142">
        <v>1</v>
      </c>
      <c r="C142" t="s">
        <v>306</v>
      </c>
      <c r="D142">
        <v>8</v>
      </c>
      <c r="E142" t="s">
        <v>1251</v>
      </c>
      <c r="F142">
        <v>219</v>
      </c>
      <c r="G142" t="s">
        <v>6562</v>
      </c>
      <c r="H142" t="s">
        <v>204</v>
      </c>
      <c r="I142">
        <v>0</v>
      </c>
      <c r="J142" t="s">
        <v>406</v>
      </c>
      <c r="K142" t="s">
        <v>189</v>
      </c>
      <c r="L142" t="s">
        <v>31</v>
      </c>
      <c r="M142" t="s">
        <v>9</v>
      </c>
      <c r="N142" t="s">
        <v>36</v>
      </c>
      <c r="O142" t="s">
        <v>29</v>
      </c>
      <c r="P142" t="s">
        <v>6214</v>
      </c>
      <c r="Q142" t="s">
        <v>6038</v>
      </c>
      <c r="R142" t="s">
        <v>397</v>
      </c>
      <c r="S142">
        <v>0</v>
      </c>
      <c r="T142">
        <v>8</v>
      </c>
      <c r="U142">
        <v>7</v>
      </c>
      <c r="V142">
        <v>15</v>
      </c>
      <c r="W142">
        <v>0</v>
      </c>
      <c r="X142">
        <v>0</v>
      </c>
      <c r="Y142">
        <v>0</v>
      </c>
      <c r="Z142">
        <v>8</v>
      </c>
      <c r="AA142">
        <v>7</v>
      </c>
      <c r="AB142">
        <v>15</v>
      </c>
      <c r="AC142">
        <v>0</v>
      </c>
      <c r="AD142">
        <v>0</v>
      </c>
      <c r="AE142">
        <v>0</v>
      </c>
      <c r="AF142">
        <v>3</v>
      </c>
      <c r="AG142">
        <v>7</v>
      </c>
      <c r="AH142">
        <v>10</v>
      </c>
      <c r="AI142">
        <v>3</v>
      </c>
      <c r="AJ142">
        <v>3</v>
      </c>
      <c r="AK142">
        <v>6</v>
      </c>
      <c r="AL142">
        <v>3</v>
      </c>
      <c r="AM142">
        <v>1</v>
      </c>
      <c r="AN142">
        <v>4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9</v>
      </c>
      <c r="AY142">
        <v>11</v>
      </c>
      <c r="AZ142">
        <v>20</v>
      </c>
    </row>
    <row r="143" spans="1:52" x14ac:dyDescent="0.25">
      <c r="A143" t="s">
        <v>7236</v>
      </c>
      <c r="B143">
        <v>4</v>
      </c>
      <c r="C143" t="s">
        <v>306</v>
      </c>
      <c r="D143">
        <v>29</v>
      </c>
      <c r="E143" t="s">
        <v>546</v>
      </c>
      <c r="F143">
        <v>102</v>
      </c>
      <c r="G143" t="s">
        <v>6409</v>
      </c>
      <c r="H143" t="s">
        <v>6410</v>
      </c>
      <c r="I143">
        <v>0</v>
      </c>
      <c r="J143" t="s">
        <v>546</v>
      </c>
      <c r="K143" t="s">
        <v>189</v>
      </c>
      <c r="L143" t="s">
        <v>31</v>
      </c>
      <c r="M143" t="s">
        <v>9</v>
      </c>
      <c r="N143" t="s">
        <v>36</v>
      </c>
      <c r="O143" t="s">
        <v>29</v>
      </c>
      <c r="P143" t="s">
        <v>7035</v>
      </c>
      <c r="Q143" t="s">
        <v>6064</v>
      </c>
      <c r="R143" t="s">
        <v>549</v>
      </c>
      <c r="S143">
        <v>0</v>
      </c>
      <c r="T143">
        <v>9</v>
      </c>
      <c r="U143">
        <v>9</v>
      </c>
      <c r="V143">
        <v>18</v>
      </c>
      <c r="W143">
        <v>0</v>
      </c>
      <c r="X143">
        <v>0</v>
      </c>
      <c r="Y143">
        <v>0</v>
      </c>
      <c r="Z143">
        <v>9</v>
      </c>
      <c r="AA143">
        <v>9</v>
      </c>
      <c r="AB143">
        <v>18</v>
      </c>
      <c r="AC143">
        <v>0</v>
      </c>
      <c r="AD143">
        <v>0</v>
      </c>
      <c r="AE143">
        <v>0</v>
      </c>
      <c r="AF143">
        <v>3</v>
      </c>
      <c r="AG143">
        <v>5</v>
      </c>
      <c r="AH143">
        <v>8</v>
      </c>
      <c r="AI143">
        <v>4</v>
      </c>
      <c r="AJ143">
        <v>4</v>
      </c>
      <c r="AK143">
        <v>8</v>
      </c>
      <c r="AL143">
        <v>4</v>
      </c>
      <c r="AM143">
        <v>3</v>
      </c>
      <c r="AN143">
        <v>7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11</v>
      </c>
      <c r="AY143">
        <v>12</v>
      </c>
      <c r="AZ143">
        <v>23</v>
      </c>
    </row>
    <row r="144" spans="1:52" x14ac:dyDescent="0.25">
      <c r="A144" t="s">
        <v>7237</v>
      </c>
      <c r="B144">
        <v>1</v>
      </c>
      <c r="C144" t="s">
        <v>711</v>
      </c>
      <c r="D144">
        <v>29</v>
      </c>
      <c r="E144" t="s">
        <v>546</v>
      </c>
      <c r="F144">
        <v>1006</v>
      </c>
      <c r="G144" t="s">
        <v>7238</v>
      </c>
      <c r="H144" t="s">
        <v>7239</v>
      </c>
      <c r="I144">
        <v>0</v>
      </c>
      <c r="J144" t="s">
        <v>546</v>
      </c>
      <c r="K144" t="s">
        <v>189</v>
      </c>
      <c r="L144" t="s">
        <v>31</v>
      </c>
      <c r="M144" t="s">
        <v>9</v>
      </c>
      <c r="N144" t="s">
        <v>36</v>
      </c>
      <c r="O144" t="s">
        <v>29</v>
      </c>
      <c r="P144" t="s">
        <v>7035</v>
      </c>
      <c r="Q144" t="s">
        <v>6064</v>
      </c>
      <c r="R144" t="s">
        <v>549</v>
      </c>
      <c r="S144">
        <v>0</v>
      </c>
      <c r="T144">
        <v>7</v>
      </c>
      <c r="U144">
        <v>10</v>
      </c>
      <c r="V144">
        <v>17</v>
      </c>
      <c r="W144">
        <v>0</v>
      </c>
      <c r="X144">
        <v>0</v>
      </c>
      <c r="Y144">
        <v>0</v>
      </c>
      <c r="Z144">
        <v>7</v>
      </c>
      <c r="AA144">
        <v>10</v>
      </c>
      <c r="AB144">
        <v>17</v>
      </c>
      <c r="AC144">
        <v>0</v>
      </c>
      <c r="AD144">
        <v>0</v>
      </c>
      <c r="AE144">
        <v>0</v>
      </c>
      <c r="AF144">
        <v>4</v>
      </c>
      <c r="AG144">
        <v>5</v>
      </c>
      <c r="AH144">
        <v>9</v>
      </c>
      <c r="AI144">
        <v>4</v>
      </c>
      <c r="AJ144">
        <v>1</v>
      </c>
      <c r="AK144">
        <v>5</v>
      </c>
      <c r="AL144">
        <v>2</v>
      </c>
      <c r="AM144">
        <v>2</v>
      </c>
      <c r="AN144">
        <v>4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10</v>
      </c>
      <c r="AY144">
        <v>8</v>
      </c>
      <c r="AZ144">
        <v>18</v>
      </c>
    </row>
    <row r="145" spans="1:52" x14ac:dyDescent="0.25">
      <c r="A145" t="s">
        <v>7240</v>
      </c>
      <c r="B145">
        <v>1</v>
      </c>
      <c r="C145" t="s">
        <v>6370</v>
      </c>
      <c r="D145">
        <v>65</v>
      </c>
      <c r="E145" t="s">
        <v>658</v>
      </c>
      <c r="F145">
        <v>1419</v>
      </c>
      <c r="G145" t="s">
        <v>6371</v>
      </c>
      <c r="H145" t="s">
        <v>204</v>
      </c>
      <c r="I145">
        <v>0</v>
      </c>
      <c r="J145" t="s">
        <v>406</v>
      </c>
      <c r="K145" t="s">
        <v>189</v>
      </c>
      <c r="L145" t="s">
        <v>31</v>
      </c>
      <c r="M145" t="s">
        <v>9</v>
      </c>
      <c r="N145" t="s">
        <v>36</v>
      </c>
      <c r="O145" t="s">
        <v>29</v>
      </c>
      <c r="P145" t="s">
        <v>7044</v>
      </c>
      <c r="Q145" t="s">
        <v>6054</v>
      </c>
      <c r="R145" t="s">
        <v>408</v>
      </c>
      <c r="S145">
        <v>0</v>
      </c>
      <c r="T145">
        <v>11</v>
      </c>
      <c r="U145">
        <v>8</v>
      </c>
      <c r="V145">
        <v>19</v>
      </c>
      <c r="W145">
        <v>0</v>
      </c>
      <c r="X145">
        <v>0</v>
      </c>
      <c r="Y145">
        <v>0</v>
      </c>
      <c r="Z145">
        <v>11</v>
      </c>
      <c r="AA145">
        <v>8</v>
      </c>
      <c r="AB145">
        <v>19</v>
      </c>
      <c r="AC145">
        <v>0</v>
      </c>
      <c r="AD145">
        <v>0</v>
      </c>
      <c r="AE145">
        <v>0</v>
      </c>
      <c r="AF145">
        <v>3</v>
      </c>
      <c r="AG145">
        <v>2</v>
      </c>
      <c r="AH145">
        <v>5</v>
      </c>
      <c r="AI145">
        <v>7</v>
      </c>
      <c r="AJ145">
        <v>1</v>
      </c>
      <c r="AK145">
        <v>8</v>
      </c>
      <c r="AL145">
        <v>4</v>
      </c>
      <c r="AM145">
        <v>4</v>
      </c>
      <c r="AN145">
        <v>8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14</v>
      </c>
      <c r="AY145">
        <v>7</v>
      </c>
      <c r="AZ145">
        <v>21</v>
      </c>
    </row>
    <row r="146" spans="1:52" x14ac:dyDescent="0.25">
      <c r="A146" t="s">
        <v>7241</v>
      </c>
      <c r="B146">
        <v>1</v>
      </c>
      <c r="C146" t="s">
        <v>6433</v>
      </c>
      <c r="D146">
        <v>29</v>
      </c>
      <c r="E146" t="s">
        <v>546</v>
      </c>
      <c r="F146">
        <v>253</v>
      </c>
      <c r="G146" t="s">
        <v>4332</v>
      </c>
      <c r="H146" t="s">
        <v>204</v>
      </c>
      <c r="I146">
        <v>0</v>
      </c>
      <c r="J146" t="s">
        <v>546</v>
      </c>
      <c r="K146" t="s">
        <v>189</v>
      </c>
      <c r="L146" t="s">
        <v>31</v>
      </c>
      <c r="M146" t="s">
        <v>9</v>
      </c>
      <c r="N146" t="s">
        <v>36</v>
      </c>
      <c r="O146" t="s">
        <v>29</v>
      </c>
      <c r="P146" t="s">
        <v>7035</v>
      </c>
      <c r="Q146" t="s">
        <v>6064</v>
      </c>
      <c r="R146" t="s">
        <v>549</v>
      </c>
      <c r="S146">
        <v>0</v>
      </c>
      <c r="T146">
        <v>20</v>
      </c>
      <c r="U146">
        <v>17</v>
      </c>
      <c r="V146">
        <v>37</v>
      </c>
      <c r="W146">
        <v>0</v>
      </c>
      <c r="X146">
        <v>0</v>
      </c>
      <c r="Y146">
        <v>0</v>
      </c>
      <c r="Z146">
        <v>20</v>
      </c>
      <c r="AA146">
        <v>17</v>
      </c>
      <c r="AB146">
        <v>37</v>
      </c>
      <c r="AC146">
        <v>0</v>
      </c>
      <c r="AD146">
        <v>0</v>
      </c>
      <c r="AE146">
        <v>0</v>
      </c>
      <c r="AF146">
        <v>3</v>
      </c>
      <c r="AG146">
        <v>4</v>
      </c>
      <c r="AH146">
        <v>7</v>
      </c>
      <c r="AI146">
        <v>3</v>
      </c>
      <c r="AJ146">
        <v>4</v>
      </c>
      <c r="AK146">
        <v>7</v>
      </c>
      <c r="AL146">
        <v>11</v>
      </c>
      <c r="AM146">
        <v>9</v>
      </c>
      <c r="AN146">
        <v>20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17</v>
      </c>
      <c r="AY146">
        <v>17</v>
      </c>
      <c r="AZ146">
        <v>34</v>
      </c>
    </row>
    <row r="147" spans="1:52" x14ac:dyDescent="0.25">
      <c r="A147" t="s">
        <v>7242</v>
      </c>
      <c r="B147">
        <v>1</v>
      </c>
      <c r="C147" t="s">
        <v>306</v>
      </c>
      <c r="D147">
        <v>29</v>
      </c>
      <c r="E147" t="s">
        <v>546</v>
      </c>
      <c r="F147">
        <v>648</v>
      </c>
      <c r="G147" t="s">
        <v>1498</v>
      </c>
      <c r="H147" t="s">
        <v>3957</v>
      </c>
      <c r="I147">
        <v>0</v>
      </c>
      <c r="J147" t="s">
        <v>546</v>
      </c>
      <c r="K147" t="s">
        <v>189</v>
      </c>
      <c r="L147" t="s">
        <v>31</v>
      </c>
      <c r="M147" t="s">
        <v>9</v>
      </c>
      <c r="N147" t="s">
        <v>36</v>
      </c>
      <c r="O147" t="s">
        <v>29</v>
      </c>
      <c r="P147" t="s">
        <v>7035</v>
      </c>
      <c r="Q147" t="s">
        <v>6064</v>
      </c>
      <c r="R147" t="s">
        <v>549</v>
      </c>
      <c r="S147">
        <v>0</v>
      </c>
      <c r="T147">
        <v>13</v>
      </c>
      <c r="U147">
        <v>7</v>
      </c>
      <c r="V147">
        <v>20</v>
      </c>
      <c r="W147">
        <v>0</v>
      </c>
      <c r="X147">
        <v>0</v>
      </c>
      <c r="Y147">
        <v>0</v>
      </c>
      <c r="Z147">
        <v>13</v>
      </c>
      <c r="AA147">
        <v>7</v>
      </c>
      <c r="AB147">
        <v>20</v>
      </c>
      <c r="AC147">
        <v>0</v>
      </c>
      <c r="AD147">
        <v>0</v>
      </c>
      <c r="AE147">
        <v>0</v>
      </c>
      <c r="AF147">
        <v>2</v>
      </c>
      <c r="AG147">
        <v>2</v>
      </c>
      <c r="AH147">
        <v>4</v>
      </c>
      <c r="AI147">
        <v>5</v>
      </c>
      <c r="AJ147">
        <v>2</v>
      </c>
      <c r="AK147">
        <v>7</v>
      </c>
      <c r="AL147">
        <v>4</v>
      </c>
      <c r="AM147">
        <v>4</v>
      </c>
      <c r="AN147">
        <v>8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11</v>
      </c>
      <c r="AY147">
        <v>8</v>
      </c>
      <c r="AZ147">
        <v>19</v>
      </c>
    </row>
    <row r="148" spans="1:52" x14ac:dyDescent="0.25">
      <c r="A148" t="s">
        <v>7243</v>
      </c>
      <c r="B148">
        <v>1</v>
      </c>
      <c r="C148" t="s">
        <v>3601</v>
      </c>
      <c r="D148">
        <v>27</v>
      </c>
      <c r="E148" t="s">
        <v>393</v>
      </c>
      <c r="F148">
        <v>20</v>
      </c>
      <c r="G148" t="s">
        <v>7244</v>
      </c>
      <c r="H148" t="s">
        <v>6413</v>
      </c>
      <c r="I148">
        <v>0</v>
      </c>
      <c r="J148" t="s">
        <v>393</v>
      </c>
      <c r="K148" t="s">
        <v>189</v>
      </c>
      <c r="L148" t="s">
        <v>31</v>
      </c>
      <c r="M148" t="s">
        <v>9</v>
      </c>
      <c r="N148" t="s">
        <v>36</v>
      </c>
      <c r="O148" t="s">
        <v>29</v>
      </c>
      <c r="P148" t="s">
        <v>7031</v>
      </c>
      <c r="Q148" t="s">
        <v>6028</v>
      </c>
      <c r="R148" t="s">
        <v>397</v>
      </c>
      <c r="S148">
        <v>0</v>
      </c>
      <c r="T148">
        <v>15</v>
      </c>
      <c r="U148">
        <v>17</v>
      </c>
      <c r="V148">
        <v>32</v>
      </c>
      <c r="W148">
        <v>0</v>
      </c>
      <c r="X148">
        <v>0</v>
      </c>
      <c r="Y148">
        <v>0</v>
      </c>
      <c r="Z148">
        <v>15</v>
      </c>
      <c r="AA148">
        <v>17</v>
      </c>
      <c r="AB148">
        <v>32</v>
      </c>
      <c r="AC148">
        <v>0</v>
      </c>
      <c r="AD148">
        <v>0</v>
      </c>
      <c r="AE148">
        <v>0</v>
      </c>
      <c r="AF148">
        <v>6</v>
      </c>
      <c r="AG148">
        <v>3</v>
      </c>
      <c r="AH148">
        <v>9</v>
      </c>
      <c r="AI148">
        <v>6</v>
      </c>
      <c r="AJ148">
        <v>6</v>
      </c>
      <c r="AK148">
        <v>12</v>
      </c>
      <c r="AL148">
        <v>5</v>
      </c>
      <c r="AM148">
        <v>9</v>
      </c>
      <c r="AN148">
        <v>14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17</v>
      </c>
      <c r="AY148">
        <v>18</v>
      </c>
      <c r="AZ148">
        <v>35</v>
      </c>
    </row>
    <row r="149" spans="1:52" x14ac:dyDescent="0.25">
      <c r="A149" t="s">
        <v>7245</v>
      </c>
      <c r="B149">
        <v>1</v>
      </c>
      <c r="C149" t="s">
        <v>2604</v>
      </c>
      <c r="D149">
        <v>27</v>
      </c>
      <c r="E149" t="s">
        <v>393</v>
      </c>
      <c r="F149">
        <v>701</v>
      </c>
      <c r="G149" t="s">
        <v>7010</v>
      </c>
      <c r="H149" t="s">
        <v>7011</v>
      </c>
      <c r="I149">
        <v>0</v>
      </c>
      <c r="J149" t="s">
        <v>393</v>
      </c>
      <c r="K149" t="s">
        <v>189</v>
      </c>
      <c r="L149" t="s">
        <v>31</v>
      </c>
      <c r="M149" t="s">
        <v>9</v>
      </c>
      <c r="N149" t="s">
        <v>36</v>
      </c>
      <c r="O149" t="s">
        <v>29</v>
      </c>
      <c r="P149" t="s">
        <v>6084</v>
      </c>
      <c r="Q149" t="s">
        <v>6046</v>
      </c>
      <c r="R149" t="s">
        <v>397</v>
      </c>
      <c r="S149">
        <v>0</v>
      </c>
      <c r="T149">
        <v>9</v>
      </c>
      <c r="U149">
        <v>9</v>
      </c>
      <c r="V149">
        <v>18</v>
      </c>
      <c r="W149">
        <v>0</v>
      </c>
      <c r="X149">
        <v>0</v>
      </c>
      <c r="Y149">
        <v>0</v>
      </c>
      <c r="Z149">
        <v>9</v>
      </c>
      <c r="AA149">
        <v>9</v>
      </c>
      <c r="AB149">
        <v>18</v>
      </c>
      <c r="AC149">
        <v>0</v>
      </c>
      <c r="AD149">
        <v>0</v>
      </c>
      <c r="AE149">
        <v>0</v>
      </c>
      <c r="AF149">
        <v>1</v>
      </c>
      <c r="AG149">
        <v>2</v>
      </c>
      <c r="AH149">
        <v>3</v>
      </c>
      <c r="AI149">
        <v>2</v>
      </c>
      <c r="AJ149">
        <v>3</v>
      </c>
      <c r="AK149">
        <v>5</v>
      </c>
      <c r="AL149">
        <v>3</v>
      </c>
      <c r="AM149">
        <v>3</v>
      </c>
      <c r="AN149">
        <v>6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6</v>
      </c>
      <c r="AY149">
        <v>8</v>
      </c>
      <c r="AZ149">
        <v>14</v>
      </c>
    </row>
    <row r="150" spans="1:52" x14ac:dyDescent="0.25">
      <c r="A150" t="s">
        <v>7246</v>
      </c>
      <c r="B150">
        <v>1</v>
      </c>
      <c r="C150" t="s">
        <v>1570</v>
      </c>
      <c r="D150">
        <v>27</v>
      </c>
      <c r="E150" t="s">
        <v>393</v>
      </c>
      <c r="F150">
        <v>3041</v>
      </c>
      <c r="G150" t="s">
        <v>1771</v>
      </c>
      <c r="H150" t="s">
        <v>204</v>
      </c>
      <c r="I150">
        <v>0</v>
      </c>
      <c r="J150" t="s">
        <v>393</v>
      </c>
      <c r="K150" t="s">
        <v>189</v>
      </c>
      <c r="L150" t="s">
        <v>31</v>
      </c>
      <c r="M150" t="s">
        <v>9</v>
      </c>
      <c r="N150" t="s">
        <v>36</v>
      </c>
      <c r="O150" t="s">
        <v>29</v>
      </c>
      <c r="P150" t="s">
        <v>7031</v>
      </c>
      <c r="Q150" t="s">
        <v>6046</v>
      </c>
      <c r="R150" t="s">
        <v>397</v>
      </c>
      <c r="S150">
        <v>0</v>
      </c>
      <c r="T150">
        <v>11</v>
      </c>
      <c r="U150">
        <v>12</v>
      </c>
      <c r="V150">
        <v>23</v>
      </c>
      <c r="W150">
        <v>0</v>
      </c>
      <c r="X150">
        <v>0</v>
      </c>
      <c r="Y150">
        <v>0</v>
      </c>
      <c r="Z150">
        <v>11</v>
      </c>
      <c r="AA150">
        <v>12</v>
      </c>
      <c r="AB150">
        <v>23</v>
      </c>
      <c r="AC150">
        <v>0</v>
      </c>
      <c r="AD150">
        <v>0</v>
      </c>
      <c r="AE150">
        <v>0</v>
      </c>
      <c r="AF150">
        <v>4</v>
      </c>
      <c r="AG150">
        <v>3</v>
      </c>
      <c r="AH150">
        <v>7</v>
      </c>
      <c r="AI150">
        <v>3</v>
      </c>
      <c r="AJ150">
        <v>2</v>
      </c>
      <c r="AK150">
        <v>5</v>
      </c>
      <c r="AL150">
        <v>4</v>
      </c>
      <c r="AM150">
        <v>4</v>
      </c>
      <c r="AN150">
        <v>8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11</v>
      </c>
      <c r="AY150">
        <v>9</v>
      </c>
      <c r="AZ150">
        <v>20</v>
      </c>
    </row>
    <row r="151" spans="1:52" x14ac:dyDescent="0.25">
      <c r="A151" t="s">
        <v>7247</v>
      </c>
      <c r="B151">
        <v>1</v>
      </c>
      <c r="C151" t="s">
        <v>7248</v>
      </c>
      <c r="D151">
        <v>27</v>
      </c>
      <c r="E151" t="s">
        <v>393</v>
      </c>
      <c r="F151">
        <v>26</v>
      </c>
      <c r="G151" t="s">
        <v>4069</v>
      </c>
      <c r="H151" t="s">
        <v>204</v>
      </c>
      <c r="I151">
        <v>0</v>
      </c>
      <c r="J151" t="s">
        <v>393</v>
      </c>
      <c r="K151" t="s">
        <v>189</v>
      </c>
      <c r="L151" t="s">
        <v>31</v>
      </c>
      <c r="M151" t="s">
        <v>9</v>
      </c>
      <c r="N151" t="s">
        <v>36</v>
      </c>
      <c r="O151" t="s">
        <v>29</v>
      </c>
      <c r="P151" t="s">
        <v>7016</v>
      </c>
      <c r="Q151" t="s">
        <v>6028</v>
      </c>
      <c r="R151" t="s">
        <v>397</v>
      </c>
      <c r="S151">
        <v>0</v>
      </c>
      <c r="T151">
        <v>14</v>
      </c>
      <c r="U151">
        <v>9</v>
      </c>
      <c r="V151">
        <v>23</v>
      </c>
      <c r="W151">
        <v>0</v>
      </c>
      <c r="X151">
        <v>0</v>
      </c>
      <c r="Y151">
        <v>0</v>
      </c>
      <c r="Z151">
        <v>14</v>
      </c>
      <c r="AA151">
        <v>9</v>
      </c>
      <c r="AB151">
        <v>23</v>
      </c>
      <c r="AC151">
        <v>0</v>
      </c>
      <c r="AD151">
        <v>0</v>
      </c>
      <c r="AE151">
        <v>0</v>
      </c>
      <c r="AF151">
        <v>2</v>
      </c>
      <c r="AG151">
        <v>4</v>
      </c>
      <c r="AH151">
        <v>6</v>
      </c>
      <c r="AI151">
        <v>4</v>
      </c>
      <c r="AJ151">
        <v>4</v>
      </c>
      <c r="AK151">
        <v>8</v>
      </c>
      <c r="AL151">
        <v>7</v>
      </c>
      <c r="AM151">
        <v>4</v>
      </c>
      <c r="AN151">
        <v>11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13</v>
      </c>
      <c r="AY151">
        <v>12</v>
      </c>
      <c r="AZ151">
        <v>25</v>
      </c>
    </row>
    <row r="152" spans="1:52" x14ac:dyDescent="0.25">
      <c r="A152" t="s">
        <v>7249</v>
      </c>
      <c r="B152">
        <v>1</v>
      </c>
      <c r="C152" t="s">
        <v>467</v>
      </c>
      <c r="D152">
        <v>27</v>
      </c>
      <c r="E152" t="s">
        <v>393</v>
      </c>
      <c r="F152">
        <v>90</v>
      </c>
      <c r="G152" t="s">
        <v>1849</v>
      </c>
      <c r="H152" t="s">
        <v>1850</v>
      </c>
      <c r="I152">
        <v>0</v>
      </c>
      <c r="J152" t="s">
        <v>393</v>
      </c>
      <c r="K152" t="s">
        <v>189</v>
      </c>
      <c r="L152" t="s">
        <v>31</v>
      </c>
      <c r="M152" t="s">
        <v>9</v>
      </c>
      <c r="N152" t="s">
        <v>36</v>
      </c>
      <c r="O152" t="s">
        <v>29</v>
      </c>
      <c r="P152" t="s">
        <v>6117</v>
      </c>
      <c r="Q152" t="s">
        <v>6046</v>
      </c>
      <c r="R152" t="s">
        <v>397</v>
      </c>
      <c r="S152">
        <v>0</v>
      </c>
      <c r="T152">
        <v>32</v>
      </c>
      <c r="U152">
        <v>17</v>
      </c>
      <c r="V152">
        <v>49</v>
      </c>
      <c r="W152">
        <v>0</v>
      </c>
      <c r="X152">
        <v>0</v>
      </c>
      <c r="Y152">
        <v>0</v>
      </c>
      <c r="Z152">
        <v>32</v>
      </c>
      <c r="AA152">
        <v>17</v>
      </c>
      <c r="AB152">
        <v>49</v>
      </c>
      <c r="AC152">
        <v>0</v>
      </c>
      <c r="AD152">
        <v>0</v>
      </c>
      <c r="AE152">
        <v>0</v>
      </c>
      <c r="AF152">
        <v>8</v>
      </c>
      <c r="AG152">
        <v>6</v>
      </c>
      <c r="AH152">
        <v>14</v>
      </c>
      <c r="AI152">
        <v>13</v>
      </c>
      <c r="AJ152">
        <v>6</v>
      </c>
      <c r="AK152">
        <v>19</v>
      </c>
      <c r="AL152">
        <v>9</v>
      </c>
      <c r="AM152">
        <v>13</v>
      </c>
      <c r="AN152">
        <v>22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30</v>
      </c>
      <c r="AY152">
        <v>25</v>
      </c>
      <c r="AZ152">
        <v>55</v>
      </c>
    </row>
    <row r="153" spans="1:52" x14ac:dyDescent="0.25">
      <c r="A153" t="s">
        <v>7250</v>
      </c>
      <c r="B153">
        <v>1</v>
      </c>
      <c r="C153" t="s">
        <v>6417</v>
      </c>
      <c r="D153">
        <v>29</v>
      </c>
      <c r="E153" t="s">
        <v>546</v>
      </c>
      <c r="F153">
        <v>93</v>
      </c>
      <c r="G153" t="s">
        <v>7251</v>
      </c>
      <c r="H153" t="s">
        <v>6419</v>
      </c>
      <c r="I153">
        <v>0</v>
      </c>
      <c r="J153" t="s">
        <v>546</v>
      </c>
      <c r="K153" t="s">
        <v>189</v>
      </c>
      <c r="L153" t="s">
        <v>31</v>
      </c>
      <c r="M153" t="s">
        <v>9</v>
      </c>
      <c r="N153" t="s">
        <v>36</v>
      </c>
      <c r="O153" t="s">
        <v>29</v>
      </c>
      <c r="P153" t="s">
        <v>7035</v>
      </c>
      <c r="Q153" t="s">
        <v>6064</v>
      </c>
      <c r="R153" t="s">
        <v>549</v>
      </c>
      <c r="S153">
        <v>0</v>
      </c>
      <c r="T153">
        <v>9</v>
      </c>
      <c r="U153">
        <v>10</v>
      </c>
      <c r="V153">
        <v>19</v>
      </c>
      <c r="W153">
        <v>0</v>
      </c>
      <c r="X153">
        <v>0</v>
      </c>
      <c r="Y153">
        <v>0</v>
      </c>
      <c r="Z153">
        <v>9</v>
      </c>
      <c r="AA153">
        <v>10</v>
      </c>
      <c r="AB153">
        <v>19</v>
      </c>
      <c r="AC153">
        <v>0</v>
      </c>
      <c r="AD153">
        <v>0</v>
      </c>
      <c r="AE153">
        <v>0</v>
      </c>
      <c r="AF153">
        <v>3</v>
      </c>
      <c r="AG153">
        <v>4</v>
      </c>
      <c r="AH153">
        <v>7</v>
      </c>
      <c r="AI153">
        <v>1</v>
      </c>
      <c r="AJ153">
        <v>2</v>
      </c>
      <c r="AK153">
        <v>3</v>
      </c>
      <c r="AL153">
        <v>5</v>
      </c>
      <c r="AM153">
        <v>2</v>
      </c>
      <c r="AN153">
        <v>7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9</v>
      </c>
      <c r="AY153">
        <v>8</v>
      </c>
      <c r="AZ153">
        <v>17</v>
      </c>
    </row>
    <row r="154" spans="1:52" x14ac:dyDescent="0.25">
      <c r="A154" t="s">
        <v>7252</v>
      </c>
      <c r="B154">
        <v>1</v>
      </c>
      <c r="C154" t="s">
        <v>545</v>
      </c>
      <c r="D154">
        <v>27</v>
      </c>
      <c r="E154" t="s">
        <v>393</v>
      </c>
      <c r="F154">
        <v>86</v>
      </c>
      <c r="G154" t="s">
        <v>7124</v>
      </c>
      <c r="H154" t="s">
        <v>4456</v>
      </c>
      <c r="I154">
        <v>0</v>
      </c>
      <c r="J154" t="s">
        <v>393</v>
      </c>
      <c r="K154" t="s">
        <v>189</v>
      </c>
      <c r="L154" t="s">
        <v>31</v>
      </c>
      <c r="M154" t="s">
        <v>9</v>
      </c>
      <c r="N154" t="s">
        <v>36</v>
      </c>
      <c r="O154" t="s">
        <v>29</v>
      </c>
      <c r="P154" t="s">
        <v>7016</v>
      </c>
      <c r="Q154" t="s">
        <v>6028</v>
      </c>
      <c r="R154" t="s">
        <v>397</v>
      </c>
      <c r="S154">
        <v>0</v>
      </c>
      <c r="T154">
        <v>10</v>
      </c>
      <c r="U154">
        <v>11</v>
      </c>
      <c r="V154">
        <v>21</v>
      </c>
      <c r="W154">
        <v>0</v>
      </c>
      <c r="X154">
        <v>0</v>
      </c>
      <c r="Y154">
        <v>0</v>
      </c>
      <c r="Z154">
        <v>10</v>
      </c>
      <c r="AA154">
        <v>11</v>
      </c>
      <c r="AB154">
        <v>21</v>
      </c>
      <c r="AC154">
        <v>0</v>
      </c>
      <c r="AD154">
        <v>0</v>
      </c>
      <c r="AE154">
        <v>0</v>
      </c>
      <c r="AF154">
        <v>4</v>
      </c>
      <c r="AG154">
        <v>7</v>
      </c>
      <c r="AH154">
        <v>11</v>
      </c>
      <c r="AI154">
        <v>4</v>
      </c>
      <c r="AJ154">
        <v>2</v>
      </c>
      <c r="AK154">
        <v>6</v>
      </c>
      <c r="AL154">
        <v>10</v>
      </c>
      <c r="AM154">
        <v>6</v>
      </c>
      <c r="AN154">
        <v>16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18</v>
      </c>
      <c r="AY154">
        <v>15</v>
      </c>
      <c r="AZ154">
        <v>33</v>
      </c>
    </row>
    <row r="155" spans="1:52" x14ac:dyDescent="0.25">
      <c r="A155" t="s">
        <v>7253</v>
      </c>
      <c r="B155">
        <v>1</v>
      </c>
      <c r="C155" t="s">
        <v>3864</v>
      </c>
      <c r="D155">
        <v>27</v>
      </c>
      <c r="E155" t="s">
        <v>393</v>
      </c>
      <c r="F155">
        <v>91</v>
      </c>
      <c r="G155" t="s">
        <v>654</v>
      </c>
      <c r="H155" t="s">
        <v>204</v>
      </c>
      <c r="I155">
        <v>0</v>
      </c>
      <c r="J155" t="s">
        <v>393</v>
      </c>
      <c r="K155" t="s">
        <v>189</v>
      </c>
      <c r="L155" t="s">
        <v>31</v>
      </c>
      <c r="M155" t="s">
        <v>9</v>
      </c>
      <c r="N155" t="s">
        <v>36</v>
      </c>
      <c r="O155" t="s">
        <v>29</v>
      </c>
      <c r="P155" t="s">
        <v>6084</v>
      </c>
      <c r="Q155" t="s">
        <v>6046</v>
      </c>
      <c r="R155" t="s">
        <v>397</v>
      </c>
      <c r="S155">
        <v>0</v>
      </c>
      <c r="T155">
        <v>13</v>
      </c>
      <c r="U155">
        <v>7</v>
      </c>
      <c r="V155">
        <v>20</v>
      </c>
      <c r="W155">
        <v>0</v>
      </c>
      <c r="X155">
        <v>0</v>
      </c>
      <c r="Y155">
        <v>0</v>
      </c>
      <c r="Z155">
        <v>13</v>
      </c>
      <c r="AA155">
        <v>7</v>
      </c>
      <c r="AB155">
        <v>20</v>
      </c>
      <c r="AC155">
        <v>0</v>
      </c>
      <c r="AD155">
        <v>0</v>
      </c>
      <c r="AE155">
        <v>0</v>
      </c>
      <c r="AF155">
        <v>3</v>
      </c>
      <c r="AG155">
        <v>2</v>
      </c>
      <c r="AH155">
        <v>5</v>
      </c>
      <c r="AI155">
        <v>9</v>
      </c>
      <c r="AJ155">
        <v>1</v>
      </c>
      <c r="AK155">
        <v>10</v>
      </c>
      <c r="AL155">
        <v>4</v>
      </c>
      <c r="AM155">
        <v>4</v>
      </c>
      <c r="AN155">
        <v>8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16</v>
      </c>
      <c r="AY155">
        <v>7</v>
      </c>
      <c r="AZ155">
        <v>23</v>
      </c>
    </row>
    <row r="156" spans="1:52" x14ac:dyDescent="0.25">
      <c r="A156" t="s">
        <v>7254</v>
      </c>
      <c r="B156">
        <v>1</v>
      </c>
      <c r="C156" t="s">
        <v>7024</v>
      </c>
      <c r="D156">
        <v>8</v>
      </c>
      <c r="E156" t="s">
        <v>1251</v>
      </c>
      <c r="F156">
        <v>858</v>
      </c>
      <c r="G156" t="s">
        <v>6051</v>
      </c>
      <c r="H156" t="s">
        <v>204</v>
      </c>
      <c r="I156">
        <v>0</v>
      </c>
      <c r="J156" t="s">
        <v>406</v>
      </c>
      <c r="K156" t="s">
        <v>189</v>
      </c>
      <c r="L156" t="s">
        <v>31</v>
      </c>
      <c r="M156" t="s">
        <v>9</v>
      </c>
      <c r="N156" t="s">
        <v>36</v>
      </c>
      <c r="O156" t="s">
        <v>29</v>
      </c>
      <c r="P156" t="s">
        <v>7044</v>
      </c>
      <c r="Q156" t="s">
        <v>6054</v>
      </c>
      <c r="S156">
        <v>0</v>
      </c>
      <c r="T156">
        <v>8</v>
      </c>
      <c r="U156">
        <v>8</v>
      </c>
      <c r="V156">
        <v>16</v>
      </c>
      <c r="W156">
        <v>0</v>
      </c>
      <c r="X156">
        <v>0</v>
      </c>
      <c r="Y156">
        <v>0</v>
      </c>
      <c r="Z156">
        <v>8</v>
      </c>
      <c r="AA156">
        <v>8</v>
      </c>
      <c r="AB156">
        <v>16</v>
      </c>
      <c r="AC156">
        <v>0</v>
      </c>
      <c r="AD156">
        <v>0</v>
      </c>
      <c r="AE156">
        <v>0</v>
      </c>
      <c r="AF156">
        <v>3</v>
      </c>
      <c r="AG156">
        <v>3</v>
      </c>
      <c r="AH156">
        <v>6</v>
      </c>
      <c r="AI156">
        <v>2</v>
      </c>
      <c r="AJ156">
        <v>2</v>
      </c>
      <c r="AK156">
        <v>4</v>
      </c>
      <c r="AL156">
        <v>4</v>
      </c>
      <c r="AM156">
        <v>5</v>
      </c>
      <c r="AN156">
        <v>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9</v>
      </c>
      <c r="AY156">
        <v>10</v>
      </c>
      <c r="AZ156">
        <v>19</v>
      </c>
    </row>
    <row r="157" spans="1:52" x14ac:dyDescent="0.25">
      <c r="A157" t="s">
        <v>7255</v>
      </c>
      <c r="B157">
        <v>1</v>
      </c>
      <c r="C157" t="s">
        <v>7256</v>
      </c>
      <c r="D157">
        <v>8</v>
      </c>
      <c r="E157" t="s">
        <v>1251</v>
      </c>
      <c r="F157">
        <v>54</v>
      </c>
      <c r="G157" t="s">
        <v>6773</v>
      </c>
      <c r="H157" t="s">
        <v>6774</v>
      </c>
      <c r="I157">
        <v>0</v>
      </c>
      <c r="J157" t="s">
        <v>406</v>
      </c>
      <c r="K157" t="s">
        <v>189</v>
      </c>
      <c r="L157" t="s">
        <v>31</v>
      </c>
      <c r="M157" t="s">
        <v>9</v>
      </c>
      <c r="N157" t="s">
        <v>36</v>
      </c>
      <c r="O157" t="s">
        <v>29</v>
      </c>
      <c r="P157" t="s">
        <v>6207</v>
      </c>
      <c r="Q157" t="s">
        <v>6038</v>
      </c>
      <c r="R157" t="s">
        <v>397</v>
      </c>
      <c r="S157">
        <v>0</v>
      </c>
      <c r="T157">
        <v>7</v>
      </c>
      <c r="U157">
        <v>10</v>
      </c>
      <c r="V157">
        <v>17</v>
      </c>
      <c r="W157">
        <v>0</v>
      </c>
      <c r="X157">
        <v>0</v>
      </c>
      <c r="Y157">
        <v>0</v>
      </c>
      <c r="Z157">
        <v>7</v>
      </c>
      <c r="AA157">
        <v>10</v>
      </c>
      <c r="AB157">
        <v>17</v>
      </c>
      <c r="AC157">
        <v>0</v>
      </c>
      <c r="AD157">
        <v>0</v>
      </c>
      <c r="AE157">
        <v>0</v>
      </c>
      <c r="AF157">
        <v>2</v>
      </c>
      <c r="AG157">
        <v>1</v>
      </c>
      <c r="AH157">
        <v>3</v>
      </c>
      <c r="AI157">
        <v>4</v>
      </c>
      <c r="AJ157">
        <v>7</v>
      </c>
      <c r="AK157">
        <v>11</v>
      </c>
      <c r="AL157">
        <v>4</v>
      </c>
      <c r="AM157">
        <v>5</v>
      </c>
      <c r="AN157">
        <v>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10</v>
      </c>
      <c r="AY157">
        <v>13</v>
      </c>
      <c r="AZ157">
        <v>23</v>
      </c>
    </row>
    <row r="158" spans="1:52" x14ac:dyDescent="0.25">
      <c r="A158" t="s">
        <v>7257</v>
      </c>
      <c r="B158">
        <v>1</v>
      </c>
      <c r="C158" t="s">
        <v>6553</v>
      </c>
      <c r="D158">
        <v>8</v>
      </c>
      <c r="E158" t="s">
        <v>1251</v>
      </c>
      <c r="F158">
        <v>553</v>
      </c>
      <c r="G158" t="s">
        <v>6554</v>
      </c>
      <c r="H158" t="s">
        <v>204</v>
      </c>
      <c r="I158">
        <v>0</v>
      </c>
      <c r="J158" t="s">
        <v>406</v>
      </c>
      <c r="K158" t="s">
        <v>189</v>
      </c>
      <c r="L158" t="s">
        <v>31</v>
      </c>
      <c r="M158" t="s">
        <v>9</v>
      </c>
      <c r="N158" t="s">
        <v>36</v>
      </c>
      <c r="O158" t="s">
        <v>29</v>
      </c>
      <c r="P158" t="s">
        <v>6214</v>
      </c>
      <c r="Q158" t="s">
        <v>6038</v>
      </c>
      <c r="R158" t="s">
        <v>397</v>
      </c>
      <c r="S158">
        <v>0</v>
      </c>
      <c r="T158">
        <v>12</v>
      </c>
      <c r="U158">
        <v>12</v>
      </c>
      <c r="V158">
        <v>24</v>
      </c>
      <c r="W158">
        <v>0</v>
      </c>
      <c r="X158">
        <v>0</v>
      </c>
      <c r="Y158">
        <v>0</v>
      </c>
      <c r="Z158">
        <v>12</v>
      </c>
      <c r="AA158">
        <v>12</v>
      </c>
      <c r="AB158">
        <v>24</v>
      </c>
      <c r="AC158">
        <v>0</v>
      </c>
      <c r="AD158">
        <v>0</v>
      </c>
      <c r="AE158">
        <v>0</v>
      </c>
      <c r="AF158">
        <v>3</v>
      </c>
      <c r="AG158">
        <v>4</v>
      </c>
      <c r="AH158">
        <v>7</v>
      </c>
      <c r="AI158">
        <v>4</v>
      </c>
      <c r="AJ158">
        <v>4</v>
      </c>
      <c r="AK158">
        <v>8</v>
      </c>
      <c r="AL158">
        <v>5</v>
      </c>
      <c r="AM158">
        <v>2</v>
      </c>
      <c r="AN158">
        <v>7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12</v>
      </c>
      <c r="AY158">
        <v>10</v>
      </c>
      <c r="AZ158">
        <v>22</v>
      </c>
    </row>
    <row r="159" spans="1:52" x14ac:dyDescent="0.25">
      <c r="A159" t="s">
        <v>7258</v>
      </c>
      <c r="B159">
        <v>1</v>
      </c>
      <c r="C159" t="s">
        <v>1271</v>
      </c>
      <c r="D159">
        <v>9</v>
      </c>
      <c r="E159" t="s">
        <v>653</v>
      </c>
      <c r="F159">
        <v>169</v>
      </c>
      <c r="G159" t="s">
        <v>1202</v>
      </c>
      <c r="H159" t="s">
        <v>204</v>
      </c>
      <c r="I159">
        <v>0</v>
      </c>
      <c r="J159" t="s">
        <v>406</v>
      </c>
      <c r="K159" t="s">
        <v>189</v>
      </c>
      <c r="L159" t="s">
        <v>31</v>
      </c>
      <c r="M159" t="s">
        <v>9</v>
      </c>
      <c r="N159" t="s">
        <v>36</v>
      </c>
      <c r="O159" t="s">
        <v>29</v>
      </c>
      <c r="P159" t="s">
        <v>7026</v>
      </c>
      <c r="Q159" t="s">
        <v>6090</v>
      </c>
      <c r="R159" t="s">
        <v>408</v>
      </c>
      <c r="S159">
        <v>0</v>
      </c>
      <c r="T159">
        <v>17</v>
      </c>
      <c r="U159">
        <v>17</v>
      </c>
      <c r="V159">
        <v>34</v>
      </c>
      <c r="W159">
        <v>0</v>
      </c>
      <c r="X159">
        <v>0</v>
      </c>
      <c r="Y159">
        <v>0</v>
      </c>
      <c r="Z159">
        <v>17</v>
      </c>
      <c r="AA159">
        <v>17</v>
      </c>
      <c r="AB159">
        <v>34</v>
      </c>
      <c r="AC159">
        <v>0</v>
      </c>
      <c r="AD159">
        <v>0</v>
      </c>
      <c r="AE159">
        <v>0</v>
      </c>
      <c r="AF159">
        <v>2</v>
      </c>
      <c r="AG159">
        <v>3</v>
      </c>
      <c r="AH159">
        <v>5</v>
      </c>
      <c r="AI159">
        <v>3</v>
      </c>
      <c r="AJ159">
        <v>1</v>
      </c>
      <c r="AK159">
        <v>4</v>
      </c>
      <c r="AL159">
        <v>11</v>
      </c>
      <c r="AM159">
        <v>3</v>
      </c>
      <c r="AN159">
        <v>14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16</v>
      </c>
      <c r="AY159">
        <v>7</v>
      </c>
      <c r="AZ159">
        <v>23</v>
      </c>
    </row>
    <row r="160" spans="1:52" x14ac:dyDescent="0.25">
      <c r="A160" t="s">
        <v>7259</v>
      </c>
      <c r="B160">
        <v>1</v>
      </c>
      <c r="C160" t="s">
        <v>3971</v>
      </c>
      <c r="D160">
        <v>27</v>
      </c>
      <c r="E160" t="s">
        <v>393</v>
      </c>
      <c r="F160">
        <v>6</v>
      </c>
      <c r="G160" t="s">
        <v>6464</v>
      </c>
      <c r="H160" t="s">
        <v>520</v>
      </c>
      <c r="I160">
        <v>0</v>
      </c>
      <c r="J160" t="s">
        <v>393</v>
      </c>
      <c r="K160" t="s">
        <v>189</v>
      </c>
      <c r="L160" t="s">
        <v>31</v>
      </c>
      <c r="M160" t="s">
        <v>9</v>
      </c>
      <c r="N160" t="s">
        <v>36</v>
      </c>
      <c r="O160" t="s">
        <v>29</v>
      </c>
      <c r="P160" t="s">
        <v>6027</v>
      </c>
      <c r="Q160" t="s">
        <v>6028</v>
      </c>
      <c r="R160" t="s">
        <v>397</v>
      </c>
      <c r="S160">
        <v>0</v>
      </c>
      <c r="T160">
        <v>3</v>
      </c>
      <c r="U160">
        <v>15</v>
      </c>
      <c r="V160">
        <v>18</v>
      </c>
      <c r="W160">
        <v>0</v>
      </c>
      <c r="X160">
        <v>0</v>
      </c>
      <c r="Y160">
        <v>0</v>
      </c>
      <c r="Z160">
        <v>3</v>
      </c>
      <c r="AA160">
        <v>15</v>
      </c>
      <c r="AB160">
        <v>18</v>
      </c>
      <c r="AC160">
        <v>0</v>
      </c>
      <c r="AD160">
        <v>0</v>
      </c>
      <c r="AE160">
        <v>0</v>
      </c>
      <c r="AF160">
        <v>5</v>
      </c>
      <c r="AG160">
        <v>6</v>
      </c>
      <c r="AH160">
        <v>11</v>
      </c>
      <c r="AI160">
        <v>2</v>
      </c>
      <c r="AJ160">
        <v>4</v>
      </c>
      <c r="AK160">
        <v>6</v>
      </c>
      <c r="AL160">
        <v>1</v>
      </c>
      <c r="AM160">
        <v>6</v>
      </c>
      <c r="AN160">
        <v>7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8</v>
      </c>
      <c r="AY160">
        <v>16</v>
      </c>
      <c r="AZ160">
        <v>24</v>
      </c>
    </row>
    <row r="161" spans="1:52" x14ac:dyDescent="0.25">
      <c r="A161" t="s">
        <v>7260</v>
      </c>
      <c r="B161">
        <v>1</v>
      </c>
      <c r="C161" t="s">
        <v>7261</v>
      </c>
      <c r="D161">
        <v>7</v>
      </c>
      <c r="E161" t="s">
        <v>556</v>
      </c>
      <c r="F161">
        <v>125</v>
      </c>
      <c r="G161" t="s">
        <v>6734</v>
      </c>
      <c r="H161" t="s">
        <v>6735</v>
      </c>
      <c r="I161">
        <v>0</v>
      </c>
      <c r="J161" t="s">
        <v>393</v>
      </c>
      <c r="K161" t="s">
        <v>189</v>
      </c>
      <c r="L161" t="s">
        <v>31</v>
      </c>
      <c r="M161" t="s">
        <v>9</v>
      </c>
      <c r="N161" t="s">
        <v>36</v>
      </c>
      <c r="O161" t="s">
        <v>29</v>
      </c>
      <c r="P161" t="s">
        <v>6131</v>
      </c>
      <c r="Q161" t="s">
        <v>6028</v>
      </c>
      <c r="R161" t="s">
        <v>397</v>
      </c>
      <c r="S161">
        <v>0</v>
      </c>
      <c r="T161">
        <v>7</v>
      </c>
      <c r="U161">
        <v>14</v>
      </c>
      <c r="V161">
        <v>21</v>
      </c>
      <c r="W161">
        <v>0</v>
      </c>
      <c r="X161">
        <v>0</v>
      </c>
      <c r="Y161">
        <v>0</v>
      </c>
      <c r="Z161">
        <v>7</v>
      </c>
      <c r="AA161">
        <v>14</v>
      </c>
      <c r="AB161">
        <v>21</v>
      </c>
      <c r="AC161">
        <v>0</v>
      </c>
      <c r="AD161">
        <v>0</v>
      </c>
      <c r="AE161">
        <v>0</v>
      </c>
      <c r="AF161">
        <v>1</v>
      </c>
      <c r="AG161">
        <v>0</v>
      </c>
      <c r="AH161">
        <v>1</v>
      </c>
      <c r="AI161">
        <v>3</v>
      </c>
      <c r="AJ161">
        <v>6</v>
      </c>
      <c r="AK161">
        <v>9</v>
      </c>
      <c r="AL161">
        <v>3</v>
      </c>
      <c r="AM161">
        <v>6</v>
      </c>
      <c r="AN161">
        <v>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7</v>
      </c>
      <c r="AY161">
        <v>12</v>
      </c>
      <c r="AZ161">
        <v>19</v>
      </c>
    </row>
    <row r="162" spans="1:52" x14ac:dyDescent="0.25">
      <c r="A162" t="s">
        <v>7262</v>
      </c>
      <c r="B162">
        <v>1</v>
      </c>
      <c r="C162" t="s">
        <v>7263</v>
      </c>
      <c r="D162">
        <v>27</v>
      </c>
      <c r="E162" t="s">
        <v>393</v>
      </c>
      <c r="F162">
        <v>59</v>
      </c>
      <c r="G162" t="s">
        <v>6421</v>
      </c>
      <c r="H162" t="s">
        <v>6422</v>
      </c>
      <c r="I162">
        <v>0</v>
      </c>
      <c r="J162" t="s">
        <v>393</v>
      </c>
      <c r="K162" t="s">
        <v>189</v>
      </c>
      <c r="L162" t="s">
        <v>31</v>
      </c>
      <c r="M162" t="s">
        <v>9</v>
      </c>
      <c r="N162" t="s">
        <v>36</v>
      </c>
      <c r="O162" t="s">
        <v>29</v>
      </c>
      <c r="P162" t="s">
        <v>7016</v>
      </c>
      <c r="Q162" t="s">
        <v>6028</v>
      </c>
      <c r="R162" t="s">
        <v>397</v>
      </c>
      <c r="S162">
        <v>0</v>
      </c>
      <c r="T162">
        <v>6</v>
      </c>
      <c r="U162">
        <v>14</v>
      </c>
      <c r="V162">
        <v>20</v>
      </c>
      <c r="W162">
        <v>0</v>
      </c>
      <c r="X162">
        <v>0</v>
      </c>
      <c r="Y162">
        <v>0</v>
      </c>
      <c r="Z162">
        <v>6</v>
      </c>
      <c r="AA162">
        <v>14</v>
      </c>
      <c r="AB162">
        <v>20</v>
      </c>
      <c r="AC162">
        <v>0</v>
      </c>
      <c r="AD162">
        <v>0</v>
      </c>
      <c r="AE162">
        <v>0</v>
      </c>
      <c r="AF162">
        <v>2</v>
      </c>
      <c r="AG162">
        <v>3</v>
      </c>
      <c r="AH162">
        <v>5</v>
      </c>
      <c r="AI162">
        <v>4</v>
      </c>
      <c r="AJ162">
        <v>3</v>
      </c>
      <c r="AK162">
        <v>7</v>
      </c>
      <c r="AL162">
        <v>2</v>
      </c>
      <c r="AM162">
        <v>6</v>
      </c>
      <c r="AN162">
        <v>8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8</v>
      </c>
      <c r="AY162">
        <v>12</v>
      </c>
      <c r="AZ162">
        <v>20</v>
      </c>
    </row>
    <row r="163" spans="1:52" x14ac:dyDescent="0.25">
      <c r="A163" t="s">
        <v>7264</v>
      </c>
      <c r="B163">
        <v>1</v>
      </c>
      <c r="C163" t="s">
        <v>1615</v>
      </c>
      <c r="D163">
        <v>27</v>
      </c>
      <c r="E163" t="s">
        <v>393</v>
      </c>
      <c r="F163">
        <v>2337</v>
      </c>
      <c r="G163" t="s">
        <v>3662</v>
      </c>
      <c r="H163" t="s">
        <v>3663</v>
      </c>
      <c r="I163">
        <v>0</v>
      </c>
      <c r="J163" t="s">
        <v>393</v>
      </c>
      <c r="K163" t="s">
        <v>189</v>
      </c>
      <c r="L163" t="s">
        <v>31</v>
      </c>
      <c r="M163" t="s">
        <v>9</v>
      </c>
      <c r="N163" t="s">
        <v>36</v>
      </c>
      <c r="O163" t="s">
        <v>29</v>
      </c>
      <c r="P163" t="s">
        <v>7031</v>
      </c>
      <c r="Q163" t="s">
        <v>6046</v>
      </c>
      <c r="R163" t="s">
        <v>397</v>
      </c>
      <c r="S163">
        <v>0</v>
      </c>
      <c r="T163">
        <v>7</v>
      </c>
      <c r="U163">
        <v>11</v>
      </c>
      <c r="V163">
        <v>18</v>
      </c>
      <c r="W163">
        <v>0</v>
      </c>
      <c r="X163">
        <v>0</v>
      </c>
      <c r="Y163">
        <v>0</v>
      </c>
      <c r="Z163">
        <v>7</v>
      </c>
      <c r="AA163">
        <v>11</v>
      </c>
      <c r="AB163">
        <v>18</v>
      </c>
      <c r="AC163">
        <v>0</v>
      </c>
      <c r="AD163">
        <v>0</v>
      </c>
      <c r="AE163">
        <v>0</v>
      </c>
      <c r="AF163">
        <v>2</v>
      </c>
      <c r="AG163">
        <v>2</v>
      </c>
      <c r="AH163">
        <v>4</v>
      </c>
      <c r="AI163">
        <v>4</v>
      </c>
      <c r="AJ163">
        <v>3</v>
      </c>
      <c r="AK163">
        <v>7</v>
      </c>
      <c r="AL163">
        <v>3</v>
      </c>
      <c r="AM163">
        <v>7</v>
      </c>
      <c r="AN163">
        <v>10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9</v>
      </c>
      <c r="AY163">
        <v>12</v>
      </c>
      <c r="AZ163">
        <v>21</v>
      </c>
    </row>
    <row r="164" spans="1:52" x14ac:dyDescent="0.25">
      <c r="A164" t="s">
        <v>7265</v>
      </c>
      <c r="B164">
        <v>1</v>
      </c>
      <c r="C164" t="s">
        <v>5272</v>
      </c>
      <c r="D164">
        <v>9</v>
      </c>
      <c r="E164" t="s">
        <v>653</v>
      </c>
      <c r="F164">
        <v>241</v>
      </c>
      <c r="G164" t="s">
        <v>6455</v>
      </c>
      <c r="H164" t="s">
        <v>6456</v>
      </c>
      <c r="I164">
        <v>0</v>
      </c>
      <c r="J164" t="s">
        <v>406</v>
      </c>
      <c r="K164" t="s">
        <v>189</v>
      </c>
      <c r="L164" t="s">
        <v>31</v>
      </c>
      <c r="M164" t="s">
        <v>9</v>
      </c>
      <c r="N164" t="s">
        <v>36</v>
      </c>
      <c r="O164" t="s">
        <v>29</v>
      </c>
      <c r="P164" t="s">
        <v>7047</v>
      </c>
      <c r="Q164" t="s">
        <v>6127</v>
      </c>
      <c r="R164" t="s">
        <v>408</v>
      </c>
      <c r="S164">
        <v>0</v>
      </c>
      <c r="T164">
        <v>12</v>
      </c>
      <c r="U164">
        <v>10</v>
      </c>
      <c r="V164">
        <v>22</v>
      </c>
      <c r="W164">
        <v>0</v>
      </c>
      <c r="X164">
        <v>0</v>
      </c>
      <c r="Y164">
        <v>0</v>
      </c>
      <c r="Z164">
        <v>12</v>
      </c>
      <c r="AA164">
        <v>10</v>
      </c>
      <c r="AB164">
        <v>22</v>
      </c>
      <c r="AC164">
        <v>0</v>
      </c>
      <c r="AD164">
        <v>0</v>
      </c>
      <c r="AE164">
        <v>0</v>
      </c>
      <c r="AF164">
        <v>1</v>
      </c>
      <c r="AG164">
        <v>0</v>
      </c>
      <c r="AH164">
        <v>1</v>
      </c>
      <c r="AI164">
        <v>3</v>
      </c>
      <c r="AJ164">
        <v>1</v>
      </c>
      <c r="AK164">
        <v>4</v>
      </c>
      <c r="AL164">
        <v>5</v>
      </c>
      <c r="AM164">
        <v>5</v>
      </c>
      <c r="AN164">
        <v>10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9</v>
      </c>
      <c r="AY164">
        <v>6</v>
      </c>
      <c r="AZ164">
        <v>15</v>
      </c>
    </row>
    <row r="165" spans="1:52" x14ac:dyDescent="0.25">
      <c r="A165" t="s">
        <v>7266</v>
      </c>
      <c r="B165">
        <v>1</v>
      </c>
      <c r="C165" t="s">
        <v>4454</v>
      </c>
      <c r="D165">
        <v>27</v>
      </c>
      <c r="E165" t="s">
        <v>393</v>
      </c>
      <c r="F165">
        <v>1118</v>
      </c>
      <c r="G165" t="s">
        <v>6516</v>
      </c>
      <c r="H165" t="s">
        <v>6517</v>
      </c>
      <c r="I165">
        <v>0</v>
      </c>
      <c r="J165" t="s">
        <v>393</v>
      </c>
      <c r="K165" t="s">
        <v>189</v>
      </c>
      <c r="L165" t="s">
        <v>31</v>
      </c>
      <c r="M165" t="s">
        <v>9</v>
      </c>
      <c r="N165" t="s">
        <v>36</v>
      </c>
      <c r="O165" t="s">
        <v>29</v>
      </c>
      <c r="P165" t="s">
        <v>7031</v>
      </c>
      <c r="Q165" t="s">
        <v>6046</v>
      </c>
      <c r="R165" t="s">
        <v>397</v>
      </c>
      <c r="S165">
        <v>0</v>
      </c>
      <c r="T165">
        <v>3</v>
      </c>
      <c r="U165">
        <v>14</v>
      </c>
      <c r="V165">
        <v>17</v>
      </c>
      <c r="W165">
        <v>0</v>
      </c>
      <c r="X165">
        <v>0</v>
      </c>
      <c r="Y165">
        <v>0</v>
      </c>
      <c r="Z165">
        <v>3</v>
      </c>
      <c r="AA165">
        <v>14</v>
      </c>
      <c r="AB165">
        <v>17</v>
      </c>
      <c r="AC165">
        <v>0</v>
      </c>
      <c r="AD165">
        <v>0</v>
      </c>
      <c r="AE165">
        <v>0</v>
      </c>
      <c r="AF165">
        <v>3</v>
      </c>
      <c r="AG165">
        <v>1</v>
      </c>
      <c r="AH165">
        <v>4</v>
      </c>
      <c r="AI165">
        <v>1</v>
      </c>
      <c r="AJ165">
        <v>5</v>
      </c>
      <c r="AK165">
        <v>6</v>
      </c>
      <c r="AL165">
        <v>3</v>
      </c>
      <c r="AM165">
        <v>4</v>
      </c>
      <c r="AN165">
        <v>7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7</v>
      </c>
      <c r="AY165">
        <v>10</v>
      </c>
      <c r="AZ165">
        <v>17</v>
      </c>
    </row>
    <row r="166" spans="1:52" x14ac:dyDescent="0.25">
      <c r="A166" t="s">
        <v>7267</v>
      </c>
      <c r="B166">
        <v>1</v>
      </c>
      <c r="C166" t="s">
        <v>1615</v>
      </c>
      <c r="D166">
        <v>27</v>
      </c>
      <c r="E166" t="s">
        <v>393</v>
      </c>
      <c r="F166">
        <v>210</v>
      </c>
      <c r="G166" t="s">
        <v>6538</v>
      </c>
      <c r="H166" t="s">
        <v>204</v>
      </c>
      <c r="I166">
        <v>0</v>
      </c>
      <c r="J166" t="s">
        <v>393</v>
      </c>
      <c r="K166" t="s">
        <v>189</v>
      </c>
      <c r="L166" t="s">
        <v>31</v>
      </c>
      <c r="M166" t="s">
        <v>9</v>
      </c>
      <c r="N166" t="s">
        <v>36</v>
      </c>
      <c r="O166" t="s">
        <v>29</v>
      </c>
      <c r="P166" t="s">
        <v>7031</v>
      </c>
      <c r="Q166" t="s">
        <v>6046</v>
      </c>
      <c r="R166" t="s">
        <v>397</v>
      </c>
      <c r="S166">
        <v>0</v>
      </c>
      <c r="T166">
        <v>10</v>
      </c>
      <c r="U166">
        <v>10</v>
      </c>
      <c r="V166">
        <v>20</v>
      </c>
      <c r="W166">
        <v>0</v>
      </c>
      <c r="X166">
        <v>0</v>
      </c>
      <c r="Y166">
        <v>0</v>
      </c>
      <c r="Z166">
        <v>10</v>
      </c>
      <c r="AA166">
        <v>10</v>
      </c>
      <c r="AB166">
        <v>20</v>
      </c>
      <c r="AC166">
        <v>0</v>
      </c>
      <c r="AD166">
        <v>0</v>
      </c>
      <c r="AE166">
        <v>0</v>
      </c>
      <c r="AF166">
        <v>5</v>
      </c>
      <c r="AG166">
        <v>0</v>
      </c>
      <c r="AH166">
        <v>5</v>
      </c>
      <c r="AI166">
        <v>6</v>
      </c>
      <c r="AJ166">
        <v>5</v>
      </c>
      <c r="AK166">
        <v>11</v>
      </c>
      <c r="AL166">
        <v>5</v>
      </c>
      <c r="AM166">
        <v>6</v>
      </c>
      <c r="AN166">
        <v>11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16</v>
      </c>
      <c r="AY166">
        <v>11</v>
      </c>
      <c r="AZ166">
        <v>27</v>
      </c>
    </row>
    <row r="167" spans="1:52" x14ac:dyDescent="0.25">
      <c r="A167" t="s">
        <v>7268</v>
      </c>
      <c r="B167">
        <v>4</v>
      </c>
      <c r="C167" t="s">
        <v>488</v>
      </c>
      <c r="D167">
        <v>29</v>
      </c>
      <c r="E167" t="s">
        <v>546</v>
      </c>
      <c r="F167">
        <v>1121</v>
      </c>
      <c r="G167" t="s">
        <v>7269</v>
      </c>
      <c r="H167" t="s">
        <v>6902</v>
      </c>
      <c r="I167">
        <v>0</v>
      </c>
      <c r="J167" t="s">
        <v>546</v>
      </c>
      <c r="K167" t="s">
        <v>189</v>
      </c>
      <c r="L167" t="s">
        <v>31</v>
      </c>
      <c r="M167" t="s">
        <v>9</v>
      </c>
      <c r="N167" t="s">
        <v>36</v>
      </c>
      <c r="O167" t="s">
        <v>29</v>
      </c>
      <c r="P167" t="s">
        <v>7035</v>
      </c>
      <c r="Q167" t="s">
        <v>6064</v>
      </c>
      <c r="R167" t="s">
        <v>549</v>
      </c>
      <c r="S167">
        <v>0</v>
      </c>
      <c r="T167">
        <v>17</v>
      </c>
      <c r="U167">
        <v>31</v>
      </c>
      <c r="V167">
        <v>48</v>
      </c>
      <c r="W167">
        <v>0</v>
      </c>
      <c r="X167">
        <v>0</v>
      </c>
      <c r="Y167">
        <v>0</v>
      </c>
      <c r="Z167">
        <v>17</v>
      </c>
      <c r="AA167">
        <v>31</v>
      </c>
      <c r="AB167">
        <v>48</v>
      </c>
      <c r="AC167">
        <v>0</v>
      </c>
      <c r="AD167">
        <v>0</v>
      </c>
      <c r="AE167">
        <v>0</v>
      </c>
      <c r="AF167">
        <v>4</v>
      </c>
      <c r="AG167">
        <v>10</v>
      </c>
      <c r="AH167">
        <v>14</v>
      </c>
      <c r="AI167">
        <v>4</v>
      </c>
      <c r="AJ167">
        <v>15</v>
      </c>
      <c r="AK167">
        <v>19</v>
      </c>
      <c r="AL167">
        <v>5</v>
      </c>
      <c r="AM167">
        <v>6</v>
      </c>
      <c r="AN167">
        <v>11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13</v>
      </c>
      <c r="AY167">
        <v>31</v>
      </c>
      <c r="AZ167">
        <v>44</v>
      </c>
    </row>
    <row r="168" spans="1:52" x14ac:dyDescent="0.25">
      <c r="A168" t="s">
        <v>7270</v>
      </c>
      <c r="B168">
        <v>1</v>
      </c>
      <c r="C168" t="s">
        <v>1897</v>
      </c>
      <c r="D168">
        <v>9</v>
      </c>
      <c r="E168" t="s">
        <v>653</v>
      </c>
      <c r="F168">
        <v>168</v>
      </c>
      <c r="G168" t="s">
        <v>6493</v>
      </c>
      <c r="H168" t="s">
        <v>204</v>
      </c>
      <c r="I168">
        <v>0</v>
      </c>
      <c r="J168" t="s">
        <v>406</v>
      </c>
      <c r="K168" t="s">
        <v>189</v>
      </c>
      <c r="L168" t="s">
        <v>31</v>
      </c>
      <c r="M168" t="s">
        <v>9</v>
      </c>
      <c r="N168" t="s">
        <v>36</v>
      </c>
      <c r="O168" t="s">
        <v>29</v>
      </c>
      <c r="P168" t="s">
        <v>7047</v>
      </c>
      <c r="Q168" t="s">
        <v>6127</v>
      </c>
      <c r="R168" t="s">
        <v>408</v>
      </c>
      <c r="S168">
        <v>0</v>
      </c>
      <c r="T168">
        <v>39</v>
      </c>
      <c r="U168">
        <v>47</v>
      </c>
      <c r="V168">
        <v>86</v>
      </c>
      <c r="W168">
        <v>0</v>
      </c>
      <c r="X168">
        <v>0</v>
      </c>
      <c r="Y168">
        <v>0</v>
      </c>
      <c r="Z168">
        <v>39</v>
      </c>
      <c r="AA168">
        <v>47</v>
      </c>
      <c r="AB168">
        <v>86</v>
      </c>
      <c r="AC168">
        <v>0</v>
      </c>
      <c r="AD168">
        <v>0</v>
      </c>
      <c r="AE168">
        <v>0</v>
      </c>
      <c r="AF168">
        <v>8</v>
      </c>
      <c r="AG168">
        <v>11</v>
      </c>
      <c r="AH168">
        <v>19</v>
      </c>
      <c r="AI168">
        <v>9</v>
      </c>
      <c r="AJ168">
        <v>20</v>
      </c>
      <c r="AK168">
        <v>29</v>
      </c>
      <c r="AL168">
        <v>17</v>
      </c>
      <c r="AM168">
        <v>15</v>
      </c>
      <c r="AN168">
        <v>32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34</v>
      </c>
      <c r="AY168">
        <v>46</v>
      </c>
      <c r="AZ168">
        <v>80</v>
      </c>
    </row>
    <row r="169" spans="1:52" x14ac:dyDescent="0.25">
      <c r="A169" t="s">
        <v>7271</v>
      </c>
      <c r="B169">
        <v>1</v>
      </c>
      <c r="C169" t="s">
        <v>7272</v>
      </c>
      <c r="D169">
        <v>12</v>
      </c>
      <c r="E169" t="s">
        <v>234</v>
      </c>
      <c r="F169">
        <v>53</v>
      </c>
      <c r="G169" t="s">
        <v>6486</v>
      </c>
      <c r="H169" t="s">
        <v>6487</v>
      </c>
      <c r="I169">
        <v>0</v>
      </c>
      <c r="J169" t="s">
        <v>193</v>
      </c>
      <c r="K169" t="s">
        <v>189</v>
      </c>
      <c r="L169" t="s">
        <v>31</v>
      </c>
      <c r="M169" t="s">
        <v>9</v>
      </c>
      <c r="N169" t="s">
        <v>36</v>
      </c>
      <c r="O169" t="s">
        <v>29</v>
      </c>
      <c r="P169" t="s">
        <v>6149</v>
      </c>
      <c r="Q169" t="s">
        <v>6021</v>
      </c>
      <c r="R169" t="s">
        <v>194</v>
      </c>
      <c r="S169">
        <v>0</v>
      </c>
      <c r="T169">
        <v>9</v>
      </c>
      <c r="U169">
        <v>11</v>
      </c>
      <c r="V169">
        <v>20</v>
      </c>
      <c r="W169">
        <v>0</v>
      </c>
      <c r="X169">
        <v>0</v>
      </c>
      <c r="Y169">
        <v>0</v>
      </c>
      <c r="Z169">
        <v>9</v>
      </c>
      <c r="AA169">
        <v>11</v>
      </c>
      <c r="AB169">
        <v>20</v>
      </c>
      <c r="AC169">
        <v>0</v>
      </c>
      <c r="AD169">
        <v>0</v>
      </c>
      <c r="AE169">
        <v>0</v>
      </c>
      <c r="AF169">
        <v>0</v>
      </c>
      <c r="AG169">
        <v>3</v>
      </c>
      <c r="AH169">
        <v>3</v>
      </c>
      <c r="AI169">
        <v>2</v>
      </c>
      <c r="AJ169">
        <v>3</v>
      </c>
      <c r="AK169">
        <v>5</v>
      </c>
      <c r="AL169">
        <v>4</v>
      </c>
      <c r="AM169">
        <v>7</v>
      </c>
      <c r="AN169">
        <v>11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6</v>
      </c>
      <c r="AY169">
        <v>13</v>
      </c>
      <c r="AZ169">
        <v>19</v>
      </c>
    </row>
    <row r="170" spans="1:52" x14ac:dyDescent="0.25">
      <c r="A170" t="s">
        <v>7273</v>
      </c>
      <c r="B170">
        <v>1</v>
      </c>
      <c r="C170" t="s">
        <v>7274</v>
      </c>
      <c r="D170">
        <v>27</v>
      </c>
      <c r="E170" t="s">
        <v>393</v>
      </c>
      <c r="F170">
        <v>39</v>
      </c>
      <c r="G170" t="s">
        <v>6522</v>
      </c>
      <c r="H170" t="s">
        <v>6523</v>
      </c>
      <c r="I170">
        <v>0</v>
      </c>
      <c r="J170" t="s">
        <v>393</v>
      </c>
      <c r="K170" t="s">
        <v>189</v>
      </c>
      <c r="L170" t="s">
        <v>31</v>
      </c>
      <c r="M170" t="s">
        <v>9</v>
      </c>
      <c r="N170" t="s">
        <v>36</v>
      </c>
      <c r="O170" t="s">
        <v>29</v>
      </c>
      <c r="P170" t="s">
        <v>6117</v>
      </c>
      <c r="Q170" t="s">
        <v>6046</v>
      </c>
      <c r="R170" t="s">
        <v>397</v>
      </c>
      <c r="S170">
        <v>0</v>
      </c>
      <c r="T170">
        <v>14</v>
      </c>
      <c r="U170">
        <v>21</v>
      </c>
      <c r="V170">
        <v>35</v>
      </c>
      <c r="W170">
        <v>0</v>
      </c>
      <c r="X170">
        <v>0</v>
      </c>
      <c r="Y170">
        <v>0</v>
      </c>
      <c r="Z170">
        <v>14</v>
      </c>
      <c r="AA170">
        <v>21</v>
      </c>
      <c r="AB170">
        <v>35</v>
      </c>
      <c r="AC170">
        <v>0</v>
      </c>
      <c r="AD170">
        <v>0</v>
      </c>
      <c r="AE170">
        <v>0</v>
      </c>
      <c r="AF170">
        <v>1</v>
      </c>
      <c r="AG170">
        <v>8</v>
      </c>
      <c r="AH170">
        <v>9</v>
      </c>
      <c r="AI170">
        <v>8</v>
      </c>
      <c r="AJ170">
        <v>5</v>
      </c>
      <c r="AK170">
        <v>13</v>
      </c>
      <c r="AL170">
        <v>6</v>
      </c>
      <c r="AM170">
        <v>9</v>
      </c>
      <c r="AN170">
        <v>15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15</v>
      </c>
      <c r="AY170">
        <v>22</v>
      </c>
      <c r="AZ170">
        <v>37</v>
      </c>
    </row>
    <row r="171" spans="1:52" x14ac:dyDescent="0.25">
      <c r="A171" t="s">
        <v>7275</v>
      </c>
      <c r="B171">
        <v>1</v>
      </c>
      <c r="C171" t="s">
        <v>576</v>
      </c>
      <c r="D171">
        <v>30</v>
      </c>
      <c r="E171" t="s">
        <v>405</v>
      </c>
      <c r="F171">
        <v>6</v>
      </c>
      <c r="G171" t="s">
        <v>6390</v>
      </c>
      <c r="H171" t="s">
        <v>204</v>
      </c>
      <c r="I171">
        <v>0</v>
      </c>
      <c r="J171" t="s">
        <v>406</v>
      </c>
      <c r="K171" t="s">
        <v>189</v>
      </c>
      <c r="L171" t="s">
        <v>31</v>
      </c>
      <c r="M171" t="s">
        <v>9</v>
      </c>
      <c r="N171" t="s">
        <v>36</v>
      </c>
      <c r="O171" t="s">
        <v>29</v>
      </c>
      <c r="P171" t="s">
        <v>7044</v>
      </c>
      <c r="Q171" t="s">
        <v>6054</v>
      </c>
      <c r="R171" t="s">
        <v>408</v>
      </c>
      <c r="S171">
        <v>0</v>
      </c>
      <c r="T171">
        <v>16</v>
      </c>
      <c r="U171">
        <v>18</v>
      </c>
      <c r="V171">
        <v>34</v>
      </c>
      <c r="W171">
        <v>0</v>
      </c>
      <c r="X171">
        <v>0</v>
      </c>
      <c r="Y171">
        <v>0</v>
      </c>
      <c r="Z171">
        <v>16</v>
      </c>
      <c r="AA171">
        <v>18</v>
      </c>
      <c r="AB171">
        <v>34</v>
      </c>
      <c r="AC171">
        <v>0</v>
      </c>
      <c r="AD171">
        <v>0</v>
      </c>
      <c r="AE171">
        <v>0</v>
      </c>
      <c r="AF171">
        <v>1</v>
      </c>
      <c r="AG171">
        <v>2</v>
      </c>
      <c r="AH171">
        <v>3</v>
      </c>
      <c r="AI171">
        <v>4</v>
      </c>
      <c r="AJ171">
        <v>11</v>
      </c>
      <c r="AK171">
        <v>15</v>
      </c>
      <c r="AL171">
        <v>3</v>
      </c>
      <c r="AM171">
        <v>3</v>
      </c>
      <c r="AN171">
        <v>6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8</v>
      </c>
      <c r="AY171">
        <v>16</v>
      </c>
      <c r="AZ171">
        <v>24</v>
      </c>
    </row>
    <row r="172" spans="1:52" x14ac:dyDescent="0.25">
      <c r="A172" t="s">
        <v>7276</v>
      </c>
      <c r="B172">
        <v>1</v>
      </c>
      <c r="C172" t="s">
        <v>792</v>
      </c>
      <c r="D172">
        <v>65</v>
      </c>
      <c r="E172" t="s">
        <v>658</v>
      </c>
      <c r="F172">
        <v>5</v>
      </c>
      <c r="G172" t="s">
        <v>2062</v>
      </c>
      <c r="H172" t="s">
        <v>2063</v>
      </c>
      <c r="I172">
        <v>0</v>
      </c>
      <c r="J172" t="s">
        <v>406</v>
      </c>
      <c r="K172" t="s">
        <v>189</v>
      </c>
      <c r="L172" t="s">
        <v>31</v>
      </c>
      <c r="M172" t="s">
        <v>9</v>
      </c>
      <c r="N172" t="s">
        <v>36</v>
      </c>
      <c r="O172" t="s">
        <v>29</v>
      </c>
      <c r="P172" t="s">
        <v>7044</v>
      </c>
      <c r="Q172" t="s">
        <v>6054</v>
      </c>
      <c r="R172" t="s">
        <v>408</v>
      </c>
      <c r="S172">
        <v>0</v>
      </c>
      <c r="T172">
        <v>8</v>
      </c>
      <c r="U172">
        <v>7</v>
      </c>
      <c r="V172">
        <v>15</v>
      </c>
      <c r="W172">
        <v>0</v>
      </c>
      <c r="X172">
        <v>0</v>
      </c>
      <c r="Y172">
        <v>0</v>
      </c>
      <c r="Z172">
        <v>8</v>
      </c>
      <c r="AA172">
        <v>7</v>
      </c>
      <c r="AB172">
        <v>15</v>
      </c>
      <c r="AC172">
        <v>0</v>
      </c>
      <c r="AD172">
        <v>0</v>
      </c>
      <c r="AE172">
        <v>0</v>
      </c>
      <c r="AF172">
        <v>2</v>
      </c>
      <c r="AG172">
        <v>3</v>
      </c>
      <c r="AH172">
        <v>5</v>
      </c>
      <c r="AI172">
        <v>3</v>
      </c>
      <c r="AJ172">
        <v>3</v>
      </c>
      <c r="AK172">
        <v>6</v>
      </c>
      <c r="AL172">
        <v>3</v>
      </c>
      <c r="AM172">
        <v>3</v>
      </c>
      <c r="AN172">
        <v>6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8</v>
      </c>
      <c r="AY172">
        <v>9</v>
      </c>
      <c r="AZ172">
        <v>17</v>
      </c>
    </row>
    <row r="173" spans="1:52" x14ac:dyDescent="0.25">
      <c r="A173" t="s">
        <v>7277</v>
      </c>
      <c r="B173">
        <v>1</v>
      </c>
      <c r="C173" t="s">
        <v>359</v>
      </c>
      <c r="D173">
        <v>9</v>
      </c>
      <c r="E173" t="s">
        <v>653</v>
      </c>
      <c r="F173">
        <v>170</v>
      </c>
      <c r="G173" t="s">
        <v>6489</v>
      </c>
      <c r="H173" t="s">
        <v>204</v>
      </c>
      <c r="I173">
        <v>0</v>
      </c>
      <c r="J173" t="s">
        <v>406</v>
      </c>
      <c r="K173" t="s">
        <v>189</v>
      </c>
      <c r="L173" t="s">
        <v>31</v>
      </c>
      <c r="M173" t="s">
        <v>9</v>
      </c>
      <c r="N173" t="s">
        <v>36</v>
      </c>
      <c r="O173" t="s">
        <v>29</v>
      </c>
      <c r="P173" t="s">
        <v>7047</v>
      </c>
      <c r="Q173" t="s">
        <v>6127</v>
      </c>
      <c r="R173" t="s">
        <v>408</v>
      </c>
      <c r="S173">
        <v>0</v>
      </c>
      <c r="T173">
        <v>13</v>
      </c>
      <c r="U173">
        <v>12</v>
      </c>
      <c r="V173">
        <v>25</v>
      </c>
      <c r="W173">
        <v>0</v>
      </c>
      <c r="X173">
        <v>0</v>
      </c>
      <c r="Y173">
        <v>0</v>
      </c>
      <c r="Z173">
        <v>13</v>
      </c>
      <c r="AA173">
        <v>12</v>
      </c>
      <c r="AB173">
        <v>25</v>
      </c>
      <c r="AC173">
        <v>0</v>
      </c>
      <c r="AD173">
        <v>0</v>
      </c>
      <c r="AE173">
        <v>0</v>
      </c>
      <c r="AF173">
        <v>2</v>
      </c>
      <c r="AG173">
        <v>2</v>
      </c>
      <c r="AH173">
        <v>4</v>
      </c>
      <c r="AI173">
        <v>4</v>
      </c>
      <c r="AJ173">
        <v>4</v>
      </c>
      <c r="AK173">
        <v>8</v>
      </c>
      <c r="AL173">
        <v>7</v>
      </c>
      <c r="AM173">
        <v>5</v>
      </c>
      <c r="AN173">
        <v>12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11</v>
      </c>
      <c r="AZ173">
        <v>24</v>
      </c>
    </row>
    <row r="174" spans="1:52" x14ac:dyDescent="0.25">
      <c r="A174" t="s">
        <v>7278</v>
      </c>
      <c r="B174">
        <v>1</v>
      </c>
      <c r="C174" t="s">
        <v>640</v>
      </c>
      <c r="D174">
        <v>9</v>
      </c>
      <c r="E174" t="s">
        <v>653</v>
      </c>
      <c r="F174">
        <v>80</v>
      </c>
      <c r="G174" t="s">
        <v>6496</v>
      </c>
      <c r="H174" t="s">
        <v>204</v>
      </c>
      <c r="I174">
        <v>0</v>
      </c>
      <c r="J174" t="s">
        <v>406</v>
      </c>
      <c r="K174" t="s">
        <v>189</v>
      </c>
      <c r="L174" t="s">
        <v>31</v>
      </c>
      <c r="M174" t="s">
        <v>9</v>
      </c>
      <c r="N174" t="s">
        <v>36</v>
      </c>
      <c r="O174" t="s">
        <v>29</v>
      </c>
      <c r="P174" t="s">
        <v>7026</v>
      </c>
      <c r="Q174" t="s">
        <v>6127</v>
      </c>
      <c r="R174" t="s">
        <v>408</v>
      </c>
      <c r="S174">
        <v>0</v>
      </c>
      <c r="T174">
        <v>21</v>
      </c>
      <c r="U174">
        <v>16</v>
      </c>
      <c r="V174">
        <v>37</v>
      </c>
      <c r="W174">
        <v>0</v>
      </c>
      <c r="X174">
        <v>0</v>
      </c>
      <c r="Y174">
        <v>0</v>
      </c>
      <c r="Z174">
        <v>21</v>
      </c>
      <c r="AA174">
        <v>16</v>
      </c>
      <c r="AB174">
        <v>37</v>
      </c>
      <c r="AC174">
        <v>0</v>
      </c>
      <c r="AD174">
        <v>0</v>
      </c>
      <c r="AE174">
        <v>0</v>
      </c>
      <c r="AF174">
        <v>5</v>
      </c>
      <c r="AG174">
        <v>5</v>
      </c>
      <c r="AH174">
        <v>10</v>
      </c>
      <c r="AI174">
        <v>4</v>
      </c>
      <c r="AJ174">
        <v>8</v>
      </c>
      <c r="AK174">
        <v>12</v>
      </c>
      <c r="AL174">
        <v>8</v>
      </c>
      <c r="AM174">
        <v>3</v>
      </c>
      <c r="AN174">
        <v>11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17</v>
      </c>
      <c r="AY174">
        <v>16</v>
      </c>
      <c r="AZ174">
        <v>33</v>
      </c>
    </row>
    <row r="175" spans="1:52" x14ac:dyDescent="0.25">
      <c r="A175" t="s">
        <v>7279</v>
      </c>
      <c r="B175">
        <v>1</v>
      </c>
      <c r="C175" t="s">
        <v>3102</v>
      </c>
      <c r="D175">
        <v>65</v>
      </c>
      <c r="E175" t="s">
        <v>658</v>
      </c>
      <c r="F175">
        <v>360</v>
      </c>
      <c r="G175" t="s">
        <v>6361</v>
      </c>
      <c r="H175" t="s">
        <v>7280</v>
      </c>
      <c r="I175">
        <v>0</v>
      </c>
      <c r="J175" t="s">
        <v>406</v>
      </c>
      <c r="K175" t="s">
        <v>189</v>
      </c>
      <c r="L175" t="s">
        <v>31</v>
      </c>
      <c r="M175" t="s">
        <v>9</v>
      </c>
      <c r="N175" t="s">
        <v>36</v>
      </c>
      <c r="O175" t="s">
        <v>29</v>
      </c>
      <c r="P175" t="s">
        <v>6095</v>
      </c>
      <c r="Q175" t="s">
        <v>6054</v>
      </c>
      <c r="R175" t="s">
        <v>408</v>
      </c>
      <c r="S175">
        <v>0</v>
      </c>
      <c r="T175">
        <v>8</v>
      </c>
      <c r="U175">
        <v>9</v>
      </c>
      <c r="V175">
        <v>17</v>
      </c>
      <c r="W175">
        <v>0</v>
      </c>
      <c r="X175">
        <v>0</v>
      </c>
      <c r="Y175">
        <v>0</v>
      </c>
      <c r="Z175">
        <v>8</v>
      </c>
      <c r="AA175">
        <v>9</v>
      </c>
      <c r="AB175">
        <v>17</v>
      </c>
      <c r="AC175">
        <v>0</v>
      </c>
      <c r="AD175">
        <v>0</v>
      </c>
      <c r="AE175">
        <v>0</v>
      </c>
      <c r="AF175">
        <v>2</v>
      </c>
      <c r="AG175">
        <v>2</v>
      </c>
      <c r="AH175">
        <v>4</v>
      </c>
      <c r="AI175">
        <v>2</v>
      </c>
      <c r="AJ175">
        <v>2</v>
      </c>
      <c r="AK175">
        <v>4</v>
      </c>
      <c r="AL175">
        <v>5</v>
      </c>
      <c r="AM175">
        <v>4</v>
      </c>
      <c r="AN175">
        <v>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9</v>
      </c>
      <c r="AY175">
        <v>8</v>
      </c>
      <c r="AZ175">
        <v>17</v>
      </c>
    </row>
    <row r="176" spans="1:52" x14ac:dyDescent="0.25">
      <c r="A176" t="s">
        <v>7281</v>
      </c>
      <c r="B176">
        <v>1</v>
      </c>
      <c r="C176" t="s">
        <v>7024</v>
      </c>
      <c r="D176">
        <v>18</v>
      </c>
      <c r="E176" t="s">
        <v>531</v>
      </c>
      <c r="F176">
        <v>14</v>
      </c>
      <c r="G176" t="s">
        <v>6823</v>
      </c>
      <c r="H176" t="s">
        <v>204</v>
      </c>
      <c r="I176">
        <v>0</v>
      </c>
      <c r="J176" t="s">
        <v>193</v>
      </c>
      <c r="K176" t="s">
        <v>189</v>
      </c>
      <c r="L176" t="s">
        <v>31</v>
      </c>
      <c r="M176" t="s">
        <v>9</v>
      </c>
      <c r="N176" t="s">
        <v>36</v>
      </c>
      <c r="O176" t="s">
        <v>29</v>
      </c>
      <c r="P176" t="s">
        <v>6020</v>
      </c>
      <c r="Q176" t="s">
        <v>6021</v>
      </c>
      <c r="R176" t="s">
        <v>194</v>
      </c>
      <c r="S176">
        <v>0</v>
      </c>
      <c r="T176">
        <v>8</v>
      </c>
      <c r="U176">
        <v>12</v>
      </c>
      <c r="V176">
        <v>20</v>
      </c>
      <c r="W176">
        <v>0</v>
      </c>
      <c r="X176">
        <v>0</v>
      </c>
      <c r="Y176">
        <v>0</v>
      </c>
      <c r="Z176">
        <v>8</v>
      </c>
      <c r="AA176">
        <v>12</v>
      </c>
      <c r="AB176">
        <v>20</v>
      </c>
      <c r="AC176">
        <v>0</v>
      </c>
      <c r="AD176">
        <v>0</v>
      </c>
      <c r="AE176">
        <v>0</v>
      </c>
      <c r="AF176">
        <v>1</v>
      </c>
      <c r="AG176">
        <v>3</v>
      </c>
      <c r="AH176">
        <v>4</v>
      </c>
      <c r="AI176">
        <v>4</v>
      </c>
      <c r="AJ176">
        <v>3</v>
      </c>
      <c r="AK176">
        <v>7</v>
      </c>
      <c r="AL176">
        <v>4</v>
      </c>
      <c r="AM176">
        <v>3</v>
      </c>
      <c r="AN176">
        <v>7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9</v>
      </c>
      <c r="AY176">
        <v>9</v>
      </c>
      <c r="AZ176">
        <v>18</v>
      </c>
    </row>
    <row r="177" spans="1:52" x14ac:dyDescent="0.25">
      <c r="A177" t="s">
        <v>7282</v>
      </c>
      <c r="B177">
        <v>1</v>
      </c>
      <c r="C177" t="s">
        <v>2604</v>
      </c>
      <c r="D177">
        <v>65</v>
      </c>
      <c r="E177" t="s">
        <v>658</v>
      </c>
      <c r="F177">
        <v>808</v>
      </c>
      <c r="G177" t="s">
        <v>6392</v>
      </c>
      <c r="H177" t="s">
        <v>6393</v>
      </c>
      <c r="I177">
        <v>0</v>
      </c>
      <c r="J177" t="s">
        <v>406</v>
      </c>
      <c r="K177" t="s">
        <v>189</v>
      </c>
      <c r="L177" t="s">
        <v>31</v>
      </c>
      <c r="M177" t="s">
        <v>9</v>
      </c>
      <c r="N177" t="s">
        <v>36</v>
      </c>
      <c r="O177" t="s">
        <v>29</v>
      </c>
      <c r="P177" t="s">
        <v>7044</v>
      </c>
      <c r="Q177" t="s">
        <v>6054</v>
      </c>
      <c r="R177" t="s">
        <v>408</v>
      </c>
      <c r="S177">
        <v>0</v>
      </c>
      <c r="T177">
        <v>20</v>
      </c>
      <c r="U177">
        <v>24</v>
      </c>
      <c r="V177">
        <v>44</v>
      </c>
      <c r="W177">
        <v>0</v>
      </c>
      <c r="X177">
        <v>0</v>
      </c>
      <c r="Y177">
        <v>0</v>
      </c>
      <c r="Z177">
        <v>20</v>
      </c>
      <c r="AA177">
        <v>24</v>
      </c>
      <c r="AB177">
        <v>44</v>
      </c>
      <c r="AC177">
        <v>0</v>
      </c>
      <c r="AD177">
        <v>0</v>
      </c>
      <c r="AE177">
        <v>0</v>
      </c>
      <c r="AF177">
        <v>1</v>
      </c>
      <c r="AG177">
        <v>5</v>
      </c>
      <c r="AH177">
        <v>6</v>
      </c>
      <c r="AI177">
        <v>6</v>
      </c>
      <c r="AJ177">
        <v>9</v>
      </c>
      <c r="AK177">
        <v>15</v>
      </c>
      <c r="AL177">
        <v>5</v>
      </c>
      <c r="AM177">
        <v>6</v>
      </c>
      <c r="AN177">
        <v>11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12</v>
      </c>
      <c r="AY177">
        <v>20</v>
      </c>
      <c r="AZ177">
        <v>32</v>
      </c>
    </row>
    <row r="178" spans="1:52" x14ac:dyDescent="0.25">
      <c r="A178" t="s">
        <v>7283</v>
      </c>
      <c r="B178">
        <v>1</v>
      </c>
      <c r="C178" t="s">
        <v>3971</v>
      </c>
      <c r="D178">
        <v>12</v>
      </c>
      <c r="E178" t="s">
        <v>234</v>
      </c>
      <c r="F178">
        <v>52</v>
      </c>
      <c r="G178" t="s">
        <v>7284</v>
      </c>
      <c r="H178" t="s">
        <v>6507</v>
      </c>
      <c r="I178">
        <v>0</v>
      </c>
      <c r="J178" t="s">
        <v>193</v>
      </c>
      <c r="K178" t="s">
        <v>189</v>
      </c>
      <c r="L178" t="s">
        <v>31</v>
      </c>
      <c r="M178" t="s">
        <v>9</v>
      </c>
      <c r="N178" t="s">
        <v>36</v>
      </c>
      <c r="O178" t="s">
        <v>29</v>
      </c>
      <c r="P178" t="s">
        <v>6020</v>
      </c>
      <c r="Q178" t="s">
        <v>6021</v>
      </c>
      <c r="R178" t="s">
        <v>194</v>
      </c>
      <c r="S178">
        <v>0</v>
      </c>
      <c r="T178">
        <v>10</v>
      </c>
      <c r="U178">
        <v>8</v>
      </c>
      <c r="V178">
        <v>18</v>
      </c>
      <c r="W178">
        <v>0</v>
      </c>
      <c r="X178">
        <v>0</v>
      </c>
      <c r="Y178">
        <v>0</v>
      </c>
      <c r="Z178">
        <v>10</v>
      </c>
      <c r="AA178">
        <v>8</v>
      </c>
      <c r="AB178">
        <v>18</v>
      </c>
      <c r="AC178">
        <v>0</v>
      </c>
      <c r="AD178">
        <v>0</v>
      </c>
      <c r="AE178">
        <v>0</v>
      </c>
      <c r="AF178">
        <v>2</v>
      </c>
      <c r="AG178">
        <v>5</v>
      </c>
      <c r="AH178">
        <v>7</v>
      </c>
      <c r="AI178">
        <v>3</v>
      </c>
      <c r="AJ178">
        <v>2</v>
      </c>
      <c r="AK178">
        <v>5</v>
      </c>
      <c r="AL178">
        <v>2</v>
      </c>
      <c r="AM178">
        <v>4</v>
      </c>
      <c r="AN178">
        <v>6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11</v>
      </c>
      <c r="AZ178">
        <v>18</v>
      </c>
    </row>
    <row r="179" spans="1:52" x14ac:dyDescent="0.25">
      <c r="A179" t="s">
        <v>7285</v>
      </c>
      <c r="B179">
        <v>1</v>
      </c>
      <c r="C179" t="s">
        <v>2446</v>
      </c>
      <c r="D179">
        <v>65</v>
      </c>
      <c r="E179" t="s">
        <v>658</v>
      </c>
      <c r="F179">
        <v>366</v>
      </c>
      <c r="G179" t="s">
        <v>6399</v>
      </c>
      <c r="H179" t="s">
        <v>204</v>
      </c>
      <c r="I179">
        <v>0</v>
      </c>
      <c r="J179" t="s">
        <v>406</v>
      </c>
      <c r="K179" t="s">
        <v>189</v>
      </c>
      <c r="L179" t="s">
        <v>31</v>
      </c>
      <c r="M179" t="s">
        <v>9</v>
      </c>
      <c r="N179" t="s">
        <v>36</v>
      </c>
      <c r="O179" t="s">
        <v>29</v>
      </c>
      <c r="P179" t="s">
        <v>6095</v>
      </c>
      <c r="Q179" t="s">
        <v>6054</v>
      </c>
      <c r="R179" t="s">
        <v>408</v>
      </c>
      <c r="S179">
        <v>0</v>
      </c>
      <c r="T179">
        <v>12</v>
      </c>
      <c r="U179">
        <v>11</v>
      </c>
      <c r="V179">
        <v>23</v>
      </c>
      <c r="W179">
        <v>0</v>
      </c>
      <c r="X179">
        <v>0</v>
      </c>
      <c r="Y179">
        <v>0</v>
      </c>
      <c r="Z179">
        <v>12</v>
      </c>
      <c r="AA179">
        <v>11</v>
      </c>
      <c r="AB179">
        <v>23</v>
      </c>
      <c r="AC179">
        <v>0</v>
      </c>
      <c r="AD179">
        <v>0</v>
      </c>
      <c r="AE179">
        <v>0</v>
      </c>
      <c r="AF179">
        <v>8</v>
      </c>
      <c r="AG179">
        <v>5</v>
      </c>
      <c r="AH179">
        <v>13</v>
      </c>
      <c r="AI179">
        <v>6</v>
      </c>
      <c r="AJ179">
        <v>4</v>
      </c>
      <c r="AK179">
        <v>10</v>
      </c>
      <c r="AL179">
        <v>9</v>
      </c>
      <c r="AM179">
        <v>4</v>
      </c>
      <c r="AN179">
        <v>13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23</v>
      </c>
      <c r="AY179">
        <v>13</v>
      </c>
      <c r="AZ179">
        <v>36</v>
      </c>
    </row>
    <row r="180" spans="1:52" x14ac:dyDescent="0.25">
      <c r="A180" t="s">
        <v>7286</v>
      </c>
      <c r="B180">
        <v>1</v>
      </c>
      <c r="C180" t="s">
        <v>6530</v>
      </c>
      <c r="D180">
        <v>65</v>
      </c>
      <c r="E180" t="s">
        <v>658</v>
      </c>
      <c r="F180">
        <v>1417</v>
      </c>
      <c r="G180" t="s">
        <v>6531</v>
      </c>
      <c r="H180" t="s">
        <v>6532</v>
      </c>
      <c r="I180">
        <v>0</v>
      </c>
      <c r="J180" t="s">
        <v>406</v>
      </c>
      <c r="K180" t="s">
        <v>189</v>
      </c>
      <c r="L180" t="s">
        <v>31</v>
      </c>
      <c r="M180" t="s">
        <v>9</v>
      </c>
      <c r="N180" t="s">
        <v>36</v>
      </c>
      <c r="O180" t="s">
        <v>29</v>
      </c>
      <c r="P180" t="s">
        <v>6117</v>
      </c>
      <c r="Q180" t="s">
        <v>6046</v>
      </c>
      <c r="R180" t="s">
        <v>397</v>
      </c>
      <c r="S180">
        <v>0</v>
      </c>
      <c r="T180">
        <v>16</v>
      </c>
      <c r="U180">
        <v>9</v>
      </c>
      <c r="V180">
        <v>25</v>
      </c>
      <c r="W180">
        <v>0</v>
      </c>
      <c r="X180">
        <v>0</v>
      </c>
      <c r="Y180">
        <v>0</v>
      </c>
      <c r="Z180">
        <v>16</v>
      </c>
      <c r="AA180">
        <v>9</v>
      </c>
      <c r="AB180">
        <v>25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2</v>
      </c>
      <c r="AL180">
        <v>8</v>
      </c>
      <c r="AM180">
        <v>5</v>
      </c>
      <c r="AN180">
        <v>13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9</v>
      </c>
      <c r="AY180">
        <v>6</v>
      </c>
      <c r="AZ180">
        <v>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412"/>
  <sheetViews>
    <sheetView workbookViewId="0">
      <selection activeCell="AX2" sqref="AX2:AZ2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8" width="0" hidden="1" customWidth="1"/>
  </cols>
  <sheetData>
    <row r="1" spans="1:97" ht="18.75" x14ac:dyDescent="0.3">
      <c r="A1" s="134" t="s">
        <v>37</v>
      </c>
    </row>
    <row r="2" spans="1:97" x14ac:dyDescent="0.25">
      <c r="AX2" s="5">
        <f>SUM(Tabla3[TOTALHING])</f>
        <v>127190</v>
      </c>
      <c r="AY2" s="5">
        <f>SUM(Tabla3[TOTALMING])</f>
        <v>122273</v>
      </c>
      <c r="AZ2" s="5">
        <f>SUM(Tabla3[TOTALING])</f>
        <v>249463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2761</v>
      </c>
      <c r="B4">
        <v>1</v>
      </c>
      <c r="C4" t="s">
        <v>617</v>
      </c>
      <c r="D4">
        <v>37</v>
      </c>
      <c r="E4" t="s">
        <v>216</v>
      </c>
      <c r="F4">
        <v>1</v>
      </c>
      <c r="G4" t="s">
        <v>380</v>
      </c>
      <c r="H4" t="s">
        <v>2762</v>
      </c>
      <c r="I4">
        <v>0</v>
      </c>
      <c r="J4" t="s">
        <v>217</v>
      </c>
      <c r="K4" t="s">
        <v>189</v>
      </c>
      <c r="L4" t="s">
        <v>31</v>
      </c>
      <c r="M4" t="s">
        <v>37</v>
      </c>
      <c r="N4" t="s">
        <v>35</v>
      </c>
      <c r="O4" t="s">
        <v>29</v>
      </c>
      <c r="P4" t="s">
        <v>2763</v>
      </c>
      <c r="Q4" t="s">
        <v>2764</v>
      </c>
      <c r="R4" t="s">
        <v>218</v>
      </c>
      <c r="S4">
        <v>0</v>
      </c>
      <c r="T4">
        <v>131</v>
      </c>
      <c r="U4">
        <v>136</v>
      </c>
      <c r="V4">
        <v>267</v>
      </c>
      <c r="W4">
        <v>24</v>
      </c>
      <c r="X4">
        <v>26</v>
      </c>
      <c r="Y4">
        <v>50</v>
      </c>
      <c r="Z4">
        <v>131</v>
      </c>
      <c r="AA4">
        <v>136</v>
      </c>
      <c r="AB4">
        <v>267</v>
      </c>
      <c r="AC4">
        <v>18</v>
      </c>
      <c r="AD4">
        <v>25</v>
      </c>
      <c r="AE4">
        <v>43</v>
      </c>
      <c r="AF4">
        <v>19</v>
      </c>
      <c r="AG4">
        <v>25</v>
      </c>
      <c r="AH4">
        <v>44</v>
      </c>
      <c r="AI4">
        <v>31</v>
      </c>
      <c r="AJ4">
        <v>19</v>
      </c>
      <c r="AK4">
        <v>50</v>
      </c>
      <c r="AL4">
        <v>25</v>
      </c>
      <c r="AM4">
        <v>22</v>
      </c>
      <c r="AN4">
        <v>47</v>
      </c>
      <c r="AO4">
        <v>24</v>
      </c>
      <c r="AP4">
        <v>26</v>
      </c>
      <c r="AQ4">
        <v>50</v>
      </c>
      <c r="AR4">
        <v>14</v>
      </c>
      <c r="AS4">
        <v>30</v>
      </c>
      <c r="AT4">
        <v>44</v>
      </c>
      <c r="AU4">
        <v>18</v>
      </c>
      <c r="AV4">
        <v>25</v>
      </c>
      <c r="AW4">
        <v>43</v>
      </c>
      <c r="AX4">
        <v>131</v>
      </c>
      <c r="AY4">
        <v>147</v>
      </c>
      <c r="AZ4">
        <v>278</v>
      </c>
      <c r="BA4">
        <v>2</v>
      </c>
      <c r="BB4">
        <v>2</v>
      </c>
      <c r="BC4">
        <v>2</v>
      </c>
      <c r="BD4">
        <v>2</v>
      </c>
      <c r="BE4">
        <v>2</v>
      </c>
      <c r="BF4">
        <v>2</v>
      </c>
      <c r="BG4">
        <v>0</v>
      </c>
      <c r="BH4">
        <v>12</v>
      </c>
      <c r="BI4">
        <v>0</v>
      </c>
      <c r="BJ4">
        <v>0</v>
      </c>
      <c r="BK4">
        <v>0</v>
      </c>
      <c r="BL4">
        <v>1</v>
      </c>
      <c r="BM4">
        <v>0</v>
      </c>
      <c r="BN4">
        <v>1</v>
      </c>
      <c r="BO4">
        <v>0</v>
      </c>
      <c r="BP4">
        <v>0</v>
      </c>
      <c r="BQ4">
        <v>3</v>
      </c>
      <c r="BR4">
        <v>9</v>
      </c>
      <c r="BS4">
        <v>0</v>
      </c>
      <c r="BT4">
        <v>0</v>
      </c>
      <c r="BU4">
        <v>1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1</v>
      </c>
      <c r="CD4">
        <v>0</v>
      </c>
      <c r="CE4">
        <v>0</v>
      </c>
      <c r="CF4">
        <v>16</v>
      </c>
      <c r="CG4">
        <v>3</v>
      </c>
      <c r="CH4">
        <v>9</v>
      </c>
      <c r="CI4">
        <v>2</v>
      </c>
      <c r="CJ4">
        <v>2</v>
      </c>
      <c r="CK4">
        <v>2</v>
      </c>
      <c r="CL4">
        <v>2</v>
      </c>
      <c r="CM4">
        <v>2</v>
      </c>
      <c r="CN4">
        <v>2</v>
      </c>
      <c r="CO4">
        <v>0</v>
      </c>
      <c r="CP4">
        <v>12</v>
      </c>
      <c r="CQ4">
        <v>18</v>
      </c>
      <c r="CR4">
        <v>12</v>
      </c>
      <c r="CS4">
        <v>1</v>
      </c>
    </row>
    <row r="5" spans="1:97" x14ac:dyDescent="0.25">
      <c r="A5" t="s">
        <v>2765</v>
      </c>
      <c r="B5">
        <v>4</v>
      </c>
      <c r="C5" t="s">
        <v>777</v>
      </c>
      <c r="D5">
        <v>9</v>
      </c>
      <c r="E5" t="s">
        <v>653</v>
      </c>
      <c r="F5">
        <v>58</v>
      </c>
      <c r="G5" t="s">
        <v>2766</v>
      </c>
      <c r="H5" t="s">
        <v>2767</v>
      </c>
      <c r="I5">
        <v>0</v>
      </c>
      <c r="J5" t="s">
        <v>406</v>
      </c>
      <c r="K5" t="s">
        <v>189</v>
      </c>
      <c r="L5" t="s">
        <v>31</v>
      </c>
      <c r="M5" t="s">
        <v>37</v>
      </c>
      <c r="N5" t="s">
        <v>35</v>
      </c>
      <c r="O5" t="s">
        <v>29</v>
      </c>
      <c r="P5" t="s">
        <v>2768</v>
      </c>
      <c r="Q5" t="s">
        <v>2769</v>
      </c>
      <c r="R5" t="s">
        <v>408</v>
      </c>
      <c r="S5">
        <v>0</v>
      </c>
      <c r="T5">
        <v>5</v>
      </c>
      <c r="U5">
        <v>13</v>
      </c>
      <c r="V5">
        <v>18</v>
      </c>
      <c r="W5">
        <v>0</v>
      </c>
      <c r="X5">
        <v>2</v>
      </c>
      <c r="Y5">
        <v>2</v>
      </c>
      <c r="Z5">
        <v>5</v>
      </c>
      <c r="AA5">
        <v>13</v>
      </c>
      <c r="AB5">
        <v>18</v>
      </c>
      <c r="AC5">
        <v>1</v>
      </c>
      <c r="AD5">
        <v>2</v>
      </c>
      <c r="AE5">
        <v>3</v>
      </c>
      <c r="AF5">
        <v>1</v>
      </c>
      <c r="AG5">
        <v>2</v>
      </c>
      <c r="AH5">
        <v>3</v>
      </c>
      <c r="AI5">
        <v>1</v>
      </c>
      <c r="AJ5">
        <v>1</v>
      </c>
      <c r="AK5">
        <v>2</v>
      </c>
      <c r="AL5">
        <v>2</v>
      </c>
      <c r="AM5">
        <v>4</v>
      </c>
      <c r="AN5">
        <v>6</v>
      </c>
      <c r="AO5">
        <v>1</v>
      </c>
      <c r="AP5">
        <v>1</v>
      </c>
      <c r="AQ5">
        <v>2</v>
      </c>
      <c r="AR5">
        <v>0</v>
      </c>
      <c r="AS5">
        <v>2</v>
      </c>
      <c r="AT5">
        <v>2</v>
      </c>
      <c r="AU5">
        <v>0</v>
      </c>
      <c r="AV5">
        <v>2</v>
      </c>
      <c r="AW5">
        <v>2</v>
      </c>
      <c r="AX5">
        <v>5</v>
      </c>
      <c r="AY5">
        <v>12</v>
      </c>
      <c r="AZ5">
        <v>17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1</v>
      </c>
      <c r="BH5">
        <v>1</v>
      </c>
      <c r="BI5">
        <v>0</v>
      </c>
      <c r="BJ5">
        <v>1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1</v>
      </c>
      <c r="CG5">
        <v>0</v>
      </c>
      <c r="CH5">
        <v>1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1</v>
      </c>
      <c r="CP5">
        <v>1</v>
      </c>
      <c r="CQ5">
        <v>1</v>
      </c>
      <c r="CR5">
        <v>1</v>
      </c>
      <c r="CS5">
        <v>1</v>
      </c>
    </row>
    <row r="6" spans="1:97" x14ac:dyDescent="0.25">
      <c r="A6" t="s">
        <v>2770</v>
      </c>
      <c r="B6">
        <v>1</v>
      </c>
      <c r="C6" t="s">
        <v>473</v>
      </c>
      <c r="D6">
        <v>19</v>
      </c>
      <c r="E6" t="s">
        <v>188</v>
      </c>
      <c r="F6">
        <v>1</v>
      </c>
      <c r="G6" t="s">
        <v>188</v>
      </c>
      <c r="H6" t="s">
        <v>694</v>
      </c>
      <c r="I6">
        <v>0</v>
      </c>
      <c r="J6" t="s">
        <v>188</v>
      </c>
      <c r="K6" t="s">
        <v>189</v>
      </c>
      <c r="L6" t="s">
        <v>31</v>
      </c>
      <c r="M6" t="s">
        <v>37</v>
      </c>
      <c r="N6" t="s">
        <v>35</v>
      </c>
      <c r="O6" t="s">
        <v>29</v>
      </c>
      <c r="P6" t="s">
        <v>2771</v>
      </c>
      <c r="Q6" t="s">
        <v>2772</v>
      </c>
      <c r="R6" t="s">
        <v>190</v>
      </c>
      <c r="S6">
        <v>0</v>
      </c>
      <c r="T6">
        <v>244</v>
      </c>
      <c r="U6">
        <v>204</v>
      </c>
      <c r="V6">
        <v>448</v>
      </c>
      <c r="W6">
        <v>36</v>
      </c>
      <c r="X6">
        <v>35</v>
      </c>
      <c r="Y6">
        <v>71</v>
      </c>
      <c r="Z6">
        <v>241</v>
      </c>
      <c r="AA6">
        <v>204</v>
      </c>
      <c r="AB6">
        <v>445</v>
      </c>
      <c r="AC6">
        <v>28</v>
      </c>
      <c r="AD6">
        <v>38</v>
      </c>
      <c r="AE6">
        <v>66</v>
      </c>
      <c r="AF6">
        <v>28</v>
      </c>
      <c r="AG6">
        <v>38</v>
      </c>
      <c r="AH6">
        <v>66</v>
      </c>
      <c r="AI6">
        <v>52</v>
      </c>
      <c r="AJ6">
        <v>30</v>
      </c>
      <c r="AK6">
        <v>82</v>
      </c>
      <c r="AL6">
        <v>54</v>
      </c>
      <c r="AM6">
        <v>34</v>
      </c>
      <c r="AN6">
        <v>88</v>
      </c>
      <c r="AO6">
        <v>42</v>
      </c>
      <c r="AP6">
        <v>35</v>
      </c>
      <c r="AQ6">
        <v>77</v>
      </c>
      <c r="AR6">
        <v>29</v>
      </c>
      <c r="AS6">
        <v>27</v>
      </c>
      <c r="AT6">
        <v>56</v>
      </c>
      <c r="AU6">
        <v>36</v>
      </c>
      <c r="AV6">
        <v>48</v>
      </c>
      <c r="AW6">
        <v>84</v>
      </c>
      <c r="AX6">
        <v>241</v>
      </c>
      <c r="AY6">
        <v>212</v>
      </c>
      <c r="AZ6">
        <v>453</v>
      </c>
      <c r="BA6">
        <v>3</v>
      </c>
      <c r="BB6">
        <v>3</v>
      </c>
      <c r="BC6">
        <v>3</v>
      </c>
      <c r="BD6">
        <v>3</v>
      </c>
      <c r="BE6">
        <v>2</v>
      </c>
      <c r="BF6">
        <v>3</v>
      </c>
      <c r="BG6">
        <v>0</v>
      </c>
      <c r="BH6">
        <v>17</v>
      </c>
      <c r="BI6">
        <v>0</v>
      </c>
      <c r="BJ6">
        <v>0</v>
      </c>
      <c r="BK6">
        <v>1</v>
      </c>
      <c r="BL6">
        <v>0</v>
      </c>
      <c r="BM6">
        <v>0</v>
      </c>
      <c r="BN6">
        <v>0</v>
      </c>
      <c r="BO6">
        <v>0</v>
      </c>
      <c r="BP6">
        <v>1</v>
      </c>
      <c r="BQ6">
        <v>3</v>
      </c>
      <c r="BR6">
        <v>14</v>
      </c>
      <c r="BS6">
        <v>0</v>
      </c>
      <c r="BT6">
        <v>0</v>
      </c>
      <c r="BU6">
        <v>2</v>
      </c>
      <c r="BV6">
        <v>1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2</v>
      </c>
      <c r="CE6">
        <v>0</v>
      </c>
      <c r="CF6">
        <v>24</v>
      </c>
      <c r="CG6">
        <v>3</v>
      </c>
      <c r="CH6">
        <v>14</v>
      </c>
      <c r="CI6">
        <v>3</v>
      </c>
      <c r="CJ6">
        <v>3</v>
      </c>
      <c r="CK6">
        <v>3</v>
      </c>
      <c r="CL6">
        <v>3</v>
      </c>
      <c r="CM6">
        <v>2</v>
      </c>
      <c r="CN6">
        <v>3</v>
      </c>
      <c r="CO6">
        <v>0</v>
      </c>
      <c r="CP6">
        <v>17</v>
      </c>
      <c r="CQ6">
        <v>17</v>
      </c>
      <c r="CR6">
        <v>17</v>
      </c>
      <c r="CS6">
        <v>1</v>
      </c>
    </row>
    <row r="7" spans="1:97" x14ac:dyDescent="0.25">
      <c r="A7" t="s">
        <v>2773</v>
      </c>
      <c r="B7">
        <v>1</v>
      </c>
      <c r="C7" t="s">
        <v>975</v>
      </c>
      <c r="D7">
        <v>29</v>
      </c>
      <c r="E7" t="s">
        <v>546</v>
      </c>
      <c r="F7">
        <v>371</v>
      </c>
      <c r="G7" t="s">
        <v>2774</v>
      </c>
      <c r="H7" t="s">
        <v>2775</v>
      </c>
      <c r="I7">
        <v>0</v>
      </c>
      <c r="J7" t="s">
        <v>546</v>
      </c>
      <c r="K7" t="s">
        <v>189</v>
      </c>
      <c r="L7" t="s">
        <v>31</v>
      </c>
      <c r="M7" t="s">
        <v>37</v>
      </c>
      <c r="N7" t="s">
        <v>35</v>
      </c>
      <c r="O7" t="s">
        <v>29</v>
      </c>
      <c r="P7" t="s">
        <v>2776</v>
      </c>
      <c r="Q7" t="s">
        <v>2777</v>
      </c>
      <c r="R7" t="s">
        <v>549</v>
      </c>
      <c r="S7">
        <v>0</v>
      </c>
      <c r="T7">
        <v>5</v>
      </c>
      <c r="U7">
        <v>4</v>
      </c>
      <c r="V7">
        <v>9</v>
      </c>
      <c r="W7">
        <v>0</v>
      </c>
      <c r="X7">
        <v>0</v>
      </c>
      <c r="Y7">
        <v>0</v>
      </c>
      <c r="Z7">
        <v>5</v>
      </c>
      <c r="AA7">
        <v>4</v>
      </c>
      <c r="AB7">
        <v>9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</v>
      </c>
      <c r="AJ7">
        <v>0</v>
      </c>
      <c r="AK7">
        <v>1</v>
      </c>
      <c r="AL7">
        <v>0</v>
      </c>
      <c r="AM7">
        <v>1</v>
      </c>
      <c r="AN7">
        <v>1</v>
      </c>
      <c r="AO7">
        <v>1</v>
      </c>
      <c r="AP7">
        <v>0</v>
      </c>
      <c r="AQ7">
        <v>1</v>
      </c>
      <c r="AR7">
        <v>1</v>
      </c>
      <c r="AS7">
        <v>1</v>
      </c>
      <c r="AT7">
        <v>2</v>
      </c>
      <c r="AU7">
        <v>2</v>
      </c>
      <c r="AV7">
        <v>1</v>
      </c>
      <c r="AW7">
        <v>3</v>
      </c>
      <c r="AX7">
        <v>5</v>
      </c>
      <c r="AY7">
        <v>3</v>
      </c>
      <c r="AZ7">
        <v>8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1</v>
      </c>
      <c r="BH7">
        <v>1</v>
      </c>
      <c r="BI7">
        <v>0</v>
      </c>
      <c r="BJ7">
        <v>1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1</v>
      </c>
      <c r="CG7">
        <v>0</v>
      </c>
      <c r="CH7">
        <v>1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1</v>
      </c>
      <c r="CP7">
        <v>1</v>
      </c>
      <c r="CQ7">
        <v>1</v>
      </c>
      <c r="CR7">
        <v>1</v>
      </c>
      <c r="CS7">
        <v>1</v>
      </c>
    </row>
    <row r="8" spans="1:97" x14ac:dyDescent="0.25">
      <c r="A8" t="s">
        <v>2778</v>
      </c>
      <c r="B8">
        <v>1</v>
      </c>
      <c r="C8" t="s">
        <v>2779</v>
      </c>
      <c r="D8">
        <v>37</v>
      </c>
      <c r="E8" t="s">
        <v>216</v>
      </c>
      <c r="F8">
        <v>1</v>
      </c>
      <c r="G8" t="s">
        <v>380</v>
      </c>
      <c r="H8" t="s">
        <v>2780</v>
      </c>
      <c r="I8">
        <v>0</v>
      </c>
      <c r="J8" t="s">
        <v>217</v>
      </c>
      <c r="K8" t="s">
        <v>189</v>
      </c>
      <c r="L8" t="s">
        <v>31</v>
      </c>
      <c r="M8" t="s">
        <v>37</v>
      </c>
      <c r="N8" t="s">
        <v>35</v>
      </c>
      <c r="O8" t="s">
        <v>29</v>
      </c>
      <c r="P8" t="s">
        <v>2781</v>
      </c>
      <c r="Q8" t="s">
        <v>2782</v>
      </c>
      <c r="R8" t="s">
        <v>218</v>
      </c>
      <c r="S8">
        <v>0</v>
      </c>
      <c r="T8">
        <v>61</v>
      </c>
      <c r="U8">
        <v>62</v>
      </c>
      <c r="V8">
        <v>123</v>
      </c>
      <c r="W8">
        <v>12</v>
      </c>
      <c r="X8">
        <v>12</v>
      </c>
      <c r="Y8">
        <v>24</v>
      </c>
      <c r="Z8">
        <v>61</v>
      </c>
      <c r="AA8">
        <v>62</v>
      </c>
      <c r="AB8">
        <v>123</v>
      </c>
      <c r="AC8">
        <v>14</v>
      </c>
      <c r="AD8">
        <v>10</v>
      </c>
      <c r="AE8">
        <v>24</v>
      </c>
      <c r="AF8">
        <v>15</v>
      </c>
      <c r="AG8">
        <v>11</v>
      </c>
      <c r="AH8">
        <v>26</v>
      </c>
      <c r="AI8">
        <v>8</v>
      </c>
      <c r="AJ8">
        <v>6</v>
      </c>
      <c r="AK8">
        <v>14</v>
      </c>
      <c r="AL8">
        <v>11</v>
      </c>
      <c r="AM8">
        <v>11</v>
      </c>
      <c r="AN8">
        <v>22</v>
      </c>
      <c r="AO8">
        <v>7</v>
      </c>
      <c r="AP8">
        <v>13</v>
      </c>
      <c r="AQ8">
        <v>20</v>
      </c>
      <c r="AR8">
        <v>13</v>
      </c>
      <c r="AS8">
        <v>11</v>
      </c>
      <c r="AT8">
        <v>24</v>
      </c>
      <c r="AU8">
        <v>7</v>
      </c>
      <c r="AV8">
        <v>14</v>
      </c>
      <c r="AW8">
        <v>21</v>
      </c>
      <c r="AX8">
        <v>61</v>
      </c>
      <c r="AY8">
        <v>66</v>
      </c>
      <c r="AZ8">
        <v>127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0</v>
      </c>
      <c r="BH8">
        <v>6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2</v>
      </c>
      <c r="BR8">
        <v>4</v>
      </c>
      <c r="BS8">
        <v>0</v>
      </c>
      <c r="BT8">
        <v>0</v>
      </c>
      <c r="BU8">
        <v>2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1</v>
      </c>
      <c r="CD8">
        <v>0</v>
      </c>
      <c r="CE8">
        <v>0</v>
      </c>
      <c r="CF8">
        <v>10</v>
      </c>
      <c r="CG8">
        <v>2</v>
      </c>
      <c r="CH8">
        <v>4</v>
      </c>
      <c r="CI8">
        <v>1</v>
      </c>
      <c r="CJ8">
        <v>1</v>
      </c>
      <c r="CK8">
        <v>1</v>
      </c>
      <c r="CL8">
        <v>1</v>
      </c>
      <c r="CM8">
        <v>1</v>
      </c>
      <c r="CN8">
        <v>1</v>
      </c>
      <c r="CO8">
        <v>0</v>
      </c>
      <c r="CP8">
        <v>6</v>
      </c>
      <c r="CQ8">
        <v>11</v>
      </c>
      <c r="CR8">
        <v>6</v>
      </c>
      <c r="CS8">
        <v>1</v>
      </c>
    </row>
    <row r="9" spans="1:97" x14ac:dyDescent="0.25">
      <c r="A9" t="s">
        <v>2783</v>
      </c>
      <c r="B9">
        <v>2</v>
      </c>
      <c r="C9" t="s">
        <v>2578</v>
      </c>
      <c r="D9">
        <v>37</v>
      </c>
      <c r="E9" t="s">
        <v>216</v>
      </c>
      <c r="F9">
        <v>1</v>
      </c>
      <c r="G9" t="s">
        <v>380</v>
      </c>
      <c r="H9" t="s">
        <v>2784</v>
      </c>
      <c r="I9">
        <v>0</v>
      </c>
      <c r="J9" t="s">
        <v>217</v>
      </c>
      <c r="K9" t="s">
        <v>189</v>
      </c>
      <c r="L9" t="s">
        <v>31</v>
      </c>
      <c r="M9" t="s">
        <v>37</v>
      </c>
      <c r="N9" t="s">
        <v>35</v>
      </c>
      <c r="O9" t="s">
        <v>29</v>
      </c>
      <c r="P9" t="s">
        <v>2763</v>
      </c>
      <c r="Q9" t="s">
        <v>2764</v>
      </c>
      <c r="R9" t="s">
        <v>218</v>
      </c>
      <c r="S9">
        <v>0</v>
      </c>
      <c r="T9">
        <v>72</v>
      </c>
      <c r="U9">
        <v>57</v>
      </c>
      <c r="V9">
        <v>129</v>
      </c>
      <c r="W9">
        <v>11</v>
      </c>
      <c r="X9">
        <v>11</v>
      </c>
      <c r="Y9">
        <v>22</v>
      </c>
      <c r="Z9">
        <v>70</v>
      </c>
      <c r="AA9">
        <v>55</v>
      </c>
      <c r="AB9">
        <v>125</v>
      </c>
      <c r="AC9">
        <v>12</v>
      </c>
      <c r="AD9">
        <v>12</v>
      </c>
      <c r="AE9">
        <v>24</v>
      </c>
      <c r="AF9">
        <v>14</v>
      </c>
      <c r="AG9">
        <v>12</v>
      </c>
      <c r="AH9">
        <v>26</v>
      </c>
      <c r="AI9">
        <v>12</v>
      </c>
      <c r="AJ9">
        <v>6</v>
      </c>
      <c r="AK9">
        <v>18</v>
      </c>
      <c r="AL9">
        <v>11</v>
      </c>
      <c r="AM9">
        <v>17</v>
      </c>
      <c r="AN9">
        <v>28</v>
      </c>
      <c r="AO9">
        <v>14</v>
      </c>
      <c r="AP9">
        <v>12</v>
      </c>
      <c r="AQ9">
        <v>26</v>
      </c>
      <c r="AR9">
        <v>15</v>
      </c>
      <c r="AS9">
        <v>9</v>
      </c>
      <c r="AT9">
        <v>24</v>
      </c>
      <c r="AU9">
        <v>16</v>
      </c>
      <c r="AV9">
        <v>7</v>
      </c>
      <c r="AW9">
        <v>23</v>
      </c>
      <c r="AX9">
        <v>82</v>
      </c>
      <c r="AY9">
        <v>63</v>
      </c>
      <c r="AZ9">
        <v>145</v>
      </c>
      <c r="BA9">
        <v>1</v>
      </c>
      <c r="BB9">
        <v>1</v>
      </c>
      <c r="BC9">
        <v>1</v>
      </c>
      <c r="BD9">
        <v>1</v>
      </c>
      <c r="BE9">
        <v>1</v>
      </c>
      <c r="BF9">
        <v>1</v>
      </c>
      <c r="BG9">
        <v>0</v>
      </c>
      <c r="BH9">
        <v>6</v>
      </c>
      <c r="BI9">
        <v>0</v>
      </c>
      <c r="BJ9">
        <v>0</v>
      </c>
      <c r="BK9">
        <v>0</v>
      </c>
      <c r="BL9">
        <v>1</v>
      </c>
      <c r="BM9">
        <v>0</v>
      </c>
      <c r="BN9">
        <v>0</v>
      </c>
      <c r="BO9">
        <v>0</v>
      </c>
      <c r="BP9">
        <v>0</v>
      </c>
      <c r="BQ9">
        <v>1</v>
      </c>
      <c r="BR9">
        <v>5</v>
      </c>
      <c r="BS9">
        <v>0</v>
      </c>
      <c r="BT9">
        <v>0</v>
      </c>
      <c r="BU9">
        <v>2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1</v>
      </c>
      <c r="CD9">
        <v>0</v>
      </c>
      <c r="CE9">
        <v>0</v>
      </c>
      <c r="CF9">
        <v>10</v>
      </c>
      <c r="CG9">
        <v>1</v>
      </c>
      <c r="CH9">
        <v>5</v>
      </c>
      <c r="CI9">
        <v>1</v>
      </c>
      <c r="CJ9">
        <v>1</v>
      </c>
      <c r="CK9">
        <v>1</v>
      </c>
      <c r="CL9">
        <v>1</v>
      </c>
      <c r="CM9">
        <v>1</v>
      </c>
      <c r="CN9">
        <v>1</v>
      </c>
      <c r="CO9">
        <v>0</v>
      </c>
      <c r="CP9">
        <v>6</v>
      </c>
      <c r="CQ9">
        <v>15</v>
      </c>
      <c r="CR9">
        <v>6</v>
      </c>
      <c r="CS9">
        <v>1</v>
      </c>
    </row>
    <row r="10" spans="1:97" x14ac:dyDescent="0.25">
      <c r="A10" t="s">
        <v>2785</v>
      </c>
      <c r="B10">
        <v>2</v>
      </c>
      <c r="C10" t="s">
        <v>2786</v>
      </c>
      <c r="D10">
        <v>37</v>
      </c>
      <c r="E10" t="s">
        <v>216</v>
      </c>
      <c r="F10">
        <v>1</v>
      </c>
      <c r="G10" t="s">
        <v>380</v>
      </c>
      <c r="H10" t="s">
        <v>278</v>
      </c>
      <c r="I10">
        <v>0</v>
      </c>
      <c r="J10" t="s">
        <v>217</v>
      </c>
      <c r="K10" t="s">
        <v>189</v>
      </c>
      <c r="L10" t="s">
        <v>31</v>
      </c>
      <c r="M10" t="s">
        <v>37</v>
      </c>
      <c r="N10" t="s">
        <v>35</v>
      </c>
      <c r="O10" t="s">
        <v>29</v>
      </c>
      <c r="P10" t="s">
        <v>2787</v>
      </c>
      <c r="Q10" t="s">
        <v>2764</v>
      </c>
      <c r="R10" t="s">
        <v>218</v>
      </c>
      <c r="S10">
        <v>0</v>
      </c>
      <c r="T10">
        <v>72</v>
      </c>
      <c r="U10">
        <v>66</v>
      </c>
      <c r="V10">
        <v>138</v>
      </c>
      <c r="W10">
        <v>9</v>
      </c>
      <c r="X10">
        <v>12</v>
      </c>
      <c r="Y10">
        <v>21</v>
      </c>
      <c r="Z10">
        <v>71</v>
      </c>
      <c r="AA10">
        <v>66</v>
      </c>
      <c r="AB10">
        <v>137</v>
      </c>
      <c r="AC10">
        <v>8</v>
      </c>
      <c r="AD10">
        <v>11</v>
      </c>
      <c r="AE10">
        <v>19</v>
      </c>
      <c r="AF10">
        <v>9</v>
      </c>
      <c r="AG10">
        <v>12</v>
      </c>
      <c r="AH10">
        <v>21</v>
      </c>
      <c r="AI10">
        <v>7</v>
      </c>
      <c r="AJ10">
        <v>8</v>
      </c>
      <c r="AK10">
        <v>15</v>
      </c>
      <c r="AL10">
        <v>8</v>
      </c>
      <c r="AM10">
        <v>6</v>
      </c>
      <c r="AN10">
        <v>14</v>
      </c>
      <c r="AO10">
        <v>11</v>
      </c>
      <c r="AP10">
        <v>9</v>
      </c>
      <c r="AQ10">
        <v>20</v>
      </c>
      <c r="AR10">
        <v>11</v>
      </c>
      <c r="AS10">
        <v>14</v>
      </c>
      <c r="AT10">
        <v>25</v>
      </c>
      <c r="AU10">
        <v>15</v>
      </c>
      <c r="AV10">
        <v>14</v>
      </c>
      <c r="AW10">
        <v>29</v>
      </c>
      <c r="AX10">
        <v>61</v>
      </c>
      <c r="AY10">
        <v>63</v>
      </c>
      <c r="AZ10">
        <v>124</v>
      </c>
      <c r="BA10">
        <v>1</v>
      </c>
      <c r="BB10">
        <v>1</v>
      </c>
      <c r="BC10">
        <v>1</v>
      </c>
      <c r="BD10">
        <v>1</v>
      </c>
      <c r="BE10">
        <v>1</v>
      </c>
      <c r="BF10">
        <v>1</v>
      </c>
      <c r="BG10">
        <v>0</v>
      </c>
      <c r="BH10">
        <v>6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6</v>
      </c>
      <c r="BS10">
        <v>0</v>
      </c>
      <c r="BT10">
        <v>0</v>
      </c>
      <c r="BU10">
        <v>2</v>
      </c>
      <c r="BV10">
        <v>1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1</v>
      </c>
      <c r="CE10">
        <v>0</v>
      </c>
      <c r="CF10">
        <v>11</v>
      </c>
      <c r="CG10">
        <v>0</v>
      </c>
      <c r="CH10">
        <v>6</v>
      </c>
      <c r="CI10">
        <v>1</v>
      </c>
      <c r="CJ10">
        <v>1</v>
      </c>
      <c r="CK10">
        <v>1</v>
      </c>
      <c r="CL10">
        <v>1</v>
      </c>
      <c r="CM10">
        <v>1</v>
      </c>
      <c r="CN10">
        <v>1</v>
      </c>
      <c r="CO10">
        <v>0</v>
      </c>
      <c r="CP10">
        <v>6</v>
      </c>
      <c r="CQ10">
        <v>20</v>
      </c>
      <c r="CR10">
        <v>6</v>
      </c>
      <c r="CS10">
        <v>1</v>
      </c>
    </row>
    <row r="11" spans="1:97" x14ac:dyDescent="0.25">
      <c r="A11" t="s">
        <v>2788</v>
      </c>
      <c r="B11">
        <v>1</v>
      </c>
      <c r="C11" t="s">
        <v>640</v>
      </c>
      <c r="D11">
        <v>19</v>
      </c>
      <c r="E11" t="s">
        <v>188</v>
      </c>
      <c r="F11">
        <v>1</v>
      </c>
      <c r="G11" t="s">
        <v>188</v>
      </c>
      <c r="H11" t="s">
        <v>2789</v>
      </c>
      <c r="I11">
        <v>0</v>
      </c>
      <c r="J11" t="s">
        <v>188</v>
      </c>
      <c r="K11" t="s">
        <v>189</v>
      </c>
      <c r="L11" t="s">
        <v>31</v>
      </c>
      <c r="M11" t="s">
        <v>37</v>
      </c>
      <c r="N11" t="s">
        <v>35</v>
      </c>
      <c r="O11" t="s">
        <v>29</v>
      </c>
      <c r="P11" t="s">
        <v>2790</v>
      </c>
      <c r="Q11" t="s">
        <v>2791</v>
      </c>
      <c r="R11" t="s">
        <v>190</v>
      </c>
      <c r="S11">
        <v>0</v>
      </c>
      <c r="T11">
        <v>123</v>
      </c>
      <c r="U11">
        <v>133</v>
      </c>
      <c r="V11">
        <v>256</v>
      </c>
      <c r="W11">
        <v>21</v>
      </c>
      <c r="X11">
        <v>22</v>
      </c>
      <c r="Y11">
        <v>43</v>
      </c>
      <c r="Z11">
        <v>123</v>
      </c>
      <c r="AA11">
        <v>133</v>
      </c>
      <c r="AB11">
        <v>256</v>
      </c>
      <c r="AC11">
        <v>17</v>
      </c>
      <c r="AD11">
        <v>14</v>
      </c>
      <c r="AE11">
        <v>31</v>
      </c>
      <c r="AF11">
        <v>17</v>
      </c>
      <c r="AG11">
        <v>14</v>
      </c>
      <c r="AH11">
        <v>31</v>
      </c>
      <c r="AI11">
        <v>18</v>
      </c>
      <c r="AJ11">
        <v>23</v>
      </c>
      <c r="AK11">
        <v>41</v>
      </c>
      <c r="AL11">
        <v>18</v>
      </c>
      <c r="AM11">
        <v>18</v>
      </c>
      <c r="AN11">
        <v>36</v>
      </c>
      <c r="AO11">
        <v>23</v>
      </c>
      <c r="AP11">
        <v>16</v>
      </c>
      <c r="AQ11">
        <v>39</v>
      </c>
      <c r="AR11">
        <v>16</v>
      </c>
      <c r="AS11">
        <v>19</v>
      </c>
      <c r="AT11">
        <v>35</v>
      </c>
      <c r="AU11">
        <v>20</v>
      </c>
      <c r="AV11">
        <v>26</v>
      </c>
      <c r="AW11">
        <v>46</v>
      </c>
      <c r="AX11">
        <v>112</v>
      </c>
      <c r="AY11">
        <v>116</v>
      </c>
      <c r="AZ11">
        <v>228</v>
      </c>
      <c r="BA11">
        <v>2</v>
      </c>
      <c r="BB11">
        <v>2</v>
      </c>
      <c r="BC11">
        <v>2</v>
      </c>
      <c r="BD11">
        <v>2</v>
      </c>
      <c r="BE11">
        <v>2</v>
      </c>
      <c r="BF11">
        <v>2</v>
      </c>
      <c r="BG11">
        <v>0</v>
      </c>
      <c r="BH11">
        <v>12</v>
      </c>
      <c r="BI11">
        <v>0</v>
      </c>
      <c r="BJ11">
        <v>0</v>
      </c>
      <c r="BK11">
        <v>0</v>
      </c>
      <c r="BL11">
        <v>1</v>
      </c>
      <c r="BM11">
        <v>1</v>
      </c>
      <c r="BN11">
        <v>0</v>
      </c>
      <c r="BO11">
        <v>0</v>
      </c>
      <c r="BP11">
        <v>0</v>
      </c>
      <c r="BQ11">
        <v>0</v>
      </c>
      <c r="BR11">
        <v>12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1</v>
      </c>
      <c r="CD11">
        <v>1</v>
      </c>
      <c r="CE11">
        <v>0</v>
      </c>
      <c r="CF11">
        <v>17</v>
      </c>
      <c r="CG11">
        <v>0</v>
      </c>
      <c r="CH11">
        <v>12</v>
      </c>
      <c r="CI11">
        <v>2</v>
      </c>
      <c r="CJ11">
        <v>2</v>
      </c>
      <c r="CK11">
        <v>2</v>
      </c>
      <c r="CL11">
        <v>2</v>
      </c>
      <c r="CM11">
        <v>2</v>
      </c>
      <c r="CN11">
        <v>2</v>
      </c>
      <c r="CO11">
        <v>0</v>
      </c>
      <c r="CP11">
        <v>12</v>
      </c>
      <c r="CQ11">
        <v>13</v>
      </c>
      <c r="CR11">
        <v>13</v>
      </c>
      <c r="CS11">
        <v>1</v>
      </c>
    </row>
    <row r="12" spans="1:97" x14ac:dyDescent="0.25">
      <c r="A12" t="s">
        <v>2792</v>
      </c>
      <c r="B12">
        <v>1</v>
      </c>
      <c r="C12" t="s">
        <v>427</v>
      </c>
      <c r="D12">
        <v>50</v>
      </c>
      <c r="E12" t="s">
        <v>298</v>
      </c>
      <c r="F12">
        <v>1</v>
      </c>
      <c r="G12" t="s">
        <v>298</v>
      </c>
      <c r="H12" t="s">
        <v>2793</v>
      </c>
      <c r="I12">
        <v>3104</v>
      </c>
      <c r="J12" t="s">
        <v>228</v>
      </c>
      <c r="K12" t="s">
        <v>189</v>
      </c>
      <c r="L12" t="s">
        <v>31</v>
      </c>
      <c r="M12" t="s">
        <v>37</v>
      </c>
      <c r="N12" t="s">
        <v>35</v>
      </c>
      <c r="O12" t="s">
        <v>29</v>
      </c>
      <c r="P12" t="s">
        <v>2794</v>
      </c>
      <c r="Q12" t="s">
        <v>2795</v>
      </c>
      <c r="R12" t="s">
        <v>431</v>
      </c>
      <c r="S12">
        <v>0</v>
      </c>
      <c r="T12">
        <v>103</v>
      </c>
      <c r="U12">
        <v>94</v>
      </c>
      <c r="V12">
        <v>197</v>
      </c>
      <c r="W12">
        <v>17</v>
      </c>
      <c r="X12">
        <v>17</v>
      </c>
      <c r="Y12">
        <v>34</v>
      </c>
      <c r="Z12">
        <v>99</v>
      </c>
      <c r="AA12">
        <v>90</v>
      </c>
      <c r="AB12">
        <v>189</v>
      </c>
      <c r="AC12">
        <v>15</v>
      </c>
      <c r="AD12">
        <v>18</v>
      </c>
      <c r="AE12">
        <v>33</v>
      </c>
      <c r="AF12">
        <v>20</v>
      </c>
      <c r="AG12">
        <v>19</v>
      </c>
      <c r="AH12">
        <v>39</v>
      </c>
      <c r="AI12">
        <v>22</v>
      </c>
      <c r="AJ12">
        <v>13</v>
      </c>
      <c r="AK12">
        <v>35</v>
      </c>
      <c r="AL12">
        <v>16</v>
      </c>
      <c r="AM12">
        <v>21</v>
      </c>
      <c r="AN12">
        <v>37</v>
      </c>
      <c r="AO12">
        <v>13</v>
      </c>
      <c r="AP12">
        <v>18</v>
      </c>
      <c r="AQ12">
        <v>31</v>
      </c>
      <c r="AR12">
        <v>17</v>
      </c>
      <c r="AS12">
        <v>12</v>
      </c>
      <c r="AT12">
        <v>29</v>
      </c>
      <c r="AU12">
        <v>13</v>
      </c>
      <c r="AV12">
        <v>17</v>
      </c>
      <c r="AW12">
        <v>30</v>
      </c>
      <c r="AX12">
        <v>101</v>
      </c>
      <c r="AY12">
        <v>100</v>
      </c>
      <c r="AZ12">
        <v>201</v>
      </c>
      <c r="BA12">
        <v>2</v>
      </c>
      <c r="BB12">
        <v>2</v>
      </c>
      <c r="BC12">
        <v>2</v>
      </c>
      <c r="BD12">
        <v>2</v>
      </c>
      <c r="BE12">
        <v>2</v>
      </c>
      <c r="BF12">
        <v>2</v>
      </c>
      <c r="BG12">
        <v>0</v>
      </c>
      <c r="BH12">
        <v>12</v>
      </c>
      <c r="BI12">
        <v>0</v>
      </c>
      <c r="BJ12">
        <v>0</v>
      </c>
      <c r="BK12">
        <v>0</v>
      </c>
      <c r="BL12">
        <v>1</v>
      </c>
      <c r="BM12">
        <v>0</v>
      </c>
      <c r="BN12">
        <v>0</v>
      </c>
      <c r="BO12">
        <v>0</v>
      </c>
      <c r="BP12">
        <v>0</v>
      </c>
      <c r="BQ12">
        <v>4</v>
      </c>
      <c r="BR12">
        <v>8</v>
      </c>
      <c r="BS12">
        <v>0</v>
      </c>
      <c r="BT12">
        <v>0</v>
      </c>
      <c r="BU12">
        <v>1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14</v>
      </c>
      <c r="CG12">
        <v>4</v>
      </c>
      <c r="CH12">
        <v>8</v>
      </c>
      <c r="CI12">
        <v>2</v>
      </c>
      <c r="CJ12">
        <v>2</v>
      </c>
      <c r="CK12">
        <v>2</v>
      </c>
      <c r="CL12">
        <v>2</v>
      </c>
      <c r="CM12">
        <v>2</v>
      </c>
      <c r="CN12">
        <v>2</v>
      </c>
      <c r="CO12">
        <v>0</v>
      </c>
      <c r="CP12">
        <v>12</v>
      </c>
      <c r="CQ12">
        <v>12</v>
      </c>
      <c r="CR12">
        <v>12</v>
      </c>
      <c r="CS12">
        <v>1</v>
      </c>
    </row>
    <row r="13" spans="1:97" x14ac:dyDescent="0.25">
      <c r="A13" t="s">
        <v>2796</v>
      </c>
      <c r="B13">
        <v>2</v>
      </c>
      <c r="C13" t="s">
        <v>2797</v>
      </c>
      <c r="D13">
        <v>19</v>
      </c>
      <c r="E13" t="s">
        <v>188</v>
      </c>
      <c r="F13">
        <v>1</v>
      </c>
      <c r="G13" t="s">
        <v>188</v>
      </c>
      <c r="H13" t="s">
        <v>2798</v>
      </c>
      <c r="I13">
        <v>0</v>
      </c>
      <c r="J13" t="s">
        <v>188</v>
      </c>
      <c r="K13" t="s">
        <v>189</v>
      </c>
      <c r="L13" t="s">
        <v>31</v>
      </c>
      <c r="M13" t="s">
        <v>37</v>
      </c>
      <c r="N13" t="s">
        <v>35</v>
      </c>
      <c r="O13" t="s">
        <v>29</v>
      </c>
      <c r="P13" t="s">
        <v>2799</v>
      </c>
      <c r="Q13" t="s">
        <v>2800</v>
      </c>
      <c r="R13" t="s">
        <v>190</v>
      </c>
      <c r="S13">
        <v>0</v>
      </c>
      <c r="T13">
        <v>20</v>
      </c>
      <c r="U13">
        <v>19</v>
      </c>
      <c r="V13">
        <v>39</v>
      </c>
      <c r="W13">
        <v>3</v>
      </c>
      <c r="X13">
        <v>5</v>
      </c>
      <c r="Y13">
        <v>8</v>
      </c>
      <c r="Z13">
        <v>20</v>
      </c>
      <c r="AA13">
        <v>19</v>
      </c>
      <c r="AB13">
        <v>39</v>
      </c>
      <c r="AC13">
        <v>5</v>
      </c>
      <c r="AD13">
        <v>4</v>
      </c>
      <c r="AE13">
        <v>9</v>
      </c>
      <c r="AF13">
        <v>5</v>
      </c>
      <c r="AG13">
        <v>4</v>
      </c>
      <c r="AH13">
        <v>9</v>
      </c>
      <c r="AI13">
        <v>4</v>
      </c>
      <c r="AJ13">
        <v>4</v>
      </c>
      <c r="AK13">
        <v>8</v>
      </c>
      <c r="AL13">
        <v>2</v>
      </c>
      <c r="AM13">
        <v>2</v>
      </c>
      <c r="AN13">
        <v>4</v>
      </c>
      <c r="AO13">
        <v>3</v>
      </c>
      <c r="AP13">
        <v>2</v>
      </c>
      <c r="AQ13">
        <v>5</v>
      </c>
      <c r="AR13">
        <v>6</v>
      </c>
      <c r="AS13">
        <v>6</v>
      </c>
      <c r="AT13">
        <v>12</v>
      </c>
      <c r="AU13">
        <v>3</v>
      </c>
      <c r="AV13">
        <v>1</v>
      </c>
      <c r="AW13">
        <v>4</v>
      </c>
      <c r="AX13">
        <v>23</v>
      </c>
      <c r="AY13">
        <v>19</v>
      </c>
      <c r="AZ13">
        <v>42</v>
      </c>
      <c r="BA13">
        <v>0</v>
      </c>
      <c r="BB13">
        <v>0</v>
      </c>
      <c r="BC13">
        <v>1</v>
      </c>
      <c r="BD13">
        <v>1</v>
      </c>
      <c r="BE13">
        <v>0</v>
      </c>
      <c r="BF13">
        <v>0</v>
      </c>
      <c r="BG13">
        <v>2</v>
      </c>
      <c r="BH13">
        <v>4</v>
      </c>
      <c r="BI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3</v>
      </c>
      <c r="BS13">
        <v>0</v>
      </c>
      <c r="BT13">
        <v>0</v>
      </c>
      <c r="BU13">
        <v>2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6</v>
      </c>
      <c r="CG13">
        <v>1</v>
      </c>
      <c r="CH13">
        <v>3</v>
      </c>
      <c r="CI13">
        <v>0</v>
      </c>
      <c r="CJ13">
        <v>0</v>
      </c>
      <c r="CK13">
        <v>1</v>
      </c>
      <c r="CL13">
        <v>1</v>
      </c>
      <c r="CM13">
        <v>0</v>
      </c>
      <c r="CN13">
        <v>0</v>
      </c>
      <c r="CO13">
        <v>2</v>
      </c>
      <c r="CP13">
        <v>4</v>
      </c>
      <c r="CQ13">
        <v>19</v>
      </c>
      <c r="CR13">
        <v>6</v>
      </c>
      <c r="CS13">
        <v>1</v>
      </c>
    </row>
    <row r="14" spans="1:97" x14ac:dyDescent="0.25">
      <c r="A14" t="s">
        <v>2801</v>
      </c>
      <c r="B14">
        <v>1</v>
      </c>
      <c r="C14" t="s">
        <v>2802</v>
      </c>
      <c r="D14">
        <v>17</v>
      </c>
      <c r="E14" t="s">
        <v>193</v>
      </c>
      <c r="F14">
        <v>1</v>
      </c>
      <c r="G14" t="s">
        <v>329</v>
      </c>
      <c r="H14" t="s">
        <v>2512</v>
      </c>
      <c r="I14">
        <v>0</v>
      </c>
      <c r="J14" t="s">
        <v>193</v>
      </c>
      <c r="K14" t="s">
        <v>189</v>
      </c>
      <c r="L14" t="s">
        <v>31</v>
      </c>
      <c r="M14" t="s">
        <v>37</v>
      </c>
      <c r="N14" t="s">
        <v>35</v>
      </c>
      <c r="O14" t="s">
        <v>29</v>
      </c>
      <c r="P14" t="s">
        <v>2803</v>
      </c>
      <c r="Q14" t="s">
        <v>2804</v>
      </c>
      <c r="R14" t="s">
        <v>194</v>
      </c>
      <c r="S14">
        <v>0</v>
      </c>
      <c r="T14">
        <v>131</v>
      </c>
      <c r="U14">
        <v>90</v>
      </c>
      <c r="V14">
        <v>221</v>
      </c>
      <c r="W14">
        <v>25</v>
      </c>
      <c r="X14">
        <v>13</v>
      </c>
      <c r="Y14">
        <v>38</v>
      </c>
      <c r="Z14">
        <v>129</v>
      </c>
      <c r="AA14">
        <v>90</v>
      </c>
      <c r="AB14">
        <v>219</v>
      </c>
      <c r="AC14">
        <v>16</v>
      </c>
      <c r="AD14">
        <v>13</v>
      </c>
      <c r="AE14">
        <v>29</v>
      </c>
      <c r="AF14">
        <v>16</v>
      </c>
      <c r="AG14">
        <v>13</v>
      </c>
      <c r="AH14">
        <v>29</v>
      </c>
      <c r="AI14">
        <v>20</v>
      </c>
      <c r="AJ14">
        <v>14</v>
      </c>
      <c r="AK14">
        <v>34</v>
      </c>
      <c r="AL14">
        <v>17</v>
      </c>
      <c r="AM14">
        <v>20</v>
      </c>
      <c r="AN14">
        <v>37</v>
      </c>
      <c r="AO14">
        <v>21</v>
      </c>
      <c r="AP14">
        <v>16</v>
      </c>
      <c r="AQ14">
        <v>37</v>
      </c>
      <c r="AR14">
        <v>21</v>
      </c>
      <c r="AS14">
        <v>12</v>
      </c>
      <c r="AT14">
        <v>33</v>
      </c>
      <c r="AU14">
        <v>25</v>
      </c>
      <c r="AV14">
        <v>11</v>
      </c>
      <c r="AW14">
        <v>36</v>
      </c>
      <c r="AX14">
        <v>120</v>
      </c>
      <c r="AY14">
        <v>86</v>
      </c>
      <c r="AZ14">
        <v>206</v>
      </c>
      <c r="BA14">
        <v>2</v>
      </c>
      <c r="BB14">
        <v>2</v>
      </c>
      <c r="BC14">
        <v>2</v>
      </c>
      <c r="BD14">
        <v>2</v>
      </c>
      <c r="BE14">
        <v>2</v>
      </c>
      <c r="BF14">
        <v>2</v>
      </c>
      <c r="BG14">
        <v>0</v>
      </c>
      <c r="BH14">
        <v>12</v>
      </c>
      <c r="BI14">
        <v>0</v>
      </c>
      <c r="BJ14">
        <v>0</v>
      </c>
      <c r="BK14">
        <v>1</v>
      </c>
      <c r="BL14">
        <v>0</v>
      </c>
      <c r="BM14">
        <v>0</v>
      </c>
      <c r="BN14">
        <v>1</v>
      </c>
      <c r="BO14">
        <v>0</v>
      </c>
      <c r="BP14">
        <v>0</v>
      </c>
      <c r="BQ14">
        <v>2</v>
      </c>
      <c r="BR14">
        <v>10</v>
      </c>
      <c r="BS14">
        <v>0</v>
      </c>
      <c r="BT14">
        <v>0</v>
      </c>
      <c r="BU14">
        <v>1</v>
      </c>
      <c r="BV14">
        <v>1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</v>
      </c>
      <c r="CD14">
        <v>1</v>
      </c>
      <c r="CE14">
        <v>0</v>
      </c>
      <c r="CF14">
        <v>18</v>
      </c>
      <c r="CG14">
        <v>2</v>
      </c>
      <c r="CH14">
        <v>10</v>
      </c>
      <c r="CI14">
        <v>2</v>
      </c>
      <c r="CJ14">
        <v>2</v>
      </c>
      <c r="CK14">
        <v>2</v>
      </c>
      <c r="CL14">
        <v>2</v>
      </c>
      <c r="CM14">
        <v>2</v>
      </c>
      <c r="CN14">
        <v>2</v>
      </c>
      <c r="CO14">
        <v>0</v>
      </c>
      <c r="CP14">
        <v>12</v>
      </c>
      <c r="CQ14">
        <v>12</v>
      </c>
      <c r="CR14">
        <v>12</v>
      </c>
      <c r="CS14">
        <v>1</v>
      </c>
    </row>
    <row r="15" spans="1:97" x14ac:dyDescent="0.25">
      <c r="A15" t="s">
        <v>2805</v>
      </c>
      <c r="B15">
        <v>1</v>
      </c>
      <c r="C15" t="s">
        <v>576</v>
      </c>
      <c r="D15">
        <v>36</v>
      </c>
      <c r="E15" t="s">
        <v>281</v>
      </c>
      <c r="F15">
        <v>1</v>
      </c>
      <c r="G15" t="s">
        <v>282</v>
      </c>
      <c r="H15" t="s">
        <v>2318</v>
      </c>
      <c r="I15">
        <v>505</v>
      </c>
      <c r="J15" t="s">
        <v>221</v>
      </c>
      <c r="K15" t="s">
        <v>189</v>
      </c>
      <c r="L15" t="s">
        <v>31</v>
      </c>
      <c r="M15" t="s">
        <v>37</v>
      </c>
      <c r="N15" t="s">
        <v>35</v>
      </c>
      <c r="O15" t="s">
        <v>29</v>
      </c>
      <c r="P15" t="s">
        <v>2806</v>
      </c>
      <c r="Q15" t="s">
        <v>2807</v>
      </c>
      <c r="R15" t="s">
        <v>222</v>
      </c>
      <c r="S15">
        <v>0</v>
      </c>
      <c r="T15">
        <v>99</v>
      </c>
      <c r="U15">
        <v>107</v>
      </c>
      <c r="V15">
        <v>206</v>
      </c>
      <c r="W15">
        <v>17</v>
      </c>
      <c r="X15">
        <v>15</v>
      </c>
      <c r="Y15">
        <v>32</v>
      </c>
      <c r="Z15">
        <v>99</v>
      </c>
      <c r="AA15">
        <v>107</v>
      </c>
      <c r="AB15">
        <v>206</v>
      </c>
      <c r="AC15">
        <v>12</v>
      </c>
      <c r="AD15">
        <v>15</v>
      </c>
      <c r="AE15">
        <v>27</v>
      </c>
      <c r="AF15">
        <v>12</v>
      </c>
      <c r="AG15">
        <v>18</v>
      </c>
      <c r="AH15">
        <v>30</v>
      </c>
      <c r="AI15">
        <v>22</v>
      </c>
      <c r="AJ15">
        <v>24</v>
      </c>
      <c r="AK15">
        <v>46</v>
      </c>
      <c r="AL15">
        <v>16</v>
      </c>
      <c r="AM15">
        <v>22</v>
      </c>
      <c r="AN15">
        <v>38</v>
      </c>
      <c r="AO15">
        <v>19</v>
      </c>
      <c r="AP15">
        <v>15</v>
      </c>
      <c r="AQ15">
        <v>34</v>
      </c>
      <c r="AR15">
        <v>17</v>
      </c>
      <c r="AS15">
        <v>18</v>
      </c>
      <c r="AT15">
        <v>35</v>
      </c>
      <c r="AU15">
        <v>11</v>
      </c>
      <c r="AV15">
        <v>19</v>
      </c>
      <c r="AW15">
        <v>30</v>
      </c>
      <c r="AX15">
        <v>97</v>
      </c>
      <c r="AY15">
        <v>116</v>
      </c>
      <c r="AZ15">
        <v>213</v>
      </c>
      <c r="BA15">
        <v>2</v>
      </c>
      <c r="BB15">
        <v>2</v>
      </c>
      <c r="BC15">
        <v>2</v>
      </c>
      <c r="BD15">
        <v>2</v>
      </c>
      <c r="BE15">
        <v>2</v>
      </c>
      <c r="BF15">
        <v>2</v>
      </c>
      <c r="BG15">
        <v>0</v>
      </c>
      <c r="BH15">
        <v>12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1</v>
      </c>
      <c r="BO15">
        <v>0</v>
      </c>
      <c r="BP15">
        <v>0</v>
      </c>
      <c r="BQ15">
        <v>4</v>
      </c>
      <c r="BR15">
        <v>8</v>
      </c>
      <c r="BS15">
        <v>0</v>
      </c>
      <c r="BT15">
        <v>0</v>
      </c>
      <c r="BU15">
        <v>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1</v>
      </c>
      <c r="CD15">
        <v>1</v>
      </c>
      <c r="CE15">
        <v>0</v>
      </c>
      <c r="CF15">
        <v>17</v>
      </c>
      <c r="CG15">
        <v>4</v>
      </c>
      <c r="CH15">
        <v>8</v>
      </c>
      <c r="CI15">
        <v>2</v>
      </c>
      <c r="CJ15">
        <v>2</v>
      </c>
      <c r="CK15">
        <v>2</v>
      </c>
      <c r="CL15">
        <v>2</v>
      </c>
      <c r="CM15">
        <v>2</v>
      </c>
      <c r="CN15">
        <v>2</v>
      </c>
      <c r="CO15">
        <v>0</v>
      </c>
      <c r="CP15">
        <v>12</v>
      </c>
      <c r="CQ15">
        <v>12</v>
      </c>
      <c r="CR15">
        <v>12</v>
      </c>
      <c r="CS15">
        <v>1</v>
      </c>
    </row>
    <row r="16" spans="1:97" x14ac:dyDescent="0.25">
      <c r="A16" t="s">
        <v>2808</v>
      </c>
      <c r="B16">
        <v>2</v>
      </c>
      <c r="C16" t="s">
        <v>306</v>
      </c>
      <c r="D16">
        <v>36</v>
      </c>
      <c r="E16" t="s">
        <v>281</v>
      </c>
      <c r="F16">
        <v>1</v>
      </c>
      <c r="G16" t="s">
        <v>282</v>
      </c>
      <c r="H16" t="s">
        <v>2809</v>
      </c>
      <c r="I16">
        <v>0</v>
      </c>
      <c r="J16" t="s">
        <v>221</v>
      </c>
      <c r="K16" t="s">
        <v>189</v>
      </c>
      <c r="L16" t="s">
        <v>31</v>
      </c>
      <c r="M16" t="s">
        <v>37</v>
      </c>
      <c r="N16" t="s">
        <v>35</v>
      </c>
      <c r="O16" t="s">
        <v>29</v>
      </c>
      <c r="P16" t="s">
        <v>2806</v>
      </c>
      <c r="Q16" t="s">
        <v>2807</v>
      </c>
      <c r="R16" t="s">
        <v>222</v>
      </c>
      <c r="S16">
        <v>0</v>
      </c>
      <c r="T16">
        <v>111</v>
      </c>
      <c r="U16">
        <v>70</v>
      </c>
      <c r="V16">
        <v>181</v>
      </c>
      <c r="W16">
        <v>14</v>
      </c>
      <c r="X16">
        <v>15</v>
      </c>
      <c r="Y16">
        <v>29</v>
      </c>
      <c r="Z16">
        <v>105</v>
      </c>
      <c r="AA16">
        <v>67</v>
      </c>
      <c r="AB16">
        <v>172</v>
      </c>
      <c r="AC16">
        <v>8</v>
      </c>
      <c r="AD16">
        <v>11</v>
      </c>
      <c r="AE16">
        <v>19</v>
      </c>
      <c r="AF16">
        <v>9</v>
      </c>
      <c r="AG16">
        <v>11</v>
      </c>
      <c r="AH16">
        <v>20</v>
      </c>
      <c r="AI16">
        <v>24</v>
      </c>
      <c r="AJ16">
        <v>9</v>
      </c>
      <c r="AK16">
        <v>33</v>
      </c>
      <c r="AL16">
        <v>16</v>
      </c>
      <c r="AM16">
        <v>16</v>
      </c>
      <c r="AN16">
        <v>32</v>
      </c>
      <c r="AO16">
        <v>15</v>
      </c>
      <c r="AP16">
        <v>8</v>
      </c>
      <c r="AQ16">
        <v>23</v>
      </c>
      <c r="AR16">
        <v>16</v>
      </c>
      <c r="AS16">
        <v>7</v>
      </c>
      <c r="AT16">
        <v>23</v>
      </c>
      <c r="AU16">
        <v>21</v>
      </c>
      <c r="AV16">
        <v>14</v>
      </c>
      <c r="AW16">
        <v>35</v>
      </c>
      <c r="AX16">
        <v>101</v>
      </c>
      <c r="AY16">
        <v>65</v>
      </c>
      <c r="AZ16">
        <v>166</v>
      </c>
      <c r="BA16">
        <v>1</v>
      </c>
      <c r="BB16">
        <v>1</v>
      </c>
      <c r="BC16">
        <v>1</v>
      </c>
      <c r="BD16">
        <v>1</v>
      </c>
      <c r="BE16">
        <v>1</v>
      </c>
      <c r="BF16">
        <v>1</v>
      </c>
      <c r="BG16">
        <v>0</v>
      </c>
      <c r="BH16">
        <v>6</v>
      </c>
      <c r="BI16">
        <v>0</v>
      </c>
      <c r="BJ16">
        <v>0</v>
      </c>
      <c r="BK16">
        <v>0</v>
      </c>
      <c r="BL16">
        <v>1</v>
      </c>
      <c r="BM16">
        <v>0</v>
      </c>
      <c r="BN16">
        <v>1</v>
      </c>
      <c r="BO16">
        <v>0</v>
      </c>
      <c r="BP16">
        <v>0</v>
      </c>
      <c r="BQ16">
        <v>1</v>
      </c>
      <c r="BR16">
        <v>5</v>
      </c>
      <c r="BS16">
        <v>0</v>
      </c>
      <c r="BT16">
        <v>0</v>
      </c>
      <c r="BU16">
        <v>2</v>
      </c>
      <c r="BV16">
        <v>1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</v>
      </c>
      <c r="CD16">
        <v>0</v>
      </c>
      <c r="CE16">
        <v>0</v>
      </c>
      <c r="CF16">
        <v>12</v>
      </c>
      <c r="CG16">
        <v>1</v>
      </c>
      <c r="CH16">
        <v>5</v>
      </c>
      <c r="CI16">
        <v>1</v>
      </c>
      <c r="CJ16">
        <v>1</v>
      </c>
      <c r="CK16">
        <v>1</v>
      </c>
      <c r="CL16">
        <v>1</v>
      </c>
      <c r="CM16">
        <v>1</v>
      </c>
      <c r="CN16">
        <v>1</v>
      </c>
      <c r="CO16">
        <v>0</v>
      </c>
      <c r="CP16">
        <v>6</v>
      </c>
      <c r="CQ16">
        <v>12</v>
      </c>
      <c r="CR16">
        <v>6</v>
      </c>
      <c r="CS16">
        <v>1</v>
      </c>
    </row>
    <row r="17" spans="1:97" x14ac:dyDescent="0.25">
      <c r="A17" t="s">
        <v>2810</v>
      </c>
      <c r="B17">
        <v>1</v>
      </c>
      <c r="C17" t="s">
        <v>1570</v>
      </c>
      <c r="D17">
        <v>37</v>
      </c>
      <c r="E17" t="s">
        <v>216</v>
      </c>
      <c r="F17">
        <v>1</v>
      </c>
      <c r="G17" t="s">
        <v>380</v>
      </c>
      <c r="H17" t="s">
        <v>2106</v>
      </c>
      <c r="I17">
        <v>2450</v>
      </c>
      <c r="J17" t="s">
        <v>217</v>
      </c>
      <c r="K17" t="s">
        <v>189</v>
      </c>
      <c r="L17" t="s">
        <v>31</v>
      </c>
      <c r="M17" t="s">
        <v>37</v>
      </c>
      <c r="N17" t="s">
        <v>35</v>
      </c>
      <c r="O17" t="s">
        <v>29</v>
      </c>
      <c r="P17" t="s">
        <v>2811</v>
      </c>
      <c r="Q17" t="s">
        <v>2812</v>
      </c>
      <c r="R17" t="s">
        <v>218</v>
      </c>
      <c r="S17">
        <v>0</v>
      </c>
      <c r="T17">
        <v>144</v>
      </c>
      <c r="U17">
        <v>188</v>
      </c>
      <c r="V17">
        <v>332</v>
      </c>
      <c r="W17">
        <v>23</v>
      </c>
      <c r="X17">
        <v>28</v>
      </c>
      <c r="Y17">
        <v>51</v>
      </c>
      <c r="Z17">
        <v>144</v>
      </c>
      <c r="AA17">
        <v>188</v>
      </c>
      <c r="AB17">
        <v>332</v>
      </c>
      <c r="AC17">
        <v>35</v>
      </c>
      <c r="AD17">
        <v>32</v>
      </c>
      <c r="AE17">
        <v>67</v>
      </c>
      <c r="AF17">
        <v>35</v>
      </c>
      <c r="AG17">
        <v>33</v>
      </c>
      <c r="AH17">
        <v>68</v>
      </c>
      <c r="AI17">
        <v>18</v>
      </c>
      <c r="AJ17">
        <v>29</v>
      </c>
      <c r="AK17">
        <v>47</v>
      </c>
      <c r="AL17">
        <v>25</v>
      </c>
      <c r="AM17">
        <v>39</v>
      </c>
      <c r="AN17">
        <v>64</v>
      </c>
      <c r="AO17">
        <v>25</v>
      </c>
      <c r="AP17">
        <v>25</v>
      </c>
      <c r="AQ17">
        <v>50</v>
      </c>
      <c r="AR17">
        <v>26</v>
      </c>
      <c r="AS17">
        <v>37</v>
      </c>
      <c r="AT17">
        <v>63</v>
      </c>
      <c r="AU17">
        <v>27</v>
      </c>
      <c r="AV17">
        <v>33</v>
      </c>
      <c r="AW17">
        <v>60</v>
      </c>
      <c r="AX17">
        <v>156</v>
      </c>
      <c r="AY17">
        <v>196</v>
      </c>
      <c r="AZ17">
        <v>352</v>
      </c>
      <c r="BA17">
        <v>2</v>
      </c>
      <c r="BB17">
        <v>2</v>
      </c>
      <c r="BC17">
        <v>2</v>
      </c>
      <c r="BD17">
        <v>2</v>
      </c>
      <c r="BE17">
        <v>2</v>
      </c>
      <c r="BF17">
        <v>2</v>
      </c>
      <c r="BG17">
        <v>0</v>
      </c>
      <c r="BH17">
        <v>12</v>
      </c>
      <c r="BI17">
        <v>0</v>
      </c>
      <c r="BJ17">
        <v>0</v>
      </c>
      <c r="BK17">
        <v>0</v>
      </c>
      <c r="BL17">
        <v>1</v>
      </c>
      <c r="BM17">
        <v>0</v>
      </c>
      <c r="BN17">
        <v>1</v>
      </c>
      <c r="BO17">
        <v>0</v>
      </c>
      <c r="BP17">
        <v>0</v>
      </c>
      <c r="BQ17">
        <v>3</v>
      </c>
      <c r="BR17">
        <v>9</v>
      </c>
      <c r="BS17">
        <v>0</v>
      </c>
      <c r="BT17">
        <v>0</v>
      </c>
      <c r="BU17">
        <v>2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2</v>
      </c>
      <c r="CD17">
        <v>0</v>
      </c>
      <c r="CE17">
        <v>0</v>
      </c>
      <c r="CF17">
        <v>18</v>
      </c>
      <c r="CG17">
        <v>3</v>
      </c>
      <c r="CH17">
        <v>9</v>
      </c>
      <c r="CI17">
        <v>2</v>
      </c>
      <c r="CJ17">
        <v>2</v>
      </c>
      <c r="CK17">
        <v>2</v>
      </c>
      <c r="CL17">
        <v>2</v>
      </c>
      <c r="CM17">
        <v>2</v>
      </c>
      <c r="CN17">
        <v>2</v>
      </c>
      <c r="CO17">
        <v>0</v>
      </c>
      <c r="CP17">
        <v>12</v>
      </c>
      <c r="CQ17">
        <v>16</v>
      </c>
      <c r="CR17">
        <v>12</v>
      </c>
      <c r="CS17">
        <v>1</v>
      </c>
    </row>
    <row r="18" spans="1:97" x14ac:dyDescent="0.25">
      <c r="A18" t="s">
        <v>2813</v>
      </c>
      <c r="B18">
        <v>2</v>
      </c>
      <c r="C18" t="s">
        <v>2814</v>
      </c>
      <c r="D18">
        <v>37</v>
      </c>
      <c r="E18" t="s">
        <v>216</v>
      </c>
      <c r="F18">
        <v>1</v>
      </c>
      <c r="G18" t="s">
        <v>380</v>
      </c>
      <c r="H18" t="s">
        <v>2815</v>
      </c>
      <c r="I18">
        <v>0</v>
      </c>
      <c r="J18" t="s">
        <v>217</v>
      </c>
      <c r="K18" t="s">
        <v>189</v>
      </c>
      <c r="L18" t="s">
        <v>31</v>
      </c>
      <c r="M18" t="s">
        <v>37</v>
      </c>
      <c r="N18" t="s">
        <v>35</v>
      </c>
      <c r="O18" t="s">
        <v>29</v>
      </c>
      <c r="P18" t="s">
        <v>2816</v>
      </c>
      <c r="Q18" t="s">
        <v>2782</v>
      </c>
      <c r="R18" t="s">
        <v>218</v>
      </c>
      <c r="S18">
        <v>0</v>
      </c>
      <c r="T18">
        <v>108</v>
      </c>
      <c r="U18">
        <v>117</v>
      </c>
      <c r="V18">
        <v>225</v>
      </c>
      <c r="W18">
        <v>14</v>
      </c>
      <c r="X18">
        <v>25</v>
      </c>
      <c r="Y18">
        <v>39</v>
      </c>
      <c r="Z18">
        <v>107</v>
      </c>
      <c r="AA18">
        <v>117</v>
      </c>
      <c r="AB18">
        <v>224</v>
      </c>
      <c r="AC18">
        <v>3</v>
      </c>
      <c r="AD18">
        <v>6</v>
      </c>
      <c r="AE18">
        <v>9</v>
      </c>
      <c r="AF18">
        <v>4</v>
      </c>
      <c r="AG18">
        <v>6</v>
      </c>
      <c r="AH18">
        <v>10</v>
      </c>
      <c r="AI18">
        <v>15</v>
      </c>
      <c r="AJ18">
        <v>23</v>
      </c>
      <c r="AK18">
        <v>38</v>
      </c>
      <c r="AL18">
        <v>20</v>
      </c>
      <c r="AM18">
        <v>22</v>
      </c>
      <c r="AN18">
        <v>42</v>
      </c>
      <c r="AO18">
        <v>19</v>
      </c>
      <c r="AP18">
        <v>18</v>
      </c>
      <c r="AQ18">
        <v>37</v>
      </c>
      <c r="AR18">
        <v>24</v>
      </c>
      <c r="AS18">
        <v>17</v>
      </c>
      <c r="AT18">
        <v>41</v>
      </c>
      <c r="AU18">
        <v>19</v>
      </c>
      <c r="AV18">
        <v>18</v>
      </c>
      <c r="AW18">
        <v>37</v>
      </c>
      <c r="AX18">
        <v>101</v>
      </c>
      <c r="AY18">
        <v>104</v>
      </c>
      <c r="AZ18">
        <v>205</v>
      </c>
      <c r="BA18">
        <v>2</v>
      </c>
      <c r="BB18">
        <v>2</v>
      </c>
      <c r="BC18">
        <v>2</v>
      </c>
      <c r="BD18">
        <v>2</v>
      </c>
      <c r="BE18">
        <v>2</v>
      </c>
      <c r="BF18">
        <v>2</v>
      </c>
      <c r="BG18">
        <v>0</v>
      </c>
      <c r="BH18">
        <v>12</v>
      </c>
      <c r="BI18">
        <v>0</v>
      </c>
      <c r="BJ18">
        <v>0</v>
      </c>
      <c r="BK18">
        <v>0</v>
      </c>
      <c r="BL18">
        <v>1</v>
      </c>
      <c r="BM18">
        <v>0</v>
      </c>
      <c r="BN18">
        <v>1</v>
      </c>
      <c r="BO18">
        <v>0</v>
      </c>
      <c r="BP18">
        <v>0</v>
      </c>
      <c r="BQ18">
        <v>2</v>
      </c>
      <c r="BR18">
        <v>10</v>
      </c>
      <c r="BS18">
        <v>0</v>
      </c>
      <c r="BT18">
        <v>0</v>
      </c>
      <c r="BU18">
        <v>2</v>
      </c>
      <c r="BV18">
        <v>1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1</v>
      </c>
      <c r="CD18">
        <v>0</v>
      </c>
      <c r="CE18">
        <v>0</v>
      </c>
      <c r="CF18">
        <v>18</v>
      </c>
      <c r="CG18">
        <v>2</v>
      </c>
      <c r="CH18">
        <v>10</v>
      </c>
      <c r="CI18">
        <v>2</v>
      </c>
      <c r="CJ18">
        <v>2</v>
      </c>
      <c r="CK18">
        <v>2</v>
      </c>
      <c r="CL18">
        <v>2</v>
      </c>
      <c r="CM18">
        <v>2</v>
      </c>
      <c r="CN18">
        <v>2</v>
      </c>
      <c r="CO18">
        <v>0</v>
      </c>
      <c r="CP18">
        <v>12</v>
      </c>
      <c r="CQ18">
        <v>19</v>
      </c>
      <c r="CR18">
        <v>12</v>
      </c>
      <c r="CS18">
        <v>1</v>
      </c>
    </row>
    <row r="19" spans="1:97" x14ac:dyDescent="0.25">
      <c r="A19" t="s">
        <v>2817</v>
      </c>
      <c r="B19">
        <v>1</v>
      </c>
      <c r="C19" t="s">
        <v>2818</v>
      </c>
      <c r="D19">
        <v>29</v>
      </c>
      <c r="E19" t="s">
        <v>546</v>
      </c>
      <c r="F19">
        <v>1486</v>
      </c>
      <c r="G19" t="s">
        <v>2819</v>
      </c>
      <c r="H19" t="s">
        <v>2820</v>
      </c>
      <c r="I19">
        <v>0</v>
      </c>
      <c r="J19" t="s">
        <v>546</v>
      </c>
      <c r="K19" t="s">
        <v>189</v>
      </c>
      <c r="L19" t="s">
        <v>31</v>
      </c>
      <c r="M19" t="s">
        <v>37</v>
      </c>
      <c r="N19" t="s">
        <v>35</v>
      </c>
      <c r="O19" t="s">
        <v>29</v>
      </c>
      <c r="P19" t="s">
        <v>2821</v>
      </c>
      <c r="Q19" t="s">
        <v>2777</v>
      </c>
      <c r="R19" t="s">
        <v>549</v>
      </c>
      <c r="S19">
        <v>0</v>
      </c>
      <c r="T19">
        <v>7</v>
      </c>
      <c r="U19">
        <v>7</v>
      </c>
      <c r="V19">
        <v>14</v>
      </c>
      <c r="W19">
        <v>0</v>
      </c>
      <c r="X19">
        <v>1</v>
      </c>
      <c r="Y19">
        <v>1</v>
      </c>
      <c r="Z19">
        <v>7</v>
      </c>
      <c r="AA19">
        <v>7</v>
      </c>
      <c r="AB19">
        <v>14</v>
      </c>
      <c r="AC19">
        <v>2</v>
      </c>
      <c r="AD19">
        <v>1</v>
      </c>
      <c r="AE19">
        <v>3</v>
      </c>
      <c r="AF19">
        <v>2</v>
      </c>
      <c r="AG19">
        <v>1</v>
      </c>
      <c r="AH19">
        <v>3</v>
      </c>
      <c r="AI19">
        <v>1</v>
      </c>
      <c r="AJ19">
        <v>0</v>
      </c>
      <c r="AK19">
        <v>1</v>
      </c>
      <c r="AL19">
        <v>2</v>
      </c>
      <c r="AM19">
        <v>1</v>
      </c>
      <c r="AN19">
        <v>3</v>
      </c>
      <c r="AO19">
        <v>1</v>
      </c>
      <c r="AP19">
        <v>3</v>
      </c>
      <c r="AQ19">
        <v>4</v>
      </c>
      <c r="AR19">
        <v>1</v>
      </c>
      <c r="AS19">
        <v>1</v>
      </c>
      <c r="AT19">
        <v>2</v>
      </c>
      <c r="AU19">
        <v>3</v>
      </c>
      <c r="AV19">
        <v>0</v>
      </c>
      <c r="AW19">
        <v>3</v>
      </c>
      <c r="AX19">
        <v>10</v>
      </c>
      <c r="AY19">
        <v>6</v>
      </c>
      <c r="AZ19">
        <v>16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1</v>
      </c>
      <c r="BH19">
        <v>1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1</v>
      </c>
      <c r="CG19">
        <v>1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1</v>
      </c>
      <c r="CP19">
        <v>1</v>
      </c>
      <c r="CQ19">
        <v>2</v>
      </c>
      <c r="CR19">
        <v>2</v>
      </c>
      <c r="CS19">
        <v>1</v>
      </c>
    </row>
    <row r="20" spans="1:97" x14ac:dyDescent="0.25">
      <c r="A20" t="s">
        <v>2822</v>
      </c>
      <c r="B20">
        <v>4</v>
      </c>
      <c r="C20" t="s">
        <v>1681</v>
      </c>
      <c r="D20">
        <v>65</v>
      </c>
      <c r="E20" t="s">
        <v>658</v>
      </c>
      <c r="F20">
        <v>8</v>
      </c>
      <c r="G20" t="s">
        <v>2823</v>
      </c>
      <c r="H20" t="s">
        <v>2824</v>
      </c>
      <c r="I20">
        <v>0</v>
      </c>
      <c r="J20" t="s">
        <v>406</v>
      </c>
      <c r="K20" t="s">
        <v>189</v>
      </c>
      <c r="L20" t="s">
        <v>31</v>
      </c>
      <c r="M20" t="s">
        <v>37</v>
      </c>
      <c r="N20" t="s">
        <v>35</v>
      </c>
      <c r="O20" t="s">
        <v>29</v>
      </c>
      <c r="P20" t="s">
        <v>2825</v>
      </c>
      <c r="Q20" t="s">
        <v>2769</v>
      </c>
      <c r="R20" t="s">
        <v>408</v>
      </c>
      <c r="S20">
        <v>0</v>
      </c>
      <c r="T20">
        <v>15</v>
      </c>
      <c r="U20">
        <v>4</v>
      </c>
      <c r="V20">
        <v>19</v>
      </c>
      <c r="W20">
        <v>1</v>
      </c>
      <c r="X20">
        <v>1</v>
      </c>
      <c r="Y20">
        <v>2</v>
      </c>
      <c r="Z20">
        <v>15</v>
      </c>
      <c r="AA20">
        <v>4</v>
      </c>
      <c r="AB20">
        <v>19</v>
      </c>
      <c r="AC20">
        <v>0</v>
      </c>
      <c r="AD20">
        <v>3</v>
      </c>
      <c r="AE20">
        <v>3</v>
      </c>
      <c r="AF20">
        <v>0</v>
      </c>
      <c r="AG20">
        <v>3</v>
      </c>
      <c r="AH20">
        <v>3</v>
      </c>
      <c r="AI20">
        <v>5</v>
      </c>
      <c r="AJ20">
        <v>0</v>
      </c>
      <c r="AK20">
        <v>5</v>
      </c>
      <c r="AL20">
        <v>3</v>
      </c>
      <c r="AM20">
        <v>0</v>
      </c>
      <c r="AN20">
        <v>3</v>
      </c>
      <c r="AO20">
        <v>4</v>
      </c>
      <c r="AP20">
        <v>2</v>
      </c>
      <c r="AQ20">
        <v>6</v>
      </c>
      <c r="AR20">
        <v>3</v>
      </c>
      <c r="AS20">
        <v>0</v>
      </c>
      <c r="AT20">
        <v>3</v>
      </c>
      <c r="AU20">
        <v>1</v>
      </c>
      <c r="AV20">
        <v>1</v>
      </c>
      <c r="AW20">
        <v>2</v>
      </c>
      <c r="AX20">
        <v>16</v>
      </c>
      <c r="AY20">
        <v>6</v>
      </c>
      <c r="AZ20">
        <v>22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</v>
      </c>
      <c r="BH20">
        <v>1</v>
      </c>
      <c r="BI20">
        <v>0</v>
      </c>
      <c r="BJ20">
        <v>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</v>
      </c>
      <c r="CG20">
        <v>0</v>
      </c>
      <c r="CH20">
        <v>1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1</v>
      </c>
      <c r="CP20">
        <v>1</v>
      </c>
      <c r="CQ20">
        <v>2</v>
      </c>
      <c r="CR20">
        <v>1</v>
      </c>
      <c r="CS20">
        <v>1</v>
      </c>
    </row>
    <row r="21" spans="1:97" x14ac:dyDescent="0.25">
      <c r="A21" t="s">
        <v>2826</v>
      </c>
      <c r="B21">
        <v>1</v>
      </c>
      <c r="C21" t="s">
        <v>1801</v>
      </c>
      <c r="D21">
        <v>37</v>
      </c>
      <c r="E21" t="s">
        <v>216</v>
      </c>
      <c r="F21">
        <v>1</v>
      </c>
      <c r="G21" t="s">
        <v>380</v>
      </c>
      <c r="H21" t="s">
        <v>2175</v>
      </c>
      <c r="I21">
        <v>0</v>
      </c>
      <c r="J21" t="s">
        <v>217</v>
      </c>
      <c r="K21" t="s">
        <v>189</v>
      </c>
      <c r="L21" t="s">
        <v>31</v>
      </c>
      <c r="M21" t="s">
        <v>37</v>
      </c>
      <c r="N21" t="s">
        <v>35</v>
      </c>
      <c r="O21" t="s">
        <v>29</v>
      </c>
      <c r="P21" t="s">
        <v>2827</v>
      </c>
      <c r="Q21" t="s">
        <v>2782</v>
      </c>
      <c r="R21" t="s">
        <v>218</v>
      </c>
      <c r="S21">
        <v>0</v>
      </c>
      <c r="T21">
        <v>61</v>
      </c>
      <c r="U21">
        <v>74</v>
      </c>
      <c r="V21">
        <v>135</v>
      </c>
      <c r="W21">
        <v>8</v>
      </c>
      <c r="X21">
        <v>16</v>
      </c>
      <c r="Y21">
        <v>24</v>
      </c>
      <c r="Z21">
        <v>60</v>
      </c>
      <c r="AA21">
        <v>74</v>
      </c>
      <c r="AB21">
        <v>134</v>
      </c>
      <c r="AC21">
        <v>6</v>
      </c>
      <c r="AD21">
        <v>12</v>
      </c>
      <c r="AE21">
        <v>18</v>
      </c>
      <c r="AF21">
        <v>6</v>
      </c>
      <c r="AG21">
        <v>13</v>
      </c>
      <c r="AH21">
        <v>19</v>
      </c>
      <c r="AI21">
        <v>10</v>
      </c>
      <c r="AJ21">
        <v>8</v>
      </c>
      <c r="AK21">
        <v>18</v>
      </c>
      <c r="AL21">
        <v>15</v>
      </c>
      <c r="AM21">
        <v>13</v>
      </c>
      <c r="AN21">
        <v>28</v>
      </c>
      <c r="AO21">
        <v>12</v>
      </c>
      <c r="AP21">
        <v>15</v>
      </c>
      <c r="AQ21">
        <v>27</v>
      </c>
      <c r="AR21">
        <v>13</v>
      </c>
      <c r="AS21">
        <v>10</v>
      </c>
      <c r="AT21">
        <v>23</v>
      </c>
      <c r="AU21">
        <v>14</v>
      </c>
      <c r="AV21">
        <v>10</v>
      </c>
      <c r="AW21">
        <v>24</v>
      </c>
      <c r="AX21">
        <v>70</v>
      </c>
      <c r="AY21">
        <v>69</v>
      </c>
      <c r="AZ21">
        <v>139</v>
      </c>
      <c r="BA21">
        <v>1</v>
      </c>
      <c r="BB21">
        <v>1</v>
      </c>
      <c r="BC21">
        <v>1</v>
      </c>
      <c r="BD21">
        <v>1</v>
      </c>
      <c r="BE21">
        <v>1</v>
      </c>
      <c r="BF21">
        <v>1</v>
      </c>
      <c r="BG21">
        <v>0</v>
      </c>
      <c r="BH21">
        <v>6</v>
      </c>
      <c r="BI21">
        <v>0</v>
      </c>
      <c r="BJ21">
        <v>0</v>
      </c>
      <c r="BK21">
        <v>0</v>
      </c>
      <c r="BL21">
        <v>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6</v>
      </c>
      <c r="BS21">
        <v>0</v>
      </c>
      <c r="BT21">
        <v>0</v>
      </c>
      <c r="BU21">
        <v>0</v>
      </c>
      <c r="BV21">
        <v>1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1</v>
      </c>
      <c r="CD21">
        <v>0</v>
      </c>
      <c r="CE21">
        <v>0</v>
      </c>
      <c r="CF21">
        <v>9</v>
      </c>
      <c r="CG21">
        <v>0</v>
      </c>
      <c r="CH21">
        <v>6</v>
      </c>
      <c r="CI21">
        <v>1</v>
      </c>
      <c r="CJ21">
        <v>1</v>
      </c>
      <c r="CK21">
        <v>1</v>
      </c>
      <c r="CL21">
        <v>1</v>
      </c>
      <c r="CM21">
        <v>1</v>
      </c>
      <c r="CN21">
        <v>1</v>
      </c>
      <c r="CO21">
        <v>0</v>
      </c>
      <c r="CP21">
        <v>6</v>
      </c>
      <c r="CQ21">
        <v>7</v>
      </c>
      <c r="CR21">
        <v>6</v>
      </c>
      <c r="CS21">
        <v>1</v>
      </c>
    </row>
    <row r="22" spans="1:97" x14ac:dyDescent="0.25">
      <c r="A22" t="s">
        <v>2828</v>
      </c>
      <c r="B22">
        <v>1</v>
      </c>
      <c r="C22" t="s">
        <v>2446</v>
      </c>
      <c r="D22">
        <v>19</v>
      </c>
      <c r="E22" t="s">
        <v>188</v>
      </c>
      <c r="F22">
        <v>1</v>
      </c>
      <c r="G22" t="s">
        <v>188</v>
      </c>
      <c r="H22" t="s">
        <v>2829</v>
      </c>
      <c r="I22">
        <v>240</v>
      </c>
      <c r="J22" t="s">
        <v>188</v>
      </c>
      <c r="K22" t="s">
        <v>189</v>
      </c>
      <c r="L22" t="s">
        <v>31</v>
      </c>
      <c r="M22" t="s">
        <v>37</v>
      </c>
      <c r="N22" t="s">
        <v>35</v>
      </c>
      <c r="O22" t="s">
        <v>29</v>
      </c>
      <c r="P22" t="s">
        <v>2830</v>
      </c>
      <c r="Q22" t="s">
        <v>2831</v>
      </c>
      <c r="R22" t="s">
        <v>190</v>
      </c>
      <c r="S22">
        <v>0</v>
      </c>
      <c r="T22">
        <v>137</v>
      </c>
      <c r="U22">
        <v>132</v>
      </c>
      <c r="V22">
        <v>269</v>
      </c>
      <c r="W22">
        <v>21</v>
      </c>
      <c r="X22">
        <v>24</v>
      </c>
      <c r="Y22">
        <v>45</v>
      </c>
      <c r="Z22">
        <v>136</v>
      </c>
      <c r="AA22">
        <v>130</v>
      </c>
      <c r="AB22">
        <v>266</v>
      </c>
      <c r="AC22">
        <v>25</v>
      </c>
      <c r="AD22">
        <v>16</v>
      </c>
      <c r="AE22">
        <v>41</v>
      </c>
      <c r="AF22">
        <v>25</v>
      </c>
      <c r="AG22">
        <v>16</v>
      </c>
      <c r="AH22">
        <v>41</v>
      </c>
      <c r="AI22">
        <v>26</v>
      </c>
      <c r="AJ22">
        <v>18</v>
      </c>
      <c r="AK22">
        <v>44</v>
      </c>
      <c r="AL22">
        <v>31</v>
      </c>
      <c r="AM22">
        <v>19</v>
      </c>
      <c r="AN22">
        <v>50</v>
      </c>
      <c r="AO22">
        <v>22</v>
      </c>
      <c r="AP22">
        <v>25</v>
      </c>
      <c r="AQ22">
        <v>47</v>
      </c>
      <c r="AR22">
        <v>24</v>
      </c>
      <c r="AS22">
        <v>26</v>
      </c>
      <c r="AT22">
        <v>50</v>
      </c>
      <c r="AU22">
        <v>16</v>
      </c>
      <c r="AV22">
        <v>23</v>
      </c>
      <c r="AW22">
        <v>39</v>
      </c>
      <c r="AX22">
        <v>144</v>
      </c>
      <c r="AY22">
        <v>127</v>
      </c>
      <c r="AZ22">
        <v>271</v>
      </c>
      <c r="BA22">
        <v>2</v>
      </c>
      <c r="BB22">
        <v>2</v>
      </c>
      <c r="BC22">
        <v>2</v>
      </c>
      <c r="BD22">
        <v>2</v>
      </c>
      <c r="BE22">
        <v>2</v>
      </c>
      <c r="BF22">
        <v>2</v>
      </c>
      <c r="BG22">
        <v>0</v>
      </c>
      <c r="BH22">
        <v>12</v>
      </c>
      <c r="BI22">
        <v>0</v>
      </c>
      <c r="BJ22">
        <v>0</v>
      </c>
      <c r="BK22">
        <v>1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3</v>
      </c>
      <c r="BR22">
        <v>9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2</v>
      </c>
      <c r="CE22">
        <v>0</v>
      </c>
      <c r="CF22">
        <v>16</v>
      </c>
      <c r="CG22">
        <v>3</v>
      </c>
      <c r="CH22">
        <v>9</v>
      </c>
      <c r="CI22">
        <v>2</v>
      </c>
      <c r="CJ22">
        <v>2</v>
      </c>
      <c r="CK22">
        <v>2</v>
      </c>
      <c r="CL22">
        <v>2</v>
      </c>
      <c r="CM22">
        <v>2</v>
      </c>
      <c r="CN22">
        <v>2</v>
      </c>
      <c r="CO22">
        <v>0</v>
      </c>
      <c r="CP22">
        <v>12</v>
      </c>
      <c r="CQ22">
        <v>12</v>
      </c>
      <c r="CR22">
        <v>12</v>
      </c>
      <c r="CS22">
        <v>1</v>
      </c>
    </row>
    <row r="23" spans="1:97" x14ac:dyDescent="0.25">
      <c r="A23" t="s">
        <v>2832</v>
      </c>
      <c r="B23">
        <v>1</v>
      </c>
      <c r="C23" t="s">
        <v>2387</v>
      </c>
      <c r="D23">
        <v>62</v>
      </c>
      <c r="E23" t="s">
        <v>362</v>
      </c>
      <c r="F23">
        <v>1</v>
      </c>
      <c r="G23" t="s">
        <v>362</v>
      </c>
      <c r="H23" t="s">
        <v>1941</v>
      </c>
      <c r="I23">
        <v>0</v>
      </c>
      <c r="J23" t="s">
        <v>197</v>
      </c>
      <c r="K23" t="s">
        <v>189</v>
      </c>
      <c r="L23" t="s">
        <v>31</v>
      </c>
      <c r="M23" t="s">
        <v>37</v>
      </c>
      <c r="N23" t="s">
        <v>35</v>
      </c>
      <c r="O23" t="s">
        <v>29</v>
      </c>
      <c r="P23" t="s">
        <v>2833</v>
      </c>
      <c r="Q23" t="s">
        <v>2834</v>
      </c>
      <c r="R23" t="s">
        <v>199</v>
      </c>
      <c r="S23">
        <v>0</v>
      </c>
      <c r="T23">
        <v>82</v>
      </c>
      <c r="U23">
        <v>50</v>
      </c>
      <c r="V23">
        <v>132</v>
      </c>
      <c r="W23">
        <v>18</v>
      </c>
      <c r="X23">
        <v>2</v>
      </c>
      <c r="Y23">
        <v>20</v>
      </c>
      <c r="Z23">
        <v>82</v>
      </c>
      <c r="AA23">
        <v>50</v>
      </c>
      <c r="AB23">
        <v>132</v>
      </c>
      <c r="AC23">
        <v>9</v>
      </c>
      <c r="AD23">
        <v>8</v>
      </c>
      <c r="AE23">
        <v>17</v>
      </c>
      <c r="AF23">
        <v>10</v>
      </c>
      <c r="AG23">
        <v>8</v>
      </c>
      <c r="AH23">
        <v>18</v>
      </c>
      <c r="AI23">
        <v>9</v>
      </c>
      <c r="AJ23">
        <v>8</v>
      </c>
      <c r="AK23">
        <v>17</v>
      </c>
      <c r="AL23">
        <v>13</v>
      </c>
      <c r="AM23">
        <v>10</v>
      </c>
      <c r="AN23">
        <v>23</v>
      </c>
      <c r="AO23">
        <v>19</v>
      </c>
      <c r="AP23">
        <v>7</v>
      </c>
      <c r="AQ23">
        <v>26</v>
      </c>
      <c r="AR23">
        <v>12</v>
      </c>
      <c r="AS23">
        <v>8</v>
      </c>
      <c r="AT23">
        <v>20</v>
      </c>
      <c r="AU23">
        <v>12</v>
      </c>
      <c r="AV23">
        <v>15</v>
      </c>
      <c r="AW23">
        <v>27</v>
      </c>
      <c r="AX23">
        <v>75</v>
      </c>
      <c r="AY23">
        <v>56</v>
      </c>
      <c r="AZ23">
        <v>131</v>
      </c>
      <c r="BA23">
        <v>1</v>
      </c>
      <c r="BB23">
        <v>1</v>
      </c>
      <c r="BC23">
        <v>1</v>
      </c>
      <c r="BD23">
        <v>1</v>
      </c>
      <c r="BE23">
        <v>1</v>
      </c>
      <c r="BF23">
        <v>1</v>
      </c>
      <c r="BG23">
        <v>0</v>
      </c>
      <c r="BH23">
        <v>6</v>
      </c>
      <c r="BI23">
        <v>0</v>
      </c>
      <c r="BJ23">
        <v>0</v>
      </c>
      <c r="BK23">
        <v>0</v>
      </c>
      <c r="BL23">
        <v>1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6</v>
      </c>
      <c r="BS23">
        <v>0</v>
      </c>
      <c r="BT23">
        <v>0</v>
      </c>
      <c r="BU23">
        <v>1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1</v>
      </c>
      <c r="CD23">
        <v>0</v>
      </c>
      <c r="CE23">
        <v>0</v>
      </c>
      <c r="CF23">
        <v>9</v>
      </c>
      <c r="CG23">
        <v>0</v>
      </c>
      <c r="CH23">
        <v>6</v>
      </c>
      <c r="CI23">
        <v>1</v>
      </c>
      <c r="CJ23">
        <v>1</v>
      </c>
      <c r="CK23">
        <v>1</v>
      </c>
      <c r="CL23">
        <v>1</v>
      </c>
      <c r="CM23">
        <v>1</v>
      </c>
      <c r="CN23">
        <v>1</v>
      </c>
      <c r="CO23">
        <v>0</v>
      </c>
      <c r="CP23">
        <v>6</v>
      </c>
      <c r="CQ23">
        <v>8</v>
      </c>
      <c r="CR23">
        <v>6</v>
      </c>
      <c r="CS23">
        <v>1</v>
      </c>
    </row>
    <row r="24" spans="1:97" x14ac:dyDescent="0.25">
      <c r="A24" t="s">
        <v>2835</v>
      </c>
      <c r="B24">
        <v>1</v>
      </c>
      <c r="C24" t="s">
        <v>2836</v>
      </c>
      <c r="D24">
        <v>37</v>
      </c>
      <c r="E24" t="s">
        <v>216</v>
      </c>
      <c r="F24">
        <v>1</v>
      </c>
      <c r="G24" t="s">
        <v>380</v>
      </c>
      <c r="H24" t="s">
        <v>2837</v>
      </c>
      <c r="I24">
        <v>7856</v>
      </c>
      <c r="J24" t="s">
        <v>217</v>
      </c>
      <c r="K24" t="s">
        <v>189</v>
      </c>
      <c r="L24" t="s">
        <v>31</v>
      </c>
      <c r="M24" t="s">
        <v>37</v>
      </c>
      <c r="N24" t="s">
        <v>35</v>
      </c>
      <c r="O24" t="s">
        <v>29</v>
      </c>
      <c r="P24" t="s">
        <v>2838</v>
      </c>
      <c r="Q24" t="s">
        <v>2782</v>
      </c>
      <c r="R24" t="s">
        <v>218</v>
      </c>
      <c r="S24">
        <v>0</v>
      </c>
      <c r="T24">
        <v>122</v>
      </c>
      <c r="U24">
        <v>113</v>
      </c>
      <c r="V24">
        <v>235</v>
      </c>
      <c r="W24">
        <v>28</v>
      </c>
      <c r="X24">
        <v>15</v>
      </c>
      <c r="Y24">
        <v>43</v>
      </c>
      <c r="Z24">
        <v>122</v>
      </c>
      <c r="AA24">
        <v>111</v>
      </c>
      <c r="AB24">
        <v>233</v>
      </c>
      <c r="AC24">
        <v>19</v>
      </c>
      <c r="AD24">
        <v>13</v>
      </c>
      <c r="AE24">
        <v>32</v>
      </c>
      <c r="AF24">
        <v>19</v>
      </c>
      <c r="AG24">
        <v>13</v>
      </c>
      <c r="AH24">
        <v>32</v>
      </c>
      <c r="AI24">
        <v>28</v>
      </c>
      <c r="AJ24">
        <v>15</v>
      </c>
      <c r="AK24">
        <v>43</v>
      </c>
      <c r="AL24">
        <v>18</v>
      </c>
      <c r="AM24">
        <v>23</v>
      </c>
      <c r="AN24">
        <v>41</v>
      </c>
      <c r="AO24">
        <v>19</v>
      </c>
      <c r="AP24">
        <v>23</v>
      </c>
      <c r="AQ24">
        <v>42</v>
      </c>
      <c r="AR24">
        <v>20</v>
      </c>
      <c r="AS24">
        <v>21</v>
      </c>
      <c r="AT24">
        <v>41</v>
      </c>
      <c r="AU24">
        <v>12</v>
      </c>
      <c r="AV24">
        <v>16</v>
      </c>
      <c r="AW24">
        <v>28</v>
      </c>
      <c r="AX24">
        <v>116</v>
      </c>
      <c r="AY24">
        <v>111</v>
      </c>
      <c r="AZ24">
        <v>227</v>
      </c>
      <c r="BA24">
        <v>2</v>
      </c>
      <c r="BB24">
        <v>2</v>
      </c>
      <c r="BC24">
        <v>2</v>
      </c>
      <c r="BD24">
        <v>2</v>
      </c>
      <c r="BE24">
        <v>2</v>
      </c>
      <c r="BF24">
        <v>2</v>
      </c>
      <c r="BG24">
        <v>0</v>
      </c>
      <c r="BH24">
        <v>12</v>
      </c>
      <c r="BI24">
        <v>0</v>
      </c>
      <c r="BJ24">
        <v>0</v>
      </c>
      <c r="BK24">
        <v>1</v>
      </c>
      <c r="BL24">
        <v>0</v>
      </c>
      <c r="BM24">
        <v>0</v>
      </c>
      <c r="BN24">
        <v>1</v>
      </c>
      <c r="BO24">
        <v>0</v>
      </c>
      <c r="BP24">
        <v>0</v>
      </c>
      <c r="BQ24">
        <v>4</v>
      </c>
      <c r="BR24">
        <v>8</v>
      </c>
      <c r="BS24">
        <v>0</v>
      </c>
      <c r="BT24">
        <v>0</v>
      </c>
      <c r="BU24">
        <v>1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</v>
      </c>
      <c r="CE24">
        <v>0</v>
      </c>
      <c r="CF24">
        <v>16</v>
      </c>
      <c r="CG24">
        <v>4</v>
      </c>
      <c r="CH24">
        <v>8</v>
      </c>
      <c r="CI24">
        <v>2</v>
      </c>
      <c r="CJ24">
        <v>2</v>
      </c>
      <c r="CK24">
        <v>2</v>
      </c>
      <c r="CL24">
        <v>2</v>
      </c>
      <c r="CM24">
        <v>2</v>
      </c>
      <c r="CN24">
        <v>2</v>
      </c>
      <c r="CO24">
        <v>0</v>
      </c>
      <c r="CP24">
        <v>12</v>
      </c>
      <c r="CQ24">
        <v>12</v>
      </c>
      <c r="CR24">
        <v>12</v>
      </c>
      <c r="CS24">
        <v>1</v>
      </c>
    </row>
    <row r="25" spans="1:97" x14ac:dyDescent="0.25">
      <c r="A25" t="s">
        <v>2839</v>
      </c>
      <c r="B25">
        <v>1</v>
      </c>
      <c r="C25" t="s">
        <v>972</v>
      </c>
      <c r="D25">
        <v>19</v>
      </c>
      <c r="E25" t="s">
        <v>188</v>
      </c>
      <c r="F25">
        <v>1</v>
      </c>
      <c r="G25" t="s">
        <v>188</v>
      </c>
      <c r="H25" t="s">
        <v>2840</v>
      </c>
      <c r="I25">
        <v>0</v>
      </c>
      <c r="J25" t="s">
        <v>188</v>
      </c>
      <c r="K25" t="s">
        <v>189</v>
      </c>
      <c r="L25" t="s">
        <v>31</v>
      </c>
      <c r="M25" t="s">
        <v>37</v>
      </c>
      <c r="N25" t="s">
        <v>35</v>
      </c>
      <c r="O25" t="s">
        <v>29</v>
      </c>
      <c r="P25" t="s">
        <v>2771</v>
      </c>
      <c r="Q25" t="s">
        <v>2772</v>
      </c>
      <c r="R25" t="s">
        <v>190</v>
      </c>
      <c r="S25">
        <v>0</v>
      </c>
      <c r="T25">
        <v>80</v>
      </c>
      <c r="U25">
        <v>70</v>
      </c>
      <c r="V25">
        <v>150</v>
      </c>
      <c r="W25">
        <v>9</v>
      </c>
      <c r="X25">
        <v>13</v>
      </c>
      <c r="Y25">
        <v>22</v>
      </c>
      <c r="Z25">
        <v>79</v>
      </c>
      <c r="AA25">
        <v>70</v>
      </c>
      <c r="AB25">
        <v>149</v>
      </c>
      <c r="AC25">
        <v>9</v>
      </c>
      <c r="AD25">
        <v>6</v>
      </c>
      <c r="AE25">
        <v>15</v>
      </c>
      <c r="AF25">
        <v>9</v>
      </c>
      <c r="AG25">
        <v>6</v>
      </c>
      <c r="AH25">
        <v>15</v>
      </c>
      <c r="AI25">
        <v>19</v>
      </c>
      <c r="AJ25">
        <v>6</v>
      </c>
      <c r="AK25">
        <v>25</v>
      </c>
      <c r="AL25">
        <v>16</v>
      </c>
      <c r="AM25">
        <v>15</v>
      </c>
      <c r="AN25">
        <v>31</v>
      </c>
      <c r="AO25">
        <v>13</v>
      </c>
      <c r="AP25">
        <v>13</v>
      </c>
      <c r="AQ25">
        <v>26</v>
      </c>
      <c r="AR25">
        <v>15</v>
      </c>
      <c r="AS25">
        <v>15</v>
      </c>
      <c r="AT25">
        <v>30</v>
      </c>
      <c r="AU25">
        <v>13</v>
      </c>
      <c r="AV25">
        <v>15</v>
      </c>
      <c r="AW25">
        <v>28</v>
      </c>
      <c r="AX25">
        <v>85</v>
      </c>
      <c r="AY25">
        <v>70</v>
      </c>
      <c r="AZ25">
        <v>155</v>
      </c>
      <c r="BA25">
        <v>1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0</v>
      </c>
      <c r="BH25">
        <v>6</v>
      </c>
      <c r="BI25">
        <v>0</v>
      </c>
      <c r="BJ25">
        <v>0</v>
      </c>
      <c r="BK25">
        <v>1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1</v>
      </c>
      <c r="BR25">
        <v>5</v>
      </c>
      <c r="BS25">
        <v>0</v>
      </c>
      <c r="BT25">
        <v>0</v>
      </c>
      <c r="BU25">
        <v>0</v>
      </c>
      <c r="BV25">
        <v>1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1</v>
      </c>
      <c r="CD25">
        <v>0</v>
      </c>
      <c r="CE25">
        <v>0</v>
      </c>
      <c r="CF25">
        <v>9</v>
      </c>
      <c r="CG25">
        <v>1</v>
      </c>
      <c r="CH25">
        <v>5</v>
      </c>
      <c r="CI25">
        <v>1</v>
      </c>
      <c r="CJ25">
        <v>1</v>
      </c>
      <c r="CK25">
        <v>1</v>
      </c>
      <c r="CL25">
        <v>1</v>
      </c>
      <c r="CM25">
        <v>1</v>
      </c>
      <c r="CN25">
        <v>1</v>
      </c>
      <c r="CO25">
        <v>0</v>
      </c>
      <c r="CP25">
        <v>6</v>
      </c>
      <c r="CQ25">
        <v>6</v>
      </c>
      <c r="CR25">
        <v>6</v>
      </c>
      <c r="CS25">
        <v>1</v>
      </c>
    </row>
    <row r="26" spans="1:97" x14ac:dyDescent="0.25">
      <c r="A26" t="s">
        <v>2841</v>
      </c>
      <c r="B26">
        <v>1</v>
      </c>
      <c r="C26" t="s">
        <v>2842</v>
      </c>
      <c r="D26">
        <v>27</v>
      </c>
      <c r="E26" t="s">
        <v>393</v>
      </c>
      <c r="F26">
        <v>24</v>
      </c>
      <c r="G26" t="s">
        <v>2843</v>
      </c>
      <c r="H26" t="s">
        <v>204</v>
      </c>
      <c r="I26">
        <v>0</v>
      </c>
      <c r="J26" t="s">
        <v>393</v>
      </c>
      <c r="K26" t="s">
        <v>189</v>
      </c>
      <c r="L26" t="s">
        <v>31</v>
      </c>
      <c r="M26" t="s">
        <v>37</v>
      </c>
      <c r="N26" t="s">
        <v>35</v>
      </c>
      <c r="O26" t="s">
        <v>29</v>
      </c>
      <c r="P26" t="s">
        <v>2844</v>
      </c>
      <c r="Q26" t="s">
        <v>2845</v>
      </c>
      <c r="R26" t="s">
        <v>397</v>
      </c>
      <c r="S26">
        <v>0</v>
      </c>
      <c r="T26">
        <v>34</v>
      </c>
      <c r="U26">
        <v>19</v>
      </c>
      <c r="V26">
        <v>53</v>
      </c>
      <c r="W26">
        <v>5</v>
      </c>
      <c r="X26">
        <v>3</v>
      </c>
      <c r="Y26">
        <v>8</v>
      </c>
      <c r="Z26">
        <v>34</v>
      </c>
      <c r="AA26">
        <v>19</v>
      </c>
      <c r="AB26">
        <v>53</v>
      </c>
      <c r="AC26">
        <v>2</v>
      </c>
      <c r="AD26">
        <v>5</v>
      </c>
      <c r="AE26">
        <v>7</v>
      </c>
      <c r="AF26">
        <v>2</v>
      </c>
      <c r="AG26">
        <v>5</v>
      </c>
      <c r="AH26">
        <v>7</v>
      </c>
      <c r="AI26">
        <v>7</v>
      </c>
      <c r="AJ26">
        <v>6</v>
      </c>
      <c r="AK26">
        <v>13</v>
      </c>
      <c r="AL26">
        <v>4</v>
      </c>
      <c r="AM26">
        <v>1</v>
      </c>
      <c r="AN26">
        <v>5</v>
      </c>
      <c r="AO26">
        <v>8</v>
      </c>
      <c r="AP26">
        <v>3</v>
      </c>
      <c r="AQ26">
        <v>11</v>
      </c>
      <c r="AR26">
        <v>6</v>
      </c>
      <c r="AS26">
        <v>1</v>
      </c>
      <c r="AT26">
        <v>7</v>
      </c>
      <c r="AU26">
        <v>8</v>
      </c>
      <c r="AV26">
        <v>3</v>
      </c>
      <c r="AW26">
        <v>11</v>
      </c>
      <c r="AX26">
        <v>35</v>
      </c>
      <c r="AY26">
        <v>19</v>
      </c>
      <c r="AZ26">
        <v>54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3</v>
      </c>
      <c r="BH26">
        <v>3</v>
      </c>
      <c r="BI26">
        <v>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3</v>
      </c>
      <c r="CG26">
        <v>1</v>
      </c>
      <c r="CH26">
        <v>2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3</v>
      </c>
      <c r="CP26">
        <v>3</v>
      </c>
      <c r="CQ26">
        <v>3</v>
      </c>
      <c r="CR26">
        <v>3</v>
      </c>
      <c r="CS26">
        <v>1</v>
      </c>
    </row>
    <row r="27" spans="1:97" x14ac:dyDescent="0.25">
      <c r="A27" t="s">
        <v>2846</v>
      </c>
      <c r="B27">
        <v>2</v>
      </c>
      <c r="C27" t="s">
        <v>1737</v>
      </c>
      <c r="D27">
        <v>21</v>
      </c>
      <c r="E27" t="s">
        <v>197</v>
      </c>
      <c r="F27">
        <v>1</v>
      </c>
      <c r="G27" t="s">
        <v>197</v>
      </c>
      <c r="H27" t="s">
        <v>2847</v>
      </c>
      <c r="I27">
        <v>1001</v>
      </c>
      <c r="J27" t="s">
        <v>197</v>
      </c>
      <c r="K27" t="s">
        <v>189</v>
      </c>
      <c r="L27" t="s">
        <v>31</v>
      </c>
      <c r="M27" t="s">
        <v>37</v>
      </c>
      <c r="N27" t="s">
        <v>35</v>
      </c>
      <c r="O27" t="s">
        <v>29</v>
      </c>
      <c r="P27" t="s">
        <v>2848</v>
      </c>
      <c r="Q27" t="s">
        <v>2849</v>
      </c>
      <c r="R27" t="s">
        <v>199</v>
      </c>
      <c r="S27">
        <v>0</v>
      </c>
      <c r="T27">
        <v>47</v>
      </c>
      <c r="U27">
        <v>38</v>
      </c>
      <c r="V27">
        <v>85</v>
      </c>
      <c r="W27">
        <v>6</v>
      </c>
      <c r="X27">
        <v>5</v>
      </c>
      <c r="Y27">
        <v>11</v>
      </c>
      <c r="Z27">
        <v>46</v>
      </c>
      <c r="AA27">
        <v>38</v>
      </c>
      <c r="AB27">
        <v>84</v>
      </c>
      <c r="AC27">
        <v>6</v>
      </c>
      <c r="AD27">
        <v>2</v>
      </c>
      <c r="AE27">
        <v>8</v>
      </c>
      <c r="AF27">
        <v>6</v>
      </c>
      <c r="AG27">
        <v>2</v>
      </c>
      <c r="AH27">
        <v>8</v>
      </c>
      <c r="AI27">
        <v>12</v>
      </c>
      <c r="AJ27">
        <v>3</v>
      </c>
      <c r="AK27">
        <v>15</v>
      </c>
      <c r="AL27">
        <v>7</v>
      </c>
      <c r="AM27">
        <v>6</v>
      </c>
      <c r="AN27">
        <v>13</v>
      </c>
      <c r="AO27">
        <v>4</v>
      </c>
      <c r="AP27">
        <v>7</v>
      </c>
      <c r="AQ27">
        <v>11</v>
      </c>
      <c r="AR27">
        <v>7</v>
      </c>
      <c r="AS27">
        <v>10</v>
      </c>
      <c r="AT27">
        <v>17</v>
      </c>
      <c r="AU27">
        <v>7</v>
      </c>
      <c r="AV27">
        <v>7</v>
      </c>
      <c r="AW27">
        <v>14</v>
      </c>
      <c r="AX27">
        <v>43</v>
      </c>
      <c r="AY27">
        <v>35</v>
      </c>
      <c r="AZ27">
        <v>78</v>
      </c>
      <c r="BA27">
        <v>1</v>
      </c>
      <c r="BB27">
        <v>1</v>
      </c>
      <c r="BC27">
        <v>1</v>
      </c>
      <c r="BD27">
        <v>1</v>
      </c>
      <c r="BE27">
        <v>1</v>
      </c>
      <c r="BF27">
        <v>1</v>
      </c>
      <c r="BG27">
        <v>0</v>
      </c>
      <c r="BH27">
        <v>6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3</v>
      </c>
      <c r="BR27">
        <v>3</v>
      </c>
      <c r="BS27">
        <v>0</v>
      </c>
      <c r="BT27">
        <v>0</v>
      </c>
      <c r="BU27">
        <v>2</v>
      </c>
      <c r="BV27">
        <v>1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1</v>
      </c>
      <c r="CD27">
        <v>0</v>
      </c>
      <c r="CE27">
        <v>0</v>
      </c>
      <c r="CF27">
        <v>11</v>
      </c>
      <c r="CG27">
        <v>3</v>
      </c>
      <c r="CH27">
        <v>3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1</v>
      </c>
      <c r="CO27">
        <v>0</v>
      </c>
      <c r="CP27">
        <v>6</v>
      </c>
      <c r="CQ27">
        <v>14</v>
      </c>
      <c r="CR27">
        <v>6</v>
      </c>
      <c r="CS27">
        <v>1</v>
      </c>
    </row>
    <row r="28" spans="1:97" x14ac:dyDescent="0.25">
      <c r="A28" t="s">
        <v>2850</v>
      </c>
      <c r="B28">
        <v>1</v>
      </c>
      <c r="C28" t="s">
        <v>2851</v>
      </c>
      <c r="D28">
        <v>19</v>
      </c>
      <c r="E28" t="s">
        <v>188</v>
      </c>
      <c r="F28">
        <v>1</v>
      </c>
      <c r="G28" t="s">
        <v>188</v>
      </c>
      <c r="H28" t="s">
        <v>1928</v>
      </c>
      <c r="I28">
        <v>1815</v>
      </c>
      <c r="J28" t="s">
        <v>188</v>
      </c>
      <c r="K28" t="s">
        <v>189</v>
      </c>
      <c r="L28" t="s">
        <v>31</v>
      </c>
      <c r="M28" t="s">
        <v>37</v>
      </c>
      <c r="N28" t="s">
        <v>35</v>
      </c>
      <c r="O28" t="s">
        <v>29</v>
      </c>
      <c r="P28" t="s">
        <v>2771</v>
      </c>
      <c r="Q28" t="s">
        <v>2772</v>
      </c>
      <c r="R28" t="s">
        <v>190</v>
      </c>
      <c r="S28">
        <v>0</v>
      </c>
      <c r="T28">
        <v>78</v>
      </c>
      <c r="U28">
        <v>77</v>
      </c>
      <c r="V28">
        <v>155</v>
      </c>
      <c r="W28">
        <v>11</v>
      </c>
      <c r="X28">
        <v>12</v>
      </c>
      <c r="Y28">
        <v>23</v>
      </c>
      <c r="Z28">
        <v>75</v>
      </c>
      <c r="AA28">
        <v>76</v>
      </c>
      <c r="AB28">
        <v>151</v>
      </c>
      <c r="AC28">
        <v>10</v>
      </c>
      <c r="AD28">
        <v>15</v>
      </c>
      <c r="AE28">
        <v>25</v>
      </c>
      <c r="AF28">
        <v>10</v>
      </c>
      <c r="AG28">
        <v>15</v>
      </c>
      <c r="AH28">
        <v>25</v>
      </c>
      <c r="AI28">
        <v>12</v>
      </c>
      <c r="AJ28">
        <v>12</v>
      </c>
      <c r="AK28">
        <v>24</v>
      </c>
      <c r="AL28">
        <v>13</v>
      </c>
      <c r="AM28">
        <v>14</v>
      </c>
      <c r="AN28">
        <v>27</v>
      </c>
      <c r="AO28">
        <v>19</v>
      </c>
      <c r="AP28">
        <v>11</v>
      </c>
      <c r="AQ28">
        <v>30</v>
      </c>
      <c r="AR28">
        <v>10</v>
      </c>
      <c r="AS28">
        <v>17</v>
      </c>
      <c r="AT28">
        <v>27</v>
      </c>
      <c r="AU28">
        <v>14</v>
      </c>
      <c r="AV28">
        <v>14</v>
      </c>
      <c r="AW28">
        <v>28</v>
      </c>
      <c r="AX28">
        <v>78</v>
      </c>
      <c r="AY28">
        <v>83</v>
      </c>
      <c r="AZ28">
        <v>161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0</v>
      </c>
      <c r="BH28">
        <v>6</v>
      </c>
      <c r="BI28">
        <v>0</v>
      </c>
      <c r="BJ28">
        <v>0</v>
      </c>
      <c r="BK28">
        <v>0</v>
      </c>
      <c r="BL28">
        <v>1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6</v>
      </c>
      <c r="BS28">
        <v>0</v>
      </c>
      <c r="BT28">
        <v>0</v>
      </c>
      <c r="BU28">
        <v>1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1</v>
      </c>
      <c r="CE28">
        <v>0</v>
      </c>
      <c r="CF28">
        <v>9</v>
      </c>
      <c r="CG28">
        <v>0</v>
      </c>
      <c r="CH28">
        <v>6</v>
      </c>
      <c r="CI28">
        <v>1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0</v>
      </c>
      <c r="CP28">
        <v>6</v>
      </c>
      <c r="CQ28">
        <v>9</v>
      </c>
      <c r="CR28">
        <v>6</v>
      </c>
      <c r="CS28">
        <v>1</v>
      </c>
    </row>
    <row r="29" spans="1:97" x14ac:dyDescent="0.25">
      <c r="A29" t="s">
        <v>2852</v>
      </c>
      <c r="B29">
        <v>1</v>
      </c>
      <c r="C29" t="s">
        <v>2853</v>
      </c>
      <c r="D29">
        <v>19</v>
      </c>
      <c r="E29" t="s">
        <v>188</v>
      </c>
      <c r="F29">
        <v>1</v>
      </c>
      <c r="G29" t="s">
        <v>188</v>
      </c>
      <c r="H29" t="s">
        <v>2854</v>
      </c>
      <c r="I29">
        <v>0</v>
      </c>
      <c r="J29" t="s">
        <v>188</v>
      </c>
      <c r="K29" t="s">
        <v>189</v>
      </c>
      <c r="L29" t="s">
        <v>31</v>
      </c>
      <c r="M29" t="s">
        <v>37</v>
      </c>
      <c r="N29" t="s">
        <v>35</v>
      </c>
      <c r="O29" t="s">
        <v>29</v>
      </c>
      <c r="P29" t="s">
        <v>2855</v>
      </c>
      <c r="Q29" t="s">
        <v>2831</v>
      </c>
      <c r="R29" t="s">
        <v>190</v>
      </c>
      <c r="S29">
        <v>0</v>
      </c>
      <c r="T29">
        <v>199</v>
      </c>
      <c r="U29">
        <v>195</v>
      </c>
      <c r="V29">
        <v>394</v>
      </c>
      <c r="W29">
        <v>34</v>
      </c>
      <c r="X29">
        <v>24</v>
      </c>
      <c r="Y29">
        <v>58</v>
      </c>
      <c r="Z29">
        <v>199</v>
      </c>
      <c r="AA29">
        <v>195</v>
      </c>
      <c r="AB29">
        <v>394</v>
      </c>
      <c r="AC29">
        <v>26</v>
      </c>
      <c r="AD29">
        <v>29</v>
      </c>
      <c r="AE29">
        <v>55</v>
      </c>
      <c r="AF29">
        <v>26</v>
      </c>
      <c r="AG29">
        <v>29</v>
      </c>
      <c r="AH29">
        <v>55</v>
      </c>
      <c r="AI29">
        <v>45</v>
      </c>
      <c r="AJ29">
        <v>35</v>
      </c>
      <c r="AK29">
        <v>80</v>
      </c>
      <c r="AL29">
        <v>37</v>
      </c>
      <c r="AM29">
        <v>33</v>
      </c>
      <c r="AN29">
        <v>70</v>
      </c>
      <c r="AO29">
        <v>32</v>
      </c>
      <c r="AP29">
        <v>41</v>
      </c>
      <c r="AQ29">
        <v>73</v>
      </c>
      <c r="AR29">
        <v>27</v>
      </c>
      <c r="AS29">
        <v>31</v>
      </c>
      <c r="AT29">
        <v>58</v>
      </c>
      <c r="AU29">
        <v>27</v>
      </c>
      <c r="AV29">
        <v>35</v>
      </c>
      <c r="AW29">
        <v>62</v>
      </c>
      <c r="AX29">
        <v>194</v>
      </c>
      <c r="AY29">
        <v>204</v>
      </c>
      <c r="AZ29">
        <v>398</v>
      </c>
      <c r="BA29">
        <v>2</v>
      </c>
      <c r="BB29">
        <v>3</v>
      </c>
      <c r="BC29">
        <v>3</v>
      </c>
      <c r="BD29">
        <v>3</v>
      </c>
      <c r="BE29">
        <v>2</v>
      </c>
      <c r="BF29">
        <v>2</v>
      </c>
      <c r="BG29">
        <v>0</v>
      </c>
      <c r="BH29">
        <v>15</v>
      </c>
      <c r="BI29">
        <v>0</v>
      </c>
      <c r="BJ29">
        <v>0</v>
      </c>
      <c r="BK29">
        <v>1</v>
      </c>
      <c r="BL29">
        <v>0</v>
      </c>
      <c r="BM29">
        <v>0</v>
      </c>
      <c r="BN29">
        <v>1</v>
      </c>
      <c r="BO29">
        <v>0</v>
      </c>
      <c r="BP29">
        <v>1</v>
      </c>
      <c r="BQ29">
        <v>2</v>
      </c>
      <c r="BR29">
        <v>13</v>
      </c>
      <c r="BS29">
        <v>0</v>
      </c>
      <c r="BT29">
        <v>0</v>
      </c>
      <c r="BU29">
        <v>1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1</v>
      </c>
      <c r="CB29">
        <v>1</v>
      </c>
      <c r="CC29">
        <v>2</v>
      </c>
      <c r="CD29">
        <v>1</v>
      </c>
      <c r="CE29">
        <v>0</v>
      </c>
      <c r="CF29">
        <v>25</v>
      </c>
      <c r="CG29">
        <v>2</v>
      </c>
      <c r="CH29">
        <v>13</v>
      </c>
      <c r="CI29">
        <v>2</v>
      </c>
      <c r="CJ29">
        <v>3</v>
      </c>
      <c r="CK29">
        <v>3</v>
      </c>
      <c r="CL29">
        <v>3</v>
      </c>
      <c r="CM29">
        <v>2</v>
      </c>
      <c r="CN29">
        <v>2</v>
      </c>
      <c r="CO29">
        <v>0</v>
      </c>
      <c r="CP29">
        <v>15</v>
      </c>
      <c r="CQ29">
        <v>15</v>
      </c>
      <c r="CR29">
        <v>15</v>
      </c>
      <c r="CS29">
        <v>1</v>
      </c>
    </row>
    <row r="30" spans="1:97" x14ac:dyDescent="0.25">
      <c r="A30" t="s">
        <v>2856</v>
      </c>
      <c r="B30">
        <v>1</v>
      </c>
      <c r="C30" t="s">
        <v>292</v>
      </c>
      <c r="D30">
        <v>29</v>
      </c>
      <c r="E30" t="s">
        <v>546</v>
      </c>
      <c r="F30">
        <v>1137</v>
      </c>
      <c r="G30" t="s">
        <v>2857</v>
      </c>
      <c r="H30" t="s">
        <v>2858</v>
      </c>
      <c r="I30">
        <v>0</v>
      </c>
      <c r="J30" t="s">
        <v>546</v>
      </c>
      <c r="K30" t="s">
        <v>189</v>
      </c>
      <c r="L30" t="s">
        <v>31</v>
      </c>
      <c r="M30" t="s">
        <v>37</v>
      </c>
      <c r="N30" t="s">
        <v>35</v>
      </c>
      <c r="O30" t="s">
        <v>29</v>
      </c>
      <c r="P30" t="s">
        <v>2859</v>
      </c>
      <c r="Q30" t="s">
        <v>2777</v>
      </c>
      <c r="R30" t="s">
        <v>549</v>
      </c>
      <c r="S30">
        <v>0</v>
      </c>
      <c r="T30">
        <v>11</v>
      </c>
      <c r="U30">
        <v>14</v>
      </c>
      <c r="V30">
        <v>25</v>
      </c>
      <c r="W30">
        <v>1</v>
      </c>
      <c r="X30">
        <v>2</v>
      </c>
      <c r="Y30">
        <v>3</v>
      </c>
      <c r="Z30">
        <v>11</v>
      </c>
      <c r="AA30">
        <v>14</v>
      </c>
      <c r="AB30">
        <v>25</v>
      </c>
      <c r="AC30">
        <v>2</v>
      </c>
      <c r="AD30">
        <v>1</v>
      </c>
      <c r="AE30">
        <v>3</v>
      </c>
      <c r="AF30">
        <v>2</v>
      </c>
      <c r="AG30">
        <v>1</v>
      </c>
      <c r="AH30">
        <v>3</v>
      </c>
      <c r="AI30">
        <v>2</v>
      </c>
      <c r="AJ30">
        <v>1</v>
      </c>
      <c r="AK30">
        <v>3</v>
      </c>
      <c r="AL30">
        <v>3</v>
      </c>
      <c r="AM30">
        <v>3</v>
      </c>
      <c r="AN30">
        <v>6</v>
      </c>
      <c r="AO30">
        <v>2</v>
      </c>
      <c r="AP30">
        <v>2</v>
      </c>
      <c r="AQ30">
        <v>4</v>
      </c>
      <c r="AR30">
        <v>1</v>
      </c>
      <c r="AS30">
        <v>3</v>
      </c>
      <c r="AT30">
        <v>4</v>
      </c>
      <c r="AU30">
        <v>2</v>
      </c>
      <c r="AV30">
        <v>2</v>
      </c>
      <c r="AW30">
        <v>4</v>
      </c>
      <c r="AX30">
        <v>12</v>
      </c>
      <c r="AY30">
        <v>12</v>
      </c>
      <c r="AZ30">
        <v>24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1</v>
      </c>
      <c r="BH30">
        <v>1</v>
      </c>
      <c r="BI30">
        <v>0</v>
      </c>
      <c r="BJ30">
        <v>1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</v>
      </c>
      <c r="CG30">
        <v>0</v>
      </c>
      <c r="CH30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</v>
      </c>
      <c r="CP30">
        <v>1</v>
      </c>
      <c r="CQ30">
        <v>1</v>
      </c>
      <c r="CR30">
        <v>1</v>
      </c>
      <c r="CS30">
        <v>1</v>
      </c>
    </row>
    <row r="31" spans="1:97" x14ac:dyDescent="0.25">
      <c r="A31" t="s">
        <v>2860</v>
      </c>
      <c r="B31">
        <v>1</v>
      </c>
      <c r="C31" t="s">
        <v>1543</v>
      </c>
      <c r="D31">
        <v>51</v>
      </c>
      <c r="E31" t="s">
        <v>518</v>
      </c>
      <c r="F31">
        <v>238</v>
      </c>
      <c r="G31" t="s">
        <v>1678</v>
      </c>
      <c r="H31" t="s">
        <v>1679</v>
      </c>
      <c r="I31">
        <v>0</v>
      </c>
      <c r="J31" t="s">
        <v>406</v>
      </c>
      <c r="K31" t="s">
        <v>189</v>
      </c>
      <c r="L31" t="s">
        <v>31</v>
      </c>
      <c r="M31" t="s">
        <v>37</v>
      </c>
      <c r="N31" t="s">
        <v>35</v>
      </c>
      <c r="O31" t="s">
        <v>29</v>
      </c>
      <c r="P31" t="s">
        <v>2861</v>
      </c>
      <c r="Q31" t="s">
        <v>2862</v>
      </c>
      <c r="R31" t="s">
        <v>408</v>
      </c>
      <c r="S31">
        <v>0</v>
      </c>
      <c r="T31">
        <v>19</v>
      </c>
      <c r="U31">
        <v>28</v>
      </c>
      <c r="V31">
        <v>47</v>
      </c>
      <c r="W31">
        <v>3</v>
      </c>
      <c r="X31">
        <v>5</v>
      </c>
      <c r="Y31">
        <v>8</v>
      </c>
      <c r="Z31">
        <v>19</v>
      </c>
      <c r="AA31">
        <v>28</v>
      </c>
      <c r="AB31">
        <v>47</v>
      </c>
      <c r="AC31">
        <v>2</v>
      </c>
      <c r="AD31">
        <v>8</v>
      </c>
      <c r="AE31">
        <v>10</v>
      </c>
      <c r="AF31">
        <v>2</v>
      </c>
      <c r="AG31">
        <v>8</v>
      </c>
      <c r="AH31">
        <v>10</v>
      </c>
      <c r="AI31">
        <v>2</v>
      </c>
      <c r="AJ31">
        <v>4</v>
      </c>
      <c r="AK31">
        <v>6</v>
      </c>
      <c r="AL31">
        <v>4</v>
      </c>
      <c r="AM31">
        <v>5</v>
      </c>
      <c r="AN31">
        <v>9</v>
      </c>
      <c r="AO31">
        <v>4</v>
      </c>
      <c r="AP31">
        <v>5</v>
      </c>
      <c r="AQ31">
        <v>9</v>
      </c>
      <c r="AR31">
        <v>2</v>
      </c>
      <c r="AS31">
        <v>5</v>
      </c>
      <c r="AT31">
        <v>7</v>
      </c>
      <c r="AU31">
        <v>4</v>
      </c>
      <c r="AV31">
        <v>5</v>
      </c>
      <c r="AW31">
        <v>9</v>
      </c>
      <c r="AX31">
        <v>18</v>
      </c>
      <c r="AY31">
        <v>32</v>
      </c>
      <c r="AZ31">
        <v>50</v>
      </c>
      <c r="BA31">
        <v>0</v>
      </c>
      <c r="BB31">
        <v>0</v>
      </c>
      <c r="BC31">
        <v>1</v>
      </c>
      <c r="BD31">
        <v>1</v>
      </c>
      <c r="BE31">
        <v>0</v>
      </c>
      <c r="BF31">
        <v>0</v>
      </c>
      <c r="BG31">
        <v>2</v>
      </c>
      <c r="BH31">
        <v>4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3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4</v>
      </c>
      <c r="CG31">
        <v>1</v>
      </c>
      <c r="CH31">
        <v>3</v>
      </c>
      <c r="CI31">
        <v>0</v>
      </c>
      <c r="CJ31">
        <v>0</v>
      </c>
      <c r="CK31">
        <v>1</v>
      </c>
      <c r="CL31">
        <v>1</v>
      </c>
      <c r="CM31">
        <v>0</v>
      </c>
      <c r="CN31">
        <v>0</v>
      </c>
      <c r="CO31">
        <v>2</v>
      </c>
      <c r="CP31">
        <v>4</v>
      </c>
      <c r="CQ31">
        <v>4</v>
      </c>
      <c r="CR31">
        <v>4</v>
      </c>
      <c r="CS31">
        <v>1</v>
      </c>
    </row>
    <row r="32" spans="1:97" x14ac:dyDescent="0.25">
      <c r="A32" t="s">
        <v>2863</v>
      </c>
      <c r="B32">
        <v>1</v>
      </c>
      <c r="C32" t="s">
        <v>2864</v>
      </c>
      <c r="D32">
        <v>40</v>
      </c>
      <c r="E32" t="s">
        <v>259</v>
      </c>
      <c r="F32">
        <v>155</v>
      </c>
      <c r="G32" t="s">
        <v>423</v>
      </c>
      <c r="H32" t="s">
        <v>2865</v>
      </c>
      <c r="I32">
        <v>0</v>
      </c>
      <c r="J32" t="s">
        <v>259</v>
      </c>
      <c r="K32" t="s">
        <v>189</v>
      </c>
      <c r="L32" t="s">
        <v>31</v>
      </c>
      <c r="M32" t="s">
        <v>37</v>
      </c>
      <c r="N32" t="s">
        <v>35</v>
      </c>
      <c r="O32" t="s">
        <v>29</v>
      </c>
      <c r="P32" t="s">
        <v>2866</v>
      </c>
      <c r="Q32" t="s">
        <v>2867</v>
      </c>
      <c r="R32" t="s">
        <v>471</v>
      </c>
      <c r="S32">
        <v>0</v>
      </c>
      <c r="T32">
        <v>5</v>
      </c>
      <c r="U32">
        <v>6</v>
      </c>
      <c r="V32">
        <v>11</v>
      </c>
      <c r="W32">
        <v>1</v>
      </c>
      <c r="X32">
        <v>1</v>
      </c>
      <c r="Y32">
        <v>2</v>
      </c>
      <c r="Z32">
        <v>5</v>
      </c>
      <c r="AA32">
        <v>6</v>
      </c>
      <c r="AB32">
        <v>11</v>
      </c>
      <c r="AC32">
        <v>0</v>
      </c>
      <c r="AD32">
        <v>1</v>
      </c>
      <c r="AE32">
        <v>1</v>
      </c>
      <c r="AF32">
        <v>0</v>
      </c>
      <c r="AG32">
        <v>1</v>
      </c>
      <c r="AH32">
        <v>1</v>
      </c>
      <c r="AI32">
        <v>2</v>
      </c>
      <c r="AJ32">
        <v>1</v>
      </c>
      <c r="AK32">
        <v>3</v>
      </c>
      <c r="AL32">
        <v>1</v>
      </c>
      <c r="AM32">
        <v>0</v>
      </c>
      <c r="AN32">
        <v>1</v>
      </c>
      <c r="AO32">
        <v>0</v>
      </c>
      <c r="AP32">
        <v>2</v>
      </c>
      <c r="AQ32">
        <v>2</v>
      </c>
      <c r="AR32">
        <v>1</v>
      </c>
      <c r="AS32">
        <v>1</v>
      </c>
      <c r="AT32">
        <v>2</v>
      </c>
      <c r="AU32">
        <v>0</v>
      </c>
      <c r="AV32">
        <v>1</v>
      </c>
      <c r="AW32">
        <v>1</v>
      </c>
      <c r="AX32">
        <v>4</v>
      </c>
      <c r="AY32">
        <v>6</v>
      </c>
      <c r="AZ32">
        <v>10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1</v>
      </c>
      <c r="BH32">
        <v>1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1</v>
      </c>
      <c r="CG32">
        <v>0</v>
      </c>
      <c r="CH32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1</v>
      </c>
      <c r="CP32">
        <v>1</v>
      </c>
      <c r="CQ32">
        <v>2</v>
      </c>
      <c r="CR32">
        <v>2</v>
      </c>
      <c r="CS32">
        <v>1</v>
      </c>
    </row>
    <row r="33" spans="1:97" x14ac:dyDescent="0.25">
      <c r="A33" t="s">
        <v>2868</v>
      </c>
      <c r="B33">
        <v>1</v>
      </c>
      <c r="C33" t="s">
        <v>640</v>
      </c>
      <c r="D33">
        <v>40</v>
      </c>
      <c r="E33" t="s">
        <v>259</v>
      </c>
      <c r="F33">
        <v>342</v>
      </c>
      <c r="G33" t="s">
        <v>2333</v>
      </c>
      <c r="H33" t="s">
        <v>2334</v>
      </c>
      <c r="I33">
        <v>0</v>
      </c>
      <c r="J33" t="s">
        <v>259</v>
      </c>
      <c r="K33" t="s">
        <v>189</v>
      </c>
      <c r="L33" t="s">
        <v>31</v>
      </c>
      <c r="M33" t="s">
        <v>37</v>
      </c>
      <c r="N33" t="s">
        <v>35</v>
      </c>
      <c r="O33" t="s">
        <v>29</v>
      </c>
      <c r="P33" t="s">
        <v>2869</v>
      </c>
      <c r="Q33" t="s">
        <v>2867</v>
      </c>
      <c r="R33" t="s">
        <v>471</v>
      </c>
      <c r="S33">
        <v>0</v>
      </c>
      <c r="T33">
        <v>46</v>
      </c>
      <c r="U33">
        <v>34</v>
      </c>
      <c r="V33">
        <v>80</v>
      </c>
      <c r="W33">
        <v>6</v>
      </c>
      <c r="X33">
        <v>6</v>
      </c>
      <c r="Y33">
        <v>12</v>
      </c>
      <c r="Z33">
        <v>42</v>
      </c>
      <c r="AA33">
        <v>32</v>
      </c>
      <c r="AB33">
        <v>74</v>
      </c>
      <c r="AC33">
        <v>6</v>
      </c>
      <c r="AD33">
        <v>2</v>
      </c>
      <c r="AE33">
        <v>8</v>
      </c>
      <c r="AF33">
        <v>6</v>
      </c>
      <c r="AG33">
        <v>2</v>
      </c>
      <c r="AH33">
        <v>8</v>
      </c>
      <c r="AI33">
        <v>13</v>
      </c>
      <c r="AJ33">
        <v>7</v>
      </c>
      <c r="AK33">
        <v>20</v>
      </c>
      <c r="AL33">
        <v>8</v>
      </c>
      <c r="AM33">
        <v>8</v>
      </c>
      <c r="AN33">
        <v>16</v>
      </c>
      <c r="AO33">
        <v>7</v>
      </c>
      <c r="AP33">
        <v>5</v>
      </c>
      <c r="AQ33">
        <v>12</v>
      </c>
      <c r="AR33">
        <v>5</v>
      </c>
      <c r="AS33">
        <v>6</v>
      </c>
      <c r="AT33">
        <v>11</v>
      </c>
      <c r="AU33">
        <v>9</v>
      </c>
      <c r="AV33">
        <v>5</v>
      </c>
      <c r="AW33">
        <v>14</v>
      </c>
      <c r="AX33">
        <v>48</v>
      </c>
      <c r="AY33">
        <v>33</v>
      </c>
      <c r="AZ33">
        <v>81</v>
      </c>
      <c r="BA33">
        <v>1</v>
      </c>
      <c r="BB33">
        <v>1</v>
      </c>
      <c r="BC33">
        <v>1</v>
      </c>
      <c r="BD33">
        <v>1</v>
      </c>
      <c r="BE33">
        <v>1</v>
      </c>
      <c r="BF33">
        <v>1</v>
      </c>
      <c r="BG33">
        <v>0</v>
      </c>
      <c r="BH33">
        <v>6</v>
      </c>
      <c r="BI33">
        <v>0</v>
      </c>
      <c r="BJ33">
        <v>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3</v>
      </c>
      <c r="BR33">
        <v>2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6</v>
      </c>
      <c r="CG33">
        <v>3</v>
      </c>
      <c r="CH33">
        <v>3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0</v>
      </c>
      <c r="CP33">
        <v>6</v>
      </c>
      <c r="CQ33">
        <v>10</v>
      </c>
      <c r="CR33">
        <v>6</v>
      </c>
      <c r="CS33">
        <v>1</v>
      </c>
    </row>
    <row r="34" spans="1:97" x14ac:dyDescent="0.25">
      <c r="A34" t="s">
        <v>2870</v>
      </c>
      <c r="B34">
        <v>4</v>
      </c>
      <c r="C34" t="s">
        <v>2871</v>
      </c>
      <c r="D34">
        <v>12</v>
      </c>
      <c r="E34" t="s">
        <v>234</v>
      </c>
      <c r="F34">
        <v>35</v>
      </c>
      <c r="G34" t="s">
        <v>2872</v>
      </c>
      <c r="H34" t="s">
        <v>2873</v>
      </c>
      <c r="I34">
        <v>0</v>
      </c>
      <c r="J34" t="s">
        <v>193</v>
      </c>
      <c r="K34" t="s">
        <v>189</v>
      </c>
      <c r="L34" t="s">
        <v>31</v>
      </c>
      <c r="M34" t="s">
        <v>37</v>
      </c>
      <c r="N34" t="s">
        <v>35</v>
      </c>
      <c r="O34" t="s">
        <v>29</v>
      </c>
      <c r="P34" t="s">
        <v>2874</v>
      </c>
      <c r="Q34" t="s">
        <v>2804</v>
      </c>
      <c r="R34" t="s">
        <v>194</v>
      </c>
      <c r="S34">
        <v>0</v>
      </c>
      <c r="T34">
        <v>7</v>
      </c>
      <c r="U34">
        <v>5</v>
      </c>
      <c r="V34">
        <v>12</v>
      </c>
      <c r="W34">
        <v>2</v>
      </c>
      <c r="X34">
        <v>2</v>
      </c>
      <c r="Y34">
        <v>4</v>
      </c>
      <c r="Z34">
        <v>7</v>
      </c>
      <c r="AA34">
        <v>5</v>
      </c>
      <c r="AB34">
        <v>12</v>
      </c>
      <c r="AC34">
        <v>2</v>
      </c>
      <c r="AD34">
        <v>1</v>
      </c>
      <c r="AE34">
        <v>3</v>
      </c>
      <c r="AF34">
        <v>2</v>
      </c>
      <c r="AG34">
        <v>1</v>
      </c>
      <c r="AH34">
        <v>3</v>
      </c>
      <c r="AI34">
        <v>1</v>
      </c>
      <c r="AJ34">
        <v>0</v>
      </c>
      <c r="AK34">
        <v>1</v>
      </c>
      <c r="AL34">
        <v>0</v>
      </c>
      <c r="AM34">
        <v>1</v>
      </c>
      <c r="AN34">
        <v>1</v>
      </c>
      <c r="AO34">
        <v>1</v>
      </c>
      <c r="AP34">
        <v>1</v>
      </c>
      <c r="AQ34">
        <v>2</v>
      </c>
      <c r="AR34">
        <v>3</v>
      </c>
      <c r="AS34">
        <v>1</v>
      </c>
      <c r="AT34">
        <v>4</v>
      </c>
      <c r="AU34">
        <v>1</v>
      </c>
      <c r="AV34">
        <v>0</v>
      </c>
      <c r="AW34">
        <v>1</v>
      </c>
      <c r="AX34">
        <v>8</v>
      </c>
      <c r="AY34">
        <v>4</v>
      </c>
      <c r="AZ34">
        <v>12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1</v>
      </c>
      <c r="BH34">
        <v>1</v>
      </c>
      <c r="BI34">
        <v>0</v>
      </c>
      <c r="BJ34">
        <v>1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1</v>
      </c>
      <c r="CG34">
        <v>0</v>
      </c>
      <c r="CH3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1</v>
      </c>
      <c r="CP34">
        <v>1</v>
      </c>
      <c r="CQ34">
        <v>2</v>
      </c>
      <c r="CR34">
        <v>2</v>
      </c>
      <c r="CS34">
        <v>1</v>
      </c>
    </row>
    <row r="35" spans="1:97" x14ac:dyDescent="0.25">
      <c r="A35" t="s">
        <v>2875</v>
      </c>
      <c r="B35">
        <v>1</v>
      </c>
      <c r="C35" t="s">
        <v>2876</v>
      </c>
      <c r="D35">
        <v>19</v>
      </c>
      <c r="E35" t="s">
        <v>188</v>
      </c>
      <c r="F35">
        <v>1</v>
      </c>
      <c r="G35" t="s">
        <v>188</v>
      </c>
      <c r="H35" t="s">
        <v>2877</v>
      </c>
      <c r="I35">
        <v>0</v>
      </c>
      <c r="J35" t="s">
        <v>188</v>
      </c>
      <c r="K35" t="s">
        <v>189</v>
      </c>
      <c r="L35" t="s">
        <v>31</v>
      </c>
      <c r="M35" t="s">
        <v>37</v>
      </c>
      <c r="N35" t="s">
        <v>35</v>
      </c>
      <c r="O35" t="s">
        <v>29</v>
      </c>
      <c r="P35" t="s">
        <v>2878</v>
      </c>
      <c r="Q35" t="s">
        <v>2879</v>
      </c>
      <c r="R35" t="s">
        <v>190</v>
      </c>
      <c r="S35">
        <v>0</v>
      </c>
      <c r="T35">
        <v>75</v>
      </c>
      <c r="U35">
        <v>74</v>
      </c>
      <c r="V35">
        <v>149</v>
      </c>
      <c r="W35">
        <v>23</v>
      </c>
      <c r="X35">
        <v>11</v>
      </c>
      <c r="Y35">
        <v>34</v>
      </c>
      <c r="Z35">
        <v>75</v>
      </c>
      <c r="AA35">
        <v>74</v>
      </c>
      <c r="AB35">
        <v>149</v>
      </c>
      <c r="AC35">
        <v>11</v>
      </c>
      <c r="AD35">
        <v>12</v>
      </c>
      <c r="AE35">
        <v>23</v>
      </c>
      <c r="AF35">
        <v>11</v>
      </c>
      <c r="AG35">
        <v>12</v>
      </c>
      <c r="AH35">
        <v>23</v>
      </c>
      <c r="AI35">
        <v>10</v>
      </c>
      <c r="AJ35">
        <v>7</v>
      </c>
      <c r="AK35">
        <v>17</v>
      </c>
      <c r="AL35">
        <v>11</v>
      </c>
      <c r="AM35">
        <v>12</v>
      </c>
      <c r="AN35">
        <v>23</v>
      </c>
      <c r="AO35">
        <v>11</v>
      </c>
      <c r="AP35">
        <v>18</v>
      </c>
      <c r="AQ35">
        <v>29</v>
      </c>
      <c r="AR35">
        <v>9</v>
      </c>
      <c r="AS35">
        <v>14</v>
      </c>
      <c r="AT35">
        <v>23</v>
      </c>
      <c r="AU35">
        <v>13</v>
      </c>
      <c r="AV35">
        <v>11</v>
      </c>
      <c r="AW35">
        <v>24</v>
      </c>
      <c r="AX35">
        <v>65</v>
      </c>
      <c r="AY35">
        <v>74</v>
      </c>
      <c r="AZ35">
        <v>139</v>
      </c>
      <c r="BA35">
        <v>2</v>
      </c>
      <c r="BB35">
        <v>1</v>
      </c>
      <c r="BC35">
        <v>1</v>
      </c>
      <c r="BD35">
        <v>2</v>
      </c>
      <c r="BE35">
        <v>1</v>
      </c>
      <c r="BF35">
        <v>1</v>
      </c>
      <c r="BG35">
        <v>0</v>
      </c>
      <c r="BH35">
        <v>8</v>
      </c>
      <c r="BI35">
        <v>0</v>
      </c>
      <c r="BJ35">
        <v>0</v>
      </c>
      <c r="BK35">
        <v>1</v>
      </c>
      <c r="BL35">
        <v>0</v>
      </c>
      <c r="BM35">
        <v>0</v>
      </c>
      <c r="BN35">
        <v>0</v>
      </c>
      <c r="BO35">
        <v>0</v>
      </c>
      <c r="BP35">
        <v>1</v>
      </c>
      <c r="BQ35">
        <v>3</v>
      </c>
      <c r="BR35">
        <v>5</v>
      </c>
      <c r="BS35">
        <v>0</v>
      </c>
      <c r="BT35">
        <v>0</v>
      </c>
      <c r="BU35">
        <v>1</v>
      </c>
      <c r="BV35">
        <v>1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1</v>
      </c>
      <c r="CC35">
        <v>1</v>
      </c>
      <c r="CD35">
        <v>2</v>
      </c>
      <c r="CE35">
        <v>0</v>
      </c>
      <c r="CF35">
        <v>16</v>
      </c>
      <c r="CG35">
        <v>3</v>
      </c>
      <c r="CH35">
        <v>5</v>
      </c>
      <c r="CI35">
        <v>2</v>
      </c>
      <c r="CJ35">
        <v>1</v>
      </c>
      <c r="CK35">
        <v>1</v>
      </c>
      <c r="CL35">
        <v>2</v>
      </c>
      <c r="CM35">
        <v>1</v>
      </c>
      <c r="CN35">
        <v>1</v>
      </c>
      <c r="CO35">
        <v>0</v>
      </c>
      <c r="CP35">
        <v>8</v>
      </c>
      <c r="CQ35">
        <v>8</v>
      </c>
      <c r="CR35">
        <v>8</v>
      </c>
      <c r="CS35">
        <v>1</v>
      </c>
    </row>
    <row r="36" spans="1:97" x14ac:dyDescent="0.25">
      <c r="A36" t="s">
        <v>2880</v>
      </c>
      <c r="B36">
        <v>1</v>
      </c>
      <c r="C36" t="s">
        <v>2881</v>
      </c>
      <c r="D36">
        <v>19</v>
      </c>
      <c r="E36" t="s">
        <v>188</v>
      </c>
      <c r="F36">
        <v>1</v>
      </c>
      <c r="G36" t="s">
        <v>188</v>
      </c>
      <c r="H36" t="s">
        <v>2798</v>
      </c>
      <c r="I36">
        <v>0</v>
      </c>
      <c r="J36" t="s">
        <v>188</v>
      </c>
      <c r="K36" t="s">
        <v>189</v>
      </c>
      <c r="L36" t="s">
        <v>31</v>
      </c>
      <c r="M36" t="s">
        <v>37</v>
      </c>
      <c r="N36" t="s">
        <v>35</v>
      </c>
      <c r="O36" t="s">
        <v>29</v>
      </c>
      <c r="P36" t="s">
        <v>2799</v>
      </c>
      <c r="Q36" t="s">
        <v>2800</v>
      </c>
      <c r="R36" t="s">
        <v>190</v>
      </c>
      <c r="S36">
        <v>0</v>
      </c>
      <c r="T36">
        <v>127</v>
      </c>
      <c r="U36">
        <v>126</v>
      </c>
      <c r="V36">
        <v>253</v>
      </c>
      <c r="W36">
        <v>20</v>
      </c>
      <c r="X36">
        <v>21</v>
      </c>
      <c r="Y36">
        <v>41</v>
      </c>
      <c r="Z36">
        <v>126</v>
      </c>
      <c r="AA36">
        <v>126</v>
      </c>
      <c r="AB36">
        <v>252</v>
      </c>
      <c r="AC36">
        <v>17</v>
      </c>
      <c r="AD36">
        <v>14</v>
      </c>
      <c r="AE36">
        <v>31</v>
      </c>
      <c r="AF36">
        <v>17</v>
      </c>
      <c r="AG36">
        <v>14</v>
      </c>
      <c r="AH36">
        <v>31</v>
      </c>
      <c r="AI36">
        <v>21</v>
      </c>
      <c r="AJ36">
        <v>19</v>
      </c>
      <c r="AK36">
        <v>40</v>
      </c>
      <c r="AL36">
        <v>17</v>
      </c>
      <c r="AM36">
        <v>14</v>
      </c>
      <c r="AN36">
        <v>31</v>
      </c>
      <c r="AO36">
        <v>26</v>
      </c>
      <c r="AP36">
        <v>19</v>
      </c>
      <c r="AQ36">
        <v>45</v>
      </c>
      <c r="AR36">
        <v>14</v>
      </c>
      <c r="AS36">
        <v>26</v>
      </c>
      <c r="AT36">
        <v>40</v>
      </c>
      <c r="AU36">
        <v>24</v>
      </c>
      <c r="AV36">
        <v>28</v>
      </c>
      <c r="AW36">
        <v>52</v>
      </c>
      <c r="AX36">
        <v>119</v>
      </c>
      <c r="AY36">
        <v>120</v>
      </c>
      <c r="AZ36">
        <v>239</v>
      </c>
      <c r="BA36">
        <v>2</v>
      </c>
      <c r="BB36">
        <v>2</v>
      </c>
      <c r="BC36">
        <v>2</v>
      </c>
      <c r="BD36">
        <v>2</v>
      </c>
      <c r="BE36">
        <v>2</v>
      </c>
      <c r="BF36">
        <v>2</v>
      </c>
      <c r="BG36">
        <v>0</v>
      </c>
      <c r="BH36">
        <v>12</v>
      </c>
      <c r="BI36">
        <v>0</v>
      </c>
      <c r="BJ36">
        <v>0</v>
      </c>
      <c r="BK36">
        <v>0</v>
      </c>
      <c r="BL36">
        <v>1</v>
      </c>
      <c r="BM36">
        <v>0</v>
      </c>
      <c r="BN36">
        <v>1</v>
      </c>
      <c r="BO36">
        <v>0</v>
      </c>
      <c r="BP36">
        <v>0</v>
      </c>
      <c r="BQ36">
        <v>2</v>
      </c>
      <c r="BR36">
        <v>10</v>
      </c>
      <c r="BS36">
        <v>0</v>
      </c>
      <c r="BT36">
        <v>0</v>
      </c>
      <c r="BU36">
        <v>1</v>
      </c>
      <c r="BV36">
        <v>1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1</v>
      </c>
      <c r="CD36">
        <v>1</v>
      </c>
      <c r="CE36">
        <v>0</v>
      </c>
      <c r="CF36">
        <v>18</v>
      </c>
      <c r="CG36">
        <v>2</v>
      </c>
      <c r="CH36">
        <v>10</v>
      </c>
      <c r="CI36">
        <v>2</v>
      </c>
      <c r="CJ36">
        <v>2</v>
      </c>
      <c r="CK36">
        <v>2</v>
      </c>
      <c r="CL36">
        <v>2</v>
      </c>
      <c r="CM36">
        <v>2</v>
      </c>
      <c r="CN36">
        <v>2</v>
      </c>
      <c r="CO36">
        <v>0</v>
      </c>
      <c r="CP36">
        <v>12</v>
      </c>
      <c r="CQ36">
        <v>12</v>
      </c>
      <c r="CR36">
        <v>12</v>
      </c>
      <c r="CS36">
        <v>1</v>
      </c>
    </row>
    <row r="37" spans="1:97" x14ac:dyDescent="0.25">
      <c r="A37" t="s">
        <v>2882</v>
      </c>
      <c r="B37">
        <v>1</v>
      </c>
      <c r="C37" t="s">
        <v>2883</v>
      </c>
      <c r="D37">
        <v>19</v>
      </c>
      <c r="E37" t="s">
        <v>188</v>
      </c>
      <c r="F37">
        <v>1</v>
      </c>
      <c r="G37" t="s">
        <v>188</v>
      </c>
      <c r="H37" t="s">
        <v>2884</v>
      </c>
      <c r="I37">
        <v>4702</v>
      </c>
      <c r="J37" t="s">
        <v>188</v>
      </c>
      <c r="K37" t="s">
        <v>189</v>
      </c>
      <c r="L37" t="s">
        <v>31</v>
      </c>
      <c r="M37" t="s">
        <v>37</v>
      </c>
      <c r="N37" t="s">
        <v>35</v>
      </c>
      <c r="O37" t="s">
        <v>29</v>
      </c>
      <c r="P37" t="s">
        <v>2878</v>
      </c>
      <c r="Q37" t="s">
        <v>2879</v>
      </c>
      <c r="R37" t="s">
        <v>190</v>
      </c>
      <c r="S37">
        <v>0</v>
      </c>
      <c r="T37">
        <v>167</v>
      </c>
      <c r="U37">
        <v>150</v>
      </c>
      <c r="V37">
        <v>317</v>
      </c>
      <c r="W37">
        <v>29</v>
      </c>
      <c r="X37">
        <v>30</v>
      </c>
      <c r="Y37">
        <v>59</v>
      </c>
      <c r="Z37">
        <v>165</v>
      </c>
      <c r="AA37">
        <v>150</v>
      </c>
      <c r="AB37">
        <v>315</v>
      </c>
      <c r="AC37">
        <v>28</v>
      </c>
      <c r="AD37">
        <v>27</v>
      </c>
      <c r="AE37">
        <v>55</v>
      </c>
      <c r="AF37">
        <v>28</v>
      </c>
      <c r="AG37">
        <v>27</v>
      </c>
      <c r="AH37">
        <v>55</v>
      </c>
      <c r="AI37">
        <v>24</v>
      </c>
      <c r="AJ37">
        <v>25</v>
      </c>
      <c r="AK37">
        <v>49</v>
      </c>
      <c r="AL37">
        <v>34</v>
      </c>
      <c r="AM37">
        <v>24</v>
      </c>
      <c r="AN37">
        <v>58</v>
      </c>
      <c r="AO37">
        <v>30</v>
      </c>
      <c r="AP37">
        <v>25</v>
      </c>
      <c r="AQ37">
        <v>55</v>
      </c>
      <c r="AR37">
        <v>28</v>
      </c>
      <c r="AS37">
        <v>28</v>
      </c>
      <c r="AT37">
        <v>56</v>
      </c>
      <c r="AU37">
        <v>25</v>
      </c>
      <c r="AV37">
        <v>20</v>
      </c>
      <c r="AW37">
        <v>45</v>
      </c>
      <c r="AX37">
        <v>169</v>
      </c>
      <c r="AY37">
        <v>149</v>
      </c>
      <c r="AZ37">
        <v>318</v>
      </c>
      <c r="BA37">
        <v>2</v>
      </c>
      <c r="BB37">
        <v>2</v>
      </c>
      <c r="BC37">
        <v>2</v>
      </c>
      <c r="BD37">
        <v>2</v>
      </c>
      <c r="BE37">
        <v>2</v>
      </c>
      <c r="BF37">
        <v>2</v>
      </c>
      <c r="BG37">
        <v>0</v>
      </c>
      <c r="BH37">
        <v>12</v>
      </c>
      <c r="BI37">
        <v>0</v>
      </c>
      <c r="BJ37">
        <v>0</v>
      </c>
      <c r="BK37">
        <v>0</v>
      </c>
      <c r="BL37">
        <v>1</v>
      </c>
      <c r="BM37">
        <v>0</v>
      </c>
      <c r="BN37">
        <v>1</v>
      </c>
      <c r="BO37">
        <v>0</v>
      </c>
      <c r="BP37">
        <v>0</v>
      </c>
      <c r="BQ37">
        <v>0</v>
      </c>
      <c r="BR37">
        <v>12</v>
      </c>
      <c r="BS37">
        <v>0</v>
      </c>
      <c r="BT37">
        <v>0</v>
      </c>
      <c r="BU37">
        <v>1</v>
      </c>
      <c r="BV37">
        <v>0</v>
      </c>
      <c r="BW37">
        <v>1</v>
      </c>
      <c r="BX37">
        <v>0</v>
      </c>
      <c r="BY37">
        <v>1</v>
      </c>
      <c r="BZ37">
        <v>0</v>
      </c>
      <c r="CA37">
        <v>0</v>
      </c>
      <c r="CB37">
        <v>2</v>
      </c>
      <c r="CC37">
        <v>1</v>
      </c>
      <c r="CD37">
        <v>2</v>
      </c>
      <c r="CE37">
        <v>0</v>
      </c>
      <c r="CF37">
        <v>22</v>
      </c>
      <c r="CG37">
        <v>0</v>
      </c>
      <c r="CH37">
        <v>12</v>
      </c>
      <c r="CI37">
        <v>2</v>
      </c>
      <c r="CJ37">
        <v>2</v>
      </c>
      <c r="CK37">
        <v>2</v>
      </c>
      <c r="CL37">
        <v>2</v>
      </c>
      <c r="CM37">
        <v>2</v>
      </c>
      <c r="CN37">
        <v>2</v>
      </c>
      <c r="CO37">
        <v>0</v>
      </c>
      <c r="CP37">
        <v>12</v>
      </c>
      <c r="CQ37">
        <v>14</v>
      </c>
      <c r="CR37">
        <v>12</v>
      </c>
      <c r="CS37">
        <v>1</v>
      </c>
    </row>
    <row r="38" spans="1:97" x14ac:dyDescent="0.25">
      <c r="A38" t="s">
        <v>2885</v>
      </c>
      <c r="B38">
        <v>1</v>
      </c>
      <c r="C38" t="s">
        <v>2886</v>
      </c>
      <c r="D38">
        <v>2</v>
      </c>
      <c r="E38" t="s">
        <v>245</v>
      </c>
      <c r="F38">
        <v>1</v>
      </c>
      <c r="G38" t="s">
        <v>792</v>
      </c>
      <c r="H38" t="s">
        <v>1419</v>
      </c>
      <c r="I38">
        <v>0</v>
      </c>
      <c r="J38" t="s">
        <v>188</v>
      </c>
      <c r="K38" t="s">
        <v>189</v>
      </c>
      <c r="L38" t="s">
        <v>31</v>
      </c>
      <c r="M38" t="s">
        <v>37</v>
      </c>
      <c r="N38" t="s">
        <v>35</v>
      </c>
      <c r="O38" t="s">
        <v>29</v>
      </c>
      <c r="P38" t="s">
        <v>2887</v>
      </c>
      <c r="Q38" t="s">
        <v>2888</v>
      </c>
      <c r="R38" t="s">
        <v>190</v>
      </c>
      <c r="S38">
        <v>0</v>
      </c>
      <c r="T38">
        <v>145</v>
      </c>
      <c r="U38">
        <v>135</v>
      </c>
      <c r="V38">
        <v>280</v>
      </c>
      <c r="W38">
        <v>25</v>
      </c>
      <c r="X38">
        <v>15</v>
      </c>
      <c r="Y38">
        <v>40</v>
      </c>
      <c r="Z38">
        <v>143</v>
      </c>
      <c r="AA38">
        <v>135</v>
      </c>
      <c r="AB38">
        <v>278</v>
      </c>
      <c r="AC38">
        <v>24</v>
      </c>
      <c r="AD38">
        <v>19</v>
      </c>
      <c r="AE38">
        <v>43</v>
      </c>
      <c r="AF38">
        <v>24</v>
      </c>
      <c r="AG38">
        <v>19</v>
      </c>
      <c r="AH38">
        <v>43</v>
      </c>
      <c r="AI38">
        <v>23</v>
      </c>
      <c r="AJ38">
        <v>22</v>
      </c>
      <c r="AK38">
        <v>45</v>
      </c>
      <c r="AL38">
        <v>29</v>
      </c>
      <c r="AM38">
        <v>25</v>
      </c>
      <c r="AN38">
        <v>54</v>
      </c>
      <c r="AO38">
        <v>25</v>
      </c>
      <c r="AP38">
        <v>27</v>
      </c>
      <c r="AQ38">
        <v>52</v>
      </c>
      <c r="AR38">
        <v>26</v>
      </c>
      <c r="AS38">
        <v>24</v>
      </c>
      <c r="AT38">
        <v>50</v>
      </c>
      <c r="AU38">
        <v>23</v>
      </c>
      <c r="AV38">
        <v>19</v>
      </c>
      <c r="AW38">
        <v>42</v>
      </c>
      <c r="AX38">
        <v>150</v>
      </c>
      <c r="AY38">
        <v>136</v>
      </c>
      <c r="AZ38">
        <v>286</v>
      </c>
      <c r="BA38">
        <v>2</v>
      </c>
      <c r="BB38">
        <v>2</v>
      </c>
      <c r="BC38">
        <v>2</v>
      </c>
      <c r="BD38">
        <v>2</v>
      </c>
      <c r="BE38">
        <v>2</v>
      </c>
      <c r="BF38">
        <v>2</v>
      </c>
      <c r="BG38">
        <v>0</v>
      </c>
      <c r="BH38">
        <v>12</v>
      </c>
      <c r="BI38">
        <v>0</v>
      </c>
      <c r="BJ38">
        <v>0</v>
      </c>
      <c r="BK38">
        <v>0</v>
      </c>
      <c r="BL38">
        <v>1</v>
      </c>
      <c r="BM38">
        <v>0</v>
      </c>
      <c r="BN38">
        <v>1</v>
      </c>
      <c r="BO38">
        <v>0</v>
      </c>
      <c r="BP38">
        <v>0</v>
      </c>
      <c r="BQ38">
        <v>1</v>
      </c>
      <c r="BR38">
        <v>11</v>
      </c>
      <c r="BS38">
        <v>0</v>
      </c>
      <c r="BT38">
        <v>0</v>
      </c>
      <c r="BU38">
        <v>1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1</v>
      </c>
      <c r="CE38">
        <v>0</v>
      </c>
      <c r="CF38">
        <v>16</v>
      </c>
      <c r="CG38">
        <v>1</v>
      </c>
      <c r="CH38">
        <v>11</v>
      </c>
      <c r="CI38">
        <v>2</v>
      </c>
      <c r="CJ38">
        <v>2</v>
      </c>
      <c r="CK38">
        <v>2</v>
      </c>
      <c r="CL38">
        <v>2</v>
      </c>
      <c r="CM38">
        <v>2</v>
      </c>
      <c r="CN38">
        <v>2</v>
      </c>
      <c r="CO38">
        <v>0</v>
      </c>
      <c r="CP38">
        <v>12</v>
      </c>
      <c r="CQ38">
        <v>12</v>
      </c>
      <c r="CR38">
        <v>12</v>
      </c>
      <c r="CS38">
        <v>1</v>
      </c>
    </row>
    <row r="39" spans="1:97" x14ac:dyDescent="0.25">
      <c r="A39" t="s">
        <v>2889</v>
      </c>
      <c r="B39">
        <v>1</v>
      </c>
      <c r="C39" t="s">
        <v>2814</v>
      </c>
      <c r="D39">
        <v>37</v>
      </c>
      <c r="E39" t="s">
        <v>216</v>
      </c>
      <c r="F39">
        <v>1</v>
      </c>
      <c r="G39" t="s">
        <v>380</v>
      </c>
      <c r="H39" t="s">
        <v>2815</v>
      </c>
      <c r="I39">
        <v>0</v>
      </c>
      <c r="J39" t="s">
        <v>217</v>
      </c>
      <c r="K39" t="s">
        <v>189</v>
      </c>
      <c r="L39" t="s">
        <v>31</v>
      </c>
      <c r="M39" t="s">
        <v>37</v>
      </c>
      <c r="N39" t="s">
        <v>35</v>
      </c>
      <c r="O39" t="s">
        <v>29</v>
      </c>
      <c r="P39" t="s">
        <v>2816</v>
      </c>
      <c r="Q39" t="s">
        <v>2782</v>
      </c>
      <c r="R39" t="s">
        <v>218</v>
      </c>
      <c r="S39">
        <v>0</v>
      </c>
      <c r="T39">
        <v>275</v>
      </c>
      <c r="U39">
        <v>288</v>
      </c>
      <c r="V39">
        <v>563</v>
      </c>
      <c r="W39">
        <v>52</v>
      </c>
      <c r="X39">
        <v>44</v>
      </c>
      <c r="Y39">
        <v>96</v>
      </c>
      <c r="Z39">
        <v>271</v>
      </c>
      <c r="AA39">
        <v>285</v>
      </c>
      <c r="AB39">
        <v>556</v>
      </c>
      <c r="AC39">
        <v>39</v>
      </c>
      <c r="AD39">
        <v>26</v>
      </c>
      <c r="AE39">
        <v>65</v>
      </c>
      <c r="AF39">
        <v>40</v>
      </c>
      <c r="AG39">
        <v>27</v>
      </c>
      <c r="AH39">
        <v>67</v>
      </c>
      <c r="AI39">
        <v>34</v>
      </c>
      <c r="AJ39">
        <v>50</v>
      </c>
      <c r="AK39">
        <v>84</v>
      </c>
      <c r="AL39">
        <v>52</v>
      </c>
      <c r="AM39">
        <v>44</v>
      </c>
      <c r="AN39">
        <v>96</v>
      </c>
      <c r="AO39">
        <v>37</v>
      </c>
      <c r="AP39">
        <v>51</v>
      </c>
      <c r="AQ39">
        <v>88</v>
      </c>
      <c r="AR39">
        <v>43</v>
      </c>
      <c r="AS39">
        <v>43</v>
      </c>
      <c r="AT39">
        <v>86</v>
      </c>
      <c r="AU39">
        <v>53</v>
      </c>
      <c r="AV39">
        <v>54</v>
      </c>
      <c r="AW39">
        <v>107</v>
      </c>
      <c r="AX39">
        <v>259</v>
      </c>
      <c r="AY39">
        <v>269</v>
      </c>
      <c r="AZ39">
        <v>528</v>
      </c>
      <c r="BA39">
        <v>3</v>
      </c>
      <c r="BB39">
        <v>3</v>
      </c>
      <c r="BC39">
        <v>3</v>
      </c>
      <c r="BD39">
        <v>3</v>
      </c>
      <c r="BE39">
        <v>3</v>
      </c>
      <c r="BF39">
        <v>4</v>
      </c>
      <c r="BG39">
        <v>0</v>
      </c>
      <c r="BH39">
        <v>19</v>
      </c>
      <c r="BI39">
        <v>0</v>
      </c>
      <c r="BJ39">
        <v>0</v>
      </c>
      <c r="BK39">
        <v>0</v>
      </c>
      <c r="BL39">
        <v>1</v>
      </c>
      <c r="BM39">
        <v>0</v>
      </c>
      <c r="BN39">
        <v>1</v>
      </c>
      <c r="BO39">
        <v>0</v>
      </c>
      <c r="BP39">
        <v>0</v>
      </c>
      <c r="BQ39">
        <v>1</v>
      </c>
      <c r="BR39">
        <v>18</v>
      </c>
      <c r="BS39">
        <v>0</v>
      </c>
      <c r="BT39">
        <v>0</v>
      </c>
      <c r="BU39">
        <v>1</v>
      </c>
      <c r="BV39">
        <v>2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1</v>
      </c>
      <c r="CD39">
        <v>1</v>
      </c>
      <c r="CE39">
        <v>0</v>
      </c>
      <c r="CF39">
        <v>26</v>
      </c>
      <c r="CG39">
        <v>1</v>
      </c>
      <c r="CH39">
        <v>18</v>
      </c>
      <c r="CI39">
        <v>3</v>
      </c>
      <c r="CJ39">
        <v>3</v>
      </c>
      <c r="CK39">
        <v>3</v>
      </c>
      <c r="CL39">
        <v>3</v>
      </c>
      <c r="CM39">
        <v>3</v>
      </c>
      <c r="CN39">
        <v>4</v>
      </c>
      <c r="CO39">
        <v>0</v>
      </c>
      <c r="CP39">
        <v>19</v>
      </c>
      <c r="CQ39">
        <v>19</v>
      </c>
      <c r="CR39">
        <v>19</v>
      </c>
      <c r="CS39">
        <v>1</v>
      </c>
    </row>
    <row r="40" spans="1:97" x14ac:dyDescent="0.25">
      <c r="A40" t="s">
        <v>2890</v>
      </c>
      <c r="B40">
        <v>2</v>
      </c>
      <c r="C40" t="s">
        <v>972</v>
      </c>
      <c r="D40">
        <v>37</v>
      </c>
      <c r="E40" t="s">
        <v>216</v>
      </c>
      <c r="F40">
        <v>1</v>
      </c>
      <c r="G40" t="s">
        <v>380</v>
      </c>
      <c r="H40" t="s">
        <v>2891</v>
      </c>
      <c r="I40">
        <v>7211</v>
      </c>
      <c r="J40" t="s">
        <v>217</v>
      </c>
      <c r="K40" t="s">
        <v>189</v>
      </c>
      <c r="L40" t="s">
        <v>31</v>
      </c>
      <c r="M40" t="s">
        <v>37</v>
      </c>
      <c r="N40" t="s">
        <v>35</v>
      </c>
      <c r="O40" t="s">
        <v>29</v>
      </c>
      <c r="P40" t="s">
        <v>2892</v>
      </c>
      <c r="Q40" t="s">
        <v>2893</v>
      </c>
      <c r="R40" t="s">
        <v>218</v>
      </c>
      <c r="S40">
        <v>0</v>
      </c>
      <c r="T40">
        <v>70</v>
      </c>
      <c r="U40">
        <v>71</v>
      </c>
      <c r="V40">
        <v>141</v>
      </c>
      <c r="W40">
        <v>11</v>
      </c>
      <c r="X40">
        <v>13</v>
      </c>
      <c r="Y40">
        <v>24</v>
      </c>
      <c r="Z40">
        <v>70</v>
      </c>
      <c r="AA40">
        <v>71</v>
      </c>
      <c r="AB40">
        <v>141</v>
      </c>
      <c r="AC40">
        <v>18</v>
      </c>
      <c r="AD40">
        <v>12</v>
      </c>
      <c r="AE40">
        <v>30</v>
      </c>
      <c r="AF40">
        <v>18</v>
      </c>
      <c r="AG40">
        <v>12</v>
      </c>
      <c r="AH40">
        <v>30</v>
      </c>
      <c r="AI40">
        <v>19</v>
      </c>
      <c r="AJ40">
        <v>10</v>
      </c>
      <c r="AK40">
        <v>29</v>
      </c>
      <c r="AL40">
        <v>8</v>
      </c>
      <c r="AM40">
        <v>19</v>
      </c>
      <c r="AN40">
        <v>27</v>
      </c>
      <c r="AO40">
        <v>13</v>
      </c>
      <c r="AP40">
        <v>9</v>
      </c>
      <c r="AQ40">
        <v>22</v>
      </c>
      <c r="AR40">
        <v>11</v>
      </c>
      <c r="AS40">
        <v>16</v>
      </c>
      <c r="AT40">
        <v>27</v>
      </c>
      <c r="AU40">
        <v>12</v>
      </c>
      <c r="AV40">
        <v>9</v>
      </c>
      <c r="AW40">
        <v>21</v>
      </c>
      <c r="AX40">
        <v>81</v>
      </c>
      <c r="AY40">
        <v>75</v>
      </c>
      <c r="AZ40">
        <v>156</v>
      </c>
      <c r="BA40">
        <v>1</v>
      </c>
      <c r="BB40">
        <v>1</v>
      </c>
      <c r="BC40">
        <v>1</v>
      </c>
      <c r="BD40">
        <v>1</v>
      </c>
      <c r="BE40">
        <v>1</v>
      </c>
      <c r="BF40">
        <v>1</v>
      </c>
      <c r="BG40">
        <v>0</v>
      </c>
      <c r="BH40">
        <v>6</v>
      </c>
      <c r="BI40">
        <v>0</v>
      </c>
      <c r="BJ40">
        <v>0</v>
      </c>
      <c r="BK40">
        <v>1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3</v>
      </c>
      <c r="BR40">
        <v>3</v>
      </c>
      <c r="BS40">
        <v>0</v>
      </c>
      <c r="BT40">
        <v>0</v>
      </c>
      <c r="BU40">
        <v>2</v>
      </c>
      <c r="BV40">
        <v>1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1</v>
      </c>
      <c r="CD40">
        <v>0</v>
      </c>
      <c r="CE40">
        <v>0</v>
      </c>
      <c r="CF40">
        <v>11</v>
      </c>
      <c r="CG40">
        <v>3</v>
      </c>
      <c r="CH40">
        <v>3</v>
      </c>
      <c r="CI40">
        <v>1</v>
      </c>
      <c r="CJ40">
        <v>1</v>
      </c>
      <c r="CK40">
        <v>1</v>
      </c>
      <c r="CL40">
        <v>1</v>
      </c>
      <c r="CM40">
        <v>1</v>
      </c>
      <c r="CN40">
        <v>1</v>
      </c>
      <c r="CO40">
        <v>0</v>
      </c>
      <c r="CP40">
        <v>6</v>
      </c>
      <c r="CQ40">
        <v>6</v>
      </c>
      <c r="CR40">
        <v>6</v>
      </c>
      <c r="CS40">
        <v>1</v>
      </c>
    </row>
    <row r="41" spans="1:97" x14ac:dyDescent="0.25">
      <c r="A41" t="s">
        <v>2894</v>
      </c>
      <c r="B41">
        <v>1</v>
      </c>
      <c r="C41" t="s">
        <v>359</v>
      </c>
      <c r="D41">
        <v>29</v>
      </c>
      <c r="E41" t="s">
        <v>546</v>
      </c>
      <c r="F41">
        <v>83</v>
      </c>
      <c r="G41" t="s">
        <v>2895</v>
      </c>
      <c r="H41" t="s">
        <v>2896</v>
      </c>
      <c r="I41">
        <v>0</v>
      </c>
      <c r="J41" t="s">
        <v>546</v>
      </c>
      <c r="K41" t="s">
        <v>189</v>
      </c>
      <c r="L41" t="s">
        <v>31</v>
      </c>
      <c r="M41" t="s">
        <v>37</v>
      </c>
      <c r="N41" t="s">
        <v>35</v>
      </c>
      <c r="O41" t="s">
        <v>29</v>
      </c>
      <c r="P41" t="s">
        <v>2859</v>
      </c>
      <c r="Q41" t="s">
        <v>2777</v>
      </c>
      <c r="R41" t="s">
        <v>549</v>
      </c>
      <c r="S41">
        <v>0</v>
      </c>
      <c r="T41">
        <v>7</v>
      </c>
      <c r="U41">
        <v>2</v>
      </c>
      <c r="V41">
        <v>9</v>
      </c>
      <c r="W41">
        <v>2</v>
      </c>
      <c r="X41">
        <v>0</v>
      </c>
      <c r="Y41">
        <v>2</v>
      </c>
      <c r="Z41">
        <v>7</v>
      </c>
      <c r="AA41">
        <v>2</v>
      </c>
      <c r="AB41">
        <v>9</v>
      </c>
      <c r="AC41">
        <v>0</v>
      </c>
      <c r="AD41">
        <v>2</v>
      </c>
      <c r="AE41">
        <v>2</v>
      </c>
      <c r="AF41">
        <v>0</v>
      </c>
      <c r="AG41">
        <v>2</v>
      </c>
      <c r="AH41">
        <v>2</v>
      </c>
      <c r="AI41">
        <v>1</v>
      </c>
      <c r="AJ41">
        <v>0</v>
      </c>
      <c r="AK41">
        <v>1</v>
      </c>
      <c r="AL41">
        <v>2</v>
      </c>
      <c r="AM41">
        <v>1</v>
      </c>
      <c r="AN41">
        <v>3</v>
      </c>
      <c r="AO41">
        <v>1</v>
      </c>
      <c r="AP41">
        <v>0</v>
      </c>
      <c r="AQ41">
        <v>1</v>
      </c>
      <c r="AR41">
        <v>0</v>
      </c>
      <c r="AS41">
        <v>1</v>
      </c>
      <c r="AT41">
        <v>1</v>
      </c>
      <c r="AU41">
        <v>1</v>
      </c>
      <c r="AV41">
        <v>0</v>
      </c>
      <c r="AW41">
        <v>1</v>
      </c>
      <c r="AX41">
        <v>5</v>
      </c>
      <c r="AY41">
        <v>4</v>
      </c>
      <c r="AZ41">
        <v>9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1</v>
      </c>
      <c r="BH41">
        <v>1</v>
      </c>
      <c r="BI41">
        <v>0</v>
      </c>
      <c r="BJ41">
        <v>1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1</v>
      </c>
      <c r="CG41">
        <v>0</v>
      </c>
      <c r="CH41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</v>
      </c>
      <c r="CP41">
        <v>1</v>
      </c>
      <c r="CQ41">
        <v>3</v>
      </c>
      <c r="CR41">
        <v>2</v>
      </c>
      <c r="CS41">
        <v>1</v>
      </c>
    </row>
    <row r="42" spans="1:97" x14ac:dyDescent="0.25">
      <c r="A42" t="s">
        <v>2897</v>
      </c>
      <c r="B42">
        <v>2</v>
      </c>
      <c r="C42" t="s">
        <v>1801</v>
      </c>
      <c r="D42">
        <v>19</v>
      </c>
      <c r="E42" t="s">
        <v>188</v>
      </c>
      <c r="F42">
        <v>1</v>
      </c>
      <c r="G42" t="s">
        <v>188</v>
      </c>
      <c r="H42" t="s">
        <v>2898</v>
      </c>
      <c r="I42">
        <v>0</v>
      </c>
      <c r="J42" t="s">
        <v>188</v>
      </c>
      <c r="K42" t="s">
        <v>189</v>
      </c>
      <c r="L42" t="s">
        <v>31</v>
      </c>
      <c r="M42" t="s">
        <v>37</v>
      </c>
      <c r="N42" t="s">
        <v>35</v>
      </c>
      <c r="O42" t="s">
        <v>29</v>
      </c>
      <c r="P42" t="s">
        <v>2899</v>
      </c>
      <c r="Q42" t="s">
        <v>2791</v>
      </c>
      <c r="R42" t="s">
        <v>190</v>
      </c>
      <c r="S42">
        <v>0</v>
      </c>
      <c r="T42">
        <v>74</v>
      </c>
      <c r="U42">
        <v>50</v>
      </c>
      <c r="V42">
        <v>124</v>
      </c>
      <c r="W42">
        <v>9</v>
      </c>
      <c r="X42">
        <v>10</v>
      </c>
      <c r="Y42">
        <v>19</v>
      </c>
      <c r="Z42">
        <v>73</v>
      </c>
      <c r="AA42">
        <v>49</v>
      </c>
      <c r="AB42">
        <v>122</v>
      </c>
      <c r="AC42">
        <v>15</v>
      </c>
      <c r="AD42">
        <v>6</v>
      </c>
      <c r="AE42">
        <v>21</v>
      </c>
      <c r="AF42">
        <v>16</v>
      </c>
      <c r="AG42">
        <v>6</v>
      </c>
      <c r="AH42">
        <v>22</v>
      </c>
      <c r="AI42">
        <v>14</v>
      </c>
      <c r="AJ42">
        <v>7</v>
      </c>
      <c r="AK42">
        <v>21</v>
      </c>
      <c r="AL42">
        <v>11</v>
      </c>
      <c r="AM42">
        <v>4</v>
      </c>
      <c r="AN42">
        <v>15</v>
      </c>
      <c r="AO42">
        <v>15</v>
      </c>
      <c r="AP42">
        <v>14</v>
      </c>
      <c r="AQ42">
        <v>29</v>
      </c>
      <c r="AR42">
        <v>8</v>
      </c>
      <c r="AS42">
        <v>14</v>
      </c>
      <c r="AT42">
        <v>22</v>
      </c>
      <c r="AU42">
        <v>12</v>
      </c>
      <c r="AV42">
        <v>4</v>
      </c>
      <c r="AW42">
        <v>16</v>
      </c>
      <c r="AX42">
        <v>76</v>
      </c>
      <c r="AY42">
        <v>49</v>
      </c>
      <c r="AZ42">
        <v>125</v>
      </c>
      <c r="BA42">
        <v>1</v>
      </c>
      <c r="BB42">
        <v>1</v>
      </c>
      <c r="BC42">
        <v>1</v>
      </c>
      <c r="BD42">
        <v>1</v>
      </c>
      <c r="BE42">
        <v>1</v>
      </c>
      <c r="BF42">
        <v>1</v>
      </c>
      <c r="BG42">
        <v>0</v>
      </c>
      <c r="BH42">
        <v>6</v>
      </c>
      <c r="BI42">
        <v>0</v>
      </c>
      <c r="BJ42">
        <v>0</v>
      </c>
      <c r="BK42">
        <v>1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5</v>
      </c>
      <c r="BS42">
        <v>0</v>
      </c>
      <c r="BT42">
        <v>0</v>
      </c>
      <c r="BU42">
        <v>2</v>
      </c>
      <c r="BV42">
        <v>1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11</v>
      </c>
      <c r="CG42">
        <v>1</v>
      </c>
      <c r="CH42">
        <v>5</v>
      </c>
      <c r="CI42">
        <v>1</v>
      </c>
      <c r="CJ42">
        <v>1</v>
      </c>
      <c r="CK42">
        <v>1</v>
      </c>
      <c r="CL42">
        <v>1</v>
      </c>
      <c r="CM42">
        <v>1</v>
      </c>
      <c r="CN42">
        <v>1</v>
      </c>
      <c r="CO42">
        <v>0</v>
      </c>
      <c r="CP42">
        <v>6</v>
      </c>
      <c r="CQ42">
        <v>12</v>
      </c>
      <c r="CR42">
        <v>6</v>
      </c>
      <c r="CS42">
        <v>1</v>
      </c>
    </row>
    <row r="43" spans="1:97" x14ac:dyDescent="0.25">
      <c r="A43" t="s">
        <v>2900</v>
      </c>
      <c r="B43">
        <v>1</v>
      </c>
      <c r="C43" t="s">
        <v>2032</v>
      </c>
      <c r="D43">
        <v>37</v>
      </c>
      <c r="E43" t="s">
        <v>216</v>
      </c>
      <c r="F43">
        <v>1</v>
      </c>
      <c r="G43" t="s">
        <v>380</v>
      </c>
      <c r="H43" t="s">
        <v>2901</v>
      </c>
      <c r="I43">
        <v>0</v>
      </c>
      <c r="J43" t="s">
        <v>217</v>
      </c>
      <c r="K43" t="s">
        <v>189</v>
      </c>
      <c r="L43" t="s">
        <v>31</v>
      </c>
      <c r="M43" t="s">
        <v>37</v>
      </c>
      <c r="N43" t="s">
        <v>35</v>
      </c>
      <c r="O43" t="s">
        <v>29</v>
      </c>
      <c r="P43" t="s">
        <v>2902</v>
      </c>
      <c r="Q43" t="s">
        <v>2893</v>
      </c>
      <c r="R43" t="s">
        <v>218</v>
      </c>
      <c r="S43">
        <v>0</v>
      </c>
      <c r="T43">
        <v>153</v>
      </c>
      <c r="U43">
        <v>122</v>
      </c>
      <c r="V43">
        <v>275</v>
      </c>
      <c r="W43">
        <v>33</v>
      </c>
      <c r="X43">
        <v>24</v>
      </c>
      <c r="Y43">
        <v>57</v>
      </c>
      <c r="Z43">
        <v>153</v>
      </c>
      <c r="AA43">
        <v>122</v>
      </c>
      <c r="AB43">
        <v>275</v>
      </c>
      <c r="AC43">
        <v>17</v>
      </c>
      <c r="AD43">
        <v>15</v>
      </c>
      <c r="AE43">
        <v>32</v>
      </c>
      <c r="AF43">
        <v>17</v>
      </c>
      <c r="AG43">
        <v>15</v>
      </c>
      <c r="AH43">
        <v>32</v>
      </c>
      <c r="AI43">
        <v>25</v>
      </c>
      <c r="AJ43">
        <v>16</v>
      </c>
      <c r="AK43">
        <v>41</v>
      </c>
      <c r="AL43">
        <v>25</v>
      </c>
      <c r="AM43">
        <v>26</v>
      </c>
      <c r="AN43">
        <v>51</v>
      </c>
      <c r="AO43">
        <v>26</v>
      </c>
      <c r="AP43">
        <v>24</v>
      </c>
      <c r="AQ43">
        <v>50</v>
      </c>
      <c r="AR43">
        <v>21</v>
      </c>
      <c r="AS43">
        <v>17</v>
      </c>
      <c r="AT43">
        <v>38</v>
      </c>
      <c r="AU43">
        <v>24</v>
      </c>
      <c r="AV43">
        <v>20</v>
      </c>
      <c r="AW43">
        <v>44</v>
      </c>
      <c r="AX43">
        <v>138</v>
      </c>
      <c r="AY43">
        <v>118</v>
      </c>
      <c r="AZ43">
        <v>256</v>
      </c>
      <c r="BA43">
        <v>2</v>
      </c>
      <c r="BB43">
        <v>2</v>
      </c>
      <c r="BC43">
        <v>2</v>
      </c>
      <c r="BD43">
        <v>2</v>
      </c>
      <c r="BE43">
        <v>2</v>
      </c>
      <c r="BF43">
        <v>2</v>
      </c>
      <c r="BG43">
        <v>0</v>
      </c>
      <c r="BH43">
        <v>12</v>
      </c>
      <c r="BI43">
        <v>0</v>
      </c>
      <c r="BJ43">
        <v>0</v>
      </c>
      <c r="BK43">
        <v>0</v>
      </c>
      <c r="BL43">
        <v>1</v>
      </c>
      <c r="BM43">
        <v>1</v>
      </c>
      <c r="BN43">
        <v>0</v>
      </c>
      <c r="BO43">
        <v>0</v>
      </c>
      <c r="BP43">
        <v>0</v>
      </c>
      <c r="BQ43">
        <v>1</v>
      </c>
      <c r="BR43">
        <v>11</v>
      </c>
      <c r="BS43">
        <v>0</v>
      </c>
      <c r="BT43">
        <v>0</v>
      </c>
      <c r="BU43">
        <v>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1</v>
      </c>
      <c r="CC43">
        <v>2</v>
      </c>
      <c r="CD43">
        <v>0</v>
      </c>
      <c r="CE43">
        <v>0</v>
      </c>
      <c r="CF43">
        <v>18</v>
      </c>
      <c r="CG43">
        <v>1</v>
      </c>
      <c r="CH43">
        <v>11</v>
      </c>
      <c r="CI43">
        <v>2</v>
      </c>
      <c r="CJ43">
        <v>2</v>
      </c>
      <c r="CK43">
        <v>2</v>
      </c>
      <c r="CL43">
        <v>2</v>
      </c>
      <c r="CM43">
        <v>2</v>
      </c>
      <c r="CN43">
        <v>2</v>
      </c>
      <c r="CO43">
        <v>0</v>
      </c>
      <c r="CP43">
        <v>12</v>
      </c>
      <c r="CQ43">
        <v>14</v>
      </c>
      <c r="CR43">
        <v>12</v>
      </c>
      <c r="CS43">
        <v>1</v>
      </c>
    </row>
    <row r="44" spans="1:97" x14ac:dyDescent="0.25">
      <c r="A44" t="s">
        <v>2903</v>
      </c>
      <c r="B44">
        <v>1</v>
      </c>
      <c r="C44" t="s">
        <v>2904</v>
      </c>
      <c r="D44">
        <v>19</v>
      </c>
      <c r="E44" t="s">
        <v>188</v>
      </c>
      <c r="F44">
        <v>1</v>
      </c>
      <c r="G44" t="s">
        <v>188</v>
      </c>
      <c r="H44" t="s">
        <v>2905</v>
      </c>
      <c r="I44">
        <v>0</v>
      </c>
      <c r="J44" t="s">
        <v>188</v>
      </c>
      <c r="K44" t="s">
        <v>189</v>
      </c>
      <c r="L44" t="s">
        <v>31</v>
      </c>
      <c r="M44" t="s">
        <v>37</v>
      </c>
      <c r="N44" t="s">
        <v>35</v>
      </c>
      <c r="O44" t="s">
        <v>29</v>
      </c>
      <c r="P44" t="s">
        <v>2906</v>
      </c>
      <c r="Q44" t="s">
        <v>2800</v>
      </c>
      <c r="R44" t="s">
        <v>190</v>
      </c>
      <c r="S44">
        <v>0</v>
      </c>
      <c r="T44">
        <v>103</v>
      </c>
      <c r="U44">
        <v>95</v>
      </c>
      <c r="V44">
        <v>198</v>
      </c>
      <c r="W44">
        <v>17</v>
      </c>
      <c r="X44">
        <v>20</v>
      </c>
      <c r="Y44">
        <v>37</v>
      </c>
      <c r="Z44">
        <v>103</v>
      </c>
      <c r="AA44">
        <v>94</v>
      </c>
      <c r="AB44">
        <v>197</v>
      </c>
      <c r="AC44">
        <v>14</v>
      </c>
      <c r="AD44">
        <v>18</v>
      </c>
      <c r="AE44">
        <v>32</v>
      </c>
      <c r="AF44">
        <v>14</v>
      </c>
      <c r="AG44">
        <v>19</v>
      </c>
      <c r="AH44">
        <v>33</v>
      </c>
      <c r="AI44">
        <v>18</v>
      </c>
      <c r="AJ44">
        <v>11</v>
      </c>
      <c r="AK44">
        <v>29</v>
      </c>
      <c r="AL44">
        <v>23</v>
      </c>
      <c r="AM44">
        <v>17</v>
      </c>
      <c r="AN44">
        <v>40</v>
      </c>
      <c r="AO44">
        <v>14</v>
      </c>
      <c r="AP44">
        <v>12</v>
      </c>
      <c r="AQ44">
        <v>26</v>
      </c>
      <c r="AR44">
        <v>15</v>
      </c>
      <c r="AS44">
        <v>13</v>
      </c>
      <c r="AT44">
        <v>28</v>
      </c>
      <c r="AU44">
        <v>16</v>
      </c>
      <c r="AV44">
        <v>22</v>
      </c>
      <c r="AW44">
        <v>38</v>
      </c>
      <c r="AX44">
        <v>100</v>
      </c>
      <c r="AY44">
        <v>94</v>
      </c>
      <c r="AZ44">
        <v>194</v>
      </c>
      <c r="BA44">
        <v>2</v>
      </c>
      <c r="BB44">
        <v>2</v>
      </c>
      <c r="BC44">
        <v>2</v>
      </c>
      <c r="BD44">
        <v>1</v>
      </c>
      <c r="BE44">
        <v>1</v>
      </c>
      <c r="BF44">
        <v>2</v>
      </c>
      <c r="BG44">
        <v>0</v>
      </c>
      <c r="BH44">
        <v>10</v>
      </c>
      <c r="BI44">
        <v>0</v>
      </c>
      <c r="BJ44">
        <v>0</v>
      </c>
      <c r="BK44">
        <v>0</v>
      </c>
      <c r="BL44">
        <v>1</v>
      </c>
      <c r="BM44">
        <v>0</v>
      </c>
      <c r="BN44">
        <v>1</v>
      </c>
      <c r="BO44">
        <v>0</v>
      </c>
      <c r="BP44">
        <v>0</v>
      </c>
      <c r="BQ44">
        <v>2</v>
      </c>
      <c r="BR44">
        <v>8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1</v>
      </c>
      <c r="CD44">
        <v>1</v>
      </c>
      <c r="CE44">
        <v>0</v>
      </c>
      <c r="CF44">
        <v>15</v>
      </c>
      <c r="CG44">
        <v>2</v>
      </c>
      <c r="CH44">
        <v>8</v>
      </c>
      <c r="CI44">
        <v>2</v>
      </c>
      <c r="CJ44">
        <v>2</v>
      </c>
      <c r="CK44">
        <v>2</v>
      </c>
      <c r="CL44">
        <v>1</v>
      </c>
      <c r="CM44">
        <v>1</v>
      </c>
      <c r="CN44">
        <v>2</v>
      </c>
      <c r="CO44">
        <v>0</v>
      </c>
      <c r="CP44">
        <v>10</v>
      </c>
      <c r="CQ44">
        <v>11</v>
      </c>
      <c r="CR44">
        <v>11</v>
      </c>
      <c r="CS44">
        <v>1</v>
      </c>
    </row>
    <row r="45" spans="1:97" x14ac:dyDescent="0.25">
      <c r="A45" t="s">
        <v>2907</v>
      </c>
      <c r="B45">
        <v>1</v>
      </c>
      <c r="C45" t="s">
        <v>2908</v>
      </c>
      <c r="D45">
        <v>19</v>
      </c>
      <c r="E45" t="s">
        <v>188</v>
      </c>
      <c r="F45">
        <v>1</v>
      </c>
      <c r="G45" t="s">
        <v>188</v>
      </c>
      <c r="H45" t="s">
        <v>320</v>
      </c>
      <c r="I45">
        <v>600</v>
      </c>
      <c r="J45" t="s">
        <v>188</v>
      </c>
      <c r="K45" t="s">
        <v>189</v>
      </c>
      <c r="L45" t="s">
        <v>31</v>
      </c>
      <c r="M45" t="s">
        <v>37</v>
      </c>
      <c r="N45" t="s">
        <v>35</v>
      </c>
      <c r="O45" t="s">
        <v>29</v>
      </c>
      <c r="P45" t="s">
        <v>2909</v>
      </c>
      <c r="Q45" t="s">
        <v>2888</v>
      </c>
      <c r="R45" t="s">
        <v>190</v>
      </c>
      <c r="S45">
        <v>0</v>
      </c>
      <c r="T45">
        <v>64</v>
      </c>
      <c r="U45">
        <v>65</v>
      </c>
      <c r="V45">
        <v>129</v>
      </c>
      <c r="W45">
        <v>13</v>
      </c>
      <c r="X45">
        <v>9</v>
      </c>
      <c r="Y45">
        <v>22</v>
      </c>
      <c r="Z45">
        <v>64</v>
      </c>
      <c r="AA45">
        <v>65</v>
      </c>
      <c r="AB45">
        <v>129</v>
      </c>
      <c r="AC45">
        <v>12</v>
      </c>
      <c r="AD45">
        <v>9</v>
      </c>
      <c r="AE45">
        <v>21</v>
      </c>
      <c r="AF45">
        <v>13</v>
      </c>
      <c r="AG45">
        <v>9</v>
      </c>
      <c r="AH45">
        <v>22</v>
      </c>
      <c r="AI45">
        <v>13</v>
      </c>
      <c r="AJ45">
        <v>10</v>
      </c>
      <c r="AK45">
        <v>23</v>
      </c>
      <c r="AL45">
        <v>8</v>
      </c>
      <c r="AM45">
        <v>14</v>
      </c>
      <c r="AN45">
        <v>22</v>
      </c>
      <c r="AO45">
        <v>11</v>
      </c>
      <c r="AP45">
        <v>13</v>
      </c>
      <c r="AQ45">
        <v>24</v>
      </c>
      <c r="AR45">
        <v>12</v>
      </c>
      <c r="AS45">
        <v>13</v>
      </c>
      <c r="AT45">
        <v>25</v>
      </c>
      <c r="AU45">
        <v>13</v>
      </c>
      <c r="AV45">
        <v>10</v>
      </c>
      <c r="AW45">
        <v>23</v>
      </c>
      <c r="AX45">
        <v>70</v>
      </c>
      <c r="AY45">
        <v>69</v>
      </c>
      <c r="AZ45">
        <v>139</v>
      </c>
      <c r="BA45">
        <v>1</v>
      </c>
      <c r="BB45">
        <v>1</v>
      </c>
      <c r="BC45">
        <v>1</v>
      </c>
      <c r="BD45">
        <v>1</v>
      </c>
      <c r="BE45">
        <v>1</v>
      </c>
      <c r="BF45">
        <v>1</v>
      </c>
      <c r="BG45">
        <v>0</v>
      </c>
      <c r="BH45">
        <v>6</v>
      </c>
      <c r="BI45">
        <v>0</v>
      </c>
      <c r="BJ45">
        <v>0</v>
      </c>
      <c r="BK45">
        <v>0</v>
      </c>
      <c r="BL45">
        <v>1</v>
      </c>
      <c r="BM45">
        <v>0</v>
      </c>
      <c r="BN45">
        <v>0</v>
      </c>
      <c r="BO45">
        <v>0</v>
      </c>
      <c r="BP45">
        <v>0</v>
      </c>
      <c r="BQ45">
        <v>2</v>
      </c>
      <c r="BR45">
        <v>4</v>
      </c>
      <c r="BS45">
        <v>0</v>
      </c>
      <c r="BT45">
        <v>0</v>
      </c>
      <c r="BU45">
        <v>1</v>
      </c>
      <c r="BV45">
        <v>1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1</v>
      </c>
      <c r="CD45">
        <v>0</v>
      </c>
      <c r="CE45">
        <v>0</v>
      </c>
      <c r="CF45">
        <v>10</v>
      </c>
      <c r="CG45">
        <v>2</v>
      </c>
      <c r="CH45">
        <v>4</v>
      </c>
      <c r="CI45">
        <v>1</v>
      </c>
      <c r="CJ45">
        <v>1</v>
      </c>
      <c r="CK45">
        <v>1</v>
      </c>
      <c r="CL45">
        <v>1</v>
      </c>
      <c r="CM45">
        <v>1</v>
      </c>
      <c r="CN45">
        <v>1</v>
      </c>
      <c r="CO45">
        <v>0</v>
      </c>
      <c r="CP45">
        <v>6</v>
      </c>
      <c r="CQ45">
        <v>6</v>
      </c>
      <c r="CR45">
        <v>6</v>
      </c>
      <c r="CS45">
        <v>1</v>
      </c>
    </row>
    <row r="46" spans="1:97" x14ac:dyDescent="0.25">
      <c r="A46" t="s">
        <v>2910</v>
      </c>
      <c r="B46">
        <v>1</v>
      </c>
      <c r="C46" t="s">
        <v>1818</v>
      </c>
      <c r="D46">
        <v>19</v>
      </c>
      <c r="E46" t="s">
        <v>188</v>
      </c>
      <c r="F46">
        <v>1</v>
      </c>
      <c r="G46" t="s">
        <v>188</v>
      </c>
      <c r="H46" t="s">
        <v>1571</v>
      </c>
      <c r="I46">
        <v>60</v>
      </c>
      <c r="J46" t="s">
        <v>188</v>
      </c>
      <c r="K46" t="s">
        <v>189</v>
      </c>
      <c r="L46" t="s">
        <v>31</v>
      </c>
      <c r="M46" t="s">
        <v>37</v>
      </c>
      <c r="N46" t="s">
        <v>35</v>
      </c>
      <c r="O46" t="s">
        <v>29</v>
      </c>
      <c r="P46" t="s">
        <v>2911</v>
      </c>
      <c r="Q46" t="s">
        <v>2800</v>
      </c>
      <c r="R46" t="s">
        <v>190</v>
      </c>
      <c r="S46">
        <v>0</v>
      </c>
      <c r="T46">
        <v>59</v>
      </c>
      <c r="U46">
        <v>48</v>
      </c>
      <c r="V46">
        <v>107</v>
      </c>
      <c r="W46">
        <v>9</v>
      </c>
      <c r="X46">
        <v>9</v>
      </c>
      <c r="Y46">
        <v>18</v>
      </c>
      <c r="Z46">
        <v>55</v>
      </c>
      <c r="AA46">
        <v>44</v>
      </c>
      <c r="AB46">
        <v>99</v>
      </c>
      <c r="AC46">
        <v>5</v>
      </c>
      <c r="AD46">
        <v>8</v>
      </c>
      <c r="AE46">
        <v>13</v>
      </c>
      <c r="AF46">
        <v>7</v>
      </c>
      <c r="AG46">
        <v>8</v>
      </c>
      <c r="AH46">
        <v>15</v>
      </c>
      <c r="AI46">
        <v>11</v>
      </c>
      <c r="AJ46">
        <v>5</v>
      </c>
      <c r="AK46">
        <v>16</v>
      </c>
      <c r="AL46">
        <v>9</v>
      </c>
      <c r="AM46">
        <v>5</v>
      </c>
      <c r="AN46">
        <v>14</v>
      </c>
      <c r="AO46">
        <v>12</v>
      </c>
      <c r="AP46">
        <v>7</v>
      </c>
      <c r="AQ46">
        <v>19</v>
      </c>
      <c r="AR46">
        <v>6</v>
      </c>
      <c r="AS46">
        <v>7</v>
      </c>
      <c r="AT46">
        <v>13</v>
      </c>
      <c r="AU46">
        <v>12</v>
      </c>
      <c r="AV46">
        <v>11</v>
      </c>
      <c r="AW46">
        <v>23</v>
      </c>
      <c r="AX46">
        <v>57</v>
      </c>
      <c r="AY46">
        <v>43</v>
      </c>
      <c r="AZ46">
        <v>100</v>
      </c>
      <c r="BA46">
        <v>1</v>
      </c>
      <c r="BB46">
        <v>1</v>
      </c>
      <c r="BC46">
        <v>1</v>
      </c>
      <c r="BD46">
        <v>1</v>
      </c>
      <c r="BE46">
        <v>1</v>
      </c>
      <c r="BF46">
        <v>1</v>
      </c>
      <c r="BG46">
        <v>0</v>
      </c>
      <c r="BH46">
        <v>6</v>
      </c>
      <c r="BI46">
        <v>0</v>
      </c>
      <c r="BJ46">
        <v>0</v>
      </c>
      <c r="BK46">
        <v>1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6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1</v>
      </c>
      <c r="CD46">
        <v>0</v>
      </c>
      <c r="CE46">
        <v>0</v>
      </c>
      <c r="CF46">
        <v>9</v>
      </c>
      <c r="CG46">
        <v>0</v>
      </c>
      <c r="CH46">
        <v>6</v>
      </c>
      <c r="CI46">
        <v>1</v>
      </c>
      <c r="CJ46">
        <v>1</v>
      </c>
      <c r="CK46">
        <v>1</v>
      </c>
      <c r="CL46">
        <v>1</v>
      </c>
      <c r="CM46">
        <v>1</v>
      </c>
      <c r="CN46">
        <v>1</v>
      </c>
      <c r="CO46">
        <v>0</v>
      </c>
      <c r="CP46">
        <v>6</v>
      </c>
      <c r="CQ46">
        <v>10</v>
      </c>
      <c r="CR46">
        <v>6</v>
      </c>
      <c r="CS46">
        <v>1</v>
      </c>
    </row>
    <row r="47" spans="1:97" x14ac:dyDescent="0.25">
      <c r="A47" t="s">
        <v>2912</v>
      </c>
      <c r="B47">
        <v>1</v>
      </c>
      <c r="C47" t="s">
        <v>2913</v>
      </c>
      <c r="D47">
        <v>27</v>
      </c>
      <c r="E47" t="s">
        <v>393</v>
      </c>
      <c r="F47">
        <v>5</v>
      </c>
      <c r="G47" t="s">
        <v>2914</v>
      </c>
      <c r="H47" t="s">
        <v>204</v>
      </c>
      <c r="I47">
        <v>0</v>
      </c>
      <c r="J47" t="s">
        <v>393</v>
      </c>
      <c r="K47" t="s">
        <v>189</v>
      </c>
      <c r="L47" t="s">
        <v>31</v>
      </c>
      <c r="M47" t="s">
        <v>37</v>
      </c>
      <c r="N47" t="s">
        <v>35</v>
      </c>
      <c r="O47" t="s">
        <v>29</v>
      </c>
      <c r="P47" t="s">
        <v>2844</v>
      </c>
      <c r="Q47" t="s">
        <v>2845</v>
      </c>
      <c r="R47" t="s">
        <v>397</v>
      </c>
      <c r="S47">
        <v>0</v>
      </c>
      <c r="T47">
        <v>11</v>
      </c>
      <c r="U47">
        <v>8</v>
      </c>
      <c r="V47">
        <v>19</v>
      </c>
      <c r="W47">
        <v>1</v>
      </c>
      <c r="X47">
        <v>1</v>
      </c>
      <c r="Y47">
        <v>2</v>
      </c>
      <c r="Z47">
        <v>10</v>
      </c>
      <c r="AA47">
        <v>8</v>
      </c>
      <c r="AB47">
        <v>18</v>
      </c>
      <c r="AC47">
        <v>2</v>
      </c>
      <c r="AD47">
        <v>2</v>
      </c>
      <c r="AE47">
        <v>4</v>
      </c>
      <c r="AF47">
        <v>2</v>
      </c>
      <c r="AG47">
        <v>2</v>
      </c>
      <c r="AH47">
        <v>4</v>
      </c>
      <c r="AI47">
        <v>3</v>
      </c>
      <c r="AJ47">
        <v>1</v>
      </c>
      <c r="AK47">
        <v>4</v>
      </c>
      <c r="AL47">
        <v>2</v>
      </c>
      <c r="AM47">
        <v>3</v>
      </c>
      <c r="AN47">
        <v>5</v>
      </c>
      <c r="AO47">
        <v>4</v>
      </c>
      <c r="AP47">
        <v>1</v>
      </c>
      <c r="AQ47">
        <v>5</v>
      </c>
      <c r="AR47">
        <v>3</v>
      </c>
      <c r="AS47">
        <v>2</v>
      </c>
      <c r="AT47">
        <v>5</v>
      </c>
      <c r="AU47">
        <v>6</v>
      </c>
      <c r="AV47">
        <v>2</v>
      </c>
      <c r="AW47">
        <v>8</v>
      </c>
      <c r="AX47">
        <v>20</v>
      </c>
      <c r="AY47">
        <v>11</v>
      </c>
      <c r="AZ47">
        <v>31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1</v>
      </c>
      <c r="BH47">
        <v>1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1</v>
      </c>
      <c r="CP47">
        <v>1</v>
      </c>
      <c r="CQ47">
        <v>2</v>
      </c>
      <c r="CR47">
        <v>2</v>
      </c>
      <c r="CS47">
        <v>1</v>
      </c>
    </row>
    <row r="48" spans="1:97" x14ac:dyDescent="0.25">
      <c r="A48" t="s">
        <v>2915</v>
      </c>
      <c r="B48">
        <v>1</v>
      </c>
      <c r="C48" t="s">
        <v>2916</v>
      </c>
      <c r="D48">
        <v>19</v>
      </c>
      <c r="E48" t="s">
        <v>188</v>
      </c>
      <c r="F48">
        <v>1</v>
      </c>
      <c r="G48" t="s">
        <v>188</v>
      </c>
      <c r="H48" t="s">
        <v>2917</v>
      </c>
      <c r="I48">
        <v>300</v>
      </c>
      <c r="J48" t="s">
        <v>188</v>
      </c>
      <c r="K48" t="s">
        <v>189</v>
      </c>
      <c r="L48" t="s">
        <v>31</v>
      </c>
      <c r="M48" t="s">
        <v>37</v>
      </c>
      <c r="N48" t="s">
        <v>35</v>
      </c>
      <c r="O48" t="s">
        <v>29</v>
      </c>
      <c r="P48" t="s">
        <v>2899</v>
      </c>
      <c r="Q48" t="s">
        <v>2791</v>
      </c>
      <c r="R48" t="s">
        <v>190</v>
      </c>
      <c r="S48">
        <v>0</v>
      </c>
      <c r="T48">
        <v>144</v>
      </c>
      <c r="U48">
        <v>143</v>
      </c>
      <c r="V48">
        <v>287</v>
      </c>
      <c r="W48">
        <v>25</v>
      </c>
      <c r="X48">
        <v>24</v>
      </c>
      <c r="Y48">
        <v>49</v>
      </c>
      <c r="Z48">
        <v>142</v>
      </c>
      <c r="AA48">
        <v>140</v>
      </c>
      <c r="AB48">
        <v>282</v>
      </c>
      <c r="AC48">
        <v>18</v>
      </c>
      <c r="AD48">
        <v>17</v>
      </c>
      <c r="AE48">
        <v>35</v>
      </c>
      <c r="AF48">
        <v>18</v>
      </c>
      <c r="AG48">
        <v>17</v>
      </c>
      <c r="AH48">
        <v>35</v>
      </c>
      <c r="AI48">
        <v>22</v>
      </c>
      <c r="AJ48">
        <v>30</v>
      </c>
      <c r="AK48">
        <v>52</v>
      </c>
      <c r="AL48">
        <v>24</v>
      </c>
      <c r="AM48">
        <v>24</v>
      </c>
      <c r="AN48">
        <v>48</v>
      </c>
      <c r="AO48">
        <v>27</v>
      </c>
      <c r="AP48">
        <v>30</v>
      </c>
      <c r="AQ48">
        <v>57</v>
      </c>
      <c r="AR48">
        <v>20</v>
      </c>
      <c r="AS48">
        <v>16</v>
      </c>
      <c r="AT48">
        <v>36</v>
      </c>
      <c r="AU48">
        <v>27</v>
      </c>
      <c r="AV48">
        <v>32</v>
      </c>
      <c r="AW48">
        <v>59</v>
      </c>
      <c r="AX48">
        <v>138</v>
      </c>
      <c r="AY48">
        <v>149</v>
      </c>
      <c r="AZ48">
        <v>287</v>
      </c>
      <c r="BA48">
        <v>2</v>
      </c>
      <c r="BB48">
        <v>2</v>
      </c>
      <c r="BC48">
        <v>2</v>
      </c>
      <c r="BD48">
        <v>2</v>
      </c>
      <c r="BE48">
        <v>2</v>
      </c>
      <c r="BF48">
        <v>2</v>
      </c>
      <c r="BG48">
        <v>0</v>
      </c>
      <c r="BH48">
        <v>12</v>
      </c>
      <c r="BI48">
        <v>0</v>
      </c>
      <c r="BJ48">
        <v>0</v>
      </c>
      <c r="BK48">
        <v>1</v>
      </c>
      <c r="BL48">
        <v>0</v>
      </c>
      <c r="BM48">
        <v>1</v>
      </c>
      <c r="BN48">
        <v>0</v>
      </c>
      <c r="BO48">
        <v>0</v>
      </c>
      <c r="BP48">
        <v>0</v>
      </c>
      <c r="BQ48">
        <v>1</v>
      </c>
      <c r="BR48">
        <v>11</v>
      </c>
      <c r="BS48">
        <v>0</v>
      </c>
      <c r="BT48">
        <v>0</v>
      </c>
      <c r="BU48">
        <v>1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1</v>
      </c>
      <c r="CD48">
        <v>1</v>
      </c>
      <c r="CE48">
        <v>0</v>
      </c>
      <c r="CF48">
        <v>17</v>
      </c>
      <c r="CG48">
        <v>1</v>
      </c>
      <c r="CH48">
        <v>11</v>
      </c>
      <c r="CI48">
        <v>2</v>
      </c>
      <c r="CJ48">
        <v>2</v>
      </c>
      <c r="CK48">
        <v>2</v>
      </c>
      <c r="CL48">
        <v>2</v>
      </c>
      <c r="CM48">
        <v>2</v>
      </c>
      <c r="CN48">
        <v>2</v>
      </c>
      <c r="CO48">
        <v>0</v>
      </c>
      <c r="CP48">
        <v>12</v>
      </c>
      <c r="CQ48">
        <v>12</v>
      </c>
      <c r="CR48">
        <v>12</v>
      </c>
      <c r="CS48">
        <v>1</v>
      </c>
    </row>
    <row r="49" spans="1:97" x14ac:dyDescent="0.25">
      <c r="A49" t="s">
        <v>2918</v>
      </c>
      <c r="B49">
        <v>1</v>
      </c>
      <c r="C49" t="s">
        <v>292</v>
      </c>
      <c r="D49">
        <v>19</v>
      </c>
      <c r="E49" t="s">
        <v>188</v>
      </c>
      <c r="F49">
        <v>1</v>
      </c>
      <c r="G49" t="s">
        <v>188</v>
      </c>
      <c r="H49" t="s">
        <v>2919</v>
      </c>
      <c r="I49">
        <v>2501</v>
      </c>
      <c r="J49" t="s">
        <v>188</v>
      </c>
      <c r="K49" t="s">
        <v>189</v>
      </c>
      <c r="L49" t="s">
        <v>31</v>
      </c>
      <c r="M49" t="s">
        <v>37</v>
      </c>
      <c r="N49" t="s">
        <v>35</v>
      </c>
      <c r="O49" t="s">
        <v>29</v>
      </c>
      <c r="P49" t="s">
        <v>2920</v>
      </c>
      <c r="Q49" t="s">
        <v>2772</v>
      </c>
      <c r="R49" t="s">
        <v>190</v>
      </c>
      <c r="S49">
        <v>0</v>
      </c>
      <c r="T49">
        <v>53</v>
      </c>
      <c r="U49">
        <v>67</v>
      </c>
      <c r="V49">
        <v>120</v>
      </c>
      <c r="W49">
        <v>8</v>
      </c>
      <c r="X49">
        <v>15</v>
      </c>
      <c r="Y49">
        <v>23</v>
      </c>
      <c r="Z49">
        <v>49</v>
      </c>
      <c r="AA49">
        <v>67</v>
      </c>
      <c r="AB49">
        <v>116</v>
      </c>
      <c r="AC49">
        <v>6</v>
      </c>
      <c r="AD49">
        <v>9</v>
      </c>
      <c r="AE49">
        <v>15</v>
      </c>
      <c r="AF49">
        <v>7</v>
      </c>
      <c r="AG49">
        <v>9</v>
      </c>
      <c r="AH49">
        <v>16</v>
      </c>
      <c r="AI49">
        <v>9</v>
      </c>
      <c r="AJ49">
        <v>11</v>
      </c>
      <c r="AK49">
        <v>20</v>
      </c>
      <c r="AL49">
        <v>14</v>
      </c>
      <c r="AM49">
        <v>12</v>
      </c>
      <c r="AN49">
        <v>26</v>
      </c>
      <c r="AO49">
        <v>5</v>
      </c>
      <c r="AP49">
        <v>15</v>
      </c>
      <c r="AQ49">
        <v>20</v>
      </c>
      <c r="AR49">
        <v>12</v>
      </c>
      <c r="AS49">
        <v>9</v>
      </c>
      <c r="AT49">
        <v>21</v>
      </c>
      <c r="AU49">
        <v>11</v>
      </c>
      <c r="AV49">
        <v>14</v>
      </c>
      <c r="AW49">
        <v>25</v>
      </c>
      <c r="AX49">
        <v>58</v>
      </c>
      <c r="AY49">
        <v>70</v>
      </c>
      <c r="AZ49">
        <v>128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0</v>
      </c>
      <c r="BH49">
        <v>6</v>
      </c>
      <c r="BI49">
        <v>0</v>
      </c>
      <c r="BJ49">
        <v>0</v>
      </c>
      <c r="BK49">
        <v>0</v>
      </c>
      <c r="BL49">
        <v>1</v>
      </c>
      <c r="BM49">
        <v>0</v>
      </c>
      <c r="BN49">
        <v>0</v>
      </c>
      <c r="BO49">
        <v>0</v>
      </c>
      <c r="BP49">
        <v>0</v>
      </c>
      <c r="BQ49">
        <v>1</v>
      </c>
      <c r="BR49">
        <v>5</v>
      </c>
      <c r="BS49">
        <v>0</v>
      </c>
      <c r="BT49">
        <v>0</v>
      </c>
      <c r="BU49">
        <v>1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2</v>
      </c>
      <c r="CE49">
        <v>0</v>
      </c>
      <c r="CF49">
        <v>10</v>
      </c>
      <c r="CG49">
        <v>1</v>
      </c>
      <c r="CH49">
        <v>5</v>
      </c>
      <c r="CI49">
        <v>1</v>
      </c>
      <c r="CJ49">
        <v>1</v>
      </c>
      <c r="CK49">
        <v>1</v>
      </c>
      <c r="CL49">
        <v>1</v>
      </c>
      <c r="CM49">
        <v>1</v>
      </c>
      <c r="CN49">
        <v>1</v>
      </c>
      <c r="CO49">
        <v>0</v>
      </c>
      <c r="CP49">
        <v>6</v>
      </c>
      <c r="CQ49">
        <v>6</v>
      </c>
      <c r="CR49">
        <v>6</v>
      </c>
      <c r="CS49">
        <v>1</v>
      </c>
    </row>
    <row r="50" spans="1:97" x14ac:dyDescent="0.25">
      <c r="A50" t="s">
        <v>2921</v>
      </c>
      <c r="B50">
        <v>1</v>
      </c>
      <c r="C50" t="s">
        <v>2922</v>
      </c>
      <c r="D50">
        <v>19</v>
      </c>
      <c r="E50" t="s">
        <v>188</v>
      </c>
      <c r="F50">
        <v>1</v>
      </c>
      <c r="G50" t="s">
        <v>188</v>
      </c>
      <c r="H50" t="s">
        <v>2923</v>
      </c>
      <c r="I50">
        <v>0</v>
      </c>
      <c r="J50" t="s">
        <v>188</v>
      </c>
      <c r="K50" t="s">
        <v>189</v>
      </c>
      <c r="L50" t="s">
        <v>31</v>
      </c>
      <c r="M50" t="s">
        <v>37</v>
      </c>
      <c r="N50" t="s">
        <v>35</v>
      </c>
      <c r="O50" t="s">
        <v>29</v>
      </c>
      <c r="P50" t="s">
        <v>2924</v>
      </c>
      <c r="Q50" t="s">
        <v>2791</v>
      </c>
      <c r="R50" t="s">
        <v>190</v>
      </c>
      <c r="S50">
        <v>0</v>
      </c>
      <c r="T50">
        <v>106</v>
      </c>
      <c r="U50">
        <v>110</v>
      </c>
      <c r="V50">
        <v>216</v>
      </c>
      <c r="W50">
        <v>19</v>
      </c>
      <c r="X50">
        <v>19</v>
      </c>
      <c r="Y50">
        <v>38</v>
      </c>
      <c r="Z50">
        <v>101</v>
      </c>
      <c r="AA50">
        <v>105</v>
      </c>
      <c r="AB50">
        <v>206</v>
      </c>
      <c r="AC50">
        <v>12</v>
      </c>
      <c r="AD50">
        <v>19</v>
      </c>
      <c r="AE50">
        <v>31</v>
      </c>
      <c r="AF50">
        <v>12</v>
      </c>
      <c r="AG50">
        <v>19</v>
      </c>
      <c r="AH50">
        <v>31</v>
      </c>
      <c r="AI50">
        <v>18</v>
      </c>
      <c r="AJ50">
        <v>21</v>
      </c>
      <c r="AK50">
        <v>39</v>
      </c>
      <c r="AL50">
        <v>22</v>
      </c>
      <c r="AM50">
        <v>16</v>
      </c>
      <c r="AN50">
        <v>38</v>
      </c>
      <c r="AO50">
        <v>26</v>
      </c>
      <c r="AP50">
        <v>17</v>
      </c>
      <c r="AQ50">
        <v>43</v>
      </c>
      <c r="AR50">
        <v>15</v>
      </c>
      <c r="AS50">
        <v>23</v>
      </c>
      <c r="AT50">
        <v>38</v>
      </c>
      <c r="AU50">
        <v>17</v>
      </c>
      <c r="AV50">
        <v>12</v>
      </c>
      <c r="AW50">
        <v>29</v>
      </c>
      <c r="AX50">
        <v>110</v>
      </c>
      <c r="AY50">
        <v>108</v>
      </c>
      <c r="AZ50">
        <v>218</v>
      </c>
      <c r="BA50">
        <v>1</v>
      </c>
      <c r="BB50">
        <v>2</v>
      </c>
      <c r="BC50">
        <v>2</v>
      </c>
      <c r="BD50">
        <v>2</v>
      </c>
      <c r="BE50">
        <v>2</v>
      </c>
      <c r="BF50">
        <v>1</v>
      </c>
      <c r="BG50">
        <v>0</v>
      </c>
      <c r="BH50">
        <v>10</v>
      </c>
      <c r="BI50">
        <v>0</v>
      </c>
      <c r="BJ50">
        <v>0</v>
      </c>
      <c r="BK50">
        <v>1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1</v>
      </c>
      <c r="BR50">
        <v>9</v>
      </c>
      <c r="BS50">
        <v>0</v>
      </c>
      <c r="BT50">
        <v>0</v>
      </c>
      <c r="BU50">
        <v>1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1</v>
      </c>
      <c r="CD50">
        <v>1</v>
      </c>
      <c r="CE50">
        <v>0</v>
      </c>
      <c r="CF50">
        <v>14</v>
      </c>
      <c r="CG50">
        <v>1</v>
      </c>
      <c r="CH50">
        <v>9</v>
      </c>
      <c r="CI50">
        <v>1</v>
      </c>
      <c r="CJ50">
        <v>2</v>
      </c>
      <c r="CK50">
        <v>2</v>
      </c>
      <c r="CL50">
        <v>2</v>
      </c>
      <c r="CM50">
        <v>2</v>
      </c>
      <c r="CN50">
        <v>1</v>
      </c>
      <c r="CO50">
        <v>0</v>
      </c>
      <c r="CP50">
        <v>10</v>
      </c>
      <c r="CQ50">
        <v>10</v>
      </c>
      <c r="CR50">
        <v>10</v>
      </c>
      <c r="CS50">
        <v>1</v>
      </c>
    </row>
    <row r="51" spans="1:97" x14ac:dyDescent="0.25">
      <c r="A51" t="s">
        <v>2925</v>
      </c>
      <c r="B51">
        <v>1</v>
      </c>
      <c r="C51" t="s">
        <v>2629</v>
      </c>
      <c r="D51">
        <v>19</v>
      </c>
      <c r="E51" t="s">
        <v>188</v>
      </c>
      <c r="F51">
        <v>1</v>
      </c>
      <c r="G51" t="s">
        <v>188</v>
      </c>
      <c r="H51" t="s">
        <v>2926</v>
      </c>
      <c r="I51">
        <v>1108</v>
      </c>
      <c r="J51" t="s">
        <v>188</v>
      </c>
      <c r="K51" t="s">
        <v>189</v>
      </c>
      <c r="L51" t="s">
        <v>31</v>
      </c>
      <c r="M51" t="s">
        <v>37</v>
      </c>
      <c r="N51" t="s">
        <v>35</v>
      </c>
      <c r="O51" t="s">
        <v>29</v>
      </c>
      <c r="P51" t="s">
        <v>2927</v>
      </c>
      <c r="Q51" t="s">
        <v>2928</v>
      </c>
      <c r="R51" t="s">
        <v>190</v>
      </c>
      <c r="S51">
        <v>0</v>
      </c>
      <c r="T51">
        <v>140</v>
      </c>
      <c r="U51">
        <v>119</v>
      </c>
      <c r="V51">
        <v>259</v>
      </c>
      <c r="W51">
        <v>27</v>
      </c>
      <c r="X51">
        <v>20</v>
      </c>
      <c r="Y51">
        <v>47</v>
      </c>
      <c r="Z51">
        <v>136</v>
      </c>
      <c r="AA51">
        <v>119</v>
      </c>
      <c r="AB51">
        <v>255</v>
      </c>
      <c r="AC51">
        <v>16</v>
      </c>
      <c r="AD51">
        <v>22</v>
      </c>
      <c r="AE51">
        <v>38</v>
      </c>
      <c r="AF51">
        <v>16</v>
      </c>
      <c r="AG51">
        <v>22</v>
      </c>
      <c r="AH51">
        <v>38</v>
      </c>
      <c r="AI51">
        <v>16</v>
      </c>
      <c r="AJ51">
        <v>26</v>
      </c>
      <c r="AK51">
        <v>42</v>
      </c>
      <c r="AL51">
        <v>26</v>
      </c>
      <c r="AM51">
        <v>22</v>
      </c>
      <c r="AN51">
        <v>48</v>
      </c>
      <c r="AO51">
        <v>22</v>
      </c>
      <c r="AP51">
        <v>20</v>
      </c>
      <c r="AQ51">
        <v>42</v>
      </c>
      <c r="AR51">
        <v>24</v>
      </c>
      <c r="AS51">
        <v>20</v>
      </c>
      <c r="AT51">
        <v>44</v>
      </c>
      <c r="AU51">
        <v>22</v>
      </c>
      <c r="AV51">
        <v>19</v>
      </c>
      <c r="AW51">
        <v>41</v>
      </c>
      <c r="AX51">
        <v>126</v>
      </c>
      <c r="AY51">
        <v>129</v>
      </c>
      <c r="AZ51">
        <v>255</v>
      </c>
      <c r="BA51">
        <v>2</v>
      </c>
      <c r="BB51">
        <v>2</v>
      </c>
      <c r="BC51">
        <v>2</v>
      </c>
      <c r="BD51">
        <v>2</v>
      </c>
      <c r="BE51">
        <v>2</v>
      </c>
      <c r="BF51">
        <v>2</v>
      </c>
      <c r="BG51">
        <v>0</v>
      </c>
      <c r="BH51">
        <v>12</v>
      </c>
      <c r="BI51">
        <v>0</v>
      </c>
      <c r="BJ51">
        <v>0</v>
      </c>
      <c r="BK51">
        <v>0</v>
      </c>
      <c r="BL51">
        <v>1</v>
      </c>
      <c r="BM51">
        <v>1</v>
      </c>
      <c r="BN51">
        <v>0</v>
      </c>
      <c r="BO51">
        <v>0</v>
      </c>
      <c r="BP51">
        <v>0</v>
      </c>
      <c r="BQ51">
        <v>1</v>
      </c>
      <c r="BR51">
        <v>11</v>
      </c>
      <c r="BS51">
        <v>0</v>
      </c>
      <c r="BT51">
        <v>0</v>
      </c>
      <c r="BU51">
        <v>4</v>
      </c>
      <c r="BV51">
        <v>1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1</v>
      </c>
      <c r="CD51">
        <v>1</v>
      </c>
      <c r="CE51">
        <v>0</v>
      </c>
      <c r="CF51">
        <v>21</v>
      </c>
      <c r="CG51">
        <v>1</v>
      </c>
      <c r="CH51">
        <v>11</v>
      </c>
      <c r="CI51">
        <v>2</v>
      </c>
      <c r="CJ51">
        <v>2</v>
      </c>
      <c r="CK51">
        <v>2</v>
      </c>
      <c r="CL51">
        <v>2</v>
      </c>
      <c r="CM51">
        <v>2</v>
      </c>
      <c r="CN51">
        <v>2</v>
      </c>
      <c r="CO51">
        <v>0</v>
      </c>
      <c r="CP51">
        <v>12</v>
      </c>
      <c r="CQ51">
        <v>20</v>
      </c>
      <c r="CR51">
        <v>20</v>
      </c>
      <c r="CS51">
        <v>1</v>
      </c>
    </row>
    <row r="52" spans="1:97" x14ac:dyDescent="0.25">
      <c r="A52" t="s">
        <v>2929</v>
      </c>
      <c r="B52">
        <v>1</v>
      </c>
      <c r="C52" t="s">
        <v>2930</v>
      </c>
      <c r="D52">
        <v>45</v>
      </c>
      <c r="E52" t="s">
        <v>293</v>
      </c>
      <c r="F52">
        <v>1</v>
      </c>
      <c r="G52" t="s">
        <v>1729</v>
      </c>
      <c r="H52" t="s">
        <v>1114</v>
      </c>
      <c r="I52">
        <v>0</v>
      </c>
      <c r="J52" t="s">
        <v>197</v>
      </c>
      <c r="K52" t="s">
        <v>189</v>
      </c>
      <c r="L52" t="s">
        <v>31</v>
      </c>
      <c r="M52" t="s">
        <v>37</v>
      </c>
      <c r="N52" t="s">
        <v>35</v>
      </c>
      <c r="O52" t="s">
        <v>29</v>
      </c>
      <c r="P52" t="s">
        <v>2931</v>
      </c>
      <c r="Q52" t="s">
        <v>2932</v>
      </c>
      <c r="R52" t="s">
        <v>199</v>
      </c>
      <c r="S52">
        <v>0</v>
      </c>
      <c r="T52">
        <v>78</v>
      </c>
      <c r="U52">
        <v>92</v>
      </c>
      <c r="V52">
        <v>170</v>
      </c>
      <c r="W52">
        <v>10</v>
      </c>
      <c r="X52">
        <v>16</v>
      </c>
      <c r="Y52">
        <v>26</v>
      </c>
      <c r="Z52">
        <v>74</v>
      </c>
      <c r="AA52">
        <v>87</v>
      </c>
      <c r="AB52">
        <v>161</v>
      </c>
      <c r="AC52">
        <v>11</v>
      </c>
      <c r="AD52">
        <v>12</v>
      </c>
      <c r="AE52">
        <v>23</v>
      </c>
      <c r="AF52">
        <v>11</v>
      </c>
      <c r="AG52">
        <v>14</v>
      </c>
      <c r="AH52">
        <v>25</v>
      </c>
      <c r="AI52">
        <v>24</v>
      </c>
      <c r="AJ52">
        <v>15</v>
      </c>
      <c r="AK52">
        <v>39</v>
      </c>
      <c r="AL52">
        <v>15</v>
      </c>
      <c r="AM52">
        <v>16</v>
      </c>
      <c r="AN52">
        <v>31</v>
      </c>
      <c r="AO52">
        <v>15</v>
      </c>
      <c r="AP52">
        <v>12</v>
      </c>
      <c r="AQ52">
        <v>27</v>
      </c>
      <c r="AR52">
        <v>12</v>
      </c>
      <c r="AS52">
        <v>11</v>
      </c>
      <c r="AT52">
        <v>23</v>
      </c>
      <c r="AU52">
        <v>12</v>
      </c>
      <c r="AV52">
        <v>26</v>
      </c>
      <c r="AW52">
        <v>38</v>
      </c>
      <c r="AX52">
        <v>89</v>
      </c>
      <c r="AY52">
        <v>94</v>
      </c>
      <c r="AZ52">
        <v>183</v>
      </c>
      <c r="BA52">
        <v>1</v>
      </c>
      <c r="BB52">
        <v>2</v>
      </c>
      <c r="BC52">
        <v>1</v>
      </c>
      <c r="BD52">
        <v>1</v>
      </c>
      <c r="BE52">
        <v>1</v>
      </c>
      <c r="BF52">
        <v>2</v>
      </c>
      <c r="BG52">
        <v>0</v>
      </c>
      <c r="BH52">
        <v>8</v>
      </c>
      <c r="BI52">
        <v>0</v>
      </c>
      <c r="BJ52">
        <v>0</v>
      </c>
      <c r="BK52">
        <v>0</v>
      </c>
      <c r="BL52">
        <v>1</v>
      </c>
      <c r="BM52">
        <v>0</v>
      </c>
      <c r="BN52">
        <v>0</v>
      </c>
      <c r="BO52">
        <v>0</v>
      </c>
      <c r="BP52">
        <v>0</v>
      </c>
      <c r="BQ52">
        <v>3</v>
      </c>
      <c r="BR52">
        <v>5</v>
      </c>
      <c r="BS52">
        <v>0</v>
      </c>
      <c r="BT52">
        <v>0</v>
      </c>
      <c r="BU52">
        <v>1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1</v>
      </c>
      <c r="CD52">
        <v>1</v>
      </c>
      <c r="CE52">
        <v>0</v>
      </c>
      <c r="CF52">
        <v>12</v>
      </c>
      <c r="CG52">
        <v>3</v>
      </c>
      <c r="CH52">
        <v>5</v>
      </c>
      <c r="CI52">
        <v>1</v>
      </c>
      <c r="CJ52">
        <v>2</v>
      </c>
      <c r="CK52">
        <v>1</v>
      </c>
      <c r="CL52">
        <v>1</v>
      </c>
      <c r="CM52">
        <v>1</v>
      </c>
      <c r="CN52">
        <v>2</v>
      </c>
      <c r="CO52">
        <v>0</v>
      </c>
      <c r="CP52">
        <v>8</v>
      </c>
      <c r="CQ52">
        <v>9</v>
      </c>
      <c r="CR52">
        <v>8</v>
      </c>
      <c r="CS52">
        <v>1</v>
      </c>
    </row>
    <row r="53" spans="1:97" x14ac:dyDescent="0.25">
      <c r="A53" t="s">
        <v>2933</v>
      </c>
      <c r="B53">
        <v>1</v>
      </c>
      <c r="C53" t="s">
        <v>2934</v>
      </c>
      <c r="D53">
        <v>19</v>
      </c>
      <c r="E53" t="s">
        <v>188</v>
      </c>
      <c r="F53">
        <v>1</v>
      </c>
      <c r="G53" t="s">
        <v>188</v>
      </c>
      <c r="H53" t="s">
        <v>2935</v>
      </c>
      <c r="I53">
        <v>5800</v>
      </c>
      <c r="J53" t="s">
        <v>188</v>
      </c>
      <c r="K53" t="s">
        <v>189</v>
      </c>
      <c r="L53" t="s">
        <v>31</v>
      </c>
      <c r="M53" t="s">
        <v>37</v>
      </c>
      <c r="N53" t="s">
        <v>35</v>
      </c>
      <c r="O53" t="s">
        <v>29</v>
      </c>
      <c r="P53" t="s">
        <v>2924</v>
      </c>
      <c r="Q53" t="s">
        <v>2791</v>
      </c>
      <c r="R53" t="s">
        <v>190</v>
      </c>
      <c r="S53">
        <v>0</v>
      </c>
      <c r="T53">
        <v>60</v>
      </c>
      <c r="U53">
        <v>60</v>
      </c>
      <c r="V53">
        <v>120</v>
      </c>
      <c r="W53">
        <v>12</v>
      </c>
      <c r="X53">
        <v>8</v>
      </c>
      <c r="Y53">
        <v>20</v>
      </c>
      <c r="Z53">
        <v>60</v>
      </c>
      <c r="AA53">
        <v>60</v>
      </c>
      <c r="AB53">
        <v>120</v>
      </c>
      <c r="AC53">
        <v>6</v>
      </c>
      <c r="AD53">
        <v>7</v>
      </c>
      <c r="AE53">
        <v>13</v>
      </c>
      <c r="AF53">
        <v>6</v>
      </c>
      <c r="AG53">
        <v>7</v>
      </c>
      <c r="AH53">
        <v>13</v>
      </c>
      <c r="AI53">
        <v>9</v>
      </c>
      <c r="AJ53">
        <v>10</v>
      </c>
      <c r="AK53">
        <v>19</v>
      </c>
      <c r="AL53">
        <v>8</v>
      </c>
      <c r="AM53">
        <v>13</v>
      </c>
      <c r="AN53">
        <v>21</v>
      </c>
      <c r="AO53">
        <v>13</v>
      </c>
      <c r="AP53">
        <v>10</v>
      </c>
      <c r="AQ53">
        <v>23</v>
      </c>
      <c r="AR53">
        <v>7</v>
      </c>
      <c r="AS53">
        <v>13</v>
      </c>
      <c r="AT53">
        <v>20</v>
      </c>
      <c r="AU53">
        <v>13</v>
      </c>
      <c r="AV53">
        <v>7</v>
      </c>
      <c r="AW53">
        <v>20</v>
      </c>
      <c r="AX53">
        <v>56</v>
      </c>
      <c r="AY53">
        <v>60</v>
      </c>
      <c r="AZ53">
        <v>116</v>
      </c>
      <c r="BA53">
        <v>1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0</v>
      </c>
      <c r="BH53">
        <v>6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2</v>
      </c>
      <c r="BR53">
        <v>4</v>
      </c>
      <c r="BS53">
        <v>0</v>
      </c>
      <c r="BT53">
        <v>0</v>
      </c>
      <c r="BU53">
        <v>0</v>
      </c>
      <c r="BV53">
        <v>1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1</v>
      </c>
      <c r="CD53">
        <v>0</v>
      </c>
      <c r="CE53">
        <v>0</v>
      </c>
      <c r="CF53">
        <v>9</v>
      </c>
      <c r="CG53">
        <v>2</v>
      </c>
      <c r="CH53">
        <v>4</v>
      </c>
      <c r="CI53">
        <v>1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0</v>
      </c>
      <c r="CP53">
        <v>6</v>
      </c>
      <c r="CQ53">
        <v>6</v>
      </c>
      <c r="CR53">
        <v>6</v>
      </c>
      <c r="CS53">
        <v>1</v>
      </c>
    </row>
    <row r="54" spans="1:97" x14ac:dyDescent="0.25">
      <c r="A54" t="s">
        <v>2936</v>
      </c>
      <c r="B54">
        <v>1</v>
      </c>
      <c r="C54" t="s">
        <v>744</v>
      </c>
      <c r="D54">
        <v>37</v>
      </c>
      <c r="E54" t="s">
        <v>216</v>
      </c>
      <c r="F54">
        <v>1</v>
      </c>
      <c r="G54" t="s">
        <v>380</v>
      </c>
      <c r="H54" t="s">
        <v>2937</v>
      </c>
      <c r="I54">
        <v>157</v>
      </c>
      <c r="J54" t="s">
        <v>217</v>
      </c>
      <c r="K54" t="s">
        <v>189</v>
      </c>
      <c r="L54" t="s">
        <v>31</v>
      </c>
      <c r="M54" t="s">
        <v>37</v>
      </c>
      <c r="N54" t="s">
        <v>35</v>
      </c>
      <c r="O54" t="s">
        <v>29</v>
      </c>
      <c r="P54" t="s">
        <v>2938</v>
      </c>
      <c r="Q54" t="s">
        <v>2939</v>
      </c>
      <c r="R54" t="s">
        <v>218</v>
      </c>
      <c r="S54">
        <v>0</v>
      </c>
      <c r="T54">
        <v>318</v>
      </c>
      <c r="U54">
        <v>298</v>
      </c>
      <c r="V54">
        <v>616</v>
      </c>
      <c r="W54">
        <v>62</v>
      </c>
      <c r="X54">
        <v>44</v>
      </c>
      <c r="Y54">
        <v>106</v>
      </c>
      <c r="Z54">
        <v>307</v>
      </c>
      <c r="AA54">
        <v>288</v>
      </c>
      <c r="AB54">
        <v>595</v>
      </c>
      <c r="AC54">
        <v>47</v>
      </c>
      <c r="AD54">
        <v>57</v>
      </c>
      <c r="AE54">
        <v>104</v>
      </c>
      <c r="AF54">
        <v>47</v>
      </c>
      <c r="AG54">
        <v>57</v>
      </c>
      <c r="AH54">
        <v>104</v>
      </c>
      <c r="AI54">
        <v>49</v>
      </c>
      <c r="AJ54">
        <v>51</v>
      </c>
      <c r="AK54">
        <v>100</v>
      </c>
      <c r="AL54">
        <v>55</v>
      </c>
      <c r="AM54">
        <v>50</v>
      </c>
      <c r="AN54">
        <v>105</v>
      </c>
      <c r="AO54">
        <v>49</v>
      </c>
      <c r="AP54">
        <v>53</v>
      </c>
      <c r="AQ54">
        <v>102</v>
      </c>
      <c r="AR54">
        <v>55</v>
      </c>
      <c r="AS54">
        <v>40</v>
      </c>
      <c r="AT54">
        <v>95</v>
      </c>
      <c r="AU54">
        <v>47</v>
      </c>
      <c r="AV54">
        <v>57</v>
      </c>
      <c r="AW54">
        <v>104</v>
      </c>
      <c r="AX54">
        <v>302</v>
      </c>
      <c r="AY54">
        <v>308</v>
      </c>
      <c r="AZ54">
        <v>610</v>
      </c>
      <c r="BA54">
        <v>3</v>
      </c>
      <c r="BB54">
        <v>3</v>
      </c>
      <c r="BC54">
        <v>3</v>
      </c>
      <c r="BD54">
        <v>3</v>
      </c>
      <c r="BE54">
        <v>3</v>
      </c>
      <c r="BF54">
        <v>3</v>
      </c>
      <c r="BG54">
        <v>0</v>
      </c>
      <c r="BH54">
        <v>18</v>
      </c>
      <c r="BI54">
        <v>0</v>
      </c>
      <c r="BJ54">
        <v>0</v>
      </c>
      <c r="BK54">
        <v>1</v>
      </c>
      <c r="BL54">
        <v>0</v>
      </c>
      <c r="BM54">
        <v>0</v>
      </c>
      <c r="BN54">
        <v>1</v>
      </c>
      <c r="BO54">
        <v>0</v>
      </c>
      <c r="BP54">
        <v>0</v>
      </c>
      <c r="BQ54">
        <v>4</v>
      </c>
      <c r="BR54">
        <v>14</v>
      </c>
      <c r="BS54">
        <v>0</v>
      </c>
      <c r="BT54">
        <v>0</v>
      </c>
      <c r="BU54">
        <v>0</v>
      </c>
      <c r="BV54">
        <v>1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1</v>
      </c>
      <c r="CD54">
        <v>1</v>
      </c>
      <c r="CE54">
        <v>0</v>
      </c>
      <c r="CF54">
        <v>23</v>
      </c>
      <c r="CG54">
        <v>4</v>
      </c>
      <c r="CH54">
        <v>14</v>
      </c>
      <c r="CI54">
        <v>3</v>
      </c>
      <c r="CJ54">
        <v>3</v>
      </c>
      <c r="CK54">
        <v>3</v>
      </c>
      <c r="CL54">
        <v>3</v>
      </c>
      <c r="CM54">
        <v>3</v>
      </c>
      <c r="CN54">
        <v>3</v>
      </c>
      <c r="CO54">
        <v>0</v>
      </c>
      <c r="CP54">
        <v>18</v>
      </c>
      <c r="CQ54">
        <v>18</v>
      </c>
      <c r="CR54">
        <v>18</v>
      </c>
      <c r="CS54">
        <v>1</v>
      </c>
    </row>
    <row r="55" spans="1:97" x14ac:dyDescent="0.25">
      <c r="A55" t="s">
        <v>2940</v>
      </c>
      <c r="B55">
        <v>1</v>
      </c>
      <c r="C55" t="s">
        <v>2941</v>
      </c>
      <c r="D55">
        <v>37</v>
      </c>
      <c r="E55" t="s">
        <v>216</v>
      </c>
      <c r="F55">
        <v>1</v>
      </c>
      <c r="G55" t="s">
        <v>380</v>
      </c>
      <c r="H55" t="s">
        <v>2535</v>
      </c>
      <c r="I55">
        <v>0</v>
      </c>
      <c r="J55" t="s">
        <v>217</v>
      </c>
      <c r="K55" t="s">
        <v>189</v>
      </c>
      <c r="L55" t="s">
        <v>31</v>
      </c>
      <c r="M55" t="s">
        <v>37</v>
      </c>
      <c r="N55" t="s">
        <v>35</v>
      </c>
      <c r="O55" t="s">
        <v>29</v>
      </c>
      <c r="P55" t="s">
        <v>2942</v>
      </c>
      <c r="Q55" t="s">
        <v>2943</v>
      </c>
      <c r="R55" t="s">
        <v>218</v>
      </c>
      <c r="S55">
        <v>0</v>
      </c>
      <c r="T55">
        <v>140</v>
      </c>
      <c r="U55">
        <v>120</v>
      </c>
      <c r="V55">
        <v>260</v>
      </c>
      <c r="W55">
        <v>26</v>
      </c>
      <c r="X55">
        <v>26</v>
      </c>
      <c r="Y55">
        <v>52</v>
      </c>
      <c r="Z55">
        <v>137</v>
      </c>
      <c r="AA55">
        <v>119</v>
      </c>
      <c r="AB55">
        <v>256</v>
      </c>
      <c r="AC55">
        <v>22</v>
      </c>
      <c r="AD55">
        <v>14</v>
      </c>
      <c r="AE55">
        <v>36</v>
      </c>
      <c r="AF55">
        <v>22</v>
      </c>
      <c r="AG55">
        <v>15</v>
      </c>
      <c r="AH55">
        <v>37</v>
      </c>
      <c r="AI55">
        <v>13</v>
      </c>
      <c r="AJ55">
        <v>13</v>
      </c>
      <c r="AK55">
        <v>26</v>
      </c>
      <c r="AL55">
        <v>24</v>
      </c>
      <c r="AM55">
        <v>19</v>
      </c>
      <c r="AN55">
        <v>43</v>
      </c>
      <c r="AO55">
        <v>24</v>
      </c>
      <c r="AP55">
        <v>22</v>
      </c>
      <c r="AQ55">
        <v>46</v>
      </c>
      <c r="AR55">
        <v>24</v>
      </c>
      <c r="AS55">
        <v>12</v>
      </c>
      <c r="AT55">
        <v>36</v>
      </c>
      <c r="AU55">
        <v>28</v>
      </c>
      <c r="AV55">
        <v>23</v>
      </c>
      <c r="AW55">
        <v>51</v>
      </c>
      <c r="AX55">
        <v>135</v>
      </c>
      <c r="AY55">
        <v>104</v>
      </c>
      <c r="AZ55">
        <v>239</v>
      </c>
      <c r="BA55">
        <v>2</v>
      </c>
      <c r="BB55">
        <v>2</v>
      </c>
      <c r="BC55">
        <v>2</v>
      </c>
      <c r="BD55">
        <v>2</v>
      </c>
      <c r="BE55">
        <v>2</v>
      </c>
      <c r="BF55">
        <v>2</v>
      </c>
      <c r="BG55">
        <v>0</v>
      </c>
      <c r="BH55">
        <v>12</v>
      </c>
      <c r="BI55">
        <v>0</v>
      </c>
      <c r="BJ55">
        <v>0</v>
      </c>
      <c r="BK55">
        <v>0</v>
      </c>
      <c r="BL55">
        <v>1</v>
      </c>
      <c r="BM55">
        <v>0</v>
      </c>
      <c r="BN55">
        <v>1</v>
      </c>
      <c r="BO55">
        <v>0</v>
      </c>
      <c r="BP55">
        <v>0</v>
      </c>
      <c r="BQ55">
        <v>3</v>
      </c>
      <c r="BR55">
        <v>9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1</v>
      </c>
      <c r="CE55">
        <v>0</v>
      </c>
      <c r="CF55">
        <v>16</v>
      </c>
      <c r="CG55">
        <v>3</v>
      </c>
      <c r="CH55">
        <v>9</v>
      </c>
      <c r="CI55">
        <v>2</v>
      </c>
      <c r="CJ55">
        <v>2</v>
      </c>
      <c r="CK55">
        <v>2</v>
      </c>
      <c r="CL55">
        <v>2</v>
      </c>
      <c r="CM55">
        <v>2</v>
      </c>
      <c r="CN55">
        <v>2</v>
      </c>
      <c r="CO55">
        <v>0</v>
      </c>
      <c r="CP55">
        <v>12</v>
      </c>
      <c r="CQ55">
        <v>12</v>
      </c>
      <c r="CR55">
        <v>12</v>
      </c>
      <c r="CS55">
        <v>1</v>
      </c>
    </row>
    <row r="56" spans="1:97" x14ac:dyDescent="0.25">
      <c r="A56" t="s">
        <v>2944</v>
      </c>
      <c r="B56">
        <v>1</v>
      </c>
      <c r="C56" t="s">
        <v>2430</v>
      </c>
      <c r="D56">
        <v>37</v>
      </c>
      <c r="E56" t="s">
        <v>216</v>
      </c>
      <c r="F56">
        <v>1</v>
      </c>
      <c r="G56" t="s">
        <v>380</v>
      </c>
      <c r="H56" t="s">
        <v>2945</v>
      </c>
      <c r="I56">
        <v>0</v>
      </c>
      <c r="J56" t="s">
        <v>217</v>
      </c>
      <c r="K56" t="s">
        <v>189</v>
      </c>
      <c r="L56" t="s">
        <v>31</v>
      </c>
      <c r="M56" t="s">
        <v>37</v>
      </c>
      <c r="N56" t="s">
        <v>35</v>
      </c>
      <c r="O56" t="s">
        <v>29</v>
      </c>
      <c r="P56" t="s">
        <v>2946</v>
      </c>
      <c r="Q56" t="s">
        <v>2947</v>
      </c>
      <c r="R56" t="s">
        <v>218</v>
      </c>
      <c r="S56">
        <v>0</v>
      </c>
      <c r="T56">
        <v>74</v>
      </c>
      <c r="U56">
        <v>67</v>
      </c>
      <c r="V56">
        <v>141</v>
      </c>
      <c r="W56">
        <v>10</v>
      </c>
      <c r="X56">
        <v>10</v>
      </c>
      <c r="Y56">
        <v>20</v>
      </c>
      <c r="Z56">
        <v>74</v>
      </c>
      <c r="AA56">
        <v>67</v>
      </c>
      <c r="AB56">
        <v>141</v>
      </c>
      <c r="AC56">
        <v>11</v>
      </c>
      <c r="AD56">
        <v>8</v>
      </c>
      <c r="AE56">
        <v>19</v>
      </c>
      <c r="AF56">
        <v>11</v>
      </c>
      <c r="AG56">
        <v>8</v>
      </c>
      <c r="AH56">
        <v>19</v>
      </c>
      <c r="AI56">
        <v>13</v>
      </c>
      <c r="AJ56">
        <v>13</v>
      </c>
      <c r="AK56">
        <v>26</v>
      </c>
      <c r="AL56">
        <v>16</v>
      </c>
      <c r="AM56">
        <v>10</v>
      </c>
      <c r="AN56">
        <v>26</v>
      </c>
      <c r="AO56">
        <v>15</v>
      </c>
      <c r="AP56">
        <v>16</v>
      </c>
      <c r="AQ56">
        <v>31</v>
      </c>
      <c r="AR56">
        <v>10</v>
      </c>
      <c r="AS56">
        <v>10</v>
      </c>
      <c r="AT56">
        <v>20</v>
      </c>
      <c r="AU56">
        <v>9</v>
      </c>
      <c r="AV56">
        <v>12</v>
      </c>
      <c r="AW56">
        <v>21</v>
      </c>
      <c r="AX56">
        <v>74</v>
      </c>
      <c r="AY56">
        <v>69</v>
      </c>
      <c r="AZ56">
        <v>143</v>
      </c>
      <c r="BA56">
        <v>1</v>
      </c>
      <c r="BB56">
        <v>1</v>
      </c>
      <c r="BC56">
        <v>1</v>
      </c>
      <c r="BD56">
        <v>1</v>
      </c>
      <c r="BE56">
        <v>1</v>
      </c>
      <c r="BF56">
        <v>1</v>
      </c>
      <c r="BG56">
        <v>0</v>
      </c>
      <c r="BH56">
        <v>6</v>
      </c>
      <c r="BI56">
        <v>0</v>
      </c>
      <c r="BJ56">
        <v>0</v>
      </c>
      <c r="BK56">
        <v>1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1</v>
      </c>
      <c r="BR56">
        <v>5</v>
      </c>
      <c r="BS56">
        <v>0</v>
      </c>
      <c r="BT56">
        <v>0</v>
      </c>
      <c r="BU56">
        <v>1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1</v>
      </c>
      <c r="CE56">
        <v>0</v>
      </c>
      <c r="CF56">
        <v>9</v>
      </c>
      <c r="CG56">
        <v>1</v>
      </c>
      <c r="CH56">
        <v>5</v>
      </c>
      <c r="CI56">
        <v>1</v>
      </c>
      <c r="CJ56">
        <v>1</v>
      </c>
      <c r="CK56">
        <v>1</v>
      </c>
      <c r="CL56">
        <v>1</v>
      </c>
      <c r="CM56">
        <v>1</v>
      </c>
      <c r="CN56">
        <v>1</v>
      </c>
      <c r="CO56">
        <v>0</v>
      </c>
      <c r="CP56">
        <v>6</v>
      </c>
      <c r="CQ56">
        <v>6</v>
      </c>
      <c r="CR56">
        <v>6</v>
      </c>
      <c r="CS56">
        <v>1</v>
      </c>
    </row>
    <row r="57" spans="1:97" x14ac:dyDescent="0.25">
      <c r="A57" t="s">
        <v>2948</v>
      </c>
      <c r="B57">
        <v>1</v>
      </c>
      <c r="C57" t="s">
        <v>2949</v>
      </c>
      <c r="D57">
        <v>37</v>
      </c>
      <c r="E57" t="s">
        <v>216</v>
      </c>
      <c r="F57">
        <v>1</v>
      </c>
      <c r="G57" t="s">
        <v>380</v>
      </c>
      <c r="H57" t="s">
        <v>2950</v>
      </c>
      <c r="I57">
        <v>1747</v>
      </c>
      <c r="J57" t="s">
        <v>217</v>
      </c>
      <c r="K57" t="s">
        <v>189</v>
      </c>
      <c r="L57" t="s">
        <v>31</v>
      </c>
      <c r="M57" t="s">
        <v>37</v>
      </c>
      <c r="N57" t="s">
        <v>35</v>
      </c>
      <c r="O57" t="s">
        <v>29</v>
      </c>
      <c r="P57" t="s">
        <v>2942</v>
      </c>
      <c r="Q57" t="s">
        <v>2943</v>
      </c>
      <c r="R57" t="s">
        <v>218</v>
      </c>
      <c r="S57">
        <v>0</v>
      </c>
      <c r="T57">
        <v>115</v>
      </c>
      <c r="U57">
        <v>109</v>
      </c>
      <c r="V57">
        <v>224</v>
      </c>
      <c r="W57">
        <v>34</v>
      </c>
      <c r="X57">
        <v>14</v>
      </c>
      <c r="Y57">
        <v>48</v>
      </c>
      <c r="Z57">
        <v>115</v>
      </c>
      <c r="AA57">
        <v>109</v>
      </c>
      <c r="AB57">
        <v>224</v>
      </c>
      <c r="AC57">
        <v>12</v>
      </c>
      <c r="AD57">
        <v>14</v>
      </c>
      <c r="AE57">
        <v>26</v>
      </c>
      <c r="AF57">
        <v>13</v>
      </c>
      <c r="AG57">
        <v>15</v>
      </c>
      <c r="AH57">
        <v>28</v>
      </c>
      <c r="AI57">
        <v>19</v>
      </c>
      <c r="AJ57">
        <v>23</v>
      </c>
      <c r="AK57">
        <v>42</v>
      </c>
      <c r="AL57">
        <v>15</v>
      </c>
      <c r="AM57">
        <v>18</v>
      </c>
      <c r="AN57">
        <v>33</v>
      </c>
      <c r="AO57">
        <v>13</v>
      </c>
      <c r="AP57">
        <v>21</v>
      </c>
      <c r="AQ57">
        <v>34</v>
      </c>
      <c r="AR57">
        <v>10</v>
      </c>
      <c r="AS57">
        <v>16</v>
      </c>
      <c r="AT57">
        <v>26</v>
      </c>
      <c r="AU57">
        <v>24</v>
      </c>
      <c r="AV57">
        <v>21</v>
      </c>
      <c r="AW57">
        <v>45</v>
      </c>
      <c r="AX57">
        <v>94</v>
      </c>
      <c r="AY57">
        <v>114</v>
      </c>
      <c r="AZ57">
        <v>208</v>
      </c>
      <c r="BA57">
        <v>2</v>
      </c>
      <c r="BB57">
        <v>2</v>
      </c>
      <c r="BC57">
        <v>2</v>
      </c>
      <c r="BD57">
        <v>2</v>
      </c>
      <c r="BE57">
        <v>1</v>
      </c>
      <c r="BF57">
        <v>2</v>
      </c>
      <c r="BG57">
        <v>0</v>
      </c>
      <c r="BH57">
        <v>11</v>
      </c>
      <c r="BI57">
        <v>0</v>
      </c>
      <c r="BJ57">
        <v>0</v>
      </c>
      <c r="BK57">
        <v>0</v>
      </c>
      <c r="BL57">
        <v>1</v>
      </c>
      <c r="BM57">
        <v>0</v>
      </c>
      <c r="BN57">
        <v>0</v>
      </c>
      <c r="BO57">
        <v>0</v>
      </c>
      <c r="BP57">
        <v>1</v>
      </c>
      <c r="BQ57">
        <v>3</v>
      </c>
      <c r="BR57">
        <v>8</v>
      </c>
      <c r="BS57">
        <v>0</v>
      </c>
      <c r="BT57">
        <v>0</v>
      </c>
      <c r="BU57">
        <v>1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</v>
      </c>
      <c r="CE57">
        <v>0</v>
      </c>
      <c r="CF57">
        <v>15</v>
      </c>
      <c r="CG57">
        <v>3</v>
      </c>
      <c r="CH57">
        <v>8</v>
      </c>
      <c r="CI57">
        <v>2</v>
      </c>
      <c r="CJ57">
        <v>2</v>
      </c>
      <c r="CK57">
        <v>2</v>
      </c>
      <c r="CL57">
        <v>2</v>
      </c>
      <c r="CM57">
        <v>1</v>
      </c>
      <c r="CN57">
        <v>2</v>
      </c>
      <c r="CO57">
        <v>0</v>
      </c>
      <c r="CP57">
        <v>11</v>
      </c>
      <c r="CQ57">
        <v>12</v>
      </c>
      <c r="CR57">
        <v>11</v>
      </c>
      <c r="CS57">
        <v>1</v>
      </c>
    </row>
    <row r="58" spans="1:97" x14ac:dyDescent="0.25">
      <c r="A58" t="s">
        <v>2951</v>
      </c>
      <c r="B58">
        <v>1</v>
      </c>
      <c r="C58" t="s">
        <v>2952</v>
      </c>
      <c r="D58">
        <v>37</v>
      </c>
      <c r="E58" t="s">
        <v>216</v>
      </c>
      <c r="F58">
        <v>1</v>
      </c>
      <c r="G58" t="s">
        <v>380</v>
      </c>
      <c r="H58" t="s">
        <v>2953</v>
      </c>
      <c r="I58">
        <v>0</v>
      </c>
      <c r="J58" t="s">
        <v>217</v>
      </c>
      <c r="K58" t="s">
        <v>189</v>
      </c>
      <c r="L58" t="s">
        <v>31</v>
      </c>
      <c r="M58" t="s">
        <v>37</v>
      </c>
      <c r="N58" t="s">
        <v>35</v>
      </c>
      <c r="O58" t="s">
        <v>29</v>
      </c>
      <c r="P58" t="s">
        <v>2946</v>
      </c>
      <c r="Q58" t="s">
        <v>2947</v>
      </c>
      <c r="R58" t="s">
        <v>218</v>
      </c>
      <c r="S58">
        <v>0</v>
      </c>
      <c r="T58">
        <v>266</v>
      </c>
      <c r="U58">
        <v>279</v>
      </c>
      <c r="V58">
        <v>545</v>
      </c>
      <c r="W58">
        <v>42</v>
      </c>
      <c r="X58">
        <v>48</v>
      </c>
      <c r="Y58">
        <v>90</v>
      </c>
      <c r="Z58">
        <v>265</v>
      </c>
      <c r="AA58">
        <v>279</v>
      </c>
      <c r="AB58">
        <v>544</v>
      </c>
      <c r="AC58">
        <v>39</v>
      </c>
      <c r="AD58">
        <v>43</v>
      </c>
      <c r="AE58">
        <v>82</v>
      </c>
      <c r="AF58">
        <v>39</v>
      </c>
      <c r="AG58">
        <v>43</v>
      </c>
      <c r="AH58">
        <v>82</v>
      </c>
      <c r="AI58">
        <v>43</v>
      </c>
      <c r="AJ58">
        <v>51</v>
      </c>
      <c r="AK58">
        <v>94</v>
      </c>
      <c r="AL58">
        <v>45</v>
      </c>
      <c r="AM58">
        <v>39</v>
      </c>
      <c r="AN58">
        <v>84</v>
      </c>
      <c r="AO58">
        <v>50</v>
      </c>
      <c r="AP58">
        <v>39</v>
      </c>
      <c r="AQ58">
        <v>89</v>
      </c>
      <c r="AR58">
        <v>58</v>
      </c>
      <c r="AS58">
        <v>58</v>
      </c>
      <c r="AT58">
        <v>116</v>
      </c>
      <c r="AU58">
        <v>37</v>
      </c>
      <c r="AV58">
        <v>48</v>
      </c>
      <c r="AW58">
        <v>85</v>
      </c>
      <c r="AX58">
        <v>272</v>
      </c>
      <c r="AY58">
        <v>278</v>
      </c>
      <c r="AZ58">
        <v>550</v>
      </c>
      <c r="BA58">
        <v>3</v>
      </c>
      <c r="BB58">
        <v>3</v>
      </c>
      <c r="BC58">
        <v>3</v>
      </c>
      <c r="BD58">
        <v>3</v>
      </c>
      <c r="BE58">
        <v>4</v>
      </c>
      <c r="BF58">
        <v>3</v>
      </c>
      <c r="BG58">
        <v>0</v>
      </c>
      <c r="BH58">
        <v>19</v>
      </c>
      <c r="BI58">
        <v>0</v>
      </c>
      <c r="BJ58">
        <v>0</v>
      </c>
      <c r="BK58">
        <v>1</v>
      </c>
      <c r="BL58">
        <v>0</v>
      </c>
      <c r="BM58">
        <v>0</v>
      </c>
      <c r="BN58">
        <v>1</v>
      </c>
      <c r="BO58">
        <v>0</v>
      </c>
      <c r="BP58">
        <v>0</v>
      </c>
      <c r="BQ58">
        <v>1</v>
      </c>
      <c r="BR58">
        <v>18</v>
      </c>
      <c r="BS58">
        <v>0</v>
      </c>
      <c r="BT58">
        <v>0</v>
      </c>
      <c r="BU58">
        <v>3</v>
      </c>
      <c r="BV58">
        <v>1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</v>
      </c>
      <c r="CD58">
        <v>0</v>
      </c>
      <c r="CE58">
        <v>0</v>
      </c>
      <c r="CF58">
        <v>27</v>
      </c>
      <c r="CG58">
        <v>1</v>
      </c>
      <c r="CH58">
        <v>18</v>
      </c>
      <c r="CI58">
        <v>3</v>
      </c>
      <c r="CJ58">
        <v>3</v>
      </c>
      <c r="CK58">
        <v>3</v>
      </c>
      <c r="CL58">
        <v>3</v>
      </c>
      <c r="CM58">
        <v>4</v>
      </c>
      <c r="CN58">
        <v>3</v>
      </c>
      <c r="CO58">
        <v>0</v>
      </c>
      <c r="CP58">
        <v>19</v>
      </c>
      <c r="CQ58">
        <v>22</v>
      </c>
      <c r="CR58">
        <v>19</v>
      </c>
      <c r="CS58">
        <v>1</v>
      </c>
    </row>
    <row r="59" spans="1:97" x14ac:dyDescent="0.25">
      <c r="A59" t="s">
        <v>2954</v>
      </c>
      <c r="B59">
        <v>1</v>
      </c>
      <c r="C59" t="s">
        <v>1801</v>
      </c>
      <c r="D59">
        <v>37</v>
      </c>
      <c r="E59" t="s">
        <v>216</v>
      </c>
      <c r="F59">
        <v>1</v>
      </c>
      <c r="G59" t="s">
        <v>380</v>
      </c>
      <c r="H59" t="s">
        <v>2955</v>
      </c>
      <c r="I59">
        <v>8860</v>
      </c>
      <c r="J59" t="s">
        <v>217</v>
      </c>
      <c r="K59" t="s">
        <v>189</v>
      </c>
      <c r="L59" t="s">
        <v>31</v>
      </c>
      <c r="M59" t="s">
        <v>37</v>
      </c>
      <c r="N59" t="s">
        <v>35</v>
      </c>
      <c r="O59" t="s">
        <v>29</v>
      </c>
      <c r="P59" t="s">
        <v>2956</v>
      </c>
      <c r="Q59" t="s">
        <v>2943</v>
      </c>
      <c r="R59" t="s">
        <v>218</v>
      </c>
      <c r="S59">
        <v>0</v>
      </c>
      <c r="T59">
        <v>240</v>
      </c>
      <c r="U59">
        <v>260</v>
      </c>
      <c r="V59">
        <v>500</v>
      </c>
      <c r="W59">
        <v>40</v>
      </c>
      <c r="X59">
        <v>47</v>
      </c>
      <c r="Y59">
        <v>87</v>
      </c>
      <c r="Z59">
        <v>236</v>
      </c>
      <c r="AA59">
        <v>254</v>
      </c>
      <c r="AB59">
        <v>490</v>
      </c>
      <c r="AC59">
        <v>41</v>
      </c>
      <c r="AD59">
        <v>52</v>
      </c>
      <c r="AE59">
        <v>93</v>
      </c>
      <c r="AF59">
        <v>42</v>
      </c>
      <c r="AG59">
        <v>52</v>
      </c>
      <c r="AH59">
        <v>94</v>
      </c>
      <c r="AI59">
        <v>42</v>
      </c>
      <c r="AJ59">
        <v>40</v>
      </c>
      <c r="AK59">
        <v>82</v>
      </c>
      <c r="AL59">
        <v>28</v>
      </c>
      <c r="AM59">
        <v>47</v>
      </c>
      <c r="AN59">
        <v>75</v>
      </c>
      <c r="AO59">
        <v>41</v>
      </c>
      <c r="AP59">
        <v>44</v>
      </c>
      <c r="AQ59">
        <v>85</v>
      </c>
      <c r="AR59">
        <v>45</v>
      </c>
      <c r="AS59">
        <v>37</v>
      </c>
      <c r="AT59">
        <v>82</v>
      </c>
      <c r="AU59">
        <v>39</v>
      </c>
      <c r="AV59">
        <v>42</v>
      </c>
      <c r="AW59">
        <v>81</v>
      </c>
      <c r="AX59">
        <v>237</v>
      </c>
      <c r="AY59">
        <v>262</v>
      </c>
      <c r="AZ59">
        <v>499</v>
      </c>
      <c r="BA59">
        <v>3</v>
      </c>
      <c r="BB59">
        <v>3</v>
      </c>
      <c r="BC59">
        <v>3</v>
      </c>
      <c r="BD59">
        <v>3</v>
      </c>
      <c r="BE59">
        <v>3</v>
      </c>
      <c r="BF59">
        <v>3</v>
      </c>
      <c r="BG59">
        <v>0</v>
      </c>
      <c r="BH59">
        <v>18</v>
      </c>
      <c r="BI59">
        <v>0</v>
      </c>
      <c r="BJ59">
        <v>0</v>
      </c>
      <c r="BK59">
        <v>0</v>
      </c>
      <c r="BL59">
        <v>1</v>
      </c>
      <c r="BM59">
        <v>0</v>
      </c>
      <c r="BN59">
        <v>1</v>
      </c>
      <c r="BO59">
        <v>0</v>
      </c>
      <c r="BP59">
        <v>0</v>
      </c>
      <c r="BQ59">
        <v>4</v>
      </c>
      <c r="BR59">
        <v>14</v>
      </c>
      <c r="BS59">
        <v>0</v>
      </c>
      <c r="BT59">
        <v>0</v>
      </c>
      <c r="BU59">
        <v>2</v>
      </c>
      <c r="BV59">
        <v>2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2</v>
      </c>
      <c r="CD59">
        <v>0</v>
      </c>
      <c r="CE59">
        <v>0</v>
      </c>
      <c r="CF59">
        <v>26</v>
      </c>
      <c r="CG59">
        <v>4</v>
      </c>
      <c r="CH59">
        <v>14</v>
      </c>
      <c r="CI59">
        <v>3</v>
      </c>
      <c r="CJ59">
        <v>3</v>
      </c>
      <c r="CK59">
        <v>3</v>
      </c>
      <c r="CL59">
        <v>3</v>
      </c>
      <c r="CM59">
        <v>3</v>
      </c>
      <c r="CN59">
        <v>3</v>
      </c>
      <c r="CO59">
        <v>0</v>
      </c>
      <c r="CP59">
        <v>18</v>
      </c>
      <c r="CQ59">
        <v>19</v>
      </c>
      <c r="CR59">
        <v>19</v>
      </c>
      <c r="CS59">
        <v>1</v>
      </c>
    </row>
    <row r="60" spans="1:97" x14ac:dyDescent="0.25">
      <c r="A60" t="s">
        <v>2957</v>
      </c>
      <c r="B60">
        <v>1</v>
      </c>
      <c r="C60" t="s">
        <v>640</v>
      </c>
      <c r="D60">
        <v>37</v>
      </c>
      <c r="E60" t="s">
        <v>216</v>
      </c>
      <c r="F60">
        <v>1</v>
      </c>
      <c r="G60" t="s">
        <v>380</v>
      </c>
      <c r="H60" t="s">
        <v>2958</v>
      </c>
      <c r="I60">
        <v>7271</v>
      </c>
      <c r="J60" t="s">
        <v>217</v>
      </c>
      <c r="K60" t="s">
        <v>189</v>
      </c>
      <c r="L60" t="s">
        <v>31</v>
      </c>
      <c r="M60" t="s">
        <v>37</v>
      </c>
      <c r="N60" t="s">
        <v>35</v>
      </c>
      <c r="O60" t="s">
        <v>29</v>
      </c>
      <c r="P60" t="s">
        <v>2816</v>
      </c>
      <c r="Q60" t="s">
        <v>2782</v>
      </c>
      <c r="R60" t="s">
        <v>218</v>
      </c>
      <c r="S60">
        <v>0</v>
      </c>
      <c r="T60">
        <v>251</v>
      </c>
      <c r="U60">
        <v>273</v>
      </c>
      <c r="V60">
        <v>524</v>
      </c>
      <c r="W60">
        <v>35</v>
      </c>
      <c r="X60">
        <v>48</v>
      </c>
      <c r="Y60">
        <v>83</v>
      </c>
      <c r="Z60">
        <v>248</v>
      </c>
      <c r="AA60">
        <v>272</v>
      </c>
      <c r="AB60">
        <v>520</v>
      </c>
      <c r="AC60">
        <v>36</v>
      </c>
      <c r="AD60">
        <v>21</v>
      </c>
      <c r="AE60">
        <v>57</v>
      </c>
      <c r="AF60">
        <v>36</v>
      </c>
      <c r="AG60">
        <v>22</v>
      </c>
      <c r="AH60">
        <v>58</v>
      </c>
      <c r="AI60">
        <v>38</v>
      </c>
      <c r="AJ60">
        <v>58</v>
      </c>
      <c r="AK60">
        <v>96</v>
      </c>
      <c r="AL60">
        <v>47</v>
      </c>
      <c r="AM60">
        <v>37</v>
      </c>
      <c r="AN60">
        <v>84</v>
      </c>
      <c r="AO60">
        <v>41</v>
      </c>
      <c r="AP60">
        <v>38</v>
      </c>
      <c r="AQ60">
        <v>79</v>
      </c>
      <c r="AR60">
        <v>48</v>
      </c>
      <c r="AS60">
        <v>45</v>
      </c>
      <c r="AT60">
        <v>93</v>
      </c>
      <c r="AU60">
        <v>45</v>
      </c>
      <c r="AV60">
        <v>39</v>
      </c>
      <c r="AW60">
        <v>84</v>
      </c>
      <c r="AX60">
        <v>255</v>
      </c>
      <c r="AY60">
        <v>239</v>
      </c>
      <c r="AZ60">
        <v>494</v>
      </c>
      <c r="BA60">
        <v>3</v>
      </c>
      <c r="BB60">
        <v>3</v>
      </c>
      <c r="BC60">
        <v>3</v>
      </c>
      <c r="BD60">
        <v>3</v>
      </c>
      <c r="BE60">
        <v>3</v>
      </c>
      <c r="BF60">
        <v>3</v>
      </c>
      <c r="BG60">
        <v>0</v>
      </c>
      <c r="BH60">
        <v>18</v>
      </c>
      <c r="BI60">
        <v>0</v>
      </c>
      <c r="BJ60">
        <v>0</v>
      </c>
      <c r="BK60">
        <v>1</v>
      </c>
      <c r="BL60">
        <v>0</v>
      </c>
      <c r="BM60">
        <v>0</v>
      </c>
      <c r="BN60">
        <v>1</v>
      </c>
      <c r="BO60">
        <v>0</v>
      </c>
      <c r="BP60">
        <v>0</v>
      </c>
      <c r="BQ60">
        <v>3</v>
      </c>
      <c r="BR60">
        <v>15</v>
      </c>
      <c r="BS60">
        <v>0</v>
      </c>
      <c r="BT60">
        <v>0</v>
      </c>
      <c r="BU60">
        <v>2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1</v>
      </c>
      <c r="CD60">
        <v>1</v>
      </c>
      <c r="CE60">
        <v>0</v>
      </c>
      <c r="CF60">
        <v>24</v>
      </c>
      <c r="CG60">
        <v>3</v>
      </c>
      <c r="CH60">
        <v>15</v>
      </c>
      <c r="CI60">
        <v>3</v>
      </c>
      <c r="CJ60">
        <v>3</v>
      </c>
      <c r="CK60">
        <v>3</v>
      </c>
      <c r="CL60">
        <v>3</v>
      </c>
      <c r="CM60">
        <v>3</v>
      </c>
      <c r="CN60">
        <v>3</v>
      </c>
      <c r="CO60">
        <v>0</v>
      </c>
      <c r="CP60">
        <v>18</v>
      </c>
      <c r="CQ60">
        <v>18</v>
      </c>
      <c r="CR60">
        <v>18</v>
      </c>
      <c r="CS60">
        <v>1</v>
      </c>
    </row>
    <row r="61" spans="1:97" x14ac:dyDescent="0.25">
      <c r="A61" t="s">
        <v>2959</v>
      </c>
      <c r="B61">
        <v>1</v>
      </c>
      <c r="C61" t="s">
        <v>2236</v>
      </c>
      <c r="D61">
        <v>37</v>
      </c>
      <c r="E61" t="s">
        <v>216</v>
      </c>
      <c r="F61">
        <v>1</v>
      </c>
      <c r="G61" t="s">
        <v>380</v>
      </c>
      <c r="H61" t="s">
        <v>2102</v>
      </c>
      <c r="I61">
        <v>12</v>
      </c>
      <c r="J61" t="s">
        <v>217</v>
      </c>
      <c r="K61" t="s">
        <v>189</v>
      </c>
      <c r="L61" t="s">
        <v>31</v>
      </c>
      <c r="M61" t="s">
        <v>37</v>
      </c>
      <c r="N61" t="s">
        <v>35</v>
      </c>
      <c r="O61" t="s">
        <v>29</v>
      </c>
      <c r="P61" t="s">
        <v>2960</v>
      </c>
      <c r="Q61" t="s">
        <v>2943</v>
      </c>
      <c r="R61" t="s">
        <v>218</v>
      </c>
      <c r="S61">
        <v>0</v>
      </c>
      <c r="T61">
        <v>93</v>
      </c>
      <c r="U61">
        <v>76</v>
      </c>
      <c r="V61">
        <v>169</v>
      </c>
      <c r="W61">
        <v>23</v>
      </c>
      <c r="X61">
        <v>23</v>
      </c>
      <c r="Y61">
        <v>46</v>
      </c>
      <c r="Z61">
        <v>93</v>
      </c>
      <c r="AA61">
        <v>76</v>
      </c>
      <c r="AB61">
        <v>169</v>
      </c>
      <c r="AC61">
        <v>10</v>
      </c>
      <c r="AD61">
        <v>11</v>
      </c>
      <c r="AE61">
        <v>21</v>
      </c>
      <c r="AF61">
        <v>10</v>
      </c>
      <c r="AG61">
        <v>11</v>
      </c>
      <c r="AH61">
        <v>21</v>
      </c>
      <c r="AI61">
        <v>12</v>
      </c>
      <c r="AJ61">
        <v>9</v>
      </c>
      <c r="AK61">
        <v>21</v>
      </c>
      <c r="AL61">
        <v>12</v>
      </c>
      <c r="AM61">
        <v>13</v>
      </c>
      <c r="AN61">
        <v>25</v>
      </c>
      <c r="AO61">
        <v>11</v>
      </c>
      <c r="AP61">
        <v>17</v>
      </c>
      <c r="AQ61">
        <v>28</v>
      </c>
      <c r="AR61">
        <v>24</v>
      </c>
      <c r="AS61">
        <v>11</v>
      </c>
      <c r="AT61">
        <v>35</v>
      </c>
      <c r="AU61">
        <v>15</v>
      </c>
      <c r="AV61">
        <v>15</v>
      </c>
      <c r="AW61">
        <v>30</v>
      </c>
      <c r="AX61">
        <v>84</v>
      </c>
      <c r="AY61">
        <v>76</v>
      </c>
      <c r="AZ61">
        <v>160</v>
      </c>
      <c r="BA61">
        <v>1</v>
      </c>
      <c r="BB61">
        <v>1</v>
      </c>
      <c r="BC61">
        <v>1</v>
      </c>
      <c r="BD61">
        <v>1</v>
      </c>
      <c r="BE61">
        <v>2</v>
      </c>
      <c r="BF61">
        <v>2</v>
      </c>
      <c r="BG61">
        <v>0</v>
      </c>
      <c r="BH61">
        <v>8</v>
      </c>
      <c r="BI61">
        <v>0</v>
      </c>
      <c r="BJ61">
        <v>0</v>
      </c>
      <c r="BK61">
        <v>0</v>
      </c>
      <c r="BL61">
        <v>1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8</v>
      </c>
      <c r="BS61">
        <v>0</v>
      </c>
      <c r="BT61">
        <v>0</v>
      </c>
      <c r="BU61">
        <v>1</v>
      </c>
      <c r="BV61">
        <v>1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</v>
      </c>
      <c r="CE61">
        <v>0</v>
      </c>
      <c r="CF61">
        <v>12</v>
      </c>
      <c r="CG61">
        <v>0</v>
      </c>
      <c r="CH61">
        <v>8</v>
      </c>
      <c r="CI61">
        <v>1</v>
      </c>
      <c r="CJ61">
        <v>1</v>
      </c>
      <c r="CK61">
        <v>1</v>
      </c>
      <c r="CL61">
        <v>1</v>
      </c>
      <c r="CM61">
        <v>2</v>
      </c>
      <c r="CN61">
        <v>2</v>
      </c>
      <c r="CO61">
        <v>0</v>
      </c>
      <c r="CP61">
        <v>8</v>
      </c>
      <c r="CQ61">
        <v>12</v>
      </c>
      <c r="CR61">
        <v>10</v>
      </c>
      <c r="CS61">
        <v>1</v>
      </c>
    </row>
    <row r="62" spans="1:97" x14ac:dyDescent="0.25">
      <c r="A62" t="s">
        <v>2961</v>
      </c>
      <c r="B62">
        <v>1</v>
      </c>
      <c r="C62" t="s">
        <v>975</v>
      </c>
      <c r="D62">
        <v>29</v>
      </c>
      <c r="E62" t="s">
        <v>546</v>
      </c>
      <c r="F62">
        <v>1736</v>
      </c>
      <c r="G62" t="s">
        <v>2962</v>
      </c>
      <c r="H62" t="s">
        <v>520</v>
      </c>
      <c r="I62">
        <v>0</v>
      </c>
      <c r="J62" t="s">
        <v>546</v>
      </c>
      <c r="K62" t="s">
        <v>189</v>
      </c>
      <c r="L62" t="s">
        <v>31</v>
      </c>
      <c r="M62" t="s">
        <v>37</v>
      </c>
      <c r="N62" t="s">
        <v>35</v>
      </c>
      <c r="O62" t="s">
        <v>29</v>
      </c>
      <c r="P62" t="s">
        <v>2776</v>
      </c>
      <c r="Q62" t="s">
        <v>2777</v>
      </c>
      <c r="R62" t="s">
        <v>549</v>
      </c>
      <c r="S62">
        <v>0</v>
      </c>
      <c r="T62">
        <v>16</v>
      </c>
      <c r="U62">
        <v>17</v>
      </c>
      <c r="V62">
        <v>33</v>
      </c>
      <c r="W62">
        <v>3</v>
      </c>
      <c r="X62">
        <v>2</v>
      </c>
      <c r="Y62">
        <v>5</v>
      </c>
      <c r="Z62">
        <v>16</v>
      </c>
      <c r="AA62">
        <v>17</v>
      </c>
      <c r="AB62">
        <v>33</v>
      </c>
      <c r="AC62">
        <v>2</v>
      </c>
      <c r="AD62">
        <v>5</v>
      </c>
      <c r="AE62">
        <v>7</v>
      </c>
      <c r="AF62">
        <v>2</v>
      </c>
      <c r="AG62">
        <v>5</v>
      </c>
      <c r="AH62">
        <v>7</v>
      </c>
      <c r="AI62">
        <v>1</v>
      </c>
      <c r="AJ62">
        <v>3</v>
      </c>
      <c r="AK62">
        <v>4</v>
      </c>
      <c r="AL62">
        <v>4</v>
      </c>
      <c r="AM62">
        <v>2</v>
      </c>
      <c r="AN62">
        <v>6</v>
      </c>
      <c r="AO62">
        <v>3</v>
      </c>
      <c r="AP62">
        <v>4</v>
      </c>
      <c r="AQ62">
        <v>7</v>
      </c>
      <c r="AR62">
        <v>2</v>
      </c>
      <c r="AS62">
        <v>3</v>
      </c>
      <c r="AT62">
        <v>5</v>
      </c>
      <c r="AU62">
        <v>3</v>
      </c>
      <c r="AV62">
        <v>2</v>
      </c>
      <c r="AW62">
        <v>5</v>
      </c>
      <c r="AX62">
        <v>15</v>
      </c>
      <c r="AY62">
        <v>19</v>
      </c>
      <c r="AZ62">
        <v>34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1</v>
      </c>
      <c r="BH62">
        <v>1</v>
      </c>
      <c r="BI62">
        <v>1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1</v>
      </c>
      <c r="CG62">
        <v>1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1</v>
      </c>
      <c r="CP62">
        <v>1</v>
      </c>
      <c r="CQ62">
        <v>2</v>
      </c>
      <c r="CR62">
        <v>2</v>
      </c>
      <c r="CS62">
        <v>1</v>
      </c>
    </row>
    <row r="63" spans="1:97" x14ac:dyDescent="0.25">
      <c r="A63" t="s">
        <v>2963</v>
      </c>
      <c r="B63">
        <v>1</v>
      </c>
      <c r="C63" t="s">
        <v>2964</v>
      </c>
      <c r="D63">
        <v>37</v>
      </c>
      <c r="E63" t="s">
        <v>216</v>
      </c>
      <c r="F63">
        <v>1</v>
      </c>
      <c r="G63" t="s">
        <v>380</v>
      </c>
      <c r="H63" t="s">
        <v>2965</v>
      </c>
      <c r="I63">
        <v>7150</v>
      </c>
      <c r="J63" t="s">
        <v>217</v>
      </c>
      <c r="K63" t="s">
        <v>189</v>
      </c>
      <c r="L63" t="s">
        <v>31</v>
      </c>
      <c r="M63" t="s">
        <v>37</v>
      </c>
      <c r="N63" t="s">
        <v>35</v>
      </c>
      <c r="O63" t="s">
        <v>29</v>
      </c>
      <c r="P63" t="s">
        <v>2966</v>
      </c>
      <c r="Q63" t="s">
        <v>2943</v>
      </c>
      <c r="R63" t="s">
        <v>218</v>
      </c>
      <c r="S63">
        <v>0</v>
      </c>
      <c r="T63">
        <v>63</v>
      </c>
      <c r="U63">
        <v>67</v>
      </c>
      <c r="V63">
        <v>130</v>
      </c>
      <c r="W63">
        <v>15</v>
      </c>
      <c r="X63">
        <v>7</v>
      </c>
      <c r="Y63">
        <v>22</v>
      </c>
      <c r="Z63">
        <v>63</v>
      </c>
      <c r="AA63">
        <v>67</v>
      </c>
      <c r="AB63">
        <v>130</v>
      </c>
      <c r="AC63">
        <v>14</v>
      </c>
      <c r="AD63">
        <v>5</v>
      </c>
      <c r="AE63">
        <v>19</v>
      </c>
      <c r="AF63">
        <v>14</v>
      </c>
      <c r="AG63">
        <v>5</v>
      </c>
      <c r="AH63">
        <v>19</v>
      </c>
      <c r="AI63">
        <v>12</v>
      </c>
      <c r="AJ63">
        <v>12</v>
      </c>
      <c r="AK63">
        <v>24</v>
      </c>
      <c r="AL63">
        <v>9</v>
      </c>
      <c r="AM63">
        <v>16</v>
      </c>
      <c r="AN63">
        <v>25</v>
      </c>
      <c r="AO63">
        <v>12</v>
      </c>
      <c r="AP63">
        <v>12</v>
      </c>
      <c r="AQ63">
        <v>24</v>
      </c>
      <c r="AR63">
        <v>11</v>
      </c>
      <c r="AS63">
        <v>10</v>
      </c>
      <c r="AT63">
        <v>21</v>
      </c>
      <c r="AU63">
        <v>10</v>
      </c>
      <c r="AV63">
        <v>14</v>
      </c>
      <c r="AW63">
        <v>24</v>
      </c>
      <c r="AX63">
        <v>68</v>
      </c>
      <c r="AY63">
        <v>69</v>
      </c>
      <c r="AZ63">
        <v>137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0</v>
      </c>
      <c r="BH63">
        <v>6</v>
      </c>
      <c r="BI63">
        <v>0</v>
      </c>
      <c r="BJ63">
        <v>0</v>
      </c>
      <c r="BK63">
        <v>1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1</v>
      </c>
      <c r="BR63">
        <v>5</v>
      </c>
      <c r="BS63">
        <v>0</v>
      </c>
      <c r="BT63">
        <v>0</v>
      </c>
      <c r="BU63">
        <v>2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1</v>
      </c>
      <c r="CE63">
        <v>0</v>
      </c>
      <c r="CF63">
        <v>10</v>
      </c>
      <c r="CG63">
        <v>1</v>
      </c>
      <c r="CH63">
        <v>5</v>
      </c>
      <c r="CI63">
        <v>1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0</v>
      </c>
      <c r="CP63">
        <v>6</v>
      </c>
      <c r="CQ63">
        <v>8</v>
      </c>
      <c r="CR63">
        <v>6</v>
      </c>
      <c r="CS63">
        <v>1</v>
      </c>
    </row>
    <row r="64" spans="1:97" x14ac:dyDescent="0.25">
      <c r="A64" t="s">
        <v>2967</v>
      </c>
      <c r="B64">
        <v>1</v>
      </c>
      <c r="C64" t="s">
        <v>2725</v>
      </c>
      <c r="D64">
        <v>29</v>
      </c>
      <c r="E64" t="s">
        <v>546</v>
      </c>
      <c r="F64">
        <v>480</v>
      </c>
      <c r="G64" t="s">
        <v>2968</v>
      </c>
      <c r="H64" t="s">
        <v>2969</v>
      </c>
      <c r="I64">
        <v>0</v>
      </c>
      <c r="J64" t="s">
        <v>546</v>
      </c>
      <c r="K64" t="s">
        <v>189</v>
      </c>
      <c r="L64" t="s">
        <v>31</v>
      </c>
      <c r="M64" t="s">
        <v>37</v>
      </c>
      <c r="N64" t="s">
        <v>35</v>
      </c>
      <c r="O64" t="s">
        <v>29</v>
      </c>
      <c r="P64" t="s">
        <v>2970</v>
      </c>
      <c r="Q64" t="s">
        <v>2777</v>
      </c>
      <c r="R64" t="s">
        <v>549</v>
      </c>
      <c r="S64">
        <v>0</v>
      </c>
      <c r="T64">
        <v>12</v>
      </c>
      <c r="U64">
        <v>17</v>
      </c>
      <c r="V64">
        <v>29</v>
      </c>
      <c r="W64">
        <v>1</v>
      </c>
      <c r="X64">
        <v>4</v>
      </c>
      <c r="Y64">
        <v>5</v>
      </c>
      <c r="Z64">
        <v>12</v>
      </c>
      <c r="AA64">
        <v>17</v>
      </c>
      <c r="AB64">
        <v>29</v>
      </c>
      <c r="AC64">
        <v>3</v>
      </c>
      <c r="AD64">
        <v>2</v>
      </c>
      <c r="AE64">
        <v>5</v>
      </c>
      <c r="AF64">
        <v>3</v>
      </c>
      <c r="AG64">
        <v>2</v>
      </c>
      <c r="AH64">
        <v>5</v>
      </c>
      <c r="AI64">
        <v>2</v>
      </c>
      <c r="AJ64">
        <v>2</v>
      </c>
      <c r="AK64">
        <v>4</v>
      </c>
      <c r="AL64">
        <v>1</v>
      </c>
      <c r="AM64">
        <v>4</v>
      </c>
      <c r="AN64">
        <v>5</v>
      </c>
      <c r="AO64">
        <v>2</v>
      </c>
      <c r="AP64">
        <v>3</v>
      </c>
      <c r="AQ64">
        <v>5</v>
      </c>
      <c r="AR64">
        <v>4</v>
      </c>
      <c r="AS64">
        <v>1</v>
      </c>
      <c r="AT64">
        <v>5</v>
      </c>
      <c r="AU64">
        <v>3</v>
      </c>
      <c r="AV64">
        <v>2</v>
      </c>
      <c r="AW64">
        <v>5</v>
      </c>
      <c r="AX64">
        <v>15</v>
      </c>
      <c r="AY64">
        <v>14</v>
      </c>
      <c r="AZ64">
        <v>29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2</v>
      </c>
      <c r="BH64">
        <v>2</v>
      </c>
      <c r="BI64">
        <v>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2</v>
      </c>
      <c r="CG64">
        <v>1</v>
      </c>
      <c r="CH6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2</v>
      </c>
      <c r="CP64">
        <v>2</v>
      </c>
      <c r="CQ64">
        <v>2</v>
      </c>
      <c r="CR64">
        <v>2</v>
      </c>
      <c r="CS64">
        <v>1</v>
      </c>
    </row>
    <row r="65" spans="1:97" x14ac:dyDescent="0.25">
      <c r="A65" t="s">
        <v>2971</v>
      </c>
      <c r="B65">
        <v>1</v>
      </c>
      <c r="C65" t="s">
        <v>2972</v>
      </c>
      <c r="D65">
        <v>29</v>
      </c>
      <c r="E65" t="s">
        <v>546</v>
      </c>
      <c r="F65">
        <v>91</v>
      </c>
      <c r="G65" t="s">
        <v>2973</v>
      </c>
      <c r="H65" t="s">
        <v>2974</v>
      </c>
      <c r="I65">
        <v>0</v>
      </c>
      <c r="J65" t="s">
        <v>546</v>
      </c>
      <c r="K65" t="s">
        <v>189</v>
      </c>
      <c r="L65" t="s">
        <v>31</v>
      </c>
      <c r="M65" t="s">
        <v>37</v>
      </c>
      <c r="N65" t="s">
        <v>35</v>
      </c>
      <c r="O65" t="s">
        <v>29</v>
      </c>
      <c r="P65" t="s">
        <v>2821</v>
      </c>
      <c r="Q65" t="s">
        <v>2777</v>
      </c>
      <c r="R65" t="s">
        <v>549</v>
      </c>
      <c r="S65">
        <v>0</v>
      </c>
      <c r="T65">
        <v>9</v>
      </c>
      <c r="U65">
        <v>7</v>
      </c>
      <c r="V65">
        <v>16</v>
      </c>
      <c r="W65">
        <v>2</v>
      </c>
      <c r="X65">
        <v>1</v>
      </c>
      <c r="Y65">
        <v>3</v>
      </c>
      <c r="Z65">
        <v>9</v>
      </c>
      <c r="AA65">
        <v>7</v>
      </c>
      <c r="AB65">
        <v>16</v>
      </c>
      <c r="AC65">
        <v>3</v>
      </c>
      <c r="AD65">
        <v>0</v>
      </c>
      <c r="AE65">
        <v>3</v>
      </c>
      <c r="AF65">
        <v>3</v>
      </c>
      <c r="AG65">
        <v>0</v>
      </c>
      <c r="AH65">
        <v>3</v>
      </c>
      <c r="AI65">
        <v>1</v>
      </c>
      <c r="AJ65">
        <v>1</v>
      </c>
      <c r="AK65">
        <v>2</v>
      </c>
      <c r="AL65">
        <v>0</v>
      </c>
      <c r="AM65">
        <v>1</v>
      </c>
      <c r="AN65">
        <v>1</v>
      </c>
      <c r="AO65">
        <v>2</v>
      </c>
      <c r="AP65">
        <v>1</v>
      </c>
      <c r="AQ65">
        <v>3</v>
      </c>
      <c r="AR65">
        <v>2</v>
      </c>
      <c r="AS65">
        <v>1</v>
      </c>
      <c r="AT65">
        <v>3</v>
      </c>
      <c r="AU65">
        <v>1</v>
      </c>
      <c r="AV65">
        <v>2</v>
      </c>
      <c r="AW65">
        <v>3</v>
      </c>
      <c r="AX65">
        <v>9</v>
      </c>
      <c r="AY65">
        <v>6</v>
      </c>
      <c r="AZ65">
        <v>15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1</v>
      </c>
      <c r="BH65">
        <v>1</v>
      </c>
      <c r="BI65">
        <v>0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1</v>
      </c>
      <c r="CP65">
        <v>1</v>
      </c>
      <c r="CQ65">
        <v>1</v>
      </c>
      <c r="CR65">
        <v>1</v>
      </c>
      <c r="CS65">
        <v>1</v>
      </c>
    </row>
    <row r="66" spans="1:97" x14ac:dyDescent="0.25">
      <c r="A66" t="s">
        <v>2975</v>
      </c>
      <c r="B66">
        <v>1</v>
      </c>
      <c r="C66" t="s">
        <v>1801</v>
      </c>
      <c r="D66">
        <v>29</v>
      </c>
      <c r="E66" t="s">
        <v>546</v>
      </c>
      <c r="F66">
        <v>97</v>
      </c>
      <c r="G66" t="s">
        <v>2976</v>
      </c>
      <c r="H66" t="s">
        <v>2977</v>
      </c>
      <c r="I66">
        <v>0</v>
      </c>
      <c r="J66" t="s">
        <v>546</v>
      </c>
      <c r="K66" t="s">
        <v>189</v>
      </c>
      <c r="L66" t="s">
        <v>31</v>
      </c>
      <c r="M66" t="s">
        <v>37</v>
      </c>
      <c r="N66" t="s">
        <v>35</v>
      </c>
      <c r="O66" t="s">
        <v>29</v>
      </c>
      <c r="P66" t="s">
        <v>2859</v>
      </c>
      <c r="Q66" t="s">
        <v>2777</v>
      </c>
      <c r="R66" t="s">
        <v>549</v>
      </c>
      <c r="S66">
        <v>0</v>
      </c>
      <c r="T66">
        <v>11</v>
      </c>
      <c r="U66">
        <v>12</v>
      </c>
      <c r="V66">
        <v>23</v>
      </c>
      <c r="W66">
        <v>0</v>
      </c>
      <c r="X66">
        <v>6</v>
      </c>
      <c r="Y66">
        <v>6</v>
      </c>
      <c r="Z66">
        <v>11</v>
      </c>
      <c r="AA66">
        <v>12</v>
      </c>
      <c r="AB66">
        <v>23</v>
      </c>
      <c r="AC66">
        <v>0</v>
      </c>
      <c r="AD66">
        <v>2</v>
      </c>
      <c r="AE66">
        <v>2</v>
      </c>
      <c r="AF66">
        <v>0</v>
      </c>
      <c r="AG66">
        <v>2</v>
      </c>
      <c r="AH66">
        <v>2</v>
      </c>
      <c r="AI66">
        <v>2</v>
      </c>
      <c r="AJ66">
        <v>1</v>
      </c>
      <c r="AK66">
        <v>3</v>
      </c>
      <c r="AL66">
        <v>3</v>
      </c>
      <c r="AM66">
        <v>3</v>
      </c>
      <c r="AN66">
        <v>6</v>
      </c>
      <c r="AO66">
        <v>3</v>
      </c>
      <c r="AP66">
        <v>2</v>
      </c>
      <c r="AQ66">
        <v>5</v>
      </c>
      <c r="AR66">
        <v>3</v>
      </c>
      <c r="AS66">
        <v>2</v>
      </c>
      <c r="AT66">
        <v>5</v>
      </c>
      <c r="AU66">
        <v>3</v>
      </c>
      <c r="AV66">
        <v>1</v>
      </c>
      <c r="AW66">
        <v>4</v>
      </c>
      <c r="AX66">
        <v>14</v>
      </c>
      <c r="AY66">
        <v>11</v>
      </c>
      <c r="AZ66">
        <v>25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2</v>
      </c>
      <c r="BH66">
        <v>2</v>
      </c>
      <c r="BI66">
        <v>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2</v>
      </c>
      <c r="CG66">
        <v>1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2</v>
      </c>
      <c r="CP66">
        <v>2</v>
      </c>
      <c r="CQ66">
        <v>2</v>
      </c>
      <c r="CR66">
        <v>2</v>
      </c>
      <c r="CS66">
        <v>1</v>
      </c>
    </row>
    <row r="67" spans="1:97" x14ac:dyDescent="0.25">
      <c r="A67" t="s">
        <v>2978</v>
      </c>
      <c r="B67">
        <v>1</v>
      </c>
      <c r="C67" t="s">
        <v>427</v>
      </c>
      <c r="D67">
        <v>29</v>
      </c>
      <c r="E67" t="s">
        <v>546</v>
      </c>
      <c r="F67">
        <v>1333</v>
      </c>
      <c r="G67" t="s">
        <v>2141</v>
      </c>
      <c r="H67" t="s">
        <v>2979</v>
      </c>
      <c r="I67">
        <v>0</v>
      </c>
      <c r="J67" t="s">
        <v>546</v>
      </c>
      <c r="K67" t="s">
        <v>189</v>
      </c>
      <c r="L67" t="s">
        <v>31</v>
      </c>
      <c r="M67" t="s">
        <v>37</v>
      </c>
      <c r="N67" t="s">
        <v>35</v>
      </c>
      <c r="O67" t="s">
        <v>29</v>
      </c>
      <c r="P67" t="s">
        <v>2970</v>
      </c>
      <c r="Q67" t="s">
        <v>2777</v>
      </c>
      <c r="R67" t="s">
        <v>549</v>
      </c>
      <c r="S67">
        <v>0</v>
      </c>
      <c r="T67">
        <v>37</v>
      </c>
      <c r="U67">
        <v>38</v>
      </c>
      <c r="V67">
        <v>75</v>
      </c>
      <c r="W67">
        <v>5</v>
      </c>
      <c r="X67">
        <v>5</v>
      </c>
      <c r="Y67">
        <v>10</v>
      </c>
      <c r="Z67">
        <v>37</v>
      </c>
      <c r="AA67">
        <v>38</v>
      </c>
      <c r="AB67">
        <v>75</v>
      </c>
      <c r="AC67">
        <v>10</v>
      </c>
      <c r="AD67">
        <v>5</v>
      </c>
      <c r="AE67">
        <v>15</v>
      </c>
      <c r="AF67">
        <v>10</v>
      </c>
      <c r="AG67">
        <v>5</v>
      </c>
      <c r="AH67">
        <v>15</v>
      </c>
      <c r="AI67">
        <v>7</v>
      </c>
      <c r="AJ67">
        <v>3</v>
      </c>
      <c r="AK67">
        <v>10</v>
      </c>
      <c r="AL67">
        <v>7</v>
      </c>
      <c r="AM67">
        <v>4</v>
      </c>
      <c r="AN67">
        <v>11</v>
      </c>
      <c r="AO67">
        <v>5</v>
      </c>
      <c r="AP67">
        <v>9</v>
      </c>
      <c r="AQ67">
        <v>14</v>
      </c>
      <c r="AR67">
        <v>5</v>
      </c>
      <c r="AS67">
        <v>15</v>
      </c>
      <c r="AT67">
        <v>20</v>
      </c>
      <c r="AU67">
        <v>5</v>
      </c>
      <c r="AV67">
        <v>1</v>
      </c>
      <c r="AW67">
        <v>6</v>
      </c>
      <c r="AX67">
        <v>39</v>
      </c>
      <c r="AY67">
        <v>37</v>
      </c>
      <c r="AZ67">
        <v>76</v>
      </c>
      <c r="BA67">
        <v>1</v>
      </c>
      <c r="BB67">
        <v>0</v>
      </c>
      <c r="BC67">
        <v>1</v>
      </c>
      <c r="BD67">
        <v>1</v>
      </c>
      <c r="BE67">
        <v>1</v>
      </c>
      <c r="BF67">
        <v>0</v>
      </c>
      <c r="BG67">
        <v>1</v>
      </c>
      <c r="BH67">
        <v>5</v>
      </c>
      <c r="BI67">
        <v>0</v>
      </c>
      <c r="BJ67">
        <v>1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4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5</v>
      </c>
      <c r="CG67">
        <v>0</v>
      </c>
      <c r="CH67">
        <v>5</v>
      </c>
      <c r="CI67">
        <v>1</v>
      </c>
      <c r="CJ67">
        <v>0</v>
      </c>
      <c r="CK67">
        <v>1</v>
      </c>
      <c r="CL67">
        <v>1</v>
      </c>
      <c r="CM67">
        <v>1</v>
      </c>
      <c r="CN67">
        <v>0</v>
      </c>
      <c r="CO67">
        <v>1</v>
      </c>
      <c r="CP67">
        <v>5</v>
      </c>
      <c r="CQ67">
        <v>5</v>
      </c>
      <c r="CR67">
        <v>5</v>
      </c>
      <c r="CS67">
        <v>1</v>
      </c>
    </row>
    <row r="68" spans="1:97" x14ac:dyDescent="0.25">
      <c r="A68" t="s">
        <v>2980</v>
      </c>
      <c r="B68">
        <v>1</v>
      </c>
      <c r="C68" t="s">
        <v>427</v>
      </c>
      <c r="D68">
        <v>29</v>
      </c>
      <c r="E68" t="s">
        <v>546</v>
      </c>
      <c r="F68">
        <v>29</v>
      </c>
      <c r="G68" t="s">
        <v>2981</v>
      </c>
      <c r="H68" t="s">
        <v>2982</v>
      </c>
      <c r="I68">
        <v>0</v>
      </c>
      <c r="J68" t="s">
        <v>546</v>
      </c>
      <c r="K68" t="s">
        <v>189</v>
      </c>
      <c r="L68" t="s">
        <v>31</v>
      </c>
      <c r="M68" t="s">
        <v>37</v>
      </c>
      <c r="N68" t="s">
        <v>35</v>
      </c>
      <c r="O68" t="s">
        <v>29</v>
      </c>
      <c r="P68" t="s">
        <v>2983</v>
      </c>
      <c r="Q68" t="s">
        <v>2777</v>
      </c>
      <c r="R68" t="s">
        <v>549</v>
      </c>
      <c r="S68">
        <v>0</v>
      </c>
      <c r="T68">
        <v>12</v>
      </c>
      <c r="U68">
        <v>12</v>
      </c>
      <c r="V68">
        <v>24</v>
      </c>
      <c r="W68">
        <v>2</v>
      </c>
      <c r="X68">
        <v>2</v>
      </c>
      <c r="Y68">
        <v>4</v>
      </c>
      <c r="Z68">
        <v>12</v>
      </c>
      <c r="AA68">
        <v>12</v>
      </c>
      <c r="AB68">
        <v>24</v>
      </c>
      <c r="AC68">
        <v>1</v>
      </c>
      <c r="AD68">
        <v>2</v>
      </c>
      <c r="AE68">
        <v>3</v>
      </c>
      <c r="AF68">
        <v>1</v>
      </c>
      <c r="AG68">
        <v>2</v>
      </c>
      <c r="AH68">
        <v>3</v>
      </c>
      <c r="AI68">
        <v>2</v>
      </c>
      <c r="AJ68">
        <v>3</v>
      </c>
      <c r="AK68">
        <v>5</v>
      </c>
      <c r="AL68">
        <v>1</v>
      </c>
      <c r="AM68">
        <v>3</v>
      </c>
      <c r="AN68">
        <v>4</v>
      </c>
      <c r="AO68">
        <v>1</v>
      </c>
      <c r="AP68">
        <v>0</v>
      </c>
      <c r="AQ68">
        <v>1</v>
      </c>
      <c r="AR68">
        <v>2</v>
      </c>
      <c r="AS68">
        <v>1</v>
      </c>
      <c r="AT68">
        <v>3</v>
      </c>
      <c r="AU68">
        <v>2</v>
      </c>
      <c r="AV68">
        <v>4</v>
      </c>
      <c r="AW68">
        <v>6</v>
      </c>
      <c r="AX68">
        <v>9</v>
      </c>
      <c r="AY68">
        <v>13</v>
      </c>
      <c r="AZ68">
        <v>22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2</v>
      </c>
      <c r="BH68">
        <v>2</v>
      </c>
      <c r="BI68">
        <v>0</v>
      </c>
      <c r="BJ68">
        <v>1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2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2</v>
      </c>
      <c r="CP68">
        <v>2</v>
      </c>
      <c r="CQ68">
        <v>2</v>
      </c>
      <c r="CR68">
        <v>2</v>
      </c>
      <c r="CS68">
        <v>1</v>
      </c>
    </row>
    <row r="69" spans="1:97" x14ac:dyDescent="0.25">
      <c r="A69" t="s">
        <v>2984</v>
      </c>
      <c r="B69">
        <v>1</v>
      </c>
      <c r="C69" t="s">
        <v>1843</v>
      </c>
      <c r="D69">
        <v>29</v>
      </c>
      <c r="E69" t="s">
        <v>546</v>
      </c>
      <c r="F69">
        <v>1515</v>
      </c>
      <c r="G69" t="s">
        <v>2985</v>
      </c>
      <c r="H69" t="s">
        <v>204</v>
      </c>
      <c r="I69">
        <v>0</v>
      </c>
      <c r="J69" t="s">
        <v>546</v>
      </c>
      <c r="K69" t="s">
        <v>189</v>
      </c>
      <c r="L69" t="s">
        <v>31</v>
      </c>
      <c r="M69" t="s">
        <v>37</v>
      </c>
      <c r="N69" t="s">
        <v>35</v>
      </c>
      <c r="O69" t="s">
        <v>29</v>
      </c>
      <c r="P69" t="s">
        <v>2986</v>
      </c>
      <c r="Q69" t="s">
        <v>2777</v>
      </c>
      <c r="R69" t="s">
        <v>549</v>
      </c>
      <c r="S69">
        <v>0</v>
      </c>
      <c r="T69">
        <v>4</v>
      </c>
      <c r="U69">
        <v>7</v>
      </c>
      <c r="V69">
        <v>11</v>
      </c>
      <c r="W69">
        <v>1</v>
      </c>
      <c r="X69">
        <v>2</v>
      </c>
      <c r="Y69">
        <v>3</v>
      </c>
      <c r="Z69">
        <v>4</v>
      </c>
      <c r="AA69">
        <v>7</v>
      </c>
      <c r="AB69">
        <v>11</v>
      </c>
      <c r="AC69">
        <v>0</v>
      </c>
      <c r="AD69">
        <v>2</v>
      </c>
      <c r="AE69">
        <v>2</v>
      </c>
      <c r="AF69">
        <v>0</v>
      </c>
      <c r="AG69">
        <v>2</v>
      </c>
      <c r="AH69">
        <v>2</v>
      </c>
      <c r="AI69">
        <v>0</v>
      </c>
      <c r="AJ69">
        <v>0</v>
      </c>
      <c r="AK69">
        <v>0</v>
      </c>
      <c r="AL69">
        <v>0</v>
      </c>
      <c r="AM69">
        <v>1</v>
      </c>
      <c r="AN69">
        <v>1</v>
      </c>
      <c r="AO69">
        <v>1</v>
      </c>
      <c r="AP69">
        <v>2</v>
      </c>
      <c r="AQ69">
        <v>3</v>
      </c>
      <c r="AR69">
        <v>2</v>
      </c>
      <c r="AS69">
        <v>1</v>
      </c>
      <c r="AT69">
        <v>3</v>
      </c>
      <c r="AU69">
        <v>1</v>
      </c>
      <c r="AV69">
        <v>1</v>
      </c>
      <c r="AW69">
        <v>2</v>
      </c>
      <c r="AX69">
        <v>4</v>
      </c>
      <c r="AY69">
        <v>7</v>
      </c>
      <c r="AZ69">
        <v>11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1</v>
      </c>
      <c r="BH69">
        <v>1</v>
      </c>
      <c r="BI69">
        <v>0</v>
      </c>
      <c r="BJ69">
        <v>1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1</v>
      </c>
      <c r="CG69">
        <v>0</v>
      </c>
      <c r="CH69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</v>
      </c>
      <c r="CP69">
        <v>1</v>
      </c>
      <c r="CQ69">
        <v>1</v>
      </c>
      <c r="CR69">
        <v>1</v>
      </c>
      <c r="CS69">
        <v>1</v>
      </c>
    </row>
    <row r="70" spans="1:97" x14ac:dyDescent="0.25">
      <c r="A70" t="s">
        <v>2987</v>
      </c>
      <c r="B70">
        <v>4</v>
      </c>
      <c r="C70" t="s">
        <v>2988</v>
      </c>
      <c r="D70">
        <v>29</v>
      </c>
      <c r="E70" t="s">
        <v>546</v>
      </c>
      <c r="F70">
        <v>1139</v>
      </c>
      <c r="G70" t="s">
        <v>2989</v>
      </c>
      <c r="H70" t="s">
        <v>2990</v>
      </c>
      <c r="I70">
        <v>0</v>
      </c>
      <c r="J70" t="s">
        <v>546</v>
      </c>
      <c r="K70" t="s">
        <v>189</v>
      </c>
      <c r="L70" t="s">
        <v>31</v>
      </c>
      <c r="M70" t="s">
        <v>37</v>
      </c>
      <c r="N70" t="s">
        <v>35</v>
      </c>
      <c r="O70" t="s">
        <v>29</v>
      </c>
      <c r="P70" t="s">
        <v>2859</v>
      </c>
      <c r="Q70" t="s">
        <v>2777</v>
      </c>
      <c r="R70" t="s">
        <v>549</v>
      </c>
      <c r="S70">
        <v>0</v>
      </c>
      <c r="T70">
        <v>10</v>
      </c>
      <c r="U70">
        <v>11</v>
      </c>
      <c r="V70">
        <v>21</v>
      </c>
      <c r="W70">
        <v>0</v>
      </c>
      <c r="X70">
        <v>3</v>
      </c>
      <c r="Y70">
        <v>3</v>
      </c>
      <c r="Z70">
        <v>10</v>
      </c>
      <c r="AA70">
        <v>11</v>
      </c>
      <c r="AB70">
        <v>21</v>
      </c>
      <c r="AC70">
        <v>1</v>
      </c>
      <c r="AD70">
        <v>3</v>
      </c>
      <c r="AE70">
        <v>4</v>
      </c>
      <c r="AF70">
        <v>1</v>
      </c>
      <c r="AG70">
        <v>3</v>
      </c>
      <c r="AH70">
        <v>4</v>
      </c>
      <c r="AI70">
        <v>1</v>
      </c>
      <c r="AJ70">
        <v>2</v>
      </c>
      <c r="AK70">
        <v>3</v>
      </c>
      <c r="AL70">
        <v>2</v>
      </c>
      <c r="AM70">
        <v>0</v>
      </c>
      <c r="AN70">
        <v>2</v>
      </c>
      <c r="AO70">
        <v>0</v>
      </c>
      <c r="AP70">
        <v>3</v>
      </c>
      <c r="AQ70">
        <v>3</v>
      </c>
      <c r="AR70">
        <v>2</v>
      </c>
      <c r="AS70">
        <v>1</v>
      </c>
      <c r="AT70">
        <v>3</v>
      </c>
      <c r="AU70">
        <v>3</v>
      </c>
      <c r="AV70">
        <v>0</v>
      </c>
      <c r="AW70">
        <v>3</v>
      </c>
      <c r="AX70">
        <v>9</v>
      </c>
      <c r="AY70">
        <v>9</v>
      </c>
      <c r="AZ70">
        <v>18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1</v>
      </c>
      <c r="BH70">
        <v>1</v>
      </c>
      <c r="BI70">
        <v>0</v>
      </c>
      <c r="BJ70">
        <v>1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1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</v>
      </c>
      <c r="CP70">
        <v>1</v>
      </c>
      <c r="CQ70">
        <v>1</v>
      </c>
      <c r="CR70">
        <v>1</v>
      </c>
      <c r="CS70">
        <v>1</v>
      </c>
    </row>
    <row r="71" spans="1:97" x14ac:dyDescent="0.25">
      <c r="A71" t="s">
        <v>2991</v>
      </c>
      <c r="B71">
        <v>1</v>
      </c>
      <c r="C71" t="s">
        <v>2930</v>
      </c>
      <c r="D71">
        <v>19</v>
      </c>
      <c r="E71" t="s">
        <v>188</v>
      </c>
      <c r="F71">
        <v>1</v>
      </c>
      <c r="G71" t="s">
        <v>188</v>
      </c>
      <c r="H71" t="s">
        <v>1933</v>
      </c>
      <c r="I71">
        <v>153</v>
      </c>
      <c r="J71" t="s">
        <v>188</v>
      </c>
      <c r="K71" t="s">
        <v>189</v>
      </c>
      <c r="L71" t="s">
        <v>31</v>
      </c>
      <c r="M71" t="s">
        <v>37</v>
      </c>
      <c r="N71" t="s">
        <v>35</v>
      </c>
      <c r="O71" t="s">
        <v>29</v>
      </c>
      <c r="P71" t="s">
        <v>2799</v>
      </c>
      <c r="Q71" t="s">
        <v>2800</v>
      </c>
      <c r="R71" t="s">
        <v>190</v>
      </c>
      <c r="S71">
        <v>0</v>
      </c>
      <c r="T71">
        <v>81</v>
      </c>
      <c r="U71">
        <v>51</v>
      </c>
      <c r="V71">
        <v>132</v>
      </c>
      <c r="W71">
        <v>18</v>
      </c>
      <c r="X71">
        <v>9</v>
      </c>
      <c r="Y71">
        <v>27</v>
      </c>
      <c r="Z71">
        <v>81</v>
      </c>
      <c r="AA71">
        <v>51</v>
      </c>
      <c r="AB71">
        <v>132</v>
      </c>
      <c r="AC71">
        <v>8</v>
      </c>
      <c r="AD71">
        <v>7</v>
      </c>
      <c r="AE71">
        <v>15</v>
      </c>
      <c r="AF71">
        <v>8</v>
      </c>
      <c r="AG71">
        <v>7</v>
      </c>
      <c r="AH71">
        <v>15</v>
      </c>
      <c r="AI71">
        <v>14</v>
      </c>
      <c r="AJ71">
        <v>10</v>
      </c>
      <c r="AK71">
        <v>24</v>
      </c>
      <c r="AL71">
        <v>7</v>
      </c>
      <c r="AM71">
        <v>8</v>
      </c>
      <c r="AN71">
        <v>15</v>
      </c>
      <c r="AO71">
        <v>8</v>
      </c>
      <c r="AP71">
        <v>6</v>
      </c>
      <c r="AQ71">
        <v>14</v>
      </c>
      <c r="AR71">
        <v>13</v>
      </c>
      <c r="AS71">
        <v>9</v>
      </c>
      <c r="AT71">
        <v>22</v>
      </c>
      <c r="AU71">
        <v>24</v>
      </c>
      <c r="AV71">
        <v>15</v>
      </c>
      <c r="AW71">
        <v>39</v>
      </c>
      <c r="AX71">
        <v>74</v>
      </c>
      <c r="AY71">
        <v>55</v>
      </c>
      <c r="AZ71">
        <v>129</v>
      </c>
      <c r="BA71">
        <v>1</v>
      </c>
      <c r="BB71">
        <v>1</v>
      </c>
      <c r="BC71">
        <v>1</v>
      </c>
      <c r="BD71">
        <v>1</v>
      </c>
      <c r="BE71">
        <v>1</v>
      </c>
      <c r="BF71">
        <v>2</v>
      </c>
      <c r="BG71">
        <v>0</v>
      </c>
      <c r="BH71">
        <v>7</v>
      </c>
      <c r="BI71">
        <v>0</v>
      </c>
      <c r="BJ71">
        <v>0</v>
      </c>
      <c r="BK71">
        <v>1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2</v>
      </c>
      <c r="BR71">
        <v>5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1</v>
      </c>
      <c r="CD71">
        <v>1</v>
      </c>
      <c r="CE71">
        <v>0</v>
      </c>
      <c r="CF71">
        <v>11</v>
      </c>
      <c r="CG71">
        <v>2</v>
      </c>
      <c r="CH71">
        <v>5</v>
      </c>
      <c r="CI71">
        <v>1</v>
      </c>
      <c r="CJ71">
        <v>1</v>
      </c>
      <c r="CK71">
        <v>1</v>
      </c>
      <c r="CL71">
        <v>1</v>
      </c>
      <c r="CM71">
        <v>1</v>
      </c>
      <c r="CN71">
        <v>2</v>
      </c>
      <c r="CO71">
        <v>0</v>
      </c>
      <c r="CP71">
        <v>7</v>
      </c>
      <c r="CQ71">
        <v>7</v>
      </c>
      <c r="CR71">
        <v>7</v>
      </c>
      <c r="CS71">
        <v>1</v>
      </c>
    </row>
    <row r="72" spans="1:97" x14ac:dyDescent="0.25">
      <c r="A72" t="s">
        <v>2992</v>
      </c>
      <c r="B72">
        <v>1</v>
      </c>
      <c r="C72" t="s">
        <v>2993</v>
      </c>
      <c r="D72">
        <v>29</v>
      </c>
      <c r="E72" t="s">
        <v>546</v>
      </c>
      <c r="F72">
        <v>400</v>
      </c>
      <c r="G72" t="s">
        <v>2994</v>
      </c>
      <c r="H72" t="s">
        <v>2995</v>
      </c>
      <c r="I72">
        <v>0</v>
      </c>
      <c r="J72" t="s">
        <v>546</v>
      </c>
      <c r="K72" t="s">
        <v>189</v>
      </c>
      <c r="L72" t="s">
        <v>31</v>
      </c>
      <c r="M72" t="s">
        <v>37</v>
      </c>
      <c r="N72" t="s">
        <v>35</v>
      </c>
      <c r="O72" t="s">
        <v>29</v>
      </c>
      <c r="P72" t="s">
        <v>2776</v>
      </c>
      <c r="Q72" t="s">
        <v>2777</v>
      </c>
      <c r="R72" t="s">
        <v>549</v>
      </c>
      <c r="S72">
        <v>0</v>
      </c>
      <c r="T72">
        <v>12</v>
      </c>
      <c r="U72">
        <v>15</v>
      </c>
      <c r="V72">
        <v>27</v>
      </c>
      <c r="W72">
        <v>0</v>
      </c>
      <c r="X72">
        <v>3</v>
      </c>
      <c r="Y72">
        <v>3</v>
      </c>
      <c r="Z72">
        <v>12</v>
      </c>
      <c r="AA72">
        <v>15</v>
      </c>
      <c r="AB72">
        <v>27</v>
      </c>
      <c r="AC72">
        <v>1</v>
      </c>
      <c r="AD72">
        <v>3</v>
      </c>
      <c r="AE72">
        <v>4</v>
      </c>
      <c r="AF72">
        <v>1</v>
      </c>
      <c r="AG72">
        <v>3</v>
      </c>
      <c r="AH72">
        <v>4</v>
      </c>
      <c r="AI72">
        <v>3</v>
      </c>
      <c r="AJ72">
        <v>2</v>
      </c>
      <c r="AK72">
        <v>5</v>
      </c>
      <c r="AL72">
        <v>3</v>
      </c>
      <c r="AM72">
        <v>2</v>
      </c>
      <c r="AN72">
        <v>5</v>
      </c>
      <c r="AO72">
        <v>2</v>
      </c>
      <c r="AP72">
        <v>0</v>
      </c>
      <c r="AQ72">
        <v>2</v>
      </c>
      <c r="AR72">
        <v>4</v>
      </c>
      <c r="AS72">
        <v>4</v>
      </c>
      <c r="AT72">
        <v>8</v>
      </c>
      <c r="AU72">
        <v>0</v>
      </c>
      <c r="AV72">
        <v>4</v>
      </c>
      <c r="AW72">
        <v>4</v>
      </c>
      <c r="AX72">
        <v>13</v>
      </c>
      <c r="AY72">
        <v>15</v>
      </c>
      <c r="AZ72">
        <v>28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1</v>
      </c>
      <c r="BH72">
        <v>1</v>
      </c>
      <c r="BI72">
        <v>0</v>
      </c>
      <c r="BJ72">
        <v>1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1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1</v>
      </c>
      <c r="CP72">
        <v>1</v>
      </c>
      <c r="CQ72">
        <v>3</v>
      </c>
      <c r="CR72">
        <v>3</v>
      </c>
      <c r="CS72">
        <v>1</v>
      </c>
    </row>
    <row r="73" spans="1:97" x14ac:dyDescent="0.25">
      <c r="A73" t="s">
        <v>2996</v>
      </c>
      <c r="B73">
        <v>1</v>
      </c>
      <c r="C73" t="s">
        <v>2032</v>
      </c>
      <c r="D73">
        <v>29</v>
      </c>
      <c r="E73" t="s">
        <v>546</v>
      </c>
      <c r="F73">
        <v>554</v>
      </c>
      <c r="G73" t="s">
        <v>1402</v>
      </c>
      <c r="H73" t="s">
        <v>204</v>
      </c>
      <c r="I73">
        <v>0</v>
      </c>
      <c r="J73" t="s">
        <v>546</v>
      </c>
      <c r="K73" t="s">
        <v>189</v>
      </c>
      <c r="L73" t="s">
        <v>31</v>
      </c>
      <c r="M73" t="s">
        <v>37</v>
      </c>
      <c r="N73" t="s">
        <v>35</v>
      </c>
      <c r="O73" t="s">
        <v>29</v>
      </c>
      <c r="P73" t="s">
        <v>2821</v>
      </c>
      <c r="Q73" t="s">
        <v>2777</v>
      </c>
      <c r="R73" t="s">
        <v>549</v>
      </c>
      <c r="S73">
        <v>0</v>
      </c>
      <c r="T73">
        <v>31</v>
      </c>
      <c r="U73">
        <v>36</v>
      </c>
      <c r="V73">
        <v>67</v>
      </c>
      <c r="W73">
        <v>5</v>
      </c>
      <c r="X73">
        <v>6</v>
      </c>
      <c r="Y73">
        <v>11</v>
      </c>
      <c r="Z73">
        <v>31</v>
      </c>
      <c r="AA73">
        <v>36</v>
      </c>
      <c r="AB73">
        <v>67</v>
      </c>
      <c r="AC73">
        <v>5</v>
      </c>
      <c r="AD73">
        <v>6</v>
      </c>
      <c r="AE73">
        <v>11</v>
      </c>
      <c r="AF73">
        <v>5</v>
      </c>
      <c r="AG73">
        <v>7</v>
      </c>
      <c r="AH73">
        <v>12</v>
      </c>
      <c r="AI73">
        <v>5</v>
      </c>
      <c r="AJ73">
        <v>6</v>
      </c>
      <c r="AK73">
        <v>11</v>
      </c>
      <c r="AL73">
        <v>6</v>
      </c>
      <c r="AM73">
        <v>6</v>
      </c>
      <c r="AN73">
        <v>12</v>
      </c>
      <c r="AO73">
        <v>5</v>
      </c>
      <c r="AP73">
        <v>5</v>
      </c>
      <c r="AQ73">
        <v>10</v>
      </c>
      <c r="AR73">
        <v>7</v>
      </c>
      <c r="AS73">
        <v>4</v>
      </c>
      <c r="AT73">
        <v>11</v>
      </c>
      <c r="AU73">
        <v>4</v>
      </c>
      <c r="AV73">
        <v>9</v>
      </c>
      <c r="AW73">
        <v>13</v>
      </c>
      <c r="AX73">
        <v>32</v>
      </c>
      <c r="AY73">
        <v>37</v>
      </c>
      <c r="AZ73">
        <v>69</v>
      </c>
      <c r="BA73">
        <v>1</v>
      </c>
      <c r="BB73">
        <v>0</v>
      </c>
      <c r="BC73">
        <v>0</v>
      </c>
      <c r="BD73">
        <v>1</v>
      </c>
      <c r="BE73">
        <v>1</v>
      </c>
      <c r="BF73">
        <v>1</v>
      </c>
      <c r="BG73">
        <v>1</v>
      </c>
      <c r="BH73">
        <v>5</v>
      </c>
      <c r="BI73">
        <v>0</v>
      </c>
      <c r="BJ73">
        <v>1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4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1</v>
      </c>
      <c r="CD73">
        <v>0</v>
      </c>
      <c r="CE73">
        <v>0</v>
      </c>
      <c r="CF73">
        <v>6</v>
      </c>
      <c r="CG73">
        <v>0</v>
      </c>
      <c r="CH73">
        <v>5</v>
      </c>
      <c r="CI73">
        <v>1</v>
      </c>
      <c r="CJ73">
        <v>0</v>
      </c>
      <c r="CK73">
        <v>0</v>
      </c>
      <c r="CL73">
        <v>1</v>
      </c>
      <c r="CM73">
        <v>1</v>
      </c>
      <c r="CN73">
        <v>1</v>
      </c>
      <c r="CO73">
        <v>1</v>
      </c>
      <c r="CP73">
        <v>5</v>
      </c>
      <c r="CQ73">
        <v>6</v>
      </c>
      <c r="CR73">
        <v>6</v>
      </c>
      <c r="CS73">
        <v>1</v>
      </c>
    </row>
    <row r="74" spans="1:97" x14ac:dyDescent="0.25">
      <c r="A74" t="s">
        <v>2997</v>
      </c>
      <c r="B74">
        <v>1</v>
      </c>
      <c r="C74" t="s">
        <v>572</v>
      </c>
      <c r="D74">
        <v>29</v>
      </c>
      <c r="E74" t="s">
        <v>546</v>
      </c>
      <c r="F74">
        <v>203</v>
      </c>
      <c r="G74" t="s">
        <v>2998</v>
      </c>
      <c r="H74" t="s">
        <v>2999</v>
      </c>
      <c r="I74">
        <v>0</v>
      </c>
      <c r="J74" t="s">
        <v>546</v>
      </c>
      <c r="K74" t="s">
        <v>189</v>
      </c>
      <c r="L74" t="s">
        <v>31</v>
      </c>
      <c r="M74" t="s">
        <v>37</v>
      </c>
      <c r="N74" t="s">
        <v>35</v>
      </c>
      <c r="O74" t="s">
        <v>29</v>
      </c>
      <c r="P74" t="s">
        <v>2983</v>
      </c>
      <c r="Q74" t="s">
        <v>2777</v>
      </c>
      <c r="R74" t="s">
        <v>549</v>
      </c>
      <c r="S74">
        <v>0</v>
      </c>
      <c r="T74">
        <v>9</v>
      </c>
      <c r="U74">
        <v>16</v>
      </c>
      <c r="V74">
        <v>25</v>
      </c>
      <c r="W74">
        <v>2</v>
      </c>
      <c r="X74">
        <v>3</v>
      </c>
      <c r="Y74">
        <v>5</v>
      </c>
      <c r="Z74">
        <v>9</v>
      </c>
      <c r="AA74">
        <v>16</v>
      </c>
      <c r="AB74">
        <v>25</v>
      </c>
      <c r="AC74">
        <v>1</v>
      </c>
      <c r="AD74">
        <v>1</v>
      </c>
      <c r="AE74">
        <v>2</v>
      </c>
      <c r="AF74">
        <v>1</v>
      </c>
      <c r="AG74">
        <v>1</v>
      </c>
      <c r="AH74">
        <v>2</v>
      </c>
      <c r="AI74">
        <v>0</v>
      </c>
      <c r="AJ74">
        <v>0</v>
      </c>
      <c r="AK74">
        <v>0</v>
      </c>
      <c r="AL74">
        <v>2</v>
      </c>
      <c r="AM74">
        <v>2</v>
      </c>
      <c r="AN74">
        <v>4</v>
      </c>
      <c r="AO74">
        <v>1</v>
      </c>
      <c r="AP74">
        <v>4</v>
      </c>
      <c r="AQ74">
        <v>5</v>
      </c>
      <c r="AR74">
        <v>2</v>
      </c>
      <c r="AS74">
        <v>3</v>
      </c>
      <c r="AT74">
        <v>5</v>
      </c>
      <c r="AU74">
        <v>2</v>
      </c>
      <c r="AV74">
        <v>3</v>
      </c>
      <c r="AW74">
        <v>5</v>
      </c>
      <c r="AX74">
        <v>8</v>
      </c>
      <c r="AY74">
        <v>13</v>
      </c>
      <c r="AZ74">
        <v>21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2</v>
      </c>
      <c r="BH74">
        <v>2</v>
      </c>
      <c r="BI74">
        <v>0</v>
      </c>
      <c r="BJ74">
        <v>1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1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2</v>
      </c>
      <c r="CG74">
        <v>1</v>
      </c>
      <c r="CH7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2</v>
      </c>
      <c r="CP74">
        <v>2</v>
      </c>
      <c r="CQ74">
        <v>2</v>
      </c>
      <c r="CR74">
        <v>2</v>
      </c>
      <c r="CS74">
        <v>1</v>
      </c>
    </row>
    <row r="75" spans="1:97" x14ac:dyDescent="0.25">
      <c r="A75" t="s">
        <v>3000</v>
      </c>
      <c r="B75">
        <v>1</v>
      </c>
      <c r="C75" t="s">
        <v>572</v>
      </c>
      <c r="D75">
        <v>29</v>
      </c>
      <c r="E75" t="s">
        <v>546</v>
      </c>
      <c r="F75">
        <v>619</v>
      </c>
      <c r="G75" t="s">
        <v>3001</v>
      </c>
      <c r="H75" t="s">
        <v>204</v>
      </c>
      <c r="I75">
        <v>0</v>
      </c>
      <c r="J75" t="s">
        <v>546</v>
      </c>
      <c r="K75" t="s">
        <v>189</v>
      </c>
      <c r="L75" t="s">
        <v>31</v>
      </c>
      <c r="M75" t="s">
        <v>37</v>
      </c>
      <c r="N75" t="s">
        <v>35</v>
      </c>
      <c r="O75" t="s">
        <v>29</v>
      </c>
      <c r="P75" t="s">
        <v>2776</v>
      </c>
      <c r="Q75" t="s">
        <v>2777</v>
      </c>
      <c r="R75" t="s">
        <v>549</v>
      </c>
      <c r="S75">
        <v>0</v>
      </c>
      <c r="T75">
        <v>12</v>
      </c>
      <c r="U75">
        <v>13</v>
      </c>
      <c r="V75">
        <v>25</v>
      </c>
      <c r="W75">
        <v>1</v>
      </c>
      <c r="X75">
        <v>2</v>
      </c>
      <c r="Y75">
        <v>3</v>
      </c>
      <c r="Z75">
        <v>12</v>
      </c>
      <c r="AA75">
        <v>13</v>
      </c>
      <c r="AB75">
        <v>25</v>
      </c>
      <c r="AC75">
        <v>3</v>
      </c>
      <c r="AD75">
        <v>0</v>
      </c>
      <c r="AE75">
        <v>3</v>
      </c>
      <c r="AF75">
        <v>3</v>
      </c>
      <c r="AG75">
        <v>0</v>
      </c>
      <c r="AH75">
        <v>3</v>
      </c>
      <c r="AI75">
        <v>2</v>
      </c>
      <c r="AJ75">
        <v>3</v>
      </c>
      <c r="AK75">
        <v>5</v>
      </c>
      <c r="AL75">
        <v>2</v>
      </c>
      <c r="AM75">
        <v>4</v>
      </c>
      <c r="AN75">
        <v>6</v>
      </c>
      <c r="AO75">
        <v>3</v>
      </c>
      <c r="AP75">
        <v>1</v>
      </c>
      <c r="AQ75">
        <v>4</v>
      </c>
      <c r="AR75">
        <v>2</v>
      </c>
      <c r="AS75">
        <v>3</v>
      </c>
      <c r="AT75">
        <v>5</v>
      </c>
      <c r="AU75">
        <v>3</v>
      </c>
      <c r="AV75">
        <v>0</v>
      </c>
      <c r="AW75">
        <v>3</v>
      </c>
      <c r="AX75">
        <v>15</v>
      </c>
      <c r="AY75">
        <v>11</v>
      </c>
      <c r="AZ75">
        <v>26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2</v>
      </c>
      <c r="BH75">
        <v>2</v>
      </c>
      <c r="BI75">
        <v>0</v>
      </c>
      <c r="BJ75">
        <v>1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1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2</v>
      </c>
      <c r="CG75">
        <v>0</v>
      </c>
      <c r="CH75">
        <v>2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2</v>
      </c>
      <c r="CP75">
        <v>2</v>
      </c>
      <c r="CQ75">
        <v>2</v>
      </c>
      <c r="CR75">
        <v>2</v>
      </c>
      <c r="CS75">
        <v>1</v>
      </c>
    </row>
    <row r="76" spans="1:97" x14ac:dyDescent="0.25">
      <c r="A76" t="s">
        <v>3002</v>
      </c>
      <c r="B76">
        <v>1</v>
      </c>
      <c r="C76" t="s">
        <v>3003</v>
      </c>
      <c r="D76">
        <v>29</v>
      </c>
      <c r="E76" t="s">
        <v>546</v>
      </c>
      <c r="F76">
        <v>142</v>
      </c>
      <c r="G76" t="s">
        <v>3004</v>
      </c>
      <c r="H76" t="s">
        <v>3005</v>
      </c>
      <c r="I76">
        <v>0</v>
      </c>
      <c r="J76" t="s">
        <v>546</v>
      </c>
      <c r="K76" t="s">
        <v>189</v>
      </c>
      <c r="L76" t="s">
        <v>31</v>
      </c>
      <c r="M76" t="s">
        <v>37</v>
      </c>
      <c r="N76" t="s">
        <v>35</v>
      </c>
      <c r="O76" t="s">
        <v>29</v>
      </c>
      <c r="P76" t="s">
        <v>2970</v>
      </c>
      <c r="Q76" t="s">
        <v>2777</v>
      </c>
      <c r="R76" t="s">
        <v>549</v>
      </c>
      <c r="S76">
        <v>0</v>
      </c>
      <c r="T76">
        <v>12</v>
      </c>
      <c r="U76">
        <v>9</v>
      </c>
      <c r="V76">
        <v>21</v>
      </c>
      <c r="W76">
        <v>2</v>
      </c>
      <c r="X76">
        <v>0</v>
      </c>
      <c r="Y76">
        <v>2</v>
      </c>
      <c r="Z76">
        <v>12</v>
      </c>
      <c r="AA76">
        <v>9</v>
      </c>
      <c r="AB76">
        <v>21</v>
      </c>
      <c r="AC76">
        <v>1</v>
      </c>
      <c r="AD76">
        <v>1</v>
      </c>
      <c r="AE76">
        <v>2</v>
      </c>
      <c r="AF76">
        <v>2</v>
      </c>
      <c r="AG76">
        <v>1</v>
      </c>
      <c r="AH76">
        <v>3</v>
      </c>
      <c r="AI76">
        <v>2</v>
      </c>
      <c r="AJ76">
        <v>3</v>
      </c>
      <c r="AK76">
        <v>5</v>
      </c>
      <c r="AL76">
        <v>4</v>
      </c>
      <c r="AM76">
        <v>1</v>
      </c>
      <c r="AN76">
        <v>5</v>
      </c>
      <c r="AO76">
        <v>2</v>
      </c>
      <c r="AP76">
        <v>0</v>
      </c>
      <c r="AQ76">
        <v>2</v>
      </c>
      <c r="AR76">
        <v>2</v>
      </c>
      <c r="AS76">
        <v>3</v>
      </c>
      <c r="AT76">
        <v>5</v>
      </c>
      <c r="AU76">
        <v>0</v>
      </c>
      <c r="AV76">
        <v>2</v>
      </c>
      <c r="AW76">
        <v>2</v>
      </c>
      <c r="AX76">
        <v>12</v>
      </c>
      <c r="AY76">
        <v>10</v>
      </c>
      <c r="AZ76">
        <v>22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1</v>
      </c>
      <c r="BH76">
        <v>1</v>
      </c>
      <c r="BI76">
        <v>0</v>
      </c>
      <c r="BJ76">
        <v>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1</v>
      </c>
      <c r="CG76">
        <v>0</v>
      </c>
      <c r="CH76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1</v>
      </c>
      <c r="CR76">
        <v>1</v>
      </c>
      <c r="CS76">
        <v>1</v>
      </c>
    </row>
    <row r="77" spans="1:97" x14ac:dyDescent="0.25">
      <c r="A77" t="s">
        <v>3006</v>
      </c>
      <c r="B77">
        <v>1</v>
      </c>
      <c r="C77" t="s">
        <v>3003</v>
      </c>
      <c r="D77">
        <v>29</v>
      </c>
      <c r="E77" t="s">
        <v>546</v>
      </c>
      <c r="F77">
        <v>104</v>
      </c>
      <c r="G77" t="s">
        <v>3007</v>
      </c>
      <c r="H77" t="s">
        <v>3008</v>
      </c>
      <c r="I77">
        <v>0</v>
      </c>
      <c r="J77" t="s">
        <v>546</v>
      </c>
      <c r="K77" t="s">
        <v>189</v>
      </c>
      <c r="L77" t="s">
        <v>31</v>
      </c>
      <c r="M77" t="s">
        <v>37</v>
      </c>
      <c r="N77" t="s">
        <v>35</v>
      </c>
      <c r="O77" t="s">
        <v>29</v>
      </c>
      <c r="P77" t="s">
        <v>2821</v>
      </c>
      <c r="Q77" t="s">
        <v>2777</v>
      </c>
      <c r="R77" t="s">
        <v>549</v>
      </c>
      <c r="S77">
        <v>0</v>
      </c>
      <c r="T77">
        <v>14</v>
      </c>
      <c r="U77">
        <v>14</v>
      </c>
      <c r="V77">
        <v>28</v>
      </c>
      <c r="W77">
        <v>3</v>
      </c>
      <c r="X77">
        <v>2</v>
      </c>
      <c r="Y77">
        <v>5</v>
      </c>
      <c r="Z77">
        <v>14</v>
      </c>
      <c r="AA77">
        <v>14</v>
      </c>
      <c r="AB77">
        <v>28</v>
      </c>
      <c r="AC77">
        <v>1</v>
      </c>
      <c r="AD77">
        <v>2</v>
      </c>
      <c r="AE77">
        <v>3</v>
      </c>
      <c r="AF77">
        <v>1</v>
      </c>
      <c r="AG77">
        <v>2</v>
      </c>
      <c r="AH77">
        <v>3</v>
      </c>
      <c r="AI77">
        <v>1</v>
      </c>
      <c r="AJ77">
        <v>3</v>
      </c>
      <c r="AK77">
        <v>4</v>
      </c>
      <c r="AL77">
        <v>2</v>
      </c>
      <c r="AM77">
        <v>3</v>
      </c>
      <c r="AN77">
        <v>5</v>
      </c>
      <c r="AO77">
        <v>2</v>
      </c>
      <c r="AP77">
        <v>2</v>
      </c>
      <c r="AQ77">
        <v>4</v>
      </c>
      <c r="AR77">
        <v>4</v>
      </c>
      <c r="AS77">
        <v>2</v>
      </c>
      <c r="AT77">
        <v>6</v>
      </c>
      <c r="AU77">
        <v>2</v>
      </c>
      <c r="AV77">
        <v>2</v>
      </c>
      <c r="AW77">
        <v>4</v>
      </c>
      <c r="AX77">
        <v>12</v>
      </c>
      <c r="AY77">
        <v>14</v>
      </c>
      <c r="AZ77">
        <v>26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2</v>
      </c>
      <c r="BH77">
        <v>2</v>
      </c>
      <c r="BI77">
        <v>0</v>
      </c>
      <c r="BJ77">
        <v>1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2</v>
      </c>
      <c r="CG77">
        <v>0</v>
      </c>
      <c r="CH77">
        <v>2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2</v>
      </c>
      <c r="CP77">
        <v>2</v>
      </c>
      <c r="CQ77">
        <v>2</v>
      </c>
      <c r="CR77">
        <v>2</v>
      </c>
      <c r="CS77">
        <v>1</v>
      </c>
    </row>
    <row r="78" spans="1:97" x14ac:dyDescent="0.25">
      <c r="A78" t="s">
        <v>3009</v>
      </c>
      <c r="B78">
        <v>1</v>
      </c>
      <c r="C78" t="s">
        <v>3010</v>
      </c>
      <c r="D78">
        <v>29</v>
      </c>
      <c r="E78" t="s">
        <v>546</v>
      </c>
      <c r="F78">
        <v>1196</v>
      </c>
      <c r="G78" t="s">
        <v>3011</v>
      </c>
      <c r="H78" t="s">
        <v>3012</v>
      </c>
      <c r="I78">
        <v>0</v>
      </c>
      <c r="J78" t="s">
        <v>546</v>
      </c>
      <c r="K78" t="s">
        <v>189</v>
      </c>
      <c r="L78" t="s">
        <v>31</v>
      </c>
      <c r="M78" t="s">
        <v>37</v>
      </c>
      <c r="N78" t="s">
        <v>35</v>
      </c>
      <c r="O78" t="s">
        <v>29</v>
      </c>
      <c r="P78" t="s">
        <v>2821</v>
      </c>
      <c r="Q78" t="s">
        <v>2777</v>
      </c>
      <c r="R78" t="s">
        <v>549</v>
      </c>
      <c r="S78">
        <v>0</v>
      </c>
      <c r="T78">
        <v>21</v>
      </c>
      <c r="U78">
        <v>9</v>
      </c>
      <c r="V78">
        <v>30</v>
      </c>
      <c r="W78">
        <v>8</v>
      </c>
      <c r="X78">
        <v>0</v>
      </c>
      <c r="Y78">
        <v>8</v>
      </c>
      <c r="Z78">
        <v>21</v>
      </c>
      <c r="AA78">
        <v>9</v>
      </c>
      <c r="AB78">
        <v>30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</v>
      </c>
      <c r="AJ78">
        <v>2</v>
      </c>
      <c r="AK78">
        <v>5</v>
      </c>
      <c r="AL78">
        <v>6</v>
      </c>
      <c r="AM78">
        <v>3</v>
      </c>
      <c r="AN78">
        <v>9</v>
      </c>
      <c r="AO78">
        <v>1</v>
      </c>
      <c r="AP78">
        <v>1</v>
      </c>
      <c r="AQ78">
        <v>2</v>
      </c>
      <c r="AR78">
        <v>1</v>
      </c>
      <c r="AS78">
        <v>2</v>
      </c>
      <c r="AT78">
        <v>3</v>
      </c>
      <c r="AU78">
        <v>1</v>
      </c>
      <c r="AV78">
        <v>2</v>
      </c>
      <c r="AW78">
        <v>3</v>
      </c>
      <c r="AX78">
        <v>12</v>
      </c>
      <c r="AY78">
        <v>10</v>
      </c>
      <c r="AZ78">
        <v>22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2</v>
      </c>
      <c r="BH78">
        <v>2</v>
      </c>
      <c r="BI78">
        <v>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2</v>
      </c>
      <c r="CG78">
        <v>1</v>
      </c>
      <c r="CH78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2</v>
      </c>
      <c r="CP78">
        <v>2</v>
      </c>
      <c r="CQ78">
        <v>3</v>
      </c>
      <c r="CR78">
        <v>2</v>
      </c>
      <c r="CS78">
        <v>1</v>
      </c>
    </row>
    <row r="79" spans="1:97" x14ac:dyDescent="0.25">
      <c r="A79" t="s">
        <v>3013</v>
      </c>
      <c r="B79">
        <v>1</v>
      </c>
      <c r="C79" t="s">
        <v>1388</v>
      </c>
      <c r="D79">
        <v>29</v>
      </c>
      <c r="E79" t="s">
        <v>546</v>
      </c>
      <c r="F79">
        <v>216</v>
      </c>
      <c r="G79" t="s">
        <v>532</v>
      </c>
      <c r="H79" t="s">
        <v>533</v>
      </c>
      <c r="I79">
        <v>0</v>
      </c>
      <c r="J79" t="s">
        <v>546</v>
      </c>
      <c r="K79" t="s">
        <v>189</v>
      </c>
      <c r="L79" t="s">
        <v>31</v>
      </c>
      <c r="M79" t="s">
        <v>37</v>
      </c>
      <c r="N79" t="s">
        <v>35</v>
      </c>
      <c r="O79" t="s">
        <v>29</v>
      </c>
      <c r="P79" t="s">
        <v>2983</v>
      </c>
      <c r="Q79" t="s">
        <v>2777</v>
      </c>
      <c r="R79" t="s">
        <v>549</v>
      </c>
      <c r="S79">
        <v>0</v>
      </c>
      <c r="T79">
        <v>3</v>
      </c>
      <c r="U79">
        <v>9</v>
      </c>
      <c r="V79">
        <v>12</v>
      </c>
      <c r="W79">
        <v>0</v>
      </c>
      <c r="X79">
        <v>1</v>
      </c>
      <c r="Y79">
        <v>1</v>
      </c>
      <c r="Z79">
        <v>3</v>
      </c>
      <c r="AA79">
        <v>9</v>
      </c>
      <c r="AB79">
        <v>12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2</v>
      </c>
      <c r="AK79">
        <v>2</v>
      </c>
      <c r="AL79">
        <v>1</v>
      </c>
      <c r="AM79">
        <v>1</v>
      </c>
      <c r="AN79">
        <v>2</v>
      </c>
      <c r="AO79">
        <v>1</v>
      </c>
      <c r="AP79">
        <v>2</v>
      </c>
      <c r="AQ79">
        <v>3</v>
      </c>
      <c r="AR79">
        <v>1</v>
      </c>
      <c r="AS79">
        <v>2</v>
      </c>
      <c r="AT79">
        <v>3</v>
      </c>
      <c r="AU79">
        <v>0</v>
      </c>
      <c r="AV79">
        <v>0</v>
      </c>
      <c r="AW79">
        <v>0</v>
      </c>
      <c r="AX79">
        <v>3</v>
      </c>
      <c r="AY79">
        <v>7</v>
      </c>
      <c r="AZ79">
        <v>10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1</v>
      </c>
      <c r="BH79">
        <v>1</v>
      </c>
      <c r="BI79">
        <v>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</v>
      </c>
      <c r="CG79">
        <v>1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1</v>
      </c>
      <c r="CP79">
        <v>1</v>
      </c>
      <c r="CQ79">
        <v>1</v>
      </c>
      <c r="CR79">
        <v>1</v>
      </c>
      <c r="CS79">
        <v>1</v>
      </c>
    </row>
    <row r="80" spans="1:97" x14ac:dyDescent="0.25">
      <c r="A80" t="s">
        <v>3014</v>
      </c>
      <c r="B80">
        <v>1</v>
      </c>
      <c r="C80" t="s">
        <v>2452</v>
      </c>
      <c r="D80">
        <v>19</v>
      </c>
      <c r="E80" t="s">
        <v>188</v>
      </c>
      <c r="F80">
        <v>1</v>
      </c>
      <c r="G80" t="s">
        <v>188</v>
      </c>
      <c r="H80" t="s">
        <v>3015</v>
      </c>
      <c r="I80">
        <v>3902</v>
      </c>
      <c r="J80" t="s">
        <v>188</v>
      </c>
      <c r="K80" t="s">
        <v>189</v>
      </c>
      <c r="L80" t="s">
        <v>31</v>
      </c>
      <c r="M80" t="s">
        <v>37</v>
      </c>
      <c r="N80" t="s">
        <v>35</v>
      </c>
      <c r="O80" t="s">
        <v>29</v>
      </c>
      <c r="P80" t="s">
        <v>3016</v>
      </c>
      <c r="Q80" t="s">
        <v>2800</v>
      </c>
      <c r="R80" t="s">
        <v>190</v>
      </c>
      <c r="S80">
        <v>0</v>
      </c>
      <c r="T80">
        <v>37</v>
      </c>
      <c r="U80">
        <v>38</v>
      </c>
      <c r="V80">
        <v>75</v>
      </c>
      <c r="W80">
        <v>3</v>
      </c>
      <c r="X80">
        <v>10</v>
      </c>
      <c r="Y80">
        <v>13</v>
      </c>
      <c r="Z80">
        <v>37</v>
      </c>
      <c r="AA80">
        <v>38</v>
      </c>
      <c r="AB80">
        <v>75</v>
      </c>
      <c r="AC80">
        <v>10</v>
      </c>
      <c r="AD80">
        <v>3</v>
      </c>
      <c r="AE80">
        <v>13</v>
      </c>
      <c r="AF80">
        <v>10</v>
      </c>
      <c r="AG80">
        <v>3</v>
      </c>
      <c r="AH80">
        <v>13</v>
      </c>
      <c r="AI80">
        <v>9</v>
      </c>
      <c r="AJ80">
        <v>5</v>
      </c>
      <c r="AK80">
        <v>14</v>
      </c>
      <c r="AL80">
        <v>8</v>
      </c>
      <c r="AM80">
        <v>6</v>
      </c>
      <c r="AN80">
        <v>14</v>
      </c>
      <c r="AO80">
        <v>7</v>
      </c>
      <c r="AP80">
        <v>2</v>
      </c>
      <c r="AQ80">
        <v>9</v>
      </c>
      <c r="AR80">
        <v>6</v>
      </c>
      <c r="AS80">
        <v>8</v>
      </c>
      <c r="AT80">
        <v>14</v>
      </c>
      <c r="AU80">
        <v>3</v>
      </c>
      <c r="AV80">
        <v>9</v>
      </c>
      <c r="AW80">
        <v>12</v>
      </c>
      <c r="AX80">
        <v>43</v>
      </c>
      <c r="AY80">
        <v>33</v>
      </c>
      <c r="AZ80">
        <v>76</v>
      </c>
      <c r="BA80">
        <v>1</v>
      </c>
      <c r="BB80">
        <v>1</v>
      </c>
      <c r="BC80">
        <v>0</v>
      </c>
      <c r="BD80">
        <v>0</v>
      </c>
      <c r="BE80">
        <v>1</v>
      </c>
      <c r="BF80">
        <v>1</v>
      </c>
      <c r="BG80">
        <v>1</v>
      </c>
      <c r="BH80">
        <v>5</v>
      </c>
      <c r="BI80">
        <v>0</v>
      </c>
      <c r="BJ80">
        <v>0</v>
      </c>
      <c r="BK80">
        <v>0</v>
      </c>
      <c r="BL80">
        <v>1</v>
      </c>
      <c r="BM80">
        <v>0</v>
      </c>
      <c r="BN80">
        <v>0</v>
      </c>
      <c r="BO80">
        <v>0</v>
      </c>
      <c r="BP80">
        <v>0</v>
      </c>
      <c r="BQ80">
        <v>3</v>
      </c>
      <c r="BR80">
        <v>2</v>
      </c>
      <c r="BS80">
        <v>0</v>
      </c>
      <c r="BT80">
        <v>0</v>
      </c>
      <c r="BU80">
        <v>0</v>
      </c>
      <c r="BV80">
        <v>1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1</v>
      </c>
      <c r="CD80">
        <v>0</v>
      </c>
      <c r="CE80">
        <v>0</v>
      </c>
      <c r="CF80">
        <v>8</v>
      </c>
      <c r="CG80">
        <v>3</v>
      </c>
      <c r="CH80">
        <v>2</v>
      </c>
      <c r="CI80">
        <v>1</v>
      </c>
      <c r="CJ80">
        <v>1</v>
      </c>
      <c r="CK80">
        <v>0</v>
      </c>
      <c r="CL80">
        <v>0</v>
      </c>
      <c r="CM80">
        <v>1</v>
      </c>
      <c r="CN80">
        <v>1</v>
      </c>
      <c r="CO80">
        <v>1</v>
      </c>
      <c r="CP80">
        <v>5</v>
      </c>
      <c r="CQ80">
        <v>6</v>
      </c>
      <c r="CR80">
        <v>6</v>
      </c>
      <c r="CS80">
        <v>1</v>
      </c>
    </row>
    <row r="81" spans="1:97" x14ac:dyDescent="0.25">
      <c r="A81" t="s">
        <v>3017</v>
      </c>
      <c r="B81">
        <v>1</v>
      </c>
      <c r="C81" t="s">
        <v>2604</v>
      </c>
      <c r="D81">
        <v>29</v>
      </c>
      <c r="E81" t="s">
        <v>546</v>
      </c>
      <c r="F81">
        <v>462</v>
      </c>
      <c r="G81" t="s">
        <v>3018</v>
      </c>
      <c r="H81" t="s">
        <v>3019</v>
      </c>
      <c r="I81">
        <v>0</v>
      </c>
      <c r="J81" t="s">
        <v>546</v>
      </c>
      <c r="K81" t="s">
        <v>189</v>
      </c>
      <c r="L81" t="s">
        <v>31</v>
      </c>
      <c r="M81" t="s">
        <v>37</v>
      </c>
      <c r="N81" t="s">
        <v>35</v>
      </c>
      <c r="O81" t="s">
        <v>29</v>
      </c>
      <c r="P81" t="s">
        <v>3020</v>
      </c>
      <c r="Q81" t="s">
        <v>2777</v>
      </c>
      <c r="R81" t="s">
        <v>549</v>
      </c>
      <c r="S81">
        <v>0</v>
      </c>
      <c r="T81">
        <v>20</v>
      </c>
      <c r="U81">
        <v>15</v>
      </c>
      <c r="V81">
        <v>35</v>
      </c>
      <c r="W81">
        <v>1</v>
      </c>
      <c r="X81">
        <v>1</v>
      </c>
      <c r="Y81">
        <v>2</v>
      </c>
      <c r="Z81">
        <v>19</v>
      </c>
      <c r="AA81">
        <v>15</v>
      </c>
      <c r="AB81">
        <v>34</v>
      </c>
      <c r="AC81">
        <v>4</v>
      </c>
      <c r="AD81">
        <v>2</v>
      </c>
      <c r="AE81">
        <v>6</v>
      </c>
      <c r="AF81">
        <v>4</v>
      </c>
      <c r="AG81">
        <v>2</v>
      </c>
      <c r="AH81">
        <v>6</v>
      </c>
      <c r="AI81">
        <v>5</v>
      </c>
      <c r="AJ81">
        <v>3</v>
      </c>
      <c r="AK81">
        <v>8</v>
      </c>
      <c r="AL81">
        <v>3</v>
      </c>
      <c r="AM81">
        <v>3</v>
      </c>
      <c r="AN81">
        <v>6</v>
      </c>
      <c r="AO81">
        <v>1</v>
      </c>
      <c r="AP81">
        <v>4</v>
      </c>
      <c r="AQ81">
        <v>5</v>
      </c>
      <c r="AR81">
        <v>5</v>
      </c>
      <c r="AS81">
        <v>2</v>
      </c>
      <c r="AT81">
        <v>7</v>
      </c>
      <c r="AU81">
        <v>4</v>
      </c>
      <c r="AV81">
        <v>3</v>
      </c>
      <c r="AW81">
        <v>7</v>
      </c>
      <c r="AX81">
        <v>22</v>
      </c>
      <c r="AY81">
        <v>17</v>
      </c>
      <c r="AZ81">
        <v>39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2</v>
      </c>
      <c r="BH81">
        <v>2</v>
      </c>
      <c r="BI81">
        <v>0</v>
      </c>
      <c r="BJ81">
        <v>1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1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2</v>
      </c>
      <c r="CG81">
        <v>0</v>
      </c>
      <c r="CH81">
        <v>2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2</v>
      </c>
      <c r="CP81">
        <v>2</v>
      </c>
      <c r="CQ81">
        <v>3</v>
      </c>
      <c r="CR81">
        <v>3</v>
      </c>
      <c r="CS81">
        <v>1</v>
      </c>
    </row>
    <row r="82" spans="1:97" x14ac:dyDescent="0.25">
      <c r="A82" t="s">
        <v>3021</v>
      </c>
      <c r="B82">
        <v>1</v>
      </c>
      <c r="C82" t="s">
        <v>2604</v>
      </c>
      <c r="D82">
        <v>29</v>
      </c>
      <c r="E82" t="s">
        <v>546</v>
      </c>
      <c r="F82">
        <v>222</v>
      </c>
      <c r="G82" t="s">
        <v>3022</v>
      </c>
      <c r="H82" t="s">
        <v>204</v>
      </c>
      <c r="I82">
        <v>0</v>
      </c>
      <c r="J82" t="s">
        <v>546</v>
      </c>
      <c r="K82" t="s">
        <v>189</v>
      </c>
      <c r="L82" t="s">
        <v>31</v>
      </c>
      <c r="M82" t="s">
        <v>37</v>
      </c>
      <c r="N82" t="s">
        <v>35</v>
      </c>
      <c r="O82" t="s">
        <v>29</v>
      </c>
      <c r="P82" t="s">
        <v>2776</v>
      </c>
      <c r="Q82" t="s">
        <v>2777</v>
      </c>
      <c r="R82" t="s">
        <v>549</v>
      </c>
      <c r="S82">
        <v>0</v>
      </c>
      <c r="T82">
        <v>2</v>
      </c>
      <c r="U82">
        <v>3</v>
      </c>
      <c r="V82">
        <v>5</v>
      </c>
      <c r="W82">
        <v>0</v>
      </c>
      <c r="X82">
        <v>0</v>
      </c>
      <c r="Y82">
        <v>0</v>
      </c>
      <c r="Z82">
        <v>2</v>
      </c>
      <c r="AA82">
        <v>3</v>
      </c>
      <c r="AB82">
        <v>5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1</v>
      </c>
      <c r="AM82">
        <v>2</v>
      </c>
      <c r="AN82">
        <v>3</v>
      </c>
      <c r="AO82">
        <v>1</v>
      </c>
      <c r="AP82">
        <v>1</v>
      </c>
      <c r="AQ82">
        <v>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2</v>
      </c>
      <c r="AY82">
        <v>3</v>
      </c>
      <c r="AZ82">
        <v>5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1</v>
      </c>
      <c r="BH82">
        <v>1</v>
      </c>
      <c r="BI82">
        <v>1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</v>
      </c>
      <c r="CG82">
        <v>1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</v>
      </c>
      <c r="CP82">
        <v>1</v>
      </c>
      <c r="CQ82">
        <v>1</v>
      </c>
      <c r="CR82">
        <v>1</v>
      </c>
      <c r="CS82">
        <v>1</v>
      </c>
    </row>
    <row r="83" spans="1:97" x14ac:dyDescent="0.25">
      <c r="A83" t="s">
        <v>3023</v>
      </c>
      <c r="B83">
        <v>1</v>
      </c>
      <c r="C83" t="s">
        <v>2236</v>
      </c>
      <c r="D83">
        <v>17</v>
      </c>
      <c r="E83" t="s">
        <v>193</v>
      </c>
      <c r="F83">
        <v>93</v>
      </c>
      <c r="G83" t="s">
        <v>294</v>
      </c>
      <c r="H83" t="s">
        <v>3024</v>
      </c>
      <c r="I83">
        <v>0</v>
      </c>
      <c r="J83" t="s">
        <v>193</v>
      </c>
      <c r="K83" t="s">
        <v>189</v>
      </c>
      <c r="L83" t="s">
        <v>31</v>
      </c>
      <c r="M83" t="s">
        <v>37</v>
      </c>
      <c r="N83" t="s">
        <v>35</v>
      </c>
      <c r="O83" t="s">
        <v>29</v>
      </c>
      <c r="P83" t="s">
        <v>3025</v>
      </c>
      <c r="Q83" t="s">
        <v>3026</v>
      </c>
      <c r="R83" t="s">
        <v>194</v>
      </c>
      <c r="S83">
        <v>0</v>
      </c>
      <c r="T83">
        <v>41</v>
      </c>
      <c r="U83">
        <v>43</v>
      </c>
      <c r="V83">
        <v>84</v>
      </c>
      <c r="W83">
        <v>4</v>
      </c>
      <c r="X83">
        <v>10</v>
      </c>
      <c r="Y83">
        <v>14</v>
      </c>
      <c r="Z83">
        <v>41</v>
      </c>
      <c r="AA83">
        <v>43</v>
      </c>
      <c r="AB83">
        <v>84</v>
      </c>
      <c r="AC83">
        <v>11</v>
      </c>
      <c r="AD83">
        <v>5</v>
      </c>
      <c r="AE83">
        <v>16</v>
      </c>
      <c r="AF83">
        <v>11</v>
      </c>
      <c r="AG83">
        <v>5</v>
      </c>
      <c r="AH83">
        <v>16</v>
      </c>
      <c r="AI83">
        <v>9</v>
      </c>
      <c r="AJ83">
        <v>5</v>
      </c>
      <c r="AK83">
        <v>14</v>
      </c>
      <c r="AL83">
        <v>5</v>
      </c>
      <c r="AM83">
        <v>4</v>
      </c>
      <c r="AN83">
        <v>9</v>
      </c>
      <c r="AO83">
        <v>7</v>
      </c>
      <c r="AP83">
        <v>9</v>
      </c>
      <c r="AQ83">
        <v>16</v>
      </c>
      <c r="AR83">
        <v>7</v>
      </c>
      <c r="AS83">
        <v>7</v>
      </c>
      <c r="AT83">
        <v>14</v>
      </c>
      <c r="AU83">
        <v>8</v>
      </c>
      <c r="AV83">
        <v>6</v>
      </c>
      <c r="AW83">
        <v>14</v>
      </c>
      <c r="AX83">
        <v>47</v>
      </c>
      <c r="AY83">
        <v>36</v>
      </c>
      <c r="AZ83">
        <v>83</v>
      </c>
      <c r="BA83">
        <v>1</v>
      </c>
      <c r="BB83">
        <v>1</v>
      </c>
      <c r="BC83">
        <v>1</v>
      </c>
      <c r="BD83">
        <v>1</v>
      </c>
      <c r="BE83">
        <v>1</v>
      </c>
      <c r="BF83">
        <v>1</v>
      </c>
      <c r="BG83">
        <v>0</v>
      </c>
      <c r="BH83">
        <v>6</v>
      </c>
      <c r="BI83">
        <v>0</v>
      </c>
      <c r="BJ83">
        <v>1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1</v>
      </c>
      <c r="BR83">
        <v>4</v>
      </c>
      <c r="BS83">
        <v>0</v>
      </c>
      <c r="BT83">
        <v>0</v>
      </c>
      <c r="BU83">
        <v>2</v>
      </c>
      <c r="BV83">
        <v>1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1</v>
      </c>
      <c r="CE83">
        <v>0</v>
      </c>
      <c r="CF83">
        <v>10</v>
      </c>
      <c r="CG83">
        <v>1</v>
      </c>
      <c r="CH83">
        <v>5</v>
      </c>
      <c r="CI83">
        <v>1</v>
      </c>
      <c r="CJ83">
        <v>1</v>
      </c>
      <c r="CK83">
        <v>1</v>
      </c>
      <c r="CL83">
        <v>1</v>
      </c>
      <c r="CM83">
        <v>1</v>
      </c>
      <c r="CN83">
        <v>1</v>
      </c>
      <c r="CO83">
        <v>0</v>
      </c>
      <c r="CP83">
        <v>6</v>
      </c>
      <c r="CQ83">
        <v>7</v>
      </c>
      <c r="CR83">
        <v>6</v>
      </c>
      <c r="CS83">
        <v>1</v>
      </c>
    </row>
    <row r="84" spans="1:97" x14ac:dyDescent="0.25">
      <c r="A84" t="s">
        <v>3027</v>
      </c>
      <c r="B84">
        <v>1</v>
      </c>
      <c r="C84" t="s">
        <v>3028</v>
      </c>
      <c r="D84">
        <v>29</v>
      </c>
      <c r="E84" t="s">
        <v>546</v>
      </c>
      <c r="F84">
        <v>1421</v>
      </c>
      <c r="G84" t="s">
        <v>3029</v>
      </c>
      <c r="H84" t="s">
        <v>3030</v>
      </c>
      <c r="I84">
        <v>0</v>
      </c>
      <c r="J84" t="s">
        <v>546</v>
      </c>
      <c r="K84" t="s">
        <v>189</v>
      </c>
      <c r="L84" t="s">
        <v>31</v>
      </c>
      <c r="M84" t="s">
        <v>37</v>
      </c>
      <c r="N84" t="s">
        <v>35</v>
      </c>
      <c r="O84" t="s">
        <v>29</v>
      </c>
      <c r="P84" t="s">
        <v>2986</v>
      </c>
      <c r="Q84" t="s">
        <v>2777</v>
      </c>
      <c r="R84" t="s">
        <v>549</v>
      </c>
      <c r="S84">
        <v>0</v>
      </c>
      <c r="T84">
        <v>1</v>
      </c>
      <c r="U84">
        <v>2</v>
      </c>
      <c r="V84">
        <v>3</v>
      </c>
      <c r="W84">
        <v>0</v>
      </c>
      <c r="X84">
        <v>1</v>
      </c>
      <c r="Y84">
        <v>1</v>
      </c>
      <c r="Z84">
        <v>1</v>
      </c>
      <c r="AA84">
        <v>2</v>
      </c>
      <c r="AB84">
        <v>3</v>
      </c>
      <c r="AC84">
        <v>0</v>
      </c>
      <c r="AD84">
        <v>1</v>
      </c>
      <c r="AE84">
        <v>1</v>
      </c>
      <c r="AF84">
        <v>1</v>
      </c>
      <c r="AG84">
        <v>1</v>
      </c>
      <c r="AH84">
        <v>2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</v>
      </c>
      <c r="AT84">
        <v>1</v>
      </c>
      <c r="AU84">
        <v>1</v>
      </c>
      <c r="AV84">
        <v>0</v>
      </c>
      <c r="AW84">
        <v>1</v>
      </c>
      <c r="AX84">
        <v>2</v>
      </c>
      <c r="AY84">
        <v>2</v>
      </c>
      <c r="AZ84">
        <v>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1</v>
      </c>
      <c r="BH84">
        <v>1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1</v>
      </c>
      <c r="CP84">
        <v>1</v>
      </c>
      <c r="CQ84">
        <v>2</v>
      </c>
      <c r="CR84">
        <v>2</v>
      </c>
      <c r="CS84">
        <v>1</v>
      </c>
    </row>
    <row r="85" spans="1:97" x14ac:dyDescent="0.25">
      <c r="A85" t="s">
        <v>3031</v>
      </c>
      <c r="B85">
        <v>1</v>
      </c>
      <c r="C85" t="s">
        <v>744</v>
      </c>
      <c r="D85">
        <v>29</v>
      </c>
      <c r="E85" t="s">
        <v>546</v>
      </c>
      <c r="F85">
        <v>202</v>
      </c>
      <c r="G85" t="s">
        <v>3032</v>
      </c>
      <c r="H85" t="s">
        <v>3033</v>
      </c>
      <c r="I85">
        <v>0</v>
      </c>
      <c r="J85" t="s">
        <v>546</v>
      </c>
      <c r="K85" t="s">
        <v>189</v>
      </c>
      <c r="L85" t="s">
        <v>31</v>
      </c>
      <c r="M85" t="s">
        <v>37</v>
      </c>
      <c r="N85" t="s">
        <v>35</v>
      </c>
      <c r="O85" t="s">
        <v>29</v>
      </c>
      <c r="P85" t="s">
        <v>2983</v>
      </c>
      <c r="Q85" t="s">
        <v>2777</v>
      </c>
      <c r="R85" t="s">
        <v>549</v>
      </c>
      <c r="S85">
        <v>0</v>
      </c>
      <c r="T85">
        <v>6</v>
      </c>
      <c r="U85">
        <v>3</v>
      </c>
      <c r="V85">
        <v>9</v>
      </c>
      <c r="W85">
        <v>1</v>
      </c>
      <c r="X85">
        <v>1</v>
      </c>
      <c r="Y85">
        <v>2</v>
      </c>
      <c r="Z85">
        <v>6</v>
      </c>
      <c r="AA85">
        <v>3</v>
      </c>
      <c r="AB85">
        <v>9</v>
      </c>
      <c r="AC85">
        <v>2</v>
      </c>
      <c r="AD85">
        <v>1</v>
      </c>
      <c r="AE85">
        <v>3</v>
      </c>
      <c r="AF85">
        <v>2</v>
      </c>
      <c r="AG85">
        <v>1</v>
      </c>
      <c r="AH85">
        <v>3</v>
      </c>
      <c r="AI85">
        <v>1</v>
      </c>
      <c r="AJ85">
        <v>1</v>
      </c>
      <c r="AK85">
        <v>2</v>
      </c>
      <c r="AL85">
        <v>1</v>
      </c>
      <c r="AM85">
        <v>0</v>
      </c>
      <c r="AN85">
        <v>1</v>
      </c>
      <c r="AO85">
        <v>1</v>
      </c>
      <c r="AP85">
        <v>0</v>
      </c>
      <c r="AQ85">
        <v>1</v>
      </c>
      <c r="AR85">
        <v>1</v>
      </c>
      <c r="AS85">
        <v>1</v>
      </c>
      <c r="AT85">
        <v>2</v>
      </c>
      <c r="AU85">
        <v>1</v>
      </c>
      <c r="AV85">
        <v>0</v>
      </c>
      <c r="AW85">
        <v>1</v>
      </c>
      <c r="AX85">
        <v>7</v>
      </c>
      <c r="AY85">
        <v>3</v>
      </c>
      <c r="AZ85">
        <v>10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1</v>
      </c>
      <c r="BH85">
        <v>1</v>
      </c>
      <c r="BI85">
        <v>0</v>
      </c>
      <c r="BJ85">
        <v>1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1</v>
      </c>
      <c r="CP85">
        <v>1</v>
      </c>
      <c r="CQ85">
        <v>2</v>
      </c>
      <c r="CR85">
        <v>1</v>
      </c>
      <c r="CS85">
        <v>1</v>
      </c>
    </row>
    <row r="86" spans="1:97" x14ac:dyDescent="0.25">
      <c r="A86" t="s">
        <v>3034</v>
      </c>
      <c r="B86">
        <v>1</v>
      </c>
      <c r="C86" t="s">
        <v>3035</v>
      </c>
      <c r="D86">
        <v>31</v>
      </c>
      <c r="E86" t="s">
        <v>286</v>
      </c>
      <c r="F86">
        <v>128</v>
      </c>
      <c r="G86" t="s">
        <v>2277</v>
      </c>
      <c r="H86" t="s">
        <v>3036</v>
      </c>
      <c r="I86">
        <v>0</v>
      </c>
      <c r="J86" t="s">
        <v>193</v>
      </c>
      <c r="K86" t="s">
        <v>189</v>
      </c>
      <c r="L86" t="s">
        <v>31</v>
      </c>
      <c r="M86" t="s">
        <v>37</v>
      </c>
      <c r="N86" t="s">
        <v>35</v>
      </c>
      <c r="O86" t="s">
        <v>29</v>
      </c>
      <c r="P86" t="s">
        <v>3037</v>
      </c>
      <c r="Q86" t="s">
        <v>2862</v>
      </c>
      <c r="R86" t="s">
        <v>408</v>
      </c>
      <c r="S86">
        <v>0</v>
      </c>
      <c r="T86">
        <v>93</v>
      </c>
      <c r="U86">
        <v>80</v>
      </c>
      <c r="V86">
        <v>173</v>
      </c>
      <c r="W86">
        <v>17</v>
      </c>
      <c r="X86">
        <v>19</v>
      </c>
      <c r="Y86">
        <v>36</v>
      </c>
      <c r="Z86">
        <v>93</v>
      </c>
      <c r="AA86">
        <v>80</v>
      </c>
      <c r="AB86">
        <v>173</v>
      </c>
      <c r="AC86">
        <v>14</v>
      </c>
      <c r="AD86">
        <v>16</v>
      </c>
      <c r="AE86">
        <v>30</v>
      </c>
      <c r="AF86">
        <v>14</v>
      </c>
      <c r="AG86">
        <v>16</v>
      </c>
      <c r="AH86">
        <v>30</v>
      </c>
      <c r="AI86">
        <v>18</v>
      </c>
      <c r="AJ86">
        <v>20</v>
      </c>
      <c r="AK86">
        <v>38</v>
      </c>
      <c r="AL86">
        <v>10</v>
      </c>
      <c r="AM86">
        <v>11</v>
      </c>
      <c r="AN86">
        <v>21</v>
      </c>
      <c r="AO86">
        <v>20</v>
      </c>
      <c r="AP86">
        <v>15</v>
      </c>
      <c r="AQ86">
        <v>35</v>
      </c>
      <c r="AR86">
        <v>16</v>
      </c>
      <c r="AS86">
        <v>5</v>
      </c>
      <c r="AT86">
        <v>21</v>
      </c>
      <c r="AU86">
        <v>14</v>
      </c>
      <c r="AV86">
        <v>7</v>
      </c>
      <c r="AW86">
        <v>21</v>
      </c>
      <c r="AX86">
        <v>92</v>
      </c>
      <c r="AY86">
        <v>74</v>
      </c>
      <c r="AZ86">
        <v>166</v>
      </c>
      <c r="BA86">
        <v>1</v>
      </c>
      <c r="BB86">
        <v>2</v>
      </c>
      <c r="BC86">
        <v>1</v>
      </c>
      <c r="BD86">
        <v>2</v>
      </c>
      <c r="BE86">
        <v>1</v>
      </c>
      <c r="BF86">
        <v>1</v>
      </c>
      <c r="BG86">
        <v>0</v>
      </c>
      <c r="BH86">
        <v>8</v>
      </c>
      <c r="BI86">
        <v>0</v>
      </c>
      <c r="BJ86">
        <v>0</v>
      </c>
      <c r="BK86">
        <v>0</v>
      </c>
      <c r="BL86">
        <v>1</v>
      </c>
      <c r="BM86">
        <v>0</v>
      </c>
      <c r="BN86">
        <v>0</v>
      </c>
      <c r="BO86">
        <v>0</v>
      </c>
      <c r="BP86">
        <v>0</v>
      </c>
      <c r="BQ86">
        <v>1</v>
      </c>
      <c r="BR86">
        <v>7</v>
      </c>
      <c r="BS86">
        <v>0</v>
      </c>
      <c r="BT86">
        <v>0</v>
      </c>
      <c r="BU86">
        <v>0</v>
      </c>
      <c r="BV86">
        <v>1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1</v>
      </c>
      <c r="CD86">
        <v>1</v>
      </c>
      <c r="CE86">
        <v>0</v>
      </c>
      <c r="CF86">
        <v>12</v>
      </c>
      <c r="CG86">
        <v>1</v>
      </c>
      <c r="CH86">
        <v>7</v>
      </c>
      <c r="CI86">
        <v>1</v>
      </c>
      <c r="CJ86">
        <v>2</v>
      </c>
      <c r="CK86">
        <v>1</v>
      </c>
      <c r="CL86">
        <v>2</v>
      </c>
      <c r="CM86">
        <v>1</v>
      </c>
      <c r="CN86">
        <v>1</v>
      </c>
      <c r="CO86">
        <v>0</v>
      </c>
      <c r="CP86">
        <v>8</v>
      </c>
      <c r="CQ86">
        <v>8</v>
      </c>
      <c r="CR86">
        <v>8</v>
      </c>
      <c r="CS86">
        <v>1</v>
      </c>
    </row>
    <row r="87" spans="1:97" x14ac:dyDescent="0.25">
      <c r="A87" t="s">
        <v>3038</v>
      </c>
      <c r="B87">
        <v>1</v>
      </c>
      <c r="C87" t="s">
        <v>1384</v>
      </c>
      <c r="D87">
        <v>32</v>
      </c>
      <c r="E87" t="s">
        <v>221</v>
      </c>
      <c r="F87">
        <v>1</v>
      </c>
      <c r="G87" t="s">
        <v>221</v>
      </c>
      <c r="H87" t="s">
        <v>3039</v>
      </c>
      <c r="I87">
        <v>0</v>
      </c>
      <c r="J87" t="s">
        <v>221</v>
      </c>
      <c r="K87" t="s">
        <v>189</v>
      </c>
      <c r="L87" t="s">
        <v>31</v>
      </c>
      <c r="M87" t="s">
        <v>37</v>
      </c>
      <c r="N87" t="s">
        <v>35</v>
      </c>
      <c r="O87" t="s">
        <v>29</v>
      </c>
      <c r="P87" t="s">
        <v>3040</v>
      </c>
      <c r="Q87" t="s">
        <v>3041</v>
      </c>
      <c r="R87" t="s">
        <v>222</v>
      </c>
      <c r="S87">
        <v>0</v>
      </c>
      <c r="T87">
        <v>157</v>
      </c>
      <c r="U87">
        <v>154</v>
      </c>
      <c r="V87">
        <v>311</v>
      </c>
      <c r="W87">
        <v>29</v>
      </c>
      <c r="X87">
        <v>27</v>
      </c>
      <c r="Y87">
        <v>56</v>
      </c>
      <c r="Z87">
        <v>155</v>
      </c>
      <c r="AA87">
        <v>153</v>
      </c>
      <c r="AB87">
        <v>308</v>
      </c>
      <c r="AC87">
        <v>28</v>
      </c>
      <c r="AD87">
        <v>24</v>
      </c>
      <c r="AE87">
        <v>52</v>
      </c>
      <c r="AF87">
        <v>28</v>
      </c>
      <c r="AG87">
        <v>25</v>
      </c>
      <c r="AH87">
        <v>53</v>
      </c>
      <c r="AI87">
        <v>25</v>
      </c>
      <c r="AJ87">
        <v>24</v>
      </c>
      <c r="AK87">
        <v>49</v>
      </c>
      <c r="AL87">
        <v>28</v>
      </c>
      <c r="AM87">
        <v>27</v>
      </c>
      <c r="AN87">
        <v>55</v>
      </c>
      <c r="AO87">
        <v>25</v>
      </c>
      <c r="AP87">
        <v>24</v>
      </c>
      <c r="AQ87">
        <v>49</v>
      </c>
      <c r="AR87">
        <v>27</v>
      </c>
      <c r="AS87">
        <v>22</v>
      </c>
      <c r="AT87">
        <v>49</v>
      </c>
      <c r="AU87">
        <v>27</v>
      </c>
      <c r="AV87">
        <v>31</v>
      </c>
      <c r="AW87">
        <v>58</v>
      </c>
      <c r="AX87">
        <v>160</v>
      </c>
      <c r="AY87">
        <v>153</v>
      </c>
      <c r="AZ87">
        <v>313</v>
      </c>
      <c r="BA87">
        <v>2</v>
      </c>
      <c r="BB87">
        <v>2</v>
      </c>
      <c r="BC87">
        <v>2</v>
      </c>
      <c r="BD87">
        <v>2</v>
      </c>
      <c r="BE87">
        <v>2</v>
      </c>
      <c r="BF87">
        <v>2</v>
      </c>
      <c r="BG87">
        <v>0</v>
      </c>
      <c r="BH87">
        <v>12</v>
      </c>
      <c r="BI87">
        <v>0</v>
      </c>
      <c r="BJ87">
        <v>0</v>
      </c>
      <c r="BK87">
        <v>1</v>
      </c>
      <c r="BL87">
        <v>0</v>
      </c>
      <c r="BM87">
        <v>0</v>
      </c>
      <c r="BN87">
        <v>1</v>
      </c>
      <c r="BO87">
        <v>0</v>
      </c>
      <c r="BP87">
        <v>0</v>
      </c>
      <c r="BQ87">
        <v>1</v>
      </c>
      <c r="BR87">
        <v>11</v>
      </c>
      <c r="BS87">
        <v>0</v>
      </c>
      <c r="BT87">
        <v>0</v>
      </c>
      <c r="BU87">
        <v>1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2</v>
      </c>
      <c r="CD87">
        <v>0</v>
      </c>
      <c r="CE87">
        <v>0</v>
      </c>
      <c r="CF87">
        <v>17</v>
      </c>
      <c r="CG87">
        <v>1</v>
      </c>
      <c r="CH87">
        <v>11</v>
      </c>
      <c r="CI87">
        <v>2</v>
      </c>
      <c r="CJ87">
        <v>2</v>
      </c>
      <c r="CK87">
        <v>2</v>
      </c>
      <c r="CL87">
        <v>2</v>
      </c>
      <c r="CM87">
        <v>2</v>
      </c>
      <c r="CN87">
        <v>2</v>
      </c>
      <c r="CO87">
        <v>0</v>
      </c>
      <c r="CP87">
        <v>12</v>
      </c>
      <c r="CQ87">
        <v>12</v>
      </c>
      <c r="CR87">
        <v>12</v>
      </c>
      <c r="CS87">
        <v>1</v>
      </c>
    </row>
    <row r="88" spans="1:97" x14ac:dyDescent="0.25">
      <c r="A88" t="s">
        <v>3042</v>
      </c>
      <c r="B88">
        <v>1</v>
      </c>
      <c r="C88" t="s">
        <v>3043</v>
      </c>
      <c r="D88">
        <v>29</v>
      </c>
      <c r="E88" t="s">
        <v>546</v>
      </c>
      <c r="F88">
        <v>219</v>
      </c>
      <c r="G88" t="s">
        <v>3044</v>
      </c>
      <c r="H88" t="s">
        <v>3045</v>
      </c>
      <c r="I88">
        <v>0</v>
      </c>
      <c r="J88" t="s">
        <v>546</v>
      </c>
      <c r="K88" t="s">
        <v>189</v>
      </c>
      <c r="L88" t="s">
        <v>31</v>
      </c>
      <c r="M88" t="s">
        <v>37</v>
      </c>
      <c r="N88" t="s">
        <v>35</v>
      </c>
      <c r="O88" t="s">
        <v>29</v>
      </c>
      <c r="P88" t="s">
        <v>2983</v>
      </c>
      <c r="Q88" t="s">
        <v>2777</v>
      </c>
      <c r="R88" t="s">
        <v>549</v>
      </c>
      <c r="S88">
        <v>0</v>
      </c>
      <c r="T88">
        <v>12</v>
      </c>
      <c r="U88">
        <v>11</v>
      </c>
      <c r="V88">
        <v>23</v>
      </c>
      <c r="W88">
        <v>3</v>
      </c>
      <c r="X88">
        <v>5</v>
      </c>
      <c r="Y88">
        <v>8</v>
      </c>
      <c r="Z88">
        <v>12</v>
      </c>
      <c r="AA88">
        <v>11</v>
      </c>
      <c r="AB88">
        <v>23</v>
      </c>
      <c r="AC88">
        <v>2</v>
      </c>
      <c r="AD88">
        <v>1</v>
      </c>
      <c r="AE88">
        <v>3</v>
      </c>
      <c r="AF88">
        <v>2</v>
      </c>
      <c r="AG88">
        <v>1</v>
      </c>
      <c r="AH88">
        <v>3</v>
      </c>
      <c r="AI88">
        <v>0</v>
      </c>
      <c r="AJ88">
        <v>2</v>
      </c>
      <c r="AK88">
        <v>2</v>
      </c>
      <c r="AL88">
        <v>0</v>
      </c>
      <c r="AM88">
        <v>0</v>
      </c>
      <c r="AN88">
        <v>0</v>
      </c>
      <c r="AO88">
        <v>0</v>
      </c>
      <c r="AP88">
        <v>4</v>
      </c>
      <c r="AQ88">
        <v>4</v>
      </c>
      <c r="AR88">
        <v>2</v>
      </c>
      <c r="AS88">
        <v>0</v>
      </c>
      <c r="AT88">
        <v>2</v>
      </c>
      <c r="AU88">
        <v>1</v>
      </c>
      <c r="AV88">
        <v>0</v>
      </c>
      <c r="AW88">
        <v>1</v>
      </c>
      <c r="AX88">
        <v>5</v>
      </c>
      <c r="AY88">
        <v>7</v>
      </c>
      <c r="AZ88">
        <v>12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</v>
      </c>
      <c r="BH88">
        <v>1</v>
      </c>
      <c r="BI88">
        <v>0</v>
      </c>
      <c r="BJ88">
        <v>1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1</v>
      </c>
      <c r="CG88">
        <v>0</v>
      </c>
      <c r="CH88">
        <v>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</v>
      </c>
      <c r="CP88">
        <v>1</v>
      </c>
      <c r="CQ88">
        <v>3</v>
      </c>
      <c r="CR88">
        <v>2</v>
      </c>
      <c r="CS88">
        <v>1</v>
      </c>
    </row>
    <row r="89" spans="1:97" x14ac:dyDescent="0.25">
      <c r="A89" t="s">
        <v>3046</v>
      </c>
      <c r="B89">
        <v>4</v>
      </c>
      <c r="C89" t="s">
        <v>3047</v>
      </c>
      <c r="D89">
        <v>31</v>
      </c>
      <c r="E89" t="s">
        <v>286</v>
      </c>
      <c r="F89">
        <v>55</v>
      </c>
      <c r="G89" t="s">
        <v>3048</v>
      </c>
      <c r="H89" t="s">
        <v>204</v>
      </c>
      <c r="I89">
        <v>0</v>
      </c>
      <c r="J89" t="s">
        <v>193</v>
      </c>
      <c r="K89" t="s">
        <v>189</v>
      </c>
      <c r="L89" t="s">
        <v>31</v>
      </c>
      <c r="M89" t="s">
        <v>37</v>
      </c>
      <c r="N89" t="s">
        <v>35</v>
      </c>
      <c r="O89" t="s">
        <v>29</v>
      </c>
      <c r="P89" t="s">
        <v>3049</v>
      </c>
      <c r="Q89" t="s">
        <v>2862</v>
      </c>
      <c r="R89" t="s">
        <v>408</v>
      </c>
      <c r="S89">
        <v>0</v>
      </c>
      <c r="T89">
        <v>7</v>
      </c>
      <c r="U89">
        <v>14</v>
      </c>
      <c r="V89">
        <v>21</v>
      </c>
      <c r="W89">
        <v>0</v>
      </c>
      <c r="X89">
        <v>5</v>
      </c>
      <c r="Y89">
        <v>5</v>
      </c>
      <c r="Z89">
        <v>7</v>
      </c>
      <c r="AA89">
        <v>14</v>
      </c>
      <c r="AB89">
        <v>21</v>
      </c>
      <c r="AC89">
        <v>3</v>
      </c>
      <c r="AD89">
        <v>3</v>
      </c>
      <c r="AE89">
        <v>6</v>
      </c>
      <c r="AF89">
        <v>3</v>
      </c>
      <c r="AG89">
        <v>3</v>
      </c>
      <c r="AH89">
        <v>6</v>
      </c>
      <c r="AI89">
        <v>1</v>
      </c>
      <c r="AJ89">
        <v>1</v>
      </c>
      <c r="AK89">
        <v>2</v>
      </c>
      <c r="AL89">
        <v>2</v>
      </c>
      <c r="AM89">
        <v>0</v>
      </c>
      <c r="AN89">
        <v>2</v>
      </c>
      <c r="AO89">
        <v>1</v>
      </c>
      <c r="AP89">
        <v>6</v>
      </c>
      <c r="AQ89">
        <v>7</v>
      </c>
      <c r="AR89">
        <v>2</v>
      </c>
      <c r="AS89">
        <v>1</v>
      </c>
      <c r="AT89">
        <v>3</v>
      </c>
      <c r="AU89">
        <v>0</v>
      </c>
      <c r="AV89">
        <v>0</v>
      </c>
      <c r="AW89">
        <v>0</v>
      </c>
      <c r="AX89">
        <v>9</v>
      </c>
      <c r="AY89">
        <v>11</v>
      </c>
      <c r="AZ89">
        <v>20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2</v>
      </c>
      <c r="BH89">
        <v>2</v>
      </c>
      <c r="BI89">
        <v>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2</v>
      </c>
      <c r="CG89">
        <v>1</v>
      </c>
      <c r="CH89">
        <v>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2</v>
      </c>
      <c r="CP89">
        <v>2</v>
      </c>
      <c r="CQ89">
        <v>7</v>
      </c>
      <c r="CR89">
        <v>7</v>
      </c>
      <c r="CS89">
        <v>1</v>
      </c>
    </row>
    <row r="90" spans="1:97" x14ac:dyDescent="0.25">
      <c r="A90" t="s">
        <v>3050</v>
      </c>
      <c r="B90">
        <v>1</v>
      </c>
      <c r="C90" t="s">
        <v>2797</v>
      </c>
      <c r="D90">
        <v>29</v>
      </c>
      <c r="E90" t="s">
        <v>546</v>
      </c>
      <c r="F90">
        <v>245</v>
      </c>
      <c r="G90" t="s">
        <v>3051</v>
      </c>
      <c r="H90" t="s">
        <v>204</v>
      </c>
      <c r="I90">
        <v>0</v>
      </c>
      <c r="J90" t="s">
        <v>546</v>
      </c>
      <c r="K90" t="s">
        <v>189</v>
      </c>
      <c r="L90" t="s">
        <v>31</v>
      </c>
      <c r="M90" t="s">
        <v>37</v>
      </c>
      <c r="N90" t="s">
        <v>35</v>
      </c>
      <c r="O90" t="s">
        <v>29</v>
      </c>
      <c r="P90" t="s">
        <v>2986</v>
      </c>
      <c r="Q90" t="s">
        <v>2777</v>
      </c>
      <c r="R90" t="s">
        <v>549</v>
      </c>
      <c r="S90">
        <v>0</v>
      </c>
      <c r="T90">
        <v>11</v>
      </c>
      <c r="U90">
        <v>25</v>
      </c>
      <c r="V90">
        <v>36</v>
      </c>
      <c r="W90">
        <v>2</v>
      </c>
      <c r="X90">
        <v>5</v>
      </c>
      <c r="Y90">
        <v>7</v>
      </c>
      <c r="Z90">
        <v>10</v>
      </c>
      <c r="AA90">
        <v>25</v>
      </c>
      <c r="AB90">
        <v>35</v>
      </c>
      <c r="AC90">
        <v>2</v>
      </c>
      <c r="AD90">
        <v>0</v>
      </c>
      <c r="AE90">
        <v>2</v>
      </c>
      <c r="AF90">
        <v>2</v>
      </c>
      <c r="AG90">
        <v>0</v>
      </c>
      <c r="AH90">
        <v>2</v>
      </c>
      <c r="AI90">
        <v>0</v>
      </c>
      <c r="AJ90">
        <v>2</v>
      </c>
      <c r="AK90">
        <v>2</v>
      </c>
      <c r="AL90">
        <v>2</v>
      </c>
      <c r="AM90">
        <v>5</v>
      </c>
      <c r="AN90">
        <v>7</v>
      </c>
      <c r="AO90">
        <v>3</v>
      </c>
      <c r="AP90">
        <v>3</v>
      </c>
      <c r="AQ90">
        <v>6</v>
      </c>
      <c r="AR90">
        <v>1</v>
      </c>
      <c r="AS90">
        <v>5</v>
      </c>
      <c r="AT90">
        <v>6</v>
      </c>
      <c r="AU90">
        <v>3</v>
      </c>
      <c r="AV90">
        <v>5</v>
      </c>
      <c r="AW90">
        <v>8</v>
      </c>
      <c r="AX90">
        <v>11</v>
      </c>
      <c r="AY90">
        <v>20</v>
      </c>
      <c r="AZ90">
        <v>31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2</v>
      </c>
      <c r="BH90">
        <v>2</v>
      </c>
      <c r="BI90">
        <v>0</v>
      </c>
      <c r="BJ90">
        <v>1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2</v>
      </c>
      <c r="CG90">
        <v>0</v>
      </c>
      <c r="CH90">
        <v>2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</v>
      </c>
      <c r="CP90">
        <v>2</v>
      </c>
      <c r="CQ90">
        <v>1</v>
      </c>
      <c r="CR90">
        <v>1</v>
      </c>
      <c r="CS90">
        <v>1</v>
      </c>
    </row>
    <row r="91" spans="1:97" x14ac:dyDescent="0.25">
      <c r="A91" t="s">
        <v>3052</v>
      </c>
      <c r="B91">
        <v>4</v>
      </c>
      <c r="C91" t="s">
        <v>427</v>
      </c>
      <c r="D91">
        <v>63</v>
      </c>
      <c r="E91" t="s">
        <v>1430</v>
      </c>
      <c r="F91">
        <v>70</v>
      </c>
      <c r="G91" t="s">
        <v>3053</v>
      </c>
      <c r="H91" t="s">
        <v>3054</v>
      </c>
      <c r="I91">
        <v>0</v>
      </c>
      <c r="J91" t="s">
        <v>259</v>
      </c>
      <c r="K91" t="s">
        <v>189</v>
      </c>
      <c r="L91" t="s">
        <v>31</v>
      </c>
      <c r="M91" t="s">
        <v>37</v>
      </c>
      <c r="N91" t="s">
        <v>35</v>
      </c>
      <c r="O91" t="s">
        <v>29</v>
      </c>
      <c r="P91" t="s">
        <v>3055</v>
      </c>
      <c r="Q91" t="s">
        <v>2862</v>
      </c>
      <c r="R91" t="s">
        <v>408</v>
      </c>
      <c r="S91">
        <v>0</v>
      </c>
      <c r="T91">
        <v>13</v>
      </c>
      <c r="U91">
        <v>13</v>
      </c>
      <c r="V91">
        <v>26</v>
      </c>
      <c r="W91">
        <v>3</v>
      </c>
      <c r="X91">
        <v>2</v>
      </c>
      <c r="Y91">
        <v>5</v>
      </c>
      <c r="Z91">
        <v>13</v>
      </c>
      <c r="AA91">
        <v>13</v>
      </c>
      <c r="AB91">
        <v>26</v>
      </c>
      <c r="AC91">
        <v>1</v>
      </c>
      <c r="AD91">
        <v>3</v>
      </c>
      <c r="AE91">
        <v>4</v>
      </c>
      <c r="AF91">
        <v>1</v>
      </c>
      <c r="AG91">
        <v>3</v>
      </c>
      <c r="AH91">
        <v>4</v>
      </c>
      <c r="AI91">
        <v>3</v>
      </c>
      <c r="AJ91">
        <v>3</v>
      </c>
      <c r="AK91">
        <v>6</v>
      </c>
      <c r="AL91">
        <v>0</v>
      </c>
      <c r="AM91">
        <v>2</v>
      </c>
      <c r="AN91">
        <v>2</v>
      </c>
      <c r="AO91">
        <v>2</v>
      </c>
      <c r="AP91">
        <v>1</v>
      </c>
      <c r="AQ91">
        <v>3</v>
      </c>
      <c r="AR91">
        <v>3</v>
      </c>
      <c r="AS91">
        <v>3</v>
      </c>
      <c r="AT91">
        <v>6</v>
      </c>
      <c r="AU91">
        <v>2</v>
      </c>
      <c r="AV91">
        <v>2</v>
      </c>
      <c r="AW91">
        <v>4</v>
      </c>
      <c r="AX91">
        <v>11</v>
      </c>
      <c r="AY91">
        <v>14</v>
      </c>
      <c r="AZ91">
        <v>25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2</v>
      </c>
      <c r="BH91">
        <v>2</v>
      </c>
      <c r="BI91">
        <v>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2</v>
      </c>
      <c r="CG91">
        <v>2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2</v>
      </c>
      <c r="CP91">
        <v>2</v>
      </c>
      <c r="CQ91">
        <v>2</v>
      </c>
      <c r="CR91">
        <v>2</v>
      </c>
      <c r="CS91">
        <v>1</v>
      </c>
    </row>
    <row r="92" spans="1:97" x14ac:dyDescent="0.25">
      <c r="A92" t="s">
        <v>3056</v>
      </c>
      <c r="B92">
        <v>1</v>
      </c>
      <c r="C92" t="s">
        <v>467</v>
      </c>
      <c r="D92">
        <v>29</v>
      </c>
      <c r="E92" t="s">
        <v>546</v>
      </c>
      <c r="F92">
        <v>139</v>
      </c>
      <c r="G92" t="s">
        <v>3057</v>
      </c>
      <c r="H92" t="s">
        <v>3058</v>
      </c>
      <c r="I92">
        <v>0</v>
      </c>
      <c r="J92" t="s">
        <v>546</v>
      </c>
      <c r="K92" t="s">
        <v>189</v>
      </c>
      <c r="L92" t="s">
        <v>31</v>
      </c>
      <c r="M92" t="s">
        <v>37</v>
      </c>
      <c r="N92" t="s">
        <v>35</v>
      </c>
      <c r="O92" t="s">
        <v>29</v>
      </c>
      <c r="P92" t="s">
        <v>2983</v>
      </c>
      <c r="Q92" t="s">
        <v>2777</v>
      </c>
      <c r="R92" t="s">
        <v>549</v>
      </c>
      <c r="S92">
        <v>0</v>
      </c>
      <c r="T92">
        <v>12</v>
      </c>
      <c r="U92">
        <v>8</v>
      </c>
      <c r="V92">
        <v>20</v>
      </c>
      <c r="W92">
        <v>1</v>
      </c>
      <c r="X92">
        <v>1</v>
      </c>
      <c r="Y92">
        <v>2</v>
      </c>
      <c r="Z92">
        <v>12</v>
      </c>
      <c r="AA92">
        <v>8</v>
      </c>
      <c r="AB92">
        <v>20</v>
      </c>
      <c r="AC92">
        <v>1</v>
      </c>
      <c r="AD92">
        <v>2</v>
      </c>
      <c r="AE92">
        <v>3</v>
      </c>
      <c r="AF92">
        <v>1</v>
      </c>
      <c r="AG92">
        <v>2</v>
      </c>
      <c r="AH92">
        <v>3</v>
      </c>
      <c r="AI92">
        <v>2</v>
      </c>
      <c r="AJ92">
        <v>0</v>
      </c>
      <c r="AK92">
        <v>2</v>
      </c>
      <c r="AL92">
        <v>3</v>
      </c>
      <c r="AM92">
        <v>1</v>
      </c>
      <c r="AN92">
        <v>4</v>
      </c>
      <c r="AO92">
        <v>2</v>
      </c>
      <c r="AP92">
        <v>0</v>
      </c>
      <c r="AQ92">
        <v>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8</v>
      </c>
      <c r="AY92">
        <v>3</v>
      </c>
      <c r="AZ92">
        <v>11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1</v>
      </c>
      <c r="BH92">
        <v>1</v>
      </c>
      <c r="BI92">
        <v>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1</v>
      </c>
      <c r="CG92">
        <v>1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1</v>
      </c>
      <c r="CP92">
        <v>1</v>
      </c>
      <c r="CQ92">
        <v>2</v>
      </c>
      <c r="CR92">
        <v>1</v>
      </c>
      <c r="CS92">
        <v>1</v>
      </c>
    </row>
    <row r="93" spans="1:97" x14ac:dyDescent="0.25">
      <c r="A93" t="s">
        <v>3059</v>
      </c>
      <c r="B93">
        <v>1</v>
      </c>
      <c r="C93" t="s">
        <v>2236</v>
      </c>
      <c r="D93">
        <v>29</v>
      </c>
      <c r="E93" t="s">
        <v>546</v>
      </c>
      <c r="F93">
        <v>88</v>
      </c>
      <c r="G93" t="s">
        <v>349</v>
      </c>
      <c r="H93" t="s">
        <v>3060</v>
      </c>
      <c r="I93">
        <v>0</v>
      </c>
      <c r="J93" t="s">
        <v>546</v>
      </c>
      <c r="K93" t="s">
        <v>189</v>
      </c>
      <c r="L93" t="s">
        <v>31</v>
      </c>
      <c r="M93" t="s">
        <v>37</v>
      </c>
      <c r="N93" t="s">
        <v>35</v>
      </c>
      <c r="O93" t="s">
        <v>29</v>
      </c>
      <c r="P93" t="s">
        <v>2983</v>
      </c>
      <c r="Q93" t="s">
        <v>2777</v>
      </c>
      <c r="R93" t="s">
        <v>549</v>
      </c>
      <c r="S93">
        <v>0</v>
      </c>
      <c r="T93">
        <v>7</v>
      </c>
      <c r="U93">
        <v>9</v>
      </c>
      <c r="V93">
        <v>16</v>
      </c>
      <c r="W93">
        <v>1</v>
      </c>
      <c r="X93">
        <v>3</v>
      </c>
      <c r="Y93">
        <v>4</v>
      </c>
      <c r="Z93">
        <v>7</v>
      </c>
      <c r="AA93">
        <v>9</v>
      </c>
      <c r="AB93">
        <v>16</v>
      </c>
      <c r="AC93">
        <v>0</v>
      </c>
      <c r="AD93">
        <v>3</v>
      </c>
      <c r="AE93">
        <v>3</v>
      </c>
      <c r="AF93">
        <v>0</v>
      </c>
      <c r="AG93">
        <v>3</v>
      </c>
      <c r="AH93">
        <v>3</v>
      </c>
      <c r="AI93">
        <v>0</v>
      </c>
      <c r="AJ93">
        <v>1</v>
      </c>
      <c r="AK93">
        <v>1</v>
      </c>
      <c r="AL93">
        <v>0</v>
      </c>
      <c r="AM93">
        <v>3</v>
      </c>
      <c r="AN93">
        <v>3</v>
      </c>
      <c r="AO93">
        <v>1</v>
      </c>
      <c r="AP93">
        <v>0</v>
      </c>
      <c r="AQ93">
        <v>1</v>
      </c>
      <c r="AR93">
        <v>3</v>
      </c>
      <c r="AS93">
        <v>1</v>
      </c>
      <c r="AT93">
        <v>4</v>
      </c>
      <c r="AU93">
        <v>0</v>
      </c>
      <c r="AV93">
        <v>2</v>
      </c>
      <c r="AW93">
        <v>2</v>
      </c>
      <c r="AX93">
        <v>4</v>
      </c>
      <c r="AY93">
        <v>10</v>
      </c>
      <c r="AZ93">
        <v>14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2</v>
      </c>
      <c r="BH93">
        <v>2</v>
      </c>
      <c r="BI93">
        <v>0</v>
      </c>
      <c r="BJ93">
        <v>1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1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2</v>
      </c>
      <c r="CG93">
        <v>0</v>
      </c>
      <c r="CH93">
        <v>2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2</v>
      </c>
      <c r="CP93">
        <v>2</v>
      </c>
      <c r="CQ93">
        <v>2</v>
      </c>
      <c r="CR93">
        <v>2</v>
      </c>
      <c r="CS93">
        <v>1</v>
      </c>
    </row>
    <row r="94" spans="1:97" x14ac:dyDescent="0.25">
      <c r="A94" t="s">
        <v>3061</v>
      </c>
      <c r="B94">
        <v>1</v>
      </c>
      <c r="C94" t="s">
        <v>3062</v>
      </c>
      <c r="D94">
        <v>29</v>
      </c>
      <c r="E94" t="s">
        <v>546</v>
      </c>
      <c r="F94">
        <v>143</v>
      </c>
      <c r="G94" t="s">
        <v>3063</v>
      </c>
      <c r="H94" t="s">
        <v>3064</v>
      </c>
      <c r="I94">
        <v>0</v>
      </c>
      <c r="J94" t="s">
        <v>546</v>
      </c>
      <c r="K94" t="s">
        <v>189</v>
      </c>
      <c r="L94" t="s">
        <v>31</v>
      </c>
      <c r="M94" t="s">
        <v>37</v>
      </c>
      <c r="N94" t="s">
        <v>35</v>
      </c>
      <c r="O94" t="s">
        <v>29</v>
      </c>
      <c r="P94" t="s">
        <v>3065</v>
      </c>
      <c r="Q94" t="s">
        <v>2777</v>
      </c>
      <c r="R94" t="s">
        <v>549</v>
      </c>
      <c r="S94">
        <v>0</v>
      </c>
      <c r="T94">
        <v>37</v>
      </c>
      <c r="U94">
        <v>41</v>
      </c>
      <c r="V94">
        <v>78</v>
      </c>
      <c r="W94">
        <v>7</v>
      </c>
      <c r="X94">
        <v>8</v>
      </c>
      <c r="Y94">
        <v>15</v>
      </c>
      <c r="Z94">
        <v>37</v>
      </c>
      <c r="AA94">
        <v>41</v>
      </c>
      <c r="AB94">
        <v>78</v>
      </c>
      <c r="AC94">
        <v>2</v>
      </c>
      <c r="AD94">
        <v>6</v>
      </c>
      <c r="AE94">
        <v>8</v>
      </c>
      <c r="AF94">
        <v>2</v>
      </c>
      <c r="AG94">
        <v>6</v>
      </c>
      <c r="AH94">
        <v>8</v>
      </c>
      <c r="AI94">
        <v>8</v>
      </c>
      <c r="AJ94">
        <v>8</v>
      </c>
      <c r="AK94">
        <v>16</v>
      </c>
      <c r="AL94">
        <v>10</v>
      </c>
      <c r="AM94">
        <v>6</v>
      </c>
      <c r="AN94">
        <v>16</v>
      </c>
      <c r="AO94">
        <v>4</v>
      </c>
      <c r="AP94">
        <v>7</v>
      </c>
      <c r="AQ94">
        <v>11</v>
      </c>
      <c r="AR94">
        <v>1</v>
      </c>
      <c r="AS94">
        <v>5</v>
      </c>
      <c r="AT94">
        <v>6</v>
      </c>
      <c r="AU94">
        <v>5</v>
      </c>
      <c r="AV94">
        <v>6</v>
      </c>
      <c r="AW94">
        <v>11</v>
      </c>
      <c r="AX94">
        <v>30</v>
      </c>
      <c r="AY94">
        <v>38</v>
      </c>
      <c r="AZ94">
        <v>68</v>
      </c>
      <c r="BA94">
        <v>0</v>
      </c>
      <c r="BB94">
        <v>0</v>
      </c>
      <c r="BC94">
        <v>1</v>
      </c>
      <c r="BD94">
        <v>1</v>
      </c>
      <c r="BE94">
        <v>1</v>
      </c>
      <c r="BF94">
        <v>1</v>
      </c>
      <c r="BG94">
        <v>1</v>
      </c>
      <c r="BH94">
        <v>5</v>
      </c>
      <c r="BI94">
        <v>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4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5</v>
      </c>
      <c r="CG94">
        <v>1</v>
      </c>
      <c r="CH94">
        <v>4</v>
      </c>
      <c r="CI94">
        <v>0</v>
      </c>
      <c r="CJ94">
        <v>0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5</v>
      </c>
      <c r="CQ94">
        <v>5</v>
      </c>
      <c r="CR94">
        <v>5</v>
      </c>
      <c r="CS94">
        <v>1</v>
      </c>
    </row>
    <row r="95" spans="1:97" x14ac:dyDescent="0.25">
      <c r="A95" t="s">
        <v>3066</v>
      </c>
      <c r="B95">
        <v>1</v>
      </c>
      <c r="C95" t="s">
        <v>3067</v>
      </c>
      <c r="D95">
        <v>29</v>
      </c>
      <c r="E95" t="s">
        <v>546</v>
      </c>
      <c r="F95">
        <v>1</v>
      </c>
      <c r="G95" t="s">
        <v>546</v>
      </c>
      <c r="H95" t="s">
        <v>3068</v>
      </c>
      <c r="I95">
        <v>7</v>
      </c>
      <c r="J95" t="s">
        <v>546</v>
      </c>
      <c r="K95" t="s">
        <v>189</v>
      </c>
      <c r="L95" t="s">
        <v>31</v>
      </c>
      <c r="M95" t="s">
        <v>37</v>
      </c>
      <c r="N95" t="s">
        <v>35</v>
      </c>
      <c r="O95" t="s">
        <v>29</v>
      </c>
      <c r="P95" t="s">
        <v>2983</v>
      </c>
      <c r="Q95" t="s">
        <v>2777</v>
      </c>
      <c r="R95" t="s">
        <v>549</v>
      </c>
      <c r="S95">
        <v>0</v>
      </c>
      <c r="T95">
        <v>102</v>
      </c>
      <c r="U95">
        <v>86</v>
      </c>
      <c r="V95">
        <v>188</v>
      </c>
      <c r="W95">
        <v>13</v>
      </c>
      <c r="X95">
        <v>14</v>
      </c>
      <c r="Y95">
        <v>27</v>
      </c>
      <c r="Z95">
        <v>102</v>
      </c>
      <c r="AA95">
        <v>86</v>
      </c>
      <c r="AB95">
        <v>188</v>
      </c>
      <c r="AC95">
        <v>19</v>
      </c>
      <c r="AD95">
        <v>12</v>
      </c>
      <c r="AE95">
        <v>31</v>
      </c>
      <c r="AF95">
        <v>19</v>
      </c>
      <c r="AG95">
        <v>12</v>
      </c>
      <c r="AH95">
        <v>31</v>
      </c>
      <c r="AI95">
        <v>20</v>
      </c>
      <c r="AJ95">
        <v>16</v>
      </c>
      <c r="AK95">
        <v>36</v>
      </c>
      <c r="AL95">
        <v>20</v>
      </c>
      <c r="AM95">
        <v>17</v>
      </c>
      <c r="AN95">
        <v>37</v>
      </c>
      <c r="AO95">
        <v>24</v>
      </c>
      <c r="AP95">
        <v>18</v>
      </c>
      <c r="AQ95">
        <v>42</v>
      </c>
      <c r="AR95">
        <v>13</v>
      </c>
      <c r="AS95">
        <v>10</v>
      </c>
      <c r="AT95">
        <v>23</v>
      </c>
      <c r="AU95">
        <v>16</v>
      </c>
      <c r="AV95">
        <v>17</v>
      </c>
      <c r="AW95">
        <v>33</v>
      </c>
      <c r="AX95">
        <v>112</v>
      </c>
      <c r="AY95">
        <v>90</v>
      </c>
      <c r="AZ95">
        <v>202</v>
      </c>
      <c r="BA95">
        <v>1</v>
      </c>
      <c r="BB95">
        <v>2</v>
      </c>
      <c r="BC95">
        <v>2</v>
      </c>
      <c r="BD95">
        <v>2</v>
      </c>
      <c r="BE95">
        <v>1</v>
      </c>
      <c r="BF95">
        <v>1</v>
      </c>
      <c r="BG95">
        <v>0</v>
      </c>
      <c r="BH95">
        <v>9</v>
      </c>
      <c r="BI95">
        <v>0</v>
      </c>
      <c r="BJ95">
        <v>0</v>
      </c>
      <c r="BK95">
        <v>1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2</v>
      </c>
      <c r="BR95">
        <v>7</v>
      </c>
      <c r="BS95">
        <v>0</v>
      </c>
      <c r="BT95">
        <v>0</v>
      </c>
      <c r="BU95">
        <v>1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1</v>
      </c>
      <c r="CD95">
        <v>0</v>
      </c>
      <c r="CE95">
        <v>0</v>
      </c>
      <c r="CF95">
        <v>12</v>
      </c>
      <c r="CG95">
        <v>2</v>
      </c>
      <c r="CH95">
        <v>7</v>
      </c>
      <c r="CI95">
        <v>1</v>
      </c>
      <c r="CJ95">
        <v>2</v>
      </c>
      <c r="CK95">
        <v>2</v>
      </c>
      <c r="CL95">
        <v>2</v>
      </c>
      <c r="CM95">
        <v>1</v>
      </c>
      <c r="CN95">
        <v>1</v>
      </c>
      <c r="CO95">
        <v>0</v>
      </c>
      <c r="CP95">
        <v>9</v>
      </c>
      <c r="CQ95">
        <v>12</v>
      </c>
      <c r="CR95">
        <v>9</v>
      </c>
      <c r="CS95">
        <v>1</v>
      </c>
    </row>
    <row r="96" spans="1:97" x14ac:dyDescent="0.25">
      <c r="A96" t="s">
        <v>3069</v>
      </c>
      <c r="B96">
        <v>1</v>
      </c>
      <c r="C96" t="s">
        <v>2092</v>
      </c>
      <c r="D96">
        <v>29</v>
      </c>
      <c r="E96" t="s">
        <v>546</v>
      </c>
      <c r="F96">
        <v>151</v>
      </c>
      <c r="G96" t="s">
        <v>3070</v>
      </c>
      <c r="H96" t="s">
        <v>3071</v>
      </c>
      <c r="I96">
        <v>0</v>
      </c>
      <c r="J96" t="s">
        <v>546</v>
      </c>
      <c r="K96" t="s">
        <v>189</v>
      </c>
      <c r="L96" t="s">
        <v>31</v>
      </c>
      <c r="M96" t="s">
        <v>37</v>
      </c>
      <c r="N96" t="s">
        <v>35</v>
      </c>
      <c r="O96" t="s">
        <v>29</v>
      </c>
      <c r="P96" t="s">
        <v>2776</v>
      </c>
      <c r="Q96" t="s">
        <v>2777</v>
      </c>
      <c r="R96" t="s">
        <v>549</v>
      </c>
      <c r="S96">
        <v>0</v>
      </c>
      <c r="T96">
        <v>13</v>
      </c>
      <c r="U96">
        <v>11</v>
      </c>
      <c r="V96">
        <v>24</v>
      </c>
      <c r="W96">
        <v>2</v>
      </c>
      <c r="X96">
        <v>1</v>
      </c>
      <c r="Y96">
        <v>3</v>
      </c>
      <c r="Z96">
        <v>13</v>
      </c>
      <c r="AA96">
        <v>11</v>
      </c>
      <c r="AB96">
        <v>24</v>
      </c>
      <c r="AC96">
        <v>0</v>
      </c>
      <c r="AD96">
        <v>1</v>
      </c>
      <c r="AE96">
        <v>1</v>
      </c>
      <c r="AF96">
        <v>0</v>
      </c>
      <c r="AG96">
        <v>1</v>
      </c>
      <c r="AH96">
        <v>1</v>
      </c>
      <c r="AI96">
        <v>3</v>
      </c>
      <c r="AJ96">
        <v>1</v>
      </c>
      <c r="AK96">
        <v>4</v>
      </c>
      <c r="AL96">
        <v>5</v>
      </c>
      <c r="AM96">
        <v>1</v>
      </c>
      <c r="AN96">
        <v>6</v>
      </c>
      <c r="AO96">
        <v>2</v>
      </c>
      <c r="AP96">
        <v>3</v>
      </c>
      <c r="AQ96">
        <v>5</v>
      </c>
      <c r="AR96">
        <v>2</v>
      </c>
      <c r="AS96">
        <v>1</v>
      </c>
      <c r="AT96">
        <v>3</v>
      </c>
      <c r="AU96">
        <v>0</v>
      </c>
      <c r="AV96">
        <v>4</v>
      </c>
      <c r="AW96">
        <v>4</v>
      </c>
      <c r="AX96">
        <v>12</v>
      </c>
      <c r="AY96">
        <v>11</v>
      </c>
      <c r="AZ96">
        <v>23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2</v>
      </c>
      <c r="BH96">
        <v>2</v>
      </c>
      <c r="BI96">
        <v>0</v>
      </c>
      <c r="BJ96">
        <v>1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2</v>
      </c>
      <c r="CG96">
        <v>0</v>
      </c>
      <c r="CH96">
        <v>2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2</v>
      </c>
      <c r="CP96">
        <v>2</v>
      </c>
      <c r="CQ96">
        <v>2</v>
      </c>
      <c r="CR96">
        <v>2</v>
      </c>
      <c r="CS96">
        <v>1</v>
      </c>
    </row>
    <row r="97" spans="1:97" x14ac:dyDescent="0.25">
      <c r="A97" t="s">
        <v>3072</v>
      </c>
      <c r="B97">
        <v>1</v>
      </c>
      <c r="C97" t="s">
        <v>3073</v>
      </c>
      <c r="D97">
        <v>30</v>
      </c>
      <c r="E97" t="s">
        <v>405</v>
      </c>
      <c r="F97">
        <v>39</v>
      </c>
      <c r="G97" t="s">
        <v>3074</v>
      </c>
      <c r="H97" t="s">
        <v>3075</v>
      </c>
      <c r="I97">
        <v>0</v>
      </c>
      <c r="J97" t="s">
        <v>406</v>
      </c>
      <c r="K97" t="s">
        <v>189</v>
      </c>
      <c r="L97" t="s">
        <v>31</v>
      </c>
      <c r="M97" t="s">
        <v>37</v>
      </c>
      <c r="N97" t="s">
        <v>35</v>
      </c>
      <c r="O97" t="s">
        <v>29</v>
      </c>
      <c r="P97" t="s">
        <v>3076</v>
      </c>
      <c r="Q97" t="s">
        <v>2769</v>
      </c>
      <c r="R97" t="s">
        <v>408</v>
      </c>
      <c r="S97">
        <v>0</v>
      </c>
      <c r="T97">
        <v>18</v>
      </c>
      <c r="U97">
        <v>8</v>
      </c>
      <c r="V97">
        <v>26</v>
      </c>
      <c r="W97">
        <v>5</v>
      </c>
      <c r="X97">
        <v>3</v>
      </c>
      <c r="Y97">
        <v>8</v>
      </c>
      <c r="Z97">
        <v>18</v>
      </c>
      <c r="AA97">
        <v>8</v>
      </c>
      <c r="AB97">
        <v>26</v>
      </c>
      <c r="AC97">
        <v>3</v>
      </c>
      <c r="AD97">
        <v>4</v>
      </c>
      <c r="AE97">
        <v>7</v>
      </c>
      <c r="AF97">
        <v>3</v>
      </c>
      <c r="AG97">
        <v>4</v>
      </c>
      <c r="AH97">
        <v>7</v>
      </c>
      <c r="AI97">
        <v>3</v>
      </c>
      <c r="AJ97">
        <v>2</v>
      </c>
      <c r="AK97">
        <v>5</v>
      </c>
      <c r="AL97">
        <v>0</v>
      </c>
      <c r="AM97">
        <v>0</v>
      </c>
      <c r="AN97">
        <v>0</v>
      </c>
      <c r="AO97">
        <v>3</v>
      </c>
      <c r="AP97">
        <v>1</v>
      </c>
      <c r="AQ97">
        <v>4</v>
      </c>
      <c r="AR97">
        <v>2</v>
      </c>
      <c r="AS97">
        <v>2</v>
      </c>
      <c r="AT97">
        <v>4</v>
      </c>
      <c r="AU97">
        <v>2</v>
      </c>
      <c r="AV97">
        <v>1</v>
      </c>
      <c r="AW97">
        <v>3</v>
      </c>
      <c r="AX97">
        <v>13</v>
      </c>
      <c r="AY97">
        <v>10</v>
      </c>
      <c r="AZ97">
        <v>23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2</v>
      </c>
      <c r="BH97">
        <v>2</v>
      </c>
      <c r="BI97">
        <v>0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2</v>
      </c>
      <c r="CG97">
        <v>0</v>
      </c>
      <c r="CH97">
        <v>2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2</v>
      </c>
      <c r="CP97">
        <v>2</v>
      </c>
      <c r="CQ97">
        <v>5</v>
      </c>
      <c r="CR97">
        <v>2</v>
      </c>
      <c r="CS97">
        <v>1</v>
      </c>
    </row>
    <row r="98" spans="1:97" x14ac:dyDescent="0.25">
      <c r="A98" t="s">
        <v>3077</v>
      </c>
      <c r="B98">
        <v>4</v>
      </c>
      <c r="C98" t="s">
        <v>3078</v>
      </c>
      <c r="D98">
        <v>65</v>
      </c>
      <c r="E98" t="s">
        <v>658</v>
      </c>
      <c r="F98">
        <v>1506</v>
      </c>
      <c r="G98" t="s">
        <v>3079</v>
      </c>
      <c r="H98" t="s">
        <v>3080</v>
      </c>
      <c r="I98">
        <v>0</v>
      </c>
      <c r="J98" t="s">
        <v>406</v>
      </c>
      <c r="K98" t="s">
        <v>189</v>
      </c>
      <c r="L98" t="s">
        <v>31</v>
      </c>
      <c r="M98" t="s">
        <v>37</v>
      </c>
      <c r="N98" t="s">
        <v>35</v>
      </c>
      <c r="O98" t="s">
        <v>29</v>
      </c>
      <c r="P98" t="s">
        <v>3081</v>
      </c>
      <c r="Q98" t="s">
        <v>2769</v>
      </c>
      <c r="R98" t="s">
        <v>408</v>
      </c>
      <c r="S98">
        <v>0</v>
      </c>
      <c r="T98">
        <v>75</v>
      </c>
      <c r="U98">
        <v>88</v>
      </c>
      <c r="V98">
        <v>163</v>
      </c>
      <c r="W98">
        <v>16</v>
      </c>
      <c r="X98">
        <v>8</v>
      </c>
      <c r="Y98">
        <v>24</v>
      </c>
      <c r="Z98">
        <v>74</v>
      </c>
      <c r="AA98">
        <v>88</v>
      </c>
      <c r="AB98">
        <v>162</v>
      </c>
      <c r="AC98">
        <v>10</v>
      </c>
      <c r="AD98">
        <v>12</v>
      </c>
      <c r="AE98">
        <v>22</v>
      </c>
      <c r="AF98">
        <v>10</v>
      </c>
      <c r="AG98">
        <v>12</v>
      </c>
      <c r="AH98">
        <v>22</v>
      </c>
      <c r="AI98">
        <v>8</v>
      </c>
      <c r="AJ98">
        <v>15</v>
      </c>
      <c r="AK98">
        <v>23</v>
      </c>
      <c r="AL98">
        <v>8</v>
      </c>
      <c r="AM98">
        <v>18</v>
      </c>
      <c r="AN98">
        <v>26</v>
      </c>
      <c r="AO98">
        <v>15</v>
      </c>
      <c r="AP98">
        <v>12</v>
      </c>
      <c r="AQ98">
        <v>27</v>
      </c>
      <c r="AR98">
        <v>12</v>
      </c>
      <c r="AS98">
        <v>13</v>
      </c>
      <c r="AT98">
        <v>25</v>
      </c>
      <c r="AU98">
        <v>15</v>
      </c>
      <c r="AV98">
        <v>22</v>
      </c>
      <c r="AW98">
        <v>37</v>
      </c>
      <c r="AX98">
        <v>68</v>
      </c>
      <c r="AY98">
        <v>92</v>
      </c>
      <c r="AZ98">
        <v>160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2</v>
      </c>
      <c r="BG98">
        <v>0</v>
      </c>
      <c r="BH98">
        <v>7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3</v>
      </c>
      <c r="BR98">
        <v>4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8</v>
      </c>
      <c r="CG98">
        <v>3</v>
      </c>
      <c r="CH98">
        <v>4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2</v>
      </c>
      <c r="CO98">
        <v>0</v>
      </c>
      <c r="CP98">
        <v>7</v>
      </c>
      <c r="CQ98">
        <v>7</v>
      </c>
      <c r="CR98">
        <v>7</v>
      </c>
      <c r="CS98">
        <v>1</v>
      </c>
    </row>
    <row r="99" spans="1:97" x14ac:dyDescent="0.25">
      <c r="A99" t="s">
        <v>3082</v>
      </c>
      <c r="B99">
        <v>4</v>
      </c>
      <c r="C99" t="s">
        <v>3083</v>
      </c>
      <c r="D99">
        <v>31</v>
      </c>
      <c r="E99" t="s">
        <v>286</v>
      </c>
      <c r="F99">
        <v>88</v>
      </c>
      <c r="G99" t="s">
        <v>3084</v>
      </c>
      <c r="H99" t="s">
        <v>3085</v>
      </c>
      <c r="I99">
        <v>0</v>
      </c>
      <c r="J99" t="s">
        <v>193</v>
      </c>
      <c r="K99" t="s">
        <v>189</v>
      </c>
      <c r="L99" t="s">
        <v>31</v>
      </c>
      <c r="M99" t="s">
        <v>37</v>
      </c>
      <c r="N99" t="s">
        <v>35</v>
      </c>
      <c r="O99" t="s">
        <v>29</v>
      </c>
      <c r="P99" t="s">
        <v>3086</v>
      </c>
      <c r="Q99" t="s">
        <v>2862</v>
      </c>
      <c r="R99" t="s">
        <v>408</v>
      </c>
      <c r="S99">
        <v>0</v>
      </c>
      <c r="T99">
        <v>9</v>
      </c>
      <c r="U99">
        <v>14</v>
      </c>
      <c r="V99">
        <v>23</v>
      </c>
      <c r="W99">
        <v>2</v>
      </c>
      <c r="X99">
        <v>4</v>
      </c>
      <c r="Y99">
        <v>6</v>
      </c>
      <c r="Z99">
        <v>9</v>
      </c>
      <c r="AA99">
        <v>14</v>
      </c>
      <c r="AB99">
        <v>23</v>
      </c>
      <c r="AC99">
        <v>1</v>
      </c>
      <c r="AD99">
        <v>1</v>
      </c>
      <c r="AE99">
        <v>2</v>
      </c>
      <c r="AF99">
        <v>1</v>
      </c>
      <c r="AG99">
        <v>1</v>
      </c>
      <c r="AH99">
        <v>2</v>
      </c>
      <c r="AI99">
        <v>0</v>
      </c>
      <c r="AJ99">
        <v>4</v>
      </c>
      <c r="AK99">
        <v>4</v>
      </c>
      <c r="AL99">
        <v>0</v>
      </c>
      <c r="AM99">
        <v>1</v>
      </c>
      <c r="AN99">
        <v>1</v>
      </c>
      <c r="AO99">
        <v>2</v>
      </c>
      <c r="AP99">
        <v>2</v>
      </c>
      <c r="AQ99">
        <v>4</v>
      </c>
      <c r="AR99">
        <v>3</v>
      </c>
      <c r="AS99">
        <v>2</v>
      </c>
      <c r="AT99">
        <v>5</v>
      </c>
      <c r="AU99">
        <v>2</v>
      </c>
      <c r="AV99">
        <v>2</v>
      </c>
      <c r="AW99">
        <v>4</v>
      </c>
      <c r="AX99">
        <v>8</v>
      </c>
      <c r="AY99">
        <v>12</v>
      </c>
      <c r="AZ99">
        <v>20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2</v>
      </c>
      <c r="BH99">
        <v>2</v>
      </c>
      <c r="BI99">
        <v>0</v>
      </c>
      <c r="BJ99">
        <v>1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1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2</v>
      </c>
      <c r="CG99">
        <v>0</v>
      </c>
      <c r="CH99">
        <v>2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2</v>
      </c>
      <c r="CP99">
        <v>2</v>
      </c>
      <c r="CQ99">
        <v>3</v>
      </c>
      <c r="CR99">
        <v>2</v>
      </c>
      <c r="CS99">
        <v>1</v>
      </c>
    </row>
    <row r="100" spans="1:97" x14ac:dyDescent="0.25">
      <c r="A100" t="s">
        <v>3087</v>
      </c>
      <c r="B100">
        <v>1</v>
      </c>
      <c r="C100" t="s">
        <v>3088</v>
      </c>
      <c r="D100">
        <v>10</v>
      </c>
      <c r="E100" t="s">
        <v>253</v>
      </c>
      <c r="F100">
        <v>26</v>
      </c>
      <c r="G100" t="s">
        <v>2352</v>
      </c>
      <c r="H100" t="s">
        <v>3089</v>
      </c>
      <c r="I100">
        <v>0</v>
      </c>
      <c r="J100" t="s">
        <v>228</v>
      </c>
      <c r="K100" t="s">
        <v>189</v>
      </c>
      <c r="L100" t="s">
        <v>31</v>
      </c>
      <c r="M100" t="s">
        <v>37</v>
      </c>
      <c r="N100" t="s">
        <v>35</v>
      </c>
      <c r="O100" t="s">
        <v>29</v>
      </c>
      <c r="P100" t="s">
        <v>3090</v>
      </c>
      <c r="Q100" t="s">
        <v>2795</v>
      </c>
      <c r="R100" t="s">
        <v>431</v>
      </c>
      <c r="S100">
        <v>0</v>
      </c>
      <c r="T100">
        <v>74</v>
      </c>
      <c r="U100">
        <v>68</v>
      </c>
      <c r="V100">
        <v>142</v>
      </c>
      <c r="W100">
        <v>12</v>
      </c>
      <c r="X100">
        <v>12</v>
      </c>
      <c r="Y100">
        <v>24</v>
      </c>
      <c r="Z100">
        <v>74</v>
      </c>
      <c r="AA100">
        <v>68</v>
      </c>
      <c r="AB100">
        <v>142</v>
      </c>
      <c r="AC100">
        <v>14</v>
      </c>
      <c r="AD100">
        <v>10</v>
      </c>
      <c r="AE100">
        <v>24</v>
      </c>
      <c r="AF100">
        <v>14</v>
      </c>
      <c r="AG100">
        <v>10</v>
      </c>
      <c r="AH100">
        <v>24</v>
      </c>
      <c r="AI100">
        <v>19</v>
      </c>
      <c r="AJ100">
        <v>8</v>
      </c>
      <c r="AK100">
        <v>27</v>
      </c>
      <c r="AL100">
        <v>11</v>
      </c>
      <c r="AM100">
        <v>15</v>
      </c>
      <c r="AN100">
        <v>26</v>
      </c>
      <c r="AO100">
        <v>12</v>
      </c>
      <c r="AP100">
        <v>4</v>
      </c>
      <c r="AQ100">
        <v>16</v>
      </c>
      <c r="AR100">
        <v>11</v>
      </c>
      <c r="AS100">
        <v>14</v>
      </c>
      <c r="AT100">
        <v>25</v>
      </c>
      <c r="AU100">
        <v>10</v>
      </c>
      <c r="AV100">
        <v>10</v>
      </c>
      <c r="AW100">
        <v>20</v>
      </c>
      <c r="AX100">
        <v>77</v>
      </c>
      <c r="AY100">
        <v>61</v>
      </c>
      <c r="AZ100">
        <v>138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0</v>
      </c>
      <c r="BH100">
        <v>6</v>
      </c>
      <c r="BI100">
        <v>0</v>
      </c>
      <c r="BJ100">
        <v>0</v>
      </c>
      <c r="BK100">
        <v>0</v>
      </c>
      <c r="BL100">
        <v>1</v>
      </c>
      <c r="BM100">
        <v>0</v>
      </c>
      <c r="BN100">
        <v>0</v>
      </c>
      <c r="BO100">
        <v>0</v>
      </c>
      <c r="BP100">
        <v>0</v>
      </c>
      <c r="BQ100">
        <v>1</v>
      </c>
      <c r="BR100">
        <v>5</v>
      </c>
      <c r="BS100">
        <v>0</v>
      </c>
      <c r="BT100">
        <v>0</v>
      </c>
      <c r="BU100">
        <v>2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1</v>
      </c>
      <c r="CD100">
        <v>0</v>
      </c>
      <c r="CE100">
        <v>0</v>
      </c>
      <c r="CF100">
        <v>10</v>
      </c>
      <c r="CG100">
        <v>1</v>
      </c>
      <c r="CH100">
        <v>5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0</v>
      </c>
      <c r="CP100">
        <v>6</v>
      </c>
      <c r="CQ100">
        <v>6</v>
      </c>
      <c r="CR100">
        <v>6</v>
      </c>
      <c r="CS100">
        <v>1</v>
      </c>
    </row>
    <row r="101" spans="1:97" x14ac:dyDescent="0.25">
      <c r="A101" t="s">
        <v>3091</v>
      </c>
      <c r="B101">
        <v>1</v>
      </c>
      <c r="C101" t="s">
        <v>3092</v>
      </c>
      <c r="D101">
        <v>30</v>
      </c>
      <c r="E101" t="s">
        <v>405</v>
      </c>
      <c r="F101">
        <v>51</v>
      </c>
      <c r="G101" t="s">
        <v>3093</v>
      </c>
      <c r="H101" t="s">
        <v>204</v>
      </c>
      <c r="I101">
        <v>0</v>
      </c>
      <c r="J101" t="s">
        <v>406</v>
      </c>
      <c r="K101" t="s">
        <v>189</v>
      </c>
      <c r="L101" t="s">
        <v>31</v>
      </c>
      <c r="M101" t="s">
        <v>37</v>
      </c>
      <c r="N101" t="s">
        <v>35</v>
      </c>
      <c r="O101" t="s">
        <v>29</v>
      </c>
      <c r="P101" t="s">
        <v>3076</v>
      </c>
      <c r="Q101" t="s">
        <v>2769</v>
      </c>
      <c r="R101" t="s">
        <v>408</v>
      </c>
      <c r="S101">
        <v>0</v>
      </c>
      <c r="T101">
        <v>15</v>
      </c>
      <c r="U101">
        <v>10</v>
      </c>
      <c r="V101">
        <v>25</v>
      </c>
      <c r="W101">
        <v>3</v>
      </c>
      <c r="X101">
        <v>1</v>
      </c>
      <c r="Y101">
        <v>4</v>
      </c>
      <c r="Z101">
        <v>15</v>
      </c>
      <c r="AA101">
        <v>10</v>
      </c>
      <c r="AB101">
        <v>25</v>
      </c>
      <c r="AC101">
        <v>1</v>
      </c>
      <c r="AD101">
        <v>0</v>
      </c>
      <c r="AE101">
        <v>1</v>
      </c>
      <c r="AF101">
        <v>1</v>
      </c>
      <c r="AG101">
        <v>0</v>
      </c>
      <c r="AH101">
        <v>1</v>
      </c>
      <c r="AI101">
        <v>2</v>
      </c>
      <c r="AJ101">
        <v>2</v>
      </c>
      <c r="AK101">
        <v>4</v>
      </c>
      <c r="AL101">
        <v>2</v>
      </c>
      <c r="AM101">
        <v>1</v>
      </c>
      <c r="AN101">
        <v>3</v>
      </c>
      <c r="AO101">
        <v>4</v>
      </c>
      <c r="AP101">
        <v>2</v>
      </c>
      <c r="AQ101">
        <v>6</v>
      </c>
      <c r="AR101">
        <v>1</v>
      </c>
      <c r="AS101">
        <v>1</v>
      </c>
      <c r="AT101">
        <v>2</v>
      </c>
      <c r="AU101">
        <v>2</v>
      </c>
      <c r="AV101">
        <v>1</v>
      </c>
      <c r="AW101">
        <v>3</v>
      </c>
      <c r="AX101">
        <v>12</v>
      </c>
      <c r="AY101">
        <v>7</v>
      </c>
      <c r="AZ101">
        <v>19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2</v>
      </c>
      <c r="BH101">
        <v>2</v>
      </c>
      <c r="BI101">
        <v>1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1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2</v>
      </c>
      <c r="CG101">
        <v>2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2</v>
      </c>
      <c r="CP101">
        <v>2</v>
      </c>
      <c r="CQ101">
        <v>2</v>
      </c>
      <c r="CR101">
        <v>2</v>
      </c>
      <c r="CS101">
        <v>1</v>
      </c>
    </row>
    <row r="102" spans="1:97" x14ac:dyDescent="0.25">
      <c r="A102" t="s">
        <v>3094</v>
      </c>
      <c r="B102">
        <v>2</v>
      </c>
      <c r="C102" t="s">
        <v>427</v>
      </c>
      <c r="D102">
        <v>51</v>
      </c>
      <c r="E102" t="s">
        <v>518</v>
      </c>
      <c r="F102">
        <v>32</v>
      </c>
      <c r="G102" t="s">
        <v>3095</v>
      </c>
      <c r="H102" t="s">
        <v>3096</v>
      </c>
      <c r="I102">
        <v>0</v>
      </c>
      <c r="J102" t="s">
        <v>406</v>
      </c>
      <c r="K102" t="s">
        <v>189</v>
      </c>
      <c r="L102" t="s">
        <v>31</v>
      </c>
      <c r="M102" t="s">
        <v>37</v>
      </c>
      <c r="N102" t="s">
        <v>35</v>
      </c>
      <c r="O102" t="s">
        <v>29</v>
      </c>
      <c r="P102" t="s">
        <v>2861</v>
      </c>
      <c r="Q102" t="s">
        <v>2862</v>
      </c>
      <c r="R102" t="s">
        <v>408</v>
      </c>
      <c r="S102">
        <v>0</v>
      </c>
      <c r="T102">
        <v>6</v>
      </c>
      <c r="U102">
        <v>3</v>
      </c>
      <c r="V102">
        <v>9</v>
      </c>
      <c r="W102">
        <v>1</v>
      </c>
      <c r="X102">
        <v>0</v>
      </c>
      <c r="Y102">
        <v>1</v>
      </c>
      <c r="Z102">
        <v>6</v>
      </c>
      <c r="AA102">
        <v>3</v>
      </c>
      <c r="AB102">
        <v>9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1</v>
      </c>
      <c r="AL102">
        <v>1</v>
      </c>
      <c r="AM102">
        <v>1</v>
      </c>
      <c r="AN102">
        <v>2</v>
      </c>
      <c r="AO102">
        <v>1</v>
      </c>
      <c r="AP102">
        <v>0</v>
      </c>
      <c r="AQ102">
        <v>1</v>
      </c>
      <c r="AR102">
        <v>2</v>
      </c>
      <c r="AS102">
        <v>1</v>
      </c>
      <c r="AT102">
        <v>3</v>
      </c>
      <c r="AU102">
        <v>0</v>
      </c>
      <c r="AV102">
        <v>2</v>
      </c>
      <c r="AW102">
        <v>2</v>
      </c>
      <c r="AX102">
        <v>5</v>
      </c>
      <c r="AY102">
        <v>4</v>
      </c>
      <c r="AZ102">
        <v>9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1</v>
      </c>
      <c r="BH102">
        <v>1</v>
      </c>
      <c r="BI102">
        <v>0</v>
      </c>
      <c r="BJ102">
        <v>1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1</v>
      </c>
      <c r="CG102">
        <v>0</v>
      </c>
      <c r="CH102">
        <v>1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1</v>
      </c>
      <c r="CP102">
        <v>1</v>
      </c>
      <c r="CQ102">
        <v>1</v>
      </c>
      <c r="CR102">
        <v>1</v>
      </c>
      <c r="CS102">
        <v>1</v>
      </c>
    </row>
    <row r="103" spans="1:97" x14ac:dyDescent="0.25">
      <c r="A103" t="s">
        <v>3097</v>
      </c>
      <c r="B103">
        <v>1</v>
      </c>
      <c r="C103" t="s">
        <v>3098</v>
      </c>
      <c r="D103">
        <v>29</v>
      </c>
      <c r="E103" t="s">
        <v>546</v>
      </c>
      <c r="F103">
        <v>73</v>
      </c>
      <c r="G103" t="s">
        <v>3099</v>
      </c>
      <c r="H103" t="s">
        <v>3100</v>
      </c>
      <c r="I103">
        <v>0</v>
      </c>
      <c r="J103" t="s">
        <v>546</v>
      </c>
      <c r="K103" t="s">
        <v>189</v>
      </c>
      <c r="L103" t="s">
        <v>31</v>
      </c>
      <c r="M103" t="s">
        <v>37</v>
      </c>
      <c r="N103" t="s">
        <v>35</v>
      </c>
      <c r="O103" t="s">
        <v>29</v>
      </c>
      <c r="P103" t="s">
        <v>2821</v>
      </c>
      <c r="Q103" t="s">
        <v>2777</v>
      </c>
      <c r="R103" t="s">
        <v>549</v>
      </c>
      <c r="S103">
        <v>0</v>
      </c>
      <c r="T103">
        <v>8</v>
      </c>
      <c r="U103">
        <v>3</v>
      </c>
      <c r="V103">
        <v>11</v>
      </c>
      <c r="W103">
        <v>0</v>
      </c>
      <c r="X103">
        <v>0</v>
      </c>
      <c r="Y103">
        <v>0</v>
      </c>
      <c r="Z103">
        <v>8</v>
      </c>
      <c r="AA103">
        <v>3</v>
      </c>
      <c r="AB103">
        <v>11</v>
      </c>
      <c r="AC103">
        <v>2</v>
      </c>
      <c r="AD103">
        <v>0</v>
      </c>
      <c r="AE103">
        <v>2</v>
      </c>
      <c r="AF103">
        <v>2</v>
      </c>
      <c r="AG103">
        <v>0</v>
      </c>
      <c r="AH103">
        <v>2</v>
      </c>
      <c r="AI103">
        <v>1</v>
      </c>
      <c r="AJ103">
        <v>0</v>
      </c>
      <c r="AK103">
        <v>1</v>
      </c>
      <c r="AL103">
        <v>1</v>
      </c>
      <c r="AM103">
        <v>0</v>
      </c>
      <c r="AN103">
        <v>1</v>
      </c>
      <c r="AO103">
        <v>0</v>
      </c>
      <c r="AP103">
        <v>1</v>
      </c>
      <c r="AQ103">
        <v>1</v>
      </c>
      <c r="AR103">
        <v>0</v>
      </c>
      <c r="AS103">
        <v>1</v>
      </c>
      <c r="AT103">
        <v>1</v>
      </c>
      <c r="AU103">
        <v>2</v>
      </c>
      <c r="AV103">
        <v>0</v>
      </c>
      <c r="AW103">
        <v>2</v>
      </c>
      <c r="AX103">
        <v>6</v>
      </c>
      <c r="AY103">
        <v>2</v>
      </c>
      <c r="AZ103">
        <v>8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1</v>
      </c>
      <c r="BH103">
        <v>1</v>
      </c>
      <c r="BI103">
        <v>0</v>
      </c>
      <c r="BJ103">
        <v>1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1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1</v>
      </c>
      <c r="CP103">
        <v>1</v>
      </c>
      <c r="CQ103">
        <v>1</v>
      </c>
      <c r="CR103">
        <v>1</v>
      </c>
      <c r="CS103">
        <v>1</v>
      </c>
    </row>
    <row r="104" spans="1:97" x14ac:dyDescent="0.25">
      <c r="A104" t="s">
        <v>3101</v>
      </c>
      <c r="B104">
        <v>4</v>
      </c>
      <c r="C104" t="s">
        <v>3102</v>
      </c>
      <c r="D104">
        <v>31</v>
      </c>
      <c r="E104" t="s">
        <v>286</v>
      </c>
      <c r="F104">
        <v>15</v>
      </c>
      <c r="G104" t="s">
        <v>3103</v>
      </c>
      <c r="H104" t="s">
        <v>3104</v>
      </c>
      <c r="I104">
        <v>0</v>
      </c>
      <c r="J104" t="s">
        <v>193</v>
      </c>
      <c r="K104" t="s">
        <v>189</v>
      </c>
      <c r="L104" t="s">
        <v>31</v>
      </c>
      <c r="M104" t="s">
        <v>37</v>
      </c>
      <c r="N104" t="s">
        <v>35</v>
      </c>
      <c r="O104" t="s">
        <v>29</v>
      </c>
      <c r="P104" t="s">
        <v>3037</v>
      </c>
      <c r="Q104" t="s">
        <v>2862</v>
      </c>
      <c r="R104" t="s">
        <v>408</v>
      </c>
      <c r="S104">
        <v>0</v>
      </c>
      <c r="T104">
        <v>18</v>
      </c>
      <c r="U104">
        <v>16</v>
      </c>
      <c r="V104">
        <v>34</v>
      </c>
      <c r="W104">
        <v>4</v>
      </c>
      <c r="X104">
        <v>1</v>
      </c>
      <c r="Y104">
        <v>5</v>
      </c>
      <c r="Z104">
        <v>18</v>
      </c>
      <c r="AA104">
        <v>16</v>
      </c>
      <c r="AB104">
        <v>34</v>
      </c>
      <c r="AC104">
        <v>4</v>
      </c>
      <c r="AD104">
        <v>1</v>
      </c>
      <c r="AE104">
        <v>5</v>
      </c>
      <c r="AF104">
        <v>4</v>
      </c>
      <c r="AG104">
        <v>1</v>
      </c>
      <c r="AH104">
        <v>5</v>
      </c>
      <c r="AI104">
        <v>2</v>
      </c>
      <c r="AJ104">
        <v>2</v>
      </c>
      <c r="AK104">
        <v>4</v>
      </c>
      <c r="AL104">
        <v>4</v>
      </c>
      <c r="AM104">
        <v>3</v>
      </c>
      <c r="AN104">
        <v>7</v>
      </c>
      <c r="AO104">
        <v>5</v>
      </c>
      <c r="AP104">
        <v>3</v>
      </c>
      <c r="AQ104">
        <v>8</v>
      </c>
      <c r="AR104">
        <v>1</v>
      </c>
      <c r="AS104">
        <v>3</v>
      </c>
      <c r="AT104">
        <v>4</v>
      </c>
      <c r="AU104">
        <v>1</v>
      </c>
      <c r="AV104">
        <v>3</v>
      </c>
      <c r="AW104">
        <v>4</v>
      </c>
      <c r="AX104">
        <v>17</v>
      </c>
      <c r="AY104">
        <v>15</v>
      </c>
      <c r="AZ104">
        <v>32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2</v>
      </c>
      <c r="BH104">
        <v>2</v>
      </c>
      <c r="BI104">
        <v>0</v>
      </c>
      <c r="BJ104">
        <v>1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1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2</v>
      </c>
      <c r="CG104">
        <v>1</v>
      </c>
      <c r="CH104">
        <v>1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2</v>
      </c>
      <c r="CP104">
        <v>2</v>
      </c>
      <c r="CQ104">
        <v>6</v>
      </c>
      <c r="CR104">
        <v>6</v>
      </c>
      <c r="CS104">
        <v>1</v>
      </c>
    </row>
    <row r="105" spans="1:97" x14ac:dyDescent="0.25">
      <c r="A105" t="s">
        <v>3105</v>
      </c>
      <c r="B105">
        <v>1</v>
      </c>
      <c r="C105" t="s">
        <v>2604</v>
      </c>
      <c r="D105">
        <v>31</v>
      </c>
      <c r="E105" t="s">
        <v>286</v>
      </c>
      <c r="F105">
        <v>57</v>
      </c>
      <c r="G105" t="s">
        <v>3106</v>
      </c>
      <c r="H105" t="s">
        <v>3107</v>
      </c>
      <c r="I105">
        <v>0</v>
      </c>
      <c r="J105" t="s">
        <v>193</v>
      </c>
      <c r="K105" t="s">
        <v>189</v>
      </c>
      <c r="L105" t="s">
        <v>31</v>
      </c>
      <c r="M105" t="s">
        <v>37</v>
      </c>
      <c r="N105" t="s">
        <v>35</v>
      </c>
      <c r="O105" t="s">
        <v>29</v>
      </c>
      <c r="P105" t="s">
        <v>3108</v>
      </c>
      <c r="Q105" t="s">
        <v>2862</v>
      </c>
      <c r="R105" t="s">
        <v>408</v>
      </c>
      <c r="S105">
        <v>0</v>
      </c>
      <c r="T105">
        <v>14</v>
      </c>
      <c r="U105">
        <v>16</v>
      </c>
      <c r="V105">
        <v>30</v>
      </c>
      <c r="W105">
        <v>1</v>
      </c>
      <c r="X105">
        <v>6</v>
      </c>
      <c r="Y105">
        <v>7</v>
      </c>
      <c r="Z105">
        <v>14</v>
      </c>
      <c r="AA105">
        <v>16</v>
      </c>
      <c r="AB105">
        <v>30</v>
      </c>
      <c r="AC105">
        <v>2</v>
      </c>
      <c r="AD105">
        <v>3</v>
      </c>
      <c r="AE105">
        <v>5</v>
      </c>
      <c r="AF105">
        <v>2</v>
      </c>
      <c r="AG105">
        <v>3</v>
      </c>
      <c r="AH105">
        <v>5</v>
      </c>
      <c r="AI105">
        <v>1</v>
      </c>
      <c r="AJ105">
        <v>1</v>
      </c>
      <c r="AK105">
        <v>2</v>
      </c>
      <c r="AL105">
        <v>4</v>
      </c>
      <c r="AM105">
        <v>1</v>
      </c>
      <c r="AN105">
        <v>5</v>
      </c>
      <c r="AO105">
        <v>5</v>
      </c>
      <c r="AP105">
        <v>4</v>
      </c>
      <c r="AQ105">
        <v>9</v>
      </c>
      <c r="AR105">
        <v>1</v>
      </c>
      <c r="AS105">
        <v>3</v>
      </c>
      <c r="AT105">
        <v>4</v>
      </c>
      <c r="AU105">
        <v>2</v>
      </c>
      <c r="AV105">
        <v>1</v>
      </c>
      <c r="AW105">
        <v>3</v>
      </c>
      <c r="AX105">
        <v>15</v>
      </c>
      <c r="AY105">
        <v>13</v>
      </c>
      <c r="AZ105">
        <v>28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2</v>
      </c>
      <c r="BH105">
        <v>2</v>
      </c>
      <c r="BI105">
        <v>0</v>
      </c>
      <c r="BJ105">
        <v>1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1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2</v>
      </c>
      <c r="CG105">
        <v>1</v>
      </c>
      <c r="CH105">
        <v>1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</v>
      </c>
      <c r="CP105">
        <v>2</v>
      </c>
      <c r="CQ105">
        <v>2</v>
      </c>
      <c r="CR105">
        <v>2</v>
      </c>
      <c r="CS105">
        <v>1</v>
      </c>
    </row>
    <row r="106" spans="1:97" x14ac:dyDescent="0.25">
      <c r="A106" t="s">
        <v>3109</v>
      </c>
      <c r="B106">
        <v>1</v>
      </c>
      <c r="C106" t="s">
        <v>3110</v>
      </c>
      <c r="D106">
        <v>5</v>
      </c>
      <c r="E106" t="s">
        <v>227</v>
      </c>
      <c r="F106">
        <v>1</v>
      </c>
      <c r="G106" t="s">
        <v>366</v>
      </c>
      <c r="H106" t="s">
        <v>3111</v>
      </c>
      <c r="I106">
        <v>797</v>
      </c>
      <c r="J106" t="s">
        <v>228</v>
      </c>
      <c r="K106" t="s">
        <v>189</v>
      </c>
      <c r="L106" t="s">
        <v>31</v>
      </c>
      <c r="M106" t="s">
        <v>37</v>
      </c>
      <c r="N106" t="s">
        <v>35</v>
      </c>
      <c r="O106" t="s">
        <v>29</v>
      </c>
      <c r="P106" t="s">
        <v>3112</v>
      </c>
      <c r="Q106" t="s">
        <v>2795</v>
      </c>
      <c r="R106" t="s">
        <v>431</v>
      </c>
      <c r="S106">
        <v>0</v>
      </c>
      <c r="T106">
        <v>127</v>
      </c>
      <c r="U106">
        <v>153</v>
      </c>
      <c r="V106">
        <v>280</v>
      </c>
      <c r="W106">
        <v>20</v>
      </c>
      <c r="X106">
        <v>26</v>
      </c>
      <c r="Y106">
        <v>46</v>
      </c>
      <c r="Z106">
        <v>127</v>
      </c>
      <c r="AA106">
        <v>152</v>
      </c>
      <c r="AB106">
        <v>279</v>
      </c>
      <c r="AC106">
        <v>25</v>
      </c>
      <c r="AD106">
        <v>21</v>
      </c>
      <c r="AE106">
        <v>46</v>
      </c>
      <c r="AF106">
        <v>25</v>
      </c>
      <c r="AG106">
        <v>21</v>
      </c>
      <c r="AH106">
        <v>46</v>
      </c>
      <c r="AI106">
        <v>26</v>
      </c>
      <c r="AJ106">
        <v>21</v>
      </c>
      <c r="AK106">
        <v>47</v>
      </c>
      <c r="AL106">
        <v>26</v>
      </c>
      <c r="AM106">
        <v>26</v>
      </c>
      <c r="AN106">
        <v>52</v>
      </c>
      <c r="AO106">
        <v>22</v>
      </c>
      <c r="AP106">
        <v>36</v>
      </c>
      <c r="AQ106">
        <v>58</v>
      </c>
      <c r="AR106">
        <v>19</v>
      </c>
      <c r="AS106">
        <v>26</v>
      </c>
      <c r="AT106">
        <v>45</v>
      </c>
      <c r="AU106">
        <v>21</v>
      </c>
      <c r="AV106">
        <v>23</v>
      </c>
      <c r="AW106">
        <v>44</v>
      </c>
      <c r="AX106">
        <v>139</v>
      </c>
      <c r="AY106">
        <v>153</v>
      </c>
      <c r="AZ106">
        <v>292</v>
      </c>
      <c r="BA106">
        <v>2</v>
      </c>
      <c r="BB106">
        <v>2</v>
      </c>
      <c r="BC106">
        <v>2</v>
      </c>
      <c r="BD106">
        <v>2</v>
      </c>
      <c r="BE106">
        <v>2</v>
      </c>
      <c r="BF106">
        <v>2</v>
      </c>
      <c r="BG106">
        <v>0</v>
      </c>
      <c r="BH106">
        <v>12</v>
      </c>
      <c r="BI106">
        <v>0</v>
      </c>
      <c r="BJ106">
        <v>0</v>
      </c>
      <c r="BK106">
        <v>1</v>
      </c>
      <c r="BL106">
        <v>0</v>
      </c>
      <c r="BM106">
        <v>0</v>
      </c>
      <c r="BN106">
        <v>1</v>
      </c>
      <c r="BO106">
        <v>0</v>
      </c>
      <c r="BP106">
        <v>0</v>
      </c>
      <c r="BQ106">
        <v>2</v>
      </c>
      <c r="BR106">
        <v>10</v>
      </c>
      <c r="BS106">
        <v>0</v>
      </c>
      <c r="BT106">
        <v>0</v>
      </c>
      <c r="BU106">
        <v>1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1</v>
      </c>
      <c r="CD106">
        <v>0</v>
      </c>
      <c r="CE106">
        <v>0</v>
      </c>
      <c r="CF106">
        <v>16</v>
      </c>
      <c r="CG106">
        <v>2</v>
      </c>
      <c r="CH106">
        <v>10</v>
      </c>
      <c r="CI106">
        <v>2</v>
      </c>
      <c r="CJ106">
        <v>2</v>
      </c>
      <c r="CK106">
        <v>2</v>
      </c>
      <c r="CL106">
        <v>2</v>
      </c>
      <c r="CM106">
        <v>2</v>
      </c>
      <c r="CN106">
        <v>2</v>
      </c>
      <c r="CO106">
        <v>0</v>
      </c>
      <c r="CP106">
        <v>12</v>
      </c>
      <c r="CQ106">
        <v>12</v>
      </c>
      <c r="CR106">
        <v>12</v>
      </c>
      <c r="CS106">
        <v>1</v>
      </c>
    </row>
    <row r="107" spans="1:97" x14ac:dyDescent="0.25">
      <c r="A107" t="s">
        <v>3113</v>
      </c>
      <c r="B107">
        <v>1</v>
      </c>
      <c r="C107" t="s">
        <v>1777</v>
      </c>
      <c r="D107">
        <v>31</v>
      </c>
      <c r="E107" t="s">
        <v>286</v>
      </c>
      <c r="F107">
        <v>89</v>
      </c>
      <c r="G107" t="s">
        <v>3114</v>
      </c>
      <c r="H107" t="s">
        <v>3115</v>
      </c>
      <c r="I107">
        <v>0</v>
      </c>
      <c r="J107" t="s">
        <v>193</v>
      </c>
      <c r="K107" t="s">
        <v>189</v>
      </c>
      <c r="L107" t="s">
        <v>31</v>
      </c>
      <c r="M107" t="s">
        <v>37</v>
      </c>
      <c r="N107" t="s">
        <v>35</v>
      </c>
      <c r="O107" t="s">
        <v>29</v>
      </c>
      <c r="P107" t="s">
        <v>3116</v>
      </c>
      <c r="Q107" t="s">
        <v>2862</v>
      </c>
      <c r="R107" t="s">
        <v>408</v>
      </c>
      <c r="S107">
        <v>0</v>
      </c>
      <c r="T107">
        <v>19</v>
      </c>
      <c r="U107">
        <v>22</v>
      </c>
      <c r="V107">
        <v>41</v>
      </c>
      <c r="W107">
        <v>5</v>
      </c>
      <c r="X107">
        <v>1</v>
      </c>
      <c r="Y107">
        <v>6</v>
      </c>
      <c r="Z107">
        <v>19</v>
      </c>
      <c r="AA107">
        <v>22</v>
      </c>
      <c r="AB107">
        <v>41</v>
      </c>
      <c r="AC107">
        <v>6</v>
      </c>
      <c r="AD107">
        <v>1</v>
      </c>
      <c r="AE107">
        <v>7</v>
      </c>
      <c r="AF107">
        <v>6</v>
      </c>
      <c r="AG107">
        <v>1</v>
      </c>
      <c r="AH107">
        <v>7</v>
      </c>
      <c r="AI107">
        <v>2</v>
      </c>
      <c r="AJ107">
        <v>5</v>
      </c>
      <c r="AK107">
        <v>7</v>
      </c>
      <c r="AL107">
        <v>3</v>
      </c>
      <c r="AM107">
        <v>5</v>
      </c>
      <c r="AN107">
        <v>8</v>
      </c>
      <c r="AO107">
        <v>2</v>
      </c>
      <c r="AP107">
        <v>2</v>
      </c>
      <c r="AQ107">
        <v>4</v>
      </c>
      <c r="AR107">
        <v>1</v>
      </c>
      <c r="AS107">
        <v>3</v>
      </c>
      <c r="AT107">
        <v>4</v>
      </c>
      <c r="AU107">
        <v>8</v>
      </c>
      <c r="AV107">
        <v>4</v>
      </c>
      <c r="AW107">
        <v>12</v>
      </c>
      <c r="AX107">
        <v>22</v>
      </c>
      <c r="AY107">
        <v>20</v>
      </c>
      <c r="AZ107">
        <v>42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2</v>
      </c>
      <c r="BH107">
        <v>2</v>
      </c>
      <c r="BI107">
        <v>1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2</v>
      </c>
      <c r="CG107">
        <v>1</v>
      </c>
      <c r="CH107">
        <v>1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2</v>
      </c>
      <c r="CP107">
        <v>2</v>
      </c>
      <c r="CQ107">
        <v>2</v>
      </c>
      <c r="CR107">
        <v>2</v>
      </c>
      <c r="CS107">
        <v>1</v>
      </c>
    </row>
    <row r="108" spans="1:97" x14ac:dyDescent="0.25">
      <c r="A108" t="s">
        <v>3117</v>
      </c>
      <c r="B108">
        <v>1</v>
      </c>
      <c r="C108" t="s">
        <v>3118</v>
      </c>
      <c r="D108">
        <v>17</v>
      </c>
      <c r="E108" t="s">
        <v>193</v>
      </c>
      <c r="F108">
        <v>1</v>
      </c>
      <c r="G108" t="s">
        <v>329</v>
      </c>
      <c r="H108" t="s">
        <v>1544</v>
      </c>
      <c r="I108">
        <v>0</v>
      </c>
      <c r="J108" t="s">
        <v>193</v>
      </c>
      <c r="K108" t="s">
        <v>189</v>
      </c>
      <c r="L108" t="s">
        <v>31</v>
      </c>
      <c r="M108" t="s">
        <v>37</v>
      </c>
      <c r="N108" t="s">
        <v>35</v>
      </c>
      <c r="O108" t="s">
        <v>29</v>
      </c>
      <c r="P108" t="s">
        <v>2803</v>
      </c>
      <c r="Q108" t="s">
        <v>2804</v>
      </c>
      <c r="R108" t="s">
        <v>194</v>
      </c>
      <c r="S108">
        <v>0</v>
      </c>
      <c r="T108">
        <v>147</v>
      </c>
      <c r="U108">
        <v>144</v>
      </c>
      <c r="V108">
        <v>291</v>
      </c>
      <c r="W108">
        <v>26</v>
      </c>
      <c r="X108">
        <v>26</v>
      </c>
      <c r="Y108">
        <v>52</v>
      </c>
      <c r="Z108">
        <v>147</v>
      </c>
      <c r="AA108">
        <v>144</v>
      </c>
      <c r="AB108">
        <v>291</v>
      </c>
      <c r="AC108">
        <v>21</v>
      </c>
      <c r="AD108">
        <v>25</v>
      </c>
      <c r="AE108">
        <v>46</v>
      </c>
      <c r="AF108">
        <v>21</v>
      </c>
      <c r="AG108">
        <v>25</v>
      </c>
      <c r="AH108">
        <v>46</v>
      </c>
      <c r="AI108">
        <v>22</v>
      </c>
      <c r="AJ108">
        <v>28</v>
      </c>
      <c r="AK108">
        <v>50</v>
      </c>
      <c r="AL108">
        <v>23</v>
      </c>
      <c r="AM108">
        <v>25</v>
      </c>
      <c r="AN108">
        <v>48</v>
      </c>
      <c r="AO108">
        <v>20</v>
      </c>
      <c r="AP108">
        <v>20</v>
      </c>
      <c r="AQ108">
        <v>40</v>
      </c>
      <c r="AR108">
        <v>28</v>
      </c>
      <c r="AS108">
        <v>21</v>
      </c>
      <c r="AT108">
        <v>49</v>
      </c>
      <c r="AU108">
        <v>31</v>
      </c>
      <c r="AV108">
        <v>24</v>
      </c>
      <c r="AW108">
        <v>55</v>
      </c>
      <c r="AX108">
        <v>145</v>
      </c>
      <c r="AY108">
        <v>143</v>
      </c>
      <c r="AZ108">
        <v>288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2</v>
      </c>
      <c r="BG108">
        <v>0</v>
      </c>
      <c r="BH108">
        <v>12</v>
      </c>
      <c r="BI108">
        <v>0</v>
      </c>
      <c r="BJ108">
        <v>0</v>
      </c>
      <c r="BK108">
        <v>0</v>
      </c>
      <c r="BL108">
        <v>1</v>
      </c>
      <c r="BM108">
        <v>1</v>
      </c>
      <c r="BN108">
        <v>0</v>
      </c>
      <c r="BO108">
        <v>0</v>
      </c>
      <c r="BP108">
        <v>0</v>
      </c>
      <c r="BQ108">
        <v>1</v>
      </c>
      <c r="BR108">
        <v>11</v>
      </c>
      <c r="BS108">
        <v>0</v>
      </c>
      <c r="BT108">
        <v>0</v>
      </c>
      <c r="BU108">
        <v>0</v>
      </c>
      <c r="BV108">
        <v>1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1</v>
      </c>
      <c r="CD108">
        <v>1</v>
      </c>
      <c r="CE108">
        <v>0</v>
      </c>
      <c r="CF108">
        <v>17</v>
      </c>
      <c r="CG108">
        <v>1</v>
      </c>
      <c r="CH108">
        <v>11</v>
      </c>
      <c r="CI108">
        <v>2</v>
      </c>
      <c r="CJ108">
        <v>2</v>
      </c>
      <c r="CK108">
        <v>2</v>
      </c>
      <c r="CL108">
        <v>2</v>
      </c>
      <c r="CM108">
        <v>2</v>
      </c>
      <c r="CN108">
        <v>2</v>
      </c>
      <c r="CO108">
        <v>0</v>
      </c>
      <c r="CP108">
        <v>12</v>
      </c>
      <c r="CQ108">
        <v>13</v>
      </c>
      <c r="CR108">
        <v>12</v>
      </c>
      <c r="CS108">
        <v>1</v>
      </c>
    </row>
    <row r="109" spans="1:97" x14ac:dyDescent="0.25">
      <c r="A109" t="s">
        <v>3119</v>
      </c>
      <c r="B109">
        <v>4</v>
      </c>
      <c r="C109" t="s">
        <v>2604</v>
      </c>
      <c r="D109">
        <v>31</v>
      </c>
      <c r="E109" t="s">
        <v>286</v>
      </c>
      <c r="F109">
        <v>123</v>
      </c>
      <c r="G109" t="s">
        <v>3120</v>
      </c>
      <c r="H109" t="s">
        <v>3121</v>
      </c>
      <c r="I109">
        <v>0</v>
      </c>
      <c r="J109" t="s">
        <v>193</v>
      </c>
      <c r="K109" t="s">
        <v>189</v>
      </c>
      <c r="L109" t="s">
        <v>31</v>
      </c>
      <c r="M109" t="s">
        <v>37</v>
      </c>
      <c r="N109" t="s">
        <v>35</v>
      </c>
      <c r="O109" t="s">
        <v>29</v>
      </c>
      <c r="P109" t="s">
        <v>3086</v>
      </c>
      <c r="Q109" t="s">
        <v>2862</v>
      </c>
      <c r="R109" t="s">
        <v>408</v>
      </c>
      <c r="S109">
        <v>0</v>
      </c>
      <c r="T109">
        <v>10</v>
      </c>
      <c r="U109">
        <v>8</v>
      </c>
      <c r="V109">
        <v>18</v>
      </c>
      <c r="W109">
        <v>3</v>
      </c>
      <c r="X109">
        <v>0</v>
      </c>
      <c r="Y109">
        <v>3</v>
      </c>
      <c r="Z109">
        <v>10</v>
      </c>
      <c r="AA109">
        <v>8</v>
      </c>
      <c r="AB109">
        <v>18</v>
      </c>
      <c r="AC109">
        <v>2</v>
      </c>
      <c r="AD109">
        <v>0</v>
      </c>
      <c r="AE109">
        <v>2</v>
      </c>
      <c r="AF109">
        <v>2</v>
      </c>
      <c r="AG109">
        <v>0</v>
      </c>
      <c r="AH109">
        <v>2</v>
      </c>
      <c r="AI109">
        <v>2</v>
      </c>
      <c r="AJ109">
        <v>3</v>
      </c>
      <c r="AK109">
        <v>5</v>
      </c>
      <c r="AL109">
        <v>2</v>
      </c>
      <c r="AM109">
        <v>0</v>
      </c>
      <c r="AN109">
        <v>2</v>
      </c>
      <c r="AO109">
        <v>3</v>
      </c>
      <c r="AP109">
        <v>0</v>
      </c>
      <c r="AQ109">
        <v>3</v>
      </c>
      <c r="AR109">
        <v>1</v>
      </c>
      <c r="AS109">
        <v>3</v>
      </c>
      <c r="AT109">
        <v>4</v>
      </c>
      <c r="AU109">
        <v>0</v>
      </c>
      <c r="AV109">
        <v>3</v>
      </c>
      <c r="AW109">
        <v>3</v>
      </c>
      <c r="AX109">
        <v>10</v>
      </c>
      <c r="AY109">
        <v>9</v>
      </c>
      <c r="AZ109">
        <v>19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1</v>
      </c>
      <c r="BH109">
        <v>1</v>
      </c>
      <c r="BI109">
        <v>0</v>
      </c>
      <c r="BJ109">
        <v>1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1</v>
      </c>
      <c r="CG109">
        <v>0</v>
      </c>
      <c r="CH109">
        <v>1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1</v>
      </c>
      <c r="CP109">
        <v>1</v>
      </c>
      <c r="CQ109">
        <v>6</v>
      </c>
      <c r="CR109">
        <v>1</v>
      </c>
      <c r="CS109">
        <v>1</v>
      </c>
    </row>
    <row r="110" spans="1:97" x14ac:dyDescent="0.25">
      <c r="A110" t="s">
        <v>3122</v>
      </c>
      <c r="B110">
        <v>1</v>
      </c>
      <c r="C110" t="s">
        <v>3123</v>
      </c>
      <c r="D110">
        <v>31</v>
      </c>
      <c r="E110" t="s">
        <v>286</v>
      </c>
      <c r="F110">
        <v>76</v>
      </c>
      <c r="G110" t="s">
        <v>2130</v>
      </c>
      <c r="H110" t="s">
        <v>204</v>
      </c>
      <c r="I110">
        <v>0</v>
      </c>
      <c r="J110" t="s">
        <v>193</v>
      </c>
      <c r="K110" t="s">
        <v>189</v>
      </c>
      <c r="L110" t="s">
        <v>31</v>
      </c>
      <c r="M110" t="s">
        <v>37</v>
      </c>
      <c r="N110" t="s">
        <v>35</v>
      </c>
      <c r="O110" t="s">
        <v>29</v>
      </c>
      <c r="P110" t="s">
        <v>3108</v>
      </c>
      <c r="Q110" t="s">
        <v>2862</v>
      </c>
      <c r="R110" t="s">
        <v>408</v>
      </c>
      <c r="S110">
        <v>0</v>
      </c>
      <c r="T110">
        <v>44</v>
      </c>
      <c r="U110">
        <v>62</v>
      </c>
      <c r="V110">
        <v>106</v>
      </c>
      <c r="W110">
        <v>5</v>
      </c>
      <c r="X110">
        <v>10</v>
      </c>
      <c r="Y110">
        <v>15</v>
      </c>
      <c r="Z110">
        <v>44</v>
      </c>
      <c r="AA110">
        <v>62</v>
      </c>
      <c r="AB110">
        <v>106</v>
      </c>
      <c r="AC110">
        <v>11</v>
      </c>
      <c r="AD110">
        <v>12</v>
      </c>
      <c r="AE110">
        <v>23</v>
      </c>
      <c r="AF110">
        <v>12</v>
      </c>
      <c r="AG110">
        <v>12</v>
      </c>
      <c r="AH110">
        <v>24</v>
      </c>
      <c r="AI110">
        <v>6</v>
      </c>
      <c r="AJ110">
        <v>10</v>
      </c>
      <c r="AK110">
        <v>16</v>
      </c>
      <c r="AL110">
        <v>9</v>
      </c>
      <c r="AM110">
        <v>9</v>
      </c>
      <c r="AN110">
        <v>18</v>
      </c>
      <c r="AO110">
        <v>10</v>
      </c>
      <c r="AP110">
        <v>17</v>
      </c>
      <c r="AQ110">
        <v>27</v>
      </c>
      <c r="AR110">
        <v>6</v>
      </c>
      <c r="AS110">
        <v>9</v>
      </c>
      <c r="AT110">
        <v>15</v>
      </c>
      <c r="AU110">
        <v>11</v>
      </c>
      <c r="AV110">
        <v>11</v>
      </c>
      <c r="AW110">
        <v>22</v>
      </c>
      <c r="AX110">
        <v>54</v>
      </c>
      <c r="AY110">
        <v>68</v>
      </c>
      <c r="AZ110">
        <v>122</v>
      </c>
      <c r="BA110">
        <v>1</v>
      </c>
      <c r="BB110">
        <v>1</v>
      </c>
      <c r="BC110">
        <v>1</v>
      </c>
      <c r="BD110">
        <v>1</v>
      </c>
      <c r="BE110">
        <v>1</v>
      </c>
      <c r="BF110">
        <v>1</v>
      </c>
      <c r="BG110">
        <v>0</v>
      </c>
      <c r="BH110">
        <v>6</v>
      </c>
      <c r="BI110">
        <v>0</v>
      </c>
      <c r="BJ110">
        <v>0</v>
      </c>
      <c r="BK110">
        <v>0</v>
      </c>
      <c r="BL110">
        <v>1</v>
      </c>
      <c r="BM110">
        <v>0</v>
      </c>
      <c r="BN110">
        <v>0</v>
      </c>
      <c r="BO110">
        <v>0</v>
      </c>
      <c r="BP110">
        <v>0</v>
      </c>
      <c r="BQ110">
        <v>3</v>
      </c>
      <c r="BR110">
        <v>3</v>
      </c>
      <c r="BS110">
        <v>0</v>
      </c>
      <c r="BT110">
        <v>0</v>
      </c>
      <c r="BU110">
        <v>1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1</v>
      </c>
      <c r="CD110">
        <v>0</v>
      </c>
      <c r="CE110">
        <v>0</v>
      </c>
      <c r="CF110">
        <v>9</v>
      </c>
      <c r="CG110">
        <v>3</v>
      </c>
      <c r="CH110">
        <v>3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0</v>
      </c>
      <c r="CP110">
        <v>6</v>
      </c>
      <c r="CQ110">
        <v>7</v>
      </c>
      <c r="CR110">
        <v>7</v>
      </c>
      <c r="CS110">
        <v>1</v>
      </c>
    </row>
    <row r="111" spans="1:97" x14ac:dyDescent="0.25">
      <c r="A111" t="s">
        <v>3124</v>
      </c>
      <c r="B111">
        <v>4</v>
      </c>
      <c r="C111" t="s">
        <v>3125</v>
      </c>
      <c r="D111">
        <v>31</v>
      </c>
      <c r="E111" t="s">
        <v>286</v>
      </c>
      <c r="F111">
        <v>220</v>
      </c>
      <c r="G111" t="s">
        <v>3126</v>
      </c>
      <c r="H111" t="s">
        <v>3127</v>
      </c>
      <c r="I111">
        <v>0</v>
      </c>
      <c r="J111" t="s">
        <v>193</v>
      </c>
      <c r="K111" t="s">
        <v>189</v>
      </c>
      <c r="L111" t="s">
        <v>31</v>
      </c>
      <c r="M111" t="s">
        <v>37</v>
      </c>
      <c r="N111" t="s">
        <v>35</v>
      </c>
      <c r="O111" t="s">
        <v>29</v>
      </c>
      <c r="P111" t="s">
        <v>3037</v>
      </c>
      <c r="Q111" t="s">
        <v>2862</v>
      </c>
      <c r="R111" t="s">
        <v>408</v>
      </c>
      <c r="S111">
        <v>0</v>
      </c>
      <c r="T111">
        <v>5</v>
      </c>
      <c r="U111">
        <v>4</v>
      </c>
      <c r="V111">
        <v>9</v>
      </c>
      <c r="W111">
        <v>0</v>
      </c>
      <c r="X111">
        <v>1</v>
      </c>
      <c r="Y111">
        <v>1</v>
      </c>
      <c r="Z111">
        <v>5</v>
      </c>
      <c r="AA111">
        <v>4</v>
      </c>
      <c r="AB111">
        <v>9</v>
      </c>
      <c r="AC111">
        <v>0</v>
      </c>
      <c r="AD111">
        <v>1</v>
      </c>
      <c r="AE111">
        <v>1</v>
      </c>
      <c r="AF111">
        <v>0</v>
      </c>
      <c r="AG111">
        <v>1</v>
      </c>
      <c r="AH111">
        <v>1</v>
      </c>
      <c r="AI111">
        <v>1</v>
      </c>
      <c r="AJ111">
        <v>0</v>
      </c>
      <c r="AK111">
        <v>1</v>
      </c>
      <c r="AL111">
        <v>2</v>
      </c>
      <c r="AM111">
        <v>0</v>
      </c>
      <c r="AN111">
        <v>2</v>
      </c>
      <c r="AO111">
        <v>0</v>
      </c>
      <c r="AP111">
        <v>1</v>
      </c>
      <c r="AQ111">
        <v>1</v>
      </c>
      <c r="AR111">
        <v>1</v>
      </c>
      <c r="AS111">
        <v>1</v>
      </c>
      <c r="AT111">
        <v>2</v>
      </c>
      <c r="AU111">
        <v>2</v>
      </c>
      <c r="AV111">
        <v>1</v>
      </c>
      <c r="AW111">
        <v>3</v>
      </c>
      <c r="AX111">
        <v>6</v>
      </c>
      <c r="AY111">
        <v>4</v>
      </c>
      <c r="AZ111">
        <v>10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1</v>
      </c>
      <c r="BH111">
        <v>1</v>
      </c>
      <c r="BI111">
        <v>0</v>
      </c>
      <c r="BJ111">
        <v>1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</v>
      </c>
      <c r="CG111">
        <v>0</v>
      </c>
      <c r="CH111">
        <v>1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1</v>
      </c>
      <c r="CP111">
        <v>1</v>
      </c>
      <c r="CQ111">
        <v>2</v>
      </c>
      <c r="CR111">
        <v>1</v>
      </c>
      <c r="CS111">
        <v>1</v>
      </c>
    </row>
    <row r="112" spans="1:97" x14ac:dyDescent="0.25">
      <c r="A112" t="s">
        <v>3128</v>
      </c>
      <c r="B112">
        <v>1</v>
      </c>
      <c r="C112" t="s">
        <v>467</v>
      </c>
      <c r="D112">
        <v>27</v>
      </c>
      <c r="E112" t="s">
        <v>393</v>
      </c>
      <c r="F112">
        <v>90</v>
      </c>
      <c r="G112" t="s">
        <v>1849</v>
      </c>
      <c r="H112" t="s">
        <v>1850</v>
      </c>
      <c r="I112">
        <v>0</v>
      </c>
      <c r="J112" t="s">
        <v>393</v>
      </c>
      <c r="K112" t="s">
        <v>189</v>
      </c>
      <c r="L112" t="s">
        <v>31</v>
      </c>
      <c r="M112" t="s">
        <v>37</v>
      </c>
      <c r="N112" t="s">
        <v>35</v>
      </c>
      <c r="O112" t="s">
        <v>29</v>
      </c>
      <c r="P112" t="s">
        <v>3081</v>
      </c>
      <c r="Q112" t="s">
        <v>2769</v>
      </c>
      <c r="R112" t="s">
        <v>408</v>
      </c>
      <c r="S112">
        <v>0</v>
      </c>
      <c r="T112">
        <v>131</v>
      </c>
      <c r="U112">
        <v>111</v>
      </c>
      <c r="V112">
        <v>242</v>
      </c>
      <c r="W112">
        <v>24</v>
      </c>
      <c r="X112">
        <v>11</v>
      </c>
      <c r="Y112">
        <v>35</v>
      </c>
      <c r="Z112">
        <v>131</v>
      </c>
      <c r="AA112">
        <v>111</v>
      </c>
      <c r="AB112">
        <v>242</v>
      </c>
      <c r="AC112">
        <v>22</v>
      </c>
      <c r="AD112">
        <v>16</v>
      </c>
      <c r="AE112">
        <v>38</v>
      </c>
      <c r="AF112">
        <v>22</v>
      </c>
      <c r="AG112">
        <v>16</v>
      </c>
      <c r="AH112">
        <v>38</v>
      </c>
      <c r="AI112">
        <v>12</v>
      </c>
      <c r="AJ112">
        <v>21</v>
      </c>
      <c r="AK112">
        <v>33</v>
      </c>
      <c r="AL112">
        <v>20</v>
      </c>
      <c r="AM112">
        <v>21</v>
      </c>
      <c r="AN112">
        <v>41</v>
      </c>
      <c r="AO112">
        <v>22</v>
      </c>
      <c r="AP112">
        <v>19</v>
      </c>
      <c r="AQ112">
        <v>41</v>
      </c>
      <c r="AR112">
        <v>22</v>
      </c>
      <c r="AS112">
        <v>21</v>
      </c>
      <c r="AT112">
        <v>43</v>
      </c>
      <c r="AU112">
        <v>30</v>
      </c>
      <c r="AV112">
        <v>22</v>
      </c>
      <c r="AW112">
        <v>52</v>
      </c>
      <c r="AX112">
        <v>128</v>
      </c>
      <c r="AY112">
        <v>120</v>
      </c>
      <c r="AZ112">
        <v>248</v>
      </c>
      <c r="BA112">
        <v>2</v>
      </c>
      <c r="BB112">
        <v>2</v>
      </c>
      <c r="BC112">
        <v>2</v>
      </c>
      <c r="BD112">
        <v>2</v>
      </c>
      <c r="BE112">
        <v>2</v>
      </c>
      <c r="BF112">
        <v>2</v>
      </c>
      <c r="BG112">
        <v>0</v>
      </c>
      <c r="BH112">
        <v>12</v>
      </c>
      <c r="BI112">
        <v>0</v>
      </c>
      <c r="BJ112">
        <v>0</v>
      </c>
      <c r="BK112">
        <v>1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5</v>
      </c>
      <c r="BR112">
        <v>7</v>
      </c>
      <c r="BS112">
        <v>0</v>
      </c>
      <c r="BT112">
        <v>0</v>
      </c>
      <c r="BU112">
        <v>0</v>
      </c>
      <c r="BV112">
        <v>1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1</v>
      </c>
      <c r="CD112">
        <v>1</v>
      </c>
      <c r="CE112">
        <v>0</v>
      </c>
      <c r="CF112">
        <v>16</v>
      </c>
      <c r="CG112">
        <v>5</v>
      </c>
      <c r="CH112">
        <v>7</v>
      </c>
      <c r="CI112">
        <v>2</v>
      </c>
      <c r="CJ112">
        <v>2</v>
      </c>
      <c r="CK112">
        <v>2</v>
      </c>
      <c r="CL112">
        <v>2</v>
      </c>
      <c r="CM112">
        <v>2</v>
      </c>
      <c r="CN112">
        <v>2</v>
      </c>
      <c r="CO112">
        <v>0</v>
      </c>
      <c r="CP112">
        <v>12</v>
      </c>
      <c r="CQ112">
        <v>12</v>
      </c>
      <c r="CR112">
        <v>12</v>
      </c>
      <c r="CS112">
        <v>1</v>
      </c>
    </row>
    <row r="113" spans="1:97" x14ac:dyDescent="0.25">
      <c r="A113" t="s">
        <v>3129</v>
      </c>
      <c r="B113">
        <v>1</v>
      </c>
      <c r="C113" t="s">
        <v>2485</v>
      </c>
      <c r="D113">
        <v>19</v>
      </c>
      <c r="E113" t="s">
        <v>188</v>
      </c>
      <c r="F113">
        <v>1</v>
      </c>
      <c r="G113" t="s">
        <v>188</v>
      </c>
      <c r="H113" t="s">
        <v>3130</v>
      </c>
      <c r="I113">
        <v>2011</v>
      </c>
      <c r="J113" t="s">
        <v>188</v>
      </c>
      <c r="K113" t="s">
        <v>189</v>
      </c>
      <c r="L113" t="s">
        <v>31</v>
      </c>
      <c r="M113" t="s">
        <v>37</v>
      </c>
      <c r="N113" t="s">
        <v>35</v>
      </c>
      <c r="O113" t="s">
        <v>29</v>
      </c>
      <c r="P113" t="s">
        <v>3131</v>
      </c>
      <c r="Q113" t="s">
        <v>2928</v>
      </c>
      <c r="R113" t="s">
        <v>190</v>
      </c>
      <c r="S113">
        <v>0</v>
      </c>
      <c r="T113">
        <v>83</v>
      </c>
      <c r="U113">
        <v>95</v>
      </c>
      <c r="V113">
        <v>178</v>
      </c>
      <c r="W113">
        <v>16</v>
      </c>
      <c r="X113">
        <v>16</v>
      </c>
      <c r="Y113">
        <v>32</v>
      </c>
      <c r="Z113">
        <v>83</v>
      </c>
      <c r="AA113">
        <v>93</v>
      </c>
      <c r="AB113">
        <v>176</v>
      </c>
      <c r="AC113">
        <v>13</v>
      </c>
      <c r="AD113">
        <v>2</v>
      </c>
      <c r="AE113">
        <v>15</v>
      </c>
      <c r="AF113">
        <v>13</v>
      </c>
      <c r="AG113">
        <v>2</v>
      </c>
      <c r="AH113">
        <v>15</v>
      </c>
      <c r="AI113">
        <v>11</v>
      </c>
      <c r="AJ113">
        <v>18</v>
      </c>
      <c r="AK113">
        <v>29</v>
      </c>
      <c r="AL113">
        <v>11</v>
      </c>
      <c r="AM113">
        <v>18</v>
      </c>
      <c r="AN113">
        <v>29</v>
      </c>
      <c r="AO113">
        <v>22</v>
      </c>
      <c r="AP113">
        <v>17</v>
      </c>
      <c r="AQ113">
        <v>39</v>
      </c>
      <c r="AR113">
        <v>13</v>
      </c>
      <c r="AS113">
        <v>13</v>
      </c>
      <c r="AT113">
        <v>26</v>
      </c>
      <c r="AU113">
        <v>13</v>
      </c>
      <c r="AV113">
        <v>18</v>
      </c>
      <c r="AW113">
        <v>31</v>
      </c>
      <c r="AX113">
        <v>83</v>
      </c>
      <c r="AY113">
        <v>86</v>
      </c>
      <c r="AZ113">
        <v>169</v>
      </c>
      <c r="BA113">
        <v>1</v>
      </c>
      <c r="BB113">
        <v>1</v>
      </c>
      <c r="BC113">
        <v>1</v>
      </c>
      <c r="BD113">
        <v>2</v>
      </c>
      <c r="BE113">
        <v>1</v>
      </c>
      <c r="BF113">
        <v>2</v>
      </c>
      <c r="BG113">
        <v>0</v>
      </c>
      <c r="BH113">
        <v>8</v>
      </c>
      <c r="BI113">
        <v>0</v>
      </c>
      <c r="BJ113">
        <v>0</v>
      </c>
      <c r="BK113">
        <v>0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3</v>
      </c>
      <c r="BR113">
        <v>5</v>
      </c>
      <c r="BS113">
        <v>0</v>
      </c>
      <c r="BT113">
        <v>0</v>
      </c>
      <c r="BU113">
        <v>1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1</v>
      </c>
      <c r="CD113">
        <v>0</v>
      </c>
      <c r="CE113">
        <v>0</v>
      </c>
      <c r="CF113">
        <v>11</v>
      </c>
      <c r="CG113">
        <v>3</v>
      </c>
      <c r="CH113">
        <v>5</v>
      </c>
      <c r="CI113">
        <v>1</v>
      </c>
      <c r="CJ113">
        <v>1</v>
      </c>
      <c r="CK113">
        <v>1</v>
      </c>
      <c r="CL113">
        <v>2</v>
      </c>
      <c r="CM113">
        <v>1</v>
      </c>
      <c r="CN113">
        <v>2</v>
      </c>
      <c r="CO113">
        <v>0</v>
      </c>
      <c r="CP113">
        <v>8</v>
      </c>
      <c r="CQ113">
        <v>8</v>
      </c>
      <c r="CR113">
        <v>8</v>
      </c>
      <c r="CS113">
        <v>1</v>
      </c>
    </row>
    <row r="114" spans="1:97" x14ac:dyDescent="0.25">
      <c r="A114" t="s">
        <v>3132</v>
      </c>
      <c r="B114">
        <v>1</v>
      </c>
      <c r="C114" t="s">
        <v>2032</v>
      </c>
      <c r="D114">
        <v>31</v>
      </c>
      <c r="E114" t="s">
        <v>286</v>
      </c>
      <c r="F114">
        <v>126</v>
      </c>
      <c r="G114" t="s">
        <v>3133</v>
      </c>
      <c r="H114" t="s">
        <v>3134</v>
      </c>
      <c r="I114">
        <v>0</v>
      </c>
      <c r="J114" t="s">
        <v>193</v>
      </c>
      <c r="K114" t="s">
        <v>189</v>
      </c>
      <c r="L114" t="s">
        <v>31</v>
      </c>
      <c r="M114" t="s">
        <v>37</v>
      </c>
      <c r="N114" t="s">
        <v>35</v>
      </c>
      <c r="O114" t="s">
        <v>29</v>
      </c>
      <c r="P114" t="s">
        <v>3086</v>
      </c>
      <c r="Q114" t="s">
        <v>2862</v>
      </c>
      <c r="R114" t="s">
        <v>408</v>
      </c>
      <c r="S114">
        <v>0</v>
      </c>
      <c r="T114">
        <v>29</v>
      </c>
      <c r="U114">
        <v>19</v>
      </c>
      <c r="V114">
        <v>48</v>
      </c>
      <c r="W114">
        <v>5</v>
      </c>
      <c r="X114">
        <v>4</v>
      </c>
      <c r="Y114">
        <v>9</v>
      </c>
      <c r="Z114">
        <v>28</v>
      </c>
      <c r="AA114">
        <v>19</v>
      </c>
      <c r="AB114">
        <v>47</v>
      </c>
      <c r="AC114">
        <v>5</v>
      </c>
      <c r="AD114">
        <v>2</v>
      </c>
      <c r="AE114">
        <v>7</v>
      </c>
      <c r="AF114">
        <v>5</v>
      </c>
      <c r="AG114">
        <v>2</v>
      </c>
      <c r="AH114">
        <v>7</v>
      </c>
      <c r="AI114">
        <v>4</v>
      </c>
      <c r="AJ114">
        <v>4</v>
      </c>
      <c r="AK114">
        <v>8</v>
      </c>
      <c r="AL114">
        <v>2</v>
      </c>
      <c r="AM114">
        <v>4</v>
      </c>
      <c r="AN114">
        <v>6</v>
      </c>
      <c r="AO114">
        <v>6</v>
      </c>
      <c r="AP114">
        <v>3</v>
      </c>
      <c r="AQ114">
        <v>9</v>
      </c>
      <c r="AR114">
        <v>4</v>
      </c>
      <c r="AS114">
        <v>2</v>
      </c>
      <c r="AT114">
        <v>6</v>
      </c>
      <c r="AU114">
        <v>8</v>
      </c>
      <c r="AV114">
        <v>2</v>
      </c>
      <c r="AW114">
        <v>10</v>
      </c>
      <c r="AX114">
        <v>29</v>
      </c>
      <c r="AY114">
        <v>17</v>
      </c>
      <c r="AZ114">
        <v>46</v>
      </c>
      <c r="BA114">
        <v>1</v>
      </c>
      <c r="BB114">
        <v>1</v>
      </c>
      <c r="BC114">
        <v>0</v>
      </c>
      <c r="BD114">
        <v>0</v>
      </c>
      <c r="BE114">
        <v>0</v>
      </c>
      <c r="BF114">
        <v>0</v>
      </c>
      <c r="BG114">
        <v>2</v>
      </c>
      <c r="BH114">
        <v>4</v>
      </c>
      <c r="BI114">
        <v>0</v>
      </c>
      <c r="BJ114">
        <v>1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2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4</v>
      </c>
      <c r="CG114">
        <v>1</v>
      </c>
      <c r="CH114">
        <v>3</v>
      </c>
      <c r="CI114">
        <v>1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2</v>
      </c>
      <c r="CP114">
        <v>4</v>
      </c>
      <c r="CQ114">
        <v>5</v>
      </c>
      <c r="CR114">
        <v>4</v>
      </c>
      <c r="CS114">
        <v>1</v>
      </c>
    </row>
    <row r="115" spans="1:97" x14ac:dyDescent="0.25">
      <c r="A115" t="s">
        <v>3135</v>
      </c>
      <c r="B115">
        <v>1</v>
      </c>
      <c r="C115" t="s">
        <v>2881</v>
      </c>
      <c r="D115">
        <v>17</v>
      </c>
      <c r="E115" t="s">
        <v>193</v>
      </c>
      <c r="F115">
        <v>5</v>
      </c>
      <c r="G115" t="s">
        <v>1422</v>
      </c>
      <c r="H115" t="s">
        <v>1902</v>
      </c>
      <c r="I115">
        <v>0</v>
      </c>
      <c r="J115" t="s">
        <v>193</v>
      </c>
      <c r="K115" t="s">
        <v>189</v>
      </c>
      <c r="L115" t="s">
        <v>31</v>
      </c>
      <c r="M115" t="s">
        <v>37</v>
      </c>
      <c r="N115" t="s">
        <v>35</v>
      </c>
      <c r="O115" t="s">
        <v>29</v>
      </c>
      <c r="P115" t="s">
        <v>3136</v>
      </c>
      <c r="Q115" t="s">
        <v>3026</v>
      </c>
      <c r="R115" t="s">
        <v>194</v>
      </c>
      <c r="S115">
        <v>0</v>
      </c>
      <c r="T115">
        <v>85</v>
      </c>
      <c r="U115">
        <v>84</v>
      </c>
      <c r="V115">
        <v>169</v>
      </c>
      <c r="W115">
        <v>12</v>
      </c>
      <c r="X115">
        <v>17</v>
      </c>
      <c r="Y115">
        <v>29</v>
      </c>
      <c r="Z115">
        <v>85</v>
      </c>
      <c r="AA115">
        <v>84</v>
      </c>
      <c r="AB115">
        <v>169</v>
      </c>
      <c r="AC115">
        <v>14</v>
      </c>
      <c r="AD115">
        <v>15</v>
      </c>
      <c r="AE115">
        <v>29</v>
      </c>
      <c r="AF115">
        <v>14</v>
      </c>
      <c r="AG115">
        <v>15</v>
      </c>
      <c r="AH115">
        <v>29</v>
      </c>
      <c r="AI115">
        <v>14</v>
      </c>
      <c r="AJ115">
        <v>16</v>
      </c>
      <c r="AK115">
        <v>30</v>
      </c>
      <c r="AL115">
        <v>17</v>
      </c>
      <c r="AM115">
        <v>12</v>
      </c>
      <c r="AN115">
        <v>29</v>
      </c>
      <c r="AO115">
        <v>14</v>
      </c>
      <c r="AP115">
        <v>15</v>
      </c>
      <c r="AQ115">
        <v>29</v>
      </c>
      <c r="AR115">
        <v>16</v>
      </c>
      <c r="AS115">
        <v>14</v>
      </c>
      <c r="AT115">
        <v>30</v>
      </c>
      <c r="AU115">
        <v>12</v>
      </c>
      <c r="AV115">
        <v>15</v>
      </c>
      <c r="AW115">
        <v>27</v>
      </c>
      <c r="AX115">
        <v>87</v>
      </c>
      <c r="AY115">
        <v>87</v>
      </c>
      <c r="AZ115">
        <v>174</v>
      </c>
      <c r="BA115">
        <v>1</v>
      </c>
      <c r="BB115">
        <v>1</v>
      </c>
      <c r="BC115">
        <v>1</v>
      </c>
      <c r="BD115">
        <v>1</v>
      </c>
      <c r="BE115">
        <v>1</v>
      </c>
      <c r="BF115">
        <v>1</v>
      </c>
      <c r="BG115">
        <v>0</v>
      </c>
      <c r="BH115">
        <v>6</v>
      </c>
      <c r="BI115">
        <v>0</v>
      </c>
      <c r="BJ115">
        <v>0</v>
      </c>
      <c r="BK115">
        <v>0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6</v>
      </c>
      <c r="BS115">
        <v>0</v>
      </c>
      <c r="BT115">
        <v>0</v>
      </c>
      <c r="BU115">
        <v>0</v>
      </c>
      <c r="BV115">
        <v>1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1</v>
      </c>
      <c r="CD115">
        <v>0</v>
      </c>
      <c r="CE115">
        <v>0</v>
      </c>
      <c r="CF115">
        <v>9</v>
      </c>
      <c r="CG115">
        <v>0</v>
      </c>
      <c r="CH115">
        <v>6</v>
      </c>
      <c r="CI115">
        <v>1</v>
      </c>
      <c r="CJ115">
        <v>1</v>
      </c>
      <c r="CK115">
        <v>1</v>
      </c>
      <c r="CL115">
        <v>1</v>
      </c>
      <c r="CM115">
        <v>1</v>
      </c>
      <c r="CN115">
        <v>1</v>
      </c>
      <c r="CO115">
        <v>0</v>
      </c>
      <c r="CP115">
        <v>6</v>
      </c>
      <c r="CQ115">
        <v>6</v>
      </c>
      <c r="CR115">
        <v>6</v>
      </c>
      <c r="CS115">
        <v>1</v>
      </c>
    </row>
    <row r="116" spans="1:97" x14ac:dyDescent="0.25">
      <c r="A116" t="s">
        <v>3137</v>
      </c>
      <c r="B116">
        <v>1</v>
      </c>
      <c r="C116" t="s">
        <v>2236</v>
      </c>
      <c r="D116">
        <v>31</v>
      </c>
      <c r="E116" t="s">
        <v>286</v>
      </c>
      <c r="F116">
        <v>67</v>
      </c>
      <c r="G116" t="s">
        <v>3138</v>
      </c>
      <c r="H116" t="s">
        <v>204</v>
      </c>
      <c r="I116">
        <v>0</v>
      </c>
      <c r="J116" t="s">
        <v>193</v>
      </c>
      <c r="K116" t="s">
        <v>189</v>
      </c>
      <c r="L116" t="s">
        <v>31</v>
      </c>
      <c r="M116" t="s">
        <v>37</v>
      </c>
      <c r="N116" t="s">
        <v>35</v>
      </c>
      <c r="O116" t="s">
        <v>29</v>
      </c>
      <c r="P116" t="s">
        <v>3116</v>
      </c>
      <c r="Q116" t="s">
        <v>2862</v>
      </c>
      <c r="R116" t="s">
        <v>408</v>
      </c>
      <c r="S116">
        <v>0</v>
      </c>
      <c r="T116">
        <v>12</v>
      </c>
      <c r="U116">
        <v>8</v>
      </c>
      <c r="V116">
        <v>20</v>
      </c>
      <c r="W116">
        <v>4</v>
      </c>
      <c r="X116">
        <v>1</v>
      </c>
      <c r="Y116">
        <v>5</v>
      </c>
      <c r="Z116">
        <v>12</v>
      </c>
      <c r="AA116">
        <v>6</v>
      </c>
      <c r="AB116">
        <v>18</v>
      </c>
      <c r="AC116">
        <v>0</v>
      </c>
      <c r="AD116">
        <v>1</v>
      </c>
      <c r="AE116">
        <v>1</v>
      </c>
      <c r="AF116">
        <v>0</v>
      </c>
      <c r="AG116">
        <v>1</v>
      </c>
      <c r="AH116">
        <v>1</v>
      </c>
      <c r="AI116">
        <v>1</v>
      </c>
      <c r="AJ116">
        <v>0</v>
      </c>
      <c r="AK116">
        <v>1</v>
      </c>
      <c r="AL116">
        <v>1</v>
      </c>
      <c r="AM116">
        <v>3</v>
      </c>
      <c r="AN116">
        <v>4</v>
      </c>
      <c r="AO116">
        <v>3</v>
      </c>
      <c r="AP116">
        <v>3</v>
      </c>
      <c r="AQ116">
        <v>6</v>
      </c>
      <c r="AR116">
        <v>1</v>
      </c>
      <c r="AS116">
        <v>2</v>
      </c>
      <c r="AT116">
        <v>3</v>
      </c>
      <c r="AU116">
        <v>1</v>
      </c>
      <c r="AV116">
        <v>0</v>
      </c>
      <c r="AW116">
        <v>1</v>
      </c>
      <c r="AX116">
        <v>7</v>
      </c>
      <c r="AY116">
        <v>9</v>
      </c>
      <c r="AZ116">
        <v>16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2</v>
      </c>
      <c r="BH116">
        <v>2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1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2</v>
      </c>
      <c r="CG116">
        <v>1</v>
      </c>
      <c r="CH116">
        <v>1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2</v>
      </c>
      <c r="CP116">
        <v>2</v>
      </c>
      <c r="CQ116">
        <v>2</v>
      </c>
      <c r="CR116">
        <v>2</v>
      </c>
      <c r="CS116">
        <v>1</v>
      </c>
    </row>
    <row r="117" spans="1:97" x14ac:dyDescent="0.25">
      <c r="A117" t="s">
        <v>3139</v>
      </c>
      <c r="B117">
        <v>1</v>
      </c>
      <c r="C117" t="s">
        <v>3140</v>
      </c>
      <c r="D117">
        <v>37</v>
      </c>
      <c r="E117" t="s">
        <v>216</v>
      </c>
      <c r="F117">
        <v>1</v>
      </c>
      <c r="G117" t="s">
        <v>380</v>
      </c>
      <c r="H117" t="s">
        <v>1696</v>
      </c>
      <c r="I117">
        <v>1425</v>
      </c>
      <c r="J117" t="s">
        <v>217</v>
      </c>
      <c r="K117" t="s">
        <v>189</v>
      </c>
      <c r="L117" t="s">
        <v>31</v>
      </c>
      <c r="M117" t="s">
        <v>37</v>
      </c>
      <c r="N117" t="s">
        <v>35</v>
      </c>
      <c r="O117" t="s">
        <v>29</v>
      </c>
      <c r="P117" t="s">
        <v>3141</v>
      </c>
      <c r="Q117" t="s">
        <v>2764</v>
      </c>
      <c r="R117" t="s">
        <v>218</v>
      </c>
      <c r="S117">
        <v>0</v>
      </c>
      <c r="T117">
        <v>188</v>
      </c>
      <c r="U117">
        <v>151</v>
      </c>
      <c r="V117">
        <v>339</v>
      </c>
      <c r="W117">
        <v>29</v>
      </c>
      <c r="X117">
        <v>26</v>
      </c>
      <c r="Y117">
        <v>55</v>
      </c>
      <c r="Z117">
        <v>185</v>
      </c>
      <c r="AA117">
        <v>149</v>
      </c>
      <c r="AB117">
        <v>334</v>
      </c>
      <c r="AC117">
        <v>31</v>
      </c>
      <c r="AD117">
        <v>24</v>
      </c>
      <c r="AE117">
        <v>55</v>
      </c>
      <c r="AF117">
        <v>32</v>
      </c>
      <c r="AG117">
        <v>25</v>
      </c>
      <c r="AH117">
        <v>57</v>
      </c>
      <c r="AI117">
        <v>27</v>
      </c>
      <c r="AJ117">
        <v>19</v>
      </c>
      <c r="AK117">
        <v>46</v>
      </c>
      <c r="AL117">
        <v>28</v>
      </c>
      <c r="AM117">
        <v>28</v>
      </c>
      <c r="AN117">
        <v>56</v>
      </c>
      <c r="AO117">
        <v>33</v>
      </c>
      <c r="AP117">
        <v>27</v>
      </c>
      <c r="AQ117">
        <v>60</v>
      </c>
      <c r="AR117">
        <v>30</v>
      </c>
      <c r="AS117">
        <v>26</v>
      </c>
      <c r="AT117">
        <v>56</v>
      </c>
      <c r="AU117">
        <v>37</v>
      </c>
      <c r="AV117">
        <v>21</v>
      </c>
      <c r="AW117">
        <v>58</v>
      </c>
      <c r="AX117">
        <v>187</v>
      </c>
      <c r="AY117">
        <v>146</v>
      </c>
      <c r="AZ117">
        <v>333</v>
      </c>
      <c r="BA117">
        <v>2</v>
      </c>
      <c r="BB117">
        <v>2</v>
      </c>
      <c r="BC117">
        <v>2</v>
      </c>
      <c r="BD117">
        <v>2</v>
      </c>
      <c r="BE117">
        <v>2</v>
      </c>
      <c r="BF117">
        <v>2</v>
      </c>
      <c r="BG117">
        <v>0</v>
      </c>
      <c r="BH117">
        <v>12</v>
      </c>
      <c r="BI117">
        <v>0</v>
      </c>
      <c r="BJ117">
        <v>0</v>
      </c>
      <c r="BK117">
        <v>1</v>
      </c>
      <c r="BL117">
        <v>0</v>
      </c>
      <c r="BM117">
        <v>0</v>
      </c>
      <c r="BN117">
        <v>1</v>
      </c>
      <c r="BO117">
        <v>0</v>
      </c>
      <c r="BP117">
        <v>0</v>
      </c>
      <c r="BQ117">
        <v>3</v>
      </c>
      <c r="BR117">
        <v>9</v>
      </c>
      <c r="BS117">
        <v>0</v>
      </c>
      <c r="BT117">
        <v>0</v>
      </c>
      <c r="BU117">
        <v>1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1</v>
      </c>
      <c r="CD117">
        <v>1</v>
      </c>
      <c r="CE117">
        <v>0</v>
      </c>
      <c r="CF117">
        <v>17</v>
      </c>
      <c r="CG117">
        <v>3</v>
      </c>
      <c r="CH117">
        <v>9</v>
      </c>
      <c r="CI117">
        <v>2</v>
      </c>
      <c r="CJ117">
        <v>2</v>
      </c>
      <c r="CK117">
        <v>2</v>
      </c>
      <c r="CL117">
        <v>2</v>
      </c>
      <c r="CM117">
        <v>2</v>
      </c>
      <c r="CN117">
        <v>2</v>
      </c>
      <c r="CO117">
        <v>0</v>
      </c>
      <c r="CP117">
        <v>12</v>
      </c>
      <c r="CQ117">
        <v>12</v>
      </c>
      <c r="CR117">
        <v>12</v>
      </c>
      <c r="CS117">
        <v>1</v>
      </c>
    </row>
    <row r="118" spans="1:97" x14ac:dyDescent="0.25">
      <c r="A118" t="s">
        <v>3142</v>
      </c>
      <c r="B118">
        <v>1</v>
      </c>
      <c r="C118" t="s">
        <v>1388</v>
      </c>
      <c r="D118">
        <v>11</v>
      </c>
      <c r="E118" t="s">
        <v>208</v>
      </c>
      <c r="F118">
        <v>35</v>
      </c>
      <c r="G118" t="s">
        <v>3143</v>
      </c>
      <c r="H118" t="s">
        <v>3144</v>
      </c>
      <c r="I118">
        <v>0</v>
      </c>
      <c r="J118" t="s">
        <v>197</v>
      </c>
      <c r="K118" t="s">
        <v>189</v>
      </c>
      <c r="L118" t="s">
        <v>31</v>
      </c>
      <c r="M118" t="s">
        <v>37</v>
      </c>
      <c r="N118" t="s">
        <v>35</v>
      </c>
      <c r="O118" t="s">
        <v>29</v>
      </c>
      <c r="P118" t="s">
        <v>3145</v>
      </c>
      <c r="Q118" t="s">
        <v>2834</v>
      </c>
      <c r="R118" t="s">
        <v>199</v>
      </c>
      <c r="S118">
        <v>0</v>
      </c>
      <c r="T118">
        <v>7</v>
      </c>
      <c r="U118">
        <v>10</v>
      </c>
      <c r="V118">
        <v>17</v>
      </c>
      <c r="W118">
        <v>1</v>
      </c>
      <c r="X118">
        <v>1</v>
      </c>
      <c r="Y118">
        <v>2</v>
      </c>
      <c r="Z118">
        <v>7</v>
      </c>
      <c r="AA118">
        <v>10</v>
      </c>
      <c r="AB118">
        <v>17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3</v>
      </c>
      <c r="AJ118">
        <v>0</v>
      </c>
      <c r="AK118">
        <v>3</v>
      </c>
      <c r="AL118">
        <v>0</v>
      </c>
      <c r="AM118">
        <v>2</v>
      </c>
      <c r="AN118">
        <v>2</v>
      </c>
      <c r="AO118">
        <v>0</v>
      </c>
      <c r="AP118">
        <v>3</v>
      </c>
      <c r="AQ118">
        <v>3</v>
      </c>
      <c r="AR118">
        <v>2</v>
      </c>
      <c r="AS118">
        <v>2</v>
      </c>
      <c r="AT118">
        <v>4</v>
      </c>
      <c r="AU118">
        <v>1</v>
      </c>
      <c r="AV118">
        <v>0</v>
      </c>
      <c r="AW118">
        <v>1</v>
      </c>
      <c r="AX118">
        <v>6</v>
      </c>
      <c r="AY118">
        <v>7</v>
      </c>
      <c r="AZ118">
        <v>13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1</v>
      </c>
      <c r="BH118">
        <v>1</v>
      </c>
      <c r="BI118">
        <v>0</v>
      </c>
      <c r="BJ118">
        <v>1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2</v>
      </c>
      <c r="CG118">
        <v>0</v>
      </c>
      <c r="CH118">
        <v>1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</v>
      </c>
      <c r="CP118">
        <v>1</v>
      </c>
      <c r="CQ118">
        <v>3</v>
      </c>
      <c r="CR118">
        <v>1</v>
      </c>
      <c r="CS118">
        <v>1</v>
      </c>
    </row>
    <row r="119" spans="1:97" x14ac:dyDescent="0.25">
      <c r="A119" t="s">
        <v>3146</v>
      </c>
      <c r="B119">
        <v>1</v>
      </c>
      <c r="C119" t="s">
        <v>3147</v>
      </c>
      <c r="D119">
        <v>31</v>
      </c>
      <c r="E119" t="s">
        <v>286</v>
      </c>
      <c r="F119">
        <v>300</v>
      </c>
      <c r="G119" t="s">
        <v>3148</v>
      </c>
      <c r="H119" t="s">
        <v>3149</v>
      </c>
      <c r="I119">
        <v>0</v>
      </c>
      <c r="J119" t="s">
        <v>193</v>
      </c>
      <c r="K119" t="s">
        <v>189</v>
      </c>
      <c r="L119" t="s">
        <v>31</v>
      </c>
      <c r="M119" t="s">
        <v>37</v>
      </c>
      <c r="N119" t="s">
        <v>35</v>
      </c>
      <c r="O119" t="s">
        <v>29</v>
      </c>
      <c r="P119" t="s">
        <v>3116</v>
      </c>
      <c r="Q119" t="s">
        <v>2862</v>
      </c>
      <c r="R119" t="s">
        <v>408</v>
      </c>
      <c r="S119">
        <v>0</v>
      </c>
      <c r="T119">
        <v>32</v>
      </c>
      <c r="U119">
        <v>18</v>
      </c>
      <c r="V119">
        <v>50</v>
      </c>
      <c r="W119">
        <v>6</v>
      </c>
      <c r="X119">
        <v>0</v>
      </c>
      <c r="Y119">
        <v>6</v>
      </c>
      <c r="Z119">
        <v>32</v>
      </c>
      <c r="AA119">
        <v>18</v>
      </c>
      <c r="AB119">
        <v>50</v>
      </c>
      <c r="AC119">
        <v>2</v>
      </c>
      <c r="AD119">
        <v>6</v>
      </c>
      <c r="AE119">
        <v>8</v>
      </c>
      <c r="AF119">
        <v>2</v>
      </c>
      <c r="AG119">
        <v>6</v>
      </c>
      <c r="AH119">
        <v>8</v>
      </c>
      <c r="AI119">
        <v>4</v>
      </c>
      <c r="AJ119">
        <v>1</v>
      </c>
      <c r="AK119">
        <v>5</v>
      </c>
      <c r="AL119">
        <v>6</v>
      </c>
      <c r="AM119">
        <v>3</v>
      </c>
      <c r="AN119">
        <v>9</v>
      </c>
      <c r="AO119">
        <v>7</v>
      </c>
      <c r="AP119">
        <v>6</v>
      </c>
      <c r="AQ119">
        <v>13</v>
      </c>
      <c r="AR119">
        <v>2</v>
      </c>
      <c r="AS119">
        <v>4</v>
      </c>
      <c r="AT119">
        <v>6</v>
      </c>
      <c r="AU119">
        <v>9</v>
      </c>
      <c r="AV119">
        <v>4</v>
      </c>
      <c r="AW119">
        <v>13</v>
      </c>
      <c r="AX119">
        <v>30</v>
      </c>
      <c r="AY119">
        <v>24</v>
      </c>
      <c r="AZ119">
        <v>54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3</v>
      </c>
      <c r="BH119">
        <v>3</v>
      </c>
      <c r="BI119">
        <v>1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1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3</v>
      </c>
      <c r="CG119">
        <v>2</v>
      </c>
      <c r="CH119">
        <v>1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3</v>
      </c>
      <c r="CP119">
        <v>3</v>
      </c>
      <c r="CQ119">
        <v>4</v>
      </c>
      <c r="CR119">
        <v>3</v>
      </c>
      <c r="CS119">
        <v>1</v>
      </c>
    </row>
    <row r="120" spans="1:97" x14ac:dyDescent="0.25">
      <c r="A120" t="s">
        <v>3150</v>
      </c>
      <c r="B120">
        <v>1</v>
      </c>
      <c r="C120" t="s">
        <v>427</v>
      </c>
      <c r="D120">
        <v>48</v>
      </c>
      <c r="E120" t="s">
        <v>302</v>
      </c>
      <c r="F120">
        <v>55</v>
      </c>
      <c r="G120" t="s">
        <v>2595</v>
      </c>
      <c r="H120" t="s">
        <v>3151</v>
      </c>
      <c r="I120">
        <v>0</v>
      </c>
      <c r="J120" t="s">
        <v>193</v>
      </c>
      <c r="K120" t="s">
        <v>189</v>
      </c>
      <c r="L120" t="s">
        <v>31</v>
      </c>
      <c r="M120" t="s">
        <v>37</v>
      </c>
      <c r="N120" t="s">
        <v>35</v>
      </c>
      <c r="O120" t="s">
        <v>29</v>
      </c>
      <c r="P120" t="s">
        <v>3025</v>
      </c>
      <c r="Q120" t="s">
        <v>3026</v>
      </c>
      <c r="R120" t="s">
        <v>194</v>
      </c>
      <c r="S120">
        <v>0</v>
      </c>
      <c r="T120">
        <v>94</v>
      </c>
      <c r="U120">
        <v>88</v>
      </c>
      <c r="V120">
        <v>182</v>
      </c>
      <c r="W120">
        <v>11</v>
      </c>
      <c r="X120">
        <v>16</v>
      </c>
      <c r="Y120">
        <v>27</v>
      </c>
      <c r="Z120">
        <v>94</v>
      </c>
      <c r="AA120">
        <v>88</v>
      </c>
      <c r="AB120">
        <v>182</v>
      </c>
      <c r="AC120">
        <v>8</v>
      </c>
      <c r="AD120">
        <v>12</v>
      </c>
      <c r="AE120">
        <v>20</v>
      </c>
      <c r="AF120">
        <v>8</v>
      </c>
      <c r="AG120">
        <v>12</v>
      </c>
      <c r="AH120">
        <v>20</v>
      </c>
      <c r="AI120">
        <v>14</v>
      </c>
      <c r="AJ120">
        <v>15</v>
      </c>
      <c r="AK120">
        <v>29</v>
      </c>
      <c r="AL120">
        <v>24</v>
      </c>
      <c r="AM120">
        <v>20</v>
      </c>
      <c r="AN120">
        <v>44</v>
      </c>
      <c r="AO120">
        <v>23</v>
      </c>
      <c r="AP120">
        <v>14</v>
      </c>
      <c r="AQ120">
        <v>37</v>
      </c>
      <c r="AR120">
        <v>14</v>
      </c>
      <c r="AS120">
        <v>15</v>
      </c>
      <c r="AT120">
        <v>29</v>
      </c>
      <c r="AU120">
        <v>15</v>
      </c>
      <c r="AV120">
        <v>10</v>
      </c>
      <c r="AW120">
        <v>25</v>
      </c>
      <c r="AX120">
        <v>98</v>
      </c>
      <c r="AY120">
        <v>86</v>
      </c>
      <c r="AZ120">
        <v>184</v>
      </c>
      <c r="BA120">
        <v>1</v>
      </c>
      <c r="BB120">
        <v>1</v>
      </c>
      <c r="BC120">
        <v>2</v>
      </c>
      <c r="BD120">
        <v>2</v>
      </c>
      <c r="BE120">
        <v>1</v>
      </c>
      <c r="BF120">
        <v>1</v>
      </c>
      <c r="BG120">
        <v>0</v>
      </c>
      <c r="BH120">
        <v>8</v>
      </c>
      <c r="BI120">
        <v>0</v>
      </c>
      <c r="BJ120">
        <v>0</v>
      </c>
      <c r="BK120">
        <v>1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4</v>
      </c>
      <c r="BR120">
        <v>4</v>
      </c>
      <c r="BS120">
        <v>0</v>
      </c>
      <c r="BT120">
        <v>0</v>
      </c>
      <c r="BU120">
        <v>1</v>
      </c>
      <c r="BV120">
        <v>1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1</v>
      </c>
      <c r="CC120">
        <v>2</v>
      </c>
      <c r="CD120">
        <v>2</v>
      </c>
      <c r="CE120">
        <v>0</v>
      </c>
      <c r="CF120">
        <v>17</v>
      </c>
      <c r="CG120">
        <v>4</v>
      </c>
      <c r="CH120">
        <v>4</v>
      </c>
      <c r="CI120">
        <v>1</v>
      </c>
      <c r="CJ120">
        <v>1</v>
      </c>
      <c r="CK120">
        <v>2</v>
      </c>
      <c r="CL120">
        <v>2</v>
      </c>
      <c r="CM120">
        <v>1</v>
      </c>
      <c r="CN120">
        <v>1</v>
      </c>
      <c r="CO120">
        <v>0</v>
      </c>
      <c r="CP120">
        <v>8</v>
      </c>
      <c r="CQ120">
        <v>8</v>
      </c>
      <c r="CR120">
        <v>8</v>
      </c>
      <c r="CS120">
        <v>1</v>
      </c>
    </row>
    <row r="121" spans="1:97" x14ac:dyDescent="0.25">
      <c r="A121" t="s">
        <v>3152</v>
      </c>
      <c r="B121">
        <v>1</v>
      </c>
      <c r="C121" t="s">
        <v>640</v>
      </c>
      <c r="D121">
        <v>48</v>
      </c>
      <c r="E121" t="s">
        <v>302</v>
      </c>
      <c r="F121">
        <v>44</v>
      </c>
      <c r="G121" t="s">
        <v>3153</v>
      </c>
      <c r="H121" t="s">
        <v>3154</v>
      </c>
      <c r="I121">
        <v>0</v>
      </c>
      <c r="J121" t="s">
        <v>193</v>
      </c>
      <c r="K121" t="s">
        <v>189</v>
      </c>
      <c r="L121" t="s">
        <v>31</v>
      </c>
      <c r="M121" t="s">
        <v>37</v>
      </c>
      <c r="N121" t="s">
        <v>35</v>
      </c>
      <c r="O121" t="s">
        <v>29</v>
      </c>
      <c r="P121" t="s">
        <v>3025</v>
      </c>
      <c r="Q121" t="s">
        <v>3026</v>
      </c>
      <c r="R121" t="s">
        <v>194</v>
      </c>
      <c r="S121">
        <v>0</v>
      </c>
      <c r="T121">
        <v>8</v>
      </c>
      <c r="U121">
        <v>14</v>
      </c>
      <c r="V121">
        <v>22</v>
      </c>
      <c r="W121">
        <v>2</v>
      </c>
      <c r="X121">
        <v>0</v>
      </c>
      <c r="Y121">
        <v>2</v>
      </c>
      <c r="Z121">
        <v>8</v>
      </c>
      <c r="AA121">
        <v>14</v>
      </c>
      <c r="AB121">
        <v>22</v>
      </c>
      <c r="AC121">
        <v>3</v>
      </c>
      <c r="AD121">
        <v>3</v>
      </c>
      <c r="AE121">
        <v>6</v>
      </c>
      <c r="AF121">
        <v>3</v>
      </c>
      <c r="AG121">
        <v>3</v>
      </c>
      <c r="AH121">
        <v>6</v>
      </c>
      <c r="AI121">
        <v>2</v>
      </c>
      <c r="AJ121">
        <v>2</v>
      </c>
      <c r="AK121">
        <v>4</v>
      </c>
      <c r="AL121">
        <v>1</v>
      </c>
      <c r="AM121">
        <v>1</v>
      </c>
      <c r="AN121">
        <v>2</v>
      </c>
      <c r="AO121">
        <v>3</v>
      </c>
      <c r="AP121">
        <v>3</v>
      </c>
      <c r="AQ121">
        <v>6</v>
      </c>
      <c r="AR121">
        <v>0</v>
      </c>
      <c r="AS121">
        <v>6</v>
      </c>
      <c r="AT121">
        <v>6</v>
      </c>
      <c r="AU121">
        <v>1</v>
      </c>
      <c r="AV121">
        <v>1</v>
      </c>
      <c r="AW121">
        <v>2</v>
      </c>
      <c r="AX121">
        <v>10</v>
      </c>
      <c r="AY121">
        <v>16</v>
      </c>
      <c r="AZ121">
        <v>26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2</v>
      </c>
      <c r="BH121">
        <v>2</v>
      </c>
      <c r="BI121">
        <v>0</v>
      </c>
      <c r="BJ121">
        <v>1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2</v>
      </c>
      <c r="CG121">
        <v>0</v>
      </c>
      <c r="CH121">
        <v>2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2</v>
      </c>
      <c r="CP121">
        <v>2</v>
      </c>
      <c r="CQ121">
        <v>2</v>
      </c>
      <c r="CR121">
        <v>2</v>
      </c>
      <c r="CS121">
        <v>1</v>
      </c>
    </row>
    <row r="122" spans="1:97" x14ac:dyDescent="0.25">
      <c r="A122" t="s">
        <v>3155</v>
      </c>
      <c r="B122">
        <v>1</v>
      </c>
      <c r="C122" t="s">
        <v>3156</v>
      </c>
      <c r="D122">
        <v>48</v>
      </c>
      <c r="E122" t="s">
        <v>302</v>
      </c>
      <c r="F122">
        <v>64</v>
      </c>
      <c r="G122" t="s">
        <v>1695</v>
      </c>
      <c r="H122" t="s">
        <v>3157</v>
      </c>
      <c r="I122">
        <v>0</v>
      </c>
      <c r="J122" t="s">
        <v>193</v>
      </c>
      <c r="K122" t="s">
        <v>189</v>
      </c>
      <c r="L122" t="s">
        <v>31</v>
      </c>
      <c r="M122" t="s">
        <v>37</v>
      </c>
      <c r="N122" t="s">
        <v>35</v>
      </c>
      <c r="O122" t="s">
        <v>29</v>
      </c>
      <c r="P122" t="s">
        <v>3025</v>
      </c>
      <c r="Q122" t="s">
        <v>3026</v>
      </c>
      <c r="R122" t="s">
        <v>194</v>
      </c>
      <c r="S122">
        <v>0</v>
      </c>
      <c r="T122">
        <v>67</v>
      </c>
      <c r="U122">
        <v>57</v>
      </c>
      <c r="V122">
        <v>124</v>
      </c>
      <c r="W122">
        <v>22</v>
      </c>
      <c r="X122">
        <v>12</v>
      </c>
      <c r="Y122">
        <v>34</v>
      </c>
      <c r="Z122">
        <v>67</v>
      </c>
      <c r="AA122">
        <v>57</v>
      </c>
      <c r="AB122">
        <v>124</v>
      </c>
      <c r="AC122">
        <v>3</v>
      </c>
      <c r="AD122">
        <v>7</v>
      </c>
      <c r="AE122">
        <v>10</v>
      </c>
      <c r="AF122">
        <v>3</v>
      </c>
      <c r="AG122">
        <v>7</v>
      </c>
      <c r="AH122">
        <v>10</v>
      </c>
      <c r="AI122">
        <v>10</v>
      </c>
      <c r="AJ122">
        <v>9</v>
      </c>
      <c r="AK122">
        <v>19</v>
      </c>
      <c r="AL122">
        <v>6</v>
      </c>
      <c r="AM122">
        <v>4</v>
      </c>
      <c r="AN122">
        <v>10</v>
      </c>
      <c r="AO122">
        <v>11</v>
      </c>
      <c r="AP122">
        <v>14</v>
      </c>
      <c r="AQ122">
        <v>25</v>
      </c>
      <c r="AR122">
        <v>12</v>
      </c>
      <c r="AS122">
        <v>11</v>
      </c>
      <c r="AT122">
        <v>23</v>
      </c>
      <c r="AU122">
        <v>8</v>
      </c>
      <c r="AV122">
        <v>12</v>
      </c>
      <c r="AW122">
        <v>20</v>
      </c>
      <c r="AX122">
        <v>50</v>
      </c>
      <c r="AY122">
        <v>57</v>
      </c>
      <c r="AZ122">
        <v>107</v>
      </c>
      <c r="BA122">
        <v>1</v>
      </c>
      <c r="BB122">
        <v>1</v>
      </c>
      <c r="BC122">
        <v>1</v>
      </c>
      <c r="BD122">
        <v>1</v>
      </c>
      <c r="BE122">
        <v>1</v>
      </c>
      <c r="BF122">
        <v>1</v>
      </c>
      <c r="BG122">
        <v>0</v>
      </c>
      <c r="BH122">
        <v>6</v>
      </c>
      <c r="BI122">
        <v>0</v>
      </c>
      <c r="BJ122">
        <v>0</v>
      </c>
      <c r="BK122">
        <v>0</v>
      </c>
      <c r="BL122">
        <v>1</v>
      </c>
      <c r="BM122">
        <v>0</v>
      </c>
      <c r="BN122">
        <v>0</v>
      </c>
      <c r="BO122">
        <v>0</v>
      </c>
      <c r="BP122">
        <v>0</v>
      </c>
      <c r="BQ122">
        <v>2</v>
      </c>
      <c r="BR122">
        <v>4</v>
      </c>
      <c r="BS122">
        <v>0</v>
      </c>
      <c r="BT122">
        <v>0</v>
      </c>
      <c r="BU122">
        <v>1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1</v>
      </c>
      <c r="CD122">
        <v>0</v>
      </c>
      <c r="CE122">
        <v>0</v>
      </c>
      <c r="CF122">
        <v>9</v>
      </c>
      <c r="CG122">
        <v>2</v>
      </c>
      <c r="CH122">
        <v>4</v>
      </c>
      <c r="CI122">
        <v>1</v>
      </c>
      <c r="CJ122">
        <v>1</v>
      </c>
      <c r="CK122">
        <v>1</v>
      </c>
      <c r="CL122">
        <v>1</v>
      </c>
      <c r="CM122">
        <v>1</v>
      </c>
      <c r="CN122">
        <v>1</v>
      </c>
      <c r="CO122">
        <v>0</v>
      </c>
      <c r="CP122">
        <v>6</v>
      </c>
      <c r="CQ122">
        <v>10</v>
      </c>
      <c r="CR122">
        <v>6</v>
      </c>
      <c r="CS122">
        <v>1</v>
      </c>
    </row>
    <row r="123" spans="1:97" x14ac:dyDescent="0.25">
      <c r="A123" t="s">
        <v>3158</v>
      </c>
      <c r="B123">
        <v>1</v>
      </c>
      <c r="C123" t="s">
        <v>640</v>
      </c>
      <c r="D123">
        <v>48</v>
      </c>
      <c r="E123" t="s">
        <v>302</v>
      </c>
      <c r="F123">
        <v>74</v>
      </c>
      <c r="G123" t="s">
        <v>542</v>
      </c>
      <c r="H123" t="s">
        <v>3159</v>
      </c>
      <c r="I123">
        <v>0</v>
      </c>
      <c r="J123" t="s">
        <v>193</v>
      </c>
      <c r="K123" t="s">
        <v>189</v>
      </c>
      <c r="L123" t="s">
        <v>31</v>
      </c>
      <c r="M123" t="s">
        <v>37</v>
      </c>
      <c r="N123" t="s">
        <v>35</v>
      </c>
      <c r="O123" t="s">
        <v>29</v>
      </c>
      <c r="P123" t="s">
        <v>3025</v>
      </c>
      <c r="Q123" t="s">
        <v>3026</v>
      </c>
      <c r="R123" t="s">
        <v>194</v>
      </c>
      <c r="S123">
        <v>0</v>
      </c>
      <c r="T123">
        <v>5</v>
      </c>
      <c r="U123">
        <v>6</v>
      </c>
      <c r="V123">
        <v>11</v>
      </c>
      <c r="W123">
        <v>1</v>
      </c>
      <c r="X123">
        <v>2</v>
      </c>
      <c r="Y123">
        <v>3</v>
      </c>
      <c r="Z123">
        <v>5</v>
      </c>
      <c r="AA123">
        <v>6</v>
      </c>
      <c r="AB123">
        <v>11</v>
      </c>
      <c r="AC123">
        <v>3</v>
      </c>
      <c r="AD123">
        <v>0</v>
      </c>
      <c r="AE123">
        <v>3</v>
      </c>
      <c r="AF123">
        <v>3</v>
      </c>
      <c r="AG123">
        <v>0</v>
      </c>
      <c r="AH123">
        <v>3</v>
      </c>
      <c r="AI123">
        <v>0</v>
      </c>
      <c r="AJ123">
        <v>2</v>
      </c>
      <c r="AK123">
        <v>2</v>
      </c>
      <c r="AL123">
        <v>1</v>
      </c>
      <c r="AM123">
        <v>1</v>
      </c>
      <c r="AN123">
        <v>2</v>
      </c>
      <c r="AO123">
        <v>1</v>
      </c>
      <c r="AP123">
        <v>1</v>
      </c>
      <c r="AQ123">
        <v>2</v>
      </c>
      <c r="AR123">
        <v>0</v>
      </c>
      <c r="AS123">
        <v>1</v>
      </c>
      <c r="AT123">
        <v>1</v>
      </c>
      <c r="AU123">
        <v>1</v>
      </c>
      <c r="AV123">
        <v>0</v>
      </c>
      <c r="AW123">
        <v>1</v>
      </c>
      <c r="AX123">
        <v>6</v>
      </c>
      <c r="AY123">
        <v>5</v>
      </c>
      <c r="AZ123">
        <v>11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1</v>
      </c>
      <c r="BH123">
        <v>1</v>
      </c>
      <c r="BI123">
        <v>0</v>
      </c>
      <c r="BJ123">
        <v>1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1</v>
      </c>
      <c r="CG123">
        <v>0</v>
      </c>
      <c r="CH123">
        <v>1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1</v>
      </c>
      <c r="CP123">
        <v>1</v>
      </c>
      <c r="CQ123">
        <v>2</v>
      </c>
      <c r="CR123">
        <v>1</v>
      </c>
      <c r="CS123">
        <v>1</v>
      </c>
    </row>
    <row r="124" spans="1:97" x14ac:dyDescent="0.25">
      <c r="A124" t="s">
        <v>3160</v>
      </c>
      <c r="B124">
        <v>1</v>
      </c>
      <c r="C124" t="s">
        <v>3161</v>
      </c>
      <c r="D124">
        <v>19</v>
      </c>
      <c r="E124" t="s">
        <v>188</v>
      </c>
      <c r="F124">
        <v>258</v>
      </c>
      <c r="G124" t="s">
        <v>242</v>
      </c>
      <c r="H124" t="s">
        <v>3162</v>
      </c>
      <c r="I124">
        <v>0</v>
      </c>
      <c r="J124" t="s">
        <v>188</v>
      </c>
      <c r="K124" t="s">
        <v>189</v>
      </c>
      <c r="L124" t="s">
        <v>31</v>
      </c>
      <c r="M124" t="s">
        <v>37</v>
      </c>
      <c r="N124" t="s">
        <v>35</v>
      </c>
      <c r="O124" t="s">
        <v>29</v>
      </c>
      <c r="P124" t="s">
        <v>3163</v>
      </c>
      <c r="Q124" t="s">
        <v>3164</v>
      </c>
      <c r="R124" t="s">
        <v>190</v>
      </c>
      <c r="S124">
        <v>0</v>
      </c>
      <c r="T124">
        <v>27</v>
      </c>
      <c r="U124">
        <v>31</v>
      </c>
      <c r="V124">
        <v>58</v>
      </c>
      <c r="W124">
        <v>4</v>
      </c>
      <c r="X124">
        <v>4</v>
      </c>
      <c r="Y124">
        <v>8</v>
      </c>
      <c r="Z124">
        <v>27</v>
      </c>
      <c r="AA124">
        <v>31</v>
      </c>
      <c r="AB124">
        <v>58</v>
      </c>
      <c r="AC124">
        <v>3</v>
      </c>
      <c r="AD124">
        <v>2</v>
      </c>
      <c r="AE124">
        <v>5</v>
      </c>
      <c r="AF124">
        <v>3</v>
      </c>
      <c r="AG124">
        <v>2</v>
      </c>
      <c r="AH124">
        <v>5</v>
      </c>
      <c r="AI124">
        <v>7</v>
      </c>
      <c r="AJ124">
        <v>4</v>
      </c>
      <c r="AK124">
        <v>11</v>
      </c>
      <c r="AL124">
        <v>3</v>
      </c>
      <c r="AM124">
        <v>7</v>
      </c>
      <c r="AN124">
        <v>10</v>
      </c>
      <c r="AO124">
        <v>4</v>
      </c>
      <c r="AP124">
        <v>7</v>
      </c>
      <c r="AQ124">
        <v>11</v>
      </c>
      <c r="AR124">
        <v>1</v>
      </c>
      <c r="AS124">
        <v>2</v>
      </c>
      <c r="AT124">
        <v>3</v>
      </c>
      <c r="AU124">
        <v>5</v>
      </c>
      <c r="AV124">
        <v>3</v>
      </c>
      <c r="AW124">
        <v>8</v>
      </c>
      <c r="AX124">
        <v>23</v>
      </c>
      <c r="AY124">
        <v>25</v>
      </c>
      <c r="AZ124">
        <v>48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3</v>
      </c>
      <c r="BH124">
        <v>3</v>
      </c>
      <c r="BI124">
        <v>0</v>
      </c>
      <c r="BJ124">
        <v>1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</v>
      </c>
      <c r="BR124">
        <v>1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3</v>
      </c>
      <c r="CG124">
        <v>1</v>
      </c>
      <c r="CH124">
        <v>2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3</v>
      </c>
      <c r="CP124">
        <v>3</v>
      </c>
      <c r="CQ124">
        <v>2</v>
      </c>
      <c r="CR124">
        <v>2</v>
      </c>
      <c r="CS124">
        <v>1</v>
      </c>
    </row>
    <row r="125" spans="1:97" x14ac:dyDescent="0.25">
      <c r="A125" t="s">
        <v>3165</v>
      </c>
      <c r="B125">
        <v>1</v>
      </c>
      <c r="C125" t="s">
        <v>2095</v>
      </c>
      <c r="D125">
        <v>49</v>
      </c>
      <c r="E125" t="s">
        <v>2456</v>
      </c>
      <c r="F125">
        <v>1</v>
      </c>
      <c r="G125" t="s">
        <v>2456</v>
      </c>
      <c r="H125" t="s">
        <v>1675</v>
      </c>
      <c r="I125">
        <v>0</v>
      </c>
      <c r="J125" t="s">
        <v>188</v>
      </c>
      <c r="K125" t="s">
        <v>189</v>
      </c>
      <c r="L125" t="s">
        <v>31</v>
      </c>
      <c r="M125" t="s">
        <v>37</v>
      </c>
      <c r="N125" t="s">
        <v>35</v>
      </c>
      <c r="O125" t="s">
        <v>29</v>
      </c>
      <c r="P125" t="s">
        <v>3166</v>
      </c>
      <c r="Q125" t="s">
        <v>2879</v>
      </c>
      <c r="R125" t="s">
        <v>190</v>
      </c>
      <c r="S125">
        <v>0</v>
      </c>
      <c r="T125">
        <v>56</v>
      </c>
      <c r="U125">
        <v>40</v>
      </c>
      <c r="V125">
        <v>96</v>
      </c>
      <c r="W125">
        <v>9</v>
      </c>
      <c r="X125">
        <v>10</v>
      </c>
      <c r="Y125">
        <v>19</v>
      </c>
      <c r="Z125">
        <v>55</v>
      </c>
      <c r="AA125">
        <v>40</v>
      </c>
      <c r="AB125">
        <v>95</v>
      </c>
      <c r="AC125">
        <v>9</v>
      </c>
      <c r="AD125">
        <v>9</v>
      </c>
      <c r="AE125">
        <v>18</v>
      </c>
      <c r="AF125">
        <v>9</v>
      </c>
      <c r="AG125">
        <v>9</v>
      </c>
      <c r="AH125">
        <v>18</v>
      </c>
      <c r="AI125">
        <v>12</v>
      </c>
      <c r="AJ125">
        <v>7</v>
      </c>
      <c r="AK125">
        <v>19</v>
      </c>
      <c r="AL125">
        <v>14</v>
      </c>
      <c r="AM125">
        <v>8</v>
      </c>
      <c r="AN125">
        <v>22</v>
      </c>
      <c r="AO125">
        <v>7</v>
      </c>
      <c r="AP125">
        <v>3</v>
      </c>
      <c r="AQ125">
        <v>10</v>
      </c>
      <c r="AR125">
        <v>10</v>
      </c>
      <c r="AS125">
        <v>6</v>
      </c>
      <c r="AT125">
        <v>16</v>
      </c>
      <c r="AU125">
        <v>10</v>
      </c>
      <c r="AV125">
        <v>6</v>
      </c>
      <c r="AW125">
        <v>16</v>
      </c>
      <c r="AX125">
        <v>62</v>
      </c>
      <c r="AY125">
        <v>39</v>
      </c>
      <c r="AZ125">
        <v>101</v>
      </c>
      <c r="BA125">
        <v>1</v>
      </c>
      <c r="BB125">
        <v>1</v>
      </c>
      <c r="BC125">
        <v>1</v>
      </c>
      <c r="BD125">
        <v>1</v>
      </c>
      <c r="BE125">
        <v>1</v>
      </c>
      <c r="BF125">
        <v>1</v>
      </c>
      <c r="BG125">
        <v>0</v>
      </c>
      <c r="BH125">
        <v>6</v>
      </c>
      <c r="BI125">
        <v>0</v>
      </c>
      <c r="BJ125">
        <v>0</v>
      </c>
      <c r="BK125">
        <v>0</v>
      </c>
      <c r="BL125">
        <v>1</v>
      </c>
      <c r="BM125">
        <v>0</v>
      </c>
      <c r="BN125">
        <v>0</v>
      </c>
      <c r="BO125">
        <v>0</v>
      </c>
      <c r="BP125">
        <v>0</v>
      </c>
      <c r="BQ125">
        <v>1</v>
      </c>
      <c r="BR125">
        <v>5</v>
      </c>
      <c r="BS125">
        <v>0</v>
      </c>
      <c r="BT125">
        <v>0</v>
      </c>
      <c r="BU125">
        <v>1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1</v>
      </c>
      <c r="CE125">
        <v>0</v>
      </c>
      <c r="CF125">
        <v>9</v>
      </c>
      <c r="CG125">
        <v>1</v>
      </c>
      <c r="CH125">
        <v>5</v>
      </c>
      <c r="CI125">
        <v>1</v>
      </c>
      <c r="CJ125">
        <v>1</v>
      </c>
      <c r="CK125">
        <v>1</v>
      </c>
      <c r="CL125">
        <v>1</v>
      </c>
      <c r="CM125">
        <v>1</v>
      </c>
      <c r="CN125">
        <v>1</v>
      </c>
      <c r="CO125">
        <v>0</v>
      </c>
      <c r="CP125">
        <v>6</v>
      </c>
      <c r="CQ125">
        <v>6</v>
      </c>
      <c r="CR125">
        <v>6</v>
      </c>
      <c r="CS125">
        <v>1</v>
      </c>
    </row>
    <row r="126" spans="1:97" x14ac:dyDescent="0.25">
      <c r="A126" t="s">
        <v>3167</v>
      </c>
      <c r="B126">
        <v>1</v>
      </c>
      <c r="C126" t="s">
        <v>2734</v>
      </c>
      <c r="D126">
        <v>37</v>
      </c>
      <c r="E126" t="s">
        <v>216</v>
      </c>
      <c r="F126">
        <v>1</v>
      </c>
      <c r="G126" t="s">
        <v>380</v>
      </c>
      <c r="H126" t="s">
        <v>1650</v>
      </c>
      <c r="I126">
        <v>1456</v>
      </c>
      <c r="J126" t="s">
        <v>217</v>
      </c>
      <c r="K126" t="s">
        <v>189</v>
      </c>
      <c r="L126" t="s">
        <v>31</v>
      </c>
      <c r="M126" t="s">
        <v>37</v>
      </c>
      <c r="N126" t="s">
        <v>35</v>
      </c>
      <c r="O126" t="s">
        <v>29</v>
      </c>
      <c r="P126" t="s">
        <v>3168</v>
      </c>
      <c r="Q126" t="s">
        <v>2812</v>
      </c>
      <c r="R126" t="s">
        <v>218</v>
      </c>
      <c r="S126">
        <v>0</v>
      </c>
      <c r="T126">
        <v>178</v>
      </c>
      <c r="U126">
        <v>180</v>
      </c>
      <c r="V126">
        <v>358</v>
      </c>
      <c r="W126">
        <v>22</v>
      </c>
      <c r="X126">
        <v>32</v>
      </c>
      <c r="Y126">
        <v>54</v>
      </c>
      <c r="Z126">
        <v>178</v>
      </c>
      <c r="AA126">
        <v>180</v>
      </c>
      <c r="AB126">
        <v>358</v>
      </c>
      <c r="AC126">
        <v>27</v>
      </c>
      <c r="AD126">
        <v>35</v>
      </c>
      <c r="AE126">
        <v>62</v>
      </c>
      <c r="AF126">
        <v>29</v>
      </c>
      <c r="AG126">
        <v>36</v>
      </c>
      <c r="AH126">
        <v>65</v>
      </c>
      <c r="AI126">
        <v>34</v>
      </c>
      <c r="AJ126">
        <v>30</v>
      </c>
      <c r="AK126">
        <v>64</v>
      </c>
      <c r="AL126">
        <v>36</v>
      </c>
      <c r="AM126">
        <v>30</v>
      </c>
      <c r="AN126">
        <v>66</v>
      </c>
      <c r="AO126">
        <v>30</v>
      </c>
      <c r="AP126">
        <v>28</v>
      </c>
      <c r="AQ126">
        <v>58</v>
      </c>
      <c r="AR126">
        <v>34</v>
      </c>
      <c r="AS126">
        <v>31</v>
      </c>
      <c r="AT126">
        <v>65</v>
      </c>
      <c r="AU126">
        <v>29</v>
      </c>
      <c r="AV126">
        <v>31</v>
      </c>
      <c r="AW126">
        <v>60</v>
      </c>
      <c r="AX126">
        <v>192</v>
      </c>
      <c r="AY126">
        <v>186</v>
      </c>
      <c r="AZ126">
        <v>378</v>
      </c>
      <c r="BA126">
        <v>2</v>
      </c>
      <c r="BB126">
        <v>2</v>
      </c>
      <c r="BC126">
        <v>2</v>
      </c>
      <c r="BD126">
        <v>2</v>
      </c>
      <c r="BE126">
        <v>2</v>
      </c>
      <c r="BF126">
        <v>2</v>
      </c>
      <c r="BG126">
        <v>0</v>
      </c>
      <c r="BH126">
        <v>12</v>
      </c>
      <c r="BI126">
        <v>0</v>
      </c>
      <c r="BJ126">
        <v>0</v>
      </c>
      <c r="BK126">
        <v>0</v>
      </c>
      <c r="BL126">
        <v>1</v>
      </c>
      <c r="BM126">
        <v>0</v>
      </c>
      <c r="BN126">
        <v>1</v>
      </c>
      <c r="BO126">
        <v>0</v>
      </c>
      <c r="BP126">
        <v>0</v>
      </c>
      <c r="BQ126">
        <v>2</v>
      </c>
      <c r="BR126">
        <v>10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1</v>
      </c>
      <c r="CD126">
        <v>1</v>
      </c>
      <c r="CE126">
        <v>0</v>
      </c>
      <c r="CF126">
        <v>17</v>
      </c>
      <c r="CG126">
        <v>2</v>
      </c>
      <c r="CH126">
        <v>10</v>
      </c>
      <c r="CI126">
        <v>2</v>
      </c>
      <c r="CJ126">
        <v>2</v>
      </c>
      <c r="CK126">
        <v>2</v>
      </c>
      <c r="CL126">
        <v>2</v>
      </c>
      <c r="CM126">
        <v>2</v>
      </c>
      <c r="CN126">
        <v>2</v>
      </c>
      <c r="CO126">
        <v>0</v>
      </c>
      <c r="CP126">
        <v>12</v>
      </c>
      <c r="CQ126">
        <v>12</v>
      </c>
      <c r="CR126">
        <v>12</v>
      </c>
      <c r="CS126">
        <v>1</v>
      </c>
    </row>
    <row r="127" spans="1:97" x14ac:dyDescent="0.25">
      <c r="A127" t="s">
        <v>3169</v>
      </c>
      <c r="B127">
        <v>2</v>
      </c>
      <c r="C127" t="s">
        <v>2836</v>
      </c>
      <c r="D127">
        <v>37</v>
      </c>
      <c r="E127" t="s">
        <v>216</v>
      </c>
      <c r="F127">
        <v>1</v>
      </c>
      <c r="G127" t="s">
        <v>380</v>
      </c>
      <c r="H127" t="s">
        <v>2837</v>
      </c>
      <c r="I127">
        <v>7856</v>
      </c>
      <c r="J127" t="s">
        <v>217</v>
      </c>
      <c r="K127" t="s">
        <v>189</v>
      </c>
      <c r="L127" t="s">
        <v>31</v>
      </c>
      <c r="M127" t="s">
        <v>37</v>
      </c>
      <c r="N127" t="s">
        <v>35</v>
      </c>
      <c r="O127" t="s">
        <v>29</v>
      </c>
      <c r="P127" t="s">
        <v>2838</v>
      </c>
      <c r="Q127" t="s">
        <v>2782</v>
      </c>
      <c r="R127" t="s">
        <v>218</v>
      </c>
      <c r="S127">
        <v>0</v>
      </c>
      <c r="T127">
        <v>66</v>
      </c>
      <c r="U127">
        <v>49</v>
      </c>
      <c r="V127">
        <v>115</v>
      </c>
      <c r="W127">
        <v>16</v>
      </c>
      <c r="X127">
        <v>6</v>
      </c>
      <c r="Y127">
        <v>22</v>
      </c>
      <c r="Z127">
        <v>66</v>
      </c>
      <c r="AA127">
        <v>49</v>
      </c>
      <c r="AB127">
        <v>115</v>
      </c>
      <c r="AC127">
        <v>7</v>
      </c>
      <c r="AD127">
        <v>11</v>
      </c>
      <c r="AE127">
        <v>18</v>
      </c>
      <c r="AF127">
        <v>7</v>
      </c>
      <c r="AG127">
        <v>11</v>
      </c>
      <c r="AH127">
        <v>18</v>
      </c>
      <c r="AI127">
        <v>15</v>
      </c>
      <c r="AJ127">
        <v>7</v>
      </c>
      <c r="AK127">
        <v>22</v>
      </c>
      <c r="AL127">
        <v>6</v>
      </c>
      <c r="AM127">
        <v>13</v>
      </c>
      <c r="AN127">
        <v>19</v>
      </c>
      <c r="AO127">
        <v>10</v>
      </c>
      <c r="AP127">
        <v>12</v>
      </c>
      <c r="AQ127">
        <v>22</v>
      </c>
      <c r="AR127">
        <v>11</v>
      </c>
      <c r="AS127">
        <v>5</v>
      </c>
      <c r="AT127">
        <v>16</v>
      </c>
      <c r="AU127">
        <v>13</v>
      </c>
      <c r="AV127">
        <v>4</v>
      </c>
      <c r="AW127">
        <v>17</v>
      </c>
      <c r="AX127">
        <v>62</v>
      </c>
      <c r="AY127">
        <v>52</v>
      </c>
      <c r="AZ127">
        <v>114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  <c r="BG127">
        <v>0</v>
      </c>
      <c r="BH127">
        <v>6</v>
      </c>
      <c r="BI127">
        <v>0</v>
      </c>
      <c r="BJ127">
        <v>0</v>
      </c>
      <c r="BK127">
        <v>0</v>
      </c>
      <c r="BL127">
        <v>1</v>
      </c>
      <c r="BM127">
        <v>0</v>
      </c>
      <c r="BN127">
        <v>0</v>
      </c>
      <c r="BO127">
        <v>0</v>
      </c>
      <c r="BP127">
        <v>0</v>
      </c>
      <c r="BQ127">
        <v>2</v>
      </c>
      <c r="BR127">
        <v>4</v>
      </c>
      <c r="BS127">
        <v>0</v>
      </c>
      <c r="BT127">
        <v>0</v>
      </c>
      <c r="BU127">
        <v>1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1</v>
      </c>
      <c r="CE127">
        <v>0</v>
      </c>
      <c r="CF127">
        <v>9</v>
      </c>
      <c r="CG127">
        <v>2</v>
      </c>
      <c r="CH127">
        <v>4</v>
      </c>
      <c r="CI127">
        <v>1</v>
      </c>
      <c r="CJ127">
        <v>1</v>
      </c>
      <c r="CK127">
        <v>1</v>
      </c>
      <c r="CL127">
        <v>1</v>
      </c>
      <c r="CM127">
        <v>1</v>
      </c>
      <c r="CN127">
        <v>1</v>
      </c>
      <c r="CO127">
        <v>0</v>
      </c>
      <c r="CP127">
        <v>6</v>
      </c>
      <c r="CQ127">
        <v>6</v>
      </c>
      <c r="CR127">
        <v>6</v>
      </c>
      <c r="CS127">
        <v>1</v>
      </c>
    </row>
    <row r="128" spans="1:97" x14ac:dyDescent="0.25">
      <c r="A128" t="s">
        <v>3170</v>
      </c>
      <c r="B128">
        <v>1</v>
      </c>
      <c r="C128" t="s">
        <v>3171</v>
      </c>
      <c r="D128">
        <v>37</v>
      </c>
      <c r="E128" t="s">
        <v>216</v>
      </c>
      <c r="F128">
        <v>1</v>
      </c>
      <c r="G128" t="s">
        <v>380</v>
      </c>
      <c r="H128" t="s">
        <v>3172</v>
      </c>
      <c r="I128">
        <v>2415</v>
      </c>
      <c r="J128" t="s">
        <v>217</v>
      </c>
      <c r="K128" t="s">
        <v>189</v>
      </c>
      <c r="L128" t="s">
        <v>31</v>
      </c>
      <c r="M128" t="s">
        <v>37</v>
      </c>
      <c r="N128" t="s">
        <v>35</v>
      </c>
      <c r="O128" t="s">
        <v>29</v>
      </c>
      <c r="P128" t="s">
        <v>3173</v>
      </c>
      <c r="Q128" t="s">
        <v>2764</v>
      </c>
      <c r="R128" t="s">
        <v>218</v>
      </c>
      <c r="S128">
        <v>0</v>
      </c>
      <c r="T128">
        <v>201</v>
      </c>
      <c r="U128">
        <v>221</v>
      </c>
      <c r="V128">
        <v>422</v>
      </c>
      <c r="W128">
        <v>25</v>
      </c>
      <c r="X128">
        <v>48</v>
      </c>
      <c r="Y128">
        <v>73</v>
      </c>
      <c r="Z128">
        <v>200</v>
      </c>
      <c r="AA128">
        <v>221</v>
      </c>
      <c r="AB128">
        <v>421</v>
      </c>
      <c r="AC128">
        <v>28</v>
      </c>
      <c r="AD128">
        <v>29</v>
      </c>
      <c r="AE128">
        <v>57</v>
      </c>
      <c r="AF128">
        <v>28</v>
      </c>
      <c r="AG128">
        <v>29</v>
      </c>
      <c r="AH128">
        <v>57</v>
      </c>
      <c r="AI128">
        <v>34</v>
      </c>
      <c r="AJ128">
        <v>33</v>
      </c>
      <c r="AK128">
        <v>67</v>
      </c>
      <c r="AL128">
        <v>31</v>
      </c>
      <c r="AM128">
        <v>33</v>
      </c>
      <c r="AN128">
        <v>64</v>
      </c>
      <c r="AO128">
        <v>29</v>
      </c>
      <c r="AP128">
        <v>34</v>
      </c>
      <c r="AQ128">
        <v>63</v>
      </c>
      <c r="AR128">
        <v>43</v>
      </c>
      <c r="AS128">
        <v>42</v>
      </c>
      <c r="AT128">
        <v>85</v>
      </c>
      <c r="AU128">
        <v>32</v>
      </c>
      <c r="AV128">
        <v>31</v>
      </c>
      <c r="AW128">
        <v>63</v>
      </c>
      <c r="AX128">
        <v>197</v>
      </c>
      <c r="AY128">
        <v>202</v>
      </c>
      <c r="AZ128">
        <v>399</v>
      </c>
      <c r="BA128">
        <v>3</v>
      </c>
      <c r="BB128">
        <v>2</v>
      </c>
      <c r="BC128">
        <v>2</v>
      </c>
      <c r="BD128">
        <v>2</v>
      </c>
      <c r="BE128">
        <v>3</v>
      </c>
      <c r="BF128">
        <v>2</v>
      </c>
      <c r="BG128">
        <v>0</v>
      </c>
      <c r="BH128">
        <v>14</v>
      </c>
      <c r="BI128">
        <v>0</v>
      </c>
      <c r="BJ128">
        <v>0</v>
      </c>
      <c r="BK128">
        <v>1</v>
      </c>
      <c r="BL128">
        <v>0</v>
      </c>
      <c r="BM128">
        <v>1</v>
      </c>
      <c r="BN128">
        <v>0</v>
      </c>
      <c r="BO128">
        <v>0</v>
      </c>
      <c r="BP128">
        <v>1</v>
      </c>
      <c r="BQ128">
        <v>1</v>
      </c>
      <c r="BR128">
        <v>13</v>
      </c>
      <c r="BS128">
        <v>0</v>
      </c>
      <c r="BT128">
        <v>0</v>
      </c>
      <c r="BU128">
        <v>1</v>
      </c>
      <c r="BV128">
        <v>1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2</v>
      </c>
      <c r="CE128">
        <v>0</v>
      </c>
      <c r="CF128">
        <v>21</v>
      </c>
      <c r="CG128">
        <v>1</v>
      </c>
      <c r="CH128">
        <v>13</v>
      </c>
      <c r="CI128">
        <v>3</v>
      </c>
      <c r="CJ128">
        <v>2</v>
      </c>
      <c r="CK128">
        <v>2</v>
      </c>
      <c r="CL128">
        <v>2</v>
      </c>
      <c r="CM128">
        <v>3</v>
      </c>
      <c r="CN128">
        <v>2</v>
      </c>
      <c r="CO128">
        <v>0</v>
      </c>
      <c r="CP128">
        <v>14</v>
      </c>
      <c r="CQ128">
        <v>16</v>
      </c>
      <c r="CR128">
        <v>14</v>
      </c>
      <c r="CS128">
        <v>1</v>
      </c>
    </row>
    <row r="129" spans="1:97" x14ac:dyDescent="0.25">
      <c r="A129" t="s">
        <v>3174</v>
      </c>
      <c r="B129">
        <v>1</v>
      </c>
      <c r="C129" t="s">
        <v>3175</v>
      </c>
      <c r="D129">
        <v>32</v>
      </c>
      <c r="E129" t="s">
        <v>221</v>
      </c>
      <c r="F129">
        <v>51</v>
      </c>
      <c r="G129" t="s">
        <v>599</v>
      </c>
      <c r="H129" t="s">
        <v>3176</v>
      </c>
      <c r="I129">
        <v>0</v>
      </c>
      <c r="J129" t="s">
        <v>221</v>
      </c>
      <c r="K129" t="s">
        <v>189</v>
      </c>
      <c r="L129" t="s">
        <v>31</v>
      </c>
      <c r="M129" t="s">
        <v>37</v>
      </c>
      <c r="N129" t="s">
        <v>35</v>
      </c>
      <c r="O129" t="s">
        <v>29</v>
      </c>
      <c r="P129" t="s">
        <v>3177</v>
      </c>
      <c r="Q129" t="s">
        <v>2807</v>
      </c>
      <c r="R129" t="s">
        <v>222</v>
      </c>
      <c r="S129">
        <v>0</v>
      </c>
      <c r="T129">
        <v>23</v>
      </c>
      <c r="U129">
        <v>18</v>
      </c>
      <c r="V129">
        <v>41</v>
      </c>
      <c r="W129">
        <v>5</v>
      </c>
      <c r="X129">
        <v>4</v>
      </c>
      <c r="Y129">
        <v>9</v>
      </c>
      <c r="Z129">
        <v>23</v>
      </c>
      <c r="AA129">
        <v>18</v>
      </c>
      <c r="AB129">
        <v>41</v>
      </c>
      <c r="AC129">
        <v>3</v>
      </c>
      <c r="AD129">
        <v>5</v>
      </c>
      <c r="AE129">
        <v>8</v>
      </c>
      <c r="AF129">
        <v>3</v>
      </c>
      <c r="AG129">
        <v>5</v>
      </c>
      <c r="AH129">
        <v>8</v>
      </c>
      <c r="AI129">
        <v>2</v>
      </c>
      <c r="AJ129">
        <v>2</v>
      </c>
      <c r="AK129">
        <v>4</v>
      </c>
      <c r="AL129">
        <v>4</v>
      </c>
      <c r="AM129">
        <v>1</v>
      </c>
      <c r="AN129">
        <v>5</v>
      </c>
      <c r="AO129">
        <v>4</v>
      </c>
      <c r="AP129">
        <v>3</v>
      </c>
      <c r="AQ129">
        <v>7</v>
      </c>
      <c r="AR129">
        <v>3</v>
      </c>
      <c r="AS129">
        <v>2</v>
      </c>
      <c r="AT129">
        <v>5</v>
      </c>
      <c r="AU129">
        <v>4</v>
      </c>
      <c r="AV129">
        <v>8</v>
      </c>
      <c r="AW129">
        <v>12</v>
      </c>
      <c r="AX129">
        <v>20</v>
      </c>
      <c r="AY129">
        <v>21</v>
      </c>
      <c r="AZ129">
        <v>41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3</v>
      </c>
      <c r="BH129">
        <v>3</v>
      </c>
      <c r="BI129">
        <v>0</v>
      </c>
      <c r="BJ129">
        <v>1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1</v>
      </c>
      <c r="BR129">
        <v>1</v>
      </c>
      <c r="BS129">
        <v>0</v>
      </c>
      <c r="BT129">
        <v>0</v>
      </c>
      <c r="BU129">
        <v>1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4</v>
      </c>
      <c r="CG129">
        <v>1</v>
      </c>
      <c r="CH129">
        <v>2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3</v>
      </c>
      <c r="CP129">
        <v>3</v>
      </c>
      <c r="CQ129">
        <v>4</v>
      </c>
      <c r="CR129">
        <v>3</v>
      </c>
      <c r="CS129">
        <v>1</v>
      </c>
    </row>
    <row r="130" spans="1:97" x14ac:dyDescent="0.25">
      <c r="A130" t="s">
        <v>3178</v>
      </c>
      <c r="B130">
        <v>1</v>
      </c>
      <c r="C130" t="s">
        <v>3179</v>
      </c>
      <c r="D130">
        <v>37</v>
      </c>
      <c r="E130" t="s">
        <v>216</v>
      </c>
      <c r="F130">
        <v>1</v>
      </c>
      <c r="G130" t="s">
        <v>380</v>
      </c>
      <c r="H130" t="s">
        <v>3180</v>
      </c>
      <c r="I130">
        <v>0</v>
      </c>
      <c r="J130" t="s">
        <v>217</v>
      </c>
      <c r="K130" t="s">
        <v>189</v>
      </c>
      <c r="L130" t="s">
        <v>31</v>
      </c>
      <c r="M130" t="s">
        <v>37</v>
      </c>
      <c r="N130" t="s">
        <v>35</v>
      </c>
      <c r="O130" t="s">
        <v>29</v>
      </c>
      <c r="P130" t="s">
        <v>2827</v>
      </c>
      <c r="Q130" t="s">
        <v>2782</v>
      </c>
      <c r="R130" t="s">
        <v>218</v>
      </c>
      <c r="S130">
        <v>0</v>
      </c>
      <c r="T130">
        <v>86</v>
      </c>
      <c r="U130">
        <v>69</v>
      </c>
      <c r="V130">
        <v>155</v>
      </c>
      <c r="W130">
        <v>15</v>
      </c>
      <c r="X130">
        <v>10</v>
      </c>
      <c r="Y130">
        <v>25</v>
      </c>
      <c r="Z130">
        <v>86</v>
      </c>
      <c r="AA130">
        <v>69</v>
      </c>
      <c r="AB130">
        <v>155</v>
      </c>
      <c r="AC130">
        <v>10</v>
      </c>
      <c r="AD130">
        <v>11</v>
      </c>
      <c r="AE130">
        <v>21</v>
      </c>
      <c r="AF130">
        <v>10</v>
      </c>
      <c r="AG130">
        <v>11</v>
      </c>
      <c r="AH130">
        <v>21</v>
      </c>
      <c r="AI130">
        <v>11</v>
      </c>
      <c r="AJ130">
        <v>16</v>
      </c>
      <c r="AK130">
        <v>27</v>
      </c>
      <c r="AL130">
        <v>18</v>
      </c>
      <c r="AM130">
        <v>8</v>
      </c>
      <c r="AN130">
        <v>26</v>
      </c>
      <c r="AO130">
        <v>13</v>
      </c>
      <c r="AP130">
        <v>7</v>
      </c>
      <c r="AQ130">
        <v>20</v>
      </c>
      <c r="AR130">
        <v>15</v>
      </c>
      <c r="AS130">
        <v>13</v>
      </c>
      <c r="AT130">
        <v>28</v>
      </c>
      <c r="AU130">
        <v>15</v>
      </c>
      <c r="AV130">
        <v>16</v>
      </c>
      <c r="AW130">
        <v>31</v>
      </c>
      <c r="AX130">
        <v>82</v>
      </c>
      <c r="AY130">
        <v>71</v>
      </c>
      <c r="AZ130">
        <v>153</v>
      </c>
      <c r="BA130">
        <v>1</v>
      </c>
      <c r="BB130">
        <v>1</v>
      </c>
      <c r="BC130">
        <v>1</v>
      </c>
      <c r="BD130">
        <v>1</v>
      </c>
      <c r="BE130">
        <v>1</v>
      </c>
      <c r="BF130">
        <v>1</v>
      </c>
      <c r="BG130">
        <v>0</v>
      </c>
      <c r="BH130">
        <v>6</v>
      </c>
      <c r="BI130">
        <v>0</v>
      </c>
      <c r="BJ130">
        <v>0</v>
      </c>
      <c r="BK130">
        <v>0</v>
      </c>
      <c r="BL130">
        <v>1</v>
      </c>
      <c r="BM130">
        <v>0</v>
      </c>
      <c r="BN130">
        <v>0</v>
      </c>
      <c r="BO130">
        <v>0</v>
      </c>
      <c r="BP130">
        <v>0</v>
      </c>
      <c r="BQ130">
        <v>1</v>
      </c>
      <c r="BR130">
        <v>5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1</v>
      </c>
      <c r="CD130">
        <v>0</v>
      </c>
      <c r="CE130">
        <v>0</v>
      </c>
      <c r="CF130">
        <v>9</v>
      </c>
      <c r="CG130">
        <v>1</v>
      </c>
      <c r="CH130">
        <v>5</v>
      </c>
      <c r="CI130">
        <v>1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0</v>
      </c>
      <c r="CP130">
        <v>6</v>
      </c>
      <c r="CQ130">
        <v>9</v>
      </c>
      <c r="CR130">
        <v>6</v>
      </c>
      <c r="CS130">
        <v>1</v>
      </c>
    </row>
    <row r="131" spans="1:97" x14ac:dyDescent="0.25">
      <c r="A131" t="s">
        <v>3181</v>
      </c>
      <c r="B131">
        <v>1</v>
      </c>
      <c r="C131" t="s">
        <v>3182</v>
      </c>
      <c r="D131">
        <v>49</v>
      </c>
      <c r="E131" t="s">
        <v>2456</v>
      </c>
      <c r="F131">
        <v>25</v>
      </c>
      <c r="G131" t="s">
        <v>645</v>
      </c>
      <c r="H131" t="s">
        <v>3183</v>
      </c>
      <c r="I131">
        <v>0</v>
      </c>
      <c r="J131" t="s">
        <v>188</v>
      </c>
      <c r="K131" t="s">
        <v>189</v>
      </c>
      <c r="L131" t="s">
        <v>31</v>
      </c>
      <c r="M131" t="s">
        <v>37</v>
      </c>
      <c r="N131" t="s">
        <v>35</v>
      </c>
      <c r="O131" t="s">
        <v>29</v>
      </c>
      <c r="P131" t="s">
        <v>3166</v>
      </c>
      <c r="Q131" t="s">
        <v>2879</v>
      </c>
      <c r="R131" t="s">
        <v>190</v>
      </c>
      <c r="S131">
        <v>0</v>
      </c>
      <c r="T131">
        <v>27</v>
      </c>
      <c r="U131">
        <v>21</v>
      </c>
      <c r="V131">
        <v>48</v>
      </c>
      <c r="W131">
        <v>3</v>
      </c>
      <c r="X131">
        <v>3</v>
      </c>
      <c r="Y131">
        <v>6</v>
      </c>
      <c r="Z131">
        <v>27</v>
      </c>
      <c r="AA131">
        <v>21</v>
      </c>
      <c r="AB131">
        <v>48</v>
      </c>
      <c r="AC131">
        <v>4</v>
      </c>
      <c r="AD131">
        <v>2</v>
      </c>
      <c r="AE131">
        <v>6</v>
      </c>
      <c r="AF131">
        <v>4</v>
      </c>
      <c r="AG131">
        <v>2</v>
      </c>
      <c r="AH131">
        <v>6</v>
      </c>
      <c r="AI131">
        <v>2</v>
      </c>
      <c r="AJ131">
        <v>3</v>
      </c>
      <c r="AK131">
        <v>5</v>
      </c>
      <c r="AL131">
        <v>3</v>
      </c>
      <c r="AM131">
        <v>2</v>
      </c>
      <c r="AN131">
        <v>5</v>
      </c>
      <c r="AO131">
        <v>6</v>
      </c>
      <c r="AP131">
        <v>2</v>
      </c>
      <c r="AQ131">
        <v>8</v>
      </c>
      <c r="AR131">
        <v>7</v>
      </c>
      <c r="AS131">
        <v>5</v>
      </c>
      <c r="AT131">
        <v>12</v>
      </c>
      <c r="AU131">
        <v>6</v>
      </c>
      <c r="AV131">
        <v>6</v>
      </c>
      <c r="AW131">
        <v>12</v>
      </c>
      <c r="AX131">
        <v>28</v>
      </c>
      <c r="AY131">
        <v>20</v>
      </c>
      <c r="AZ131">
        <v>48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3</v>
      </c>
      <c r="BH131">
        <v>3</v>
      </c>
      <c r="BI131">
        <v>0</v>
      </c>
      <c r="BJ131">
        <v>1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1</v>
      </c>
      <c r="BR131">
        <v>1</v>
      </c>
      <c r="BS131">
        <v>0</v>
      </c>
      <c r="BT131">
        <v>0</v>
      </c>
      <c r="BU131">
        <v>1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4</v>
      </c>
      <c r="CG131">
        <v>1</v>
      </c>
      <c r="CH131">
        <v>2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3</v>
      </c>
      <c r="CP131">
        <v>3</v>
      </c>
      <c r="CQ131">
        <v>6</v>
      </c>
      <c r="CR131">
        <v>4</v>
      </c>
      <c r="CS131">
        <v>1</v>
      </c>
    </row>
    <row r="132" spans="1:97" x14ac:dyDescent="0.25">
      <c r="A132" t="s">
        <v>3184</v>
      </c>
      <c r="B132">
        <v>1</v>
      </c>
      <c r="C132" t="s">
        <v>3185</v>
      </c>
      <c r="D132">
        <v>32</v>
      </c>
      <c r="E132" t="s">
        <v>221</v>
      </c>
      <c r="F132">
        <v>1</v>
      </c>
      <c r="G132" t="s">
        <v>221</v>
      </c>
      <c r="H132" t="s">
        <v>1603</v>
      </c>
      <c r="I132">
        <v>3</v>
      </c>
      <c r="J132" t="s">
        <v>221</v>
      </c>
      <c r="K132" t="s">
        <v>189</v>
      </c>
      <c r="L132" t="s">
        <v>31</v>
      </c>
      <c r="M132" t="s">
        <v>37</v>
      </c>
      <c r="N132" t="s">
        <v>35</v>
      </c>
      <c r="O132" t="s">
        <v>29</v>
      </c>
      <c r="P132" t="s">
        <v>3186</v>
      </c>
      <c r="Q132" t="s">
        <v>3041</v>
      </c>
      <c r="R132" t="s">
        <v>222</v>
      </c>
      <c r="S132">
        <v>0</v>
      </c>
      <c r="T132">
        <v>129</v>
      </c>
      <c r="U132">
        <v>153</v>
      </c>
      <c r="V132">
        <v>282</v>
      </c>
      <c r="W132">
        <v>19</v>
      </c>
      <c r="X132">
        <v>26</v>
      </c>
      <c r="Y132">
        <v>45</v>
      </c>
      <c r="Z132">
        <v>128</v>
      </c>
      <c r="AA132">
        <v>152</v>
      </c>
      <c r="AB132">
        <v>280</v>
      </c>
      <c r="AC132">
        <v>24</v>
      </c>
      <c r="AD132">
        <v>18</v>
      </c>
      <c r="AE132">
        <v>42</v>
      </c>
      <c r="AF132">
        <v>24</v>
      </c>
      <c r="AG132">
        <v>18</v>
      </c>
      <c r="AH132">
        <v>42</v>
      </c>
      <c r="AI132">
        <v>20</v>
      </c>
      <c r="AJ132">
        <v>26</v>
      </c>
      <c r="AK132">
        <v>46</v>
      </c>
      <c r="AL132">
        <v>18</v>
      </c>
      <c r="AM132">
        <v>26</v>
      </c>
      <c r="AN132">
        <v>44</v>
      </c>
      <c r="AO132">
        <v>28</v>
      </c>
      <c r="AP132">
        <v>24</v>
      </c>
      <c r="AQ132">
        <v>52</v>
      </c>
      <c r="AR132">
        <v>27</v>
      </c>
      <c r="AS132">
        <v>29</v>
      </c>
      <c r="AT132">
        <v>56</v>
      </c>
      <c r="AU132">
        <v>16</v>
      </c>
      <c r="AV132">
        <v>19</v>
      </c>
      <c r="AW132">
        <v>35</v>
      </c>
      <c r="AX132">
        <v>133</v>
      </c>
      <c r="AY132">
        <v>142</v>
      </c>
      <c r="AZ132">
        <v>275</v>
      </c>
      <c r="BA132">
        <v>2</v>
      </c>
      <c r="BB132">
        <v>2</v>
      </c>
      <c r="BC132">
        <v>2</v>
      </c>
      <c r="BD132">
        <v>2</v>
      </c>
      <c r="BE132">
        <v>2</v>
      </c>
      <c r="BF132">
        <v>2</v>
      </c>
      <c r="BG132">
        <v>0</v>
      </c>
      <c r="BH132">
        <v>12</v>
      </c>
      <c r="BI132">
        <v>0</v>
      </c>
      <c r="BJ132">
        <v>0</v>
      </c>
      <c r="BK132">
        <v>1</v>
      </c>
      <c r="BL132">
        <v>0</v>
      </c>
      <c r="BM132">
        <v>0</v>
      </c>
      <c r="BN132">
        <v>1</v>
      </c>
      <c r="BO132">
        <v>0</v>
      </c>
      <c r="BP132">
        <v>0</v>
      </c>
      <c r="BQ132">
        <v>3</v>
      </c>
      <c r="BR132">
        <v>9</v>
      </c>
      <c r="BS132">
        <v>0</v>
      </c>
      <c r="BT132">
        <v>0</v>
      </c>
      <c r="BU132">
        <v>2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2</v>
      </c>
      <c r="CD132">
        <v>0</v>
      </c>
      <c r="CE132">
        <v>0</v>
      </c>
      <c r="CF132">
        <v>18</v>
      </c>
      <c r="CG132">
        <v>3</v>
      </c>
      <c r="CH132">
        <v>9</v>
      </c>
      <c r="CI132">
        <v>2</v>
      </c>
      <c r="CJ132">
        <v>2</v>
      </c>
      <c r="CK132">
        <v>2</v>
      </c>
      <c r="CL132">
        <v>2</v>
      </c>
      <c r="CM132">
        <v>2</v>
      </c>
      <c r="CN132">
        <v>2</v>
      </c>
      <c r="CO132">
        <v>0</v>
      </c>
      <c r="CP132">
        <v>12</v>
      </c>
      <c r="CQ132">
        <v>12</v>
      </c>
      <c r="CR132">
        <v>12</v>
      </c>
      <c r="CS132">
        <v>1</v>
      </c>
    </row>
    <row r="133" spans="1:97" x14ac:dyDescent="0.25">
      <c r="A133" t="s">
        <v>3187</v>
      </c>
      <c r="B133">
        <v>4</v>
      </c>
      <c r="C133" t="s">
        <v>3003</v>
      </c>
      <c r="D133">
        <v>33</v>
      </c>
      <c r="E133" t="s">
        <v>1948</v>
      </c>
      <c r="F133">
        <v>38</v>
      </c>
      <c r="G133" t="s">
        <v>3188</v>
      </c>
      <c r="H133" t="s">
        <v>3189</v>
      </c>
      <c r="I133">
        <v>0</v>
      </c>
      <c r="J133" t="s">
        <v>393</v>
      </c>
      <c r="K133" t="s">
        <v>189</v>
      </c>
      <c r="L133" t="s">
        <v>31</v>
      </c>
      <c r="M133" t="s">
        <v>37</v>
      </c>
      <c r="N133" t="s">
        <v>35</v>
      </c>
      <c r="O133" t="s">
        <v>29</v>
      </c>
      <c r="P133" t="s">
        <v>3190</v>
      </c>
      <c r="Q133" t="s">
        <v>2845</v>
      </c>
      <c r="R133" t="s">
        <v>397</v>
      </c>
      <c r="S133">
        <v>0</v>
      </c>
      <c r="T133">
        <v>13</v>
      </c>
      <c r="U133">
        <v>11</v>
      </c>
      <c r="V133">
        <v>24</v>
      </c>
      <c r="W133">
        <v>2</v>
      </c>
      <c r="X133">
        <v>2</v>
      </c>
      <c r="Y133">
        <v>4</v>
      </c>
      <c r="Z133">
        <v>13</v>
      </c>
      <c r="AA133">
        <v>11</v>
      </c>
      <c r="AB133">
        <v>24</v>
      </c>
      <c r="AC133">
        <v>1</v>
      </c>
      <c r="AD133">
        <v>1</v>
      </c>
      <c r="AE133">
        <v>2</v>
      </c>
      <c r="AF133">
        <v>1</v>
      </c>
      <c r="AG133">
        <v>1</v>
      </c>
      <c r="AH133">
        <v>2</v>
      </c>
      <c r="AI133">
        <v>0</v>
      </c>
      <c r="AJ133">
        <v>1</v>
      </c>
      <c r="AK133">
        <v>1</v>
      </c>
      <c r="AL133">
        <v>5</v>
      </c>
      <c r="AM133">
        <v>4</v>
      </c>
      <c r="AN133">
        <v>9</v>
      </c>
      <c r="AO133">
        <v>2</v>
      </c>
      <c r="AP133">
        <v>2</v>
      </c>
      <c r="AQ133">
        <v>4</v>
      </c>
      <c r="AR133">
        <v>2</v>
      </c>
      <c r="AS133">
        <v>2</v>
      </c>
      <c r="AT133">
        <v>4</v>
      </c>
      <c r="AU133">
        <v>0</v>
      </c>
      <c r="AV133">
        <v>2</v>
      </c>
      <c r="AW133">
        <v>2</v>
      </c>
      <c r="AX133">
        <v>10</v>
      </c>
      <c r="AY133">
        <v>12</v>
      </c>
      <c r="AZ133">
        <v>22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2</v>
      </c>
      <c r="BH133">
        <v>2</v>
      </c>
      <c r="BI133">
        <v>0</v>
      </c>
      <c r="BJ133">
        <v>1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1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2</v>
      </c>
      <c r="CG133">
        <v>0</v>
      </c>
      <c r="CH133">
        <v>2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2</v>
      </c>
      <c r="CP133">
        <v>2</v>
      </c>
      <c r="CQ133">
        <v>2</v>
      </c>
      <c r="CR133">
        <v>2</v>
      </c>
      <c r="CS133">
        <v>1</v>
      </c>
    </row>
    <row r="134" spans="1:97" x14ac:dyDescent="0.25">
      <c r="A134" t="s">
        <v>3191</v>
      </c>
      <c r="B134">
        <v>1</v>
      </c>
      <c r="C134" t="s">
        <v>2032</v>
      </c>
      <c r="D134">
        <v>33</v>
      </c>
      <c r="E134" t="s">
        <v>1948</v>
      </c>
      <c r="F134">
        <v>14</v>
      </c>
      <c r="G134" t="s">
        <v>3192</v>
      </c>
      <c r="H134" t="s">
        <v>3193</v>
      </c>
      <c r="I134">
        <v>0</v>
      </c>
      <c r="J134" t="s">
        <v>393</v>
      </c>
      <c r="K134" t="s">
        <v>189</v>
      </c>
      <c r="L134" t="s">
        <v>31</v>
      </c>
      <c r="M134" t="s">
        <v>37</v>
      </c>
      <c r="N134" t="s">
        <v>35</v>
      </c>
      <c r="O134" t="s">
        <v>29</v>
      </c>
      <c r="P134" t="s">
        <v>3194</v>
      </c>
      <c r="Q134" t="s">
        <v>2845</v>
      </c>
      <c r="R134" t="s">
        <v>397</v>
      </c>
      <c r="S134">
        <v>0</v>
      </c>
      <c r="T134">
        <v>23</v>
      </c>
      <c r="U134">
        <v>7</v>
      </c>
      <c r="V134">
        <v>30</v>
      </c>
      <c r="W134">
        <v>4</v>
      </c>
      <c r="X134">
        <v>3</v>
      </c>
      <c r="Y134">
        <v>7</v>
      </c>
      <c r="Z134">
        <v>23</v>
      </c>
      <c r="AA134">
        <v>7</v>
      </c>
      <c r="AB134">
        <v>30</v>
      </c>
      <c r="AC134">
        <v>0</v>
      </c>
      <c r="AD134">
        <v>2</v>
      </c>
      <c r="AE134">
        <v>2</v>
      </c>
      <c r="AF134">
        <v>0</v>
      </c>
      <c r="AG134">
        <v>2</v>
      </c>
      <c r="AH134">
        <v>2</v>
      </c>
      <c r="AI134">
        <v>4</v>
      </c>
      <c r="AJ134">
        <v>1</v>
      </c>
      <c r="AK134">
        <v>5</v>
      </c>
      <c r="AL134">
        <v>4</v>
      </c>
      <c r="AM134">
        <v>0</v>
      </c>
      <c r="AN134">
        <v>4</v>
      </c>
      <c r="AO134">
        <v>5</v>
      </c>
      <c r="AP134">
        <v>2</v>
      </c>
      <c r="AQ134">
        <v>7</v>
      </c>
      <c r="AR134">
        <v>4</v>
      </c>
      <c r="AS134">
        <v>0</v>
      </c>
      <c r="AT134">
        <v>4</v>
      </c>
      <c r="AU134">
        <v>2</v>
      </c>
      <c r="AV134">
        <v>3</v>
      </c>
      <c r="AW134">
        <v>5</v>
      </c>
      <c r="AX134">
        <v>19</v>
      </c>
      <c r="AY134">
        <v>8</v>
      </c>
      <c r="AZ134">
        <v>27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2</v>
      </c>
      <c r="BH134">
        <v>2</v>
      </c>
      <c r="BI134">
        <v>0</v>
      </c>
      <c r="BJ134">
        <v>1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1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2</v>
      </c>
      <c r="CG134">
        <v>1</v>
      </c>
      <c r="CH134">
        <v>1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2</v>
      </c>
      <c r="CP134">
        <v>2</v>
      </c>
      <c r="CQ134">
        <v>1</v>
      </c>
      <c r="CR134">
        <v>1</v>
      </c>
      <c r="CS134">
        <v>1</v>
      </c>
    </row>
    <row r="135" spans="1:97" x14ac:dyDescent="0.25">
      <c r="A135" t="s">
        <v>3195</v>
      </c>
      <c r="B135">
        <v>4</v>
      </c>
      <c r="C135" t="s">
        <v>2032</v>
      </c>
      <c r="D135">
        <v>34</v>
      </c>
      <c r="E135" t="s">
        <v>467</v>
      </c>
      <c r="F135">
        <v>34</v>
      </c>
      <c r="G135" t="s">
        <v>3196</v>
      </c>
      <c r="H135" t="s">
        <v>2295</v>
      </c>
      <c r="I135">
        <v>0</v>
      </c>
      <c r="J135" t="s">
        <v>259</v>
      </c>
      <c r="K135" t="s">
        <v>189</v>
      </c>
      <c r="L135" t="s">
        <v>31</v>
      </c>
      <c r="M135" t="s">
        <v>37</v>
      </c>
      <c r="N135" t="s">
        <v>35</v>
      </c>
      <c r="O135" t="s">
        <v>29</v>
      </c>
      <c r="P135" t="s">
        <v>3197</v>
      </c>
      <c r="Q135" t="s">
        <v>2795</v>
      </c>
      <c r="R135" t="s">
        <v>471</v>
      </c>
      <c r="S135">
        <v>0</v>
      </c>
      <c r="T135">
        <v>8</v>
      </c>
      <c r="U135">
        <v>6</v>
      </c>
      <c r="V135">
        <v>14</v>
      </c>
      <c r="W135">
        <v>0</v>
      </c>
      <c r="X135">
        <v>1</v>
      </c>
      <c r="Y135">
        <v>1</v>
      </c>
      <c r="Z135">
        <v>8</v>
      </c>
      <c r="AA135">
        <v>6</v>
      </c>
      <c r="AB135">
        <v>14</v>
      </c>
      <c r="AC135">
        <v>4</v>
      </c>
      <c r="AD135">
        <v>3</v>
      </c>
      <c r="AE135">
        <v>7</v>
      </c>
      <c r="AF135">
        <v>4</v>
      </c>
      <c r="AG135">
        <v>3</v>
      </c>
      <c r="AH135">
        <v>7</v>
      </c>
      <c r="AI135">
        <v>2</v>
      </c>
      <c r="AJ135">
        <v>0</v>
      </c>
      <c r="AK135">
        <v>2</v>
      </c>
      <c r="AL135">
        <v>3</v>
      </c>
      <c r="AM135">
        <v>3</v>
      </c>
      <c r="AN135">
        <v>6</v>
      </c>
      <c r="AO135">
        <v>2</v>
      </c>
      <c r="AP135">
        <v>1</v>
      </c>
      <c r="AQ135">
        <v>3</v>
      </c>
      <c r="AR135">
        <v>4</v>
      </c>
      <c r="AS135">
        <v>0</v>
      </c>
      <c r="AT135">
        <v>4</v>
      </c>
      <c r="AU135">
        <v>0</v>
      </c>
      <c r="AV135">
        <v>2</v>
      </c>
      <c r="AW135">
        <v>2</v>
      </c>
      <c r="AX135">
        <v>15</v>
      </c>
      <c r="AY135">
        <v>9</v>
      </c>
      <c r="AZ135">
        <v>24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1</v>
      </c>
      <c r="BH135">
        <v>1</v>
      </c>
      <c r="BI135">
        <v>0</v>
      </c>
      <c r="BJ135">
        <v>1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</v>
      </c>
      <c r="CG135">
        <v>0</v>
      </c>
      <c r="CH135">
        <v>1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1</v>
      </c>
      <c r="CP135">
        <v>1</v>
      </c>
      <c r="CQ135">
        <v>3</v>
      </c>
      <c r="CR135">
        <v>1</v>
      </c>
      <c r="CS135">
        <v>1</v>
      </c>
    </row>
    <row r="136" spans="1:97" x14ac:dyDescent="0.25">
      <c r="A136" t="s">
        <v>3198</v>
      </c>
      <c r="B136">
        <v>4</v>
      </c>
      <c r="C136" t="s">
        <v>292</v>
      </c>
      <c r="D136">
        <v>34</v>
      </c>
      <c r="E136" t="s">
        <v>467</v>
      </c>
      <c r="F136">
        <v>2</v>
      </c>
      <c r="G136" t="s">
        <v>2163</v>
      </c>
      <c r="H136" t="s">
        <v>520</v>
      </c>
      <c r="I136">
        <v>0</v>
      </c>
      <c r="J136" t="s">
        <v>259</v>
      </c>
      <c r="K136" t="s">
        <v>189</v>
      </c>
      <c r="L136" t="s">
        <v>31</v>
      </c>
      <c r="M136" t="s">
        <v>37</v>
      </c>
      <c r="N136" t="s">
        <v>35</v>
      </c>
      <c r="O136" t="s">
        <v>29</v>
      </c>
      <c r="P136" t="s">
        <v>3197</v>
      </c>
      <c r="Q136" t="s">
        <v>2795</v>
      </c>
      <c r="R136" t="s">
        <v>471</v>
      </c>
      <c r="S136">
        <v>0</v>
      </c>
      <c r="T136">
        <v>2</v>
      </c>
      <c r="U136">
        <v>5</v>
      </c>
      <c r="V136">
        <v>7</v>
      </c>
      <c r="W136">
        <v>1</v>
      </c>
      <c r="X136">
        <v>3</v>
      </c>
      <c r="Y136">
        <v>4</v>
      </c>
      <c r="Z136">
        <v>2</v>
      </c>
      <c r="AA136">
        <v>5</v>
      </c>
      <c r="AB136">
        <v>7</v>
      </c>
      <c r="AC136">
        <v>0</v>
      </c>
      <c r="AD136">
        <v>1</v>
      </c>
      <c r="AE136">
        <v>1</v>
      </c>
      <c r="AF136">
        <v>0</v>
      </c>
      <c r="AG136">
        <v>1</v>
      </c>
      <c r="AH136">
        <v>1</v>
      </c>
      <c r="AI136">
        <v>0</v>
      </c>
      <c r="AJ136">
        <v>0</v>
      </c>
      <c r="AK136">
        <v>0</v>
      </c>
      <c r="AL136">
        <v>1</v>
      </c>
      <c r="AM136">
        <v>0</v>
      </c>
      <c r="AN136">
        <v>1</v>
      </c>
      <c r="AO136">
        <v>0</v>
      </c>
      <c r="AP136">
        <v>1</v>
      </c>
      <c r="AQ136">
        <v>1</v>
      </c>
      <c r="AR136">
        <v>1</v>
      </c>
      <c r="AS136">
        <v>0</v>
      </c>
      <c r="AT136">
        <v>1</v>
      </c>
      <c r="AU136">
        <v>0</v>
      </c>
      <c r="AV136">
        <v>0</v>
      </c>
      <c r="AW136">
        <v>0</v>
      </c>
      <c r="AX136">
        <v>2</v>
      </c>
      <c r="AY136">
        <v>2</v>
      </c>
      <c r="AZ136">
        <v>4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1</v>
      </c>
      <c r="BH136">
        <v>1</v>
      </c>
      <c r="BI136">
        <v>0</v>
      </c>
      <c r="BJ136">
        <v>1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1</v>
      </c>
      <c r="CG136">
        <v>0</v>
      </c>
      <c r="CH136">
        <v>1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1</v>
      </c>
      <c r="CP136">
        <v>1</v>
      </c>
      <c r="CQ136">
        <v>1</v>
      </c>
      <c r="CR136">
        <v>1</v>
      </c>
      <c r="CS136">
        <v>1</v>
      </c>
    </row>
    <row r="137" spans="1:97" x14ac:dyDescent="0.25">
      <c r="A137" t="s">
        <v>3199</v>
      </c>
      <c r="B137">
        <v>1</v>
      </c>
      <c r="C137" t="s">
        <v>473</v>
      </c>
      <c r="D137">
        <v>34</v>
      </c>
      <c r="E137" t="s">
        <v>467</v>
      </c>
      <c r="F137">
        <v>1</v>
      </c>
      <c r="G137" t="s">
        <v>467</v>
      </c>
      <c r="H137" t="s">
        <v>2379</v>
      </c>
      <c r="I137">
        <v>79</v>
      </c>
      <c r="J137" t="s">
        <v>259</v>
      </c>
      <c r="K137" t="s">
        <v>189</v>
      </c>
      <c r="L137" t="s">
        <v>31</v>
      </c>
      <c r="M137" t="s">
        <v>37</v>
      </c>
      <c r="N137" t="s">
        <v>35</v>
      </c>
      <c r="O137" t="s">
        <v>29</v>
      </c>
      <c r="P137" t="s">
        <v>3197</v>
      </c>
      <c r="Q137" t="s">
        <v>2795</v>
      </c>
      <c r="R137" t="s">
        <v>471</v>
      </c>
      <c r="S137">
        <v>0</v>
      </c>
      <c r="T137">
        <v>64</v>
      </c>
      <c r="U137">
        <v>61</v>
      </c>
      <c r="V137">
        <v>125</v>
      </c>
      <c r="W137">
        <v>3</v>
      </c>
      <c r="X137">
        <v>12</v>
      </c>
      <c r="Y137">
        <v>15</v>
      </c>
      <c r="Z137">
        <v>64</v>
      </c>
      <c r="AA137">
        <v>61</v>
      </c>
      <c r="AB137">
        <v>125</v>
      </c>
      <c r="AC137">
        <v>7</v>
      </c>
      <c r="AD137">
        <v>9</v>
      </c>
      <c r="AE137">
        <v>16</v>
      </c>
      <c r="AF137">
        <v>7</v>
      </c>
      <c r="AG137">
        <v>9</v>
      </c>
      <c r="AH137">
        <v>16</v>
      </c>
      <c r="AI137">
        <v>17</v>
      </c>
      <c r="AJ137">
        <v>9</v>
      </c>
      <c r="AK137">
        <v>26</v>
      </c>
      <c r="AL137">
        <v>10</v>
      </c>
      <c r="AM137">
        <v>12</v>
      </c>
      <c r="AN137">
        <v>22</v>
      </c>
      <c r="AO137">
        <v>14</v>
      </c>
      <c r="AP137">
        <v>8</v>
      </c>
      <c r="AQ137">
        <v>22</v>
      </c>
      <c r="AR137">
        <v>10</v>
      </c>
      <c r="AS137">
        <v>11</v>
      </c>
      <c r="AT137">
        <v>21</v>
      </c>
      <c r="AU137">
        <v>13</v>
      </c>
      <c r="AV137">
        <v>13</v>
      </c>
      <c r="AW137">
        <v>26</v>
      </c>
      <c r="AX137">
        <v>71</v>
      </c>
      <c r="AY137">
        <v>62</v>
      </c>
      <c r="AZ137">
        <v>133</v>
      </c>
      <c r="BA137">
        <v>1</v>
      </c>
      <c r="BB137">
        <v>1</v>
      </c>
      <c r="BC137">
        <v>1</v>
      </c>
      <c r="BD137">
        <v>1</v>
      </c>
      <c r="BE137">
        <v>1</v>
      </c>
      <c r="BF137">
        <v>1</v>
      </c>
      <c r="BG137">
        <v>0</v>
      </c>
      <c r="BH137">
        <v>6</v>
      </c>
      <c r="BI137">
        <v>0</v>
      </c>
      <c r="BJ137">
        <v>0</v>
      </c>
      <c r="BK137">
        <v>0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2</v>
      </c>
      <c r="BR137">
        <v>4</v>
      </c>
      <c r="BS137">
        <v>0</v>
      </c>
      <c r="BT137">
        <v>0</v>
      </c>
      <c r="BU137">
        <v>1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1</v>
      </c>
      <c r="CE137">
        <v>0</v>
      </c>
      <c r="CF137">
        <v>9</v>
      </c>
      <c r="CG137">
        <v>2</v>
      </c>
      <c r="CH137">
        <v>4</v>
      </c>
      <c r="CI137">
        <v>1</v>
      </c>
      <c r="CJ137">
        <v>1</v>
      </c>
      <c r="CK137">
        <v>1</v>
      </c>
      <c r="CL137">
        <v>1</v>
      </c>
      <c r="CM137">
        <v>1</v>
      </c>
      <c r="CN137">
        <v>1</v>
      </c>
      <c r="CO137">
        <v>0</v>
      </c>
      <c r="CP137">
        <v>6</v>
      </c>
      <c r="CQ137">
        <v>12</v>
      </c>
      <c r="CR137">
        <v>6</v>
      </c>
      <c r="CS137">
        <v>1</v>
      </c>
    </row>
    <row r="138" spans="1:97" x14ac:dyDescent="0.25">
      <c r="A138" t="s">
        <v>3200</v>
      </c>
      <c r="B138">
        <v>1</v>
      </c>
      <c r="C138" t="s">
        <v>3201</v>
      </c>
      <c r="D138">
        <v>34</v>
      </c>
      <c r="E138" t="s">
        <v>467</v>
      </c>
      <c r="F138">
        <v>18</v>
      </c>
      <c r="G138" t="s">
        <v>2236</v>
      </c>
      <c r="H138" t="s">
        <v>2592</v>
      </c>
      <c r="I138">
        <v>0</v>
      </c>
      <c r="J138" t="s">
        <v>259</v>
      </c>
      <c r="K138" t="s">
        <v>189</v>
      </c>
      <c r="L138" t="s">
        <v>31</v>
      </c>
      <c r="M138" t="s">
        <v>37</v>
      </c>
      <c r="N138" t="s">
        <v>35</v>
      </c>
      <c r="O138" t="s">
        <v>29</v>
      </c>
      <c r="P138" t="s">
        <v>3197</v>
      </c>
      <c r="Q138" t="s">
        <v>2795</v>
      </c>
      <c r="R138" t="s">
        <v>471</v>
      </c>
      <c r="S138">
        <v>0</v>
      </c>
      <c r="T138">
        <v>39</v>
      </c>
      <c r="U138">
        <v>45</v>
      </c>
      <c r="V138">
        <v>84</v>
      </c>
      <c r="W138">
        <v>4</v>
      </c>
      <c r="X138">
        <v>8</v>
      </c>
      <c r="Y138">
        <v>12</v>
      </c>
      <c r="Z138">
        <v>39</v>
      </c>
      <c r="AA138">
        <v>45</v>
      </c>
      <c r="AB138">
        <v>84</v>
      </c>
      <c r="AC138">
        <v>8</v>
      </c>
      <c r="AD138">
        <v>5</v>
      </c>
      <c r="AE138">
        <v>13</v>
      </c>
      <c r="AF138">
        <v>8</v>
      </c>
      <c r="AG138">
        <v>5</v>
      </c>
      <c r="AH138">
        <v>13</v>
      </c>
      <c r="AI138">
        <v>7</v>
      </c>
      <c r="AJ138">
        <v>5</v>
      </c>
      <c r="AK138">
        <v>12</v>
      </c>
      <c r="AL138">
        <v>6</v>
      </c>
      <c r="AM138">
        <v>6</v>
      </c>
      <c r="AN138">
        <v>12</v>
      </c>
      <c r="AO138">
        <v>9</v>
      </c>
      <c r="AP138">
        <v>10</v>
      </c>
      <c r="AQ138">
        <v>19</v>
      </c>
      <c r="AR138">
        <v>7</v>
      </c>
      <c r="AS138">
        <v>7</v>
      </c>
      <c r="AT138">
        <v>14</v>
      </c>
      <c r="AU138">
        <v>7</v>
      </c>
      <c r="AV138">
        <v>7</v>
      </c>
      <c r="AW138">
        <v>14</v>
      </c>
      <c r="AX138">
        <v>44</v>
      </c>
      <c r="AY138">
        <v>40</v>
      </c>
      <c r="AZ138">
        <v>84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0</v>
      </c>
      <c r="BH138">
        <v>6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1</v>
      </c>
      <c r="BR138">
        <v>5</v>
      </c>
      <c r="BS138">
        <v>0</v>
      </c>
      <c r="BT138">
        <v>0</v>
      </c>
      <c r="BU138">
        <v>1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1</v>
      </c>
      <c r="CD138">
        <v>0</v>
      </c>
      <c r="CE138">
        <v>0</v>
      </c>
      <c r="CF138">
        <v>9</v>
      </c>
      <c r="CG138">
        <v>1</v>
      </c>
      <c r="CH138">
        <v>5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0</v>
      </c>
      <c r="CP138">
        <v>6</v>
      </c>
      <c r="CQ138">
        <v>6</v>
      </c>
      <c r="CR138">
        <v>6</v>
      </c>
      <c r="CS138">
        <v>1</v>
      </c>
    </row>
    <row r="139" spans="1:97" x14ac:dyDescent="0.25">
      <c r="A139" t="s">
        <v>3202</v>
      </c>
      <c r="B139">
        <v>1</v>
      </c>
      <c r="C139" t="s">
        <v>3203</v>
      </c>
      <c r="D139">
        <v>22</v>
      </c>
      <c r="E139" t="s">
        <v>480</v>
      </c>
      <c r="F139">
        <v>14</v>
      </c>
      <c r="G139" t="s">
        <v>3204</v>
      </c>
      <c r="H139" t="s">
        <v>204</v>
      </c>
      <c r="I139">
        <v>0</v>
      </c>
      <c r="J139" t="s">
        <v>188</v>
      </c>
      <c r="K139" t="s">
        <v>189</v>
      </c>
      <c r="L139" t="s">
        <v>31</v>
      </c>
      <c r="M139" t="s">
        <v>37</v>
      </c>
      <c r="N139" t="s">
        <v>35</v>
      </c>
      <c r="O139" t="s">
        <v>29</v>
      </c>
      <c r="P139" t="s">
        <v>3166</v>
      </c>
      <c r="Q139" t="s">
        <v>2879</v>
      </c>
      <c r="R139" t="s">
        <v>190</v>
      </c>
      <c r="S139">
        <v>0</v>
      </c>
      <c r="T139">
        <v>18</v>
      </c>
      <c r="U139">
        <v>14</v>
      </c>
      <c r="V139">
        <v>32</v>
      </c>
      <c r="W139">
        <v>4</v>
      </c>
      <c r="X139">
        <v>4</v>
      </c>
      <c r="Y139">
        <v>8</v>
      </c>
      <c r="Z139">
        <v>18</v>
      </c>
      <c r="AA139">
        <v>14</v>
      </c>
      <c r="AB139">
        <v>32</v>
      </c>
      <c r="AC139">
        <v>5</v>
      </c>
      <c r="AD139">
        <v>1</v>
      </c>
      <c r="AE139">
        <v>6</v>
      </c>
      <c r="AF139">
        <v>5</v>
      </c>
      <c r="AG139">
        <v>1</v>
      </c>
      <c r="AH139">
        <v>6</v>
      </c>
      <c r="AI139">
        <v>6</v>
      </c>
      <c r="AJ139">
        <v>3</v>
      </c>
      <c r="AK139">
        <v>9</v>
      </c>
      <c r="AL139">
        <v>5</v>
      </c>
      <c r="AM139">
        <v>4</v>
      </c>
      <c r="AN139">
        <v>9</v>
      </c>
      <c r="AO139">
        <v>3</v>
      </c>
      <c r="AP139">
        <v>2</v>
      </c>
      <c r="AQ139">
        <v>5</v>
      </c>
      <c r="AR139">
        <v>2</v>
      </c>
      <c r="AS139">
        <v>2</v>
      </c>
      <c r="AT139">
        <v>4</v>
      </c>
      <c r="AU139">
        <v>3</v>
      </c>
      <c r="AV139">
        <v>2</v>
      </c>
      <c r="AW139">
        <v>5</v>
      </c>
      <c r="AX139">
        <v>24</v>
      </c>
      <c r="AY139">
        <v>14</v>
      </c>
      <c r="AZ139">
        <v>38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3</v>
      </c>
      <c r="BH139">
        <v>3</v>
      </c>
      <c r="BI139">
        <v>0</v>
      </c>
      <c r="BJ139">
        <v>1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1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1</v>
      </c>
      <c r="CD139">
        <v>2</v>
      </c>
      <c r="CE139">
        <v>0</v>
      </c>
      <c r="CF139">
        <v>7</v>
      </c>
      <c r="CG139">
        <v>1</v>
      </c>
      <c r="CH139">
        <v>2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3</v>
      </c>
      <c r="CP139">
        <v>3</v>
      </c>
      <c r="CQ139">
        <v>7</v>
      </c>
      <c r="CR139">
        <v>7</v>
      </c>
      <c r="CS139">
        <v>1</v>
      </c>
    </row>
    <row r="140" spans="1:97" x14ac:dyDescent="0.25">
      <c r="A140" t="s">
        <v>3205</v>
      </c>
      <c r="B140">
        <v>1</v>
      </c>
      <c r="C140" t="s">
        <v>2842</v>
      </c>
      <c r="D140">
        <v>34</v>
      </c>
      <c r="E140" t="s">
        <v>467</v>
      </c>
      <c r="F140">
        <v>16</v>
      </c>
      <c r="G140" t="s">
        <v>3206</v>
      </c>
      <c r="H140" t="s">
        <v>3207</v>
      </c>
      <c r="I140">
        <v>0</v>
      </c>
      <c r="J140" t="s">
        <v>259</v>
      </c>
      <c r="K140" t="s">
        <v>189</v>
      </c>
      <c r="L140" t="s">
        <v>31</v>
      </c>
      <c r="M140" t="s">
        <v>37</v>
      </c>
      <c r="N140" t="s">
        <v>35</v>
      </c>
      <c r="O140" t="s">
        <v>29</v>
      </c>
      <c r="P140" t="s">
        <v>3197</v>
      </c>
      <c r="Q140" t="s">
        <v>2795</v>
      </c>
      <c r="R140" t="s">
        <v>471</v>
      </c>
      <c r="S140">
        <v>0</v>
      </c>
      <c r="T140">
        <v>25</v>
      </c>
      <c r="U140">
        <v>15</v>
      </c>
      <c r="V140">
        <v>40</v>
      </c>
      <c r="W140">
        <v>4</v>
      </c>
      <c r="X140">
        <v>3</v>
      </c>
      <c r="Y140">
        <v>7</v>
      </c>
      <c r="Z140">
        <v>25</v>
      </c>
      <c r="AA140">
        <v>15</v>
      </c>
      <c r="AB140">
        <v>40</v>
      </c>
      <c r="AC140">
        <v>5</v>
      </c>
      <c r="AD140">
        <v>3</v>
      </c>
      <c r="AE140">
        <v>8</v>
      </c>
      <c r="AF140">
        <v>5</v>
      </c>
      <c r="AG140">
        <v>3</v>
      </c>
      <c r="AH140">
        <v>8</v>
      </c>
      <c r="AI140">
        <v>1</v>
      </c>
      <c r="AJ140">
        <v>3</v>
      </c>
      <c r="AK140">
        <v>4</v>
      </c>
      <c r="AL140">
        <v>8</v>
      </c>
      <c r="AM140">
        <v>5</v>
      </c>
      <c r="AN140">
        <v>13</v>
      </c>
      <c r="AO140">
        <v>1</v>
      </c>
      <c r="AP140">
        <v>1</v>
      </c>
      <c r="AQ140">
        <v>2</v>
      </c>
      <c r="AR140">
        <v>4</v>
      </c>
      <c r="AS140">
        <v>3</v>
      </c>
      <c r="AT140">
        <v>7</v>
      </c>
      <c r="AU140">
        <v>7</v>
      </c>
      <c r="AV140">
        <v>0</v>
      </c>
      <c r="AW140">
        <v>7</v>
      </c>
      <c r="AX140">
        <v>26</v>
      </c>
      <c r="AY140">
        <v>15</v>
      </c>
      <c r="AZ140">
        <v>41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3</v>
      </c>
      <c r="BH140">
        <v>3</v>
      </c>
      <c r="BI140">
        <v>0</v>
      </c>
      <c r="BJ140">
        <v>1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2</v>
      </c>
      <c r="BS140">
        <v>0</v>
      </c>
      <c r="BT140">
        <v>0</v>
      </c>
      <c r="BU140">
        <v>1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4</v>
      </c>
      <c r="CG140">
        <v>0</v>
      </c>
      <c r="CH140">
        <v>3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3</v>
      </c>
      <c r="CP140">
        <v>3</v>
      </c>
      <c r="CQ140">
        <v>6</v>
      </c>
      <c r="CR140">
        <v>3</v>
      </c>
      <c r="CS140">
        <v>1</v>
      </c>
    </row>
    <row r="141" spans="1:97" x14ac:dyDescent="0.25">
      <c r="A141" t="s">
        <v>3208</v>
      </c>
      <c r="B141">
        <v>1</v>
      </c>
      <c r="C141" t="s">
        <v>3209</v>
      </c>
      <c r="D141">
        <v>19</v>
      </c>
      <c r="E141" t="s">
        <v>188</v>
      </c>
      <c r="F141">
        <v>1</v>
      </c>
      <c r="G141" t="s">
        <v>188</v>
      </c>
      <c r="H141" t="s">
        <v>3210</v>
      </c>
      <c r="I141">
        <v>0</v>
      </c>
      <c r="J141" t="s">
        <v>188</v>
      </c>
      <c r="K141" t="s">
        <v>189</v>
      </c>
      <c r="L141" t="s">
        <v>31</v>
      </c>
      <c r="M141" t="s">
        <v>37</v>
      </c>
      <c r="N141" t="s">
        <v>35</v>
      </c>
      <c r="O141" t="s">
        <v>29</v>
      </c>
      <c r="P141" t="s">
        <v>2911</v>
      </c>
      <c r="Q141" t="s">
        <v>2800</v>
      </c>
      <c r="R141" t="s">
        <v>190</v>
      </c>
      <c r="S141">
        <v>0</v>
      </c>
      <c r="T141">
        <v>149</v>
      </c>
      <c r="U141">
        <v>152</v>
      </c>
      <c r="V141">
        <v>301</v>
      </c>
      <c r="W141">
        <v>31</v>
      </c>
      <c r="X141">
        <v>23</v>
      </c>
      <c r="Y141">
        <v>54</v>
      </c>
      <c r="Z141">
        <v>146</v>
      </c>
      <c r="AA141">
        <v>149</v>
      </c>
      <c r="AB141">
        <v>295</v>
      </c>
      <c r="AC141">
        <v>14</v>
      </c>
      <c r="AD141">
        <v>29</v>
      </c>
      <c r="AE141">
        <v>43</v>
      </c>
      <c r="AF141">
        <v>14</v>
      </c>
      <c r="AG141">
        <v>30</v>
      </c>
      <c r="AH141">
        <v>44</v>
      </c>
      <c r="AI141">
        <v>22</v>
      </c>
      <c r="AJ141">
        <v>20</v>
      </c>
      <c r="AK141">
        <v>42</v>
      </c>
      <c r="AL141">
        <v>21</v>
      </c>
      <c r="AM141">
        <v>23</v>
      </c>
      <c r="AN141">
        <v>44</v>
      </c>
      <c r="AO141">
        <v>21</v>
      </c>
      <c r="AP141">
        <v>31</v>
      </c>
      <c r="AQ141">
        <v>52</v>
      </c>
      <c r="AR141">
        <v>26</v>
      </c>
      <c r="AS141">
        <v>27</v>
      </c>
      <c r="AT141">
        <v>53</v>
      </c>
      <c r="AU141">
        <v>25</v>
      </c>
      <c r="AV141">
        <v>25</v>
      </c>
      <c r="AW141">
        <v>50</v>
      </c>
      <c r="AX141">
        <v>129</v>
      </c>
      <c r="AY141">
        <v>156</v>
      </c>
      <c r="AZ141">
        <v>285</v>
      </c>
      <c r="BA141">
        <v>2</v>
      </c>
      <c r="BB141">
        <v>2</v>
      </c>
      <c r="BC141">
        <v>2</v>
      </c>
      <c r="BD141">
        <v>2</v>
      </c>
      <c r="BE141">
        <v>2</v>
      </c>
      <c r="BF141">
        <v>2</v>
      </c>
      <c r="BG141">
        <v>0</v>
      </c>
      <c r="BH141">
        <v>12</v>
      </c>
      <c r="BI141">
        <v>0</v>
      </c>
      <c r="BJ141">
        <v>0</v>
      </c>
      <c r="BK141">
        <v>0</v>
      </c>
      <c r="BL141">
        <v>1</v>
      </c>
      <c r="BM141">
        <v>0</v>
      </c>
      <c r="BN141">
        <v>1</v>
      </c>
      <c r="BO141">
        <v>0</v>
      </c>
      <c r="BP141">
        <v>0</v>
      </c>
      <c r="BQ141">
        <v>2</v>
      </c>
      <c r="BR141">
        <v>10</v>
      </c>
      <c r="BS141">
        <v>0</v>
      </c>
      <c r="BT141">
        <v>0</v>
      </c>
      <c r="BU141">
        <v>0</v>
      </c>
      <c r="BV141">
        <v>1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1</v>
      </c>
      <c r="CD141">
        <v>1</v>
      </c>
      <c r="CE141">
        <v>0</v>
      </c>
      <c r="CF141">
        <v>17</v>
      </c>
      <c r="CG141">
        <v>2</v>
      </c>
      <c r="CH141">
        <v>10</v>
      </c>
      <c r="CI141">
        <v>2</v>
      </c>
      <c r="CJ141">
        <v>2</v>
      </c>
      <c r="CK141">
        <v>2</v>
      </c>
      <c r="CL141">
        <v>2</v>
      </c>
      <c r="CM141">
        <v>2</v>
      </c>
      <c r="CN141">
        <v>2</v>
      </c>
      <c r="CO141">
        <v>0</v>
      </c>
      <c r="CP141">
        <v>12</v>
      </c>
      <c r="CQ141">
        <v>14</v>
      </c>
      <c r="CR141">
        <v>12</v>
      </c>
      <c r="CS141">
        <v>1</v>
      </c>
    </row>
    <row r="142" spans="1:97" x14ac:dyDescent="0.25">
      <c r="A142" t="s">
        <v>3211</v>
      </c>
      <c r="B142">
        <v>1</v>
      </c>
      <c r="C142" t="s">
        <v>427</v>
      </c>
      <c r="D142">
        <v>49</v>
      </c>
      <c r="E142" t="s">
        <v>2456</v>
      </c>
      <c r="F142">
        <v>274</v>
      </c>
      <c r="G142" t="s">
        <v>3212</v>
      </c>
      <c r="H142" t="s">
        <v>3213</v>
      </c>
      <c r="I142">
        <v>0</v>
      </c>
      <c r="J142" t="s">
        <v>188</v>
      </c>
      <c r="K142" t="s">
        <v>189</v>
      </c>
      <c r="L142" t="s">
        <v>31</v>
      </c>
      <c r="M142" t="s">
        <v>37</v>
      </c>
      <c r="N142" t="s">
        <v>35</v>
      </c>
      <c r="O142" t="s">
        <v>29</v>
      </c>
      <c r="P142" t="s">
        <v>3166</v>
      </c>
      <c r="Q142" t="s">
        <v>2879</v>
      </c>
      <c r="R142" t="s">
        <v>190</v>
      </c>
      <c r="S142">
        <v>0</v>
      </c>
      <c r="T142">
        <v>19</v>
      </c>
      <c r="U142">
        <v>25</v>
      </c>
      <c r="V142">
        <v>44</v>
      </c>
      <c r="W142">
        <v>0</v>
      </c>
      <c r="X142">
        <v>4</v>
      </c>
      <c r="Y142">
        <v>4</v>
      </c>
      <c r="Z142">
        <v>18</v>
      </c>
      <c r="AA142">
        <v>25</v>
      </c>
      <c r="AB142">
        <v>43</v>
      </c>
      <c r="AC142">
        <v>5</v>
      </c>
      <c r="AD142">
        <v>4</v>
      </c>
      <c r="AE142">
        <v>9</v>
      </c>
      <c r="AF142">
        <v>5</v>
      </c>
      <c r="AG142">
        <v>4</v>
      </c>
      <c r="AH142">
        <v>9</v>
      </c>
      <c r="AI142">
        <v>4</v>
      </c>
      <c r="AJ142">
        <v>3</v>
      </c>
      <c r="AK142">
        <v>7</v>
      </c>
      <c r="AL142">
        <v>5</v>
      </c>
      <c r="AM142">
        <v>4</v>
      </c>
      <c r="AN142">
        <v>9</v>
      </c>
      <c r="AO142">
        <v>2</v>
      </c>
      <c r="AP142">
        <v>6</v>
      </c>
      <c r="AQ142">
        <v>8</v>
      </c>
      <c r="AR142">
        <v>5</v>
      </c>
      <c r="AS142">
        <v>4</v>
      </c>
      <c r="AT142">
        <v>9</v>
      </c>
      <c r="AU142">
        <v>7</v>
      </c>
      <c r="AV142">
        <v>3</v>
      </c>
      <c r="AW142">
        <v>10</v>
      </c>
      <c r="AX142">
        <v>28</v>
      </c>
      <c r="AY142">
        <v>24</v>
      </c>
      <c r="AZ142">
        <v>52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3</v>
      </c>
      <c r="BH142">
        <v>3</v>
      </c>
      <c r="BI142">
        <v>0</v>
      </c>
      <c r="BJ142">
        <v>1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2</v>
      </c>
      <c r="BS142">
        <v>0</v>
      </c>
      <c r="BT142">
        <v>0</v>
      </c>
      <c r="BU142">
        <v>1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4</v>
      </c>
      <c r="CG142">
        <v>0</v>
      </c>
      <c r="CH142">
        <v>3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3</v>
      </c>
      <c r="CP142">
        <v>3</v>
      </c>
      <c r="CQ142">
        <v>4</v>
      </c>
      <c r="CR142">
        <v>4</v>
      </c>
      <c r="CS142">
        <v>1</v>
      </c>
    </row>
    <row r="143" spans="1:97" x14ac:dyDescent="0.25">
      <c r="A143" t="s">
        <v>3214</v>
      </c>
      <c r="B143">
        <v>1</v>
      </c>
      <c r="C143" t="s">
        <v>292</v>
      </c>
      <c r="D143">
        <v>36</v>
      </c>
      <c r="E143" t="s">
        <v>281</v>
      </c>
      <c r="F143">
        <v>71</v>
      </c>
      <c r="G143" t="s">
        <v>1834</v>
      </c>
      <c r="H143" t="s">
        <v>1835</v>
      </c>
      <c r="I143">
        <v>0</v>
      </c>
      <c r="J143" t="s">
        <v>221</v>
      </c>
      <c r="K143" t="s">
        <v>189</v>
      </c>
      <c r="L143" t="s">
        <v>31</v>
      </c>
      <c r="M143" t="s">
        <v>37</v>
      </c>
      <c r="N143" t="s">
        <v>35</v>
      </c>
      <c r="O143" t="s">
        <v>29</v>
      </c>
      <c r="P143" t="s">
        <v>3215</v>
      </c>
      <c r="Q143" t="s">
        <v>2807</v>
      </c>
      <c r="R143" t="s">
        <v>222</v>
      </c>
      <c r="S143">
        <v>0</v>
      </c>
      <c r="T143">
        <v>39</v>
      </c>
      <c r="U143">
        <v>34</v>
      </c>
      <c r="V143">
        <v>73</v>
      </c>
      <c r="W143">
        <v>8</v>
      </c>
      <c r="X143">
        <v>7</v>
      </c>
      <c r="Y143">
        <v>15</v>
      </c>
      <c r="Z143">
        <v>39</v>
      </c>
      <c r="AA143">
        <v>34</v>
      </c>
      <c r="AB143">
        <v>73</v>
      </c>
      <c r="AC143">
        <v>4</v>
      </c>
      <c r="AD143">
        <v>6</v>
      </c>
      <c r="AE143">
        <v>10</v>
      </c>
      <c r="AF143">
        <v>4</v>
      </c>
      <c r="AG143">
        <v>6</v>
      </c>
      <c r="AH143">
        <v>10</v>
      </c>
      <c r="AI143">
        <v>7</v>
      </c>
      <c r="AJ143">
        <v>3</v>
      </c>
      <c r="AK143">
        <v>10</v>
      </c>
      <c r="AL143">
        <v>10</v>
      </c>
      <c r="AM143">
        <v>2</v>
      </c>
      <c r="AN143">
        <v>12</v>
      </c>
      <c r="AO143">
        <v>4</v>
      </c>
      <c r="AP143">
        <v>8</v>
      </c>
      <c r="AQ143">
        <v>12</v>
      </c>
      <c r="AR143">
        <v>7</v>
      </c>
      <c r="AS143">
        <v>10</v>
      </c>
      <c r="AT143">
        <v>17</v>
      </c>
      <c r="AU143">
        <v>5</v>
      </c>
      <c r="AV143">
        <v>6</v>
      </c>
      <c r="AW143">
        <v>11</v>
      </c>
      <c r="AX143">
        <v>37</v>
      </c>
      <c r="AY143">
        <v>35</v>
      </c>
      <c r="AZ143">
        <v>72</v>
      </c>
      <c r="BA143">
        <v>0</v>
      </c>
      <c r="BB143">
        <v>0</v>
      </c>
      <c r="BC143">
        <v>0</v>
      </c>
      <c r="BD143">
        <v>0</v>
      </c>
      <c r="BE143">
        <v>1</v>
      </c>
      <c r="BF143">
        <v>1</v>
      </c>
      <c r="BG143">
        <v>2</v>
      </c>
      <c r="BH143">
        <v>4</v>
      </c>
      <c r="BI143">
        <v>1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2</v>
      </c>
      <c r="BR143">
        <v>1</v>
      </c>
      <c r="BS143">
        <v>0</v>
      </c>
      <c r="BT143">
        <v>0</v>
      </c>
      <c r="BU143">
        <v>1</v>
      </c>
      <c r="BV143">
        <v>1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6</v>
      </c>
      <c r="CG143">
        <v>3</v>
      </c>
      <c r="CH143">
        <v>1</v>
      </c>
      <c r="CI143">
        <v>0</v>
      </c>
      <c r="CJ143">
        <v>0</v>
      </c>
      <c r="CK143">
        <v>0</v>
      </c>
      <c r="CL143">
        <v>0</v>
      </c>
      <c r="CM143">
        <v>1</v>
      </c>
      <c r="CN143">
        <v>1</v>
      </c>
      <c r="CO143">
        <v>2</v>
      </c>
      <c r="CP143">
        <v>4</v>
      </c>
      <c r="CQ143">
        <v>4</v>
      </c>
      <c r="CR143">
        <v>4</v>
      </c>
      <c r="CS143">
        <v>1</v>
      </c>
    </row>
    <row r="144" spans="1:97" x14ac:dyDescent="0.25">
      <c r="A144" t="s">
        <v>3216</v>
      </c>
      <c r="B144">
        <v>4</v>
      </c>
      <c r="C144" t="s">
        <v>640</v>
      </c>
      <c r="D144">
        <v>22</v>
      </c>
      <c r="E144" t="s">
        <v>480</v>
      </c>
      <c r="F144">
        <v>15</v>
      </c>
      <c r="G144" t="s">
        <v>3217</v>
      </c>
      <c r="H144" t="s">
        <v>3218</v>
      </c>
      <c r="I144">
        <v>0</v>
      </c>
      <c r="J144" t="s">
        <v>188</v>
      </c>
      <c r="K144" t="s">
        <v>189</v>
      </c>
      <c r="L144" t="s">
        <v>31</v>
      </c>
      <c r="M144" t="s">
        <v>37</v>
      </c>
      <c r="N144" t="s">
        <v>35</v>
      </c>
      <c r="O144" t="s">
        <v>29</v>
      </c>
      <c r="P144" t="s">
        <v>3166</v>
      </c>
      <c r="Q144" t="s">
        <v>2879</v>
      </c>
      <c r="R144" t="s">
        <v>190</v>
      </c>
      <c r="S144">
        <v>0</v>
      </c>
      <c r="T144">
        <v>6</v>
      </c>
      <c r="U144">
        <v>10</v>
      </c>
      <c r="V144">
        <v>16</v>
      </c>
      <c r="W144">
        <v>0</v>
      </c>
      <c r="X144">
        <v>3</v>
      </c>
      <c r="Y144">
        <v>3</v>
      </c>
      <c r="Z144">
        <v>6</v>
      </c>
      <c r="AA144">
        <v>10</v>
      </c>
      <c r="AB144">
        <v>16</v>
      </c>
      <c r="AC144">
        <v>1</v>
      </c>
      <c r="AD144">
        <v>1</v>
      </c>
      <c r="AE144">
        <v>2</v>
      </c>
      <c r="AF144">
        <v>1</v>
      </c>
      <c r="AG144">
        <v>1</v>
      </c>
      <c r="AH144">
        <v>2</v>
      </c>
      <c r="AI144">
        <v>2</v>
      </c>
      <c r="AJ144">
        <v>1</v>
      </c>
      <c r="AK144">
        <v>3</v>
      </c>
      <c r="AL144">
        <v>2</v>
      </c>
      <c r="AM144">
        <v>2</v>
      </c>
      <c r="AN144">
        <v>4</v>
      </c>
      <c r="AO144">
        <v>0</v>
      </c>
      <c r="AP144">
        <v>0</v>
      </c>
      <c r="AQ144">
        <v>0</v>
      </c>
      <c r="AR144">
        <v>0</v>
      </c>
      <c r="AS144">
        <v>3</v>
      </c>
      <c r="AT144">
        <v>3</v>
      </c>
      <c r="AU144">
        <v>1</v>
      </c>
      <c r="AV144">
        <v>1</v>
      </c>
      <c r="AW144">
        <v>2</v>
      </c>
      <c r="AX144">
        <v>6</v>
      </c>
      <c r="AY144">
        <v>8</v>
      </c>
      <c r="AZ144">
        <v>14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1</v>
      </c>
      <c r="BI144">
        <v>0</v>
      </c>
      <c r="BJ144">
        <v>1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1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2</v>
      </c>
      <c r="CG144">
        <v>0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1</v>
      </c>
      <c r="CP144">
        <v>1</v>
      </c>
      <c r="CQ144">
        <v>4</v>
      </c>
      <c r="CR144">
        <v>3</v>
      </c>
      <c r="CS144">
        <v>1</v>
      </c>
    </row>
    <row r="145" spans="1:97" x14ac:dyDescent="0.25">
      <c r="A145" t="s">
        <v>3219</v>
      </c>
      <c r="B145">
        <v>1</v>
      </c>
      <c r="C145" t="s">
        <v>1515</v>
      </c>
      <c r="D145">
        <v>29</v>
      </c>
      <c r="E145" t="s">
        <v>546</v>
      </c>
      <c r="F145">
        <v>148</v>
      </c>
      <c r="G145" t="s">
        <v>3220</v>
      </c>
      <c r="H145" t="s">
        <v>204</v>
      </c>
      <c r="I145">
        <v>0</v>
      </c>
      <c r="J145" t="s">
        <v>546</v>
      </c>
      <c r="K145" t="s">
        <v>189</v>
      </c>
      <c r="L145" t="s">
        <v>31</v>
      </c>
      <c r="M145" t="s">
        <v>37</v>
      </c>
      <c r="N145" t="s">
        <v>35</v>
      </c>
      <c r="O145" t="s">
        <v>29</v>
      </c>
      <c r="P145" t="s">
        <v>2859</v>
      </c>
      <c r="Q145" t="s">
        <v>2777</v>
      </c>
      <c r="S145">
        <v>0</v>
      </c>
      <c r="T145">
        <v>8</v>
      </c>
      <c r="U145">
        <v>11</v>
      </c>
      <c r="V145">
        <v>19</v>
      </c>
      <c r="W145">
        <v>1</v>
      </c>
      <c r="X145">
        <v>2</v>
      </c>
      <c r="Y145">
        <v>3</v>
      </c>
      <c r="Z145">
        <v>8</v>
      </c>
      <c r="AA145">
        <v>11</v>
      </c>
      <c r="AB145">
        <v>19</v>
      </c>
      <c r="AC145">
        <v>1</v>
      </c>
      <c r="AD145">
        <v>0</v>
      </c>
      <c r="AE145">
        <v>1</v>
      </c>
      <c r="AF145">
        <v>1</v>
      </c>
      <c r="AG145">
        <v>0</v>
      </c>
      <c r="AH145">
        <v>1</v>
      </c>
      <c r="AI145">
        <v>1</v>
      </c>
      <c r="AJ145">
        <v>4</v>
      </c>
      <c r="AK145">
        <v>5</v>
      </c>
      <c r="AL145">
        <v>2</v>
      </c>
      <c r="AM145">
        <v>1</v>
      </c>
      <c r="AN145">
        <v>3</v>
      </c>
      <c r="AO145">
        <v>1</v>
      </c>
      <c r="AP145">
        <v>3</v>
      </c>
      <c r="AQ145">
        <v>4</v>
      </c>
      <c r="AR145">
        <v>2</v>
      </c>
      <c r="AS145">
        <v>2</v>
      </c>
      <c r="AT145">
        <v>4</v>
      </c>
      <c r="AU145">
        <v>2</v>
      </c>
      <c r="AV145">
        <v>0</v>
      </c>
      <c r="AW145">
        <v>2</v>
      </c>
      <c r="AX145">
        <v>9</v>
      </c>
      <c r="AY145">
        <v>10</v>
      </c>
      <c r="AZ145">
        <v>19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2</v>
      </c>
      <c r="BH145">
        <v>2</v>
      </c>
      <c r="BI145">
        <v>0</v>
      </c>
      <c r="BJ145">
        <v>1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1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2</v>
      </c>
      <c r="CG145">
        <v>0</v>
      </c>
      <c r="CH145">
        <v>2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2</v>
      </c>
      <c r="CP145">
        <v>2</v>
      </c>
      <c r="CQ145">
        <v>1</v>
      </c>
      <c r="CR145">
        <v>1</v>
      </c>
      <c r="CS145">
        <v>1</v>
      </c>
    </row>
    <row r="146" spans="1:97" x14ac:dyDescent="0.25">
      <c r="A146" t="s">
        <v>3221</v>
      </c>
      <c r="B146">
        <v>1</v>
      </c>
      <c r="C146" t="s">
        <v>3222</v>
      </c>
      <c r="D146">
        <v>39</v>
      </c>
      <c r="E146" t="s">
        <v>311</v>
      </c>
      <c r="F146">
        <v>1</v>
      </c>
      <c r="G146" t="s">
        <v>3223</v>
      </c>
      <c r="H146" t="s">
        <v>320</v>
      </c>
      <c r="I146">
        <v>0</v>
      </c>
      <c r="J146" t="s">
        <v>221</v>
      </c>
      <c r="K146" t="s">
        <v>189</v>
      </c>
      <c r="L146" t="s">
        <v>31</v>
      </c>
      <c r="M146" t="s">
        <v>37</v>
      </c>
      <c r="N146" t="s">
        <v>35</v>
      </c>
      <c r="O146" t="s">
        <v>29</v>
      </c>
      <c r="P146" t="s">
        <v>3215</v>
      </c>
      <c r="Q146" t="s">
        <v>2807</v>
      </c>
      <c r="R146" t="s">
        <v>222</v>
      </c>
      <c r="S146">
        <v>0</v>
      </c>
      <c r="T146">
        <v>74</v>
      </c>
      <c r="U146">
        <v>70</v>
      </c>
      <c r="V146">
        <v>144</v>
      </c>
      <c r="W146">
        <v>9</v>
      </c>
      <c r="X146">
        <v>8</v>
      </c>
      <c r="Y146">
        <v>17</v>
      </c>
      <c r="Z146">
        <v>74</v>
      </c>
      <c r="AA146">
        <v>69</v>
      </c>
      <c r="AB146">
        <v>143</v>
      </c>
      <c r="AC146">
        <v>4</v>
      </c>
      <c r="AD146">
        <v>10</v>
      </c>
      <c r="AE146">
        <v>14</v>
      </c>
      <c r="AF146">
        <v>4</v>
      </c>
      <c r="AG146">
        <v>10</v>
      </c>
      <c r="AH146">
        <v>14</v>
      </c>
      <c r="AI146">
        <v>11</v>
      </c>
      <c r="AJ146">
        <v>15</v>
      </c>
      <c r="AK146">
        <v>26</v>
      </c>
      <c r="AL146">
        <v>14</v>
      </c>
      <c r="AM146">
        <v>7</v>
      </c>
      <c r="AN146">
        <v>21</v>
      </c>
      <c r="AO146">
        <v>15</v>
      </c>
      <c r="AP146">
        <v>12</v>
      </c>
      <c r="AQ146">
        <v>27</v>
      </c>
      <c r="AR146">
        <v>15</v>
      </c>
      <c r="AS146">
        <v>15</v>
      </c>
      <c r="AT146">
        <v>30</v>
      </c>
      <c r="AU146">
        <v>10</v>
      </c>
      <c r="AV146">
        <v>14</v>
      </c>
      <c r="AW146">
        <v>24</v>
      </c>
      <c r="AX146">
        <v>69</v>
      </c>
      <c r="AY146">
        <v>73</v>
      </c>
      <c r="AZ146">
        <v>142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0</v>
      </c>
      <c r="BH146">
        <v>6</v>
      </c>
      <c r="BI146">
        <v>0</v>
      </c>
      <c r="BJ146">
        <v>0</v>
      </c>
      <c r="BK146">
        <v>1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1</v>
      </c>
      <c r="BR146">
        <v>5</v>
      </c>
      <c r="BS146">
        <v>0</v>
      </c>
      <c r="BT146">
        <v>0</v>
      </c>
      <c r="BU146">
        <v>0</v>
      </c>
      <c r="BV146">
        <v>1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1</v>
      </c>
      <c r="CD146">
        <v>2</v>
      </c>
      <c r="CE146">
        <v>0</v>
      </c>
      <c r="CF146">
        <v>12</v>
      </c>
      <c r="CG146">
        <v>1</v>
      </c>
      <c r="CH146">
        <v>5</v>
      </c>
      <c r="CI146">
        <v>1</v>
      </c>
      <c r="CJ146">
        <v>1</v>
      </c>
      <c r="CK146">
        <v>1</v>
      </c>
      <c r="CL146">
        <v>1</v>
      </c>
      <c r="CM146">
        <v>1</v>
      </c>
      <c r="CN146">
        <v>1</v>
      </c>
      <c r="CO146">
        <v>0</v>
      </c>
      <c r="CP146">
        <v>6</v>
      </c>
      <c r="CQ146">
        <v>6</v>
      </c>
      <c r="CR146">
        <v>6</v>
      </c>
      <c r="CS146">
        <v>1</v>
      </c>
    </row>
    <row r="147" spans="1:97" x14ac:dyDescent="0.25">
      <c r="A147" t="s">
        <v>3224</v>
      </c>
      <c r="B147">
        <v>1</v>
      </c>
      <c r="C147" t="s">
        <v>975</v>
      </c>
      <c r="D147">
        <v>44</v>
      </c>
      <c r="E147" t="s">
        <v>2155</v>
      </c>
      <c r="F147">
        <v>68</v>
      </c>
      <c r="G147" t="s">
        <v>2159</v>
      </c>
      <c r="H147" t="s">
        <v>3225</v>
      </c>
      <c r="I147">
        <v>0</v>
      </c>
      <c r="J147" t="s">
        <v>221</v>
      </c>
      <c r="K147" t="s">
        <v>189</v>
      </c>
      <c r="L147" t="s">
        <v>31</v>
      </c>
      <c r="M147" t="s">
        <v>37</v>
      </c>
      <c r="N147" t="s">
        <v>35</v>
      </c>
      <c r="O147" t="s">
        <v>29</v>
      </c>
      <c r="P147" t="s">
        <v>3177</v>
      </c>
      <c r="Q147" t="s">
        <v>2807</v>
      </c>
      <c r="R147" t="s">
        <v>222</v>
      </c>
      <c r="S147">
        <v>0</v>
      </c>
      <c r="T147">
        <v>18</v>
      </c>
      <c r="U147">
        <v>20</v>
      </c>
      <c r="V147">
        <v>38</v>
      </c>
      <c r="W147">
        <v>3</v>
      </c>
      <c r="X147">
        <v>1</v>
      </c>
      <c r="Y147">
        <v>4</v>
      </c>
      <c r="Z147">
        <v>18</v>
      </c>
      <c r="AA147">
        <v>20</v>
      </c>
      <c r="AB147">
        <v>38</v>
      </c>
      <c r="AC147">
        <v>5</v>
      </c>
      <c r="AD147">
        <v>1</v>
      </c>
      <c r="AE147">
        <v>6</v>
      </c>
      <c r="AF147">
        <v>5</v>
      </c>
      <c r="AG147">
        <v>1</v>
      </c>
      <c r="AH147">
        <v>6</v>
      </c>
      <c r="AI147">
        <v>2</v>
      </c>
      <c r="AJ147">
        <v>3</v>
      </c>
      <c r="AK147">
        <v>5</v>
      </c>
      <c r="AL147">
        <v>3</v>
      </c>
      <c r="AM147">
        <v>4</v>
      </c>
      <c r="AN147">
        <v>7</v>
      </c>
      <c r="AO147">
        <v>4</v>
      </c>
      <c r="AP147">
        <v>2</v>
      </c>
      <c r="AQ147">
        <v>6</v>
      </c>
      <c r="AR147">
        <v>2</v>
      </c>
      <c r="AS147">
        <v>3</v>
      </c>
      <c r="AT147">
        <v>5</v>
      </c>
      <c r="AU147">
        <v>3</v>
      </c>
      <c r="AV147">
        <v>5</v>
      </c>
      <c r="AW147">
        <v>8</v>
      </c>
      <c r="AX147">
        <v>19</v>
      </c>
      <c r="AY147">
        <v>18</v>
      </c>
      <c r="AZ147">
        <v>37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2</v>
      </c>
      <c r="BH147">
        <v>2</v>
      </c>
      <c r="BI147">
        <v>0</v>
      </c>
      <c r="BJ147">
        <v>1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1</v>
      </c>
      <c r="BS147">
        <v>0</v>
      </c>
      <c r="BT147">
        <v>0</v>
      </c>
      <c r="BU147">
        <v>1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3</v>
      </c>
      <c r="CG147">
        <v>0</v>
      </c>
      <c r="CH147">
        <v>2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2</v>
      </c>
      <c r="CP147">
        <v>2</v>
      </c>
      <c r="CQ147">
        <v>4</v>
      </c>
      <c r="CR147">
        <v>2</v>
      </c>
      <c r="CS147">
        <v>1</v>
      </c>
    </row>
    <row r="148" spans="1:97" x14ac:dyDescent="0.25">
      <c r="A148" t="s">
        <v>3226</v>
      </c>
      <c r="B148">
        <v>1</v>
      </c>
      <c r="C148" t="s">
        <v>3227</v>
      </c>
      <c r="D148">
        <v>36</v>
      </c>
      <c r="E148" t="s">
        <v>281</v>
      </c>
      <c r="F148">
        <v>147</v>
      </c>
      <c r="G148" t="s">
        <v>729</v>
      </c>
      <c r="H148" t="s">
        <v>3228</v>
      </c>
      <c r="I148">
        <v>0</v>
      </c>
      <c r="J148" t="s">
        <v>221</v>
      </c>
      <c r="K148" t="s">
        <v>189</v>
      </c>
      <c r="L148" t="s">
        <v>31</v>
      </c>
      <c r="M148" t="s">
        <v>37</v>
      </c>
      <c r="N148" t="s">
        <v>35</v>
      </c>
      <c r="O148" t="s">
        <v>29</v>
      </c>
      <c r="P148" t="s">
        <v>3229</v>
      </c>
      <c r="Q148" t="s">
        <v>2807</v>
      </c>
      <c r="R148" t="s">
        <v>222</v>
      </c>
      <c r="S148">
        <v>0</v>
      </c>
      <c r="T148">
        <v>17</v>
      </c>
      <c r="U148">
        <v>19</v>
      </c>
      <c r="V148">
        <v>36</v>
      </c>
      <c r="W148">
        <v>1</v>
      </c>
      <c r="X148">
        <v>2</v>
      </c>
      <c r="Y148">
        <v>3</v>
      </c>
      <c r="Z148">
        <v>17</v>
      </c>
      <c r="AA148">
        <v>19</v>
      </c>
      <c r="AB148">
        <v>36</v>
      </c>
      <c r="AC148">
        <v>0</v>
      </c>
      <c r="AD148">
        <v>3</v>
      </c>
      <c r="AE148">
        <v>3</v>
      </c>
      <c r="AF148">
        <v>0</v>
      </c>
      <c r="AG148">
        <v>3</v>
      </c>
      <c r="AH148">
        <v>3</v>
      </c>
      <c r="AI148">
        <v>3</v>
      </c>
      <c r="AJ148">
        <v>2</v>
      </c>
      <c r="AK148">
        <v>5</v>
      </c>
      <c r="AL148">
        <v>1</v>
      </c>
      <c r="AM148">
        <v>1</v>
      </c>
      <c r="AN148">
        <v>2</v>
      </c>
      <c r="AO148">
        <v>3</v>
      </c>
      <c r="AP148">
        <v>7</v>
      </c>
      <c r="AQ148">
        <v>10</v>
      </c>
      <c r="AR148">
        <v>2</v>
      </c>
      <c r="AS148">
        <v>2</v>
      </c>
      <c r="AT148">
        <v>4</v>
      </c>
      <c r="AU148">
        <v>6</v>
      </c>
      <c r="AV148">
        <v>3</v>
      </c>
      <c r="AW148">
        <v>9</v>
      </c>
      <c r="AX148">
        <v>15</v>
      </c>
      <c r="AY148">
        <v>18</v>
      </c>
      <c r="AZ148">
        <v>33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2</v>
      </c>
      <c r="BH148">
        <v>2</v>
      </c>
      <c r="BI148">
        <v>1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1</v>
      </c>
      <c r="BS148">
        <v>0</v>
      </c>
      <c r="BT148">
        <v>0</v>
      </c>
      <c r="BU148">
        <v>1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3</v>
      </c>
      <c r="CG148">
        <v>1</v>
      </c>
      <c r="CH148">
        <v>1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2</v>
      </c>
      <c r="CP148">
        <v>2</v>
      </c>
      <c r="CQ148">
        <v>4</v>
      </c>
      <c r="CR148">
        <v>2</v>
      </c>
      <c r="CS148">
        <v>1</v>
      </c>
    </row>
    <row r="149" spans="1:97" x14ac:dyDescent="0.25">
      <c r="A149" t="s">
        <v>3230</v>
      </c>
      <c r="B149">
        <v>1</v>
      </c>
      <c r="C149" t="s">
        <v>3003</v>
      </c>
      <c r="D149">
        <v>36</v>
      </c>
      <c r="E149" t="s">
        <v>281</v>
      </c>
      <c r="F149">
        <v>121</v>
      </c>
      <c r="G149" t="s">
        <v>1981</v>
      </c>
      <c r="H149" t="s">
        <v>1982</v>
      </c>
      <c r="I149">
        <v>0</v>
      </c>
      <c r="J149" t="s">
        <v>221</v>
      </c>
      <c r="K149" t="s">
        <v>189</v>
      </c>
      <c r="L149" t="s">
        <v>31</v>
      </c>
      <c r="M149" t="s">
        <v>37</v>
      </c>
      <c r="N149" t="s">
        <v>35</v>
      </c>
      <c r="O149" t="s">
        <v>29</v>
      </c>
      <c r="P149" t="s">
        <v>3215</v>
      </c>
      <c r="Q149" t="s">
        <v>2807</v>
      </c>
      <c r="R149" t="s">
        <v>222</v>
      </c>
      <c r="S149">
        <v>0</v>
      </c>
      <c r="T149">
        <v>16</v>
      </c>
      <c r="U149">
        <v>17</v>
      </c>
      <c r="V149">
        <v>33</v>
      </c>
      <c r="W149">
        <v>0</v>
      </c>
      <c r="X149">
        <v>3</v>
      </c>
      <c r="Y149">
        <v>3</v>
      </c>
      <c r="Z149">
        <v>16</v>
      </c>
      <c r="AA149">
        <v>17</v>
      </c>
      <c r="AB149">
        <v>33</v>
      </c>
      <c r="AC149">
        <v>3</v>
      </c>
      <c r="AD149">
        <v>1</v>
      </c>
      <c r="AE149">
        <v>4</v>
      </c>
      <c r="AF149">
        <v>3</v>
      </c>
      <c r="AG149">
        <v>1</v>
      </c>
      <c r="AH149">
        <v>4</v>
      </c>
      <c r="AI149">
        <v>4</v>
      </c>
      <c r="AJ149">
        <v>0</v>
      </c>
      <c r="AK149">
        <v>4</v>
      </c>
      <c r="AL149">
        <v>4</v>
      </c>
      <c r="AM149">
        <v>2</v>
      </c>
      <c r="AN149">
        <v>6</v>
      </c>
      <c r="AO149">
        <v>3</v>
      </c>
      <c r="AP149">
        <v>6</v>
      </c>
      <c r="AQ149">
        <v>9</v>
      </c>
      <c r="AR149">
        <v>4</v>
      </c>
      <c r="AS149">
        <v>4</v>
      </c>
      <c r="AT149">
        <v>8</v>
      </c>
      <c r="AU149">
        <v>2</v>
      </c>
      <c r="AV149">
        <v>2</v>
      </c>
      <c r="AW149">
        <v>4</v>
      </c>
      <c r="AX149">
        <v>20</v>
      </c>
      <c r="AY149">
        <v>15</v>
      </c>
      <c r="AZ149">
        <v>35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2</v>
      </c>
      <c r="BH149">
        <v>2</v>
      </c>
      <c r="BI149">
        <v>1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1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3</v>
      </c>
      <c r="CG149">
        <v>1</v>
      </c>
      <c r="CH149">
        <v>1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2</v>
      </c>
      <c r="CP149">
        <v>2</v>
      </c>
      <c r="CQ149">
        <v>4</v>
      </c>
      <c r="CR149">
        <v>2</v>
      </c>
      <c r="CS149">
        <v>1</v>
      </c>
    </row>
    <row r="150" spans="1:97" x14ac:dyDescent="0.25">
      <c r="A150" t="s">
        <v>3231</v>
      </c>
      <c r="B150">
        <v>1</v>
      </c>
      <c r="C150" t="s">
        <v>3232</v>
      </c>
      <c r="D150">
        <v>44</v>
      </c>
      <c r="E150" t="s">
        <v>2155</v>
      </c>
      <c r="F150">
        <v>18</v>
      </c>
      <c r="G150" t="s">
        <v>3233</v>
      </c>
      <c r="H150" t="s">
        <v>3234</v>
      </c>
      <c r="I150">
        <v>0</v>
      </c>
      <c r="J150" t="s">
        <v>221</v>
      </c>
      <c r="K150" t="s">
        <v>189</v>
      </c>
      <c r="L150" t="s">
        <v>31</v>
      </c>
      <c r="M150" t="s">
        <v>37</v>
      </c>
      <c r="N150" t="s">
        <v>35</v>
      </c>
      <c r="O150" t="s">
        <v>29</v>
      </c>
      <c r="P150" t="s">
        <v>3177</v>
      </c>
      <c r="Q150" t="s">
        <v>2807</v>
      </c>
      <c r="R150" t="s">
        <v>222</v>
      </c>
      <c r="S150">
        <v>0</v>
      </c>
      <c r="T150">
        <v>7</v>
      </c>
      <c r="U150">
        <v>4</v>
      </c>
      <c r="V150">
        <v>11</v>
      </c>
      <c r="W150">
        <v>1</v>
      </c>
      <c r="X150">
        <v>1</v>
      </c>
      <c r="Y150">
        <v>2</v>
      </c>
      <c r="Z150">
        <v>7</v>
      </c>
      <c r="AA150">
        <v>4</v>
      </c>
      <c r="AB150">
        <v>11</v>
      </c>
      <c r="AC150">
        <v>0</v>
      </c>
      <c r="AD150">
        <v>4</v>
      </c>
      <c r="AE150">
        <v>4</v>
      </c>
      <c r="AF150">
        <v>0</v>
      </c>
      <c r="AG150">
        <v>4</v>
      </c>
      <c r="AH150">
        <v>4</v>
      </c>
      <c r="AI150">
        <v>0</v>
      </c>
      <c r="AJ150">
        <v>2</v>
      </c>
      <c r="AK150">
        <v>2</v>
      </c>
      <c r="AL150">
        <v>2</v>
      </c>
      <c r="AM150">
        <v>1</v>
      </c>
      <c r="AN150">
        <v>3</v>
      </c>
      <c r="AO150">
        <v>0</v>
      </c>
      <c r="AP150">
        <v>0</v>
      </c>
      <c r="AQ150">
        <v>0</v>
      </c>
      <c r="AR150">
        <v>1</v>
      </c>
      <c r="AS150">
        <v>1</v>
      </c>
      <c r="AT150">
        <v>2</v>
      </c>
      <c r="AU150">
        <v>4</v>
      </c>
      <c r="AV150">
        <v>0</v>
      </c>
      <c r="AW150">
        <v>4</v>
      </c>
      <c r="AX150">
        <v>7</v>
      </c>
      <c r="AY150">
        <v>8</v>
      </c>
      <c r="AZ150">
        <v>15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1</v>
      </c>
      <c r="BH150">
        <v>1</v>
      </c>
      <c r="BI150">
        <v>0</v>
      </c>
      <c r="BJ150">
        <v>1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1</v>
      </c>
      <c r="CG150">
        <v>0</v>
      </c>
      <c r="CH150">
        <v>1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</v>
      </c>
      <c r="CP150">
        <v>1</v>
      </c>
      <c r="CQ150">
        <v>3</v>
      </c>
      <c r="CR150">
        <v>2</v>
      </c>
      <c r="CS150">
        <v>1</v>
      </c>
    </row>
    <row r="151" spans="1:97" x14ac:dyDescent="0.25">
      <c r="A151" t="s">
        <v>3235</v>
      </c>
      <c r="B151">
        <v>1</v>
      </c>
      <c r="C151" t="s">
        <v>2387</v>
      </c>
      <c r="D151">
        <v>37</v>
      </c>
      <c r="E151" t="s">
        <v>216</v>
      </c>
      <c r="F151">
        <v>1</v>
      </c>
      <c r="G151" t="s">
        <v>380</v>
      </c>
      <c r="H151" t="s">
        <v>3236</v>
      </c>
      <c r="I151">
        <v>0</v>
      </c>
      <c r="J151" t="s">
        <v>217</v>
      </c>
      <c r="K151" t="s">
        <v>189</v>
      </c>
      <c r="L151" t="s">
        <v>31</v>
      </c>
      <c r="M151" t="s">
        <v>37</v>
      </c>
      <c r="N151" t="s">
        <v>35</v>
      </c>
      <c r="O151" t="s">
        <v>29</v>
      </c>
      <c r="P151" t="s">
        <v>3237</v>
      </c>
      <c r="Q151" t="s">
        <v>3238</v>
      </c>
      <c r="R151" t="s">
        <v>218</v>
      </c>
      <c r="S151">
        <v>0</v>
      </c>
      <c r="T151">
        <v>225</v>
      </c>
      <c r="U151">
        <v>199</v>
      </c>
      <c r="V151">
        <v>424</v>
      </c>
      <c r="W151">
        <v>44</v>
      </c>
      <c r="X151">
        <v>43</v>
      </c>
      <c r="Y151">
        <v>87</v>
      </c>
      <c r="Z151">
        <v>225</v>
      </c>
      <c r="AA151">
        <v>199</v>
      </c>
      <c r="AB151">
        <v>424</v>
      </c>
      <c r="AC151">
        <v>24</v>
      </c>
      <c r="AD151">
        <v>21</v>
      </c>
      <c r="AE151">
        <v>45</v>
      </c>
      <c r="AF151">
        <v>24</v>
      </c>
      <c r="AG151">
        <v>22</v>
      </c>
      <c r="AH151">
        <v>46</v>
      </c>
      <c r="AI151">
        <v>26</v>
      </c>
      <c r="AJ151">
        <v>28</v>
      </c>
      <c r="AK151">
        <v>54</v>
      </c>
      <c r="AL151">
        <v>39</v>
      </c>
      <c r="AM151">
        <v>31</v>
      </c>
      <c r="AN151">
        <v>70</v>
      </c>
      <c r="AO151">
        <v>45</v>
      </c>
      <c r="AP151">
        <v>27</v>
      </c>
      <c r="AQ151">
        <v>72</v>
      </c>
      <c r="AR151">
        <v>45</v>
      </c>
      <c r="AS151">
        <v>30</v>
      </c>
      <c r="AT151">
        <v>75</v>
      </c>
      <c r="AU151">
        <v>43</v>
      </c>
      <c r="AV151">
        <v>47</v>
      </c>
      <c r="AW151">
        <v>90</v>
      </c>
      <c r="AX151">
        <v>222</v>
      </c>
      <c r="AY151">
        <v>185</v>
      </c>
      <c r="AZ151">
        <v>407</v>
      </c>
      <c r="BA151">
        <v>3</v>
      </c>
      <c r="BB151">
        <v>2</v>
      </c>
      <c r="BC151">
        <v>3</v>
      </c>
      <c r="BD151">
        <v>3</v>
      </c>
      <c r="BE151">
        <v>3</v>
      </c>
      <c r="BF151">
        <v>3</v>
      </c>
      <c r="BG151">
        <v>0</v>
      </c>
      <c r="BH151">
        <v>17</v>
      </c>
      <c r="BI151">
        <v>0</v>
      </c>
      <c r="BJ151">
        <v>0</v>
      </c>
      <c r="BK151">
        <v>0</v>
      </c>
      <c r="BL151">
        <v>1</v>
      </c>
      <c r="BM151">
        <v>0</v>
      </c>
      <c r="BN151">
        <v>0</v>
      </c>
      <c r="BO151">
        <v>1</v>
      </c>
      <c r="BP151">
        <v>0</v>
      </c>
      <c r="BQ151">
        <v>2</v>
      </c>
      <c r="BR151">
        <v>15</v>
      </c>
      <c r="BS151">
        <v>0</v>
      </c>
      <c r="BT151">
        <v>0</v>
      </c>
      <c r="BU151">
        <v>1</v>
      </c>
      <c r="BV151">
        <v>1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1</v>
      </c>
      <c r="CD151">
        <v>1</v>
      </c>
      <c r="CE151">
        <v>0</v>
      </c>
      <c r="CF151">
        <v>23</v>
      </c>
      <c r="CG151">
        <v>2</v>
      </c>
      <c r="CH151">
        <v>15</v>
      </c>
      <c r="CI151">
        <v>3</v>
      </c>
      <c r="CJ151">
        <v>2</v>
      </c>
      <c r="CK151">
        <v>3</v>
      </c>
      <c r="CL151">
        <v>3</v>
      </c>
      <c r="CM151">
        <v>3</v>
      </c>
      <c r="CN151">
        <v>3</v>
      </c>
      <c r="CO151">
        <v>0</v>
      </c>
      <c r="CP151">
        <v>17</v>
      </c>
      <c r="CQ151">
        <v>18</v>
      </c>
      <c r="CR151">
        <v>17</v>
      </c>
      <c r="CS151">
        <v>1</v>
      </c>
    </row>
    <row r="152" spans="1:97" x14ac:dyDescent="0.25">
      <c r="A152" t="s">
        <v>3239</v>
      </c>
      <c r="B152">
        <v>2</v>
      </c>
      <c r="C152" t="s">
        <v>2387</v>
      </c>
      <c r="D152">
        <v>37</v>
      </c>
      <c r="E152" t="s">
        <v>216</v>
      </c>
      <c r="F152">
        <v>1</v>
      </c>
      <c r="G152" t="s">
        <v>380</v>
      </c>
      <c r="H152" t="s">
        <v>3236</v>
      </c>
      <c r="I152">
        <v>0</v>
      </c>
      <c r="J152" t="s">
        <v>217</v>
      </c>
      <c r="K152" t="s">
        <v>189</v>
      </c>
      <c r="L152" t="s">
        <v>31</v>
      </c>
      <c r="M152" t="s">
        <v>37</v>
      </c>
      <c r="N152" t="s">
        <v>35</v>
      </c>
      <c r="O152" t="s">
        <v>29</v>
      </c>
      <c r="P152" t="s">
        <v>3237</v>
      </c>
      <c r="Q152" t="s">
        <v>3238</v>
      </c>
      <c r="R152" t="s">
        <v>218</v>
      </c>
      <c r="S152">
        <v>0</v>
      </c>
      <c r="T152">
        <v>34</v>
      </c>
      <c r="U152">
        <v>41</v>
      </c>
      <c r="V152">
        <v>75</v>
      </c>
      <c r="W152">
        <v>6</v>
      </c>
      <c r="X152">
        <v>8</v>
      </c>
      <c r="Y152">
        <v>14</v>
      </c>
      <c r="Z152">
        <v>34</v>
      </c>
      <c r="AA152">
        <v>41</v>
      </c>
      <c r="AB152">
        <v>75</v>
      </c>
      <c r="AC152">
        <v>3</v>
      </c>
      <c r="AD152">
        <v>3</v>
      </c>
      <c r="AE152">
        <v>6</v>
      </c>
      <c r="AF152">
        <v>3</v>
      </c>
      <c r="AG152">
        <v>3</v>
      </c>
      <c r="AH152">
        <v>6</v>
      </c>
      <c r="AI152">
        <v>3</v>
      </c>
      <c r="AJ152">
        <v>3</v>
      </c>
      <c r="AK152">
        <v>6</v>
      </c>
      <c r="AL152">
        <v>10</v>
      </c>
      <c r="AM152">
        <v>4</v>
      </c>
      <c r="AN152">
        <v>14</v>
      </c>
      <c r="AO152">
        <v>5</v>
      </c>
      <c r="AP152">
        <v>12</v>
      </c>
      <c r="AQ152">
        <v>17</v>
      </c>
      <c r="AR152">
        <v>4</v>
      </c>
      <c r="AS152">
        <v>5</v>
      </c>
      <c r="AT152">
        <v>9</v>
      </c>
      <c r="AU152">
        <v>8</v>
      </c>
      <c r="AV152">
        <v>3</v>
      </c>
      <c r="AW152">
        <v>11</v>
      </c>
      <c r="AX152">
        <v>33</v>
      </c>
      <c r="AY152">
        <v>30</v>
      </c>
      <c r="AZ152">
        <v>63</v>
      </c>
      <c r="BA152">
        <v>0</v>
      </c>
      <c r="BB152">
        <v>0</v>
      </c>
      <c r="BC152">
        <v>1</v>
      </c>
      <c r="BD152">
        <v>1</v>
      </c>
      <c r="BE152">
        <v>0</v>
      </c>
      <c r="BF152">
        <v>0</v>
      </c>
      <c r="BG152">
        <v>2</v>
      </c>
      <c r="BH152">
        <v>4</v>
      </c>
      <c r="BI152">
        <v>1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</v>
      </c>
      <c r="BS152">
        <v>0</v>
      </c>
      <c r="BT152">
        <v>0</v>
      </c>
      <c r="BU152">
        <v>1</v>
      </c>
      <c r="BV152">
        <v>3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1</v>
      </c>
      <c r="CC152">
        <v>1</v>
      </c>
      <c r="CD152">
        <v>0</v>
      </c>
      <c r="CE152">
        <v>0</v>
      </c>
      <c r="CF152">
        <v>10</v>
      </c>
      <c r="CG152">
        <v>2</v>
      </c>
      <c r="CH152">
        <v>2</v>
      </c>
      <c r="CI152">
        <v>0</v>
      </c>
      <c r="CJ152">
        <v>0</v>
      </c>
      <c r="CK152">
        <v>1</v>
      </c>
      <c r="CL152">
        <v>1</v>
      </c>
      <c r="CM152">
        <v>0</v>
      </c>
      <c r="CN152">
        <v>0</v>
      </c>
      <c r="CO152">
        <v>2</v>
      </c>
      <c r="CP152">
        <v>4</v>
      </c>
      <c r="CQ152">
        <v>6</v>
      </c>
      <c r="CR152">
        <v>6</v>
      </c>
      <c r="CS152">
        <v>1</v>
      </c>
    </row>
    <row r="153" spans="1:97" x14ac:dyDescent="0.25">
      <c r="A153" t="s">
        <v>3240</v>
      </c>
      <c r="B153">
        <v>1</v>
      </c>
      <c r="C153" t="s">
        <v>3241</v>
      </c>
      <c r="D153">
        <v>3</v>
      </c>
      <c r="E153" t="s">
        <v>594</v>
      </c>
      <c r="F153">
        <v>71</v>
      </c>
      <c r="G153" t="s">
        <v>595</v>
      </c>
      <c r="H153" t="s">
        <v>3242</v>
      </c>
      <c r="I153">
        <v>0</v>
      </c>
      <c r="J153" t="s">
        <v>221</v>
      </c>
      <c r="K153" t="s">
        <v>189</v>
      </c>
      <c r="L153" t="s">
        <v>31</v>
      </c>
      <c r="M153" t="s">
        <v>37</v>
      </c>
      <c r="N153" t="s">
        <v>35</v>
      </c>
      <c r="O153" t="s">
        <v>29</v>
      </c>
      <c r="P153" t="s">
        <v>3243</v>
      </c>
      <c r="Q153" t="s">
        <v>3041</v>
      </c>
      <c r="R153" t="s">
        <v>222</v>
      </c>
      <c r="S153">
        <v>0</v>
      </c>
      <c r="T153">
        <v>11</v>
      </c>
      <c r="U153">
        <v>16</v>
      </c>
      <c r="V153">
        <v>27</v>
      </c>
      <c r="W153">
        <v>1</v>
      </c>
      <c r="X153">
        <v>2</v>
      </c>
      <c r="Y153">
        <v>3</v>
      </c>
      <c r="Z153">
        <v>11</v>
      </c>
      <c r="AA153">
        <v>16</v>
      </c>
      <c r="AB153">
        <v>27</v>
      </c>
      <c r="AC153">
        <v>3</v>
      </c>
      <c r="AD153">
        <v>1</v>
      </c>
      <c r="AE153">
        <v>4</v>
      </c>
      <c r="AF153">
        <v>3</v>
      </c>
      <c r="AG153">
        <v>1</v>
      </c>
      <c r="AH153">
        <v>4</v>
      </c>
      <c r="AI153">
        <v>3</v>
      </c>
      <c r="AJ153">
        <v>0</v>
      </c>
      <c r="AK153">
        <v>3</v>
      </c>
      <c r="AL153">
        <v>2</v>
      </c>
      <c r="AM153">
        <v>2</v>
      </c>
      <c r="AN153">
        <v>4</v>
      </c>
      <c r="AO153">
        <v>2</v>
      </c>
      <c r="AP153">
        <v>4</v>
      </c>
      <c r="AQ153">
        <v>6</v>
      </c>
      <c r="AR153">
        <v>2</v>
      </c>
      <c r="AS153">
        <v>2</v>
      </c>
      <c r="AT153">
        <v>4</v>
      </c>
      <c r="AU153">
        <v>0</v>
      </c>
      <c r="AV153">
        <v>5</v>
      </c>
      <c r="AW153">
        <v>5</v>
      </c>
      <c r="AX153">
        <v>12</v>
      </c>
      <c r="AY153">
        <v>14</v>
      </c>
      <c r="AZ153">
        <v>26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2</v>
      </c>
      <c r="BH153">
        <v>2</v>
      </c>
      <c r="BI153">
        <v>1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1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2</v>
      </c>
      <c r="CG153">
        <v>2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2</v>
      </c>
      <c r="CP153">
        <v>2</v>
      </c>
      <c r="CQ153">
        <v>6</v>
      </c>
      <c r="CR153">
        <v>2</v>
      </c>
      <c r="CS153">
        <v>1</v>
      </c>
    </row>
    <row r="154" spans="1:97" x14ac:dyDescent="0.25">
      <c r="A154" t="s">
        <v>3244</v>
      </c>
      <c r="B154">
        <v>1</v>
      </c>
      <c r="C154" t="s">
        <v>1575</v>
      </c>
      <c r="D154">
        <v>39</v>
      </c>
      <c r="E154" t="s">
        <v>311</v>
      </c>
      <c r="F154">
        <v>35</v>
      </c>
      <c r="G154" t="s">
        <v>2679</v>
      </c>
      <c r="H154" t="s">
        <v>2680</v>
      </c>
      <c r="I154">
        <v>0</v>
      </c>
      <c r="J154" t="s">
        <v>221</v>
      </c>
      <c r="K154" t="s">
        <v>189</v>
      </c>
      <c r="L154" t="s">
        <v>31</v>
      </c>
      <c r="M154" t="s">
        <v>37</v>
      </c>
      <c r="N154" t="s">
        <v>35</v>
      </c>
      <c r="O154" t="s">
        <v>29</v>
      </c>
      <c r="P154" t="s">
        <v>3215</v>
      </c>
      <c r="Q154" t="s">
        <v>2807</v>
      </c>
      <c r="R154" t="s">
        <v>222</v>
      </c>
      <c r="S154">
        <v>0</v>
      </c>
      <c r="T154">
        <v>32</v>
      </c>
      <c r="U154">
        <v>30</v>
      </c>
      <c r="V154">
        <v>62</v>
      </c>
      <c r="W154">
        <v>6</v>
      </c>
      <c r="X154">
        <v>7</v>
      </c>
      <c r="Y154">
        <v>13</v>
      </c>
      <c r="Z154">
        <v>31</v>
      </c>
      <c r="AA154">
        <v>30</v>
      </c>
      <c r="AB154">
        <v>61</v>
      </c>
      <c r="AC154">
        <v>6</v>
      </c>
      <c r="AD154">
        <v>5</v>
      </c>
      <c r="AE154">
        <v>11</v>
      </c>
      <c r="AF154">
        <v>6</v>
      </c>
      <c r="AG154">
        <v>5</v>
      </c>
      <c r="AH154">
        <v>11</v>
      </c>
      <c r="AI154">
        <v>9</v>
      </c>
      <c r="AJ154">
        <v>5</v>
      </c>
      <c r="AK154">
        <v>14</v>
      </c>
      <c r="AL154">
        <v>4</v>
      </c>
      <c r="AM154">
        <v>1</v>
      </c>
      <c r="AN154">
        <v>5</v>
      </c>
      <c r="AO154">
        <v>9</v>
      </c>
      <c r="AP154">
        <v>7</v>
      </c>
      <c r="AQ154">
        <v>16</v>
      </c>
      <c r="AR154">
        <v>6</v>
      </c>
      <c r="AS154">
        <v>6</v>
      </c>
      <c r="AT154">
        <v>12</v>
      </c>
      <c r="AU154">
        <v>1</v>
      </c>
      <c r="AV154">
        <v>7</v>
      </c>
      <c r="AW154">
        <v>8</v>
      </c>
      <c r="AX154">
        <v>35</v>
      </c>
      <c r="AY154">
        <v>31</v>
      </c>
      <c r="AZ154">
        <v>66</v>
      </c>
      <c r="BA154">
        <v>1</v>
      </c>
      <c r="BB154">
        <v>0</v>
      </c>
      <c r="BC154">
        <v>0</v>
      </c>
      <c r="BD154">
        <v>1</v>
      </c>
      <c r="BE154">
        <v>0</v>
      </c>
      <c r="BF154">
        <v>0</v>
      </c>
      <c r="BG154">
        <v>2</v>
      </c>
      <c r="BH154">
        <v>4</v>
      </c>
      <c r="BI154">
        <v>0</v>
      </c>
      <c r="BJ154">
        <v>1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2</v>
      </c>
      <c r="BS154">
        <v>0</v>
      </c>
      <c r="BT154">
        <v>0</v>
      </c>
      <c r="BU154">
        <v>1</v>
      </c>
      <c r="BV154">
        <v>1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6</v>
      </c>
      <c r="CG154">
        <v>1</v>
      </c>
      <c r="CH154">
        <v>3</v>
      </c>
      <c r="CI154">
        <v>1</v>
      </c>
      <c r="CJ154">
        <v>0</v>
      </c>
      <c r="CK154">
        <v>0</v>
      </c>
      <c r="CL154">
        <v>1</v>
      </c>
      <c r="CM154">
        <v>0</v>
      </c>
      <c r="CN154">
        <v>0</v>
      </c>
      <c r="CO154">
        <v>2</v>
      </c>
      <c r="CP154">
        <v>4</v>
      </c>
      <c r="CQ154">
        <v>5</v>
      </c>
      <c r="CR154">
        <v>4</v>
      </c>
      <c r="CS154">
        <v>1</v>
      </c>
    </row>
    <row r="155" spans="1:97" x14ac:dyDescent="0.25">
      <c r="A155" t="s">
        <v>3245</v>
      </c>
      <c r="B155">
        <v>1</v>
      </c>
      <c r="C155" t="s">
        <v>3246</v>
      </c>
      <c r="D155">
        <v>37</v>
      </c>
      <c r="E155" t="s">
        <v>216</v>
      </c>
      <c r="F155">
        <v>1</v>
      </c>
      <c r="G155" t="s">
        <v>380</v>
      </c>
      <c r="H155" t="s">
        <v>1880</v>
      </c>
      <c r="I155">
        <v>425</v>
      </c>
      <c r="J155" t="s">
        <v>217</v>
      </c>
      <c r="K155" t="s">
        <v>189</v>
      </c>
      <c r="L155" t="s">
        <v>31</v>
      </c>
      <c r="M155" t="s">
        <v>37</v>
      </c>
      <c r="N155" t="s">
        <v>35</v>
      </c>
      <c r="O155" t="s">
        <v>29</v>
      </c>
      <c r="P155" t="s">
        <v>3247</v>
      </c>
      <c r="Q155" t="s">
        <v>2947</v>
      </c>
      <c r="R155" t="s">
        <v>218</v>
      </c>
      <c r="S155">
        <v>0</v>
      </c>
      <c r="T155">
        <v>178</v>
      </c>
      <c r="U155">
        <v>161</v>
      </c>
      <c r="V155">
        <v>339</v>
      </c>
      <c r="W155">
        <v>28</v>
      </c>
      <c r="X155">
        <v>24</v>
      </c>
      <c r="Y155">
        <v>52</v>
      </c>
      <c r="Z155">
        <v>177</v>
      </c>
      <c r="AA155">
        <v>160</v>
      </c>
      <c r="AB155">
        <v>337</v>
      </c>
      <c r="AC155">
        <v>27</v>
      </c>
      <c r="AD155">
        <v>29</v>
      </c>
      <c r="AE155">
        <v>56</v>
      </c>
      <c r="AF155">
        <v>27</v>
      </c>
      <c r="AG155">
        <v>30</v>
      </c>
      <c r="AH155">
        <v>57</v>
      </c>
      <c r="AI155">
        <v>29</v>
      </c>
      <c r="AJ155">
        <v>25</v>
      </c>
      <c r="AK155">
        <v>54</v>
      </c>
      <c r="AL155">
        <v>33</v>
      </c>
      <c r="AM155">
        <v>32</v>
      </c>
      <c r="AN155">
        <v>65</v>
      </c>
      <c r="AO155">
        <v>29</v>
      </c>
      <c r="AP155">
        <v>32</v>
      </c>
      <c r="AQ155">
        <v>61</v>
      </c>
      <c r="AR155">
        <v>38</v>
      </c>
      <c r="AS155">
        <v>21</v>
      </c>
      <c r="AT155">
        <v>59</v>
      </c>
      <c r="AU155">
        <v>25</v>
      </c>
      <c r="AV155">
        <v>22</v>
      </c>
      <c r="AW155">
        <v>47</v>
      </c>
      <c r="AX155">
        <v>181</v>
      </c>
      <c r="AY155">
        <v>162</v>
      </c>
      <c r="AZ155">
        <v>343</v>
      </c>
      <c r="BA155">
        <v>2</v>
      </c>
      <c r="BB155">
        <v>2</v>
      </c>
      <c r="BC155">
        <v>2</v>
      </c>
      <c r="BD155">
        <v>2</v>
      </c>
      <c r="BE155">
        <v>2</v>
      </c>
      <c r="BF155">
        <v>2</v>
      </c>
      <c r="BG155">
        <v>0</v>
      </c>
      <c r="BH155">
        <v>12</v>
      </c>
      <c r="BI155">
        <v>0</v>
      </c>
      <c r="BJ155">
        <v>0</v>
      </c>
      <c r="BK155">
        <v>0</v>
      </c>
      <c r="BL155">
        <v>1</v>
      </c>
      <c r="BM155">
        <v>0</v>
      </c>
      <c r="BN155">
        <v>0</v>
      </c>
      <c r="BO155">
        <v>0</v>
      </c>
      <c r="BP155">
        <v>0</v>
      </c>
      <c r="BQ155">
        <v>7</v>
      </c>
      <c r="BR155">
        <v>5</v>
      </c>
      <c r="BS155">
        <v>0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1</v>
      </c>
      <c r="CE155">
        <v>0</v>
      </c>
      <c r="CF155">
        <v>15</v>
      </c>
      <c r="CG155">
        <v>7</v>
      </c>
      <c r="CH155">
        <v>5</v>
      </c>
      <c r="CI155">
        <v>2</v>
      </c>
      <c r="CJ155">
        <v>2</v>
      </c>
      <c r="CK155">
        <v>2</v>
      </c>
      <c r="CL155">
        <v>2</v>
      </c>
      <c r="CM155">
        <v>2</v>
      </c>
      <c r="CN155">
        <v>2</v>
      </c>
      <c r="CO155">
        <v>0</v>
      </c>
      <c r="CP155">
        <v>12</v>
      </c>
      <c r="CQ155">
        <v>12</v>
      </c>
      <c r="CR155">
        <v>12</v>
      </c>
      <c r="CS155">
        <v>1</v>
      </c>
    </row>
    <row r="156" spans="1:97" x14ac:dyDescent="0.25">
      <c r="A156" t="s">
        <v>3248</v>
      </c>
      <c r="B156">
        <v>1</v>
      </c>
      <c r="C156" t="s">
        <v>2209</v>
      </c>
      <c r="D156">
        <v>37</v>
      </c>
      <c r="E156" t="s">
        <v>216</v>
      </c>
      <c r="F156">
        <v>1</v>
      </c>
      <c r="G156" t="s">
        <v>380</v>
      </c>
      <c r="H156" t="s">
        <v>3249</v>
      </c>
      <c r="I156">
        <v>268</v>
      </c>
      <c r="J156" t="s">
        <v>217</v>
      </c>
      <c r="K156" t="s">
        <v>189</v>
      </c>
      <c r="L156" t="s">
        <v>31</v>
      </c>
      <c r="M156" t="s">
        <v>37</v>
      </c>
      <c r="N156" t="s">
        <v>35</v>
      </c>
      <c r="O156" t="s">
        <v>29</v>
      </c>
      <c r="P156" t="s">
        <v>2942</v>
      </c>
      <c r="Q156" t="s">
        <v>2943</v>
      </c>
      <c r="R156" t="s">
        <v>218</v>
      </c>
      <c r="S156">
        <v>0</v>
      </c>
      <c r="T156">
        <v>81</v>
      </c>
      <c r="U156">
        <v>73</v>
      </c>
      <c r="V156">
        <v>154</v>
      </c>
      <c r="W156">
        <v>16</v>
      </c>
      <c r="X156">
        <v>15</v>
      </c>
      <c r="Y156">
        <v>31</v>
      </c>
      <c r="Z156">
        <v>75</v>
      </c>
      <c r="AA156">
        <v>69</v>
      </c>
      <c r="AB156">
        <v>144</v>
      </c>
      <c r="AC156">
        <v>17</v>
      </c>
      <c r="AD156">
        <v>14</v>
      </c>
      <c r="AE156">
        <v>31</v>
      </c>
      <c r="AF156">
        <v>17</v>
      </c>
      <c r="AG156">
        <v>14</v>
      </c>
      <c r="AH156">
        <v>31</v>
      </c>
      <c r="AI156">
        <v>16</v>
      </c>
      <c r="AJ156">
        <v>12</v>
      </c>
      <c r="AK156">
        <v>28</v>
      </c>
      <c r="AL156">
        <v>10</v>
      </c>
      <c r="AM156">
        <v>17</v>
      </c>
      <c r="AN156">
        <v>27</v>
      </c>
      <c r="AO156">
        <v>18</v>
      </c>
      <c r="AP156">
        <v>8</v>
      </c>
      <c r="AQ156">
        <v>26</v>
      </c>
      <c r="AR156">
        <v>9</v>
      </c>
      <c r="AS156">
        <v>11</v>
      </c>
      <c r="AT156">
        <v>20</v>
      </c>
      <c r="AU156">
        <v>10</v>
      </c>
      <c r="AV156">
        <v>8</v>
      </c>
      <c r="AW156">
        <v>18</v>
      </c>
      <c r="AX156">
        <v>80</v>
      </c>
      <c r="AY156">
        <v>70</v>
      </c>
      <c r="AZ156">
        <v>150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0</v>
      </c>
      <c r="BH156">
        <v>6</v>
      </c>
      <c r="BI156">
        <v>0</v>
      </c>
      <c r="BJ156">
        <v>0</v>
      </c>
      <c r="BK156">
        <v>0</v>
      </c>
      <c r="BL156">
        <v>1</v>
      </c>
      <c r="BM156">
        <v>0</v>
      </c>
      <c r="BN156">
        <v>0</v>
      </c>
      <c r="BO156">
        <v>0</v>
      </c>
      <c r="BP156">
        <v>0</v>
      </c>
      <c r="BQ156">
        <v>2</v>
      </c>
      <c r="BR156">
        <v>4</v>
      </c>
      <c r="BS156">
        <v>0</v>
      </c>
      <c r="BT156">
        <v>0</v>
      </c>
      <c r="BU156">
        <v>1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1</v>
      </c>
      <c r="CE156">
        <v>0</v>
      </c>
      <c r="CF156">
        <v>9</v>
      </c>
      <c r="CG156">
        <v>2</v>
      </c>
      <c r="CH156">
        <v>4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0</v>
      </c>
      <c r="CP156">
        <v>6</v>
      </c>
      <c r="CQ156">
        <v>6</v>
      </c>
      <c r="CR156">
        <v>6</v>
      </c>
      <c r="CS156">
        <v>1</v>
      </c>
    </row>
    <row r="157" spans="1:97" x14ac:dyDescent="0.25">
      <c r="A157" t="s">
        <v>3250</v>
      </c>
      <c r="B157">
        <v>1</v>
      </c>
      <c r="C157" t="s">
        <v>3251</v>
      </c>
      <c r="D157">
        <v>3</v>
      </c>
      <c r="E157" t="s">
        <v>594</v>
      </c>
      <c r="F157">
        <v>3</v>
      </c>
      <c r="G157" t="s">
        <v>3252</v>
      </c>
      <c r="H157" t="s">
        <v>3253</v>
      </c>
      <c r="I157">
        <v>0</v>
      </c>
      <c r="J157" t="s">
        <v>221</v>
      </c>
      <c r="K157" t="s">
        <v>189</v>
      </c>
      <c r="L157" t="s">
        <v>31</v>
      </c>
      <c r="M157" t="s">
        <v>37</v>
      </c>
      <c r="N157" t="s">
        <v>35</v>
      </c>
      <c r="O157" t="s">
        <v>29</v>
      </c>
      <c r="P157" t="s">
        <v>3243</v>
      </c>
      <c r="Q157" t="s">
        <v>3041</v>
      </c>
      <c r="R157" t="s">
        <v>222</v>
      </c>
      <c r="S157">
        <v>0</v>
      </c>
      <c r="T157">
        <v>5</v>
      </c>
      <c r="U157">
        <v>6</v>
      </c>
      <c r="V157">
        <v>11</v>
      </c>
      <c r="W157">
        <v>0</v>
      </c>
      <c r="X157">
        <v>0</v>
      </c>
      <c r="Y157">
        <v>0</v>
      </c>
      <c r="Z157">
        <v>5</v>
      </c>
      <c r="AA157">
        <v>6</v>
      </c>
      <c r="AB157">
        <v>11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2</v>
      </c>
      <c r="AL157">
        <v>3</v>
      </c>
      <c r="AM157">
        <v>2</v>
      </c>
      <c r="AN157">
        <v>5</v>
      </c>
      <c r="AO157">
        <v>1</v>
      </c>
      <c r="AP157">
        <v>0</v>
      </c>
      <c r="AQ157">
        <v>1</v>
      </c>
      <c r="AR157">
        <v>0</v>
      </c>
      <c r="AS157">
        <v>2</v>
      </c>
      <c r="AT157">
        <v>2</v>
      </c>
      <c r="AU157">
        <v>1</v>
      </c>
      <c r="AV157">
        <v>0</v>
      </c>
      <c r="AW157">
        <v>1</v>
      </c>
      <c r="AX157">
        <v>5</v>
      </c>
      <c r="AY157">
        <v>6</v>
      </c>
      <c r="AZ157">
        <v>11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1</v>
      </c>
      <c r="BH157">
        <v>1</v>
      </c>
      <c r="BI157">
        <v>0</v>
      </c>
      <c r="BJ157">
        <v>1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1</v>
      </c>
      <c r="CG157">
        <v>0</v>
      </c>
      <c r="CH157">
        <v>1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1</v>
      </c>
      <c r="CP157">
        <v>1</v>
      </c>
      <c r="CQ157">
        <v>1</v>
      </c>
      <c r="CR157">
        <v>1</v>
      </c>
      <c r="CS157">
        <v>1</v>
      </c>
    </row>
    <row r="158" spans="1:97" x14ac:dyDescent="0.25">
      <c r="A158" t="s">
        <v>3254</v>
      </c>
      <c r="B158">
        <v>1</v>
      </c>
      <c r="C158" t="s">
        <v>3255</v>
      </c>
      <c r="D158">
        <v>37</v>
      </c>
      <c r="E158" t="s">
        <v>216</v>
      </c>
      <c r="F158">
        <v>1</v>
      </c>
      <c r="G158" t="s">
        <v>380</v>
      </c>
      <c r="H158" t="s">
        <v>3256</v>
      </c>
      <c r="I158">
        <v>1300</v>
      </c>
      <c r="J158" t="s">
        <v>217</v>
      </c>
      <c r="K158" t="s">
        <v>189</v>
      </c>
      <c r="L158" t="s">
        <v>31</v>
      </c>
      <c r="M158" t="s">
        <v>37</v>
      </c>
      <c r="N158" t="s">
        <v>35</v>
      </c>
      <c r="O158" t="s">
        <v>29</v>
      </c>
      <c r="P158" t="s">
        <v>3257</v>
      </c>
      <c r="Q158" t="s">
        <v>2893</v>
      </c>
      <c r="R158" t="s">
        <v>218</v>
      </c>
      <c r="S158">
        <v>0</v>
      </c>
      <c r="T158">
        <v>112</v>
      </c>
      <c r="U158">
        <v>104</v>
      </c>
      <c r="V158">
        <v>216</v>
      </c>
      <c r="W158">
        <v>21</v>
      </c>
      <c r="X158">
        <v>19</v>
      </c>
      <c r="Y158">
        <v>40</v>
      </c>
      <c r="Z158">
        <v>112</v>
      </c>
      <c r="AA158">
        <v>104</v>
      </c>
      <c r="AB158">
        <v>216</v>
      </c>
      <c r="AC158">
        <v>16</v>
      </c>
      <c r="AD158">
        <v>15</v>
      </c>
      <c r="AE158">
        <v>31</v>
      </c>
      <c r="AF158">
        <v>17</v>
      </c>
      <c r="AG158">
        <v>15</v>
      </c>
      <c r="AH158">
        <v>32</v>
      </c>
      <c r="AI158">
        <v>9</v>
      </c>
      <c r="AJ158">
        <v>15</v>
      </c>
      <c r="AK158">
        <v>24</v>
      </c>
      <c r="AL158">
        <v>19</v>
      </c>
      <c r="AM158">
        <v>22</v>
      </c>
      <c r="AN158">
        <v>41</v>
      </c>
      <c r="AO158">
        <v>17</v>
      </c>
      <c r="AP158">
        <v>8</v>
      </c>
      <c r="AQ158">
        <v>25</v>
      </c>
      <c r="AR158">
        <v>15</v>
      </c>
      <c r="AS158">
        <v>15</v>
      </c>
      <c r="AT158">
        <v>30</v>
      </c>
      <c r="AU158">
        <v>20</v>
      </c>
      <c r="AV158">
        <v>16</v>
      </c>
      <c r="AW158">
        <v>36</v>
      </c>
      <c r="AX158">
        <v>97</v>
      </c>
      <c r="AY158">
        <v>91</v>
      </c>
      <c r="AZ158">
        <v>188</v>
      </c>
      <c r="BA158">
        <v>2</v>
      </c>
      <c r="BB158">
        <v>2</v>
      </c>
      <c r="BC158">
        <v>2</v>
      </c>
      <c r="BD158">
        <v>2</v>
      </c>
      <c r="BE158">
        <v>1</v>
      </c>
      <c r="BF158">
        <v>2</v>
      </c>
      <c r="BG158">
        <v>0</v>
      </c>
      <c r="BH158">
        <v>11</v>
      </c>
      <c r="BI158">
        <v>0</v>
      </c>
      <c r="BJ158">
        <v>0</v>
      </c>
      <c r="BK158">
        <v>0</v>
      </c>
      <c r="BL158">
        <v>1</v>
      </c>
      <c r="BM158">
        <v>0</v>
      </c>
      <c r="BN158">
        <v>0</v>
      </c>
      <c r="BO158">
        <v>1</v>
      </c>
      <c r="BP158">
        <v>0</v>
      </c>
      <c r="BQ158">
        <v>2</v>
      </c>
      <c r="BR158">
        <v>9</v>
      </c>
      <c r="BS158">
        <v>0</v>
      </c>
      <c r="BT158">
        <v>0</v>
      </c>
      <c r="BU158">
        <v>2</v>
      </c>
      <c r="BV158">
        <v>2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2</v>
      </c>
      <c r="CD158">
        <v>0</v>
      </c>
      <c r="CE158">
        <v>0</v>
      </c>
      <c r="CF158">
        <v>19</v>
      </c>
      <c r="CG158">
        <v>2</v>
      </c>
      <c r="CH158">
        <v>9</v>
      </c>
      <c r="CI158">
        <v>2</v>
      </c>
      <c r="CJ158">
        <v>2</v>
      </c>
      <c r="CK158">
        <v>2</v>
      </c>
      <c r="CL158">
        <v>2</v>
      </c>
      <c r="CM158">
        <v>1</v>
      </c>
      <c r="CN158">
        <v>2</v>
      </c>
      <c r="CO158">
        <v>0</v>
      </c>
      <c r="CP158">
        <v>11</v>
      </c>
      <c r="CQ158">
        <v>11</v>
      </c>
      <c r="CR158">
        <v>11</v>
      </c>
      <c r="CS158">
        <v>1</v>
      </c>
    </row>
    <row r="159" spans="1:97" x14ac:dyDescent="0.25">
      <c r="A159" t="s">
        <v>3258</v>
      </c>
      <c r="B159">
        <v>1</v>
      </c>
      <c r="C159" t="s">
        <v>652</v>
      </c>
      <c r="D159">
        <v>37</v>
      </c>
      <c r="E159" t="s">
        <v>216</v>
      </c>
      <c r="F159">
        <v>1</v>
      </c>
      <c r="G159" t="s">
        <v>380</v>
      </c>
      <c r="H159" t="s">
        <v>3259</v>
      </c>
      <c r="I159">
        <v>837</v>
      </c>
      <c r="J159" t="s">
        <v>217</v>
      </c>
      <c r="K159" t="s">
        <v>189</v>
      </c>
      <c r="L159" t="s">
        <v>31</v>
      </c>
      <c r="M159" t="s">
        <v>37</v>
      </c>
      <c r="N159" t="s">
        <v>35</v>
      </c>
      <c r="O159" t="s">
        <v>29</v>
      </c>
      <c r="P159" t="s">
        <v>2892</v>
      </c>
      <c r="Q159" t="s">
        <v>2893</v>
      </c>
      <c r="R159" t="s">
        <v>218</v>
      </c>
      <c r="S159">
        <v>0</v>
      </c>
      <c r="T159">
        <v>75</v>
      </c>
      <c r="U159">
        <v>70</v>
      </c>
      <c r="V159">
        <v>145</v>
      </c>
      <c r="W159">
        <v>12</v>
      </c>
      <c r="X159">
        <v>12</v>
      </c>
      <c r="Y159">
        <v>24</v>
      </c>
      <c r="Z159">
        <v>75</v>
      </c>
      <c r="AA159">
        <v>68</v>
      </c>
      <c r="AB159">
        <v>143</v>
      </c>
      <c r="AC159">
        <v>8</v>
      </c>
      <c r="AD159">
        <v>18</v>
      </c>
      <c r="AE159">
        <v>26</v>
      </c>
      <c r="AF159">
        <v>8</v>
      </c>
      <c r="AG159">
        <v>18</v>
      </c>
      <c r="AH159">
        <v>26</v>
      </c>
      <c r="AI159">
        <v>18</v>
      </c>
      <c r="AJ159">
        <v>13</v>
      </c>
      <c r="AK159">
        <v>31</v>
      </c>
      <c r="AL159">
        <v>17</v>
      </c>
      <c r="AM159">
        <v>13</v>
      </c>
      <c r="AN159">
        <v>30</v>
      </c>
      <c r="AO159">
        <v>13</v>
      </c>
      <c r="AP159">
        <v>8</v>
      </c>
      <c r="AQ159">
        <v>21</v>
      </c>
      <c r="AR159">
        <v>8</v>
      </c>
      <c r="AS159">
        <v>14</v>
      </c>
      <c r="AT159">
        <v>22</v>
      </c>
      <c r="AU159">
        <v>13</v>
      </c>
      <c r="AV159">
        <v>10</v>
      </c>
      <c r="AW159">
        <v>23</v>
      </c>
      <c r="AX159">
        <v>77</v>
      </c>
      <c r="AY159">
        <v>76</v>
      </c>
      <c r="AZ159">
        <v>153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0</v>
      </c>
      <c r="BH159">
        <v>6</v>
      </c>
      <c r="BI159">
        <v>0</v>
      </c>
      <c r="BJ159">
        <v>0</v>
      </c>
      <c r="BK159">
        <v>1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1</v>
      </c>
      <c r="BR159">
        <v>5</v>
      </c>
      <c r="BS159">
        <v>0</v>
      </c>
      <c r="BT159">
        <v>0</v>
      </c>
      <c r="BU159">
        <v>1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1</v>
      </c>
      <c r="CD159">
        <v>0</v>
      </c>
      <c r="CE159">
        <v>0</v>
      </c>
      <c r="CF159">
        <v>9</v>
      </c>
      <c r="CG159">
        <v>1</v>
      </c>
      <c r="CH159">
        <v>5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0</v>
      </c>
      <c r="CP159">
        <v>6</v>
      </c>
      <c r="CQ159">
        <v>8</v>
      </c>
      <c r="CR159">
        <v>6</v>
      </c>
      <c r="CS159">
        <v>1</v>
      </c>
    </row>
    <row r="160" spans="1:97" x14ac:dyDescent="0.25">
      <c r="A160" t="s">
        <v>3260</v>
      </c>
      <c r="B160">
        <v>1</v>
      </c>
      <c r="C160" t="s">
        <v>433</v>
      </c>
      <c r="D160">
        <v>21</v>
      </c>
      <c r="E160" t="s">
        <v>197</v>
      </c>
      <c r="F160">
        <v>609</v>
      </c>
      <c r="G160" t="s">
        <v>3261</v>
      </c>
      <c r="H160" t="s">
        <v>3262</v>
      </c>
      <c r="I160">
        <v>0</v>
      </c>
      <c r="J160" t="s">
        <v>197</v>
      </c>
      <c r="K160" t="s">
        <v>189</v>
      </c>
      <c r="L160" t="s">
        <v>31</v>
      </c>
      <c r="M160" t="s">
        <v>37</v>
      </c>
      <c r="N160" t="s">
        <v>35</v>
      </c>
      <c r="O160" t="s">
        <v>29</v>
      </c>
      <c r="P160" t="s">
        <v>3263</v>
      </c>
      <c r="Q160" t="s">
        <v>2932</v>
      </c>
      <c r="R160" t="s">
        <v>199</v>
      </c>
      <c r="S160">
        <v>0</v>
      </c>
      <c r="T160">
        <v>129</v>
      </c>
      <c r="U160">
        <v>114</v>
      </c>
      <c r="V160">
        <v>243</v>
      </c>
      <c r="W160">
        <v>21</v>
      </c>
      <c r="X160">
        <v>14</v>
      </c>
      <c r="Y160">
        <v>35</v>
      </c>
      <c r="Z160">
        <v>124</v>
      </c>
      <c r="AA160">
        <v>113</v>
      </c>
      <c r="AB160">
        <v>237</v>
      </c>
      <c r="AC160">
        <v>22</v>
      </c>
      <c r="AD160">
        <v>19</v>
      </c>
      <c r="AE160">
        <v>41</v>
      </c>
      <c r="AF160">
        <v>25</v>
      </c>
      <c r="AG160">
        <v>19</v>
      </c>
      <c r="AH160">
        <v>44</v>
      </c>
      <c r="AI160">
        <v>23</v>
      </c>
      <c r="AJ160">
        <v>25</v>
      </c>
      <c r="AK160">
        <v>48</v>
      </c>
      <c r="AL160">
        <v>22</v>
      </c>
      <c r="AM160">
        <v>19</v>
      </c>
      <c r="AN160">
        <v>41</v>
      </c>
      <c r="AO160">
        <v>20</v>
      </c>
      <c r="AP160">
        <v>17</v>
      </c>
      <c r="AQ160">
        <v>37</v>
      </c>
      <c r="AR160">
        <v>19</v>
      </c>
      <c r="AS160">
        <v>24</v>
      </c>
      <c r="AT160">
        <v>43</v>
      </c>
      <c r="AU160">
        <v>23</v>
      </c>
      <c r="AV160">
        <v>15</v>
      </c>
      <c r="AW160">
        <v>38</v>
      </c>
      <c r="AX160">
        <v>132</v>
      </c>
      <c r="AY160">
        <v>119</v>
      </c>
      <c r="AZ160">
        <v>251</v>
      </c>
      <c r="BA160">
        <v>2</v>
      </c>
      <c r="BB160">
        <v>2</v>
      </c>
      <c r="BC160">
        <v>2</v>
      </c>
      <c r="BD160">
        <v>2</v>
      </c>
      <c r="BE160">
        <v>2</v>
      </c>
      <c r="BF160">
        <v>2</v>
      </c>
      <c r="BG160">
        <v>0</v>
      </c>
      <c r="BH160">
        <v>12</v>
      </c>
      <c r="BI160">
        <v>0</v>
      </c>
      <c r="BJ160">
        <v>0</v>
      </c>
      <c r="BK160">
        <v>0</v>
      </c>
      <c r="BL160">
        <v>1</v>
      </c>
      <c r="BM160">
        <v>0</v>
      </c>
      <c r="BN160">
        <v>1</v>
      </c>
      <c r="BO160">
        <v>0</v>
      </c>
      <c r="BP160">
        <v>0</v>
      </c>
      <c r="BQ160">
        <v>4</v>
      </c>
      <c r="BR160">
        <v>8</v>
      </c>
      <c r="BS160">
        <v>0</v>
      </c>
      <c r="BT160">
        <v>0</v>
      </c>
      <c r="BU160">
        <v>4</v>
      </c>
      <c r="BV160">
        <v>1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2</v>
      </c>
      <c r="CD160">
        <v>0</v>
      </c>
      <c r="CE160">
        <v>0</v>
      </c>
      <c r="CF160">
        <v>21</v>
      </c>
      <c r="CG160">
        <v>4</v>
      </c>
      <c r="CH160">
        <v>8</v>
      </c>
      <c r="CI160">
        <v>2</v>
      </c>
      <c r="CJ160">
        <v>2</v>
      </c>
      <c r="CK160">
        <v>2</v>
      </c>
      <c r="CL160">
        <v>2</v>
      </c>
      <c r="CM160">
        <v>2</v>
      </c>
      <c r="CN160">
        <v>2</v>
      </c>
      <c r="CO160">
        <v>0</v>
      </c>
      <c r="CP160">
        <v>12</v>
      </c>
      <c r="CQ160">
        <v>12</v>
      </c>
      <c r="CR160">
        <v>12</v>
      </c>
      <c r="CS160">
        <v>1</v>
      </c>
    </row>
    <row r="161" spans="1:97" x14ac:dyDescent="0.25">
      <c r="A161" t="s">
        <v>3264</v>
      </c>
      <c r="B161">
        <v>1</v>
      </c>
      <c r="C161" t="s">
        <v>306</v>
      </c>
      <c r="D161">
        <v>39</v>
      </c>
      <c r="E161" t="s">
        <v>311</v>
      </c>
      <c r="F161">
        <v>34</v>
      </c>
      <c r="G161" t="s">
        <v>3265</v>
      </c>
      <c r="H161" t="s">
        <v>3266</v>
      </c>
      <c r="I161">
        <v>0</v>
      </c>
      <c r="J161" t="s">
        <v>221</v>
      </c>
      <c r="K161" t="s">
        <v>189</v>
      </c>
      <c r="L161" t="s">
        <v>31</v>
      </c>
      <c r="M161" t="s">
        <v>37</v>
      </c>
      <c r="N161" t="s">
        <v>35</v>
      </c>
      <c r="O161" t="s">
        <v>29</v>
      </c>
      <c r="P161" t="s">
        <v>3215</v>
      </c>
      <c r="Q161" t="s">
        <v>2807</v>
      </c>
      <c r="R161" t="s">
        <v>222</v>
      </c>
      <c r="S161">
        <v>0</v>
      </c>
      <c r="T161">
        <v>14</v>
      </c>
      <c r="U161">
        <v>12</v>
      </c>
      <c r="V161">
        <v>26</v>
      </c>
      <c r="W161">
        <v>4</v>
      </c>
      <c r="X161">
        <v>3</v>
      </c>
      <c r="Y161">
        <v>7</v>
      </c>
      <c r="Z161">
        <v>14</v>
      </c>
      <c r="AA161">
        <v>12</v>
      </c>
      <c r="AB161">
        <v>26</v>
      </c>
      <c r="AC161">
        <v>3</v>
      </c>
      <c r="AD161">
        <v>0</v>
      </c>
      <c r="AE161">
        <v>3</v>
      </c>
      <c r="AF161">
        <v>3</v>
      </c>
      <c r="AG161">
        <v>0</v>
      </c>
      <c r="AH161">
        <v>3</v>
      </c>
      <c r="AI161">
        <v>1</v>
      </c>
      <c r="AJ161">
        <v>1</v>
      </c>
      <c r="AK161">
        <v>2</v>
      </c>
      <c r="AL161">
        <v>3</v>
      </c>
      <c r="AM161">
        <v>6</v>
      </c>
      <c r="AN161">
        <v>9</v>
      </c>
      <c r="AO161">
        <v>2</v>
      </c>
      <c r="AP161">
        <v>0</v>
      </c>
      <c r="AQ161">
        <v>2</v>
      </c>
      <c r="AR161">
        <v>4</v>
      </c>
      <c r="AS161">
        <v>0</v>
      </c>
      <c r="AT161">
        <v>4</v>
      </c>
      <c r="AU161">
        <v>1</v>
      </c>
      <c r="AV161">
        <v>2</v>
      </c>
      <c r="AW161">
        <v>3</v>
      </c>
      <c r="AX161">
        <v>14</v>
      </c>
      <c r="AY161">
        <v>9</v>
      </c>
      <c r="AZ161">
        <v>23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1</v>
      </c>
      <c r="BH161">
        <v>1</v>
      </c>
      <c r="BI161">
        <v>0</v>
      </c>
      <c r="BJ161">
        <v>1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1</v>
      </c>
      <c r="CG161">
        <v>0</v>
      </c>
      <c r="CH161">
        <v>1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1</v>
      </c>
      <c r="CP161">
        <v>1</v>
      </c>
      <c r="CQ161">
        <v>2</v>
      </c>
      <c r="CR161">
        <v>2</v>
      </c>
      <c r="CS161">
        <v>1</v>
      </c>
    </row>
    <row r="162" spans="1:97" x14ac:dyDescent="0.25">
      <c r="A162" t="s">
        <v>3267</v>
      </c>
      <c r="B162">
        <v>1</v>
      </c>
      <c r="C162" t="s">
        <v>3268</v>
      </c>
      <c r="D162">
        <v>29</v>
      </c>
      <c r="E162" t="s">
        <v>546</v>
      </c>
      <c r="F162">
        <v>850</v>
      </c>
      <c r="G162" t="s">
        <v>3269</v>
      </c>
      <c r="H162" t="s">
        <v>3270</v>
      </c>
      <c r="I162">
        <v>0</v>
      </c>
      <c r="J162" t="s">
        <v>546</v>
      </c>
      <c r="K162" t="s">
        <v>189</v>
      </c>
      <c r="L162" t="s">
        <v>31</v>
      </c>
      <c r="M162" t="s">
        <v>37</v>
      </c>
      <c r="N162" t="s">
        <v>35</v>
      </c>
      <c r="O162" t="s">
        <v>29</v>
      </c>
      <c r="P162" t="s">
        <v>2983</v>
      </c>
      <c r="Q162" t="s">
        <v>2777</v>
      </c>
      <c r="R162" t="s">
        <v>549</v>
      </c>
      <c r="S162">
        <v>0</v>
      </c>
      <c r="T162">
        <v>7</v>
      </c>
      <c r="U162">
        <v>7</v>
      </c>
      <c r="V162">
        <v>14</v>
      </c>
      <c r="W162">
        <v>0</v>
      </c>
      <c r="X162">
        <v>2</v>
      </c>
      <c r="Y162">
        <v>2</v>
      </c>
      <c r="Z162">
        <v>7</v>
      </c>
      <c r="AA162">
        <v>7</v>
      </c>
      <c r="AB162">
        <v>14</v>
      </c>
      <c r="AC162">
        <v>2</v>
      </c>
      <c r="AD162">
        <v>1</v>
      </c>
      <c r="AE162">
        <v>3</v>
      </c>
      <c r="AF162">
        <v>2</v>
      </c>
      <c r="AG162">
        <v>1</v>
      </c>
      <c r="AH162">
        <v>3</v>
      </c>
      <c r="AI162">
        <v>0</v>
      </c>
      <c r="AJ162">
        <v>0</v>
      </c>
      <c r="AK162">
        <v>0</v>
      </c>
      <c r="AL162">
        <v>3</v>
      </c>
      <c r="AM162">
        <v>1</v>
      </c>
      <c r="AN162">
        <v>4</v>
      </c>
      <c r="AO162">
        <v>1</v>
      </c>
      <c r="AP162">
        <v>1</v>
      </c>
      <c r="AQ162">
        <v>2</v>
      </c>
      <c r="AR162">
        <v>0</v>
      </c>
      <c r="AS162">
        <v>0</v>
      </c>
      <c r="AT162">
        <v>0</v>
      </c>
      <c r="AU162">
        <v>2</v>
      </c>
      <c r="AV162">
        <v>1</v>
      </c>
      <c r="AW162">
        <v>3</v>
      </c>
      <c r="AX162">
        <v>8</v>
      </c>
      <c r="AY162">
        <v>4</v>
      </c>
      <c r="AZ162">
        <v>12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1</v>
      </c>
      <c r="BH162">
        <v>1</v>
      </c>
      <c r="BI162">
        <v>0</v>
      </c>
      <c r="BJ162">
        <v>1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1</v>
      </c>
      <c r="CG162">
        <v>0</v>
      </c>
      <c r="CH162">
        <v>1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1</v>
      </c>
      <c r="CP162">
        <v>1</v>
      </c>
      <c r="CQ162">
        <v>1</v>
      </c>
      <c r="CR162">
        <v>1</v>
      </c>
      <c r="CS162">
        <v>1</v>
      </c>
    </row>
    <row r="163" spans="1:97" x14ac:dyDescent="0.25">
      <c r="A163" t="s">
        <v>3271</v>
      </c>
      <c r="B163">
        <v>1</v>
      </c>
      <c r="C163" t="s">
        <v>359</v>
      </c>
      <c r="D163">
        <v>37</v>
      </c>
      <c r="E163" t="s">
        <v>216</v>
      </c>
      <c r="F163">
        <v>1</v>
      </c>
      <c r="G163" t="s">
        <v>380</v>
      </c>
      <c r="H163" t="s">
        <v>3272</v>
      </c>
      <c r="I163">
        <v>0</v>
      </c>
      <c r="J163" t="s">
        <v>217</v>
      </c>
      <c r="K163" t="s">
        <v>189</v>
      </c>
      <c r="L163" t="s">
        <v>31</v>
      </c>
      <c r="M163" t="s">
        <v>37</v>
      </c>
      <c r="N163" t="s">
        <v>35</v>
      </c>
      <c r="O163" t="s">
        <v>29</v>
      </c>
      <c r="P163" t="s">
        <v>2902</v>
      </c>
      <c r="Q163" t="s">
        <v>2893</v>
      </c>
      <c r="R163" t="s">
        <v>218</v>
      </c>
      <c r="S163">
        <v>0</v>
      </c>
      <c r="T163">
        <v>153</v>
      </c>
      <c r="U163">
        <v>126</v>
      </c>
      <c r="V163">
        <v>279</v>
      </c>
      <c r="W163">
        <v>28</v>
      </c>
      <c r="X163">
        <v>23</v>
      </c>
      <c r="Y163">
        <v>51</v>
      </c>
      <c r="Z163">
        <v>153</v>
      </c>
      <c r="AA163">
        <v>126</v>
      </c>
      <c r="AB163">
        <v>279</v>
      </c>
      <c r="AC163">
        <v>29</v>
      </c>
      <c r="AD163">
        <v>26</v>
      </c>
      <c r="AE163">
        <v>55</v>
      </c>
      <c r="AF163">
        <v>30</v>
      </c>
      <c r="AG163">
        <v>26</v>
      </c>
      <c r="AH163">
        <v>56</v>
      </c>
      <c r="AI163">
        <v>28</v>
      </c>
      <c r="AJ163">
        <v>20</v>
      </c>
      <c r="AK163">
        <v>48</v>
      </c>
      <c r="AL163">
        <v>27</v>
      </c>
      <c r="AM163">
        <v>22</v>
      </c>
      <c r="AN163">
        <v>49</v>
      </c>
      <c r="AO163">
        <v>34</v>
      </c>
      <c r="AP163">
        <v>20</v>
      </c>
      <c r="AQ163">
        <v>54</v>
      </c>
      <c r="AR163">
        <v>28</v>
      </c>
      <c r="AS163">
        <v>21</v>
      </c>
      <c r="AT163">
        <v>49</v>
      </c>
      <c r="AU163">
        <v>24</v>
      </c>
      <c r="AV163">
        <v>21</v>
      </c>
      <c r="AW163">
        <v>45</v>
      </c>
      <c r="AX163">
        <v>171</v>
      </c>
      <c r="AY163">
        <v>130</v>
      </c>
      <c r="AZ163">
        <v>301</v>
      </c>
      <c r="BA163">
        <v>2</v>
      </c>
      <c r="BB163">
        <v>2</v>
      </c>
      <c r="BC163">
        <v>2</v>
      </c>
      <c r="BD163">
        <v>2</v>
      </c>
      <c r="BE163">
        <v>2</v>
      </c>
      <c r="BF163">
        <v>2</v>
      </c>
      <c r="BG163">
        <v>0</v>
      </c>
      <c r="BH163">
        <v>12</v>
      </c>
      <c r="BI163">
        <v>0</v>
      </c>
      <c r="BJ163">
        <v>0</v>
      </c>
      <c r="BK163">
        <v>1</v>
      </c>
      <c r="BL163">
        <v>0</v>
      </c>
      <c r="BM163">
        <v>0</v>
      </c>
      <c r="BN163">
        <v>1</v>
      </c>
      <c r="BO163">
        <v>0</v>
      </c>
      <c r="BP163">
        <v>0</v>
      </c>
      <c r="BQ163">
        <v>2</v>
      </c>
      <c r="BR163">
        <v>10</v>
      </c>
      <c r="BS163">
        <v>0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1</v>
      </c>
      <c r="CD163">
        <v>0</v>
      </c>
      <c r="CE163">
        <v>0</v>
      </c>
      <c r="CF163">
        <v>16</v>
      </c>
      <c r="CG163">
        <v>2</v>
      </c>
      <c r="CH163">
        <v>10</v>
      </c>
      <c r="CI163">
        <v>2</v>
      </c>
      <c r="CJ163">
        <v>2</v>
      </c>
      <c r="CK163">
        <v>2</v>
      </c>
      <c r="CL163">
        <v>2</v>
      </c>
      <c r="CM163">
        <v>2</v>
      </c>
      <c r="CN163">
        <v>2</v>
      </c>
      <c r="CO163">
        <v>0</v>
      </c>
      <c r="CP163">
        <v>12</v>
      </c>
      <c r="CQ163">
        <v>14</v>
      </c>
      <c r="CR163">
        <v>12</v>
      </c>
      <c r="CS163">
        <v>1</v>
      </c>
    </row>
    <row r="164" spans="1:97" x14ac:dyDescent="0.25">
      <c r="A164" t="s">
        <v>3273</v>
      </c>
      <c r="B164">
        <v>1</v>
      </c>
      <c r="C164" t="s">
        <v>2485</v>
      </c>
      <c r="D164">
        <v>37</v>
      </c>
      <c r="E164" t="s">
        <v>216</v>
      </c>
      <c r="F164">
        <v>1</v>
      </c>
      <c r="G164" t="s">
        <v>380</v>
      </c>
      <c r="H164" t="s">
        <v>3274</v>
      </c>
      <c r="I164">
        <v>0</v>
      </c>
      <c r="J164" t="s">
        <v>217</v>
      </c>
      <c r="K164" t="s">
        <v>189</v>
      </c>
      <c r="L164" t="s">
        <v>31</v>
      </c>
      <c r="M164" t="s">
        <v>37</v>
      </c>
      <c r="N164" t="s">
        <v>35</v>
      </c>
      <c r="O164" t="s">
        <v>29</v>
      </c>
      <c r="P164" t="s">
        <v>2942</v>
      </c>
      <c r="Q164" t="s">
        <v>2943</v>
      </c>
      <c r="R164" t="s">
        <v>218</v>
      </c>
      <c r="S164">
        <v>0</v>
      </c>
      <c r="T164">
        <v>62</v>
      </c>
      <c r="U164">
        <v>63</v>
      </c>
      <c r="V164">
        <v>125</v>
      </c>
      <c r="W164">
        <v>16</v>
      </c>
      <c r="X164">
        <v>11</v>
      </c>
      <c r="Y164">
        <v>27</v>
      </c>
      <c r="Z164">
        <v>62</v>
      </c>
      <c r="AA164">
        <v>61</v>
      </c>
      <c r="AB164">
        <v>123</v>
      </c>
      <c r="AC164">
        <v>11</v>
      </c>
      <c r="AD164">
        <v>14</v>
      </c>
      <c r="AE164">
        <v>25</v>
      </c>
      <c r="AF164">
        <v>12</v>
      </c>
      <c r="AG164">
        <v>14</v>
      </c>
      <c r="AH164">
        <v>26</v>
      </c>
      <c r="AI164">
        <v>12</v>
      </c>
      <c r="AJ164">
        <v>12</v>
      </c>
      <c r="AK164">
        <v>24</v>
      </c>
      <c r="AL164">
        <v>7</v>
      </c>
      <c r="AM164">
        <v>8</v>
      </c>
      <c r="AN164">
        <v>15</v>
      </c>
      <c r="AO164">
        <v>12</v>
      </c>
      <c r="AP164">
        <v>14</v>
      </c>
      <c r="AQ164">
        <v>26</v>
      </c>
      <c r="AR164">
        <v>6</v>
      </c>
      <c r="AS164">
        <v>12</v>
      </c>
      <c r="AT164">
        <v>18</v>
      </c>
      <c r="AU164">
        <v>11</v>
      </c>
      <c r="AV164">
        <v>12</v>
      </c>
      <c r="AW164">
        <v>23</v>
      </c>
      <c r="AX164">
        <v>60</v>
      </c>
      <c r="AY164">
        <v>72</v>
      </c>
      <c r="AZ164">
        <v>132</v>
      </c>
      <c r="BA164">
        <v>1</v>
      </c>
      <c r="BB164">
        <v>1</v>
      </c>
      <c r="BC164">
        <v>1</v>
      </c>
      <c r="BD164">
        <v>1</v>
      </c>
      <c r="BE164">
        <v>1</v>
      </c>
      <c r="BF164">
        <v>1</v>
      </c>
      <c r="BG164">
        <v>0</v>
      </c>
      <c r="BH164">
        <v>6</v>
      </c>
      <c r="BI164">
        <v>0</v>
      </c>
      <c r="BJ164">
        <v>0</v>
      </c>
      <c r="BK164">
        <v>0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2</v>
      </c>
      <c r="BR164">
        <v>4</v>
      </c>
      <c r="BS164">
        <v>0</v>
      </c>
      <c r="BT164">
        <v>0</v>
      </c>
      <c r="BU164">
        <v>1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9</v>
      </c>
      <c r="CG164">
        <v>2</v>
      </c>
      <c r="CH164">
        <v>4</v>
      </c>
      <c r="CI164">
        <v>1</v>
      </c>
      <c r="CJ164">
        <v>1</v>
      </c>
      <c r="CK164">
        <v>1</v>
      </c>
      <c r="CL164">
        <v>1</v>
      </c>
      <c r="CM164">
        <v>1</v>
      </c>
      <c r="CN164">
        <v>1</v>
      </c>
      <c r="CO164">
        <v>0</v>
      </c>
      <c r="CP164">
        <v>6</v>
      </c>
      <c r="CQ164">
        <v>12</v>
      </c>
      <c r="CR164">
        <v>6</v>
      </c>
      <c r="CS164">
        <v>1</v>
      </c>
    </row>
    <row r="165" spans="1:97" x14ac:dyDescent="0.25">
      <c r="A165" t="s">
        <v>3275</v>
      </c>
      <c r="B165">
        <v>1</v>
      </c>
      <c r="C165" t="s">
        <v>3276</v>
      </c>
      <c r="D165">
        <v>37</v>
      </c>
      <c r="E165" t="s">
        <v>216</v>
      </c>
      <c r="F165">
        <v>1</v>
      </c>
      <c r="G165" t="s">
        <v>380</v>
      </c>
      <c r="H165" t="s">
        <v>3277</v>
      </c>
      <c r="I165">
        <v>0</v>
      </c>
      <c r="J165" t="s">
        <v>217</v>
      </c>
      <c r="K165" t="s">
        <v>189</v>
      </c>
      <c r="L165" t="s">
        <v>31</v>
      </c>
      <c r="M165" t="s">
        <v>37</v>
      </c>
      <c r="N165" t="s">
        <v>35</v>
      </c>
      <c r="O165" t="s">
        <v>29</v>
      </c>
      <c r="P165" t="s">
        <v>3257</v>
      </c>
      <c r="Q165" t="s">
        <v>2893</v>
      </c>
      <c r="R165" t="s">
        <v>218</v>
      </c>
      <c r="S165">
        <v>0</v>
      </c>
      <c r="T165">
        <v>145</v>
      </c>
      <c r="U165">
        <v>155</v>
      </c>
      <c r="V165">
        <v>300</v>
      </c>
      <c r="W165">
        <v>21</v>
      </c>
      <c r="X165">
        <v>31</v>
      </c>
      <c r="Y165">
        <v>52</v>
      </c>
      <c r="Z165">
        <v>145</v>
      </c>
      <c r="AA165">
        <v>155</v>
      </c>
      <c r="AB165">
        <v>300</v>
      </c>
      <c r="AC165">
        <v>24</v>
      </c>
      <c r="AD165">
        <v>21</v>
      </c>
      <c r="AE165">
        <v>45</v>
      </c>
      <c r="AF165">
        <v>24</v>
      </c>
      <c r="AG165">
        <v>21</v>
      </c>
      <c r="AH165">
        <v>45</v>
      </c>
      <c r="AI165">
        <v>22</v>
      </c>
      <c r="AJ165">
        <v>34</v>
      </c>
      <c r="AK165">
        <v>56</v>
      </c>
      <c r="AL165">
        <v>27</v>
      </c>
      <c r="AM165">
        <v>19</v>
      </c>
      <c r="AN165">
        <v>46</v>
      </c>
      <c r="AO165">
        <v>28</v>
      </c>
      <c r="AP165">
        <v>25</v>
      </c>
      <c r="AQ165">
        <v>53</v>
      </c>
      <c r="AR165">
        <v>21</v>
      </c>
      <c r="AS165">
        <v>25</v>
      </c>
      <c r="AT165">
        <v>46</v>
      </c>
      <c r="AU165">
        <v>32</v>
      </c>
      <c r="AV165">
        <v>22</v>
      </c>
      <c r="AW165">
        <v>54</v>
      </c>
      <c r="AX165">
        <v>154</v>
      </c>
      <c r="AY165">
        <v>146</v>
      </c>
      <c r="AZ165">
        <v>300</v>
      </c>
      <c r="BA165">
        <v>2</v>
      </c>
      <c r="BB165">
        <v>2</v>
      </c>
      <c r="BC165">
        <v>2</v>
      </c>
      <c r="BD165">
        <v>2</v>
      </c>
      <c r="BE165">
        <v>2</v>
      </c>
      <c r="BF165">
        <v>2</v>
      </c>
      <c r="BG165">
        <v>0</v>
      </c>
      <c r="BH165">
        <v>12</v>
      </c>
      <c r="BI165">
        <v>0</v>
      </c>
      <c r="BJ165">
        <v>0</v>
      </c>
      <c r="BK165">
        <v>1</v>
      </c>
      <c r="BL165">
        <v>0</v>
      </c>
      <c r="BM165">
        <v>0</v>
      </c>
      <c r="BN165">
        <v>0</v>
      </c>
      <c r="BO165">
        <v>0</v>
      </c>
      <c r="BP165">
        <v>1</v>
      </c>
      <c r="BQ165">
        <v>2</v>
      </c>
      <c r="BR165">
        <v>10</v>
      </c>
      <c r="BS165">
        <v>0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1</v>
      </c>
      <c r="CD165">
        <v>0</v>
      </c>
      <c r="CE165">
        <v>0</v>
      </c>
      <c r="CF165">
        <v>16</v>
      </c>
      <c r="CG165">
        <v>2</v>
      </c>
      <c r="CH165">
        <v>10</v>
      </c>
      <c r="CI165">
        <v>2</v>
      </c>
      <c r="CJ165">
        <v>2</v>
      </c>
      <c r="CK165">
        <v>2</v>
      </c>
      <c r="CL165">
        <v>2</v>
      </c>
      <c r="CM165">
        <v>2</v>
      </c>
      <c r="CN165">
        <v>2</v>
      </c>
      <c r="CO165">
        <v>0</v>
      </c>
      <c r="CP165">
        <v>12</v>
      </c>
      <c r="CQ165">
        <v>12</v>
      </c>
      <c r="CR165">
        <v>12</v>
      </c>
      <c r="CS165">
        <v>1</v>
      </c>
    </row>
    <row r="166" spans="1:97" x14ac:dyDescent="0.25">
      <c r="A166" t="s">
        <v>3278</v>
      </c>
      <c r="B166">
        <v>1</v>
      </c>
      <c r="C166" t="s">
        <v>3279</v>
      </c>
      <c r="D166">
        <v>37</v>
      </c>
      <c r="E166" t="s">
        <v>216</v>
      </c>
      <c r="F166">
        <v>1</v>
      </c>
      <c r="G166" t="s">
        <v>380</v>
      </c>
      <c r="H166" t="s">
        <v>2390</v>
      </c>
      <c r="I166">
        <v>0</v>
      </c>
      <c r="J166" t="s">
        <v>217</v>
      </c>
      <c r="K166" t="s">
        <v>189</v>
      </c>
      <c r="L166" t="s">
        <v>31</v>
      </c>
      <c r="M166" t="s">
        <v>37</v>
      </c>
      <c r="N166" t="s">
        <v>35</v>
      </c>
      <c r="O166" t="s">
        <v>29</v>
      </c>
      <c r="P166" t="s">
        <v>3280</v>
      </c>
      <c r="Q166" t="s">
        <v>2782</v>
      </c>
      <c r="R166" t="s">
        <v>218</v>
      </c>
      <c r="S166">
        <v>0</v>
      </c>
      <c r="T166">
        <v>67</v>
      </c>
      <c r="U166">
        <v>57</v>
      </c>
      <c r="V166">
        <v>124</v>
      </c>
      <c r="W166">
        <v>10</v>
      </c>
      <c r="X166">
        <v>8</v>
      </c>
      <c r="Y166">
        <v>18</v>
      </c>
      <c r="Z166">
        <v>63</v>
      </c>
      <c r="AA166">
        <v>54</v>
      </c>
      <c r="AB166">
        <v>117</v>
      </c>
      <c r="AC166">
        <v>9</v>
      </c>
      <c r="AD166">
        <v>7</v>
      </c>
      <c r="AE166">
        <v>16</v>
      </c>
      <c r="AF166">
        <v>10</v>
      </c>
      <c r="AG166">
        <v>7</v>
      </c>
      <c r="AH166">
        <v>17</v>
      </c>
      <c r="AI166">
        <v>12</v>
      </c>
      <c r="AJ166">
        <v>13</v>
      </c>
      <c r="AK166">
        <v>25</v>
      </c>
      <c r="AL166">
        <v>9</v>
      </c>
      <c r="AM166">
        <v>10</v>
      </c>
      <c r="AN166">
        <v>19</v>
      </c>
      <c r="AO166">
        <v>14</v>
      </c>
      <c r="AP166">
        <v>12</v>
      </c>
      <c r="AQ166">
        <v>26</v>
      </c>
      <c r="AR166">
        <v>7</v>
      </c>
      <c r="AS166">
        <v>11</v>
      </c>
      <c r="AT166">
        <v>18</v>
      </c>
      <c r="AU166">
        <v>11</v>
      </c>
      <c r="AV166">
        <v>7</v>
      </c>
      <c r="AW166">
        <v>18</v>
      </c>
      <c r="AX166">
        <v>63</v>
      </c>
      <c r="AY166">
        <v>60</v>
      </c>
      <c r="AZ166">
        <v>123</v>
      </c>
      <c r="BA166">
        <v>1</v>
      </c>
      <c r="BB166">
        <v>1</v>
      </c>
      <c r="BC166">
        <v>1</v>
      </c>
      <c r="BD166">
        <v>1</v>
      </c>
      <c r="BE166">
        <v>1</v>
      </c>
      <c r="BF166">
        <v>1</v>
      </c>
      <c r="BG166">
        <v>0</v>
      </c>
      <c r="BH166">
        <v>6</v>
      </c>
      <c r="BI166">
        <v>0</v>
      </c>
      <c r="BJ166">
        <v>0</v>
      </c>
      <c r="BK166">
        <v>0</v>
      </c>
      <c r="BL166">
        <v>1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6</v>
      </c>
      <c r="BS166">
        <v>0</v>
      </c>
      <c r="BT166">
        <v>0</v>
      </c>
      <c r="BU166">
        <v>1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1</v>
      </c>
      <c r="CD166">
        <v>0</v>
      </c>
      <c r="CE166">
        <v>0</v>
      </c>
      <c r="CF166">
        <v>9</v>
      </c>
      <c r="CG166">
        <v>0</v>
      </c>
      <c r="CH166">
        <v>6</v>
      </c>
      <c r="CI166">
        <v>1</v>
      </c>
      <c r="CJ166">
        <v>1</v>
      </c>
      <c r="CK166">
        <v>1</v>
      </c>
      <c r="CL166">
        <v>1</v>
      </c>
      <c r="CM166">
        <v>1</v>
      </c>
      <c r="CN166">
        <v>1</v>
      </c>
      <c r="CO166">
        <v>0</v>
      </c>
      <c r="CP166">
        <v>6</v>
      </c>
      <c r="CQ166">
        <v>9</v>
      </c>
      <c r="CR166">
        <v>6</v>
      </c>
      <c r="CS166">
        <v>1</v>
      </c>
    </row>
    <row r="167" spans="1:97" x14ac:dyDescent="0.25">
      <c r="A167" t="s">
        <v>3281</v>
      </c>
      <c r="B167">
        <v>1</v>
      </c>
      <c r="C167" t="s">
        <v>3282</v>
      </c>
      <c r="D167">
        <v>44</v>
      </c>
      <c r="E167" t="s">
        <v>2155</v>
      </c>
      <c r="F167">
        <v>67</v>
      </c>
      <c r="G167" t="s">
        <v>3283</v>
      </c>
      <c r="H167" t="s">
        <v>3284</v>
      </c>
      <c r="I167">
        <v>0</v>
      </c>
      <c r="J167" t="s">
        <v>221</v>
      </c>
      <c r="K167" t="s">
        <v>189</v>
      </c>
      <c r="L167" t="s">
        <v>31</v>
      </c>
      <c r="M167" t="s">
        <v>37</v>
      </c>
      <c r="N167" t="s">
        <v>35</v>
      </c>
      <c r="O167" t="s">
        <v>29</v>
      </c>
      <c r="P167" t="s">
        <v>3177</v>
      </c>
      <c r="Q167" t="s">
        <v>2807</v>
      </c>
      <c r="R167" t="s">
        <v>222</v>
      </c>
      <c r="S167">
        <v>0</v>
      </c>
      <c r="T167">
        <v>5</v>
      </c>
      <c r="U167">
        <v>11</v>
      </c>
      <c r="V167">
        <v>16</v>
      </c>
      <c r="W167">
        <v>2</v>
      </c>
      <c r="X167">
        <v>3</v>
      </c>
      <c r="Y167">
        <v>5</v>
      </c>
      <c r="Z167">
        <v>5</v>
      </c>
      <c r="AA167">
        <v>11</v>
      </c>
      <c r="AB167">
        <v>16</v>
      </c>
      <c r="AC167">
        <v>0</v>
      </c>
      <c r="AD167">
        <v>1</v>
      </c>
      <c r="AE167">
        <v>1</v>
      </c>
      <c r="AF167">
        <v>0</v>
      </c>
      <c r="AG167">
        <v>1</v>
      </c>
      <c r="AH167">
        <v>1</v>
      </c>
      <c r="AI167">
        <v>0</v>
      </c>
      <c r="AJ167">
        <v>3</v>
      </c>
      <c r="AK167">
        <v>3</v>
      </c>
      <c r="AL167">
        <v>0</v>
      </c>
      <c r="AM167">
        <v>1</v>
      </c>
      <c r="AN167">
        <v>1</v>
      </c>
      <c r="AO167">
        <v>0</v>
      </c>
      <c r="AP167">
        <v>1</v>
      </c>
      <c r="AQ167">
        <v>1</v>
      </c>
      <c r="AR167">
        <v>0</v>
      </c>
      <c r="AS167">
        <v>2</v>
      </c>
      <c r="AT167">
        <v>2</v>
      </c>
      <c r="AU167">
        <v>3</v>
      </c>
      <c r="AV167">
        <v>1</v>
      </c>
      <c r="AW167">
        <v>4</v>
      </c>
      <c r="AX167">
        <v>3</v>
      </c>
      <c r="AY167">
        <v>9</v>
      </c>
      <c r="AZ167">
        <v>12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1</v>
      </c>
      <c r="BH167">
        <v>1</v>
      </c>
      <c r="BI167">
        <v>1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1</v>
      </c>
      <c r="CG167">
        <v>1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1</v>
      </c>
      <c r="CP167">
        <v>1</v>
      </c>
      <c r="CQ167">
        <v>4</v>
      </c>
      <c r="CR167">
        <v>2</v>
      </c>
      <c r="CS167">
        <v>1</v>
      </c>
    </row>
    <row r="168" spans="1:97" x14ac:dyDescent="0.25">
      <c r="A168" t="s">
        <v>3285</v>
      </c>
      <c r="B168">
        <v>1</v>
      </c>
      <c r="C168" t="s">
        <v>3286</v>
      </c>
      <c r="D168">
        <v>37</v>
      </c>
      <c r="E168" t="s">
        <v>216</v>
      </c>
      <c r="F168">
        <v>1</v>
      </c>
      <c r="G168" t="s">
        <v>380</v>
      </c>
      <c r="H168" t="s">
        <v>3287</v>
      </c>
      <c r="I168">
        <v>2617</v>
      </c>
      <c r="J168" t="s">
        <v>217</v>
      </c>
      <c r="K168" t="s">
        <v>189</v>
      </c>
      <c r="L168" t="s">
        <v>31</v>
      </c>
      <c r="M168" t="s">
        <v>37</v>
      </c>
      <c r="N168" t="s">
        <v>35</v>
      </c>
      <c r="O168" t="s">
        <v>29</v>
      </c>
      <c r="P168" t="s">
        <v>2902</v>
      </c>
      <c r="Q168" t="s">
        <v>2893</v>
      </c>
      <c r="R168" t="s">
        <v>218</v>
      </c>
      <c r="S168">
        <v>0</v>
      </c>
      <c r="T168">
        <v>83</v>
      </c>
      <c r="U168">
        <v>76</v>
      </c>
      <c r="V168">
        <v>159</v>
      </c>
      <c r="W168">
        <v>16</v>
      </c>
      <c r="X168">
        <v>13</v>
      </c>
      <c r="Y168">
        <v>29</v>
      </c>
      <c r="Z168">
        <v>83</v>
      </c>
      <c r="AA168">
        <v>76</v>
      </c>
      <c r="AB168">
        <v>159</v>
      </c>
      <c r="AC168">
        <v>8</v>
      </c>
      <c r="AD168">
        <v>6</v>
      </c>
      <c r="AE168">
        <v>14</v>
      </c>
      <c r="AF168">
        <v>8</v>
      </c>
      <c r="AG168">
        <v>6</v>
      </c>
      <c r="AH168">
        <v>14</v>
      </c>
      <c r="AI168">
        <v>9</v>
      </c>
      <c r="AJ168">
        <v>8</v>
      </c>
      <c r="AK168">
        <v>17</v>
      </c>
      <c r="AL168">
        <v>11</v>
      </c>
      <c r="AM168">
        <v>19</v>
      </c>
      <c r="AN168">
        <v>30</v>
      </c>
      <c r="AO168">
        <v>10</v>
      </c>
      <c r="AP168">
        <v>13</v>
      </c>
      <c r="AQ168">
        <v>23</v>
      </c>
      <c r="AR168">
        <v>17</v>
      </c>
      <c r="AS168">
        <v>9</v>
      </c>
      <c r="AT168">
        <v>26</v>
      </c>
      <c r="AU168">
        <v>14</v>
      </c>
      <c r="AV168">
        <v>13</v>
      </c>
      <c r="AW168">
        <v>27</v>
      </c>
      <c r="AX168">
        <v>69</v>
      </c>
      <c r="AY168">
        <v>68</v>
      </c>
      <c r="AZ168">
        <v>137</v>
      </c>
      <c r="BA168">
        <v>1</v>
      </c>
      <c r="BB168">
        <v>1</v>
      </c>
      <c r="BC168">
        <v>1</v>
      </c>
      <c r="BD168">
        <v>1</v>
      </c>
      <c r="BE168">
        <v>1</v>
      </c>
      <c r="BF168">
        <v>1</v>
      </c>
      <c r="BG168">
        <v>0</v>
      </c>
      <c r="BH168">
        <v>6</v>
      </c>
      <c r="BI168">
        <v>0</v>
      </c>
      <c r="BJ168">
        <v>0</v>
      </c>
      <c r="BK168">
        <v>1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6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1</v>
      </c>
      <c r="CD168">
        <v>0</v>
      </c>
      <c r="CE168">
        <v>0</v>
      </c>
      <c r="CF168">
        <v>10</v>
      </c>
      <c r="CG168">
        <v>0</v>
      </c>
      <c r="CH168">
        <v>6</v>
      </c>
      <c r="CI168">
        <v>1</v>
      </c>
      <c r="CJ168">
        <v>1</v>
      </c>
      <c r="CK168">
        <v>1</v>
      </c>
      <c r="CL168">
        <v>1</v>
      </c>
      <c r="CM168">
        <v>1</v>
      </c>
      <c r="CN168">
        <v>1</v>
      </c>
      <c r="CO168">
        <v>0</v>
      </c>
      <c r="CP168">
        <v>6</v>
      </c>
      <c r="CQ168">
        <v>9</v>
      </c>
      <c r="CR168">
        <v>6</v>
      </c>
      <c r="CS168">
        <v>1</v>
      </c>
    </row>
    <row r="169" spans="1:97" x14ac:dyDescent="0.25">
      <c r="A169" t="s">
        <v>3288</v>
      </c>
      <c r="B169">
        <v>1</v>
      </c>
      <c r="C169" t="s">
        <v>1801</v>
      </c>
      <c r="D169">
        <v>29</v>
      </c>
      <c r="E169" t="s">
        <v>546</v>
      </c>
      <c r="F169">
        <v>33</v>
      </c>
      <c r="G169" t="s">
        <v>3289</v>
      </c>
      <c r="H169" t="s">
        <v>3290</v>
      </c>
      <c r="I169">
        <v>0</v>
      </c>
      <c r="J169" t="s">
        <v>546</v>
      </c>
      <c r="K169" t="s">
        <v>189</v>
      </c>
      <c r="L169" t="s">
        <v>31</v>
      </c>
      <c r="M169" t="s">
        <v>37</v>
      </c>
      <c r="N169" t="s">
        <v>35</v>
      </c>
      <c r="O169" t="s">
        <v>29</v>
      </c>
      <c r="P169" t="s">
        <v>2983</v>
      </c>
      <c r="Q169" t="s">
        <v>2777</v>
      </c>
      <c r="R169" t="s">
        <v>549</v>
      </c>
      <c r="S169">
        <v>0</v>
      </c>
      <c r="T169">
        <v>1</v>
      </c>
      <c r="U169">
        <v>2</v>
      </c>
      <c r="V169">
        <v>3</v>
      </c>
      <c r="W169">
        <v>1</v>
      </c>
      <c r="X169">
        <v>1</v>
      </c>
      <c r="Y169">
        <v>2</v>
      </c>
      <c r="Z169">
        <v>1</v>
      </c>
      <c r="AA169">
        <v>2</v>
      </c>
      <c r="AB169">
        <v>3</v>
      </c>
      <c r="AC169">
        <v>1</v>
      </c>
      <c r="AD169">
        <v>1</v>
      </c>
      <c r="AE169">
        <v>2</v>
      </c>
      <c r="AF169">
        <v>1</v>
      </c>
      <c r="AG169">
        <v>1</v>
      </c>
      <c r="AH169">
        <v>2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1</v>
      </c>
      <c r="AX169">
        <v>1</v>
      </c>
      <c r="AY169">
        <v>2</v>
      </c>
      <c r="AZ169">
        <v>3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1</v>
      </c>
      <c r="BH169">
        <v>1</v>
      </c>
      <c r="BI169">
        <v>0</v>
      </c>
      <c r="BJ169">
        <v>1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1</v>
      </c>
      <c r="CG169">
        <v>0</v>
      </c>
      <c r="CH169">
        <v>1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1</v>
      </c>
      <c r="CP169">
        <v>1</v>
      </c>
      <c r="CQ169">
        <v>1</v>
      </c>
      <c r="CR169">
        <v>1</v>
      </c>
      <c r="CS169">
        <v>1</v>
      </c>
    </row>
    <row r="170" spans="1:97" x14ac:dyDescent="0.25">
      <c r="A170" t="s">
        <v>3291</v>
      </c>
      <c r="B170">
        <v>1</v>
      </c>
      <c r="C170" t="s">
        <v>3292</v>
      </c>
      <c r="D170">
        <v>8</v>
      </c>
      <c r="E170" t="s">
        <v>1251</v>
      </c>
      <c r="F170">
        <v>94</v>
      </c>
      <c r="G170" t="s">
        <v>3293</v>
      </c>
      <c r="H170" t="s">
        <v>204</v>
      </c>
      <c r="I170">
        <v>0</v>
      </c>
      <c r="J170" t="s">
        <v>406</v>
      </c>
      <c r="K170" t="s">
        <v>189</v>
      </c>
      <c r="L170" t="s">
        <v>31</v>
      </c>
      <c r="M170" t="s">
        <v>37</v>
      </c>
      <c r="N170" t="s">
        <v>35</v>
      </c>
      <c r="O170" t="s">
        <v>29</v>
      </c>
      <c r="P170" t="s">
        <v>3294</v>
      </c>
      <c r="Q170" t="s">
        <v>2769</v>
      </c>
      <c r="R170" t="s">
        <v>408</v>
      </c>
      <c r="S170">
        <v>0</v>
      </c>
      <c r="T170">
        <v>13</v>
      </c>
      <c r="U170">
        <v>8</v>
      </c>
      <c r="V170">
        <v>21</v>
      </c>
      <c r="W170">
        <v>2</v>
      </c>
      <c r="X170">
        <v>2</v>
      </c>
      <c r="Y170">
        <v>4</v>
      </c>
      <c r="Z170">
        <v>13</v>
      </c>
      <c r="AA170">
        <v>8</v>
      </c>
      <c r="AB170">
        <v>21</v>
      </c>
      <c r="AC170">
        <v>3</v>
      </c>
      <c r="AD170">
        <v>0</v>
      </c>
      <c r="AE170">
        <v>3</v>
      </c>
      <c r="AF170">
        <v>3</v>
      </c>
      <c r="AG170">
        <v>0</v>
      </c>
      <c r="AH170">
        <v>3</v>
      </c>
      <c r="AI170">
        <v>3</v>
      </c>
      <c r="AJ170">
        <v>2</v>
      </c>
      <c r="AK170">
        <v>5</v>
      </c>
      <c r="AL170">
        <v>2</v>
      </c>
      <c r="AM170">
        <v>2</v>
      </c>
      <c r="AN170">
        <v>4</v>
      </c>
      <c r="AO170">
        <v>3</v>
      </c>
      <c r="AP170">
        <v>0</v>
      </c>
      <c r="AQ170">
        <v>3</v>
      </c>
      <c r="AR170">
        <v>2</v>
      </c>
      <c r="AS170">
        <v>1</v>
      </c>
      <c r="AT170">
        <v>3</v>
      </c>
      <c r="AU170">
        <v>1</v>
      </c>
      <c r="AV170">
        <v>1</v>
      </c>
      <c r="AW170">
        <v>2</v>
      </c>
      <c r="AX170">
        <v>14</v>
      </c>
      <c r="AY170">
        <v>6</v>
      </c>
      <c r="AZ170">
        <v>20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2</v>
      </c>
      <c r="BH170">
        <v>2</v>
      </c>
      <c r="BI170">
        <v>1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2</v>
      </c>
      <c r="CG170">
        <v>1</v>
      </c>
      <c r="CH170">
        <v>1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2</v>
      </c>
      <c r="CP170">
        <v>2</v>
      </c>
      <c r="CQ170">
        <v>2</v>
      </c>
      <c r="CR170">
        <v>2</v>
      </c>
      <c r="CS170">
        <v>1</v>
      </c>
    </row>
    <row r="171" spans="1:97" x14ac:dyDescent="0.25">
      <c r="A171" t="s">
        <v>3295</v>
      </c>
      <c r="B171">
        <v>1</v>
      </c>
      <c r="C171" t="s">
        <v>2201</v>
      </c>
      <c r="D171">
        <v>37</v>
      </c>
      <c r="E171" t="s">
        <v>216</v>
      </c>
      <c r="F171">
        <v>1</v>
      </c>
      <c r="G171" t="s">
        <v>380</v>
      </c>
      <c r="H171" t="s">
        <v>3296</v>
      </c>
      <c r="I171">
        <v>5211</v>
      </c>
      <c r="J171" t="s">
        <v>217</v>
      </c>
      <c r="K171" t="s">
        <v>189</v>
      </c>
      <c r="L171" t="s">
        <v>31</v>
      </c>
      <c r="M171" t="s">
        <v>37</v>
      </c>
      <c r="N171" t="s">
        <v>35</v>
      </c>
      <c r="O171" t="s">
        <v>29</v>
      </c>
      <c r="P171" t="s">
        <v>2966</v>
      </c>
      <c r="Q171" t="s">
        <v>2943</v>
      </c>
      <c r="R171" t="s">
        <v>218</v>
      </c>
      <c r="S171">
        <v>0</v>
      </c>
      <c r="T171">
        <v>59</v>
      </c>
      <c r="U171">
        <v>55</v>
      </c>
      <c r="V171">
        <v>114</v>
      </c>
      <c r="W171">
        <v>11</v>
      </c>
      <c r="X171">
        <v>10</v>
      </c>
      <c r="Y171">
        <v>21</v>
      </c>
      <c r="Z171">
        <v>59</v>
      </c>
      <c r="AA171">
        <v>55</v>
      </c>
      <c r="AB171">
        <v>114</v>
      </c>
      <c r="AC171">
        <v>9</v>
      </c>
      <c r="AD171">
        <v>9</v>
      </c>
      <c r="AE171">
        <v>18</v>
      </c>
      <c r="AF171">
        <v>9</v>
      </c>
      <c r="AG171">
        <v>9</v>
      </c>
      <c r="AH171">
        <v>18</v>
      </c>
      <c r="AI171">
        <v>7</v>
      </c>
      <c r="AJ171">
        <v>12</v>
      </c>
      <c r="AK171">
        <v>19</v>
      </c>
      <c r="AL171">
        <v>5</v>
      </c>
      <c r="AM171">
        <v>14</v>
      </c>
      <c r="AN171">
        <v>19</v>
      </c>
      <c r="AO171">
        <v>12</v>
      </c>
      <c r="AP171">
        <v>13</v>
      </c>
      <c r="AQ171">
        <v>25</v>
      </c>
      <c r="AR171">
        <v>11</v>
      </c>
      <c r="AS171">
        <v>5</v>
      </c>
      <c r="AT171">
        <v>16</v>
      </c>
      <c r="AU171">
        <v>12</v>
      </c>
      <c r="AV171">
        <v>6</v>
      </c>
      <c r="AW171">
        <v>18</v>
      </c>
      <c r="AX171">
        <v>56</v>
      </c>
      <c r="AY171">
        <v>59</v>
      </c>
      <c r="AZ171">
        <v>115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1</v>
      </c>
      <c r="BG171">
        <v>0</v>
      </c>
      <c r="BH171">
        <v>6</v>
      </c>
      <c r="BI171">
        <v>0</v>
      </c>
      <c r="BJ171">
        <v>0</v>
      </c>
      <c r="BK171">
        <v>0</v>
      </c>
      <c r="BL171">
        <v>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6</v>
      </c>
      <c r="BS171">
        <v>0</v>
      </c>
      <c r="BT171">
        <v>0</v>
      </c>
      <c r="BU171">
        <v>1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1</v>
      </c>
      <c r="CD171">
        <v>0</v>
      </c>
      <c r="CE171">
        <v>0</v>
      </c>
      <c r="CF171">
        <v>9</v>
      </c>
      <c r="CG171">
        <v>0</v>
      </c>
      <c r="CH171">
        <v>6</v>
      </c>
      <c r="CI171">
        <v>1</v>
      </c>
      <c r="CJ171">
        <v>1</v>
      </c>
      <c r="CK171">
        <v>1</v>
      </c>
      <c r="CL171">
        <v>1</v>
      </c>
      <c r="CM171">
        <v>1</v>
      </c>
      <c r="CN171">
        <v>1</v>
      </c>
      <c r="CO171">
        <v>0</v>
      </c>
      <c r="CP171">
        <v>6</v>
      </c>
      <c r="CQ171">
        <v>7</v>
      </c>
      <c r="CR171">
        <v>6</v>
      </c>
      <c r="CS171">
        <v>1</v>
      </c>
    </row>
    <row r="172" spans="1:97" x14ac:dyDescent="0.25">
      <c r="A172" t="s">
        <v>3297</v>
      </c>
      <c r="B172">
        <v>1</v>
      </c>
      <c r="C172" t="s">
        <v>3298</v>
      </c>
      <c r="D172">
        <v>3</v>
      </c>
      <c r="E172" t="s">
        <v>594</v>
      </c>
      <c r="F172">
        <v>86</v>
      </c>
      <c r="G172" t="s">
        <v>2500</v>
      </c>
      <c r="H172" t="s">
        <v>3299</v>
      </c>
      <c r="I172">
        <v>0</v>
      </c>
      <c r="J172" t="s">
        <v>221</v>
      </c>
      <c r="K172" t="s">
        <v>189</v>
      </c>
      <c r="L172" t="s">
        <v>31</v>
      </c>
      <c r="M172" t="s">
        <v>37</v>
      </c>
      <c r="N172" t="s">
        <v>35</v>
      </c>
      <c r="O172" t="s">
        <v>29</v>
      </c>
      <c r="P172" t="s">
        <v>3243</v>
      </c>
      <c r="Q172" t="s">
        <v>3041</v>
      </c>
      <c r="R172" t="s">
        <v>222</v>
      </c>
      <c r="S172">
        <v>0</v>
      </c>
      <c r="T172">
        <v>53</v>
      </c>
      <c r="U172">
        <v>55</v>
      </c>
      <c r="V172">
        <v>108</v>
      </c>
      <c r="W172">
        <v>10</v>
      </c>
      <c r="X172">
        <v>8</v>
      </c>
      <c r="Y172">
        <v>18</v>
      </c>
      <c r="Z172">
        <v>48</v>
      </c>
      <c r="AA172">
        <v>54</v>
      </c>
      <c r="AB172">
        <v>102</v>
      </c>
      <c r="AC172">
        <v>8</v>
      </c>
      <c r="AD172">
        <v>9</v>
      </c>
      <c r="AE172">
        <v>17</v>
      </c>
      <c r="AF172">
        <v>9</v>
      </c>
      <c r="AG172">
        <v>9</v>
      </c>
      <c r="AH172">
        <v>18</v>
      </c>
      <c r="AI172">
        <v>14</v>
      </c>
      <c r="AJ172">
        <v>9</v>
      </c>
      <c r="AK172">
        <v>23</v>
      </c>
      <c r="AL172">
        <v>7</v>
      </c>
      <c r="AM172">
        <v>5</v>
      </c>
      <c r="AN172">
        <v>12</v>
      </c>
      <c r="AO172">
        <v>2</v>
      </c>
      <c r="AP172">
        <v>10</v>
      </c>
      <c r="AQ172">
        <v>12</v>
      </c>
      <c r="AR172">
        <v>8</v>
      </c>
      <c r="AS172">
        <v>9</v>
      </c>
      <c r="AT172">
        <v>17</v>
      </c>
      <c r="AU172">
        <v>9</v>
      </c>
      <c r="AV172">
        <v>9</v>
      </c>
      <c r="AW172">
        <v>18</v>
      </c>
      <c r="AX172">
        <v>49</v>
      </c>
      <c r="AY172">
        <v>51</v>
      </c>
      <c r="AZ172">
        <v>100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0</v>
      </c>
      <c r="BH172">
        <v>6</v>
      </c>
      <c r="BI172">
        <v>0</v>
      </c>
      <c r="BJ172">
        <v>0</v>
      </c>
      <c r="BK172">
        <v>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5</v>
      </c>
      <c r="BS172">
        <v>0</v>
      </c>
      <c r="BT172">
        <v>0</v>
      </c>
      <c r="BU172">
        <v>1</v>
      </c>
      <c r="BV172">
        <v>0</v>
      </c>
      <c r="BW172">
        <v>0</v>
      </c>
      <c r="BX172">
        <v>0</v>
      </c>
      <c r="BY172">
        <v>0</v>
      </c>
      <c r="BZ172">
        <v>1</v>
      </c>
      <c r="CA172">
        <v>0</v>
      </c>
      <c r="CB172">
        <v>1</v>
      </c>
      <c r="CC172">
        <v>1</v>
      </c>
      <c r="CD172">
        <v>0</v>
      </c>
      <c r="CE172">
        <v>0</v>
      </c>
      <c r="CF172">
        <v>11</v>
      </c>
      <c r="CG172">
        <v>1</v>
      </c>
      <c r="CH172">
        <v>5</v>
      </c>
      <c r="CI172">
        <v>1</v>
      </c>
      <c r="CJ172">
        <v>1</v>
      </c>
      <c r="CK172">
        <v>1</v>
      </c>
      <c r="CL172">
        <v>1</v>
      </c>
      <c r="CM172">
        <v>1</v>
      </c>
      <c r="CN172">
        <v>1</v>
      </c>
      <c r="CO172">
        <v>0</v>
      </c>
      <c r="CP172">
        <v>6</v>
      </c>
      <c r="CQ172">
        <v>7</v>
      </c>
      <c r="CR172">
        <v>7</v>
      </c>
      <c r="CS172">
        <v>1</v>
      </c>
    </row>
    <row r="173" spans="1:97" x14ac:dyDescent="0.25">
      <c r="A173" t="s">
        <v>3300</v>
      </c>
      <c r="B173">
        <v>2</v>
      </c>
      <c r="C173" t="s">
        <v>1276</v>
      </c>
      <c r="D173">
        <v>37</v>
      </c>
      <c r="E173" t="s">
        <v>216</v>
      </c>
      <c r="F173">
        <v>1</v>
      </c>
      <c r="G173" t="s">
        <v>380</v>
      </c>
      <c r="H173" t="s">
        <v>3301</v>
      </c>
      <c r="I173">
        <v>0</v>
      </c>
      <c r="J173" t="s">
        <v>217</v>
      </c>
      <c r="K173" t="s">
        <v>189</v>
      </c>
      <c r="L173" t="s">
        <v>31</v>
      </c>
      <c r="M173" t="s">
        <v>37</v>
      </c>
      <c r="N173" t="s">
        <v>35</v>
      </c>
      <c r="O173" t="s">
        <v>29</v>
      </c>
      <c r="P173" t="s">
        <v>3302</v>
      </c>
      <c r="Q173" t="s">
        <v>3303</v>
      </c>
      <c r="R173" t="s">
        <v>218</v>
      </c>
      <c r="S173">
        <v>0</v>
      </c>
      <c r="T173">
        <v>135</v>
      </c>
      <c r="U173">
        <v>144</v>
      </c>
      <c r="V173">
        <v>279</v>
      </c>
      <c r="W173">
        <v>21</v>
      </c>
      <c r="X173">
        <v>35</v>
      </c>
      <c r="Y173">
        <v>56</v>
      </c>
      <c r="Z173">
        <v>135</v>
      </c>
      <c r="AA173">
        <v>144</v>
      </c>
      <c r="AB173">
        <v>279</v>
      </c>
      <c r="AC173">
        <v>19</v>
      </c>
      <c r="AD173">
        <v>25</v>
      </c>
      <c r="AE173">
        <v>44</v>
      </c>
      <c r="AF173">
        <v>23</v>
      </c>
      <c r="AG173">
        <v>26</v>
      </c>
      <c r="AH173">
        <v>49</v>
      </c>
      <c r="AI173">
        <v>28</v>
      </c>
      <c r="AJ173">
        <v>15</v>
      </c>
      <c r="AK173">
        <v>43</v>
      </c>
      <c r="AL173">
        <v>17</v>
      </c>
      <c r="AM173">
        <v>26</v>
      </c>
      <c r="AN173">
        <v>43</v>
      </c>
      <c r="AO173">
        <v>28</v>
      </c>
      <c r="AP173">
        <v>23</v>
      </c>
      <c r="AQ173">
        <v>51</v>
      </c>
      <c r="AR173">
        <v>21</v>
      </c>
      <c r="AS173">
        <v>15</v>
      </c>
      <c r="AT173">
        <v>36</v>
      </c>
      <c r="AU173">
        <v>22</v>
      </c>
      <c r="AV173">
        <v>25</v>
      </c>
      <c r="AW173">
        <v>47</v>
      </c>
      <c r="AX173">
        <v>139</v>
      </c>
      <c r="AY173">
        <v>130</v>
      </c>
      <c r="AZ173">
        <v>269</v>
      </c>
      <c r="BA173">
        <v>2</v>
      </c>
      <c r="BB173">
        <v>2</v>
      </c>
      <c r="BC173">
        <v>2</v>
      </c>
      <c r="BD173">
        <v>2</v>
      </c>
      <c r="BE173">
        <v>2</v>
      </c>
      <c r="BF173">
        <v>2</v>
      </c>
      <c r="BG173">
        <v>0</v>
      </c>
      <c r="BH173">
        <v>12</v>
      </c>
      <c r="BI173">
        <v>0</v>
      </c>
      <c r="BJ173">
        <v>0</v>
      </c>
      <c r="BK173">
        <v>1</v>
      </c>
      <c r="BL173">
        <v>0</v>
      </c>
      <c r="BM173">
        <v>1</v>
      </c>
      <c r="BN173">
        <v>0</v>
      </c>
      <c r="BO173">
        <v>0</v>
      </c>
      <c r="BP173">
        <v>0</v>
      </c>
      <c r="BQ173">
        <v>2</v>
      </c>
      <c r="BR173">
        <v>10</v>
      </c>
      <c r="BS173">
        <v>0</v>
      </c>
      <c r="BT173">
        <v>0</v>
      </c>
      <c r="BU173">
        <v>2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1</v>
      </c>
      <c r="CD173">
        <v>0</v>
      </c>
      <c r="CE173">
        <v>0</v>
      </c>
      <c r="CF173">
        <v>17</v>
      </c>
      <c r="CG173">
        <v>2</v>
      </c>
      <c r="CH173">
        <v>10</v>
      </c>
      <c r="CI173">
        <v>2</v>
      </c>
      <c r="CJ173">
        <v>2</v>
      </c>
      <c r="CK173">
        <v>2</v>
      </c>
      <c r="CL173">
        <v>2</v>
      </c>
      <c r="CM173">
        <v>2</v>
      </c>
      <c r="CN173">
        <v>2</v>
      </c>
      <c r="CO173">
        <v>0</v>
      </c>
      <c r="CP173">
        <v>12</v>
      </c>
      <c r="CQ173">
        <v>12</v>
      </c>
      <c r="CR173">
        <v>12</v>
      </c>
      <c r="CS173">
        <v>1</v>
      </c>
    </row>
    <row r="174" spans="1:97" x14ac:dyDescent="0.25">
      <c r="A174" t="s">
        <v>3304</v>
      </c>
      <c r="B174">
        <v>1</v>
      </c>
      <c r="C174" t="s">
        <v>3305</v>
      </c>
      <c r="D174">
        <v>37</v>
      </c>
      <c r="E174" t="s">
        <v>216</v>
      </c>
      <c r="F174">
        <v>1</v>
      </c>
      <c r="G174" t="s">
        <v>380</v>
      </c>
      <c r="H174" t="s">
        <v>3306</v>
      </c>
      <c r="I174">
        <v>815</v>
      </c>
      <c r="J174" t="s">
        <v>217</v>
      </c>
      <c r="K174" t="s">
        <v>189</v>
      </c>
      <c r="L174" t="s">
        <v>31</v>
      </c>
      <c r="M174" t="s">
        <v>37</v>
      </c>
      <c r="N174" t="s">
        <v>35</v>
      </c>
      <c r="O174" t="s">
        <v>29</v>
      </c>
      <c r="P174" t="s">
        <v>3168</v>
      </c>
      <c r="Q174" t="s">
        <v>2812</v>
      </c>
      <c r="R174" t="s">
        <v>218</v>
      </c>
      <c r="S174">
        <v>0</v>
      </c>
      <c r="T174">
        <v>202</v>
      </c>
      <c r="U174">
        <v>200</v>
      </c>
      <c r="V174">
        <v>402</v>
      </c>
      <c r="W174">
        <v>30</v>
      </c>
      <c r="X174">
        <v>26</v>
      </c>
      <c r="Y174">
        <v>56</v>
      </c>
      <c r="Z174">
        <v>198</v>
      </c>
      <c r="AA174">
        <v>199</v>
      </c>
      <c r="AB174">
        <v>397</v>
      </c>
      <c r="AC174">
        <v>26</v>
      </c>
      <c r="AD174">
        <v>24</v>
      </c>
      <c r="AE174">
        <v>50</v>
      </c>
      <c r="AF174">
        <v>27</v>
      </c>
      <c r="AG174">
        <v>24</v>
      </c>
      <c r="AH174">
        <v>51</v>
      </c>
      <c r="AI174">
        <v>49</v>
      </c>
      <c r="AJ174">
        <v>39</v>
      </c>
      <c r="AK174">
        <v>88</v>
      </c>
      <c r="AL174">
        <v>34</v>
      </c>
      <c r="AM174">
        <v>32</v>
      </c>
      <c r="AN174">
        <v>66</v>
      </c>
      <c r="AO174">
        <v>27</v>
      </c>
      <c r="AP174">
        <v>36</v>
      </c>
      <c r="AQ174">
        <v>63</v>
      </c>
      <c r="AR174">
        <v>31</v>
      </c>
      <c r="AS174">
        <v>33</v>
      </c>
      <c r="AT174">
        <v>64</v>
      </c>
      <c r="AU174">
        <v>30</v>
      </c>
      <c r="AV174">
        <v>34</v>
      </c>
      <c r="AW174">
        <v>64</v>
      </c>
      <c r="AX174">
        <v>198</v>
      </c>
      <c r="AY174">
        <v>198</v>
      </c>
      <c r="AZ174">
        <v>396</v>
      </c>
      <c r="BA174">
        <v>2</v>
      </c>
      <c r="BB174">
        <v>3</v>
      </c>
      <c r="BC174">
        <v>3</v>
      </c>
      <c r="BD174">
        <v>2</v>
      </c>
      <c r="BE174">
        <v>2</v>
      </c>
      <c r="BF174">
        <v>2</v>
      </c>
      <c r="BG174">
        <v>0</v>
      </c>
      <c r="BH174">
        <v>14</v>
      </c>
      <c r="BI174">
        <v>0</v>
      </c>
      <c r="BJ174">
        <v>0</v>
      </c>
      <c r="BK174">
        <v>1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2</v>
      </c>
      <c r="BR174">
        <v>12</v>
      </c>
      <c r="BS174">
        <v>0</v>
      </c>
      <c r="BT174">
        <v>0</v>
      </c>
      <c r="BU174">
        <v>1</v>
      </c>
      <c r="BV174">
        <v>1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1</v>
      </c>
      <c r="CD174">
        <v>0</v>
      </c>
      <c r="CE174">
        <v>0</v>
      </c>
      <c r="CF174">
        <v>19</v>
      </c>
      <c r="CG174">
        <v>2</v>
      </c>
      <c r="CH174">
        <v>12</v>
      </c>
      <c r="CI174">
        <v>2</v>
      </c>
      <c r="CJ174">
        <v>3</v>
      </c>
      <c r="CK174">
        <v>3</v>
      </c>
      <c r="CL174">
        <v>2</v>
      </c>
      <c r="CM174">
        <v>2</v>
      </c>
      <c r="CN174">
        <v>2</v>
      </c>
      <c r="CO174">
        <v>0</v>
      </c>
      <c r="CP174">
        <v>14</v>
      </c>
      <c r="CQ174">
        <v>16</v>
      </c>
      <c r="CR174">
        <v>14</v>
      </c>
      <c r="CS174">
        <v>1</v>
      </c>
    </row>
    <row r="175" spans="1:97" x14ac:dyDescent="0.25">
      <c r="A175" t="s">
        <v>3307</v>
      </c>
      <c r="B175">
        <v>1</v>
      </c>
      <c r="C175" t="s">
        <v>1970</v>
      </c>
      <c r="D175">
        <v>29</v>
      </c>
      <c r="E175" t="s">
        <v>546</v>
      </c>
      <c r="F175">
        <v>57</v>
      </c>
      <c r="G175" t="s">
        <v>1412</v>
      </c>
      <c r="H175" t="s">
        <v>1413</v>
      </c>
      <c r="I175">
        <v>0</v>
      </c>
      <c r="J175" t="s">
        <v>546</v>
      </c>
      <c r="K175" t="s">
        <v>189</v>
      </c>
      <c r="L175" t="s">
        <v>31</v>
      </c>
      <c r="M175" t="s">
        <v>37</v>
      </c>
      <c r="N175" t="s">
        <v>35</v>
      </c>
      <c r="O175" t="s">
        <v>29</v>
      </c>
      <c r="P175" t="s">
        <v>3020</v>
      </c>
      <c r="Q175" t="s">
        <v>2777</v>
      </c>
      <c r="R175" t="s">
        <v>549</v>
      </c>
      <c r="S175">
        <v>0</v>
      </c>
      <c r="T175">
        <v>25</v>
      </c>
      <c r="U175">
        <v>18</v>
      </c>
      <c r="V175">
        <v>43</v>
      </c>
      <c r="W175">
        <v>4</v>
      </c>
      <c r="X175">
        <v>2</v>
      </c>
      <c r="Y175">
        <v>6</v>
      </c>
      <c r="Z175">
        <v>25</v>
      </c>
      <c r="AA175">
        <v>18</v>
      </c>
      <c r="AB175">
        <v>43</v>
      </c>
      <c r="AC175">
        <v>3</v>
      </c>
      <c r="AD175">
        <v>3</v>
      </c>
      <c r="AE175">
        <v>6</v>
      </c>
      <c r="AF175">
        <v>3</v>
      </c>
      <c r="AG175">
        <v>3</v>
      </c>
      <c r="AH175">
        <v>6</v>
      </c>
      <c r="AI175">
        <v>3</v>
      </c>
      <c r="AJ175">
        <v>2</v>
      </c>
      <c r="AK175">
        <v>5</v>
      </c>
      <c r="AL175">
        <v>5</v>
      </c>
      <c r="AM175">
        <v>4</v>
      </c>
      <c r="AN175">
        <v>9</v>
      </c>
      <c r="AO175">
        <v>6</v>
      </c>
      <c r="AP175">
        <v>5</v>
      </c>
      <c r="AQ175">
        <v>11</v>
      </c>
      <c r="AR175">
        <v>2</v>
      </c>
      <c r="AS175">
        <v>2</v>
      </c>
      <c r="AT175">
        <v>4</v>
      </c>
      <c r="AU175">
        <v>4</v>
      </c>
      <c r="AV175">
        <v>2</v>
      </c>
      <c r="AW175">
        <v>6</v>
      </c>
      <c r="AX175">
        <v>23</v>
      </c>
      <c r="AY175">
        <v>18</v>
      </c>
      <c r="AZ175">
        <v>41</v>
      </c>
      <c r="BA175">
        <v>0</v>
      </c>
      <c r="BB175">
        <v>0</v>
      </c>
      <c r="BC175">
        <v>1</v>
      </c>
      <c r="BD175">
        <v>1</v>
      </c>
      <c r="BE175">
        <v>0</v>
      </c>
      <c r="BF175">
        <v>0</v>
      </c>
      <c r="BG175">
        <v>2</v>
      </c>
      <c r="BH175">
        <v>4</v>
      </c>
      <c r="BI175">
        <v>0</v>
      </c>
      <c r="BJ175">
        <v>1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2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4</v>
      </c>
      <c r="CG175">
        <v>1</v>
      </c>
      <c r="CH175">
        <v>3</v>
      </c>
      <c r="CI175">
        <v>0</v>
      </c>
      <c r="CJ175">
        <v>0</v>
      </c>
      <c r="CK175">
        <v>1</v>
      </c>
      <c r="CL175">
        <v>1</v>
      </c>
      <c r="CM175">
        <v>0</v>
      </c>
      <c r="CN175">
        <v>0</v>
      </c>
      <c r="CO175">
        <v>2</v>
      </c>
      <c r="CP175">
        <v>4</v>
      </c>
      <c r="CQ175">
        <v>4</v>
      </c>
      <c r="CR175">
        <v>4</v>
      </c>
      <c r="CS175">
        <v>1</v>
      </c>
    </row>
    <row r="176" spans="1:97" x14ac:dyDescent="0.25">
      <c r="A176" t="s">
        <v>3308</v>
      </c>
      <c r="B176">
        <v>1</v>
      </c>
      <c r="C176" t="s">
        <v>479</v>
      </c>
      <c r="D176">
        <v>37</v>
      </c>
      <c r="E176" t="s">
        <v>216</v>
      </c>
      <c r="F176">
        <v>1</v>
      </c>
      <c r="G176" t="s">
        <v>380</v>
      </c>
      <c r="H176" t="s">
        <v>3309</v>
      </c>
      <c r="I176">
        <v>0</v>
      </c>
      <c r="J176" t="s">
        <v>217</v>
      </c>
      <c r="K176" t="s">
        <v>189</v>
      </c>
      <c r="L176" t="s">
        <v>31</v>
      </c>
      <c r="M176" t="s">
        <v>37</v>
      </c>
      <c r="N176" t="s">
        <v>35</v>
      </c>
      <c r="O176" t="s">
        <v>29</v>
      </c>
      <c r="P176" t="s">
        <v>3310</v>
      </c>
      <c r="Q176" t="s">
        <v>3311</v>
      </c>
      <c r="R176" t="s">
        <v>218</v>
      </c>
      <c r="S176">
        <v>0</v>
      </c>
      <c r="T176">
        <v>199</v>
      </c>
      <c r="U176">
        <v>184</v>
      </c>
      <c r="V176">
        <v>383</v>
      </c>
      <c r="W176">
        <v>33</v>
      </c>
      <c r="X176">
        <v>29</v>
      </c>
      <c r="Y176">
        <v>62</v>
      </c>
      <c r="Z176">
        <v>199</v>
      </c>
      <c r="AA176">
        <v>184</v>
      </c>
      <c r="AB176">
        <v>383</v>
      </c>
      <c r="AC176">
        <v>22</v>
      </c>
      <c r="AD176">
        <v>39</v>
      </c>
      <c r="AE176">
        <v>61</v>
      </c>
      <c r="AF176">
        <v>23</v>
      </c>
      <c r="AG176">
        <v>41</v>
      </c>
      <c r="AH176">
        <v>64</v>
      </c>
      <c r="AI176">
        <v>33</v>
      </c>
      <c r="AJ176">
        <v>29</v>
      </c>
      <c r="AK176">
        <v>62</v>
      </c>
      <c r="AL176">
        <v>24</v>
      </c>
      <c r="AM176">
        <v>39</v>
      </c>
      <c r="AN176">
        <v>63</v>
      </c>
      <c r="AO176">
        <v>43</v>
      </c>
      <c r="AP176">
        <v>27</v>
      </c>
      <c r="AQ176">
        <v>70</v>
      </c>
      <c r="AR176">
        <v>34</v>
      </c>
      <c r="AS176">
        <v>36</v>
      </c>
      <c r="AT176">
        <v>70</v>
      </c>
      <c r="AU176">
        <v>38</v>
      </c>
      <c r="AV176">
        <v>32</v>
      </c>
      <c r="AW176">
        <v>70</v>
      </c>
      <c r="AX176">
        <v>195</v>
      </c>
      <c r="AY176">
        <v>204</v>
      </c>
      <c r="AZ176">
        <v>399</v>
      </c>
      <c r="BA176">
        <v>2</v>
      </c>
      <c r="BB176">
        <v>2</v>
      </c>
      <c r="BC176">
        <v>2</v>
      </c>
      <c r="BD176">
        <v>2</v>
      </c>
      <c r="BE176">
        <v>2</v>
      </c>
      <c r="BF176">
        <v>2</v>
      </c>
      <c r="BG176">
        <v>0</v>
      </c>
      <c r="BH176">
        <v>12</v>
      </c>
      <c r="BI176">
        <v>0</v>
      </c>
      <c r="BJ176">
        <v>0</v>
      </c>
      <c r="BK176">
        <v>1</v>
      </c>
      <c r="BL176">
        <v>0</v>
      </c>
      <c r="BM176">
        <v>0</v>
      </c>
      <c r="BN176">
        <v>1</v>
      </c>
      <c r="BO176">
        <v>0</v>
      </c>
      <c r="BP176">
        <v>0</v>
      </c>
      <c r="BQ176">
        <v>2</v>
      </c>
      <c r="BR176">
        <v>10</v>
      </c>
      <c r="BS176">
        <v>0</v>
      </c>
      <c r="BT176">
        <v>0</v>
      </c>
      <c r="BU176">
        <v>1</v>
      </c>
      <c r="BV176">
        <v>1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2</v>
      </c>
      <c r="CE176">
        <v>0</v>
      </c>
      <c r="CF176">
        <v>18</v>
      </c>
      <c r="CG176">
        <v>2</v>
      </c>
      <c r="CH176">
        <v>10</v>
      </c>
      <c r="CI176">
        <v>2</v>
      </c>
      <c r="CJ176">
        <v>2</v>
      </c>
      <c r="CK176">
        <v>2</v>
      </c>
      <c r="CL176">
        <v>2</v>
      </c>
      <c r="CM176">
        <v>2</v>
      </c>
      <c r="CN176">
        <v>2</v>
      </c>
      <c r="CO176">
        <v>0</v>
      </c>
      <c r="CP176">
        <v>12</v>
      </c>
      <c r="CQ176">
        <v>12</v>
      </c>
      <c r="CR176">
        <v>12</v>
      </c>
      <c r="CS176">
        <v>1</v>
      </c>
    </row>
    <row r="177" spans="1:97" x14ac:dyDescent="0.25">
      <c r="A177" t="s">
        <v>3312</v>
      </c>
      <c r="B177">
        <v>1</v>
      </c>
      <c r="C177" t="s">
        <v>2786</v>
      </c>
      <c r="D177">
        <v>30</v>
      </c>
      <c r="E177" t="s">
        <v>405</v>
      </c>
      <c r="F177">
        <v>4</v>
      </c>
      <c r="G177" t="s">
        <v>3313</v>
      </c>
      <c r="H177" t="s">
        <v>3314</v>
      </c>
      <c r="I177">
        <v>0</v>
      </c>
      <c r="J177" t="s">
        <v>406</v>
      </c>
      <c r="K177" t="s">
        <v>189</v>
      </c>
      <c r="L177" t="s">
        <v>31</v>
      </c>
      <c r="M177" t="s">
        <v>37</v>
      </c>
      <c r="N177" t="s">
        <v>35</v>
      </c>
      <c r="O177" t="s">
        <v>29</v>
      </c>
      <c r="P177" t="s">
        <v>3076</v>
      </c>
      <c r="Q177" t="s">
        <v>2769</v>
      </c>
      <c r="R177" t="s">
        <v>408</v>
      </c>
      <c r="S177">
        <v>0</v>
      </c>
      <c r="T177">
        <v>11</v>
      </c>
      <c r="U177">
        <v>2</v>
      </c>
      <c r="V177">
        <v>13</v>
      </c>
      <c r="W177">
        <v>2</v>
      </c>
      <c r="X177">
        <v>1</v>
      </c>
      <c r="Y177">
        <v>3</v>
      </c>
      <c r="Z177">
        <v>10</v>
      </c>
      <c r="AA177">
        <v>2</v>
      </c>
      <c r="AB177">
        <v>12</v>
      </c>
      <c r="AC177">
        <v>1</v>
      </c>
      <c r="AD177">
        <v>1</v>
      </c>
      <c r="AE177">
        <v>2</v>
      </c>
      <c r="AF177">
        <v>1</v>
      </c>
      <c r="AG177">
        <v>1</v>
      </c>
      <c r="AH177">
        <v>2</v>
      </c>
      <c r="AI177">
        <v>1</v>
      </c>
      <c r="AJ177">
        <v>0</v>
      </c>
      <c r="AK177">
        <v>1</v>
      </c>
      <c r="AL177">
        <v>0</v>
      </c>
      <c r="AM177">
        <v>0</v>
      </c>
      <c r="AN177">
        <v>0</v>
      </c>
      <c r="AO177">
        <v>2</v>
      </c>
      <c r="AP177">
        <v>0</v>
      </c>
      <c r="AQ177">
        <v>2</v>
      </c>
      <c r="AR177">
        <v>4</v>
      </c>
      <c r="AS177">
        <v>0</v>
      </c>
      <c r="AT177">
        <v>4</v>
      </c>
      <c r="AU177">
        <v>1</v>
      </c>
      <c r="AV177">
        <v>0</v>
      </c>
      <c r="AW177">
        <v>1</v>
      </c>
      <c r="AX177">
        <v>9</v>
      </c>
      <c r="AY177">
        <v>1</v>
      </c>
      <c r="AZ177">
        <v>10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1</v>
      </c>
      <c r="BH177">
        <v>1</v>
      </c>
      <c r="BI177">
        <v>1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1</v>
      </c>
      <c r="CG177">
        <v>1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1</v>
      </c>
      <c r="CP177">
        <v>1</v>
      </c>
      <c r="CQ177">
        <v>1</v>
      </c>
      <c r="CR177">
        <v>1</v>
      </c>
      <c r="CS177">
        <v>1</v>
      </c>
    </row>
    <row r="178" spans="1:97" x14ac:dyDescent="0.25">
      <c r="A178" t="s">
        <v>3315</v>
      </c>
      <c r="B178">
        <v>1</v>
      </c>
      <c r="C178" t="s">
        <v>1967</v>
      </c>
      <c r="D178">
        <v>37</v>
      </c>
      <c r="E178" t="s">
        <v>216</v>
      </c>
      <c r="F178">
        <v>1</v>
      </c>
      <c r="G178" t="s">
        <v>380</v>
      </c>
      <c r="H178" t="s">
        <v>3316</v>
      </c>
      <c r="I178">
        <v>1263</v>
      </c>
      <c r="J178" t="s">
        <v>217</v>
      </c>
      <c r="K178" t="s">
        <v>189</v>
      </c>
      <c r="L178" t="s">
        <v>31</v>
      </c>
      <c r="M178" t="s">
        <v>37</v>
      </c>
      <c r="N178" t="s">
        <v>35</v>
      </c>
      <c r="O178" t="s">
        <v>29</v>
      </c>
      <c r="P178" t="s">
        <v>3257</v>
      </c>
      <c r="Q178" t="s">
        <v>2893</v>
      </c>
      <c r="R178" t="s">
        <v>218</v>
      </c>
      <c r="S178">
        <v>0</v>
      </c>
      <c r="T178">
        <v>114</v>
      </c>
      <c r="U178">
        <v>121</v>
      </c>
      <c r="V178">
        <v>235</v>
      </c>
      <c r="W178">
        <v>14</v>
      </c>
      <c r="X178">
        <v>23</v>
      </c>
      <c r="Y178">
        <v>37</v>
      </c>
      <c r="Z178">
        <v>110</v>
      </c>
      <c r="AA178">
        <v>115</v>
      </c>
      <c r="AB178">
        <v>225</v>
      </c>
      <c r="AC178">
        <v>19</v>
      </c>
      <c r="AD178">
        <v>20</v>
      </c>
      <c r="AE178">
        <v>39</v>
      </c>
      <c r="AF178">
        <v>20</v>
      </c>
      <c r="AG178">
        <v>21</v>
      </c>
      <c r="AH178">
        <v>41</v>
      </c>
      <c r="AI178">
        <v>26</v>
      </c>
      <c r="AJ178">
        <v>23</v>
      </c>
      <c r="AK178">
        <v>49</v>
      </c>
      <c r="AL178">
        <v>27</v>
      </c>
      <c r="AM178">
        <v>13</v>
      </c>
      <c r="AN178">
        <v>40</v>
      </c>
      <c r="AO178">
        <v>29</v>
      </c>
      <c r="AP178">
        <v>28</v>
      </c>
      <c r="AQ178">
        <v>57</v>
      </c>
      <c r="AR178">
        <v>16</v>
      </c>
      <c r="AS178">
        <v>23</v>
      </c>
      <c r="AT178">
        <v>39</v>
      </c>
      <c r="AU178">
        <v>23</v>
      </c>
      <c r="AV178">
        <v>25</v>
      </c>
      <c r="AW178">
        <v>48</v>
      </c>
      <c r="AX178">
        <v>141</v>
      </c>
      <c r="AY178">
        <v>133</v>
      </c>
      <c r="AZ178">
        <v>274</v>
      </c>
      <c r="BA178">
        <v>2</v>
      </c>
      <c r="BB178">
        <v>2</v>
      </c>
      <c r="BC178">
        <v>2</v>
      </c>
      <c r="BD178">
        <v>2</v>
      </c>
      <c r="BE178">
        <v>2</v>
      </c>
      <c r="BF178">
        <v>2</v>
      </c>
      <c r="BG178">
        <v>0</v>
      </c>
      <c r="BH178">
        <v>12</v>
      </c>
      <c r="BI178">
        <v>0</v>
      </c>
      <c r="BJ178">
        <v>0</v>
      </c>
      <c r="BK178">
        <v>1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2</v>
      </c>
      <c r="BR178">
        <v>10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1</v>
      </c>
      <c r="CD178">
        <v>0</v>
      </c>
      <c r="CE178">
        <v>0</v>
      </c>
      <c r="CF178">
        <v>14</v>
      </c>
      <c r="CG178">
        <v>2</v>
      </c>
      <c r="CH178">
        <v>10</v>
      </c>
      <c r="CI178">
        <v>2</v>
      </c>
      <c r="CJ178">
        <v>2</v>
      </c>
      <c r="CK178">
        <v>2</v>
      </c>
      <c r="CL178">
        <v>2</v>
      </c>
      <c r="CM178">
        <v>2</v>
      </c>
      <c r="CN178">
        <v>2</v>
      </c>
      <c r="CO178">
        <v>0</v>
      </c>
      <c r="CP178">
        <v>12</v>
      </c>
      <c r="CQ178">
        <v>16</v>
      </c>
      <c r="CR178">
        <v>12</v>
      </c>
      <c r="CS178">
        <v>1</v>
      </c>
    </row>
    <row r="179" spans="1:97" x14ac:dyDescent="0.25">
      <c r="A179" t="s">
        <v>3317</v>
      </c>
      <c r="B179">
        <v>1</v>
      </c>
      <c r="C179" t="s">
        <v>3318</v>
      </c>
      <c r="D179">
        <v>34</v>
      </c>
      <c r="E179" t="s">
        <v>467</v>
      </c>
      <c r="F179">
        <v>1</v>
      </c>
      <c r="G179" t="s">
        <v>467</v>
      </c>
      <c r="H179" t="s">
        <v>1464</v>
      </c>
      <c r="I179">
        <v>0</v>
      </c>
      <c r="J179" t="s">
        <v>259</v>
      </c>
      <c r="K179" t="s">
        <v>189</v>
      </c>
      <c r="L179" t="s">
        <v>31</v>
      </c>
      <c r="M179" t="s">
        <v>37</v>
      </c>
      <c r="N179" t="s">
        <v>35</v>
      </c>
      <c r="O179" t="s">
        <v>29</v>
      </c>
      <c r="P179" t="s">
        <v>3197</v>
      </c>
      <c r="Q179" t="s">
        <v>2795</v>
      </c>
      <c r="R179" t="s">
        <v>471</v>
      </c>
      <c r="S179">
        <v>0</v>
      </c>
      <c r="T179">
        <v>50</v>
      </c>
      <c r="U179">
        <v>48</v>
      </c>
      <c r="V179">
        <v>98</v>
      </c>
      <c r="W179">
        <v>16</v>
      </c>
      <c r="X179">
        <v>13</v>
      </c>
      <c r="Y179">
        <v>29</v>
      </c>
      <c r="Z179">
        <v>50</v>
      </c>
      <c r="AA179">
        <v>48</v>
      </c>
      <c r="AB179">
        <v>98</v>
      </c>
      <c r="AC179">
        <v>9</v>
      </c>
      <c r="AD179">
        <v>7</v>
      </c>
      <c r="AE179">
        <v>16</v>
      </c>
      <c r="AF179">
        <v>9</v>
      </c>
      <c r="AG179">
        <v>7</v>
      </c>
      <c r="AH179">
        <v>16</v>
      </c>
      <c r="AI179">
        <v>8</v>
      </c>
      <c r="AJ179">
        <v>7</v>
      </c>
      <c r="AK179">
        <v>15</v>
      </c>
      <c r="AL179">
        <v>2</v>
      </c>
      <c r="AM179">
        <v>10</v>
      </c>
      <c r="AN179">
        <v>12</v>
      </c>
      <c r="AO179">
        <v>8</v>
      </c>
      <c r="AP179">
        <v>7</v>
      </c>
      <c r="AQ179">
        <v>15</v>
      </c>
      <c r="AR179">
        <v>8</v>
      </c>
      <c r="AS179">
        <v>7</v>
      </c>
      <c r="AT179">
        <v>15</v>
      </c>
      <c r="AU179">
        <v>8</v>
      </c>
      <c r="AV179">
        <v>5</v>
      </c>
      <c r="AW179">
        <v>13</v>
      </c>
      <c r="AX179">
        <v>43</v>
      </c>
      <c r="AY179">
        <v>43</v>
      </c>
      <c r="AZ179">
        <v>86</v>
      </c>
      <c r="BA179">
        <v>1</v>
      </c>
      <c r="BB179">
        <v>1</v>
      </c>
      <c r="BC179">
        <v>1</v>
      </c>
      <c r="BD179">
        <v>1</v>
      </c>
      <c r="BE179">
        <v>1</v>
      </c>
      <c r="BF179">
        <v>1</v>
      </c>
      <c r="BG179">
        <v>0</v>
      </c>
      <c r="BH179">
        <v>6</v>
      </c>
      <c r="BI179">
        <v>0</v>
      </c>
      <c r="BJ179">
        <v>0</v>
      </c>
      <c r="BK179">
        <v>0</v>
      </c>
      <c r="BL179">
        <v>1</v>
      </c>
      <c r="BM179">
        <v>0</v>
      </c>
      <c r="BN179">
        <v>0</v>
      </c>
      <c r="BO179">
        <v>0</v>
      </c>
      <c r="BP179">
        <v>0</v>
      </c>
      <c r="BQ179">
        <v>2</v>
      </c>
      <c r="BR179">
        <v>4</v>
      </c>
      <c r="BS179">
        <v>0</v>
      </c>
      <c r="BT179">
        <v>0</v>
      </c>
      <c r="BU179">
        <v>2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1</v>
      </c>
      <c r="CE179">
        <v>0</v>
      </c>
      <c r="CF179">
        <v>10</v>
      </c>
      <c r="CG179">
        <v>2</v>
      </c>
      <c r="CH179">
        <v>4</v>
      </c>
      <c r="CI179">
        <v>1</v>
      </c>
      <c r="CJ179">
        <v>1</v>
      </c>
      <c r="CK179">
        <v>1</v>
      </c>
      <c r="CL179">
        <v>1</v>
      </c>
      <c r="CM179">
        <v>1</v>
      </c>
      <c r="CN179">
        <v>1</v>
      </c>
      <c r="CO179">
        <v>0</v>
      </c>
      <c r="CP179">
        <v>6</v>
      </c>
      <c r="CQ179">
        <v>8</v>
      </c>
      <c r="CR179">
        <v>6</v>
      </c>
      <c r="CS179">
        <v>1</v>
      </c>
    </row>
    <row r="180" spans="1:97" x14ac:dyDescent="0.25">
      <c r="A180" t="s">
        <v>3319</v>
      </c>
      <c r="B180">
        <v>1</v>
      </c>
      <c r="C180" t="s">
        <v>3320</v>
      </c>
      <c r="D180">
        <v>37</v>
      </c>
      <c r="E180" t="s">
        <v>216</v>
      </c>
      <c r="F180">
        <v>1</v>
      </c>
      <c r="G180" t="s">
        <v>380</v>
      </c>
      <c r="H180" t="s">
        <v>3321</v>
      </c>
      <c r="I180">
        <v>1979</v>
      </c>
      <c r="J180" t="s">
        <v>217</v>
      </c>
      <c r="K180" t="s">
        <v>189</v>
      </c>
      <c r="L180" t="s">
        <v>31</v>
      </c>
      <c r="M180" t="s">
        <v>37</v>
      </c>
      <c r="N180" t="s">
        <v>35</v>
      </c>
      <c r="O180" t="s">
        <v>29</v>
      </c>
      <c r="P180" t="s">
        <v>2902</v>
      </c>
      <c r="Q180" t="s">
        <v>2893</v>
      </c>
      <c r="R180" t="s">
        <v>218</v>
      </c>
      <c r="S180">
        <v>0</v>
      </c>
      <c r="T180">
        <v>69</v>
      </c>
      <c r="U180">
        <v>68</v>
      </c>
      <c r="V180">
        <v>137</v>
      </c>
      <c r="W180">
        <v>7</v>
      </c>
      <c r="X180">
        <v>16</v>
      </c>
      <c r="Y180">
        <v>23</v>
      </c>
      <c r="Z180">
        <v>69</v>
      </c>
      <c r="AA180">
        <v>68</v>
      </c>
      <c r="AB180">
        <v>137</v>
      </c>
      <c r="AC180">
        <v>5</v>
      </c>
      <c r="AD180">
        <v>8</v>
      </c>
      <c r="AE180">
        <v>13</v>
      </c>
      <c r="AF180">
        <v>5</v>
      </c>
      <c r="AG180">
        <v>8</v>
      </c>
      <c r="AH180">
        <v>13</v>
      </c>
      <c r="AI180">
        <v>14</v>
      </c>
      <c r="AJ180">
        <v>11</v>
      </c>
      <c r="AK180">
        <v>25</v>
      </c>
      <c r="AL180">
        <v>14</v>
      </c>
      <c r="AM180">
        <v>8</v>
      </c>
      <c r="AN180">
        <v>22</v>
      </c>
      <c r="AO180">
        <v>13</v>
      </c>
      <c r="AP180">
        <v>18</v>
      </c>
      <c r="AQ180">
        <v>31</v>
      </c>
      <c r="AR180">
        <v>12</v>
      </c>
      <c r="AS180">
        <v>10</v>
      </c>
      <c r="AT180">
        <v>22</v>
      </c>
      <c r="AU180">
        <v>12</v>
      </c>
      <c r="AV180">
        <v>9</v>
      </c>
      <c r="AW180">
        <v>21</v>
      </c>
      <c r="AX180">
        <v>70</v>
      </c>
      <c r="AY180">
        <v>64</v>
      </c>
      <c r="AZ180">
        <v>134</v>
      </c>
      <c r="BA180">
        <v>1</v>
      </c>
      <c r="BB180">
        <v>1</v>
      </c>
      <c r="BC180">
        <v>1</v>
      </c>
      <c r="BD180">
        <v>1</v>
      </c>
      <c r="BE180">
        <v>1</v>
      </c>
      <c r="BF180">
        <v>1</v>
      </c>
      <c r="BG180">
        <v>0</v>
      </c>
      <c r="BH180">
        <v>6</v>
      </c>
      <c r="BI180">
        <v>0</v>
      </c>
      <c r="BJ180">
        <v>0</v>
      </c>
      <c r="BK180">
        <v>0</v>
      </c>
      <c r="BL180">
        <v>1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6</v>
      </c>
      <c r="BS180">
        <v>0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1</v>
      </c>
      <c r="CD180">
        <v>0</v>
      </c>
      <c r="CE180">
        <v>0</v>
      </c>
      <c r="CF180">
        <v>9</v>
      </c>
      <c r="CG180">
        <v>0</v>
      </c>
      <c r="CH180">
        <v>6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0</v>
      </c>
      <c r="CP180">
        <v>6</v>
      </c>
      <c r="CQ180">
        <v>6</v>
      </c>
      <c r="CR180">
        <v>6</v>
      </c>
      <c r="CS180">
        <v>1</v>
      </c>
    </row>
    <row r="181" spans="1:97" x14ac:dyDescent="0.25">
      <c r="A181" t="s">
        <v>3322</v>
      </c>
      <c r="B181">
        <v>1</v>
      </c>
      <c r="C181" t="s">
        <v>3323</v>
      </c>
      <c r="D181">
        <v>19</v>
      </c>
      <c r="E181" t="s">
        <v>188</v>
      </c>
      <c r="F181">
        <v>1</v>
      </c>
      <c r="G181" t="s">
        <v>188</v>
      </c>
      <c r="H181" t="s">
        <v>1732</v>
      </c>
      <c r="I181">
        <v>0</v>
      </c>
      <c r="J181" t="s">
        <v>188</v>
      </c>
      <c r="K181" t="s">
        <v>189</v>
      </c>
      <c r="L181" t="s">
        <v>31</v>
      </c>
      <c r="M181" t="s">
        <v>37</v>
      </c>
      <c r="N181" t="s">
        <v>35</v>
      </c>
      <c r="O181" t="s">
        <v>29</v>
      </c>
      <c r="P181" t="s">
        <v>3324</v>
      </c>
      <c r="Q181" t="s">
        <v>2831</v>
      </c>
      <c r="R181" t="s">
        <v>190</v>
      </c>
      <c r="S181">
        <v>0</v>
      </c>
      <c r="T181">
        <v>78</v>
      </c>
      <c r="U181">
        <v>77</v>
      </c>
      <c r="V181">
        <v>155</v>
      </c>
      <c r="W181">
        <v>16</v>
      </c>
      <c r="X181">
        <v>14</v>
      </c>
      <c r="Y181">
        <v>30</v>
      </c>
      <c r="Z181">
        <v>74</v>
      </c>
      <c r="AA181">
        <v>74</v>
      </c>
      <c r="AB181">
        <v>148</v>
      </c>
      <c r="AC181">
        <v>9</v>
      </c>
      <c r="AD181">
        <v>10</v>
      </c>
      <c r="AE181">
        <v>19</v>
      </c>
      <c r="AF181">
        <v>9</v>
      </c>
      <c r="AG181">
        <v>11</v>
      </c>
      <c r="AH181">
        <v>20</v>
      </c>
      <c r="AI181">
        <v>10</v>
      </c>
      <c r="AJ181">
        <v>17</v>
      </c>
      <c r="AK181">
        <v>27</v>
      </c>
      <c r="AL181">
        <v>9</v>
      </c>
      <c r="AM181">
        <v>8</v>
      </c>
      <c r="AN181">
        <v>17</v>
      </c>
      <c r="AO181">
        <v>15</v>
      </c>
      <c r="AP181">
        <v>15</v>
      </c>
      <c r="AQ181">
        <v>30</v>
      </c>
      <c r="AR181">
        <v>16</v>
      </c>
      <c r="AS181">
        <v>12</v>
      </c>
      <c r="AT181">
        <v>28</v>
      </c>
      <c r="AU181">
        <v>12</v>
      </c>
      <c r="AV181">
        <v>18</v>
      </c>
      <c r="AW181">
        <v>30</v>
      </c>
      <c r="AX181">
        <v>71</v>
      </c>
      <c r="AY181">
        <v>81</v>
      </c>
      <c r="AZ181">
        <v>152</v>
      </c>
      <c r="BA181">
        <v>1</v>
      </c>
      <c r="BB181">
        <v>1</v>
      </c>
      <c r="BC181">
        <v>1</v>
      </c>
      <c r="BD181">
        <v>2</v>
      </c>
      <c r="BE181">
        <v>1</v>
      </c>
      <c r="BF181">
        <v>2</v>
      </c>
      <c r="BG181">
        <v>0</v>
      </c>
      <c r="BH181">
        <v>8</v>
      </c>
      <c r="BI181">
        <v>0</v>
      </c>
      <c r="BJ181">
        <v>0</v>
      </c>
      <c r="BK181">
        <v>1</v>
      </c>
      <c r="BL181">
        <v>0</v>
      </c>
      <c r="BM181">
        <v>0</v>
      </c>
      <c r="BN181">
        <v>0</v>
      </c>
      <c r="BO181">
        <v>0</v>
      </c>
      <c r="BP181">
        <v>1</v>
      </c>
      <c r="BQ181">
        <v>2</v>
      </c>
      <c r="BR181">
        <v>6</v>
      </c>
      <c r="BS181">
        <v>0</v>
      </c>
      <c r="BT181">
        <v>0</v>
      </c>
      <c r="BU181">
        <v>1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2</v>
      </c>
      <c r="CD181">
        <v>0</v>
      </c>
      <c r="CE181">
        <v>0</v>
      </c>
      <c r="CF181">
        <v>13</v>
      </c>
      <c r="CG181">
        <v>2</v>
      </c>
      <c r="CH181">
        <v>6</v>
      </c>
      <c r="CI181">
        <v>1</v>
      </c>
      <c r="CJ181">
        <v>1</v>
      </c>
      <c r="CK181">
        <v>1</v>
      </c>
      <c r="CL181">
        <v>2</v>
      </c>
      <c r="CM181">
        <v>1</v>
      </c>
      <c r="CN181">
        <v>2</v>
      </c>
      <c r="CO181">
        <v>0</v>
      </c>
      <c r="CP181">
        <v>8</v>
      </c>
      <c r="CQ181">
        <v>14</v>
      </c>
      <c r="CR181">
        <v>8</v>
      </c>
      <c r="CS181">
        <v>1</v>
      </c>
    </row>
    <row r="182" spans="1:97" x14ac:dyDescent="0.25">
      <c r="A182" t="s">
        <v>3325</v>
      </c>
      <c r="B182">
        <v>1</v>
      </c>
      <c r="C182" t="s">
        <v>2629</v>
      </c>
      <c r="D182">
        <v>19</v>
      </c>
      <c r="E182" t="s">
        <v>188</v>
      </c>
      <c r="F182">
        <v>1</v>
      </c>
      <c r="G182" t="s">
        <v>188</v>
      </c>
      <c r="H182" t="s">
        <v>3326</v>
      </c>
      <c r="I182">
        <v>1621</v>
      </c>
      <c r="J182" t="s">
        <v>188</v>
      </c>
      <c r="K182" t="s">
        <v>189</v>
      </c>
      <c r="L182" t="s">
        <v>31</v>
      </c>
      <c r="M182" t="s">
        <v>37</v>
      </c>
      <c r="N182" t="s">
        <v>35</v>
      </c>
      <c r="O182" t="s">
        <v>29</v>
      </c>
      <c r="P182" t="s">
        <v>3131</v>
      </c>
      <c r="Q182" t="s">
        <v>2928</v>
      </c>
      <c r="R182" t="s">
        <v>190</v>
      </c>
      <c r="S182">
        <v>0</v>
      </c>
      <c r="T182">
        <v>21</v>
      </c>
      <c r="U182">
        <v>33</v>
      </c>
      <c r="V182">
        <v>54</v>
      </c>
      <c r="W182">
        <v>4</v>
      </c>
      <c r="X182">
        <v>5</v>
      </c>
      <c r="Y182">
        <v>9</v>
      </c>
      <c r="Z182">
        <v>20</v>
      </c>
      <c r="AA182">
        <v>33</v>
      </c>
      <c r="AB182">
        <v>53</v>
      </c>
      <c r="AC182">
        <v>4</v>
      </c>
      <c r="AD182">
        <v>4</v>
      </c>
      <c r="AE182">
        <v>8</v>
      </c>
      <c r="AF182">
        <v>4</v>
      </c>
      <c r="AG182">
        <v>4</v>
      </c>
      <c r="AH182">
        <v>8</v>
      </c>
      <c r="AI182">
        <v>3</v>
      </c>
      <c r="AJ182">
        <v>4</v>
      </c>
      <c r="AK182">
        <v>7</v>
      </c>
      <c r="AL182">
        <v>5</v>
      </c>
      <c r="AM182">
        <v>8</v>
      </c>
      <c r="AN182">
        <v>13</v>
      </c>
      <c r="AO182">
        <v>6</v>
      </c>
      <c r="AP182">
        <v>8</v>
      </c>
      <c r="AQ182">
        <v>14</v>
      </c>
      <c r="AR182">
        <v>3</v>
      </c>
      <c r="AS182">
        <v>5</v>
      </c>
      <c r="AT182">
        <v>8</v>
      </c>
      <c r="AU182">
        <v>5</v>
      </c>
      <c r="AV182">
        <v>4</v>
      </c>
      <c r="AW182">
        <v>9</v>
      </c>
      <c r="AX182">
        <v>26</v>
      </c>
      <c r="AY182">
        <v>33</v>
      </c>
      <c r="AZ182">
        <v>59</v>
      </c>
      <c r="BA182">
        <v>0</v>
      </c>
      <c r="BB182">
        <v>0</v>
      </c>
      <c r="BC182">
        <v>1</v>
      </c>
      <c r="BD182">
        <v>1</v>
      </c>
      <c r="BE182">
        <v>1</v>
      </c>
      <c r="BF182">
        <v>1</v>
      </c>
      <c r="BG182">
        <v>1</v>
      </c>
      <c r="BH182">
        <v>5</v>
      </c>
      <c r="BI182">
        <v>1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4</v>
      </c>
      <c r="BS182">
        <v>0</v>
      </c>
      <c r="BT182">
        <v>0</v>
      </c>
      <c r="BU182">
        <v>1</v>
      </c>
      <c r="BV182">
        <v>1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7</v>
      </c>
      <c r="CG182">
        <v>1</v>
      </c>
      <c r="CH182">
        <v>4</v>
      </c>
      <c r="CI182">
        <v>0</v>
      </c>
      <c r="CJ182">
        <v>0</v>
      </c>
      <c r="CK182">
        <v>1</v>
      </c>
      <c r="CL182">
        <v>1</v>
      </c>
      <c r="CM182">
        <v>1</v>
      </c>
      <c r="CN182">
        <v>1</v>
      </c>
      <c r="CO182">
        <v>1</v>
      </c>
      <c r="CP182">
        <v>5</v>
      </c>
      <c r="CQ182">
        <v>5</v>
      </c>
      <c r="CR182">
        <v>5</v>
      </c>
      <c r="CS182">
        <v>1</v>
      </c>
    </row>
    <row r="183" spans="1:97" x14ac:dyDescent="0.25">
      <c r="A183" t="s">
        <v>3327</v>
      </c>
      <c r="B183">
        <v>1</v>
      </c>
      <c r="C183" t="s">
        <v>498</v>
      </c>
      <c r="D183">
        <v>37</v>
      </c>
      <c r="E183" t="s">
        <v>216</v>
      </c>
      <c r="F183">
        <v>1</v>
      </c>
      <c r="G183" t="s">
        <v>380</v>
      </c>
      <c r="H183" t="s">
        <v>1769</v>
      </c>
      <c r="I183">
        <v>0</v>
      </c>
      <c r="J183" t="s">
        <v>217</v>
      </c>
      <c r="K183" t="s">
        <v>189</v>
      </c>
      <c r="L183" t="s">
        <v>31</v>
      </c>
      <c r="M183" t="s">
        <v>37</v>
      </c>
      <c r="N183" t="s">
        <v>35</v>
      </c>
      <c r="O183" t="s">
        <v>29</v>
      </c>
      <c r="P183" t="s">
        <v>3280</v>
      </c>
      <c r="Q183" t="s">
        <v>2782</v>
      </c>
      <c r="R183" t="s">
        <v>218</v>
      </c>
      <c r="S183">
        <v>0</v>
      </c>
      <c r="T183">
        <v>137</v>
      </c>
      <c r="U183">
        <v>135</v>
      </c>
      <c r="V183">
        <v>272</v>
      </c>
      <c r="W183">
        <v>30</v>
      </c>
      <c r="X183">
        <v>20</v>
      </c>
      <c r="Y183">
        <v>50</v>
      </c>
      <c r="Z183">
        <v>137</v>
      </c>
      <c r="AA183">
        <v>135</v>
      </c>
      <c r="AB183">
        <v>272</v>
      </c>
      <c r="AC183">
        <v>19</v>
      </c>
      <c r="AD183">
        <v>21</v>
      </c>
      <c r="AE183">
        <v>40</v>
      </c>
      <c r="AF183">
        <v>20</v>
      </c>
      <c r="AG183">
        <v>21</v>
      </c>
      <c r="AH183">
        <v>41</v>
      </c>
      <c r="AI183">
        <v>19</v>
      </c>
      <c r="AJ183">
        <v>25</v>
      </c>
      <c r="AK183">
        <v>44</v>
      </c>
      <c r="AL183">
        <v>19</v>
      </c>
      <c r="AM183">
        <v>23</v>
      </c>
      <c r="AN183">
        <v>42</v>
      </c>
      <c r="AO183">
        <v>24</v>
      </c>
      <c r="AP183">
        <v>28</v>
      </c>
      <c r="AQ183">
        <v>52</v>
      </c>
      <c r="AR183">
        <v>21</v>
      </c>
      <c r="AS183">
        <v>21</v>
      </c>
      <c r="AT183">
        <v>42</v>
      </c>
      <c r="AU183">
        <v>24</v>
      </c>
      <c r="AV183">
        <v>20</v>
      </c>
      <c r="AW183">
        <v>44</v>
      </c>
      <c r="AX183">
        <v>127</v>
      </c>
      <c r="AY183">
        <v>138</v>
      </c>
      <c r="AZ183">
        <v>265</v>
      </c>
      <c r="BA183">
        <v>2</v>
      </c>
      <c r="BB183">
        <v>2</v>
      </c>
      <c r="BC183">
        <v>2</v>
      </c>
      <c r="BD183">
        <v>2</v>
      </c>
      <c r="BE183">
        <v>2</v>
      </c>
      <c r="BF183">
        <v>2</v>
      </c>
      <c r="BG183">
        <v>0</v>
      </c>
      <c r="BH183">
        <v>12</v>
      </c>
      <c r="BI183">
        <v>0</v>
      </c>
      <c r="BJ183">
        <v>0</v>
      </c>
      <c r="BK183">
        <v>1</v>
      </c>
      <c r="BL183">
        <v>1</v>
      </c>
      <c r="BM183">
        <v>0</v>
      </c>
      <c r="BN183">
        <v>0</v>
      </c>
      <c r="BO183">
        <v>0</v>
      </c>
      <c r="BP183">
        <v>0</v>
      </c>
      <c r="BQ183">
        <v>1</v>
      </c>
      <c r="BR183">
        <v>11</v>
      </c>
      <c r="BS183">
        <v>0</v>
      </c>
      <c r="BT183">
        <v>0</v>
      </c>
      <c r="BU183">
        <v>1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2</v>
      </c>
      <c r="CD183">
        <v>0</v>
      </c>
      <c r="CE183">
        <v>0</v>
      </c>
      <c r="CF183">
        <v>17</v>
      </c>
      <c r="CG183">
        <v>1</v>
      </c>
      <c r="CH183">
        <v>11</v>
      </c>
      <c r="CI183">
        <v>2</v>
      </c>
      <c r="CJ183">
        <v>2</v>
      </c>
      <c r="CK183">
        <v>2</v>
      </c>
      <c r="CL183">
        <v>2</v>
      </c>
      <c r="CM183">
        <v>2</v>
      </c>
      <c r="CN183">
        <v>2</v>
      </c>
      <c r="CO183">
        <v>0</v>
      </c>
      <c r="CP183">
        <v>12</v>
      </c>
      <c r="CQ183">
        <v>24</v>
      </c>
      <c r="CR183">
        <v>12</v>
      </c>
      <c r="CS183">
        <v>1</v>
      </c>
    </row>
    <row r="184" spans="1:97" x14ac:dyDescent="0.25">
      <c r="A184" t="s">
        <v>3328</v>
      </c>
      <c r="B184">
        <v>1</v>
      </c>
      <c r="C184" t="s">
        <v>1156</v>
      </c>
      <c r="D184">
        <v>37</v>
      </c>
      <c r="E184" t="s">
        <v>216</v>
      </c>
      <c r="F184">
        <v>635</v>
      </c>
      <c r="G184" t="s">
        <v>3329</v>
      </c>
      <c r="H184" t="s">
        <v>3330</v>
      </c>
      <c r="I184">
        <v>0</v>
      </c>
      <c r="J184" t="s">
        <v>217</v>
      </c>
      <c r="K184" t="s">
        <v>189</v>
      </c>
      <c r="L184" t="s">
        <v>31</v>
      </c>
      <c r="M184" t="s">
        <v>37</v>
      </c>
      <c r="N184" t="s">
        <v>35</v>
      </c>
      <c r="O184" t="s">
        <v>29</v>
      </c>
      <c r="P184" t="s">
        <v>3331</v>
      </c>
      <c r="Q184" t="s">
        <v>3311</v>
      </c>
      <c r="R184" t="s">
        <v>218</v>
      </c>
      <c r="S184">
        <v>0</v>
      </c>
      <c r="T184">
        <v>126</v>
      </c>
      <c r="U184">
        <v>141</v>
      </c>
      <c r="V184">
        <v>267</v>
      </c>
      <c r="W184">
        <v>20</v>
      </c>
      <c r="X184">
        <v>29</v>
      </c>
      <c r="Y184">
        <v>49</v>
      </c>
      <c r="Z184">
        <v>125</v>
      </c>
      <c r="AA184">
        <v>139</v>
      </c>
      <c r="AB184">
        <v>264</v>
      </c>
      <c r="AC184">
        <v>22</v>
      </c>
      <c r="AD184">
        <v>22</v>
      </c>
      <c r="AE184">
        <v>44</v>
      </c>
      <c r="AF184">
        <v>22</v>
      </c>
      <c r="AG184">
        <v>22</v>
      </c>
      <c r="AH184">
        <v>44</v>
      </c>
      <c r="AI184">
        <v>25</v>
      </c>
      <c r="AJ184">
        <v>16</v>
      </c>
      <c r="AK184">
        <v>41</v>
      </c>
      <c r="AL184">
        <v>18</v>
      </c>
      <c r="AM184">
        <v>22</v>
      </c>
      <c r="AN184">
        <v>40</v>
      </c>
      <c r="AO184">
        <v>16</v>
      </c>
      <c r="AP184">
        <v>29</v>
      </c>
      <c r="AQ184">
        <v>45</v>
      </c>
      <c r="AR184">
        <v>22</v>
      </c>
      <c r="AS184">
        <v>23</v>
      </c>
      <c r="AT184">
        <v>45</v>
      </c>
      <c r="AU184">
        <v>19</v>
      </c>
      <c r="AV184">
        <v>24</v>
      </c>
      <c r="AW184">
        <v>43</v>
      </c>
      <c r="AX184">
        <v>122</v>
      </c>
      <c r="AY184">
        <v>136</v>
      </c>
      <c r="AZ184">
        <v>258</v>
      </c>
      <c r="BA184">
        <v>2</v>
      </c>
      <c r="BB184">
        <v>2</v>
      </c>
      <c r="BC184">
        <v>2</v>
      </c>
      <c r="BD184">
        <v>2</v>
      </c>
      <c r="BE184">
        <v>2</v>
      </c>
      <c r="BF184">
        <v>2</v>
      </c>
      <c r="BG184">
        <v>0</v>
      </c>
      <c r="BH184">
        <v>12</v>
      </c>
      <c r="BI184">
        <v>0</v>
      </c>
      <c r="BJ184">
        <v>0</v>
      </c>
      <c r="BK184">
        <v>0</v>
      </c>
      <c r="BL184">
        <v>1</v>
      </c>
      <c r="BM184">
        <v>0</v>
      </c>
      <c r="BN184">
        <v>0</v>
      </c>
      <c r="BO184">
        <v>0</v>
      </c>
      <c r="BP184">
        <v>0</v>
      </c>
      <c r="BQ184">
        <v>2</v>
      </c>
      <c r="BR184">
        <v>10</v>
      </c>
      <c r="BS184">
        <v>0</v>
      </c>
      <c r="BT184">
        <v>0</v>
      </c>
      <c r="BU184">
        <v>1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1</v>
      </c>
      <c r="CD184">
        <v>0</v>
      </c>
      <c r="CE184">
        <v>0</v>
      </c>
      <c r="CF184">
        <v>15</v>
      </c>
      <c r="CG184">
        <v>2</v>
      </c>
      <c r="CH184">
        <v>10</v>
      </c>
      <c r="CI184">
        <v>2</v>
      </c>
      <c r="CJ184">
        <v>2</v>
      </c>
      <c r="CK184">
        <v>2</v>
      </c>
      <c r="CL184">
        <v>2</v>
      </c>
      <c r="CM184">
        <v>2</v>
      </c>
      <c r="CN184">
        <v>2</v>
      </c>
      <c r="CO184">
        <v>0</v>
      </c>
      <c r="CP184">
        <v>12</v>
      </c>
      <c r="CQ184">
        <v>12</v>
      </c>
      <c r="CR184">
        <v>12</v>
      </c>
      <c r="CS184">
        <v>1</v>
      </c>
    </row>
    <row r="185" spans="1:97" x14ac:dyDescent="0.25">
      <c r="A185" t="s">
        <v>3332</v>
      </c>
      <c r="B185">
        <v>1</v>
      </c>
      <c r="C185" t="s">
        <v>1951</v>
      </c>
      <c r="D185">
        <v>37</v>
      </c>
      <c r="E185" t="s">
        <v>216</v>
      </c>
      <c r="F185">
        <v>1</v>
      </c>
      <c r="G185" t="s">
        <v>380</v>
      </c>
      <c r="H185" t="s">
        <v>3333</v>
      </c>
      <c r="I185">
        <v>3401</v>
      </c>
      <c r="J185" t="s">
        <v>217</v>
      </c>
      <c r="K185" t="s">
        <v>189</v>
      </c>
      <c r="L185" t="s">
        <v>31</v>
      </c>
      <c r="M185" t="s">
        <v>37</v>
      </c>
      <c r="N185" t="s">
        <v>35</v>
      </c>
      <c r="O185" t="s">
        <v>29</v>
      </c>
      <c r="P185" t="s">
        <v>2892</v>
      </c>
      <c r="Q185" t="s">
        <v>2893</v>
      </c>
      <c r="R185" t="s">
        <v>218</v>
      </c>
      <c r="S185">
        <v>0</v>
      </c>
      <c r="T185">
        <v>136</v>
      </c>
      <c r="U185">
        <v>124</v>
      </c>
      <c r="V185">
        <v>260</v>
      </c>
      <c r="W185">
        <v>25</v>
      </c>
      <c r="X185">
        <v>29</v>
      </c>
      <c r="Y185">
        <v>54</v>
      </c>
      <c r="Z185">
        <v>135</v>
      </c>
      <c r="AA185">
        <v>123</v>
      </c>
      <c r="AB185">
        <v>258</v>
      </c>
      <c r="AC185">
        <v>19</v>
      </c>
      <c r="AD185">
        <v>23</v>
      </c>
      <c r="AE185">
        <v>42</v>
      </c>
      <c r="AF185">
        <v>20</v>
      </c>
      <c r="AG185">
        <v>24</v>
      </c>
      <c r="AH185">
        <v>44</v>
      </c>
      <c r="AI185">
        <v>15</v>
      </c>
      <c r="AJ185">
        <v>19</v>
      </c>
      <c r="AK185">
        <v>34</v>
      </c>
      <c r="AL185">
        <v>21</v>
      </c>
      <c r="AM185">
        <v>24</v>
      </c>
      <c r="AN185">
        <v>45</v>
      </c>
      <c r="AO185">
        <v>25</v>
      </c>
      <c r="AP185">
        <v>14</v>
      </c>
      <c r="AQ185">
        <v>39</v>
      </c>
      <c r="AR185">
        <v>21</v>
      </c>
      <c r="AS185">
        <v>27</v>
      </c>
      <c r="AT185">
        <v>48</v>
      </c>
      <c r="AU185">
        <v>28</v>
      </c>
      <c r="AV185">
        <v>16</v>
      </c>
      <c r="AW185">
        <v>44</v>
      </c>
      <c r="AX185">
        <v>130</v>
      </c>
      <c r="AY185">
        <v>124</v>
      </c>
      <c r="AZ185">
        <v>254</v>
      </c>
      <c r="BA185">
        <v>2</v>
      </c>
      <c r="BB185">
        <v>1</v>
      </c>
      <c r="BC185">
        <v>2</v>
      </c>
      <c r="BD185">
        <v>2</v>
      </c>
      <c r="BE185">
        <v>2</v>
      </c>
      <c r="BF185">
        <v>2</v>
      </c>
      <c r="BG185">
        <v>0</v>
      </c>
      <c r="BH185">
        <v>11</v>
      </c>
      <c r="BI185">
        <v>0</v>
      </c>
      <c r="BJ185">
        <v>0</v>
      </c>
      <c r="BK185">
        <v>0</v>
      </c>
      <c r="BL185">
        <v>1</v>
      </c>
      <c r="BM185">
        <v>1</v>
      </c>
      <c r="BN185">
        <v>0</v>
      </c>
      <c r="BO185">
        <v>0</v>
      </c>
      <c r="BP185">
        <v>0</v>
      </c>
      <c r="BQ185">
        <v>3</v>
      </c>
      <c r="BR185">
        <v>8</v>
      </c>
      <c r="BS185">
        <v>0</v>
      </c>
      <c r="BT185">
        <v>0</v>
      </c>
      <c r="BU185">
        <v>1</v>
      </c>
      <c r="BV185">
        <v>1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1</v>
      </c>
      <c r="CD185">
        <v>0</v>
      </c>
      <c r="CE185">
        <v>0</v>
      </c>
      <c r="CF185">
        <v>16</v>
      </c>
      <c r="CG185">
        <v>3</v>
      </c>
      <c r="CH185">
        <v>8</v>
      </c>
      <c r="CI185">
        <v>2</v>
      </c>
      <c r="CJ185">
        <v>1</v>
      </c>
      <c r="CK185">
        <v>2</v>
      </c>
      <c r="CL185">
        <v>2</v>
      </c>
      <c r="CM185">
        <v>2</v>
      </c>
      <c r="CN185">
        <v>2</v>
      </c>
      <c r="CO185">
        <v>0</v>
      </c>
      <c r="CP185">
        <v>11</v>
      </c>
      <c r="CQ185">
        <v>11</v>
      </c>
      <c r="CR185">
        <v>11</v>
      </c>
      <c r="CS185">
        <v>1</v>
      </c>
    </row>
    <row r="186" spans="1:97" x14ac:dyDescent="0.25">
      <c r="A186" t="s">
        <v>3334</v>
      </c>
      <c r="B186">
        <v>1</v>
      </c>
      <c r="C186" t="s">
        <v>613</v>
      </c>
      <c r="D186">
        <v>37</v>
      </c>
      <c r="E186" t="s">
        <v>216</v>
      </c>
      <c r="F186">
        <v>1</v>
      </c>
      <c r="G186" t="s">
        <v>380</v>
      </c>
      <c r="H186" t="s">
        <v>3335</v>
      </c>
      <c r="I186">
        <v>3235</v>
      </c>
      <c r="J186" t="s">
        <v>217</v>
      </c>
      <c r="K186" t="s">
        <v>189</v>
      </c>
      <c r="L186" t="s">
        <v>31</v>
      </c>
      <c r="M186" t="s">
        <v>37</v>
      </c>
      <c r="N186" t="s">
        <v>35</v>
      </c>
      <c r="O186" t="s">
        <v>29</v>
      </c>
      <c r="P186" t="s">
        <v>3280</v>
      </c>
      <c r="Q186" t="s">
        <v>2782</v>
      </c>
      <c r="R186" t="s">
        <v>218</v>
      </c>
      <c r="S186">
        <v>0</v>
      </c>
      <c r="T186">
        <v>61</v>
      </c>
      <c r="U186">
        <v>57</v>
      </c>
      <c r="V186">
        <v>118</v>
      </c>
      <c r="W186">
        <v>9</v>
      </c>
      <c r="X186">
        <v>10</v>
      </c>
      <c r="Y186">
        <v>19</v>
      </c>
      <c r="Z186">
        <v>57</v>
      </c>
      <c r="AA186">
        <v>54</v>
      </c>
      <c r="AB186">
        <v>111</v>
      </c>
      <c r="AC186">
        <v>8</v>
      </c>
      <c r="AD186">
        <v>8</v>
      </c>
      <c r="AE186">
        <v>16</v>
      </c>
      <c r="AF186">
        <v>8</v>
      </c>
      <c r="AG186">
        <v>8</v>
      </c>
      <c r="AH186">
        <v>16</v>
      </c>
      <c r="AI186">
        <v>13</v>
      </c>
      <c r="AJ186">
        <v>6</v>
      </c>
      <c r="AK186">
        <v>19</v>
      </c>
      <c r="AL186">
        <v>14</v>
      </c>
      <c r="AM186">
        <v>8</v>
      </c>
      <c r="AN186">
        <v>22</v>
      </c>
      <c r="AO186">
        <v>13</v>
      </c>
      <c r="AP186">
        <v>14</v>
      </c>
      <c r="AQ186">
        <v>27</v>
      </c>
      <c r="AR186">
        <v>6</v>
      </c>
      <c r="AS186">
        <v>9</v>
      </c>
      <c r="AT186">
        <v>15</v>
      </c>
      <c r="AU186">
        <v>7</v>
      </c>
      <c r="AV186">
        <v>10</v>
      </c>
      <c r="AW186">
        <v>17</v>
      </c>
      <c r="AX186">
        <v>61</v>
      </c>
      <c r="AY186">
        <v>55</v>
      </c>
      <c r="AZ186">
        <v>116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0</v>
      </c>
      <c r="BH186">
        <v>6</v>
      </c>
      <c r="BI186">
        <v>0</v>
      </c>
      <c r="BJ186">
        <v>0</v>
      </c>
      <c r="BK186">
        <v>1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1</v>
      </c>
      <c r="BR186">
        <v>5</v>
      </c>
      <c r="BS186">
        <v>0</v>
      </c>
      <c r="BT186">
        <v>0</v>
      </c>
      <c r="BU186">
        <v>1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1</v>
      </c>
      <c r="CD186">
        <v>0</v>
      </c>
      <c r="CE186">
        <v>0</v>
      </c>
      <c r="CF186">
        <v>9</v>
      </c>
      <c r="CG186">
        <v>1</v>
      </c>
      <c r="CH186">
        <v>5</v>
      </c>
      <c r="CI186">
        <v>1</v>
      </c>
      <c r="CJ186">
        <v>1</v>
      </c>
      <c r="CK186">
        <v>1</v>
      </c>
      <c r="CL186">
        <v>1</v>
      </c>
      <c r="CM186">
        <v>1</v>
      </c>
      <c r="CN186">
        <v>1</v>
      </c>
      <c r="CO186">
        <v>0</v>
      </c>
      <c r="CP186">
        <v>6</v>
      </c>
      <c r="CQ186">
        <v>16</v>
      </c>
      <c r="CR186">
        <v>10</v>
      </c>
      <c r="CS186">
        <v>1</v>
      </c>
    </row>
    <row r="187" spans="1:97" x14ac:dyDescent="0.25">
      <c r="A187" t="s">
        <v>3336</v>
      </c>
      <c r="B187">
        <v>1</v>
      </c>
      <c r="C187" t="s">
        <v>744</v>
      </c>
      <c r="D187">
        <v>38</v>
      </c>
      <c r="E187" t="s">
        <v>446</v>
      </c>
      <c r="F187">
        <v>41</v>
      </c>
      <c r="G187" t="s">
        <v>2427</v>
      </c>
      <c r="H187" t="s">
        <v>2428</v>
      </c>
      <c r="I187">
        <v>0</v>
      </c>
      <c r="J187" t="s">
        <v>197</v>
      </c>
      <c r="K187" t="s">
        <v>189</v>
      </c>
      <c r="L187" t="s">
        <v>31</v>
      </c>
      <c r="M187" t="s">
        <v>37</v>
      </c>
      <c r="N187" t="s">
        <v>35</v>
      </c>
      <c r="O187" t="s">
        <v>29</v>
      </c>
      <c r="P187" t="s">
        <v>3337</v>
      </c>
      <c r="Q187" t="s">
        <v>2932</v>
      </c>
      <c r="R187" t="s">
        <v>199</v>
      </c>
      <c r="S187">
        <v>0</v>
      </c>
      <c r="T187">
        <v>20</v>
      </c>
      <c r="U187">
        <v>19</v>
      </c>
      <c r="V187">
        <v>39</v>
      </c>
      <c r="W187">
        <v>4</v>
      </c>
      <c r="X187">
        <v>0</v>
      </c>
      <c r="Y187">
        <v>4</v>
      </c>
      <c r="Z187">
        <v>20</v>
      </c>
      <c r="AA187">
        <v>19</v>
      </c>
      <c r="AB187">
        <v>39</v>
      </c>
      <c r="AC187">
        <v>1</v>
      </c>
      <c r="AD187">
        <v>2</v>
      </c>
      <c r="AE187">
        <v>3</v>
      </c>
      <c r="AF187">
        <v>1</v>
      </c>
      <c r="AG187">
        <v>2</v>
      </c>
      <c r="AH187">
        <v>3</v>
      </c>
      <c r="AI187">
        <v>2</v>
      </c>
      <c r="AJ187">
        <v>2</v>
      </c>
      <c r="AK187">
        <v>4</v>
      </c>
      <c r="AL187">
        <v>3</v>
      </c>
      <c r="AM187">
        <v>7</v>
      </c>
      <c r="AN187">
        <v>10</v>
      </c>
      <c r="AO187">
        <v>4</v>
      </c>
      <c r="AP187">
        <v>3</v>
      </c>
      <c r="AQ187">
        <v>7</v>
      </c>
      <c r="AR187">
        <v>4</v>
      </c>
      <c r="AS187">
        <v>2</v>
      </c>
      <c r="AT187">
        <v>6</v>
      </c>
      <c r="AU187">
        <v>4</v>
      </c>
      <c r="AV187">
        <v>4</v>
      </c>
      <c r="AW187">
        <v>8</v>
      </c>
      <c r="AX187">
        <v>18</v>
      </c>
      <c r="AY187">
        <v>20</v>
      </c>
      <c r="AZ187">
        <v>38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2</v>
      </c>
      <c r="BH187">
        <v>2</v>
      </c>
      <c r="BI187">
        <v>1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2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4</v>
      </c>
      <c r="CG187">
        <v>1</v>
      </c>
      <c r="CH187">
        <v>1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2</v>
      </c>
      <c r="CP187">
        <v>2</v>
      </c>
      <c r="CQ187">
        <v>6</v>
      </c>
      <c r="CR187">
        <v>2</v>
      </c>
      <c r="CS187">
        <v>1</v>
      </c>
    </row>
    <row r="188" spans="1:97" x14ac:dyDescent="0.25">
      <c r="A188" t="s">
        <v>3338</v>
      </c>
      <c r="B188">
        <v>1</v>
      </c>
      <c r="C188" t="s">
        <v>3339</v>
      </c>
      <c r="D188">
        <v>38</v>
      </c>
      <c r="E188" t="s">
        <v>446</v>
      </c>
      <c r="F188">
        <v>41</v>
      </c>
      <c r="G188" t="s">
        <v>2427</v>
      </c>
      <c r="H188" t="s">
        <v>2428</v>
      </c>
      <c r="I188">
        <v>0</v>
      </c>
      <c r="J188" t="s">
        <v>197</v>
      </c>
      <c r="K188" t="s">
        <v>189</v>
      </c>
      <c r="L188" t="s">
        <v>31</v>
      </c>
      <c r="M188" t="s">
        <v>37</v>
      </c>
      <c r="N188" t="s">
        <v>35</v>
      </c>
      <c r="O188" t="s">
        <v>29</v>
      </c>
      <c r="P188" t="s">
        <v>3337</v>
      </c>
      <c r="Q188" t="s">
        <v>2932</v>
      </c>
      <c r="R188" t="s">
        <v>199</v>
      </c>
      <c r="S188">
        <v>0</v>
      </c>
      <c r="T188">
        <v>31</v>
      </c>
      <c r="U188">
        <v>29</v>
      </c>
      <c r="V188">
        <v>60</v>
      </c>
      <c r="W188">
        <v>3</v>
      </c>
      <c r="X188">
        <v>5</v>
      </c>
      <c r="Y188">
        <v>8</v>
      </c>
      <c r="Z188">
        <v>31</v>
      </c>
      <c r="AA188">
        <v>29</v>
      </c>
      <c r="AB188">
        <v>60</v>
      </c>
      <c r="AC188">
        <v>8</v>
      </c>
      <c r="AD188">
        <v>3</v>
      </c>
      <c r="AE188">
        <v>11</v>
      </c>
      <c r="AF188">
        <v>8</v>
      </c>
      <c r="AG188">
        <v>3</v>
      </c>
      <c r="AH188">
        <v>11</v>
      </c>
      <c r="AI188">
        <v>7</v>
      </c>
      <c r="AJ188">
        <v>6</v>
      </c>
      <c r="AK188">
        <v>13</v>
      </c>
      <c r="AL188">
        <v>6</v>
      </c>
      <c r="AM188">
        <v>5</v>
      </c>
      <c r="AN188">
        <v>11</v>
      </c>
      <c r="AO188">
        <v>5</v>
      </c>
      <c r="AP188">
        <v>4</v>
      </c>
      <c r="AQ188">
        <v>9</v>
      </c>
      <c r="AR188">
        <v>2</v>
      </c>
      <c r="AS188">
        <v>8</v>
      </c>
      <c r="AT188">
        <v>10</v>
      </c>
      <c r="AU188">
        <v>5</v>
      </c>
      <c r="AV188">
        <v>3</v>
      </c>
      <c r="AW188">
        <v>8</v>
      </c>
      <c r="AX188">
        <v>33</v>
      </c>
      <c r="AY188">
        <v>29</v>
      </c>
      <c r="AZ188">
        <v>62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3</v>
      </c>
      <c r="BH188">
        <v>3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1</v>
      </c>
      <c r="BS188">
        <v>0</v>
      </c>
      <c r="BT188">
        <v>0</v>
      </c>
      <c r="BU188">
        <v>0</v>
      </c>
      <c r="BV188">
        <v>1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4</v>
      </c>
      <c r="CG188">
        <v>1</v>
      </c>
      <c r="CH188">
        <v>2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3</v>
      </c>
      <c r="CP188">
        <v>3</v>
      </c>
      <c r="CQ188">
        <v>4</v>
      </c>
      <c r="CR188">
        <v>4</v>
      </c>
      <c r="CS188">
        <v>1</v>
      </c>
    </row>
    <row r="189" spans="1:97" x14ac:dyDescent="0.25">
      <c r="A189" t="s">
        <v>3340</v>
      </c>
      <c r="B189">
        <v>1</v>
      </c>
      <c r="C189" t="s">
        <v>359</v>
      </c>
      <c r="D189">
        <v>19</v>
      </c>
      <c r="E189" t="s">
        <v>188</v>
      </c>
      <c r="F189">
        <v>1</v>
      </c>
      <c r="G189" t="s">
        <v>188</v>
      </c>
      <c r="H189" t="s">
        <v>3341</v>
      </c>
      <c r="I189">
        <v>8400</v>
      </c>
      <c r="J189" t="s">
        <v>188</v>
      </c>
      <c r="K189" t="s">
        <v>189</v>
      </c>
      <c r="L189" t="s">
        <v>31</v>
      </c>
      <c r="M189" t="s">
        <v>37</v>
      </c>
      <c r="N189" t="s">
        <v>35</v>
      </c>
      <c r="O189" t="s">
        <v>29</v>
      </c>
      <c r="P189" t="s">
        <v>2927</v>
      </c>
      <c r="Q189" t="s">
        <v>2928</v>
      </c>
      <c r="R189" t="s">
        <v>190</v>
      </c>
      <c r="S189">
        <v>0</v>
      </c>
      <c r="T189">
        <v>149</v>
      </c>
      <c r="U189">
        <v>120</v>
      </c>
      <c r="V189">
        <v>269</v>
      </c>
      <c r="W189">
        <v>24</v>
      </c>
      <c r="X189">
        <v>26</v>
      </c>
      <c r="Y189">
        <v>50</v>
      </c>
      <c r="Z189">
        <v>149</v>
      </c>
      <c r="AA189">
        <v>120</v>
      </c>
      <c r="AB189">
        <v>269</v>
      </c>
      <c r="AC189">
        <v>32</v>
      </c>
      <c r="AD189">
        <v>19</v>
      </c>
      <c r="AE189">
        <v>51</v>
      </c>
      <c r="AF189">
        <v>32</v>
      </c>
      <c r="AG189">
        <v>20</v>
      </c>
      <c r="AH189">
        <v>52</v>
      </c>
      <c r="AI189">
        <v>24</v>
      </c>
      <c r="AJ189">
        <v>24</v>
      </c>
      <c r="AK189">
        <v>48</v>
      </c>
      <c r="AL189">
        <v>23</v>
      </c>
      <c r="AM189">
        <v>19</v>
      </c>
      <c r="AN189">
        <v>42</v>
      </c>
      <c r="AO189">
        <v>26</v>
      </c>
      <c r="AP189">
        <v>26</v>
      </c>
      <c r="AQ189">
        <v>52</v>
      </c>
      <c r="AR189">
        <v>24</v>
      </c>
      <c r="AS189">
        <v>18</v>
      </c>
      <c r="AT189">
        <v>42</v>
      </c>
      <c r="AU189">
        <v>29</v>
      </c>
      <c r="AV189">
        <v>13</v>
      </c>
      <c r="AW189">
        <v>42</v>
      </c>
      <c r="AX189">
        <v>158</v>
      </c>
      <c r="AY189">
        <v>120</v>
      </c>
      <c r="AZ189">
        <v>278</v>
      </c>
      <c r="BA189">
        <v>2</v>
      </c>
      <c r="BB189">
        <v>2</v>
      </c>
      <c r="BC189">
        <v>2</v>
      </c>
      <c r="BD189">
        <v>2</v>
      </c>
      <c r="BE189">
        <v>2</v>
      </c>
      <c r="BF189">
        <v>2</v>
      </c>
      <c r="BG189">
        <v>0</v>
      </c>
      <c r="BH189">
        <v>12</v>
      </c>
      <c r="BI189">
        <v>0</v>
      </c>
      <c r="BJ189">
        <v>0</v>
      </c>
      <c r="BK189">
        <v>0</v>
      </c>
      <c r="BL189">
        <v>1</v>
      </c>
      <c r="BM189">
        <v>0</v>
      </c>
      <c r="BN189">
        <v>1</v>
      </c>
      <c r="BO189">
        <v>0</v>
      </c>
      <c r="BP189">
        <v>0</v>
      </c>
      <c r="BQ189">
        <v>3</v>
      </c>
      <c r="BR189">
        <v>9</v>
      </c>
      <c r="BS189">
        <v>0</v>
      </c>
      <c r="BT189">
        <v>0</v>
      </c>
      <c r="BU189">
        <v>0</v>
      </c>
      <c r="BV189">
        <v>1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1</v>
      </c>
      <c r="CD189">
        <v>1</v>
      </c>
      <c r="CE189">
        <v>0</v>
      </c>
      <c r="CF189">
        <v>17</v>
      </c>
      <c r="CG189">
        <v>3</v>
      </c>
      <c r="CH189">
        <v>9</v>
      </c>
      <c r="CI189">
        <v>2</v>
      </c>
      <c r="CJ189">
        <v>2</v>
      </c>
      <c r="CK189">
        <v>2</v>
      </c>
      <c r="CL189">
        <v>2</v>
      </c>
      <c r="CM189">
        <v>2</v>
      </c>
      <c r="CN189">
        <v>2</v>
      </c>
      <c r="CO189">
        <v>0</v>
      </c>
      <c r="CP189">
        <v>12</v>
      </c>
      <c r="CQ189">
        <v>12</v>
      </c>
      <c r="CR189">
        <v>12</v>
      </c>
      <c r="CS189">
        <v>1</v>
      </c>
    </row>
    <row r="190" spans="1:97" x14ac:dyDescent="0.25">
      <c r="A190" t="s">
        <v>3342</v>
      </c>
      <c r="B190">
        <v>1</v>
      </c>
      <c r="C190" t="s">
        <v>1384</v>
      </c>
      <c r="D190">
        <v>37</v>
      </c>
      <c r="E190" t="s">
        <v>216</v>
      </c>
      <c r="F190">
        <v>1</v>
      </c>
      <c r="G190" t="s">
        <v>380</v>
      </c>
      <c r="H190" t="s">
        <v>3343</v>
      </c>
      <c r="I190">
        <v>0</v>
      </c>
      <c r="J190" t="s">
        <v>217</v>
      </c>
      <c r="K190" t="s">
        <v>189</v>
      </c>
      <c r="L190" t="s">
        <v>31</v>
      </c>
      <c r="M190" t="s">
        <v>37</v>
      </c>
      <c r="N190" t="s">
        <v>35</v>
      </c>
      <c r="O190" t="s">
        <v>29</v>
      </c>
      <c r="P190" t="s">
        <v>2811</v>
      </c>
      <c r="Q190" t="s">
        <v>2812</v>
      </c>
      <c r="R190" t="s">
        <v>218</v>
      </c>
      <c r="S190">
        <v>0</v>
      </c>
      <c r="T190">
        <v>165</v>
      </c>
      <c r="U190">
        <v>151</v>
      </c>
      <c r="V190">
        <v>316</v>
      </c>
      <c r="W190">
        <v>33</v>
      </c>
      <c r="X190">
        <v>19</v>
      </c>
      <c r="Y190">
        <v>52</v>
      </c>
      <c r="Z190">
        <v>165</v>
      </c>
      <c r="AA190">
        <v>150</v>
      </c>
      <c r="AB190">
        <v>315</v>
      </c>
      <c r="AC190">
        <v>23</v>
      </c>
      <c r="AD190">
        <v>21</v>
      </c>
      <c r="AE190">
        <v>44</v>
      </c>
      <c r="AF190">
        <v>25</v>
      </c>
      <c r="AG190">
        <v>22</v>
      </c>
      <c r="AH190">
        <v>47</v>
      </c>
      <c r="AI190">
        <v>26</v>
      </c>
      <c r="AJ190">
        <v>28</v>
      </c>
      <c r="AK190">
        <v>54</v>
      </c>
      <c r="AL190">
        <v>21</v>
      </c>
      <c r="AM190">
        <v>29</v>
      </c>
      <c r="AN190">
        <v>50</v>
      </c>
      <c r="AO190">
        <v>24</v>
      </c>
      <c r="AP190">
        <v>33</v>
      </c>
      <c r="AQ190">
        <v>57</v>
      </c>
      <c r="AR190">
        <v>26</v>
      </c>
      <c r="AS190">
        <v>18</v>
      </c>
      <c r="AT190">
        <v>44</v>
      </c>
      <c r="AU190">
        <v>31</v>
      </c>
      <c r="AV190">
        <v>22</v>
      </c>
      <c r="AW190">
        <v>53</v>
      </c>
      <c r="AX190">
        <v>153</v>
      </c>
      <c r="AY190">
        <v>152</v>
      </c>
      <c r="AZ190">
        <v>305</v>
      </c>
      <c r="BA190">
        <v>2</v>
      </c>
      <c r="BB190">
        <v>2</v>
      </c>
      <c r="BC190">
        <v>2</v>
      </c>
      <c r="BD190">
        <v>2</v>
      </c>
      <c r="BE190">
        <v>2</v>
      </c>
      <c r="BF190">
        <v>2</v>
      </c>
      <c r="BG190">
        <v>0</v>
      </c>
      <c r="BH190">
        <v>12</v>
      </c>
      <c r="BI190">
        <v>0</v>
      </c>
      <c r="BJ190">
        <v>0</v>
      </c>
      <c r="BK190">
        <v>1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4</v>
      </c>
      <c r="BR190">
        <v>8</v>
      </c>
      <c r="BS190">
        <v>0</v>
      </c>
      <c r="BT190">
        <v>0</v>
      </c>
      <c r="BU190">
        <v>3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1</v>
      </c>
      <c r="CD190">
        <v>0</v>
      </c>
      <c r="CE190">
        <v>0</v>
      </c>
      <c r="CF190">
        <v>17</v>
      </c>
      <c r="CG190">
        <v>4</v>
      </c>
      <c r="CH190">
        <v>8</v>
      </c>
      <c r="CI190">
        <v>2</v>
      </c>
      <c r="CJ190">
        <v>2</v>
      </c>
      <c r="CK190">
        <v>2</v>
      </c>
      <c r="CL190">
        <v>2</v>
      </c>
      <c r="CM190">
        <v>2</v>
      </c>
      <c r="CN190">
        <v>2</v>
      </c>
      <c r="CO190">
        <v>0</v>
      </c>
      <c r="CP190">
        <v>12</v>
      </c>
      <c r="CQ190">
        <v>12</v>
      </c>
      <c r="CR190">
        <v>12</v>
      </c>
      <c r="CS190">
        <v>1</v>
      </c>
    </row>
    <row r="191" spans="1:97" x14ac:dyDescent="0.25">
      <c r="A191" t="s">
        <v>3344</v>
      </c>
      <c r="B191">
        <v>1</v>
      </c>
      <c r="C191" t="s">
        <v>1801</v>
      </c>
      <c r="D191">
        <v>21</v>
      </c>
      <c r="E191" t="s">
        <v>197</v>
      </c>
      <c r="F191">
        <v>1</v>
      </c>
      <c r="G191" t="s">
        <v>197</v>
      </c>
      <c r="H191" t="s">
        <v>2847</v>
      </c>
      <c r="I191">
        <v>1001</v>
      </c>
      <c r="J191" t="s">
        <v>197</v>
      </c>
      <c r="K191" t="s">
        <v>189</v>
      </c>
      <c r="L191" t="s">
        <v>31</v>
      </c>
      <c r="M191" t="s">
        <v>37</v>
      </c>
      <c r="N191" t="s">
        <v>35</v>
      </c>
      <c r="O191" t="s">
        <v>29</v>
      </c>
      <c r="P191" t="s">
        <v>2848</v>
      </c>
      <c r="Q191" t="s">
        <v>2849</v>
      </c>
      <c r="R191" t="s">
        <v>199</v>
      </c>
      <c r="S191">
        <v>0</v>
      </c>
      <c r="T191">
        <v>214</v>
      </c>
      <c r="U191">
        <v>199</v>
      </c>
      <c r="V191">
        <v>413</v>
      </c>
      <c r="W191">
        <v>30</v>
      </c>
      <c r="X191">
        <v>30</v>
      </c>
      <c r="Y191">
        <v>60</v>
      </c>
      <c r="Z191">
        <v>210</v>
      </c>
      <c r="AA191">
        <v>195</v>
      </c>
      <c r="AB191">
        <v>405</v>
      </c>
      <c r="AC191">
        <v>32</v>
      </c>
      <c r="AD191">
        <v>28</v>
      </c>
      <c r="AE191">
        <v>60</v>
      </c>
      <c r="AF191">
        <v>32</v>
      </c>
      <c r="AG191">
        <v>28</v>
      </c>
      <c r="AH191">
        <v>60</v>
      </c>
      <c r="AI191">
        <v>38</v>
      </c>
      <c r="AJ191">
        <v>31</v>
      </c>
      <c r="AK191">
        <v>69</v>
      </c>
      <c r="AL191">
        <v>25</v>
      </c>
      <c r="AM191">
        <v>25</v>
      </c>
      <c r="AN191">
        <v>50</v>
      </c>
      <c r="AO191">
        <v>40</v>
      </c>
      <c r="AP191">
        <v>36</v>
      </c>
      <c r="AQ191">
        <v>76</v>
      </c>
      <c r="AR191">
        <v>39</v>
      </c>
      <c r="AS191">
        <v>29</v>
      </c>
      <c r="AT191">
        <v>68</v>
      </c>
      <c r="AU191">
        <v>37</v>
      </c>
      <c r="AV191">
        <v>44</v>
      </c>
      <c r="AW191">
        <v>81</v>
      </c>
      <c r="AX191">
        <v>211</v>
      </c>
      <c r="AY191">
        <v>193</v>
      </c>
      <c r="AZ191">
        <v>404</v>
      </c>
      <c r="BA191">
        <v>2</v>
      </c>
      <c r="BB191">
        <v>2</v>
      </c>
      <c r="BC191">
        <v>2</v>
      </c>
      <c r="BD191">
        <v>3</v>
      </c>
      <c r="BE191">
        <v>3</v>
      </c>
      <c r="BF191">
        <v>3</v>
      </c>
      <c r="BG191">
        <v>0</v>
      </c>
      <c r="BH191">
        <v>15</v>
      </c>
      <c r="BI191">
        <v>0</v>
      </c>
      <c r="BJ191">
        <v>0</v>
      </c>
      <c r="BK191">
        <v>1</v>
      </c>
      <c r="BL191">
        <v>0</v>
      </c>
      <c r="BM191">
        <v>1</v>
      </c>
      <c r="BN191">
        <v>0</v>
      </c>
      <c r="BO191">
        <v>0</v>
      </c>
      <c r="BP191">
        <v>0</v>
      </c>
      <c r="BQ191">
        <v>8</v>
      </c>
      <c r="BR191">
        <v>7</v>
      </c>
      <c r="BS191">
        <v>0</v>
      </c>
      <c r="BT191">
        <v>0</v>
      </c>
      <c r="BU191">
        <v>4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1</v>
      </c>
      <c r="CD191">
        <v>1</v>
      </c>
      <c r="CE191">
        <v>0</v>
      </c>
      <c r="CF191">
        <v>23</v>
      </c>
      <c r="CG191">
        <v>8</v>
      </c>
      <c r="CH191">
        <v>7</v>
      </c>
      <c r="CI191">
        <v>2</v>
      </c>
      <c r="CJ191">
        <v>2</v>
      </c>
      <c r="CK191">
        <v>2</v>
      </c>
      <c r="CL191">
        <v>3</v>
      </c>
      <c r="CM191">
        <v>3</v>
      </c>
      <c r="CN191">
        <v>3</v>
      </c>
      <c r="CO191">
        <v>0</v>
      </c>
      <c r="CP191">
        <v>15</v>
      </c>
      <c r="CQ191">
        <v>15</v>
      </c>
      <c r="CR191">
        <v>15</v>
      </c>
      <c r="CS191">
        <v>1</v>
      </c>
    </row>
    <row r="192" spans="1:97" x14ac:dyDescent="0.25">
      <c r="A192" t="s">
        <v>3345</v>
      </c>
      <c r="B192">
        <v>1</v>
      </c>
      <c r="C192" t="s">
        <v>2446</v>
      </c>
      <c r="D192">
        <v>37</v>
      </c>
      <c r="E192" t="s">
        <v>216</v>
      </c>
      <c r="F192">
        <v>1</v>
      </c>
      <c r="G192" t="s">
        <v>380</v>
      </c>
      <c r="H192" t="s">
        <v>2207</v>
      </c>
      <c r="I192">
        <v>0</v>
      </c>
      <c r="J192" t="s">
        <v>217</v>
      </c>
      <c r="K192" t="s">
        <v>189</v>
      </c>
      <c r="L192" t="s">
        <v>31</v>
      </c>
      <c r="M192" t="s">
        <v>37</v>
      </c>
      <c r="N192" t="s">
        <v>35</v>
      </c>
      <c r="O192" t="s">
        <v>29</v>
      </c>
      <c r="P192" t="s">
        <v>2902</v>
      </c>
      <c r="Q192" t="s">
        <v>2893</v>
      </c>
      <c r="R192" t="s">
        <v>218</v>
      </c>
      <c r="S192">
        <v>0</v>
      </c>
      <c r="T192">
        <v>120</v>
      </c>
      <c r="U192">
        <v>126</v>
      </c>
      <c r="V192">
        <v>246</v>
      </c>
      <c r="W192">
        <v>21</v>
      </c>
      <c r="X192">
        <v>18</v>
      </c>
      <c r="Y192">
        <v>39</v>
      </c>
      <c r="Z192">
        <v>120</v>
      </c>
      <c r="AA192">
        <v>126</v>
      </c>
      <c r="AB192">
        <v>246</v>
      </c>
      <c r="AC192">
        <v>10</v>
      </c>
      <c r="AD192">
        <v>21</v>
      </c>
      <c r="AE192">
        <v>31</v>
      </c>
      <c r="AF192">
        <v>10</v>
      </c>
      <c r="AG192">
        <v>21</v>
      </c>
      <c r="AH192">
        <v>31</v>
      </c>
      <c r="AI192">
        <v>21</v>
      </c>
      <c r="AJ192">
        <v>19</v>
      </c>
      <c r="AK192">
        <v>40</v>
      </c>
      <c r="AL192">
        <v>22</v>
      </c>
      <c r="AM192">
        <v>28</v>
      </c>
      <c r="AN192">
        <v>50</v>
      </c>
      <c r="AO192">
        <v>22</v>
      </c>
      <c r="AP192">
        <v>33</v>
      </c>
      <c r="AQ192">
        <v>55</v>
      </c>
      <c r="AR192">
        <v>14</v>
      </c>
      <c r="AS192">
        <v>18</v>
      </c>
      <c r="AT192">
        <v>32</v>
      </c>
      <c r="AU192">
        <v>20</v>
      </c>
      <c r="AV192">
        <v>22</v>
      </c>
      <c r="AW192">
        <v>42</v>
      </c>
      <c r="AX192">
        <v>109</v>
      </c>
      <c r="AY192">
        <v>141</v>
      </c>
      <c r="AZ192">
        <v>250</v>
      </c>
      <c r="BA192">
        <v>2</v>
      </c>
      <c r="BB192">
        <v>2</v>
      </c>
      <c r="BC192">
        <v>2</v>
      </c>
      <c r="BD192">
        <v>2</v>
      </c>
      <c r="BE192">
        <v>2</v>
      </c>
      <c r="BF192">
        <v>2</v>
      </c>
      <c r="BG192">
        <v>0</v>
      </c>
      <c r="BH192">
        <v>12</v>
      </c>
      <c r="BI192">
        <v>0</v>
      </c>
      <c r="BJ192">
        <v>0</v>
      </c>
      <c r="BK192">
        <v>1</v>
      </c>
      <c r="BL192">
        <v>0</v>
      </c>
      <c r="BM192">
        <v>0</v>
      </c>
      <c r="BN192">
        <v>1</v>
      </c>
      <c r="BO192">
        <v>0</v>
      </c>
      <c r="BP192">
        <v>0</v>
      </c>
      <c r="BQ192">
        <v>1</v>
      </c>
      <c r="BR192">
        <v>11</v>
      </c>
      <c r="BS192">
        <v>0</v>
      </c>
      <c r="BT192">
        <v>0</v>
      </c>
      <c r="BU192">
        <v>1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2</v>
      </c>
      <c r="CE192">
        <v>0</v>
      </c>
      <c r="CF192">
        <v>17</v>
      </c>
      <c r="CG192">
        <v>1</v>
      </c>
      <c r="CH192">
        <v>11</v>
      </c>
      <c r="CI192">
        <v>2</v>
      </c>
      <c r="CJ192">
        <v>2</v>
      </c>
      <c r="CK192">
        <v>2</v>
      </c>
      <c r="CL192">
        <v>2</v>
      </c>
      <c r="CM192">
        <v>2</v>
      </c>
      <c r="CN192">
        <v>2</v>
      </c>
      <c r="CO192">
        <v>0</v>
      </c>
      <c r="CP192">
        <v>12</v>
      </c>
      <c r="CQ192">
        <v>12</v>
      </c>
      <c r="CR192">
        <v>12</v>
      </c>
      <c r="CS192">
        <v>1</v>
      </c>
    </row>
    <row r="193" spans="1:97" x14ac:dyDescent="0.25">
      <c r="A193" t="s">
        <v>3346</v>
      </c>
      <c r="B193">
        <v>2</v>
      </c>
      <c r="C193" t="s">
        <v>2446</v>
      </c>
      <c r="D193">
        <v>37</v>
      </c>
      <c r="E193" t="s">
        <v>216</v>
      </c>
      <c r="F193">
        <v>1</v>
      </c>
      <c r="G193" t="s">
        <v>380</v>
      </c>
      <c r="H193" t="s">
        <v>3347</v>
      </c>
      <c r="I193">
        <v>0</v>
      </c>
      <c r="J193" t="s">
        <v>217</v>
      </c>
      <c r="K193" t="s">
        <v>189</v>
      </c>
      <c r="L193" t="s">
        <v>31</v>
      </c>
      <c r="M193" t="s">
        <v>37</v>
      </c>
      <c r="N193" t="s">
        <v>35</v>
      </c>
      <c r="O193" t="s">
        <v>29</v>
      </c>
      <c r="P193" t="s">
        <v>2902</v>
      </c>
      <c r="Q193" t="s">
        <v>2893</v>
      </c>
      <c r="R193" t="s">
        <v>218</v>
      </c>
      <c r="S193">
        <v>0</v>
      </c>
      <c r="T193">
        <v>54</v>
      </c>
      <c r="U193">
        <v>51</v>
      </c>
      <c r="V193">
        <v>105</v>
      </c>
      <c r="W193">
        <v>16</v>
      </c>
      <c r="X193">
        <v>8</v>
      </c>
      <c r="Y193">
        <v>24</v>
      </c>
      <c r="Z193">
        <v>54</v>
      </c>
      <c r="AA193">
        <v>51</v>
      </c>
      <c r="AB193">
        <v>105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7</v>
      </c>
      <c r="AJ193">
        <v>6</v>
      </c>
      <c r="AK193">
        <v>13</v>
      </c>
      <c r="AL193">
        <v>6</v>
      </c>
      <c r="AM193">
        <v>14</v>
      </c>
      <c r="AN193">
        <v>20</v>
      </c>
      <c r="AO193">
        <v>10</v>
      </c>
      <c r="AP193">
        <v>5</v>
      </c>
      <c r="AQ193">
        <v>15</v>
      </c>
      <c r="AR193">
        <v>7</v>
      </c>
      <c r="AS193">
        <v>3</v>
      </c>
      <c r="AT193">
        <v>10</v>
      </c>
      <c r="AU193">
        <v>2</v>
      </c>
      <c r="AV193">
        <v>4</v>
      </c>
      <c r="AW193">
        <v>6</v>
      </c>
      <c r="AX193">
        <v>32</v>
      </c>
      <c r="AY193">
        <v>32</v>
      </c>
      <c r="AZ193">
        <v>64</v>
      </c>
      <c r="BA193">
        <v>0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0</v>
      </c>
      <c r="BH193">
        <v>5</v>
      </c>
      <c r="BI193">
        <v>0</v>
      </c>
      <c r="BJ193">
        <v>0</v>
      </c>
      <c r="BK193">
        <v>0</v>
      </c>
      <c r="BL193">
        <v>1</v>
      </c>
      <c r="BM193">
        <v>0</v>
      </c>
      <c r="BN193">
        <v>0</v>
      </c>
      <c r="BO193">
        <v>0</v>
      </c>
      <c r="BP193">
        <v>0</v>
      </c>
      <c r="BQ193">
        <v>2</v>
      </c>
      <c r="BR193">
        <v>3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1</v>
      </c>
      <c r="CD193">
        <v>0</v>
      </c>
      <c r="CE193">
        <v>0</v>
      </c>
      <c r="CF193">
        <v>7</v>
      </c>
      <c r="CG193">
        <v>2</v>
      </c>
      <c r="CH193">
        <v>3</v>
      </c>
      <c r="CI193">
        <v>0</v>
      </c>
      <c r="CJ193">
        <v>1</v>
      </c>
      <c r="CK193">
        <v>1</v>
      </c>
      <c r="CL193">
        <v>1</v>
      </c>
      <c r="CM193">
        <v>1</v>
      </c>
      <c r="CN193">
        <v>1</v>
      </c>
      <c r="CO193">
        <v>0</v>
      </c>
      <c r="CP193">
        <v>5</v>
      </c>
      <c r="CQ193">
        <v>18</v>
      </c>
      <c r="CR193">
        <v>5</v>
      </c>
      <c r="CS193">
        <v>1</v>
      </c>
    </row>
    <row r="194" spans="1:97" x14ac:dyDescent="0.25">
      <c r="A194" t="s">
        <v>3348</v>
      </c>
      <c r="B194">
        <v>1</v>
      </c>
      <c r="C194" t="s">
        <v>3349</v>
      </c>
      <c r="D194">
        <v>19</v>
      </c>
      <c r="E194" t="s">
        <v>188</v>
      </c>
      <c r="F194">
        <v>1</v>
      </c>
      <c r="G194" t="s">
        <v>188</v>
      </c>
      <c r="H194" t="s">
        <v>1931</v>
      </c>
      <c r="I194">
        <v>0</v>
      </c>
      <c r="J194" t="s">
        <v>188</v>
      </c>
      <c r="K194" t="s">
        <v>189</v>
      </c>
      <c r="L194" t="s">
        <v>31</v>
      </c>
      <c r="M194" t="s">
        <v>37</v>
      </c>
      <c r="N194" t="s">
        <v>35</v>
      </c>
      <c r="O194" t="s">
        <v>29</v>
      </c>
      <c r="P194" t="s">
        <v>2906</v>
      </c>
      <c r="Q194" t="s">
        <v>2800</v>
      </c>
      <c r="R194" t="s">
        <v>190</v>
      </c>
      <c r="S194">
        <v>0</v>
      </c>
      <c r="T194">
        <v>54</v>
      </c>
      <c r="U194">
        <v>56</v>
      </c>
      <c r="V194">
        <v>110</v>
      </c>
      <c r="W194">
        <v>6</v>
      </c>
      <c r="X194">
        <v>8</v>
      </c>
      <c r="Y194">
        <v>14</v>
      </c>
      <c r="Z194">
        <v>54</v>
      </c>
      <c r="AA194">
        <v>54</v>
      </c>
      <c r="AB194">
        <v>108</v>
      </c>
      <c r="AC194">
        <v>12</v>
      </c>
      <c r="AD194">
        <v>8</v>
      </c>
      <c r="AE194">
        <v>20</v>
      </c>
      <c r="AF194">
        <v>13</v>
      </c>
      <c r="AG194">
        <v>9</v>
      </c>
      <c r="AH194">
        <v>22</v>
      </c>
      <c r="AI194">
        <v>7</v>
      </c>
      <c r="AJ194">
        <v>7</v>
      </c>
      <c r="AK194">
        <v>14</v>
      </c>
      <c r="AL194">
        <v>10</v>
      </c>
      <c r="AM194">
        <v>10</v>
      </c>
      <c r="AN194">
        <v>20</v>
      </c>
      <c r="AO194">
        <v>12</v>
      </c>
      <c r="AP194">
        <v>11</v>
      </c>
      <c r="AQ194">
        <v>23</v>
      </c>
      <c r="AR194">
        <v>12</v>
      </c>
      <c r="AS194">
        <v>10</v>
      </c>
      <c r="AT194">
        <v>22</v>
      </c>
      <c r="AU194">
        <v>10</v>
      </c>
      <c r="AV194">
        <v>11</v>
      </c>
      <c r="AW194">
        <v>21</v>
      </c>
      <c r="AX194">
        <v>64</v>
      </c>
      <c r="AY194">
        <v>58</v>
      </c>
      <c r="AZ194">
        <v>122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0</v>
      </c>
      <c r="BH194">
        <v>6</v>
      </c>
      <c r="BI194">
        <v>0</v>
      </c>
      <c r="BJ194">
        <v>0</v>
      </c>
      <c r="BK194">
        <v>1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2</v>
      </c>
      <c r="BR194">
        <v>4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2</v>
      </c>
      <c r="CD194">
        <v>0</v>
      </c>
      <c r="CE194">
        <v>0</v>
      </c>
      <c r="CF194">
        <v>10</v>
      </c>
      <c r="CG194">
        <v>2</v>
      </c>
      <c r="CH194">
        <v>4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0</v>
      </c>
      <c r="CP194">
        <v>6</v>
      </c>
      <c r="CQ194">
        <v>12</v>
      </c>
      <c r="CR194">
        <v>6</v>
      </c>
      <c r="CS194">
        <v>1</v>
      </c>
    </row>
    <row r="195" spans="1:97" x14ac:dyDescent="0.25">
      <c r="A195" t="s">
        <v>3350</v>
      </c>
      <c r="B195">
        <v>1</v>
      </c>
      <c r="C195" t="s">
        <v>3351</v>
      </c>
      <c r="D195">
        <v>37</v>
      </c>
      <c r="E195" t="s">
        <v>216</v>
      </c>
      <c r="F195">
        <v>1</v>
      </c>
      <c r="G195" t="s">
        <v>380</v>
      </c>
      <c r="H195" t="s">
        <v>3352</v>
      </c>
      <c r="I195">
        <v>1643</v>
      </c>
      <c r="J195" t="s">
        <v>217</v>
      </c>
      <c r="K195" t="s">
        <v>189</v>
      </c>
      <c r="L195" t="s">
        <v>31</v>
      </c>
      <c r="M195" t="s">
        <v>37</v>
      </c>
      <c r="N195" t="s">
        <v>35</v>
      </c>
      <c r="O195" t="s">
        <v>29</v>
      </c>
      <c r="P195" t="s">
        <v>3237</v>
      </c>
      <c r="Q195" t="s">
        <v>3238</v>
      </c>
      <c r="R195" t="s">
        <v>218</v>
      </c>
      <c r="S195">
        <v>0</v>
      </c>
      <c r="T195">
        <v>146</v>
      </c>
      <c r="U195">
        <v>158</v>
      </c>
      <c r="V195">
        <v>304</v>
      </c>
      <c r="W195">
        <v>25</v>
      </c>
      <c r="X195">
        <v>21</v>
      </c>
      <c r="Y195">
        <v>46</v>
      </c>
      <c r="Z195">
        <v>146</v>
      </c>
      <c r="AA195">
        <v>158</v>
      </c>
      <c r="AB195">
        <v>304</v>
      </c>
      <c r="AC195">
        <v>16</v>
      </c>
      <c r="AD195">
        <v>21</v>
      </c>
      <c r="AE195">
        <v>37</v>
      </c>
      <c r="AF195">
        <v>16</v>
      </c>
      <c r="AG195">
        <v>21</v>
      </c>
      <c r="AH195">
        <v>37</v>
      </c>
      <c r="AI195">
        <v>23</v>
      </c>
      <c r="AJ195">
        <v>34</v>
      </c>
      <c r="AK195">
        <v>57</v>
      </c>
      <c r="AL195">
        <v>27</v>
      </c>
      <c r="AM195">
        <v>23</v>
      </c>
      <c r="AN195">
        <v>50</v>
      </c>
      <c r="AO195">
        <v>30</v>
      </c>
      <c r="AP195">
        <v>24</v>
      </c>
      <c r="AQ195">
        <v>54</v>
      </c>
      <c r="AR195">
        <v>26</v>
      </c>
      <c r="AS195">
        <v>25</v>
      </c>
      <c r="AT195">
        <v>51</v>
      </c>
      <c r="AU195">
        <v>17</v>
      </c>
      <c r="AV195">
        <v>30</v>
      </c>
      <c r="AW195">
        <v>47</v>
      </c>
      <c r="AX195">
        <v>139</v>
      </c>
      <c r="AY195">
        <v>157</v>
      </c>
      <c r="AZ195">
        <v>296</v>
      </c>
      <c r="BA195">
        <v>2</v>
      </c>
      <c r="BB195">
        <v>2</v>
      </c>
      <c r="BC195">
        <v>2</v>
      </c>
      <c r="BD195">
        <v>2</v>
      </c>
      <c r="BE195">
        <v>2</v>
      </c>
      <c r="BF195">
        <v>2</v>
      </c>
      <c r="BG195">
        <v>0</v>
      </c>
      <c r="BH195">
        <v>12</v>
      </c>
      <c r="BI195">
        <v>0</v>
      </c>
      <c r="BJ195">
        <v>0</v>
      </c>
      <c r="BK195">
        <v>0</v>
      </c>
      <c r="BL195">
        <v>1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12</v>
      </c>
      <c r="BS195">
        <v>0</v>
      </c>
      <c r="BT195">
        <v>0</v>
      </c>
      <c r="BU195">
        <v>1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0</v>
      </c>
      <c r="CE195">
        <v>0</v>
      </c>
      <c r="CF195">
        <v>15</v>
      </c>
      <c r="CG195">
        <v>0</v>
      </c>
      <c r="CH195">
        <v>12</v>
      </c>
      <c r="CI195">
        <v>2</v>
      </c>
      <c r="CJ195">
        <v>2</v>
      </c>
      <c r="CK195">
        <v>2</v>
      </c>
      <c r="CL195">
        <v>2</v>
      </c>
      <c r="CM195">
        <v>2</v>
      </c>
      <c r="CN195">
        <v>2</v>
      </c>
      <c r="CO195">
        <v>0</v>
      </c>
      <c r="CP195">
        <v>12</v>
      </c>
      <c r="CQ195">
        <v>12</v>
      </c>
      <c r="CR195">
        <v>12</v>
      </c>
      <c r="CS195">
        <v>1</v>
      </c>
    </row>
    <row r="196" spans="1:97" x14ac:dyDescent="0.25">
      <c r="A196" t="s">
        <v>3353</v>
      </c>
      <c r="B196">
        <v>1</v>
      </c>
      <c r="C196" t="s">
        <v>3354</v>
      </c>
      <c r="D196">
        <v>37</v>
      </c>
      <c r="E196" t="s">
        <v>216</v>
      </c>
      <c r="F196">
        <v>1</v>
      </c>
      <c r="G196" t="s">
        <v>380</v>
      </c>
      <c r="H196" t="s">
        <v>317</v>
      </c>
      <c r="I196">
        <v>370</v>
      </c>
      <c r="J196" t="s">
        <v>217</v>
      </c>
      <c r="K196" t="s">
        <v>189</v>
      </c>
      <c r="L196" t="s">
        <v>31</v>
      </c>
      <c r="M196" t="s">
        <v>37</v>
      </c>
      <c r="N196" t="s">
        <v>35</v>
      </c>
      <c r="O196" t="s">
        <v>29</v>
      </c>
      <c r="P196" t="s">
        <v>2902</v>
      </c>
      <c r="Q196" t="s">
        <v>2893</v>
      </c>
      <c r="R196" t="s">
        <v>218</v>
      </c>
      <c r="S196">
        <v>0</v>
      </c>
      <c r="T196">
        <v>74</v>
      </c>
      <c r="U196">
        <v>81</v>
      </c>
      <c r="V196">
        <v>155</v>
      </c>
      <c r="W196">
        <v>18</v>
      </c>
      <c r="X196">
        <v>16</v>
      </c>
      <c r="Y196">
        <v>34</v>
      </c>
      <c r="Z196">
        <v>74</v>
      </c>
      <c r="AA196">
        <v>81</v>
      </c>
      <c r="AB196">
        <v>155</v>
      </c>
      <c r="AC196">
        <v>8</v>
      </c>
      <c r="AD196">
        <v>6</v>
      </c>
      <c r="AE196">
        <v>14</v>
      </c>
      <c r="AF196">
        <v>8</v>
      </c>
      <c r="AG196">
        <v>6</v>
      </c>
      <c r="AH196">
        <v>14</v>
      </c>
      <c r="AI196">
        <v>9</v>
      </c>
      <c r="AJ196">
        <v>15</v>
      </c>
      <c r="AK196">
        <v>24</v>
      </c>
      <c r="AL196">
        <v>12</v>
      </c>
      <c r="AM196">
        <v>10</v>
      </c>
      <c r="AN196">
        <v>22</v>
      </c>
      <c r="AO196">
        <v>8</v>
      </c>
      <c r="AP196">
        <v>8</v>
      </c>
      <c r="AQ196">
        <v>16</v>
      </c>
      <c r="AR196">
        <v>14</v>
      </c>
      <c r="AS196">
        <v>13</v>
      </c>
      <c r="AT196">
        <v>27</v>
      </c>
      <c r="AU196">
        <v>16</v>
      </c>
      <c r="AV196">
        <v>15</v>
      </c>
      <c r="AW196">
        <v>31</v>
      </c>
      <c r="AX196">
        <v>67</v>
      </c>
      <c r="AY196">
        <v>67</v>
      </c>
      <c r="AZ196">
        <v>134</v>
      </c>
      <c r="BA196">
        <v>1</v>
      </c>
      <c r="BB196">
        <v>1</v>
      </c>
      <c r="BC196">
        <v>1</v>
      </c>
      <c r="BD196">
        <v>1</v>
      </c>
      <c r="BE196">
        <v>2</v>
      </c>
      <c r="BF196">
        <v>2</v>
      </c>
      <c r="BG196">
        <v>0</v>
      </c>
      <c r="BH196">
        <v>8</v>
      </c>
      <c r="BI196">
        <v>0</v>
      </c>
      <c r="BJ196">
        <v>0</v>
      </c>
      <c r="BK196">
        <v>0</v>
      </c>
      <c r="BL196">
        <v>1</v>
      </c>
      <c r="BM196">
        <v>0</v>
      </c>
      <c r="BN196">
        <v>0</v>
      </c>
      <c r="BO196">
        <v>0</v>
      </c>
      <c r="BP196">
        <v>0</v>
      </c>
      <c r="BQ196">
        <v>1</v>
      </c>
      <c r="BR196">
        <v>7</v>
      </c>
      <c r="BS196">
        <v>0</v>
      </c>
      <c r="BT196">
        <v>0</v>
      </c>
      <c r="BU196">
        <v>1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0</v>
      </c>
      <c r="CE196">
        <v>0</v>
      </c>
      <c r="CF196">
        <v>11</v>
      </c>
      <c r="CG196">
        <v>1</v>
      </c>
      <c r="CH196">
        <v>7</v>
      </c>
      <c r="CI196">
        <v>1</v>
      </c>
      <c r="CJ196">
        <v>1</v>
      </c>
      <c r="CK196">
        <v>1</v>
      </c>
      <c r="CL196">
        <v>1</v>
      </c>
      <c r="CM196">
        <v>2</v>
      </c>
      <c r="CN196">
        <v>2</v>
      </c>
      <c r="CO196">
        <v>0</v>
      </c>
      <c r="CP196">
        <v>8</v>
      </c>
      <c r="CQ196">
        <v>12</v>
      </c>
      <c r="CR196">
        <v>8</v>
      </c>
      <c r="CS196">
        <v>1</v>
      </c>
    </row>
    <row r="197" spans="1:97" x14ac:dyDescent="0.25">
      <c r="A197" t="s">
        <v>3355</v>
      </c>
      <c r="B197">
        <v>4</v>
      </c>
      <c r="C197" t="s">
        <v>2842</v>
      </c>
      <c r="D197">
        <v>51</v>
      </c>
      <c r="E197" t="s">
        <v>518</v>
      </c>
      <c r="F197">
        <v>17</v>
      </c>
      <c r="G197" t="s">
        <v>2052</v>
      </c>
      <c r="H197" t="s">
        <v>2053</v>
      </c>
      <c r="I197">
        <v>0</v>
      </c>
      <c r="J197" t="s">
        <v>406</v>
      </c>
      <c r="K197" t="s">
        <v>189</v>
      </c>
      <c r="L197" t="s">
        <v>31</v>
      </c>
      <c r="M197" t="s">
        <v>37</v>
      </c>
      <c r="N197" t="s">
        <v>35</v>
      </c>
      <c r="O197" t="s">
        <v>29</v>
      </c>
      <c r="P197" t="s">
        <v>3055</v>
      </c>
      <c r="Q197" t="s">
        <v>2862</v>
      </c>
      <c r="R197" t="s">
        <v>408</v>
      </c>
      <c r="S197">
        <v>0</v>
      </c>
      <c r="T197">
        <v>36</v>
      </c>
      <c r="U197">
        <v>52</v>
      </c>
      <c r="V197">
        <v>88</v>
      </c>
      <c r="W197">
        <v>8</v>
      </c>
      <c r="X197">
        <v>11</v>
      </c>
      <c r="Y197">
        <v>19</v>
      </c>
      <c r="Z197">
        <v>36</v>
      </c>
      <c r="AA197">
        <v>52</v>
      </c>
      <c r="AB197">
        <v>88</v>
      </c>
      <c r="AC197">
        <v>4</v>
      </c>
      <c r="AD197">
        <v>7</v>
      </c>
      <c r="AE197">
        <v>11</v>
      </c>
      <c r="AF197">
        <v>4</v>
      </c>
      <c r="AG197">
        <v>7</v>
      </c>
      <c r="AH197">
        <v>11</v>
      </c>
      <c r="AI197">
        <v>9</v>
      </c>
      <c r="AJ197">
        <v>11</v>
      </c>
      <c r="AK197">
        <v>20</v>
      </c>
      <c r="AL197">
        <v>3</v>
      </c>
      <c r="AM197">
        <v>10</v>
      </c>
      <c r="AN197">
        <v>13</v>
      </c>
      <c r="AO197">
        <v>6</v>
      </c>
      <c r="AP197">
        <v>9</v>
      </c>
      <c r="AQ197">
        <v>15</v>
      </c>
      <c r="AR197">
        <v>3</v>
      </c>
      <c r="AS197">
        <v>8</v>
      </c>
      <c r="AT197">
        <v>11</v>
      </c>
      <c r="AU197">
        <v>7</v>
      </c>
      <c r="AV197">
        <v>5</v>
      </c>
      <c r="AW197">
        <v>12</v>
      </c>
      <c r="AX197">
        <v>32</v>
      </c>
      <c r="AY197">
        <v>50</v>
      </c>
      <c r="AZ197">
        <v>82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0</v>
      </c>
      <c r="BH197">
        <v>6</v>
      </c>
      <c r="BI197">
        <v>0</v>
      </c>
      <c r="BJ197">
        <v>0</v>
      </c>
      <c r="BK197">
        <v>1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1</v>
      </c>
      <c r="BR197">
        <v>5</v>
      </c>
      <c r="BS197">
        <v>0</v>
      </c>
      <c r="BT197">
        <v>0</v>
      </c>
      <c r="BU197">
        <v>1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1</v>
      </c>
      <c r="CE197">
        <v>0</v>
      </c>
      <c r="CF197">
        <v>9</v>
      </c>
      <c r="CG197">
        <v>1</v>
      </c>
      <c r="CH197">
        <v>5</v>
      </c>
      <c r="CI197">
        <v>1</v>
      </c>
      <c r="CJ197">
        <v>1</v>
      </c>
      <c r="CK197">
        <v>1</v>
      </c>
      <c r="CL197">
        <v>1</v>
      </c>
      <c r="CM197">
        <v>1</v>
      </c>
      <c r="CN197">
        <v>1</v>
      </c>
      <c r="CO197">
        <v>0</v>
      </c>
      <c r="CP197">
        <v>6</v>
      </c>
      <c r="CQ197">
        <v>8</v>
      </c>
      <c r="CR197">
        <v>6</v>
      </c>
      <c r="CS197">
        <v>1</v>
      </c>
    </row>
    <row r="198" spans="1:97" x14ac:dyDescent="0.25">
      <c r="A198" t="s">
        <v>3356</v>
      </c>
      <c r="B198">
        <v>1</v>
      </c>
      <c r="C198" t="s">
        <v>491</v>
      </c>
      <c r="D198">
        <v>37</v>
      </c>
      <c r="E198" t="s">
        <v>216</v>
      </c>
      <c r="F198">
        <v>1</v>
      </c>
      <c r="G198" t="s">
        <v>380</v>
      </c>
      <c r="H198" t="s">
        <v>3357</v>
      </c>
      <c r="I198">
        <v>0</v>
      </c>
      <c r="J198" t="s">
        <v>217</v>
      </c>
      <c r="K198" t="s">
        <v>189</v>
      </c>
      <c r="L198" t="s">
        <v>31</v>
      </c>
      <c r="M198" t="s">
        <v>37</v>
      </c>
      <c r="N198" t="s">
        <v>35</v>
      </c>
      <c r="O198" t="s">
        <v>29</v>
      </c>
      <c r="P198" t="s">
        <v>3247</v>
      </c>
      <c r="Q198" t="s">
        <v>2947</v>
      </c>
      <c r="R198" t="s">
        <v>218</v>
      </c>
      <c r="S198">
        <v>0</v>
      </c>
      <c r="T198">
        <v>175</v>
      </c>
      <c r="U198">
        <v>162</v>
      </c>
      <c r="V198">
        <v>337</v>
      </c>
      <c r="W198">
        <v>28</v>
      </c>
      <c r="X198">
        <v>28</v>
      </c>
      <c r="Y198">
        <v>56</v>
      </c>
      <c r="Z198">
        <v>175</v>
      </c>
      <c r="AA198">
        <v>162</v>
      </c>
      <c r="AB198">
        <v>337</v>
      </c>
      <c r="AC198">
        <v>28</v>
      </c>
      <c r="AD198">
        <v>20</v>
      </c>
      <c r="AE198">
        <v>48</v>
      </c>
      <c r="AF198">
        <v>29</v>
      </c>
      <c r="AG198">
        <v>20</v>
      </c>
      <c r="AH198">
        <v>49</v>
      </c>
      <c r="AI198">
        <v>32</v>
      </c>
      <c r="AJ198">
        <v>24</v>
      </c>
      <c r="AK198">
        <v>56</v>
      </c>
      <c r="AL198">
        <v>24</v>
      </c>
      <c r="AM198">
        <v>31</v>
      </c>
      <c r="AN198">
        <v>55</v>
      </c>
      <c r="AO198">
        <v>36</v>
      </c>
      <c r="AP198">
        <v>21</v>
      </c>
      <c r="AQ198">
        <v>57</v>
      </c>
      <c r="AR198">
        <v>30</v>
      </c>
      <c r="AS198">
        <v>25</v>
      </c>
      <c r="AT198">
        <v>55</v>
      </c>
      <c r="AU198">
        <v>25</v>
      </c>
      <c r="AV198">
        <v>32</v>
      </c>
      <c r="AW198">
        <v>57</v>
      </c>
      <c r="AX198">
        <v>176</v>
      </c>
      <c r="AY198">
        <v>153</v>
      </c>
      <c r="AZ198">
        <v>329</v>
      </c>
      <c r="BA198">
        <v>2</v>
      </c>
      <c r="BB198">
        <v>2</v>
      </c>
      <c r="BC198">
        <v>2</v>
      </c>
      <c r="BD198">
        <v>2</v>
      </c>
      <c r="BE198">
        <v>2</v>
      </c>
      <c r="BF198">
        <v>2</v>
      </c>
      <c r="BG198">
        <v>0</v>
      </c>
      <c r="BH198">
        <v>12</v>
      </c>
      <c r="BI198">
        <v>0</v>
      </c>
      <c r="BJ198">
        <v>0</v>
      </c>
      <c r="BK198">
        <v>1</v>
      </c>
      <c r="BL198">
        <v>0</v>
      </c>
      <c r="BM198">
        <v>0</v>
      </c>
      <c r="BN198">
        <v>1</v>
      </c>
      <c r="BO198">
        <v>0</v>
      </c>
      <c r="BP198">
        <v>0</v>
      </c>
      <c r="BQ198">
        <v>1</v>
      </c>
      <c r="BR198">
        <v>11</v>
      </c>
      <c r="BS198">
        <v>0</v>
      </c>
      <c r="BT198">
        <v>0</v>
      </c>
      <c r="BU198">
        <v>1</v>
      </c>
      <c r="BV198">
        <v>1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2</v>
      </c>
      <c r="CD198">
        <v>0</v>
      </c>
      <c r="CE198">
        <v>0</v>
      </c>
      <c r="CF198">
        <v>18</v>
      </c>
      <c r="CG198">
        <v>1</v>
      </c>
      <c r="CH198">
        <v>11</v>
      </c>
      <c r="CI198">
        <v>2</v>
      </c>
      <c r="CJ198">
        <v>2</v>
      </c>
      <c r="CK198">
        <v>2</v>
      </c>
      <c r="CL198">
        <v>2</v>
      </c>
      <c r="CM198">
        <v>2</v>
      </c>
      <c r="CN198">
        <v>2</v>
      </c>
      <c r="CO198">
        <v>0</v>
      </c>
      <c r="CP198">
        <v>12</v>
      </c>
      <c r="CQ198">
        <v>12</v>
      </c>
      <c r="CR198">
        <v>12</v>
      </c>
      <c r="CS198">
        <v>1</v>
      </c>
    </row>
    <row r="199" spans="1:97" x14ac:dyDescent="0.25">
      <c r="A199" t="s">
        <v>3358</v>
      </c>
      <c r="B199">
        <v>1</v>
      </c>
      <c r="C199" t="s">
        <v>3359</v>
      </c>
      <c r="D199">
        <v>31</v>
      </c>
      <c r="E199" t="s">
        <v>286</v>
      </c>
      <c r="F199">
        <v>18</v>
      </c>
      <c r="G199" t="s">
        <v>3360</v>
      </c>
      <c r="H199" t="s">
        <v>520</v>
      </c>
      <c r="I199">
        <v>0</v>
      </c>
      <c r="J199" t="s">
        <v>193</v>
      </c>
      <c r="K199" t="s">
        <v>189</v>
      </c>
      <c r="L199" t="s">
        <v>31</v>
      </c>
      <c r="M199" t="s">
        <v>37</v>
      </c>
      <c r="N199" t="s">
        <v>35</v>
      </c>
      <c r="O199" t="s">
        <v>29</v>
      </c>
      <c r="P199" t="s">
        <v>3116</v>
      </c>
      <c r="Q199" t="s">
        <v>2862</v>
      </c>
      <c r="R199" t="s">
        <v>408</v>
      </c>
      <c r="S199">
        <v>0</v>
      </c>
      <c r="T199">
        <v>5</v>
      </c>
      <c r="U199">
        <v>8</v>
      </c>
      <c r="V199">
        <v>13</v>
      </c>
      <c r="W199">
        <v>0</v>
      </c>
      <c r="X199">
        <v>1</v>
      </c>
      <c r="Y199">
        <v>1</v>
      </c>
      <c r="Z199">
        <v>2</v>
      </c>
      <c r="AA199">
        <v>8</v>
      </c>
      <c r="AB199">
        <v>10</v>
      </c>
      <c r="AC199">
        <v>2</v>
      </c>
      <c r="AD199">
        <v>3</v>
      </c>
      <c r="AE199">
        <v>5</v>
      </c>
      <c r="AF199">
        <v>2</v>
      </c>
      <c r="AG199">
        <v>3</v>
      </c>
      <c r="AH199">
        <v>5</v>
      </c>
      <c r="AI199">
        <v>1</v>
      </c>
      <c r="AJ199">
        <v>2</v>
      </c>
      <c r="AK199">
        <v>3</v>
      </c>
      <c r="AL199">
        <v>0</v>
      </c>
      <c r="AM199">
        <v>0</v>
      </c>
      <c r="AN199">
        <v>0</v>
      </c>
      <c r="AO199">
        <v>1</v>
      </c>
      <c r="AP199">
        <v>3</v>
      </c>
      <c r="AQ199">
        <v>4</v>
      </c>
      <c r="AR199">
        <v>1</v>
      </c>
      <c r="AS199">
        <v>0</v>
      </c>
      <c r="AT199">
        <v>1</v>
      </c>
      <c r="AU199">
        <v>0</v>
      </c>
      <c r="AV199">
        <v>2</v>
      </c>
      <c r="AW199">
        <v>2</v>
      </c>
      <c r="AX199">
        <v>5</v>
      </c>
      <c r="AY199">
        <v>10</v>
      </c>
      <c r="AZ199">
        <v>15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1</v>
      </c>
      <c r="BH199">
        <v>1</v>
      </c>
      <c r="BI199">
        <v>0</v>
      </c>
      <c r="BJ199">
        <v>1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1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1</v>
      </c>
      <c r="CP199">
        <v>1</v>
      </c>
      <c r="CQ199">
        <v>1</v>
      </c>
      <c r="CR199">
        <v>1</v>
      </c>
      <c r="CS199">
        <v>1</v>
      </c>
    </row>
    <row r="200" spans="1:97" x14ac:dyDescent="0.25">
      <c r="A200" t="s">
        <v>3361</v>
      </c>
      <c r="B200">
        <v>1</v>
      </c>
      <c r="C200" t="s">
        <v>975</v>
      </c>
      <c r="D200">
        <v>37</v>
      </c>
      <c r="E200" t="s">
        <v>216</v>
      </c>
      <c r="F200">
        <v>1</v>
      </c>
      <c r="G200" t="s">
        <v>380</v>
      </c>
      <c r="H200" t="s">
        <v>3362</v>
      </c>
      <c r="I200">
        <v>2622</v>
      </c>
      <c r="J200" t="s">
        <v>217</v>
      </c>
      <c r="K200" t="s">
        <v>189</v>
      </c>
      <c r="L200" t="s">
        <v>31</v>
      </c>
      <c r="M200" t="s">
        <v>37</v>
      </c>
      <c r="N200" t="s">
        <v>35</v>
      </c>
      <c r="O200" t="s">
        <v>29</v>
      </c>
      <c r="P200" t="s">
        <v>3363</v>
      </c>
      <c r="Q200" t="s">
        <v>3238</v>
      </c>
      <c r="R200" t="s">
        <v>218</v>
      </c>
      <c r="S200">
        <v>0</v>
      </c>
      <c r="T200">
        <v>171</v>
      </c>
      <c r="U200">
        <v>130</v>
      </c>
      <c r="V200">
        <v>301</v>
      </c>
      <c r="W200">
        <v>27</v>
      </c>
      <c r="X200">
        <v>26</v>
      </c>
      <c r="Y200">
        <v>53</v>
      </c>
      <c r="Z200">
        <v>159</v>
      </c>
      <c r="AA200">
        <v>124</v>
      </c>
      <c r="AB200">
        <v>283</v>
      </c>
      <c r="AC200">
        <v>27</v>
      </c>
      <c r="AD200">
        <v>18</v>
      </c>
      <c r="AE200">
        <v>45</v>
      </c>
      <c r="AF200">
        <v>31</v>
      </c>
      <c r="AG200">
        <v>20</v>
      </c>
      <c r="AH200">
        <v>51</v>
      </c>
      <c r="AI200">
        <v>24</v>
      </c>
      <c r="AJ200">
        <v>15</v>
      </c>
      <c r="AK200">
        <v>39</v>
      </c>
      <c r="AL200">
        <v>32</v>
      </c>
      <c r="AM200">
        <v>26</v>
      </c>
      <c r="AN200">
        <v>58</v>
      </c>
      <c r="AO200">
        <v>33</v>
      </c>
      <c r="AP200">
        <v>24</v>
      </c>
      <c r="AQ200">
        <v>57</v>
      </c>
      <c r="AR200">
        <v>22</v>
      </c>
      <c r="AS200">
        <v>19</v>
      </c>
      <c r="AT200">
        <v>41</v>
      </c>
      <c r="AU200">
        <v>26</v>
      </c>
      <c r="AV200">
        <v>20</v>
      </c>
      <c r="AW200">
        <v>46</v>
      </c>
      <c r="AX200">
        <v>168</v>
      </c>
      <c r="AY200">
        <v>124</v>
      </c>
      <c r="AZ200">
        <v>292</v>
      </c>
      <c r="BA200">
        <v>2</v>
      </c>
      <c r="BB200">
        <v>2</v>
      </c>
      <c r="BC200">
        <v>2</v>
      </c>
      <c r="BD200">
        <v>2</v>
      </c>
      <c r="BE200">
        <v>2</v>
      </c>
      <c r="BF200">
        <v>2</v>
      </c>
      <c r="BG200">
        <v>0</v>
      </c>
      <c r="BH200">
        <v>12</v>
      </c>
      <c r="BI200">
        <v>0</v>
      </c>
      <c r="BJ200">
        <v>0</v>
      </c>
      <c r="BK200">
        <v>0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2</v>
      </c>
      <c r="BR200">
        <v>10</v>
      </c>
      <c r="BS200">
        <v>0</v>
      </c>
      <c r="BT200">
        <v>0</v>
      </c>
      <c r="BU200">
        <v>1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1</v>
      </c>
      <c r="CE200">
        <v>0</v>
      </c>
      <c r="CF200">
        <v>15</v>
      </c>
      <c r="CG200">
        <v>2</v>
      </c>
      <c r="CH200">
        <v>10</v>
      </c>
      <c r="CI200">
        <v>2</v>
      </c>
      <c r="CJ200">
        <v>2</v>
      </c>
      <c r="CK200">
        <v>2</v>
      </c>
      <c r="CL200">
        <v>2</v>
      </c>
      <c r="CM200">
        <v>2</v>
      </c>
      <c r="CN200">
        <v>2</v>
      </c>
      <c r="CO200">
        <v>0</v>
      </c>
      <c r="CP200">
        <v>12</v>
      </c>
      <c r="CQ200">
        <v>12</v>
      </c>
      <c r="CR200">
        <v>12</v>
      </c>
      <c r="CS200">
        <v>1</v>
      </c>
    </row>
    <row r="201" spans="1:97" x14ac:dyDescent="0.25">
      <c r="A201" t="s">
        <v>3364</v>
      </c>
      <c r="B201">
        <v>2</v>
      </c>
      <c r="C201" t="s">
        <v>3365</v>
      </c>
      <c r="D201">
        <v>37</v>
      </c>
      <c r="E201" t="s">
        <v>216</v>
      </c>
      <c r="F201">
        <v>1</v>
      </c>
      <c r="G201" t="s">
        <v>380</v>
      </c>
      <c r="H201" t="s">
        <v>3366</v>
      </c>
      <c r="I201">
        <v>3151</v>
      </c>
      <c r="J201" t="s">
        <v>217</v>
      </c>
      <c r="K201" t="s">
        <v>189</v>
      </c>
      <c r="L201" t="s">
        <v>31</v>
      </c>
      <c r="M201" t="s">
        <v>37</v>
      </c>
      <c r="N201" t="s">
        <v>35</v>
      </c>
      <c r="O201" t="s">
        <v>29</v>
      </c>
      <c r="P201" t="s">
        <v>3367</v>
      </c>
      <c r="Q201" t="s">
        <v>2943</v>
      </c>
      <c r="R201" t="s">
        <v>218</v>
      </c>
      <c r="S201">
        <v>0</v>
      </c>
      <c r="T201">
        <v>76</v>
      </c>
      <c r="U201">
        <v>61</v>
      </c>
      <c r="V201">
        <v>137</v>
      </c>
      <c r="W201">
        <v>16</v>
      </c>
      <c r="X201">
        <v>8</v>
      </c>
      <c r="Y201">
        <v>24</v>
      </c>
      <c r="Z201">
        <v>73</v>
      </c>
      <c r="AA201">
        <v>59</v>
      </c>
      <c r="AB201">
        <v>132</v>
      </c>
      <c r="AC201">
        <v>13</v>
      </c>
      <c r="AD201">
        <v>2</v>
      </c>
      <c r="AE201">
        <v>15</v>
      </c>
      <c r="AF201">
        <v>13</v>
      </c>
      <c r="AG201">
        <v>3</v>
      </c>
      <c r="AH201">
        <v>16</v>
      </c>
      <c r="AI201">
        <v>12</v>
      </c>
      <c r="AJ201">
        <v>10</v>
      </c>
      <c r="AK201">
        <v>22</v>
      </c>
      <c r="AL201">
        <v>3</v>
      </c>
      <c r="AM201">
        <v>10</v>
      </c>
      <c r="AN201">
        <v>13</v>
      </c>
      <c r="AO201">
        <v>11</v>
      </c>
      <c r="AP201">
        <v>11</v>
      </c>
      <c r="AQ201">
        <v>22</v>
      </c>
      <c r="AR201">
        <v>11</v>
      </c>
      <c r="AS201">
        <v>9</v>
      </c>
      <c r="AT201">
        <v>20</v>
      </c>
      <c r="AU201">
        <v>14</v>
      </c>
      <c r="AV201">
        <v>11</v>
      </c>
      <c r="AW201">
        <v>25</v>
      </c>
      <c r="AX201">
        <v>64</v>
      </c>
      <c r="AY201">
        <v>54</v>
      </c>
      <c r="AZ201">
        <v>118</v>
      </c>
      <c r="BA201">
        <v>1</v>
      </c>
      <c r="BB201">
        <v>1</v>
      </c>
      <c r="BC201">
        <v>1</v>
      </c>
      <c r="BD201">
        <v>1</v>
      </c>
      <c r="BE201">
        <v>1</v>
      </c>
      <c r="BF201">
        <v>1</v>
      </c>
      <c r="BG201">
        <v>0</v>
      </c>
      <c r="BH201">
        <v>6</v>
      </c>
      <c r="BI201">
        <v>0</v>
      </c>
      <c r="BJ201">
        <v>0</v>
      </c>
      <c r="BK201">
        <v>0</v>
      </c>
      <c r="BL201">
        <v>1</v>
      </c>
      <c r="BM201">
        <v>0</v>
      </c>
      <c r="BN201">
        <v>0</v>
      </c>
      <c r="BO201">
        <v>0</v>
      </c>
      <c r="BP201">
        <v>0</v>
      </c>
      <c r="BQ201">
        <v>2</v>
      </c>
      <c r="BR201">
        <v>4</v>
      </c>
      <c r="BS201">
        <v>0</v>
      </c>
      <c r="BT201">
        <v>0</v>
      </c>
      <c r="BU201">
        <v>1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1</v>
      </c>
      <c r="CD201">
        <v>0</v>
      </c>
      <c r="CE201">
        <v>0</v>
      </c>
      <c r="CF201">
        <v>10</v>
      </c>
      <c r="CG201">
        <v>2</v>
      </c>
      <c r="CH201">
        <v>4</v>
      </c>
      <c r="CI201">
        <v>1</v>
      </c>
      <c r="CJ201">
        <v>1</v>
      </c>
      <c r="CK201">
        <v>1</v>
      </c>
      <c r="CL201">
        <v>1</v>
      </c>
      <c r="CM201">
        <v>1</v>
      </c>
      <c r="CN201">
        <v>1</v>
      </c>
      <c r="CO201">
        <v>0</v>
      </c>
      <c r="CP201">
        <v>6</v>
      </c>
      <c r="CQ201">
        <v>18</v>
      </c>
      <c r="CR201">
        <v>6</v>
      </c>
      <c r="CS201">
        <v>1</v>
      </c>
    </row>
    <row r="202" spans="1:97" x14ac:dyDescent="0.25">
      <c r="A202" t="s">
        <v>3368</v>
      </c>
      <c r="B202">
        <v>1</v>
      </c>
      <c r="C202" t="s">
        <v>3292</v>
      </c>
      <c r="D202">
        <v>17</v>
      </c>
      <c r="E202" t="s">
        <v>193</v>
      </c>
      <c r="F202">
        <v>1</v>
      </c>
      <c r="G202" t="s">
        <v>329</v>
      </c>
      <c r="H202" t="s">
        <v>2433</v>
      </c>
      <c r="I202">
        <v>250</v>
      </c>
      <c r="J202" t="s">
        <v>193</v>
      </c>
      <c r="K202" t="s">
        <v>189</v>
      </c>
      <c r="L202" t="s">
        <v>31</v>
      </c>
      <c r="M202" t="s">
        <v>37</v>
      </c>
      <c r="N202" t="s">
        <v>35</v>
      </c>
      <c r="O202" t="s">
        <v>29</v>
      </c>
      <c r="P202" t="s">
        <v>3369</v>
      </c>
      <c r="Q202" t="s">
        <v>3026</v>
      </c>
      <c r="R202" t="s">
        <v>194</v>
      </c>
      <c r="S202">
        <v>0</v>
      </c>
      <c r="T202">
        <v>258</v>
      </c>
      <c r="U202">
        <v>291</v>
      </c>
      <c r="V202">
        <v>549</v>
      </c>
      <c r="W202">
        <v>42</v>
      </c>
      <c r="X202">
        <v>52</v>
      </c>
      <c r="Y202">
        <v>94</v>
      </c>
      <c r="Z202">
        <v>255</v>
      </c>
      <c r="AA202">
        <v>291</v>
      </c>
      <c r="AB202">
        <v>546</v>
      </c>
      <c r="AC202">
        <v>45</v>
      </c>
      <c r="AD202">
        <v>44</v>
      </c>
      <c r="AE202">
        <v>89</v>
      </c>
      <c r="AF202">
        <v>45</v>
      </c>
      <c r="AG202">
        <v>44</v>
      </c>
      <c r="AH202">
        <v>89</v>
      </c>
      <c r="AI202">
        <v>38</v>
      </c>
      <c r="AJ202">
        <v>48</v>
      </c>
      <c r="AK202">
        <v>86</v>
      </c>
      <c r="AL202">
        <v>38</v>
      </c>
      <c r="AM202">
        <v>51</v>
      </c>
      <c r="AN202">
        <v>89</v>
      </c>
      <c r="AO202">
        <v>47</v>
      </c>
      <c r="AP202">
        <v>45</v>
      </c>
      <c r="AQ202">
        <v>92</v>
      </c>
      <c r="AR202">
        <v>49</v>
      </c>
      <c r="AS202">
        <v>51</v>
      </c>
      <c r="AT202">
        <v>100</v>
      </c>
      <c r="AU202">
        <v>46</v>
      </c>
      <c r="AV202">
        <v>45</v>
      </c>
      <c r="AW202">
        <v>91</v>
      </c>
      <c r="AX202">
        <v>263</v>
      </c>
      <c r="AY202">
        <v>284</v>
      </c>
      <c r="AZ202">
        <v>547</v>
      </c>
      <c r="BA202">
        <v>3</v>
      </c>
      <c r="BB202">
        <v>3</v>
      </c>
      <c r="BC202">
        <v>3</v>
      </c>
      <c r="BD202">
        <v>3</v>
      </c>
      <c r="BE202">
        <v>3</v>
      </c>
      <c r="BF202">
        <v>3</v>
      </c>
      <c r="BG202">
        <v>0</v>
      </c>
      <c r="BH202">
        <v>18</v>
      </c>
      <c r="BI202">
        <v>0</v>
      </c>
      <c r="BJ202">
        <v>0</v>
      </c>
      <c r="BK202">
        <v>1</v>
      </c>
      <c r="BL202">
        <v>0</v>
      </c>
      <c r="BM202">
        <v>0</v>
      </c>
      <c r="BN202">
        <v>0</v>
      </c>
      <c r="BO202">
        <v>0</v>
      </c>
      <c r="BP202">
        <v>1</v>
      </c>
      <c r="BQ202">
        <v>6</v>
      </c>
      <c r="BR202">
        <v>12</v>
      </c>
      <c r="BS202">
        <v>0</v>
      </c>
      <c r="BT202">
        <v>0</v>
      </c>
      <c r="BU202">
        <v>5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1</v>
      </c>
      <c r="CC202">
        <v>1</v>
      </c>
      <c r="CD202">
        <v>1</v>
      </c>
      <c r="CE202">
        <v>0</v>
      </c>
      <c r="CF202">
        <v>28</v>
      </c>
      <c r="CG202">
        <v>6</v>
      </c>
      <c r="CH202">
        <v>12</v>
      </c>
      <c r="CI202">
        <v>3</v>
      </c>
      <c r="CJ202">
        <v>3</v>
      </c>
      <c r="CK202">
        <v>3</v>
      </c>
      <c r="CL202">
        <v>3</v>
      </c>
      <c r="CM202">
        <v>3</v>
      </c>
      <c r="CN202">
        <v>3</v>
      </c>
      <c r="CO202">
        <v>0</v>
      </c>
      <c r="CP202">
        <v>18</v>
      </c>
      <c r="CQ202">
        <v>18</v>
      </c>
      <c r="CR202">
        <v>18</v>
      </c>
      <c r="CS202">
        <v>1</v>
      </c>
    </row>
    <row r="203" spans="1:97" x14ac:dyDescent="0.25">
      <c r="A203" t="s">
        <v>3370</v>
      </c>
      <c r="B203">
        <v>1</v>
      </c>
      <c r="C203" t="s">
        <v>1940</v>
      </c>
      <c r="D203">
        <v>37</v>
      </c>
      <c r="E203" t="s">
        <v>216</v>
      </c>
      <c r="F203">
        <v>1</v>
      </c>
      <c r="G203" t="s">
        <v>380</v>
      </c>
      <c r="H203" t="s">
        <v>3371</v>
      </c>
      <c r="I203">
        <v>0</v>
      </c>
      <c r="J203" t="s">
        <v>217</v>
      </c>
      <c r="K203" t="s">
        <v>189</v>
      </c>
      <c r="L203" t="s">
        <v>31</v>
      </c>
      <c r="M203" t="s">
        <v>37</v>
      </c>
      <c r="N203" t="s">
        <v>35</v>
      </c>
      <c r="O203" t="s">
        <v>29</v>
      </c>
      <c r="P203" t="s">
        <v>3372</v>
      </c>
      <c r="Q203" t="s">
        <v>3303</v>
      </c>
      <c r="R203" t="s">
        <v>218</v>
      </c>
      <c r="S203">
        <v>0</v>
      </c>
      <c r="T203">
        <v>160</v>
      </c>
      <c r="U203">
        <v>149</v>
      </c>
      <c r="V203">
        <v>309</v>
      </c>
      <c r="W203">
        <v>24</v>
      </c>
      <c r="X203">
        <v>26</v>
      </c>
      <c r="Y203">
        <v>50</v>
      </c>
      <c r="Z203">
        <v>158</v>
      </c>
      <c r="AA203">
        <v>149</v>
      </c>
      <c r="AB203">
        <v>307</v>
      </c>
      <c r="AC203">
        <v>14</v>
      </c>
      <c r="AD203">
        <v>13</v>
      </c>
      <c r="AE203">
        <v>27</v>
      </c>
      <c r="AF203">
        <v>14</v>
      </c>
      <c r="AG203">
        <v>13</v>
      </c>
      <c r="AH203">
        <v>27</v>
      </c>
      <c r="AI203">
        <v>23</v>
      </c>
      <c r="AJ203">
        <v>23</v>
      </c>
      <c r="AK203">
        <v>46</v>
      </c>
      <c r="AL203">
        <v>18</v>
      </c>
      <c r="AM203">
        <v>23</v>
      </c>
      <c r="AN203">
        <v>41</v>
      </c>
      <c r="AO203">
        <v>26</v>
      </c>
      <c r="AP203">
        <v>22</v>
      </c>
      <c r="AQ203">
        <v>48</v>
      </c>
      <c r="AR203">
        <v>29</v>
      </c>
      <c r="AS203">
        <v>29</v>
      </c>
      <c r="AT203">
        <v>58</v>
      </c>
      <c r="AU203">
        <v>35</v>
      </c>
      <c r="AV203">
        <v>30</v>
      </c>
      <c r="AW203">
        <v>65</v>
      </c>
      <c r="AX203">
        <v>145</v>
      </c>
      <c r="AY203">
        <v>140</v>
      </c>
      <c r="AZ203">
        <v>285</v>
      </c>
      <c r="BA203">
        <v>2</v>
      </c>
      <c r="BB203">
        <v>2</v>
      </c>
      <c r="BC203">
        <v>2</v>
      </c>
      <c r="BD203">
        <v>2</v>
      </c>
      <c r="BE203">
        <v>2</v>
      </c>
      <c r="BF203">
        <v>3</v>
      </c>
      <c r="BG203">
        <v>0</v>
      </c>
      <c r="BH203">
        <v>13</v>
      </c>
      <c r="BI203">
        <v>0</v>
      </c>
      <c r="BJ203">
        <v>0</v>
      </c>
      <c r="BK203">
        <v>1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1</v>
      </c>
      <c r="BR203">
        <v>12</v>
      </c>
      <c r="BS203">
        <v>0</v>
      </c>
      <c r="BT203">
        <v>0</v>
      </c>
      <c r="BU203">
        <v>1</v>
      </c>
      <c r="BV203">
        <v>1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1</v>
      </c>
      <c r="CD203">
        <v>0</v>
      </c>
      <c r="CE203">
        <v>0</v>
      </c>
      <c r="CF203">
        <v>17</v>
      </c>
      <c r="CG203">
        <v>1</v>
      </c>
      <c r="CH203">
        <v>12</v>
      </c>
      <c r="CI203">
        <v>2</v>
      </c>
      <c r="CJ203">
        <v>2</v>
      </c>
      <c r="CK203">
        <v>2</v>
      </c>
      <c r="CL203">
        <v>2</v>
      </c>
      <c r="CM203">
        <v>2</v>
      </c>
      <c r="CN203">
        <v>3</v>
      </c>
      <c r="CO203">
        <v>0</v>
      </c>
      <c r="CP203">
        <v>13</v>
      </c>
      <c r="CQ203">
        <v>13</v>
      </c>
      <c r="CR203">
        <v>13</v>
      </c>
      <c r="CS203">
        <v>1</v>
      </c>
    </row>
    <row r="204" spans="1:97" x14ac:dyDescent="0.25">
      <c r="A204" t="s">
        <v>3373</v>
      </c>
      <c r="B204">
        <v>1</v>
      </c>
      <c r="C204" t="s">
        <v>2397</v>
      </c>
      <c r="D204">
        <v>29</v>
      </c>
      <c r="E204" t="s">
        <v>546</v>
      </c>
      <c r="F204">
        <v>500</v>
      </c>
      <c r="G204" t="s">
        <v>3374</v>
      </c>
      <c r="H204" t="s">
        <v>3375</v>
      </c>
      <c r="I204">
        <v>0</v>
      </c>
      <c r="J204" t="s">
        <v>546</v>
      </c>
      <c r="K204" t="s">
        <v>189</v>
      </c>
      <c r="L204" t="s">
        <v>31</v>
      </c>
      <c r="M204" t="s">
        <v>37</v>
      </c>
      <c r="N204" t="s">
        <v>35</v>
      </c>
      <c r="O204" t="s">
        <v>29</v>
      </c>
      <c r="P204" t="s">
        <v>3065</v>
      </c>
      <c r="Q204" t="s">
        <v>2777</v>
      </c>
      <c r="R204" t="s">
        <v>549</v>
      </c>
      <c r="S204">
        <v>0</v>
      </c>
      <c r="T204">
        <v>12</v>
      </c>
      <c r="U204">
        <v>5</v>
      </c>
      <c r="V204">
        <v>17</v>
      </c>
      <c r="W204">
        <v>0</v>
      </c>
      <c r="X204">
        <v>1</v>
      </c>
      <c r="Y204">
        <v>1</v>
      </c>
      <c r="Z204">
        <v>12</v>
      </c>
      <c r="AA204">
        <v>5</v>
      </c>
      <c r="AB204">
        <v>17</v>
      </c>
      <c r="AC204">
        <v>2</v>
      </c>
      <c r="AD204">
        <v>3</v>
      </c>
      <c r="AE204">
        <v>5</v>
      </c>
      <c r="AF204">
        <v>2</v>
      </c>
      <c r="AG204">
        <v>3</v>
      </c>
      <c r="AH204">
        <v>5</v>
      </c>
      <c r="AI204">
        <v>2</v>
      </c>
      <c r="AJ204">
        <v>0</v>
      </c>
      <c r="AK204">
        <v>2</v>
      </c>
      <c r="AL204">
        <v>2</v>
      </c>
      <c r="AM204">
        <v>3</v>
      </c>
      <c r="AN204">
        <v>5</v>
      </c>
      <c r="AO204">
        <v>4</v>
      </c>
      <c r="AP204">
        <v>0</v>
      </c>
      <c r="AQ204">
        <v>4</v>
      </c>
      <c r="AR204">
        <v>1</v>
      </c>
      <c r="AS204">
        <v>1</v>
      </c>
      <c r="AT204">
        <v>2</v>
      </c>
      <c r="AU204">
        <v>3</v>
      </c>
      <c r="AV204">
        <v>0</v>
      </c>
      <c r="AW204">
        <v>3</v>
      </c>
      <c r="AX204">
        <v>14</v>
      </c>
      <c r="AY204">
        <v>7</v>
      </c>
      <c r="AZ204">
        <v>21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1</v>
      </c>
      <c r="BH204">
        <v>1</v>
      </c>
      <c r="BI204">
        <v>0</v>
      </c>
      <c r="BJ204">
        <v>1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</v>
      </c>
      <c r="CG204">
        <v>0</v>
      </c>
      <c r="CH204">
        <v>1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</v>
      </c>
      <c r="CP204">
        <v>1</v>
      </c>
      <c r="CQ204">
        <v>3</v>
      </c>
      <c r="CR204">
        <v>1</v>
      </c>
      <c r="CS204">
        <v>1</v>
      </c>
    </row>
    <row r="205" spans="1:97" x14ac:dyDescent="0.25">
      <c r="A205" t="s">
        <v>3376</v>
      </c>
      <c r="B205">
        <v>1</v>
      </c>
      <c r="C205" t="s">
        <v>1388</v>
      </c>
      <c r="D205">
        <v>40</v>
      </c>
      <c r="E205" t="s">
        <v>259</v>
      </c>
      <c r="F205">
        <v>113</v>
      </c>
      <c r="G205" t="s">
        <v>1904</v>
      </c>
      <c r="H205" t="s">
        <v>3377</v>
      </c>
      <c r="I205">
        <v>0</v>
      </c>
      <c r="J205" t="s">
        <v>259</v>
      </c>
      <c r="K205" t="s">
        <v>189</v>
      </c>
      <c r="L205" t="s">
        <v>31</v>
      </c>
      <c r="M205" t="s">
        <v>37</v>
      </c>
      <c r="N205" t="s">
        <v>35</v>
      </c>
      <c r="O205" t="s">
        <v>29</v>
      </c>
      <c r="P205" t="s">
        <v>2869</v>
      </c>
      <c r="Q205" t="s">
        <v>2867</v>
      </c>
      <c r="R205" t="s">
        <v>471</v>
      </c>
      <c r="S205">
        <v>0</v>
      </c>
      <c r="T205">
        <v>59</v>
      </c>
      <c r="U205">
        <v>47</v>
      </c>
      <c r="V205">
        <v>106</v>
      </c>
      <c r="W205">
        <v>7</v>
      </c>
      <c r="X205">
        <v>5</v>
      </c>
      <c r="Y205">
        <v>12</v>
      </c>
      <c r="Z205">
        <v>56</v>
      </c>
      <c r="AA205">
        <v>44</v>
      </c>
      <c r="AB205">
        <v>100</v>
      </c>
      <c r="AC205">
        <v>13</v>
      </c>
      <c r="AD205">
        <v>10</v>
      </c>
      <c r="AE205">
        <v>23</v>
      </c>
      <c r="AF205">
        <v>15</v>
      </c>
      <c r="AG205">
        <v>11</v>
      </c>
      <c r="AH205">
        <v>26</v>
      </c>
      <c r="AI205">
        <v>11</v>
      </c>
      <c r="AJ205">
        <v>5</v>
      </c>
      <c r="AK205">
        <v>16</v>
      </c>
      <c r="AL205">
        <v>13</v>
      </c>
      <c r="AM205">
        <v>7</v>
      </c>
      <c r="AN205">
        <v>20</v>
      </c>
      <c r="AO205">
        <v>14</v>
      </c>
      <c r="AP205">
        <v>10</v>
      </c>
      <c r="AQ205">
        <v>24</v>
      </c>
      <c r="AR205">
        <v>4</v>
      </c>
      <c r="AS205">
        <v>13</v>
      </c>
      <c r="AT205">
        <v>17</v>
      </c>
      <c r="AU205">
        <v>9</v>
      </c>
      <c r="AV205">
        <v>7</v>
      </c>
      <c r="AW205">
        <v>16</v>
      </c>
      <c r="AX205">
        <v>66</v>
      </c>
      <c r="AY205">
        <v>53</v>
      </c>
      <c r="AZ205">
        <v>119</v>
      </c>
      <c r="BA205">
        <v>1</v>
      </c>
      <c r="BB205">
        <v>1</v>
      </c>
      <c r="BC205">
        <v>1</v>
      </c>
      <c r="BD205">
        <v>1</v>
      </c>
      <c r="BE205">
        <v>1</v>
      </c>
      <c r="BF205">
        <v>1</v>
      </c>
      <c r="BG205">
        <v>0</v>
      </c>
      <c r="BH205">
        <v>6</v>
      </c>
      <c r="BI205">
        <v>0</v>
      </c>
      <c r="BJ205">
        <v>0</v>
      </c>
      <c r="BK205">
        <v>1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1</v>
      </c>
      <c r="BR205">
        <v>5</v>
      </c>
      <c r="BS205">
        <v>0</v>
      </c>
      <c r="BT205">
        <v>0</v>
      </c>
      <c r="BU205">
        <v>1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1</v>
      </c>
      <c r="CE205">
        <v>0</v>
      </c>
      <c r="CF205">
        <v>9</v>
      </c>
      <c r="CG205">
        <v>1</v>
      </c>
      <c r="CH205">
        <v>5</v>
      </c>
      <c r="CI205">
        <v>1</v>
      </c>
      <c r="CJ205">
        <v>1</v>
      </c>
      <c r="CK205">
        <v>1</v>
      </c>
      <c r="CL205">
        <v>1</v>
      </c>
      <c r="CM205">
        <v>1</v>
      </c>
      <c r="CN205">
        <v>1</v>
      </c>
      <c r="CO205">
        <v>0</v>
      </c>
      <c r="CP205">
        <v>6</v>
      </c>
      <c r="CQ205">
        <v>6</v>
      </c>
      <c r="CR205">
        <v>6</v>
      </c>
      <c r="CS205">
        <v>1</v>
      </c>
    </row>
    <row r="206" spans="1:97" x14ac:dyDescent="0.25">
      <c r="A206" t="s">
        <v>3378</v>
      </c>
      <c r="B206">
        <v>1</v>
      </c>
      <c r="C206" t="s">
        <v>1801</v>
      </c>
      <c r="D206">
        <v>31</v>
      </c>
      <c r="E206" t="s">
        <v>286</v>
      </c>
      <c r="F206">
        <v>9</v>
      </c>
      <c r="G206" t="s">
        <v>3379</v>
      </c>
      <c r="H206" t="s">
        <v>3380</v>
      </c>
      <c r="I206">
        <v>0</v>
      </c>
      <c r="J206" t="s">
        <v>193</v>
      </c>
      <c r="K206" t="s">
        <v>189</v>
      </c>
      <c r="L206" t="s">
        <v>31</v>
      </c>
      <c r="M206" t="s">
        <v>37</v>
      </c>
      <c r="N206" t="s">
        <v>35</v>
      </c>
      <c r="O206" t="s">
        <v>29</v>
      </c>
      <c r="P206" t="s">
        <v>3116</v>
      </c>
      <c r="Q206" t="s">
        <v>2862</v>
      </c>
      <c r="R206" t="s">
        <v>408</v>
      </c>
      <c r="S206">
        <v>0</v>
      </c>
      <c r="T206">
        <v>19</v>
      </c>
      <c r="U206">
        <v>13</v>
      </c>
      <c r="V206">
        <v>32</v>
      </c>
      <c r="W206">
        <v>3</v>
      </c>
      <c r="X206">
        <v>2</v>
      </c>
      <c r="Y206">
        <v>5</v>
      </c>
      <c r="Z206">
        <v>19</v>
      </c>
      <c r="AA206">
        <v>13</v>
      </c>
      <c r="AB206">
        <v>32</v>
      </c>
      <c r="AC206">
        <v>1</v>
      </c>
      <c r="AD206">
        <v>4</v>
      </c>
      <c r="AE206">
        <v>5</v>
      </c>
      <c r="AF206">
        <v>1</v>
      </c>
      <c r="AG206">
        <v>4</v>
      </c>
      <c r="AH206">
        <v>5</v>
      </c>
      <c r="AI206">
        <v>3</v>
      </c>
      <c r="AJ206">
        <v>3</v>
      </c>
      <c r="AK206">
        <v>6</v>
      </c>
      <c r="AL206">
        <v>3</v>
      </c>
      <c r="AM206">
        <v>2</v>
      </c>
      <c r="AN206">
        <v>5</v>
      </c>
      <c r="AO206">
        <v>4</v>
      </c>
      <c r="AP206">
        <v>1</v>
      </c>
      <c r="AQ206">
        <v>5</v>
      </c>
      <c r="AR206">
        <v>2</v>
      </c>
      <c r="AS206">
        <v>2</v>
      </c>
      <c r="AT206">
        <v>4</v>
      </c>
      <c r="AU206">
        <v>3</v>
      </c>
      <c r="AV206">
        <v>4</v>
      </c>
      <c r="AW206">
        <v>7</v>
      </c>
      <c r="AX206">
        <v>16</v>
      </c>
      <c r="AY206">
        <v>16</v>
      </c>
      <c r="AZ206">
        <v>32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2</v>
      </c>
      <c r="BH206">
        <v>2</v>
      </c>
      <c r="BI206">
        <v>1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1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2</v>
      </c>
      <c r="CG206">
        <v>2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2</v>
      </c>
      <c r="CP206">
        <v>2</v>
      </c>
      <c r="CQ206">
        <v>2</v>
      </c>
      <c r="CR206">
        <v>2</v>
      </c>
      <c r="CS206">
        <v>1</v>
      </c>
    </row>
    <row r="207" spans="1:97" x14ac:dyDescent="0.25">
      <c r="A207" t="s">
        <v>3381</v>
      </c>
      <c r="B207">
        <v>1</v>
      </c>
      <c r="C207" t="s">
        <v>301</v>
      </c>
      <c r="D207">
        <v>40</v>
      </c>
      <c r="E207" t="s">
        <v>259</v>
      </c>
      <c r="F207">
        <v>26</v>
      </c>
      <c r="G207" t="s">
        <v>2174</v>
      </c>
      <c r="H207" t="s">
        <v>2512</v>
      </c>
      <c r="I207">
        <v>0</v>
      </c>
      <c r="J207" t="s">
        <v>259</v>
      </c>
      <c r="K207" t="s">
        <v>189</v>
      </c>
      <c r="L207" t="s">
        <v>31</v>
      </c>
      <c r="M207" t="s">
        <v>37</v>
      </c>
      <c r="N207" t="s">
        <v>35</v>
      </c>
      <c r="O207" t="s">
        <v>29</v>
      </c>
      <c r="P207" t="s">
        <v>3382</v>
      </c>
      <c r="Q207" t="s">
        <v>2867</v>
      </c>
      <c r="R207" t="s">
        <v>471</v>
      </c>
      <c r="S207">
        <v>0</v>
      </c>
      <c r="T207">
        <v>20</v>
      </c>
      <c r="U207">
        <v>13</v>
      </c>
      <c r="V207">
        <v>33</v>
      </c>
      <c r="W207">
        <v>7</v>
      </c>
      <c r="X207">
        <v>4</v>
      </c>
      <c r="Y207">
        <v>11</v>
      </c>
      <c r="Z207">
        <v>20</v>
      </c>
      <c r="AA207">
        <v>13</v>
      </c>
      <c r="AB207">
        <v>33</v>
      </c>
      <c r="AC207">
        <v>3</v>
      </c>
      <c r="AD207">
        <v>6</v>
      </c>
      <c r="AE207">
        <v>9</v>
      </c>
      <c r="AF207">
        <v>3</v>
      </c>
      <c r="AG207">
        <v>6</v>
      </c>
      <c r="AH207">
        <v>9</v>
      </c>
      <c r="AI207">
        <v>0</v>
      </c>
      <c r="AJ207">
        <v>0</v>
      </c>
      <c r="AK207">
        <v>0</v>
      </c>
      <c r="AL207">
        <v>3</v>
      </c>
      <c r="AM207">
        <v>1</v>
      </c>
      <c r="AN207">
        <v>4</v>
      </c>
      <c r="AO207">
        <v>1</v>
      </c>
      <c r="AP207">
        <v>4</v>
      </c>
      <c r="AQ207">
        <v>5</v>
      </c>
      <c r="AR207">
        <v>1</v>
      </c>
      <c r="AS207">
        <v>3</v>
      </c>
      <c r="AT207">
        <v>4</v>
      </c>
      <c r="AU207">
        <v>2</v>
      </c>
      <c r="AV207">
        <v>1</v>
      </c>
      <c r="AW207">
        <v>3</v>
      </c>
      <c r="AX207">
        <v>10</v>
      </c>
      <c r="AY207">
        <v>15</v>
      </c>
      <c r="AZ207">
        <v>25</v>
      </c>
      <c r="BA207">
        <v>1</v>
      </c>
      <c r="BB207">
        <v>0</v>
      </c>
      <c r="BC207">
        <v>1</v>
      </c>
      <c r="BD207">
        <v>0</v>
      </c>
      <c r="BE207">
        <v>0</v>
      </c>
      <c r="BF207">
        <v>1</v>
      </c>
      <c r="BG207">
        <v>1</v>
      </c>
      <c r="BH207">
        <v>4</v>
      </c>
      <c r="BI207">
        <v>0</v>
      </c>
      <c r="BJ207">
        <v>1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1</v>
      </c>
      <c r="BR207">
        <v>2</v>
      </c>
      <c r="BS207">
        <v>0</v>
      </c>
      <c r="BT207">
        <v>0</v>
      </c>
      <c r="BU207">
        <v>0</v>
      </c>
      <c r="BV207">
        <v>1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6</v>
      </c>
      <c r="CG207">
        <v>1</v>
      </c>
      <c r="CH207">
        <v>3</v>
      </c>
      <c r="CI207">
        <v>1</v>
      </c>
      <c r="CJ207">
        <v>0</v>
      </c>
      <c r="CK207">
        <v>1</v>
      </c>
      <c r="CL207">
        <v>0</v>
      </c>
      <c r="CM207">
        <v>0</v>
      </c>
      <c r="CN207">
        <v>1</v>
      </c>
      <c r="CO207">
        <v>1</v>
      </c>
      <c r="CP207">
        <v>4</v>
      </c>
      <c r="CQ207">
        <v>5</v>
      </c>
      <c r="CR207">
        <v>4</v>
      </c>
      <c r="CS207">
        <v>1</v>
      </c>
    </row>
    <row r="208" spans="1:97" x14ac:dyDescent="0.25">
      <c r="A208" t="s">
        <v>3383</v>
      </c>
      <c r="B208">
        <v>1</v>
      </c>
      <c r="C208" t="s">
        <v>1581</v>
      </c>
      <c r="D208">
        <v>40</v>
      </c>
      <c r="E208" t="s">
        <v>259</v>
      </c>
      <c r="F208">
        <v>26</v>
      </c>
      <c r="G208" t="s">
        <v>2174</v>
      </c>
      <c r="H208" t="s">
        <v>3384</v>
      </c>
      <c r="I208">
        <v>0</v>
      </c>
      <c r="J208" t="s">
        <v>259</v>
      </c>
      <c r="K208" t="s">
        <v>189</v>
      </c>
      <c r="L208" t="s">
        <v>31</v>
      </c>
      <c r="M208" t="s">
        <v>37</v>
      </c>
      <c r="N208" t="s">
        <v>35</v>
      </c>
      <c r="O208" t="s">
        <v>29</v>
      </c>
      <c r="P208" t="s">
        <v>3382</v>
      </c>
      <c r="Q208" t="s">
        <v>2867</v>
      </c>
      <c r="R208" t="s">
        <v>471</v>
      </c>
      <c r="S208">
        <v>0</v>
      </c>
      <c r="T208">
        <v>55</v>
      </c>
      <c r="U208">
        <v>56</v>
      </c>
      <c r="V208">
        <v>111</v>
      </c>
      <c r="W208">
        <v>8</v>
      </c>
      <c r="X208">
        <v>6</v>
      </c>
      <c r="Y208">
        <v>14</v>
      </c>
      <c r="Z208">
        <v>55</v>
      </c>
      <c r="AA208">
        <v>56</v>
      </c>
      <c r="AB208">
        <v>111</v>
      </c>
      <c r="AC208">
        <v>6</v>
      </c>
      <c r="AD208">
        <v>7</v>
      </c>
      <c r="AE208">
        <v>13</v>
      </c>
      <c r="AF208">
        <v>6</v>
      </c>
      <c r="AG208">
        <v>7</v>
      </c>
      <c r="AH208">
        <v>13</v>
      </c>
      <c r="AI208">
        <v>15</v>
      </c>
      <c r="AJ208">
        <v>6</v>
      </c>
      <c r="AK208">
        <v>21</v>
      </c>
      <c r="AL208">
        <v>9</v>
      </c>
      <c r="AM208">
        <v>11</v>
      </c>
      <c r="AN208">
        <v>20</v>
      </c>
      <c r="AO208">
        <v>8</v>
      </c>
      <c r="AP208">
        <v>14</v>
      </c>
      <c r="AQ208">
        <v>22</v>
      </c>
      <c r="AR208">
        <v>8</v>
      </c>
      <c r="AS208">
        <v>10</v>
      </c>
      <c r="AT208">
        <v>18</v>
      </c>
      <c r="AU208">
        <v>8</v>
      </c>
      <c r="AV208">
        <v>9</v>
      </c>
      <c r="AW208">
        <v>17</v>
      </c>
      <c r="AX208">
        <v>54</v>
      </c>
      <c r="AY208">
        <v>57</v>
      </c>
      <c r="AZ208">
        <v>111</v>
      </c>
      <c r="BA208">
        <v>1</v>
      </c>
      <c r="BB208">
        <v>1</v>
      </c>
      <c r="BC208">
        <v>1</v>
      </c>
      <c r="BD208">
        <v>1</v>
      </c>
      <c r="BE208">
        <v>1</v>
      </c>
      <c r="BF208">
        <v>1</v>
      </c>
      <c r="BG208">
        <v>0</v>
      </c>
      <c r="BH208">
        <v>6</v>
      </c>
      <c r="BI208">
        <v>0</v>
      </c>
      <c r="BJ208">
        <v>0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2</v>
      </c>
      <c r="BR208">
        <v>4</v>
      </c>
      <c r="BS208">
        <v>0</v>
      </c>
      <c r="BT208">
        <v>0</v>
      </c>
      <c r="BU208">
        <v>0</v>
      </c>
      <c r="BV208">
        <v>1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1</v>
      </c>
      <c r="CD208">
        <v>0</v>
      </c>
      <c r="CE208">
        <v>0</v>
      </c>
      <c r="CF208">
        <v>9</v>
      </c>
      <c r="CG208">
        <v>2</v>
      </c>
      <c r="CH208">
        <v>4</v>
      </c>
      <c r="CI208">
        <v>1</v>
      </c>
      <c r="CJ208">
        <v>1</v>
      </c>
      <c r="CK208">
        <v>1</v>
      </c>
      <c r="CL208">
        <v>1</v>
      </c>
      <c r="CM208">
        <v>1</v>
      </c>
      <c r="CN208">
        <v>1</v>
      </c>
      <c r="CO208">
        <v>0</v>
      </c>
      <c r="CP208">
        <v>6</v>
      </c>
      <c r="CQ208">
        <v>8</v>
      </c>
      <c r="CR208">
        <v>6</v>
      </c>
      <c r="CS208">
        <v>1</v>
      </c>
    </row>
    <row r="209" spans="1:97" x14ac:dyDescent="0.25">
      <c r="A209" t="s">
        <v>3385</v>
      </c>
      <c r="B209">
        <v>1</v>
      </c>
      <c r="C209" t="s">
        <v>433</v>
      </c>
      <c r="D209">
        <v>41</v>
      </c>
      <c r="E209" t="s">
        <v>1844</v>
      </c>
      <c r="F209">
        <v>1</v>
      </c>
      <c r="G209" t="s">
        <v>1844</v>
      </c>
      <c r="H209" t="s">
        <v>3386</v>
      </c>
      <c r="I209">
        <v>0</v>
      </c>
      <c r="J209" t="s">
        <v>406</v>
      </c>
      <c r="K209" t="s">
        <v>189</v>
      </c>
      <c r="L209" t="s">
        <v>31</v>
      </c>
      <c r="M209" t="s">
        <v>37</v>
      </c>
      <c r="N209" t="s">
        <v>35</v>
      </c>
      <c r="O209" t="s">
        <v>29</v>
      </c>
      <c r="P209" t="s">
        <v>3049</v>
      </c>
      <c r="Q209" t="s">
        <v>2862</v>
      </c>
      <c r="R209" t="s">
        <v>408</v>
      </c>
      <c r="S209">
        <v>0</v>
      </c>
      <c r="T209">
        <v>39</v>
      </c>
      <c r="U209">
        <v>48</v>
      </c>
      <c r="V209">
        <v>87</v>
      </c>
      <c r="W209">
        <v>4</v>
      </c>
      <c r="X209">
        <v>6</v>
      </c>
      <c r="Y209">
        <v>10</v>
      </c>
      <c r="Z209">
        <v>39</v>
      </c>
      <c r="AA209">
        <v>48</v>
      </c>
      <c r="AB209">
        <v>87</v>
      </c>
      <c r="AC209">
        <v>8</v>
      </c>
      <c r="AD209">
        <v>6</v>
      </c>
      <c r="AE209">
        <v>14</v>
      </c>
      <c r="AF209">
        <v>8</v>
      </c>
      <c r="AG209">
        <v>6</v>
      </c>
      <c r="AH209">
        <v>14</v>
      </c>
      <c r="AI209">
        <v>5</v>
      </c>
      <c r="AJ209">
        <v>10</v>
      </c>
      <c r="AK209">
        <v>15</v>
      </c>
      <c r="AL209">
        <v>7</v>
      </c>
      <c r="AM209">
        <v>9</v>
      </c>
      <c r="AN209">
        <v>16</v>
      </c>
      <c r="AO209">
        <v>9</v>
      </c>
      <c r="AP209">
        <v>13</v>
      </c>
      <c r="AQ209">
        <v>22</v>
      </c>
      <c r="AR209">
        <v>4</v>
      </c>
      <c r="AS209">
        <v>8</v>
      </c>
      <c r="AT209">
        <v>12</v>
      </c>
      <c r="AU209">
        <v>10</v>
      </c>
      <c r="AV209">
        <v>5</v>
      </c>
      <c r="AW209">
        <v>15</v>
      </c>
      <c r="AX209">
        <v>43</v>
      </c>
      <c r="AY209">
        <v>51</v>
      </c>
      <c r="AZ209">
        <v>94</v>
      </c>
      <c r="BA209">
        <v>1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0</v>
      </c>
      <c r="BH209">
        <v>6</v>
      </c>
      <c r="BI209">
        <v>0</v>
      </c>
      <c r="BJ209">
        <v>0</v>
      </c>
      <c r="BK209">
        <v>1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2</v>
      </c>
      <c r="BR209">
        <v>4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1</v>
      </c>
      <c r="CE209">
        <v>0</v>
      </c>
      <c r="CF209">
        <v>8</v>
      </c>
      <c r="CG209">
        <v>2</v>
      </c>
      <c r="CH209">
        <v>4</v>
      </c>
      <c r="CI209">
        <v>1</v>
      </c>
      <c r="CJ209">
        <v>1</v>
      </c>
      <c r="CK209">
        <v>1</v>
      </c>
      <c r="CL209">
        <v>1</v>
      </c>
      <c r="CM209">
        <v>1</v>
      </c>
      <c r="CN209">
        <v>1</v>
      </c>
      <c r="CO209">
        <v>0</v>
      </c>
      <c r="CP209">
        <v>6</v>
      </c>
      <c r="CQ209">
        <v>6</v>
      </c>
      <c r="CR209">
        <v>6</v>
      </c>
      <c r="CS209">
        <v>1</v>
      </c>
    </row>
    <row r="210" spans="1:97" x14ac:dyDescent="0.25">
      <c r="A210" t="s">
        <v>3387</v>
      </c>
      <c r="B210">
        <v>2</v>
      </c>
      <c r="C210" t="s">
        <v>3388</v>
      </c>
      <c r="D210">
        <v>19</v>
      </c>
      <c r="E210" t="s">
        <v>188</v>
      </c>
      <c r="F210">
        <v>1</v>
      </c>
      <c r="G210" t="s">
        <v>188</v>
      </c>
      <c r="H210" t="s">
        <v>3389</v>
      </c>
      <c r="I210">
        <v>61</v>
      </c>
      <c r="J210" t="s">
        <v>188</v>
      </c>
      <c r="K210" t="s">
        <v>189</v>
      </c>
      <c r="L210" t="s">
        <v>31</v>
      </c>
      <c r="M210" t="s">
        <v>37</v>
      </c>
      <c r="N210" t="s">
        <v>35</v>
      </c>
      <c r="O210" t="s">
        <v>29</v>
      </c>
      <c r="P210" t="s">
        <v>2830</v>
      </c>
      <c r="Q210" t="s">
        <v>2831</v>
      </c>
      <c r="R210" t="s">
        <v>190</v>
      </c>
      <c r="S210">
        <v>0</v>
      </c>
      <c r="T210">
        <v>43</v>
      </c>
      <c r="U210">
        <v>38</v>
      </c>
      <c r="V210">
        <v>81</v>
      </c>
      <c r="W210">
        <v>8</v>
      </c>
      <c r="X210">
        <v>7</v>
      </c>
      <c r="Y210">
        <v>15</v>
      </c>
      <c r="Z210">
        <v>42</v>
      </c>
      <c r="AA210">
        <v>37</v>
      </c>
      <c r="AB210">
        <v>79</v>
      </c>
      <c r="AC210">
        <v>4</v>
      </c>
      <c r="AD210">
        <v>5</v>
      </c>
      <c r="AE210">
        <v>9</v>
      </c>
      <c r="AF210">
        <v>4</v>
      </c>
      <c r="AG210">
        <v>6</v>
      </c>
      <c r="AH210">
        <v>10</v>
      </c>
      <c r="AI210">
        <v>10</v>
      </c>
      <c r="AJ210">
        <v>3</v>
      </c>
      <c r="AK210">
        <v>13</v>
      </c>
      <c r="AL210">
        <v>9</v>
      </c>
      <c r="AM210">
        <v>4</v>
      </c>
      <c r="AN210">
        <v>13</v>
      </c>
      <c r="AO210">
        <v>5</v>
      </c>
      <c r="AP210">
        <v>7</v>
      </c>
      <c r="AQ210">
        <v>12</v>
      </c>
      <c r="AR210">
        <v>7</v>
      </c>
      <c r="AS210">
        <v>9</v>
      </c>
      <c r="AT210">
        <v>16</v>
      </c>
      <c r="AU210">
        <v>4</v>
      </c>
      <c r="AV210">
        <v>8</v>
      </c>
      <c r="AW210">
        <v>12</v>
      </c>
      <c r="AX210">
        <v>39</v>
      </c>
      <c r="AY210">
        <v>37</v>
      </c>
      <c r="AZ210">
        <v>76</v>
      </c>
      <c r="BA210">
        <v>1</v>
      </c>
      <c r="BB210">
        <v>1</v>
      </c>
      <c r="BC210">
        <v>0</v>
      </c>
      <c r="BD210">
        <v>0</v>
      </c>
      <c r="BE210">
        <v>1</v>
      </c>
      <c r="BF210">
        <v>1</v>
      </c>
      <c r="BG210">
        <v>1</v>
      </c>
      <c r="BH210">
        <v>5</v>
      </c>
      <c r="BI210">
        <v>0</v>
      </c>
      <c r="BJ210">
        <v>0</v>
      </c>
      <c r="BK210">
        <v>1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1</v>
      </c>
      <c r="BR210">
        <v>4</v>
      </c>
      <c r="BS210">
        <v>0</v>
      </c>
      <c r="BT210">
        <v>0</v>
      </c>
      <c r="BU210">
        <v>1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1</v>
      </c>
      <c r="CD210">
        <v>0</v>
      </c>
      <c r="CE210">
        <v>0</v>
      </c>
      <c r="CF210">
        <v>8</v>
      </c>
      <c r="CG210">
        <v>1</v>
      </c>
      <c r="CH210">
        <v>4</v>
      </c>
      <c r="CI210">
        <v>1</v>
      </c>
      <c r="CJ210">
        <v>1</v>
      </c>
      <c r="CK210">
        <v>0</v>
      </c>
      <c r="CL210">
        <v>0</v>
      </c>
      <c r="CM210">
        <v>1</v>
      </c>
      <c r="CN210">
        <v>1</v>
      </c>
      <c r="CO210">
        <v>1</v>
      </c>
      <c r="CP210">
        <v>5</v>
      </c>
      <c r="CQ210">
        <v>6</v>
      </c>
      <c r="CR210">
        <v>5</v>
      </c>
      <c r="CS210">
        <v>1</v>
      </c>
    </row>
    <row r="211" spans="1:97" x14ac:dyDescent="0.25">
      <c r="A211" t="s">
        <v>3390</v>
      </c>
      <c r="B211">
        <v>1</v>
      </c>
      <c r="C211" t="s">
        <v>3391</v>
      </c>
      <c r="D211">
        <v>9</v>
      </c>
      <c r="E211" t="s">
        <v>653</v>
      </c>
      <c r="F211">
        <v>185</v>
      </c>
      <c r="G211" t="s">
        <v>1974</v>
      </c>
      <c r="H211" t="s">
        <v>204</v>
      </c>
      <c r="I211">
        <v>0</v>
      </c>
      <c r="J211" t="s">
        <v>406</v>
      </c>
      <c r="K211" t="s">
        <v>189</v>
      </c>
      <c r="L211" t="s">
        <v>31</v>
      </c>
      <c r="M211" t="s">
        <v>37</v>
      </c>
      <c r="N211" t="s">
        <v>35</v>
      </c>
      <c r="O211" t="s">
        <v>29</v>
      </c>
      <c r="P211" t="s">
        <v>2768</v>
      </c>
      <c r="Q211" t="s">
        <v>2769</v>
      </c>
      <c r="R211" t="s">
        <v>408</v>
      </c>
      <c r="S211">
        <v>0</v>
      </c>
      <c r="T211">
        <v>53</v>
      </c>
      <c r="U211">
        <v>52</v>
      </c>
      <c r="V211">
        <v>105</v>
      </c>
      <c r="W211">
        <v>11</v>
      </c>
      <c r="X211">
        <v>6</v>
      </c>
      <c r="Y211">
        <v>17</v>
      </c>
      <c r="Z211">
        <v>53</v>
      </c>
      <c r="AA211">
        <v>52</v>
      </c>
      <c r="AB211">
        <v>105</v>
      </c>
      <c r="AC211">
        <v>6</v>
      </c>
      <c r="AD211">
        <v>12</v>
      </c>
      <c r="AE211">
        <v>18</v>
      </c>
      <c r="AF211">
        <v>6</v>
      </c>
      <c r="AG211">
        <v>12</v>
      </c>
      <c r="AH211">
        <v>18</v>
      </c>
      <c r="AI211">
        <v>10</v>
      </c>
      <c r="AJ211">
        <v>16</v>
      </c>
      <c r="AK211">
        <v>26</v>
      </c>
      <c r="AL211">
        <v>10</v>
      </c>
      <c r="AM211">
        <v>8</v>
      </c>
      <c r="AN211">
        <v>18</v>
      </c>
      <c r="AO211">
        <v>13</v>
      </c>
      <c r="AP211">
        <v>11</v>
      </c>
      <c r="AQ211">
        <v>24</v>
      </c>
      <c r="AR211">
        <v>8</v>
      </c>
      <c r="AS211">
        <v>9</v>
      </c>
      <c r="AT211">
        <v>17</v>
      </c>
      <c r="AU211">
        <v>10</v>
      </c>
      <c r="AV211">
        <v>8</v>
      </c>
      <c r="AW211">
        <v>18</v>
      </c>
      <c r="AX211">
        <v>57</v>
      </c>
      <c r="AY211">
        <v>64</v>
      </c>
      <c r="AZ211">
        <v>121</v>
      </c>
      <c r="BA211">
        <v>1</v>
      </c>
      <c r="BB211">
        <v>1</v>
      </c>
      <c r="BC211">
        <v>1</v>
      </c>
      <c r="BD211">
        <v>1</v>
      </c>
      <c r="BE211">
        <v>1</v>
      </c>
      <c r="BF211">
        <v>1</v>
      </c>
      <c r="BG211">
        <v>0</v>
      </c>
      <c r="BH211">
        <v>6</v>
      </c>
      <c r="BI211">
        <v>0</v>
      </c>
      <c r="BJ211">
        <v>0</v>
      </c>
      <c r="BK211">
        <v>0</v>
      </c>
      <c r="BL211">
        <v>1</v>
      </c>
      <c r="BM211">
        <v>0</v>
      </c>
      <c r="BN211">
        <v>0</v>
      </c>
      <c r="BO211">
        <v>0</v>
      </c>
      <c r="BP211">
        <v>0</v>
      </c>
      <c r="BQ211">
        <v>3</v>
      </c>
      <c r="BR211">
        <v>3</v>
      </c>
      <c r="BS211">
        <v>0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1</v>
      </c>
      <c r="CD211">
        <v>0</v>
      </c>
      <c r="CE211">
        <v>0</v>
      </c>
      <c r="CF211">
        <v>9</v>
      </c>
      <c r="CG211">
        <v>3</v>
      </c>
      <c r="CH211">
        <v>3</v>
      </c>
      <c r="CI211">
        <v>1</v>
      </c>
      <c r="CJ211">
        <v>1</v>
      </c>
      <c r="CK211">
        <v>1</v>
      </c>
      <c r="CL211">
        <v>1</v>
      </c>
      <c r="CM211">
        <v>1</v>
      </c>
      <c r="CN211">
        <v>1</v>
      </c>
      <c r="CO211">
        <v>0</v>
      </c>
      <c r="CP211">
        <v>6</v>
      </c>
      <c r="CQ211">
        <v>6</v>
      </c>
      <c r="CR211">
        <v>6</v>
      </c>
      <c r="CS211">
        <v>1</v>
      </c>
    </row>
    <row r="212" spans="1:97" x14ac:dyDescent="0.25">
      <c r="A212" t="s">
        <v>3392</v>
      </c>
      <c r="B212">
        <v>1</v>
      </c>
      <c r="C212" t="s">
        <v>3393</v>
      </c>
      <c r="D212">
        <v>17</v>
      </c>
      <c r="E212" t="s">
        <v>193</v>
      </c>
      <c r="F212">
        <v>1</v>
      </c>
      <c r="G212" t="s">
        <v>329</v>
      </c>
      <c r="H212" t="s">
        <v>2512</v>
      </c>
      <c r="I212">
        <v>0</v>
      </c>
      <c r="J212" t="s">
        <v>193</v>
      </c>
      <c r="K212" t="s">
        <v>189</v>
      </c>
      <c r="L212" t="s">
        <v>31</v>
      </c>
      <c r="M212" t="s">
        <v>37</v>
      </c>
      <c r="N212" t="s">
        <v>35</v>
      </c>
      <c r="O212" t="s">
        <v>29</v>
      </c>
      <c r="P212" t="s">
        <v>3394</v>
      </c>
      <c r="Q212" t="s">
        <v>3026</v>
      </c>
      <c r="R212" t="s">
        <v>194</v>
      </c>
      <c r="S212">
        <v>0</v>
      </c>
      <c r="T212">
        <v>158</v>
      </c>
      <c r="U212">
        <v>142</v>
      </c>
      <c r="V212">
        <v>300</v>
      </c>
      <c r="W212">
        <v>26</v>
      </c>
      <c r="X212">
        <v>29</v>
      </c>
      <c r="Y212">
        <v>55</v>
      </c>
      <c r="Z212">
        <v>158</v>
      </c>
      <c r="AA212">
        <v>142</v>
      </c>
      <c r="AB212">
        <v>300</v>
      </c>
      <c r="AC212">
        <v>23</v>
      </c>
      <c r="AD212">
        <v>15</v>
      </c>
      <c r="AE212">
        <v>38</v>
      </c>
      <c r="AF212">
        <v>23</v>
      </c>
      <c r="AG212">
        <v>15</v>
      </c>
      <c r="AH212">
        <v>38</v>
      </c>
      <c r="AI212">
        <v>25</v>
      </c>
      <c r="AJ212">
        <v>20</v>
      </c>
      <c r="AK212">
        <v>45</v>
      </c>
      <c r="AL212">
        <v>28</v>
      </c>
      <c r="AM212">
        <v>30</v>
      </c>
      <c r="AN212">
        <v>58</v>
      </c>
      <c r="AO212">
        <v>26</v>
      </c>
      <c r="AP212">
        <v>22</v>
      </c>
      <c r="AQ212">
        <v>48</v>
      </c>
      <c r="AR212">
        <v>32</v>
      </c>
      <c r="AS212">
        <v>25</v>
      </c>
      <c r="AT212">
        <v>57</v>
      </c>
      <c r="AU212">
        <v>29</v>
      </c>
      <c r="AV212">
        <v>24</v>
      </c>
      <c r="AW212">
        <v>53</v>
      </c>
      <c r="AX212">
        <v>163</v>
      </c>
      <c r="AY212">
        <v>136</v>
      </c>
      <c r="AZ212">
        <v>299</v>
      </c>
      <c r="BA212">
        <v>2</v>
      </c>
      <c r="BB212">
        <v>2</v>
      </c>
      <c r="BC212">
        <v>2</v>
      </c>
      <c r="BD212">
        <v>2</v>
      </c>
      <c r="BE212">
        <v>2</v>
      </c>
      <c r="BF212">
        <v>2</v>
      </c>
      <c r="BG212">
        <v>0</v>
      </c>
      <c r="BH212">
        <v>12</v>
      </c>
      <c r="BI212">
        <v>0</v>
      </c>
      <c r="BJ212">
        <v>0</v>
      </c>
      <c r="BK212">
        <v>0</v>
      </c>
      <c r="BL212">
        <v>1</v>
      </c>
      <c r="BM212">
        <v>1</v>
      </c>
      <c r="BN212">
        <v>0</v>
      </c>
      <c r="BO212">
        <v>0</v>
      </c>
      <c r="BP212">
        <v>1</v>
      </c>
      <c r="BQ212">
        <v>2</v>
      </c>
      <c r="BR212">
        <v>10</v>
      </c>
      <c r="BS212">
        <v>0</v>
      </c>
      <c r="BT212">
        <v>0</v>
      </c>
      <c r="BU212">
        <v>1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0</v>
      </c>
      <c r="CE212">
        <v>0</v>
      </c>
      <c r="CF212">
        <v>18</v>
      </c>
      <c r="CG212">
        <v>2</v>
      </c>
      <c r="CH212">
        <v>10</v>
      </c>
      <c r="CI212">
        <v>2</v>
      </c>
      <c r="CJ212">
        <v>2</v>
      </c>
      <c r="CK212">
        <v>2</v>
      </c>
      <c r="CL212">
        <v>2</v>
      </c>
      <c r="CM212">
        <v>2</v>
      </c>
      <c r="CN212">
        <v>2</v>
      </c>
      <c r="CO212">
        <v>0</v>
      </c>
      <c r="CP212">
        <v>12</v>
      </c>
      <c r="CQ212">
        <v>15</v>
      </c>
      <c r="CR212">
        <v>12</v>
      </c>
      <c r="CS212">
        <v>1</v>
      </c>
    </row>
    <row r="213" spans="1:97" x14ac:dyDescent="0.25">
      <c r="A213" t="s">
        <v>3395</v>
      </c>
      <c r="B213">
        <v>1</v>
      </c>
      <c r="C213" t="s">
        <v>2080</v>
      </c>
      <c r="D213">
        <v>19</v>
      </c>
      <c r="E213" t="s">
        <v>188</v>
      </c>
      <c r="F213">
        <v>1</v>
      </c>
      <c r="G213" t="s">
        <v>188</v>
      </c>
      <c r="H213" t="s">
        <v>3396</v>
      </c>
      <c r="I213">
        <v>2110</v>
      </c>
      <c r="J213" t="s">
        <v>188</v>
      </c>
      <c r="K213" t="s">
        <v>189</v>
      </c>
      <c r="L213" t="s">
        <v>31</v>
      </c>
      <c r="M213" t="s">
        <v>37</v>
      </c>
      <c r="N213" t="s">
        <v>35</v>
      </c>
      <c r="O213" t="s">
        <v>29</v>
      </c>
      <c r="P213" t="s">
        <v>3131</v>
      </c>
      <c r="Q213" t="s">
        <v>2928</v>
      </c>
      <c r="R213" t="s">
        <v>190</v>
      </c>
      <c r="S213">
        <v>0</v>
      </c>
      <c r="T213">
        <v>69</v>
      </c>
      <c r="U213">
        <v>50</v>
      </c>
      <c r="V213">
        <v>119</v>
      </c>
      <c r="W213">
        <v>12</v>
      </c>
      <c r="X213">
        <v>7</v>
      </c>
      <c r="Y213">
        <v>19</v>
      </c>
      <c r="Z213">
        <v>68</v>
      </c>
      <c r="AA213">
        <v>49</v>
      </c>
      <c r="AB213">
        <v>117</v>
      </c>
      <c r="AC213">
        <v>5</v>
      </c>
      <c r="AD213">
        <v>7</v>
      </c>
      <c r="AE213">
        <v>12</v>
      </c>
      <c r="AF213">
        <v>5</v>
      </c>
      <c r="AG213">
        <v>7</v>
      </c>
      <c r="AH213">
        <v>12</v>
      </c>
      <c r="AI213">
        <v>11</v>
      </c>
      <c r="AJ213">
        <v>6</v>
      </c>
      <c r="AK213">
        <v>17</v>
      </c>
      <c r="AL213">
        <v>10</v>
      </c>
      <c r="AM213">
        <v>17</v>
      </c>
      <c r="AN213">
        <v>27</v>
      </c>
      <c r="AO213">
        <v>9</v>
      </c>
      <c r="AP213">
        <v>10</v>
      </c>
      <c r="AQ213">
        <v>19</v>
      </c>
      <c r="AR213">
        <v>9</v>
      </c>
      <c r="AS213">
        <v>5</v>
      </c>
      <c r="AT213">
        <v>14</v>
      </c>
      <c r="AU213">
        <v>11</v>
      </c>
      <c r="AV213">
        <v>6</v>
      </c>
      <c r="AW213">
        <v>17</v>
      </c>
      <c r="AX213">
        <v>55</v>
      </c>
      <c r="AY213">
        <v>51</v>
      </c>
      <c r="AZ213">
        <v>106</v>
      </c>
      <c r="BA213">
        <v>1</v>
      </c>
      <c r="BB213">
        <v>1</v>
      </c>
      <c r="BC213">
        <v>1</v>
      </c>
      <c r="BD213">
        <v>1</v>
      </c>
      <c r="BE213">
        <v>1</v>
      </c>
      <c r="BF213">
        <v>1</v>
      </c>
      <c r="BG213">
        <v>0</v>
      </c>
      <c r="BH213">
        <v>6</v>
      </c>
      <c r="BI213">
        <v>0</v>
      </c>
      <c r="BJ213">
        <v>0</v>
      </c>
      <c r="BK213">
        <v>0</v>
      </c>
      <c r="BL213">
        <v>1</v>
      </c>
      <c r="BM213">
        <v>0</v>
      </c>
      <c r="BN213">
        <v>0</v>
      </c>
      <c r="BO213">
        <v>0</v>
      </c>
      <c r="BP213">
        <v>0</v>
      </c>
      <c r="BQ213">
        <v>2</v>
      </c>
      <c r="BR213">
        <v>4</v>
      </c>
      <c r="BS213">
        <v>0</v>
      </c>
      <c r="BT213">
        <v>0</v>
      </c>
      <c r="BU213">
        <v>1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1</v>
      </c>
      <c r="CE213">
        <v>0</v>
      </c>
      <c r="CF213">
        <v>9</v>
      </c>
      <c r="CG213">
        <v>2</v>
      </c>
      <c r="CH213">
        <v>4</v>
      </c>
      <c r="CI213">
        <v>1</v>
      </c>
      <c r="CJ213">
        <v>1</v>
      </c>
      <c r="CK213">
        <v>1</v>
      </c>
      <c r="CL213">
        <v>1</v>
      </c>
      <c r="CM213">
        <v>1</v>
      </c>
      <c r="CN213">
        <v>1</v>
      </c>
      <c r="CO213">
        <v>0</v>
      </c>
      <c r="CP213">
        <v>6</v>
      </c>
      <c r="CQ213">
        <v>8</v>
      </c>
      <c r="CR213">
        <v>7</v>
      </c>
      <c r="CS213">
        <v>1</v>
      </c>
    </row>
    <row r="214" spans="1:97" x14ac:dyDescent="0.25">
      <c r="A214" t="s">
        <v>3397</v>
      </c>
      <c r="B214">
        <v>1</v>
      </c>
      <c r="C214" t="s">
        <v>3398</v>
      </c>
      <c r="D214">
        <v>37</v>
      </c>
      <c r="E214" t="s">
        <v>216</v>
      </c>
      <c r="F214">
        <v>1</v>
      </c>
      <c r="G214" t="s">
        <v>380</v>
      </c>
      <c r="H214" t="s">
        <v>3399</v>
      </c>
      <c r="I214">
        <v>0</v>
      </c>
      <c r="J214" t="s">
        <v>217</v>
      </c>
      <c r="K214" t="s">
        <v>189</v>
      </c>
      <c r="L214" t="s">
        <v>31</v>
      </c>
      <c r="M214" t="s">
        <v>37</v>
      </c>
      <c r="N214" t="s">
        <v>35</v>
      </c>
      <c r="O214" t="s">
        <v>29</v>
      </c>
      <c r="P214" t="s">
        <v>3400</v>
      </c>
      <c r="Q214" t="s">
        <v>2947</v>
      </c>
      <c r="R214" t="s">
        <v>218</v>
      </c>
      <c r="S214">
        <v>0</v>
      </c>
      <c r="T214">
        <v>182</v>
      </c>
      <c r="U214">
        <v>162</v>
      </c>
      <c r="V214">
        <v>344</v>
      </c>
      <c r="W214">
        <v>32</v>
      </c>
      <c r="X214">
        <v>25</v>
      </c>
      <c r="Y214">
        <v>57</v>
      </c>
      <c r="Z214">
        <v>177</v>
      </c>
      <c r="AA214">
        <v>156</v>
      </c>
      <c r="AB214">
        <v>333</v>
      </c>
      <c r="AC214">
        <v>27</v>
      </c>
      <c r="AD214">
        <v>22</v>
      </c>
      <c r="AE214">
        <v>49</v>
      </c>
      <c r="AF214">
        <v>31</v>
      </c>
      <c r="AG214">
        <v>24</v>
      </c>
      <c r="AH214">
        <v>55</v>
      </c>
      <c r="AI214">
        <v>33</v>
      </c>
      <c r="AJ214">
        <v>26</v>
      </c>
      <c r="AK214">
        <v>59</v>
      </c>
      <c r="AL214">
        <v>28</v>
      </c>
      <c r="AM214">
        <v>30</v>
      </c>
      <c r="AN214">
        <v>58</v>
      </c>
      <c r="AO214">
        <v>30</v>
      </c>
      <c r="AP214">
        <v>31</v>
      </c>
      <c r="AQ214">
        <v>61</v>
      </c>
      <c r="AR214">
        <v>32</v>
      </c>
      <c r="AS214">
        <v>26</v>
      </c>
      <c r="AT214">
        <v>58</v>
      </c>
      <c r="AU214">
        <v>31</v>
      </c>
      <c r="AV214">
        <v>27</v>
      </c>
      <c r="AW214">
        <v>58</v>
      </c>
      <c r="AX214">
        <v>185</v>
      </c>
      <c r="AY214">
        <v>164</v>
      </c>
      <c r="AZ214">
        <v>349</v>
      </c>
      <c r="BA214">
        <v>2</v>
      </c>
      <c r="BB214">
        <v>2</v>
      </c>
      <c r="BC214">
        <v>2</v>
      </c>
      <c r="BD214">
        <v>2</v>
      </c>
      <c r="BE214">
        <v>2</v>
      </c>
      <c r="BF214">
        <v>2</v>
      </c>
      <c r="BG214">
        <v>0</v>
      </c>
      <c r="BH214">
        <v>12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4</v>
      </c>
      <c r="BR214">
        <v>8</v>
      </c>
      <c r="BS214">
        <v>0</v>
      </c>
      <c r="BT214">
        <v>0</v>
      </c>
      <c r="BU214">
        <v>2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1</v>
      </c>
      <c r="CD214">
        <v>0</v>
      </c>
      <c r="CE214">
        <v>0</v>
      </c>
      <c r="CF214">
        <v>16</v>
      </c>
      <c r="CG214">
        <v>4</v>
      </c>
      <c r="CH214">
        <v>8</v>
      </c>
      <c r="CI214">
        <v>2</v>
      </c>
      <c r="CJ214">
        <v>2</v>
      </c>
      <c r="CK214">
        <v>2</v>
      </c>
      <c r="CL214">
        <v>2</v>
      </c>
      <c r="CM214">
        <v>2</v>
      </c>
      <c r="CN214">
        <v>2</v>
      </c>
      <c r="CO214">
        <v>0</v>
      </c>
      <c r="CP214">
        <v>12</v>
      </c>
      <c r="CQ214">
        <v>12</v>
      </c>
      <c r="CR214">
        <v>12</v>
      </c>
      <c r="CS214">
        <v>1</v>
      </c>
    </row>
    <row r="215" spans="1:97" x14ac:dyDescent="0.25">
      <c r="A215" t="s">
        <v>3401</v>
      </c>
      <c r="B215">
        <v>1</v>
      </c>
      <c r="C215" t="s">
        <v>359</v>
      </c>
      <c r="D215">
        <v>17</v>
      </c>
      <c r="E215" t="s">
        <v>193</v>
      </c>
      <c r="F215">
        <v>1</v>
      </c>
      <c r="G215" t="s">
        <v>329</v>
      </c>
      <c r="H215" t="s">
        <v>3402</v>
      </c>
      <c r="I215">
        <v>0</v>
      </c>
      <c r="J215" t="s">
        <v>193</v>
      </c>
      <c r="K215" t="s">
        <v>189</v>
      </c>
      <c r="L215" t="s">
        <v>31</v>
      </c>
      <c r="M215" t="s">
        <v>37</v>
      </c>
      <c r="N215" t="s">
        <v>35</v>
      </c>
      <c r="O215" t="s">
        <v>29</v>
      </c>
      <c r="P215" t="s">
        <v>3403</v>
      </c>
      <c r="Q215" t="s">
        <v>2804</v>
      </c>
      <c r="R215" t="s">
        <v>194</v>
      </c>
      <c r="S215">
        <v>0</v>
      </c>
      <c r="T215">
        <v>61</v>
      </c>
      <c r="U215">
        <v>46</v>
      </c>
      <c r="V215">
        <v>107</v>
      </c>
      <c r="W215">
        <v>13</v>
      </c>
      <c r="X215">
        <v>8</v>
      </c>
      <c r="Y215">
        <v>21</v>
      </c>
      <c r="Z215">
        <v>60</v>
      </c>
      <c r="AA215">
        <v>44</v>
      </c>
      <c r="AB215">
        <v>104</v>
      </c>
      <c r="AC215">
        <v>13</v>
      </c>
      <c r="AD215">
        <v>7</v>
      </c>
      <c r="AE215">
        <v>20</v>
      </c>
      <c r="AF215">
        <v>13</v>
      </c>
      <c r="AG215">
        <v>7</v>
      </c>
      <c r="AH215">
        <v>20</v>
      </c>
      <c r="AI215">
        <v>11</v>
      </c>
      <c r="AJ215">
        <v>9</v>
      </c>
      <c r="AK215">
        <v>20</v>
      </c>
      <c r="AL215">
        <v>10</v>
      </c>
      <c r="AM215">
        <v>4</v>
      </c>
      <c r="AN215">
        <v>14</v>
      </c>
      <c r="AO215">
        <v>14</v>
      </c>
      <c r="AP215">
        <v>6</v>
      </c>
      <c r="AQ215">
        <v>20</v>
      </c>
      <c r="AR215">
        <v>10</v>
      </c>
      <c r="AS215">
        <v>11</v>
      </c>
      <c r="AT215">
        <v>21</v>
      </c>
      <c r="AU215">
        <v>9</v>
      </c>
      <c r="AV215">
        <v>10</v>
      </c>
      <c r="AW215">
        <v>19</v>
      </c>
      <c r="AX215">
        <v>67</v>
      </c>
      <c r="AY215">
        <v>47</v>
      </c>
      <c r="AZ215">
        <v>114</v>
      </c>
      <c r="BA215">
        <v>1</v>
      </c>
      <c r="BB215">
        <v>1</v>
      </c>
      <c r="BC215">
        <v>1</v>
      </c>
      <c r="BD215">
        <v>1</v>
      </c>
      <c r="BE215">
        <v>1</v>
      </c>
      <c r="BF215">
        <v>1</v>
      </c>
      <c r="BG215">
        <v>0</v>
      </c>
      <c r="BH215">
        <v>6</v>
      </c>
      <c r="BI215">
        <v>0</v>
      </c>
      <c r="BJ215">
        <v>0</v>
      </c>
      <c r="BK215">
        <v>0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1</v>
      </c>
      <c r="BV215">
        <v>1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1</v>
      </c>
      <c r="CD215">
        <v>0</v>
      </c>
      <c r="CE215">
        <v>0</v>
      </c>
      <c r="CF215">
        <v>10</v>
      </c>
      <c r="CG215">
        <v>2</v>
      </c>
      <c r="CH215">
        <v>4</v>
      </c>
      <c r="CI215">
        <v>1</v>
      </c>
      <c r="CJ215">
        <v>1</v>
      </c>
      <c r="CK215">
        <v>1</v>
      </c>
      <c r="CL215">
        <v>1</v>
      </c>
      <c r="CM215">
        <v>1</v>
      </c>
      <c r="CN215">
        <v>1</v>
      </c>
      <c r="CO215">
        <v>0</v>
      </c>
      <c r="CP215">
        <v>6</v>
      </c>
      <c r="CQ215">
        <v>10</v>
      </c>
      <c r="CR215">
        <v>6</v>
      </c>
      <c r="CS215">
        <v>1</v>
      </c>
    </row>
    <row r="216" spans="1:97" x14ac:dyDescent="0.25">
      <c r="A216" t="s">
        <v>3404</v>
      </c>
      <c r="B216">
        <v>1</v>
      </c>
      <c r="C216" t="s">
        <v>3227</v>
      </c>
      <c r="D216">
        <v>8</v>
      </c>
      <c r="E216" t="s">
        <v>1251</v>
      </c>
      <c r="F216">
        <v>584</v>
      </c>
      <c r="G216" t="s">
        <v>3405</v>
      </c>
      <c r="H216" t="s">
        <v>204</v>
      </c>
      <c r="I216">
        <v>0</v>
      </c>
      <c r="J216" t="s">
        <v>406</v>
      </c>
      <c r="K216" t="s">
        <v>189</v>
      </c>
      <c r="L216" t="s">
        <v>31</v>
      </c>
      <c r="M216" t="s">
        <v>37</v>
      </c>
      <c r="N216" t="s">
        <v>35</v>
      </c>
      <c r="O216" t="s">
        <v>29</v>
      </c>
      <c r="P216" t="s">
        <v>3294</v>
      </c>
      <c r="Q216" t="s">
        <v>2769</v>
      </c>
      <c r="R216" t="s">
        <v>408</v>
      </c>
      <c r="S216">
        <v>0</v>
      </c>
      <c r="T216">
        <v>17</v>
      </c>
      <c r="U216">
        <v>21</v>
      </c>
      <c r="V216">
        <v>38</v>
      </c>
      <c r="W216">
        <v>1</v>
      </c>
      <c r="X216">
        <v>5</v>
      </c>
      <c r="Y216">
        <v>6</v>
      </c>
      <c r="Z216">
        <v>17</v>
      </c>
      <c r="AA216">
        <v>21</v>
      </c>
      <c r="AB216">
        <v>38</v>
      </c>
      <c r="AC216">
        <v>1</v>
      </c>
      <c r="AD216">
        <v>3</v>
      </c>
      <c r="AE216">
        <v>4</v>
      </c>
      <c r="AF216">
        <v>1</v>
      </c>
      <c r="AG216">
        <v>3</v>
      </c>
      <c r="AH216">
        <v>4</v>
      </c>
      <c r="AI216">
        <v>4</v>
      </c>
      <c r="AJ216">
        <v>2</v>
      </c>
      <c r="AK216">
        <v>6</v>
      </c>
      <c r="AL216">
        <v>3</v>
      </c>
      <c r="AM216">
        <v>3</v>
      </c>
      <c r="AN216">
        <v>6</v>
      </c>
      <c r="AO216">
        <v>1</v>
      </c>
      <c r="AP216">
        <v>5</v>
      </c>
      <c r="AQ216">
        <v>6</v>
      </c>
      <c r="AR216">
        <v>6</v>
      </c>
      <c r="AS216">
        <v>4</v>
      </c>
      <c r="AT216">
        <v>10</v>
      </c>
      <c r="AU216">
        <v>2</v>
      </c>
      <c r="AV216">
        <v>3</v>
      </c>
      <c r="AW216">
        <v>5</v>
      </c>
      <c r="AX216">
        <v>17</v>
      </c>
      <c r="AY216">
        <v>20</v>
      </c>
      <c r="AZ216">
        <v>37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3</v>
      </c>
      <c r="BH216">
        <v>3</v>
      </c>
      <c r="BI216">
        <v>0</v>
      </c>
      <c r="BJ216">
        <v>1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1</v>
      </c>
      <c r="BR216">
        <v>1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3</v>
      </c>
      <c r="CG216">
        <v>1</v>
      </c>
      <c r="CH216">
        <v>2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3</v>
      </c>
      <c r="CP216">
        <v>3</v>
      </c>
      <c r="CQ216">
        <v>4</v>
      </c>
      <c r="CR216">
        <v>3</v>
      </c>
      <c r="CS216">
        <v>1</v>
      </c>
    </row>
    <row r="217" spans="1:97" x14ac:dyDescent="0.25">
      <c r="A217" t="s">
        <v>3406</v>
      </c>
      <c r="B217">
        <v>1</v>
      </c>
      <c r="C217" t="s">
        <v>3407</v>
      </c>
      <c r="D217">
        <v>45</v>
      </c>
      <c r="E217" t="s">
        <v>293</v>
      </c>
      <c r="F217">
        <v>19</v>
      </c>
      <c r="G217" t="s">
        <v>610</v>
      </c>
      <c r="H217" t="s">
        <v>2459</v>
      </c>
      <c r="I217">
        <v>402</v>
      </c>
      <c r="J217" t="s">
        <v>197</v>
      </c>
      <c r="K217" t="s">
        <v>189</v>
      </c>
      <c r="L217" t="s">
        <v>31</v>
      </c>
      <c r="M217" t="s">
        <v>37</v>
      </c>
      <c r="N217" t="s">
        <v>35</v>
      </c>
      <c r="O217" t="s">
        <v>29</v>
      </c>
      <c r="P217" t="s">
        <v>3408</v>
      </c>
      <c r="Q217" t="s">
        <v>2932</v>
      </c>
      <c r="R217" t="s">
        <v>199</v>
      </c>
      <c r="S217">
        <v>0</v>
      </c>
      <c r="T217">
        <v>83</v>
      </c>
      <c r="U217">
        <v>94</v>
      </c>
      <c r="V217">
        <v>177</v>
      </c>
      <c r="W217">
        <v>15</v>
      </c>
      <c r="X217">
        <v>15</v>
      </c>
      <c r="Y217">
        <v>30</v>
      </c>
      <c r="Z217">
        <v>81</v>
      </c>
      <c r="AA217">
        <v>94</v>
      </c>
      <c r="AB217">
        <v>175</v>
      </c>
      <c r="AC217">
        <v>13</v>
      </c>
      <c r="AD217">
        <v>18</v>
      </c>
      <c r="AE217">
        <v>31</v>
      </c>
      <c r="AF217">
        <v>13</v>
      </c>
      <c r="AG217">
        <v>18</v>
      </c>
      <c r="AH217">
        <v>31</v>
      </c>
      <c r="AI217">
        <v>18</v>
      </c>
      <c r="AJ217">
        <v>12</v>
      </c>
      <c r="AK217">
        <v>30</v>
      </c>
      <c r="AL217">
        <v>15</v>
      </c>
      <c r="AM217">
        <v>14</v>
      </c>
      <c r="AN217">
        <v>29</v>
      </c>
      <c r="AO217">
        <v>10</v>
      </c>
      <c r="AP217">
        <v>17</v>
      </c>
      <c r="AQ217">
        <v>27</v>
      </c>
      <c r="AR217">
        <v>8</v>
      </c>
      <c r="AS217">
        <v>11</v>
      </c>
      <c r="AT217">
        <v>19</v>
      </c>
      <c r="AU217">
        <v>15</v>
      </c>
      <c r="AV217">
        <v>25</v>
      </c>
      <c r="AW217">
        <v>40</v>
      </c>
      <c r="AX217">
        <v>79</v>
      </c>
      <c r="AY217">
        <v>97</v>
      </c>
      <c r="AZ217">
        <v>176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2</v>
      </c>
      <c r="BG217">
        <v>0</v>
      </c>
      <c r="BH217">
        <v>7</v>
      </c>
      <c r="BI217">
        <v>0</v>
      </c>
      <c r="BJ217">
        <v>0</v>
      </c>
      <c r="BK217">
        <v>1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1</v>
      </c>
      <c r="BR217">
        <v>6</v>
      </c>
      <c r="BS217">
        <v>0</v>
      </c>
      <c r="BT217">
        <v>0</v>
      </c>
      <c r="BU217">
        <v>1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1</v>
      </c>
      <c r="CD217">
        <v>0</v>
      </c>
      <c r="CE217">
        <v>0</v>
      </c>
      <c r="CF217">
        <v>10</v>
      </c>
      <c r="CG217">
        <v>1</v>
      </c>
      <c r="CH217">
        <v>6</v>
      </c>
      <c r="CI217">
        <v>1</v>
      </c>
      <c r="CJ217">
        <v>1</v>
      </c>
      <c r="CK217">
        <v>1</v>
      </c>
      <c r="CL217">
        <v>1</v>
      </c>
      <c r="CM217">
        <v>1</v>
      </c>
      <c r="CN217">
        <v>2</v>
      </c>
      <c r="CO217">
        <v>0</v>
      </c>
      <c r="CP217">
        <v>7</v>
      </c>
      <c r="CQ217">
        <v>7</v>
      </c>
      <c r="CR217">
        <v>7</v>
      </c>
      <c r="CS217">
        <v>1</v>
      </c>
    </row>
    <row r="218" spans="1:97" x14ac:dyDescent="0.25">
      <c r="A218" t="s">
        <v>3409</v>
      </c>
      <c r="B218">
        <v>1</v>
      </c>
      <c r="C218" t="s">
        <v>433</v>
      </c>
      <c r="D218">
        <v>31</v>
      </c>
      <c r="E218" t="s">
        <v>286</v>
      </c>
      <c r="F218">
        <v>4</v>
      </c>
      <c r="G218" t="s">
        <v>3410</v>
      </c>
      <c r="H218" t="s">
        <v>3411</v>
      </c>
      <c r="I218">
        <v>0</v>
      </c>
      <c r="J218" t="s">
        <v>193</v>
      </c>
      <c r="K218" t="s">
        <v>189</v>
      </c>
      <c r="L218" t="s">
        <v>31</v>
      </c>
      <c r="M218" t="s">
        <v>37</v>
      </c>
      <c r="N218" t="s">
        <v>35</v>
      </c>
      <c r="O218" t="s">
        <v>29</v>
      </c>
      <c r="P218" t="s">
        <v>3108</v>
      </c>
      <c r="Q218" t="s">
        <v>2862</v>
      </c>
      <c r="R218" t="s">
        <v>408</v>
      </c>
      <c r="S218">
        <v>0</v>
      </c>
      <c r="T218">
        <v>14</v>
      </c>
      <c r="U218">
        <v>27</v>
      </c>
      <c r="V218">
        <v>41</v>
      </c>
      <c r="W218">
        <v>1</v>
      </c>
      <c r="X218">
        <v>10</v>
      </c>
      <c r="Y218">
        <v>11</v>
      </c>
      <c r="Z218">
        <v>14</v>
      </c>
      <c r="AA218">
        <v>27</v>
      </c>
      <c r="AB218">
        <v>41</v>
      </c>
      <c r="AC218">
        <v>4</v>
      </c>
      <c r="AD218">
        <v>1</v>
      </c>
      <c r="AE218">
        <v>5</v>
      </c>
      <c r="AF218">
        <v>4</v>
      </c>
      <c r="AG218">
        <v>1</v>
      </c>
      <c r="AH218">
        <v>5</v>
      </c>
      <c r="AI218">
        <v>3</v>
      </c>
      <c r="AJ218">
        <v>4</v>
      </c>
      <c r="AK218">
        <v>7</v>
      </c>
      <c r="AL218">
        <v>1</v>
      </c>
      <c r="AM218">
        <v>4</v>
      </c>
      <c r="AN218">
        <v>5</v>
      </c>
      <c r="AO218">
        <v>1</v>
      </c>
      <c r="AP218">
        <v>3</v>
      </c>
      <c r="AQ218">
        <v>4</v>
      </c>
      <c r="AR218">
        <v>6</v>
      </c>
      <c r="AS218">
        <v>3</v>
      </c>
      <c r="AT218">
        <v>9</v>
      </c>
      <c r="AU218">
        <v>2</v>
      </c>
      <c r="AV218">
        <v>4</v>
      </c>
      <c r="AW218">
        <v>6</v>
      </c>
      <c r="AX218">
        <v>17</v>
      </c>
      <c r="AY218">
        <v>19</v>
      </c>
      <c r="AZ218">
        <v>36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3</v>
      </c>
      <c r="BH218">
        <v>3</v>
      </c>
      <c r="BI218">
        <v>0</v>
      </c>
      <c r="BJ218">
        <v>1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2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3</v>
      </c>
      <c r="CG218">
        <v>2</v>
      </c>
      <c r="CH218">
        <v>1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3</v>
      </c>
      <c r="CP218">
        <v>3</v>
      </c>
      <c r="CQ218">
        <v>5</v>
      </c>
      <c r="CR218">
        <v>3</v>
      </c>
      <c r="CS218">
        <v>1</v>
      </c>
    </row>
    <row r="219" spans="1:97" x14ac:dyDescent="0.25">
      <c r="A219" t="s">
        <v>3412</v>
      </c>
      <c r="B219">
        <v>1</v>
      </c>
      <c r="C219" t="s">
        <v>3413</v>
      </c>
      <c r="D219">
        <v>31</v>
      </c>
      <c r="E219" t="s">
        <v>286</v>
      </c>
      <c r="F219">
        <v>66</v>
      </c>
      <c r="G219" t="s">
        <v>285</v>
      </c>
      <c r="H219" t="s">
        <v>524</v>
      </c>
      <c r="I219">
        <v>0</v>
      </c>
      <c r="J219" t="s">
        <v>193</v>
      </c>
      <c r="K219" t="s">
        <v>189</v>
      </c>
      <c r="L219" t="s">
        <v>31</v>
      </c>
      <c r="M219" t="s">
        <v>37</v>
      </c>
      <c r="N219" t="s">
        <v>35</v>
      </c>
      <c r="O219" t="s">
        <v>29</v>
      </c>
      <c r="P219" t="s">
        <v>3108</v>
      </c>
      <c r="Q219" t="s">
        <v>2862</v>
      </c>
      <c r="R219" t="s">
        <v>408</v>
      </c>
      <c r="S219">
        <v>0</v>
      </c>
      <c r="T219">
        <v>26</v>
      </c>
      <c r="U219">
        <v>17</v>
      </c>
      <c r="V219">
        <v>43</v>
      </c>
      <c r="W219">
        <v>6</v>
      </c>
      <c r="X219">
        <v>3</v>
      </c>
      <c r="Y219">
        <v>9</v>
      </c>
      <c r="Z219">
        <v>26</v>
      </c>
      <c r="AA219">
        <v>17</v>
      </c>
      <c r="AB219">
        <v>43</v>
      </c>
      <c r="AC219">
        <v>5</v>
      </c>
      <c r="AD219">
        <v>6</v>
      </c>
      <c r="AE219">
        <v>11</v>
      </c>
      <c r="AF219">
        <v>5</v>
      </c>
      <c r="AG219">
        <v>6</v>
      </c>
      <c r="AH219">
        <v>11</v>
      </c>
      <c r="AI219">
        <v>5</v>
      </c>
      <c r="AJ219">
        <v>4</v>
      </c>
      <c r="AK219">
        <v>9</v>
      </c>
      <c r="AL219">
        <v>2</v>
      </c>
      <c r="AM219">
        <v>4</v>
      </c>
      <c r="AN219">
        <v>6</v>
      </c>
      <c r="AO219">
        <v>3</v>
      </c>
      <c r="AP219">
        <v>2</v>
      </c>
      <c r="AQ219">
        <v>5</v>
      </c>
      <c r="AR219">
        <v>5</v>
      </c>
      <c r="AS219">
        <v>4</v>
      </c>
      <c r="AT219">
        <v>9</v>
      </c>
      <c r="AU219">
        <v>3</v>
      </c>
      <c r="AV219">
        <v>2</v>
      </c>
      <c r="AW219">
        <v>5</v>
      </c>
      <c r="AX219">
        <v>23</v>
      </c>
      <c r="AY219">
        <v>22</v>
      </c>
      <c r="AZ219">
        <v>45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3</v>
      </c>
      <c r="BH219">
        <v>3</v>
      </c>
      <c r="BI219">
        <v>0</v>
      </c>
      <c r="BJ219">
        <v>1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1</v>
      </c>
      <c r="BR219">
        <v>1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3</v>
      </c>
      <c r="CG219">
        <v>1</v>
      </c>
      <c r="CH219">
        <v>2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3</v>
      </c>
      <c r="CP219">
        <v>3</v>
      </c>
      <c r="CQ219">
        <v>3</v>
      </c>
      <c r="CR219">
        <v>3</v>
      </c>
      <c r="CS219">
        <v>1</v>
      </c>
    </row>
    <row r="220" spans="1:97" x14ac:dyDescent="0.25">
      <c r="A220" t="s">
        <v>3414</v>
      </c>
      <c r="B220">
        <v>1</v>
      </c>
      <c r="C220" t="s">
        <v>1805</v>
      </c>
      <c r="D220">
        <v>46</v>
      </c>
      <c r="E220" t="s">
        <v>410</v>
      </c>
      <c r="F220">
        <v>1</v>
      </c>
      <c r="G220" t="s">
        <v>410</v>
      </c>
      <c r="H220" t="s">
        <v>3415</v>
      </c>
      <c r="I220">
        <v>0</v>
      </c>
      <c r="J220" t="s">
        <v>393</v>
      </c>
      <c r="K220" t="s">
        <v>189</v>
      </c>
      <c r="L220" t="s">
        <v>31</v>
      </c>
      <c r="M220" t="s">
        <v>37</v>
      </c>
      <c r="N220" t="s">
        <v>35</v>
      </c>
      <c r="O220" t="s">
        <v>29</v>
      </c>
      <c r="P220" t="s">
        <v>3416</v>
      </c>
      <c r="Q220" t="s">
        <v>2845</v>
      </c>
      <c r="R220" t="s">
        <v>397</v>
      </c>
      <c r="S220">
        <v>0</v>
      </c>
      <c r="T220">
        <v>50</v>
      </c>
      <c r="U220">
        <v>68</v>
      </c>
      <c r="V220">
        <v>118</v>
      </c>
      <c r="W220">
        <v>6</v>
      </c>
      <c r="X220">
        <v>11</v>
      </c>
      <c r="Y220">
        <v>17</v>
      </c>
      <c r="Z220">
        <v>44</v>
      </c>
      <c r="AA220">
        <v>53</v>
      </c>
      <c r="AB220">
        <v>97</v>
      </c>
      <c r="AC220">
        <v>20</v>
      </c>
      <c r="AD220">
        <v>6</v>
      </c>
      <c r="AE220">
        <v>26</v>
      </c>
      <c r="AF220">
        <v>20</v>
      </c>
      <c r="AG220">
        <v>6</v>
      </c>
      <c r="AH220">
        <v>26</v>
      </c>
      <c r="AI220">
        <v>12</v>
      </c>
      <c r="AJ220">
        <v>9</v>
      </c>
      <c r="AK220">
        <v>21</v>
      </c>
      <c r="AL220">
        <v>5</v>
      </c>
      <c r="AM220">
        <v>13</v>
      </c>
      <c r="AN220">
        <v>18</v>
      </c>
      <c r="AO220">
        <v>6</v>
      </c>
      <c r="AP220">
        <v>14</v>
      </c>
      <c r="AQ220">
        <v>20</v>
      </c>
      <c r="AR220">
        <v>7</v>
      </c>
      <c r="AS220">
        <v>9</v>
      </c>
      <c r="AT220">
        <v>16</v>
      </c>
      <c r="AU220">
        <v>6</v>
      </c>
      <c r="AV220">
        <v>7</v>
      </c>
      <c r="AW220">
        <v>13</v>
      </c>
      <c r="AX220">
        <v>56</v>
      </c>
      <c r="AY220">
        <v>58</v>
      </c>
      <c r="AZ220">
        <v>114</v>
      </c>
      <c r="BA220">
        <v>1</v>
      </c>
      <c r="BB220">
        <v>1</v>
      </c>
      <c r="BC220">
        <v>1</v>
      </c>
      <c r="BD220">
        <v>1</v>
      </c>
      <c r="BE220">
        <v>1</v>
      </c>
      <c r="BF220">
        <v>1</v>
      </c>
      <c r="BG220">
        <v>0</v>
      </c>
      <c r="BH220">
        <v>6</v>
      </c>
      <c r="BI220">
        <v>0</v>
      </c>
      <c r="BJ220">
        <v>0</v>
      </c>
      <c r="BK220">
        <v>1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1</v>
      </c>
      <c r="BR220">
        <v>5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7</v>
      </c>
      <c r="CG220">
        <v>1</v>
      </c>
      <c r="CH220">
        <v>5</v>
      </c>
      <c r="CI220">
        <v>1</v>
      </c>
      <c r="CJ220">
        <v>1</v>
      </c>
      <c r="CK220">
        <v>1</v>
      </c>
      <c r="CL220">
        <v>1</v>
      </c>
      <c r="CM220">
        <v>1</v>
      </c>
      <c r="CN220">
        <v>1</v>
      </c>
      <c r="CO220">
        <v>0</v>
      </c>
      <c r="CP220">
        <v>6</v>
      </c>
      <c r="CQ220">
        <v>7</v>
      </c>
      <c r="CR220">
        <v>6</v>
      </c>
      <c r="CS220">
        <v>1</v>
      </c>
    </row>
    <row r="221" spans="1:97" x14ac:dyDescent="0.25">
      <c r="A221" t="s">
        <v>3417</v>
      </c>
      <c r="B221">
        <v>4</v>
      </c>
      <c r="C221" t="s">
        <v>473</v>
      </c>
      <c r="D221">
        <v>46</v>
      </c>
      <c r="E221" t="s">
        <v>410</v>
      </c>
      <c r="F221">
        <v>71</v>
      </c>
      <c r="G221" t="s">
        <v>3418</v>
      </c>
      <c r="H221" t="s">
        <v>204</v>
      </c>
      <c r="I221">
        <v>0</v>
      </c>
      <c r="J221" t="s">
        <v>393</v>
      </c>
      <c r="K221" t="s">
        <v>189</v>
      </c>
      <c r="L221" t="s">
        <v>31</v>
      </c>
      <c r="M221" t="s">
        <v>37</v>
      </c>
      <c r="N221" t="s">
        <v>35</v>
      </c>
      <c r="O221" t="s">
        <v>29</v>
      </c>
      <c r="P221" t="s">
        <v>3416</v>
      </c>
      <c r="Q221" t="s">
        <v>2845</v>
      </c>
      <c r="R221" t="s">
        <v>397</v>
      </c>
      <c r="S221">
        <v>0</v>
      </c>
      <c r="T221">
        <v>7</v>
      </c>
      <c r="U221">
        <v>14</v>
      </c>
      <c r="V221">
        <v>21</v>
      </c>
      <c r="W221">
        <v>0</v>
      </c>
      <c r="X221">
        <v>3</v>
      </c>
      <c r="Y221">
        <v>3</v>
      </c>
      <c r="Z221">
        <v>7</v>
      </c>
      <c r="AA221">
        <v>14</v>
      </c>
      <c r="AB221">
        <v>21</v>
      </c>
      <c r="AC221">
        <v>1</v>
      </c>
      <c r="AD221">
        <v>2</v>
      </c>
      <c r="AE221">
        <v>3</v>
      </c>
      <c r="AF221">
        <v>1</v>
      </c>
      <c r="AG221">
        <v>2</v>
      </c>
      <c r="AH221">
        <v>3</v>
      </c>
      <c r="AI221">
        <v>0</v>
      </c>
      <c r="AJ221">
        <v>2</v>
      </c>
      <c r="AK221">
        <v>2</v>
      </c>
      <c r="AL221">
        <v>2</v>
      </c>
      <c r="AM221">
        <v>3</v>
      </c>
      <c r="AN221">
        <v>5</v>
      </c>
      <c r="AO221">
        <v>0</v>
      </c>
      <c r="AP221">
        <v>1</v>
      </c>
      <c r="AQ221">
        <v>1</v>
      </c>
      <c r="AR221">
        <v>0</v>
      </c>
      <c r="AS221">
        <v>3</v>
      </c>
      <c r="AT221">
        <v>3</v>
      </c>
      <c r="AU221">
        <v>4</v>
      </c>
      <c r="AV221">
        <v>0</v>
      </c>
      <c r="AW221">
        <v>4</v>
      </c>
      <c r="AX221">
        <v>7</v>
      </c>
      <c r="AY221">
        <v>11</v>
      </c>
      <c r="AZ221">
        <v>18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1</v>
      </c>
      <c r="BH221">
        <v>1</v>
      </c>
      <c r="BI221">
        <v>1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1</v>
      </c>
      <c r="CG221">
        <v>1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1</v>
      </c>
      <c r="CP221">
        <v>1</v>
      </c>
      <c r="CQ221">
        <v>1</v>
      </c>
      <c r="CR221">
        <v>1</v>
      </c>
      <c r="CS221">
        <v>1</v>
      </c>
    </row>
    <row r="222" spans="1:97" x14ac:dyDescent="0.25">
      <c r="A222" t="s">
        <v>3419</v>
      </c>
      <c r="B222">
        <v>1</v>
      </c>
      <c r="C222" t="s">
        <v>3420</v>
      </c>
      <c r="D222">
        <v>46</v>
      </c>
      <c r="E222" t="s">
        <v>410</v>
      </c>
      <c r="F222">
        <v>160</v>
      </c>
      <c r="G222" t="s">
        <v>2443</v>
      </c>
      <c r="H222" t="s">
        <v>3421</v>
      </c>
      <c r="I222">
        <v>0</v>
      </c>
      <c r="J222" t="s">
        <v>393</v>
      </c>
      <c r="K222" t="s">
        <v>189</v>
      </c>
      <c r="L222" t="s">
        <v>31</v>
      </c>
      <c r="M222" t="s">
        <v>37</v>
      </c>
      <c r="N222" t="s">
        <v>35</v>
      </c>
      <c r="O222" t="s">
        <v>29</v>
      </c>
      <c r="P222" t="s">
        <v>3416</v>
      </c>
      <c r="Q222" t="s">
        <v>2845</v>
      </c>
      <c r="R222" t="s">
        <v>397</v>
      </c>
      <c r="S222">
        <v>0</v>
      </c>
      <c r="T222">
        <v>20</v>
      </c>
      <c r="U222">
        <v>22</v>
      </c>
      <c r="V222">
        <v>42</v>
      </c>
      <c r="W222">
        <v>5</v>
      </c>
      <c r="X222">
        <v>1</v>
      </c>
      <c r="Y222">
        <v>6</v>
      </c>
      <c r="Z222">
        <v>20</v>
      </c>
      <c r="AA222">
        <v>22</v>
      </c>
      <c r="AB222">
        <v>42</v>
      </c>
      <c r="AC222">
        <v>6</v>
      </c>
      <c r="AD222">
        <v>4</v>
      </c>
      <c r="AE222">
        <v>10</v>
      </c>
      <c r="AF222">
        <v>6</v>
      </c>
      <c r="AG222">
        <v>4</v>
      </c>
      <c r="AH222">
        <v>10</v>
      </c>
      <c r="AI222">
        <v>1</v>
      </c>
      <c r="AJ222">
        <v>6</v>
      </c>
      <c r="AK222">
        <v>7</v>
      </c>
      <c r="AL222">
        <v>8</v>
      </c>
      <c r="AM222">
        <v>3</v>
      </c>
      <c r="AN222">
        <v>11</v>
      </c>
      <c r="AO222">
        <v>1</v>
      </c>
      <c r="AP222">
        <v>3</v>
      </c>
      <c r="AQ222">
        <v>4</v>
      </c>
      <c r="AR222">
        <v>1</v>
      </c>
      <c r="AS222">
        <v>8</v>
      </c>
      <c r="AT222">
        <v>9</v>
      </c>
      <c r="AU222">
        <v>5</v>
      </c>
      <c r="AV222">
        <v>3</v>
      </c>
      <c r="AW222">
        <v>8</v>
      </c>
      <c r="AX222">
        <v>22</v>
      </c>
      <c r="AY222">
        <v>27</v>
      </c>
      <c r="AZ222">
        <v>49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3</v>
      </c>
      <c r="BH222">
        <v>3</v>
      </c>
      <c r="BI222">
        <v>0</v>
      </c>
      <c r="BJ222">
        <v>1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2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3</v>
      </c>
      <c r="CG222">
        <v>0</v>
      </c>
      <c r="CH222">
        <v>3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3</v>
      </c>
      <c r="CP222">
        <v>3</v>
      </c>
      <c r="CQ222">
        <v>5</v>
      </c>
      <c r="CR222">
        <v>3</v>
      </c>
      <c r="CS222">
        <v>1</v>
      </c>
    </row>
    <row r="223" spans="1:97" x14ac:dyDescent="0.25">
      <c r="A223" t="s">
        <v>3422</v>
      </c>
      <c r="B223">
        <v>1</v>
      </c>
      <c r="C223" t="s">
        <v>2712</v>
      </c>
      <c r="D223">
        <v>46</v>
      </c>
      <c r="E223" t="s">
        <v>410</v>
      </c>
      <c r="F223">
        <v>175</v>
      </c>
      <c r="G223" t="s">
        <v>3423</v>
      </c>
      <c r="H223" t="s">
        <v>3424</v>
      </c>
      <c r="I223">
        <v>0</v>
      </c>
      <c r="J223" t="s">
        <v>393</v>
      </c>
      <c r="K223" t="s">
        <v>189</v>
      </c>
      <c r="L223" t="s">
        <v>31</v>
      </c>
      <c r="M223" t="s">
        <v>37</v>
      </c>
      <c r="N223" t="s">
        <v>35</v>
      </c>
      <c r="O223" t="s">
        <v>29</v>
      </c>
      <c r="P223" t="s">
        <v>3425</v>
      </c>
      <c r="Q223" t="s">
        <v>2845</v>
      </c>
      <c r="R223" t="s">
        <v>397</v>
      </c>
      <c r="S223">
        <v>0</v>
      </c>
      <c r="T223">
        <v>10</v>
      </c>
      <c r="U223">
        <v>9</v>
      </c>
      <c r="V223">
        <v>19</v>
      </c>
      <c r="W223">
        <v>1</v>
      </c>
      <c r="X223">
        <v>4</v>
      </c>
      <c r="Y223">
        <v>5</v>
      </c>
      <c r="Z223">
        <v>10</v>
      </c>
      <c r="AA223">
        <v>9</v>
      </c>
      <c r="AB223">
        <v>19</v>
      </c>
      <c r="AC223">
        <v>4</v>
      </c>
      <c r="AD223">
        <v>2</v>
      </c>
      <c r="AE223">
        <v>6</v>
      </c>
      <c r="AF223">
        <v>4</v>
      </c>
      <c r="AG223">
        <v>2</v>
      </c>
      <c r="AH223">
        <v>6</v>
      </c>
      <c r="AI223">
        <v>0</v>
      </c>
      <c r="AJ223">
        <v>1</v>
      </c>
      <c r="AK223">
        <v>1</v>
      </c>
      <c r="AL223">
        <v>3</v>
      </c>
      <c r="AM223">
        <v>1</v>
      </c>
      <c r="AN223">
        <v>4</v>
      </c>
      <c r="AO223">
        <v>2</v>
      </c>
      <c r="AP223">
        <v>2</v>
      </c>
      <c r="AQ223">
        <v>4</v>
      </c>
      <c r="AR223">
        <v>2</v>
      </c>
      <c r="AS223">
        <v>2</v>
      </c>
      <c r="AT223">
        <v>4</v>
      </c>
      <c r="AU223">
        <v>2</v>
      </c>
      <c r="AV223">
        <v>0</v>
      </c>
      <c r="AW223">
        <v>2</v>
      </c>
      <c r="AX223">
        <v>13</v>
      </c>
      <c r="AY223">
        <v>8</v>
      </c>
      <c r="AZ223">
        <v>21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2</v>
      </c>
      <c r="BH223">
        <v>2</v>
      </c>
      <c r="BI223">
        <v>0</v>
      </c>
      <c r="BJ223">
        <v>1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2</v>
      </c>
      <c r="CG223">
        <v>1</v>
      </c>
      <c r="CH223">
        <v>1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2</v>
      </c>
      <c r="CP223">
        <v>2</v>
      </c>
      <c r="CQ223">
        <v>2</v>
      </c>
      <c r="CR223">
        <v>2</v>
      </c>
      <c r="CS223">
        <v>1</v>
      </c>
    </row>
    <row r="224" spans="1:97" x14ac:dyDescent="0.25">
      <c r="A224" t="s">
        <v>3426</v>
      </c>
      <c r="B224">
        <v>1</v>
      </c>
      <c r="C224" t="s">
        <v>3427</v>
      </c>
      <c r="D224">
        <v>31</v>
      </c>
      <c r="E224" t="s">
        <v>286</v>
      </c>
      <c r="F224">
        <v>394</v>
      </c>
      <c r="G224" t="s">
        <v>289</v>
      </c>
      <c r="H224" t="s">
        <v>3428</v>
      </c>
      <c r="I224">
        <v>0</v>
      </c>
      <c r="J224" t="s">
        <v>193</v>
      </c>
      <c r="K224" t="s">
        <v>189</v>
      </c>
      <c r="L224" t="s">
        <v>31</v>
      </c>
      <c r="M224" t="s">
        <v>37</v>
      </c>
      <c r="N224" t="s">
        <v>35</v>
      </c>
      <c r="O224" t="s">
        <v>29</v>
      </c>
      <c r="P224" t="s">
        <v>3086</v>
      </c>
      <c r="Q224" t="s">
        <v>2862</v>
      </c>
      <c r="R224" t="s">
        <v>408</v>
      </c>
      <c r="S224">
        <v>0</v>
      </c>
      <c r="T224">
        <v>131</v>
      </c>
      <c r="U224">
        <v>129</v>
      </c>
      <c r="V224">
        <v>260</v>
      </c>
      <c r="W224">
        <v>18</v>
      </c>
      <c r="X224">
        <v>19</v>
      </c>
      <c r="Y224">
        <v>37</v>
      </c>
      <c r="Z224">
        <v>131</v>
      </c>
      <c r="AA224">
        <v>129</v>
      </c>
      <c r="AB224">
        <v>260</v>
      </c>
      <c r="AC224">
        <v>12</v>
      </c>
      <c r="AD224">
        <v>9</v>
      </c>
      <c r="AE224">
        <v>21</v>
      </c>
      <c r="AF224">
        <v>12</v>
      </c>
      <c r="AG224">
        <v>9</v>
      </c>
      <c r="AH224">
        <v>21</v>
      </c>
      <c r="AI224">
        <v>23</v>
      </c>
      <c r="AJ224">
        <v>14</v>
      </c>
      <c r="AK224">
        <v>37</v>
      </c>
      <c r="AL224">
        <v>22</v>
      </c>
      <c r="AM224">
        <v>22</v>
      </c>
      <c r="AN224">
        <v>44</v>
      </c>
      <c r="AO224">
        <v>18</v>
      </c>
      <c r="AP224">
        <v>20</v>
      </c>
      <c r="AQ224">
        <v>38</v>
      </c>
      <c r="AR224">
        <v>19</v>
      </c>
      <c r="AS224">
        <v>26</v>
      </c>
      <c r="AT224">
        <v>45</v>
      </c>
      <c r="AU224">
        <v>25</v>
      </c>
      <c r="AV224">
        <v>19</v>
      </c>
      <c r="AW224">
        <v>44</v>
      </c>
      <c r="AX224">
        <v>119</v>
      </c>
      <c r="AY224">
        <v>110</v>
      </c>
      <c r="AZ224">
        <v>229</v>
      </c>
      <c r="BA224">
        <v>1</v>
      </c>
      <c r="BB224">
        <v>2</v>
      </c>
      <c r="BC224">
        <v>2</v>
      </c>
      <c r="BD224">
        <v>2</v>
      </c>
      <c r="BE224">
        <v>2</v>
      </c>
      <c r="BF224">
        <v>2</v>
      </c>
      <c r="BG224">
        <v>0</v>
      </c>
      <c r="BH224">
        <v>11</v>
      </c>
      <c r="BI224">
        <v>0</v>
      </c>
      <c r="BJ224">
        <v>0</v>
      </c>
      <c r="BK224">
        <v>0</v>
      </c>
      <c r="BL224">
        <v>1</v>
      </c>
      <c r="BM224">
        <v>0</v>
      </c>
      <c r="BN224">
        <v>0</v>
      </c>
      <c r="BO224">
        <v>0</v>
      </c>
      <c r="BP224">
        <v>0</v>
      </c>
      <c r="BQ224">
        <v>3</v>
      </c>
      <c r="BR224">
        <v>8</v>
      </c>
      <c r="BS224">
        <v>0</v>
      </c>
      <c r="BT224">
        <v>0</v>
      </c>
      <c r="BU224">
        <v>2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1</v>
      </c>
      <c r="CE224">
        <v>0</v>
      </c>
      <c r="CF224">
        <v>15</v>
      </c>
      <c r="CG224">
        <v>3</v>
      </c>
      <c r="CH224">
        <v>8</v>
      </c>
      <c r="CI224">
        <v>1</v>
      </c>
      <c r="CJ224">
        <v>2</v>
      </c>
      <c r="CK224">
        <v>2</v>
      </c>
      <c r="CL224">
        <v>2</v>
      </c>
      <c r="CM224">
        <v>2</v>
      </c>
      <c r="CN224">
        <v>2</v>
      </c>
      <c r="CO224">
        <v>0</v>
      </c>
      <c r="CP224">
        <v>11</v>
      </c>
      <c r="CQ224">
        <v>15</v>
      </c>
      <c r="CR224">
        <v>14</v>
      </c>
      <c r="CS224">
        <v>1</v>
      </c>
    </row>
    <row r="225" spans="1:97" x14ac:dyDescent="0.25">
      <c r="A225" t="s">
        <v>3429</v>
      </c>
      <c r="B225">
        <v>1</v>
      </c>
      <c r="C225" t="s">
        <v>306</v>
      </c>
      <c r="D225">
        <v>46</v>
      </c>
      <c r="E225" t="s">
        <v>410</v>
      </c>
      <c r="F225">
        <v>134</v>
      </c>
      <c r="G225" t="s">
        <v>1990</v>
      </c>
      <c r="H225" t="s">
        <v>204</v>
      </c>
      <c r="I225">
        <v>0</v>
      </c>
      <c r="J225" t="s">
        <v>393</v>
      </c>
      <c r="K225" t="s">
        <v>189</v>
      </c>
      <c r="L225" t="s">
        <v>31</v>
      </c>
      <c r="M225" t="s">
        <v>37</v>
      </c>
      <c r="N225" t="s">
        <v>35</v>
      </c>
      <c r="O225" t="s">
        <v>29</v>
      </c>
      <c r="P225" t="s">
        <v>3416</v>
      </c>
      <c r="Q225" t="s">
        <v>2845</v>
      </c>
      <c r="R225" t="s">
        <v>397</v>
      </c>
      <c r="S225">
        <v>0</v>
      </c>
      <c r="T225">
        <v>18</v>
      </c>
      <c r="U225">
        <v>20</v>
      </c>
      <c r="V225">
        <v>38</v>
      </c>
      <c r="W225">
        <v>4</v>
      </c>
      <c r="X225">
        <v>3</v>
      </c>
      <c r="Y225">
        <v>7</v>
      </c>
      <c r="Z225">
        <v>18</v>
      </c>
      <c r="AA225">
        <v>20</v>
      </c>
      <c r="AB225">
        <v>38</v>
      </c>
      <c r="AC225">
        <v>1</v>
      </c>
      <c r="AD225">
        <v>4</v>
      </c>
      <c r="AE225">
        <v>5</v>
      </c>
      <c r="AF225">
        <v>1</v>
      </c>
      <c r="AG225">
        <v>4</v>
      </c>
      <c r="AH225">
        <v>5</v>
      </c>
      <c r="AI225">
        <v>2</v>
      </c>
      <c r="AJ225">
        <v>1</v>
      </c>
      <c r="AK225">
        <v>3</v>
      </c>
      <c r="AL225">
        <v>2</v>
      </c>
      <c r="AM225">
        <v>3</v>
      </c>
      <c r="AN225">
        <v>5</v>
      </c>
      <c r="AO225">
        <v>4</v>
      </c>
      <c r="AP225">
        <v>3</v>
      </c>
      <c r="AQ225">
        <v>7</v>
      </c>
      <c r="AR225">
        <v>2</v>
      </c>
      <c r="AS225">
        <v>0</v>
      </c>
      <c r="AT225">
        <v>2</v>
      </c>
      <c r="AU225">
        <v>5</v>
      </c>
      <c r="AV225">
        <v>9</v>
      </c>
      <c r="AW225">
        <v>14</v>
      </c>
      <c r="AX225">
        <v>16</v>
      </c>
      <c r="AY225">
        <v>20</v>
      </c>
      <c r="AZ225">
        <v>36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2</v>
      </c>
      <c r="BH225">
        <v>2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1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2</v>
      </c>
      <c r="CG225">
        <v>0</v>
      </c>
      <c r="CH225">
        <v>2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2</v>
      </c>
      <c r="CP225">
        <v>2</v>
      </c>
      <c r="CQ225">
        <v>4</v>
      </c>
      <c r="CR225">
        <v>4</v>
      </c>
      <c r="CS225">
        <v>1</v>
      </c>
    </row>
    <row r="226" spans="1:97" x14ac:dyDescent="0.25">
      <c r="A226" t="s">
        <v>3430</v>
      </c>
      <c r="B226">
        <v>1</v>
      </c>
      <c r="C226" t="s">
        <v>3431</v>
      </c>
      <c r="D226">
        <v>31</v>
      </c>
      <c r="E226" t="s">
        <v>286</v>
      </c>
      <c r="F226">
        <v>74</v>
      </c>
      <c r="G226" t="s">
        <v>3432</v>
      </c>
      <c r="H226" t="s">
        <v>3433</v>
      </c>
      <c r="I226">
        <v>0</v>
      </c>
      <c r="J226" t="s">
        <v>193</v>
      </c>
      <c r="K226" t="s">
        <v>189</v>
      </c>
      <c r="L226" t="s">
        <v>31</v>
      </c>
      <c r="M226" t="s">
        <v>37</v>
      </c>
      <c r="N226" t="s">
        <v>35</v>
      </c>
      <c r="O226" t="s">
        <v>29</v>
      </c>
      <c r="P226" t="s">
        <v>3086</v>
      </c>
      <c r="Q226" t="s">
        <v>2862</v>
      </c>
      <c r="R226" t="s">
        <v>194</v>
      </c>
      <c r="S226">
        <v>0</v>
      </c>
      <c r="T226">
        <v>13</v>
      </c>
      <c r="U226">
        <v>10</v>
      </c>
      <c r="V226">
        <v>23</v>
      </c>
      <c r="W226">
        <v>1</v>
      </c>
      <c r="X226">
        <v>1</v>
      </c>
      <c r="Y226">
        <v>2</v>
      </c>
      <c r="Z226">
        <v>13</v>
      </c>
      <c r="AA226">
        <v>10</v>
      </c>
      <c r="AB226">
        <v>23</v>
      </c>
      <c r="AC226">
        <v>1</v>
      </c>
      <c r="AD226">
        <v>1</v>
      </c>
      <c r="AE226">
        <v>2</v>
      </c>
      <c r="AF226">
        <v>1</v>
      </c>
      <c r="AG226">
        <v>1</v>
      </c>
      <c r="AH226">
        <v>2</v>
      </c>
      <c r="AI226">
        <v>2</v>
      </c>
      <c r="AJ226">
        <v>2</v>
      </c>
      <c r="AK226">
        <v>4</v>
      </c>
      <c r="AL226">
        <v>4</v>
      </c>
      <c r="AM226">
        <v>2</v>
      </c>
      <c r="AN226">
        <v>6</v>
      </c>
      <c r="AO226">
        <v>3</v>
      </c>
      <c r="AP226">
        <v>0</v>
      </c>
      <c r="AQ226">
        <v>3</v>
      </c>
      <c r="AR226">
        <v>2</v>
      </c>
      <c r="AS226">
        <v>2</v>
      </c>
      <c r="AT226">
        <v>4</v>
      </c>
      <c r="AU226">
        <v>1</v>
      </c>
      <c r="AV226">
        <v>3</v>
      </c>
      <c r="AW226">
        <v>4</v>
      </c>
      <c r="AX226">
        <v>13</v>
      </c>
      <c r="AY226">
        <v>10</v>
      </c>
      <c r="AZ226">
        <v>23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2</v>
      </c>
      <c r="BH226">
        <v>2</v>
      </c>
      <c r="BI226">
        <v>0</v>
      </c>
      <c r="BJ226">
        <v>1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1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2</v>
      </c>
      <c r="CG226">
        <v>1</v>
      </c>
      <c r="CH226">
        <v>1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2</v>
      </c>
      <c r="CP226">
        <v>2</v>
      </c>
      <c r="CQ226">
        <v>3</v>
      </c>
      <c r="CR226">
        <v>2</v>
      </c>
      <c r="CS226">
        <v>1</v>
      </c>
    </row>
    <row r="227" spans="1:97" x14ac:dyDescent="0.25">
      <c r="A227" t="s">
        <v>3434</v>
      </c>
      <c r="B227">
        <v>1</v>
      </c>
      <c r="C227" t="s">
        <v>427</v>
      </c>
      <c r="D227">
        <v>47</v>
      </c>
      <c r="E227" t="s">
        <v>999</v>
      </c>
      <c r="F227">
        <v>46</v>
      </c>
      <c r="G227" t="s">
        <v>3435</v>
      </c>
      <c r="H227" t="s">
        <v>3436</v>
      </c>
      <c r="I227">
        <v>0</v>
      </c>
      <c r="J227" t="s">
        <v>406</v>
      </c>
      <c r="K227" t="s">
        <v>189</v>
      </c>
      <c r="L227" t="s">
        <v>31</v>
      </c>
      <c r="M227" t="s">
        <v>37</v>
      </c>
      <c r="N227" t="s">
        <v>35</v>
      </c>
      <c r="O227" t="s">
        <v>29</v>
      </c>
      <c r="P227" t="s">
        <v>2861</v>
      </c>
      <c r="Q227" t="s">
        <v>2862</v>
      </c>
      <c r="R227" t="s">
        <v>408</v>
      </c>
      <c r="S227">
        <v>0</v>
      </c>
      <c r="T227">
        <v>4</v>
      </c>
      <c r="U227">
        <v>8</v>
      </c>
      <c r="V227">
        <v>12</v>
      </c>
      <c r="W227">
        <v>2</v>
      </c>
      <c r="X227">
        <v>1</v>
      </c>
      <c r="Y227">
        <v>3</v>
      </c>
      <c r="Z227">
        <v>4</v>
      </c>
      <c r="AA227">
        <v>8</v>
      </c>
      <c r="AB227">
        <v>12</v>
      </c>
      <c r="AC227">
        <v>0</v>
      </c>
      <c r="AD227">
        <v>1</v>
      </c>
      <c r="AE227">
        <v>1</v>
      </c>
      <c r="AF227">
        <v>0</v>
      </c>
      <c r="AG227">
        <v>1</v>
      </c>
      <c r="AH227">
        <v>1</v>
      </c>
      <c r="AI227">
        <v>1</v>
      </c>
      <c r="AJ227">
        <v>2</v>
      </c>
      <c r="AK227">
        <v>3</v>
      </c>
      <c r="AL227">
        <v>0</v>
      </c>
      <c r="AM227">
        <v>1</v>
      </c>
      <c r="AN227">
        <v>1</v>
      </c>
      <c r="AO227">
        <v>0</v>
      </c>
      <c r="AP227">
        <v>1</v>
      </c>
      <c r="AQ227">
        <v>1</v>
      </c>
      <c r="AR227">
        <v>1</v>
      </c>
      <c r="AS227">
        <v>2</v>
      </c>
      <c r="AT227">
        <v>3</v>
      </c>
      <c r="AU227">
        <v>0</v>
      </c>
      <c r="AV227">
        <v>2</v>
      </c>
      <c r="AW227">
        <v>2</v>
      </c>
      <c r="AX227">
        <v>2</v>
      </c>
      <c r="AY227">
        <v>9</v>
      </c>
      <c r="AZ227">
        <v>11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1</v>
      </c>
      <c r="BH227">
        <v>1</v>
      </c>
      <c r="BI227">
        <v>1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1</v>
      </c>
      <c r="CG227">
        <v>1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</v>
      </c>
      <c r="CP227">
        <v>1</v>
      </c>
      <c r="CQ227">
        <v>1</v>
      </c>
      <c r="CR227">
        <v>1</v>
      </c>
      <c r="CS227">
        <v>1</v>
      </c>
    </row>
    <row r="228" spans="1:97" x14ac:dyDescent="0.25">
      <c r="A228" t="s">
        <v>3437</v>
      </c>
      <c r="B228">
        <v>1</v>
      </c>
      <c r="C228" t="s">
        <v>3438</v>
      </c>
      <c r="D228">
        <v>31</v>
      </c>
      <c r="E228" t="s">
        <v>286</v>
      </c>
      <c r="F228">
        <v>1</v>
      </c>
      <c r="G228" t="s">
        <v>2720</v>
      </c>
      <c r="H228" t="s">
        <v>2164</v>
      </c>
      <c r="I228">
        <v>1</v>
      </c>
      <c r="J228" t="s">
        <v>193</v>
      </c>
      <c r="K228" t="s">
        <v>189</v>
      </c>
      <c r="L228" t="s">
        <v>31</v>
      </c>
      <c r="M228" t="s">
        <v>37</v>
      </c>
      <c r="N228" t="s">
        <v>35</v>
      </c>
      <c r="O228" t="s">
        <v>29</v>
      </c>
      <c r="P228" t="s">
        <v>3108</v>
      </c>
      <c r="Q228" t="s">
        <v>2862</v>
      </c>
      <c r="R228" t="s">
        <v>408</v>
      </c>
      <c r="S228">
        <v>0</v>
      </c>
      <c r="T228">
        <v>157</v>
      </c>
      <c r="U228">
        <v>150</v>
      </c>
      <c r="V228">
        <v>307</v>
      </c>
      <c r="W228">
        <v>30</v>
      </c>
      <c r="X228">
        <v>22</v>
      </c>
      <c r="Y228">
        <v>52</v>
      </c>
      <c r="Z228">
        <v>157</v>
      </c>
      <c r="AA228">
        <v>150</v>
      </c>
      <c r="AB228">
        <v>307</v>
      </c>
      <c r="AC228">
        <v>27</v>
      </c>
      <c r="AD228">
        <v>21</v>
      </c>
      <c r="AE228">
        <v>48</v>
      </c>
      <c r="AF228">
        <v>28</v>
      </c>
      <c r="AG228">
        <v>21</v>
      </c>
      <c r="AH228">
        <v>49</v>
      </c>
      <c r="AI228">
        <v>25</v>
      </c>
      <c r="AJ228">
        <v>23</v>
      </c>
      <c r="AK228">
        <v>48</v>
      </c>
      <c r="AL228">
        <v>25</v>
      </c>
      <c r="AM228">
        <v>31</v>
      </c>
      <c r="AN228">
        <v>56</v>
      </c>
      <c r="AO228">
        <v>19</v>
      </c>
      <c r="AP228">
        <v>22</v>
      </c>
      <c r="AQ228">
        <v>41</v>
      </c>
      <c r="AR228">
        <v>29</v>
      </c>
      <c r="AS228">
        <v>25</v>
      </c>
      <c r="AT228">
        <v>54</v>
      </c>
      <c r="AU228">
        <v>26</v>
      </c>
      <c r="AV228">
        <v>25</v>
      </c>
      <c r="AW228">
        <v>51</v>
      </c>
      <c r="AX228">
        <v>152</v>
      </c>
      <c r="AY228">
        <v>147</v>
      </c>
      <c r="AZ228">
        <v>299</v>
      </c>
      <c r="BA228">
        <v>2</v>
      </c>
      <c r="BB228">
        <v>2</v>
      </c>
      <c r="BC228">
        <v>2</v>
      </c>
      <c r="BD228">
        <v>2</v>
      </c>
      <c r="BE228">
        <v>2</v>
      </c>
      <c r="BF228">
        <v>2</v>
      </c>
      <c r="BG228">
        <v>0</v>
      </c>
      <c r="BH228">
        <v>12</v>
      </c>
      <c r="BI228">
        <v>0</v>
      </c>
      <c r="BJ228">
        <v>0</v>
      </c>
      <c r="BK228">
        <v>0</v>
      </c>
      <c r="BL228">
        <v>1</v>
      </c>
      <c r="BM228">
        <v>0</v>
      </c>
      <c r="BN228">
        <v>1</v>
      </c>
      <c r="BO228">
        <v>0</v>
      </c>
      <c r="BP228">
        <v>0</v>
      </c>
      <c r="BQ228">
        <v>2</v>
      </c>
      <c r="BR228">
        <v>10</v>
      </c>
      <c r="BS228">
        <v>0</v>
      </c>
      <c r="BT228">
        <v>0</v>
      </c>
      <c r="BU228">
        <v>1</v>
      </c>
      <c r="BV228">
        <v>1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1</v>
      </c>
      <c r="CD228">
        <v>1</v>
      </c>
      <c r="CE228">
        <v>0</v>
      </c>
      <c r="CF228">
        <v>18</v>
      </c>
      <c r="CG228">
        <v>2</v>
      </c>
      <c r="CH228">
        <v>10</v>
      </c>
      <c r="CI228">
        <v>2</v>
      </c>
      <c r="CJ228">
        <v>2</v>
      </c>
      <c r="CK228">
        <v>2</v>
      </c>
      <c r="CL228">
        <v>2</v>
      </c>
      <c r="CM228">
        <v>2</v>
      </c>
      <c r="CN228">
        <v>2</v>
      </c>
      <c r="CO228">
        <v>0</v>
      </c>
      <c r="CP228">
        <v>12</v>
      </c>
      <c r="CQ228">
        <v>15</v>
      </c>
      <c r="CR228">
        <v>12</v>
      </c>
      <c r="CS228">
        <v>1</v>
      </c>
    </row>
    <row r="229" spans="1:97" x14ac:dyDescent="0.25">
      <c r="A229" t="s">
        <v>3439</v>
      </c>
      <c r="B229">
        <v>1</v>
      </c>
      <c r="C229" t="s">
        <v>3440</v>
      </c>
      <c r="D229">
        <v>31</v>
      </c>
      <c r="E229" t="s">
        <v>286</v>
      </c>
      <c r="F229">
        <v>3</v>
      </c>
      <c r="G229" t="s">
        <v>289</v>
      </c>
      <c r="H229" t="s">
        <v>1952</v>
      </c>
      <c r="I229">
        <v>0</v>
      </c>
      <c r="J229" t="s">
        <v>193</v>
      </c>
      <c r="K229" t="s">
        <v>189</v>
      </c>
      <c r="L229" t="s">
        <v>31</v>
      </c>
      <c r="M229" t="s">
        <v>37</v>
      </c>
      <c r="N229" t="s">
        <v>35</v>
      </c>
      <c r="O229" t="s">
        <v>29</v>
      </c>
      <c r="P229" t="s">
        <v>3086</v>
      </c>
      <c r="Q229" t="s">
        <v>2862</v>
      </c>
      <c r="R229" t="s">
        <v>408</v>
      </c>
      <c r="S229">
        <v>0</v>
      </c>
      <c r="T229">
        <v>77</v>
      </c>
      <c r="U229">
        <v>59</v>
      </c>
      <c r="V229">
        <v>136</v>
      </c>
      <c r="W229">
        <v>16</v>
      </c>
      <c r="X229">
        <v>6</v>
      </c>
      <c r="Y229">
        <v>22</v>
      </c>
      <c r="Z229">
        <v>77</v>
      </c>
      <c r="AA229">
        <v>59</v>
      </c>
      <c r="AB229">
        <v>136</v>
      </c>
      <c r="AC229">
        <v>9</v>
      </c>
      <c r="AD229">
        <v>12</v>
      </c>
      <c r="AE229">
        <v>21</v>
      </c>
      <c r="AF229">
        <v>9</v>
      </c>
      <c r="AG229">
        <v>12</v>
      </c>
      <c r="AH229">
        <v>21</v>
      </c>
      <c r="AI229">
        <v>16</v>
      </c>
      <c r="AJ229">
        <v>14</v>
      </c>
      <c r="AK229">
        <v>30</v>
      </c>
      <c r="AL229">
        <v>13</v>
      </c>
      <c r="AM229">
        <v>10</v>
      </c>
      <c r="AN229">
        <v>23</v>
      </c>
      <c r="AO229">
        <v>11</v>
      </c>
      <c r="AP229">
        <v>10</v>
      </c>
      <c r="AQ229">
        <v>21</v>
      </c>
      <c r="AR229">
        <v>10</v>
      </c>
      <c r="AS229">
        <v>11</v>
      </c>
      <c r="AT229">
        <v>21</v>
      </c>
      <c r="AU229">
        <v>10</v>
      </c>
      <c r="AV229">
        <v>14</v>
      </c>
      <c r="AW229">
        <v>24</v>
      </c>
      <c r="AX229">
        <v>69</v>
      </c>
      <c r="AY229">
        <v>71</v>
      </c>
      <c r="AZ229">
        <v>140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1</v>
      </c>
      <c r="BG229">
        <v>0</v>
      </c>
      <c r="BH229">
        <v>6</v>
      </c>
      <c r="BI229">
        <v>0</v>
      </c>
      <c r="BJ229">
        <v>0</v>
      </c>
      <c r="BK229">
        <v>0</v>
      </c>
      <c r="BL229">
        <v>1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6</v>
      </c>
      <c r="BS229">
        <v>0</v>
      </c>
      <c r="BT229">
        <v>0</v>
      </c>
      <c r="BU229">
        <v>2</v>
      </c>
      <c r="BV229">
        <v>1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1</v>
      </c>
      <c r="CE229">
        <v>0</v>
      </c>
      <c r="CF229">
        <v>11</v>
      </c>
      <c r="CG229">
        <v>0</v>
      </c>
      <c r="CH229">
        <v>6</v>
      </c>
      <c r="CI229">
        <v>1</v>
      </c>
      <c r="CJ229">
        <v>1</v>
      </c>
      <c r="CK229">
        <v>1</v>
      </c>
      <c r="CL229">
        <v>1</v>
      </c>
      <c r="CM229">
        <v>1</v>
      </c>
      <c r="CN229">
        <v>1</v>
      </c>
      <c r="CO229">
        <v>0</v>
      </c>
      <c r="CP229">
        <v>6</v>
      </c>
      <c r="CQ229">
        <v>9</v>
      </c>
      <c r="CR229">
        <v>6</v>
      </c>
      <c r="CS229">
        <v>1</v>
      </c>
    </row>
    <row r="230" spans="1:97" x14ac:dyDescent="0.25">
      <c r="A230" t="s">
        <v>3441</v>
      </c>
      <c r="B230">
        <v>2</v>
      </c>
      <c r="C230" t="s">
        <v>306</v>
      </c>
      <c r="D230">
        <v>47</v>
      </c>
      <c r="E230" t="s">
        <v>999</v>
      </c>
      <c r="F230">
        <v>5</v>
      </c>
      <c r="G230" t="s">
        <v>3442</v>
      </c>
      <c r="H230" t="s">
        <v>3443</v>
      </c>
      <c r="I230">
        <v>0</v>
      </c>
      <c r="J230" t="s">
        <v>406</v>
      </c>
      <c r="K230" t="s">
        <v>189</v>
      </c>
      <c r="L230" t="s">
        <v>31</v>
      </c>
      <c r="M230" t="s">
        <v>37</v>
      </c>
      <c r="N230" t="s">
        <v>35</v>
      </c>
      <c r="O230" t="s">
        <v>29</v>
      </c>
      <c r="P230" t="s">
        <v>2861</v>
      </c>
      <c r="Q230" t="s">
        <v>2862</v>
      </c>
      <c r="R230" t="s">
        <v>408</v>
      </c>
      <c r="S230">
        <v>0</v>
      </c>
      <c r="T230">
        <v>6</v>
      </c>
      <c r="U230">
        <v>2</v>
      </c>
      <c r="V230">
        <v>8</v>
      </c>
      <c r="W230">
        <v>0</v>
      </c>
      <c r="X230">
        <v>0</v>
      </c>
      <c r="Y230">
        <v>0</v>
      </c>
      <c r="Z230">
        <v>6</v>
      </c>
      <c r="AA230">
        <v>2</v>
      </c>
      <c r="AB230">
        <v>8</v>
      </c>
      <c r="AC230">
        <v>2</v>
      </c>
      <c r="AD230">
        <v>0</v>
      </c>
      <c r="AE230">
        <v>2</v>
      </c>
      <c r="AF230">
        <v>2</v>
      </c>
      <c r="AG230">
        <v>0</v>
      </c>
      <c r="AH230">
        <v>2</v>
      </c>
      <c r="AI230">
        <v>3</v>
      </c>
      <c r="AJ230">
        <v>0</v>
      </c>
      <c r="AK230">
        <v>3</v>
      </c>
      <c r="AL230">
        <v>2</v>
      </c>
      <c r="AM230">
        <v>2</v>
      </c>
      <c r="AN230">
        <v>4</v>
      </c>
      <c r="AO230">
        <v>0</v>
      </c>
      <c r="AP230">
        <v>1</v>
      </c>
      <c r="AQ230">
        <v>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7</v>
      </c>
      <c r="AY230">
        <v>3</v>
      </c>
      <c r="AZ230">
        <v>10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1</v>
      </c>
      <c r="BH230">
        <v>1</v>
      </c>
      <c r="BI230">
        <v>0</v>
      </c>
      <c r="BJ230">
        <v>1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1</v>
      </c>
      <c r="CG230">
        <v>0</v>
      </c>
      <c r="CH230">
        <v>1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1</v>
      </c>
      <c r="CP230">
        <v>1</v>
      </c>
      <c r="CQ230">
        <v>1</v>
      </c>
      <c r="CR230">
        <v>1</v>
      </c>
      <c r="CS230">
        <v>1</v>
      </c>
    </row>
    <row r="231" spans="1:97" x14ac:dyDescent="0.25">
      <c r="A231" t="s">
        <v>3444</v>
      </c>
      <c r="B231">
        <v>4</v>
      </c>
      <c r="C231" t="s">
        <v>3318</v>
      </c>
      <c r="D231">
        <v>47</v>
      </c>
      <c r="E231" t="s">
        <v>999</v>
      </c>
      <c r="F231">
        <v>114</v>
      </c>
      <c r="G231" t="s">
        <v>3018</v>
      </c>
      <c r="H231" t="s">
        <v>3445</v>
      </c>
      <c r="I231">
        <v>0</v>
      </c>
      <c r="J231" t="s">
        <v>406</v>
      </c>
      <c r="K231" t="s">
        <v>189</v>
      </c>
      <c r="L231" t="s">
        <v>31</v>
      </c>
      <c r="M231" t="s">
        <v>37</v>
      </c>
      <c r="N231" t="s">
        <v>35</v>
      </c>
      <c r="O231" t="s">
        <v>29</v>
      </c>
      <c r="P231" t="s">
        <v>2861</v>
      </c>
      <c r="Q231" t="s">
        <v>2862</v>
      </c>
      <c r="R231" t="s">
        <v>408</v>
      </c>
      <c r="S231">
        <v>0</v>
      </c>
      <c r="T231">
        <v>12</v>
      </c>
      <c r="U231">
        <v>11</v>
      </c>
      <c r="V231">
        <v>23</v>
      </c>
      <c r="W231">
        <v>2</v>
      </c>
      <c r="X231">
        <v>4</v>
      </c>
      <c r="Y231">
        <v>6</v>
      </c>
      <c r="Z231">
        <v>12</v>
      </c>
      <c r="AA231">
        <v>11</v>
      </c>
      <c r="AB231">
        <v>23</v>
      </c>
      <c r="AC231">
        <v>3</v>
      </c>
      <c r="AD231">
        <v>2</v>
      </c>
      <c r="AE231">
        <v>5</v>
      </c>
      <c r="AF231">
        <v>3</v>
      </c>
      <c r="AG231">
        <v>2</v>
      </c>
      <c r="AH231">
        <v>5</v>
      </c>
      <c r="AI231">
        <v>0</v>
      </c>
      <c r="AJ231">
        <v>2</v>
      </c>
      <c r="AK231">
        <v>2</v>
      </c>
      <c r="AL231">
        <v>2</v>
      </c>
      <c r="AM231">
        <v>1</v>
      </c>
      <c r="AN231">
        <v>3</v>
      </c>
      <c r="AO231">
        <v>1</v>
      </c>
      <c r="AP231">
        <v>0</v>
      </c>
      <c r="AQ231">
        <v>1</v>
      </c>
      <c r="AR231">
        <v>4</v>
      </c>
      <c r="AS231">
        <v>3</v>
      </c>
      <c r="AT231">
        <v>7</v>
      </c>
      <c r="AU231">
        <v>0</v>
      </c>
      <c r="AV231">
        <v>0</v>
      </c>
      <c r="AW231">
        <v>0</v>
      </c>
      <c r="AX231">
        <v>10</v>
      </c>
      <c r="AY231">
        <v>8</v>
      </c>
      <c r="AZ231">
        <v>18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2</v>
      </c>
      <c r="BH231">
        <v>2</v>
      </c>
      <c r="BI231">
        <v>0</v>
      </c>
      <c r="BJ231">
        <v>1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1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2</v>
      </c>
      <c r="CG231">
        <v>0</v>
      </c>
      <c r="CH231">
        <v>2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2</v>
      </c>
      <c r="CP231">
        <v>2</v>
      </c>
      <c r="CQ231">
        <v>2</v>
      </c>
      <c r="CR231">
        <v>2</v>
      </c>
      <c r="CS231">
        <v>1</v>
      </c>
    </row>
    <row r="232" spans="1:97" x14ac:dyDescent="0.25">
      <c r="A232" t="s">
        <v>3446</v>
      </c>
      <c r="B232">
        <v>2</v>
      </c>
      <c r="C232" t="s">
        <v>3447</v>
      </c>
      <c r="D232">
        <v>47</v>
      </c>
      <c r="E232" t="s">
        <v>999</v>
      </c>
      <c r="F232">
        <v>112</v>
      </c>
      <c r="G232" t="s">
        <v>3448</v>
      </c>
      <c r="H232" t="s">
        <v>3449</v>
      </c>
      <c r="I232">
        <v>0</v>
      </c>
      <c r="J232" t="s">
        <v>406</v>
      </c>
      <c r="K232" t="s">
        <v>189</v>
      </c>
      <c r="L232" t="s">
        <v>31</v>
      </c>
      <c r="M232" t="s">
        <v>37</v>
      </c>
      <c r="N232" t="s">
        <v>35</v>
      </c>
      <c r="O232" t="s">
        <v>29</v>
      </c>
      <c r="P232" t="s">
        <v>2861</v>
      </c>
      <c r="Q232" t="s">
        <v>2862</v>
      </c>
      <c r="R232" t="s">
        <v>408</v>
      </c>
      <c r="S232">
        <v>3</v>
      </c>
      <c r="T232">
        <v>2</v>
      </c>
      <c r="U232">
        <v>2</v>
      </c>
      <c r="V232">
        <v>4</v>
      </c>
      <c r="W232">
        <v>1</v>
      </c>
      <c r="X232">
        <v>0</v>
      </c>
      <c r="Y232">
        <v>1</v>
      </c>
      <c r="Z232">
        <v>2</v>
      </c>
      <c r="AA232">
        <v>2</v>
      </c>
      <c r="AB232">
        <v>4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</row>
    <row r="233" spans="1:97" x14ac:dyDescent="0.25">
      <c r="A233" t="s">
        <v>3450</v>
      </c>
      <c r="B233">
        <v>4</v>
      </c>
      <c r="C233" t="s">
        <v>576</v>
      </c>
      <c r="D233">
        <v>47</v>
      </c>
      <c r="E233" t="s">
        <v>999</v>
      </c>
      <c r="F233">
        <v>27</v>
      </c>
      <c r="G233" t="s">
        <v>3451</v>
      </c>
      <c r="H233" t="s">
        <v>3452</v>
      </c>
      <c r="I233">
        <v>0</v>
      </c>
      <c r="J233" t="s">
        <v>406</v>
      </c>
      <c r="K233" t="s">
        <v>189</v>
      </c>
      <c r="L233" t="s">
        <v>31</v>
      </c>
      <c r="M233" t="s">
        <v>37</v>
      </c>
      <c r="N233" t="s">
        <v>35</v>
      </c>
      <c r="O233" t="s">
        <v>29</v>
      </c>
      <c r="P233" t="s">
        <v>2861</v>
      </c>
      <c r="Q233" t="s">
        <v>2862</v>
      </c>
      <c r="R233" t="s">
        <v>408</v>
      </c>
      <c r="S233">
        <v>0</v>
      </c>
      <c r="T233">
        <v>23</v>
      </c>
      <c r="U233">
        <v>13</v>
      </c>
      <c r="V233">
        <v>36</v>
      </c>
      <c r="W233">
        <v>5</v>
      </c>
      <c r="X233">
        <v>3</v>
      </c>
      <c r="Y233">
        <v>8</v>
      </c>
      <c r="Z233">
        <v>23</v>
      </c>
      <c r="AA233">
        <v>13</v>
      </c>
      <c r="AB233">
        <v>36</v>
      </c>
      <c r="AC233">
        <v>3</v>
      </c>
      <c r="AD233">
        <v>3</v>
      </c>
      <c r="AE233">
        <v>6</v>
      </c>
      <c r="AF233">
        <v>3</v>
      </c>
      <c r="AG233">
        <v>3</v>
      </c>
      <c r="AH233">
        <v>6</v>
      </c>
      <c r="AI233">
        <v>3</v>
      </c>
      <c r="AJ233">
        <v>1</v>
      </c>
      <c r="AK233">
        <v>4</v>
      </c>
      <c r="AL233">
        <v>3</v>
      </c>
      <c r="AM233">
        <v>3</v>
      </c>
      <c r="AN233">
        <v>6</v>
      </c>
      <c r="AO233">
        <v>2</v>
      </c>
      <c r="AP233">
        <v>4</v>
      </c>
      <c r="AQ233">
        <v>6</v>
      </c>
      <c r="AR233">
        <v>5</v>
      </c>
      <c r="AS233">
        <v>1</v>
      </c>
      <c r="AT233">
        <v>6</v>
      </c>
      <c r="AU233">
        <v>2</v>
      </c>
      <c r="AV233">
        <v>0</v>
      </c>
      <c r="AW233">
        <v>2</v>
      </c>
      <c r="AX233">
        <v>18</v>
      </c>
      <c r="AY233">
        <v>12</v>
      </c>
      <c r="AZ233">
        <v>30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2</v>
      </c>
      <c r="BH233">
        <v>2</v>
      </c>
      <c r="BI233">
        <v>1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1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2</v>
      </c>
      <c r="CG233">
        <v>1</v>
      </c>
      <c r="CH233">
        <v>1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2</v>
      </c>
      <c r="CP233">
        <v>2</v>
      </c>
      <c r="CQ233">
        <v>2</v>
      </c>
      <c r="CR233">
        <v>2</v>
      </c>
      <c r="CS233">
        <v>1</v>
      </c>
    </row>
    <row r="234" spans="1:97" x14ac:dyDescent="0.25">
      <c r="A234" t="s">
        <v>3453</v>
      </c>
      <c r="B234">
        <v>1</v>
      </c>
      <c r="C234" t="s">
        <v>2092</v>
      </c>
      <c r="D234">
        <v>58</v>
      </c>
      <c r="E234" t="s">
        <v>1707</v>
      </c>
      <c r="F234">
        <v>5</v>
      </c>
      <c r="G234" t="s">
        <v>3454</v>
      </c>
      <c r="H234" t="s">
        <v>3455</v>
      </c>
      <c r="I234">
        <v>0</v>
      </c>
      <c r="J234" t="s">
        <v>197</v>
      </c>
      <c r="K234" t="s">
        <v>189</v>
      </c>
      <c r="L234" t="s">
        <v>31</v>
      </c>
      <c r="M234" t="s">
        <v>37</v>
      </c>
      <c r="N234" t="s">
        <v>35</v>
      </c>
      <c r="O234" t="s">
        <v>29</v>
      </c>
      <c r="P234" t="s">
        <v>3456</v>
      </c>
      <c r="Q234" t="s">
        <v>2834</v>
      </c>
      <c r="R234" t="s">
        <v>199</v>
      </c>
      <c r="S234">
        <v>0</v>
      </c>
      <c r="T234">
        <v>9</v>
      </c>
      <c r="U234">
        <v>4</v>
      </c>
      <c r="V234">
        <v>13</v>
      </c>
      <c r="W234">
        <v>3</v>
      </c>
      <c r="X234">
        <v>1</v>
      </c>
      <c r="Y234">
        <v>4</v>
      </c>
      <c r="Z234">
        <v>7</v>
      </c>
      <c r="AA234">
        <v>4</v>
      </c>
      <c r="AB234">
        <v>11</v>
      </c>
      <c r="AC234">
        <v>1</v>
      </c>
      <c r="AD234">
        <v>1</v>
      </c>
      <c r="AE234">
        <v>2</v>
      </c>
      <c r="AF234">
        <v>1</v>
      </c>
      <c r="AG234">
        <v>1</v>
      </c>
      <c r="AH234">
        <v>2</v>
      </c>
      <c r="AI234">
        <v>0</v>
      </c>
      <c r="AJ234">
        <v>0</v>
      </c>
      <c r="AK234">
        <v>0</v>
      </c>
      <c r="AL234">
        <v>4</v>
      </c>
      <c r="AM234">
        <v>2</v>
      </c>
      <c r="AN234">
        <v>6</v>
      </c>
      <c r="AO234">
        <v>2</v>
      </c>
      <c r="AP234">
        <v>1</v>
      </c>
      <c r="AQ234">
        <v>3</v>
      </c>
      <c r="AR234">
        <v>1</v>
      </c>
      <c r="AS234">
        <v>1</v>
      </c>
      <c r="AT234">
        <v>2</v>
      </c>
      <c r="AU234">
        <v>0</v>
      </c>
      <c r="AV234">
        <v>0</v>
      </c>
      <c r="AW234">
        <v>0</v>
      </c>
      <c r="AX234">
        <v>8</v>
      </c>
      <c r="AY234">
        <v>5</v>
      </c>
      <c r="AZ234">
        <v>13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1</v>
      </c>
      <c r="BH234">
        <v>1</v>
      </c>
      <c r="BI234">
        <v>0</v>
      </c>
      <c r="BJ234">
        <v>1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1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2</v>
      </c>
      <c r="CG234">
        <v>0</v>
      </c>
      <c r="CH234">
        <v>1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1</v>
      </c>
      <c r="CP234">
        <v>1</v>
      </c>
      <c r="CQ234">
        <v>1</v>
      </c>
      <c r="CR234">
        <v>1</v>
      </c>
      <c r="CS234">
        <v>1</v>
      </c>
    </row>
    <row r="235" spans="1:97" x14ac:dyDescent="0.25">
      <c r="A235" t="s">
        <v>3457</v>
      </c>
      <c r="B235">
        <v>1</v>
      </c>
      <c r="C235" t="s">
        <v>2604</v>
      </c>
      <c r="D235">
        <v>48</v>
      </c>
      <c r="E235" t="s">
        <v>302</v>
      </c>
      <c r="F235">
        <v>43</v>
      </c>
      <c r="G235" t="s">
        <v>1798</v>
      </c>
      <c r="H235" t="s">
        <v>3458</v>
      </c>
      <c r="I235">
        <v>301</v>
      </c>
      <c r="J235" t="s">
        <v>193</v>
      </c>
      <c r="K235" t="s">
        <v>189</v>
      </c>
      <c r="L235" t="s">
        <v>31</v>
      </c>
      <c r="M235" t="s">
        <v>37</v>
      </c>
      <c r="N235" t="s">
        <v>35</v>
      </c>
      <c r="O235" t="s">
        <v>29</v>
      </c>
      <c r="P235" t="s">
        <v>3459</v>
      </c>
      <c r="Q235" t="s">
        <v>3026</v>
      </c>
      <c r="R235" t="s">
        <v>194</v>
      </c>
      <c r="S235">
        <v>0</v>
      </c>
      <c r="T235">
        <v>130</v>
      </c>
      <c r="U235">
        <v>131</v>
      </c>
      <c r="V235">
        <v>261</v>
      </c>
      <c r="W235">
        <v>25</v>
      </c>
      <c r="X235">
        <v>18</v>
      </c>
      <c r="Y235">
        <v>43</v>
      </c>
      <c r="Z235">
        <v>130</v>
      </c>
      <c r="AA235">
        <v>131</v>
      </c>
      <c r="AB235">
        <v>261</v>
      </c>
      <c r="AC235">
        <v>23</v>
      </c>
      <c r="AD235">
        <v>15</v>
      </c>
      <c r="AE235">
        <v>38</v>
      </c>
      <c r="AF235">
        <v>23</v>
      </c>
      <c r="AG235">
        <v>16</v>
      </c>
      <c r="AH235">
        <v>39</v>
      </c>
      <c r="AI235">
        <v>13</v>
      </c>
      <c r="AJ235">
        <v>20</v>
      </c>
      <c r="AK235">
        <v>33</v>
      </c>
      <c r="AL235">
        <v>22</v>
      </c>
      <c r="AM235">
        <v>20</v>
      </c>
      <c r="AN235">
        <v>42</v>
      </c>
      <c r="AO235">
        <v>20</v>
      </c>
      <c r="AP235">
        <v>16</v>
      </c>
      <c r="AQ235">
        <v>36</v>
      </c>
      <c r="AR235">
        <v>26</v>
      </c>
      <c r="AS235">
        <v>21</v>
      </c>
      <c r="AT235">
        <v>47</v>
      </c>
      <c r="AU235">
        <v>17</v>
      </c>
      <c r="AV235">
        <v>30</v>
      </c>
      <c r="AW235">
        <v>47</v>
      </c>
      <c r="AX235">
        <v>121</v>
      </c>
      <c r="AY235">
        <v>123</v>
      </c>
      <c r="AZ235">
        <v>244</v>
      </c>
      <c r="BA235">
        <v>2</v>
      </c>
      <c r="BB235">
        <v>2</v>
      </c>
      <c r="BC235">
        <v>2</v>
      </c>
      <c r="BD235">
        <v>2</v>
      </c>
      <c r="BE235">
        <v>2</v>
      </c>
      <c r="BF235">
        <v>2</v>
      </c>
      <c r="BG235">
        <v>0</v>
      </c>
      <c r="BH235">
        <v>12</v>
      </c>
      <c r="BI235">
        <v>0</v>
      </c>
      <c r="BJ235">
        <v>0</v>
      </c>
      <c r="BK235">
        <v>1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2</v>
      </c>
      <c r="BR235">
        <v>10</v>
      </c>
      <c r="BS235">
        <v>0</v>
      </c>
      <c r="BT235">
        <v>0</v>
      </c>
      <c r="BU235">
        <v>1</v>
      </c>
      <c r="BV235">
        <v>1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2</v>
      </c>
      <c r="CD235">
        <v>0</v>
      </c>
      <c r="CE235">
        <v>0</v>
      </c>
      <c r="CF235">
        <v>17</v>
      </c>
      <c r="CG235">
        <v>2</v>
      </c>
      <c r="CH235">
        <v>10</v>
      </c>
      <c r="CI235">
        <v>2</v>
      </c>
      <c r="CJ235">
        <v>2</v>
      </c>
      <c r="CK235">
        <v>2</v>
      </c>
      <c r="CL235">
        <v>2</v>
      </c>
      <c r="CM235">
        <v>2</v>
      </c>
      <c r="CN235">
        <v>2</v>
      </c>
      <c r="CO235">
        <v>0</v>
      </c>
      <c r="CP235">
        <v>12</v>
      </c>
      <c r="CQ235">
        <v>14</v>
      </c>
      <c r="CR235">
        <v>12</v>
      </c>
      <c r="CS235">
        <v>1</v>
      </c>
    </row>
    <row r="236" spans="1:97" x14ac:dyDescent="0.25">
      <c r="A236" t="s">
        <v>3460</v>
      </c>
      <c r="B236">
        <v>1</v>
      </c>
      <c r="C236" t="s">
        <v>2797</v>
      </c>
      <c r="D236">
        <v>48</v>
      </c>
      <c r="E236" t="s">
        <v>302</v>
      </c>
      <c r="F236">
        <v>40</v>
      </c>
      <c r="G236" t="s">
        <v>2589</v>
      </c>
      <c r="H236" t="s">
        <v>1675</v>
      </c>
      <c r="I236">
        <v>0</v>
      </c>
      <c r="J236" t="s">
        <v>193</v>
      </c>
      <c r="K236" t="s">
        <v>189</v>
      </c>
      <c r="L236" t="s">
        <v>31</v>
      </c>
      <c r="M236" t="s">
        <v>37</v>
      </c>
      <c r="N236" t="s">
        <v>35</v>
      </c>
      <c r="O236" t="s">
        <v>29</v>
      </c>
      <c r="P236" t="s">
        <v>3459</v>
      </c>
      <c r="Q236" t="s">
        <v>3026</v>
      </c>
      <c r="R236" t="s">
        <v>194</v>
      </c>
      <c r="S236">
        <v>0</v>
      </c>
      <c r="T236">
        <v>53</v>
      </c>
      <c r="U236">
        <v>48</v>
      </c>
      <c r="V236">
        <v>101</v>
      </c>
      <c r="W236">
        <v>6</v>
      </c>
      <c r="X236">
        <v>3</v>
      </c>
      <c r="Y236">
        <v>9</v>
      </c>
      <c r="Z236">
        <v>53</v>
      </c>
      <c r="AA236">
        <v>48</v>
      </c>
      <c r="AB236">
        <v>101</v>
      </c>
      <c r="AC236">
        <v>7</v>
      </c>
      <c r="AD236">
        <v>7</v>
      </c>
      <c r="AE236">
        <v>14</v>
      </c>
      <c r="AF236">
        <v>7</v>
      </c>
      <c r="AG236">
        <v>7</v>
      </c>
      <c r="AH236">
        <v>14</v>
      </c>
      <c r="AI236">
        <v>7</v>
      </c>
      <c r="AJ236">
        <v>5</v>
      </c>
      <c r="AK236">
        <v>12</v>
      </c>
      <c r="AL236">
        <v>6</v>
      </c>
      <c r="AM236">
        <v>8</v>
      </c>
      <c r="AN236">
        <v>14</v>
      </c>
      <c r="AO236">
        <v>10</v>
      </c>
      <c r="AP236">
        <v>12</v>
      </c>
      <c r="AQ236">
        <v>22</v>
      </c>
      <c r="AR236">
        <v>10</v>
      </c>
      <c r="AS236">
        <v>8</v>
      </c>
      <c r="AT236">
        <v>18</v>
      </c>
      <c r="AU236">
        <v>10</v>
      </c>
      <c r="AV236">
        <v>13</v>
      </c>
      <c r="AW236">
        <v>23</v>
      </c>
      <c r="AX236">
        <v>50</v>
      </c>
      <c r="AY236">
        <v>53</v>
      </c>
      <c r="AZ236">
        <v>103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1</v>
      </c>
      <c r="BG236">
        <v>0</v>
      </c>
      <c r="BH236">
        <v>6</v>
      </c>
      <c r="BI236">
        <v>0</v>
      </c>
      <c r="BJ236">
        <v>0</v>
      </c>
      <c r="BK236">
        <v>0</v>
      </c>
      <c r="BL236">
        <v>1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6</v>
      </c>
      <c r="BS236">
        <v>0</v>
      </c>
      <c r="BT236">
        <v>0</v>
      </c>
      <c r="BU236">
        <v>0</v>
      </c>
      <c r="BV236">
        <v>1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8</v>
      </c>
      <c r="CG236">
        <v>0</v>
      </c>
      <c r="CH236">
        <v>6</v>
      </c>
      <c r="CI236">
        <v>1</v>
      </c>
      <c r="CJ236">
        <v>1</v>
      </c>
      <c r="CK236">
        <v>1</v>
      </c>
      <c r="CL236">
        <v>1</v>
      </c>
      <c r="CM236">
        <v>1</v>
      </c>
      <c r="CN236">
        <v>1</v>
      </c>
      <c r="CO236">
        <v>0</v>
      </c>
      <c r="CP236">
        <v>6</v>
      </c>
      <c r="CQ236">
        <v>6</v>
      </c>
      <c r="CR236">
        <v>6</v>
      </c>
      <c r="CS236">
        <v>1</v>
      </c>
    </row>
    <row r="237" spans="1:97" x14ac:dyDescent="0.25">
      <c r="A237" t="s">
        <v>3461</v>
      </c>
      <c r="B237">
        <v>1</v>
      </c>
      <c r="C237" t="s">
        <v>3462</v>
      </c>
      <c r="D237">
        <v>48</v>
      </c>
      <c r="E237" t="s">
        <v>302</v>
      </c>
      <c r="F237">
        <v>46</v>
      </c>
      <c r="G237" t="s">
        <v>3463</v>
      </c>
      <c r="H237" t="s">
        <v>3464</v>
      </c>
      <c r="I237">
        <v>0</v>
      </c>
      <c r="J237" t="s">
        <v>193</v>
      </c>
      <c r="K237" t="s">
        <v>189</v>
      </c>
      <c r="L237" t="s">
        <v>31</v>
      </c>
      <c r="M237" t="s">
        <v>37</v>
      </c>
      <c r="N237" t="s">
        <v>35</v>
      </c>
      <c r="O237" t="s">
        <v>29</v>
      </c>
      <c r="P237" t="s">
        <v>3025</v>
      </c>
      <c r="Q237" t="s">
        <v>3026</v>
      </c>
      <c r="R237" t="s">
        <v>194</v>
      </c>
      <c r="S237">
        <v>0</v>
      </c>
      <c r="T237">
        <v>9</v>
      </c>
      <c r="U237">
        <v>7</v>
      </c>
      <c r="V237">
        <v>16</v>
      </c>
      <c r="W237">
        <v>0</v>
      </c>
      <c r="X237">
        <v>2</v>
      </c>
      <c r="Y237">
        <v>2</v>
      </c>
      <c r="Z237">
        <v>9</v>
      </c>
      <c r="AA237">
        <v>7</v>
      </c>
      <c r="AB237">
        <v>16</v>
      </c>
      <c r="AC237">
        <v>2</v>
      </c>
      <c r="AD237">
        <v>2</v>
      </c>
      <c r="AE237">
        <v>4</v>
      </c>
      <c r="AF237">
        <v>2</v>
      </c>
      <c r="AG237">
        <v>2</v>
      </c>
      <c r="AH237">
        <v>4</v>
      </c>
      <c r="AI237">
        <v>0</v>
      </c>
      <c r="AJ237">
        <v>3</v>
      </c>
      <c r="AK237">
        <v>3</v>
      </c>
      <c r="AL237">
        <v>2</v>
      </c>
      <c r="AM237">
        <v>2</v>
      </c>
      <c r="AN237">
        <v>4</v>
      </c>
      <c r="AO237">
        <v>1</v>
      </c>
      <c r="AP237">
        <v>0</v>
      </c>
      <c r="AQ237">
        <v>1</v>
      </c>
      <c r="AR237">
        <v>3</v>
      </c>
      <c r="AS237">
        <v>0</v>
      </c>
      <c r="AT237">
        <v>3</v>
      </c>
      <c r="AU237">
        <v>3</v>
      </c>
      <c r="AV237">
        <v>1</v>
      </c>
      <c r="AW237">
        <v>4</v>
      </c>
      <c r="AX237">
        <v>11</v>
      </c>
      <c r="AY237">
        <v>8</v>
      </c>
      <c r="AZ237">
        <v>19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1</v>
      </c>
      <c r="BH237">
        <v>1</v>
      </c>
      <c r="BI237">
        <v>1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1</v>
      </c>
      <c r="CG237">
        <v>1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1</v>
      </c>
      <c r="CP237">
        <v>1</v>
      </c>
      <c r="CQ237">
        <v>2</v>
      </c>
      <c r="CR237">
        <v>1</v>
      </c>
      <c r="CS237">
        <v>1</v>
      </c>
    </row>
    <row r="238" spans="1:97" x14ac:dyDescent="0.25">
      <c r="A238" t="s">
        <v>3465</v>
      </c>
      <c r="B238">
        <v>1</v>
      </c>
      <c r="C238" t="s">
        <v>3147</v>
      </c>
      <c r="D238">
        <v>11</v>
      </c>
      <c r="E238" t="s">
        <v>208</v>
      </c>
      <c r="F238">
        <v>549</v>
      </c>
      <c r="G238" t="s">
        <v>1501</v>
      </c>
      <c r="H238" t="s">
        <v>3466</v>
      </c>
      <c r="I238">
        <v>0</v>
      </c>
      <c r="J238" t="s">
        <v>197</v>
      </c>
      <c r="K238" t="s">
        <v>189</v>
      </c>
      <c r="L238" t="s">
        <v>31</v>
      </c>
      <c r="M238" t="s">
        <v>37</v>
      </c>
      <c r="N238" t="s">
        <v>35</v>
      </c>
      <c r="O238" t="s">
        <v>29</v>
      </c>
      <c r="P238" t="s">
        <v>3456</v>
      </c>
      <c r="Q238" t="s">
        <v>2834</v>
      </c>
      <c r="R238" t="s">
        <v>199</v>
      </c>
      <c r="S238">
        <v>0</v>
      </c>
      <c r="T238">
        <v>21</v>
      </c>
      <c r="U238">
        <v>22</v>
      </c>
      <c r="V238">
        <v>43</v>
      </c>
      <c r="W238">
        <v>2</v>
      </c>
      <c r="X238">
        <v>2</v>
      </c>
      <c r="Y238">
        <v>4</v>
      </c>
      <c r="Z238">
        <v>21</v>
      </c>
      <c r="AA238">
        <v>22</v>
      </c>
      <c r="AB238">
        <v>43</v>
      </c>
      <c r="AC238">
        <v>3</v>
      </c>
      <c r="AD238">
        <v>5</v>
      </c>
      <c r="AE238">
        <v>8</v>
      </c>
      <c r="AF238">
        <v>3</v>
      </c>
      <c r="AG238">
        <v>5</v>
      </c>
      <c r="AH238">
        <v>8</v>
      </c>
      <c r="AI238">
        <v>5</v>
      </c>
      <c r="AJ238">
        <v>6</v>
      </c>
      <c r="AK238">
        <v>11</v>
      </c>
      <c r="AL238">
        <v>3</v>
      </c>
      <c r="AM238">
        <v>2</v>
      </c>
      <c r="AN238">
        <v>5</v>
      </c>
      <c r="AO238">
        <v>3</v>
      </c>
      <c r="AP238">
        <v>1</v>
      </c>
      <c r="AQ238">
        <v>4</v>
      </c>
      <c r="AR238">
        <v>4</v>
      </c>
      <c r="AS238">
        <v>7</v>
      </c>
      <c r="AT238">
        <v>11</v>
      </c>
      <c r="AU238">
        <v>5</v>
      </c>
      <c r="AV238">
        <v>1</v>
      </c>
      <c r="AW238">
        <v>6</v>
      </c>
      <c r="AX238">
        <v>23</v>
      </c>
      <c r="AY238">
        <v>22</v>
      </c>
      <c r="AZ238">
        <v>45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3</v>
      </c>
      <c r="BH238">
        <v>3</v>
      </c>
      <c r="BI238">
        <v>0</v>
      </c>
      <c r="BJ238">
        <v>1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2</v>
      </c>
      <c r="BS238">
        <v>0</v>
      </c>
      <c r="BT238">
        <v>0</v>
      </c>
      <c r="BU238">
        <v>2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5</v>
      </c>
      <c r="CG238">
        <v>0</v>
      </c>
      <c r="CH238">
        <v>3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3</v>
      </c>
      <c r="CP238">
        <v>3</v>
      </c>
      <c r="CQ238">
        <v>3</v>
      </c>
      <c r="CR238">
        <v>3</v>
      </c>
      <c r="CS238">
        <v>1</v>
      </c>
    </row>
    <row r="239" spans="1:97" x14ac:dyDescent="0.25">
      <c r="A239" t="s">
        <v>3467</v>
      </c>
      <c r="B239">
        <v>1</v>
      </c>
      <c r="C239" t="s">
        <v>3003</v>
      </c>
      <c r="D239">
        <v>48</v>
      </c>
      <c r="E239" t="s">
        <v>302</v>
      </c>
      <c r="F239">
        <v>1</v>
      </c>
      <c r="G239" t="s">
        <v>302</v>
      </c>
      <c r="H239" t="s">
        <v>3468</v>
      </c>
      <c r="I239">
        <v>0</v>
      </c>
      <c r="J239" t="s">
        <v>193</v>
      </c>
      <c r="K239" t="s">
        <v>189</v>
      </c>
      <c r="L239" t="s">
        <v>31</v>
      </c>
      <c r="M239" t="s">
        <v>37</v>
      </c>
      <c r="N239" t="s">
        <v>35</v>
      </c>
      <c r="O239" t="s">
        <v>29</v>
      </c>
      <c r="P239" t="s">
        <v>3459</v>
      </c>
      <c r="Q239" t="s">
        <v>3026</v>
      </c>
      <c r="R239" t="s">
        <v>194</v>
      </c>
      <c r="S239">
        <v>0</v>
      </c>
      <c r="T239">
        <v>4</v>
      </c>
      <c r="U239">
        <v>2</v>
      </c>
      <c r="V239">
        <v>6</v>
      </c>
      <c r="W239">
        <v>1</v>
      </c>
      <c r="X239">
        <v>0</v>
      </c>
      <c r="Y239">
        <v>1</v>
      </c>
      <c r="Z239">
        <v>4</v>
      </c>
      <c r="AA239">
        <v>2</v>
      </c>
      <c r="AB239">
        <v>6</v>
      </c>
      <c r="AC239">
        <v>0</v>
      </c>
      <c r="AD239">
        <v>1</v>
      </c>
      <c r="AE239">
        <v>1</v>
      </c>
      <c r="AF239">
        <v>0</v>
      </c>
      <c r="AG239">
        <v>1</v>
      </c>
      <c r="AH239">
        <v>1</v>
      </c>
      <c r="AI239">
        <v>0</v>
      </c>
      <c r="AJ239">
        <v>0</v>
      </c>
      <c r="AK239">
        <v>0</v>
      </c>
      <c r="AL239">
        <v>1</v>
      </c>
      <c r="AM239">
        <v>1</v>
      </c>
      <c r="AN239">
        <v>2</v>
      </c>
      <c r="AO239">
        <v>0</v>
      </c>
      <c r="AP239">
        <v>1</v>
      </c>
      <c r="AQ239">
        <v>1</v>
      </c>
      <c r="AR239">
        <v>0</v>
      </c>
      <c r="AS239">
        <v>0</v>
      </c>
      <c r="AT239">
        <v>0</v>
      </c>
      <c r="AU239">
        <v>1</v>
      </c>
      <c r="AV239">
        <v>0</v>
      </c>
      <c r="AW239">
        <v>1</v>
      </c>
      <c r="AX239">
        <v>2</v>
      </c>
      <c r="AY239">
        <v>3</v>
      </c>
      <c r="AZ239">
        <v>5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1</v>
      </c>
      <c r="BH239">
        <v>1</v>
      </c>
      <c r="BI239">
        <v>0</v>
      </c>
      <c r="BJ239">
        <v>1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1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2</v>
      </c>
      <c r="CG239">
        <v>0</v>
      </c>
      <c r="CH239">
        <v>1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1</v>
      </c>
      <c r="CP239">
        <v>1</v>
      </c>
      <c r="CQ239">
        <v>1</v>
      </c>
      <c r="CR239">
        <v>1</v>
      </c>
      <c r="CS239">
        <v>1</v>
      </c>
    </row>
    <row r="240" spans="1:97" x14ac:dyDescent="0.25">
      <c r="A240" t="s">
        <v>3469</v>
      </c>
      <c r="B240">
        <v>1</v>
      </c>
      <c r="C240" t="s">
        <v>1405</v>
      </c>
      <c r="D240">
        <v>19</v>
      </c>
      <c r="E240" t="s">
        <v>188</v>
      </c>
      <c r="F240">
        <v>1</v>
      </c>
      <c r="G240" t="s">
        <v>188</v>
      </c>
      <c r="H240" t="s">
        <v>3470</v>
      </c>
      <c r="I240">
        <v>0</v>
      </c>
      <c r="J240" t="s">
        <v>188</v>
      </c>
      <c r="K240" t="s">
        <v>189</v>
      </c>
      <c r="L240" t="s">
        <v>31</v>
      </c>
      <c r="M240" t="s">
        <v>37</v>
      </c>
      <c r="N240" t="s">
        <v>35</v>
      </c>
      <c r="O240" t="s">
        <v>29</v>
      </c>
      <c r="P240" t="s">
        <v>3471</v>
      </c>
      <c r="Q240" t="s">
        <v>2879</v>
      </c>
      <c r="R240" t="s">
        <v>190</v>
      </c>
      <c r="S240">
        <v>0</v>
      </c>
      <c r="T240">
        <v>128</v>
      </c>
      <c r="U240">
        <v>123</v>
      </c>
      <c r="V240">
        <v>251</v>
      </c>
      <c r="W240">
        <v>18</v>
      </c>
      <c r="X240">
        <v>24</v>
      </c>
      <c r="Y240">
        <v>42</v>
      </c>
      <c r="Z240">
        <v>126</v>
      </c>
      <c r="AA240">
        <v>123</v>
      </c>
      <c r="AB240">
        <v>249</v>
      </c>
      <c r="AC240">
        <v>21</v>
      </c>
      <c r="AD240">
        <v>12</v>
      </c>
      <c r="AE240">
        <v>33</v>
      </c>
      <c r="AF240">
        <v>21</v>
      </c>
      <c r="AG240">
        <v>12</v>
      </c>
      <c r="AH240">
        <v>33</v>
      </c>
      <c r="AI240">
        <v>18</v>
      </c>
      <c r="AJ240">
        <v>18</v>
      </c>
      <c r="AK240">
        <v>36</v>
      </c>
      <c r="AL240">
        <v>23</v>
      </c>
      <c r="AM240">
        <v>25</v>
      </c>
      <c r="AN240">
        <v>48</v>
      </c>
      <c r="AO240">
        <v>21</v>
      </c>
      <c r="AP240">
        <v>24</v>
      </c>
      <c r="AQ240">
        <v>45</v>
      </c>
      <c r="AR240">
        <v>29</v>
      </c>
      <c r="AS240">
        <v>14</v>
      </c>
      <c r="AT240">
        <v>43</v>
      </c>
      <c r="AU240">
        <v>24</v>
      </c>
      <c r="AV240">
        <v>26</v>
      </c>
      <c r="AW240">
        <v>50</v>
      </c>
      <c r="AX240">
        <v>136</v>
      </c>
      <c r="AY240">
        <v>119</v>
      </c>
      <c r="AZ240">
        <v>255</v>
      </c>
      <c r="BA240">
        <v>2</v>
      </c>
      <c r="BB240">
        <v>2</v>
      </c>
      <c r="BC240">
        <v>2</v>
      </c>
      <c r="BD240">
        <v>2</v>
      </c>
      <c r="BE240">
        <v>2</v>
      </c>
      <c r="BF240">
        <v>2</v>
      </c>
      <c r="BG240">
        <v>0</v>
      </c>
      <c r="BH240">
        <v>12</v>
      </c>
      <c r="BI240">
        <v>0</v>
      </c>
      <c r="BJ240">
        <v>0</v>
      </c>
      <c r="BK240">
        <v>1</v>
      </c>
      <c r="BL240">
        <v>0</v>
      </c>
      <c r="BM240">
        <v>0</v>
      </c>
      <c r="BN240">
        <v>1</v>
      </c>
      <c r="BO240">
        <v>0</v>
      </c>
      <c r="BP240">
        <v>0</v>
      </c>
      <c r="BQ240">
        <v>2</v>
      </c>
      <c r="BR240">
        <v>10</v>
      </c>
      <c r="BS240">
        <v>0</v>
      </c>
      <c r="BT240">
        <v>0</v>
      </c>
      <c r="BU240">
        <v>1</v>
      </c>
      <c r="BV240">
        <v>1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1</v>
      </c>
      <c r="CC240">
        <v>1</v>
      </c>
      <c r="CD240">
        <v>1</v>
      </c>
      <c r="CE240">
        <v>0</v>
      </c>
      <c r="CF240">
        <v>19</v>
      </c>
      <c r="CG240">
        <v>2</v>
      </c>
      <c r="CH240">
        <v>10</v>
      </c>
      <c r="CI240">
        <v>2</v>
      </c>
      <c r="CJ240">
        <v>2</v>
      </c>
      <c r="CK240">
        <v>2</v>
      </c>
      <c r="CL240">
        <v>2</v>
      </c>
      <c r="CM240">
        <v>2</v>
      </c>
      <c r="CN240">
        <v>2</v>
      </c>
      <c r="CO240">
        <v>0</v>
      </c>
      <c r="CP240">
        <v>12</v>
      </c>
      <c r="CQ240">
        <v>19</v>
      </c>
      <c r="CR240">
        <v>16</v>
      </c>
      <c r="CS240">
        <v>1</v>
      </c>
    </row>
    <row r="241" spans="1:97" x14ac:dyDescent="0.25">
      <c r="A241" t="s">
        <v>3472</v>
      </c>
      <c r="B241">
        <v>1</v>
      </c>
      <c r="C241" t="s">
        <v>2387</v>
      </c>
      <c r="D241">
        <v>11</v>
      </c>
      <c r="E241" t="s">
        <v>208</v>
      </c>
      <c r="F241">
        <v>90</v>
      </c>
      <c r="G241" t="s">
        <v>3473</v>
      </c>
      <c r="H241" t="s">
        <v>3474</v>
      </c>
      <c r="I241">
        <v>0</v>
      </c>
      <c r="J241" t="s">
        <v>197</v>
      </c>
      <c r="K241" t="s">
        <v>189</v>
      </c>
      <c r="L241" t="s">
        <v>31</v>
      </c>
      <c r="M241" t="s">
        <v>37</v>
      </c>
      <c r="N241" t="s">
        <v>35</v>
      </c>
      <c r="O241" t="s">
        <v>29</v>
      </c>
      <c r="P241" t="s">
        <v>3456</v>
      </c>
      <c r="Q241" t="s">
        <v>2834</v>
      </c>
      <c r="R241" t="s">
        <v>199</v>
      </c>
      <c r="S241">
        <v>0</v>
      </c>
      <c r="T241">
        <v>28</v>
      </c>
      <c r="U241">
        <v>28</v>
      </c>
      <c r="V241">
        <v>56</v>
      </c>
      <c r="W241">
        <v>2</v>
      </c>
      <c r="X241">
        <v>3</v>
      </c>
      <c r="Y241">
        <v>5</v>
      </c>
      <c r="Z241">
        <v>26</v>
      </c>
      <c r="AA241">
        <v>28</v>
      </c>
      <c r="AB241">
        <v>54</v>
      </c>
      <c r="AC241">
        <v>4</v>
      </c>
      <c r="AD241">
        <v>4</v>
      </c>
      <c r="AE241">
        <v>8</v>
      </c>
      <c r="AF241">
        <v>4</v>
      </c>
      <c r="AG241">
        <v>4</v>
      </c>
      <c r="AH241">
        <v>8</v>
      </c>
      <c r="AI241">
        <v>4</v>
      </c>
      <c r="AJ241">
        <v>9</v>
      </c>
      <c r="AK241">
        <v>13</v>
      </c>
      <c r="AL241">
        <v>4</v>
      </c>
      <c r="AM241">
        <v>2</v>
      </c>
      <c r="AN241">
        <v>6</v>
      </c>
      <c r="AO241">
        <v>7</v>
      </c>
      <c r="AP241">
        <v>6</v>
      </c>
      <c r="AQ241">
        <v>13</v>
      </c>
      <c r="AR241">
        <v>5</v>
      </c>
      <c r="AS241">
        <v>3</v>
      </c>
      <c r="AT241">
        <v>8</v>
      </c>
      <c r="AU241">
        <v>4</v>
      </c>
      <c r="AV241">
        <v>2</v>
      </c>
      <c r="AW241">
        <v>6</v>
      </c>
      <c r="AX241">
        <v>28</v>
      </c>
      <c r="AY241">
        <v>26</v>
      </c>
      <c r="AZ241">
        <v>54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3</v>
      </c>
      <c r="BH241">
        <v>3</v>
      </c>
      <c r="BI241">
        <v>1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2</v>
      </c>
      <c r="BS241">
        <v>0</v>
      </c>
      <c r="BT241">
        <v>0</v>
      </c>
      <c r="BU241">
        <v>1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4</v>
      </c>
      <c r="CG241">
        <v>1</v>
      </c>
      <c r="CH241">
        <v>2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3</v>
      </c>
      <c r="CP241">
        <v>3</v>
      </c>
      <c r="CQ241">
        <v>3</v>
      </c>
      <c r="CR241">
        <v>3</v>
      </c>
      <c r="CS241">
        <v>1</v>
      </c>
    </row>
    <row r="242" spans="1:97" x14ac:dyDescent="0.25">
      <c r="A242" t="s">
        <v>3475</v>
      </c>
      <c r="B242">
        <v>1</v>
      </c>
      <c r="C242" t="s">
        <v>1355</v>
      </c>
      <c r="D242">
        <v>50</v>
      </c>
      <c r="E242" t="s">
        <v>298</v>
      </c>
      <c r="F242">
        <v>1</v>
      </c>
      <c r="G242" t="s">
        <v>298</v>
      </c>
      <c r="H242" t="s">
        <v>2072</v>
      </c>
      <c r="I242">
        <v>0</v>
      </c>
      <c r="J242" t="s">
        <v>228</v>
      </c>
      <c r="K242" t="s">
        <v>189</v>
      </c>
      <c r="L242" t="s">
        <v>31</v>
      </c>
      <c r="M242" t="s">
        <v>37</v>
      </c>
      <c r="N242" t="s">
        <v>35</v>
      </c>
      <c r="O242" t="s">
        <v>29</v>
      </c>
      <c r="P242" t="s">
        <v>3476</v>
      </c>
      <c r="Q242" t="s">
        <v>2795</v>
      </c>
      <c r="R242" t="s">
        <v>431</v>
      </c>
      <c r="S242">
        <v>0</v>
      </c>
      <c r="T242">
        <v>125</v>
      </c>
      <c r="U242">
        <v>112</v>
      </c>
      <c r="V242">
        <v>237</v>
      </c>
      <c r="W242">
        <v>26</v>
      </c>
      <c r="X242">
        <v>23</v>
      </c>
      <c r="Y242">
        <v>49</v>
      </c>
      <c r="Z242">
        <v>125</v>
      </c>
      <c r="AA242">
        <v>112</v>
      </c>
      <c r="AB242">
        <v>237</v>
      </c>
      <c r="AC242">
        <v>17</v>
      </c>
      <c r="AD242">
        <v>8</v>
      </c>
      <c r="AE242">
        <v>25</v>
      </c>
      <c r="AF242">
        <v>19</v>
      </c>
      <c r="AG242">
        <v>8</v>
      </c>
      <c r="AH242">
        <v>27</v>
      </c>
      <c r="AI242">
        <v>18</v>
      </c>
      <c r="AJ242">
        <v>12</v>
      </c>
      <c r="AK242">
        <v>30</v>
      </c>
      <c r="AL242">
        <v>17</v>
      </c>
      <c r="AM242">
        <v>18</v>
      </c>
      <c r="AN242">
        <v>35</v>
      </c>
      <c r="AO242">
        <v>23</v>
      </c>
      <c r="AP242">
        <v>15</v>
      </c>
      <c r="AQ242">
        <v>38</v>
      </c>
      <c r="AR242">
        <v>21</v>
      </c>
      <c r="AS242">
        <v>17</v>
      </c>
      <c r="AT242">
        <v>38</v>
      </c>
      <c r="AU242">
        <v>24</v>
      </c>
      <c r="AV242">
        <v>24</v>
      </c>
      <c r="AW242">
        <v>48</v>
      </c>
      <c r="AX242">
        <v>122</v>
      </c>
      <c r="AY242">
        <v>94</v>
      </c>
      <c r="AZ242">
        <v>216</v>
      </c>
      <c r="BA242">
        <v>1</v>
      </c>
      <c r="BB242">
        <v>2</v>
      </c>
      <c r="BC242">
        <v>2</v>
      </c>
      <c r="BD242">
        <v>2</v>
      </c>
      <c r="BE242">
        <v>2</v>
      </c>
      <c r="BF242">
        <v>2</v>
      </c>
      <c r="BG242">
        <v>0</v>
      </c>
      <c r="BH242">
        <v>11</v>
      </c>
      <c r="BI242">
        <v>0</v>
      </c>
      <c r="BJ242">
        <v>0</v>
      </c>
      <c r="BK242">
        <v>1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2</v>
      </c>
      <c r="BR242">
        <v>9</v>
      </c>
      <c r="BS242">
        <v>0</v>
      </c>
      <c r="BT242">
        <v>0</v>
      </c>
      <c r="BU242">
        <v>1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1</v>
      </c>
      <c r="CD242">
        <v>0</v>
      </c>
      <c r="CE242">
        <v>0</v>
      </c>
      <c r="CF242">
        <v>14</v>
      </c>
      <c r="CG242">
        <v>2</v>
      </c>
      <c r="CH242">
        <v>9</v>
      </c>
      <c r="CI242">
        <v>1</v>
      </c>
      <c r="CJ242">
        <v>2</v>
      </c>
      <c r="CK242">
        <v>2</v>
      </c>
      <c r="CL242">
        <v>2</v>
      </c>
      <c r="CM242">
        <v>2</v>
      </c>
      <c r="CN242">
        <v>2</v>
      </c>
      <c r="CO242">
        <v>0</v>
      </c>
      <c r="CP242">
        <v>11</v>
      </c>
      <c r="CQ242">
        <v>12</v>
      </c>
      <c r="CR242">
        <v>11</v>
      </c>
      <c r="CS242">
        <v>1</v>
      </c>
    </row>
    <row r="243" spans="1:97" x14ac:dyDescent="0.25">
      <c r="A243" t="s">
        <v>3477</v>
      </c>
      <c r="B243">
        <v>1</v>
      </c>
      <c r="C243" t="s">
        <v>306</v>
      </c>
      <c r="D243">
        <v>58</v>
      </c>
      <c r="E243" t="s">
        <v>1707</v>
      </c>
      <c r="F243">
        <v>8</v>
      </c>
      <c r="G243" t="s">
        <v>2237</v>
      </c>
      <c r="H243" t="s">
        <v>3478</v>
      </c>
      <c r="I243">
        <v>173</v>
      </c>
      <c r="J243" t="s">
        <v>197</v>
      </c>
      <c r="K243" t="s">
        <v>189</v>
      </c>
      <c r="L243" t="s">
        <v>31</v>
      </c>
      <c r="M243" t="s">
        <v>37</v>
      </c>
      <c r="N243" t="s">
        <v>35</v>
      </c>
      <c r="O243" t="s">
        <v>29</v>
      </c>
      <c r="P243" t="s">
        <v>3456</v>
      </c>
      <c r="Q243" t="s">
        <v>2834</v>
      </c>
      <c r="R243" t="s">
        <v>199</v>
      </c>
      <c r="S243">
        <v>0</v>
      </c>
      <c r="T243">
        <v>59</v>
      </c>
      <c r="U243">
        <v>55</v>
      </c>
      <c r="V243">
        <v>114</v>
      </c>
      <c r="W243">
        <v>8</v>
      </c>
      <c r="X243">
        <v>9</v>
      </c>
      <c r="Y243">
        <v>17</v>
      </c>
      <c r="Z243">
        <v>58</v>
      </c>
      <c r="AA243">
        <v>54</v>
      </c>
      <c r="AB243">
        <v>112</v>
      </c>
      <c r="AC243">
        <v>12</v>
      </c>
      <c r="AD243">
        <v>8</v>
      </c>
      <c r="AE243">
        <v>20</v>
      </c>
      <c r="AF243">
        <v>12</v>
      </c>
      <c r="AG243">
        <v>8</v>
      </c>
      <c r="AH243">
        <v>20</v>
      </c>
      <c r="AI243">
        <v>14</v>
      </c>
      <c r="AJ243">
        <v>14</v>
      </c>
      <c r="AK243">
        <v>28</v>
      </c>
      <c r="AL243">
        <v>12</v>
      </c>
      <c r="AM243">
        <v>14</v>
      </c>
      <c r="AN243">
        <v>26</v>
      </c>
      <c r="AO243">
        <v>13</v>
      </c>
      <c r="AP243">
        <v>5</v>
      </c>
      <c r="AQ243">
        <v>18</v>
      </c>
      <c r="AR243">
        <v>8</v>
      </c>
      <c r="AS243">
        <v>11</v>
      </c>
      <c r="AT243">
        <v>19</v>
      </c>
      <c r="AU243">
        <v>9</v>
      </c>
      <c r="AV243">
        <v>5</v>
      </c>
      <c r="AW243">
        <v>14</v>
      </c>
      <c r="AX243">
        <v>68</v>
      </c>
      <c r="AY243">
        <v>57</v>
      </c>
      <c r="AZ243">
        <v>125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1</v>
      </c>
      <c r="BG243">
        <v>0</v>
      </c>
      <c r="BH243">
        <v>6</v>
      </c>
      <c r="BI243">
        <v>0</v>
      </c>
      <c r="BJ243">
        <v>0</v>
      </c>
      <c r="BK243">
        <v>1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1</v>
      </c>
      <c r="BR243">
        <v>5</v>
      </c>
      <c r="BS243">
        <v>0</v>
      </c>
      <c r="BT243">
        <v>0</v>
      </c>
      <c r="BU243">
        <v>2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1</v>
      </c>
      <c r="CE243">
        <v>0</v>
      </c>
      <c r="CF243">
        <v>10</v>
      </c>
      <c r="CG243">
        <v>1</v>
      </c>
      <c r="CH243">
        <v>5</v>
      </c>
      <c r="CI243">
        <v>1</v>
      </c>
      <c r="CJ243">
        <v>1</v>
      </c>
      <c r="CK243">
        <v>1</v>
      </c>
      <c r="CL243">
        <v>1</v>
      </c>
      <c r="CM243">
        <v>1</v>
      </c>
      <c r="CN243">
        <v>1</v>
      </c>
      <c r="CO243">
        <v>0</v>
      </c>
      <c r="CP243">
        <v>6</v>
      </c>
      <c r="CQ243">
        <v>6</v>
      </c>
      <c r="CR243">
        <v>6</v>
      </c>
      <c r="CS243">
        <v>1</v>
      </c>
    </row>
    <row r="244" spans="1:97" x14ac:dyDescent="0.25">
      <c r="A244" t="s">
        <v>3479</v>
      </c>
      <c r="B244">
        <v>1</v>
      </c>
      <c r="C244" t="s">
        <v>3480</v>
      </c>
      <c r="D244">
        <v>50</v>
      </c>
      <c r="E244" t="s">
        <v>298</v>
      </c>
      <c r="F244">
        <v>1</v>
      </c>
      <c r="G244" t="s">
        <v>298</v>
      </c>
      <c r="H244" t="s">
        <v>3481</v>
      </c>
      <c r="I244">
        <v>905</v>
      </c>
      <c r="J244" t="s">
        <v>228</v>
      </c>
      <c r="K244" t="s">
        <v>189</v>
      </c>
      <c r="L244" t="s">
        <v>31</v>
      </c>
      <c r="M244" t="s">
        <v>37</v>
      </c>
      <c r="N244" t="s">
        <v>35</v>
      </c>
      <c r="O244" t="s">
        <v>29</v>
      </c>
      <c r="P244" t="s">
        <v>3476</v>
      </c>
      <c r="Q244" t="s">
        <v>2795</v>
      </c>
      <c r="R244" t="s">
        <v>431</v>
      </c>
      <c r="S244">
        <v>0</v>
      </c>
      <c r="T244">
        <v>164</v>
      </c>
      <c r="U244">
        <v>172</v>
      </c>
      <c r="V244">
        <v>336</v>
      </c>
      <c r="W244">
        <v>29</v>
      </c>
      <c r="X244">
        <v>30</v>
      </c>
      <c r="Y244">
        <v>59</v>
      </c>
      <c r="Z244">
        <v>164</v>
      </c>
      <c r="AA244">
        <v>172</v>
      </c>
      <c r="AB244">
        <v>336</v>
      </c>
      <c r="AC244">
        <v>35</v>
      </c>
      <c r="AD244">
        <v>22</v>
      </c>
      <c r="AE244">
        <v>57</v>
      </c>
      <c r="AF244">
        <v>35</v>
      </c>
      <c r="AG244">
        <v>22</v>
      </c>
      <c r="AH244">
        <v>57</v>
      </c>
      <c r="AI244">
        <v>31</v>
      </c>
      <c r="AJ244">
        <v>27</v>
      </c>
      <c r="AK244">
        <v>58</v>
      </c>
      <c r="AL244">
        <v>21</v>
      </c>
      <c r="AM244">
        <v>29</v>
      </c>
      <c r="AN244">
        <v>50</v>
      </c>
      <c r="AO244">
        <v>28</v>
      </c>
      <c r="AP244">
        <v>28</v>
      </c>
      <c r="AQ244">
        <v>56</v>
      </c>
      <c r="AR244">
        <v>22</v>
      </c>
      <c r="AS244">
        <v>32</v>
      </c>
      <c r="AT244">
        <v>54</v>
      </c>
      <c r="AU244">
        <v>28</v>
      </c>
      <c r="AV244">
        <v>31</v>
      </c>
      <c r="AW244">
        <v>59</v>
      </c>
      <c r="AX244">
        <v>165</v>
      </c>
      <c r="AY244">
        <v>169</v>
      </c>
      <c r="AZ244">
        <v>334</v>
      </c>
      <c r="BA244">
        <v>2</v>
      </c>
      <c r="BB244">
        <v>2</v>
      </c>
      <c r="BC244">
        <v>2</v>
      </c>
      <c r="BD244">
        <v>2</v>
      </c>
      <c r="BE244">
        <v>2</v>
      </c>
      <c r="BF244">
        <v>2</v>
      </c>
      <c r="BG244">
        <v>0</v>
      </c>
      <c r="BH244">
        <v>12</v>
      </c>
      <c r="BI244">
        <v>0</v>
      </c>
      <c r="BJ244">
        <v>0</v>
      </c>
      <c r="BK244">
        <v>1</v>
      </c>
      <c r="BL244">
        <v>0</v>
      </c>
      <c r="BM244">
        <v>0</v>
      </c>
      <c r="BN244">
        <v>1</v>
      </c>
      <c r="BO244">
        <v>0</v>
      </c>
      <c r="BP244">
        <v>0</v>
      </c>
      <c r="BQ244">
        <v>4</v>
      </c>
      <c r="BR244">
        <v>8</v>
      </c>
      <c r="BS244">
        <v>0</v>
      </c>
      <c r="BT244">
        <v>0</v>
      </c>
      <c r="BU244">
        <v>1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1</v>
      </c>
      <c r="CD244">
        <v>0</v>
      </c>
      <c r="CE244">
        <v>0</v>
      </c>
      <c r="CF244">
        <v>16</v>
      </c>
      <c r="CG244">
        <v>4</v>
      </c>
      <c r="CH244">
        <v>8</v>
      </c>
      <c r="CI244">
        <v>2</v>
      </c>
      <c r="CJ244">
        <v>2</v>
      </c>
      <c r="CK244">
        <v>2</v>
      </c>
      <c r="CL244">
        <v>2</v>
      </c>
      <c r="CM244">
        <v>2</v>
      </c>
      <c r="CN244">
        <v>2</v>
      </c>
      <c r="CO244">
        <v>0</v>
      </c>
      <c r="CP244">
        <v>12</v>
      </c>
      <c r="CQ244">
        <v>12</v>
      </c>
      <c r="CR244">
        <v>12</v>
      </c>
      <c r="CS244">
        <v>1</v>
      </c>
    </row>
    <row r="245" spans="1:97" x14ac:dyDescent="0.25">
      <c r="A245" t="s">
        <v>3482</v>
      </c>
      <c r="B245">
        <v>1</v>
      </c>
      <c r="C245" t="s">
        <v>1355</v>
      </c>
      <c r="D245">
        <v>32</v>
      </c>
      <c r="E245" t="s">
        <v>221</v>
      </c>
      <c r="F245">
        <v>1</v>
      </c>
      <c r="G245" t="s">
        <v>221</v>
      </c>
      <c r="H245" t="s">
        <v>3483</v>
      </c>
      <c r="I245">
        <v>35</v>
      </c>
      <c r="J245" t="s">
        <v>221</v>
      </c>
      <c r="K245" t="s">
        <v>189</v>
      </c>
      <c r="L245" t="s">
        <v>31</v>
      </c>
      <c r="M245" t="s">
        <v>37</v>
      </c>
      <c r="N245" t="s">
        <v>35</v>
      </c>
      <c r="O245" t="s">
        <v>29</v>
      </c>
      <c r="P245" t="s">
        <v>3484</v>
      </c>
      <c r="Q245" t="s">
        <v>3041</v>
      </c>
      <c r="R245" t="s">
        <v>222</v>
      </c>
      <c r="S245">
        <v>0</v>
      </c>
      <c r="T245">
        <v>57</v>
      </c>
      <c r="U245">
        <v>42</v>
      </c>
      <c r="V245">
        <v>99</v>
      </c>
      <c r="W245">
        <v>13</v>
      </c>
      <c r="X245">
        <v>7</v>
      </c>
      <c r="Y245">
        <v>20</v>
      </c>
      <c r="Z245">
        <v>56</v>
      </c>
      <c r="AA245">
        <v>42</v>
      </c>
      <c r="AB245">
        <v>98</v>
      </c>
      <c r="AC245">
        <v>6</v>
      </c>
      <c r="AD245">
        <v>3</v>
      </c>
      <c r="AE245">
        <v>9</v>
      </c>
      <c r="AF245">
        <v>6</v>
      </c>
      <c r="AG245">
        <v>4</v>
      </c>
      <c r="AH245">
        <v>10</v>
      </c>
      <c r="AI245">
        <v>7</v>
      </c>
      <c r="AJ245">
        <v>4</v>
      </c>
      <c r="AK245">
        <v>11</v>
      </c>
      <c r="AL245">
        <v>9</v>
      </c>
      <c r="AM245">
        <v>10</v>
      </c>
      <c r="AN245">
        <v>19</v>
      </c>
      <c r="AO245">
        <v>4</v>
      </c>
      <c r="AP245">
        <v>9</v>
      </c>
      <c r="AQ245">
        <v>13</v>
      </c>
      <c r="AR245">
        <v>6</v>
      </c>
      <c r="AS245">
        <v>7</v>
      </c>
      <c r="AT245">
        <v>13</v>
      </c>
      <c r="AU245">
        <v>13</v>
      </c>
      <c r="AV245">
        <v>6</v>
      </c>
      <c r="AW245">
        <v>19</v>
      </c>
      <c r="AX245">
        <v>45</v>
      </c>
      <c r="AY245">
        <v>40</v>
      </c>
      <c r="AZ245">
        <v>85</v>
      </c>
      <c r="BA245">
        <v>1</v>
      </c>
      <c r="BB245">
        <v>1</v>
      </c>
      <c r="BC245">
        <v>1</v>
      </c>
      <c r="BD245">
        <v>1</v>
      </c>
      <c r="BE245">
        <v>1</v>
      </c>
      <c r="BF245">
        <v>1</v>
      </c>
      <c r="BG245">
        <v>0</v>
      </c>
      <c r="BH245">
        <v>6</v>
      </c>
      <c r="BI245">
        <v>0</v>
      </c>
      <c r="BJ245">
        <v>0</v>
      </c>
      <c r="BK245">
        <v>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2</v>
      </c>
      <c r="BR245">
        <v>4</v>
      </c>
      <c r="BS245">
        <v>0</v>
      </c>
      <c r="BT245">
        <v>0</v>
      </c>
      <c r="BU245">
        <v>1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1</v>
      </c>
      <c r="CD245">
        <v>0</v>
      </c>
      <c r="CE245">
        <v>0</v>
      </c>
      <c r="CF245">
        <v>9</v>
      </c>
      <c r="CG245">
        <v>2</v>
      </c>
      <c r="CH245">
        <v>4</v>
      </c>
      <c r="CI245">
        <v>1</v>
      </c>
      <c r="CJ245">
        <v>1</v>
      </c>
      <c r="CK245">
        <v>1</v>
      </c>
      <c r="CL245">
        <v>1</v>
      </c>
      <c r="CM245">
        <v>1</v>
      </c>
      <c r="CN245">
        <v>1</v>
      </c>
      <c r="CO245">
        <v>0</v>
      </c>
      <c r="CP245">
        <v>6</v>
      </c>
      <c r="CQ245">
        <v>11</v>
      </c>
      <c r="CR245">
        <v>6</v>
      </c>
      <c r="CS245">
        <v>1</v>
      </c>
    </row>
    <row r="246" spans="1:97" x14ac:dyDescent="0.25">
      <c r="A246" t="s">
        <v>3485</v>
      </c>
      <c r="B246">
        <v>1</v>
      </c>
      <c r="C246" t="s">
        <v>3486</v>
      </c>
      <c r="D246">
        <v>32</v>
      </c>
      <c r="E246" t="s">
        <v>221</v>
      </c>
      <c r="F246">
        <v>1</v>
      </c>
      <c r="G246" t="s">
        <v>221</v>
      </c>
      <c r="H246" t="s">
        <v>3487</v>
      </c>
      <c r="I246">
        <v>6</v>
      </c>
      <c r="J246" t="s">
        <v>221</v>
      </c>
      <c r="K246" t="s">
        <v>189</v>
      </c>
      <c r="L246" t="s">
        <v>31</v>
      </c>
      <c r="M246" t="s">
        <v>37</v>
      </c>
      <c r="N246" t="s">
        <v>35</v>
      </c>
      <c r="O246" t="s">
        <v>29</v>
      </c>
      <c r="P246" t="s">
        <v>3484</v>
      </c>
      <c r="Q246" t="s">
        <v>3041</v>
      </c>
      <c r="R246" t="s">
        <v>222</v>
      </c>
      <c r="S246">
        <v>0</v>
      </c>
      <c r="T246">
        <v>102</v>
      </c>
      <c r="U246">
        <v>73</v>
      </c>
      <c r="V246">
        <v>175</v>
      </c>
      <c r="W246">
        <v>22</v>
      </c>
      <c r="X246">
        <v>8</v>
      </c>
      <c r="Y246">
        <v>30</v>
      </c>
      <c r="Z246">
        <v>99</v>
      </c>
      <c r="AA246">
        <v>71</v>
      </c>
      <c r="AB246">
        <v>170</v>
      </c>
      <c r="AC246">
        <v>7</v>
      </c>
      <c r="AD246">
        <v>14</v>
      </c>
      <c r="AE246">
        <v>21</v>
      </c>
      <c r="AF246">
        <v>7</v>
      </c>
      <c r="AG246">
        <v>16</v>
      </c>
      <c r="AH246">
        <v>23</v>
      </c>
      <c r="AI246">
        <v>20</v>
      </c>
      <c r="AJ246">
        <v>14</v>
      </c>
      <c r="AK246">
        <v>34</v>
      </c>
      <c r="AL246">
        <v>23</v>
      </c>
      <c r="AM246">
        <v>18</v>
      </c>
      <c r="AN246">
        <v>41</v>
      </c>
      <c r="AO246">
        <v>14</v>
      </c>
      <c r="AP246">
        <v>11</v>
      </c>
      <c r="AQ246">
        <v>25</v>
      </c>
      <c r="AR246">
        <v>12</v>
      </c>
      <c r="AS246">
        <v>10</v>
      </c>
      <c r="AT246">
        <v>22</v>
      </c>
      <c r="AU246">
        <v>13</v>
      </c>
      <c r="AV246">
        <v>16</v>
      </c>
      <c r="AW246">
        <v>29</v>
      </c>
      <c r="AX246">
        <v>89</v>
      </c>
      <c r="AY246">
        <v>85</v>
      </c>
      <c r="AZ246">
        <v>174</v>
      </c>
      <c r="BA246">
        <v>1</v>
      </c>
      <c r="BB246">
        <v>2</v>
      </c>
      <c r="BC246">
        <v>2</v>
      </c>
      <c r="BD246">
        <v>1</v>
      </c>
      <c r="BE246">
        <v>1</v>
      </c>
      <c r="BF246">
        <v>1</v>
      </c>
      <c r="BG246">
        <v>0</v>
      </c>
      <c r="BH246">
        <v>8</v>
      </c>
      <c r="BI246">
        <v>0</v>
      </c>
      <c r="BJ246">
        <v>0</v>
      </c>
      <c r="BK246">
        <v>1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2</v>
      </c>
      <c r="BR246">
        <v>6</v>
      </c>
      <c r="BS246">
        <v>0</v>
      </c>
      <c r="BT246">
        <v>0</v>
      </c>
      <c r="BU246">
        <v>1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1</v>
      </c>
      <c r="CD246">
        <v>0</v>
      </c>
      <c r="CE246">
        <v>0</v>
      </c>
      <c r="CF246">
        <v>11</v>
      </c>
      <c r="CG246">
        <v>2</v>
      </c>
      <c r="CH246">
        <v>6</v>
      </c>
      <c r="CI246">
        <v>1</v>
      </c>
      <c r="CJ246">
        <v>2</v>
      </c>
      <c r="CK246">
        <v>2</v>
      </c>
      <c r="CL246">
        <v>1</v>
      </c>
      <c r="CM246">
        <v>1</v>
      </c>
      <c r="CN246">
        <v>1</v>
      </c>
      <c r="CO246">
        <v>0</v>
      </c>
      <c r="CP246">
        <v>8</v>
      </c>
      <c r="CQ246">
        <v>12</v>
      </c>
      <c r="CR246">
        <v>8</v>
      </c>
      <c r="CS246">
        <v>1</v>
      </c>
    </row>
    <row r="247" spans="1:97" x14ac:dyDescent="0.25">
      <c r="A247" t="s">
        <v>3488</v>
      </c>
      <c r="B247">
        <v>1</v>
      </c>
      <c r="C247" t="s">
        <v>3420</v>
      </c>
      <c r="D247">
        <v>32</v>
      </c>
      <c r="E247" t="s">
        <v>221</v>
      </c>
      <c r="F247">
        <v>1</v>
      </c>
      <c r="G247" t="s">
        <v>221</v>
      </c>
      <c r="H247" t="s">
        <v>2395</v>
      </c>
      <c r="I247">
        <v>0</v>
      </c>
      <c r="J247" t="s">
        <v>221</v>
      </c>
      <c r="K247" t="s">
        <v>189</v>
      </c>
      <c r="L247" t="s">
        <v>31</v>
      </c>
      <c r="M247" t="s">
        <v>37</v>
      </c>
      <c r="N247" t="s">
        <v>35</v>
      </c>
      <c r="O247" t="s">
        <v>29</v>
      </c>
      <c r="P247" t="s">
        <v>3484</v>
      </c>
      <c r="Q247" t="s">
        <v>3041</v>
      </c>
      <c r="R247" t="s">
        <v>222</v>
      </c>
      <c r="S247">
        <v>0</v>
      </c>
      <c r="T247">
        <v>193</v>
      </c>
      <c r="U247">
        <v>196</v>
      </c>
      <c r="V247">
        <v>389</v>
      </c>
      <c r="W247">
        <v>36</v>
      </c>
      <c r="X247">
        <v>33</v>
      </c>
      <c r="Y247">
        <v>69</v>
      </c>
      <c r="Z247">
        <v>191</v>
      </c>
      <c r="AA247">
        <v>195</v>
      </c>
      <c r="AB247">
        <v>386</v>
      </c>
      <c r="AC247">
        <v>22</v>
      </c>
      <c r="AD247">
        <v>20</v>
      </c>
      <c r="AE247">
        <v>42</v>
      </c>
      <c r="AF247">
        <v>23</v>
      </c>
      <c r="AG247">
        <v>21</v>
      </c>
      <c r="AH247">
        <v>44</v>
      </c>
      <c r="AI247">
        <v>32</v>
      </c>
      <c r="AJ247">
        <v>26</v>
      </c>
      <c r="AK247">
        <v>58</v>
      </c>
      <c r="AL247">
        <v>28</v>
      </c>
      <c r="AM247">
        <v>42</v>
      </c>
      <c r="AN247">
        <v>70</v>
      </c>
      <c r="AO247">
        <v>26</v>
      </c>
      <c r="AP247">
        <v>36</v>
      </c>
      <c r="AQ247">
        <v>62</v>
      </c>
      <c r="AR247">
        <v>43</v>
      </c>
      <c r="AS247">
        <v>27</v>
      </c>
      <c r="AT247">
        <v>70</v>
      </c>
      <c r="AU247">
        <v>31</v>
      </c>
      <c r="AV247">
        <v>36</v>
      </c>
      <c r="AW247">
        <v>67</v>
      </c>
      <c r="AX247">
        <v>183</v>
      </c>
      <c r="AY247">
        <v>188</v>
      </c>
      <c r="AZ247">
        <v>371</v>
      </c>
      <c r="BA247">
        <v>2</v>
      </c>
      <c r="BB247">
        <v>2</v>
      </c>
      <c r="BC247">
        <v>2</v>
      </c>
      <c r="BD247">
        <v>2</v>
      </c>
      <c r="BE247">
        <v>2</v>
      </c>
      <c r="BF247">
        <v>2</v>
      </c>
      <c r="BG247">
        <v>0</v>
      </c>
      <c r="BH247">
        <v>12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1</v>
      </c>
      <c r="BO247">
        <v>0</v>
      </c>
      <c r="BP247">
        <v>0</v>
      </c>
      <c r="BQ247">
        <v>2</v>
      </c>
      <c r="BR247">
        <v>10</v>
      </c>
      <c r="BS247">
        <v>0</v>
      </c>
      <c r="BT247">
        <v>0</v>
      </c>
      <c r="BU247">
        <v>1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2</v>
      </c>
      <c r="CC247">
        <v>1</v>
      </c>
      <c r="CD247">
        <v>1</v>
      </c>
      <c r="CE247">
        <v>0</v>
      </c>
      <c r="CF247">
        <v>19</v>
      </c>
      <c r="CG247">
        <v>2</v>
      </c>
      <c r="CH247">
        <v>10</v>
      </c>
      <c r="CI247">
        <v>2</v>
      </c>
      <c r="CJ247">
        <v>2</v>
      </c>
      <c r="CK247">
        <v>2</v>
      </c>
      <c r="CL247">
        <v>2</v>
      </c>
      <c r="CM247">
        <v>2</v>
      </c>
      <c r="CN247">
        <v>2</v>
      </c>
      <c r="CO247">
        <v>0</v>
      </c>
      <c r="CP247">
        <v>12</v>
      </c>
      <c r="CQ247">
        <v>12</v>
      </c>
      <c r="CR247">
        <v>12</v>
      </c>
      <c r="CS247">
        <v>1</v>
      </c>
    </row>
    <row r="248" spans="1:97" x14ac:dyDescent="0.25">
      <c r="A248" t="s">
        <v>3489</v>
      </c>
      <c r="B248">
        <v>1</v>
      </c>
      <c r="C248" t="s">
        <v>2032</v>
      </c>
      <c r="D248">
        <v>50</v>
      </c>
      <c r="E248" t="s">
        <v>298</v>
      </c>
      <c r="F248">
        <v>1</v>
      </c>
      <c r="G248" t="s">
        <v>298</v>
      </c>
      <c r="H248" t="s">
        <v>2164</v>
      </c>
      <c r="I248">
        <v>1601</v>
      </c>
      <c r="J248" t="s">
        <v>228</v>
      </c>
      <c r="K248" t="s">
        <v>189</v>
      </c>
      <c r="L248" t="s">
        <v>31</v>
      </c>
      <c r="M248" t="s">
        <v>37</v>
      </c>
      <c r="N248" t="s">
        <v>35</v>
      </c>
      <c r="O248" t="s">
        <v>29</v>
      </c>
      <c r="P248" t="s">
        <v>3476</v>
      </c>
      <c r="Q248" t="s">
        <v>2795</v>
      </c>
      <c r="R248" t="s">
        <v>431</v>
      </c>
      <c r="S248">
        <v>0</v>
      </c>
      <c r="T248">
        <v>57</v>
      </c>
      <c r="U248">
        <v>51</v>
      </c>
      <c r="V248">
        <v>108</v>
      </c>
      <c r="W248">
        <v>13</v>
      </c>
      <c r="X248">
        <v>9</v>
      </c>
      <c r="Y248">
        <v>22</v>
      </c>
      <c r="Z248">
        <v>57</v>
      </c>
      <c r="AA248">
        <v>51</v>
      </c>
      <c r="AB248">
        <v>108</v>
      </c>
      <c r="AC248">
        <v>6</v>
      </c>
      <c r="AD248">
        <v>6</v>
      </c>
      <c r="AE248">
        <v>12</v>
      </c>
      <c r="AF248">
        <v>6</v>
      </c>
      <c r="AG248">
        <v>6</v>
      </c>
      <c r="AH248">
        <v>12</v>
      </c>
      <c r="AI248">
        <v>10</v>
      </c>
      <c r="AJ248">
        <v>2</v>
      </c>
      <c r="AK248">
        <v>12</v>
      </c>
      <c r="AL248">
        <v>9</v>
      </c>
      <c r="AM248">
        <v>8</v>
      </c>
      <c r="AN248">
        <v>17</v>
      </c>
      <c r="AO248">
        <v>8</v>
      </c>
      <c r="AP248">
        <v>9</v>
      </c>
      <c r="AQ248">
        <v>17</v>
      </c>
      <c r="AR248">
        <v>4</v>
      </c>
      <c r="AS248">
        <v>8</v>
      </c>
      <c r="AT248">
        <v>12</v>
      </c>
      <c r="AU248">
        <v>13</v>
      </c>
      <c r="AV248">
        <v>11</v>
      </c>
      <c r="AW248">
        <v>24</v>
      </c>
      <c r="AX248">
        <v>50</v>
      </c>
      <c r="AY248">
        <v>44</v>
      </c>
      <c r="AZ248">
        <v>94</v>
      </c>
      <c r="BA248">
        <v>1</v>
      </c>
      <c r="BB248">
        <v>1</v>
      </c>
      <c r="BC248">
        <v>1</v>
      </c>
      <c r="BD248">
        <v>1</v>
      </c>
      <c r="BE248">
        <v>1</v>
      </c>
      <c r="BF248">
        <v>1</v>
      </c>
      <c r="BG248">
        <v>0</v>
      </c>
      <c r="BH248">
        <v>6</v>
      </c>
      <c r="BI248">
        <v>0</v>
      </c>
      <c r="BJ248">
        <v>0</v>
      </c>
      <c r="BK248">
        <v>0</v>
      </c>
      <c r="BL248">
        <v>1</v>
      </c>
      <c r="BM248">
        <v>0</v>
      </c>
      <c r="BN248">
        <v>0</v>
      </c>
      <c r="BO248">
        <v>0</v>
      </c>
      <c r="BP248">
        <v>0</v>
      </c>
      <c r="BQ248">
        <v>1</v>
      </c>
      <c r="BR248">
        <v>5</v>
      </c>
      <c r="BS248">
        <v>0</v>
      </c>
      <c r="BT248">
        <v>0</v>
      </c>
      <c r="BU248">
        <v>1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9</v>
      </c>
      <c r="CG248">
        <v>1</v>
      </c>
      <c r="CH248">
        <v>5</v>
      </c>
      <c r="CI248">
        <v>1</v>
      </c>
      <c r="CJ248">
        <v>1</v>
      </c>
      <c r="CK248">
        <v>1</v>
      </c>
      <c r="CL248">
        <v>1</v>
      </c>
      <c r="CM248">
        <v>1</v>
      </c>
      <c r="CN248">
        <v>1</v>
      </c>
      <c r="CO248">
        <v>0</v>
      </c>
      <c r="CP248">
        <v>6</v>
      </c>
      <c r="CQ248">
        <v>9</v>
      </c>
      <c r="CR248">
        <v>6</v>
      </c>
      <c r="CS248">
        <v>1</v>
      </c>
    </row>
    <row r="249" spans="1:97" x14ac:dyDescent="0.25">
      <c r="A249" t="s">
        <v>3490</v>
      </c>
      <c r="B249">
        <v>1</v>
      </c>
      <c r="C249" t="s">
        <v>292</v>
      </c>
      <c r="D249">
        <v>32</v>
      </c>
      <c r="E249" t="s">
        <v>221</v>
      </c>
      <c r="F249">
        <v>1</v>
      </c>
      <c r="G249" t="s">
        <v>221</v>
      </c>
      <c r="H249" t="s">
        <v>3491</v>
      </c>
      <c r="I249">
        <v>0</v>
      </c>
      <c r="J249" t="s">
        <v>221</v>
      </c>
      <c r="K249" t="s">
        <v>189</v>
      </c>
      <c r="L249" t="s">
        <v>31</v>
      </c>
      <c r="M249" t="s">
        <v>37</v>
      </c>
      <c r="N249" t="s">
        <v>35</v>
      </c>
      <c r="O249" t="s">
        <v>29</v>
      </c>
      <c r="P249" t="s">
        <v>3040</v>
      </c>
      <c r="Q249" t="s">
        <v>3041</v>
      </c>
      <c r="R249" t="s">
        <v>222</v>
      </c>
      <c r="S249">
        <v>0</v>
      </c>
      <c r="T249">
        <v>119</v>
      </c>
      <c r="U249">
        <v>110</v>
      </c>
      <c r="V249">
        <v>229</v>
      </c>
      <c r="W249">
        <v>23</v>
      </c>
      <c r="X249">
        <v>21</v>
      </c>
      <c r="Y249">
        <v>44</v>
      </c>
      <c r="Z249">
        <v>117</v>
      </c>
      <c r="AA249">
        <v>107</v>
      </c>
      <c r="AB249">
        <v>224</v>
      </c>
      <c r="AC249">
        <v>20</v>
      </c>
      <c r="AD249">
        <v>27</v>
      </c>
      <c r="AE249">
        <v>47</v>
      </c>
      <c r="AF249">
        <v>22</v>
      </c>
      <c r="AG249">
        <v>27</v>
      </c>
      <c r="AH249">
        <v>49</v>
      </c>
      <c r="AI249">
        <v>25</v>
      </c>
      <c r="AJ249">
        <v>16</v>
      </c>
      <c r="AK249">
        <v>41</v>
      </c>
      <c r="AL249">
        <v>14</v>
      </c>
      <c r="AM249">
        <v>24</v>
      </c>
      <c r="AN249">
        <v>38</v>
      </c>
      <c r="AO249">
        <v>19</v>
      </c>
      <c r="AP249">
        <v>22</v>
      </c>
      <c r="AQ249">
        <v>41</v>
      </c>
      <c r="AR249">
        <v>25</v>
      </c>
      <c r="AS249">
        <v>17</v>
      </c>
      <c r="AT249">
        <v>42</v>
      </c>
      <c r="AU249">
        <v>17</v>
      </c>
      <c r="AV249">
        <v>21</v>
      </c>
      <c r="AW249">
        <v>38</v>
      </c>
      <c r="AX249">
        <v>122</v>
      </c>
      <c r="AY249">
        <v>127</v>
      </c>
      <c r="AZ249">
        <v>249</v>
      </c>
      <c r="BA249">
        <v>2</v>
      </c>
      <c r="BB249">
        <v>2</v>
      </c>
      <c r="BC249">
        <v>2</v>
      </c>
      <c r="BD249">
        <v>2</v>
      </c>
      <c r="BE249">
        <v>2</v>
      </c>
      <c r="BF249">
        <v>2</v>
      </c>
      <c r="BG249">
        <v>0</v>
      </c>
      <c r="BH249">
        <v>12</v>
      </c>
      <c r="BI249">
        <v>0</v>
      </c>
      <c r="BJ249">
        <v>0</v>
      </c>
      <c r="BK249">
        <v>1</v>
      </c>
      <c r="BL249">
        <v>0</v>
      </c>
      <c r="BM249">
        <v>1</v>
      </c>
      <c r="BN249">
        <v>0</v>
      </c>
      <c r="BO249">
        <v>0</v>
      </c>
      <c r="BP249">
        <v>0</v>
      </c>
      <c r="BQ249">
        <v>3</v>
      </c>
      <c r="BR249">
        <v>9</v>
      </c>
      <c r="BS249">
        <v>0</v>
      </c>
      <c r="BT249">
        <v>0</v>
      </c>
      <c r="BU249">
        <v>1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1</v>
      </c>
      <c r="CD249">
        <v>1</v>
      </c>
      <c r="CE249">
        <v>0</v>
      </c>
      <c r="CF249">
        <v>17</v>
      </c>
      <c r="CG249">
        <v>3</v>
      </c>
      <c r="CH249">
        <v>9</v>
      </c>
      <c r="CI249">
        <v>2</v>
      </c>
      <c r="CJ249">
        <v>2</v>
      </c>
      <c r="CK249">
        <v>2</v>
      </c>
      <c r="CL249">
        <v>2</v>
      </c>
      <c r="CM249">
        <v>2</v>
      </c>
      <c r="CN249">
        <v>2</v>
      </c>
      <c r="CO249">
        <v>0</v>
      </c>
      <c r="CP249">
        <v>12</v>
      </c>
      <c r="CQ249">
        <v>12</v>
      </c>
      <c r="CR249">
        <v>12</v>
      </c>
      <c r="CS249">
        <v>1</v>
      </c>
    </row>
    <row r="250" spans="1:97" x14ac:dyDescent="0.25">
      <c r="A250" t="s">
        <v>3492</v>
      </c>
      <c r="B250">
        <v>4</v>
      </c>
      <c r="C250" t="s">
        <v>2552</v>
      </c>
      <c r="D250">
        <v>51</v>
      </c>
      <c r="E250" t="s">
        <v>518</v>
      </c>
      <c r="F250">
        <v>31</v>
      </c>
      <c r="G250" t="s">
        <v>2056</v>
      </c>
      <c r="H250" t="s">
        <v>2057</v>
      </c>
      <c r="I250">
        <v>0</v>
      </c>
      <c r="J250" t="s">
        <v>406</v>
      </c>
      <c r="K250" t="s">
        <v>189</v>
      </c>
      <c r="L250" t="s">
        <v>31</v>
      </c>
      <c r="M250" t="s">
        <v>37</v>
      </c>
      <c r="N250" t="s">
        <v>35</v>
      </c>
      <c r="O250" t="s">
        <v>29</v>
      </c>
      <c r="P250" t="s">
        <v>3049</v>
      </c>
      <c r="Q250" t="s">
        <v>2862</v>
      </c>
      <c r="R250" t="s">
        <v>408</v>
      </c>
      <c r="S250">
        <v>0</v>
      </c>
      <c r="T250">
        <v>32</v>
      </c>
      <c r="U250">
        <v>21</v>
      </c>
      <c r="V250">
        <v>53</v>
      </c>
      <c r="W250">
        <v>7</v>
      </c>
      <c r="X250">
        <v>1</v>
      </c>
      <c r="Y250">
        <v>8</v>
      </c>
      <c r="Z250">
        <v>32</v>
      </c>
      <c r="AA250">
        <v>21</v>
      </c>
      <c r="AB250">
        <v>53</v>
      </c>
      <c r="AC250">
        <v>5</v>
      </c>
      <c r="AD250">
        <v>4</v>
      </c>
      <c r="AE250">
        <v>9</v>
      </c>
      <c r="AF250">
        <v>5</v>
      </c>
      <c r="AG250">
        <v>4</v>
      </c>
      <c r="AH250">
        <v>9</v>
      </c>
      <c r="AI250">
        <v>8</v>
      </c>
      <c r="AJ250">
        <v>4</v>
      </c>
      <c r="AK250">
        <v>12</v>
      </c>
      <c r="AL250">
        <v>5</v>
      </c>
      <c r="AM250">
        <v>1</v>
      </c>
      <c r="AN250">
        <v>6</v>
      </c>
      <c r="AO250">
        <v>4</v>
      </c>
      <c r="AP250">
        <v>5</v>
      </c>
      <c r="AQ250">
        <v>9</v>
      </c>
      <c r="AR250">
        <v>4</v>
      </c>
      <c r="AS250">
        <v>5</v>
      </c>
      <c r="AT250">
        <v>9</v>
      </c>
      <c r="AU250">
        <v>4</v>
      </c>
      <c r="AV250">
        <v>1</v>
      </c>
      <c r="AW250">
        <v>5</v>
      </c>
      <c r="AX250">
        <v>30</v>
      </c>
      <c r="AY250">
        <v>20</v>
      </c>
      <c r="AZ250">
        <v>50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3</v>
      </c>
      <c r="BH250">
        <v>3</v>
      </c>
      <c r="BI250">
        <v>0</v>
      </c>
      <c r="BJ250">
        <v>1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1</v>
      </c>
      <c r="BR250">
        <v>1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3</v>
      </c>
      <c r="CG250">
        <v>1</v>
      </c>
      <c r="CH250">
        <v>2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3</v>
      </c>
      <c r="CP250">
        <v>3</v>
      </c>
      <c r="CQ250">
        <v>3</v>
      </c>
      <c r="CR250">
        <v>3</v>
      </c>
      <c r="CS250">
        <v>1</v>
      </c>
    </row>
    <row r="251" spans="1:97" x14ac:dyDescent="0.25">
      <c r="A251" t="s">
        <v>3493</v>
      </c>
      <c r="B251">
        <v>1</v>
      </c>
      <c r="C251" t="s">
        <v>1960</v>
      </c>
      <c r="D251">
        <v>11</v>
      </c>
      <c r="E251" t="s">
        <v>208</v>
      </c>
      <c r="F251">
        <v>1</v>
      </c>
      <c r="G251" t="s">
        <v>261</v>
      </c>
      <c r="H251" t="s">
        <v>1371</v>
      </c>
      <c r="I251">
        <v>119</v>
      </c>
      <c r="J251" t="s">
        <v>197</v>
      </c>
      <c r="K251" t="s">
        <v>189</v>
      </c>
      <c r="L251" t="s">
        <v>31</v>
      </c>
      <c r="M251" t="s">
        <v>37</v>
      </c>
      <c r="N251" t="s">
        <v>35</v>
      </c>
      <c r="O251" t="s">
        <v>29</v>
      </c>
      <c r="P251" t="s">
        <v>3494</v>
      </c>
      <c r="Q251" t="s">
        <v>2834</v>
      </c>
      <c r="R251" t="s">
        <v>199</v>
      </c>
      <c r="S251">
        <v>0</v>
      </c>
      <c r="T251">
        <v>72</v>
      </c>
      <c r="U251">
        <v>59</v>
      </c>
      <c r="V251">
        <v>131</v>
      </c>
      <c r="W251">
        <v>12</v>
      </c>
      <c r="X251">
        <v>12</v>
      </c>
      <c r="Y251">
        <v>24</v>
      </c>
      <c r="Z251">
        <v>71</v>
      </c>
      <c r="AA251">
        <v>59</v>
      </c>
      <c r="AB251">
        <v>130</v>
      </c>
      <c r="AC251">
        <v>16</v>
      </c>
      <c r="AD251">
        <v>8</v>
      </c>
      <c r="AE251">
        <v>24</v>
      </c>
      <c r="AF251">
        <v>16</v>
      </c>
      <c r="AG251">
        <v>8</v>
      </c>
      <c r="AH251">
        <v>24</v>
      </c>
      <c r="AI251">
        <v>13</v>
      </c>
      <c r="AJ251">
        <v>10</v>
      </c>
      <c r="AK251">
        <v>23</v>
      </c>
      <c r="AL251">
        <v>15</v>
      </c>
      <c r="AM251">
        <v>6</v>
      </c>
      <c r="AN251">
        <v>21</v>
      </c>
      <c r="AO251">
        <v>6</v>
      </c>
      <c r="AP251">
        <v>8</v>
      </c>
      <c r="AQ251">
        <v>14</v>
      </c>
      <c r="AR251">
        <v>6</v>
      </c>
      <c r="AS251">
        <v>12</v>
      </c>
      <c r="AT251">
        <v>18</v>
      </c>
      <c r="AU251">
        <v>19</v>
      </c>
      <c r="AV251">
        <v>10</v>
      </c>
      <c r="AW251">
        <v>29</v>
      </c>
      <c r="AX251">
        <v>75</v>
      </c>
      <c r="AY251">
        <v>54</v>
      </c>
      <c r="AZ251">
        <v>129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2</v>
      </c>
      <c r="BG251">
        <v>0</v>
      </c>
      <c r="BH251">
        <v>7</v>
      </c>
      <c r="BI251">
        <v>0</v>
      </c>
      <c r="BJ251">
        <v>0</v>
      </c>
      <c r="BK251">
        <v>0</v>
      </c>
      <c r="BL251">
        <v>1</v>
      </c>
      <c r="BM251">
        <v>0</v>
      </c>
      <c r="BN251">
        <v>0</v>
      </c>
      <c r="BO251">
        <v>0</v>
      </c>
      <c r="BP251">
        <v>0</v>
      </c>
      <c r="BQ251">
        <v>2</v>
      </c>
      <c r="BR251">
        <v>5</v>
      </c>
      <c r="BS251">
        <v>0</v>
      </c>
      <c r="BT251">
        <v>0</v>
      </c>
      <c r="BU251">
        <v>2</v>
      </c>
      <c r="BV251">
        <v>1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1</v>
      </c>
      <c r="CD251">
        <v>0</v>
      </c>
      <c r="CE251">
        <v>0</v>
      </c>
      <c r="CF251">
        <v>12</v>
      </c>
      <c r="CG251">
        <v>2</v>
      </c>
      <c r="CH251">
        <v>5</v>
      </c>
      <c r="CI251">
        <v>1</v>
      </c>
      <c r="CJ251">
        <v>1</v>
      </c>
      <c r="CK251">
        <v>1</v>
      </c>
      <c r="CL251">
        <v>1</v>
      </c>
      <c r="CM251">
        <v>1</v>
      </c>
      <c r="CN251">
        <v>2</v>
      </c>
      <c r="CO251">
        <v>0</v>
      </c>
      <c r="CP251">
        <v>7</v>
      </c>
      <c r="CQ251">
        <v>13</v>
      </c>
      <c r="CR251">
        <v>7</v>
      </c>
      <c r="CS251">
        <v>1</v>
      </c>
    </row>
    <row r="252" spans="1:97" x14ac:dyDescent="0.25">
      <c r="A252" t="s">
        <v>3495</v>
      </c>
      <c r="B252">
        <v>1</v>
      </c>
      <c r="C252" t="s">
        <v>3496</v>
      </c>
      <c r="D252">
        <v>51</v>
      </c>
      <c r="E252" t="s">
        <v>518</v>
      </c>
      <c r="F252">
        <v>10</v>
      </c>
      <c r="G252" t="s">
        <v>708</v>
      </c>
      <c r="H252" t="s">
        <v>204</v>
      </c>
      <c r="I252">
        <v>0</v>
      </c>
      <c r="J252" t="s">
        <v>406</v>
      </c>
      <c r="K252" t="s">
        <v>189</v>
      </c>
      <c r="L252" t="s">
        <v>31</v>
      </c>
      <c r="M252" t="s">
        <v>37</v>
      </c>
      <c r="N252" t="s">
        <v>35</v>
      </c>
      <c r="O252" t="s">
        <v>29</v>
      </c>
      <c r="P252" t="s">
        <v>3055</v>
      </c>
      <c r="Q252" t="s">
        <v>2862</v>
      </c>
      <c r="R252" t="s">
        <v>408</v>
      </c>
      <c r="S252">
        <v>0</v>
      </c>
      <c r="T252">
        <v>263</v>
      </c>
      <c r="U252">
        <v>236</v>
      </c>
      <c r="V252">
        <v>499</v>
      </c>
      <c r="W252">
        <v>42</v>
      </c>
      <c r="X252">
        <v>38</v>
      </c>
      <c r="Y252">
        <v>80</v>
      </c>
      <c r="Z252">
        <v>260</v>
      </c>
      <c r="AA252">
        <v>235</v>
      </c>
      <c r="AB252">
        <v>495</v>
      </c>
      <c r="AC252">
        <v>40</v>
      </c>
      <c r="AD252">
        <v>40</v>
      </c>
      <c r="AE252">
        <v>80</v>
      </c>
      <c r="AF252">
        <v>40</v>
      </c>
      <c r="AG252">
        <v>40</v>
      </c>
      <c r="AH252">
        <v>80</v>
      </c>
      <c r="AI252">
        <v>45</v>
      </c>
      <c r="AJ252">
        <v>33</v>
      </c>
      <c r="AK252">
        <v>78</v>
      </c>
      <c r="AL252">
        <v>39</v>
      </c>
      <c r="AM252">
        <v>34</v>
      </c>
      <c r="AN252">
        <v>73</v>
      </c>
      <c r="AO252">
        <v>44</v>
      </c>
      <c r="AP252">
        <v>41</v>
      </c>
      <c r="AQ252">
        <v>85</v>
      </c>
      <c r="AR252">
        <v>55</v>
      </c>
      <c r="AS252">
        <v>41</v>
      </c>
      <c r="AT252">
        <v>96</v>
      </c>
      <c r="AU252">
        <v>37</v>
      </c>
      <c r="AV252">
        <v>45</v>
      </c>
      <c r="AW252">
        <v>82</v>
      </c>
      <c r="AX252">
        <v>260</v>
      </c>
      <c r="AY252">
        <v>234</v>
      </c>
      <c r="AZ252">
        <v>494</v>
      </c>
      <c r="BA252">
        <v>3</v>
      </c>
      <c r="BB252">
        <v>3</v>
      </c>
      <c r="BC252">
        <v>3</v>
      </c>
      <c r="BD252">
        <v>3</v>
      </c>
      <c r="BE252">
        <v>3</v>
      </c>
      <c r="BF252">
        <v>3</v>
      </c>
      <c r="BG252">
        <v>0</v>
      </c>
      <c r="BH252">
        <v>18</v>
      </c>
      <c r="BI252">
        <v>0</v>
      </c>
      <c r="BJ252">
        <v>0</v>
      </c>
      <c r="BK252">
        <v>1</v>
      </c>
      <c r="BL252">
        <v>0</v>
      </c>
      <c r="BM252">
        <v>0</v>
      </c>
      <c r="BN252">
        <v>1</v>
      </c>
      <c r="BO252">
        <v>0</v>
      </c>
      <c r="BP252">
        <v>0</v>
      </c>
      <c r="BQ252">
        <v>3</v>
      </c>
      <c r="BR252">
        <v>15</v>
      </c>
      <c r="BS252">
        <v>0</v>
      </c>
      <c r="BT252">
        <v>0</v>
      </c>
      <c r="BU252">
        <v>2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2</v>
      </c>
      <c r="CD252">
        <v>0</v>
      </c>
      <c r="CE252">
        <v>0</v>
      </c>
      <c r="CF252">
        <v>24</v>
      </c>
      <c r="CG252">
        <v>3</v>
      </c>
      <c r="CH252">
        <v>15</v>
      </c>
      <c r="CI252">
        <v>3</v>
      </c>
      <c r="CJ252">
        <v>3</v>
      </c>
      <c r="CK252">
        <v>3</v>
      </c>
      <c r="CL252">
        <v>3</v>
      </c>
      <c r="CM252">
        <v>3</v>
      </c>
      <c r="CN252">
        <v>3</v>
      </c>
      <c r="CO252">
        <v>0</v>
      </c>
      <c r="CP252">
        <v>18</v>
      </c>
      <c r="CQ252">
        <v>18</v>
      </c>
      <c r="CR252">
        <v>18</v>
      </c>
      <c r="CS252">
        <v>1</v>
      </c>
    </row>
    <row r="253" spans="1:97" x14ac:dyDescent="0.25">
      <c r="A253" t="s">
        <v>3497</v>
      </c>
      <c r="B253">
        <v>1</v>
      </c>
      <c r="C253" t="s">
        <v>3498</v>
      </c>
      <c r="D253">
        <v>51</v>
      </c>
      <c r="E253" t="s">
        <v>518</v>
      </c>
      <c r="F253">
        <v>149</v>
      </c>
      <c r="G253" t="s">
        <v>2231</v>
      </c>
      <c r="H253" t="s">
        <v>204</v>
      </c>
      <c r="I253">
        <v>0</v>
      </c>
      <c r="J253" t="s">
        <v>406</v>
      </c>
      <c r="K253" t="s">
        <v>189</v>
      </c>
      <c r="L253" t="s">
        <v>31</v>
      </c>
      <c r="M253" t="s">
        <v>37</v>
      </c>
      <c r="N253" t="s">
        <v>35</v>
      </c>
      <c r="O253" t="s">
        <v>29</v>
      </c>
      <c r="P253" t="s">
        <v>2861</v>
      </c>
      <c r="Q253" t="s">
        <v>2862</v>
      </c>
      <c r="R253" t="s">
        <v>408</v>
      </c>
      <c r="S253">
        <v>0</v>
      </c>
      <c r="T253">
        <v>84</v>
      </c>
      <c r="U253">
        <v>66</v>
      </c>
      <c r="V253">
        <v>150</v>
      </c>
      <c r="W253">
        <v>15</v>
      </c>
      <c r="X253">
        <v>14</v>
      </c>
      <c r="Y253">
        <v>29</v>
      </c>
      <c r="Z253">
        <v>79</v>
      </c>
      <c r="AA253">
        <v>62</v>
      </c>
      <c r="AB253">
        <v>141</v>
      </c>
      <c r="AC253">
        <v>13</v>
      </c>
      <c r="AD253">
        <v>15</v>
      </c>
      <c r="AE253">
        <v>28</v>
      </c>
      <c r="AF253">
        <v>13</v>
      </c>
      <c r="AG253">
        <v>15</v>
      </c>
      <c r="AH253">
        <v>28</v>
      </c>
      <c r="AI253">
        <v>14</v>
      </c>
      <c r="AJ253">
        <v>11</v>
      </c>
      <c r="AK253">
        <v>25</v>
      </c>
      <c r="AL253">
        <v>10</v>
      </c>
      <c r="AM253">
        <v>7</v>
      </c>
      <c r="AN253">
        <v>17</v>
      </c>
      <c r="AO253">
        <v>12</v>
      </c>
      <c r="AP253">
        <v>9</v>
      </c>
      <c r="AQ253">
        <v>21</v>
      </c>
      <c r="AR253">
        <v>16</v>
      </c>
      <c r="AS253">
        <v>15</v>
      </c>
      <c r="AT253">
        <v>31</v>
      </c>
      <c r="AU253">
        <v>12</v>
      </c>
      <c r="AV253">
        <v>7</v>
      </c>
      <c r="AW253">
        <v>19</v>
      </c>
      <c r="AX253">
        <v>77</v>
      </c>
      <c r="AY253">
        <v>64</v>
      </c>
      <c r="AZ253">
        <v>141</v>
      </c>
      <c r="BA253">
        <v>2</v>
      </c>
      <c r="BB253">
        <v>1</v>
      </c>
      <c r="BC253">
        <v>1</v>
      </c>
      <c r="BD253">
        <v>1</v>
      </c>
      <c r="BE253">
        <v>2</v>
      </c>
      <c r="BF253">
        <v>1</v>
      </c>
      <c r="BG253">
        <v>0</v>
      </c>
      <c r="BH253">
        <v>8</v>
      </c>
      <c r="BI253">
        <v>0</v>
      </c>
      <c r="BJ253">
        <v>0</v>
      </c>
      <c r="BK253">
        <v>1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2</v>
      </c>
      <c r="BR253">
        <v>6</v>
      </c>
      <c r="BS253">
        <v>0</v>
      </c>
      <c r="BT253">
        <v>0</v>
      </c>
      <c r="BU253">
        <v>1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1</v>
      </c>
      <c r="CD253">
        <v>0</v>
      </c>
      <c r="CE253">
        <v>0</v>
      </c>
      <c r="CF253">
        <v>11</v>
      </c>
      <c r="CG253">
        <v>2</v>
      </c>
      <c r="CH253">
        <v>6</v>
      </c>
      <c r="CI253">
        <v>2</v>
      </c>
      <c r="CJ253">
        <v>1</v>
      </c>
      <c r="CK253">
        <v>1</v>
      </c>
      <c r="CL253">
        <v>1</v>
      </c>
      <c r="CM253">
        <v>2</v>
      </c>
      <c r="CN253">
        <v>1</v>
      </c>
      <c r="CO253">
        <v>0</v>
      </c>
      <c r="CP253">
        <v>8</v>
      </c>
      <c r="CQ253">
        <v>8</v>
      </c>
      <c r="CR253">
        <v>8</v>
      </c>
      <c r="CS253">
        <v>1</v>
      </c>
    </row>
    <row r="254" spans="1:97" x14ac:dyDescent="0.25">
      <c r="A254" t="s">
        <v>3499</v>
      </c>
      <c r="B254">
        <v>1</v>
      </c>
      <c r="C254" t="s">
        <v>3500</v>
      </c>
      <c r="D254">
        <v>51</v>
      </c>
      <c r="E254" t="s">
        <v>518</v>
      </c>
      <c r="F254">
        <v>257</v>
      </c>
      <c r="G254" t="s">
        <v>3501</v>
      </c>
      <c r="H254" t="s">
        <v>3502</v>
      </c>
      <c r="I254">
        <v>0</v>
      </c>
      <c r="J254" t="s">
        <v>406</v>
      </c>
      <c r="K254" t="s">
        <v>189</v>
      </c>
      <c r="L254" t="s">
        <v>31</v>
      </c>
      <c r="M254" t="s">
        <v>37</v>
      </c>
      <c r="N254" t="s">
        <v>35</v>
      </c>
      <c r="O254" t="s">
        <v>29</v>
      </c>
      <c r="P254" t="s">
        <v>3049</v>
      </c>
      <c r="Q254" t="s">
        <v>2862</v>
      </c>
      <c r="R254" t="s">
        <v>408</v>
      </c>
      <c r="S254">
        <v>0</v>
      </c>
      <c r="T254">
        <v>7</v>
      </c>
      <c r="U254">
        <v>7</v>
      </c>
      <c r="V254">
        <v>14</v>
      </c>
      <c r="W254">
        <v>1</v>
      </c>
      <c r="X254">
        <v>0</v>
      </c>
      <c r="Y254">
        <v>1</v>
      </c>
      <c r="Z254">
        <v>7</v>
      </c>
      <c r="AA254">
        <v>7</v>
      </c>
      <c r="AB254">
        <v>14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2</v>
      </c>
      <c r="AL254">
        <v>2</v>
      </c>
      <c r="AM254">
        <v>1</v>
      </c>
      <c r="AN254">
        <v>3</v>
      </c>
      <c r="AO254">
        <v>1</v>
      </c>
      <c r="AP254">
        <v>2</v>
      </c>
      <c r="AQ254">
        <v>3</v>
      </c>
      <c r="AR254">
        <v>0</v>
      </c>
      <c r="AS254">
        <v>0</v>
      </c>
      <c r="AT254">
        <v>0</v>
      </c>
      <c r="AU254">
        <v>1</v>
      </c>
      <c r="AV254">
        <v>3</v>
      </c>
      <c r="AW254">
        <v>4</v>
      </c>
      <c r="AX254">
        <v>5</v>
      </c>
      <c r="AY254">
        <v>7</v>
      </c>
      <c r="AZ254">
        <v>12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1</v>
      </c>
      <c r="BH254">
        <v>1</v>
      </c>
      <c r="BI254">
        <v>0</v>
      </c>
      <c r="BJ254">
        <v>1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1</v>
      </c>
      <c r="CG254">
        <v>0</v>
      </c>
      <c r="CH254">
        <v>1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1</v>
      </c>
      <c r="CP254">
        <v>1</v>
      </c>
      <c r="CQ254">
        <v>3</v>
      </c>
      <c r="CR254">
        <v>1</v>
      </c>
      <c r="CS254">
        <v>1</v>
      </c>
    </row>
    <row r="255" spans="1:97" x14ac:dyDescent="0.25">
      <c r="A255" t="s">
        <v>3503</v>
      </c>
      <c r="B255">
        <v>4</v>
      </c>
      <c r="C255" t="s">
        <v>2032</v>
      </c>
      <c r="D255">
        <v>51</v>
      </c>
      <c r="E255" t="s">
        <v>518</v>
      </c>
      <c r="F255">
        <v>36</v>
      </c>
      <c r="G255" t="s">
        <v>3504</v>
      </c>
      <c r="H255" t="s">
        <v>3505</v>
      </c>
      <c r="I255">
        <v>0</v>
      </c>
      <c r="J255" t="s">
        <v>406</v>
      </c>
      <c r="K255" t="s">
        <v>189</v>
      </c>
      <c r="L255" t="s">
        <v>31</v>
      </c>
      <c r="M255" t="s">
        <v>37</v>
      </c>
      <c r="N255" t="s">
        <v>35</v>
      </c>
      <c r="O255" t="s">
        <v>29</v>
      </c>
      <c r="P255" t="s">
        <v>3055</v>
      </c>
      <c r="Q255" t="s">
        <v>2862</v>
      </c>
      <c r="R255" t="s">
        <v>408</v>
      </c>
      <c r="S255">
        <v>0</v>
      </c>
      <c r="T255">
        <v>8</v>
      </c>
      <c r="U255">
        <v>6</v>
      </c>
      <c r="V255">
        <v>14</v>
      </c>
      <c r="W255">
        <v>1</v>
      </c>
      <c r="X255">
        <v>2</v>
      </c>
      <c r="Y255">
        <v>3</v>
      </c>
      <c r="Z255">
        <v>8</v>
      </c>
      <c r="AA255">
        <v>6</v>
      </c>
      <c r="AB255">
        <v>14</v>
      </c>
      <c r="AC255">
        <v>3</v>
      </c>
      <c r="AD255">
        <v>1</v>
      </c>
      <c r="AE255">
        <v>4</v>
      </c>
      <c r="AF255">
        <v>3</v>
      </c>
      <c r="AG255">
        <v>1</v>
      </c>
      <c r="AH255">
        <v>4</v>
      </c>
      <c r="AI255">
        <v>2</v>
      </c>
      <c r="AJ255">
        <v>0</v>
      </c>
      <c r="AK255">
        <v>2</v>
      </c>
      <c r="AL255">
        <v>1</v>
      </c>
      <c r="AM255">
        <v>1</v>
      </c>
      <c r="AN255">
        <v>2</v>
      </c>
      <c r="AO255">
        <v>3</v>
      </c>
      <c r="AP255">
        <v>2</v>
      </c>
      <c r="AQ255">
        <v>5</v>
      </c>
      <c r="AR255">
        <v>1</v>
      </c>
      <c r="AS255">
        <v>1</v>
      </c>
      <c r="AT255">
        <v>2</v>
      </c>
      <c r="AU255">
        <v>0</v>
      </c>
      <c r="AV255">
        <v>0</v>
      </c>
      <c r="AW255">
        <v>0</v>
      </c>
      <c r="AX255">
        <v>10</v>
      </c>
      <c r="AY255">
        <v>5</v>
      </c>
      <c r="AZ255">
        <v>15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1</v>
      </c>
      <c r="BH255">
        <v>1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1</v>
      </c>
      <c r="CG255">
        <v>0</v>
      </c>
      <c r="CH255">
        <v>1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1</v>
      </c>
      <c r="CP255">
        <v>1</v>
      </c>
      <c r="CQ255">
        <v>2</v>
      </c>
      <c r="CR255">
        <v>1</v>
      </c>
      <c r="CS255">
        <v>1</v>
      </c>
    </row>
    <row r="256" spans="1:97" x14ac:dyDescent="0.25">
      <c r="A256" t="s">
        <v>3506</v>
      </c>
      <c r="B256">
        <v>1</v>
      </c>
      <c r="C256" t="s">
        <v>1388</v>
      </c>
      <c r="D256">
        <v>32</v>
      </c>
      <c r="E256" t="s">
        <v>221</v>
      </c>
      <c r="F256">
        <v>9</v>
      </c>
      <c r="G256" t="s">
        <v>3507</v>
      </c>
      <c r="H256" t="s">
        <v>3508</v>
      </c>
      <c r="I256">
        <v>0</v>
      </c>
      <c r="J256" t="s">
        <v>221</v>
      </c>
      <c r="K256" t="s">
        <v>189</v>
      </c>
      <c r="L256" t="s">
        <v>31</v>
      </c>
      <c r="M256" t="s">
        <v>37</v>
      </c>
      <c r="N256" t="s">
        <v>35</v>
      </c>
      <c r="O256" t="s">
        <v>29</v>
      </c>
      <c r="P256" t="s">
        <v>3177</v>
      </c>
      <c r="Q256" t="s">
        <v>2807</v>
      </c>
      <c r="R256" t="s">
        <v>222</v>
      </c>
      <c r="S256">
        <v>0</v>
      </c>
      <c r="T256">
        <v>15</v>
      </c>
      <c r="U256">
        <v>17</v>
      </c>
      <c r="V256">
        <v>32</v>
      </c>
      <c r="W256">
        <v>1</v>
      </c>
      <c r="X256">
        <v>3</v>
      </c>
      <c r="Y256">
        <v>4</v>
      </c>
      <c r="Z256">
        <v>15</v>
      </c>
      <c r="AA256">
        <v>17</v>
      </c>
      <c r="AB256">
        <v>32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2</v>
      </c>
      <c r="AJ256">
        <v>4</v>
      </c>
      <c r="AK256">
        <v>6</v>
      </c>
      <c r="AL256">
        <v>3</v>
      </c>
      <c r="AM256">
        <v>3</v>
      </c>
      <c r="AN256">
        <v>6</v>
      </c>
      <c r="AO256">
        <v>5</v>
      </c>
      <c r="AP256">
        <v>1</v>
      </c>
      <c r="AQ256">
        <v>6</v>
      </c>
      <c r="AR256">
        <v>1</v>
      </c>
      <c r="AS256">
        <v>0</v>
      </c>
      <c r="AT256">
        <v>1</v>
      </c>
      <c r="AU256">
        <v>2</v>
      </c>
      <c r="AV256">
        <v>3</v>
      </c>
      <c r="AW256">
        <v>5</v>
      </c>
      <c r="AX256">
        <v>13</v>
      </c>
      <c r="AY256">
        <v>11</v>
      </c>
      <c r="AZ256">
        <v>24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1</v>
      </c>
      <c r="BH256">
        <v>1</v>
      </c>
      <c r="BI256">
        <v>1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1</v>
      </c>
      <c r="CG256">
        <v>1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1</v>
      </c>
      <c r="CP256">
        <v>1</v>
      </c>
      <c r="CQ256">
        <v>2</v>
      </c>
      <c r="CR256">
        <v>2</v>
      </c>
      <c r="CS256">
        <v>1</v>
      </c>
    </row>
    <row r="257" spans="1:97" x14ac:dyDescent="0.25">
      <c r="A257" t="s">
        <v>3509</v>
      </c>
      <c r="B257">
        <v>4</v>
      </c>
      <c r="C257" t="s">
        <v>3510</v>
      </c>
      <c r="D257">
        <v>51</v>
      </c>
      <c r="E257" t="s">
        <v>518</v>
      </c>
      <c r="F257">
        <v>16</v>
      </c>
      <c r="G257" t="s">
        <v>519</v>
      </c>
      <c r="H257" t="s">
        <v>520</v>
      </c>
      <c r="I257">
        <v>0</v>
      </c>
      <c r="J257" t="s">
        <v>406</v>
      </c>
      <c r="K257" t="s">
        <v>189</v>
      </c>
      <c r="L257" t="s">
        <v>31</v>
      </c>
      <c r="M257" t="s">
        <v>37</v>
      </c>
      <c r="N257" t="s">
        <v>35</v>
      </c>
      <c r="O257" t="s">
        <v>29</v>
      </c>
      <c r="P257" t="s">
        <v>3055</v>
      </c>
      <c r="Q257" t="s">
        <v>2862</v>
      </c>
      <c r="R257" t="s">
        <v>408</v>
      </c>
      <c r="S257">
        <v>0</v>
      </c>
      <c r="T257">
        <v>42</v>
      </c>
      <c r="U257">
        <v>52</v>
      </c>
      <c r="V257">
        <v>94</v>
      </c>
      <c r="W257">
        <v>8</v>
      </c>
      <c r="X257">
        <v>6</v>
      </c>
      <c r="Y257">
        <v>14</v>
      </c>
      <c r="Z257">
        <v>42</v>
      </c>
      <c r="AA257">
        <v>52</v>
      </c>
      <c r="AB257">
        <v>94</v>
      </c>
      <c r="AC257">
        <v>9</v>
      </c>
      <c r="AD257">
        <v>8</v>
      </c>
      <c r="AE257">
        <v>17</v>
      </c>
      <c r="AF257">
        <v>9</v>
      </c>
      <c r="AG257">
        <v>8</v>
      </c>
      <c r="AH257">
        <v>17</v>
      </c>
      <c r="AI257">
        <v>6</v>
      </c>
      <c r="AJ257">
        <v>8</v>
      </c>
      <c r="AK257">
        <v>14</v>
      </c>
      <c r="AL257">
        <v>3</v>
      </c>
      <c r="AM257">
        <v>13</v>
      </c>
      <c r="AN257">
        <v>16</v>
      </c>
      <c r="AO257">
        <v>10</v>
      </c>
      <c r="AP257">
        <v>6</v>
      </c>
      <c r="AQ257">
        <v>16</v>
      </c>
      <c r="AR257">
        <v>10</v>
      </c>
      <c r="AS257">
        <v>9</v>
      </c>
      <c r="AT257">
        <v>19</v>
      </c>
      <c r="AU257">
        <v>8</v>
      </c>
      <c r="AV257">
        <v>11</v>
      </c>
      <c r="AW257">
        <v>19</v>
      </c>
      <c r="AX257">
        <v>46</v>
      </c>
      <c r="AY257">
        <v>55</v>
      </c>
      <c r="AZ257">
        <v>101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0</v>
      </c>
      <c r="BH257">
        <v>6</v>
      </c>
      <c r="BI257">
        <v>0</v>
      </c>
      <c r="BJ257">
        <v>0</v>
      </c>
      <c r="BK257">
        <v>1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1</v>
      </c>
      <c r="BR257">
        <v>5</v>
      </c>
      <c r="BS257">
        <v>0</v>
      </c>
      <c r="BT257">
        <v>0</v>
      </c>
      <c r="BU257">
        <v>2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2</v>
      </c>
      <c r="CE257">
        <v>0</v>
      </c>
      <c r="CF257">
        <v>11</v>
      </c>
      <c r="CG257">
        <v>1</v>
      </c>
      <c r="CH257">
        <v>5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0</v>
      </c>
      <c r="CP257">
        <v>6</v>
      </c>
      <c r="CQ257">
        <v>6</v>
      </c>
      <c r="CR257">
        <v>6</v>
      </c>
      <c r="CS257">
        <v>1</v>
      </c>
    </row>
    <row r="258" spans="1:97" x14ac:dyDescent="0.25">
      <c r="A258" t="s">
        <v>3511</v>
      </c>
      <c r="B258">
        <v>4</v>
      </c>
      <c r="C258" t="s">
        <v>1777</v>
      </c>
      <c r="D258">
        <v>51</v>
      </c>
      <c r="E258" t="s">
        <v>518</v>
      </c>
      <c r="F258">
        <v>244</v>
      </c>
      <c r="G258" t="s">
        <v>3512</v>
      </c>
      <c r="H258" t="s">
        <v>1253</v>
      </c>
      <c r="I258">
        <v>0</v>
      </c>
      <c r="J258" t="s">
        <v>406</v>
      </c>
      <c r="K258" t="s">
        <v>189</v>
      </c>
      <c r="L258" t="s">
        <v>31</v>
      </c>
      <c r="M258" t="s">
        <v>37</v>
      </c>
      <c r="N258" t="s">
        <v>35</v>
      </c>
      <c r="O258" t="s">
        <v>29</v>
      </c>
      <c r="P258" t="s">
        <v>3049</v>
      </c>
      <c r="Q258" t="s">
        <v>2862</v>
      </c>
      <c r="R258" t="s">
        <v>408</v>
      </c>
      <c r="S258">
        <v>0</v>
      </c>
      <c r="T258">
        <v>8</v>
      </c>
      <c r="U258">
        <v>9</v>
      </c>
      <c r="V258">
        <v>17</v>
      </c>
      <c r="W258">
        <v>3</v>
      </c>
      <c r="X258">
        <v>0</v>
      </c>
      <c r="Y258">
        <v>3</v>
      </c>
      <c r="Z258">
        <v>8</v>
      </c>
      <c r="AA258">
        <v>9</v>
      </c>
      <c r="AB258">
        <v>17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4</v>
      </c>
      <c r="AJ258">
        <v>2</v>
      </c>
      <c r="AK258">
        <v>6</v>
      </c>
      <c r="AL258">
        <v>0</v>
      </c>
      <c r="AM258">
        <v>1</v>
      </c>
      <c r="AN258">
        <v>1</v>
      </c>
      <c r="AO258">
        <v>2</v>
      </c>
      <c r="AP258">
        <v>0</v>
      </c>
      <c r="AQ258">
        <v>2</v>
      </c>
      <c r="AR258">
        <v>1</v>
      </c>
      <c r="AS258">
        <v>3</v>
      </c>
      <c r="AT258">
        <v>4</v>
      </c>
      <c r="AU258">
        <v>0</v>
      </c>
      <c r="AV258">
        <v>2</v>
      </c>
      <c r="AW258">
        <v>2</v>
      </c>
      <c r="AX258">
        <v>7</v>
      </c>
      <c r="AY258">
        <v>8</v>
      </c>
      <c r="AZ258">
        <v>15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1</v>
      </c>
      <c r="BH258">
        <v>1</v>
      </c>
      <c r="BI258">
        <v>0</v>
      </c>
      <c r="BJ258">
        <v>1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1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</v>
      </c>
      <c r="CP258">
        <v>1</v>
      </c>
      <c r="CQ258">
        <v>1</v>
      </c>
      <c r="CR258">
        <v>1</v>
      </c>
      <c r="CS258">
        <v>1</v>
      </c>
    </row>
    <row r="259" spans="1:97" x14ac:dyDescent="0.25">
      <c r="A259" t="s">
        <v>3513</v>
      </c>
      <c r="B259">
        <v>2</v>
      </c>
      <c r="C259" t="s">
        <v>3514</v>
      </c>
      <c r="D259">
        <v>19</v>
      </c>
      <c r="E259" t="s">
        <v>188</v>
      </c>
      <c r="F259">
        <v>1</v>
      </c>
      <c r="G259" t="s">
        <v>188</v>
      </c>
      <c r="H259" t="s">
        <v>3515</v>
      </c>
      <c r="I259">
        <v>0</v>
      </c>
      <c r="J259" t="s">
        <v>188</v>
      </c>
      <c r="K259" t="s">
        <v>189</v>
      </c>
      <c r="L259" t="s">
        <v>31</v>
      </c>
      <c r="M259" t="s">
        <v>37</v>
      </c>
      <c r="N259" t="s">
        <v>35</v>
      </c>
      <c r="O259" t="s">
        <v>29</v>
      </c>
      <c r="P259" t="s">
        <v>3516</v>
      </c>
      <c r="Q259" t="s">
        <v>2772</v>
      </c>
      <c r="R259" t="s">
        <v>190</v>
      </c>
      <c r="S259">
        <v>0</v>
      </c>
      <c r="T259">
        <v>92</v>
      </c>
      <c r="U259">
        <v>70</v>
      </c>
      <c r="V259">
        <v>162</v>
      </c>
      <c r="W259">
        <v>11</v>
      </c>
      <c r="X259">
        <v>13</v>
      </c>
      <c r="Y259">
        <v>24</v>
      </c>
      <c r="Z259">
        <v>92</v>
      </c>
      <c r="AA259">
        <v>70</v>
      </c>
      <c r="AB259">
        <v>162</v>
      </c>
      <c r="AC259">
        <v>7</v>
      </c>
      <c r="AD259">
        <v>4</v>
      </c>
      <c r="AE259">
        <v>11</v>
      </c>
      <c r="AF259">
        <v>7</v>
      </c>
      <c r="AG259">
        <v>4</v>
      </c>
      <c r="AH259">
        <v>11</v>
      </c>
      <c r="AI259">
        <v>8</v>
      </c>
      <c r="AJ259">
        <v>2</v>
      </c>
      <c r="AK259">
        <v>10</v>
      </c>
      <c r="AL259">
        <v>14</v>
      </c>
      <c r="AM259">
        <v>5</v>
      </c>
      <c r="AN259">
        <v>19</v>
      </c>
      <c r="AO259">
        <v>12</v>
      </c>
      <c r="AP259">
        <v>10</v>
      </c>
      <c r="AQ259">
        <v>22</v>
      </c>
      <c r="AR259">
        <v>8</v>
      </c>
      <c r="AS259">
        <v>8</v>
      </c>
      <c r="AT259">
        <v>16</v>
      </c>
      <c r="AU259">
        <v>8</v>
      </c>
      <c r="AV259">
        <v>14</v>
      </c>
      <c r="AW259">
        <v>22</v>
      </c>
      <c r="AX259">
        <v>57</v>
      </c>
      <c r="AY259">
        <v>43</v>
      </c>
      <c r="AZ259">
        <v>100</v>
      </c>
      <c r="BA259">
        <v>1</v>
      </c>
      <c r="BB259">
        <v>1</v>
      </c>
      <c r="BC259">
        <v>1</v>
      </c>
      <c r="BD259">
        <v>1</v>
      </c>
      <c r="BE259">
        <v>1</v>
      </c>
      <c r="BF259">
        <v>1</v>
      </c>
      <c r="BG259">
        <v>0</v>
      </c>
      <c r="BH259">
        <v>6</v>
      </c>
      <c r="BI259">
        <v>0</v>
      </c>
      <c r="BJ259">
        <v>0</v>
      </c>
      <c r="BK259">
        <v>0</v>
      </c>
      <c r="BL259">
        <v>1</v>
      </c>
      <c r="BM259">
        <v>0</v>
      </c>
      <c r="BN259">
        <v>0</v>
      </c>
      <c r="BO259">
        <v>0</v>
      </c>
      <c r="BP259">
        <v>0</v>
      </c>
      <c r="BQ259">
        <v>2</v>
      </c>
      <c r="BR259">
        <v>4</v>
      </c>
      <c r="BS259">
        <v>0</v>
      </c>
      <c r="BT259">
        <v>0</v>
      </c>
      <c r="BU259">
        <v>0</v>
      </c>
      <c r="BV259">
        <v>1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1</v>
      </c>
      <c r="CD259">
        <v>0</v>
      </c>
      <c r="CE259">
        <v>0</v>
      </c>
      <c r="CF259">
        <v>9</v>
      </c>
      <c r="CG259">
        <v>2</v>
      </c>
      <c r="CH259">
        <v>4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0</v>
      </c>
      <c r="CP259">
        <v>6</v>
      </c>
      <c r="CQ259">
        <v>6</v>
      </c>
      <c r="CR259">
        <v>6</v>
      </c>
      <c r="CS259">
        <v>1</v>
      </c>
    </row>
    <row r="260" spans="1:97" x14ac:dyDescent="0.25">
      <c r="A260" t="s">
        <v>3517</v>
      </c>
      <c r="B260">
        <v>4</v>
      </c>
      <c r="C260" t="s">
        <v>433</v>
      </c>
      <c r="D260">
        <v>52</v>
      </c>
      <c r="E260" t="s">
        <v>202</v>
      </c>
      <c r="F260">
        <v>24</v>
      </c>
      <c r="G260" t="s">
        <v>492</v>
      </c>
      <c r="H260" t="s">
        <v>3518</v>
      </c>
      <c r="I260">
        <v>0</v>
      </c>
      <c r="J260" t="s">
        <v>202</v>
      </c>
      <c r="K260" t="s">
        <v>189</v>
      </c>
      <c r="L260" t="s">
        <v>31</v>
      </c>
      <c r="M260" t="s">
        <v>37</v>
      </c>
      <c r="N260" t="s">
        <v>35</v>
      </c>
      <c r="O260" t="s">
        <v>29</v>
      </c>
      <c r="P260" t="s">
        <v>3519</v>
      </c>
      <c r="Q260" t="s">
        <v>2888</v>
      </c>
      <c r="R260" t="s">
        <v>205</v>
      </c>
      <c r="S260">
        <v>0</v>
      </c>
      <c r="T260">
        <v>14</v>
      </c>
      <c r="U260">
        <v>20</v>
      </c>
      <c r="V260">
        <v>34</v>
      </c>
      <c r="W260">
        <v>1</v>
      </c>
      <c r="X260">
        <v>1</v>
      </c>
      <c r="Y260">
        <v>2</v>
      </c>
      <c r="Z260">
        <v>12</v>
      </c>
      <c r="AA260">
        <v>19</v>
      </c>
      <c r="AB260">
        <v>31</v>
      </c>
      <c r="AC260">
        <v>1</v>
      </c>
      <c r="AD260">
        <v>1</v>
      </c>
      <c r="AE260">
        <v>2</v>
      </c>
      <c r="AF260">
        <v>1</v>
      </c>
      <c r="AG260">
        <v>1</v>
      </c>
      <c r="AH260">
        <v>2</v>
      </c>
      <c r="AI260">
        <v>3</v>
      </c>
      <c r="AJ260">
        <v>2</v>
      </c>
      <c r="AK260">
        <v>5</v>
      </c>
      <c r="AL260">
        <v>1</v>
      </c>
      <c r="AM260">
        <v>3</v>
      </c>
      <c r="AN260">
        <v>4</v>
      </c>
      <c r="AO260">
        <v>4</v>
      </c>
      <c r="AP260">
        <v>6</v>
      </c>
      <c r="AQ260">
        <v>10</v>
      </c>
      <c r="AR260">
        <v>0</v>
      </c>
      <c r="AS260">
        <v>3</v>
      </c>
      <c r="AT260">
        <v>3</v>
      </c>
      <c r="AU260">
        <v>5</v>
      </c>
      <c r="AV260">
        <v>4</v>
      </c>
      <c r="AW260">
        <v>9</v>
      </c>
      <c r="AX260">
        <v>14</v>
      </c>
      <c r="AY260">
        <v>19</v>
      </c>
      <c r="AZ260">
        <v>33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2</v>
      </c>
      <c r="BH260">
        <v>2</v>
      </c>
      <c r="BI260">
        <v>0</v>
      </c>
      <c r="BJ260">
        <v>1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1</v>
      </c>
      <c r="BS260">
        <v>0</v>
      </c>
      <c r="BT260">
        <v>0</v>
      </c>
      <c r="BU260">
        <v>1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3</v>
      </c>
      <c r="CG260">
        <v>0</v>
      </c>
      <c r="CH260">
        <v>2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2</v>
      </c>
      <c r="CP260">
        <v>2</v>
      </c>
      <c r="CQ260">
        <v>5</v>
      </c>
      <c r="CR260">
        <v>5</v>
      </c>
      <c r="CS260">
        <v>1</v>
      </c>
    </row>
    <row r="261" spans="1:97" x14ac:dyDescent="0.25">
      <c r="A261" t="s">
        <v>3520</v>
      </c>
      <c r="B261">
        <v>4</v>
      </c>
      <c r="C261" t="s">
        <v>3521</v>
      </c>
      <c r="D261">
        <v>52</v>
      </c>
      <c r="E261" t="s">
        <v>202</v>
      </c>
      <c r="F261">
        <v>31</v>
      </c>
      <c r="G261" t="s">
        <v>3522</v>
      </c>
      <c r="H261" t="s">
        <v>3523</v>
      </c>
      <c r="I261">
        <v>0</v>
      </c>
      <c r="J261" t="s">
        <v>202</v>
      </c>
      <c r="K261" t="s">
        <v>189</v>
      </c>
      <c r="L261" t="s">
        <v>31</v>
      </c>
      <c r="M261" t="s">
        <v>37</v>
      </c>
      <c r="N261" t="s">
        <v>35</v>
      </c>
      <c r="O261" t="s">
        <v>29</v>
      </c>
      <c r="P261" t="s">
        <v>3524</v>
      </c>
      <c r="Q261" t="s">
        <v>2888</v>
      </c>
      <c r="R261" t="s">
        <v>205</v>
      </c>
      <c r="S261">
        <v>0</v>
      </c>
      <c r="T261">
        <v>5</v>
      </c>
      <c r="U261">
        <v>4</v>
      </c>
      <c r="V261">
        <v>9</v>
      </c>
      <c r="W261">
        <v>1</v>
      </c>
      <c r="X261">
        <v>0</v>
      </c>
      <c r="Y261">
        <v>1</v>
      </c>
      <c r="Z261">
        <v>5</v>
      </c>
      <c r="AA261">
        <v>4</v>
      </c>
      <c r="AB261">
        <v>9</v>
      </c>
      <c r="AC261">
        <v>0</v>
      </c>
      <c r="AD261">
        <v>1</v>
      </c>
      <c r="AE261">
        <v>1</v>
      </c>
      <c r="AF261">
        <v>0</v>
      </c>
      <c r="AG261">
        <v>1</v>
      </c>
      <c r="AH261">
        <v>1</v>
      </c>
      <c r="AI261">
        <v>0</v>
      </c>
      <c r="AJ261">
        <v>1</v>
      </c>
      <c r="AK261">
        <v>1</v>
      </c>
      <c r="AL261">
        <v>1</v>
      </c>
      <c r="AM261">
        <v>1</v>
      </c>
      <c r="AN261">
        <v>2</v>
      </c>
      <c r="AO261">
        <v>2</v>
      </c>
      <c r="AP261">
        <v>1</v>
      </c>
      <c r="AQ261">
        <v>3</v>
      </c>
      <c r="AR261">
        <v>0</v>
      </c>
      <c r="AS261">
        <v>1</v>
      </c>
      <c r="AT261">
        <v>1</v>
      </c>
      <c r="AU261">
        <v>1</v>
      </c>
      <c r="AV261">
        <v>0</v>
      </c>
      <c r="AW261">
        <v>1</v>
      </c>
      <c r="AX261">
        <v>4</v>
      </c>
      <c r="AY261">
        <v>5</v>
      </c>
      <c r="AZ261">
        <v>9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1</v>
      </c>
      <c r="BH261">
        <v>1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1</v>
      </c>
      <c r="CG261">
        <v>0</v>
      </c>
      <c r="CH261">
        <v>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</v>
      </c>
      <c r="CP261">
        <v>1</v>
      </c>
      <c r="CQ261">
        <v>3</v>
      </c>
      <c r="CR261">
        <v>2</v>
      </c>
      <c r="CS261">
        <v>1</v>
      </c>
    </row>
    <row r="262" spans="1:97" x14ac:dyDescent="0.25">
      <c r="A262" t="s">
        <v>3525</v>
      </c>
      <c r="B262">
        <v>2</v>
      </c>
      <c r="C262" t="s">
        <v>2544</v>
      </c>
      <c r="D262">
        <v>45</v>
      </c>
      <c r="E262" t="s">
        <v>293</v>
      </c>
      <c r="F262">
        <v>1</v>
      </c>
      <c r="G262" t="s">
        <v>1729</v>
      </c>
      <c r="H262" t="s">
        <v>3526</v>
      </c>
      <c r="I262">
        <v>0</v>
      </c>
      <c r="J262" t="s">
        <v>197</v>
      </c>
      <c r="K262" t="s">
        <v>189</v>
      </c>
      <c r="L262" t="s">
        <v>31</v>
      </c>
      <c r="M262" t="s">
        <v>37</v>
      </c>
      <c r="N262" t="s">
        <v>35</v>
      </c>
      <c r="O262" t="s">
        <v>29</v>
      </c>
      <c r="P262" t="s">
        <v>2931</v>
      </c>
      <c r="Q262" t="s">
        <v>2932</v>
      </c>
      <c r="R262" t="s">
        <v>199</v>
      </c>
      <c r="S262">
        <v>0</v>
      </c>
      <c r="T262">
        <v>33</v>
      </c>
      <c r="U262">
        <v>18</v>
      </c>
      <c r="V262">
        <v>51</v>
      </c>
      <c r="W262">
        <v>2</v>
      </c>
      <c r="X262">
        <v>5</v>
      </c>
      <c r="Y262">
        <v>7</v>
      </c>
      <c r="Z262">
        <v>31</v>
      </c>
      <c r="AA262">
        <v>17</v>
      </c>
      <c r="AB262">
        <v>48</v>
      </c>
      <c r="AC262">
        <v>3</v>
      </c>
      <c r="AD262">
        <v>3</v>
      </c>
      <c r="AE262">
        <v>6</v>
      </c>
      <c r="AF262">
        <v>3</v>
      </c>
      <c r="AG262">
        <v>3</v>
      </c>
      <c r="AH262">
        <v>6</v>
      </c>
      <c r="AI262">
        <v>3</v>
      </c>
      <c r="AJ262">
        <v>5</v>
      </c>
      <c r="AK262">
        <v>8</v>
      </c>
      <c r="AL262">
        <v>6</v>
      </c>
      <c r="AM262">
        <v>1</v>
      </c>
      <c r="AN262">
        <v>7</v>
      </c>
      <c r="AO262">
        <v>5</v>
      </c>
      <c r="AP262">
        <v>2</v>
      </c>
      <c r="AQ262">
        <v>7</v>
      </c>
      <c r="AR262">
        <v>4</v>
      </c>
      <c r="AS262">
        <v>1</v>
      </c>
      <c r="AT262">
        <v>5</v>
      </c>
      <c r="AU262">
        <v>7</v>
      </c>
      <c r="AV262">
        <v>2</v>
      </c>
      <c r="AW262">
        <v>9</v>
      </c>
      <c r="AX262">
        <v>28</v>
      </c>
      <c r="AY262">
        <v>14</v>
      </c>
      <c r="AZ262">
        <v>42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3</v>
      </c>
      <c r="BH262">
        <v>3</v>
      </c>
      <c r="BI262">
        <v>0</v>
      </c>
      <c r="BJ262">
        <v>1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1</v>
      </c>
      <c r="BR262">
        <v>1</v>
      </c>
      <c r="BS262">
        <v>0</v>
      </c>
      <c r="BT262">
        <v>0</v>
      </c>
      <c r="BU262">
        <v>1</v>
      </c>
      <c r="BV262">
        <v>1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5</v>
      </c>
      <c r="CG262">
        <v>1</v>
      </c>
      <c r="CH262">
        <v>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3</v>
      </c>
      <c r="CP262">
        <v>3</v>
      </c>
      <c r="CQ262">
        <v>3</v>
      </c>
      <c r="CR262">
        <v>3</v>
      </c>
      <c r="CS262">
        <v>1</v>
      </c>
    </row>
    <row r="263" spans="1:97" x14ac:dyDescent="0.25">
      <c r="A263" t="s">
        <v>3527</v>
      </c>
      <c r="B263">
        <v>1</v>
      </c>
      <c r="C263" t="s">
        <v>1205</v>
      </c>
      <c r="D263">
        <v>19</v>
      </c>
      <c r="E263" t="s">
        <v>188</v>
      </c>
      <c r="F263">
        <v>1</v>
      </c>
      <c r="G263" t="s">
        <v>188</v>
      </c>
      <c r="H263" t="s">
        <v>2625</v>
      </c>
      <c r="I263">
        <v>0</v>
      </c>
      <c r="J263" t="s">
        <v>188</v>
      </c>
      <c r="K263" t="s">
        <v>189</v>
      </c>
      <c r="L263" t="s">
        <v>31</v>
      </c>
      <c r="M263" t="s">
        <v>37</v>
      </c>
      <c r="N263" t="s">
        <v>35</v>
      </c>
      <c r="O263" t="s">
        <v>29</v>
      </c>
      <c r="P263" t="s">
        <v>3528</v>
      </c>
      <c r="Q263" t="s">
        <v>2800</v>
      </c>
      <c r="R263" t="s">
        <v>190</v>
      </c>
      <c r="S263">
        <v>0</v>
      </c>
      <c r="T263">
        <v>54</v>
      </c>
      <c r="U263">
        <v>22</v>
      </c>
      <c r="V263">
        <v>76</v>
      </c>
      <c r="W263">
        <v>9</v>
      </c>
      <c r="X263">
        <v>4</v>
      </c>
      <c r="Y263">
        <v>13</v>
      </c>
      <c r="Z263">
        <v>54</v>
      </c>
      <c r="AA263">
        <v>22</v>
      </c>
      <c r="AB263">
        <v>76</v>
      </c>
      <c r="AC263">
        <v>3</v>
      </c>
      <c r="AD263">
        <v>6</v>
      </c>
      <c r="AE263">
        <v>9</v>
      </c>
      <c r="AF263">
        <v>3</v>
      </c>
      <c r="AG263">
        <v>7</v>
      </c>
      <c r="AH263">
        <v>10</v>
      </c>
      <c r="AI263">
        <v>6</v>
      </c>
      <c r="AJ263">
        <v>5</v>
      </c>
      <c r="AK263">
        <v>11</v>
      </c>
      <c r="AL263">
        <v>9</v>
      </c>
      <c r="AM263">
        <v>2</v>
      </c>
      <c r="AN263">
        <v>11</v>
      </c>
      <c r="AO263">
        <v>9</v>
      </c>
      <c r="AP263">
        <v>4</v>
      </c>
      <c r="AQ263">
        <v>13</v>
      </c>
      <c r="AR263">
        <v>7</v>
      </c>
      <c r="AS263">
        <v>2</v>
      </c>
      <c r="AT263">
        <v>9</v>
      </c>
      <c r="AU263">
        <v>9</v>
      </c>
      <c r="AV263">
        <v>4</v>
      </c>
      <c r="AW263">
        <v>13</v>
      </c>
      <c r="AX263">
        <v>43</v>
      </c>
      <c r="AY263">
        <v>24</v>
      </c>
      <c r="AZ263">
        <v>67</v>
      </c>
      <c r="BA263">
        <v>1</v>
      </c>
      <c r="BB263">
        <v>1</v>
      </c>
      <c r="BC263">
        <v>1</v>
      </c>
      <c r="BD263">
        <v>1</v>
      </c>
      <c r="BE263">
        <v>1</v>
      </c>
      <c r="BF263">
        <v>1</v>
      </c>
      <c r="BG263">
        <v>0</v>
      </c>
      <c r="BH263">
        <v>6</v>
      </c>
      <c r="BI263">
        <v>0</v>
      </c>
      <c r="BJ263">
        <v>0</v>
      </c>
      <c r="BK263">
        <v>0</v>
      </c>
      <c r="BL263">
        <v>1</v>
      </c>
      <c r="BM263">
        <v>0</v>
      </c>
      <c r="BN263">
        <v>0</v>
      </c>
      <c r="BO263">
        <v>0</v>
      </c>
      <c r="BP263">
        <v>0</v>
      </c>
      <c r="BQ263">
        <v>2</v>
      </c>
      <c r="BR263">
        <v>4</v>
      </c>
      <c r="BS263">
        <v>0</v>
      </c>
      <c r="BT263">
        <v>0</v>
      </c>
      <c r="BU263">
        <v>1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1</v>
      </c>
      <c r="CD263">
        <v>0</v>
      </c>
      <c r="CE263">
        <v>0</v>
      </c>
      <c r="CF263">
        <v>9</v>
      </c>
      <c r="CG263">
        <v>2</v>
      </c>
      <c r="CH263">
        <v>4</v>
      </c>
      <c r="CI263">
        <v>1</v>
      </c>
      <c r="CJ263">
        <v>1</v>
      </c>
      <c r="CK263">
        <v>1</v>
      </c>
      <c r="CL263">
        <v>1</v>
      </c>
      <c r="CM263">
        <v>1</v>
      </c>
      <c r="CN263">
        <v>1</v>
      </c>
      <c r="CO263">
        <v>0</v>
      </c>
      <c r="CP263">
        <v>6</v>
      </c>
      <c r="CQ263">
        <v>9</v>
      </c>
      <c r="CR263">
        <v>6</v>
      </c>
      <c r="CS263">
        <v>1</v>
      </c>
    </row>
    <row r="264" spans="1:97" x14ac:dyDescent="0.25">
      <c r="A264" t="s">
        <v>3529</v>
      </c>
      <c r="B264">
        <v>1</v>
      </c>
      <c r="C264" t="s">
        <v>1960</v>
      </c>
      <c r="D264">
        <v>19</v>
      </c>
      <c r="E264" t="s">
        <v>188</v>
      </c>
      <c r="F264">
        <v>1</v>
      </c>
      <c r="G264" t="s">
        <v>188</v>
      </c>
      <c r="H264" t="s">
        <v>3530</v>
      </c>
      <c r="I264">
        <v>531</v>
      </c>
      <c r="J264" t="s">
        <v>188</v>
      </c>
      <c r="K264" t="s">
        <v>189</v>
      </c>
      <c r="L264" t="s">
        <v>31</v>
      </c>
      <c r="M264" t="s">
        <v>37</v>
      </c>
      <c r="N264" t="s">
        <v>35</v>
      </c>
      <c r="O264" t="s">
        <v>29</v>
      </c>
      <c r="P264" t="s">
        <v>2878</v>
      </c>
      <c r="Q264" t="s">
        <v>2879</v>
      </c>
      <c r="R264" t="s">
        <v>190</v>
      </c>
      <c r="S264">
        <v>0</v>
      </c>
      <c r="T264">
        <v>139</v>
      </c>
      <c r="U264">
        <v>101</v>
      </c>
      <c r="V264">
        <v>240</v>
      </c>
      <c r="W264">
        <v>22</v>
      </c>
      <c r="X264">
        <v>19</v>
      </c>
      <c r="Y264">
        <v>41</v>
      </c>
      <c r="Z264">
        <v>139</v>
      </c>
      <c r="AA264">
        <v>101</v>
      </c>
      <c r="AB264">
        <v>240</v>
      </c>
      <c r="AC264">
        <v>9</v>
      </c>
      <c r="AD264">
        <v>16</v>
      </c>
      <c r="AE264">
        <v>25</v>
      </c>
      <c r="AF264">
        <v>9</v>
      </c>
      <c r="AG264">
        <v>17</v>
      </c>
      <c r="AH264">
        <v>26</v>
      </c>
      <c r="AI264">
        <v>25</v>
      </c>
      <c r="AJ264">
        <v>17</v>
      </c>
      <c r="AK264">
        <v>42</v>
      </c>
      <c r="AL264">
        <v>18</v>
      </c>
      <c r="AM264">
        <v>14</v>
      </c>
      <c r="AN264">
        <v>32</v>
      </c>
      <c r="AO264">
        <v>27</v>
      </c>
      <c r="AP264">
        <v>19</v>
      </c>
      <c r="AQ264">
        <v>46</v>
      </c>
      <c r="AR264">
        <v>27</v>
      </c>
      <c r="AS264">
        <v>18</v>
      </c>
      <c r="AT264">
        <v>45</v>
      </c>
      <c r="AU264">
        <v>24</v>
      </c>
      <c r="AV264">
        <v>18</v>
      </c>
      <c r="AW264">
        <v>42</v>
      </c>
      <c r="AX264">
        <v>130</v>
      </c>
      <c r="AY264">
        <v>103</v>
      </c>
      <c r="AZ264">
        <v>233</v>
      </c>
      <c r="BA264">
        <v>2</v>
      </c>
      <c r="BB264">
        <v>2</v>
      </c>
      <c r="BC264">
        <v>2</v>
      </c>
      <c r="BD264">
        <v>2</v>
      </c>
      <c r="BE264">
        <v>2</v>
      </c>
      <c r="BF264">
        <v>2</v>
      </c>
      <c r="BG264">
        <v>0</v>
      </c>
      <c r="BH264">
        <v>12</v>
      </c>
      <c r="BI264">
        <v>0</v>
      </c>
      <c r="BJ264">
        <v>0</v>
      </c>
      <c r="BK264">
        <v>1</v>
      </c>
      <c r="BL264">
        <v>0</v>
      </c>
      <c r="BM264">
        <v>0</v>
      </c>
      <c r="BN264">
        <v>1</v>
      </c>
      <c r="BO264">
        <v>0</v>
      </c>
      <c r="BP264">
        <v>0</v>
      </c>
      <c r="BQ264">
        <v>1</v>
      </c>
      <c r="BR264">
        <v>11</v>
      </c>
      <c r="BS264">
        <v>0</v>
      </c>
      <c r="BT264">
        <v>0</v>
      </c>
      <c r="BU264">
        <v>1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2</v>
      </c>
      <c r="CC264">
        <v>0</v>
      </c>
      <c r="CD264">
        <v>2</v>
      </c>
      <c r="CE264">
        <v>0</v>
      </c>
      <c r="CF264">
        <v>19</v>
      </c>
      <c r="CG264">
        <v>1</v>
      </c>
      <c r="CH264">
        <v>11</v>
      </c>
      <c r="CI264">
        <v>2</v>
      </c>
      <c r="CJ264">
        <v>2</v>
      </c>
      <c r="CK264">
        <v>2</v>
      </c>
      <c r="CL264">
        <v>2</v>
      </c>
      <c r="CM264">
        <v>2</v>
      </c>
      <c r="CN264">
        <v>2</v>
      </c>
      <c r="CO264">
        <v>0</v>
      </c>
      <c r="CP264">
        <v>12</v>
      </c>
      <c r="CQ264">
        <v>12</v>
      </c>
      <c r="CR264">
        <v>12</v>
      </c>
      <c r="CS264">
        <v>1</v>
      </c>
    </row>
    <row r="265" spans="1:97" x14ac:dyDescent="0.25">
      <c r="A265" t="s">
        <v>3531</v>
      </c>
      <c r="B265">
        <v>1</v>
      </c>
      <c r="C265" t="s">
        <v>652</v>
      </c>
      <c r="D265">
        <v>46</v>
      </c>
      <c r="E265" t="s">
        <v>410</v>
      </c>
      <c r="F265">
        <v>336</v>
      </c>
      <c r="G265" t="s">
        <v>3532</v>
      </c>
      <c r="H265" t="s">
        <v>3533</v>
      </c>
      <c r="I265">
        <v>0</v>
      </c>
      <c r="J265" t="s">
        <v>393</v>
      </c>
      <c r="K265" t="s">
        <v>189</v>
      </c>
      <c r="L265" t="s">
        <v>31</v>
      </c>
      <c r="M265" t="s">
        <v>37</v>
      </c>
      <c r="N265" t="s">
        <v>35</v>
      </c>
      <c r="O265" t="s">
        <v>29</v>
      </c>
      <c r="P265" t="s">
        <v>3416</v>
      </c>
      <c r="Q265" t="s">
        <v>2845</v>
      </c>
      <c r="R265" t="s">
        <v>397</v>
      </c>
      <c r="S265">
        <v>0</v>
      </c>
      <c r="T265">
        <v>24</v>
      </c>
      <c r="U265">
        <v>19</v>
      </c>
      <c r="V265">
        <v>43</v>
      </c>
      <c r="W265">
        <v>3</v>
      </c>
      <c r="X265">
        <v>3</v>
      </c>
      <c r="Y265">
        <v>6</v>
      </c>
      <c r="Z265">
        <v>24</v>
      </c>
      <c r="AA265">
        <v>19</v>
      </c>
      <c r="AB265">
        <v>43</v>
      </c>
      <c r="AC265">
        <v>3</v>
      </c>
      <c r="AD265">
        <v>2</v>
      </c>
      <c r="AE265">
        <v>5</v>
      </c>
      <c r="AF265">
        <v>3</v>
      </c>
      <c r="AG265">
        <v>2</v>
      </c>
      <c r="AH265">
        <v>5</v>
      </c>
      <c r="AI265">
        <v>2</v>
      </c>
      <c r="AJ265">
        <v>4</v>
      </c>
      <c r="AK265">
        <v>6</v>
      </c>
      <c r="AL265">
        <v>4</v>
      </c>
      <c r="AM265">
        <v>2</v>
      </c>
      <c r="AN265">
        <v>6</v>
      </c>
      <c r="AO265">
        <v>4</v>
      </c>
      <c r="AP265">
        <v>3</v>
      </c>
      <c r="AQ265">
        <v>7</v>
      </c>
      <c r="AR265">
        <v>7</v>
      </c>
      <c r="AS265">
        <v>2</v>
      </c>
      <c r="AT265">
        <v>9</v>
      </c>
      <c r="AU265">
        <v>3</v>
      </c>
      <c r="AV265">
        <v>6</v>
      </c>
      <c r="AW265">
        <v>9</v>
      </c>
      <c r="AX265">
        <v>23</v>
      </c>
      <c r="AY265">
        <v>19</v>
      </c>
      <c r="AZ265">
        <v>42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3</v>
      </c>
      <c r="BH265">
        <v>3</v>
      </c>
      <c r="BI265">
        <v>0</v>
      </c>
      <c r="BJ265">
        <v>1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2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3</v>
      </c>
      <c r="CG265">
        <v>0</v>
      </c>
      <c r="CH265">
        <v>3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3</v>
      </c>
      <c r="CP265">
        <v>3</v>
      </c>
      <c r="CQ265">
        <v>3</v>
      </c>
      <c r="CR265">
        <v>3</v>
      </c>
      <c r="CS265">
        <v>1</v>
      </c>
    </row>
    <row r="266" spans="1:97" x14ac:dyDescent="0.25">
      <c r="A266" t="s">
        <v>3534</v>
      </c>
      <c r="B266">
        <v>1</v>
      </c>
      <c r="C266" t="s">
        <v>1674</v>
      </c>
      <c r="D266">
        <v>37</v>
      </c>
      <c r="E266" t="s">
        <v>216</v>
      </c>
      <c r="F266">
        <v>1</v>
      </c>
      <c r="G266" t="s">
        <v>380</v>
      </c>
      <c r="H266" t="s">
        <v>3535</v>
      </c>
      <c r="I266">
        <v>0</v>
      </c>
      <c r="J266" t="s">
        <v>217</v>
      </c>
      <c r="K266" t="s">
        <v>189</v>
      </c>
      <c r="L266" t="s">
        <v>31</v>
      </c>
      <c r="M266" t="s">
        <v>37</v>
      </c>
      <c r="N266" t="s">
        <v>35</v>
      </c>
      <c r="O266" t="s">
        <v>29</v>
      </c>
      <c r="P266" t="s">
        <v>2787</v>
      </c>
      <c r="Q266" t="s">
        <v>2764</v>
      </c>
      <c r="R266" t="s">
        <v>218</v>
      </c>
      <c r="S266">
        <v>0</v>
      </c>
      <c r="T266">
        <v>92</v>
      </c>
      <c r="U266">
        <v>88</v>
      </c>
      <c r="V266">
        <v>180</v>
      </c>
      <c r="W266">
        <v>12</v>
      </c>
      <c r="X266">
        <v>13</v>
      </c>
      <c r="Y266">
        <v>25</v>
      </c>
      <c r="Z266">
        <v>88</v>
      </c>
      <c r="AA266">
        <v>88</v>
      </c>
      <c r="AB266">
        <v>176</v>
      </c>
      <c r="AC266">
        <v>15</v>
      </c>
      <c r="AD266">
        <v>13</v>
      </c>
      <c r="AE266">
        <v>28</v>
      </c>
      <c r="AF266">
        <v>16</v>
      </c>
      <c r="AG266">
        <v>13</v>
      </c>
      <c r="AH266">
        <v>29</v>
      </c>
      <c r="AI266">
        <v>15</v>
      </c>
      <c r="AJ266">
        <v>11</v>
      </c>
      <c r="AK266">
        <v>26</v>
      </c>
      <c r="AL266">
        <v>20</v>
      </c>
      <c r="AM266">
        <v>20</v>
      </c>
      <c r="AN266">
        <v>40</v>
      </c>
      <c r="AO266">
        <v>20</v>
      </c>
      <c r="AP266">
        <v>16</v>
      </c>
      <c r="AQ266">
        <v>36</v>
      </c>
      <c r="AR266">
        <v>15</v>
      </c>
      <c r="AS266">
        <v>14</v>
      </c>
      <c r="AT266">
        <v>29</v>
      </c>
      <c r="AU266">
        <v>14</v>
      </c>
      <c r="AV266">
        <v>18</v>
      </c>
      <c r="AW266">
        <v>32</v>
      </c>
      <c r="AX266">
        <v>100</v>
      </c>
      <c r="AY266">
        <v>92</v>
      </c>
      <c r="AZ266">
        <v>192</v>
      </c>
      <c r="BA266">
        <v>1</v>
      </c>
      <c r="BB266">
        <v>1</v>
      </c>
      <c r="BC266">
        <v>2</v>
      </c>
      <c r="BD266">
        <v>2</v>
      </c>
      <c r="BE266">
        <v>1</v>
      </c>
      <c r="BF266">
        <v>1</v>
      </c>
      <c r="BG266">
        <v>0</v>
      </c>
      <c r="BH266">
        <v>8</v>
      </c>
      <c r="BI266">
        <v>0</v>
      </c>
      <c r="BJ266">
        <v>0</v>
      </c>
      <c r="BK266">
        <v>0</v>
      </c>
      <c r="BL266">
        <v>1</v>
      </c>
      <c r="BM266">
        <v>0</v>
      </c>
      <c r="BN266">
        <v>0</v>
      </c>
      <c r="BO266">
        <v>0</v>
      </c>
      <c r="BP266">
        <v>0</v>
      </c>
      <c r="BQ266">
        <v>3</v>
      </c>
      <c r="BR266">
        <v>5</v>
      </c>
      <c r="BS266">
        <v>0</v>
      </c>
      <c r="BT266">
        <v>0</v>
      </c>
      <c r="BU266">
        <v>1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1</v>
      </c>
      <c r="CD266">
        <v>0</v>
      </c>
      <c r="CE266">
        <v>0</v>
      </c>
      <c r="CF266">
        <v>11</v>
      </c>
      <c r="CG266">
        <v>3</v>
      </c>
      <c r="CH266">
        <v>5</v>
      </c>
      <c r="CI266">
        <v>1</v>
      </c>
      <c r="CJ266">
        <v>1</v>
      </c>
      <c r="CK266">
        <v>2</v>
      </c>
      <c r="CL266">
        <v>2</v>
      </c>
      <c r="CM266">
        <v>1</v>
      </c>
      <c r="CN266">
        <v>1</v>
      </c>
      <c r="CO266">
        <v>0</v>
      </c>
      <c r="CP266">
        <v>8</v>
      </c>
      <c r="CQ266">
        <v>11</v>
      </c>
      <c r="CR266">
        <v>8</v>
      </c>
      <c r="CS266">
        <v>1</v>
      </c>
    </row>
    <row r="267" spans="1:97" x14ac:dyDescent="0.25">
      <c r="A267" t="s">
        <v>3536</v>
      </c>
      <c r="B267">
        <v>4</v>
      </c>
      <c r="C267" t="s">
        <v>2032</v>
      </c>
      <c r="D267">
        <v>52</v>
      </c>
      <c r="E267" t="s">
        <v>202</v>
      </c>
      <c r="F267">
        <v>63</v>
      </c>
      <c r="G267" t="s">
        <v>400</v>
      </c>
      <c r="H267" t="s">
        <v>3537</v>
      </c>
      <c r="I267">
        <v>0</v>
      </c>
      <c r="J267" t="s">
        <v>202</v>
      </c>
      <c r="K267" t="s">
        <v>189</v>
      </c>
      <c r="L267" t="s">
        <v>31</v>
      </c>
      <c r="M267" t="s">
        <v>37</v>
      </c>
      <c r="N267" t="s">
        <v>35</v>
      </c>
      <c r="O267" t="s">
        <v>29</v>
      </c>
      <c r="P267" t="s">
        <v>3519</v>
      </c>
      <c r="Q267" t="s">
        <v>2888</v>
      </c>
      <c r="R267" t="s">
        <v>205</v>
      </c>
      <c r="S267">
        <v>0</v>
      </c>
      <c r="T267">
        <v>19</v>
      </c>
      <c r="U267">
        <v>12</v>
      </c>
      <c r="V267">
        <v>31</v>
      </c>
      <c r="W267">
        <v>2</v>
      </c>
      <c r="X267">
        <v>1</v>
      </c>
      <c r="Y267">
        <v>3</v>
      </c>
      <c r="Z267">
        <v>19</v>
      </c>
      <c r="AA267">
        <v>11</v>
      </c>
      <c r="AB267">
        <v>30</v>
      </c>
      <c r="AC267">
        <v>4</v>
      </c>
      <c r="AD267">
        <v>5</v>
      </c>
      <c r="AE267">
        <v>9</v>
      </c>
      <c r="AF267">
        <v>4</v>
      </c>
      <c r="AG267">
        <v>5</v>
      </c>
      <c r="AH267">
        <v>9</v>
      </c>
      <c r="AI267">
        <v>2</v>
      </c>
      <c r="AJ267">
        <v>1</v>
      </c>
      <c r="AK267">
        <v>3</v>
      </c>
      <c r="AL267">
        <v>5</v>
      </c>
      <c r="AM267">
        <v>1</v>
      </c>
      <c r="AN267">
        <v>6</v>
      </c>
      <c r="AO267">
        <v>4</v>
      </c>
      <c r="AP267">
        <v>1</v>
      </c>
      <c r="AQ267">
        <v>5</v>
      </c>
      <c r="AR267">
        <v>3</v>
      </c>
      <c r="AS267">
        <v>1</v>
      </c>
      <c r="AT267">
        <v>4</v>
      </c>
      <c r="AU267">
        <v>3</v>
      </c>
      <c r="AV267">
        <v>3</v>
      </c>
      <c r="AW267">
        <v>6</v>
      </c>
      <c r="AX267">
        <v>21</v>
      </c>
      <c r="AY267">
        <v>12</v>
      </c>
      <c r="AZ267">
        <v>33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2</v>
      </c>
      <c r="BH267">
        <v>2</v>
      </c>
      <c r="BI267">
        <v>0</v>
      </c>
      <c r="BJ267">
        <v>1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1</v>
      </c>
      <c r="BS267">
        <v>0</v>
      </c>
      <c r="BT267">
        <v>0</v>
      </c>
      <c r="BU267">
        <v>0</v>
      </c>
      <c r="BV267">
        <v>1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3</v>
      </c>
      <c r="CG267">
        <v>0</v>
      </c>
      <c r="CH267">
        <v>2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2</v>
      </c>
      <c r="CP267">
        <v>2</v>
      </c>
      <c r="CQ267">
        <v>2</v>
      </c>
      <c r="CR267">
        <v>2</v>
      </c>
      <c r="CS267">
        <v>1</v>
      </c>
    </row>
    <row r="268" spans="1:97" x14ac:dyDescent="0.25">
      <c r="A268" t="s">
        <v>3538</v>
      </c>
      <c r="B268">
        <v>1</v>
      </c>
      <c r="C268" t="s">
        <v>3539</v>
      </c>
      <c r="D268">
        <v>53</v>
      </c>
      <c r="E268" t="s">
        <v>894</v>
      </c>
      <c r="F268">
        <v>2</v>
      </c>
      <c r="G268" t="s">
        <v>895</v>
      </c>
      <c r="H268" t="s">
        <v>896</v>
      </c>
      <c r="I268">
        <v>0</v>
      </c>
      <c r="J268" t="s">
        <v>217</v>
      </c>
      <c r="K268" t="s">
        <v>189</v>
      </c>
      <c r="L268" t="s">
        <v>31</v>
      </c>
      <c r="M268" t="s">
        <v>37</v>
      </c>
      <c r="N268" t="s">
        <v>35</v>
      </c>
      <c r="O268" t="s">
        <v>29</v>
      </c>
      <c r="P268" t="s">
        <v>3331</v>
      </c>
      <c r="Q268" t="s">
        <v>3311</v>
      </c>
      <c r="R268" t="s">
        <v>218</v>
      </c>
      <c r="S268">
        <v>0</v>
      </c>
      <c r="T268">
        <v>42</v>
      </c>
      <c r="U268">
        <v>35</v>
      </c>
      <c r="V268">
        <v>77</v>
      </c>
      <c r="W268">
        <v>8</v>
      </c>
      <c r="X268">
        <v>2</v>
      </c>
      <c r="Y268">
        <v>10</v>
      </c>
      <c r="Z268">
        <v>41</v>
      </c>
      <c r="AA268">
        <v>34</v>
      </c>
      <c r="AB268">
        <v>75</v>
      </c>
      <c r="AC268">
        <v>8</v>
      </c>
      <c r="AD268">
        <v>3</v>
      </c>
      <c r="AE268">
        <v>11</v>
      </c>
      <c r="AF268">
        <v>8</v>
      </c>
      <c r="AG268">
        <v>3</v>
      </c>
      <c r="AH268">
        <v>11</v>
      </c>
      <c r="AI268">
        <v>7</v>
      </c>
      <c r="AJ268">
        <v>6</v>
      </c>
      <c r="AK268">
        <v>13</v>
      </c>
      <c r="AL268">
        <v>7</v>
      </c>
      <c r="AM268">
        <v>9</v>
      </c>
      <c r="AN268">
        <v>16</v>
      </c>
      <c r="AO268">
        <v>6</v>
      </c>
      <c r="AP268">
        <v>4</v>
      </c>
      <c r="AQ268">
        <v>10</v>
      </c>
      <c r="AR268">
        <v>5</v>
      </c>
      <c r="AS268">
        <v>5</v>
      </c>
      <c r="AT268">
        <v>10</v>
      </c>
      <c r="AU268">
        <v>5</v>
      </c>
      <c r="AV268">
        <v>4</v>
      </c>
      <c r="AW268">
        <v>9</v>
      </c>
      <c r="AX268">
        <v>38</v>
      </c>
      <c r="AY268">
        <v>31</v>
      </c>
      <c r="AZ268">
        <v>69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1</v>
      </c>
      <c r="BG268">
        <v>0</v>
      </c>
      <c r="BH268">
        <v>6</v>
      </c>
      <c r="BI268">
        <v>1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2</v>
      </c>
      <c r="BR268">
        <v>3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6</v>
      </c>
      <c r="CG268">
        <v>3</v>
      </c>
      <c r="CH268">
        <v>3</v>
      </c>
      <c r="CI268">
        <v>1</v>
      </c>
      <c r="CJ268">
        <v>1</v>
      </c>
      <c r="CK268">
        <v>1</v>
      </c>
      <c r="CL268">
        <v>1</v>
      </c>
      <c r="CM268">
        <v>1</v>
      </c>
      <c r="CN268">
        <v>1</v>
      </c>
      <c r="CO268">
        <v>0</v>
      </c>
      <c r="CP268">
        <v>6</v>
      </c>
      <c r="CQ268">
        <v>6</v>
      </c>
      <c r="CR268">
        <v>6</v>
      </c>
      <c r="CS268">
        <v>1</v>
      </c>
    </row>
    <row r="269" spans="1:97" x14ac:dyDescent="0.25">
      <c r="A269" t="s">
        <v>3540</v>
      </c>
      <c r="B269">
        <v>1</v>
      </c>
      <c r="C269" t="s">
        <v>3541</v>
      </c>
      <c r="D269">
        <v>27</v>
      </c>
      <c r="E269" t="s">
        <v>393</v>
      </c>
      <c r="F269">
        <v>1</v>
      </c>
      <c r="G269" t="s">
        <v>393</v>
      </c>
      <c r="H269" t="s">
        <v>3542</v>
      </c>
      <c r="I269">
        <v>0</v>
      </c>
      <c r="J269" t="s">
        <v>393</v>
      </c>
      <c r="K269" t="s">
        <v>189</v>
      </c>
      <c r="L269" t="s">
        <v>31</v>
      </c>
      <c r="M269" t="s">
        <v>37</v>
      </c>
      <c r="N269" t="s">
        <v>35</v>
      </c>
      <c r="O269" t="s">
        <v>29</v>
      </c>
      <c r="P269" t="s">
        <v>3543</v>
      </c>
      <c r="Q269" t="s">
        <v>2845</v>
      </c>
      <c r="R269" t="s">
        <v>397</v>
      </c>
      <c r="S269">
        <v>0</v>
      </c>
      <c r="T269">
        <v>195</v>
      </c>
      <c r="U269">
        <v>199</v>
      </c>
      <c r="V269">
        <v>394</v>
      </c>
      <c r="W269">
        <v>36</v>
      </c>
      <c r="X269">
        <v>31</v>
      </c>
      <c r="Y269">
        <v>67</v>
      </c>
      <c r="Z269">
        <v>194</v>
      </c>
      <c r="AA269">
        <v>198</v>
      </c>
      <c r="AB269">
        <v>392</v>
      </c>
      <c r="AC269">
        <v>23</v>
      </c>
      <c r="AD269">
        <v>34</v>
      </c>
      <c r="AE269">
        <v>57</v>
      </c>
      <c r="AF269">
        <v>24</v>
      </c>
      <c r="AG269">
        <v>35</v>
      </c>
      <c r="AH269">
        <v>59</v>
      </c>
      <c r="AI269">
        <v>23</v>
      </c>
      <c r="AJ269">
        <v>31</v>
      </c>
      <c r="AK269">
        <v>54</v>
      </c>
      <c r="AL269">
        <v>23</v>
      </c>
      <c r="AM269">
        <v>26</v>
      </c>
      <c r="AN269">
        <v>49</v>
      </c>
      <c r="AO269">
        <v>30</v>
      </c>
      <c r="AP269">
        <v>34</v>
      </c>
      <c r="AQ269">
        <v>64</v>
      </c>
      <c r="AR269">
        <v>39</v>
      </c>
      <c r="AS269">
        <v>39</v>
      </c>
      <c r="AT269">
        <v>78</v>
      </c>
      <c r="AU269">
        <v>36</v>
      </c>
      <c r="AV269">
        <v>33</v>
      </c>
      <c r="AW269">
        <v>69</v>
      </c>
      <c r="AX269">
        <v>175</v>
      </c>
      <c r="AY269">
        <v>198</v>
      </c>
      <c r="AZ269">
        <v>373</v>
      </c>
      <c r="BA269">
        <v>3</v>
      </c>
      <c r="BB269">
        <v>3</v>
      </c>
      <c r="BC269">
        <v>3</v>
      </c>
      <c r="BD269">
        <v>3</v>
      </c>
      <c r="BE269">
        <v>3</v>
      </c>
      <c r="BF269">
        <v>3</v>
      </c>
      <c r="BG269">
        <v>0</v>
      </c>
      <c r="BH269">
        <v>18</v>
      </c>
      <c r="BI269">
        <v>0</v>
      </c>
      <c r="BJ269">
        <v>0</v>
      </c>
      <c r="BK269">
        <v>1</v>
      </c>
      <c r="BL269">
        <v>0</v>
      </c>
      <c r="BM269">
        <v>0</v>
      </c>
      <c r="BN269">
        <v>1</v>
      </c>
      <c r="BO269">
        <v>0</v>
      </c>
      <c r="BP269">
        <v>1</v>
      </c>
      <c r="BQ269">
        <v>5</v>
      </c>
      <c r="BR269">
        <v>13</v>
      </c>
      <c r="BS269">
        <v>0</v>
      </c>
      <c r="BT269">
        <v>0</v>
      </c>
      <c r="BU269">
        <v>2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C269">
        <v>2</v>
      </c>
      <c r="CD269">
        <v>1</v>
      </c>
      <c r="CE269">
        <v>0</v>
      </c>
      <c r="CF269">
        <v>28</v>
      </c>
      <c r="CG269">
        <v>5</v>
      </c>
      <c r="CH269">
        <v>13</v>
      </c>
      <c r="CI269">
        <v>3</v>
      </c>
      <c r="CJ269">
        <v>3</v>
      </c>
      <c r="CK269">
        <v>3</v>
      </c>
      <c r="CL269">
        <v>3</v>
      </c>
      <c r="CM269">
        <v>3</v>
      </c>
      <c r="CN269">
        <v>3</v>
      </c>
      <c r="CO269">
        <v>0</v>
      </c>
      <c r="CP269">
        <v>18</v>
      </c>
      <c r="CQ269">
        <v>20</v>
      </c>
      <c r="CR269">
        <v>20</v>
      </c>
      <c r="CS269">
        <v>1</v>
      </c>
    </row>
    <row r="270" spans="1:97" x14ac:dyDescent="0.25">
      <c r="A270" t="s">
        <v>3544</v>
      </c>
      <c r="B270">
        <v>1</v>
      </c>
      <c r="C270" t="s">
        <v>572</v>
      </c>
      <c r="D270">
        <v>55</v>
      </c>
      <c r="E270" t="s">
        <v>267</v>
      </c>
      <c r="F270">
        <v>60</v>
      </c>
      <c r="G270" t="s">
        <v>1322</v>
      </c>
      <c r="H270" t="s">
        <v>3545</v>
      </c>
      <c r="I270">
        <v>0</v>
      </c>
      <c r="J270" t="s">
        <v>197</v>
      </c>
      <c r="K270" t="s">
        <v>189</v>
      </c>
      <c r="L270" t="s">
        <v>31</v>
      </c>
      <c r="M270" t="s">
        <v>37</v>
      </c>
      <c r="N270" t="s">
        <v>35</v>
      </c>
      <c r="O270" t="s">
        <v>29</v>
      </c>
      <c r="P270" t="s">
        <v>3546</v>
      </c>
      <c r="Q270" t="s">
        <v>2849</v>
      </c>
      <c r="R270" t="s">
        <v>199</v>
      </c>
      <c r="S270">
        <v>0</v>
      </c>
      <c r="T270">
        <v>16</v>
      </c>
      <c r="U270">
        <v>14</v>
      </c>
      <c r="V270">
        <v>30</v>
      </c>
      <c r="W270">
        <v>1</v>
      </c>
      <c r="X270">
        <v>4</v>
      </c>
      <c r="Y270">
        <v>5</v>
      </c>
      <c r="Z270">
        <v>16</v>
      </c>
      <c r="AA270">
        <v>14</v>
      </c>
      <c r="AB270">
        <v>30</v>
      </c>
      <c r="AC270">
        <v>1</v>
      </c>
      <c r="AD270">
        <v>6</v>
      </c>
      <c r="AE270">
        <v>7</v>
      </c>
      <c r="AF270">
        <v>1</v>
      </c>
      <c r="AG270">
        <v>6</v>
      </c>
      <c r="AH270">
        <v>7</v>
      </c>
      <c r="AI270">
        <v>2</v>
      </c>
      <c r="AJ270">
        <v>2</v>
      </c>
      <c r="AK270">
        <v>4</v>
      </c>
      <c r="AL270">
        <v>6</v>
      </c>
      <c r="AM270">
        <v>2</v>
      </c>
      <c r="AN270">
        <v>8</v>
      </c>
      <c r="AO270">
        <v>4</v>
      </c>
      <c r="AP270">
        <v>3</v>
      </c>
      <c r="AQ270">
        <v>7</v>
      </c>
      <c r="AR270">
        <v>2</v>
      </c>
      <c r="AS270">
        <v>2</v>
      </c>
      <c r="AT270">
        <v>4</v>
      </c>
      <c r="AU270">
        <v>2</v>
      </c>
      <c r="AV270">
        <v>2</v>
      </c>
      <c r="AW270">
        <v>4</v>
      </c>
      <c r="AX270">
        <v>17</v>
      </c>
      <c r="AY270">
        <v>17</v>
      </c>
      <c r="AZ270">
        <v>34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2</v>
      </c>
      <c r="BH270">
        <v>2</v>
      </c>
      <c r="BI270">
        <v>1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1</v>
      </c>
      <c r="BS270">
        <v>0</v>
      </c>
      <c r="BT270">
        <v>0</v>
      </c>
      <c r="BU270">
        <v>1</v>
      </c>
      <c r="BV270">
        <v>1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4</v>
      </c>
      <c r="CG270">
        <v>1</v>
      </c>
      <c r="CH270">
        <v>1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2</v>
      </c>
      <c r="CP270">
        <v>2</v>
      </c>
      <c r="CQ270">
        <v>4</v>
      </c>
      <c r="CR270">
        <v>2</v>
      </c>
      <c r="CS270">
        <v>1</v>
      </c>
    </row>
    <row r="271" spans="1:97" x14ac:dyDescent="0.25">
      <c r="A271" t="s">
        <v>3547</v>
      </c>
      <c r="B271">
        <v>1</v>
      </c>
      <c r="C271" t="s">
        <v>613</v>
      </c>
      <c r="D271">
        <v>27</v>
      </c>
      <c r="E271" t="s">
        <v>393</v>
      </c>
      <c r="F271">
        <v>306</v>
      </c>
      <c r="G271" t="s">
        <v>3548</v>
      </c>
      <c r="H271" t="s">
        <v>3549</v>
      </c>
      <c r="I271">
        <v>0</v>
      </c>
      <c r="J271" t="s">
        <v>393</v>
      </c>
      <c r="K271" t="s">
        <v>189</v>
      </c>
      <c r="L271" t="s">
        <v>31</v>
      </c>
      <c r="M271" t="s">
        <v>37</v>
      </c>
      <c r="N271" t="s">
        <v>35</v>
      </c>
      <c r="O271" t="s">
        <v>29</v>
      </c>
      <c r="P271" t="s">
        <v>2844</v>
      </c>
      <c r="Q271" t="s">
        <v>2845</v>
      </c>
      <c r="R271" t="s">
        <v>397</v>
      </c>
      <c r="S271">
        <v>0</v>
      </c>
      <c r="T271">
        <v>15</v>
      </c>
      <c r="U271">
        <v>15</v>
      </c>
      <c r="V271">
        <v>30</v>
      </c>
      <c r="W271">
        <v>3</v>
      </c>
      <c r="X271">
        <v>3</v>
      </c>
      <c r="Y271">
        <v>6</v>
      </c>
      <c r="Z271">
        <v>15</v>
      </c>
      <c r="AA271">
        <v>15</v>
      </c>
      <c r="AB271">
        <v>30</v>
      </c>
      <c r="AC271">
        <v>2</v>
      </c>
      <c r="AD271">
        <v>2</v>
      </c>
      <c r="AE271">
        <v>4</v>
      </c>
      <c r="AF271">
        <v>2</v>
      </c>
      <c r="AG271">
        <v>2</v>
      </c>
      <c r="AH271">
        <v>4</v>
      </c>
      <c r="AI271">
        <v>1</v>
      </c>
      <c r="AJ271">
        <v>1</v>
      </c>
      <c r="AK271">
        <v>2</v>
      </c>
      <c r="AL271">
        <v>2</v>
      </c>
      <c r="AM271">
        <v>1</v>
      </c>
      <c r="AN271">
        <v>3</v>
      </c>
      <c r="AO271">
        <v>5</v>
      </c>
      <c r="AP271">
        <v>7</v>
      </c>
      <c r="AQ271">
        <v>12</v>
      </c>
      <c r="AR271">
        <v>4</v>
      </c>
      <c r="AS271">
        <v>0</v>
      </c>
      <c r="AT271">
        <v>4</v>
      </c>
      <c r="AU271">
        <v>0</v>
      </c>
      <c r="AV271">
        <v>5</v>
      </c>
      <c r="AW271">
        <v>5</v>
      </c>
      <c r="AX271">
        <v>14</v>
      </c>
      <c r="AY271">
        <v>16</v>
      </c>
      <c r="AZ271">
        <v>30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2</v>
      </c>
      <c r="BH271">
        <v>2</v>
      </c>
      <c r="BI271">
        <v>1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1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2</v>
      </c>
      <c r="CG271">
        <v>1</v>
      </c>
      <c r="CH271">
        <v>1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2</v>
      </c>
      <c r="CP271">
        <v>2</v>
      </c>
      <c r="CQ271">
        <v>3</v>
      </c>
      <c r="CR271">
        <v>2</v>
      </c>
      <c r="CS271">
        <v>1</v>
      </c>
    </row>
    <row r="272" spans="1:97" x14ac:dyDescent="0.25">
      <c r="A272" t="s">
        <v>3550</v>
      </c>
      <c r="B272">
        <v>1</v>
      </c>
      <c r="C272" t="s">
        <v>2604</v>
      </c>
      <c r="D272">
        <v>55</v>
      </c>
      <c r="E272" t="s">
        <v>267</v>
      </c>
      <c r="F272">
        <v>9</v>
      </c>
      <c r="G272" t="s">
        <v>1798</v>
      </c>
      <c r="H272" t="s">
        <v>2410</v>
      </c>
      <c r="I272">
        <v>0</v>
      </c>
      <c r="J272" t="s">
        <v>197</v>
      </c>
      <c r="K272" t="s">
        <v>189</v>
      </c>
      <c r="L272" t="s">
        <v>31</v>
      </c>
      <c r="M272" t="s">
        <v>37</v>
      </c>
      <c r="N272" t="s">
        <v>35</v>
      </c>
      <c r="O272" t="s">
        <v>29</v>
      </c>
      <c r="P272" t="s">
        <v>3546</v>
      </c>
      <c r="Q272" t="s">
        <v>2849</v>
      </c>
      <c r="R272" t="s">
        <v>199</v>
      </c>
      <c r="S272">
        <v>0</v>
      </c>
      <c r="T272">
        <v>72</v>
      </c>
      <c r="U272">
        <v>52</v>
      </c>
      <c r="V272">
        <v>124</v>
      </c>
      <c r="W272">
        <v>10</v>
      </c>
      <c r="X272">
        <v>7</v>
      </c>
      <c r="Y272">
        <v>17</v>
      </c>
      <c r="Z272">
        <v>71</v>
      </c>
      <c r="AA272">
        <v>51</v>
      </c>
      <c r="AB272">
        <v>122</v>
      </c>
      <c r="AC272">
        <v>9</v>
      </c>
      <c r="AD272">
        <v>10</v>
      </c>
      <c r="AE272">
        <v>19</v>
      </c>
      <c r="AF272">
        <v>9</v>
      </c>
      <c r="AG272">
        <v>10</v>
      </c>
      <c r="AH272">
        <v>19</v>
      </c>
      <c r="AI272">
        <v>12</v>
      </c>
      <c r="AJ272">
        <v>14</v>
      </c>
      <c r="AK272">
        <v>26</v>
      </c>
      <c r="AL272">
        <v>15</v>
      </c>
      <c r="AM272">
        <v>9</v>
      </c>
      <c r="AN272">
        <v>24</v>
      </c>
      <c r="AO272">
        <v>11</v>
      </c>
      <c r="AP272">
        <v>8</v>
      </c>
      <c r="AQ272">
        <v>19</v>
      </c>
      <c r="AR272">
        <v>7</v>
      </c>
      <c r="AS272">
        <v>7</v>
      </c>
      <c r="AT272">
        <v>14</v>
      </c>
      <c r="AU272">
        <v>13</v>
      </c>
      <c r="AV272">
        <v>10</v>
      </c>
      <c r="AW272">
        <v>23</v>
      </c>
      <c r="AX272">
        <v>67</v>
      </c>
      <c r="AY272">
        <v>58</v>
      </c>
      <c r="AZ272">
        <v>125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0</v>
      </c>
      <c r="BH272">
        <v>6</v>
      </c>
      <c r="BI272">
        <v>0</v>
      </c>
      <c r="BJ272">
        <v>0</v>
      </c>
      <c r="BK272">
        <v>1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>
        <v>5</v>
      </c>
      <c r="BS272">
        <v>0</v>
      </c>
      <c r="BT272">
        <v>0</v>
      </c>
      <c r="BU272">
        <v>2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1</v>
      </c>
      <c r="CE272">
        <v>0</v>
      </c>
      <c r="CF272">
        <v>10</v>
      </c>
      <c r="CG272">
        <v>1</v>
      </c>
      <c r="CH272">
        <v>5</v>
      </c>
      <c r="CI272">
        <v>1</v>
      </c>
      <c r="CJ272">
        <v>1</v>
      </c>
      <c r="CK272">
        <v>1</v>
      </c>
      <c r="CL272">
        <v>1</v>
      </c>
      <c r="CM272">
        <v>1</v>
      </c>
      <c r="CN272">
        <v>1</v>
      </c>
      <c r="CO272">
        <v>0</v>
      </c>
      <c r="CP272">
        <v>6</v>
      </c>
      <c r="CQ272">
        <v>7</v>
      </c>
      <c r="CR272">
        <v>6</v>
      </c>
      <c r="CS272">
        <v>1</v>
      </c>
    </row>
    <row r="273" spans="1:97" x14ac:dyDescent="0.25">
      <c r="A273" t="s">
        <v>3551</v>
      </c>
      <c r="B273">
        <v>1</v>
      </c>
      <c r="C273" t="s">
        <v>2604</v>
      </c>
      <c r="D273">
        <v>55</v>
      </c>
      <c r="E273" t="s">
        <v>267</v>
      </c>
      <c r="F273">
        <v>7</v>
      </c>
      <c r="G273" t="s">
        <v>268</v>
      </c>
      <c r="H273" t="s">
        <v>3552</v>
      </c>
      <c r="I273">
        <v>0</v>
      </c>
      <c r="J273" t="s">
        <v>197</v>
      </c>
      <c r="K273" t="s">
        <v>189</v>
      </c>
      <c r="L273" t="s">
        <v>31</v>
      </c>
      <c r="M273" t="s">
        <v>37</v>
      </c>
      <c r="N273" t="s">
        <v>35</v>
      </c>
      <c r="O273" t="s">
        <v>29</v>
      </c>
      <c r="P273" t="s">
        <v>3546</v>
      </c>
      <c r="Q273" t="s">
        <v>2849</v>
      </c>
      <c r="R273" t="s">
        <v>199</v>
      </c>
      <c r="S273">
        <v>0</v>
      </c>
      <c r="T273">
        <v>12</v>
      </c>
      <c r="U273">
        <v>9</v>
      </c>
      <c r="V273">
        <v>21</v>
      </c>
      <c r="W273">
        <v>2</v>
      </c>
      <c r="X273">
        <v>0</v>
      </c>
      <c r="Y273">
        <v>2</v>
      </c>
      <c r="Z273">
        <v>12</v>
      </c>
      <c r="AA273">
        <v>9</v>
      </c>
      <c r="AB273">
        <v>21</v>
      </c>
      <c r="AC273">
        <v>0</v>
      </c>
      <c r="AD273">
        <v>1</v>
      </c>
      <c r="AE273">
        <v>1</v>
      </c>
      <c r="AF273">
        <v>0</v>
      </c>
      <c r="AG273">
        <v>1</v>
      </c>
      <c r="AH273">
        <v>1</v>
      </c>
      <c r="AI273">
        <v>2</v>
      </c>
      <c r="AJ273">
        <v>0</v>
      </c>
      <c r="AK273">
        <v>2</v>
      </c>
      <c r="AL273">
        <v>1</v>
      </c>
      <c r="AM273">
        <v>0</v>
      </c>
      <c r="AN273">
        <v>1</v>
      </c>
      <c r="AO273">
        <v>1</v>
      </c>
      <c r="AP273">
        <v>2</v>
      </c>
      <c r="AQ273">
        <v>3</v>
      </c>
      <c r="AR273">
        <v>6</v>
      </c>
      <c r="AS273">
        <v>3</v>
      </c>
      <c r="AT273">
        <v>9</v>
      </c>
      <c r="AU273">
        <v>2</v>
      </c>
      <c r="AV273">
        <v>5</v>
      </c>
      <c r="AW273">
        <v>7</v>
      </c>
      <c r="AX273">
        <v>12</v>
      </c>
      <c r="AY273">
        <v>11</v>
      </c>
      <c r="AZ273">
        <v>23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2</v>
      </c>
      <c r="BH273">
        <v>2</v>
      </c>
      <c r="BI273">
        <v>0</v>
      </c>
      <c r="BJ273">
        <v>1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2</v>
      </c>
      <c r="CG273">
        <v>0</v>
      </c>
      <c r="CH273">
        <v>2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2</v>
      </c>
      <c r="CP273">
        <v>2</v>
      </c>
      <c r="CQ273">
        <v>3</v>
      </c>
      <c r="CR273">
        <v>2</v>
      </c>
      <c r="CS273">
        <v>1</v>
      </c>
    </row>
    <row r="274" spans="1:97" x14ac:dyDescent="0.25">
      <c r="A274" t="s">
        <v>3553</v>
      </c>
      <c r="B274">
        <v>1</v>
      </c>
      <c r="C274" t="s">
        <v>545</v>
      </c>
      <c r="D274">
        <v>27</v>
      </c>
      <c r="E274" t="s">
        <v>393</v>
      </c>
      <c r="F274">
        <v>2424</v>
      </c>
      <c r="G274" t="s">
        <v>3554</v>
      </c>
      <c r="H274" t="s">
        <v>3555</v>
      </c>
      <c r="I274">
        <v>0</v>
      </c>
      <c r="J274" t="s">
        <v>393</v>
      </c>
      <c r="K274" t="s">
        <v>189</v>
      </c>
      <c r="L274" t="s">
        <v>31</v>
      </c>
      <c r="M274" t="s">
        <v>37</v>
      </c>
      <c r="N274" t="s">
        <v>35</v>
      </c>
      <c r="O274" t="s">
        <v>29</v>
      </c>
      <c r="P274" t="s">
        <v>3543</v>
      </c>
      <c r="Q274" t="s">
        <v>2845</v>
      </c>
      <c r="R274" t="s">
        <v>397</v>
      </c>
      <c r="S274">
        <v>0</v>
      </c>
      <c r="T274">
        <v>82</v>
      </c>
      <c r="U274">
        <v>77</v>
      </c>
      <c r="V274">
        <v>159</v>
      </c>
      <c r="W274">
        <v>9</v>
      </c>
      <c r="X274">
        <v>14</v>
      </c>
      <c r="Y274">
        <v>23</v>
      </c>
      <c r="Z274">
        <v>81</v>
      </c>
      <c r="AA274">
        <v>76</v>
      </c>
      <c r="AB274">
        <v>157</v>
      </c>
      <c r="AC274">
        <v>19</v>
      </c>
      <c r="AD274">
        <v>14</v>
      </c>
      <c r="AE274">
        <v>33</v>
      </c>
      <c r="AF274">
        <v>20</v>
      </c>
      <c r="AG274">
        <v>15</v>
      </c>
      <c r="AH274">
        <v>35</v>
      </c>
      <c r="AI274">
        <v>16</v>
      </c>
      <c r="AJ274">
        <v>11</v>
      </c>
      <c r="AK274">
        <v>27</v>
      </c>
      <c r="AL274">
        <v>11</v>
      </c>
      <c r="AM274">
        <v>16</v>
      </c>
      <c r="AN274">
        <v>27</v>
      </c>
      <c r="AO274">
        <v>10</v>
      </c>
      <c r="AP274">
        <v>10</v>
      </c>
      <c r="AQ274">
        <v>20</v>
      </c>
      <c r="AR274">
        <v>19</v>
      </c>
      <c r="AS274">
        <v>16</v>
      </c>
      <c r="AT274">
        <v>35</v>
      </c>
      <c r="AU274">
        <v>15</v>
      </c>
      <c r="AV274">
        <v>15</v>
      </c>
      <c r="AW274">
        <v>30</v>
      </c>
      <c r="AX274">
        <v>91</v>
      </c>
      <c r="AY274">
        <v>83</v>
      </c>
      <c r="AZ274">
        <v>174</v>
      </c>
      <c r="BA274">
        <v>1</v>
      </c>
      <c r="BB274">
        <v>1</v>
      </c>
      <c r="BC274">
        <v>1</v>
      </c>
      <c r="BD274">
        <v>1</v>
      </c>
      <c r="BE274">
        <v>2</v>
      </c>
      <c r="BF274">
        <v>1</v>
      </c>
      <c r="BG274">
        <v>0</v>
      </c>
      <c r="BH274">
        <v>7</v>
      </c>
      <c r="BI274">
        <v>0</v>
      </c>
      <c r="BJ274">
        <v>0</v>
      </c>
      <c r="BK274">
        <v>0</v>
      </c>
      <c r="BL274">
        <v>1</v>
      </c>
      <c r="BM274">
        <v>0</v>
      </c>
      <c r="BN274">
        <v>0</v>
      </c>
      <c r="BO274">
        <v>0</v>
      </c>
      <c r="BP274">
        <v>0</v>
      </c>
      <c r="BQ274">
        <v>3</v>
      </c>
      <c r="BR274">
        <v>4</v>
      </c>
      <c r="BS274">
        <v>0</v>
      </c>
      <c r="BT274">
        <v>0</v>
      </c>
      <c r="BU274">
        <v>2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1</v>
      </c>
      <c r="CD274">
        <v>0</v>
      </c>
      <c r="CE274">
        <v>0</v>
      </c>
      <c r="CF274">
        <v>11</v>
      </c>
      <c r="CG274">
        <v>3</v>
      </c>
      <c r="CH274">
        <v>4</v>
      </c>
      <c r="CI274">
        <v>1</v>
      </c>
      <c r="CJ274">
        <v>1</v>
      </c>
      <c r="CK274">
        <v>1</v>
      </c>
      <c r="CL274">
        <v>1</v>
      </c>
      <c r="CM274">
        <v>2</v>
      </c>
      <c r="CN274">
        <v>1</v>
      </c>
      <c r="CO274">
        <v>0</v>
      </c>
      <c r="CP274">
        <v>7</v>
      </c>
      <c r="CQ274">
        <v>9</v>
      </c>
      <c r="CR274">
        <v>7</v>
      </c>
      <c r="CS274">
        <v>1</v>
      </c>
    </row>
    <row r="275" spans="1:97" x14ac:dyDescent="0.25">
      <c r="A275" t="s">
        <v>3556</v>
      </c>
      <c r="B275">
        <v>1</v>
      </c>
      <c r="C275" t="s">
        <v>3557</v>
      </c>
      <c r="D275">
        <v>56</v>
      </c>
      <c r="E275" t="s">
        <v>590</v>
      </c>
      <c r="F275">
        <v>37</v>
      </c>
      <c r="G275" t="s">
        <v>1787</v>
      </c>
      <c r="H275" t="s">
        <v>3558</v>
      </c>
      <c r="I275">
        <v>0</v>
      </c>
      <c r="J275" t="s">
        <v>393</v>
      </c>
      <c r="K275" t="s">
        <v>189</v>
      </c>
      <c r="L275" t="s">
        <v>31</v>
      </c>
      <c r="M275" t="s">
        <v>37</v>
      </c>
      <c r="N275" t="s">
        <v>35</v>
      </c>
      <c r="O275" t="s">
        <v>29</v>
      </c>
      <c r="P275" t="s">
        <v>3194</v>
      </c>
      <c r="Q275" t="s">
        <v>2845</v>
      </c>
      <c r="R275" t="s">
        <v>397</v>
      </c>
      <c r="S275">
        <v>0</v>
      </c>
      <c r="T275">
        <v>53</v>
      </c>
      <c r="U275">
        <v>41</v>
      </c>
      <c r="V275">
        <v>94</v>
      </c>
      <c r="W275">
        <v>7</v>
      </c>
      <c r="X275">
        <v>5</v>
      </c>
      <c r="Y275">
        <v>12</v>
      </c>
      <c r="Z275">
        <v>52</v>
      </c>
      <c r="AA275">
        <v>41</v>
      </c>
      <c r="AB275">
        <v>93</v>
      </c>
      <c r="AC275">
        <v>9</v>
      </c>
      <c r="AD275">
        <v>3</v>
      </c>
      <c r="AE275">
        <v>12</v>
      </c>
      <c r="AF275">
        <v>9</v>
      </c>
      <c r="AG275">
        <v>3</v>
      </c>
      <c r="AH275">
        <v>12</v>
      </c>
      <c r="AI275">
        <v>6</v>
      </c>
      <c r="AJ275">
        <v>5</v>
      </c>
      <c r="AK275">
        <v>11</v>
      </c>
      <c r="AL275">
        <v>7</v>
      </c>
      <c r="AM275">
        <v>9</v>
      </c>
      <c r="AN275">
        <v>16</v>
      </c>
      <c r="AO275">
        <v>12</v>
      </c>
      <c r="AP275">
        <v>7</v>
      </c>
      <c r="AQ275">
        <v>19</v>
      </c>
      <c r="AR275">
        <v>11</v>
      </c>
      <c r="AS275">
        <v>6</v>
      </c>
      <c r="AT275">
        <v>17</v>
      </c>
      <c r="AU275">
        <v>8</v>
      </c>
      <c r="AV275">
        <v>8</v>
      </c>
      <c r="AW275">
        <v>16</v>
      </c>
      <c r="AX275">
        <v>53</v>
      </c>
      <c r="AY275">
        <v>38</v>
      </c>
      <c r="AZ275">
        <v>91</v>
      </c>
      <c r="BA275">
        <v>1</v>
      </c>
      <c r="BB275">
        <v>1</v>
      </c>
      <c r="BC275">
        <v>1</v>
      </c>
      <c r="BD275">
        <v>1</v>
      </c>
      <c r="BE275">
        <v>1</v>
      </c>
      <c r="BF275">
        <v>1</v>
      </c>
      <c r="BG275">
        <v>0</v>
      </c>
      <c r="BH275">
        <v>6</v>
      </c>
      <c r="BI275">
        <v>0</v>
      </c>
      <c r="BJ275">
        <v>0</v>
      </c>
      <c r="BK275">
        <v>1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4</v>
      </c>
      <c r="BR275">
        <v>2</v>
      </c>
      <c r="BS275">
        <v>0</v>
      </c>
      <c r="BT275">
        <v>0</v>
      </c>
      <c r="BU275">
        <v>1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1</v>
      </c>
      <c r="CC275">
        <v>0</v>
      </c>
      <c r="CD275">
        <v>1</v>
      </c>
      <c r="CE275">
        <v>0</v>
      </c>
      <c r="CF275">
        <v>10</v>
      </c>
      <c r="CG275">
        <v>4</v>
      </c>
      <c r="CH275">
        <v>2</v>
      </c>
      <c r="CI275">
        <v>1</v>
      </c>
      <c r="CJ275">
        <v>1</v>
      </c>
      <c r="CK275">
        <v>1</v>
      </c>
      <c r="CL275">
        <v>1</v>
      </c>
      <c r="CM275">
        <v>1</v>
      </c>
      <c r="CN275">
        <v>1</v>
      </c>
      <c r="CO275">
        <v>0</v>
      </c>
      <c r="CP275">
        <v>6</v>
      </c>
      <c r="CQ275">
        <v>6</v>
      </c>
      <c r="CR275">
        <v>6</v>
      </c>
      <c r="CS275">
        <v>1</v>
      </c>
    </row>
    <row r="276" spans="1:97" x14ac:dyDescent="0.25">
      <c r="A276" t="s">
        <v>3559</v>
      </c>
      <c r="B276">
        <v>1</v>
      </c>
      <c r="C276" t="s">
        <v>3447</v>
      </c>
      <c r="D276">
        <v>29</v>
      </c>
      <c r="E276" t="s">
        <v>546</v>
      </c>
      <c r="F276">
        <v>65</v>
      </c>
      <c r="G276" t="s">
        <v>3560</v>
      </c>
      <c r="H276" t="s">
        <v>3561</v>
      </c>
      <c r="I276">
        <v>0</v>
      </c>
      <c r="J276" t="s">
        <v>546</v>
      </c>
      <c r="K276" t="s">
        <v>189</v>
      </c>
      <c r="L276" t="s">
        <v>31</v>
      </c>
      <c r="M276" t="s">
        <v>37</v>
      </c>
      <c r="N276" t="s">
        <v>35</v>
      </c>
      <c r="O276" t="s">
        <v>29</v>
      </c>
      <c r="P276" t="s">
        <v>3020</v>
      </c>
      <c r="Q276" t="s">
        <v>2777</v>
      </c>
      <c r="R276" t="s">
        <v>549</v>
      </c>
      <c r="S276">
        <v>0</v>
      </c>
      <c r="T276">
        <v>5</v>
      </c>
      <c r="U276">
        <v>15</v>
      </c>
      <c r="V276">
        <v>20</v>
      </c>
      <c r="W276">
        <v>1</v>
      </c>
      <c r="X276">
        <v>4</v>
      </c>
      <c r="Y276">
        <v>5</v>
      </c>
      <c r="Z276">
        <v>4</v>
      </c>
      <c r="AA276">
        <v>14</v>
      </c>
      <c r="AB276">
        <v>18</v>
      </c>
      <c r="AC276">
        <v>5</v>
      </c>
      <c r="AD276">
        <v>2</v>
      </c>
      <c r="AE276">
        <v>7</v>
      </c>
      <c r="AF276">
        <v>5</v>
      </c>
      <c r="AG276">
        <v>2</v>
      </c>
      <c r="AH276">
        <v>7</v>
      </c>
      <c r="AI276">
        <v>1</v>
      </c>
      <c r="AJ276">
        <v>2</v>
      </c>
      <c r="AK276">
        <v>3</v>
      </c>
      <c r="AL276">
        <v>1</v>
      </c>
      <c r="AM276">
        <v>4</v>
      </c>
      <c r="AN276">
        <v>5</v>
      </c>
      <c r="AO276">
        <v>1</v>
      </c>
      <c r="AP276">
        <v>2</v>
      </c>
      <c r="AQ276">
        <v>3</v>
      </c>
      <c r="AR276">
        <v>1</v>
      </c>
      <c r="AS276">
        <v>1</v>
      </c>
      <c r="AT276">
        <v>2</v>
      </c>
      <c r="AU276">
        <v>1</v>
      </c>
      <c r="AV276">
        <v>2</v>
      </c>
      <c r="AW276">
        <v>3</v>
      </c>
      <c r="AX276">
        <v>10</v>
      </c>
      <c r="AY276">
        <v>13</v>
      </c>
      <c r="AZ276">
        <v>23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2</v>
      </c>
      <c r="BH276">
        <v>2</v>
      </c>
      <c r="BI276">
        <v>0</v>
      </c>
      <c r="BJ276">
        <v>1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2</v>
      </c>
      <c r="CG276">
        <v>0</v>
      </c>
      <c r="CH276">
        <v>2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2</v>
      </c>
      <c r="CP276">
        <v>2</v>
      </c>
      <c r="CQ276">
        <v>2</v>
      </c>
      <c r="CR276">
        <v>2</v>
      </c>
      <c r="CS276">
        <v>1</v>
      </c>
    </row>
    <row r="277" spans="1:97" x14ac:dyDescent="0.25">
      <c r="A277" t="s">
        <v>3562</v>
      </c>
      <c r="B277">
        <v>1</v>
      </c>
      <c r="C277" t="s">
        <v>2619</v>
      </c>
      <c r="D277">
        <v>27</v>
      </c>
      <c r="E277" t="s">
        <v>393</v>
      </c>
      <c r="F277">
        <v>4</v>
      </c>
      <c r="G277" t="s">
        <v>3563</v>
      </c>
      <c r="H277" t="s">
        <v>3564</v>
      </c>
      <c r="I277">
        <v>0</v>
      </c>
      <c r="J277" t="s">
        <v>393</v>
      </c>
      <c r="K277" t="s">
        <v>189</v>
      </c>
      <c r="L277" t="s">
        <v>31</v>
      </c>
      <c r="M277" t="s">
        <v>37</v>
      </c>
      <c r="N277" t="s">
        <v>35</v>
      </c>
      <c r="O277" t="s">
        <v>29</v>
      </c>
      <c r="P277" t="s">
        <v>2844</v>
      </c>
      <c r="Q277" t="s">
        <v>2845</v>
      </c>
      <c r="R277" t="s">
        <v>397</v>
      </c>
      <c r="S277">
        <v>0</v>
      </c>
      <c r="T277">
        <v>10</v>
      </c>
      <c r="U277">
        <v>13</v>
      </c>
      <c r="V277">
        <v>23</v>
      </c>
      <c r="W277">
        <v>4</v>
      </c>
      <c r="X277">
        <v>2</v>
      </c>
      <c r="Y277">
        <v>6</v>
      </c>
      <c r="Z277">
        <v>10</v>
      </c>
      <c r="AA277">
        <v>13</v>
      </c>
      <c r="AB277">
        <v>23</v>
      </c>
      <c r="AC277">
        <v>3</v>
      </c>
      <c r="AD277">
        <v>1</v>
      </c>
      <c r="AE277">
        <v>4</v>
      </c>
      <c r="AF277">
        <v>3</v>
      </c>
      <c r="AG277">
        <v>3</v>
      </c>
      <c r="AH277">
        <v>6</v>
      </c>
      <c r="AI277">
        <v>0</v>
      </c>
      <c r="AJ277">
        <v>2</v>
      </c>
      <c r="AK277">
        <v>2</v>
      </c>
      <c r="AL277">
        <v>2</v>
      </c>
      <c r="AM277">
        <v>2</v>
      </c>
      <c r="AN277">
        <v>4</v>
      </c>
      <c r="AO277">
        <v>2</v>
      </c>
      <c r="AP277">
        <v>4</v>
      </c>
      <c r="AQ277">
        <v>6</v>
      </c>
      <c r="AR277">
        <v>3</v>
      </c>
      <c r="AS277">
        <v>2</v>
      </c>
      <c r="AT277">
        <v>5</v>
      </c>
      <c r="AU277">
        <v>3</v>
      </c>
      <c r="AV277">
        <v>2</v>
      </c>
      <c r="AW277">
        <v>5</v>
      </c>
      <c r="AX277">
        <v>13</v>
      </c>
      <c r="AY277">
        <v>15</v>
      </c>
      <c r="AZ277">
        <v>28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2</v>
      </c>
      <c r="BH277">
        <v>2</v>
      </c>
      <c r="BI277">
        <v>1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2</v>
      </c>
      <c r="CG277">
        <v>1</v>
      </c>
      <c r="CH277">
        <v>1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2</v>
      </c>
      <c r="CP277">
        <v>2</v>
      </c>
      <c r="CQ277">
        <v>2</v>
      </c>
      <c r="CR277">
        <v>2</v>
      </c>
      <c r="CS277">
        <v>1</v>
      </c>
    </row>
    <row r="278" spans="1:97" x14ac:dyDescent="0.25">
      <c r="A278" t="s">
        <v>3565</v>
      </c>
      <c r="B278">
        <v>4</v>
      </c>
      <c r="C278" t="s">
        <v>2156</v>
      </c>
      <c r="D278">
        <v>57</v>
      </c>
      <c r="E278" t="s">
        <v>485</v>
      </c>
      <c r="F278">
        <v>31</v>
      </c>
      <c r="G278" t="s">
        <v>3566</v>
      </c>
      <c r="H278" t="s">
        <v>3567</v>
      </c>
      <c r="I278">
        <v>0</v>
      </c>
      <c r="J278" t="s">
        <v>188</v>
      </c>
      <c r="K278" t="s">
        <v>189</v>
      </c>
      <c r="L278" t="s">
        <v>31</v>
      </c>
      <c r="M278" t="s">
        <v>37</v>
      </c>
      <c r="N278" t="s">
        <v>35</v>
      </c>
      <c r="O278" t="s">
        <v>29</v>
      </c>
      <c r="P278" t="s">
        <v>3166</v>
      </c>
      <c r="Q278" t="s">
        <v>2879</v>
      </c>
      <c r="R278" t="s">
        <v>190</v>
      </c>
      <c r="S278">
        <v>0</v>
      </c>
      <c r="T278">
        <v>8</v>
      </c>
      <c r="U278">
        <v>8</v>
      </c>
      <c r="V278">
        <v>16</v>
      </c>
      <c r="W278">
        <v>2</v>
      </c>
      <c r="X278">
        <v>4</v>
      </c>
      <c r="Y278">
        <v>6</v>
      </c>
      <c r="Z278">
        <v>8</v>
      </c>
      <c r="AA278">
        <v>8</v>
      </c>
      <c r="AB278">
        <v>16</v>
      </c>
      <c r="AC278">
        <v>2</v>
      </c>
      <c r="AD278">
        <v>2</v>
      </c>
      <c r="AE278">
        <v>4</v>
      </c>
      <c r="AF278">
        <v>2</v>
      </c>
      <c r="AG278">
        <v>2</v>
      </c>
      <c r="AH278">
        <v>4</v>
      </c>
      <c r="AI278">
        <v>3</v>
      </c>
      <c r="AJ278">
        <v>0</v>
      </c>
      <c r="AK278">
        <v>3</v>
      </c>
      <c r="AL278">
        <v>1</v>
      </c>
      <c r="AM278">
        <v>0</v>
      </c>
      <c r="AN278">
        <v>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</v>
      </c>
      <c r="AV278">
        <v>3</v>
      </c>
      <c r="AW278">
        <v>4</v>
      </c>
      <c r="AX278">
        <v>7</v>
      </c>
      <c r="AY278">
        <v>5</v>
      </c>
      <c r="AZ278">
        <v>12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1</v>
      </c>
      <c r="BI278">
        <v>0</v>
      </c>
      <c r="BJ278">
        <v>1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1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2</v>
      </c>
      <c r="CG278">
        <v>0</v>
      </c>
      <c r="CH278">
        <v>1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1</v>
      </c>
      <c r="CP278">
        <v>1</v>
      </c>
      <c r="CQ278">
        <v>3</v>
      </c>
      <c r="CR278">
        <v>1</v>
      </c>
      <c r="CS278">
        <v>1</v>
      </c>
    </row>
    <row r="279" spans="1:97" x14ac:dyDescent="0.25">
      <c r="A279" t="s">
        <v>3568</v>
      </c>
      <c r="B279">
        <v>1</v>
      </c>
      <c r="C279" t="s">
        <v>3569</v>
      </c>
      <c r="D279">
        <v>37</v>
      </c>
      <c r="E279" t="s">
        <v>216</v>
      </c>
      <c r="F279">
        <v>1</v>
      </c>
      <c r="G279" t="s">
        <v>380</v>
      </c>
      <c r="H279" t="s">
        <v>3333</v>
      </c>
      <c r="I279">
        <v>0</v>
      </c>
      <c r="J279" t="s">
        <v>217</v>
      </c>
      <c r="K279" t="s">
        <v>189</v>
      </c>
      <c r="L279" t="s">
        <v>31</v>
      </c>
      <c r="M279" t="s">
        <v>37</v>
      </c>
      <c r="N279" t="s">
        <v>35</v>
      </c>
      <c r="O279" t="s">
        <v>29</v>
      </c>
      <c r="P279" t="s">
        <v>3570</v>
      </c>
      <c r="Q279" t="s">
        <v>2812</v>
      </c>
      <c r="R279" t="s">
        <v>218</v>
      </c>
      <c r="S279">
        <v>0</v>
      </c>
      <c r="T279">
        <v>201</v>
      </c>
      <c r="U279">
        <v>173</v>
      </c>
      <c r="V279">
        <v>374</v>
      </c>
      <c r="W279">
        <v>33</v>
      </c>
      <c r="X279">
        <v>28</v>
      </c>
      <c r="Y279">
        <v>61</v>
      </c>
      <c r="Z279">
        <v>201</v>
      </c>
      <c r="AA279">
        <v>173</v>
      </c>
      <c r="AB279">
        <v>374</v>
      </c>
      <c r="AC279">
        <v>33</v>
      </c>
      <c r="AD279">
        <v>25</v>
      </c>
      <c r="AE279">
        <v>58</v>
      </c>
      <c r="AF279">
        <v>33</v>
      </c>
      <c r="AG279">
        <v>26</v>
      </c>
      <c r="AH279">
        <v>59</v>
      </c>
      <c r="AI279">
        <v>29</v>
      </c>
      <c r="AJ279">
        <v>28</v>
      </c>
      <c r="AK279">
        <v>57</v>
      </c>
      <c r="AL279">
        <v>36</v>
      </c>
      <c r="AM279">
        <v>33</v>
      </c>
      <c r="AN279">
        <v>69</v>
      </c>
      <c r="AO279">
        <v>34</v>
      </c>
      <c r="AP279">
        <v>31</v>
      </c>
      <c r="AQ279">
        <v>65</v>
      </c>
      <c r="AR279">
        <v>34</v>
      </c>
      <c r="AS279">
        <v>31</v>
      </c>
      <c r="AT279">
        <v>65</v>
      </c>
      <c r="AU279">
        <v>32</v>
      </c>
      <c r="AV279">
        <v>26</v>
      </c>
      <c r="AW279">
        <v>58</v>
      </c>
      <c r="AX279">
        <v>198</v>
      </c>
      <c r="AY279">
        <v>175</v>
      </c>
      <c r="AZ279">
        <v>373</v>
      </c>
      <c r="BA279">
        <v>2</v>
      </c>
      <c r="BB279">
        <v>2</v>
      </c>
      <c r="BC279">
        <v>2</v>
      </c>
      <c r="BD279">
        <v>2</v>
      </c>
      <c r="BE279">
        <v>2</v>
      </c>
      <c r="BF279">
        <v>2</v>
      </c>
      <c r="BG279">
        <v>0</v>
      </c>
      <c r="BH279">
        <v>12</v>
      </c>
      <c r="BI279">
        <v>0</v>
      </c>
      <c r="BJ279">
        <v>0</v>
      </c>
      <c r="BK279">
        <v>0</v>
      </c>
      <c r="BL279">
        <v>1</v>
      </c>
      <c r="BM279">
        <v>1</v>
      </c>
      <c r="BN279">
        <v>0</v>
      </c>
      <c r="BO279">
        <v>0</v>
      </c>
      <c r="BP279">
        <v>0</v>
      </c>
      <c r="BQ279">
        <v>5</v>
      </c>
      <c r="BR279">
        <v>7</v>
      </c>
      <c r="BS279">
        <v>0</v>
      </c>
      <c r="BT279">
        <v>0</v>
      </c>
      <c r="BU279">
        <v>0</v>
      </c>
      <c r="BV279">
        <v>1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1</v>
      </c>
      <c r="CC279">
        <v>1</v>
      </c>
      <c r="CD279">
        <v>0</v>
      </c>
      <c r="CE279">
        <v>0</v>
      </c>
      <c r="CF279">
        <v>17</v>
      </c>
      <c r="CG279">
        <v>5</v>
      </c>
      <c r="CH279">
        <v>7</v>
      </c>
      <c r="CI279">
        <v>2</v>
      </c>
      <c r="CJ279">
        <v>2</v>
      </c>
      <c r="CK279">
        <v>2</v>
      </c>
      <c r="CL279">
        <v>2</v>
      </c>
      <c r="CM279">
        <v>2</v>
      </c>
      <c r="CN279">
        <v>2</v>
      </c>
      <c r="CO279">
        <v>0</v>
      </c>
      <c r="CP279">
        <v>12</v>
      </c>
      <c r="CQ279">
        <v>12</v>
      </c>
      <c r="CR279">
        <v>12</v>
      </c>
      <c r="CS279">
        <v>1</v>
      </c>
    </row>
    <row r="280" spans="1:97" x14ac:dyDescent="0.25">
      <c r="A280" t="s">
        <v>3571</v>
      </c>
      <c r="B280">
        <v>1</v>
      </c>
      <c r="C280" t="s">
        <v>3572</v>
      </c>
      <c r="D280">
        <v>32</v>
      </c>
      <c r="E280" t="s">
        <v>221</v>
      </c>
      <c r="F280">
        <v>1</v>
      </c>
      <c r="G280" t="s">
        <v>221</v>
      </c>
      <c r="H280" t="s">
        <v>3573</v>
      </c>
      <c r="I280">
        <v>0</v>
      </c>
      <c r="J280" t="s">
        <v>221</v>
      </c>
      <c r="K280" t="s">
        <v>189</v>
      </c>
      <c r="L280" t="s">
        <v>31</v>
      </c>
      <c r="M280" t="s">
        <v>37</v>
      </c>
      <c r="N280" t="s">
        <v>35</v>
      </c>
      <c r="O280" t="s">
        <v>29</v>
      </c>
      <c r="P280" t="s">
        <v>3040</v>
      </c>
      <c r="Q280" t="s">
        <v>3041</v>
      </c>
      <c r="R280" t="s">
        <v>222</v>
      </c>
      <c r="S280">
        <v>0</v>
      </c>
      <c r="T280">
        <v>71</v>
      </c>
      <c r="U280">
        <v>75</v>
      </c>
      <c r="V280">
        <v>146</v>
      </c>
      <c r="W280">
        <v>19</v>
      </c>
      <c r="X280">
        <v>19</v>
      </c>
      <c r="Y280">
        <v>38</v>
      </c>
      <c r="Z280">
        <v>71</v>
      </c>
      <c r="AA280">
        <v>75</v>
      </c>
      <c r="AB280">
        <v>146</v>
      </c>
      <c r="AC280">
        <v>10</v>
      </c>
      <c r="AD280">
        <v>6</v>
      </c>
      <c r="AE280">
        <v>16</v>
      </c>
      <c r="AF280">
        <v>10</v>
      </c>
      <c r="AG280">
        <v>6</v>
      </c>
      <c r="AH280">
        <v>16</v>
      </c>
      <c r="AI280">
        <v>13</v>
      </c>
      <c r="AJ280">
        <v>14</v>
      </c>
      <c r="AK280">
        <v>27</v>
      </c>
      <c r="AL280">
        <v>12</v>
      </c>
      <c r="AM280">
        <v>11</v>
      </c>
      <c r="AN280">
        <v>23</v>
      </c>
      <c r="AO280">
        <v>6</v>
      </c>
      <c r="AP280">
        <v>12</v>
      </c>
      <c r="AQ280">
        <v>18</v>
      </c>
      <c r="AR280">
        <v>12</v>
      </c>
      <c r="AS280">
        <v>16</v>
      </c>
      <c r="AT280">
        <v>28</v>
      </c>
      <c r="AU280">
        <v>14</v>
      </c>
      <c r="AV280">
        <v>8</v>
      </c>
      <c r="AW280">
        <v>22</v>
      </c>
      <c r="AX280">
        <v>67</v>
      </c>
      <c r="AY280">
        <v>67</v>
      </c>
      <c r="AZ280">
        <v>134</v>
      </c>
      <c r="BA280">
        <v>1</v>
      </c>
      <c r="BB280">
        <v>1</v>
      </c>
      <c r="BC280">
        <v>1</v>
      </c>
      <c r="BD280">
        <v>1</v>
      </c>
      <c r="BE280">
        <v>2</v>
      </c>
      <c r="BF280">
        <v>1</v>
      </c>
      <c r="BG280">
        <v>0</v>
      </c>
      <c r="BH280">
        <v>7</v>
      </c>
      <c r="BI280">
        <v>0</v>
      </c>
      <c r="BJ280">
        <v>0</v>
      </c>
      <c r="BK280">
        <v>1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2</v>
      </c>
      <c r="BR280">
        <v>5</v>
      </c>
      <c r="BS280">
        <v>0</v>
      </c>
      <c r="BT280">
        <v>0</v>
      </c>
      <c r="BU280">
        <v>2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1</v>
      </c>
      <c r="CE280">
        <v>0</v>
      </c>
      <c r="CF280">
        <v>11</v>
      </c>
      <c r="CG280">
        <v>2</v>
      </c>
      <c r="CH280">
        <v>5</v>
      </c>
      <c r="CI280">
        <v>1</v>
      </c>
      <c r="CJ280">
        <v>1</v>
      </c>
      <c r="CK280">
        <v>1</v>
      </c>
      <c r="CL280">
        <v>1</v>
      </c>
      <c r="CM280">
        <v>2</v>
      </c>
      <c r="CN280">
        <v>1</v>
      </c>
      <c r="CO280">
        <v>0</v>
      </c>
      <c r="CP280">
        <v>7</v>
      </c>
      <c r="CQ280">
        <v>11</v>
      </c>
      <c r="CR280">
        <v>7</v>
      </c>
      <c r="CS280">
        <v>1</v>
      </c>
    </row>
    <row r="281" spans="1:97" x14ac:dyDescent="0.25">
      <c r="A281" t="s">
        <v>3574</v>
      </c>
      <c r="B281">
        <v>1</v>
      </c>
      <c r="C281" t="s">
        <v>263</v>
      </c>
      <c r="D281">
        <v>55</v>
      </c>
      <c r="E281" t="s">
        <v>267</v>
      </c>
      <c r="F281">
        <v>170</v>
      </c>
      <c r="G281" t="s">
        <v>1589</v>
      </c>
      <c r="H281" t="s">
        <v>204</v>
      </c>
      <c r="I281">
        <v>0</v>
      </c>
      <c r="J281" t="s">
        <v>197</v>
      </c>
      <c r="K281" t="s">
        <v>189</v>
      </c>
      <c r="L281" t="s">
        <v>31</v>
      </c>
      <c r="M281" t="s">
        <v>37</v>
      </c>
      <c r="N281" t="s">
        <v>35</v>
      </c>
      <c r="O281" t="s">
        <v>29</v>
      </c>
      <c r="P281" t="s">
        <v>3408</v>
      </c>
      <c r="Q281" t="s">
        <v>2932</v>
      </c>
      <c r="R281" t="s">
        <v>199</v>
      </c>
      <c r="S281">
        <v>0</v>
      </c>
      <c r="T281">
        <v>58</v>
      </c>
      <c r="U281">
        <v>53</v>
      </c>
      <c r="V281">
        <v>111</v>
      </c>
      <c r="W281">
        <v>6</v>
      </c>
      <c r="X281">
        <v>11</v>
      </c>
      <c r="Y281">
        <v>17</v>
      </c>
      <c r="Z281">
        <v>54</v>
      </c>
      <c r="AA281">
        <v>53</v>
      </c>
      <c r="AB281">
        <v>107</v>
      </c>
      <c r="AC281">
        <v>6</v>
      </c>
      <c r="AD281">
        <v>7</v>
      </c>
      <c r="AE281">
        <v>13</v>
      </c>
      <c r="AF281">
        <v>6</v>
      </c>
      <c r="AG281">
        <v>8</v>
      </c>
      <c r="AH281">
        <v>14</v>
      </c>
      <c r="AI281">
        <v>8</v>
      </c>
      <c r="AJ281">
        <v>11</v>
      </c>
      <c r="AK281">
        <v>19</v>
      </c>
      <c r="AL281">
        <v>8</v>
      </c>
      <c r="AM281">
        <v>6</v>
      </c>
      <c r="AN281">
        <v>14</v>
      </c>
      <c r="AO281">
        <v>11</v>
      </c>
      <c r="AP281">
        <v>8</v>
      </c>
      <c r="AQ281">
        <v>19</v>
      </c>
      <c r="AR281">
        <v>11</v>
      </c>
      <c r="AS281">
        <v>6</v>
      </c>
      <c r="AT281">
        <v>17</v>
      </c>
      <c r="AU281">
        <v>11</v>
      </c>
      <c r="AV281">
        <v>13</v>
      </c>
      <c r="AW281">
        <v>24</v>
      </c>
      <c r="AX281">
        <v>55</v>
      </c>
      <c r="AY281">
        <v>52</v>
      </c>
      <c r="AZ281">
        <v>107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1</v>
      </c>
      <c r="BG281">
        <v>0</v>
      </c>
      <c r="BH281">
        <v>6</v>
      </c>
      <c r="BI281">
        <v>0</v>
      </c>
      <c r="BJ281">
        <v>0</v>
      </c>
      <c r="BK281">
        <v>1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6</v>
      </c>
      <c r="BS281">
        <v>0</v>
      </c>
      <c r="BT281">
        <v>0</v>
      </c>
      <c r="BU281">
        <v>1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1</v>
      </c>
      <c r="CD281">
        <v>0</v>
      </c>
      <c r="CE281">
        <v>0</v>
      </c>
      <c r="CF281">
        <v>9</v>
      </c>
      <c r="CG281">
        <v>0</v>
      </c>
      <c r="CH281">
        <v>6</v>
      </c>
      <c r="CI281">
        <v>1</v>
      </c>
      <c r="CJ281">
        <v>1</v>
      </c>
      <c r="CK281">
        <v>1</v>
      </c>
      <c r="CL281">
        <v>1</v>
      </c>
      <c r="CM281">
        <v>1</v>
      </c>
      <c r="CN281">
        <v>1</v>
      </c>
      <c r="CO281">
        <v>0</v>
      </c>
      <c r="CP281">
        <v>6</v>
      </c>
      <c r="CQ281">
        <v>6</v>
      </c>
      <c r="CR281">
        <v>6</v>
      </c>
      <c r="CS281">
        <v>1</v>
      </c>
    </row>
    <row r="282" spans="1:97" x14ac:dyDescent="0.25">
      <c r="A282" t="s">
        <v>3575</v>
      </c>
      <c r="B282">
        <v>1</v>
      </c>
      <c r="C282" t="s">
        <v>640</v>
      </c>
      <c r="D282">
        <v>60</v>
      </c>
      <c r="E282" t="s">
        <v>2148</v>
      </c>
      <c r="F282">
        <v>1</v>
      </c>
      <c r="G282" t="s">
        <v>2253</v>
      </c>
      <c r="H282" t="s">
        <v>3576</v>
      </c>
      <c r="I282">
        <v>0</v>
      </c>
      <c r="J282" t="s">
        <v>221</v>
      </c>
      <c r="K282" t="s">
        <v>189</v>
      </c>
      <c r="L282" t="s">
        <v>31</v>
      </c>
      <c r="M282" t="s">
        <v>37</v>
      </c>
      <c r="N282" t="s">
        <v>35</v>
      </c>
      <c r="O282" t="s">
        <v>29</v>
      </c>
      <c r="P282" t="s">
        <v>3577</v>
      </c>
      <c r="Q282" t="s">
        <v>3041</v>
      </c>
      <c r="R282" t="s">
        <v>222</v>
      </c>
      <c r="S282">
        <v>0</v>
      </c>
      <c r="T282">
        <v>17</v>
      </c>
      <c r="U282">
        <v>15</v>
      </c>
      <c r="V282">
        <v>32</v>
      </c>
      <c r="W282">
        <v>2</v>
      </c>
      <c r="X282">
        <v>3</v>
      </c>
      <c r="Y282">
        <v>5</v>
      </c>
      <c r="Z282">
        <v>15</v>
      </c>
      <c r="AA282">
        <v>14</v>
      </c>
      <c r="AB282">
        <v>29</v>
      </c>
      <c r="AC282">
        <v>5</v>
      </c>
      <c r="AD282">
        <v>2</v>
      </c>
      <c r="AE282">
        <v>7</v>
      </c>
      <c r="AF282">
        <v>5</v>
      </c>
      <c r="AG282">
        <v>2</v>
      </c>
      <c r="AH282">
        <v>7</v>
      </c>
      <c r="AI282">
        <v>4</v>
      </c>
      <c r="AJ282">
        <v>2</v>
      </c>
      <c r="AK282">
        <v>6</v>
      </c>
      <c r="AL282">
        <v>3</v>
      </c>
      <c r="AM282">
        <v>4</v>
      </c>
      <c r="AN282">
        <v>7</v>
      </c>
      <c r="AO282">
        <v>5</v>
      </c>
      <c r="AP282">
        <v>1</v>
      </c>
      <c r="AQ282">
        <v>6</v>
      </c>
      <c r="AR282">
        <v>2</v>
      </c>
      <c r="AS282">
        <v>2</v>
      </c>
      <c r="AT282">
        <v>4</v>
      </c>
      <c r="AU282">
        <v>2</v>
      </c>
      <c r="AV282">
        <v>2</v>
      </c>
      <c r="AW282">
        <v>4</v>
      </c>
      <c r="AX282">
        <v>21</v>
      </c>
      <c r="AY282">
        <v>13</v>
      </c>
      <c r="AZ282">
        <v>34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2</v>
      </c>
      <c r="BH282">
        <v>2</v>
      </c>
      <c r="BI282">
        <v>0</v>
      </c>
      <c r="BJ282">
        <v>1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1</v>
      </c>
      <c r="BR282">
        <v>0</v>
      </c>
      <c r="BS282">
        <v>0</v>
      </c>
      <c r="BT282">
        <v>0</v>
      </c>
      <c r="BU282">
        <v>1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3</v>
      </c>
      <c r="CG282">
        <v>1</v>
      </c>
      <c r="CH282">
        <v>1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2</v>
      </c>
      <c r="CP282">
        <v>2</v>
      </c>
      <c r="CQ282">
        <v>11</v>
      </c>
      <c r="CR282">
        <v>4</v>
      </c>
      <c r="CS282">
        <v>1</v>
      </c>
    </row>
    <row r="283" spans="1:97" x14ac:dyDescent="0.25">
      <c r="A283" t="s">
        <v>3578</v>
      </c>
      <c r="B283">
        <v>1</v>
      </c>
      <c r="C283" t="s">
        <v>1681</v>
      </c>
      <c r="D283">
        <v>60</v>
      </c>
      <c r="E283" t="s">
        <v>2148</v>
      </c>
      <c r="F283">
        <v>29</v>
      </c>
      <c r="G283" t="s">
        <v>2149</v>
      </c>
      <c r="H283" t="s">
        <v>2150</v>
      </c>
      <c r="I283">
        <v>0</v>
      </c>
      <c r="J283" t="s">
        <v>221</v>
      </c>
      <c r="K283" t="s">
        <v>189</v>
      </c>
      <c r="L283" t="s">
        <v>31</v>
      </c>
      <c r="M283" t="s">
        <v>37</v>
      </c>
      <c r="N283" t="s">
        <v>35</v>
      </c>
      <c r="O283" t="s">
        <v>29</v>
      </c>
      <c r="P283" t="s">
        <v>3577</v>
      </c>
      <c r="Q283" t="s">
        <v>3041</v>
      </c>
      <c r="R283" t="s">
        <v>222</v>
      </c>
      <c r="S283">
        <v>0</v>
      </c>
      <c r="T283">
        <v>84</v>
      </c>
      <c r="U283">
        <v>86</v>
      </c>
      <c r="V283">
        <v>170</v>
      </c>
      <c r="W283">
        <v>12</v>
      </c>
      <c r="X283">
        <v>14</v>
      </c>
      <c r="Y283">
        <v>26</v>
      </c>
      <c r="Z283">
        <v>84</v>
      </c>
      <c r="AA283">
        <v>86</v>
      </c>
      <c r="AB283">
        <v>170</v>
      </c>
      <c r="AC283">
        <v>16</v>
      </c>
      <c r="AD283">
        <v>21</v>
      </c>
      <c r="AE283">
        <v>37</v>
      </c>
      <c r="AF283">
        <v>16</v>
      </c>
      <c r="AG283">
        <v>21</v>
      </c>
      <c r="AH283">
        <v>37</v>
      </c>
      <c r="AI283">
        <v>11</v>
      </c>
      <c r="AJ283">
        <v>15</v>
      </c>
      <c r="AK283">
        <v>26</v>
      </c>
      <c r="AL283">
        <v>13</v>
      </c>
      <c r="AM283">
        <v>17</v>
      </c>
      <c r="AN283">
        <v>30</v>
      </c>
      <c r="AO283">
        <v>18</v>
      </c>
      <c r="AP283">
        <v>12</v>
      </c>
      <c r="AQ283">
        <v>30</v>
      </c>
      <c r="AR283">
        <v>18</v>
      </c>
      <c r="AS283">
        <v>13</v>
      </c>
      <c r="AT283">
        <v>31</v>
      </c>
      <c r="AU283">
        <v>14</v>
      </c>
      <c r="AV283">
        <v>17</v>
      </c>
      <c r="AW283">
        <v>31</v>
      </c>
      <c r="AX283">
        <v>90</v>
      </c>
      <c r="AY283">
        <v>95</v>
      </c>
      <c r="AZ283">
        <v>185</v>
      </c>
      <c r="BA283">
        <v>2</v>
      </c>
      <c r="BB283">
        <v>1</v>
      </c>
      <c r="BC283">
        <v>1</v>
      </c>
      <c r="BD283">
        <v>1</v>
      </c>
      <c r="BE283">
        <v>1</v>
      </c>
      <c r="BF283">
        <v>1</v>
      </c>
      <c r="BG283">
        <v>0</v>
      </c>
      <c r="BH283">
        <v>7</v>
      </c>
      <c r="BI283">
        <v>0</v>
      </c>
      <c r="BJ283">
        <v>0</v>
      </c>
      <c r="BK283">
        <v>1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1</v>
      </c>
      <c r="BR283">
        <v>6</v>
      </c>
      <c r="BS283">
        <v>0</v>
      </c>
      <c r="BT283">
        <v>0</v>
      </c>
      <c r="BU283">
        <v>2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1</v>
      </c>
      <c r="CD283">
        <v>0</v>
      </c>
      <c r="CE283">
        <v>0</v>
      </c>
      <c r="CF283">
        <v>11</v>
      </c>
      <c r="CG283">
        <v>1</v>
      </c>
      <c r="CH283">
        <v>6</v>
      </c>
      <c r="CI283">
        <v>2</v>
      </c>
      <c r="CJ283">
        <v>1</v>
      </c>
      <c r="CK283">
        <v>1</v>
      </c>
      <c r="CL283">
        <v>1</v>
      </c>
      <c r="CM283">
        <v>1</v>
      </c>
      <c r="CN283">
        <v>1</v>
      </c>
      <c r="CO283">
        <v>0</v>
      </c>
      <c r="CP283">
        <v>7</v>
      </c>
      <c r="CQ283">
        <v>7</v>
      </c>
      <c r="CR283">
        <v>7</v>
      </c>
      <c r="CS283">
        <v>1</v>
      </c>
    </row>
    <row r="284" spans="1:97" x14ac:dyDescent="0.25">
      <c r="A284" t="s">
        <v>3579</v>
      </c>
      <c r="B284">
        <v>1</v>
      </c>
      <c r="C284" t="s">
        <v>359</v>
      </c>
      <c r="D284">
        <v>29</v>
      </c>
      <c r="E284" t="s">
        <v>546</v>
      </c>
      <c r="F284">
        <v>14</v>
      </c>
      <c r="G284" t="s">
        <v>547</v>
      </c>
      <c r="H284" t="s">
        <v>204</v>
      </c>
      <c r="I284">
        <v>0</v>
      </c>
      <c r="J284" t="s">
        <v>546</v>
      </c>
      <c r="K284" t="s">
        <v>189</v>
      </c>
      <c r="L284" t="s">
        <v>31</v>
      </c>
      <c r="M284" t="s">
        <v>37</v>
      </c>
      <c r="N284" t="s">
        <v>35</v>
      </c>
      <c r="O284" t="s">
        <v>29</v>
      </c>
      <c r="P284" t="s">
        <v>3065</v>
      </c>
      <c r="Q284" t="s">
        <v>2777</v>
      </c>
      <c r="R284" t="s">
        <v>549</v>
      </c>
      <c r="S284">
        <v>0</v>
      </c>
      <c r="T284">
        <v>71</v>
      </c>
      <c r="U284">
        <v>75</v>
      </c>
      <c r="V284">
        <v>146</v>
      </c>
      <c r="W284">
        <v>11</v>
      </c>
      <c r="X284">
        <v>7</v>
      </c>
      <c r="Y284">
        <v>18</v>
      </c>
      <c r="Z284">
        <v>68</v>
      </c>
      <c r="AA284">
        <v>72</v>
      </c>
      <c r="AB284">
        <v>140</v>
      </c>
      <c r="AC284">
        <v>12</v>
      </c>
      <c r="AD284">
        <v>14</v>
      </c>
      <c r="AE284">
        <v>26</v>
      </c>
      <c r="AF284">
        <v>12</v>
      </c>
      <c r="AG284">
        <v>14</v>
      </c>
      <c r="AH284">
        <v>26</v>
      </c>
      <c r="AI284">
        <v>16</v>
      </c>
      <c r="AJ284">
        <v>11</v>
      </c>
      <c r="AK284">
        <v>27</v>
      </c>
      <c r="AL284">
        <v>8</v>
      </c>
      <c r="AM284">
        <v>15</v>
      </c>
      <c r="AN284">
        <v>23</v>
      </c>
      <c r="AO284">
        <v>12</v>
      </c>
      <c r="AP284">
        <v>18</v>
      </c>
      <c r="AQ284">
        <v>30</v>
      </c>
      <c r="AR284">
        <v>11</v>
      </c>
      <c r="AS284">
        <v>7</v>
      </c>
      <c r="AT284">
        <v>18</v>
      </c>
      <c r="AU284">
        <v>10</v>
      </c>
      <c r="AV284">
        <v>17</v>
      </c>
      <c r="AW284">
        <v>27</v>
      </c>
      <c r="AX284">
        <v>69</v>
      </c>
      <c r="AY284">
        <v>82</v>
      </c>
      <c r="AZ284">
        <v>151</v>
      </c>
      <c r="BA284">
        <v>1</v>
      </c>
      <c r="BB284">
        <v>1</v>
      </c>
      <c r="BC284">
        <v>1</v>
      </c>
      <c r="BD284">
        <v>2</v>
      </c>
      <c r="BE284">
        <v>1</v>
      </c>
      <c r="BF284">
        <v>1</v>
      </c>
      <c r="BG284">
        <v>0</v>
      </c>
      <c r="BH284">
        <v>7</v>
      </c>
      <c r="BI284">
        <v>0</v>
      </c>
      <c r="BJ284">
        <v>0</v>
      </c>
      <c r="BK284">
        <v>0</v>
      </c>
      <c r="BL284">
        <v>1</v>
      </c>
      <c r="BM284">
        <v>1</v>
      </c>
      <c r="BN284">
        <v>0</v>
      </c>
      <c r="BO284">
        <v>0</v>
      </c>
      <c r="BP284">
        <v>0</v>
      </c>
      <c r="BQ284">
        <v>1</v>
      </c>
      <c r="BR284">
        <v>6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1</v>
      </c>
      <c r="CD284">
        <v>0</v>
      </c>
      <c r="CE284">
        <v>0</v>
      </c>
      <c r="CF284">
        <v>10</v>
      </c>
      <c r="CG284">
        <v>1</v>
      </c>
      <c r="CH284">
        <v>6</v>
      </c>
      <c r="CI284">
        <v>1</v>
      </c>
      <c r="CJ284">
        <v>1</v>
      </c>
      <c r="CK284">
        <v>1</v>
      </c>
      <c r="CL284">
        <v>2</v>
      </c>
      <c r="CM284">
        <v>1</v>
      </c>
      <c r="CN284">
        <v>1</v>
      </c>
      <c r="CO284">
        <v>0</v>
      </c>
      <c r="CP284">
        <v>7</v>
      </c>
      <c r="CQ284">
        <v>12</v>
      </c>
      <c r="CR284">
        <v>7</v>
      </c>
      <c r="CS284">
        <v>1</v>
      </c>
    </row>
    <row r="285" spans="1:97" x14ac:dyDescent="0.25">
      <c r="A285" t="s">
        <v>3580</v>
      </c>
      <c r="B285">
        <v>1</v>
      </c>
      <c r="C285" t="s">
        <v>536</v>
      </c>
      <c r="D285">
        <v>29</v>
      </c>
      <c r="E285" t="s">
        <v>546</v>
      </c>
      <c r="F285">
        <v>757</v>
      </c>
      <c r="G285" t="s">
        <v>3563</v>
      </c>
      <c r="H285" t="s">
        <v>3564</v>
      </c>
      <c r="I285">
        <v>0</v>
      </c>
      <c r="J285" t="s">
        <v>546</v>
      </c>
      <c r="K285" t="s">
        <v>189</v>
      </c>
      <c r="L285" t="s">
        <v>31</v>
      </c>
      <c r="M285" t="s">
        <v>37</v>
      </c>
      <c r="N285" t="s">
        <v>35</v>
      </c>
      <c r="O285" t="s">
        <v>29</v>
      </c>
      <c r="P285" t="s">
        <v>2821</v>
      </c>
      <c r="Q285" t="s">
        <v>2777</v>
      </c>
      <c r="R285" t="s">
        <v>549</v>
      </c>
      <c r="S285">
        <v>0</v>
      </c>
      <c r="T285">
        <v>6</v>
      </c>
      <c r="U285">
        <v>11</v>
      </c>
      <c r="V285">
        <v>17</v>
      </c>
      <c r="W285">
        <v>1</v>
      </c>
      <c r="X285">
        <v>3</v>
      </c>
      <c r="Y285">
        <v>4</v>
      </c>
      <c r="Z285">
        <v>6</v>
      </c>
      <c r="AA285">
        <v>11</v>
      </c>
      <c r="AB285">
        <v>17</v>
      </c>
      <c r="AC285">
        <v>2</v>
      </c>
      <c r="AD285">
        <v>0</v>
      </c>
      <c r="AE285">
        <v>2</v>
      </c>
      <c r="AF285">
        <v>2</v>
      </c>
      <c r="AG285">
        <v>0</v>
      </c>
      <c r="AH285">
        <v>2</v>
      </c>
      <c r="AI285">
        <v>2</v>
      </c>
      <c r="AJ285">
        <v>1</v>
      </c>
      <c r="AK285">
        <v>3</v>
      </c>
      <c r="AL285">
        <v>0</v>
      </c>
      <c r="AM285">
        <v>3</v>
      </c>
      <c r="AN285">
        <v>3</v>
      </c>
      <c r="AO285">
        <v>1</v>
      </c>
      <c r="AP285">
        <v>0</v>
      </c>
      <c r="AQ285">
        <v>1</v>
      </c>
      <c r="AR285">
        <v>2</v>
      </c>
      <c r="AS285">
        <v>0</v>
      </c>
      <c r="AT285">
        <v>2</v>
      </c>
      <c r="AU285">
        <v>0</v>
      </c>
      <c r="AV285">
        <v>4</v>
      </c>
      <c r="AW285">
        <v>4</v>
      </c>
      <c r="AX285">
        <v>7</v>
      </c>
      <c r="AY285">
        <v>8</v>
      </c>
      <c r="AZ285">
        <v>15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1</v>
      </c>
      <c r="BH285">
        <v>1</v>
      </c>
      <c r="BI285">
        <v>0</v>
      </c>
      <c r="BJ285">
        <v>1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1</v>
      </c>
      <c r="CG285">
        <v>0</v>
      </c>
      <c r="CH285">
        <v>1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1</v>
      </c>
      <c r="CP285">
        <v>1</v>
      </c>
      <c r="CQ285">
        <v>1</v>
      </c>
      <c r="CR285">
        <v>1</v>
      </c>
      <c r="CS285">
        <v>1</v>
      </c>
    </row>
    <row r="286" spans="1:97" x14ac:dyDescent="0.25">
      <c r="A286" t="s">
        <v>3581</v>
      </c>
      <c r="B286">
        <v>1</v>
      </c>
      <c r="C286" t="s">
        <v>3582</v>
      </c>
      <c r="D286">
        <v>60</v>
      </c>
      <c r="E286" t="s">
        <v>2148</v>
      </c>
      <c r="F286">
        <v>12</v>
      </c>
      <c r="G286" t="s">
        <v>3583</v>
      </c>
      <c r="H286" t="s">
        <v>3584</v>
      </c>
      <c r="I286">
        <v>0</v>
      </c>
      <c r="J286" t="s">
        <v>221</v>
      </c>
      <c r="K286" t="s">
        <v>189</v>
      </c>
      <c r="L286" t="s">
        <v>31</v>
      </c>
      <c r="M286" t="s">
        <v>37</v>
      </c>
      <c r="N286" t="s">
        <v>35</v>
      </c>
      <c r="O286" t="s">
        <v>29</v>
      </c>
      <c r="P286" t="s">
        <v>3577</v>
      </c>
      <c r="Q286" t="s">
        <v>3041</v>
      </c>
      <c r="R286" t="s">
        <v>222</v>
      </c>
      <c r="S286">
        <v>0</v>
      </c>
      <c r="T286">
        <v>29</v>
      </c>
      <c r="U286">
        <v>24</v>
      </c>
      <c r="V286">
        <v>53</v>
      </c>
      <c r="W286">
        <v>4</v>
      </c>
      <c r="X286">
        <v>4</v>
      </c>
      <c r="Y286">
        <v>8</v>
      </c>
      <c r="Z286">
        <v>25</v>
      </c>
      <c r="AA286">
        <v>22</v>
      </c>
      <c r="AB286">
        <v>47</v>
      </c>
      <c r="AC286">
        <v>1</v>
      </c>
      <c r="AD286">
        <v>3</v>
      </c>
      <c r="AE286">
        <v>4</v>
      </c>
      <c r="AF286">
        <v>1</v>
      </c>
      <c r="AG286">
        <v>4</v>
      </c>
      <c r="AH286">
        <v>5</v>
      </c>
      <c r="AI286">
        <v>4</v>
      </c>
      <c r="AJ286">
        <v>2</v>
      </c>
      <c r="AK286">
        <v>6</v>
      </c>
      <c r="AL286">
        <v>4</v>
      </c>
      <c r="AM286">
        <v>6</v>
      </c>
      <c r="AN286">
        <v>10</v>
      </c>
      <c r="AO286">
        <v>5</v>
      </c>
      <c r="AP286">
        <v>4</v>
      </c>
      <c r="AQ286">
        <v>9</v>
      </c>
      <c r="AR286">
        <v>4</v>
      </c>
      <c r="AS286">
        <v>1</v>
      </c>
      <c r="AT286">
        <v>5</v>
      </c>
      <c r="AU286">
        <v>6</v>
      </c>
      <c r="AV286">
        <v>8</v>
      </c>
      <c r="AW286">
        <v>14</v>
      </c>
      <c r="AX286">
        <v>24</v>
      </c>
      <c r="AY286">
        <v>25</v>
      </c>
      <c r="AZ286">
        <v>49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3</v>
      </c>
      <c r="BH286">
        <v>3</v>
      </c>
      <c r="BI286">
        <v>1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2</v>
      </c>
      <c r="BS286">
        <v>0</v>
      </c>
      <c r="BT286">
        <v>0</v>
      </c>
      <c r="BU286">
        <v>1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4</v>
      </c>
      <c r="CG286">
        <v>1</v>
      </c>
      <c r="CH286">
        <v>2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3</v>
      </c>
      <c r="CP286">
        <v>3</v>
      </c>
      <c r="CQ286">
        <v>3</v>
      </c>
      <c r="CR286">
        <v>3</v>
      </c>
      <c r="CS286">
        <v>1</v>
      </c>
    </row>
    <row r="287" spans="1:97" x14ac:dyDescent="0.25">
      <c r="A287" t="s">
        <v>3585</v>
      </c>
      <c r="B287">
        <v>1</v>
      </c>
      <c r="C287" t="s">
        <v>3586</v>
      </c>
      <c r="D287">
        <v>29</v>
      </c>
      <c r="E287" t="s">
        <v>546</v>
      </c>
      <c r="F287">
        <v>258</v>
      </c>
      <c r="G287" t="s">
        <v>2572</v>
      </c>
      <c r="H287" t="s">
        <v>204</v>
      </c>
      <c r="I287">
        <v>0</v>
      </c>
      <c r="J287" t="s">
        <v>546</v>
      </c>
      <c r="K287" t="s">
        <v>189</v>
      </c>
      <c r="L287" t="s">
        <v>31</v>
      </c>
      <c r="M287" t="s">
        <v>37</v>
      </c>
      <c r="N287" t="s">
        <v>35</v>
      </c>
      <c r="O287" t="s">
        <v>29</v>
      </c>
      <c r="P287" t="s">
        <v>2970</v>
      </c>
      <c r="Q287" t="s">
        <v>2777</v>
      </c>
      <c r="R287" t="s">
        <v>549</v>
      </c>
      <c r="S287">
        <v>0</v>
      </c>
      <c r="T287">
        <v>60</v>
      </c>
      <c r="U287">
        <v>63</v>
      </c>
      <c r="V287">
        <v>123</v>
      </c>
      <c r="W287">
        <v>9</v>
      </c>
      <c r="X287">
        <v>14</v>
      </c>
      <c r="Y287">
        <v>23</v>
      </c>
      <c r="Z287">
        <v>60</v>
      </c>
      <c r="AA287">
        <v>63</v>
      </c>
      <c r="AB287">
        <v>123</v>
      </c>
      <c r="AC287">
        <v>8</v>
      </c>
      <c r="AD287">
        <v>10</v>
      </c>
      <c r="AE287">
        <v>18</v>
      </c>
      <c r="AF287">
        <v>8</v>
      </c>
      <c r="AG287">
        <v>10</v>
      </c>
      <c r="AH287">
        <v>18</v>
      </c>
      <c r="AI287">
        <v>12</v>
      </c>
      <c r="AJ287">
        <v>11</v>
      </c>
      <c r="AK287">
        <v>23</v>
      </c>
      <c r="AL287">
        <v>15</v>
      </c>
      <c r="AM287">
        <v>10</v>
      </c>
      <c r="AN287">
        <v>25</v>
      </c>
      <c r="AO287">
        <v>11</v>
      </c>
      <c r="AP287">
        <v>13</v>
      </c>
      <c r="AQ287">
        <v>24</v>
      </c>
      <c r="AR287">
        <v>7</v>
      </c>
      <c r="AS287">
        <v>9</v>
      </c>
      <c r="AT287">
        <v>16</v>
      </c>
      <c r="AU287">
        <v>10</v>
      </c>
      <c r="AV287">
        <v>9</v>
      </c>
      <c r="AW287">
        <v>19</v>
      </c>
      <c r="AX287">
        <v>63</v>
      </c>
      <c r="AY287">
        <v>62</v>
      </c>
      <c r="AZ287">
        <v>125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0</v>
      </c>
      <c r="BH287">
        <v>6</v>
      </c>
      <c r="BI287">
        <v>0</v>
      </c>
      <c r="BJ287">
        <v>0</v>
      </c>
      <c r="BK287">
        <v>1</v>
      </c>
      <c r="BL287">
        <v>0</v>
      </c>
      <c r="BM287">
        <v>1</v>
      </c>
      <c r="BN287">
        <v>0</v>
      </c>
      <c r="BO287">
        <v>0</v>
      </c>
      <c r="BP287">
        <v>0</v>
      </c>
      <c r="BQ287">
        <v>2</v>
      </c>
      <c r="BR287">
        <v>4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1</v>
      </c>
      <c r="CD287">
        <v>0</v>
      </c>
      <c r="CE287">
        <v>0</v>
      </c>
      <c r="CF287">
        <v>9</v>
      </c>
      <c r="CG287">
        <v>2</v>
      </c>
      <c r="CH287">
        <v>4</v>
      </c>
      <c r="CI287">
        <v>1</v>
      </c>
      <c r="CJ287">
        <v>1</v>
      </c>
      <c r="CK287">
        <v>1</v>
      </c>
      <c r="CL287">
        <v>1</v>
      </c>
      <c r="CM287">
        <v>1</v>
      </c>
      <c r="CN287">
        <v>1</v>
      </c>
      <c r="CO287">
        <v>0</v>
      </c>
      <c r="CP287">
        <v>6</v>
      </c>
      <c r="CQ287">
        <v>6</v>
      </c>
      <c r="CR287">
        <v>6</v>
      </c>
      <c r="CS287">
        <v>1</v>
      </c>
    </row>
    <row r="288" spans="1:97" x14ac:dyDescent="0.25">
      <c r="A288" t="s">
        <v>3587</v>
      </c>
      <c r="B288">
        <v>1</v>
      </c>
      <c r="C288" t="s">
        <v>3588</v>
      </c>
      <c r="D288">
        <v>36</v>
      </c>
      <c r="E288" t="s">
        <v>281</v>
      </c>
      <c r="F288">
        <v>1</v>
      </c>
      <c r="G288" t="s">
        <v>282</v>
      </c>
      <c r="H288" t="s">
        <v>3589</v>
      </c>
      <c r="I288">
        <v>0</v>
      </c>
      <c r="J288" t="s">
        <v>221</v>
      </c>
      <c r="K288" t="s">
        <v>189</v>
      </c>
      <c r="L288" t="s">
        <v>31</v>
      </c>
      <c r="M288" t="s">
        <v>37</v>
      </c>
      <c r="N288" t="s">
        <v>35</v>
      </c>
      <c r="O288" t="s">
        <v>29</v>
      </c>
      <c r="P288" t="s">
        <v>3229</v>
      </c>
      <c r="Q288" t="s">
        <v>2807</v>
      </c>
      <c r="R288" t="s">
        <v>222</v>
      </c>
      <c r="S288">
        <v>0</v>
      </c>
      <c r="T288">
        <v>37</v>
      </c>
      <c r="U288">
        <v>40</v>
      </c>
      <c r="V288">
        <v>77</v>
      </c>
      <c r="W288">
        <v>6</v>
      </c>
      <c r="X288">
        <v>5</v>
      </c>
      <c r="Y288">
        <v>11</v>
      </c>
      <c r="Z288">
        <v>37</v>
      </c>
      <c r="AA288">
        <v>36</v>
      </c>
      <c r="AB288">
        <v>73</v>
      </c>
      <c r="AC288">
        <v>6</v>
      </c>
      <c r="AD288">
        <v>6</v>
      </c>
      <c r="AE288">
        <v>12</v>
      </c>
      <c r="AF288">
        <v>6</v>
      </c>
      <c r="AG288">
        <v>7</v>
      </c>
      <c r="AH288">
        <v>13</v>
      </c>
      <c r="AI288">
        <v>6</v>
      </c>
      <c r="AJ288">
        <v>8</v>
      </c>
      <c r="AK288">
        <v>14</v>
      </c>
      <c r="AL288">
        <v>7</v>
      </c>
      <c r="AM288">
        <v>9</v>
      </c>
      <c r="AN288">
        <v>16</v>
      </c>
      <c r="AO288">
        <v>5</v>
      </c>
      <c r="AP288">
        <v>2</v>
      </c>
      <c r="AQ288">
        <v>7</v>
      </c>
      <c r="AR288">
        <v>6</v>
      </c>
      <c r="AS288">
        <v>9</v>
      </c>
      <c r="AT288">
        <v>15</v>
      </c>
      <c r="AU288">
        <v>7</v>
      </c>
      <c r="AV288">
        <v>7</v>
      </c>
      <c r="AW288">
        <v>14</v>
      </c>
      <c r="AX288">
        <v>37</v>
      </c>
      <c r="AY288">
        <v>42</v>
      </c>
      <c r="AZ288">
        <v>79</v>
      </c>
      <c r="BA288">
        <v>1</v>
      </c>
      <c r="BB288">
        <v>1</v>
      </c>
      <c r="BC288">
        <v>0</v>
      </c>
      <c r="BD288">
        <v>0</v>
      </c>
      <c r="BE288">
        <v>1</v>
      </c>
      <c r="BF288">
        <v>1</v>
      </c>
      <c r="BG288">
        <v>1</v>
      </c>
      <c r="BH288">
        <v>5</v>
      </c>
      <c r="BI288">
        <v>1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4</v>
      </c>
      <c r="BS288">
        <v>0</v>
      </c>
      <c r="BT288">
        <v>0</v>
      </c>
      <c r="BU288">
        <v>1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6</v>
      </c>
      <c r="CG288">
        <v>1</v>
      </c>
      <c r="CH288">
        <v>4</v>
      </c>
      <c r="CI288">
        <v>1</v>
      </c>
      <c r="CJ288">
        <v>1</v>
      </c>
      <c r="CK288">
        <v>0</v>
      </c>
      <c r="CL288">
        <v>0</v>
      </c>
      <c r="CM288">
        <v>1</v>
      </c>
      <c r="CN288">
        <v>1</v>
      </c>
      <c r="CO288">
        <v>1</v>
      </c>
      <c r="CP288">
        <v>5</v>
      </c>
      <c r="CQ288">
        <v>6</v>
      </c>
      <c r="CR288">
        <v>6</v>
      </c>
      <c r="CS288">
        <v>1</v>
      </c>
    </row>
    <row r="289" spans="1:97" x14ac:dyDescent="0.25">
      <c r="A289" t="s">
        <v>3590</v>
      </c>
      <c r="B289">
        <v>1</v>
      </c>
      <c r="C289" t="s">
        <v>3591</v>
      </c>
      <c r="D289">
        <v>36</v>
      </c>
      <c r="E289" t="s">
        <v>281</v>
      </c>
      <c r="F289">
        <v>1</v>
      </c>
      <c r="G289" t="s">
        <v>282</v>
      </c>
      <c r="H289" t="s">
        <v>3592</v>
      </c>
      <c r="I289">
        <v>0</v>
      </c>
      <c r="J289" t="s">
        <v>221</v>
      </c>
      <c r="K289" t="s">
        <v>189</v>
      </c>
      <c r="L289" t="s">
        <v>31</v>
      </c>
      <c r="M289" t="s">
        <v>37</v>
      </c>
      <c r="N289" t="s">
        <v>35</v>
      </c>
      <c r="O289" t="s">
        <v>29</v>
      </c>
      <c r="P289" t="s">
        <v>2806</v>
      </c>
      <c r="Q289" t="s">
        <v>2807</v>
      </c>
      <c r="R289" t="s">
        <v>222</v>
      </c>
      <c r="S289">
        <v>0</v>
      </c>
      <c r="T289">
        <v>138</v>
      </c>
      <c r="U289">
        <v>132</v>
      </c>
      <c r="V289">
        <v>270</v>
      </c>
      <c r="W289">
        <v>23</v>
      </c>
      <c r="X289">
        <v>24</v>
      </c>
      <c r="Y289">
        <v>47</v>
      </c>
      <c r="Z289">
        <v>137</v>
      </c>
      <c r="AA289">
        <v>131</v>
      </c>
      <c r="AB289">
        <v>268</v>
      </c>
      <c r="AC289">
        <v>30</v>
      </c>
      <c r="AD289">
        <v>14</v>
      </c>
      <c r="AE289">
        <v>44</v>
      </c>
      <c r="AF289">
        <v>30</v>
      </c>
      <c r="AG289">
        <v>15</v>
      </c>
      <c r="AH289">
        <v>45</v>
      </c>
      <c r="AI289">
        <v>23</v>
      </c>
      <c r="AJ289">
        <v>16</v>
      </c>
      <c r="AK289">
        <v>39</v>
      </c>
      <c r="AL289">
        <v>21</v>
      </c>
      <c r="AM289">
        <v>26</v>
      </c>
      <c r="AN289">
        <v>47</v>
      </c>
      <c r="AO289">
        <v>22</v>
      </c>
      <c r="AP289">
        <v>24</v>
      </c>
      <c r="AQ289">
        <v>46</v>
      </c>
      <c r="AR289">
        <v>28</v>
      </c>
      <c r="AS289">
        <v>20</v>
      </c>
      <c r="AT289">
        <v>48</v>
      </c>
      <c r="AU289">
        <v>28</v>
      </c>
      <c r="AV289">
        <v>21</v>
      </c>
      <c r="AW289">
        <v>49</v>
      </c>
      <c r="AX289">
        <v>152</v>
      </c>
      <c r="AY289">
        <v>122</v>
      </c>
      <c r="AZ289">
        <v>274</v>
      </c>
      <c r="BA289">
        <v>2</v>
      </c>
      <c r="BB289">
        <v>2</v>
      </c>
      <c r="BC289">
        <v>2</v>
      </c>
      <c r="BD289">
        <v>2</v>
      </c>
      <c r="BE289">
        <v>2</v>
      </c>
      <c r="BF289">
        <v>2</v>
      </c>
      <c r="BG289">
        <v>0</v>
      </c>
      <c r="BH289">
        <v>12</v>
      </c>
      <c r="BI289">
        <v>0</v>
      </c>
      <c r="BJ289">
        <v>0</v>
      </c>
      <c r="BK289">
        <v>0</v>
      </c>
      <c r="BL289">
        <v>1</v>
      </c>
      <c r="BM289">
        <v>1</v>
      </c>
      <c r="BN289">
        <v>0</v>
      </c>
      <c r="BO289">
        <v>0</v>
      </c>
      <c r="BP289">
        <v>0</v>
      </c>
      <c r="BQ289">
        <v>3</v>
      </c>
      <c r="BR289">
        <v>9</v>
      </c>
      <c r="BS289">
        <v>0</v>
      </c>
      <c r="BT289">
        <v>0</v>
      </c>
      <c r="BU289">
        <v>1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2</v>
      </c>
      <c r="CD289">
        <v>0</v>
      </c>
      <c r="CE289">
        <v>0</v>
      </c>
      <c r="CF289">
        <v>17</v>
      </c>
      <c r="CG289">
        <v>3</v>
      </c>
      <c r="CH289">
        <v>9</v>
      </c>
      <c r="CI289">
        <v>2</v>
      </c>
      <c r="CJ289">
        <v>2</v>
      </c>
      <c r="CK289">
        <v>2</v>
      </c>
      <c r="CL289">
        <v>2</v>
      </c>
      <c r="CM289">
        <v>2</v>
      </c>
      <c r="CN289">
        <v>2</v>
      </c>
      <c r="CO289">
        <v>0</v>
      </c>
      <c r="CP289">
        <v>12</v>
      </c>
      <c r="CQ289">
        <v>12</v>
      </c>
      <c r="CR289">
        <v>12</v>
      </c>
      <c r="CS289">
        <v>1</v>
      </c>
    </row>
    <row r="290" spans="1:97" x14ac:dyDescent="0.25">
      <c r="A290" t="s">
        <v>3593</v>
      </c>
      <c r="B290">
        <v>1</v>
      </c>
      <c r="C290" t="s">
        <v>3594</v>
      </c>
      <c r="D290">
        <v>61</v>
      </c>
      <c r="E290" t="s">
        <v>1442</v>
      </c>
      <c r="F290">
        <v>73</v>
      </c>
      <c r="G290" t="s">
        <v>2300</v>
      </c>
      <c r="H290" t="s">
        <v>3595</v>
      </c>
      <c r="I290">
        <v>0</v>
      </c>
      <c r="J290" t="s">
        <v>188</v>
      </c>
      <c r="K290" t="s">
        <v>189</v>
      </c>
      <c r="L290" t="s">
        <v>31</v>
      </c>
      <c r="M290" t="s">
        <v>37</v>
      </c>
      <c r="N290" t="s">
        <v>35</v>
      </c>
      <c r="O290" t="s">
        <v>29</v>
      </c>
      <c r="P290" t="s">
        <v>3596</v>
      </c>
      <c r="Q290" t="s">
        <v>2791</v>
      </c>
      <c r="R290" t="s">
        <v>190</v>
      </c>
      <c r="S290">
        <v>0</v>
      </c>
      <c r="T290">
        <v>48</v>
      </c>
      <c r="U290">
        <v>56</v>
      </c>
      <c r="V290">
        <v>104</v>
      </c>
      <c r="W290">
        <v>8</v>
      </c>
      <c r="X290">
        <v>8</v>
      </c>
      <c r="Y290">
        <v>16</v>
      </c>
      <c r="Z290">
        <v>48</v>
      </c>
      <c r="AA290">
        <v>56</v>
      </c>
      <c r="AB290">
        <v>104</v>
      </c>
      <c r="AC290">
        <v>2</v>
      </c>
      <c r="AD290">
        <v>6</v>
      </c>
      <c r="AE290">
        <v>8</v>
      </c>
      <c r="AF290">
        <v>2</v>
      </c>
      <c r="AG290">
        <v>6</v>
      </c>
      <c r="AH290">
        <v>8</v>
      </c>
      <c r="AI290">
        <v>8</v>
      </c>
      <c r="AJ290">
        <v>8</v>
      </c>
      <c r="AK290">
        <v>16</v>
      </c>
      <c r="AL290">
        <v>5</v>
      </c>
      <c r="AM290">
        <v>7</v>
      </c>
      <c r="AN290">
        <v>12</v>
      </c>
      <c r="AO290">
        <v>6</v>
      </c>
      <c r="AP290">
        <v>10</v>
      </c>
      <c r="AQ290">
        <v>16</v>
      </c>
      <c r="AR290">
        <v>10</v>
      </c>
      <c r="AS290">
        <v>10</v>
      </c>
      <c r="AT290">
        <v>20</v>
      </c>
      <c r="AU290">
        <v>9</v>
      </c>
      <c r="AV290">
        <v>9</v>
      </c>
      <c r="AW290">
        <v>18</v>
      </c>
      <c r="AX290">
        <v>40</v>
      </c>
      <c r="AY290">
        <v>50</v>
      </c>
      <c r="AZ290">
        <v>90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1</v>
      </c>
      <c r="BG290">
        <v>0</v>
      </c>
      <c r="BH290">
        <v>6</v>
      </c>
      <c r="BI290">
        <v>0</v>
      </c>
      <c r="BJ290">
        <v>1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1</v>
      </c>
      <c r="BR290">
        <v>4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1</v>
      </c>
      <c r="CD290">
        <v>0</v>
      </c>
      <c r="CE290">
        <v>0</v>
      </c>
      <c r="CF290">
        <v>7</v>
      </c>
      <c r="CG290">
        <v>1</v>
      </c>
      <c r="CH290">
        <v>5</v>
      </c>
      <c r="CI290">
        <v>1</v>
      </c>
      <c r="CJ290">
        <v>1</v>
      </c>
      <c r="CK290">
        <v>1</v>
      </c>
      <c r="CL290">
        <v>1</v>
      </c>
      <c r="CM290">
        <v>1</v>
      </c>
      <c r="CN290">
        <v>1</v>
      </c>
      <c r="CO290">
        <v>0</v>
      </c>
      <c r="CP290">
        <v>6</v>
      </c>
      <c r="CQ290">
        <v>6</v>
      </c>
      <c r="CR290">
        <v>6</v>
      </c>
      <c r="CS290">
        <v>1</v>
      </c>
    </row>
    <row r="291" spans="1:97" x14ac:dyDescent="0.25">
      <c r="A291" t="s">
        <v>3597</v>
      </c>
      <c r="B291">
        <v>1</v>
      </c>
      <c r="C291" t="s">
        <v>1575</v>
      </c>
      <c r="D291">
        <v>36</v>
      </c>
      <c r="E291" t="s">
        <v>281</v>
      </c>
      <c r="F291">
        <v>90</v>
      </c>
      <c r="G291" t="s">
        <v>3598</v>
      </c>
      <c r="H291" t="s">
        <v>3599</v>
      </c>
      <c r="I291">
        <v>0</v>
      </c>
      <c r="J291" t="s">
        <v>221</v>
      </c>
      <c r="K291" t="s">
        <v>189</v>
      </c>
      <c r="L291" t="s">
        <v>31</v>
      </c>
      <c r="M291" t="s">
        <v>37</v>
      </c>
      <c r="N291" t="s">
        <v>35</v>
      </c>
      <c r="O291" t="s">
        <v>29</v>
      </c>
      <c r="P291" t="s">
        <v>3229</v>
      </c>
      <c r="Q291" t="s">
        <v>2807</v>
      </c>
      <c r="R291" t="s">
        <v>222</v>
      </c>
      <c r="S291">
        <v>0</v>
      </c>
      <c r="T291">
        <v>23</v>
      </c>
      <c r="U291">
        <v>18</v>
      </c>
      <c r="V291">
        <v>41</v>
      </c>
      <c r="W291">
        <v>3</v>
      </c>
      <c r="X291">
        <v>4</v>
      </c>
      <c r="Y291">
        <v>7</v>
      </c>
      <c r="Z291">
        <v>23</v>
      </c>
      <c r="AA291">
        <v>18</v>
      </c>
      <c r="AB291">
        <v>41</v>
      </c>
      <c r="AC291">
        <v>3</v>
      </c>
      <c r="AD291">
        <v>4</v>
      </c>
      <c r="AE291">
        <v>7</v>
      </c>
      <c r="AF291">
        <v>3</v>
      </c>
      <c r="AG291">
        <v>4</v>
      </c>
      <c r="AH291">
        <v>7</v>
      </c>
      <c r="AI291">
        <v>6</v>
      </c>
      <c r="AJ291">
        <v>4</v>
      </c>
      <c r="AK291">
        <v>10</v>
      </c>
      <c r="AL291">
        <v>3</v>
      </c>
      <c r="AM291">
        <v>1</v>
      </c>
      <c r="AN291">
        <v>4</v>
      </c>
      <c r="AO291">
        <v>1</v>
      </c>
      <c r="AP291">
        <v>3</v>
      </c>
      <c r="AQ291">
        <v>4</v>
      </c>
      <c r="AR291">
        <v>1</v>
      </c>
      <c r="AS291">
        <v>1</v>
      </c>
      <c r="AT291">
        <v>2</v>
      </c>
      <c r="AU291">
        <v>9</v>
      </c>
      <c r="AV291">
        <v>6</v>
      </c>
      <c r="AW291">
        <v>15</v>
      </c>
      <c r="AX291">
        <v>23</v>
      </c>
      <c r="AY291">
        <v>19</v>
      </c>
      <c r="AZ291">
        <v>42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2</v>
      </c>
      <c r="BH291">
        <v>2</v>
      </c>
      <c r="BI291">
        <v>0</v>
      </c>
      <c r="BJ291">
        <v>1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1</v>
      </c>
      <c r="BS291">
        <v>0</v>
      </c>
      <c r="BT291">
        <v>0</v>
      </c>
      <c r="BU291">
        <v>1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3</v>
      </c>
      <c r="CG291">
        <v>0</v>
      </c>
      <c r="CH291">
        <v>2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2</v>
      </c>
      <c r="CP291">
        <v>2</v>
      </c>
      <c r="CQ291">
        <v>4</v>
      </c>
      <c r="CR291">
        <v>4</v>
      </c>
      <c r="CS291">
        <v>1</v>
      </c>
    </row>
    <row r="292" spans="1:97" x14ac:dyDescent="0.25">
      <c r="A292" t="s">
        <v>3600</v>
      </c>
      <c r="B292">
        <v>1</v>
      </c>
      <c r="C292" t="s">
        <v>3601</v>
      </c>
      <c r="D292">
        <v>36</v>
      </c>
      <c r="E292" t="s">
        <v>281</v>
      </c>
      <c r="F292">
        <v>151</v>
      </c>
      <c r="G292" t="s">
        <v>3602</v>
      </c>
      <c r="H292" t="s">
        <v>3603</v>
      </c>
      <c r="I292">
        <v>0</v>
      </c>
      <c r="J292" t="s">
        <v>221</v>
      </c>
      <c r="K292" t="s">
        <v>189</v>
      </c>
      <c r="L292" t="s">
        <v>31</v>
      </c>
      <c r="M292" t="s">
        <v>37</v>
      </c>
      <c r="N292" t="s">
        <v>35</v>
      </c>
      <c r="O292" t="s">
        <v>29</v>
      </c>
      <c r="P292" t="s">
        <v>3215</v>
      </c>
      <c r="Q292" t="s">
        <v>2807</v>
      </c>
      <c r="R292" t="s">
        <v>222</v>
      </c>
      <c r="S292">
        <v>0</v>
      </c>
      <c r="T292">
        <v>7</v>
      </c>
      <c r="U292">
        <v>16</v>
      </c>
      <c r="V292">
        <v>23</v>
      </c>
      <c r="W292">
        <v>1</v>
      </c>
      <c r="X292">
        <v>2</v>
      </c>
      <c r="Y292">
        <v>3</v>
      </c>
      <c r="Z292">
        <v>7</v>
      </c>
      <c r="AA292">
        <v>16</v>
      </c>
      <c r="AB292">
        <v>23</v>
      </c>
      <c r="AC292">
        <v>1</v>
      </c>
      <c r="AD292">
        <v>1</v>
      </c>
      <c r="AE292">
        <v>2</v>
      </c>
      <c r="AF292">
        <v>1</v>
      </c>
      <c r="AG292">
        <v>1</v>
      </c>
      <c r="AH292">
        <v>2</v>
      </c>
      <c r="AI292">
        <v>1</v>
      </c>
      <c r="AJ292">
        <v>1</v>
      </c>
      <c r="AK292">
        <v>2</v>
      </c>
      <c r="AL292">
        <v>1</v>
      </c>
      <c r="AM292">
        <v>4</v>
      </c>
      <c r="AN292">
        <v>5</v>
      </c>
      <c r="AO292">
        <v>1</v>
      </c>
      <c r="AP292">
        <v>2</v>
      </c>
      <c r="AQ292">
        <v>3</v>
      </c>
      <c r="AR292">
        <v>1</v>
      </c>
      <c r="AS292">
        <v>5</v>
      </c>
      <c r="AT292">
        <v>6</v>
      </c>
      <c r="AU292">
        <v>2</v>
      </c>
      <c r="AV292">
        <v>1</v>
      </c>
      <c r="AW292">
        <v>3</v>
      </c>
      <c r="AX292">
        <v>7</v>
      </c>
      <c r="AY292">
        <v>14</v>
      </c>
      <c r="AZ292">
        <v>21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1</v>
      </c>
      <c r="BH292">
        <v>1</v>
      </c>
      <c r="BI292">
        <v>1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1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2</v>
      </c>
      <c r="CG292">
        <v>1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1</v>
      </c>
      <c r="CP292">
        <v>1</v>
      </c>
      <c r="CQ292">
        <v>2</v>
      </c>
      <c r="CR292">
        <v>2</v>
      </c>
      <c r="CS292">
        <v>1</v>
      </c>
    </row>
    <row r="293" spans="1:97" x14ac:dyDescent="0.25">
      <c r="A293" t="s">
        <v>3604</v>
      </c>
      <c r="B293">
        <v>1</v>
      </c>
      <c r="C293" t="s">
        <v>433</v>
      </c>
      <c r="D293">
        <v>36</v>
      </c>
      <c r="E293" t="s">
        <v>281</v>
      </c>
      <c r="F293">
        <v>362</v>
      </c>
      <c r="G293" t="s">
        <v>3605</v>
      </c>
      <c r="H293" t="s">
        <v>1157</v>
      </c>
      <c r="I293">
        <v>0</v>
      </c>
      <c r="J293" t="s">
        <v>221</v>
      </c>
      <c r="K293" t="s">
        <v>189</v>
      </c>
      <c r="L293" t="s">
        <v>31</v>
      </c>
      <c r="M293" t="s">
        <v>37</v>
      </c>
      <c r="N293" t="s">
        <v>35</v>
      </c>
      <c r="O293" t="s">
        <v>29</v>
      </c>
      <c r="P293" t="s">
        <v>3215</v>
      </c>
      <c r="Q293" t="s">
        <v>2807</v>
      </c>
      <c r="R293" t="s">
        <v>222</v>
      </c>
      <c r="S293">
        <v>0</v>
      </c>
      <c r="T293">
        <v>12</v>
      </c>
      <c r="U293">
        <v>8</v>
      </c>
      <c r="V293">
        <v>20</v>
      </c>
      <c r="W293">
        <v>1</v>
      </c>
      <c r="X293">
        <v>3</v>
      </c>
      <c r="Y293">
        <v>4</v>
      </c>
      <c r="Z293">
        <v>12</v>
      </c>
      <c r="AA293">
        <v>8</v>
      </c>
      <c r="AB293">
        <v>20</v>
      </c>
      <c r="AC293">
        <v>2</v>
      </c>
      <c r="AD293">
        <v>1</v>
      </c>
      <c r="AE293">
        <v>3</v>
      </c>
      <c r="AF293">
        <v>2</v>
      </c>
      <c r="AG293">
        <v>1</v>
      </c>
      <c r="AH293">
        <v>3</v>
      </c>
      <c r="AI293">
        <v>2</v>
      </c>
      <c r="AJ293">
        <v>2</v>
      </c>
      <c r="AK293">
        <v>4</v>
      </c>
      <c r="AL293">
        <v>0</v>
      </c>
      <c r="AM293">
        <v>1</v>
      </c>
      <c r="AN293">
        <v>1</v>
      </c>
      <c r="AO293">
        <v>4</v>
      </c>
      <c r="AP293">
        <v>0</v>
      </c>
      <c r="AQ293">
        <v>4</v>
      </c>
      <c r="AR293">
        <v>4</v>
      </c>
      <c r="AS293">
        <v>2</v>
      </c>
      <c r="AT293">
        <v>6</v>
      </c>
      <c r="AU293">
        <v>0</v>
      </c>
      <c r="AV293">
        <v>0</v>
      </c>
      <c r="AW293">
        <v>0</v>
      </c>
      <c r="AX293">
        <v>12</v>
      </c>
      <c r="AY293">
        <v>6</v>
      </c>
      <c r="AZ293">
        <v>18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1</v>
      </c>
      <c r="BH293">
        <v>1</v>
      </c>
      <c r="BI293">
        <v>0</v>
      </c>
      <c r="BJ293">
        <v>1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1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2</v>
      </c>
      <c r="CG293">
        <v>0</v>
      </c>
      <c r="CH293">
        <v>1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1</v>
      </c>
      <c r="CP293">
        <v>1</v>
      </c>
      <c r="CQ293">
        <v>2</v>
      </c>
      <c r="CR293">
        <v>2</v>
      </c>
      <c r="CS293">
        <v>1</v>
      </c>
    </row>
    <row r="294" spans="1:97" x14ac:dyDescent="0.25">
      <c r="A294" t="s">
        <v>3606</v>
      </c>
      <c r="B294">
        <v>1</v>
      </c>
      <c r="C294" t="s">
        <v>613</v>
      </c>
      <c r="D294">
        <v>36</v>
      </c>
      <c r="E294" t="s">
        <v>281</v>
      </c>
      <c r="F294">
        <v>590</v>
      </c>
      <c r="G294" t="s">
        <v>3607</v>
      </c>
      <c r="H294" t="s">
        <v>3608</v>
      </c>
      <c r="I294">
        <v>0</v>
      </c>
      <c r="J294" t="s">
        <v>221</v>
      </c>
      <c r="K294" t="s">
        <v>189</v>
      </c>
      <c r="L294" t="s">
        <v>31</v>
      </c>
      <c r="M294" t="s">
        <v>37</v>
      </c>
      <c r="N294" t="s">
        <v>35</v>
      </c>
      <c r="O294" t="s">
        <v>29</v>
      </c>
      <c r="P294" t="s">
        <v>3229</v>
      </c>
      <c r="Q294" t="s">
        <v>2807</v>
      </c>
      <c r="R294" t="s">
        <v>222</v>
      </c>
      <c r="S294">
        <v>0</v>
      </c>
      <c r="T294">
        <v>36</v>
      </c>
      <c r="U294">
        <v>26</v>
      </c>
      <c r="V294">
        <v>62</v>
      </c>
      <c r="W294">
        <v>4</v>
      </c>
      <c r="X294">
        <v>2</v>
      </c>
      <c r="Y294">
        <v>6</v>
      </c>
      <c r="Z294">
        <v>36</v>
      </c>
      <c r="AA294">
        <v>26</v>
      </c>
      <c r="AB294">
        <v>62</v>
      </c>
      <c r="AC294">
        <v>5</v>
      </c>
      <c r="AD294">
        <v>7</v>
      </c>
      <c r="AE294">
        <v>12</v>
      </c>
      <c r="AF294">
        <v>5</v>
      </c>
      <c r="AG294">
        <v>7</v>
      </c>
      <c r="AH294">
        <v>12</v>
      </c>
      <c r="AI294">
        <v>8</v>
      </c>
      <c r="AJ294">
        <v>8</v>
      </c>
      <c r="AK294">
        <v>16</v>
      </c>
      <c r="AL294">
        <v>8</v>
      </c>
      <c r="AM294">
        <v>2</v>
      </c>
      <c r="AN294">
        <v>10</v>
      </c>
      <c r="AO294">
        <v>5</v>
      </c>
      <c r="AP294">
        <v>3</v>
      </c>
      <c r="AQ294">
        <v>8</v>
      </c>
      <c r="AR294">
        <v>3</v>
      </c>
      <c r="AS294">
        <v>3</v>
      </c>
      <c r="AT294">
        <v>6</v>
      </c>
      <c r="AU294">
        <v>7</v>
      </c>
      <c r="AV294">
        <v>8</v>
      </c>
      <c r="AW294">
        <v>15</v>
      </c>
      <c r="AX294">
        <v>36</v>
      </c>
      <c r="AY294">
        <v>31</v>
      </c>
      <c r="AZ294">
        <v>67</v>
      </c>
      <c r="BA294">
        <v>1</v>
      </c>
      <c r="BB294">
        <v>1</v>
      </c>
      <c r="BC294">
        <v>0</v>
      </c>
      <c r="BD294">
        <v>0</v>
      </c>
      <c r="BE294">
        <v>0</v>
      </c>
      <c r="BF294">
        <v>0</v>
      </c>
      <c r="BG294">
        <v>2</v>
      </c>
      <c r="BH294">
        <v>4</v>
      </c>
      <c r="BI294">
        <v>0</v>
      </c>
      <c r="BJ294">
        <v>1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1</v>
      </c>
      <c r="BR294">
        <v>2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5</v>
      </c>
      <c r="CG294">
        <v>1</v>
      </c>
      <c r="CH294">
        <v>3</v>
      </c>
      <c r="CI294">
        <v>1</v>
      </c>
      <c r="CJ294">
        <v>1</v>
      </c>
      <c r="CK294">
        <v>0</v>
      </c>
      <c r="CL294">
        <v>0</v>
      </c>
      <c r="CM294">
        <v>0</v>
      </c>
      <c r="CN294">
        <v>0</v>
      </c>
      <c r="CO294">
        <v>2</v>
      </c>
      <c r="CP294">
        <v>4</v>
      </c>
      <c r="CQ294">
        <v>4</v>
      </c>
      <c r="CR294">
        <v>4</v>
      </c>
      <c r="CS294">
        <v>1</v>
      </c>
    </row>
    <row r="295" spans="1:97" x14ac:dyDescent="0.25">
      <c r="A295" t="s">
        <v>3609</v>
      </c>
      <c r="B295">
        <v>1</v>
      </c>
      <c r="C295" t="s">
        <v>640</v>
      </c>
      <c r="D295">
        <v>62</v>
      </c>
      <c r="E295" t="s">
        <v>362</v>
      </c>
      <c r="F295">
        <v>1</v>
      </c>
      <c r="G295" t="s">
        <v>362</v>
      </c>
      <c r="H295" t="s">
        <v>3610</v>
      </c>
      <c r="I295">
        <v>21</v>
      </c>
      <c r="J295" t="s">
        <v>197</v>
      </c>
      <c r="K295" t="s">
        <v>189</v>
      </c>
      <c r="L295" t="s">
        <v>31</v>
      </c>
      <c r="M295" t="s">
        <v>37</v>
      </c>
      <c r="N295" t="s">
        <v>35</v>
      </c>
      <c r="O295" t="s">
        <v>29</v>
      </c>
      <c r="P295" t="s">
        <v>2833</v>
      </c>
      <c r="Q295" t="s">
        <v>2834</v>
      </c>
      <c r="R295" t="s">
        <v>199</v>
      </c>
      <c r="S295">
        <v>0</v>
      </c>
      <c r="T295">
        <v>73</v>
      </c>
      <c r="U295">
        <v>66</v>
      </c>
      <c r="V295">
        <v>139</v>
      </c>
      <c r="W295">
        <v>8</v>
      </c>
      <c r="X295">
        <v>10</v>
      </c>
      <c r="Y295">
        <v>18</v>
      </c>
      <c r="Z295">
        <v>72</v>
      </c>
      <c r="AA295">
        <v>66</v>
      </c>
      <c r="AB295">
        <v>138</v>
      </c>
      <c r="AC295">
        <v>7</v>
      </c>
      <c r="AD295">
        <v>7</v>
      </c>
      <c r="AE295">
        <v>14</v>
      </c>
      <c r="AF295">
        <v>8</v>
      </c>
      <c r="AG295">
        <v>7</v>
      </c>
      <c r="AH295">
        <v>15</v>
      </c>
      <c r="AI295">
        <v>11</v>
      </c>
      <c r="AJ295">
        <v>11</v>
      </c>
      <c r="AK295">
        <v>22</v>
      </c>
      <c r="AL295">
        <v>9</v>
      </c>
      <c r="AM295">
        <v>12</v>
      </c>
      <c r="AN295">
        <v>21</v>
      </c>
      <c r="AO295">
        <v>16</v>
      </c>
      <c r="AP295">
        <v>13</v>
      </c>
      <c r="AQ295">
        <v>29</v>
      </c>
      <c r="AR295">
        <v>14</v>
      </c>
      <c r="AS295">
        <v>13</v>
      </c>
      <c r="AT295">
        <v>27</v>
      </c>
      <c r="AU295">
        <v>10</v>
      </c>
      <c r="AV295">
        <v>9</v>
      </c>
      <c r="AW295">
        <v>19</v>
      </c>
      <c r="AX295">
        <v>68</v>
      </c>
      <c r="AY295">
        <v>65</v>
      </c>
      <c r="AZ295">
        <v>133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1</v>
      </c>
      <c r="BG295">
        <v>0</v>
      </c>
      <c r="BH295">
        <v>6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6</v>
      </c>
      <c r="BS295">
        <v>0</v>
      </c>
      <c r="BT295">
        <v>0</v>
      </c>
      <c r="BU295">
        <v>1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1</v>
      </c>
      <c r="CD295">
        <v>0</v>
      </c>
      <c r="CE295">
        <v>0</v>
      </c>
      <c r="CF295">
        <v>9</v>
      </c>
      <c r="CG295">
        <v>0</v>
      </c>
      <c r="CH295">
        <v>6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0</v>
      </c>
      <c r="CP295">
        <v>6</v>
      </c>
      <c r="CQ295">
        <v>12</v>
      </c>
      <c r="CR295">
        <v>6</v>
      </c>
      <c r="CS295">
        <v>1</v>
      </c>
    </row>
    <row r="296" spans="1:97" x14ac:dyDescent="0.25">
      <c r="A296" t="s">
        <v>3611</v>
      </c>
      <c r="B296">
        <v>1</v>
      </c>
      <c r="C296" t="s">
        <v>3612</v>
      </c>
      <c r="D296">
        <v>62</v>
      </c>
      <c r="E296" t="s">
        <v>362</v>
      </c>
      <c r="F296">
        <v>15</v>
      </c>
      <c r="G296" t="s">
        <v>3613</v>
      </c>
      <c r="H296" t="s">
        <v>3614</v>
      </c>
      <c r="I296">
        <v>0</v>
      </c>
      <c r="J296" t="s">
        <v>197</v>
      </c>
      <c r="K296" t="s">
        <v>189</v>
      </c>
      <c r="L296" t="s">
        <v>31</v>
      </c>
      <c r="M296" t="s">
        <v>37</v>
      </c>
      <c r="N296" t="s">
        <v>35</v>
      </c>
      <c r="O296" t="s">
        <v>29</v>
      </c>
      <c r="P296" t="s">
        <v>2833</v>
      </c>
      <c r="Q296" t="s">
        <v>2834</v>
      </c>
      <c r="R296" t="s">
        <v>199</v>
      </c>
      <c r="S296">
        <v>0</v>
      </c>
      <c r="T296">
        <v>88</v>
      </c>
      <c r="U296">
        <v>94</v>
      </c>
      <c r="V296">
        <v>182</v>
      </c>
      <c r="W296">
        <v>9</v>
      </c>
      <c r="X296">
        <v>22</v>
      </c>
      <c r="Y296">
        <v>31</v>
      </c>
      <c r="Z296">
        <v>87</v>
      </c>
      <c r="AA296">
        <v>94</v>
      </c>
      <c r="AB296">
        <v>181</v>
      </c>
      <c r="AC296">
        <v>17</v>
      </c>
      <c r="AD296">
        <v>17</v>
      </c>
      <c r="AE296">
        <v>34</v>
      </c>
      <c r="AF296">
        <v>17</v>
      </c>
      <c r="AG296">
        <v>17</v>
      </c>
      <c r="AH296">
        <v>34</v>
      </c>
      <c r="AI296">
        <v>23</v>
      </c>
      <c r="AJ296">
        <v>14</v>
      </c>
      <c r="AK296">
        <v>37</v>
      </c>
      <c r="AL296">
        <v>16</v>
      </c>
      <c r="AM296">
        <v>18</v>
      </c>
      <c r="AN296">
        <v>34</v>
      </c>
      <c r="AO296">
        <v>17</v>
      </c>
      <c r="AP296">
        <v>12</v>
      </c>
      <c r="AQ296">
        <v>29</v>
      </c>
      <c r="AR296">
        <v>11</v>
      </c>
      <c r="AS296">
        <v>15</v>
      </c>
      <c r="AT296">
        <v>26</v>
      </c>
      <c r="AU296">
        <v>15</v>
      </c>
      <c r="AV296">
        <v>14</v>
      </c>
      <c r="AW296">
        <v>29</v>
      </c>
      <c r="AX296">
        <v>99</v>
      </c>
      <c r="AY296">
        <v>90</v>
      </c>
      <c r="AZ296">
        <v>189</v>
      </c>
      <c r="BA296">
        <v>2</v>
      </c>
      <c r="BB296">
        <v>2</v>
      </c>
      <c r="BC296">
        <v>2</v>
      </c>
      <c r="BD296">
        <v>2</v>
      </c>
      <c r="BE296">
        <v>2</v>
      </c>
      <c r="BF296">
        <v>2</v>
      </c>
      <c r="BG296">
        <v>0</v>
      </c>
      <c r="BH296">
        <v>12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1</v>
      </c>
      <c r="BO296">
        <v>0</v>
      </c>
      <c r="BP296">
        <v>0</v>
      </c>
      <c r="BQ296">
        <v>2</v>
      </c>
      <c r="BR296">
        <v>10</v>
      </c>
      <c r="BS296">
        <v>0</v>
      </c>
      <c r="BT296">
        <v>0</v>
      </c>
      <c r="BU296">
        <v>2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1</v>
      </c>
      <c r="CE296">
        <v>0</v>
      </c>
      <c r="CF296">
        <v>17</v>
      </c>
      <c r="CG296">
        <v>2</v>
      </c>
      <c r="CH296">
        <v>10</v>
      </c>
      <c r="CI296">
        <v>2</v>
      </c>
      <c r="CJ296">
        <v>2</v>
      </c>
      <c r="CK296">
        <v>2</v>
      </c>
      <c r="CL296">
        <v>2</v>
      </c>
      <c r="CM296">
        <v>2</v>
      </c>
      <c r="CN296">
        <v>2</v>
      </c>
      <c r="CO296">
        <v>0</v>
      </c>
      <c r="CP296">
        <v>12</v>
      </c>
      <c r="CQ296">
        <v>12</v>
      </c>
      <c r="CR296">
        <v>12</v>
      </c>
      <c r="CS296">
        <v>1</v>
      </c>
    </row>
    <row r="297" spans="1:97" x14ac:dyDescent="0.25">
      <c r="A297" t="s">
        <v>3615</v>
      </c>
      <c r="B297">
        <v>1</v>
      </c>
      <c r="C297" t="s">
        <v>3616</v>
      </c>
      <c r="D297">
        <v>62</v>
      </c>
      <c r="E297" t="s">
        <v>362</v>
      </c>
      <c r="F297">
        <v>40</v>
      </c>
      <c r="G297" t="s">
        <v>2311</v>
      </c>
      <c r="H297" t="s">
        <v>2312</v>
      </c>
      <c r="I297">
        <v>0</v>
      </c>
      <c r="J297" t="s">
        <v>197</v>
      </c>
      <c r="K297" t="s">
        <v>189</v>
      </c>
      <c r="L297" t="s">
        <v>31</v>
      </c>
      <c r="M297" t="s">
        <v>37</v>
      </c>
      <c r="N297" t="s">
        <v>35</v>
      </c>
      <c r="O297" t="s">
        <v>29</v>
      </c>
      <c r="P297" t="s">
        <v>3617</v>
      </c>
      <c r="Q297" t="s">
        <v>2834</v>
      </c>
      <c r="R297" t="s">
        <v>199</v>
      </c>
      <c r="S297">
        <v>0</v>
      </c>
      <c r="T297">
        <v>32</v>
      </c>
      <c r="U297">
        <v>26</v>
      </c>
      <c r="V297">
        <v>58</v>
      </c>
      <c r="W297">
        <v>9</v>
      </c>
      <c r="X297">
        <v>4</v>
      </c>
      <c r="Y297">
        <v>13</v>
      </c>
      <c r="Z297">
        <v>32</v>
      </c>
      <c r="AA297">
        <v>26</v>
      </c>
      <c r="AB297">
        <v>58</v>
      </c>
      <c r="AC297">
        <v>8</v>
      </c>
      <c r="AD297">
        <v>4</v>
      </c>
      <c r="AE297">
        <v>12</v>
      </c>
      <c r="AF297">
        <v>8</v>
      </c>
      <c r="AG297">
        <v>4</v>
      </c>
      <c r="AH297">
        <v>12</v>
      </c>
      <c r="AI297">
        <v>6</v>
      </c>
      <c r="AJ297">
        <v>5</v>
      </c>
      <c r="AK297">
        <v>11</v>
      </c>
      <c r="AL297">
        <v>3</v>
      </c>
      <c r="AM297">
        <v>8</v>
      </c>
      <c r="AN297">
        <v>11</v>
      </c>
      <c r="AO297">
        <v>3</v>
      </c>
      <c r="AP297">
        <v>4</v>
      </c>
      <c r="AQ297">
        <v>7</v>
      </c>
      <c r="AR297">
        <v>3</v>
      </c>
      <c r="AS297">
        <v>4</v>
      </c>
      <c r="AT297">
        <v>7</v>
      </c>
      <c r="AU297">
        <v>5</v>
      </c>
      <c r="AV297">
        <v>1</v>
      </c>
      <c r="AW297">
        <v>6</v>
      </c>
      <c r="AX297">
        <v>28</v>
      </c>
      <c r="AY297">
        <v>26</v>
      </c>
      <c r="AZ297">
        <v>54</v>
      </c>
      <c r="BA297">
        <v>1</v>
      </c>
      <c r="BB297">
        <v>1</v>
      </c>
      <c r="BC297">
        <v>0</v>
      </c>
      <c r="BD297">
        <v>0</v>
      </c>
      <c r="BE297">
        <v>0</v>
      </c>
      <c r="BF297">
        <v>0</v>
      </c>
      <c r="BG297">
        <v>2</v>
      </c>
      <c r="BH297">
        <v>4</v>
      </c>
      <c r="BI297">
        <v>0</v>
      </c>
      <c r="BJ297">
        <v>1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1</v>
      </c>
      <c r="BR297">
        <v>2</v>
      </c>
      <c r="BS297">
        <v>0</v>
      </c>
      <c r="BT297">
        <v>0</v>
      </c>
      <c r="BU297">
        <v>2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6</v>
      </c>
      <c r="CG297">
        <v>1</v>
      </c>
      <c r="CH297">
        <v>3</v>
      </c>
      <c r="CI297">
        <v>1</v>
      </c>
      <c r="CJ297">
        <v>1</v>
      </c>
      <c r="CK297">
        <v>0</v>
      </c>
      <c r="CL297">
        <v>0</v>
      </c>
      <c r="CM297">
        <v>0</v>
      </c>
      <c r="CN297">
        <v>0</v>
      </c>
      <c r="CO297">
        <v>2</v>
      </c>
      <c r="CP297">
        <v>4</v>
      </c>
      <c r="CQ297">
        <v>6</v>
      </c>
      <c r="CR297">
        <v>4</v>
      </c>
      <c r="CS297">
        <v>1</v>
      </c>
    </row>
    <row r="298" spans="1:97" x14ac:dyDescent="0.25">
      <c r="A298" t="s">
        <v>3618</v>
      </c>
      <c r="B298">
        <v>1</v>
      </c>
      <c r="C298" t="s">
        <v>3420</v>
      </c>
      <c r="D298">
        <v>36</v>
      </c>
      <c r="E298" t="s">
        <v>281</v>
      </c>
      <c r="F298">
        <v>20</v>
      </c>
      <c r="G298" t="s">
        <v>1671</v>
      </c>
      <c r="H298" t="s">
        <v>1672</v>
      </c>
      <c r="I298">
        <v>0</v>
      </c>
      <c r="J298" t="s">
        <v>221</v>
      </c>
      <c r="K298" t="s">
        <v>189</v>
      </c>
      <c r="L298" t="s">
        <v>31</v>
      </c>
      <c r="M298" t="s">
        <v>37</v>
      </c>
      <c r="N298" t="s">
        <v>35</v>
      </c>
      <c r="O298" t="s">
        <v>29</v>
      </c>
      <c r="P298" t="s">
        <v>3215</v>
      </c>
      <c r="Q298" t="s">
        <v>2807</v>
      </c>
      <c r="R298" t="s">
        <v>222</v>
      </c>
      <c r="S298">
        <v>0</v>
      </c>
      <c r="T298">
        <v>36</v>
      </c>
      <c r="U298">
        <v>41</v>
      </c>
      <c r="V298">
        <v>77</v>
      </c>
      <c r="W298">
        <v>4</v>
      </c>
      <c r="X298">
        <v>6</v>
      </c>
      <c r="Y298">
        <v>10</v>
      </c>
      <c r="Z298">
        <v>36</v>
      </c>
      <c r="AA298">
        <v>41</v>
      </c>
      <c r="AB298">
        <v>77</v>
      </c>
      <c r="AC298">
        <v>1</v>
      </c>
      <c r="AD298">
        <v>5</v>
      </c>
      <c r="AE298">
        <v>6</v>
      </c>
      <c r="AF298">
        <v>2</v>
      </c>
      <c r="AG298">
        <v>6</v>
      </c>
      <c r="AH298">
        <v>8</v>
      </c>
      <c r="AI298">
        <v>5</v>
      </c>
      <c r="AJ298">
        <v>3</v>
      </c>
      <c r="AK298">
        <v>8</v>
      </c>
      <c r="AL298">
        <v>7</v>
      </c>
      <c r="AM298">
        <v>6</v>
      </c>
      <c r="AN298">
        <v>13</v>
      </c>
      <c r="AO298">
        <v>6</v>
      </c>
      <c r="AP298">
        <v>8</v>
      </c>
      <c r="AQ298">
        <v>14</v>
      </c>
      <c r="AR298">
        <v>5</v>
      </c>
      <c r="AS298">
        <v>13</v>
      </c>
      <c r="AT298">
        <v>18</v>
      </c>
      <c r="AU298">
        <v>9</v>
      </c>
      <c r="AV298">
        <v>6</v>
      </c>
      <c r="AW298">
        <v>15</v>
      </c>
      <c r="AX298">
        <v>34</v>
      </c>
      <c r="AY298">
        <v>42</v>
      </c>
      <c r="AZ298">
        <v>76</v>
      </c>
      <c r="BA298">
        <v>0</v>
      </c>
      <c r="BB298">
        <v>0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5</v>
      </c>
      <c r="BI298">
        <v>1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1</v>
      </c>
      <c r="BR298">
        <v>3</v>
      </c>
      <c r="BS298">
        <v>0</v>
      </c>
      <c r="BT298">
        <v>0</v>
      </c>
      <c r="BU298">
        <v>0</v>
      </c>
      <c r="BV298">
        <v>1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6</v>
      </c>
      <c r="CG298">
        <v>2</v>
      </c>
      <c r="CH298">
        <v>3</v>
      </c>
      <c r="CI298">
        <v>0</v>
      </c>
      <c r="CJ298">
        <v>0</v>
      </c>
      <c r="CK298">
        <v>1</v>
      </c>
      <c r="CL298">
        <v>1</v>
      </c>
      <c r="CM298">
        <v>1</v>
      </c>
      <c r="CN298">
        <v>1</v>
      </c>
      <c r="CO298">
        <v>1</v>
      </c>
      <c r="CP298">
        <v>5</v>
      </c>
      <c r="CQ298">
        <v>5</v>
      </c>
      <c r="CR298">
        <v>5</v>
      </c>
      <c r="CS298">
        <v>1</v>
      </c>
    </row>
    <row r="299" spans="1:97" x14ac:dyDescent="0.25">
      <c r="A299" t="s">
        <v>3619</v>
      </c>
      <c r="B299">
        <v>1</v>
      </c>
      <c r="C299" t="s">
        <v>3620</v>
      </c>
      <c r="D299">
        <v>62</v>
      </c>
      <c r="E299" t="s">
        <v>362</v>
      </c>
      <c r="F299">
        <v>22</v>
      </c>
      <c r="G299" t="s">
        <v>2029</v>
      </c>
      <c r="H299" t="s">
        <v>2721</v>
      </c>
      <c r="I299">
        <v>304</v>
      </c>
      <c r="J299" t="s">
        <v>197</v>
      </c>
      <c r="K299" t="s">
        <v>189</v>
      </c>
      <c r="L299" t="s">
        <v>31</v>
      </c>
      <c r="M299" t="s">
        <v>37</v>
      </c>
      <c r="N299" t="s">
        <v>35</v>
      </c>
      <c r="O299" t="s">
        <v>29</v>
      </c>
      <c r="P299" t="s">
        <v>3617</v>
      </c>
      <c r="Q299" t="s">
        <v>2834</v>
      </c>
      <c r="R299" t="s">
        <v>199</v>
      </c>
      <c r="S299">
        <v>0</v>
      </c>
      <c r="T299">
        <v>70</v>
      </c>
      <c r="U299">
        <v>74</v>
      </c>
      <c r="V299">
        <v>144</v>
      </c>
      <c r="W299">
        <v>13</v>
      </c>
      <c r="X299">
        <v>13</v>
      </c>
      <c r="Y299">
        <v>26</v>
      </c>
      <c r="Z299">
        <v>70</v>
      </c>
      <c r="AA299">
        <v>74</v>
      </c>
      <c r="AB299">
        <v>144</v>
      </c>
      <c r="AC299">
        <v>5</v>
      </c>
      <c r="AD299">
        <v>7</v>
      </c>
      <c r="AE299">
        <v>12</v>
      </c>
      <c r="AF299">
        <v>5</v>
      </c>
      <c r="AG299">
        <v>7</v>
      </c>
      <c r="AH299">
        <v>12</v>
      </c>
      <c r="AI299">
        <v>10</v>
      </c>
      <c r="AJ299">
        <v>10</v>
      </c>
      <c r="AK299">
        <v>20</v>
      </c>
      <c r="AL299">
        <v>13</v>
      </c>
      <c r="AM299">
        <v>13</v>
      </c>
      <c r="AN299">
        <v>26</v>
      </c>
      <c r="AO299">
        <v>11</v>
      </c>
      <c r="AP299">
        <v>12</v>
      </c>
      <c r="AQ299">
        <v>23</v>
      </c>
      <c r="AR299">
        <v>9</v>
      </c>
      <c r="AS299">
        <v>16</v>
      </c>
      <c r="AT299">
        <v>25</v>
      </c>
      <c r="AU299">
        <v>15</v>
      </c>
      <c r="AV299">
        <v>11</v>
      </c>
      <c r="AW299">
        <v>26</v>
      </c>
      <c r="AX299">
        <v>63</v>
      </c>
      <c r="AY299">
        <v>69</v>
      </c>
      <c r="AZ299">
        <v>132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0</v>
      </c>
      <c r="BH299">
        <v>6</v>
      </c>
      <c r="BI299">
        <v>0</v>
      </c>
      <c r="BJ299">
        <v>0</v>
      </c>
      <c r="BK299">
        <v>0</v>
      </c>
      <c r="BL299">
        <v>1</v>
      </c>
      <c r="BM299">
        <v>0</v>
      </c>
      <c r="BN299">
        <v>0</v>
      </c>
      <c r="BO299">
        <v>0</v>
      </c>
      <c r="BP299">
        <v>0</v>
      </c>
      <c r="BQ299">
        <v>2</v>
      </c>
      <c r="BR299">
        <v>4</v>
      </c>
      <c r="BS299">
        <v>0</v>
      </c>
      <c r="BT299">
        <v>0</v>
      </c>
      <c r="BU299">
        <v>0</v>
      </c>
      <c r="BV299">
        <v>1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1</v>
      </c>
      <c r="CD299">
        <v>0</v>
      </c>
      <c r="CE299">
        <v>0</v>
      </c>
      <c r="CF299">
        <v>9</v>
      </c>
      <c r="CG299">
        <v>2</v>
      </c>
      <c r="CH299">
        <v>4</v>
      </c>
      <c r="CI299">
        <v>1</v>
      </c>
      <c r="CJ299">
        <v>1</v>
      </c>
      <c r="CK299">
        <v>1</v>
      </c>
      <c r="CL299">
        <v>1</v>
      </c>
      <c r="CM299">
        <v>1</v>
      </c>
      <c r="CN299">
        <v>1</v>
      </c>
      <c r="CO299">
        <v>0</v>
      </c>
      <c r="CP299">
        <v>6</v>
      </c>
      <c r="CQ299">
        <v>11</v>
      </c>
      <c r="CR299">
        <v>6</v>
      </c>
      <c r="CS299">
        <v>1</v>
      </c>
    </row>
    <row r="300" spans="1:97" x14ac:dyDescent="0.25">
      <c r="A300" t="s">
        <v>3621</v>
      </c>
      <c r="B300">
        <v>1</v>
      </c>
      <c r="C300" t="s">
        <v>972</v>
      </c>
      <c r="D300">
        <v>62</v>
      </c>
      <c r="E300" t="s">
        <v>362</v>
      </c>
      <c r="F300">
        <v>4</v>
      </c>
      <c r="G300" t="s">
        <v>3622</v>
      </c>
      <c r="H300" t="s">
        <v>3623</v>
      </c>
      <c r="I300">
        <v>0</v>
      </c>
      <c r="J300" t="s">
        <v>197</v>
      </c>
      <c r="K300" t="s">
        <v>189</v>
      </c>
      <c r="L300" t="s">
        <v>31</v>
      </c>
      <c r="M300" t="s">
        <v>37</v>
      </c>
      <c r="N300" t="s">
        <v>35</v>
      </c>
      <c r="O300" t="s">
        <v>29</v>
      </c>
      <c r="P300" t="s">
        <v>3617</v>
      </c>
      <c r="Q300" t="s">
        <v>2834</v>
      </c>
      <c r="R300" t="s">
        <v>199</v>
      </c>
      <c r="S300">
        <v>0</v>
      </c>
      <c r="T300">
        <v>14</v>
      </c>
      <c r="U300">
        <v>14</v>
      </c>
      <c r="V300">
        <v>28</v>
      </c>
      <c r="W300">
        <v>0</v>
      </c>
      <c r="X300">
        <v>0</v>
      </c>
      <c r="Y300">
        <v>0</v>
      </c>
      <c r="Z300">
        <v>13</v>
      </c>
      <c r="AA300">
        <v>12</v>
      </c>
      <c r="AB300">
        <v>25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8</v>
      </c>
      <c r="AM300">
        <v>4</v>
      </c>
      <c r="AN300">
        <v>12</v>
      </c>
      <c r="AO300">
        <v>4</v>
      </c>
      <c r="AP300">
        <v>4</v>
      </c>
      <c r="AQ300">
        <v>8</v>
      </c>
      <c r="AR300">
        <v>0</v>
      </c>
      <c r="AS300">
        <v>0</v>
      </c>
      <c r="AT300">
        <v>0</v>
      </c>
      <c r="AU300">
        <v>5</v>
      </c>
      <c r="AV300">
        <v>6</v>
      </c>
      <c r="AW300">
        <v>11</v>
      </c>
      <c r="AX300">
        <v>17</v>
      </c>
      <c r="AY300">
        <v>14</v>
      </c>
      <c r="AZ300">
        <v>31</v>
      </c>
      <c r="BA300">
        <v>0</v>
      </c>
      <c r="BB300">
        <v>0</v>
      </c>
      <c r="BC300">
        <v>0</v>
      </c>
      <c r="BD300">
        <v>1</v>
      </c>
      <c r="BE300">
        <v>0</v>
      </c>
      <c r="BF300">
        <v>0</v>
      </c>
      <c r="BG300">
        <v>1</v>
      </c>
      <c r="BH300">
        <v>2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1</v>
      </c>
      <c r="BS300">
        <v>0</v>
      </c>
      <c r="BT300">
        <v>0</v>
      </c>
      <c r="BU300">
        <v>1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3</v>
      </c>
      <c r="CG300">
        <v>0</v>
      </c>
      <c r="CH300">
        <v>2</v>
      </c>
      <c r="CI300">
        <v>0</v>
      </c>
      <c r="CJ300">
        <v>0</v>
      </c>
      <c r="CK300">
        <v>0</v>
      </c>
      <c r="CL300">
        <v>1</v>
      </c>
      <c r="CM300">
        <v>0</v>
      </c>
      <c r="CN300">
        <v>0</v>
      </c>
      <c r="CO300">
        <v>1</v>
      </c>
      <c r="CP300">
        <v>2</v>
      </c>
      <c r="CQ300">
        <v>3</v>
      </c>
      <c r="CR300">
        <v>2</v>
      </c>
      <c r="CS300">
        <v>1</v>
      </c>
    </row>
    <row r="301" spans="1:97" x14ac:dyDescent="0.25">
      <c r="A301" t="s">
        <v>3624</v>
      </c>
      <c r="B301">
        <v>1</v>
      </c>
      <c r="C301" t="s">
        <v>3354</v>
      </c>
      <c r="D301">
        <v>62</v>
      </c>
      <c r="E301" t="s">
        <v>362</v>
      </c>
      <c r="F301">
        <v>9</v>
      </c>
      <c r="G301" t="s">
        <v>2241</v>
      </c>
      <c r="H301" t="s">
        <v>2242</v>
      </c>
      <c r="I301">
        <v>0</v>
      </c>
      <c r="J301" t="s">
        <v>197</v>
      </c>
      <c r="K301" t="s">
        <v>189</v>
      </c>
      <c r="L301" t="s">
        <v>31</v>
      </c>
      <c r="M301" t="s">
        <v>37</v>
      </c>
      <c r="N301" t="s">
        <v>35</v>
      </c>
      <c r="O301" t="s">
        <v>29</v>
      </c>
      <c r="P301" t="s">
        <v>2833</v>
      </c>
      <c r="Q301" t="s">
        <v>2834</v>
      </c>
      <c r="R301" t="s">
        <v>199</v>
      </c>
      <c r="S301">
        <v>0</v>
      </c>
      <c r="T301">
        <v>17</v>
      </c>
      <c r="U301">
        <v>16</v>
      </c>
      <c r="V301">
        <v>33</v>
      </c>
      <c r="W301">
        <v>0</v>
      </c>
      <c r="X301">
        <v>5</v>
      </c>
      <c r="Y301">
        <v>5</v>
      </c>
      <c r="Z301">
        <v>17</v>
      </c>
      <c r="AA301">
        <v>16</v>
      </c>
      <c r="AB301">
        <v>33</v>
      </c>
      <c r="AC301">
        <v>4</v>
      </c>
      <c r="AD301">
        <v>2</v>
      </c>
      <c r="AE301">
        <v>6</v>
      </c>
      <c r="AF301">
        <v>4</v>
      </c>
      <c r="AG301">
        <v>2</v>
      </c>
      <c r="AH301">
        <v>6</v>
      </c>
      <c r="AI301">
        <v>5</v>
      </c>
      <c r="AJ301">
        <v>2</v>
      </c>
      <c r="AK301">
        <v>7</v>
      </c>
      <c r="AL301">
        <v>3</v>
      </c>
      <c r="AM301">
        <v>1</v>
      </c>
      <c r="AN301">
        <v>4</v>
      </c>
      <c r="AO301">
        <v>2</v>
      </c>
      <c r="AP301">
        <v>3</v>
      </c>
      <c r="AQ301">
        <v>5</v>
      </c>
      <c r="AR301">
        <v>2</v>
      </c>
      <c r="AS301">
        <v>3</v>
      </c>
      <c r="AT301">
        <v>5</v>
      </c>
      <c r="AU301">
        <v>3</v>
      </c>
      <c r="AV301">
        <v>1</v>
      </c>
      <c r="AW301">
        <v>4</v>
      </c>
      <c r="AX301">
        <v>19</v>
      </c>
      <c r="AY301">
        <v>12</v>
      </c>
      <c r="AZ301">
        <v>31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2</v>
      </c>
      <c r="BH301">
        <v>2</v>
      </c>
      <c r="BI301">
        <v>1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1</v>
      </c>
      <c r="BS301">
        <v>0</v>
      </c>
      <c r="BT301">
        <v>0</v>
      </c>
      <c r="BU301">
        <v>1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3</v>
      </c>
      <c r="CG301">
        <v>1</v>
      </c>
      <c r="CH301">
        <v>1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2</v>
      </c>
      <c r="CP301">
        <v>2</v>
      </c>
      <c r="CQ301">
        <v>8</v>
      </c>
      <c r="CR301">
        <v>8</v>
      </c>
      <c r="CS301">
        <v>1</v>
      </c>
    </row>
    <row r="302" spans="1:97" x14ac:dyDescent="0.25">
      <c r="A302" t="s">
        <v>3625</v>
      </c>
      <c r="B302">
        <v>1</v>
      </c>
      <c r="C302" t="s">
        <v>2430</v>
      </c>
      <c r="D302">
        <v>36</v>
      </c>
      <c r="E302" t="s">
        <v>281</v>
      </c>
      <c r="F302">
        <v>179</v>
      </c>
      <c r="G302" t="s">
        <v>3626</v>
      </c>
      <c r="H302" t="s">
        <v>3627</v>
      </c>
      <c r="I302">
        <v>0</v>
      </c>
      <c r="J302" t="s">
        <v>221</v>
      </c>
      <c r="K302" t="s">
        <v>189</v>
      </c>
      <c r="L302" t="s">
        <v>31</v>
      </c>
      <c r="M302" t="s">
        <v>37</v>
      </c>
      <c r="N302" t="s">
        <v>35</v>
      </c>
      <c r="O302" t="s">
        <v>29</v>
      </c>
      <c r="P302" t="s">
        <v>3229</v>
      </c>
      <c r="Q302" t="s">
        <v>2807</v>
      </c>
      <c r="R302" t="s">
        <v>222</v>
      </c>
      <c r="S302">
        <v>0</v>
      </c>
      <c r="T302">
        <v>26</v>
      </c>
      <c r="U302">
        <v>16</v>
      </c>
      <c r="V302">
        <v>42</v>
      </c>
      <c r="W302">
        <v>9</v>
      </c>
      <c r="X302">
        <v>1</v>
      </c>
      <c r="Y302">
        <v>10</v>
      </c>
      <c r="Z302">
        <v>26</v>
      </c>
      <c r="AA302">
        <v>16</v>
      </c>
      <c r="AB302">
        <v>42</v>
      </c>
      <c r="AC302">
        <v>6</v>
      </c>
      <c r="AD302">
        <v>5</v>
      </c>
      <c r="AE302">
        <v>11</v>
      </c>
      <c r="AF302">
        <v>6</v>
      </c>
      <c r="AG302">
        <v>5</v>
      </c>
      <c r="AH302">
        <v>11</v>
      </c>
      <c r="AI302">
        <v>3</v>
      </c>
      <c r="AJ302">
        <v>3</v>
      </c>
      <c r="AK302">
        <v>6</v>
      </c>
      <c r="AL302">
        <v>4</v>
      </c>
      <c r="AM302">
        <v>4</v>
      </c>
      <c r="AN302">
        <v>8</v>
      </c>
      <c r="AO302">
        <v>3</v>
      </c>
      <c r="AP302">
        <v>2</v>
      </c>
      <c r="AQ302">
        <v>5</v>
      </c>
      <c r="AR302">
        <v>3</v>
      </c>
      <c r="AS302">
        <v>1</v>
      </c>
      <c r="AT302">
        <v>4</v>
      </c>
      <c r="AU302">
        <v>2</v>
      </c>
      <c r="AV302">
        <v>5</v>
      </c>
      <c r="AW302">
        <v>7</v>
      </c>
      <c r="AX302">
        <v>21</v>
      </c>
      <c r="AY302">
        <v>20</v>
      </c>
      <c r="AZ302">
        <v>41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2</v>
      </c>
      <c r="BH302">
        <v>2</v>
      </c>
      <c r="BI302">
        <v>1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3</v>
      </c>
      <c r="CG302">
        <v>1</v>
      </c>
      <c r="CH302">
        <v>1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2</v>
      </c>
      <c r="CP302">
        <v>2</v>
      </c>
      <c r="CQ302">
        <v>6</v>
      </c>
      <c r="CR302">
        <v>2</v>
      </c>
      <c r="CS302">
        <v>1</v>
      </c>
    </row>
    <row r="303" spans="1:97" x14ac:dyDescent="0.25">
      <c r="A303" t="s">
        <v>3628</v>
      </c>
      <c r="B303">
        <v>1</v>
      </c>
      <c r="C303" t="s">
        <v>975</v>
      </c>
      <c r="D303">
        <v>62</v>
      </c>
      <c r="E303" t="s">
        <v>362</v>
      </c>
      <c r="F303">
        <v>3</v>
      </c>
      <c r="G303" t="s">
        <v>2297</v>
      </c>
      <c r="H303" t="s">
        <v>3629</v>
      </c>
      <c r="I303">
        <v>0</v>
      </c>
      <c r="J303" t="s">
        <v>197</v>
      </c>
      <c r="K303" t="s">
        <v>189</v>
      </c>
      <c r="L303" t="s">
        <v>31</v>
      </c>
      <c r="M303" t="s">
        <v>37</v>
      </c>
      <c r="N303" t="s">
        <v>35</v>
      </c>
      <c r="O303" t="s">
        <v>29</v>
      </c>
      <c r="P303" t="s">
        <v>2833</v>
      </c>
      <c r="Q303" t="s">
        <v>2834</v>
      </c>
      <c r="R303" t="s">
        <v>199</v>
      </c>
      <c r="S303">
        <v>0</v>
      </c>
      <c r="T303">
        <v>58</v>
      </c>
      <c r="U303">
        <v>66</v>
      </c>
      <c r="V303">
        <v>124</v>
      </c>
      <c r="W303">
        <v>11</v>
      </c>
      <c r="X303">
        <v>8</v>
      </c>
      <c r="Y303">
        <v>19</v>
      </c>
      <c r="Z303">
        <v>57</v>
      </c>
      <c r="AA303">
        <v>65</v>
      </c>
      <c r="AB303">
        <v>122</v>
      </c>
      <c r="AC303">
        <v>10</v>
      </c>
      <c r="AD303">
        <v>7</v>
      </c>
      <c r="AE303">
        <v>17</v>
      </c>
      <c r="AF303">
        <v>10</v>
      </c>
      <c r="AG303">
        <v>7</v>
      </c>
      <c r="AH303">
        <v>17</v>
      </c>
      <c r="AI303">
        <v>11</v>
      </c>
      <c r="AJ303">
        <v>10</v>
      </c>
      <c r="AK303">
        <v>21</v>
      </c>
      <c r="AL303">
        <v>12</v>
      </c>
      <c r="AM303">
        <v>14</v>
      </c>
      <c r="AN303">
        <v>26</v>
      </c>
      <c r="AO303">
        <v>7</v>
      </c>
      <c r="AP303">
        <v>5</v>
      </c>
      <c r="AQ303">
        <v>12</v>
      </c>
      <c r="AR303">
        <v>5</v>
      </c>
      <c r="AS303">
        <v>16</v>
      </c>
      <c r="AT303">
        <v>21</v>
      </c>
      <c r="AU303">
        <v>12</v>
      </c>
      <c r="AV303">
        <v>14</v>
      </c>
      <c r="AW303">
        <v>26</v>
      </c>
      <c r="AX303">
        <v>57</v>
      </c>
      <c r="AY303">
        <v>66</v>
      </c>
      <c r="AZ303">
        <v>123</v>
      </c>
      <c r="BA303">
        <v>1</v>
      </c>
      <c r="BB303">
        <v>1</v>
      </c>
      <c r="BC303">
        <v>1</v>
      </c>
      <c r="BD303">
        <v>1</v>
      </c>
      <c r="BE303">
        <v>1</v>
      </c>
      <c r="BF303">
        <v>1</v>
      </c>
      <c r="BG303">
        <v>0</v>
      </c>
      <c r="BH303">
        <v>6</v>
      </c>
      <c r="BI303">
        <v>0</v>
      </c>
      <c r="BJ303">
        <v>0</v>
      </c>
      <c r="BK303">
        <v>0</v>
      </c>
      <c r="BL303">
        <v>1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6</v>
      </c>
      <c r="BS303">
        <v>0</v>
      </c>
      <c r="BT303">
        <v>0</v>
      </c>
      <c r="BU303">
        <v>1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1</v>
      </c>
      <c r="CD303">
        <v>0</v>
      </c>
      <c r="CE303">
        <v>0</v>
      </c>
      <c r="CF303">
        <v>9</v>
      </c>
      <c r="CG303">
        <v>0</v>
      </c>
      <c r="CH303">
        <v>6</v>
      </c>
      <c r="CI303">
        <v>1</v>
      </c>
      <c r="CJ303">
        <v>1</v>
      </c>
      <c r="CK303">
        <v>1</v>
      </c>
      <c r="CL303">
        <v>1</v>
      </c>
      <c r="CM303">
        <v>1</v>
      </c>
      <c r="CN303">
        <v>1</v>
      </c>
      <c r="CO303">
        <v>0</v>
      </c>
      <c r="CP303">
        <v>6</v>
      </c>
      <c r="CQ303">
        <v>6</v>
      </c>
      <c r="CR303">
        <v>6</v>
      </c>
      <c r="CS303">
        <v>1</v>
      </c>
    </row>
    <row r="304" spans="1:97" x14ac:dyDescent="0.25">
      <c r="A304" t="s">
        <v>3630</v>
      </c>
      <c r="B304">
        <v>1</v>
      </c>
      <c r="C304" t="s">
        <v>975</v>
      </c>
      <c r="D304">
        <v>62</v>
      </c>
      <c r="E304" t="s">
        <v>362</v>
      </c>
      <c r="F304">
        <v>22</v>
      </c>
      <c r="G304" t="s">
        <v>2029</v>
      </c>
      <c r="H304" t="s">
        <v>2721</v>
      </c>
      <c r="I304">
        <v>116</v>
      </c>
      <c r="J304" t="s">
        <v>197</v>
      </c>
      <c r="K304" t="s">
        <v>189</v>
      </c>
      <c r="L304" t="s">
        <v>31</v>
      </c>
      <c r="M304" t="s">
        <v>37</v>
      </c>
      <c r="N304" t="s">
        <v>35</v>
      </c>
      <c r="O304" t="s">
        <v>29</v>
      </c>
      <c r="P304" t="s">
        <v>3617</v>
      </c>
      <c r="Q304" t="s">
        <v>2834</v>
      </c>
      <c r="R304" t="s">
        <v>199</v>
      </c>
      <c r="S304">
        <v>0</v>
      </c>
      <c r="T304">
        <v>97</v>
      </c>
      <c r="U304">
        <v>97</v>
      </c>
      <c r="V304">
        <v>194</v>
      </c>
      <c r="W304">
        <v>17</v>
      </c>
      <c r="X304">
        <v>20</v>
      </c>
      <c r="Y304">
        <v>37</v>
      </c>
      <c r="Z304">
        <v>97</v>
      </c>
      <c r="AA304">
        <v>97</v>
      </c>
      <c r="AB304">
        <v>194</v>
      </c>
      <c r="AC304">
        <v>12</v>
      </c>
      <c r="AD304">
        <v>13</v>
      </c>
      <c r="AE304">
        <v>25</v>
      </c>
      <c r="AF304">
        <v>12</v>
      </c>
      <c r="AG304">
        <v>13</v>
      </c>
      <c r="AH304">
        <v>25</v>
      </c>
      <c r="AI304">
        <v>13</v>
      </c>
      <c r="AJ304">
        <v>11</v>
      </c>
      <c r="AK304">
        <v>24</v>
      </c>
      <c r="AL304">
        <v>16</v>
      </c>
      <c r="AM304">
        <v>21</v>
      </c>
      <c r="AN304">
        <v>37</v>
      </c>
      <c r="AO304">
        <v>18</v>
      </c>
      <c r="AP304">
        <v>16</v>
      </c>
      <c r="AQ304">
        <v>34</v>
      </c>
      <c r="AR304">
        <v>12</v>
      </c>
      <c r="AS304">
        <v>14</v>
      </c>
      <c r="AT304">
        <v>26</v>
      </c>
      <c r="AU304">
        <v>21</v>
      </c>
      <c r="AV304">
        <v>18</v>
      </c>
      <c r="AW304">
        <v>39</v>
      </c>
      <c r="AX304">
        <v>92</v>
      </c>
      <c r="AY304">
        <v>93</v>
      </c>
      <c r="AZ304">
        <v>185</v>
      </c>
      <c r="BA304">
        <v>2</v>
      </c>
      <c r="BB304">
        <v>2</v>
      </c>
      <c r="BC304">
        <v>2</v>
      </c>
      <c r="BD304">
        <v>2</v>
      </c>
      <c r="BE304">
        <v>1</v>
      </c>
      <c r="BF304">
        <v>2</v>
      </c>
      <c r="BG304">
        <v>0</v>
      </c>
      <c r="BH304">
        <v>11</v>
      </c>
      <c r="BI304">
        <v>0</v>
      </c>
      <c r="BJ304">
        <v>0</v>
      </c>
      <c r="BK304">
        <v>1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1</v>
      </c>
      <c r="BR304">
        <v>10</v>
      </c>
      <c r="BS304">
        <v>0</v>
      </c>
      <c r="BT304">
        <v>0</v>
      </c>
      <c r="BU304">
        <v>1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2</v>
      </c>
      <c r="CE304">
        <v>0</v>
      </c>
      <c r="CF304">
        <v>15</v>
      </c>
      <c r="CG304">
        <v>1</v>
      </c>
      <c r="CH304">
        <v>10</v>
      </c>
      <c r="CI304">
        <v>2</v>
      </c>
      <c r="CJ304">
        <v>2</v>
      </c>
      <c r="CK304">
        <v>2</v>
      </c>
      <c r="CL304">
        <v>2</v>
      </c>
      <c r="CM304">
        <v>1</v>
      </c>
      <c r="CN304">
        <v>2</v>
      </c>
      <c r="CO304">
        <v>0</v>
      </c>
      <c r="CP304">
        <v>11</v>
      </c>
      <c r="CQ304">
        <v>11</v>
      </c>
      <c r="CR304">
        <v>11</v>
      </c>
      <c r="CS304">
        <v>1</v>
      </c>
    </row>
    <row r="305" spans="1:97" x14ac:dyDescent="0.25">
      <c r="A305" t="s">
        <v>3631</v>
      </c>
      <c r="B305">
        <v>1</v>
      </c>
      <c r="C305" t="s">
        <v>306</v>
      </c>
      <c r="D305">
        <v>13</v>
      </c>
      <c r="E305" t="s">
        <v>264</v>
      </c>
      <c r="F305">
        <v>1</v>
      </c>
      <c r="G305" t="s">
        <v>264</v>
      </c>
      <c r="H305" t="s">
        <v>3632</v>
      </c>
      <c r="I305">
        <v>714</v>
      </c>
      <c r="J305" t="s">
        <v>228</v>
      </c>
      <c r="K305" t="s">
        <v>189</v>
      </c>
      <c r="L305" t="s">
        <v>31</v>
      </c>
      <c r="M305" t="s">
        <v>37</v>
      </c>
      <c r="N305" t="s">
        <v>35</v>
      </c>
      <c r="O305" t="s">
        <v>29</v>
      </c>
      <c r="P305" t="s">
        <v>2794</v>
      </c>
      <c r="Q305" t="s">
        <v>2795</v>
      </c>
      <c r="R305" t="s">
        <v>431</v>
      </c>
      <c r="S305">
        <v>0</v>
      </c>
      <c r="T305">
        <v>181</v>
      </c>
      <c r="U305">
        <v>177</v>
      </c>
      <c r="V305">
        <v>358</v>
      </c>
      <c r="W305">
        <v>29</v>
      </c>
      <c r="X305">
        <v>26</v>
      </c>
      <c r="Y305">
        <v>55</v>
      </c>
      <c r="Z305">
        <v>180</v>
      </c>
      <c r="AA305">
        <v>177</v>
      </c>
      <c r="AB305">
        <v>357</v>
      </c>
      <c r="AC305">
        <v>23</v>
      </c>
      <c r="AD305">
        <v>18</v>
      </c>
      <c r="AE305">
        <v>41</v>
      </c>
      <c r="AF305">
        <v>26</v>
      </c>
      <c r="AG305">
        <v>19</v>
      </c>
      <c r="AH305">
        <v>45</v>
      </c>
      <c r="AI305">
        <v>40</v>
      </c>
      <c r="AJ305">
        <v>22</v>
      </c>
      <c r="AK305">
        <v>62</v>
      </c>
      <c r="AL305">
        <v>31</v>
      </c>
      <c r="AM305">
        <v>36</v>
      </c>
      <c r="AN305">
        <v>67</v>
      </c>
      <c r="AO305">
        <v>28</v>
      </c>
      <c r="AP305">
        <v>27</v>
      </c>
      <c r="AQ305">
        <v>55</v>
      </c>
      <c r="AR305">
        <v>29</v>
      </c>
      <c r="AS305">
        <v>29</v>
      </c>
      <c r="AT305">
        <v>58</v>
      </c>
      <c r="AU305">
        <v>31</v>
      </c>
      <c r="AV305">
        <v>37</v>
      </c>
      <c r="AW305">
        <v>68</v>
      </c>
      <c r="AX305">
        <v>185</v>
      </c>
      <c r="AY305">
        <v>170</v>
      </c>
      <c r="AZ305">
        <v>355</v>
      </c>
      <c r="BA305">
        <v>2</v>
      </c>
      <c r="BB305">
        <v>2</v>
      </c>
      <c r="BC305">
        <v>2</v>
      </c>
      <c r="BD305">
        <v>2</v>
      </c>
      <c r="BE305">
        <v>2</v>
      </c>
      <c r="BF305">
        <v>3</v>
      </c>
      <c r="BG305">
        <v>0</v>
      </c>
      <c r="BH305">
        <v>13</v>
      </c>
      <c r="BI305">
        <v>0</v>
      </c>
      <c r="BJ305">
        <v>0</v>
      </c>
      <c r="BK305">
        <v>0</v>
      </c>
      <c r="BL305">
        <v>1</v>
      </c>
      <c r="BM305">
        <v>0</v>
      </c>
      <c r="BN305">
        <v>1</v>
      </c>
      <c r="BO305">
        <v>0</v>
      </c>
      <c r="BP305">
        <v>0</v>
      </c>
      <c r="BQ305">
        <v>6</v>
      </c>
      <c r="BR305">
        <v>7</v>
      </c>
      <c r="BS305">
        <v>0</v>
      </c>
      <c r="BT305">
        <v>0</v>
      </c>
      <c r="BU305">
        <v>1</v>
      </c>
      <c r="BV305">
        <v>1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2</v>
      </c>
      <c r="CD305">
        <v>0</v>
      </c>
      <c r="CE305">
        <v>0</v>
      </c>
      <c r="CF305">
        <v>19</v>
      </c>
      <c r="CG305">
        <v>6</v>
      </c>
      <c r="CH305">
        <v>7</v>
      </c>
      <c r="CI305">
        <v>2</v>
      </c>
      <c r="CJ305">
        <v>2</v>
      </c>
      <c r="CK305">
        <v>2</v>
      </c>
      <c r="CL305">
        <v>2</v>
      </c>
      <c r="CM305">
        <v>2</v>
      </c>
      <c r="CN305">
        <v>3</v>
      </c>
      <c r="CO305">
        <v>0</v>
      </c>
      <c r="CP305">
        <v>13</v>
      </c>
      <c r="CQ305">
        <v>13</v>
      </c>
      <c r="CR305">
        <v>13</v>
      </c>
      <c r="CS305">
        <v>1</v>
      </c>
    </row>
    <row r="306" spans="1:97" x14ac:dyDescent="0.25">
      <c r="A306" t="s">
        <v>3633</v>
      </c>
      <c r="B306">
        <v>1</v>
      </c>
      <c r="C306" t="s">
        <v>3634</v>
      </c>
      <c r="D306">
        <v>62</v>
      </c>
      <c r="E306" t="s">
        <v>362</v>
      </c>
      <c r="F306">
        <v>35</v>
      </c>
      <c r="G306" t="s">
        <v>1689</v>
      </c>
      <c r="H306" t="s">
        <v>3635</v>
      </c>
      <c r="I306">
        <v>0</v>
      </c>
      <c r="J306" t="s">
        <v>197</v>
      </c>
      <c r="K306" t="s">
        <v>189</v>
      </c>
      <c r="L306" t="s">
        <v>31</v>
      </c>
      <c r="M306" t="s">
        <v>37</v>
      </c>
      <c r="N306" t="s">
        <v>35</v>
      </c>
      <c r="O306" t="s">
        <v>29</v>
      </c>
      <c r="P306" t="s">
        <v>3617</v>
      </c>
      <c r="Q306" t="s">
        <v>2834</v>
      </c>
      <c r="R306" t="s">
        <v>199</v>
      </c>
      <c r="S306">
        <v>0</v>
      </c>
      <c r="T306">
        <v>51</v>
      </c>
      <c r="U306">
        <v>44</v>
      </c>
      <c r="V306">
        <v>95</v>
      </c>
      <c r="W306">
        <v>13</v>
      </c>
      <c r="X306">
        <v>8</v>
      </c>
      <c r="Y306">
        <v>21</v>
      </c>
      <c r="Z306">
        <v>51</v>
      </c>
      <c r="AA306">
        <v>41</v>
      </c>
      <c r="AB306">
        <v>92</v>
      </c>
      <c r="AC306">
        <v>7</v>
      </c>
      <c r="AD306">
        <v>7</v>
      </c>
      <c r="AE306">
        <v>14</v>
      </c>
      <c r="AF306">
        <v>7</v>
      </c>
      <c r="AG306">
        <v>7</v>
      </c>
      <c r="AH306">
        <v>14</v>
      </c>
      <c r="AI306">
        <v>11</v>
      </c>
      <c r="AJ306">
        <v>9</v>
      </c>
      <c r="AK306">
        <v>20</v>
      </c>
      <c r="AL306">
        <v>7</v>
      </c>
      <c r="AM306">
        <v>6</v>
      </c>
      <c r="AN306">
        <v>13</v>
      </c>
      <c r="AO306">
        <v>5</v>
      </c>
      <c r="AP306">
        <v>9</v>
      </c>
      <c r="AQ306">
        <v>14</v>
      </c>
      <c r="AR306">
        <v>7</v>
      </c>
      <c r="AS306">
        <v>6</v>
      </c>
      <c r="AT306">
        <v>13</v>
      </c>
      <c r="AU306">
        <v>6</v>
      </c>
      <c r="AV306">
        <v>7</v>
      </c>
      <c r="AW306">
        <v>13</v>
      </c>
      <c r="AX306">
        <v>43</v>
      </c>
      <c r="AY306">
        <v>44</v>
      </c>
      <c r="AZ306">
        <v>87</v>
      </c>
      <c r="BA306">
        <v>1</v>
      </c>
      <c r="BB306">
        <v>1</v>
      </c>
      <c r="BC306">
        <v>1</v>
      </c>
      <c r="BD306">
        <v>1</v>
      </c>
      <c r="BE306">
        <v>1</v>
      </c>
      <c r="BF306">
        <v>1</v>
      </c>
      <c r="BG306">
        <v>0</v>
      </c>
      <c r="BH306">
        <v>6</v>
      </c>
      <c r="BI306">
        <v>0</v>
      </c>
      <c r="BJ306">
        <v>0</v>
      </c>
      <c r="BK306">
        <v>0</v>
      </c>
      <c r="BL306">
        <v>1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6</v>
      </c>
      <c r="BS306">
        <v>0</v>
      </c>
      <c r="BT306">
        <v>0</v>
      </c>
      <c r="BU306">
        <v>1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1</v>
      </c>
      <c r="CE306">
        <v>0</v>
      </c>
      <c r="CF306">
        <v>9</v>
      </c>
      <c r="CG306">
        <v>0</v>
      </c>
      <c r="CH306">
        <v>6</v>
      </c>
      <c r="CI306">
        <v>1</v>
      </c>
      <c r="CJ306">
        <v>1</v>
      </c>
      <c r="CK306">
        <v>1</v>
      </c>
      <c r="CL306">
        <v>1</v>
      </c>
      <c r="CM306">
        <v>1</v>
      </c>
      <c r="CN306">
        <v>1</v>
      </c>
      <c r="CO306">
        <v>0</v>
      </c>
      <c r="CP306">
        <v>6</v>
      </c>
      <c r="CQ306">
        <v>9</v>
      </c>
      <c r="CR306">
        <v>6</v>
      </c>
      <c r="CS306">
        <v>1</v>
      </c>
    </row>
    <row r="307" spans="1:97" x14ac:dyDescent="0.25">
      <c r="A307" t="s">
        <v>3636</v>
      </c>
      <c r="B307">
        <v>1</v>
      </c>
      <c r="C307" t="s">
        <v>292</v>
      </c>
      <c r="D307">
        <v>62</v>
      </c>
      <c r="E307" t="s">
        <v>362</v>
      </c>
      <c r="F307">
        <v>20</v>
      </c>
      <c r="G307" t="s">
        <v>2309</v>
      </c>
      <c r="H307" t="s">
        <v>3637</v>
      </c>
      <c r="I307">
        <v>0</v>
      </c>
      <c r="J307" t="s">
        <v>197</v>
      </c>
      <c r="K307" t="s">
        <v>189</v>
      </c>
      <c r="L307" t="s">
        <v>31</v>
      </c>
      <c r="M307" t="s">
        <v>37</v>
      </c>
      <c r="N307" t="s">
        <v>35</v>
      </c>
      <c r="O307" t="s">
        <v>29</v>
      </c>
      <c r="P307" t="s">
        <v>2833</v>
      </c>
      <c r="Q307" t="s">
        <v>2834</v>
      </c>
      <c r="R307" t="s">
        <v>199</v>
      </c>
      <c r="S307">
        <v>0</v>
      </c>
      <c r="T307">
        <v>52</v>
      </c>
      <c r="U307">
        <v>62</v>
      </c>
      <c r="V307">
        <v>114</v>
      </c>
      <c r="W307">
        <v>7</v>
      </c>
      <c r="X307">
        <v>14</v>
      </c>
      <c r="Y307">
        <v>21</v>
      </c>
      <c r="Z307">
        <v>51</v>
      </c>
      <c r="AA307">
        <v>62</v>
      </c>
      <c r="AB307">
        <v>113</v>
      </c>
      <c r="AC307">
        <v>13</v>
      </c>
      <c r="AD307">
        <v>8</v>
      </c>
      <c r="AE307">
        <v>21</v>
      </c>
      <c r="AF307">
        <v>14</v>
      </c>
      <c r="AG307">
        <v>8</v>
      </c>
      <c r="AH307">
        <v>22</v>
      </c>
      <c r="AI307">
        <v>9</v>
      </c>
      <c r="AJ307">
        <v>13</v>
      </c>
      <c r="AK307">
        <v>22</v>
      </c>
      <c r="AL307">
        <v>7</v>
      </c>
      <c r="AM307">
        <v>11</v>
      </c>
      <c r="AN307">
        <v>18</v>
      </c>
      <c r="AO307">
        <v>11</v>
      </c>
      <c r="AP307">
        <v>8</v>
      </c>
      <c r="AQ307">
        <v>19</v>
      </c>
      <c r="AR307">
        <v>5</v>
      </c>
      <c r="AS307">
        <v>10</v>
      </c>
      <c r="AT307">
        <v>15</v>
      </c>
      <c r="AU307">
        <v>13</v>
      </c>
      <c r="AV307">
        <v>11</v>
      </c>
      <c r="AW307">
        <v>24</v>
      </c>
      <c r="AX307">
        <v>59</v>
      </c>
      <c r="AY307">
        <v>61</v>
      </c>
      <c r="AZ307">
        <v>120</v>
      </c>
      <c r="BA307">
        <v>1</v>
      </c>
      <c r="BB307">
        <v>1</v>
      </c>
      <c r="BC307">
        <v>1</v>
      </c>
      <c r="BD307">
        <v>1</v>
      </c>
      <c r="BE307">
        <v>1</v>
      </c>
      <c r="BF307">
        <v>1</v>
      </c>
      <c r="BG307">
        <v>0</v>
      </c>
      <c r="BH307">
        <v>6</v>
      </c>
      <c r="BI307">
        <v>0</v>
      </c>
      <c r="BJ307">
        <v>0</v>
      </c>
      <c r="BK307">
        <v>0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1</v>
      </c>
      <c r="BR307">
        <v>5</v>
      </c>
      <c r="BS307">
        <v>0</v>
      </c>
      <c r="BT307">
        <v>0</v>
      </c>
      <c r="BU307">
        <v>3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1</v>
      </c>
      <c r="CD307">
        <v>0</v>
      </c>
      <c r="CE307">
        <v>0</v>
      </c>
      <c r="CF307">
        <v>11</v>
      </c>
      <c r="CG307">
        <v>1</v>
      </c>
      <c r="CH307">
        <v>5</v>
      </c>
      <c r="CI307">
        <v>1</v>
      </c>
      <c r="CJ307">
        <v>1</v>
      </c>
      <c r="CK307">
        <v>1</v>
      </c>
      <c r="CL307">
        <v>1</v>
      </c>
      <c r="CM307">
        <v>1</v>
      </c>
      <c r="CN307">
        <v>1</v>
      </c>
      <c r="CO307">
        <v>0</v>
      </c>
      <c r="CP307">
        <v>6</v>
      </c>
      <c r="CQ307">
        <v>6</v>
      </c>
      <c r="CR307">
        <v>6</v>
      </c>
      <c r="CS307">
        <v>1</v>
      </c>
    </row>
    <row r="308" spans="1:97" x14ac:dyDescent="0.25">
      <c r="A308" t="s">
        <v>3638</v>
      </c>
      <c r="B308">
        <v>1</v>
      </c>
      <c r="C308" t="s">
        <v>306</v>
      </c>
      <c r="D308">
        <v>50</v>
      </c>
      <c r="E308" t="s">
        <v>298</v>
      </c>
      <c r="F308">
        <v>1</v>
      </c>
      <c r="G308" t="s">
        <v>298</v>
      </c>
      <c r="H308" t="s">
        <v>3639</v>
      </c>
      <c r="I308">
        <v>200</v>
      </c>
      <c r="J308" t="s">
        <v>228</v>
      </c>
      <c r="K308" t="s">
        <v>189</v>
      </c>
      <c r="L308" t="s">
        <v>31</v>
      </c>
      <c r="M308" t="s">
        <v>37</v>
      </c>
      <c r="N308" t="s">
        <v>35</v>
      </c>
      <c r="O308" t="s">
        <v>29</v>
      </c>
      <c r="P308" t="s">
        <v>3476</v>
      </c>
      <c r="Q308" t="s">
        <v>2795</v>
      </c>
      <c r="R308" t="s">
        <v>431</v>
      </c>
      <c r="S308">
        <v>0</v>
      </c>
      <c r="T308">
        <v>54</v>
      </c>
      <c r="U308">
        <v>50</v>
      </c>
      <c r="V308">
        <v>104</v>
      </c>
      <c r="W308">
        <v>6</v>
      </c>
      <c r="X308">
        <v>10</v>
      </c>
      <c r="Y308">
        <v>16</v>
      </c>
      <c r="Z308">
        <v>53</v>
      </c>
      <c r="AA308">
        <v>50</v>
      </c>
      <c r="AB308">
        <v>103</v>
      </c>
      <c r="AC308">
        <v>8</v>
      </c>
      <c r="AD308">
        <v>5</v>
      </c>
      <c r="AE308">
        <v>13</v>
      </c>
      <c r="AF308">
        <v>8</v>
      </c>
      <c r="AG308">
        <v>5</v>
      </c>
      <c r="AH308">
        <v>13</v>
      </c>
      <c r="AI308">
        <v>6</v>
      </c>
      <c r="AJ308">
        <v>4</v>
      </c>
      <c r="AK308">
        <v>10</v>
      </c>
      <c r="AL308">
        <v>10</v>
      </c>
      <c r="AM308">
        <v>7</v>
      </c>
      <c r="AN308">
        <v>17</v>
      </c>
      <c r="AO308">
        <v>14</v>
      </c>
      <c r="AP308">
        <v>9</v>
      </c>
      <c r="AQ308">
        <v>23</v>
      </c>
      <c r="AR308">
        <v>11</v>
      </c>
      <c r="AS308">
        <v>9</v>
      </c>
      <c r="AT308">
        <v>20</v>
      </c>
      <c r="AU308">
        <v>9</v>
      </c>
      <c r="AV308">
        <v>9</v>
      </c>
      <c r="AW308">
        <v>18</v>
      </c>
      <c r="AX308">
        <v>58</v>
      </c>
      <c r="AY308">
        <v>43</v>
      </c>
      <c r="AZ308">
        <v>101</v>
      </c>
      <c r="BA308">
        <v>1</v>
      </c>
      <c r="BB308">
        <v>1</v>
      </c>
      <c r="BC308">
        <v>1</v>
      </c>
      <c r="BD308">
        <v>1</v>
      </c>
      <c r="BE308">
        <v>1</v>
      </c>
      <c r="BF308">
        <v>1</v>
      </c>
      <c r="BG308">
        <v>0</v>
      </c>
      <c r="BH308">
        <v>6</v>
      </c>
      <c r="BI308">
        <v>0</v>
      </c>
      <c r="BJ308">
        <v>0</v>
      </c>
      <c r="BK308">
        <v>0</v>
      </c>
      <c r="BL308">
        <v>1</v>
      </c>
      <c r="BM308">
        <v>0</v>
      </c>
      <c r="BN308">
        <v>0</v>
      </c>
      <c r="BO308">
        <v>0</v>
      </c>
      <c r="BP308">
        <v>0</v>
      </c>
      <c r="BQ308">
        <v>2</v>
      </c>
      <c r="BR308">
        <v>4</v>
      </c>
      <c r="BS308">
        <v>0</v>
      </c>
      <c r="BT308">
        <v>0</v>
      </c>
      <c r="BU308">
        <v>1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1</v>
      </c>
      <c r="CD308">
        <v>0</v>
      </c>
      <c r="CE308">
        <v>0</v>
      </c>
      <c r="CF308">
        <v>9</v>
      </c>
      <c r="CG308">
        <v>2</v>
      </c>
      <c r="CH308">
        <v>4</v>
      </c>
      <c r="CI308">
        <v>1</v>
      </c>
      <c r="CJ308">
        <v>1</v>
      </c>
      <c r="CK308">
        <v>1</v>
      </c>
      <c r="CL308">
        <v>1</v>
      </c>
      <c r="CM308">
        <v>1</v>
      </c>
      <c r="CN308">
        <v>1</v>
      </c>
      <c r="CO308">
        <v>0</v>
      </c>
      <c r="CP308">
        <v>6</v>
      </c>
      <c r="CQ308">
        <v>17</v>
      </c>
      <c r="CR308">
        <v>6</v>
      </c>
      <c r="CS308">
        <v>1</v>
      </c>
    </row>
    <row r="309" spans="1:97" x14ac:dyDescent="0.25">
      <c r="A309" t="s">
        <v>3640</v>
      </c>
      <c r="B309">
        <v>4</v>
      </c>
      <c r="C309" t="s">
        <v>467</v>
      </c>
      <c r="D309">
        <v>13</v>
      </c>
      <c r="E309" t="s">
        <v>264</v>
      </c>
      <c r="F309">
        <v>16</v>
      </c>
      <c r="G309" t="s">
        <v>3641</v>
      </c>
      <c r="H309" t="s">
        <v>3642</v>
      </c>
      <c r="I309">
        <v>0</v>
      </c>
      <c r="J309" t="s">
        <v>228</v>
      </c>
      <c r="K309" t="s">
        <v>189</v>
      </c>
      <c r="L309" t="s">
        <v>31</v>
      </c>
      <c r="M309" t="s">
        <v>37</v>
      </c>
      <c r="N309" t="s">
        <v>35</v>
      </c>
      <c r="O309" t="s">
        <v>29</v>
      </c>
      <c r="P309" t="s">
        <v>2794</v>
      </c>
      <c r="Q309" t="s">
        <v>2795</v>
      </c>
      <c r="R309" t="s">
        <v>431</v>
      </c>
      <c r="S309">
        <v>0</v>
      </c>
      <c r="T309">
        <v>12</v>
      </c>
      <c r="U309">
        <v>16</v>
      </c>
      <c r="V309">
        <v>28</v>
      </c>
      <c r="W309">
        <v>1</v>
      </c>
      <c r="X309">
        <v>2</v>
      </c>
      <c r="Y309">
        <v>3</v>
      </c>
      <c r="Z309">
        <v>12</v>
      </c>
      <c r="AA309">
        <v>16</v>
      </c>
      <c r="AB309">
        <v>28</v>
      </c>
      <c r="AC309">
        <v>1</v>
      </c>
      <c r="AD309">
        <v>1</v>
      </c>
      <c r="AE309">
        <v>2</v>
      </c>
      <c r="AF309">
        <v>1</v>
      </c>
      <c r="AG309">
        <v>2</v>
      </c>
      <c r="AH309">
        <v>3</v>
      </c>
      <c r="AI309">
        <v>3</v>
      </c>
      <c r="AJ309">
        <v>1</v>
      </c>
      <c r="AK309">
        <v>4</v>
      </c>
      <c r="AL309">
        <v>1</v>
      </c>
      <c r="AM309">
        <v>0</v>
      </c>
      <c r="AN309">
        <v>1</v>
      </c>
      <c r="AO309">
        <v>2</v>
      </c>
      <c r="AP309">
        <v>8</v>
      </c>
      <c r="AQ309">
        <v>10</v>
      </c>
      <c r="AR309">
        <v>2</v>
      </c>
      <c r="AS309">
        <v>1</v>
      </c>
      <c r="AT309">
        <v>3</v>
      </c>
      <c r="AU309">
        <v>2</v>
      </c>
      <c r="AV309">
        <v>3</v>
      </c>
      <c r="AW309">
        <v>5</v>
      </c>
      <c r="AX309">
        <v>11</v>
      </c>
      <c r="AY309">
        <v>15</v>
      </c>
      <c r="AZ309">
        <v>26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2</v>
      </c>
      <c r="BH309">
        <v>2</v>
      </c>
      <c r="BI309">
        <v>0</v>
      </c>
      <c r="BJ309">
        <v>1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2</v>
      </c>
      <c r="CG309">
        <v>0</v>
      </c>
      <c r="CH309">
        <v>2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2</v>
      </c>
      <c r="CP309">
        <v>2</v>
      </c>
      <c r="CQ309">
        <v>2</v>
      </c>
      <c r="CR309">
        <v>2</v>
      </c>
      <c r="CS309">
        <v>1</v>
      </c>
    </row>
    <row r="310" spans="1:97" x14ac:dyDescent="0.25">
      <c r="A310" t="s">
        <v>3643</v>
      </c>
      <c r="B310">
        <v>1</v>
      </c>
      <c r="C310" t="s">
        <v>306</v>
      </c>
      <c r="D310">
        <v>13</v>
      </c>
      <c r="E310" t="s">
        <v>264</v>
      </c>
      <c r="F310">
        <v>35</v>
      </c>
      <c r="G310" t="s">
        <v>3644</v>
      </c>
      <c r="H310" t="s">
        <v>3645</v>
      </c>
      <c r="I310">
        <v>0</v>
      </c>
      <c r="J310" t="s">
        <v>228</v>
      </c>
      <c r="K310" t="s">
        <v>189</v>
      </c>
      <c r="L310" t="s">
        <v>31</v>
      </c>
      <c r="M310" t="s">
        <v>37</v>
      </c>
      <c r="N310" t="s">
        <v>35</v>
      </c>
      <c r="O310" t="s">
        <v>29</v>
      </c>
      <c r="P310" t="s">
        <v>2794</v>
      </c>
      <c r="Q310" t="s">
        <v>2795</v>
      </c>
      <c r="R310" t="s">
        <v>431</v>
      </c>
      <c r="S310">
        <v>0</v>
      </c>
      <c r="T310">
        <v>9</v>
      </c>
      <c r="U310">
        <v>5</v>
      </c>
      <c r="V310">
        <v>14</v>
      </c>
      <c r="W310">
        <v>1</v>
      </c>
      <c r="X310">
        <v>1</v>
      </c>
      <c r="Y310">
        <v>2</v>
      </c>
      <c r="Z310">
        <v>9</v>
      </c>
      <c r="AA310">
        <v>5</v>
      </c>
      <c r="AB310">
        <v>14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3</v>
      </c>
      <c r="AK310">
        <v>4</v>
      </c>
      <c r="AL310">
        <v>2</v>
      </c>
      <c r="AM310">
        <v>0</v>
      </c>
      <c r="AN310">
        <v>2</v>
      </c>
      <c r="AO310">
        <v>2</v>
      </c>
      <c r="AP310">
        <v>1</v>
      </c>
      <c r="AQ310">
        <v>3</v>
      </c>
      <c r="AR310">
        <v>0</v>
      </c>
      <c r="AS310">
        <v>2</v>
      </c>
      <c r="AT310">
        <v>2</v>
      </c>
      <c r="AU310">
        <v>2</v>
      </c>
      <c r="AV310">
        <v>1</v>
      </c>
      <c r="AW310">
        <v>3</v>
      </c>
      <c r="AX310">
        <v>7</v>
      </c>
      <c r="AY310">
        <v>7</v>
      </c>
      <c r="AZ310">
        <v>14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1</v>
      </c>
      <c r="BH310">
        <v>1</v>
      </c>
      <c r="BI310">
        <v>0</v>
      </c>
      <c r="BJ310">
        <v>1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1</v>
      </c>
      <c r="CG310">
        <v>0</v>
      </c>
      <c r="CH310">
        <v>1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1</v>
      </c>
      <c r="CP310">
        <v>1</v>
      </c>
      <c r="CQ310">
        <v>1</v>
      </c>
      <c r="CR310">
        <v>1</v>
      </c>
      <c r="CS310">
        <v>1</v>
      </c>
    </row>
    <row r="311" spans="1:97" x14ac:dyDescent="0.25">
      <c r="A311" t="s">
        <v>3646</v>
      </c>
      <c r="B311">
        <v>4</v>
      </c>
      <c r="C311" t="s">
        <v>536</v>
      </c>
      <c r="D311">
        <v>63</v>
      </c>
      <c r="E311" t="s">
        <v>1430</v>
      </c>
      <c r="F311">
        <v>74</v>
      </c>
      <c r="G311" t="s">
        <v>3647</v>
      </c>
      <c r="H311" t="s">
        <v>3648</v>
      </c>
      <c r="I311">
        <v>0</v>
      </c>
      <c r="J311" t="s">
        <v>259</v>
      </c>
      <c r="K311" t="s">
        <v>189</v>
      </c>
      <c r="L311" t="s">
        <v>31</v>
      </c>
      <c r="M311" t="s">
        <v>37</v>
      </c>
      <c r="N311" t="s">
        <v>35</v>
      </c>
      <c r="O311" t="s">
        <v>29</v>
      </c>
      <c r="P311" t="s">
        <v>3055</v>
      </c>
      <c r="Q311" t="s">
        <v>2862</v>
      </c>
      <c r="R311" t="s">
        <v>408</v>
      </c>
      <c r="S311">
        <v>0</v>
      </c>
      <c r="T311">
        <v>34</v>
      </c>
      <c r="U311">
        <v>31</v>
      </c>
      <c r="V311">
        <v>65</v>
      </c>
      <c r="W311">
        <v>6</v>
      </c>
      <c r="X311">
        <v>11</v>
      </c>
      <c r="Y311">
        <v>17</v>
      </c>
      <c r="Z311">
        <v>34</v>
      </c>
      <c r="AA311">
        <v>31</v>
      </c>
      <c r="AB311">
        <v>65</v>
      </c>
      <c r="AC311">
        <v>7</v>
      </c>
      <c r="AD311">
        <v>9</v>
      </c>
      <c r="AE311">
        <v>16</v>
      </c>
      <c r="AF311">
        <v>7</v>
      </c>
      <c r="AG311">
        <v>9</v>
      </c>
      <c r="AH311">
        <v>16</v>
      </c>
      <c r="AI311">
        <v>5</v>
      </c>
      <c r="AJ311">
        <v>7</v>
      </c>
      <c r="AK311">
        <v>12</v>
      </c>
      <c r="AL311">
        <v>7</v>
      </c>
      <c r="AM311">
        <v>5</v>
      </c>
      <c r="AN311">
        <v>12</v>
      </c>
      <c r="AO311">
        <v>7</v>
      </c>
      <c r="AP311">
        <v>3</v>
      </c>
      <c r="AQ311">
        <v>10</v>
      </c>
      <c r="AR311">
        <v>4</v>
      </c>
      <c r="AS311">
        <v>1</v>
      </c>
      <c r="AT311">
        <v>5</v>
      </c>
      <c r="AU311">
        <v>7</v>
      </c>
      <c r="AV311">
        <v>8</v>
      </c>
      <c r="AW311">
        <v>15</v>
      </c>
      <c r="AX311">
        <v>37</v>
      </c>
      <c r="AY311">
        <v>33</v>
      </c>
      <c r="AZ311">
        <v>70</v>
      </c>
      <c r="BA311">
        <v>1</v>
      </c>
      <c r="BB311">
        <v>1</v>
      </c>
      <c r="BC311">
        <v>1</v>
      </c>
      <c r="BD311">
        <v>1</v>
      </c>
      <c r="BE311">
        <v>0</v>
      </c>
      <c r="BF311">
        <v>0</v>
      </c>
      <c r="BG311">
        <v>1</v>
      </c>
      <c r="BH311">
        <v>5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4</v>
      </c>
      <c r="BS311">
        <v>0</v>
      </c>
      <c r="BT311">
        <v>0</v>
      </c>
      <c r="BU311">
        <v>1</v>
      </c>
      <c r="BV311">
        <v>1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7</v>
      </c>
      <c r="CG311">
        <v>1</v>
      </c>
      <c r="CH311">
        <v>4</v>
      </c>
      <c r="CI311">
        <v>1</v>
      </c>
      <c r="CJ311">
        <v>1</v>
      </c>
      <c r="CK311">
        <v>1</v>
      </c>
      <c r="CL311">
        <v>1</v>
      </c>
      <c r="CM311">
        <v>0</v>
      </c>
      <c r="CN311">
        <v>0</v>
      </c>
      <c r="CO311">
        <v>1</v>
      </c>
      <c r="CP311">
        <v>5</v>
      </c>
      <c r="CQ311">
        <v>6</v>
      </c>
      <c r="CR311">
        <v>5</v>
      </c>
      <c r="CS311">
        <v>1</v>
      </c>
    </row>
    <row r="312" spans="1:97" x14ac:dyDescent="0.25">
      <c r="A312" t="s">
        <v>3649</v>
      </c>
      <c r="B312">
        <v>4</v>
      </c>
      <c r="C312" t="s">
        <v>744</v>
      </c>
      <c r="D312">
        <v>63</v>
      </c>
      <c r="E312" t="s">
        <v>1430</v>
      </c>
      <c r="F312">
        <v>71</v>
      </c>
      <c r="G312" t="s">
        <v>3650</v>
      </c>
      <c r="H312" t="s">
        <v>3651</v>
      </c>
      <c r="I312">
        <v>0</v>
      </c>
      <c r="J312" t="s">
        <v>259</v>
      </c>
      <c r="K312" t="s">
        <v>189</v>
      </c>
      <c r="L312" t="s">
        <v>31</v>
      </c>
      <c r="M312" t="s">
        <v>37</v>
      </c>
      <c r="N312" t="s">
        <v>35</v>
      </c>
      <c r="O312" t="s">
        <v>29</v>
      </c>
      <c r="P312" t="s">
        <v>3055</v>
      </c>
      <c r="Q312" t="s">
        <v>2862</v>
      </c>
      <c r="R312" t="s">
        <v>408</v>
      </c>
      <c r="S312">
        <v>0</v>
      </c>
      <c r="T312">
        <v>5</v>
      </c>
      <c r="U312">
        <v>7</v>
      </c>
      <c r="V312">
        <v>12</v>
      </c>
      <c r="W312">
        <v>2</v>
      </c>
      <c r="X312">
        <v>0</v>
      </c>
      <c r="Y312">
        <v>2</v>
      </c>
      <c r="Z312">
        <v>5</v>
      </c>
      <c r="AA312">
        <v>7</v>
      </c>
      <c r="AB312">
        <v>12</v>
      </c>
      <c r="AC312">
        <v>1</v>
      </c>
      <c r="AD312">
        <v>1</v>
      </c>
      <c r="AE312">
        <v>2</v>
      </c>
      <c r="AF312">
        <v>1</v>
      </c>
      <c r="AG312">
        <v>1</v>
      </c>
      <c r="AH312">
        <v>2</v>
      </c>
      <c r="AI312">
        <v>0</v>
      </c>
      <c r="AJ312">
        <v>0</v>
      </c>
      <c r="AK312">
        <v>0</v>
      </c>
      <c r="AL312">
        <v>1</v>
      </c>
      <c r="AM312">
        <v>2</v>
      </c>
      <c r="AN312">
        <v>3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</v>
      </c>
      <c r="AV312">
        <v>2</v>
      </c>
      <c r="AW312">
        <v>3</v>
      </c>
      <c r="AX312">
        <v>3</v>
      </c>
      <c r="AY312">
        <v>5</v>
      </c>
      <c r="AZ312">
        <v>8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1</v>
      </c>
      <c r="BH312">
        <v>1</v>
      </c>
      <c r="BI312">
        <v>0</v>
      </c>
      <c r="BJ312">
        <v>1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1</v>
      </c>
      <c r="CG312">
        <v>0</v>
      </c>
      <c r="CH312">
        <v>1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1</v>
      </c>
      <c r="CP312">
        <v>1</v>
      </c>
      <c r="CQ312">
        <v>1</v>
      </c>
      <c r="CR312">
        <v>1</v>
      </c>
      <c r="CS312">
        <v>1</v>
      </c>
    </row>
    <row r="313" spans="1:97" x14ac:dyDescent="0.25">
      <c r="A313" t="s">
        <v>3652</v>
      </c>
      <c r="B313">
        <v>1</v>
      </c>
      <c r="C313" t="s">
        <v>3653</v>
      </c>
      <c r="D313">
        <v>64</v>
      </c>
      <c r="E313" t="s">
        <v>585</v>
      </c>
      <c r="F313">
        <v>25</v>
      </c>
      <c r="G313" t="s">
        <v>1609</v>
      </c>
      <c r="H313" t="s">
        <v>1610</v>
      </c>
      <c r="I313">
        <v>0</v>
      </c>
      <c r="J313" t="s">
        <v>393</v>
      </c>
      <c r="K313" t="s">
        <v>189</v>
      </c>
      <c r="L313" t="s">
        <v>31</v>
      </c>
      <c r="M313" t="s">
        <v>37</v>
      </c>
      <c r="N313" t="s">
        <v>35</v>
      </c>
      <c r="O313" t="s">
        <v>29</v>
      </c>
      <c r="P313" t="s">
        <v>3194</v>
      </c>
      <c r="Q313" t="s">
        <v>2845</v>
      </c>
      <c r="R313" t="s">
        <v>397</v>
      </c>
      <c r="S313">
        <v>0</v>
      </c>
      <c r="T313">
        <v>12</v>
      </c>
      <c r="U313">
        <v>5</v>
      </c>
      <c r="V313">
        <v>17</v>
      </c>
      <c r="W313">
        <v>0</v>
      </c>
      <c r="X313">
        <v>2</v>
      </c>
      <c r="Y313">
        <v>2</v>
      </c>
      <c r="Z313">
        <v>12</v>
      </c>
      <c r="AA313">
        <v>5</v>
      </c>
      <c r="AB313">
        <v>17</v>
      </c>
      <c r="AC313">
        <v>1</v>
      </c>
      <c r="AD313">
        <v>0</v>
      </c>
      <c r="AE313">
        <v>1</v>
      </c>
      <c r="AF313">
        <v>1</v>
      </c>
      <c r="AG313">
        <v>0</v>
      </c>
      <c r="AH313">
        <v>1</v>
      </c>
      <c r="AI313">
        <v>2</v>
      </c>
      <c r="AJ313">
        <v>1</v>
      </c>
      <c r="AK313">
        <v>3</v>
      </c>
      <c r="AL313">
        <v>1</v>
      </c>
      <c r="AM313">
        <v>1</v>
      </c>
      <c r="AN313">
        <v>2</v>
      </c>
      <c r="AO313">
        <v>1</v>
      </c>
      <c r="AP313">
        <v>0</v>
      </c>
      <c r="AQ313">
        <v>1</v>
      </c>
      <c r="AR313">
        <v>2</v>
      </c>
      <c r="AS313">
        <v>0</v>
      </c>
      <c r="AT313">
        <v>2</v>
      </c>
      <c r="AU313">
        <v>4</v>
      </c>
      <c r="AV313">
        <v>0</v>
      </c>
      <c r="AW313">
        <v>4</v>
      </c>
      <c r="AX313">
        <v>11</v>
      </c>
      <c r="AY313">
        <v>2</v>
      </c>
      <c r="AZ313">
        <v>13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1</v>
      </c>
      <c r="BH313">
        <v>1</v>
      </c>
      <c r="BI313">
        <v>1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1</v>
      </c>
      <c r="CG313">
        <v>1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1</v>
      </c>
      <c r="CP313">
        <v>1</v>
      </c>
      <c r="CQ313">
        <v>2</v>
      </c>
      <c r="CR313">
        <v>2</v>
      </c>
      <c r="CS313">
        <v>1</v>
      </c>
    </row>
    <row r="314" spans="1:97" x14ac:dyDescent="0.25">
      <c r="A314" t="s">
        <v>3654</v>
      </c>
      <c r="B314">
        <v>1</v>
      </c>
      <c r="C314" t="s">
        <v>3655</v>
      </c>
      <c r="D314">
        <v>64</v>
      </c>
      <c r="E314" t="s">
        <v>585</v>
      </c>
      <c r="F314">
        <v>1</v>
      </c>
      <c r="G314" t="s">
        <v>585</v>
      </c>
      <c r="H314" t="s">
        <v>2136</v>
      </c>
      <c r="I314">
        <v>0</v>
      </c>
      <c r="J314" t="s">
        <v>393</v>
      </c>
      <c r="K314" t="s">
        <v>189</v>
      </c>
      <c r="L314" t="s">
        <v>31</v>
      </c>
      <c r="M314" t="s">
        <v>37</v>
      </c>
      <c r="N314" t="s">
        <v>35</v>
      </c>
      <c r="O314" t="s">
        <v>29</v>
      </c>
      <c r="P314" t="s">
        <v>3194</v>
      </c>
      <c r="Q314" t="s">
        <v>2845</v>
      </c>
      <c r="R314" t="s">
        <v>397</v>
      </c>
      <c r="S314">
        <v>0</v>
      </c>
      <c r="T314">
        <v>32</v>
      </c>
      <c r="U314">
        <v>39</v>
      </c>
      <c r="V314">
        <v>71</v>
      </c>
      <c r="W314">
        <v>5</v>
      </c>
      <c r="X314">
        <v>8</v>
      </c>
      <c r="Y314">
        <v>13</v>
      </c>
      <c r="Z314">
        <v>29</v>
      </c>
      <c r="AA314">
        <v>38</v>
      </c>
      <c r="AB314">
        <v>67</v>
      </c>
      <c r="AC314">
        <v>7</v>
      </c>
      <c r="AD314">
        <v>4</v>
      </c>
      <c r="AE314">
        <v>11</v>
      </c>
      <c r="AF314">
        <v>7</v>
      </c>
      <c r="AG314">
        <v>4</v>
      </c>
      <c r="AH314">
        <v>11</v>
      </c>
      <c r="AI314">
        <v>3</v>
      </c>
      <c r="AJ314">
        <v>7</v>
      </c>
      <c r="AK314">
        <v>10</v>
      </c>
      <c r="AL314">
        <v>4</v>
      </c>
      <c r="AM314">
        <v>6</v>
      </c>
      <c r="AN314">
        <v>10</v>
      </c>
      <c r="AO314">
        <v>8</v>
      </c>
      <c r="AP314">
        <v>5</v>
      </c>
      <c r="AQ314">
        <v>13</v>
      </c>
      <c r="AR314">
        <v>7</v>
      </c>
      <c r="AS314">
        <v>7</v>
      </c>
      <c r="AT314">
        <v>14</v>
      </c>
      <c r="AU314">
        <v>5</v>
      </c>
      <c r="AV314">
        <v>4</v>
      </c>
      <c r="AW314">
        <v>9</v>
      </c>
      <c r="AX314">
        <v>34</v>
      </c>
      <c r="AY314">
        <v>33</v>
      </c>
      <c r="AZ314">
        <v>67</v>
      </c>
      <c r="BA314">
        <v>1</v>
      </c>
      <c r="BB314">
        <v>0</v>
      </c>
      <c r="BC314">
        <v>0</v>
      </c>
      <c r="BD314">
        <v>1</v>
      </c>
      <c r="BE314">
        <v>0</v>
      </c>
      <c r="BF314">
        <v>0</v>
      </c>
      <c r="BG314">
        <v>2</v>
      </c>
      <c r="BH314">
        <v>4</v>
      </c>
      <c r="BI314">
        <v>1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2</v>
      </c>
      <c r="BR314">
        <v>1</v>
      </c>
      <c r="BS314">
        <v>0</v>
      </c>
      <c r="BT314">
        <v>0</v>
      </c>
      <c r="BU314">
        <v>1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5</v>
      </c>
      <c r="CG314">
        <v>3</v>
      </c>
      <c r="CH314">
        <v>1</v>
      </c>
      <c r="CI314">
        <v>1</v>
      </c>
      <c r="CJ314">
        <v>0</v>
      </c>
      <c r="CK314">
        <v>0</v>
      </c>
      <c r="CL314">
        <v>1</v>
      </c>
      <c r="CM314">
        <v>0</v>
      </c>
      <c r="CN314">
        <v>0</v>
      </c>
      <c r="CO314">
        <v>2</v>
      </c>
      <c r="CP314">
        <v>4</v>
      </c>
      <c r="CQ314">
        <v>5</v>
      </c>
      <c r="CR314">
        <v>5</v>
      </c>
      <c r="CS314">
        <v>1</v>
      </c>
    </row>
    <row r="315" spans="1:97" x14ac:dyDescent="0.25">
      <c r="A315" t="s">
        <v>3656</v>
      </c>
      <c r="B315">
        <v>1</v>
      </c>
      <c r="C315" t="s">
        <v>306</v>
      </c>
      <c r="D315">
        <v>52</v>
      </c>
      <c r="E315" t="s">
        <v>202</v>
      </c>
      <c r="F315">
        <v>1</v>
      </c>
      <c r="G315" t="s">
        <v>203</v>
      </c>
      <c r="H315" t="s">
        <v>3657</v>
      </c>
      <c r="I315">
        <v>402</v>
      </c>
      <c r="J315" t="s">
        <v>202</v>
      </c>
      <c r="K315" t="s">
        <v>189</v>
      </c>
      <c r="L315" t="s">
        <v>31</v>
      </c>
      <c r="M315" t="s">
        <v>37</v>
      </c>
      <c r="N315" t="s">
        <v>35</v>
      </c>
      <c r="O315" t="s">
        <v>29</v>
      </c>
      <c r="P315" t="s">
        <v>3519</v>
      </c>
      <c r="Q315" t="s">
        <v>2888</v>
      </c>
      <c r="R315" t="s">
        <v>205</v>
      </c>
      <c r="S315">
        <v>0</v>
      </c>
      <c r="T315">
        <v>73</v>
      </c>
      <c r="U315">
        <v>72</v>
      </c>
      <c r="V315">
        <v>145</v>
      </c>
      <c r="W315">
        <v>7</v>
      </c>
      <c r="X315">
        <v>11</v>
      </c>
      <c r="Y315">
        <v>18</v>
      </c>
      <c r="Z315">
        <v>68</v>
      </c>
      <c r="AA315">
        <v>68</v>
      </c>
      <c r="AB315">
        <v>136</v>
      </c>
      <c r="AC315">
        <v>0</v>
      </c>
      <c r="AD315">
        <v>6</v>
      </c>
      <c r="AE315">
        <v>6</v>
      </c>
      <c r="AF315">
        <v>0</v>
      </c>
      <c r="AG315">
        <v>6</v>
      </c>
      <c r="AH315">
        <v>6</v>
      </c>
      <c r="AI315">
        <v>13</v>
      </c>
      <c r="AJ315">
        <v>14</v>
      </c>
      <c r="AK315">
        <v>27</v>
      </c>
      <c r="AL315">
        <v>16</v>
      </c>
      <c r="AM315">
        <v>6</v>
      </c>
      <c r="AN315">
        <v>22</v>
      </c>
      <c r="AO315">
        <v>18</v>
      </c>
      <c r="AP315">
        <v>13</v>
      </c>
      <c r="AQ315">
        <v>31</v>
      </c>
      <c r="AR315">
        <v>8</v>
      </c>
      <c r="AS315">
        <v>12</v>
      </c>
      <c r="AT315">
        <v>20</v>
      </c>
      <c r="AU315">
        <v>8</v>
      </c>
      <c r="AV315">
        <v>15</v>
      </c>
      <c r="AW315">
        <v>23</v>
      </c>
      <c r="AX315">
        <v>63</v>
      </c>
      <c r="AY315">
        <v>66</v>
      </c>
      <c r="AZ315">
        <v>129</v>
      </c>
      <c r="BA315">
        <v>1</v>
      </c>
      <c r="BB315">
        <v>1</v>
      </c>
      <c r="BC315">
        <v>1</v>
      </c>
      <c r="BD315">
        <v>1</v>
      </c>
      <c r="BE315">
        <v>1</v>
      </c>
      <c r="BF315">
        <v>1</v>
      </c>
      <c r="BG315">
        <v>0</v>
      </c>
      <c r="BH315">
        <v>6</v>
      </c>
      <c r="BI315">
        <v>0</v>
      </c>
      <c r="BJ315">
        <v>0</v>
      </c>
      <c r="BK315">
        <v>0</v>
      </c>
      <c r="BL315">
        <v>1</v>
      </c>
      <c r="BM315">
        <v>0</v>
      </c>
      <c r="BN315">
        <v>0</v>
      </c>
      <c r="BO315">
        <v>0</v>
      </c>
      <c r="BP315">
        <v>0</v>
      </c>
      <c r="BQ315">
        <v>4</v>
      </c>
      <c r="BR315">
        <v>2</v>
      </c>
      <c r="BS315">
        <v>0</v>
      </c>
      <c r="BT315">
        <v>0</v>
      </c>
      <c r="BU315">
        <v>0</v>
      </c>
      <c r="BV315">
        <v>1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1</v>
      </c>
      <c r="CD315">
        <v>0</v>
      </c>
      <c r="CE315">
        <v>0</v>
      </c>
      <c r="CF315">
        <v>9</v>
      </c>
      <c r="CG315">
        <v>4</v>
      </c>
      <c r="CH315">
        <v>2</v>
      </c>
      <c r="CI315">
        <v>1</v>
      </c>
      <c r="CJ315">
        <v>1</v>
      </c>
      <c r="CK315">
        <v>1</v>
      </c>
      <c r="CL315">
        <v>1</v>
      </c>
      <c r="CM315">
        <v>1</v>
      </c>
      <c r="CN315">
        <v>1</v>
      </c>
      <c r="CO315">
        <v>0</v>
      </c>
      <c r="CP315">
        <v>6</v>
      </c>
      <c r="CQ315">
        <v>6</v>
      </c>
      <c r="CR315">
        <v>6</v>
      </c>
      <c r="CS315">
        <v>1</v>
      </c>
    </row>
    <row r="316" spans="1:97" x14ac:dyDescent="0.25">
      <c r="A316" t="s">
        <v>3658</v>
      </c>
      <c r="B316">
        <v>1</v>
      </c>
      <c r="C316" t="s">
        <v>3659</v>
      </c>
      <c r="D316">
        <v>65</v>
      </c>
      <c r="E316" t="s">
        <v>658</v>
      </c>
      <c r="F316">
        <v>39</v>
      </c>
      <c r="G316" t="s">
        <v>1756</v>
      </c>
      <c r="H316" t="s">
        <v>204</v>
      </c>
      <c r="I316">
        <v>0</v>
      </c>
      <c r="J316" t="s">
        <v>406</v>
      </c>
      <c r="K316" t="s">
        <v>189</v>
      </c>
      <c r="L316" t="s">
        <v>31</v>
      </c>
      <c r="M316" t="s">
        <v>37</v>
      </c>
      <c r="N316" t="s">
        <v>35</v>
      </c>
      <c r="O316" t="s">
        <v>29</v>
      </c>
      <c r="P316" t="s">
        <v>3660</v>
      </c>
      <c r="Q316" t="s">
        <v>2769</v>
      </c>
      <c r="R316" t="s">
        <v>408</v>
      </c>
      <c r="S316">
        <v>0</v>
      </c>
      <c r="T316">
        <v>31</v>
      </c>
      <c r="U316">
        <v>26</v>
      </c>
      <c r="V316">
        <v>57</v>
      </c>
      <c r="W316">
        <v>3</v>
      </c>
      <c r="X316">
        <v>5</v>
      </c>
      <c r="Y316">
        <v>8</v>
      </c>
      <c r="Z316">
        <v>31</v>
      </c>
      <c r="AA316">
        <v>26</v>
      </c>
      <c r="AB316">
        <v>57</v>
      </c>
      <c r="AC316">
        <v>3</v>
      </c>
      <c r="AD316">
        <v>4</v>
      </c>
      <c r="AE316">
        <v>7</v>
      </c>
      <c r="AF316">
        <v>3</v>
      </c>
      <c r="AG316">
        <v>4</v>
      </c>
      <c r="AH316">
        <v>7</v>
      </c>
      <c r="AI316">
        <v>5</v>
      </c>
      <c r="AJ316">
        <v>3</v>
      </c>
      <c r="AK316">
        <v>8</v>
      </c>
      <c r="AL316">
        <v>8</v>
      </c>
      <c r="AM316">
        <v>3</v>
      </c>
      <c r="AN316">
        <v>11</v>
      </c>
      <c r="AO316">
        <v>6</v>
      </c>
      <c r="AP316">
        <v>6</v>
      </c>
      <c r="AQ316">
        <v>12</v>
      </c>
      <c r="AR316">
        <v>5</v>
      </c>
      <c r="AS316">
        <v>6</v>
      </c>
      <c r="AT316">
        <v>11</v>
      </c>
      <c r="AU316">
        <v>5</v>
      </c>
      <c r="AV316">
        <v>2</v>
      </c>
      <c r="AW316">
        <v>7</v>
      </c>
      <c r="AX316">
        <v>32</v>
      </c>
      <c r="AY316">
        <v>24</v>
      </c>
      <c r="AZ316">
        <v>56</v>
      </c>
      <c r="BA316">
        <v>0</v>
      </c>
      <c r="BB316">
        <v>0</v>
      </c>
      <c r="BC316">
        <v>0</v>
      </c>
      <c r="BD316">
        <v>0</v>
      </c>
      <c r="BE316">
        <v>1</v>
      </c>
      <c r="BF316">
        <v>1</v>
      </c>
      <c r="BG316">
        <v>2</v>
      </c>
      <c r="BH316">
        <v>4</v>
      </c>
      <c r="BI316">
        <v>0</v>
      </c>
      <c r="BJ316">
        <v>1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3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4</v>
      </c>
      <c r="CG316">
        <v>0</v>
      </c>
      <c r="CH316">
        <v>4</v>
      </c>
      <c r="CI316">
        <v>0</v>
      </c>
      <c r="CJ316">
        <v>0</v>
      </c>
      <c r="CK316">
        <v>0</v>
      </c>
      <c r="CL316">
        <v>0</v>
      </c>
      <c r="CM316">
        <v>1</v>
      </c>
      <c r="CN316">
        <v>1</v>
      </c>
      <c r="CO316">
        <v>2</v>
      </c>
      <c r="CP316">
        <v>4</v>
      </c>
      <c r="CQ316">
        <v>5</v>
      </c>
      <c r="CR316">
        <v>4</v>
      </c>
      <c r="CS316">
        <v>1</v>
      </c>
    </row>
    <row r="317" spans="1:97" x14ac:dyDescent="0.25">
      <c r="A317" t="s">
        <v>3661</v>
      </c>
      <c r="B317">
        <v>1</v>
      </c>
      <c r="C317" t="s">
        <v>640</v>
      </c>
      <c r="D317">
        <v>65</v>
      </c>
      <c r="E317" t="s">
        <v>658</v>
      </c>
      <c r="F317">
        <v>1614</v>
      </c>
      <c r="G317" t="s">
        <v>3662</v>
      </c>
      <c r="H317" t="s">
        <v>3663</v>
      </c>
      <c r="I317">
        <v>0</v>
      </c>
      <c r="J317" t="s">
        <v>406</v>
      </c>
      <c r="K317" t="s">
        <v>189</v>
      </c>
      <c r="L317" t="s">
        <v>31</v>
      </c>
      <c r="M317" t="s">
        <v>37</v>
      </c>
      <c r="N317" t="s">
        <v>35</v>
      </c>
      <c r="O317" t="s">
        <v>29</v>
      </c>
      <c r="P317" t="s">
        <v>2825</v>
      </c>
      <c r="Q317" t="s">
        <v>2769</v>
      </c>
      <c r="R317" t="s">
        <v>408</v>
      </c>
      <c r="S317">
        <v>0</v>
      </c>
      <c r="T317">
        <v>5</v>
      </c>
      <c r="U317">
        <v>9</v>
      </c>
      <c r="V317">
        <v>14</v>
      </c>
      <c r="W317">
        <v>0</v>
      </c>
      <c r="X317">
        <v>1</v>
      </c>
      <c r="Y317">
        <v>1</v>
      </c>
      <c r="Z317">
        <v>5</v>
      </c>
      <c r="AA317">
        <v>9</v>
      </c>
      <c r="AB317">
        <v>14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2</v>
      </c>
      <c r="AJ317">
        <v>3</v>
      </c>
      <c r="AK317">
        <v>5</v>
      </c>
      <c r="AL317">
        <v>2</v>
      </c>
      <c r="AM317">
        <v>0</v>
      </c>
      <c r="AN317">
        <v>2</v>
      </c>
      <c r="AO317">
        <v>1</v>
      </c>
      <c r="AP317">
        <v>2</v>
      </c>
      <c r="AQ317">
        <v>3</v>
      </c>
      <c r="AR317">
        <v>1</v>
      </c>
      <c r="AS317">
        <v>3</v>
      </c>
      <c r="AT317">
        <v>4</v>
      </c>
      <c r="AU317">
        <v>0</v>
      </c>
      <c r="AV317">
        <v>0</v>
      </c>
      <c r="AW317">
        <v>0</v>
      </c>
      <c r="AX317">
        <v>6</v>
      </c>
      <c r="AY317">
        <v>8</v>
      </c>
      <c r="AZ317">
        <v>14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1</v>
      </c>
      <c r="BH317">
        <v>1</v>
      </c>
      <c r="BI317">
        <v>0</v>
      </c>
      <c r="BJ317">
        <v>1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1</v>
      </c>
      <c r="CG317">
        <v>0</v>
      </c>
      <c r="CH317">
        <v>1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1</v>
      </c>
      <c r="CP317">
        <v>1</v>
      </c>
      <c r="CQ317">
        <v>3</v>
      </c>
      <c r="CR317">
        <v>2</v>
      </c>
      <c r="CS317">
        <v>1</v>
      </c>
    </row>
    <row r="318" spans="1:97" x14ac:dyDescent="0.25">
      <c r="A318" t="s">
        <v>3664</v>
      </c>
      <c r="B318">
        <v>4</v>
      </c>
      <c r="C318" t="s">
        <v>2964</v>
      </c>
      <c r="D318">
        <v>52</v>
      </c>
      <c r="E318" t="s">
        <v>202</v>
      </c>
      <c r="F318">
        <v>18</v>
      </c>
      <c r="G318" t="s">
        <v>3665</v>
      </c>
      <c r="H318" t="s">
        <v>3666</v>
      </c>
      <c r="I318">
        <v>0</v>
      </c>
      <c r="J318" t="s">
        <v>202</v>
      </c>
      <c r="K318" t="s">
        <v>189</v>
      </c>
      <c r="L318" t="s">
        <v>31</v>
      </c>
      <c r="M318" t="s">
        <v>37</v>
      </c>
      <c r="N318" t="s">
        <v>35</v>
      </c>
      <c r="O318" t="s">
        <v>29</v>
      </c>
      <c r="P318" t="s">
        <v>3524</v>
      </c>
      <c r="Q318" t="s">
        <v>2888</v>
      </c>
      <c r="R318" t="s">
        <v>205</v>
      </c>
      <c r="S318">
        <v>0</v>
      </c>
      <c r="T318">
        <v>6</v>
      </c>
      <c r="U318">
        <v>6</v>
      </c>
      <c r="V318">
        <v>12</v>
      </c>
      <c r="W318">
        <v>3</v>
      </c>
      <c r="X318">
        <v>2</v>
      </c>
      <c r="Y318">
        <v>5</v>
      </c>
      <c r="Z318">
        <v>6</v>
      </c>
      <c r="AA318">
        <v>6</v>
      </c>
      <c r="AB318">
        <v>12</v>
      </c>
      <c r="AC318">
        <v>0</v>
      </c>
      <c r="AD318">
        <v>2</v>
      </c>
      <c r="AE318">
        <v>2</v>
      </c>
      <c r="AF318">
        <v>0</v>
      </c>
      <c r="AG318">
        <v>2</v>
      </c>
      <c r="AH318">
        <v>2</v>
      </c>
      <c r="AI318">
        <v>0</v>
      </c>
      <c r="AJ318">
        <v>0</v>
      </c>
      <c r="AK318">
        <v>0</v>
      </c>
      <c r="AL318">
        <v>0</v>
      </c>
      <c r="AM318">
        <v>1</v>
      </c>
      <c r="AN318">
        <v>1</v>
      </c>
      <c r="AO318">
        <v>2</v>
      </c>
      <c r="AP318">
        <v>2</v>
      </c>
      <c r="AQ318">
        <v>4</v>
      </c>
      <c r="AR318">
        <v>0</v>
      </c>
      <c r="AS318">
        <v>0</v>
      </c>
      <c r="AT318">
        <v>0</v>
      </c>
      <c r="AU318">
        <v>1</v>
      </c>
      <c r="AV318">
        <v>1</v>
      </c>
      <c r="AW318">
        <v>2</v>
      </c>
      <c r="AX318">
        <v>3</v>
      </c>
      <c r="AY318">
        <v>6</v>
      </c>
      <c r="AZ318">
        <v>9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1</v>
      </c>
      <c r="BH318">
        <v>1</v>
      </c>
      <c r="BI318">
        <v>1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1</v>
      </c>
      <c r="CG318">
        <v>1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1</v>
      </c>
      <c r="CP318">
        <v>1</v>
      </c>
      <c r="CQ318">
        <v>2</v>
      </c>
      <c r="CR318">
        <v>1</v>
      </c>
      <c r="CS318">
        <v>1</v>
      </c>
    </row>
    <row r="319" spans="1:97" x14ac:dyDescent="0.25">
      <c r="A319" t="s">
        <v>3667</v>
      </c>
      <c r="B319">
        <v>1</v>
      </c>
      <c r="C319" t="s">
        <v>2552</v>
      </c>
      <c r="D319">
        <v>29</v>
      </c>
      <c r="E319" t="s">
        <v>546</v>
      </c>
      <c r="F319">
        <v>2198</v>
      </c>
      <c r="G319" t="s">
        <v>3668</v>
      </c>
      <c r="H319" t="s">
        <v>204</v>
      </c>
      <c r="I319">
        <v>0</v>
      </c>
      <c r="J319" t="s">
        <v>546</v>
      </c>
      <c r="K319" t="s">
        <v>189</v>
      </c>
      <c r="L319" t="s">
        <v>31</v>
      </c>
      <c r="M319" t="s">
        <v>37</v>
      </c>
      <c r="N319" t="s">
        <v>35</v>
      </c>
      <c r="O319" t="s">
        <v>29</v>
      </c>
      <c r="P319" t="s">
        <v>2859</v>
      </c>
      <c r="Q319" t="s">
        <v>2777</v>
      </c>
      <c r="S319">
        <v>0</v>
      </c>
      <c r="T319">
        <v>25</v>
      </c>
      <c r="U319">
        <v>9</v>
      </c>
      <c r="V319">
        <v>34</v>
      </c>
      <c r="W319">
        <v>3</v>
      </c>
      <c r="X319">
        <v>3</v>
      </c>
      <c r="Y319">
        <v>6</v>
      </c>
      <c r="Z319">
        <v>23</v>
      </c>
      <c r="AA319">
        <v>9</v>
      </c>
      <c r="AB319">
        <v>32</v>
      </c>
      <c r="AC319">
        <v>1</v>
      </c>
      <c r="AD319">
        <v>2</v>
      </c>
      <c r="AE319">
        <v>3</v>
      </c>
      <c r="AF319">
        <v>1</v>
      </c>
      <c r="AG319">
        <v>2</v>
      </c>
      <c r="AH319">
        <v>3</v>
      </c>
      <c r="AI319">
        <v>2</v>
      </c>
      <c r="AJ319">
        <v>1</v>
      </c>
      <c r="AK319">
        <v>3</v>
      </c>
      <c r="AL319">
        <v>5</v>
      </c>
      <c r="AM319">
        <v>1</v>
      </c>
      <c r="AN319">
        <v>6</v>
      </c>
      <c r="AO319">
        <v>6</v>
      </c>
      <c r="AP319">
        <v>0</v>
      </c>
      <c r="AQ319">
        <v>6</v>
      </c>
      <c r="AR319">
        <v>5</v>
      </c>
      <c r="AS319">
        <v>2</v>
      </c>
      <c r="AT319">
        <v>7</v>
      </c>
      <c r="AU319">
        <v>3</v>
      </c>
      <c r="AV319">
        <v>1</v>
      </c>
      <c r="AW319">
        <v>4</v>
      </c>
      <c r="AX319">
        <v>22</v>
      </c>
      <c r="AY319">
        <v>7</v>
      </c>
      <c r="AZ319">
        <v>29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2</v>
      </c>
      <c r="BH319">
        <v>2</v>
      </c>
      <c r="BI319">
        <v>1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1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2</v>
      </c>
      <c r="CG319">
        <v>1</v>
      </c>
      <c r="CH319">
        <v>1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2</v>
      </c>
      <c r="CP319">
        <v>2</v>
      </c>
      <c r="CQ319">
        <v>2</v>
      </c>
      <c r="CR319">
        <v>2</v>
      </c>
      <c r="CS319">
        <v>1</v>
      </c>
    </row>
    <row r="320" spans="1:97" x14ac:dyDescent="0.25">
      <c r="A320" t="s">
        <v>3669</v>
      </c>
      <c r="B320">
        <v>1</v>
      </c>
      <c r="C320" t="s">
        <v>292</v>
      </c>
      <c r="D320">
        <v>65</v>
      </c>
      <c r="E320" t="s">
        <v>658</v>
      </c>
      <c r="F320">
        <v>14</v>
      </c>
      <c r="G320" t="s">
        <v>659</v>
      </c>
      <c r="H320" t="s">
        <v>3670</v>
      </c>
      <c r="I320">
        <v>0</v>
      </c>
      <c r="J320" t="s">
        <v>406</v>
      </c>
      <c r="K320" t="s">
        <v>189</v>
      </c>
      <c r="L320" t="s">
        <v>31</v>
      </c>
      <c r="M320" t="s">
        <v>37</v>
      </c>
      <c r="N320" t="s">
        <v>35</v>
      </c>
      <c r="O320" t="s">
        <v>29</v>
      </c>
      <c r="P320" t="s">
        <v>2825</v>
      </c>
      <c r="Q320" t="s">
        <v>2769</v>
      </c>
      <c r="R320" t="s">
        <v>408</v>
      </c>
      <c r="S320">
        <v>0</v>
      </c>
      <c r="T320">
        <v>55</v>
      </c>
      <c r="U320">
        <v>62</v>
      </c>
      <c r="V320">
        <v>117</v>
      </c>
      <c r="W320">
        <v>8</v>
      </c>
      <c r="X320">
        <v>13</v>
      </c>
      <c r="Y320">
        <v>21</v>
      </c>
      <c r="Z320">
        <v>51</v>
      </c>
      <c r="AA320">
        <v>62</v>
      </c>
      <c r="AB320">
        <v>113</v>
      </c>
      <c r="AC320">
        <v>8</v>
      </c>
      <c r="AD320">
        <v>13</v>
      </c>
      <c r="AE320">
        <v>21</v>
      </c>
      <c r="AF320">
        <v>8</v>
      </c>
      <c r="AG320">
        <v>13</v>
      </c>
      <c r="AH320">
        <v>21</v>
      </c>
      <c r="AI320">
        <v>6</v>
      </c>
      <c r="AJ320">
        <v>11</v>
      </c>
      <c r="AK320">
        <v>17</v>
      </c>
      <c r="AL320">
        <v>13</v>
      </c>
      <c r="AM320">
        <v>7</v>
      </c>
      <c r="AN320">
        <v>20</v>
      </c>
      <c r="AO320">
        <v>9</v>
      </c>
      <c r="AP320">
        <v>11</v>
      </c>
      <c r="AQ320">
        <v>20</v>
      </c>
      <c r="AR320">
        <v>8</v>
      </c>
      <c r="AS320">
        <v>7</v>
      </c>
      <c r="AT320">
        <v>15</v>
      </c>
      <c r="AU320">
        <v>7</v>
      </c>
      <c r="AV320">
        <v>10</v>
      </c>
      <c r="AW320">
        <v>17</v>
      </c>
      <c r="AX320">
        <v>51</v>
      </c>
      <c r="AY320">
        <v>59</v>
      </c>
      <c r="AZ320">
        <v>110</v>
      </c>
      <c r="BA320">
        <v>1</v>
      </c>
      <c r="BB320">
        <v>1</v>
      </c>
      <c r="BC320">
        <v>1</v>
      </c>
      <c r="BD320">
        <v>1</v>
      </c>
      <c r="BE320">
        <v>1</v>
      </c>
      <c r="BF320">
        <v>1</v>
      </c>
      <c r="BG320">
        <v>0</v>
      </c>
      <c r="BH320">
        <v>6</v>
      </c>
      <c r="BI320">
        <v>0</v>
      </c>
      <c r="BJ320">
        <v>0</v>
      </c>
      <c r="BK320">
        <v>1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1</v>
      </c>
      <c r="BR320">
        <v>5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7</v>
      </c>
      <c r="CG320">
        <v>1</v>
      </c>
      <c r="CH320">
        <v>5</v>
      </c>
      <c r="CI320">
        <v>1</v>
      </c>
      <c r="CJ320">
        <v>1</v>
      </c>
      <c r="CK320">
        <v>1</v>
      </c>
      <c r="CL320">
        <v>1</v>
      </c>
      <c r="CM320">
        <v>1</v>
      </c>
      <c r="CN320">
        <v>1</v>
      </c>
      <c r="CO320">
        <v>0</v>
      </c>
      <c r="CP320">
        <v>6</v>
      </c>
      <c r="CQ320">
        <v>6</v>
      </c>
      <c r="CR320">
        <v>6</v>
      </c>
      <c r="CS320">
        <v>1</v>
      </c>
    </row>
    <row r="321" spans="1:97" x14ac:dyDescent="0.25">
      <c r="A321" t="s">
        <v>3671</v>
      </c>
      <c r="B321">
        <v>1</v>
      </c>
      <c r="C321" t="s">
        <v>3043</v>
      </c>
      <c r="D321">
        <v>1</v>
      </c>
      <c r="E321" t="s">
        <v>249</v>
      </c>
      <c r="F321">
        <v>79</v>
      </c>
      <c r="G321" t="s">
        <v>3672</v>
      </c>
      <c r="H321" t="s">
        <v>3673</v>
      </c>
      <c r="I321">
        <v>0</v>
      </c>
      <c r="J321" t="s">
        <v>217</v>
      </c>
      <c r="K321" t="s">
        <v>189</v>
      </c>
      <c r="L321" t="s">
        <v>31</v>
      </c>
      <c r="M321" t="s">
        <v>37</v>
      </c>
      <c r="N321" t="s">
        <v>35</v>
      </c>
      <c r="O321" t="s">
        <v>29</v>
      </c>
      <c r="P321" t="s">
        <v>3674</v>
      </c>
      <c r="Q321" t="s">
        <v>3311</v>
      </c>
      <c r="R321" t="s">
        <v>218</v>
      </c>
      <c r="S321">
        <v>0</v>
      </c>
      <c r="T321">
        <v>15</v>
      </c>
      <c r="U321">
        <v>27</v>
      </c>
      <c r="V321">
        <v>42</v>
      </c>
      <c r="W321">
        <v>4</v>
      </c>
      <c r="X321">
        <v>4</v>
      </c>
      <c r="Y321">
        <v>8</v>
      </c>
      <c r="Z321">
        <v>15</v>
      </c>
      <c r="AA321">
        <v>27</v>
      </c>
      <c r="AB321">
        <v>42</v>
      </c>
      <c r="AC321">
        <v>2</v>
      </c>
      <c r="AD321">
        <v>1</v>
      </c>
      <c r="AE321">
        <v>3</v>
      </c>
      <c r="AF321">
        <v>2</v>
      </c>
      <c r="AG321">
        <v>1</v>
      </c>
      <c r="AH321">
        <v>3</v>
      </c>
      <c r="AI321">
        <v>2</v>
      </c>
      <c r="AJ321">
        <v>5</v>
      </c>
      <c r="AK321">
        <v>7</v>
      </c>
      <c r="AL321">
        <v>5</v>
      </c>
      <c r="AM321">
        <v>6</v>
      </c>
      <c r="AN321">
        <v>11</v>
      </c>
      <c r="AO321">
        <v>2</v>
      </c>
      <c r="AP321">
        <v>1</v>
      </c>
      <c r="AQ321">
        <v>3</v>
      </c>
      <c r="AR321">
        <v>2</v>
      </c>
      <c r="AS321">
        <v>3</v>
      </c>
      <c r="AT321">
        <v>5</v>
      </c>
      <c r="AU321">
        <v>3</v>
      </c>
      <c r="AV321">
        <v>3</v>
      </c>
      <c r="AW321">
        <v>6</v>
      </c>
      <c r="AX321">
        <v>16</v>
      </c>
      <c r="AY321">
        <v>19</v>
      </c>
      <c r="AZ321">
        <v>35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2</v>
      </c>
      <c r="BH321">
        <v>2</v>
      </c>
      <c r="BI321">
        <v>0</v>
      </c>
      <c r="BJ321">
        <v>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2</v>
      </c>
      <c r="CG321">
        <v>0</v>
      </c>
      <c r="CH321">
        <v>2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2</v>
      </c>
      <c r="CP321">
        <v>2</v>
      </c>
      <c r="CQ321">
        <v>3</v>
      </c>
      <c r="CR321">
        <v>2</v>
      </c>
      <c r="CS321">
        <v>1</v>
      </c>
    </row>
    <row r="322" spans="1:97" x14ac:dyDescent="0.25">
      <c r="A322" t="s">
        <v>3675</v>
      </c>
      <c r="B322">
        <v>1</v>
      </c>
      <c r="C322" t="s">
        <v>2552</v>
      </c>
      <c r="D322">
        <v>21</v>
      </c>
      <c r="E322" t="s">
        <v>197</v>
      </c>
      <c r="F322">
        <v>1</v>
      </c>
      <c r="G322" t="s">
        <v>197</v>
      </c>
      <c r="H322" t="s">
        <v>2637</v>
      </c>
      <c r="I322">
        <v>0</v>
      </c>
      <c r="J322" t="s">
        <v>197</v>
      </c>
      <c r="K322" t="s">
        <v>189</v>
      </c>
      <c r="L322" t="s">
        <v>31</v>
      </c>
      <c r="M322" t="s">
        <v>37</v>
      </c>
      <c r="N322" t="s">
        <v>35</v>
      </c>
      <c r="O322" t="s">
        <v>29</v>
      </c>
      <c r="P322" t="s">
        <v>3263</v>
      </c>
      <c r="Q322" t="s">
        <v>2932</v>
      </c>
      <c r="R322" t="s">
        <v>199</v>
      </c>
      <c r="S322">
        <v>0</v>
      </c>
      <c r="T322">
        <v>179</v>
      </c>
      <c r="U322">
        <v>173</v>
      </c>
      <c r="V322">
        <v>352</v>
      </c>
      <c r="W322">
        <v>34</v>
      </c>
      <c r="X322">
        <v>29</v>
      </c>
      <c r="Y322">
        <v>63</v>
      </c>
      <c r="Z322">
        <v>177</v>
      </c>
      <c r="AA322">
        <v>171</v>
      </c>
      <c r="AB322">
        <v>348</v>
      </c>
      <c r="AC322">
        <v>28</v>
      </c>
      <c r="AD322">
        <v>33</v>
      </c>
      <c r="AE322">
        <v>61</v>
      </c>
      <c r="AF322">
        <v>28</v>
      </c>
      <c r="AG322">
        <v>33</v>
      </c>
      <c r="AH322">
        <v>61</v>
      </c>
      <c r="AI322">
        <v>33</v>
      </c>
      <c r="AJ322">
        <v>28</v>
      </c>
      <c r="AK322">
        <v>61</v>
      </c>
      <c r="AL322">
        <v>28</v>
      </c>
      <c r="AM322">
        <v>33</v>
      </c>
      <c r="AN322">
        <v>61</v>
      </c>
      <c r="AO322">
        <v>34</v>
      </c>
      <c r="AP322">
        <v>32</v>
      </c>
      <c r="AQ322">
        <v>66</v>
      </c>
      <c r="AR322">
        <v>24</v>
      </c>
      <c r="AS322">
        <v>19</v>
      </c>
      <c r="AT322">
        <v>43</v>
      </c>
      <c r="AU322">
        <v>27</v>
      </c>
      <c r="AV322">
        <v>29</v>
      </c>
      <c r="AW322">
        <v>56</v>
      </c>
      <c r="AX322">
        <v>174</v>
      </c>
      <c r="AY322">
        <v>174</v>
      </c>
      <c r="AZ322">
        <v>348</v>
      </c>
      <c r="BA322">
        <v>2</v>
      </c>
      <c r="BB322">
        <v>2</v>
      </c>
      <c r="BC322">
        <v>2</v>
      </c>
      <c r="BD322">
        <v>2</v>
      </c>
      <c r="BE322">
        <v>2</v>
      </c>
      <c r="BF322">
        <v>2</v>
      </c>
      <c r="BG322">
        <v>0</v>
      </c>
      <c r="BH322">
        <v>12</v>
      </c>
      <c r="BI322">
        <v>0</v>
      </c>
      <c r="BJ322">
        <v>0</v>
      </c>
      <c r="BK322">
        <v>1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1</v>
      </c>
      <c r="BR322">
        <v>11</v>
      </c>
      <c r="BS322">
        <v>0</v>
      </c>
      <c r="BT322">
        <v>0</v>
      </c>
      <c r="BU322">
        <v>3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2</v>
      </c>
      <c r="CD322">
        <v>0</v>
      </c>
      <c r="CE322">
        <v>0</v>
      </c>
      <c r="CF322">
        <v>18</v>
      </c>
      <c r="CG322">
        <v>1</v>
      </c>
      <c r="CH322">
        <v>11</v>
      </c>
      <c r="CI322">
        <v>2</v>
      </c>
      <c r="CJ322">
        <v>2</v>
      </c>
      <c r="CK322">
        <v>2</v>
      </c>
      <c r="CL322">
        <v>2</v>
      </c>
      <c r="CM322">
        <v>2</v>
      </c>
      <c r="CN322">
        <v>2</v>
      </c>
      <c r="CO322">
        <v>0</v>
      </c>
      <c r="CP322">
        <v>12</v>
      </c>
      <c r="CQ322">
        <v>21</v>
      </c>
      <c r="CR322">
        <v>12</v>
      </c>
      <c r="CS322">
        <v>1</v>
      </c>
    </row>
    <row r="323" spans="1:97" x14ac:dyDescent="0.25">
      <c r="A323" t="s">
        <v>3676</v>
      </c>
      <c r="B323">
        <v>2</v>
      </c>
      <c r="C323" t="s">
        <v>2392</v>
      </c>
      <c r="D323">
        <v>21</v>
      </c>
      <c r="E323" t="s">
        <v>197</v>
      </c>
      <c r="F323">
        <v>1</v>
      </c>
      <c r="G323" t="s">
        <v>197</v>
      </c>
      <c r="H323" t="s">
        <v>3677</v>
      </c>
      <c r="I323">
        <v>0</v>
      </c>
      <c r="J323" t="s">
        <v>197</v>
      </c>
      <c r="K323" t="s">
        <v>189</v>
      </c>
      <c r="L323" t="s">
        <v>31</v>
      </c>
      <c r="M323" t="s">
        <v>37</v>
      </c>
      <c r="N323" t="s">
        <v>35</v>
      </c>
      <c r="O323" t="s">
        <v>29</v>
      </c>
      <c r="P323" t="s">
        <v>3678</v>
      </c>
      <c r="Q323" t="s">
        <v>2932</v>
      </c>
      <c r="R323" t="s">
        <v>199</v>
      </c>
      <c r="S323">
        <v>0</v>
      </c>
      <c r="T323">
        <v>67</v>
      </c>
      <c r="U323">
        <v>65</v>
      </c>
      <c r="V323">
        <v>132</v>
      </c>
      <c r="W323">
        <v>14</v>
      </c>
      <c r="X323">
        <v>16</v>
      </c>
      <c r="Y323">
        <v>30</v>
      </c>
      <c r="Z323">
        <v>67</v>
      </c>
      <c r="AA323">
        <v>65</v>
      </c>
      <c r="AB323">
        <v>132</v>
      </c>
      <c r="AC323">
        <v>10</v>
      </c>
      <c r="AD323">
        <v>9</v>
      </c>
      <c r="AE323">
        <v>19</v>
      </c>
      <c r="AF323">
        <v>10</v>
      </c>
      <c r="AG323">
        <v>10</v>
      </c>
      <c r="AH323">
        <v>20</v>
      </c>
      <c r="AI323">
        <v>16</v>
      </c>
      <c r="AJ323">
        <v>9</v>
      </c>
      <c r="AK323">
        <v>25</v>
      </c>
      <c r="AL323">
        <v>11</v>
      </c>
      <c r="AM323">
        <v>13</v>
      </c>
      <c r="AN323">
        <v>24</v>
      </c>
      <c r="AO323">
        <v>10</v>
      </c>
      <c r="AP323">
        <v>13</v>
      </c>
      <c r="AQ323">
        <v>23</v>
      </c>
      <c r="AR323">
        <v>9</v>
      </c>
      <c r="AS323">
        <v>10</v>
      </c>
      <c r="AT323">
        <v>19</v>
      </c>
      <c r="AU323">
        <v>13</v>
      </c>
      <c r="AV323">
        <v>8</v>
      </c>
      <c r="AW323">
        <v>21</v>
      </c>
      <c r="AX323">
        <v>69</v>
      </c>
      <c r="AY323">
        <v>63</v>
      </c>
      <c r="AZ323">
        <v>132</v>
      </c>
      <c r="BA323">
        <v>1</v>
      </c>
      <c r="BB323">
        <v>1</v>
      </c>
      <c r="BC323">
        <v>1</v>
      </c>
      <c r="BD323">
        <v>1</v>
      </c>
      <c r="BE323">
        <v>1</v>
      </c>
      <c r="BF323">
        <v>1</v>
      </c>
      <c r="BG323">
        <v>0</v>
      </c>
      <c r="BH323">
        <v>6</v>
      </c>
      <c r="BI323">
        <v>0</v>
      </c>
      <c r="BJ323">
        <v>0</v>
      </c>
      <c r="BK323">
        <v>0</v>
      </c>
      <c r="BL323">
        <v>1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6</v>
      </c>
      <c r="BS323">
        <v>0</v>
      </c>
      <c r="BT323">
        <v>0</v>
      </c>
      <c r="BU323">
        <v>2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1</v>
      </c>
      <c r="CD323">
        <v>0</v>
      </c>
      <c r="CE323">
        <v>0</v>
      </c>
      <c r="CF323">
        <v>10</v>
      </c>
      <c r="CG323">
        <v>0</v>
      </c>
      <c r="CH323">
        <v>6</v>
      </c>
      <c r="CI323">
        <v>1</v>
      </c>
      <c r="CJ323">
        <v>1</v>
      </c>
      <c r="CK323">
        <v>1</v>
      </c>
      <c r="CL323">
        <v>1</v>
      </c>
      <c r="CM323">
        <v>1</v>
      </c>
      <c r="CN323">
        <v>1</v>
      </c>
      <c r="CO323">
        <v>0</v>
      </c>
      <c r="CP323">
        <v>6</v>
      </c>
      <c r="CQ323">
        <v>6</v>
      </c>
      <c r="CR323">
        <v>6</v>
      </c>
      <c r="CS323">
        <v>1</v>
      </c>
    </row>
    <row r="324" spans="1:97" x14ac:dyDescent="0.25">
      <c r="A324" t="s">
        <v>3679</v>
      </c>
      <c r="B324">
        <v>4</v>
      </c>
      <c r="C324" t="s">
        <v>975</v>
      </c>
      <c r="D324">
        <v>65</v>
      </c>
      <c r="E324" t="s">
        <v>658</v>
      </c>
      <c r="F324">
        <v>23</v>
      </c>
      <c r="G324" t="s">
        <v>3680</v>
      </c>
      <c r="H324" t="s">
        <v>204</v>
      </c>
      <c r="I324">
        <v>0</v>
      </c>
      <c r="J324" t="s">
        <v>406</v>
      </c>
      <c r="K324" t="s">
        <v>189</v>
      </c>
      <c r="L324" t="s">
        <v>31</v>
      </c>
      <c r="M324" t="s">
        <v>37</v>
      </c>
      <c r="N324" t="s">
        <v>35</v>
      </c>
      <c r="O324" t="s">
        <v>29</v>
      </c>
      <c r="P324" t="s">
        <v>2825</v>
      </c>
      <c r="Q324" t="s">
        <v>2769</v>
      </c>
      <c r="R324" t="s">
        <v>408</v>
      </c>
      <c r="S324">
        <v>0</v>
      </c>
      <c r="T324">
        <v>18</v>
      </c>
      <c r="U324">
        <v>13</v>
      </c>
      <c r="V324">
        <v>31</v>
      </c>
      <c r="W324">
        <v>4</v>
      </c>
      <c r="X324">
        <v>3</v>
      </c>
      <c r="Y324">
        <v>7</v>
      </c>
      <c r="Z324">
        <v>17</v>
      </c>
      <c r="AA324">
        <v>13</v>
      </c>
      <c r="AB324">
        <v>30</v>
      </c>
      <c r="AC324">
        <v>2</v>
      </c>
      <c r="AD324">
        <v>3</v>
      </c>
      <c r="AE324">
        <v>5</v>
      </c>
      <c r="AF324">
        <v>2</v>
      </c>
      <c r="AG324">
        <v>3</v>
      </c>
      <c r="AH324">
        <v>5</v>
      </c>
      <c r="AI324">
        <v>2</v>
      </c>
      <c r="AJ324">
        <v>1</v>
      </c>
      <c r="AK324">
        <v>3</v>
      </c>
      <c r="AL324">
        <v>1</v>
      </c>
      <c r="AM324">
        <v>2</v>
      </c>
      <c r="AN324">
        <v>3</v>
      </c>
      <c r="AO324">
        <v>5</v>
      </c>
      <c r="AP324">
        <v>3</v>
      </c>
      <c r="AQ324">
        <v>8</v>
      </c>
      <c r="AR324">
        <v>5</v>
      </c>
      <c r="AS324">
        <v>2</v>
      </c>
      <c r="AT324">
        <v>7</v>
      </c>
      <c r="AU324">
        <v>2</v>
      </c>
      <c r="AV324">
        <v>3</v>
      </c>
      <c r="AW324">
        <v>5</v>
      </c>
      <c r="AX324">
        <v>17</v>
      </c>
      <c r="AY324">
        <v>14</v>
      </c>
      <c r="AZ324">
        <v>31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2</v>
      </c>
      <c r="BH324">
        <v>2</v>
      </c>
      <c r="BI324">
        <v>1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2</v>
      </c>
      <c r="CG324">
        <v>1</v>
      </c>
      <c r="CH324">
        <v>1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2</v>
      </c>
      <c r="CP324">
        <v>2</v>
      </c>
      <c r="CQ324">
        <v>2</v>
      </c>
      <c r="CR324">
        <v>2</v>
      </c>
      <c r="CS324">
        <v>1</v>
      </c>
    </row>
    <row r="325" spans="1:97" x14ac:dyDescent="0.25">
      <c r="A325" t="s">
        <v>3681</v>
      </c>
      <c r="B325">
        <v>2</v>
      </c>
      <c r="C325" t="s">
        <v>3682</v>
      </c>
      <c r="D325">
        <v>37</v>
      </c>
      <c r="E325" t="s">
        <v>216</v>
      </c>
      <c r="F325">
        <v>1</v>
      </c>
      <c r="G325" t="s">
        <v>380</v>
      </c>
      <c r="H325" t="s">
        <v>2538</v>
      </c>
      <c r="I325">
        <v>1625</v>
      </c>
      <c r="J325" t="s">
        <v>217</v>
      </c>
      <c r="K325" t="s">
        <v>189</v>
      </c>
      <c r="L325" t="s">
        <v>31</v>
      </c>
      <c r="M325" t="s">
        <v>37</v>
      </c>
      <c r="N325" t="s">
        <v>35</v>
      </c>
      <c r="O325" t="s">
        <v>29</v>
      </c>
      <c r="P325" t="s">
        <v>3570</v>
      </c>
      <c r="Q325" t="s">
        <v>2812</v>
      </c>
      <c r="R325" t="s">
        <v>218</v>
      </c>
      <c r="S325">
        <v>0</v>
      </c>
      <c r="T325">
        <v>112</v>
      </c>
      <c r="U325">
        <v>112</v>
      </c>
      <c r="V325">
        <v>224</v>
      </c>
      <c r="W325">
        <v>19</v>
      </c>
      <c r="X325">
        <v>14</v>
      </c>
      <c r="Y325">
        <v>33</v>
      </c>
      <c r="Z325">
        <v>112</v>
      </c>
      <c r="AA325">
        <v>112</v>
      </c>
      <c r="AB325">
        <v>224</v>
      </c>
      <c r="AC325">
        <v>19</v>
      </c>
      <c r="AD325">
        <v>17</v>
      </c>
      <c r="AE325">
        <v>36</v>
      </c>
      <c r="AF325">
        <v>19</v>
      </c>
      <c r="AG325">
        <v>19</v>
      </c>
      <c r="AH325">
        <v>38</v>
      </c>
      <c r="AI325">
        <v>26</v>
      </c>
      <c r="AJ325">
        <v>18</v>
      </c>
      <c r="AK325">
        <v>44</v>
      </c>
      <c r="AL325">
        <v>14</v>
      </c>
      <c r="AM325">
        <v>23</v>
      </c>
      <c r="AN325">
        <v>37</v>
      </c>
      <c r="AO325">
        <v>27</v>
      </c>
      <c r="AP325">
        <v>27</v>
      </c>
      <c r="AQ325">
        <v>54</v>
      </c>
      <c r="AR325">
        <v>16</v>
      </c>
      <c r="AS325">
        <v>21</v>
      </c>
      <c r="AT325">
        <v>37</v>
      </c>
      <c r="AU325">
        <v>20</v>
      </c>
      <c r="AV325">
        <v>15</v>
      </c>
      <c r="AW325">
        <v>35</v>
      </c>
      <c r="AX325">
        <v>122</v>
      </c>
      <c r="AY325">
        <v>123</v>
      </c>
      <c r="AZ325">
        <v>245</v>
      </c>
      <c r="BA325">
        <v>2</v>
      </c>
      <c r="BB325">
        <v>2</v>
      </c>
      <c r="BC325">
        <v>2</v>
      </c>
      <c r="BD325">
        <v>2</v>
      </c>
      <c r="BE325">
        <v>2</v>
      </c>
      <c r="BF325">
        <v>2</v>
      </c>
      <c r="BG325">
        <v>0</v>
      </c>
      <c r="BH325">
        <v>12</v>
      </c>
      <c r="BI325">
        <v>0</v>
      </c>
      <c r="BJ325">
        <v>0</v>
      </c>
      <c r="BK325">
        <v>0</v>
      </c>
      <c r="BL325">
        <v>1</v>
      </c>
      <c r="BM325">
        <v>0</v>
      </c>
      <c r="BN325">
        <v>0</v>
      </c>
      <c r="BO325">
        <v>0</v>
      </c>
      <c r="BP325">
        <v>0</v>
      </c>
      <c r="BQ325">
        <v>4</v>
      </c>
      <c r="BR325">
        <v>8</v>
      </c>
      <c r="BS325">
        <v>0</v>
      </c>
      <c r="BT325">
        <v>0</v>
      </c>
      <c r="BU325">
        <v>2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1</v>
      </c>
      <c r="CD325">
        <v>1</v>
      </c>
      <c r="CE325">
        <v>0</v>
      </c>
      <c r="CF325">
        <v>17</v>
      </c>
      <c r="CG325">
        <v>4</v>
      </c>
      <c r="CH325">
        <v>8</v>
      </c>
      <c r="CI325">
        <v>2</v>
      </c>
      <c r="CJ325">
        <v>2</v>
      </c>
      <c r="CK325">
        <v>2</v>
      </c>
      <c r="CL325">
        <v>2</v>
      </c>
      <c r="CM325">
        <v>2</v>
      </c>
      <c r="CN325">
        <v>2</v>
      </c>
      <c r="CO325">
        <v>0</v>
      </c>
      <c r="CP325">
        <v>12</v>
      </c>
      <c r="CQ325">
        <v>12</v>
      </c>
      <c r="CR325">
        <v>12</v>
      </c>
      <c r="CS325">
        <v>1</v>
      </c>
    </row>
    <row r="326" spans="1:97" x14ac:dyDescent="0.25">
      <c r="A326" t="s">
        <v>3683</v>
      </c>
      <c r="B326">
        <v>1</v>
      </c>
      <c r="C326" t="s">
        <v>1523</v>
      </c>
      <c r="D326">
        <v>17</v>
      </c>
      <c r="E326" t="s">
        <v>193</v>
      </c>
      <c r="F326">
        <v>1</v>
      </c>
      <c r="G326" t="s">
        <v>329</v>
      </c>
      <c r="H326" t="s">
        <v>3684</v>
      </c>
      <c r="I326">
        <v>0</v>
      </c>
      <c r="J326" t="s">
        <v>193</v>
      </c>
      <c r="K326" t="s">
        <v>189</v>
      </c>
      <c r="L326" t="s">
        <v>31</v>
      </c>
      <c r="M326" t="s">
        <v>37</v>
      </c>
      <c r="N326" t="s">
        <v>35</v>
      </c>
      <c r="O326" t="s">
        <v>29</v>
      </c>
      <c r="P326" t="s">
        <v>3394</v>
      </c>
      <c r="Q326" t="s">
        <v>3026</v>
      </c>
      <c r="R326" t="s">
        <v>194</v>
      </c>
      <c r="S326">
        <v>0</v>
      </c>
      <c r="T326">
        <v>153</v>
      </c>
      <c r="U326">
        <v>154</v>
      </c>
      <c r="V326">
        <v>307</v>
      </c>
      <c r="W326">
        <v>19</v>
      </c>
      <c r="X326">
        <v>30</v>
      </c>
      <c r="Y326">
        <v>49</v>
      </c>
      <c r="Z326">
        <v>153</v>
      </c>
      <c r="AA326">
        <v>154</v>
      </c>
      <c r="AB326">
        <v>307</v>
      </c>
      <c r="AC326">
        <v>23</v>
      </c>
      <c r="AD326">
        <v>24</v>
      </c>
      <c r="AE326">
        <v>47</v>
      </c>
      <c r="AF326">
        <v>23</v>
      </c>
      <c r="AG326">
        <v>24</v>
      </c>
      <c r="AH326">
        <v>47</v>
      </c>
      <c r="AI326">
        <v>29</v>
      </c>
      <c r="AJ326">
        <v>24</v>
      </c>
      <c r="AK326">
        <v>53</v>
      </c>
      <c r="AL326">
        <v>21</v>
      </c>
      <c r="AM326">
        <v>23</v>
      </c>
      <c r="AN326">
        <v>44</v>
      </c>
      <c r="AO326">
        <v>28</v>
      </c>
      <c r="AP326">
        <v>21</v>
      </c>
      <c r="AQ326">
        <v>49</v>
      </c>
      <c r="AR326">
        <v>29</v>
      </c>
      <c r="AS326">
        <v>28</v>
      </c>
      <c r="AT326">
        <v>57</v>
      </c>
      <c r="AU326">
        <v>30</v>
      </c>
      <c r="AV326">
        <v>30</v>
      </c>
      <c r="AW326">
        <v>60</v>
      </c>
      <c r="AX326">
        <v>160</v>
      </c>
      <c r="AY326">
        <v>150</v>
      </c>
      <c r="AZ326">
        <v>310</v>
      </c>
      <c r="BA326">
        <v>2</v>
      </c>
      <c r="BB326">
        <v>2</v>
      </c>
      <c r="BC326">
        <v>2</v>
      </c>
      <c r="BD326">
        <v>2</v>
      </c>
      <c r="BE326">
        <v>2</v>
      </c>
      <c r="BF326">
        <v>2</v>
      </c>
      <c r="BG326">
        <v>0</v>
      </c>
      <c r="BH326">
        <v>12</v>
      </c>
      <c r="BI326">
        <v>0</v>
      </c>
      <c r="BJ326">
        <v>0</v>
      </c>
      <c r="BK326">
        <v>1</v>
      </c>
      <c r="BL326">
        <v>0</v>
      </c>
      <c r="BM326">
        <v>1</v>
      </c>
      <c r="BN326">
        <v>0</v>
      </c>
      <c r="BO326">
        <v>0</v>
      </c>
      <c r="BP326">
        <v>0</v>
      </c>
      <c r="BQ326">
        <v>1</v>
      </c>
      <c r="BR326">
        <v>11</v>
      </c>
      <c r="BS326">
        <v>0</v>
      </c>
      <c r="BT326">
        <v>0</v>
      </c>
      <c r="BU326">
        <v>1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1</v>
      </c>
      <c r="CC326">
        <v>1</v>
      </c>
      <c r="CD326">
        <v>0</v>
      </c>
      <c r="CE326">
        <v>0</v>
      </c>
      <c r="CF326">
        <v>17</v>
      </c>
      <c r="CG326">
        <v>1</v>
      </c>
      <c r="CH326">
        <v>11</v>
      </c>
      <c r="CI326">
        <v>2</v>
      </c>
      <c r="CJ326">
        <v>2</v>
      </c>
      <c r="CK326">
        <v>2</v>
      </c>
      <c r="CL326">
        <v>2</v>
      </c>
      <c r="CM326">
        <v>2</v>
      </c>
      <c r="CN326">
        <v>2</v>
      </c>
      <c r="CO326">
        <v>0</v>
      </c>
      <c r="CP326">
        <v>12</v>
      </c>
      <c r="CQ326">
        <v>12</v>
      </c>
      <c r="CR326">
        <v>12</v>
      </c>
      <c r="CS326">
        <v>1</v>
      </c>
    </row>
    <row r="327" spans="1:97" x14ac:dyDescent="0.25">
      <c r="A327" t="s">
        <v>3685</v>
      </c>
      <c r="B327">
        <v>1</v>
      </c>
      <c r="C327" t="s">
        <v>1943</v>
      </c>
      <c r="D327">
        <v>37</v>
      </c>
      <c r="E327" t="s">
        <v>216</v>
      </c>
      <c r="F327">
        <v>1</v>
      </c>
      <c r="G327" t="s">
        <v>380</v>
      </c>
      <c r="H327" t="s">
        <v>1519</v>
      </c>
      <c r="I327">
        <v>8350</v>
      </c>
      <c r="J327" t="s">
        <v>217</v>
      </c>
      <c r="K327" t="s">
        <v>189</v>
      </c>
      <c r="L327" t="s">
        <v>31</v>
      </c>
      <c r="M327" t="s">
        <v>37</v>
      </c>
      <c r="N327" t="s">
        <v>35</v>
      </c>
      <c r="O327" t="s">
        <v>29</v>
      </c>
      <c r="P327" t="s">
        <v>3141</v>
      </c>
      <c r="Q327" t="s">
        <v>2764</v>
      </c>
      <c r="R327" t="s">
        <v>218</v>
      </c>
      <c r="S327">
        <v>0</v>
      </c>
      <c r="T327">
        <v>184</v>
      </c>
      <c r="U327">
        <v>197</v>
      </c>
      <c r="V327">
        <v>381</v>
      </c>
      <c r="W327">
        <v>42</v>
      </c>
      <c r="X327">
        <v>25</v>
      </c>
      <c r="Y327">
        <v>67</v>
      </c>
      <c r="Z327">
        <v>175</v>
      </c>
      <c r="AA327">
        <v>191</v>
      </c>
      <c r="AB327">
        <v>366</v>
      </c>
      <c r="AC327">
        <v>30</v>
      </c>
      <c r="AD327">
        <v>34</v>
      </c>
      <c r="AE327">
        <v>64</v>
      </c>
      <c r="AF327">
        <v>30</v>
      </c>
      <c r="AG327">
        <v>34</v>
      </c>
      <c r="AH327">
        <v>64</v>
      </c>
      <c r="AI327">
        <v>31</v>
      </c>
      <c r="AJ327">
        <v>37</v>
      </c>
      <c r="AK327">
        <v>68</v>
      </c>
      <c r="AL327">
        <v>30</v>
      </c>
      <c r="AM327">
        <v>27</v>
      </c>
      <c r="AN327">
        <v>57</v>
      </c>
      <c r="AO327">
        <v>28</v>
      </c>
      <c r="AP327">
        <v>32</v>
      </c>
      <c r="AQ327">
        <v>60</v>
      </c>
      <c r="AR327">
        <v>23</v>
      </c>
      <c r="AS327">
        <v>40</v>
      </c>
      <c r="AT327">
        <v>63</v>
      </c>
      <c r="AU327">
        <v>26</v>
      </c>
      <c r="AV327">
        <v>35</v>
      </c>
      <c r="AW327">
        <v>61</v>
      </c>
      <c r="AX327">
        <v>168</v>
      </c>
      <c r="AY327">
        <v>205</v>
      </c>
      <c r="AZ327">
        <v>373</v>
      </c>
      <c r="BA327">
        <v>2</v>
      </c>
      <c r="BB327">
        <v>2</v>
      </c>
      <c r="BC327">
        <v>2</v>
      </c>
      <c r="BD327">
        <v>2</v>
      </c>
      <c r="BE327">
        <v>2</v>
      </c>
      <c r="BF327">
        <v>2</v>
      </c>
      <c r="BG327">
        <v>0</v>
      </c>
      <c r="BH327">
        <v>12</v>
      </c>
      <c r="BI327">
        <v>0</v>
      </c>
      <c r="BJ327">
        <v>0</v>
      </c>
      <c r="BK327">
        <v>1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3</v>
      </c>
      <c r="BR327">
        <v>9</v>
      </c>
      <c r="BS327">
        <v>0</v>
      </c>
      <c r="BT327">
        <v>0</v>
      </c>
      <c r="BU327">
        <v>1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2</v>
      </c>
      <c r="CD327">
        <v>1</v>
      </c>
      <c r="CE327">
        <v>0</v>
      </c>
      <c r="CF327">
        <v>17</v>
      </c>
      <c r="CG327">
        <v>3</v>
      </c>
      <c r="CH327">
        <v>9</v>
      </c>
      <c r="CI327">
        <v>2</v>
      </c>
      <c r="CJ327">
        <v>2</v>
      </c>
      <c r="CK327">
        <v>2</v>
      </c>
      <c r="CL327">
        <v>2</v>
      </c>
      <c r="CM327">
        <v>2</v>
      </c>
      <c r="CN327">
        <v>2</v>
      </c>
      <c r="CO327">
        <v>0</v>
      </c>
      <c r="CP327">
        <v>12</v>
      </c>
      <c r="CQ327">
        <v>12</v>
      </c>
      <c r="CR327">
        <v>12</v>
      </c>
      <c r="CS327">
        <v>1</v>
      </c>
    </row>
    <row r="328" spans="1:97" x14ac:dyDescent="0.25">
      <c r="A328" t="s">
        <v>3686</v>
      </c>
      <c r="B328">
        <v>1</v>
      </c>
      <c r="C328" t="s">
        <v>3687</v>
      </c>
      <c r="D328">
        <v>40</v>
      </c>
      <c r="E328" t="s">
        <v>259</v>
      </c>
      <c r="F328">
        <v>64</v>
      </c>
      <c r="G328" t="s">
        <v>3688</v>
      </c>
      <c r="H328" t="s">
        <v>3689</v>
      </c>
      <c r="I328">
        <v>0</v>
      </c>
      <c r="J328" t="s">
        <v>259</v>
      </c>
      <c r="K328" t="s">
        <v>189</v>
      </c>
      <c r="L328" t="s">
        <v>31</v>
      </c>
      <c r="M328" t="s">
        <v>37</v>
      </c>
      <c r="N328" t="s">
        <v>35</v>
      </c>
      <c r="O328" t="s">
        <v>29</v>
      </c>
      <c r="P328" t="s">
        <v>2866</v>
      </c>
      <c r="Q328" t="s">
        <v>2867</v>
      </c>
      <c r="R328" t="s">
        <v>471</v>
      </c>
      <c r="S328">
        <v>0</v>
      </c>
      <c r="T328">
        <v>7</v>
      </c>
      <c r="U328">
        <v>12</v>
      </c>
      <c r="V328">
        <v>19</v>
      </c>
      <c r="W328">
        <v>0</v>
      </c>
      <c r="X328">
        <v>2</v>
      </c>
      <c r="Y328">
        <v>2</v>
      </c>
      <c r="Z328">
        <v>7</v>
      </c>
      <c r="AA328">
        <v>12</v>
      </c>
      <c r="AB328">
        <v>19</v>
      </c>
      <c r="AC328">
        <v>1</v>
      </c>
      <c r="AD328">
        <v>5</v>
      </c>
      <c r="AE328">
        <v>6</v>
      </c>
      <c r="AF328">
        <v>3</v>
      </c>
      <c r="AG328">
        <v>5</v>
      </c>
      <c r="AH328">
        <v>8</v>
      </c>
      <c r="AI328">
        <v>2</v>
      </c>
      <c r="AJ328">
        <v>4</v>
      </c>
      <c r="AK328">
        <v>6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1</v>
      </c>
      <c r="AR328">
        <v>2</v>
      </c>
      <c r="AS328">
        <v>2</v>
      </c>
      <c r="AT328">
        <v>4</v>
      </c>
      <c r="AU328">
        <v>1</v>
      </c>
      <c r="AV328">
        <v>1</v>
      </c>
      <c r="AW328">
        <v>2</v>
      </c>
      <c r="AX328">
        <v>8</v>
      </c>
      <c r="AY328">
        <v>13</v>
      </c>
      <c r="AZ328">
        <v>21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1</v>
      </c>
      <c r="BH328">
        <v>1</v>
      </c>
      <c r="BI328">
        <v>0</v>
      </c>
      <c r="BJ328">
        <v>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1</v>
      </c>
      <c r="CG328">
        <v>0</v>
      </c>
      <c r="CH328">
        <v>1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1</v>
      </c>
      <c r="CP328">
        <v>1</v>
      </c>
      <c r="CQ328">
        <v>3</v>
      </c>
      <c r="CR328">
        <v>1</v>
      </c>
      <c r="CS328">
        <v>1</v>
      </c>
    </row>
    <row r="329" spans="1:97" x14ac:dyDescent="0.25">
      <c r="A329" t="s">
        <v>3690</v>
      </c>
      <c r="B329">
        <v>4</v>
      </c>
      <c r="C329" t="s">
        <v>2725</v>
      </c>
      <c r="D329">
        <v>66</v>
      </c>
      <c r="E329" t="s">
        <v>3691</v>
      </c>
      <c r="F329">
        <v>152</v>
      </c>
      <c r="G329" t="s">
        <v>3692</v>
      </c>
      <c r="H329" t="s">
        <v>204</v>
      </c>
      <c r="I329">
        <v>0</v>
      </c>
      <c r="J329" t="s">
        <v>406</v>
      </c>
      <c r="K329" t="s">
        <v>189</v>
      </c>
      <c r="L329" t="s">
        <v>31</v>
      </c>
      <c r="M329" t="s">
        <v>37</v>
      </c>
      <c r="N329" t="s">
        <v>35</v>
      </c>
      <c r="O329" t="s">
        <v>29</v>
      </c>
      <c r="P329" t="s">
        <v>2861</v>
      </c>
      <c r="Q329" t="s">
        <v>2862</v>
      </c>
      <c r="R329" t="s">
        <v>408</v>
      </c>
      <c r="S329">
        <v>0</v>
      </c>
      <c r="T329">
        <v>7</v>
      </c>
      <c r="U329">
        <v>9</v>
      </c>
      <c r="V329">
        <v>16</v>
      </c>
      <c r="W329">
        <v>1</v>
      </c>
      <c r="X329">
        <v>2</v>
      </c>
      <c r="Y329">
        <v>3</v>
      </c>
      <c r="Z329">
        <v>7</v>
      </c>
      <c r="AA329">
        <v>9</v>
      </c>
      <c r="AB329">
        <v>16</v>
      </c>
      <c r="AC329">
        <v>1</v>
      </c>
      <c r="AD329">
        <v>0</v>
      </c>
      <c r="AE329">
        <v>1</v>
      </c>
      <c r="AF329">
        <v>1</v>
      </c>
      <c r="AG329">
        <v>0</v>
      </c>
      <c r="AH329">
        <v>1</v>
      </c>
      <c r="AI329">
        <v>1</v>
      </c>
      <c r="AJ329">
        <v>1</v>
      </c>
      <c r="AK329">
        <v>2</v>
      </c>
      <c r="AL329">
        <v>2</v>
      </c>
      <c r="AM329">
        <v>0</v>
      </c>
      <c r="AN329">
        <v>2</v>
      </c>
      <c r="AO329">
        <v>1</v>
      </c>
      <c r="AP329">
        <v>2</v>
      </c>
      <c r="AQ329">
        <v>3</v>
      </c>
      <c r="AR329">
        <v>2</v>
      </c>
      <c r="AS329">
        <v>3</v>
      </c>
      <c r="AT329">
        <v>5</v>
      </c>
      <c r="AU329">
        <v>0</v>
      </c>
      <c r="AV329">
        <v>1</v>
      </c>
      <c r="AW329">
        <v>1</v>
      </c>
      <c r="AX329">
        <v>7</v>
      </c>
      <c r="AY329">
        <v>7</v>
      </c>
      <c r="AZ329">
        <v>14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1</v>
      </c>
      <c r="BH329">
        <v>1</v>
      </c>
      <c r="BI329">
        <v>1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1</v>
      </c>
      <c r="CG329">
        <v>1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1</v>
      </c>
      <c r="CP329">
        <v>1</v>
      </c>
      <c r="CQ329">
        <v>1</v>
      </c>
      <c r="CR329">
        <v>1</v>
      </c>
      <c r="CS329">
        <v>1</v>
      </c>
    </row>
    <row r="330" spans="1:97" x14ac:dyDescent="0.25">
      <c r="A330" t="s">
        <v>3693</v>
      </c>
      <c r="B330">
        <v>1</v>
      </c>
      <c r="C330" t="s">
        <v>1543</v>
      </c>
      <c r="D330">
        <v>19</v>
      </c>
      <c r="E330" t="s">
        <v>188</v>
      </c>
      <c r="F330">
        <v>1</v>
      </c>
      <c r="G330" t="s">
        <v>188</v>
      </c>
      <c r="H330" t="s">
        <v>3694</v>
      </c>
      <c r="I330">
        <v>0</v>
      </c>
      <c r="J330" t="s">
        <v>188</v>
      </c>
      <c r="K330" t="s">
        <v>189</v>
      </c>
      <c r="L330" t="s">
        <v>31</v>
      </c>
      <c r="M330" t="s">
        <v>37</v>
      </c>
      <c r="N330" t="s">
        <v>35</v>
      </c>
      <c r="O330" t="s">
        <v>29</v>
      </c>
      <c r="P330" t="s">
        <v>3131</v>
      </c>
      <c r="Q330" t="s">
        <v>2928</v>
      </c>
      <c r="R330" t="s">
        <v>190</v>
      </c>
      <c r="S330">
        <v>0</v>
      </c>
      <c r="T330">
        <v>52</v>
      </c>
      <c r="U330">
        <v>51</v>
      </c>
      <c r="V330">
        <v>103</v>
      </c>
      <c r="W330">
        <v>15</v>
      </c>
      <c r="X330">
        <v>9</v>
      </c>
      <c r="Y330">
        <v>24</v>
      </c>
      <c r="Z330">
        <v>52</v>
      </c>
      <c r="AA330">
        <v>51</v>
      </c>
      <c r="AB330">
        <v>103</v>
      </c>
      <c r="AC330">
        <v>7</v>
      </c>
      <c r="AD330">
        <v>4</v>
      </c>
      <c r="AE330">
        <v>11</v>
      </c>
      <c r="AF330">
        <v>7</v>
      </c>
      <c r="AG330">
        <v>4</v>
      </c>
      <c r="AH330">
        <v>11</v>
      </c>
      <c r="AI330">
        <v>4</v>
      </c>
      <c r="AJ330">
        <v>5</v>
      </c>
      <c r="AK330">
        <v>9</v>
      </c>
      <c r="AL330">
        <v>11</v>
      </c>
      <c r="AM330">
        <v>8</v>
      </c>
      <c r="AN330">
        <v>19</v>
      </c>
      <c r="AO330">
        <v>6</v>
      </c>
      <c r="AP330">
        <v>7</v>
      </c>
      <c r="AQ330">
        <v>13</v>
      </c>
      <c r="AR330">
        <v>5</v>
      </c>
      <c r="AS330">
        <v>13</v>
      </c>
      <c r="AT330">
        <v>18</v>
      </c>
      <c r="AU330">
        <v>15</v>
      </c>
      <c r="AV330">
        <v>8</v>
      </c>
      <c r="AW330">
        <v>23</v>
      </c>
      <c r="AX330">
        <v>48</v>
      </c>
      <c r="AY330">
        <v>45</v>
      </c>
      <c r="AZ330">
        <v>93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0</v>
      </c>
      <c r="BH330">
        <v>6</v>
      </c>
      <c r="BI330">
        <v>0</v>
      </c>
      <c r="BJ330">
        <v>0</v>
      </c>
      <c r="BK330">
        <v>1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1</v>
      </c>
      <c r="BR330">
        <v>5</v>
      </c>
      <c r="BS330">
        <v>0</v>
      </c>
      <c r="BT330">
        <v>0</v>
      </c>
      <c r="BU330">
        <v>1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9</v>
      </c>
      <c r="CG330">
        <v>1</v>
      </c>
      <c r="CH330">
        <v>5</v>
      </c>
      <c r="CI330">
        <v>1</v>
      </c>
      <c r="CJ330">
        <v>1</v>
      </c>
      <c r="CK330">
        <v>1</v>
      </c>
      <c r="CL330">
        <v>1</v>
      </c>
      <c r="CM330">
        <v>1</v>
      </c>
      <c r="CN330">
        <v>1</v>
      </c>
      <c r="CO330">
        <v>0</v>
      </c>
      <c r="CP330">
        <v>6</v>
      </c>
      <c r="CQ330">
        <v>6</v>
      </c>
      <c r="CR330">
        <v>6</v>
      </c>
      <c r="CS330">
        <v>1</v>
      </c>
    </row>
    <row r="331" spans="1:97" x14ac:dyDescent="0.25">
      <c r="A331" t="s">
        <v>3695</v>
      </c>
      <c r="B331">
        <v>1</v>
      </c>
      <c r="C331" t="s">
        <v>3696</v>
      </c>
      <c r="D331">
        <v>19</v>
      </c>
      <c r="E331" t="s">
        <v>188</v>
      </c>
      <c r="F331">
        <v>1</v>
      </c>
      <c r="G331" t="s">
        <v>188</v>
      </c>
      <c r="H331" t="s">
        <v>2160</v>
      </c>
      <c r="I331">
        <v>0</v>
      </c>
      <c r="J331" t="s">
        <v>188</v>
      </c>
      <c r="K331" t="s">
        <v>189</v>
      </c>
      <c r="L331" t="s">
        <v>31</v>
      </c>
      <c r="M331" t="s">
        <v>37</v>
      </c>
      <c r="N331" t="s">
        <v>35</v>
      </c>
      <c r="O331" t="s">
        <v>29</v>
      </c>
      <c r="P331" t="s">
        <v>3697</v>
      </c>
      <c r="Q331" t="s">
        <v>2879</v>
      </c>
      <c r="R331" t="s">
        <v>190</v>
      </c>
      <c r="S331">
        <v>0</v>
      </c>
      <c r="T331">
        <v>133</v>
      </c>
      <c r="U331">
        <v>121</v>
      </c>
      <c r="V331">
        <v>254</v>
      </c>
      <c r="W331">
        <v>27</v>
      </c>
      <c r="X331">
        <v>19</v>
      </c>
      <c r="Y331">
        <v>46</v>
      </c>
      <c r="Z331">
        <v>129</v>
      </c>
      <c r="AA331">
        <v>118</v>
      </c>
      <c r="AB331">
        <v>247</v>
      </c>
      <c r="AC331">
        <v>18</v>
      </c>
      <c r="AD331">
        <v>14</v>
      </c>
      <c r="AE331">
        <v>32</v>
      </c>
      <c r="AF331">
        <v>18</v>
      </c>
      <c r="AG331">
        <v>15</v>
      </c>
      <c r="AH331">
        <v>33</v>
      </c>
      <c r="AI331">
        <v>18</v>
      </c>
      <c r="AJ331">
        <v>16</v>
      </c>
      <c r="AK331">
        <v>34</v>
      </c>
      <c r="AL331">
        <v>21</v>
      </c>
      <c r="AM331">
        <v>19</v>
      </c>
      <c r="AN331">
        <v>40</v>
      </c>
      <c r="AO331">
        <v>24</v>
      </c>
      <c r="AP331">
        <v>15</v>
      </c>
      <c r="AQ331">
        <v>39</v>
      </c>
      <c r="AR331">
        <v>15</v>
      </c>
      <c r="AS331">
        <v>25</v>
      </c>
      <c r="AT331">
        <v>40</v>
      </c>
      <c r="AU331">
        <v>27</v>
      </c>
      <c r="AV331">
        <v>22</v>
      </c>
      <c r="AW331">
        <v>49</v>
      </c>
      <c r="AX331">
        <v>123</v>
      </c>
      <c r="AY331">
        <v>112</v>
      </c>
      <c r="AZ331">
        <v>235</v>
      </c>
      <c r="BA331">
        <v>2</v>
      </c>
      <c r="BB331">
        <v>2</v>
      </c>
      <c r="BC331">
        <v>2</v>
      </c>
      <c r="BD331">
        <v>2</v>
      </c>
      <c r="BE331">
        <v>2</v>
      </c>
      <c r="BF331">
        <v>2</v>
      </c>
      <c r="BG331">
        <v>0</v>
      </c>
      <c r="BH331">
        <v>12</v>
      </c>
      <c r="BI331">
        <v>0</v>
      </c>
      <c r="BJ331">
        <v>0</v>
      </c>
      <c r="BK331">
        <v>0</v>
      </c>
      <c r="BL331">
        <v>1</v>
      </c>
      <c r="BM331">
        <v>0</v>
      </c>
      <c r="BN331">
        <v>1</v>
      </c>
      <c r="BO331">
        <v>0</v>
      </c>
      <c r="BP331">
        <v>0</v>
      </c>
      <c r="BQ331">
        <v>2</v>
      </c>
      <c r="BR331">
        <v>10</v>
      </c>
      <c r="BS331">
        <v>0</v>
      </c>
      <c r="BT331">
        <v>0</v>
      </c>
      <c r="BU331">
        <v>2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1</v>
      </c>
      <c r="CD331">
        <v>2</v>
      </c>
      <c r="CE331">
        <v>0</v>
      </c>
      <c r="CF331">
        <v>19</v>
      </c>
      <c r="CG331">
        <v>2</v>
      </c>
      <c r="CH331">
        <v>10</v>
      </c>
      <c r="CI331">
        <v>2</v>
      </c>
      <c r="CJ331">
        <v>2</v>
      </c>
      <c r="CK331">
        <v>2</v>
      </c>
      <c r="CL331">
        <v>2</v>
      </c>
      <c r="CM331">
        <v>2</v>
      </c>
      <c r="CN331">
        <v>2</v>
      </c>
      <c r="CO331">
        <v>0</v>
      </c>
      <c r="CP331">
        <v>12</v>
      </c>
      <c r="CQ331">
        <v>14</v>
      </c>
      <c r="CR331">
        <v>12</v>
      </c>
      <c r="CS331">
        <v>1</v>
      </c>
    </row>
    <row r="332" spans="1:97" x14ac:dyDescent="0.25">
      <c r="A332" t="s">
        <v>3698</v>
      </c>
      <c r="B332">
        <v>1</v>
      </c>
      <c r="C332" t="s">
        <v>3699</v>
      </c>
      <c r="D332">
        <v>7</v>
      </c>
      <c r="E332" t="s">
        <v>556</v>
      </c>
      <c r="F332">
        <v>1</v>
      </c>
      <c r="G332" t="s">
        <v>1613</v>
      </c>
      <c r="H332" t="s">
        <v>3700</v>
      </c>
      <c r="I332">
        <v>0</v>
      </c>
      <c r="J332" t="s">
        <v>393</v>
      </c>
      <c r="K332" t="s">
        <v>189</v>
      </c>
      <c r="L332" t="s">
        <v>31</v>
      </c>
      <c r="M332" t="s">
        <v>37</v>
      </c>
      <c r="N332" t="s">
        <v>35</v>
      </c>
      <c r="O332" t="s">
        <v>29</v>
      </c>
      <c r="P332" t="s">
        <v>3194</v>
      </c>
      <c r="Q332" t="s">
        <v>2845</v>
      </c>
      <c r="R332" t="s">
        <v>397</v>
      </c>
      <c r="S332">
        <v>0</v>
      </c>
      <c r="T332">
        <v>47</v>
      </c>
      <c r="U332">
        <v>53</v>
      </c>
      <c r="V332">
        <v>100</v>
      </c>
      <c r="W332">
        <v>9</v>
      </c>
      <c r="X332">
        <v>7</v>
      </c>
      <c r="Y332">
        <v>16</v>
      </c>
      <c r="Z332">
        <v>47</v>
      </c>
      <c r="AA332">
        <v>53</v>
      </c>
      <c r="AB332">
        <v>100</v>
      </c>
      <c r="AC332">
        <v>9</v>
      </c>
      <c r="AD332">
        <v>7</v>
      </c>
      <c r="AE332">
        <v>16</v>
      </c>
      <c r="AF332">
        <v>9</v>
      </c>
      <c r="AG332">
        <v>7</v>
      </c>
      <c r="AH332">
        <v>16</v>
      </c>
      <c r="AI332">
        <v>9</v>
      </c>
      <c r="AJ332">
        <v>11</v>
      </c>
      <c r="AK332">
        <v>20</v>
      </c>
      <c r="AL332">
        <v>9</v>
      </c>
      <c r="AM332">
        <v>4</v>
      </c>
      <c r="AN332">
        <v>13</v>
      </c>
      <c r="AO332">
        <v>10</v>
      </c>
      <c r="AP332">
        <v>10</v>
      </c>
      <c r="AQ332">
        <v>20</v>
      </c>
      <c r="AR332">
        <v>6</v>
      </c>
      <c r="AS332">
        <v>13</v>
      </c>
      <c r="AT332">
        <v>19</v>
      </c>
      <c r="AU332">
        <v>9</v>
      </c>
      <c r="AV332">
        <v>10</v>
      </c>
      <c r="AW332">
        <v>19</v>
      </c>
      <c r="AX332">
        <v>52</v>
      </c>
      <c r="AY332">
        <v>55</v>
      </c>
      <c r="AZ332">
        <v>107</v>
      </c>
      <c r="BA332">
        <v>1</v>
      </c>
      <c r="BB332">
        <v>1</v>
      </c>
      <c r="BC332">
        <v>1</v>
      </c>
      <c r="BD332">
        <v>1</v>
      </c>
      <c r="BE332">
        <v>1</v>
      </c>
      <c r="BF332">
        <v>1</v>
      </c>
      <c r="BG332">
        <v>0</v>
      </c>
      <c r="BH332">
        <v>6</v>
      </c>
      <c r="BI332">
        <v>0</v>
      </c>
      <c r="BJ332">
        <v>0</v>
      </c>
      <c r="BK332">
        <v>0</v>
      </c>
      <c r="BL332">
        <v>1</v>
      </c>
      <c r="BM332">
        <v>0</v>
      </c>
      <c r="BN332">
        <v>0</v>
      </c>
      <c r="BO332">
        <v>0</v>
      </c>
      <c r="BP332">
        <v>0</v>
      </c>
      <c r="BQ332">
        <v>1</v>
      </c>
      <c r="BR332">
        <v>5</v>
      </c>
      <c r="BS332">
        <v>0</v>
      </c>
      <c r="BT332">
        <v>0</v>
      </c>
      <c r="BU332">
        <v>1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1</v>
      </c>
      <c r="CD332">
        <v>0</v>
      </c>
      <c r="CE332">
        <v>0</v>
      </c>
      <c r="CF332">
        <v>9</v>
      </c>
      <c r="CG332">
        <v>1</v>
      </c>
      <c r="CH332">
        <v>5</v>
      </c>
      <c r="CI332">
        <v>1</v>
      </c>
      <c r="CJ332">
        <v>1</v>
      </c>
      <c r="CK332">
        <v>1</v>
      </c>
      <c r="CL332">
        <v>1</v>
      </c>
      <c r="CM332">
        <v>1</v>
      </c>
      <c r="CN332">
        <v>1</v>
      </c>
      <c r="CO332">
        <v>0</v>
      </c>
      <c r="CP332">
        <v>6</v>
      </c>
      <c r="CQ332">
        <v>6</v>
      </c>
      <c r="CR332">
        <v>6</v>
      </c>
      <c r="CS332">
        <v>1</v>
      </c>
    </row>
    <row r="333" spans="1:97" x14ac:dyDescent="0.25">
      <c r="A333" t="s">
        <v>3701</v>
      </c>
      <c r="B333">
        <v>1</v>
      </c>
      <c r="C333" t="s">
        <v>3702</v>
      </c>
      <c r="D333">
        <v>11</v>
      </c>
      <c r="E333" t="s">
        <v>208</v>
      </c>
      <c r="F333">
        <v>1</v>
      </c>
      <c r="G333" t="s">
        <v>261</v>
      </c>
      <c r="H333" t="s">
        <v>3703</v>
      </c>
      <c r="I333">
        <v>0</v>
      </c>
      <c r="J333" t="s">
        <v>197</v>
      </c>
      <c r="K333" t="s">
        <v>189</v>
      </c>
      <c r="L333" t="s">
        <v>31</v>
      </c>
      <c r="M333" t="s">
        <v>37</v>
      </c>
      <c r="N333" t="s">
        <v>35</v>
      </c>
      <c r="O333" t="s">
        <v>29</v>
      </c>
      <c r="P333" t="s">
        <v>3494</v>
      </c>
      <c r="Q333" t="s">
        <v>2834</v>
      </c>
      <c r="R333" t="s">
        <v>199</v>
      </c>
      <c r="S333">
        <v>0</v>
      </c>
      <c r="T333">
        <v>81</v>
      </c>
      <c r="U333">
        <v>58</v>
      </c>
      <c r="V333">
        <v>139</v>
      </c>
      <c r="W333">
        <v>11</v>
      </c>
      <c r="X333">
        <v>11</v>
      </c>
      <c r="Y333">
        <v>22</v>
      </c>
      <c r="Z333">
        <v>79</v>
      </c>
      <c r="AA333">
        <v>57</v>
      </c>
      <c r="AB333">
        <v>136</v>
      </c>
      <c r="AC333">
        <v>12</v>
      </c>
      <c r="AD333">
        <v>8</v>
      </c>
      <c r="AE333">
        <v>20</v>
      </c>
      <c r="AF333">
        <v>12</v>
      </c>
      <c r="AG333">
        <v>8</v>
      </c>
      <c r="AH333">
        <v>20</v>
      </c>
      <c r="AI333">
        <v>14</v>
      </c>
      <c r="AJ333">
        <v>8</v>
      </c>
      <c r="AK333">
        <v>22</v>
      </c>
      <c r="AL333">
        <v>14</v>
      </c>
      <c r="AM333">
        <v>11</v>
      </c>
      <c r="AN333">
        <v>25</v>
      </c>
      <c r="AO333">
        <v>16</v>
      </c>
      <c r="AP333">
        <v>7</v>
      </c>
      <c r="AQ333">
        <v>23</v>
      </c>
      <c r="AR333">
        <v>18</v>
      </c>
      <c r="AS333">
        <v>6</v>
      </c>
      <c r="AT333">
        <v>24</v>
      </c>
      <c r="AU333">
        <v>10</v>
      </c>
      <c r="AV333">
        <v>11</v>
      </c>
      <c r="AW333">
        <v>21</v>
      </c>
      <c r="AX333">
        <v>84</v>
      </c>
      <c r="AY333">
        <v>51</v>
      </c>
      <c r="AZ333">
        <v>135</v>
      </c>
      <c r="BA333">
        <v>1</v>
      </c>
      <c r="BB333">
        <v>1</v>
      </c>
      <c r="BC333">
        <v>1</v>
      </c>
      <c r="BD333">
        <v>1</v>
      </c>
      <c r="BE333">
        <v>1</v>
      </c>
      <c r="BF333">
        <v>1</v>
      </c>
      <c r="BG333">
        <v>0</v>
      </c>
      <c r="BH333">
        <v>6</v>
      </c>
      <c r="BI333">
        <v>0</v>
      </c>
      <c r="BJ333">
        <v>0</v>
      </c>
      <c r="BK333">
        <v>0</v>
      </c>
      <c r="BL333">
        <v>1</v>
      </c>
      <c r="BM333">
        <v>0</v>
      </c>
      <c r="BN333">
        <v>0</v>
      </c>
      <c r="BO333">
        <v>0</v>
      </c>
      <c r="BP333">
        <v>0</v>
      </c>
      <c r="BQ333">
        <v>3</v>
      </c>
      <c r="BR333">
        <v>3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1</v>
      </c>
      <c r="CE333">
        <v>0</v>
      </c>
      <c r="CF333">
        <v>9</v>
      </c>
      <c r="CG333">
        <v>3</v>
      </c>
      <c r="CH333">
        <v>3</v>
      </c>
      <c r="CI333">
        <v>1</v>
      </c>
      <c r="CJ333">
        <v>1</v>
      </c>
      <c r="CK333">
        <v>1</v>
      </c>
      <c r="CL333">
        <v>1</v>
      </c>
      <c r="CM333">
        <v>1</v>
      </c>
      <c r="CN333">
        <v>1</v>
      </c>
      <c r="CO333">
        <v>0</v>
      </c>
      <c r="CP333">
        <v>6</v>
      </c>
      <c r="CQ333">
        <v>12</v>
      </c>
      <c r="CR333">
        <v>6</v>
      </c>
      <c r="CS333">
        <v>1</v>
      </c>
    </row>
    <row r="334" spans="1:97" x14ac:dyDescent="0.25">
      <c r="A334" t="s">
        <v>3704</v>
      </c>
      <c r="B334">
        <v>1</v>
      </c>
      <c r="C334" t="s">
        <v>1543</v>
      </c>
      <c r="D334">
        <v>21</v>
      </c>
      <c r="E334" t="s">
        <v>197</v>
      </c>
      <c r="F334">
        <v>1</v>
      </c>
      <c r="G334" t="s">
        <v>197</v>
      </c>
      <c r="H334" t="s">
        <v>1968</v>
      </c>
      <c r="I334">
        <v>0</v>
      </c>
      <c r="J334" t="s">
        <v>197</v>
      </c>
      <c r="K334" t="s">
        <v>189</v>
      </c>
      <c r="L334" t="s">
        <v>31</v>
      </c>
      <c r="M334" t="s">
        <v>37</v>
      </c>
      <c r="N334" t="s">
        <v>35</v>
      </c>
      <c r="O334" t="s">
        <v>29</v>
      </c>
      <c r="P334" t="s">
        <v>3705</v>
      </c>
      <c r="Q334" t="s">
        <v>2849</v>
      </c>
      <c r="R334" t="s">
        <v>199</v>
      </c>
      <c r="S334">
        <v>0</v>
      </c>
      <c r="T334">
        <v>166</v>
      </c>
      <c r="U334">
        <v>149</v>
      </c>
      <c r="V334">
        <v>315</v>
      </c>
      <c r="W334">
        <v>23</v>
      </c>
      <c r="X334">
        <v>25</v>
      </c>
      <c r="Y334">
        <v>48</v>
      </c>
      <c r="Z334">
        <v>161</v>
      </c>
      <c r="AA334">
        <v>145</v>
      </c>
      <c r="AB334">
        <v>306</v>
      </c>
      <c r="AC334">
        <v>26</v>
      </c>
      <c r="AD334">
        <v>25</v>
      </c>
      <c r="AE334">
        <v>51</v>
      </c>
      <c r="AF334">
        <v>29</v>
      </c>
      <c r="AG334">
        <v>27</v>
      </c>
      <c r="AH334">
        <v>56</v>
      </c>
      <c r="AI334">
        <v>31</v>
      </c>
      <c r="AJ334">
        <v>24</v>
      </c>
      <c r="AK334">
        <v>55</v>
      </c>
      <c r="AL334">
        <v>22</v>
      </c>
      <c r="AM334">
        <v>27</v>
      </c>
      <c r="AN334">
        <v>49</v>
      </c>
      <c r="AO334">
        <v>39</v>
      </c>
      <c r="AP334">
        <v>30</v>
      </c>
      <c r="AQ334">
        <v>69</v>
      </c>
      <c r="AR334">
        <v>34</v>
      </c>
      <c r="AS334">
        <v>19</v>
      </c>
      <c r="AT334">
        <v>53</v>
      </c>
      <c r="AU334">
        <v>25</v>
      </c>
      <c r="AV334">
        <v>23</v>
      </c>
      <c r="AW334">
        <v>48</v>
      </c>
      <c r="AX334">
        <v>180</v>
      </c>
      <c r="AY334">
        <v>150</v>
      </c>
      <c r="AZ334">
        <v>330</v>
      </c>
      <c r="BA334">
        <v>2</v>
      </c>
      <c r="BB334">
        <v>2</v>
      </c>
      <c r="BC334">
        <v>2</v>
      </c>
      <c r="BD334">
        <v>3</v>
      </c>
      <c r="BE334">
        <v>2</v>
      </c>
      <c r="BF334">
        <v>2</v>
      </c>
      <c r="BG334">
        <v>0</v>
      </c>
      <c r="BH334">
        <v>13</v>
      </c>
      <c r="BI334">
        <v>0</v>
      </c>
      <c r="BJ334">
        <v>0</v>
      </c>
      <c r="BK334">
        <v>0</v>
      </c>
      <c r="BL334">
        <v>1</v>
      </c>
      <c r="BM334">
        <v>0</v>
      </c>
      <c r="BN334">
        <v>1</v>
      </c>
      <c r="BO334">
        <v>0</v>
      </c>
      <c r="BP334">
        <v>0</v>
      </c>
      <c r="BQ334">
        <v>0</v>
      </c>
      <c r="BR334">
        <v>13</v>
      </c>
      <c r="BS334">
        <v>0</v>
      </c>
      <c r="BT334">
        <v>0</v>
      </c>
      <c r="BU334">
        <v>2</v>
      </c>
      <c r="BV334">
        <v>0</v>
      </c>
      <c r="BW334">
        <v>0</v>
      </c>
      <c r="BX334">
        <v>0</v>
      </c>
      <c r="BY334">
        <v>1</v>
      </c>
      <c r="BZ334">
        <v>0</v>
      </c>
      <c r="CA334">
        <v>0</v>
      </c>
      <c r="CB334">
        <v>1</v>
      </c>
      <c r="CC334">
        <v>2</v>
      </c>
      <c r="CD334">
        <v>0</v>
      </c>
      <c r="CE334">
        <v>0</v>
      </c>
      <c r="CF334">
        <v>21</v>
      </c>
      <c r="CG334">
        <v>0</v>
      </c>
      <c r="CH334">
        <v>13</v>
      </c>
      <c r="CI334">
        <v>2</v>
      </c>
      <c r="CJ334">
        <v>2</v>
      </c>
      <c r="CK334">
        <v>2</v>
      </c>
      <c r="CL334">
        <v>3</v>
      </c>
      <c r="CM334">
        <v>2</v>
      </c>
      <c r="CN334">
        <v>2</v>
      </c>
      <c r="CO334">
        <v>0</v>
      </c>
      <c r="CP334">
        <v>13</v>
      </c>
      <c r="CQ334">
        <v>13</v>
      </c>
      <c r="CR334">
        <v>13</v>
      </c>
      <c r="CS334">
        <v>1</v>
      </c>
    </row>
    <row r="335" spans="1:97" x14ac:dyDescent="0.25">
      <c r="A335" t="s">
        <v>3706</v>
      </c>
      <c r="B335">
        <v>2</v>
      </c>
      <c r="C335" t="s">
        <v>2430</v>
      </c>
      <c r="D335">
        <v>21</v>
      </c>
      <c r="E335" t="s">
        <v>197</v>
      </c>
      <c r="F335">
        <v>1</v>
      </c>
      <c r="G335" t="s">
        <v>197</v>
      </c>
      <c r="H335" t="s">
        <v>2060</v>
      </c>
      <c r="I335">
        <v>0</v>
      </c>
      <c r="J335" t="s">
        <v>197</v>
      </c>
      <c r="K335" t="s">
        <v>189</v>
      </c>
      <c r="L335" t="s">
        <v>31</v>
      </c>
      <c r="M335" t="s">
        <v>37</v>
      </c>
      <c r="N335" t="s">
        <v>35</v>
      </c>
      <c r="O335" t="s">
        <v>29</v>
      </c>
      <c r="P335" t="s">
        <v>3678</v>
      </c>
      <c r="Q335" t="s">
        <v>2932</v>
      </c>
      <c r="R335" t="s">
        <v>199</v>
      </c>
      <c r="S335">
        <v>7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</row>
    <row r="336" spans="1:97" x14ac:dyDescent="0.25">
      <c r="A336" t="s">
        <v>3707</v>
      </c>
      <c r="B336">
        <v>1</v>
      </c>
      <c r="C336" t="s">
        <v>3708</v>
      </c>
      <c r="D336">
        <v>19</v>
      </c>
      <c r="E336" t="s">
        <v>188</v>
      </c>
      <c r="F336">
        <v>241</v>
      </c>
      <c r="G336" t="s">
        <v>3709</v>
      </c>
      <c r="H336" t="s">
        <v>3710</v>
      </c>
      <c r="I336">
        <v>0</v>
      </c>
      <c r="J336" t="s">
        <v>188</v>
      </c>
      <c r="K336" t="s">
        <v>189</v>
      </c>
      <c r="L336" t="s">
        <v>31</v>
      </c>
      <c r="M336" t="s">
        <v>37</v>
      </c>
      <c r="N336" t="s">
        <v>35</v>
      </c>
      <c r="O336" t="s">
        <v>29</v>
      </c>
      <c r="P336" t="s">
        <v>3596</v>
      </c>
      <c r="Q336" t="s">
        <v>2791</v>
      </c>
      <c r="R336" t="s">
        <v>190</v>
      </c>
      <c r="S336">
        <v>0</v>
      </c>
      <c r="T336">
        <v>42</v>
      </c>
      <c r="U336">
        <v>46</v>
      </c>
      <c r="V336">
        <v>88</v>
      </c>
      <c r="W336">
        <v>10</v>
      </c>
      <c r="X336">
        <v>7</v>
      </c>
      <c r="Y336">
        <v>17</v>
      </c>
      <c r="Z336">
        <v>42</v>
      </c>
      <c r="AA336">
        <v>46</v>
      </c>
      <c r="AB336">
        <v>88</v>
      </c>
      <c r="AC336">
        <v>5</v>
      </c>
      <c r="AD336">
        <v>6</v>
      </c>
      <c r="AE336">
        <v>11</v>
      </c>
      <c r="AF336">
        <v>5</v>
      </c>
      <c r="AG336">
        <v>6</v>
      </c>
      <c r="AH336">
        <v>11</v>
      </c>
      <c r="AI336">
        <v>4</v>
      </c>
      <c r="AJ336">
        <v>6</v>
      </c>
      <c r="AK336">
        <v>10</v>
      </c>
      <c r="AL336">
        <v>9</v>
      </c>
      <c r="AM336">
        <v>11</v>
      </c>
      <c r="AN336">
        <v>20</v>
      </c>
      <c r="AO336">
        <v>7</v>
      </c>
      <c r="AP336">
        <v>8</v>
      </c>
      <c r="AQ336">
        <v>15</v>
      </c>
      <c r="AR336">
        <v>5</v>
      </c>
      <c r="AS336">
        <v>9</v>
      </c>
      <c r="AT336">
        <v>14</v>
      </c>
      <c r="AU336">
        <v>6</v>
      </c>
      <c r="AV336">
        <v>6</v>
      </c>
      <c r="AW336">
        <v>12</v>
      </c>
      <c r="AX336">
        <v>36</v>
      </c>
      <c r="AY336">
        <v>46</v>
      </c>
      <c r="AZ336">
        <v>82</v>
      </c>
      <c r="BA336">
        <v>1</v>
      </c>
      <c r="BB336">
        <v>1</v>
      </c>
      <c r="BC336">
        <v>1</v>
      </c>
      <c r="BD336">
        <v>1</v>
      </c>
      <c r="BE336">
        <v>1</v>
      </c>
      <c r="BF336">
        <v>1</v>
      </c>
      <c r="BG336">
        <v>0</v>
      </c>
      <c r="BH336">
        <v>6</v>
      </c>
      <c r="BI336">
        <v>0</v>
      </c>
      <c r="BJ336">
        <v>0</v>
      </c>
      <c r="BK336">
        <v>1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6</v>
      </c>
      <c r="BS336">
        <v>0</v>
      </c>
      <c r="BT336">
        <v>0</v>
      </c>
      <c r="BU336">
        <v>1</v>
      </c>
      <c r="BV336">
        <v>1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1</v>
      </c>
      <c r="CE336">
        <v>0</v>
      </c>
      <c r="CF336">
        <v>10</v>
      </c>
      <c r="CG336">
        <v>0</v>
      </c>
      <c r="CH336">
        <v>6</v>
      </c>
      <c r="CI336">
        <v>1</v>
      </c>
      <c r="CJ336">
        <v>1</v>
      </c>
      <c r="CK336">
        <v>1</v>
      </c>
      <c r="CL336">
        <v>1</v>
      </c>
      <c r="CM336">
        <v>1</v>
      </c>
      <c r="CN336">
        <v>1</v>
      </c>
      <c r="CO336">
        <v>0</v>
      </c>
      <c r="CP336">
        <v>6</v>
      </c>
      <c r="CQ336">
        <v>8</v>
      </c>
      <c r="CR336">
        <v>6</v>
      </c>
      <c r="CS336">
        <v>1</v>
      </c>
    </row>
    <row r="337" spans="1:97" x14ac:dyDescent="0.25">
      <c r="A337" t="s">
        <v>3711</v>
      </c>
      <c r="B337">
        <v>2</v>
      </c>
      <c r="C337" t="s">
        <v>3712</v>
      </c>
      <c r="D337">
        <v>50</v>
      </c>
      <c r="E337" t="s">
        <v>298</v>
      </c>
      <c r="F337">
        <v>1</v>
      </c>
      <c r="G337" t="s">
        <v>298</v>
      </c>
      <c r="H337" t="s">
        <v>3713</v>
      </c>
      <c r="I337">
        <v>0</v>
      </c>
      <c r="J337" t="s">
        <v>228</v>
      </c>
      <c r="K337" t="s">
        <v>189</v>
      </c>
      <c r="L337" t="s">
        <v>31</v>
      </c>
      <c r="M337" t="s">
        <v>37</v>
      </c>
      <c r="N337" t="s">
        <v>35</v>
      </c>
      <c r="O337" t="s">
        <v>29</v>
      </c>
      <c r="P337" t="s">
        <v>3714</v>
      </c>
      <c r="Q337" t="s">
        <v>2795</v>
      </c>
      <c r="R337" t="s">
        <v>431</v>
      </c>
      <c r="S337">
        <v>0</v>
      </c>
      <c r="T337">
        <v>72</v>
      </c>
      <c r="U337">
        <v>60</v>
      </c>
      <c r="V337">
        <v>132</v>
      </c>
      <c r="W337">
        <v>12</v>
      </c>
      <c r="X337">
        <v>10</v>
      </c>
      <c r="Y337">
        <v>22</v>
      </c>
      <c r="Z337">
        <v>72</v>
      </c>
      <c r="AA337">
        <v>60</v>
      </c>
      <c r="AB337">
        <v>132</v>
      </c>
      <c r="AC337">
        <v>7</v>
      </c>
      <c r="AD337">
        <v>8</v>
      </c>
      <c r="AE337">
        <v>15</v>
      </c>
      <c r="AF337">
        <v>9</v>
      </c>
      <c r="AG337">
        <v>9</v>
      </c>
      <c r="AH337">
        <v>18</v>
      </c>
      <c r="AI337">
        <v>10</v>
      </c>
      <c r="AJ337">
        <v>6</v>
      </c>
      <c r="AK337">
        <v>16</v>
      </c>
      <c r="AL337">
        <v>14</v>
      </c>
      <c r="AM337">
        <v>12</v>
      </c>
      <c r="AN337">
        <v>26</v>
      </c>
      <c r="AO337">
        <v>13</v>
      </c>
      <c r="AP337">
        <v>9</v>
      </c>
      <c r="AQ337">
        <v>22</v>
      </c>
      <c r="AR337">
        <v>13</v>
      </c>
      <c r="AS337">
        <v>13</v>
      </c>
      <c r="AT337">
        <v>26</v>
      </c>
      <c r="AU337">
        <v>8</v>
      </c>
      <c r="AV337">
        <v>13</v>
      </c>
      <c r="AW337">
        <v>21</v>
      </c>
      <c r="AX337">
        <v>67</v>
      </c>
      <c r="AY337">
        <v>62</v>
      </c>
      <c r="AZ337">
        <v>129</v>
      </c>
      <c r="BA337">
        <v>1</v>
      </c>
      <c r="BB337">
        <v>1</v>
      </c>
      <c r="BC337">
        <v>1</v>
      </c>
      <c r="BD337">
        <v>1</v>
      </c>
      <c r="BE337">
        <v>1</v>
      </c>
      <c r="BF337">
        <v>1</v>
      </c>
      <c r="BG337">
        <v>0</v>
      </c>
      <c r="BH337">
        <v>6</v>
      </c>
      <c r="BI337">
        <v>0</v>
      </c>
      <c r="BJ337">
        <v>0</v>
      </c>
      <c r="BK337">
        <v>0</v>
      </c>
      <c r="BL337">
        <v>1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6</v>
      </c>
      <c r="BS337">
        <v>0</v>
      </c>
      <c r="BT337">
        <v>0</v>
      </c>
      <c r="BU337">
        <v>1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1</v>
      </c>
      <c r="CB337">
        <v>1</v>
      </c>
      <c r="CC337">
        <v>1</v>
      </c>
      <c r="CD337">
        <v>0</v>
      </c>
      <c r="CE337">
        <v>0</v>
      </c>
      <c r="CF337">
        <v>11</v>
      </c>
      <c r="CG337">
        <v>0</v>
      </c>
      <c r="CH337">
        <v>6</v>
      </c>
      <c r="CI337">
        <v>1</v>
      </c>
      <c r="CJ337">
        <v>1</v>
      </c>
      <c r="CK337">
        <v>1</v>
      </c>
      <c r="CL337">
        <v>1</v>
      </c>
      <c r="CM337">
        <v>1</v>
      </c>
      <c r="CN337">
        <v>1</v>
      </c>
      <c r="CO337">
        <v>0</v>
      </c>
      <c r="CP337">
        <v>6</v>
      </c>
      <c r="CQ337">
        <v>6</v>
      </c>
      <c r="CR337">
        <v>6</v>
      </c>
      <c r="CS337">
        <v>1</v>
      </c>
    </row>
    <row r="338" spans="1:97" x14ac:dyDescent="0.25">
      <c r="A338" t="s">
        <v>3715</v>
      </c>
      <c r="B338">
        <v>4</v>
      </c>
      <c r="C338" t="s">
        <v>2156</v>
      </c>
      <c r="D338">
        <v>27</v>
      </c>
      <c r="E338" t="s">
        <v>393</v>
      </c>
      <c r="F338">
        <v>191</v>
      </c>
      <c r="G338" t="s">
        <v>3716</v>
      </c>
      <c r="H338" t="s">
        <v>3717</v>
      </c>
      <c r="I338">
        <v>0</v>
      </c>
      <c r="J338" t="s">
        <v>393</v>
      </c>
      <c r="K338" t="s">
        <v>189</v>
      </c>
      <c r="L338" t="s">
        <v>31</v>
      </c>
      <c r="M338" t="s">
        <v>37</v>
      </c>
      <c r="N338" t="s">
        <v>35</v>
      </c>
      <c r="O338" t="s">
        <v>29</v>
      </c>
      <c r="P338" t="s">
        <v>3543</v>
      </c>
      <c r="Q338" t="s">
        <v>2845</v>
      </c>
      <c r="R338" t="s">
        <v>397</v>
      </c>
      <c r="S338">
        <v>0</v>
      </c>
      <c r="T338">
        <v>23</v>
      </c>
      <c r="U338">
        <v>15</v>
      </c>
      <c r="V338">
        <v>38</v>
      </c>
      <c r="W338">
        <v>4</v>
      </c>
      <c r="X338">
        <v>4</v>
      </c>
      <c r="Y338">
        <v>8</v>
      </c>
      <c r="Z338">
        <v>23</v>
      </c>
      <c r="AA338">
        <v>15</v>
      </c>
      <c r="AB338">
        <v>38</v>
      </c>
      <c r="AC338">
        <v>1</v>
      </c>
      <c r="AD338">
        <v>3</v>
      </c>
      <c r="AE338">
        <v>4</v>
      </c>
      <c r="AF338">
        <v>1</v>
      </c>
      <c r="AG338">
        <v>3</v>
      </c>
      <c r="AH338">
        <v>4</v>
      </c>
      <c r="AI338">
        <v>6</v>
      </c>
      <c r="AJ338">
        <v>2</v>
      </c>
      <c r="AK338">
        <v>8</v>
      </c>
      <c r="AL338">
        <v>2</v>
      </c>
      <c r="AM338">
        <v>5</v>
      </c>
      <c r="AN338">
        <v>7</v>
      </c>
      <c r="AO338">
        <v>5</v>
      </c>
      <c r="AP338">
        <v>2</v>
      </c>
      <c r="AQ338">
        <v>7</v>
      </c>
      <c r="AR338">
        <v>4</v>
      </c>
      <c r="AS338">
        <v>3</v>
      </c>
      <c r="AT338">
        <v>7</v>
      </c>
      <c r="AU338">
        <v>2</v>
      </c>
      <c r="AV338">
        <v>0</v>
      </c>
      <c r="AW338">
        <v>2</v>
      </c>
      <c r="AX338">
        <v>20</v>
      </c>
      <c r="AY338">
        <v>15</v>
      </c>
      <c r="AZ338">
        <v>35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2</v>
      </c>
      <c r="BH338">
        <v>2</v>
      </c>
      <c r="BI338">
        <v>0</v>
      </c>
      <c r="BJ338">
        <v>1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1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2</v>
      </c>
      <c r="CG338">
        <v>0</v>
      </c>
      <c r="CH338">
        <v>2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2</v>
      </c>
      <c r="CP338">
        <v>2</v>
      </c>
      <c r="CQ338">
        <v>2</v>
      </c>
      <c r="CR338">
        <v>2</v>
      </c>
      <c r="CS338">
        <v>1</v>
      </c>
    </row>
    <row r="339" spans="1:97" x14ac:dyDescent="0.25">
      <c r="A339" t="s">
        <v>3718</v>
      </c>
      <c r="B339">
        <v>2</v>
      </c>
      <c r="C339" t="s">
        <v>3719</v>
      </c>
      <c r="D339">
        <v>37</v>
      </c>
      <c r="E339" t="s">
        <v>216</v>
      </c>
      <c r="F339">
        <v>1</v>
      </c>
      <c r="G339" t="s">
        <v>380</v>
      </c>
      <c r="H339" t="s">
        <v>3720</v>
      </c>
      <c r="I339">
        <v>5450</v>
      </c>
      <c r="J339" t="s">
        <v>217</v>
      </c>
      <c r="K339" t="s">
        <v>189</v>
      </c>
      <c r="L339" t="s">
        <v>31</v>
      </c>
      <c r="M339" t="s">
        <v>37</v>
      </c>
      <c r="N339" t="s">
        <v>35</v>
      </c>
      <c r="O339" t="s">
        <v>29</v>
      </c>
      <c r="P339" t="s">
        <v>3721</v>
      </c>
      <c r="Q339" t="s">
        <v>3238</v>
      </c>
      <c r="R339" t="s">
        <v>218</v>
      </c>
      <c r="S339">
        <v>0</v>
      </c>
      <c r="T339">
        <v>80</v>
      </c>
      <c r="U339">
        <v>83</v>
      </c>
      <c r="V339">
        <v>163</v>
      </c>
      <c r="W339">
        <v>11</v>
      </c>
      <c r="X339">
        <v>18</v>
      </c>
      <c r="Y339">
        <v>29</v>
      </c>
      <c r="Z339">
        <v>80</v>
      </c>
      <c r="AA339">
        <v>83</v>
      </c>
      <c r="AB339">
        <v>163</v>
      </c>
      <c r="AC339">
        <v>16</v>
      </c>
      <c r="AD339">
        <v>5</v>
      </c>
      <c r="AE339">
        <v>21</v>
      </c>
      <c r="AF339">
        <v>17</v>
      </c>
      <c r="AG339">
        <v>6</v>
      </c>
      <c r="AH339">
        <v>23</v>
      </c>
      <c r="AI339">
        <v>20</v>
      </c>
      <c r="AJ339">
        <v>11</v>
      </c>
      <c r="AK339">
        <v>31</v>
      </c>
      <c r="AL339">
        <v>12</v>
      </c>
      <c r="AM339">
        <v>15</v>
      </c>
      <c r="AN339">
        <v>27</v>
      </c>
      <c r="AO339">
        <v>21</v>
      </c>
      <c r="AP339">
        <v>23</v>
      </c>
      <c r="AQ339">
        <v>44</v>
      </c>
      <c r="AR339">
        <v>9</v>
      </c>
      <c r="AS339">
        <v>11</v>
      </c>
      <c r="AT339">
        <v>20</v>
      </c>
      <c r="AU339">
        <v>16</v>
      </c>
      <c r="AV339">
        <v>11</v>
      </c>
      <c r="AW339">
        <v>27</v>
      </c>
      <c r="AX339">
        <v>95</v>
      </c>
      <c r="AY339">
        <v>77</v>
      </c>
      <c r="AZ339">
        <v>172</v>
      </c>
      <c r="BA339">
        <v>1</v>
      </c>
      <c r="BB339">
        <v>1</v>
      </c>
      <c r="BC339">
        <v>1</v>
      </c>
      <c r="BD339">
        <v>2</v>
      </c>
      <c r="BE339">
        <v>1</v>
      </c>
      <c r="BF339">
        <v>1</v>
      </c>
      <c r="BG339">
        <v>0</v>
      </c>
      <c r="BH339">
        <v>7</v>
      </c>
      <c r="BI339">
        <v>0</v>
      </c>
      <c r="BJ339">
        <v>0</v>
      </c>
      <c r="BK339">
        <v>1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7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1</v>
      </c>
      <c r="CE339">
        <v>0</v>
      </c>
      <c r="CF339">
        <v>9</v>
      </c>
      <c r="CG339">
        <v>0</v>
      </c>
      <c r="CH339">
        <v>7</v>
      </c>
      <c r="CI339">
        <v>1</v>
      </c>
      <c r="CJ339">
        <v>1</v>
      </c>
      <c r="CK339">
        <v>1</v>
      </c>
      <c r="CL339">
        <v>2</v>
      </c>
      <c r="CM339">
        <v>1</v>
      </c>
      <c r="CN339">
        <v>1</v>
      </c>
      <c r="CO339">
        <v>0</v>
      </c>
      <c r="CP339">
        <v>7</v>
      </c>
      <c r="CQ339">
        <v>12</v>
      </c>
      <c r="CR339">
        <v>7</v>
      </c>
      <c r="CS339">
        <v>1</v>
      </c>
    </row>
    <row r="340" spans="1:97" x14ac:dyDescent="0.25">
      <c r="A340" t="s">
        <v>3722</v>
      </c>
      <c r="B340">
        <v>1</v>
      </c>
      <c r="C340" t="s">
        <v>3723</v>
      </c>
      <c r="D340">
        <v>26</v>
      </c>
      <c r="E340" t="s">
        <v>2712</v>
      </c>
      <c r="F340">
        <v>18</v>
      </c>
      <c r="G340" t="s">
        <v>2713</v>
      </c>
      <c r="H340" t="s">
        <v>2714</v>
      </c>
      <c r="I340">
        <v>0</v>
      </c>
      <c r="J340" t="s">
        <v>188</v>
      </c>
      <c r="K340" t="s">
        <v>189</v>
      </c>
      <c r="L340" t="s">
        <v>31</v>
      </c>
      <c r="M340" t="s">
        <v>37</v>
      </c>
      <c r="N340" t="s">
        <v>35</v>
      </c>
      <c r="O340" t="s">
        <v>29</v>
      </c>
      <c r="P340" t="s">
        <v>3724</v>
      </c>
      <c r="Q340" t="s">
        <v>2928</v>
      </c>
      <c r="R340" t="s">
        <v>190</v>
      </c>
      <c r="S340">
        <v>0</v>
      </c>
      <c r="T340">
        <v>107</v>
      </c>
      <c r="U340">
        <v>102</v>
      </c>
      <c r="V340">
        <v>209</v>
      </c>
      <c r="W340">
        <v>33</v>
      </c>
      <c r="X340">
        <v>12</v>
      </c>
      <c r="Y340">
        <v>45</v>
      </c>
      <c r="Z340">
        <v>107</v>
      </c>
      <c r="AA340">
        <v>102</v>
      </c>
      <c r="AB340">
        <v>209</v>
      </c>
      <c r="AC340">
        <v>15</v>
      </c>
      <c r="AD340">
        <v>10</v>
      </c>
      <c r="AE340">
        <v>25</v>
      </c>
      <c r="AF340">
        <v>15</v>
      </c>
      <c r="AG340">
        <v>10</v>
      </c>
      <c r="AH340">
        <v>25</v>
      </c>
      <c r="AI340">
        <v>15</v>
      </c>
      <c r="AJ340">
        <v>21</v>
      </c>
      <c r="AK340">
        <v>36</v>
      </c>
      <c r="AL340">
        <v>17</v>
      </c>
      <c r="AM340">
        <v>19</v>
      </c>
      <c r="AN340">
        <v>36</v>
      </c>
      <c r="AO340">
        <v>19</v>
      </c>
      <c r="AP340">
        <v>17</v>
      </c>
      <c r="AQ340">
        <v>36</v>
      </c>
      <c r="AR340">
        <v>19</v>
      </c>
      <c r="AS340">
        <v>25</v>
      </c>
      <c r="AT340">
        <v>44</v>
      </c>
      <c r="AU340">
        <v>18</v>
      </c>
      <c r="AV340">
        <v>18</v>
      </c>
      <c r="AW340">
        <v>36</v>
      </c>
      <c r="AX340">
        <v>103</v>
      </c>
      <c r="AY340">
        <v>110</v>
      </c>
      <c r="AZ340">
        <v>213</v>
      </c>
      <c r="BA340">
        <v>1</v>
      </c>
      <c r="BB340">
        <v>2</v>
      </c>
      <c r="BC340">
        <v>2</v>
      </c>
      <c r="BD340">
        <v>2</v>
      </c>
      <c r="BE340">
        <v>2</v>
      </c>
      <c r="BF340">
        <v>2</v>
      </c>
      <c r="BG340">
        <v>0</v>
      </c>
      <c r="BH340">
        <v>11</v>
      </c>
      <c r="BI340">
        <v>0</v>
      </c>
      <c r="BJ340">
        <v>0</v>
      </c>
      <c r="BK340">
        <v>0</v>
      </c>
      <c r="BL340">
        <v>1</v>
      </c>
      <c r="BM340">
        <v>0</v>
      </c>
      <c r="BN340">
        <v>0</v>
      </c>
      <c r="BO340">
        <v>0</v>
      </c>
      <c r="BP340">
        <v>0</v>
      </c>
      <c r="BQ340">
        <v>5</v>
      </c>
      <c r="BR340">
        <v>6</v>
      </c>
      <c r="BS340">
        <v>0</v>
      </c>
      <c r="BT340">
        <v>0</v>
      </c>
      <c r="BU340">
        <v>3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1</v>
      </c>
      <c r="CD340">
        <v>0</v>
      </c>
      <c r="CE340">
        <v>0</v>
      </c>
      <c r="CF340">
        <v>16</v>
      </c>
      <c r="CG340">
        <v>5</v>
      </c>
      <c r="CH340">
        <v>6</v>
      </c>
      <c r="CI340">
        <v>1</v>
      </c>
      <c r="CJ340">
        <v>2</v>
      </c>
      <c r="CK340">
        <v>2</v>
      </c>
      <c r="CL340">
        <v>2</v>
      </c>
      <c r="CM340">
        <v>2</v>
      </c>
      <c r="CN340">
        <v>2</v>
      </c>
      <c r="CO340">
        <v>0</v>
      </c>
      <c r="CP340">
        <v>11</v>
      </c>
      <c r="CQ340">
        <v>11</v>
      </c>
      <c r="CR340">
        <v>11</v>
      </c>
      <c r="CS340">
        <v>1</v>
      </c>
    </row>
    <row r="341" spans="1:97" x14ac:dyDescent="0.25">
      <c r="A341" t="s">
        <v>3725</v>
      </c>
      <c r="B341">
        <v>1</v>
      </c>
      <c r="C341" t="s">
        <v>3726</v>
      </c>
      <c r="D341">
        <v>37</v>
      </c>
      <c r="E341" t="s">
        <v>216</v>
      </c>
      <c r="F341">
        <v>1</v>
      </c>
      <c r="G341" t="s">
        <v>380</v>
      </c>
      <c r="H341" t="s">
        <v>2178</v>
      </c>
      <c r="I341">
        <v>1810</v>
      </c>
      <c r="J341" t="s">
        <v>217</v>
      </c>
      <c r="K341" t="s">
        <v>189</v>
      </c>
      <c r="L341" t="s">
        <v>31</v>
      </c>
      <c r="M341" t="s">
        <v>37</v>
      </c>
      <c r="N341" t="s">
        <v>35</v>
      </c>
      <c r="O341" t="s">
        <v>29</v>
      </c>
      <c r="P341" t="s">
        <v>3141</v>
      </c>
      <c r="Q341" t="s">
        <v>2764</v>
      </c>
      <c r="R341" t="s">
        <v>218</v>
      </c>
      <c r="S341">
        <v>0</v>
      </c>
      <c r="T341">
        <v>118</v>
      </c>
      <c r="U341">
        <v>102</v>
      </c>
      <c r="V341">
        <v>220</v>
      </c>
      <c r="W341">
        <v>24</v>
      </c>
      <c r="X341">
        <v>21</v>
      </c>
      <c r="Y341">
        <v>45</v>
      </c>
      <c r="Z341">
        <v>118</v>
      </c>
      <c r="AA341">
        <v>102</v>
      </c>
      <c r="AB341">
        <v>220</v>
      </c>
      <c r="AC341">
        <v>22</v>
      </c>
      <c r="AD341">
        <v>26</v>
      </c>
      <c r="AE341">
        <v>48</v>
      </c>
      <c r="AF341">
        <v>22</v>
      </c>
      <c r="AG341">
        <v>26</v>
      </c>
      <c r="AH341">
        <v>48</v>
      </c>
      <c r="AI341">
        <v>17</v>
      </c>
      <c r="AJ341">
        <v>14</v>
      </c>
      <c r="AK341">
        <v>31</v>
      </c>
      <c r="AL341">
        <v>20</v>
      </c>
      <c r="AM341">
        <v>14</v>
      </c>
      <c r="AN341">
        <v>34</v>
      </c>
      <c r="AO341">
        <v>19</v>
      </c>
      <c r="AP341">
        <v>24</v>
      </c>
      <c r="AQ341">
        <v>43</v>
      </c>
      <c r="AR341">
        <v>16</v>
      </c>
      <c r="AS341">
        <v>19</v>
      </c>
      <c r="AT341">
        <v>35</v>
      </c>
      <c r="AU341">
        <v>16</v>
      </c>
      <c r="AV341">
        <v>17</v>
      </c>
      <c r="AW341">
        <v>33</v>
      </c>
      <c r="AX341">
        <v>110</v>
      </c>
      <c r="AY341">
        <v>114</v>
      </c>
      <c r="AZ341">
        <v>224</v>
      </c>
      <c r="BA341">
        <v>2</v>
      </c>
      <c r="BB341">
        <v>1</v>
      </c>
      <c r="BC341">
        <v>1</v>
      </c>
      <c r="BD341">
        <v>2</v>
      </c>
      <c r="BE341">
        <v>2</v>
      </c>
      <c r="BF341">
        <v>2</v>
      </c>
      <c r="BG341">
        <v>0</v>
      </c>
      <c r="BH341">
        <v>10</v>
      </c>
      <c r="BI341">
        <v>0</v>
      </c>
      <c r="BJ341">
        <v>0</v>
      </c>
      <c r="BK341">
        <v>1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1</v>
      </c>
      <c r="BR341">
        <v>9</v>
      </c>
      <c r="BS341">
        <v>0</v>
      </c>
      <c r="BT341">
        <v>0</v>
      </c>
      <c r="BU341">
        <v>0</v>
      </c>
      <c r="BV341">
        <v>2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1</v>
      </c>
      <c r="CE341">
        <v>0</v>
      </c>
      <c r="CF341">
        <v>14</v>
      </c>
      <c r="CG341">
        <v>1</v>
      </c>
      <c r="CH341">
        <v>9</v>
      </c>
      <c r="CI341">
        <v>2</v>
      </c>
      <c r="CJ341">
        <v>1</v>
      </c>
      <c r="CK341">
        <v>1</v>
      </c>
      <c r="CL341">
        <v>2</v>
      </c>
      <c r="CM341">
        <v>2</v>
      </c>
      <c r="CN341">
        <v>2</v>
      </c>
      <c r="CO341">
        <v>0</v>
      </c>
      <c r="CP341">
        <v>10</v>
      </c>
      <c r="CQ341">
        <v>11</v>
      </c>
      <c r="CR341">
        <v>10</v>
      </c>
      <c r="CS341">
        <v>1</v>
      </c>
    </row>
    <row r="342" spans="1:97" x14ac:dyDescent="0.25">
      <c r="A342" t="s">
        <v>3727</v>
      </c>
      <c r="B342">
        <v>1</v>
      </c>
      <c r="C342" t="s">
        <v>3728</v>
      </c>
      <c r="D342">
        <v>19</v>
      </c>
      <c r="E342" t="s">
        <v>188</v>
      </c>
      <c r="F342">
        <v>1</v>
      </c>
      <c r="G342" t="s">
        <v>188</v>
      </c>
      <c r="H342" t="s">
        <v>3729</v>
      </c>
      <c r="I342">
        <v>0</v>
      </c>
      <c r="J342" t="s">
        <v>188</v>
      </c>
      <c r="K342" t="s">
        <v>189</v>
      </c>
      <c r="L342" t="s">
        <v>31</v>
      </c>
      <c r="M342" t="s">
        <v>37</v>
      </c>
      <c r="N342" t="s">
        <v>35</v>
      </c>
      <c r="O342" t="s">
        <v>29</v>
      </c>
      <c r="P342" t="s">
        <v>2911</v>
      </c>
      <c r="Q342" t="s">
        <v>2800</v>
      </c>
      <c r="R342" t="s">
        <v>190</v>
      </c>
      <c r="S342">
        <v>0</v>
      </c>
      <c r="T342">
        <v>62</v>
      </c>
      <c r="U342">
        <v>93</v>
      </c>
      <c r="V342">
        <v>155</v>
      </c>
      <c r="W342">
        <v>5</v>
      </c>
      <c r="X342">
        <v>19</v>
      </c>
      <c r="Y342">
        <v>24</v>
      </c>
      <c r="Z342">
        <v>62</v>
      </c>
      <c r="AA342">
        <v>93</v>
      </c>
      <c r="AB342">
        <v>155</v>
      </c>
      <c r="AC342">
        <v>13</v>
      </c>
      <c r="AD342">
        <v>11</v>
      </c>
      <c r="AE342">
        <v>24</v>
      </c>
      <c r="AF342">
        <v>13</v>
      </c>
      <c r="AG342">
        <v>11</v>
      </c>
      <c r="AH342">
        <v>24</v>
      </c>
      <c r="AI342">
        <v>9</v>
      </c>
      <c r="AJ342">
        <v>14</v>
      </c>
      <c r="AK342">
        <v>23</v>
      </c>
      <c r="AL342">
        <v>16</v>
      </c>
      <c r="AM342">
        <v>16</v>
      </c>
      <c r="AN342">
        <v>32</v>
      </c>
      <c r="AO342">
        <v>6</v>
      </c>
      <c r="AP342">
        <v>8</v>
      </c>
      <c r="AQ342">
        <v>14</v>
      </c>
      <c r="AR342">
        <v>12</v>
      </c>
      <c r="AS342">
        <v>19</v>
      </c>
      <c r="AT342">
        <v>31</v>
      </c>
      <c r="AU342">
        <v>12</v>
      </c>
      <c r="AV342">
        <v>14</v>
      </c>
      <c r="AW342">
        <v>26</v>
      </c>
      <c r="AX342">
        <v>68</v>
      </c>
      <c r="AY342">
        <v>82</v>
      </c>
      <c r="AZ342">
        <v>150</v>
      </c>
      <c r="BA342">
        <v>1</v>
      </c>
      <c r="BB342">
        <v>1</v>
      </c>
      <c r="BC342">
        <v>2</v>
      </c>
      <c r="BD342">
        <v>1</v>
      </c>
      <c r="BE342">
        <v>2</v>
      </c>
      <c r="BF342">
        <v>1</v>
      </c>
      <c r="BG342">
        <v>0</v>
      </c>
      <c r="BH342">
        <v>8</v>
      </c>
      <c r="BI342">
        <v>0</v>
      </c>
      <c r="BJ342">
        <v>0</v>
      </c>
      <c r="BK342">
        <v>0</v>
      </c>
      <c r="BL342">
        <v>1</v>
      </c>
      <c r="BM342">
        <v>0</v>
      </c>
      <c r="BN342">
        <v>1</v>
      </c>
      <c r="BO342">
        <v>0</v>
      </c>
      <c r="BP342">
        <v>0</v>
      </c>
      <c r="BQ342">
        <v>1</v>
      </c>
      <c r="BR342">
        <v>7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1</v>
      </c>
      <c r="CD342">
        <v>1</v>
      </c>
      <c r="CE342">
        <v>0</v>
      </c>
      <c r="CF342">
        <v>13</v>
      </c>
      <c r="CG342">
        <v>1</v>
      </c>
      <c r="CH342">
        <v>7</v>
      </c>
      <c r="CI342">
        <v>1</v>
      </c>
      <c r="CJ342">
        <v>1</v>
      </c>
      <c r="CK342">
        <v>2</v>
      </c>
      <c r="CL342">
        <v>1</v>
      </c>
      <c r="CM342">
        <v>2</v>
      </c>
      <c r="CN342">
        <v>1</v>
      </c>
      <c r="CO342">
        <v>0</v>
      </c>
      <c r="CP342">
        <v>8</v>
      </c>
      <c r="CQ342">
        <v>11</v>
      </c>
      <c r="CR342">
        <v>8</v>
      </c>
      <c r="CS342">
        <v>1</v>
      </c>
    </row>
    <row r="343" spans="1:97" x14ac:dyDescent="0.25">
      <c r="A343" t="s">
        <v>3730</v>
      </c>
      <c r="B343">
        <v>1</v>
      </c>
      <c r="C343" t="s">
        <v>3731</v>
      </c>
      <c r="D343">
        <v>40</v>
      </c>
      <c r="E343" t="s">
        <v>259</v>
      </c>
      <c r="F343">
        <v>1</v>
      </c>
      <c r="G343" t="s">
        <v>259</v>
      </c>
      <c r="H343" t="s">
        <v>3732</v>
      </c>
      <c r="I343">
        <v>0</v>
      </c>
      <c r="J343" t="s">
        <v>259</v>
      </c>
      <c r="K343" t="s">
        <v>189</v>
      </c>
      <c r="L343" t="s">
        <v>31</v>
      </c>
      <c r="M343" t="s">
        <v>37</v>
      </c>
      <c r="N343" t="s">
        <v>35</v>
      </c>
      <c r="O343" t="s">
        <v>29</v>
      </c>
      <c r="P343" t="s">
        <v>3733</v>
      </c>
      <c r="Q343" t="s">
        <v>2867</v>
      </c>
      <c r="R343" t="s">
        <v>471</v>
      </c>
      <c r="S343">
        <v>0</v>
      </c>
      <c r="T343">
        <v>40</v>
      </c>
      <c r="U343">
        <v>40</v>
      </c>
      <c r="V343">
        <v>80</v>
      </c>
      <c r="W343">
        <v>3</v>
      </c>
      <c r="X343">
        <v>2</v>
      </c>
      <c r="Y343">
        <v>5</v>
      </c>
      <c r="Z343">
        <v>39</v>
      </c>
      <c r="AA343">
        <v>38</v>
      </c>
      <c r="AB343">
        <v>77</v>
      </c>
      <c r="AC343">
        <v>5</v>
      </c>
      <c r="AD343">
        <v>3</v>
      </c>
      <c r="AE343">
        <v>8</v>
      </c>
      <c r="AF343">
        <v>5</v>
      </c>
      <c r="AG343">
        <v>3</v>
      </c>
      <c r="AH343">
        <v>8</v>
      </c>
      <c r="AI343">
        <v>11</v>
      </c>
      <c r="AJ343">
        <v>11</v>
      </c>
      <c r="AK343">
        <v>22</v>
      </c>
      <c r="AL343">
        <v>2</v>
      </c>
      <c r="AM343">
        <v>8</v>
      </c>
      <c r="AN343">
        <v>10</v>
      </c>
      <c r="AO343">
        <v>8</v>
      </c>
      <c r="AP343">
        <v>5</v>
      </c>
      <c r="AQ343">
        <v>13</v>
      </c>
      <c r="AR343">
        <v>8</v>
      </c>
      <c r="AS343">
        <v>7</v>
      </c>
      <c r="AT343">
        <v>15</v>
      </c>
      <c r="AU343">
        <v>9</v>
      </c>
      <c r="AV343">
        <v>8</v>
      </c>
      <c r="AW343">
        <v>17</v>
      </c>
      <c r="AX343">
        <v>43</v>
      </c>
      <c r="AY343">
        <v>42</v>
      </c>
      <c r="AZ343">
        <v>85</v>
      </c>
      <c r="BA343">
        <v>1</v>
      </c>
      <c r="BB343">
        <v>1</v>
      </c>
      <c r="BC343">
        <v>1</v>
      </c>
      <c r="BD343">
        <v>1</v>
      </c>
      <c r="BE343">
        <v>1</v>
      </c>
      <c r="BF343">
        <v>1</v>
      </c>
      <c r="BG343">
        <v>0</v>
      </c>
      <c r="BH343">
        <v>6</v>
      </c>
      <c r="BI343">
        <v>0</v>
      </c>
      <c r="BJ343">
        <v>0</v>
      </c>
      <c r="BK343">
        <v>0</v>
      </c>
      <c r="BL343">
        <v>1</v>
      </c>
      <c r="BM343">
        <v>0</v>
      </c>
      <c r="BN343">
        <v>0</v>
      </c>
      <c r="BO343">
        <v>0</v>
      </c>
      <c r="BP343">
        <v>0</v>
      </c>
      <c r="BQ343">
        <v>3</v>
      </c>
      <c r="BR343">
        <v>3</v>
      </c>
      <c r="BS343">
        <v>0</v>
      </c>
      <c r="BT343">
        <v>0</v>
      </c>
      <c r="BU343">
        <v>1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1</v>
      </c>
      <c r="CD343">
        <v>1</v>
      </c>
      <c r="CE343">
        <v>0</v>
      </c>
      <c r="CF343">
        <v>10</v>
      </c>
      <c r="CG343">
        <v>3</v>
      </c>
      <c r="CH343">
        <v>3</v>
      </c>
      <c r="CI343">
        <v>1</v>
      </c>
      <c r="CJ343">
        <v>1</v>
      </c>
      <c r="CK343">
        <v>1</v>
      </c>
      <c r="CL343">
        <v>1</v>
      </c>
      <c r="CM343">
        <v>1</v>
      </c>
      <c r="CN343">
        <v>1</v>
      </c>
      <c r="CO343">
        <v>0</v>
      </c>
      <c r="CP343">
        <v>6</v>
      </c>
      <c r="CQ343">
        <v>7</v>
      </c>
      <c r="CR343">
        <v>7</v>
      </c>
      <c r="CS343">
        <v>1</v>
      </c>
    </row>
    <row r="344" spans="1:97" x14ac:dyDescent="0.25">
      <c r="A344" t="s">
        <v>3734</v>
      </c>
      <c r="B344">
        <v>1</v>
      </c>
      <c r="C344" t="s">
        <v>1801</v>
      </c>
      <c r="D344">
        <v>19</v>
      </c>
      <c r="E344" t="s">
        <v>188</v>
      </c>
      <c r="F344">
        <v>1</v>
      </c>
      <c r="G344" t="s">
        <v>188</v>
      </c>
      <c r="H344" t="s">
        <v>2898</v>
      </c>
      <c r="I344">
        <v>0</v>
      </c>
      <c r="J344" t="s">
        <v>188</v>
      </c>
      <c r="K344" t="s">
        <v>189</v>
      </c>
      <c r="L344" t="s">
        <v>31</v>
      </c>
      <c r="M344" t="s">
        <v>37</v>
      </c>
      <c r="N344" t="s">
        <v>35</v>
      </c>
      <c r="O344" t="s">
        <v>29</v>
      </c>
      <c r="P344" t="s">
        <v>2899</v>
      </c>
      <c r="Q344" t="s">
        <v>2791</v>
      </c>
      <c r="R344" t="s">
        <v>190</v>
      </c>
      <c r="S344">
        <v>0</v>
      </c>
      <c r="T344">
        <v>151</v>
      </c>
      <c r="U344">
        <v>127</v>
      </c>
      <c r="V344">
        <v>278</v>
      </c>
      <c r="W344">
        <v>28</v>
      </c>
      <c r="X344">
        <v>9</v>
      </c>
      <c r="Y344">
        <v>37</v>
      </c>
      <c r="Z344">
        <v>150</v>
      </c>
      <c r="AA344">
        <v>124</v>
      </c>
      <c r="AB344">
        <v>274</v>
      </c>
      <c r="AC344">
        <v>10</v>
      </c>
      <c r="AD344">
        <v>14</v>
      </c>
      <c r="AE344">
        <v>24</v>
      </c>
      <c r="AF344">
        <v>10</v>
      </c>
      <c r="AG344">
        <v>14</v>
      </c>
      <c r="AH344">
        <v>24</v>
      </c>
      <c r="AI344">
        <v>22</v>
      </c>
      <c r="AJ344">
        <v>15</v>
      </c>
      <c r="AK344">
        <v>37</v>
      </c>
      <c r="AL344">
        <v>20</v>
      </c>
      <c r="AM344">
        <v>24</v>
      </c>
      <c r="AN344">
        <v>44</v>
      </c>
      <c r="AO344">
        <v>32</v>
      </c>
      <c r="AP344">
        <v>23</v>
      </c>
      <c r="AQ344">
        <v>55</v>
      </c>
      <c r="AR344">
        <v>25</v>
      </c>
      <c r="AS344">
        <v>17</v>
      </c>
      <c r="AT344">
        <v>42</v>
      </c>
      <c r="AU344">
        <v>20</v>
      </c>
      <c r="AV344">
        <v>34</v>
      </c>
      <c r="AW344">
        <v>54</v>
      </c>
      <c r="AX344">
        <v>129</v>
      </c>
      <c r="AY344">
        <v>127</v>
      </c>
      <c r="AZ344">
        <v>256</v>
      </c>
      <c r="BA344">
        <v>2</v>
      </c>
      <c r="BB344">
        <v>2</v>
      </c>
      <c r="BC344">
        <v>2</v>
      </c>
      <c r="BD344">
        <v>2</v>
      </c>
      <c r="BE344">
        <v>2</v>
      </c>
      <c r="BF344">
        <v>2</v>
      </c>
      <c r="BG344">
        <v>0</v>
      </c>
      <c r="BH344">
        <v>12</v>
      </c>
      <c r="BI344">
        <v>0</v>
      </c>
      <c r="BJ344">
        <v>0</v>
      </c>
      <c r="BK344">
        <v>0</v>
      </c>
      <c r="BL344">
        <v>1</v>
      </c>
      <c r="BM344">
        <v>0</v>
      </c>
      <c r="BN344">
        <v>1</v>
      </c>
      <c r="BO344">
        <v>0</v>
      </c>
      <c r="BP344">
        <v>0</v>
      </c>
      <c r="BQ344">
        <v>5</v>
      </c>
      <c r="BR344">
        <v>7</v>
      </c>
      <c r="BS344">
        <v>0</v>
      </c>
      <c r="BT344">
        <v>0</v>
      </c>
      <c r="BU344">
        <v>1</v>
      </c>
      <c r="BV344">
        <v>1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2</v>
      </c>
      <c r="CD344">
        <v>0</v>
      </c>
      <c r="CE344">
        <v>0</v>
      </c>
      <c r="CF344">
        <v>18</v>
      </c>
      <c r="CG344">
        <v>5</v>
      </c>
      <c r="CH344">
        <v>7</v>
      </c>
      <c r="CI344">
        <v>2</v>
      </c>
      <c r="CJ344">
        <v>2</v>
      </c>
      <c r="CK344">
        <v>2</v>
      </c>
      <c r="CL344">
        <v>2</v>
      </c>
      <c r="CM344">
        <v>2</v>
      </c>
      <c r="CN344">
        <v>2</v>
      </c>
      <c r="CO344">
        <v>0</v>
      </c>
      <c r="CP344">
        <v>12</v>
      </c>
      <c r="CQ344">
        <v>12</v>
      </c>
      <c r="CR344">
        <v>12</v>
      </c>
      <c r="CS344">
        <v>1</v>
      </c>
    </row>
    <row r="345" spans="1:97" x14ac:dyDescent="0.25">
      <c r="A345" t="s">
        <v>3735</v>
      </c>
      <c r="B345">
        <v>1</v>
      </c>
      <c r="C345" t="s">
        <v>3736</v>
      </c>
      <c r="D345">
        <v>32</v>
      </c>
      <c r="E345" t="s">
        <v>221</v>
      </c>
      <c r="F345">
        <v>1</v>
      </c>
      <c r="G345" t="s">
        <v>221</v>
      </c>
      <c r="H345" t="s">
        <v>3737</v>
      </c>
      <c r="I345">
        <v>0</v>
      </c>
      <c r="J345" t="s">
        <v>221</v>
      </c>
      <c r="K345" t="s">
        <v>189</v>
      </c>
      <c r="L345" t="s">
        <v>31</v>
      </c>
      <c r="M345" t="s">
        <v>37</v>
      </c>
      <c r="N345" t="s">
        <v>35</v>
      </c>
      <c r="O345" t="s">
        <v>29</v>
      </c>
      <c r="P345" t="s">
        <v>3738</v>
      </c>
      <c r="Q345" t="s">
        <v>3041</v>
      </c>
      <c r="R345" t="s">
        <v>222</v>
      </c>
      <c r="S345">
        <v>0</v>
      </c>
      <c r="T345">
        <v>176</v>
      </c>
      <c r="U345">
        <v>183</v>
      </c>
      <c r="V345">
        <v>359</v>
      </c>
      <c r="W345">
        <v>38</v>
      </c>
      <c r="X345">
        <v>35</v>
      </c>
      <c r="Y345">
        <v>73</v>
      </c>
      <c r="Z345">
        <v>170</v>
      </c>
      <c r="AA345">
        <v>176</v>
      </c>
      <c r="AB345">
        <v>346</v>
      </c>
      <c r="AC345">
        <v>22</v>
      </c>
      <c r="AD345">
        <v>22</v>
      </c>
      <c r="AE345">
        <v>44</v>
      </c>
      <c r="AF345">
        <v>25</v>
      </c>
      <c r="AG345">
        <v>24</v>
      </c>
      <c r="AH345">
        <v>49</v>
      </c>
      <c r="AI345">
        <v>31</v>
      </c>
      <c r="AJ345">
        <v>25</v>
      </c>
      <c r="AK345">
        <v>56</v>
      </c>
      <c r="AL345">
        <v>27</v>
      </c>
      <c r="AM345">
        <v>23</v>
      </c>
      <c r="AN345">
        <v>50</v>
      </c>
      <c r="AO345">
        <v>39</v>
      </c>
      <c r="AP345">
        <v>30</v>
      </c>
      <c r="AQ345">
        <v>69</v>
      </c>
      <c r="AR345">
        <v>18</v>
      </c>
      <c r="AS345">
        <v>30</v>
      </c>
      <c r="AT345">
        <v>48</v>
      </c>
      <c r="AU345">
        <v>26</v>
      </c>
      <c r="AV345">
        <v>37</v>
      </c>
      <c r="AW345">
        <v>63</v>
      </c>
      <c r="AX345">
        <v>166</v>
      </c>
      <c r="AY345">
        <v>169</v>
      </c>
      <c r="AZ345">
        <v>335</v>
      </c>
      <c r="BA345">
        <v>2</v>
      </c>
      <c r="BB345">
        <v>2</v>
      </c>
      <c r="BC345">
        <v>2</v>
      </c>
      <c r="BD345">
        <v>3</v>
      </c>
      <c r="BE345">
        <v>2</v>
      </c>
      <c r="BF345">
        <v>3</v>
      </c>
      <c r="BG345">
        <v>0</v>
      </c>
      <c r="BH345">
        <v>14</v>
      </c>
      <c r="BI345">
        <v>0</v>
      </c>
      <c r="BJ345">
        <v>0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5</v>
      </c>
      <c r="BR345">
        <v>9</v>
      </c>
      <c r="BS345">
        <v>0</v>
      </c>
      <c r="BT345">
        <v>0</v>
      </c>
      <c r="BU345">
        <v>2</v>
      </c>
      <c r="BV345">
        <v>1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2</v>
      </c>
      <c r="CD345">
        <v>0</v>
      </c>
      <c r="CE345">
        <v>0</v>
      </c>
      <c r="CF345">
        <v>21</v>
      </c>
      <c r="CG345">
        <v>5</v>
      </c>
      <c r="CH345">
        <v>9</v>
      </c>
      <c r="CI345">
        <v>2</v>
      </c>
      <c r="CJ345">
        <v>2</v>
      </c>
      <c r="CK345">
        <v>2</v>
      </c>
      <c r="CL345">
        <v>3</v>
      </c>
      <c r="CM345">
        <v>2</v>
      </c>
      <c r="CN345">
        <v>3</v>
      </c>
      <c r="CO345">
        <v>0</v>
      </c>
      <c r="CP345">
        <v>14</v>
      </c>
      <c r="CQ345">
        <v>15</v>
      </c>
      <c r="CR345">
        <v>15</v>
      </c>
      <c r="CS345">
        <v>1</v>
      </c>
    </row>
    <row r="346" spans="1:97" x14ac:dyDescent="0.25">
      <c r="A346" t="s">
        <v>3739</v>
      </c>
      <c r="B346">
        <v>1</v>
      </c>
      <c r="C346" t="s">
        <v>359</v>
      </c>
      <c r="D346">
        <v>52</v>
      </c>
      <c r="E346" t="s">
        <v>202</v>
      </c>
      <c r="F346">
        <v>1</v>
      </c>
      <c r="G346" t="s">
        <v>203</v>
      </c>
      <c r="H346" t="s">
        <v>3740</v>
      </c>
      <c r="I346">
        <v>2601</v>
      </c>
      <c r="J346" t="s">
        <v>202</v>
      </c>
      <c r="K346" t="s">
        <v>189</v>
      </c>
      <c r="L346" t="s">
        <v>31</v>
      </c>
      <c r="M346" t="s">
        <v>37</v>
      </c>
      <c r="N346" t="s">
        <v>35</v>
      </c>
      <c r="O346" t="s">
        <v>29</v>
      </c>
      <c r="P346" t="s">
        <v>3524</v>
      </c>
      <c r="Q346" t="s">
        <v>2888</v>
      </c>
      <c r="R346" t="s">
        <v>205</v>
      </c>
      <c r="S346">
        <v>0</v>
      </c>
      <c r="T346">
        <v>150</v>
      </c>
      <c r="U346">
        <v>148</v>
      </c>
      <c r="V346">
        <v>298</v>
      </c>
      <c r="W346">
        <v>25</v>
      </c>
      <c r="X346">
        <v>27</v>
      </c>
      <c r="Y346">
        <v>52</v>
      </c>
      <c r="Z346">
        <v>150</v>
      </c>
      <c r="AA346">
        <v>148</v>
      </c>
      <c r="AB346">
        <v>298</v>
      </c>
      <c r="AC346">
        <v>20</v>
      </c>
      <c r="AD346">
        <v>23</v>
      </c>
      <c r="AE346">
        <v>43</v>
      </c>
      <c r="AF346">
        <v>20</v>
      </c>
      <c r="AG346">
        <v>23</v>
      </c>
      <c r="AH346">
        <v>43</v>
      </c>
      <c r="AI346">
        <v>28</v>
      </c>
      <c r="AJ346">
        <v>22</v>
      </c>
      <c r="AK346">
        <v>50</v>
      </c>
      <c r="AL346">
        <v>25</v>
      </c>
      <c r="AM346">
        <v>24</v>
      </c>
      <c r="AN346">
        <v>49</v>
      </c>
      <c r="AO346">
        <v>24</v>
      </c>
      <c r="AP346">
        <v>24</v>
      </c>
      <c r="AQ346">
        <v>48</v>
      </c>
      <c r="AR346">
        <v>23</v>
      </c>
      <c r="AS346">
        <v>24</v>
      </c>
      <c r="AT346">
        <v>47</v>
      </c>
      <c r="AU346">
        <v>21</v>
      </c>
      <c r="AV346">
        <v>24</v>
      </c>
      <c r="AW346">
        <v>45</v>
      </c>
      <c r="AX346">
        <v>141</v>
      </c>
      <c r="AY346">
        <v>141</v>
      </c>
      <c r="AZ346">
        <v>282</v>
      </c>
      <c r="BA346">
        <v>2</v>
      </c>
      <c r="BB346">
        <v>2</v>
      </c>
      <c r="BC346">
        <v>2</v>
      </c>
      <c r="BD346">
        <v>2</v>
      </c>
      <c r="BE346">
        <v>2</v>
      </c>
      <c r="BF346">
        <v>2</v>
      </c>
      <c r="BG346">
        <v>0</v>
      </c>
      <c r="BH346">
        <v>12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1</v>
      </c>
      <c r="BO346">
        <v>0</v>
      </c>
      <c r="BP346">
        <v>0</v>
      </c>
      <c r="BQ346">
        <v>3</v>
      </c>
      <c r="BR346">
        <v>9</v>
      </c>
      <c r="BS346">
        <v>0</v>
      </c>
      <c r="BT346">
        <v>0</v>
      </c>
      <c r="BU346">
        <v>1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1</v>
      </c>
      <c r="CD346">
        <v>0</v>
      </c>
      <c r="CE346">
        <v>0</v>
      </c>
      <c r="CF346">
        <v>16</v>
      </c>
      <c r="CG346">
        <v>3</v>
      </c>
      <c r="CH346">
        <v>9</v>
      </c>
      <c r="CI346">
        <v>2</v>
      </c>
      <c r="CJ346">
        <v>2</v>
      </c>
      <c r="CK346">
        <v>2</v>
      </c>
      <c r="CL346">
        <v>2</v>
      </c>
      <c r="CM346">
        <v>2</v>
      </c>
      <c r="CN346">
        <v>2</v>
      </c>
      <c r="CO346">
        <v>0</v>
      </c>
      <c r="CP346">
        <v>12</v>
      </c>
      <c r="CQ346">
        <v>12</v>
      </c>
      <c r="CR346">
        <v>12</v>
      </c>
      <c r="CS346">
        <v>1</v>
      </c>
    </row>
    <row r="347" spans="1:97" x14ac:dyDescent="0.25">
      <c r="A347" t="s">
        <v>3741</v>
      </c>
      <c r="B347">
        <v>1</v>
      </c>
      <c r="C347" t="s">
        <v>3742</v>
      </c>
      <c r="D347">
        <v>24</v>
      </c>
      <c r="E347" t="s">
        <v>1565</v>
      </c>
      <c r="F347">
        <v>1</v>
      </c>
      <c r="G347" t="s">
        <v>1565</v>
      </c>
      <c r="H347" t="s">
        <v>1675</v>
      </c>
      <c r="I347">
        <v>112</v>
      </c>
      <c r="J347" t="s">
        <v>188</v>
      </c>
      <c r="K347" t="s">
        <v>189</v>
      </c>
      <c r="L347" t="s">
        <v>31</v>
      </c>
      <c r="M347" t="s">
        <v>37</v>
      </c>
      <c r="N347" t="s">
        <v>35</v>
      </c>
      <c r="O347" t="s">
        <v>29</v>
      </c>
      <c r="P347" t="s">
        <v>3724</v>
      </c>
      <c r="Q347" t="s">
        <v>2928</v>
      </c>
      <c r="R347" t="s">
        <v>190</v>
      </c>
      <c r="S347">
        <v>0</v>
      </c>
      <c r="T347">
        <v>129</v>
      </c>
      <c r="U347">
        <v>127</v>
      </c>
      <c r="V347">
        <v>256</v>
      </c>
      <c r="W347">
        <v>24</v>
      </c>
      <c r="X347">
        <v>22</v>
      </c>
      <c r="Y347">
        <v>46</v>
      </c>
      <c r="Z347">
        <v>126</v>
      </c>
      <c r="AA347">
        <v>125</v>
      </c>
      <c r="AB347">
        <v>251</v>
      </c>
      <c r="AC347">
        <v>18</v>
      </c>
      <c r="AD347">
        <v>24</v>
      </c>
      <c r="AE347">
        <v>42</v>
      </c>
      <c r="AF347">
        <v>18</v>
      </c>
      <c r="AG347">
        <v>24</v>
      </c>
      <c r="AH347">
        <v>42</v>
      </c>
      <c r="AI347">
        <v>23</v>
      </c>
      <c r="AJ347">
        <v>18</v>
      </c>
      <c r="AK347">
        <v>41</v>
      </c>
      <c r="AL347">
        <v>19</v>
      </c>
      <c r="AM347">
        <v>30</v>
      </c>
      <c r="AN347">
        <v>49</v>
      </c>
      <c r="AO347">
        <v>23</v>
      </c>
      <c r="AP347">
        <v>19</v>
      </c>
      <c r="AQ347">
        <v>42</v>
      </c>
      <c r="AR347">
        <v>20</v>
      </c>
      <c r="AS347">
        <v>23</v>
      </c>
      <c r="AT347">
        <v>43</v>
      </c>
      <c r="AU347">
        <v>23</v>
      </c>
      <c r="AV347">
        <v>16</v>
      </c>
      <c r="AW347">
        <v>39</v>
      </c>
      <c r="AX347">
        <v>126</v>
      </c>
      <c r="AY347">
        <v>130</v>
      </c>
      <c r="AZ347">
        <v>256</v>
      </c>
      <c r="BA347">
        <v>2</v>
      </c>
      <c r="BB347">
        <v>2</v>
      </c>
      <c r="BC347">
        <v>2</v>
      </c>
      <c r="BD347">
        <v>2</v>
      </c>
      <c r="BE347">
        <v>2</v>
      </c>
      <c r="BF347">
        <v>2</v>
      </c>
      <c r="BG347">
        <v>0</v>
      </c>
      <c r="BH347">
        <v>12</v>
      </c>
      <c r="BI347">
        <v>0</v>
      </c>
      <c r="BJ347">
        <v>0</v>
      </c>
      <c r="BK347">
        <v>1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2</v>
      </c>
      <c r="BR347">
        <v>10</v>
      </c>
      <c r="BS347">
        <v>0</v>
      </c>
      <c r="BT347">
        <v>0</v>
      </c>
      <c r="BU347">
        <v>1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3</v>
      </c>
      <c r="CD347">
        <v>0</v>
      </c>
      <c r="CE347">
        <v>0</v>
      </c>
      <c r="CF347">
        <v>17</v>
      </c>
      <c r="CG347">
        <v>2</v>
      </c>
      <c r="CH347">
        <v>10</v>
      </c>
      <c r="CI347">
        <v>2</v>
      </c>
      <c r="CJ347">
        <v>2</v>
      </c>
      <c r="CK347">
        <v>2</v>
      </c>
      <c r="CL347">
        <v>2</v>
      </c>
      <c r="CM347">
        <v>2</v>
      </c>
      <c r="CN347">
        <v>2</v>
      </c>
      <c r="CO347">
        <v>0</v>
      </c>
      <c r="CP347">
        <v>12</v>
      </c>
      <c r="CQ347">
        <v>18</v>
      </c>
      <c r="CR347">
        <v>12</v>
      </c>
      <c r="CS347">
        <v>1</v>
      </c>
    </row>
    <row r="348" spans="1:97" x14ac:dyDescent="0.25">
      <c r="A348" t="s">
        <v>3743</v>
      </c>
      <c r="B348">
        <v>4</v>
      </c>
      <c r="C348" t="s">
        <v>2604</v>
      </c>
      <c r="D348">
        <v>67</v>
      </c>
      <c r="E348" t="s">
        <v>2575</v>
      </c>
      <c r="F348">
        <v>36</v>
      </c>
      <c r="G348" t="s">
        <v>3744</v>
      </c>
      <c r="H348" t="s">
        <v>3745</v>
      </c>
      <c r="I348">
        <v>0</v>
      </c>
      <c r="J348" t="s">
        <v>221</v>
      </c>
      <c r="K348" t="s">
        <v>189</v>
      </c>
      <c r="L348" t="s">
        <v>31</v>
      </c>
      <c r="M348" t="s">
        <v>37</v>
      </c>
      <c r="N348" t="s">
        <v>35</v>
      </c>
      <c r="O348" t="s">
        <v>29</v>
      </c>
      <c r="P348" t="s">
        <v>3746</v>
      </c>
      <c r="Q348" t="s">
        <v>2807</v>
      </c>
      <c r="R348" t="s">
        <v>222</v>
      </c>
      <c r="S348">
        <v>0</v>
      </c>
      <c r="T348">
        <v>6</v>
      </c>
      <c r="U348">
        <v>5</v>
      </c>
      <c r="V348">
        <v>11</v>
      </c>
      <c r="W348">
        <v>1</v>
      </c>
      <c r="X348">
        <v>2</v>
      </c>
      <c r="Y348">
        <v>3</v>
      </c>
      <c r="Z348">
        <v>6</v>
      </c>
      <c r="AA348">
        <v>5</v>
      </c>
      <c r="AB348">
        <v>11</v>
      </c>
      <c r="AC348">
        <v>2</v>
      </c>
      <c r="AD348">
        <v>0</v>
      </c>
      <c r="AE348">
        <v>2</v>
      </c>
      <c r="AF348">
        <v>2</v>
      </c>
      <c r="AG348">
        <v>0</v>
      </c>
      <c r="AH348">
        <v>2</v>
      </c>
      <c r="AI348">
        <v>2</v>
      </c>
      <c r="AJ348">
        <v>2</v>
      </c>
      <c r="AK348">
        <v>4</v>
      </c>
      <c r="AL348">
        <v>0</v>
      </c>
      <c r="AM348">
        <v>0</v>
      </c>
      <c r="AN348">
        <v>0</v>
      </c>
      <c r="AO348">
        <v>1</v>
      </c>
      <c r="AP348">
        <v>2</v>
      </c>
      <c r="AQ348">
        <v>3</v>
      </c>
      <c r="AR348">
        <v>1</v>
      </c>
      <c r="AS348">
        <v>0</v>
      </c>
      <c r="AT348">
        <v>1</v>
      </c>
      <c r="AU348">
        <v>1</v>
      </c>
      <c r="AV348">
        <v>1</v>
      </c>
      <c r="AW348">
        <v>2</v>
      </c>
      <c r="AX348">
        <v>7</v>
      </c>
      <c r="AY348">
        <v>5</v>
      </c>
      <c r="AZ348">
        <v>12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1</v>
      </c>
      <c r="BH348">
        <v>1</v>
      </c>
      <c r="BI348">
        <v>0</v>
      </c>
      <c r="BJ348">
        <v>1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1</v>
      </c>
      <c r="CG348">
        <v>0</v>
      </c>
      <c r="CH348">
        <v>1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</v>
      </c>
      <c r="CP348">
        <v>1</v>
      </c>
      <c r="CQ348">
        <v>1</v>
      </c>
      <c r="CR348">
        <v>1</v>
      </c>
      <c r="CS348">
        <v>1</v>
      </c>
    </row>
    <row r="349" spans="1:97" x14ac:dyDescent="0.25">
      <c r="A349" t="s">
        <v>3747</v>
      </c>
      <c r="B349">
        <v>2</v>
      </c>
      <c r="C349" t="s">
        <v>640</v>
      </c>
      <c r="D349">
        <v>17</v>
      </c>
      <c r="E349" t="s">
        <v>193</v>
      </c>
      <c r="F349">
        <v>1</v>
      </c>
      <c r="G349" t="s">
        <v>329</v>
      </c>
      <c r="H349" t="s">
        <v>3748</v>
      </c>
      <c r="I349">
        <v>0</v>
      </c>
      <c r="J349" t="s">
        <v>193</v>
      </c>
      <c r="K349" t="s">
        <v>189</v>
      </c>
      <c r="L349" t="s">
        <v>31</v>
      </c>
      <c r="M349" t="s">
        <v>37</v>
      </c>
      <c r="N349" t="s">
        <v>35</v>
      </c>
      <c r="O349" t="s">
        <v>29</v>
      </c>
      <c r="P349" t="s">
        <v>3403</v>
      </c>
      <c r="Q349" t="s">
        <v>2804</v>
      </c>
      <c r="R349" t="s">
        <v>194</v>
      </c>
      <c r="S349">
        <v>0</v>
      </c>
      <c r="T349">
        <v>46</v>
      </c>
      <c r="U349">
        <v>40</v>
      </c>
      <c r="V349">
        <v>86</v>
      </c>
      <c r="W349">
        <v>10</v>
      </c>
      <c r="X349">
        <v>7</v>
      </c>
      <c r="Y349">
        <v>17</v>
      </c>
      <c r="Z349">
        <v>46</v>
      </c>
      <c r="AA349">
        <v>40</v>
      </c>
      <c r="AB349">
        <v>86</v>
      </c>
      <c r="AC349">
        <v>10</v>
      </c>
      <c r="AD349">
        <v>8</v>
      </c>
      <c r="AE349">
        <v>18</v>
      </c>
      <c r="AF349">
        <v>10</v>
      </c>
      <c r="AG349">
        <v>8</v>
      </c>
      <c r="AH349">
        <v>18</v>
      </c>
      <c r="AI349">
        <v>12</v>
      </c>
      <c r="AJ349">
        <v>4</v>
      </c>
      <c r="AK349">
        <v>16</v>
      </c>
      <c r="AL349">
        <v>8</v>
      </c>
      <c r="AM349">
        <v>11</v>
      </c>
      <c r="AN349">
        <v>19</v>
      </c>
      <c r="AO349">
        <v>10</v>
      </c>
      <c r="AP349">
        <v>10</v>
      </c>
      <c r="AQ349">
        <v>20</v>
      </c>
      <c r="AR349">
        <v>3</v>
      </c>
      <c r="AS349">
        <v>7</v>
      </c>
      <c r="AT349">
        <v>10</v>
      </c>
      <c r="AU349">
        <v>8</v>
      </c>
      <c r="AV349">
        <v>4</v>
      </c>
      <c r="AW349">
        <v>12</v>
      </c>
      <c r="AX349">
        <v>51</v>
      </c>
      <c r="AY349">
        <v>44</v>
      </c>
      <c r="AZ349">
        <v>95</v>
      </c>
      <c r="BA349">
        <v>1</v>
      </c>
      <c r="BB349">
        <v>1</v>
      </c>
      <c r="BC349">
        <v>1</v>
      </c>
      <c r="BD349">
        <v>1</v>
      </c>
      <c r="BE349">
        <v>1</v>
      </c>
      <c r="BF349">
        <v>1</v>
      </c>
      <c r="BG349">
        <v>0</v>
      </c>
      <c r="BH349">
        <v>6</v>
      </c>
      <c r="BI349">
        <v>0</v>
      </c>
      <c r="BJ349">
        <v>0</v>
      </c>
      <c r="BK349">
        <v>1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3</v>
      </c>
      <c r="BR349">
        <v>3</v>
      </c>
      <c r="BS349">
        <v>0</v>
      </c>
      <c r="BT349">
        <v>0</v>
      </c>
      <c r="BU349">
        <v>1</v>
      </c>
      <c r="BV349">
        <v>1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1</v>
      </c>
      <c r="CD349">
        <v>0</v>
      </c>
      <c r="CE349">
        <v>0</v>
      </c>
      <c r="CF349">
        <v>10</v>
      </c>
      <c r="CG349">
        <v>3</v>
      </c>
      <c r="CH349">
        <v>3</v>
      </c>
      <c r="CI349">
        <v>1</v>
      </c>
      <c r="CJ349">
        <v>1</v>
      </c>
      <c r="CK349">
        <v>1</v>
      </c>
      <c r="CL349">
        <v>1</v>
      </c>
      <c r="CM349">
        <v>1</v>
      </c>
      <c r="CN349">
        <v>1</v>
      </c>
      <c r="CO349">
        <v>0</v>
      </c>
      <c r="CP349">
        <v>6</v>
      </c>
      <c r="CQ349">
        <v>12</v>
      </c>
      <c r="CR349">
        <v>6</v>
      </c>
      <c r="CS349">
        <v>1</v>
      </c>
    </row>
    <row r="350" spans="1:97" x14ac:dyDescent="0.25">
      <c r="A350" t="s">
        <v>3749</v>
      </c>
      <c r="B350">
        <v>1</v>
      </c>
      <c r="C350" t="s">
        <v>3750</v>
      </c>
      <c r="D350">
        <v>67</v>
      </c>
      <c r="E350" t="s">
        <v>2575</v>
      </c>
      <c r="F350">
        <v>12</v>
      </c>
      <c r="G350" t="s">
        <v>3751</v>
      </c>
      <c r="H350" t="s">
        <v>520</v>
      </c>
      <c r="I350">
        <v>0</v>
      </c>
      <c r="J350" t="s">
        <v>221</v>
      </c>
      <c r="K350" t="s">
        <v>189</v>
      </c>
      <c r="L350" t="s">
        <v>31</v>
      </c>
      <c r="M350" t="s">
        <v>37</v>
      </c>
      <c r="N350" t="s">
        <v>35</v>
      </c>
      <c r="O350" t="s">
        <v>29</v>
      </c>
      <c r="P350" t="s">
        <v>3746</v>
      </c>
      <c r="Q350" t="s">
        <v>2807</v>
      </c>
      <c r="R350" t="s">
        <v>222</v>
      </c>
      <c r="S350">
        <v>0</v>
      </c>
      <c r="T350">
        <v>93</v>
      </c>
      <c r="U350">
        <v>88</v>
      </c>
      <c r="V350">
        <v>181</v>
      </c>
      <c r="W350">
        <v>26</v>
      </c>
      <c r="X350">
        <v>17</v>
      </c>
      <c r="Y350">
        <v>43</v>
      </c>
      <c r="Z350">
        <v>92</v>
      </c>
      <c r="AA350">
        <v>88</v>
      </c>
      <c r="AB350">
        <v>180</v>
      </c>
      <c r="AC350">
        <v>13</v>
      </c>
      <c r="AD350">
        <v>18</v>
      </c>
      <c r="AE350">
        <v>31</v>
      </c>
      <c r="AF350">
        <v>13</v>
      </c>
      <c r="AG350">
        <v>18</v>
      </c>
      <c r="AH350">
        <v>31</v>
      </c>
      <c r="AI350">
        <v>6</v>
      </c>
      <c r="AJ350">
        <v>20</v>
      </c>
      <c r="AK350">
        <v>26</v>
      </c>
      <c r="AL350">
        <v>19</v>
      </c>
      <c r="AM350">
        <v>15</v>
      </c>
      <c r="AN350">
        <v>34</v>
      </c>
      <c r="AO350">
        <v>17</v>
      </c>
      <c r="AP350">
        <v>6</v>
      </c>
      <c r="AQ350">
        <v>23</v>
      </c>
      <c r="AR350">
        <v>12</v>
      </c>
      <c r="AS350">
        <v>13</v>
      </c>
      <c r="AT350">
        <v>25</v>
      </c>
      <c r="AU350">
        <v>11</v>
      </c>
      <c r="AV350">
        <v>16</v>
      </c>
      <c r="AW350">
        <v>27</v>
      </c>
      <c r="AX350">
        <v>78</v>
      </c>
      <c r="AY350">
        <v>88</v>
      </c>
      <c r="AZ350">
        <v>166</v>
      </c>
      <c r="BA350">
        <v>2</v>
      </c>
      <c r="BB350">
        <v>1</v>
      </c>
      <c r="BC350">
        <v>2</v>
      </c>
      <c r="BD350">
        <v>1</v>
      </c>
      <c r="BE350">
        <v>1</v>
      </c>
      <c r="BF350">
        <v>1</v>
      </c>
      <c r="BG350">
        <v>0</v>
      </c>
      <c r="BH350">
        <v>8</v>
      </c>
      <c r="BI350">
        <v>0</v>
      </c>
      <c r="BJ350">
        <v>0</v>
      </c>
      <c r="BK350">
        <v>0</v>
      </c>
      <c r="BL350">
        <v>1</v>
      </c>
      <c r="BM350">
        <v>0</v>
      </c>
      <c r="BN350">
        <v>0</v>
      </c>
      <c r="BO350">
        <v>0</v>
      </c>
      <c r="BP350">
        <v>0</v>
      </c>
      <c r="BQ350">
        <v>1</v>
      </c>
      <c r="BR350">
        <v>7</v>
      </c>
      <c r="BS350">
        <v>0</v>
      </c>
      <c r="BT350">
        <v>0</v>
      </c>
      <c r="BU350">
        <v>2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1</v>
      </c>
      <c r="CD350">
        <v>0</v>
      </c>
      <c r="CE350">
        <v>0</v>
      </c>
      <c r="CF350">
        <v>12</v>
      </c>
      <c r="CG350">
        <v>1</v>
      </c>
      <c r="CH350">
        <v>7</v>
      </c>
      <c r="CI350">
        <v>2</v>
      </c>
      <c r="CJ350">
        <v>1</v>
      </c>
      <c r="CK350">
        <v>2</v>
      </c>
      <c r="CL350">
        <v>1</v>
      </c>
      <c r="CM350">
        <v>1</v>
      </c>
      <c r="CN350">
        <v>1</v>
      </c>
      <c r="CO350">
        <v>0</v>
      </c>
      <c r="CP350">
        <v>8</v>
      </c>
      <c r="CQ350">
        <v>10</v>
      </c>
      <c r="CR350">
        <v>8</v>
      </c>
      <c r="CS350">
        <v>1</v>
      </c>
    </row>
    <row r="351" spans="1:97" x14ac:dyDescent="0.25">
      <c r="A351" t="s">
        <v>3752</v>
      </c>
      <c r="B351">
        <v>4</v>
      </c>
      <c r="C351" t="s">
        <v>3753</v>
      </c>
      <c r="D351">
        <v>67</v>
      </c>
      <c r="E351" t="s">
        <v>2575</v>
      </c>
      <c r="F351">
        <v>34</v>
      </c>
      <c r="G351" t="s">
        <v>3754</v>
      </c>
      <c r="H351" t="s">
        <v>3755</v>
      </c>
      <c r="I351">
        <v>0</v>
      </c>
      <c r="J351" t="s">
        <v>221</v>
      </c>
      <c r="K351" t="s">
        <v>189</v>
      </c>
      <c r="L351" t="s">
        <v>31</v>
      </c>
      <c r="M351" t="s">
        <v>37</v>
      </c>
      <c r="N351" t="s">
        <v>35</v>
      </c>
      <c r="O351" t="s">
        <v>29</v>
      </c>
      <c r="P351" t="s">
        <v>3746</v>
      </c>
      <c r="Q351" t="s">
        <v>2807</v>
      </c>
      <c r="R351" t="s">
        <v>222</v>
      </c>
      <c r="S351">
        <v>0</v>
      </c>
      <c r="T351">
        <v>19</v>
      </c>
      <c r="U351">
        <v>10</v>
      </c>
      <c r="V351">
        <v>29</v>
      </c>
      <c r="W351">
        <v>3</v>
      </c>
      <c r="X351">
        <v>2</v>
      </c>
      <c r="Y351">
        <v>5</v>
      </c>
      <c r="Z351">
        <v>19</v>
      </c>
      <c r="AA351">
        <v>10</v>
      </c>
      <c r="AB351">
        <v>29</v>
      </c>
      <c r="AC351">
        <v>4</v>
      </c>
      <c r="AD351">
        <v>2</v>
      </c>
      <c r="AE351">
        <v>6</v>
      </c>
      <c r="AF351">
        <v>4</v>
      </c>
      <c r="AG351">
        <v>2</v>
      </c>
      <c r="AH351">
        <v>6</v>
      </c>
      <c r="AI351">
        <v>3</v>
      </c>
      <c r="AJ351">
        <v>2</v>
      </c>
      <c r="AK351">
        <v>5</v>
      </c>
      <c r="AL351">
        <v>4</v>
      </c>
      <c r="AM351">
        <v>1</v>
      </c>
      <c r="AN351">
        <v>5</v>
      </c>
      <c r="AO351">
        <v>0</v>
      </c>
      <c r="AP351">
        <v>2</v>
      </c>
      <c r="AQ351">
        <v>2</v>
      </c>
      <c r="AR351">
        <v>3</v>
      </c>
      <c r="AS351">
        <v>0</v>
      </c>
      <c r="AT351">
        <v>3</v>
      </c>
      <c r="AU351">
        <v>5</v>
      </c>
      <c r="AV351">
        <v>2</v>
      </c>
      <c r="AW351">
        <v>7</v>
      </c>
      <c r="AX351">
        <v>19</v>
      </c>
      <c r="AY351">
        <v>9</v>
      </c>
      <c r="AZ351">
        <v>28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2</v>
      </c>
      <c r="BH351">
        <v>2</v>
      </c>
      <c r="BI351">
        <v>0</v>
      </c>
      <c r="BJ351">
        <v>1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1</v>
      </c>
      <c r="BS351">
        <v>0</v>
      </c>
      <c r="BT351">
        <v>0</v>
      </c>
      <c r="BU351">
        <v>1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3</v>
      </c>
      <c r="CG351">
        <v>0</v>
      </c>
      <c r="CH351">
        <v>2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2</v>
      </c>
      <c r="CP351">
        <v>2</v>
      </c>
      <c r="CQ351">
        <v>2</v>
      </c>
      <c r="CR351">
        <v>2</v>
      </c>
      <c r="CS351">
        <v>1</v>
      </c>
    </row>
    <row r="352" spans="1:97" x14ac:dyDescent="0.25">
      <c r="A352" t="s">
        <v>3756</v>
      </c>
      <c r="B352">
        <v>1</v>
      </c>
      <c r="C352" t="s">
        <v>3757</v>
      </c>
      <c r="D352">
        <v>21</v>
      </c>
      <c r="E352" t="s">
        <v>197</v>
      </c>
      <c r="F352">
        <v>1</v>
      </c>
      <c r="G352" t="s">
        <v>197</v>
      </c>
      <c r="H352" t="s">
        <v>3758</v>
      </c>
      <c r="I352">
        <v>0</v>
      </c>
      <c r="J352" t="s">
        <v>197</v>
      </c>
      <c r="K352" t="s">
        <v>189</v>
      </c>
      <c r="L352" t="s">
        <v>31</v>
      </c>
      <c r="M352" t="s">
        <v>37</v>
      </c>
      <c r="N352" t="s">
        <v>35</v>
      </c>
      <c r="O352" t="s">
        <v>29</v>
      </c>
      <c r="P352" t="s">
        <v>3759</v>
      </c>
      <c r="Q352" t="s">
        <v>2849</v>
      </c>
      <c r="R352" t="s">
        <v>199</v>
      </c>
      <c r="S352">
        <v>0</v>
      </c>
      <c r="T352">
        <v>72</v>
      </c>
      <c r="U352">
        <v>46</v>
      </c>
      <c r="V352">
        <v>118</v>
      </c>
      <c r="W352">
        <v>15</v>
      </c>
      <c r="X352">
        <v>3</v>
      </c>
      <c r="Y352">
        <v>18</v>
      </c>
      <c r="Z352">
        <v>69</v>
      </c>
      <c r="AA352">
        <v>43</v>
      </c>
      <c r="AB352">
        <v>112</v>
      </c>
      <c r="AC352">
        <v>7</v>
      </c>
      <c r="AD352">
        <v>7</v>
      </c>
      <c r="AE352">
        <v>14</v>
      </c>
      <c r="AF352">
        <v>7</v>
      </c>
      <c r="AG352">
        <v>7</v>
      </c>
      <c r="AH352">
        <v>14</v>
      </c>
      <c r="AI352">
        <v>13</v>
      </c>
      <c r="AJ352">
        <v>8</v>
      </c>
      <c r="AK352">
        <v>21</v>
      </c>
      <c r="AL352">
        <v>9</v>
      </c>
      <c r="AM352">
        <v>8</v>
      </c>
      <c r="AN352">
        <v>17</v>
      </c>
      <c r="AO352">
        <v>14</v>
      </c>
      <c r="AP352">
        <v>6</v>
      </c>
      <c r="AQ352">
        <v>20</v>
      </c>
      <c r="AR352">
        <v>9</v>
      </c>
      <c r="AS352">
        <v>6</v>
      </c>
      <c r="AT352">
        <v>15</v>
      </c>
      <c r="AU352">
        <v>11</v>
      </c>
      <c r="AV352">
        <v>8</v>
      </c>
      <c r="AW352">
        <v>19</v>
      </c>
      <c r="AX352">
        <v>63</v>
      </c>
      <c r="AY352">
        <v>43</v>
      </c>
      <c r="AZ352">
        <v>106</v>
      </c>
      <c r="BA352">
        <v>1</v>
      </c>
      <c r="BB352">
        <v>1</v>
      </c>
      <c r="BC352">
        <v>1</v>
      </c>
      <c r="BD352">
        <v>1</v>
      </c>
      <c r="BE352">
        <v>1</v>
      </c>
      <c r="BF352">
        <v>1</v>
      </c>
      <c r="BG352">
        <v>0</v>
      </c>
      <c r="BH352">
        <v>6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6</v>
      </c>
      <c r="BS352">
        <v>0</v>
      </c>
      <c r="BT352">
        <v>0</v>
      </c>
      <c r="BU352">
        <v>2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1</v>
      </c>
      <c r="CD352">
        <v>0</v>
      </c>
      <c r="CE352">
        <v>0</v>
      </c>
      <c r="CF352">
        <v>10</v>
      </c>
      <c r="CG352">
        <v>0</v>
      </c>
      <c r="CH352">
        <v>6</v>
      </c>
      <c r="CI352">
        <v>1</v>
      </c>
      <c r="CJ352">
        <v>1</v>
      </c>
      <c r="CK352">
        <v>1</v>
      </c>
      <c r="CL352">
        <v>1</v>
      </c>
      <c r="CM352">
        <v>1</v>
      </c>
      <c r="CN352">
        <v>1</v>
      </c>
      <c r="CO352">
        <v>0</v>
      </c>
      <c r="CP352">
        <v>6</v>
      </c>
      <c r="CQ352">
        <v>6</v>
      </c>
      <c r="CR352">
        <v>6</v>
      </c>
      <c r="CS352">
        <v>1</v>
      </c>
    </row>
    <row r="353" spans="1:97" x14ac:dyDescent="0.25">
      <c r="A353" t="s">
        <v>3760</v>
      </c>
      <c r="B353">
        <v>4</v>
      </c>
      <c r="C353" t="s">
        <v>3185</v>
      </c>
      <c r="D353">
        <v>9</v>
      </c>
      <c r="E353" t="s">
        <v>653</v>
      </c>
      <c r="F353">
        <v>188</v>
      </c>
      <c r="G353" t="s">
        <v>3761</v>
      </c>
      <c r="H353" t="s">
        <v>3762</v>
      </c>
      <c r="I353">
        <v>0</v>
      </c>
      <c r="J353" t="s">
        <v>406</v>
      </c>
      <c r="K353" t="s">
        <v>189</v>
      </c>
      <c r="L353" t="s">
        <v>31</v>
      </c>
      <c r="M353" t="s">
        <v>37</v>
      </c>
      <c r="N353" t="s">
        <v>35</v>
      </c>
      <c r="O353" t="s">
        <v>29</v>
      </c>
      <c r="P353" t="s">
        <v>2768</v>
      </c>
      <c r="Q353" t="s">
        <v>2769</v>
      </c>
      <c r="R353" t="s">
        <v>408</v>
      </c>
      <c r="S353">
        <v>0</v>
      </c>
      <c r="T353">
        <v>7</v>
      </c>
      <c r="U353">
        <v>7</v>
      </c>
      <c r="V353">
        <v>14</v>
      </c>
      <c r="W353">
        <v>2</v>
      </c>
      <c r="X353">
        <v>2</v>
      </c>
      <c r="Y353">
        <v>4</v>
      </c>
      <c r="Z353">
        <v>7</v>
      </c>
      <c r="AA353">
        <v>7</v>
      </c>
      <c r="AB353">
        <v>14</v>
      </c>
      <c r="AC353">
        <v>1</v>
      </c>
      <c r="AD353">
        <v>4</v>
      </c>
      <c r="AE353">
        <v>5</v>
      </c>
      <c r="AF353">
        <v>1</v>
      </c>
      <c r="AG353">
        <v>4</v>
      </c>
      <c r="AH353">
        <v>5</v>
      </c>
      <c r="AI353">
        <v>1</v>
      </c>
      <c r="AJ353">
        <v>2</v>
      </c>
      <c r="AK353">
        <v>3</v>
      </c>
      <c r="AL353">
        <v>1</v>
      </c>
      <c r="AM353">
        <v>1</v>
      </c>
      <c r="AN353">
        <v>2</v>
      </c>
      <c r="AO353">
        <v>1</v>
      </c>
      <c r="AP353">
        <v>1</v>
      </c>
      <c r="AQ353">
        <v>2</v>
      </c>
      <c r="AR353">
        <v>1</v>
      </c>
      <c r="AS353">
        <v>1</v>
      </c>
      <c r="AT353">
        <v>2</v>
      </c>
      <c r="AU353">
        <v>1</v>
      </c>
      <c r="AV353">
        <v>1</v>
      </c>
      <c r="AW353">
        <v>2</v>
      </c>
      <c r="AX353">
        <v>6</v>
      </c>
      <c r="AY353">
        <v>10</v>
      </c>
      <c r="AZ353">
        <v>16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2</v>
      </c>
      <c r="BH353">
        <v>2</v>
      </c>
      <c r="BI353">
        <v>1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1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2</v>
      </c>
      <c r="CG353">
        <v>2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2</v>
      </c>
      <c r="CP353">
        <v>2</v>
      </c>
      <c r="CQ353">
        <v>2</v>
      </c>
      <c r="CR353">
        <v>2</v>
      </c>
      <c r="CS353">
        <v>1</v>
      </c>
    </row>
    <row r="354" spans="1:97" x14ac:dyDescent="0.25">
      <c r="A354" t="s">
        <v>3763</v>
      </c>
      <c r="B354">
        <v>1</v>
      </c>
      <c r="C354" t="s">
        <v>3764</v>
      </c>
      <c r="D354">
        <v>18</v>
      </c>
      <c r="E354" t="s">
        <v>531</v>
      </c>
      <c r="F354">
        <v>19</v>
      </c>
      <c r="G354" t="s">
        <v>3765</v>
      </c>
      <c r="H354" t="s">
        <v>3766</v>
      </c>
      <c r="I354">
        <v>0</v>
      </c>
      <c r="J354" t="s">
        <v>193</v>
      </c>
      <c r="K354" t="s">
        <v>189</v>
      </c>
      <c r="L354" t="s">
        <v>31</v>
      </c>
      <c r="M354" t="s">
        <v>37</v>
      </c>
      <c r="N354" t="s">
        <v>35</v>
      </c>
      <c r="O354" t="s">
        <v>29</v>
      </c>
      <c r="P354" t="s">
        <v>2874</v>
      </c>
      <c r="Q354" t="s">
        <v>2804</v>
      </c>
      <c r="R354" t="s">
        <v>194</v>
      </c>
      <c r="S354">
        <v>0</v>
      </c>
      <c r="T354">
        <v>50</v>
      </c>
      <c r="U354">
        <v>55</v>
      </c>
      <c r="V354">
        <v>105</v>
      </c>
      <c r="W354">
        <v>6</v>
      </c>
      <c r="X354">
        <v>7</v>
      </c>
      <c r="Y354">
        <v>13</v>
      </c>
      <c r="Z354">
        <v>50</v>
      </c>
      <c r="AA354">
        <v>55</v>
      </c>
      <c r="AB354">
        <v>105</v>
      </c>
      <c r="AC354">
        <v>4</v>
      </c>
      <c r="AD354">
        <v>12</v>
      </c>
      <c r="AE354">
        <v>16</v>
      </c>
      <c r="AF354">
        <v>4</v>
      </c>
      <c r="AG354">
        <v>12</v>
      </c>
      <c r="AH354">
        <v>16</v>
      </c>
      <c r="AI354">
        <v>10</v>
      </c>
      <c r="AJ354">
        <v>9</v>
      </c>
      <c r="AK354">
        <v>19</v>
      </c>
      <c r="AL354">
        <v>6</v>
      </c>
      <c r="AM354">
        <v>4</v>
      </c>
      <c r="AN354">
        <v>10</v>
      </c>
      <c r="AO354">
        <v>5</v>
      </c>
      <c r="AP354">
        <v>12</v>
      </c>
      <c r="AQ354">
        <v>17</v>
      </c>
      <c r="AR354">
        <v>9</v>
      </c>
      <c r="AS354">
        <v>15</v>
      </c>
      <c r="AT354">
        <v>24</v>
      </c>
      <c r="AU354">
        <v>13</v>
      </c>
      <c r="AV354">
        <v>6</v>
      </c>
      <c r="AW354">
        <v>19</v>
      </c>
      <c r="AX354">
        <v>47</v>
      </c>
      <c r="AY354">
        <v>58</v>
      </c>
      <c r="AZ354">
        <v>105</v>
      </c>
      <c r="BA354">
        <v>1</v>
      </c>
      <c r="BB354">
        <v>1</v>
      </c>
      <c r="BC354">
        <v>1</v>
      </c>
      <c r="BD354">
        <v>1</v>
      </c>
      <c r="BE354">
        <v>1</v>
      </c>
      <c r="BF354">
        <v>1</v>
      </c>
      <c r="BG354">
        <v>0</v>
      </c>
      <c r="BH354">
        <v>6</v>
      </c>
      <c r="BI354">
        <v>0</v>
      </c>
      <c r="BJ354">
        <v>0</v>
      </c>
      <c r="BK354">
        <v>1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3</v>
      </c>
      <c r="BR354">
        <v>3</v>
      </c>
      <c r="BS354">
        <v>0</v>
      </c>
      <c r="BT354">
        <v>0</v>
      </c>
      <c r="BU354">
        <v>0</v>
      </c>
      <c r="BV354">
        <v>1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8</v>
      </c>
      <c r="CG354">
        <v>3</v>
      </c>
      <c r="CH354">
        <v>3</v>
      </c>
      <c r="CI354">
        <v>1</v>
      </c>
      <c r="CJ354">
        <v>1</v>
      </c>
      <c r="CK354">
        <v>1</v>
      </c>
      <c r="CL354">
        <v>1</v>
      </c>
      <c r="CM354">
        <v>1</v>
      </c>
      <c r="CN354">
        <v>1</v>
      </c>
      <c r="CO354">
        <v>0</v>
      </c>
      <c r="CP354">
        <v>6</v>
      </c>
      <c r="CQ354">
        <v>14</v>
      </c>
      <c r="CR354">
        <v>8</v>
      </c>
      <c r="CS354">
        <v>1</v>
      </c>
    </row>
    <row r="355" spans="1:97" x14ac:dyDescent="0.25">
      <c r="A355" t="s">
        <v>3767</v>
      </c>
      <c r="B355">
        <v>1</v>
      </c>
      <c r="C355" t="s">
        <v>3413</v>
      </c>
      <c r="D355">
        <v>19</v>
      </c>
      <c r="E355" t="s">
        <v>188</v>
      </c>
      <c r="F355">
        <v>1</v>
      </c>
      <c r="G355" t="s">
        <v>188</v>
      </c>
      <c r="H355" t="s">
        <v>3768</v>
      </c>
      <c r="I355">
        <v>0</v>
      </c>
      <c r="J355" t="s">
        <v>188</v>
      </c>
      <c r="K355" t="s">
        <v>189</v>
      </c>
      <c r="L355" t="s">
        <v>31</v>
      </c>
      <c r="M355" t="s">
        <v>37</v>
      </c>
      <c r="N355" t="s">
        <v>35</v>
      </c>
      <c r="O355" t="s">
        <v>29</v>
      </c>
      <c r="P355" t="s">
        <v>3016</v>
      </c>
      <c r="Q355" t="s">
        <v>2800</v>
      </c>
      <c r="R355" t="s">
        <v>190</v>
      </c>
      <c r="S355">
        <v>0</v>
      </c>
      <c r="T355">
        <v>60</v>
      </c>
      <c r="U355">
        <v>42</v>
      </c>
      <c r="V355">
        <v>102</v>
      </c>
      <c r="W355">
        <v>11</v>
      </c>
      <c r="X355">
        <v>8</v>
      </c>
      <c r="Y355">
        <v>19</v>
      </c>
      <c r="Z355">
        <v>58</v>
      </c>
      <c r="AA355">
        <v>40</v>
      </c>
      <c r="AB355">
        <v>98</v>
      </c>
      <c r="AC355">
        <v>4</v>
      </c>
      <c r="AD355">
        <v>10</v>
      </c>
      <c r="AE355">
        <v>14</v>
      </c>
      <c r="AF355">
        <v>4</v>
      </c>
      <c r="AG355">
        <v>12</v>
      </c>
      <c r="AH355">
        <v>16</v>
      </c>
      <c r="AI355">
        <v>4</v>
      </c>
      <c r="AJ355">
        <v>7</v>
      </c>
      <c r="AK355">
        <v>11</v>
      </c>
      <c r="AL355">
        <v>15</v>
      </c>
      <c r="AM355">
        <v>6</v>
      </c>
      <c r="AN355">
        <v>21</v>
      </c>
      <c r="AO355">
        <v>9</v>
      </c>
      <c r="AP355">
        <v>4</v>
      </c>
      <c r="AQ355">
        <v>13</v>
      </c>
      <c r="AR355">
        <v>12</v>
      </c>
      <c r="AS355">
        <v>4</v>
      </c>
      <c r="AT355">
        <v>16</v>
      </c>
      <c r="AU355">
        <v>8</v>
      </c>
      <c r="AV355">
        <v>6</v>
      </c>
      <c r="AW355">
        <v>14</v>
      </c>
      <c r="AX355">
        <v>52</v>
      </c>
      <c r="AY355">
        <v>39</v>
      </c>
      <c r="AZ355">
        <v>91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1</v>
      </c>
      <c r="BG355">
        <v>0</v>
      </c>
      <c r="BH355">
        <v>6</v>
      </c>
      <c r="BI355">
        <v>0</v>
      </c>
      <c r="BJ355">
        <v>0</v>
      </c>
      <c r="BK355">
        <v>0</v>
      </c>
      <c r="BL355">
        <v>1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6</v>
      </c>
      <c r="BS355">
        <v>0</v>
      </c>
      <c r="BT355">
        <v>0</v>
      </c>
      <c r="BU355">
        <v>1</v>
      </c>
      <c r="BV355">
        <v>1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1</v>
      </c>
      <c r="CD355">
        <v>0</v>
      </c>
      <c r="CE355">
        <v>0</v>
      </c>
      <c r="CF355">
        <v>10</v>
      </c>
      <c r="CG355">
        <v>0</v>
      </c>
      <c r="CH355">
        <v>6</v>
      </c>
      <c r="CI355">
        <v>1</v>
      </c>
      <c r="CJ355">
        <v>1</v>
      </c>
      <c r="CK355">
        <v>1</v>
      </c>
      <c r="CL355">
        <v>1</v>
      </c>
      <c r="CM355">
        <v>1</v>
      </c>
      <c r="CN355">
        <v>1</v>
      </c>
      <c r="CO355">
        <v>0</v>
      </c>
      <c r="CP355">
        <v>6</v>
      </c>
      <c r="CQ355">
        <v>7</v>
      </c>
      <c r="CR355">
        <v>6</v>
      </c>
      <c r="CS355">
        <v>1</v>
      </c>
    </row>
    <row r="356" spans="1:97" x14ac:dyDescent="0.25">
      <c r="A356" t="s">
        <v>3769</v>
      </c>
      <c r="B356">
        <v>1</v>
      </c>
      <c r="C356" t="s">
        <v>3770</v>
      </c>
      <c r="D356">
        <v>19</v>
      </c>
      <c r="E356" t="s">
        <v>188</v>
      </c>
      <c r="F356">
        <v>1</v>
      </c>
      <c r="G356" t="s">
        <v>188</v>
      </c>
      <c r="H356" t="s">
        <v>2625</v>
      </c>
      <c r="I356">
        <v>6701</v>
      </c>
      <c r="J356" t="s">
        <v>188</v>
      </c>
      <c r="K356" t="s">
        <v>189</v>
      </c>
      <c r="L356" t="s">
        <v>31</v>
      </c>
      <c r="M356" t="s">
        <v>37</v>
      </c>
      <c r="N356" t="s">
        <v>35</v>
      </c>
      <c r="O356" t="s">
        <v>29</v>
      </c>
      <c r="P356" t="s">
        <v>3528</v>
      </c>
      <c r="Q356" t="s">
        <v>2800</v>
      </c>
      <c r="R356" t="s">
        <v>190</v>
      </c>
      <c r="S356">
        <v>0</v>
      </c>
      <c r="T356">
        <v>103</v>
      </c>
      <c r="U356">
        <v>124</v>
      </c>
      <c r="V356">
        <v>227</v>
      </c>
      <c r="W356">
        <v>25</v>
      </c>
      <c r="X356">
        <v>30</v>
      </c>
      <c r="Y356">
        <v>55</v>
      </c>
      <c r="Z356">
        <v>103</v>
      </c>
      <c r="AA356">
        <v>122</v>
      </c>
      <c r="AB356">
        <v>225</v>
      </c>
      <c r="AC356">
        <v>22</v>
      </c>
      <c r="AD356">
        <v>22</v>
      </c>
      <c r="AE356">
        <v>44</v>
      </c>
      <c r="AF356">
        <v>22</v>
      </c>
      <c r="AG356">
        <v>22</v>
      </c>
      <c r="AH356">
        <v>44</v>
      </c>
      <c r="AI356">
        <v>16</v>
      </c>
      <c r="AJ356">
        <v>15</v>
      </c>
      <c r="AK356">
        <v>31</v>
      </c>
      <c r="AL356">
        <v>14</v>
      </c>
      <c r="AM356">
        <v>19</v>
      </c>
      <c r="AN356">
        <v>33</v>
      </c>
      <c r="AO356">
        <v>13</v>
      </c>
      <c r="AP356">
        <v>23</v>
      </c>
      <c r="AQ356">
        <v>36</v>
      </c>
      <c r="AR356">
        <v>24</v>
      </c>
      <c r="AS356">
        <v>24</v>
      </c>
      <c r="AT356">
        <v>48</v>
      </c>
      <c r="AU356">
        <v>20</v>
      </c>
      <c r="AV356">
        <v>18</v>
      </c>
      <c r="AW356">
        <v>38</v>
      </c>
      <c r="AX356">
        <v>109</v>
      </c>
      <c r="AY356">
        <v>121</v>
      </c>
      <c r="AZ356">
        <v>230</v>
      </c>
      <c r="BA356">
        <v>2</v>
      </c>
      <c r="BB356">
        <v>2</v>
      </c>
      <c r="BC356">
        <v>2</v>
      </c>
      <c r="BD356">
        <v>2</v>
      </c>
      <c r="BE356">
        <v>2</v>
      </c>
      <c r="BF356">
        <v>2</v>
      </c>
      <c r="BG356">
        <v>0</v>
      </c>
      <c r="BH356">
        <v>12</v>
      </c>
      <c r="BI356">
        <v>0</v>
      </c>
      <c r="BJ356">
        <v>0</v>
      </c>
      <c r="BK356">
        <v>1</v>
      </c>
      <c r="BL356">
        <v>0</v>
      </c>
      <c r="BM356">
        <v>0</v>
      </c>
      <c r="BN356">
        <v>1</v>
      </c>
      <c r="BO356">
        <v>0</v>
      </c>
      <c r="BP356">
        <v>0</v>
      </c>
      <c r="BQ356">
        <v>2</v>
      </c>
      <c r="BR356">
        <v>10</v>
      </c>
      <c r="BS356">
        <v>0</v>
      </c>
      <c r="BT356">
        <v>0</v>
      </c>
      <c r="BU356">
        <v>1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1</v>
      </c>
      <c r="CC356">
        <v>1</v>
      </c>
      <c r="CD356">
        <v>1</v>
      </c>
      <c r="CE356">
        <v>0</v>
      </c>
      <c r="CF356">
        <v>18</v>
      </c>
      <c r="CG356">
        <v>2</v>
      </c>
      <c r="CH356">
        <v>10</v>
      </c>
      <c r="CI356">
        <v>2</v>
      </c>
      <c r="CJ356">
        <v>2</v>
      </c>
      <c r="CK356">
        <v>2</v>
      </c>
      <c r="CL356">
        <v>2</v>
      </c>
      <c r="CM356">
        <v>2</v>
      </c>
      <c r="CN356">
        <v>2</v>
      </c>
      <c r="CO356">
        <v>0</v>
      </c>
      <c r="CP356">
        <v>12</v>
      </c>
      <c r="CQ356">
        <v>12</v>
      </c>
      <c r="CR356">
        <v>12</v>
      </c>
      <c r="CS356">
        <v>1</v>
      </c>
    </row>
    <row r="357" spans="1:97" x14ac:dyDescent="0.25">
      <c r="A357" t="s">
        <v>3771</v>
      </c>
      <c r="B357">
        <v>1</v>
      </c>
      <c r="C357" t="s">
        <v>1441</v>
      </c>
      <c r="D357">
        <v>19</v>
      </c>
      <c r="E357" t="s">
        <v>188</v>
      </c>
      <c r="F357">
        <v>1</v>
      </c>
      <c r="G357" t="s">
        <v>188</v>
      </c>
      <c r="H357" t="s">
        <v>3772</v>
      </c>
      <c r="I357">
        <v>0</v>
      </c>
      <c r="J357" t="s">
        <v>188</v>
      </c>
      <c r="K357" t="s">
        <v>189</v>
      </c>
      <c r="L357" t="s">
        <v>31</v>
      </c>
      <c r="M357" t="s">
        <v>37</v>
      </c>
      <c r="N357" t="s">
        <v>35</v>
      </c>
      <c r="O357" t="s">
        <v>29</v>
      </c>
      <c r="P357" t="s">
        <v>2906</v>
      </c>
      <c r="Q357" t="s">
        <v>2800</v>
      </c>
      <c r="R357" t="s">
        <v>190</v>
      </c>
      <c r="S357">
        <v>0</v>
      </c>
      <c r="T357">
        <v>155</v>
      </c>
      <c r="U357">
        <v>182</v>
      </c>
      <c r="V357">
        <v>337</v>
      </c>
      <c r="W357">
        <v>25</v>
      </c>
      <c r="X357">
        <v>23</v>
      </c>
      <c r="Y357">
        <v>48</v>
      </c>
      <c r="Z357">
        <v>155</v>
      </c>
      <c r="AA357">
        <v>182</v>
      </c>
      <c r="AB357">
        <v>337</v>
      </c>
      <c r="AC357">
        <v>28</v>
      </c>
      <c r="AD357">
        <v>26</v>
      </c>
      <c r="AE357">
        <v>54</v>
      </c>
      <c r="AF357">
        <v>28</v>
      </c>
      <c r="AG357">
        <v>26</v>
      </c>
      <c r="AH357">
        <v>54</v>
      </c>
      <c r="AI357">
        <v>23</v>
      </c>
      <c r="AJ357">
        <v>27</v>
      </c>
      <c r="AK357">
        <v>50</v>
      </c>
      <c r="AL357">
        <v>24</v>
      </c>
      <c r="AM357">
        <v>29</v>
      </c>
      <c r="AN357">
        <v>53</v>
      </c>
      <c r="AO357">
        <v>33</v>
      </c>
      <c r="AP357">
        <v>37</v>
      </c>
      <c r="AQ357">
        <v>70</v>
      </c>
      <c r="AR357">
        <v>32</v>
      </c>
      <c r="AS357">
        <v>40</v>
      </c>
      <c r="AT357">
        <v>72</v>
      </c>
      <c r="AU357">
        <v>24</v>
      </c>
      <c r="AV357">
        <v>29</v>
      </c>
      <c r="AW357">
        <v>53</v>
      </c>
      <c r="AX357">
        <v>164</v>
      </c>
      <c r="AY357">
        <v>188</v>
      </c>
      <c r="AZ357">
        <v>352</v>
      </c>
      <c r="BA357">
        <v>2</v>
      </c>
      <c r="BB357">
        <v>2</v>
      </c>
      <c r="BC357">
        <v>2</v>
      </c>
      <c r="BD357">
        <v>3</v>
      </c>
      <c r="BE357">
        <v>3</v>
      </c>
      <c r="BF357">
        <v>2</v>
      </c>
      <c r="BG357">
        <v>0</v>
      </c>
      <c r="BH357">
        <v>14</v>
      </c>
      <c r="BI357">
        <v>0</v>
      </c>
      <c r="BJ357">
        <v>0</v>
      </c>
      <c r="BK357">
        <v>1</v>
      </c>
      <c r="BL357">
        <v>0</v>
      </c>
      <c r="BM357">
        <v>0</v>
      </c>
      <c r="BN357">
        <v>0</v>
      </c>
      <c r="BO357">
        <v>0</v>
      </c>
      <c r="BP357">
        <v>1</v>
      </c>
      <c r="BQ357">
        <v>4</v>
      </c>
      <c r="BR357">
        <v>10</v>
      </c>
      <c r="BS357">
        <v>0</v>
      </c>
      <c r="BT357">
        <v>0</v>
      </c>
      <c r="BU357">
        <v>1</v>
      </c>
      <c r="BV357">
        <v>2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1</v>
      </c>
      <c r="CD357">
        <v>1</v>
      </c>
      <c r="CE357">
        <v>0</v>
      </c>
      <c r="CF357">
        <v>21</v>
      </c>
      <c r="CG357">
        <v>4</v>
      </c>
      <c r="CH357">
        <v>10</v>
      </c>
      <c r="CI357">
        <v>2</v>
      </c>
      <c r="CJ357">
        <v>2</v>
      </c>
      <c r="CK357">
        <v>2</v>
      </c>
      <c r="CL357">
        <v>3</v>
      </c>
      <c r="CM357">
        <v>3</v>
      </c>
      <c r="CN357">
        <v>2</v>
      </c>
      <c r="CO357">
        <v>0</v>
      </c>
      <c r="CP357">
        <v>14</v>
      </c>
      <c r="CQ357">
        <v>14</v>
      </c>
      <c r="CR357">
        <v>14</v>
      </c>
      <c r="CS357">
        <v>1</v>
      </c>
    </row>
    <row r="358" spans="1:97" x14ac:dyDescent="0.25">
      <c r="A358" t="s">
        <v>3773</v>
      </c>
      <c r="B358">
        <v>1</v>
      </c>
      <c r="C358" t="s">
        <v>3774</v>
      </c>
      <c r="D358">
        <v>19</v>
      </c>
      <c r="E358" t="s">
        <v>188</v>
      </c>
      <c r="F358">
        <v>1</v>
      </c>
      <c r="G358" t="s">
        <v>188</v>
      </c>
      <c r="H358" t="s">
        <v>3775</v>
      </c>
      <c r="I358">
        <v>0</v>
      </c>
      <c r="J358" t="s">
        <v>188</v>
      </c>
      <c r="K358" t="s">
        <v>189</v>
      </c>
      <c r="L358" t="s">
        <v>31</v>
      </c>
      <c r="M358" t="s">
        <v>37</v>
      </c>
      <c r="N358" t="s">
        <v>35</v>
      </c>
      <c r="O358" t="s">
        <v>29</v>
      </c>
      <c r="P358" t="s">
        <v>3163</v>
      </c>
      <c r="Q358" t="s">
        <v>3164</v>
      </c>
      <c r="R358" t="s">
        <v>190</v>
      </c>
      <c r="S358">
        <v>0</v>
      </c>
      <c r="T358">
        <v>172</v>
      </c>
      <c r="U358">
        <v>160</v>
      </c>
      <c r="V358">
        <v>332</v>
      </c>
      <c r="W358">
        <v>37</v>
      </c>
      <c r="X358">
        <v>27</v>
      </c>
      <c r="Y358">
        <v>64</v>
      </c>
      <c r="Z358">
        <v>168</v>
      </c>
      <c r="AA358">
        <v>159</v>
      </c>
      <c r="AB358">
        <v>327</v>
      </c>
      <c r="AC358">
        <v>27</v>
      </c>
      <c r="AD358">
        <v>28</v>
      </c>
      <c r="AE358">
        <v>55</v>
      </c>
      <c r="AF358">
        <v>27</v>
      </c>
      <c r="AG358">
        <v>29</v>
      </c>
      <c r="AH358">
        <v>56</v>
      </c>
      <c r="AI358">
        <v>30</v>
      </c>
      <c r="AJ358">
        <v>24</v>
      </c>
      <c r="AK358">
        <v>54</v>
      </c>
      <c r="AL358">
        <v>25</v>
      </c>
      <c r="AM358">
        <v>33</v>
      </c>
      <c r="AN358">
        <v>58</v>
      </c>
      <c r="AO358">
        <v>22</v>
      </c>
      <c r="AP358">
        <v>29</v>
      </c>
      <c r="AQ358">
        <v>51</v>
      </c>
      <c r="AR358">
        <v>25</v>
      </c>
      <c r="AS358">
        <v>24</v>
      </c>
      <c r="AT358">
        <v>49</v>
      </c>
      <c r="AU358">
        <v>28</v>
      </c>
      <c r="AV358">
        <v>24</v>
      </c>
      <c r="AW358">
        <v>52</v>
      </c>
      <c r="AX358">
        <v>157</v>
      </c>
      <c r="AY358">
        <v>163</v>
      </c>
      <c r="AZ358">
        <v>320</v>
      </c>
      <c r="BA358">
        <v>2</v>
      </c>
      <c r="BB358">
        <v>2</v>
      </c>
      <c r="BC358">
        <v>2</v>
      </c>
      <c r="BD358">
        <v>2</v>
      </c>
      <c r="BE358">
        <v>2</v>
      </c>
      <c r="BF358">
        <v>2</v>
      </c>
      <c r="BG358">
        <v>0</v>
      </c>
      <c r="BH358">
        <v>12</v>
      </c>
      <c r="BI358">
        <v>0</v>
      </c>
      <c r="BJ358">
        <v>0</v>
      </c>
      <c r="BK358">
        <v>1</v>
      </c>
      <c r="BL358">
        <v>0</v>
      </c>
      <c r="BM358">
        <v>0</v>
      </c>
      <c r="BN358">
        <v>1</v>
      </c>
      <c r="BO358">
        <v>0</v>
      </c>
      <c r="BP358">
        <v>0</v>
      </c>
      <c r="BQ358">
        <v>4</v>
      </c>
      <c r="BR358">
        <v>8</v>
      </c>
      <c r="BS358">
        <v>0</v>
      </c>
      <c r="BT358">
        <v>0</v>
      </c>
      <c r="BU358">
        <v>1</v>
      </c>
      <c r="BV358">
        <v>1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2</v>
      </c>
      <c r="CD358">
        <v>0</v>
      </c>
      <c r="CE358">
        <v>0</v>
      </c>
      <c r="CF358">
        <v>18</v>
      </c>
      <c r="CG358">
        <v>4</v>
      </c>
      <c r="CH358">
        <v>8</v>
      </c>
      <c r="CI358">
        <v>2</v>
      </c>
      <c r="CJ358">
        <v>2</v>
      </c>
      <c r="CK358">
        <v>2</v>
      </c>
      <c r="CL358">
        <v>2</v>
      </c>
      <c r="CM358">
        <v>2</v>
      </c>
      <c r="CN358">
        <v>2</v>
      </c>
      <c r="CO358">
        <v>0</v>
      </c>
      <c r="CP358">
        <v>12</v>
      </c>
      <c r="CQ358">
        <v>14</v>
      </c>
      <c r="CR358">
        <v>14</v>
      </c>
      <c r="CS358">
        <v>1</v>
      </c>
    </row>
    <row r="359" spans="1:97" x14ac:dyDescent="0.25">
      <c r="A359" t="s">
        <v>3776</v>
      </c>
      <c r="B359">
        <v>1</v>
      </c>
      <c r="C359" t="s">
        <v>306</v>
      </c>
      <c r="D359">
        <v>19</v>
      </c>
      <c r="E359" t="s">
        <v>188</v>
      </c>
      <c r="F359">
        <v>256</v>
      </c>
      <c r="G359" t="s">
        <v>632</v>
      </c>
      <c r="H359" t="s">
        <v>3777</v>
      </c>
      <c r="I359">
        <v>0</v>
      </c>
      <c r="J359" t="s">
        <v>188</v>
      </c>
      <c r="K359" t="s">
        <v>189</v>
      </c>
      <c r="L359" t="s">
        <v>31</v>
      </c>
      <c r="M359" t="s">
        <v>37</v>
      </c>
      <c r="N359" t="s">
        <v>35</v>
      </c>
      <c r="O359" t="s">
        <v>29</v>
      </c>
      <c r="P359" t="s">
        <v>2887</v>
      </c>
      <c r="Q359" t="s">
        <v>2888</v>
      </c>
      <c r="R359" t="s">
        <v>190</v>
      </c>
      <c r="S359">
        <v>0</v>
      </c>
      <c r="T359">
        <v>62</v>
      </c>
      <c r="U359">
        <v>59</v>
      </c>
      <c r="V359">
        <v>121</v>
      </c>
      <c r="W359">
        <v>14</v>
      </c>
      <c r="X359">
        <v>9</v>
      </c>
      <c r="Y359">
        <v>23</v>
      </c>
      <c r="Z359">
        <v>62</v>
      </c>
      <c r="AA359">
        <v>59</v>
      </c>
      <c r="AB359">
        <v>121</v>
      </c>
      <c r="AC359">
        <v>15</v>
      </c>
      <c r="AD359">
        <v>8</v>
      </c>
      <c r="AE359">
        <v>23</v>
      </c>
      <c r="AF359">
        <v>15</v>
      </c>
      <c r="AG359">
        <v>8</v>
      </c>
      <c r="AH359">
        <v>23</v>
      </c>
      <c r="AI359">
        <v>9</v>
      </c>
      <c r="AJ359">
        <v>11</v>
      </c>
      <c r="AK359">
        <v>20</v>
      </c>
      <c r="AL359">
        <v>9</v>
      </c>
      <c r="AM359">
        <v>9</v>
      </c>
      <c r="AN359">
        <v>18</v>
      </c>
      <c r="AO359">
        <v>12</v>
      </c>
      <c r="AP359">
        <v>12</v>
      </c>
      <c r="AQ359">
        <v>24</v>
      </c>
      <c r="AR359">
        <v>8</v>
      </c>
      <c r="AS359">
        <v>10</v>
      </c>
      <c r="AT359">
        <v>18</v>
      </c>
      <c r="AU359">
        <v>11</v>
      </c>
      <c r="AV359">
        <v>13</v>
      </c>
      <c r="AW359">
        <v>24</v>
      </c>
      <c r="AX359">
        <v>64</v>
      </c>
      <c r="AY359">
        <v>63</v>
      </c>
      <c r="AZ359">
        <v>127</v>
      </c>
      <c r="BA359">
        <v>1</v>
      </c>
      <c r="BB359">
        <v>1</v>
      </c>
      <c r="BC359">
        <v>1</v>
      </c>
      <c r="BD359">
        <v>1</v>
      </c>
      <c r="BE359">
        <v>1</v>
      </c>
      <c r="BF359">
        <v>1</v>
      </c>
      <c r="BG359">
        <v>0</v>
      </c>
      <c r="BH359">
        <v>6</v>
      </c>
      <c r="BI359">
        <v>0</v>
      </c>
      <c r="BJ359">
        <v>0</v>
      </c>
      <c r="BK359">
        <v>1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2</v>
      </c>
      <c r="BR359">
        <v>4</v>
      </c>
      <c r="BS359">
        <v>0</v>
      </c>
      <c r="BT359">
        <v>0</v>
      </c>
      <c r="BU359">
        <v>0</v>
      </c>
      <c r="BV359">
        <v>2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1</v>
      </c>
      <c r="CE359">
        <v>0</v>
      </c>
      <c r="CF359">
        <v>10</v>
      </c>
      <c r="CG359">
        <v>2</v>
      </c>
      <c r="CH359">
        <v>4</v>
      </c>
      <c r="CI359">
        <v>1</v>
      </c>
      <c r="CJ359">
        <v>1</v>
      </c>
      <c r="CK359">
        <v>1</v>
      </c>
      <c r="CL359">
        <v>1</v>
      </c>
      <c r="CM359">
        <v>1</v>
      </c>
      <c r="CN359">
        <v>1</v>
      </c>
      <c r="CO359">
        <v>0</v>
      </c>
      <c r="CP359">
        <v>6</v>
      </c>
      <c r="CQ359">
        <v>6</v>
      </c>
      <c r="CR359">
        <v>6</v>
      </c>
      <c r="CS359">
        <v>1</v>
      </c>
    </row>
    <row r="360" spans="1:97" x14ac:dyDescent="0.25">
      <c r="A360" t="s">
        <v>3778</v>
      </c>
      <c r="B360">
        <v>1</v>
      </c>
      <c r="C360" t="s">
        <v>1826</v>
      </c>
      <c r="D360">
        <v>21</v>
      </c>
      <c r="E360" t="s">
        <v>197</v>
      </c>
      <c r="F360">
        <v>1</v>
      </c>
      <c r="G360" t="s">
        <v>197</v>
      </c>
      <c r="H360" t="s">
        <v>3779</v>
      </c>
      <c r="I360">
        <v>0</v>
      </c>
      <c r="J360" t="s">
        <v>197</v>
      </c>
      <c r="K360" t="s">
        <v>189</v>
      </c>
      <c r="L360" t="s">
        <v>31</v>
      </c>
      <c r="M360" t="s">
        <v>37</v>
      </c>
      <c r="N360" t="s">
        <v>35</v>
      </c>
      <c r="O360" t="s">
        <v>29</v>
      </c>
      <c r="P360" t="s">
        <v>3780</v>
      </c>
      <c r="Q360" t="s">
        <v>2849</v>
      </c>
      <c r="R360" t="s">
        <v>199</v>
      </c>
      <c r="S360">
        <v>0</v>
      </c>
      <c r="T360">
        <v>94</v>
      </c>
      <c r="U360">
        <v>89</v>
      </c>
      <c r="V360">
        <v>183</v>
      </c>
      <c r="W360">
        <v>14</v>
      </c>
      <c r="X360">
        <v>15</v>
      </c>
      <c r="Y360">
        <v>29</v>
      </c>
      <c r="Z360">
        <v>93</v>
      </c>
      <c r="AA360">
        <v>88</v>
      </c>
      <c r="AB360">
        <v>181</v>
      </c>
      <c r="AC360">
        <v>14</v>
      </c>
      <c r="AD360">
        <v>13</v>
      </c>
      <c r="AE360">
        <v>27</v>
      </c>
      <c r="AF360">
        <v>15</v>
      </c>
      <c r="AG360">
        <v>14</v>
      </c>
      <c r="AH360">
        <v>29</v>
      </c>
      <c r="AI360">
        <v>14</v>
      </c>
      <c r="AJ360">
        <v>16</v>
      </c>
      <c r="AK360">
        <v>30</v>
      </c>
      <c r="AL360">
        <v>25</v>
      </c>
      <c r="AM360">
        <v>19</v>
      </c>
      <c r="AN360">
        <v>44</v>
      </c>
      <c r="AO360">
        <v>15</v>
      </c>
      <c r="AP360">
        <v>14</v>
      </c>
      <c r="AQ360">
        <v>29</v>
      </c>
      <c r="AR360">
        <v>5</v>
      </c>
      <c r="AS360">
        <v>8</v>
      </c>
      <c r="AT360">
        <v>13</v>
      </c>
      <c r="AU360">
        <v>18</v>
      </c>
      <c r="AV360">
        <v>8</v>
      </c>
      <c r="AW360">
        <v>26</v>
      </c>
      <c r="AX360">
        <v>92</v>
      </c>
      <c r="AY360">
        <v>79</v>
      </c>
      <c r="AZ360">
        <v>171</v>
      </c>
      <c r="BA360">
        <v>1</v>
      </c>
      <c r="BB360">
        <v>1</v>
      </c>
      <c r="BC360">
        <v>2</v>
      </c>
      <c r="BD360">
        <v>1</v>
      </c>
      <c r="BE360">
        <v>1</v>
      </c>
      <c r="BF360">
        <v>1</v>
      </c>
      <c r="BG360">
        <v>0</v>
      </c>
      <c r="BH360">
        <v>7</v>
      </c>
      <c r="BI360">
        <v>0</v>
      </c>
      <c r="BJ360">
        <v>0</v>
      </c>
      <c r="BK360">
        <v>0</v>
      </c>
      <c r="BL360">
        <v>1</v>
      </c>
      <c r="BM360">
        <v>0</v>
      </c>
      <c r="BN360">
        <v>0</v>
      </c>
      <c r="BO360">
        <v>0</v>
      </c>
      <c r="BP360">
        <v>0</v>
      </c>
      <c r="BQ360">
        <v>1</v>
      </c>
      <c r="BR360">
        <v>6</v>
      </c>
      <c r="BS360">
        <v>0</v>
      </c>
      <c r="BT360">
        <v>0</v>
      </c>
      <c r="BU360">
        <v>1</v>
      </c>
      <c r="BV360">
        <v>3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1</v>
      </c>
      <c r="CD360">
        <v>0</v>
      </c>
      <c r="CE360">
        <v>0</v>
      </c>
      <c r="CF360">
        <v>13</v>
      </c>
      <c r="CG360">
        <v>1</v>
      </c>
      <c r="CH360">
        <v>6</v>
      </c>
      <c r="CI360">
        <v>1</v>
      </c>
      <c r="CJ360">
        <v>1</v>
      </c>
      <c r="CK360">
        <v>2</v>
      </c>
      <c r="CL360">
        <v>1</v>
      </c>
      <c r="CM360">
        <v>1</v>
      </c>
      <c r="CN360">
        <v>1</v>
      </c>
      <c r="CO360">
        <v>0</v>
      </c>
      <c r="CP360">
        <v>7</v>
      </c>
      <c r="CQ360">
        <v>10</v>
      </c>
      <c r="CR360">
        <v>7</v>
      </c>
      <c r="CS360">
        <v>1</v>
      </c>
    </row>
    <row r="361" spans="1:97" x14ac:dyDescent="0.25">
      <c r="A361" t="s">
        <v>3781</v>
      </c>
      <c r="B361">
        <v>1</v>
      </c>
      <c r="C361" t="s">
        <v>975</v>
      </c>
      <c r="D361">
        <v>19</v>
      </c>
      <c r="E361" t="s">
        <v>188</v>
      </c>
      <c r="F361">
        <v>1</v>
      </c>
      <c r="G361" t="s">
        <v>188</v>
      </c>
      <c r="H361" t="s">
        <v>1931</v>
      </c>
      <c r="I361">
        <v>51</v>
      </c>
      <c r="J361" t="s">
        <v>188</v>
      </c>
      <c r="K361" t="s">
        <v>189</v>
      </c>
      <c r="L361" t="s">
        <v>31</v>
      </c>
      <c r="M361" t="s">
        <v>37</v>
      </c>
      <c r="N361" t="s">
        <v>35</v>
      </c>
      <c r="O361" t="s">
        <v>29</v>
      </c>
      <c r="P361" t="s">
        <v>2906</v>
      </c>
      <c r="Q361" t="s">
        <v>2800</v>
      </c>
      <c r="R361" t="s">
        <v>190</v>
      </c>
      <c r="S361">
        <v>0</v>
      </c>
      <c r="T361">
        <v>35</v>
      </c>
      <c r="U361">
        <v>41</v>
      </c>
      <c r="V361">
        <v>76</v>
      </c>
      <c r="W361">
        <v>4</v>
      </c>
      <c r="X361">
        <v>9</v>
      </c>
      <c r="Y361">
        <v>13</v>
      </c>
      <c r="Z361">
        <v>35</v>
      </c>
      <c r="AA361">
        <v>41</v>
      </c>
      <c r="AB361">
        <v>76</v>
      </c>
      <c r="AC361">
        <v>4</v>
      </c>
      <c r="AD361">
        <v>3</v>
      </c>
      <c r="AE361">
        <v>7</v>
      </c>
      <c r="AF361">
        <v>4</v>
      </c>
      <c r="AG361">
        <v>3</v>
      </c>
      <c r="AH361">
        <v>7</v>
      </c>
      <c r="AI361">
        <v>8</v>
      </c>
      <c r="AJ361">
        <v>5</v>
      </c>
      <c r="AK361">
        <v>13</v>
      </c>
      <c r="AL361">
        <v>5</v>
      </c>
      <c r="AM361">
        <v>7</v>
      </c>
      <c r="AN361">
        <v>12</v>
      </c>
      <c r="AO361">
        <v>13</v>
      </c>
      <c r="AP361">
        <v>7</v>
      </c>
      <c r="AQ361">
        <v>20</v>
      </c>
      <c r="AR361">
        <v>8</v>
      </c>
      <c r="AS361">
        <v>11</v>
      </c>
      <c r="AT361">
        <v>19</v>
      </c>
      <c r="AU361">
        <v>7</v>
      </c>
      <c r="AV361">
        <v>6</v>
      </c>
      <c r="AW361">
        <v>13</v>
      </c>
      <c r="AX361">
        <v>45</v>
      </c>
      <c r="AY361">
        <v>39</v>
      </c>
      <c r="AZ361">
        <v>84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  <c r="BG361">
        <v>0</v>
      </c>
      <c r="BH361">
        <v>6</v>
      </c>
      <c r="BI361">
        <v>0</v>
      </c>
      <c r="BJ361">
        <v>0</v>
      </c>
      <c r="BK361">
        <v>0</v>
      </c>
      <c r="BL361">
        <v>1</v>
      </c>
      <c r="BM361">
        <v>0</v>
      </c>
      <c r="BN361">
        <v>0</v>
      </c>
      <c r="BO361">
        <v>0</v>
      </c>
      <c r="BP361">
        <v>0</v>
      </c>
      <c r="BQ361">
        <v>3</v>
      </c>
      <c r="BR361">
        <v>3</v>
      </c>
      <c r="BS361">
        <v>0</v>
      </c>
      <c r="BT361">
        <v>0</v>
      </c>
      <c r="BU361">
        <v>1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1</v>
      </c>
      <c r="CD361">
        <v>0</v>
      </c>
      <c r="CE361">
        <v>0</v>
      </c>
      <c r="CF361">
        <v>9</v>
      </c>
      <c r="CG361">
        <v>3</v>
      </c>
      <c r="CH361">
        <v>3</v>
      </c>
      <c r="CI361">
        <v>1</v>
      </c>
      <c r="CJ361">
        <v>1</v>
      </c>
      <c r="CK361">
        <v>1</v>
      </c>
      <c r="CL361">
        <v>1</v>
      </c>
      <c r="CM361">
        <v>1</v>
      </c>
      <c r="CN361">
        <v>1</v>
      </c>
      <c r="CO361">
        <v>0</v>
      </c>
      <c r="CP361">
        <v>6</v>
      </c>
      <c r="CQ361">
        <v>12</v>
      </c>
      <c r="CR361">
        <v>6</v>
      </c>
      <c r="CS361">
        <v>1</v>
      </c>
    </row>
    <row r="362" spans="1:97" x14ac:dyDescent="0.25">
      <c r="A362" t="s">
        <v>3782</v>
      </c>
      <c r="B362">
        <v>1</v>
      </c>
      <c r="C362" t="s">
        <v>972</v>
      </c>
      <c r="D362">
        <v>19</v>
      </c>
      <c r="E362" t="s">
        <v>188</v>
      </c>
      <c r="F362">
        <v>1</v>
      </c>
      <c r="G362" t="s">
        <v>188</v>
      </c>
      <c r="H362" t="s">
        <v>2160</v>
      </c>
      <c r="I362">
        <v>325</v>
      </c>
      <c r="J362" t="s">
        <v>188</v>
      </c>
      <c r="K362" t="s">
        <v>189</v>
      </c>
      <c r="L362" t="s">
        <v>31</v>
      </c>
      <c r="M362" t="s">
        <v>37</v>
      </c>
      <c r="N362" t="s">
        <v>35</v>
      </c>
      <c r="O362" t="s">
        <v>29</v>
      </c>
      <c r="P362" t="s">
        <v>3324</v>
      </c>
      <c r="Q362" t="s">
        <v>2831</v>
      </c>
      <c r="R362" t="s">
        <v>190</v>
      </c>
      <c r="S362">
        <v>0</v>
      </c>
      <c r="T362">
        <v>119</v>
      </c>
      <c r="U362">
        <v>97</v>
      </c>
      <c r="V362">
        <v>216</v>
      </c>
      <c r="W362">
        <v>26</v>
      </c>
      <c r="X362">
        <v>18</v>
      </c>
      <c r="Y362">
        <v>44</v>
      </c>
      <c r="Z362">
        <v>119</v>
      </c>
      <c r="AA362">
        <v>97</v>
      </c>
      <c r="AB362">
        <v>216</v>
      </c>
      <c r="AC362">
        <v>9</v>
      </c>
      <c r="AD362">
        <v>2</v>
      </c>
      <c r="AE362">
        <v>11</v>
      </c>
      <c r="AF362">
        <v>9</v>
      </c>
      <c r="AG362">
        <v>2</v>
      </c>
      <c r="AH362">
        <v>11</v>
      </c>
      <c r="AI362">
        <v>14</v>
      </c>
      <c r="AJ362">
        <v>10</v>
      </c>
      <c r="AK362">
        <v>24</v>
      </c>
      <c r="AL362">
        <v>16</v>
      </c>
      <c r="AM362">
        <v>14</v>
      </c>
      <c r="AN362">
        <v>30</v>
      </c>
      <c r="AO362">
        <v>17</v>
      </c>
      <c r="AP362">
        <v>19</v>
      </c>
      <c r="AQ362">
        <v>36</v>
      </c>
      <c r="AR362">
        <v>16</v>
      </c>
      <c r="AS362">
        <v>13</v>
      </c>
      <c r="AT362">
        <v>29</v>
      </c>
      <c r="AU362">
        <v>27</v>
      </c>
      <c r="AV362">
        <v>19</v>
      </c>
      <c r="AW362">
        <v>46</v>
      </c>
      <c r="AX362">
        <v>99</v>
      </c>
      <c r="AY362">
        <v>77</v>
      </c>
      <c r="AZ362">
        <v>176</v>
      </c>
      <c r="BA362">
        <v>1</v>
      </c>
      <c r="BB362">
        <v>2</v>
      </c>
      <c r="BC362">
        <v>2</v>
      </c>
      <c r="BD362">
        <v>2</v>
      </c>
      <c r="BE362">
        <v>2</v>
      </c>
      <c r="BF362">
        <v>2</v>
      </c>
      <c r="BG362">
        <v>0</v>
      </c>
      <c r="BH362">
        <v>11</v>
      </c>
      <c r="BI362">
        <v>0</v>
      </c>
      <c r="BJ362">
        <v>0</v>
      </c>
      <c r="BK362">
        <v>1</v>
      </c>
      <c r="BL362">
        <v>0</v>
      </c>
      <c r="BM362">
        <v>0</v>
      </c>
      <c r="BN362">
        <v>0</v>
      </c>
      <c r="BO362">
        <v>0</v>
      </c>
      <c r="BP362">
        <v>1</v>
      </c>
      <c r="BQ362">
        <v>1</v>
      </c>
      <c r="BR362">
        <v>10</v>
      </c>
      <c r="BS362">
        <v>0</v>
      </c>
      <c r="BT362">
        <v>0</v>
      </c>
      <c r="BU362">
        <v>1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2</v>
      </c>
      <c r="CD362">
        <v>1</v>
      </c>
      <c r="CE362">
        <v>0</v>
      </c>
      <c r="CF362">
        <v>17</v>
      </c>
      <c r="CG362">
        <v>1</v>
      </c>
      <c r="CH362">
        <v>10</v>
      </c>
      <c r="CI362">
        <v>1</v>
      </c>
      <c r="CJ362">
        <v>2</v>
      </c>
      <c r="CK362">
        <v>2</v>
      </c>
      <c r="CL362">
        <v>2</v>
      </c>
      <c r="CM362">
        <v>2</v>
      </c>
      <c r="CN362">
        <v>2</v>
      </c>
      <c r="CO362">
        <v>0</v>
      </c>
      <c r="CP362">
        <v>11</v>
      </c>
      <c r="CQ362">
        <v>20</v>
      </c>
      <c r="CR362">
        <v>11</v>
      </c>
      <c r="CS362">
        <v>1</v>
      </c>
    </row>
    <row r="363" spans="1:97" x14ac:dyDescent="0.25">
      <c r="A363" t="s">
        <v>3783</v>
      </c>
      <c r="B363">
        <v>1</v>
      </c>
      <c r="C363" t="s">
        <v>3784</v>
      </c>
      <c r="D363">
        <v>19</v>
      </c>
      <c r="E363" t="s">
        <v>188</v>
      </c>
      <c r="F363">
        <v>263</v>
      </c>
      <c r="G363" t="s">
        <v>662</v>
      </c>
      <c r="H363" t="s">
        <v>3785</v>
      </c>
      <c r="I363">
        <v>0</v>
      </c>
      <c r="J363" t="s">
        <v>188</v>
      </c>
      <c r="K363" t="s">
        <v>189</v>
      </c>
      <c r="L363" t="s">
        <v>31</v>
      </c>
      <c r="M363" t="s">
        <v>37</v>
      </c>
      <c r="N363" t="s">
        <v>35</v>
      </c>
      <c r="O363" t="s">
        <v>29</v>
      </c>
      <c r="P363" t="s">
        <v>2909</v>
      </c>
      <c r="Q363" t="s">
        <v>2888</v>
      </c>
      <c r="R363" t="s">
        <v>190</v>
      </c>
      <c r="S363">
        <v>0</v>
      </c>
      <c r="T363">
        <v>101</v>
      </c>
      <c r="U363">
        <v>91</v>
      </c>
      <c r="V363">
        <v>192</v>
      </c>
      <c r="W363">
        <v>28</v>
      </c>
      <c r="X363">
        <v>13</v>
      </c>
      <c r="Y363">
        <v>41</v>
      </c>
      <c r="Z363">
        <v>101</v>
      </c>
      <c r="AA363">
        <v>91</v>
      </c>
      <c r="AB363">
        <v>192</v>
      </c>
      <c r="AC363">
        <v>14</v>
      </c>
      <c r="AD363">
        <v>12</v>
      </c>
      <c r="AE363">
        <v>26</v>
      </c>
      <c r="AF363">
        <v>14</v>
      </c>
      <c r="AG363">
        <v>12</v>
      </c>
      <c r="AH363">
        <v>26</v>
      </c>
      <c r="AI363">
        <v>13</v>
      </c>
      <c r="AJ363">
        <v>17</v>
      </c>
      <c r="AK363">
        <v>30</v>
      </c>
      <c r="AL363">
        <v>22</v>
      </c>
      <c r="AM363">
        <v>16</v>
      </c>
      <c r="AN363">
        <v>38</v>
      </c>
      <c r="AO363">
        <v>14</v>
      </c>
      <c r="AP363">
        <v>17</v>
      </c>
      <c r="AQ363">
        <v>31</v>
      </c>
      <c r="AR363">
        <v>21</v>
      </c>
      <c r="AS363">
        <v>12</v>
      </c>
      <c r="AT363">
        <v>33</v>
      </c>
      <c r="AU363">
        <v>13</v>
      </c>
      <c r="AV363">
        <v>14</v>
      </c>
      <c r="AW363">
        <v>27</v>
      </c>
      <c r="AX363">
        <v>97</v>
      </c>
      <c r="AY363">
        <v>88</v>
      </c>
      <c r="AZ363">
        <v>185</v>
      </c>
      <c r="BA363">
        <v>1</v>
      </c>
      <c r="BB363">
        <v>1</v>
      </c>
      <c r="BC363">
        <v>2</v>
      </c>
      <c r="BD363">
        <v>1</v>
      </c>
      <c r="BE363">
        <v>1</v>
      </c>
      <c r="BF363">
        <v>1</v>
      </c>
      <c r="BG363">
        <v>0</v>
      </c>
      <c r="BH363">
        <v>7</v>
      </c>
      <c r="BI363">
        <v>0</v>
      </c>
      <c r="BJ363">
        <v>0</v>
      </c>
      <c r="BK363">
        <v>0</v>
      </c>
      <c r="BL363">
        <v>1</v>
      </c>
      <c r="BM363">
        <v>0</v>
      </c>
      <c r="BN363">
        <v>0</v>
      </c>
      <c r="BO363">
        <v>0</v>
      </c>
      <c r="BP363">
        <v>0</v>
      </c>
      <c r="BQ363">
        <v>3</v>
      </c>
      <c r="BR363">
        <v>4</v>
      </c>
      <c r="BS363">
        <v>0</v>
      </c>
      <c r="BT363">
        <v>0</v>
      </c>
      <c r="BU363">
        <v>0</v>
      </c>
      <c r="BV363">
        <v>1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1</v>
      </c>
      <c r="CD363">
        <v>0</v>
      </c>
      <c r="CE363">
        <v>0</v>
      </c>
      <c r="CF363">
        <v>10</v>
      </c>
      <c r="CG363">
        <v>3</v>
      </c>
      <c r="CH363">
        <v>4</v>
      </c>
      <c r="CI363">
        <v>1</v>
      </c>
      <c r="CJ363">
        <v>1</v>
      </c>
      <c r="CK363">
        <v>2</v>
      </c>
      <c r="CL363">
        <v>1</v>
      </c>
      <c r="CM363">
        <v>1</v>
      </c>
      <c r="CN363">
        <v>1</v>
      </c>
      <c r="CO363">
        <v>0</v>
      </c>
      <c r="CP363">
        <v>7</v>
      </c>
      <c r="CQ363">
        <v>8</v>
      </c>
      <c r="CR363">
        <v>7</v>
      </c>
      <c r="CS363">
        <v>1</v>
      </c>
    </row>
    <row r="364" spans="1:97" x14ac:dyDescent="0.25">
      <c r="A364" t="s">
        <v>3786</v>
      </c>
      <c r="B364">
        <v>1</v>
      </c>
      <c r="C364" t="s">
        <v>3787</v>
      </c>
      <c r="D364">
        <v>19</v>
      </c>
      <c r="E364" t="s">
        <v>188</v>
      </c>
      <c r="F364">
        <v>1</v>
      </c>
      <c r="G364" t="s">
        <v>188</v>
      </c>
      <c r="H364" t="s">
        <v>896</v>
      </c>
      <c r="I364">
        <v>0</v>
      </c>
      <c r="J364" t="s">
        <v>188</v>
      </c>
      <c r="K364" t="s">
        <v>189</v>
      </c>
      <c r="L364" t="s">
        <v>31</v>
      </c>
      <c r="M364" t="s">
        <v>37</v>
      </c>
      <c r="N364" t="s">
        <v>35</v>
      </c>
      <c r="O364" t="s">
        <v>29</v>
      </c>
      <c r="P364" t="s">
        <v>3788</v>
      </c>
      <c r="Q364" t="s">
        <v>2831</v>
      </c>
      <c r="R364" t="s">
        <v>190</v>
      </c>
      <c r="S364">
        <v>0</v>
      </c>
      <c r="T364">
        <v>102</v>
      </c>
      <c r="U364">
        <v>87</v>
      </c>
      <c r="V364">
        <v>189</v>
      </c>
      <c r="W364">
        <v>16</v>
      </c>
      <c r="X364">
        <v>15</v>
      </c>
      <c r="Y364">
        <v>31</v>
      </c>
      <c r="Z364">
        <v>101</v>
      </c>
      <c r="AA364">
        <v>87</v>
      </c>
      <c r="AB364">
        <v>188</v>
      </c>
      <c r="AC364">
        <v>10</v>
      </c>
      <c r="AD364">
        <v>7</v>
      </c>
      <c r="AE364">
        <v>17</v>
      </c>
      <c r="AF364">
        <v>11</v>
      </c>
      <c r="AG364">
        <v>7</v>
      </c>
      <c r="AH364">
        <v>18</v>
      </c>
      <c r="AI364">
        <v>12</v>
      </c>
      <c r="AJ364">
        <v>17</v>
      </c>
      <c r="AK364">
        <v>29</v>
      </c>
      <c r="AL364">
        <v>18</v>
      </c>
      <c r="AM364">
        <v>13</v>
      </c>
      <c r="AN364">
        <v>31</v>
      </c>
      <c r="AO364">
        <v>23</v>
      </c>
      <c r="AP364">
        <v>15</v>
      </c>
      <c r="AQ364">
        <v>38</v>
      </c>
      <c r="AR364">
        <v>16</v>
      </c>
      <c r="AS364">
        <v>22</v>
      </c>
      <c r="AT364">
        <v>38</v>
      </c>
      <c r="AU364">
        <v>14</v>
      </c>
      <c r="AV364">
        <v>10</v>
      </c>
      <c r="AW364">
        <v>24</v>
      </c>
      <c r="AX364">
        <v>94</v>
      </c>
      <c r="AY364">
        <v>84</v>
      </c>
      <c r="AZ364">
        <v>178</v>
      </c>
      <c r="BA364">
        <v>1</v>
      </c>
      <c r="BB364">
        <v>2</v>
      </c>
      <c r="BC364">
        <v>2</v>
      </c>
      <c r="BD364">
        <v>2</v>
      </c>
      <c r="BE364">
        <v>2</v>
      </c>
      <c r="BF364">
        <v>1</v>
      </c>
      <c r="BG364">
        <v>0</v>
      </c>
      <c r="BH364">
        <v>10</v>
      </c>
      <c r="BI364">
        <v>0</v>
      </c>
      <c r="BJ364">
        <v>0</v>
      </c>
      <c r="BK364">
        <v>1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3</v>
      </c>
      <c r="BR364">
        <v>7</v>
      </c>
      <c r="BS364">
        <v>0</v>
      </c>
      <c r="BT364">
        <v>0</v>
      </c>
      <c r="BU364">
        <v>1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2</v>
      </c>
      <c r="CE364">
        <v>0</v>
      </c>
      <c r="CF364">
        <v>14</v>
      </c>
      <c r="CG364">
        <v>3</v>
      </c>
      <c r="CH364">
        <v>7</v>
      </c>
      <c r="CI364">
        <v>1</v>
      </c>
      <c r="CJ364">
        <v>2</v>
      </c>
      <c r="CK364">
        <v>2</v>
      </c>
      <c r="CL364">
        <v>2</v>
      </c>
      <c r="CM364">
        <v>2</v>
      </c>
      <c r="CN364">
        <v>1</v>
      </c>
      <c r="CO364">
        <v>0</v>
      </c>
      <c r="CP364">
        <v>10</v>
      </c>
      <c r="CQ364">
        <v>12</v>
      </c>
      <c r="CR364">
        <v>10</v>
      </c>
      <c r="CS364">
        <v>1</v>
      </c>
    </row>
    <row r="365" spans="1:97" x14ac:dyDescent="0.25">
      <c r="A365" t="s">
        <v>3789</v>
      </c>
      <c r="B365">
        <v>2</v>
      </c>
      <c r="C365" t="s">
        <v>1384</v>
      </c>
      <c r="D365">
        <v>32</v>
      </c>
      <c r="E365" t="s">
        <v>221</v>
      </c>
      <c r="F365">
        <v>1</v>
      </c>
      <c r="G365" t="s">
        <v>221</v>
      </c>
      <c r="H365" t="s">
        <v>3039</v>
      </c>
      <c r="I365">
        <v>0</v>
      </c>
      <c r="J365" t="s">
        <v>221</v>
      </c>
      <c r="K365" t="s">
        <v>189</v>
      </c>
      <c r="L365" t="s">
        <v>31</v>
      </c>
      <c r="M365" t="s">
        <v>37</v>
      </c>
      <c r="N365" t="s">
        <v>35</v>
      </c>
      <c r="O365" t="s">
        <v>29</v>
      </c>
      <c r="P365" t="s">
        <v>3040</v>
      </c>
      <c r="Q365" t="s">
        <v>3041</v>
      </c>
      <c r="R365" t="s">
        <v>222</v>
      </c>
      <c r="S365">
        <v>0</v>
      </c>
      <c r="T365">
        <v>41</v>
      </c>
      <c r="U365">
        <v>33</v>
      </c>
      <c r="V365">
        <v>74</v>
      </c>
      <c r="W365">
        <v>11</v>
      </c>
      <c r="X365">
        <v>7</v>
      </c>
      <c r="Y365">
        <v>18</v>
      </c>
      <c r="Z365">
        <v>40</v>
      </c>
      <c r="AA365">
        <v>32</v>
      </c>
      <c r="AB365">
        <v>72</v>
      </c>
      <c r="AC365">
        <v>10</v>
      </c>
      <c r="AD365">
        <v>7</v>
      </c>
      <c r="AE365">
        <v>17</v>
      </c>
      <c r="AF365">
        <v>11</v>
      </c>
      <c r="AG365">
        <v>7</v>
      </c>
      <c r="AH365">
        <v>18</v>
      </c>
      <c r="AI365">
        <v>7</v>
      </c>
      <c r="AJ365">
        <v>6</v>
      </c>
      <c r="AK365">
        <v>13</v>
      </c>
      <c r="AL365">
        <v>5</v>
      </c>
      <c r="AM365">
        <v>8</v>
      </c>
      <c r="AN365">
        <v>13</v>
      </c>
      <c r="AO365">
        <v>7</v>
      </c>
      <c r="AP365">
        <v>6</v>
      </c>
      <c r="AQ365">
        <v>13</v>
      </c>
      <c r="AR365">
        <v>5</v>
      </c>
      <c r="AS365">
        <v>5</v>
      </c>
      <c r="AT365">
        <v>10</v>
      </c>
      <c r="AU365">
        <v>9</v>
      </c>
      <c r="AV365">
        <v>5</v>
      </c>
      <c r="AW365">
        <v>14</v>
      </c>
      <c r="AX365">
        <v>44</v>
      </c>
      <c r="AY365">
        <v>37</v>
      </c>
      <c r="AZ365">
        <v>81</v>
      </c>
      <c r="BA365">
        <v>1</v>
      </c>
      <c r="BB365">
        <v>1</v>
      </c>
      <c r="BC365">
        <v>1</v>
      </c>
      <c r="BD365">
        <v>1</v>
      </c>
      <c r="BE365">
        <v>1</v>
      </c>
      <c r="BF365">
        <v>1</v>
      </c>
      <c r="BG365">
        <v>0</v>
      </c>
      <c r="BH365">
        <v>6</v>
      </c>
      <c r="BI365">
        <v>0</v>
      </c>
      <c r="BJ365">
        <v>0</v>
      </c>
      <c r="BK365">
        <v>0</v>
      </c>
      <c r="BL365">
        <v>1</v>
      </c>
      <c r="BM365">
        <v>0</v>
      </c>
      <c r="BN365">
        <v>0</v>
      </c>
      <c r="BO365">
        <v>0</v>
      </c>
      <c r="BP365">
        <v>0</v>
      </c>
      <c r="BQ365">
        <v>3</v>
      </c>
      <c r="BR365">
        <v>3</v>
      </c>
      <c r="BS365">
        <v>0</v>
      </c>
      <c r="BT365">
        <v>0</v>
      </c>
      <c r="BU365">
        <v>2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1</v>
      </c>
      <c r="CD365">
        <v>0</v>
      </c>
      <c r="CE365">
        <v>0</v>
      </c>
      <c r="CF365">
        <v>10</v>
      </c>
      <c r="CG365">
        <v>3</v>
      </c>
      <c r="CH365">
        <v>3</v>
      </c>
      <c r="CI365">
        <v>1</v>
      </c>
      <c r="CJ365">
        <v>1</v>
      </c>
      <c r="CK365">
        <v>1</v>
      </c>
      <c r="CL365">
        <v>1</v>
      </c>
      <c r="CM365">
        <v>1</v>
      </c>
      <c r="CN365">
        <v>1</v>
      </c>
      <c r="CO365">
        <v>0</v>
      </c>
      <c r="CP365">
        <v>6</v>
      </c>
      <c r="CQ365">
        <v>6</v>
      </c>
      <c r="CR365">
        <v>6</v>
      </c>
      <c r="CS365">
        <v>1</v>
      </c>
    </row>
    <row r="366" spans="1:97" x14ac:dyDescent="0.25">
      <c r="A366" t="s">
        <v>3790</v>
      </c>
      <c r="B366">
        <v>1</v>
      </c>
      <c r="C366" t="s">
        <v>3791</v>
      </c>
      <c r="D366">
        <v>19</v>
      </c>
      <c r="E366" t="s">
        <v>188</v>
      </c>
      <c r="F366">
        <v>1</v>
      </c>
      <c r="G366" t="s">
        <v>188</v>
      </c>
      <c r="H366" t="s">
        <v>3792</v>
      </c>
      <c r="I366">
        <v>4607</v>
      </c>
      <c r="J366" t="s">
        <v>188</v>
      </c>
      <c r="K366" t="s">
        <v>189</v>
      </c>
      <c r="L366" t="s">
        <v>31</v>
      </c>
      <c r="M366" t="s">
        <v>37</v>
      </c>
      <c r="N366" t="s">
        <v>35</v>
      </c>
      <c r="O366" t="s">
        <v>29</v>
      </c>
      <c r="P366" t="s">
        <v>2920</v>
      </c>
      <c r="Q366" t="s">
        <v>2772</v>
      </c>
      <c r="R366" t="s">
        <v>190</v>
      </c>
      <c r="S366">
        <v>0</v>
      </c>
      <c r="T366">
        <v>128</v>
      </c>
      <c r="U366">
        <v>110</v>
      </c>
      <c r="V366">
        <v>238</v>
      </c>
      <c r="W366">
        <v>20</v>
      </c>
      <c r="X366">
        <v>21</v>
      </c>
      <c r="Y366">
        <v>41</v>
      </c>
      <c r="Z366">
        <v>128</v>
      </c>
      <c r="AA366">
        <v>110</v>
      </c>
      <c r="AB366">
        <v>238</v>
      </c>
      <c r="AC366">
        <v>14</v>
      </c>
      <c r="AD366">
        <v>36</v>
      </c>
      <c r="AE366">
        <v>50</v>
      </c>
      <c r="AF366">
        <v>14</v>
      </c>
      <c r="AG366">
        <v>36</v>
      </c>
      <c r="AH366">
        <v>50</v>
      </c>
      <c r="AI366">
        <v>24</v>
      </c>
      <c r="AJ366">
        <v>15</v>
      </c>
      <c r="AK366">
        <v>39</v>
      </c>
      <c r="AL366">
        <v>20</v>
      </c>
      <c r="AM366">
        <v>14</v>
      </c>
      <c r="AN366">
        <v>34</v>
      </c>
      <c r="AO366">
        <v>25</v>
      </c>
      <c r="AP366">
        <v>24</v>
      </c>
      <c r="AQ366">
        <v>49</v>
      </c>
      <c r="AR366">
        <v>18</v>
      </c>
      <c r="AS366">
        <v>20</v>
      </c>
      <c r="AT366">
        <v>38</v>
      </c>
      <c r="AU366">
        <v>25</v>
      </c>
      <c r="AV366">
        <v>20</v>
      </c>
      <c r="AW366">
        <v>45</v>
      </c>
      <c r="AX366">
        <v>126</v>
      </c>
      <c r="AY366">
        <v>129</v>
      </c>
      <c r="AZ366">
        <v>255</v>
      </c>
      <c r="BA366">
        <v>2</v>
      </c>
      <c r="BB366">
        <v>2</v>
      </c>
      <c r="BC366">
        <v>1</v>
      </c>
      <c r="BD366">
        <v>2</v>
      </c>
      <c r="BE366">
        <v>2</v>
      </c>
      <c r="BF366">
        <v>2</v>
      </c>
      <c r="BG366">
        <v>0</v>
      </c>
      <c r="BH366">
        <v>11</v>
      </c>
      <c r="BI366">
        <v>0</v>
      </c>
      <c r="BJ366">
        <v>0</v>
      </c>
      <c r="BK366">
        <v>0</v>
      </c>
      <c r="BL366">
        <v>1</v>
      </c>
      <c r="BM366">
        <v>0</v>
      </c>
      <c r="BN366">
        <v>1</v>
      </c>
      <c r="BO366">
        <v>0</v>
      </c>
      <c r="BP366">
        <v>0</v>
      </c>
      <c r="BQ366">
        <v>1</v>
      </c>
      <c r="BR366">
        <v>10</v>
      </c>
      <c r="BS366">
        <v>0</v>
      </c>
      <c r="BT366">
        <v>0</v>
      </c>
      <c r="BU366">
        <v>1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1</v>
      </c>
      <c r="CC366">
        <v>1</v>
      </c>
      <c r="CD366">
        <v>1</v>
      </c>
      <c r="CE366">
        <v>0</v>
      </c>
      <c r="CF366">
        <v>17</v>
      </c>
      <c r="CG366">
        <v>1</v>
      </c>
      <c r="CH366">
        <v>10</v>
      </c>
      <c r="CI366">
        <v>2</v>
      </c>
      <c r="CJ366">
        <v>2</v>
      </c>
      <c r="CK366">
        <v>1</v>
      </c>
      <c r="CL366">
        <v>2</v>
      </c>
      <c r="CM366">
        <v>2</v>
      </c>
      <c r="CN366">
        <v>2</v>
      </c>
      <c r="CO366">
        <v>0</v>
      </c>
      <c r="CP366">
        <v>11</v>
      </c>
      <c r="CQ366">
        <v>15</v>
      </c>
      <c r="CR366">
        <v>15</v>
      </c>
      <c r="CS366">
        <v>1</v>
      </c>
    </row>
    <row r="367" spans="1:97" x14ac:dyDescent="0.25">
      <c r="A367" t="s">
        <v>3793</v>
      </c>
      <c r="B367">
        <v>1</v>
      </c>
      <c r="C367" t="s">
        <v>1957</v>
      </c>
      <c r="D367">
        <v>19</v>
      </c>
      <c r="E367" t="s">
        <v>188</v>
      </c>
      <c r="F367">
        <v>1</v>
      </c>
      <c r="G367" t="s">
        <v>188</v>
      </c>
      <c r="H367" t="s">
        <v>3794</v>
      </c>
      <c r="I367">
        <v>0</v>
      </c>
      <c r="J367" t="s">
        <v>188</v>
      </c>
      <c r="K367" t="s">
        <v>189</v>
      </c>
      <c r="L367" t="s">
        <v>31</v>
      </c>
      <c r="M367" t="s">
        <v>37</v>
      </c>
      <c r="N367" t="s">
        <v>35</v>
      </c>
      <c r="O367" t="s">
        <v>29</v>
      </c>
      <c r="P367" t="s">
        <v>2911</v>
      </c>
      <c r="Q367" t="s">
        <v>2800</v>
      </c>
      <c r="R367" t="s">
        <v>190</v>
      </c>
      <c r="S367">
        <v>0</v>
      </c>
      <c r="T367">
        <v>61</v>
      </c>
      <c r="U367">
        <v>56</v>
      </c>
      <c r="V367">
        <v>117</v>
      </c>
      <c r="W367">
        <v>16</v>
      </c>
      <c r="X367">
        <v>8</v>
      </c>
      <c r="Y367">
        <v>24</v>
      </c>
      <c r="Z367">
        <v>60</v>
      </c>
      <c r="AA367">
        <v>56</v>
      </c>
      <c r="AB367">
        <v>116</v>
      </c>
      <c r="AC367">
        <v>8</v>
      </c>
      <c r="AD367">
        <v>5</v>
      </c>
      <c r="AE367">
        <v>13</v>
      </c>
      <c r="AF367">
        <v>9</v>
      </c>
      <c r="AG367">
        <v>5</v>
      </c>
      <c r="AH367">
        <v>14</v>
      </c>
      <c r="AI367">
        <v>7</v>
      </c>
      <c r="AJ367">
        <v>8</v>
      </c>
      <c r="AK367">
        <v>15</v>
      </c>
      <c r="AL367">
        <v>10</v>
      </c>
      <c r="AM367">
        <v>7</v>
      </c>
      <c r="AN367">
        <v>17</v>
      </c>
      <c r="AO367">
        <v>13</v>
      </c>
      <c r="AP367">
        <v>11</v>
      </c>
      <c r="AQ367">
        <v>24</v>
      </c>
      <c r="AR367">
        <v>7</v>
      </c>
      <c r="AS367">
        <v>12</v>
      </c>
      <c r="AT367">
        <v>19</v>
      </c>
      <c r="AU367">
        <v>7</v>
      </c>
      <c r="AV367">
        <v>10</v>
      </c>
      <c r="AW367">
        <v>17</v>
      </c>
      <c r="AX367">
        <v>53</v>
      </c>
      <c r="AY367">
        <v>53</v>
      </c>
      <c r="AZ367">
        <v>106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  <c r="BG367">
        <v>0</v>
      </c>
      <c r="BH367">
        <v>6</v>
      </c>
      <c r="BI367">
        <v>0</v>
      </c>
      <c r="BJ367">
        <v>0</v>
      </c>
      <c r="BK367">
        <v>1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1</v>
      </c>
      <c r="BR367">
        <v>5</v>
      </c>
      <c r="BS367">
        <v>0</v>
      </c>
      <c r="BT367">
        <v>0</v>
      </c>
      <c r="BU367">
        <v>1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2</v>
      </c>
      <c r="CD367">
        <v>0</v>
      </c>
      <c r="CE367">
        <v>0</v>
      </c>
      <c r="CF367">
        <v>10</v>
      </c>
      <c r="CG367">
        <v>1</v>
      </c>
      <c r="CH367">
        <v>5</v>
      </c>
      <c r="CI367">
        <v>1</v>
      </c>
      <c r="CJ367">
        <v>1</v>
      </c>
      <c r="CK367">
        <v>1</v>
      </c>
      <c r="CL367">
        <v>1</v>
      </c>
      <c r="CM367">
        <v>1</v>
      </c>
      <c r="CN367">
        <v>1</v>
      </c>
      <c r="CO367">
        <v>0</v>
      </c>
      <c r="CP367">
        <v>6</v>
      </c>
      <c r="CQ367">
        <v>18</v>
      </c>
      <c r="CR367">
        <v>6</v>
      </c>
      <c r="CS367">
        <v>1</v>
      </c>
    </row>
    <row r="368" spans="1:97" x14ac:dyDescent="0.25">
      <c r="A368" t="s">
        <v>3795</v>
      </c>
      <c r="B368">
        <v>1</v>
      </c>
      <c r="C368" t="s">
        <v>1960</v>
      </c>
      <c r="D368">
        <v>37</v>
      </c>
      <c r="E368" t="s">
        <v>216</v>
      </c>
      <c r="F368">
        <v>1</v>
      </c>
      <c r="G368" t="s">
        <v>380</v>
      </c>
      <c r="H368" t="s">
        <v>3796</v>
      </c>
      <c r="I368">
        <v>0</v>
      </c>
      <c r="J368" t="s">
        <v>217</v>
      </c>
      <c r="K368" t="s">
        <v>189</v>
      </c>
      <c r="L368" t="s">
        <v>31</v>
      </c>
      <c r="M368" t="s">
        <v>37</v>
      </c>
      <c r="N368" t="s">
        <v>35</v>
      </c>
      <c r="O368" t="s">
        <v>29</v>
      </c>
      <c r="P368" t="s">
        <v>3797</v>
      </c>
      <c r="Q368" t="s">
        <v>3303</v>
      </c>
      <c r="R368" t="s">
        <v>218</v>
      </c>
      <c r="S368">
        <v>0</v>
      </c>
      <c r="T368">
        <v>163</v>
      </c>
      <c r="U368">
        <v>133</v>
      </c>
      <c r="V368">
        <v>296</v>
      </c>
      <c r="W368">
        <v>22</v>
      </c>
      <c r="X368">
        <v>15</v>
      </c>
      <c r="Y368">
        <v>37</v>
      </c>
      <c r="Z368">
        <v>163</v>
      </c>
      <c r="AA368">
        <v>133</v>
      </c>
      <c r="AB368">
        <v>296</v>
      </c>
      <c r="AC368">
        <v>23</v>
      </c>
      <c r="AD368">
        <v>20</v>
      </c>
      <c r="AE368">
        <v>43</v>
      </c>
      <c r="AF368">
        <v>24</v>
      </c>
      <c r="AG368">
        <v>20</v>
      </c>
      <c r="AH368">
        <v>44</v>
      </c>
      <c r="AI368">
        <v>25</v>
      </c>
      <c r="AJ368">
        <v>24</v>
      </c>
      <c r="AK368">
        <v>49</v>
      </c>
      <c r="AL368">
        <v>29</v>
      </c>
      <c r="AM368">
        <v>25</v>
      </c>
      <c r="AN368">
        <v>54</v>
      </c>
      <c r="AO368">
        <v>33</v>
      </c>
      <c r="AP368">
        <v>22</v>
      </c>
      <c r="AQ368">
        <v>55</v>
      </c>
      <c r="AR368">
        <v>26</v>
      </c>
      <c r="AS368">
        <v>30</v>
      </c>
      <c r="AT368">
        <v>56</v>
      </c>
      <c r="AU368">
        <v>38</v>
      </c>
      <c r="AV368">
        <v>19</v>
      </c>
      <c r="AW368">
        <v>57</v>
      </c>
      <c r="AX368">
        <v>175</v>
      </c>
      <c r="AY368">
        <v>140</v>
      </c>
      <c r="AZ368">
        <v>315</v>
      </c>
      <c r="BA368">
        <v>2</v>
      </c>
      <c r="BB368">
        <v>2</v>
      </c>
      <c r="BC368">
        <v>2</v>
      </c>
      <c r="BD368">
        <v>2</v>
      </c>
      <c r="BE368">
        <v>2</v>
      </c>
      <c r="BF368">
        <v>2</v>
      </c>
      <c r="BG368">
        <v>0</v>
      </c>
      <c r="BH368">
        <v>12</v>
      </c>
      <c r="BI368">
        <v>0</v>
      </c>
      <c r="BJ368">
        <v>0</v>
      </c>
      <c r="BK368">
        <v>1</v>
      </c>
      <c r="BL368">
        <v>0</v>
      </c>
      <c r="BM368">
        <v>0</v>
      </c>
      <c r="BN368">
        <v>1</v>
      </c>
      <c r="BO368">
        <v>0</v>
      </c>
      <c r="BP368">
        <v>1</v>
      </c>
      <c r="BQ368">
        <v>1</v>
      </c>
      <c r="BR368">
        <v>11</v>
      </c>
      <c r="BS368">
        <v>0</v>
      </c>
      <c r="BT368">
        <v>0</v>
      </c>
      <c r="BU368">
        <v>1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1</v>
      </c>
      <c r="CD368">
        <v>0</v>
      </c>
      <c r="CE368">
        <v>0</v>
      </c>
      <c r="CF368">
        <v>17</v>
      </c>
      <c r="CG368">
        <v>1</v>
      </c>
      <c r="CH368">
        <v>11</v>
      </c>
      <c r="CI368">
        <v>2</v>
      </c>
      <c r="CJ368">
        <v>2</v>
      </c>
      <c r="CK368">
        <v>2</v>
      </c>
      <c r="CL368">
        <v>2</v>
      </c>
      <c r="CM368">
        <v>2</v>
      </c>
      <c r="CN368">
        <v>2</v>
      </c>
      <c r="CO368">
        <v>0</v>
      </c>
      <c r="CP368">
        <v>12</v>
      </c>
      <c r="CQ368">
        <v>17</v>
      </c>
      <c r="CR368">
        <v>13</v>
      </c>
      <c r="CS368">
        <v>1</v>
      </c>
    </row>
    <row r="369" spans="1:97" x14ac:dyDescent="0.25">
      <c r="A369" t="s">
        <v>3798</v>
      </c>
      <c r="B369">
        <v>2</v>
      </c>
      <c r="C369" t="s">
        <v>1960</v>
      </c>
      <c r="D369">
        <v>37</v>
      </c>
      <c r="E369" t="s">
        <v>216</v>
      </c>
      <c r="F369">
        <v>1</v>
      </c>
      <c r="G369" t="s">
        <v>380</v>
      </c>
      <c r="H369" t="s">
        <v>3796</v>
      </c>
      <c r="I369">
        <v>0</v>
      </c>
      <c r="J369" t="s">
        <v>217</v>
      </c>
      <c r="K369" t="s">
        <v>189</v>
      </c>
      <c r="L369" t="s">
        <v>31</v>
      </c>
      <c r="M369" t="s">
        <v>37</v>
      </c>
      <c r="N369" t="s">
        <v>35</v>
      </c>
      <c r="O369" t="s">
        <v>29</v>
      </c>
      <c r="P369" t="s">
        <v>3797</v>
      </c>
      <c r="Q369" t="s">
        <v>3303</v>
      </c>
      <c r="R369" t="s">
        <v>218</v>
      </c>
      <c r="S369">
        <v>0</v>
      </c>
      <c r="T369">
        <v>57</v>
      </c>
      <c r="U369">
        <v>40</v>
      </c>
      <c r="V369">
        <v>97</v>
      </c>
      <c r="W369">
        <v>6</v>
      </c>
      <c r="X369">
        <v>6</v>
      </c>
      <c r="Y369">
        <v>12</v>
      </c>
      <c r="Z369">
        <v>54</v>
      </c>
      <c r="AA369">
        <v>37</v>
      </c>
      <c r="AB369">
        <v>91</v>
      </c>
      <c r="AC369">
        <v>7</v>
      </c>
      <c r="AD369">
        <v>4</v>
      </c>
      <c r="AE369">
        <v>11</v>
      </c>
      <c r="AF369">
        <v>8</v>
      </c>
      <c r="AG369">
        <v>5</v>
      </c>
      <c r="AH369">
        <v>13</v>
      </c>
      <c r="AI369">
        <v>9</v>
      </c>
      <c r="AJ369">
        <v>7</v>
      </c>
      <c r="AK369">
        <v>16</v>
      </c>
      <c r="AL369">
        <v>10</v>
      </c>
      <c r="AM369">
        <v>9</v>
      </c>
      <c r="AN369">
        <v>19</v>
      </c>
      <c r="AO369">
        <v>11</v>
      </c>
      <c r="AP369">
        <v>6</v>
      </c>
      <c r="AQ369">
        <v>17</v>
      </c>
      <c r="AR369">
        <v>14</v>
      </c>
      <c r="AS369">
        <v>8</v>
      </c>
      <c r="AT369">
        <v>22</v>
      </c>
      <c r="AU369">
        <v>10</v>
      </c>
      <c r="AV369">
        <v>6</v>
      </c>
      <c r="AW369">
        <v>16</v>
      </c>
      <c r="AX369">
        <v>62</v>
      </c>
      <c r="AY369">
        <v>41</v>
      </c>
      <c r="AZ369">
        <v>103</v>
      </c>
      <c r="BA369">
        <v>1</v>
      </c>
      <c r="BB369">
        <v>1</v>
      </c>
      <c r="BC369">
        <v>1</v>
      </c>
      <c r="BD369">
        <v>1</v>
      </c>
      <c r="BE369">
        <v>1</v>
      </c>
      <c r="BF369">
        <v>1</v>
      </c>
      <c r="BG369">
        <v>0</v>
      </c>
      <c r="BH369">
        <v>6</v>
      </c>
      <c r="BI369">
        <v>0</v>
      </c>
      <c r="BJ369">
        <v>0</v>
      </c>
      <c r="BK369">
        <v>0</v>
      </c>
      <c r="BL369">
        <v>1</v>
      </c>
      <c r="BM369">
        <v>0</v>
      </c>
      <c r="BN369">
        <v>0</v>
      </c>
      <c r="BO369">
        <v>0</v>
      </c>
      <c r="BP369">
        <v>0</v>
      </c>
      <c r="BQ369">
        <v>3</v>
      </c>
      <c r="BR369">
        <v>3</v>
      </c>
      <c r="BS369">
        <v>0</v>
      </c>
      <c r="BT369">
        <v>0</v>
      </c>
      <c r="BU369">
        <v>3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1</v>
      </c>
      <c r="CD369">
        <v>0</v>
      </c>
      <c r="CE369">
        <v>0</v>
      </c>
      <c r="CF369">
        <v>11</v>
      </c>
      <c r="CG369">
        <v>3</v>
      </c>
      <c r="CH369">
        <v>3</v>
      </c>
      <c r="CI369">
        <v>1</v>
      </c>
      <c r="CJ369">
        <v>1</v>
      </c>
      <c r="CK369">
        <v>1</v>
      </c>
      <c r="CL369">
        <v>1</v>
      </c>
      <c r="CM369">
        <v>1</v>
      </c>
      <c r="CN369">
        <v>1</v>
      </c>
      <c r="CO369">
        <v>0</v>
      </c>
      <c r="CP369">
        <v>6</v>
      </c>
      <c r="CQ369">
        <v>6</v>
      </c>
      <c r="CR369">
        <v>6</v>
      </c>
      <c r="CS369">
        <v>1</v>
      </c>
    </row>
    <row r="370" spans="1:97" x14ac:dyDescent="0.25">
      <c r="A370" t="s">
        <v>3799</v>
      </c>
      <c r="B370">
        <v>1</v>
      </c>
      <c r="C370" t="s">
        <v>975</v>
      </c>
      <c r="D370">
        <v>9</v>
      </c>
      <c r="E370" t="s">
        <v>653</v>
      </c>
      <c r="F370">
        <v>410</v>
      </c>
      <c r="G370" t="s">
        <v>3800</v>
      </c>
      <c r="H370" t="s">
        <v>3801</v>
      </c>
      <c r="I370">
        <v>0</v>
      </c>
      <c r="J370" t="s">
        <v>406</v>
      </c>
      <c r="K370" t="s">
        <v>189</v>
      </c>
      <c r="L370" t="s">
        <v>31</v>
      </c>
      <c r="M370" t="s">
        <v>37</v>
      </c>
      <c r="N370" t="s">
        <v>35</v>
      </c>
      <c r="O370" t="s">
        <v>29</v>
      </c>
      <c r="P370" t="s">
        <v>3116</v>
      </c>
      <c r="Q370" t="s">
        <v>2862</v>
      </c>
      <c r="R370" t="s">
        <v>408</v>
      </c>
      <c r="S370">
        <v>0</v>
      </c>
      <c r="T370">
        <v>13</v>
      </c>
      <c r="U370">
        <v>19</v>
      </c>
      <c r="V370">
        <v>32</v>
      </c>
      <c r="W370">
        <v>2</v>
      </c>
      <c r="X370">
        <v>5</v>
      </c>
      <c r="Y370">
        <v>7</v>
      </c>
      <c r="Z370">
        <v>11</v>
      </c>
      <c r="AA370">
        <v>19</v>
      </c>
      <c r="AB370">
        <v>30</v>
      </c>
      <c r="AC370">
        <v>2</v>
      </c>
      <c r="AD370">
        <v>4</v>
      </c>
      <c r="AE370">
        <v>6</v>
      </c>
      <c r="AF370">
        <v>2</v>
      </c>
      <c r="AG370">
        <v>4</v>
      </c>
      <c r="AH370">
        <v>6</v>
      </c>
      <c r="AI370">
        <v>2</v>
      </c>
      <c r="AJ370">
        <v>0</v>
      </c>
      <c r="AK370">
        <v>2</v>
      </c>
      <c r="AL370">
        <v>5</v>
      </c>
      <c r="AM370">
        <v>6</v>
      </c>
      <c r="AN370">
        <v>11</v>
      </c>
      <c r="AO370">
        <v>1</v>
      </c>
      <c r="AP370">
        <v>3</v>
      </c>
      <c r="AQ370">
        <v>4</v>
      </c>
      <c r="AR370">
        <v>1</v>
      </c>
      <c r="AS370">
        <v>3</v>
      </c>
      <c r="AT370">
        <v>4</v>
      </c>
      <c r="AU370">
        <v>2</v>
      </c>
      <c r="AV370">
        <v>2</v>
      </c>
      <c r="AW370">
        <v>4</v>
      </c>
      <c r="AX370">
        <v>13</v>
      </c>
      <c r="AY370">
        <v>18</v>
      </c>
      <c r="AZ370">
        <v>31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2</v>
      </c>
      <c r="BH370">
        <v>2</v>
      </c>
      <c r="BI370">
        <v>0</v>
      </c>
      <c r="BJ370">
        <v>1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1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2</v>
      </c>
      <c r="CG370">
        <v>0</v>
      </c>
      <c r="CH370">
        <v>2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2</v>
      </c>
      <c r="CP370">
        <v>2</v>
      </c>
      <c r="CQ370">
        <v>2</v>
      </c>
      <c r="CR370">
        <v>2</v>
      </c>
      <c r="CS370">
        <v>1</v>
      </c>
    </row>
    <row r="371" spans="1:97" x14ac:dyDescent="0.25">
      <c r="A371" t="s">
        <v>3802</v>
      </c>
      <c r="B371">
        <v>1</v>
      </c>
      <c r="C371" t="s">
        <v>627</v>
      </c>
      <c r="D371">
        <v>45</v>
      </c>
      <c r="E371" t="s">
        <v>293</v>
      </c>
      <c r="F371">
        <v>30</v>
      </c>
      <c r="G371" t="s">
        <v>3803</v>
      </c>
      <c r="H371" t="s">
        <v>1600</v>
      </c>
      <c r="I371">
        <v>0</v>
      </c>
      <c r="J371" t="s">
        <v>197</v>
      </c>
      <c r="K371" t="s">
        <v>189</v>
      </c>
      <c r="L371" t="s">
        <v>31</v>
      </c>
      <c r="M371" t="s">
        <v>37</v>
      </c>
      <c r="N371" t="s">
        <v>35</v>
      </c>
      <c r="O371" t="s">
        <v>29</v>
      </c>
      <c r="P371" t="s">
        <v>3337</v>
      </c>
      <c r="Q371" t="s">
        <v>2932</v>
      </c>
      <c r="R371" t="s">
        <v>199</v>
      </c>
      <c r="S371">
        <v>0</v>
      </c>
      <c r="T371">
        <v>30</v>
      </c>
      <c r="U371">
        <v>31</v>
      </c>
      <c r="V371">
        <v>61</v>
      </c>
      <c r="W371">
        <v>2</v>
      </c>
      <c r="X371">
        <v>6</v>
      </c>
      <c r="Y371">
        <v>8</v>
      </c>
      <c r="Z371">
        <v>30</v>
      </c>
      <c r="AA371">
        <v>31</v>
      </c>
      <c r="AB371">
        <v>61</v>
      </c>
      <c r="AC371">
        <v>4</v>
      </c>
      <c r="AD371">
        <v>5</v>
      </c>
      <c r="AE371">
        <v>9</v>
      </c>
      <c r="AF371">
        <v>4</v>
      </c>
      <c r="AG371">
        <v>5</v>
      </c>
      <c r="AH371">
        <v>9</v>
      </c>
      <c r="AI371">
        <v>6</v>
      </c>
      <c r="AJ371">
        <v>5</v>
      </c>
      <c r="AK371">
        <v>11</v>
      </c>
      <c r="AL371">
        <v>9</v>
      </c>
      <c r="AM371">
        <v>5</v>
      </c>
      <c r="AN371">
        <v>14</v>
      </c>
      <c r="AO371">
        <v>6</v>
      </c>
      <c r="AP371">
        <v>8</v>
      </c>
      <c r="AQ371">
        <v>14</v>
      </c>
      <c r="AR371">
        <v>3</v>
      </c>
      <c r="AS371">
        <v>2</v>
      </c>
      <c r="AT371">
        <v>5</v>
      </c>
      <c r="AU371">
        <v>5</v>
      </c>
      <c r="AV371">
        <v>4</v>
      </c>
      <c r="AW371">
        <v>9</v>
      </c>
      <c r="AX371">
        <v>33</v>
      </c>
      <c r="AY371">
        <v>29</v>
      </c>
      <c r="AZ371">
        <v>62</v>
      </c>
      <c r="BA371">
        <v>0</v>
      </c>
      <c r="BB371">
        <v>0</v>
      </c>
      <c r="BC371">
        <v>1</v>
      </c>
      <c r="BD371">
        <v>1</v>
      </c>
      <c r="BE371">
        <v>0</v>
      </c>
      <c r="BF371">
        <v>0</v>
      </c>
      <c r="BG371">
        <v>2</v>
      </c>
      <c r="BH371">
        <v>4</v>
      </c>
      <c r="BI371">
        <v>0</v>
      </c>
      <c r="BJ371">
        <v>1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3</v>
      </c>
      <c r="BS371">
        <v>0</v>
      </c>
      <c r="BT371">
        <v>0</v>
      </c>
      <c r="BU371">
        <v>1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5</v>
      </c>
      <c r="CG371">
        <v>0</v>
      </c>
      <c r="CH371">
        <v>4</v>
      </c>
      <c r="CI371">
        <v>0</v>
      </c>
      <c r="CJ371">
        <v>0</v>
      </c>
      <c r="CK371">
        <v>1</v>
      </c>
      <c r="CL371">
        <v>1</v>
      </c>
      <c r="CM371">
        <v>0</v>
      </c>
      <c r="CN371">
        <v>0</v>
      </c>
      <c r="CO371">
        <v>2</v>
      </c>
      <c r="CP371">
        <v>4</v>
      </c>
      <c r="CQ371">
        <v>5</v>
      </c>
      <c r="CR371">
        <v>5</v>
      </c>
      <c r="CS371">
        <v>1</v>
      </c>
    </row>
    <row r="372" spans="1:97" x14ac:dyDescent="0.25">
      <c r="A372" t="s">
        <v>3804</v>
      </c>
      <c r="B372">
        <v>1</v>
      </c>
      <c r="C372" t="s">
        <v>2430</v>
      </c>
      <c r="D372">
        <v>21</v>
      </c>
      <c r="E372" t="s">
        <v>197</v>
      </c>
      <c r="F372">
        <v>1</v>
      </c>
      <c r="G372" t="s">
        <v>197</v>
      </c>
      <c r="H372" t="s">
        <v>1933</v>
      </c>
      <c r="I372">
        <v>300</v>
      </c>
      <c r="J372" t="s">
        <v>197</v>
      </c>
      <c r="K372" t="s">
        <v>189</v>
      </c>
      <c r="L372" t="s">
        <v>31</v>
      </c>
      <c r="M372" t="s">
        <v>37</v>
      </c>
      <c r="N372" t="s">
        <v>35</v>
      </c>
      <c r="O372" t="s">
        <v>29</v>
      </c>
      <c r="P372" t="s">
        <v>3780</v>
      </c>
      <c r="Q372" t="s">
        <v>2849</v>
      </c>
      <c r="R372" t="s">
        <v>199</v>
      </c>
      <c r="S372">
        <v>0</v>
      </c>
      <c r="T372">
        <v>29</v>
      </c>
      <c r="U372">
        <v>30</v>
      </c>
      <c r="V372">
        <v>59</v>
      </c>
      <c r="W372">
        <v>3</v>
      </c>
      <c r="X372">
        <v>12</v>
      </c>
      <c r="Y372">
        <v>15</v>
      </c>
      <c r="Z372">
        <v>29</v>
      </c>
      <c r="AA372">
        <v>30</v>
      </c>
      <c r="AB372">
        <v>59</v>
      </c>
      <c r="AC372">
        <v>5</v>
      </c>
      <c r="AD372">
        <v>0</v>
      </c>
      <c r="AE372">
        <v>5</v>
      </c>
      <c r="AF372">
        <v>5</v>
      </c>
      <c r="AG372">
        <v>0</v>
      </c>
      <c r="AH372">
        <v>5</v>
      </c>
      <c r="AI372">
        <v>3</v>
      </c>
      <c r="AJ372">
        <v>5</v>
      </c>
      <c r="AK372">
        <v>8</v>
      </c>
      <c r="AL372">
        <v>3</v>
      </c>
      <c r="AM372">
        <v>3</v>
      </c>
      <c r="AN372">
        <v>6</v>
      </c>
      <c r="AO372">
        <v>8</v>
      </c>
      <c r="AP372">
        <v>2</v>
      </c>
      <c r="AQ372">
        <v>10</v>
      </c>
      <c r="AR372">
        <v>3</v>
      </c>
      <c r="AS372">
        <v>2</v>
      </c>
      <c r="AT372">
        <v>5</v>
      </c>
      <c r="AU372">
        <v>7</v>
      </c>
      <c r="AV372">
        <v>4</v>
      </c>
      <c r="AW372">
        <v>11</v>
      </c>
      <c r="AX372">
        <v>29</v>
      </c>
      <c r="AY372">
        <v>16</v>
      </c>
      <c r="AZ372">
        <v>45</v>
      </c>
      <c r="BA372">
        <v>0</v>
      </c>
      <c r="BB372">
        <v>0</v>
      </c>
      <c r="BC372">
        <v>0</v>
      </c>
      <c r="BD372">
        <v>0</v>
      </c>
      <c r="BE372">
        <v>1</v>
      </c>
      <c r="BF372">
        <v>1</v>
      </c>
      <c r="BG372">
        <v>2</v>
      </c>
      <c r="BH372">
        <v>4</v>
      </c>
      <c r="BI372">
        <v>1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2</v>
      </c>
      <c r="BR372">
        <v>1</v>
      </c>
      <c r="BS372">
        <v>0</v>
      </c>
      <c r="BT372">
        <v>0</v>
      </c>
      <c r="BU372">
        <v>2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1</v>
      </c>
      <c r="CE372">
        <v>0</v>
      </c>
      <c r="CF372">
        <v>7</v>
      </c>
      <c r="CG372">
        <v>3</v>
      </c>
      <c r="CH372">
        <v>1</v>
      </c>
      <c r="CI372">
        <v>0</v>
      </c>
      <c r="CJ372">
        <v>0</v>
      </c>
      <c r="CK372">
        <v>0</v>
      </c>
      <c r="CL372">
        <v>0</v>
      </c>
      <c r="CM372">
        <v>1</v>
      </c>
      <c r="CN372">
        <v>1</v>
      </c>
      <c r="CO372">
        <v>2</v>
      </c>
      <c r="CP372">
        <v>4</v>
      </c>
      <c r="CQ372">
        <v>7</v>
      </c>
      <c r="CR372">
        <v>4</v>
      </c>
      <c r="CS372">
        <v>1</v>
      </c>
    </row>
    <row r="373" spans="1:97" x14ac:dyDescent="0.25">
      <c r="A373" t="s">
        <v>3805</v>
      </c>
      <c r="B373">
        <v>1</v>
      </c>
      <c r="C373" t="s">
        <v>2387</v>
      </c>
      <c r="D373">
        <v>36</v>
      </c>
      <c r="E373" t="s">
        <v>281</v>
      </c>
      <c r="F373">
        <v>286</v>
      </c>
      <c r="G373" t="s">
        <v>3806</v>
      </c>
      <c r="H373" t="s">
        <v>3807</v>
      </c>
      <c r="I373">
        <v>0</v>
      </c>
      <c r="J373" t="s">
        <v>221</v>
      </c>
      <c r="K373" t="s">
        <v>189</v>
      </c>
      <c r="L373" t="s">
        <v>31</v>
      </c>
      <c r="M373" t="s">
        <v>37</v>
      </c>
      <c r="N373" t="s">
        <v>35</v>
      </c>
      <c r="O373" t="s">
        <v>29</v>
      </c>
      <c r="P373" t="s">
        <v>3229</v>
      </c>
      <c r="Q373" t="s">
        <v>2807</v>
      </c>
      <c r="R373" t="s">
        <v>222</v>
      </c>
      <c r="S373">
        <v>0</v>
      </c>
      <c r="T373">
        <v>7</v>
      </c>
      <c r="U373">
        <v>2</v>
      </c>
      <c r="V373">
        <v>9</v>
      </c>
      <c r="W373">
        <v>2</v>
      </c>
      <c r="X373">
        <v>0</v>
      </c>
      <c r="Y373">
        <v>2</v>
      </c>
      <c r="Z373">
        <v>7</v>
      </c>
      <c r="AA373">
        <v>2</v>
      </c>
      <c r="AB373">
        <v>9</v>
      </c>
      <c r="AC373">
        <v>2</v>
      </c>
      <c r="AD373">
        <v>2</v>
      </c>
      <c r="AE373">
        <v>4</v>
      </c>
      <c r="AF373">
        <v>2</v>
      </c>
      <c r="AG373">
        <v>2</v>
      </c>
      <c r="AH373">
        <v>4</v>
      </c>
      <c r="AI373">
        <v>1</v>
      </c>
      <c r="AJ373">
        <v>2</v>
      </c>
      <c r="AK373">
        <v>3</v>
      </c>
      <c r="AL373">
        <v>2</v>
      </c>
      <c r="AM373">
        <v>1</v>
      </c>
      <c r="AN373">
        <v>3</v>
      </c>
      <c r="AO373">
        <v>2</v>
      </c>
      <c r="AP373">
        <v>1</v>
      </c>
      <c r="AQ373">
        <v>3</v>
      </c>
      <c r="AR373">
        <v>1</v>
      </c>
      <c r="AS373">
        <v>1</v>
      </c>
      <c r="AT373">
        <v>2</v>
      </c>
      <c r="AU373">
        <v>2</v>
      </c>
      <c r="AV373">
        <v>0</v>
      </c>
      <c r="AW373">
        <v>2</v>
      </c>
      <c r="AX373">
        <v>10</v>
      </c>
      <c r="AY373">
        <v>7</v>
      </c>
      <c r="AZ373">
        <v>17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1</v>
      </c>
      <c r="BH373">
        <v>1</v>
      </c>
      <c r="BI373">
        <v>0</v>
      </c>
      <c r="BJ373">
        <v>1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1</v>
      </c>
      <c r="CG373">
        <v>0</v>
      </c>
      <c r="CH373">
        <v>1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1</v>
      </c>
      <c r="CP373">
        <v>1</v>
      </c>
      <c r="CQ373">
        <v>2</v>
      </c>
      <c r="CR373">
        <v>1</v>
      </c>
      <c r="CS373">
        <v>1</v>
      </c>
    </row>
    <row r="374" spans="1:97" x14ac:dyDescent="0.25">
      <c r="A374" t="s">
        <v>3808</v>
      </c>
      <c r="B374">
        <v>1</v>
      </c>
      <c r="C374" t="s">
        <v>975</v>
      </c>
      <c r="D374">
        <v>21</v>
      </c>
      <c r="E374" t="s">
        <v>197</v>
      </c>
      <c r="F374">
        <v>1</v>
      </c>
      <c r="G374" t="s">
        <v>197</v>
      </c>
      <c r="H374" t="s">
        <v>3809</v>
      </c>
      <c r="I374">
        <v>0</v>
      </c>
      <c r="J374" t="s">
        <v>197</v>
      </c>
      <c r="K374" t="s">
        <v>189</v>
      </c>
      <c r="L374" t="s">
        <v>31</v>
      </c>
      <c r="M374" t="s">
        <v>37</v>
      </c>
      <c r="N374" t="s">
        <v>35</v>
      </c>
      <c r="O374" t="s">
        <v>29</v>
      </c>
      <c r="P374" t="s">
        <v>3705</v>
      </c>
      <c r="Q374" t="s">
        <v>2849</v>
      </c>
      <c r="R374" t="s">
        <v>199</v>
      </c>
      <c r="S374">
        <v>0</v>
      </c>
      <c r="T374">
        <v>136</v>
      </c>
      <c r="U374">
        <v>121</v>
      </c>
      <c r="V374">
        <v>257</v>
      </c>
      <c r="W374">
        <v>18</v>
      </c>
      <c r="X374">
        <v>25</v>
      </c>
      <c r="Y374">
        <v>43</v>
      </c>
      <c r="Z374">
        <v>135</v>
      </c>
      <c r="AA374">
        <v>121</v>
      </c>
      <c r="AB374">
        <v>256</v>
      </c>
      <c r="AC374">
        <v>24</v>
      </c>
      <c r="AD374">
        <v>15</v>
      </c>
      <c r="AE374">
        <v>39</v>
      </c>
      <c r="AF374">
        <v>24</v>
      </c>
      <c r="AG374">
        <v>15</v>
      </c>
      <c r="AH374">
        <v>39</v>
      </c>
      <c r="AI374">
        <v>24</v>
      </c>
      <c r="AJ374">
        <v>16</v>
      </c>
      <c r="AK374">
        <v>40</v>
      </c>
      <c r="AL374">
        <v>24</v>
      </c>
      <c r="AM374">
        <v>22</v>
      </c>
      <c r="AN374">
        <v>46</v>
      </c>
      <c r="AO374">
        <v>26</v>
      </c>
      <c r="AP374">
        <v>29</v>
      </c>
      <c r="AQ374">
        <v>55</v>
      </c>
      <c r="AR374">
        <v>28</v>
      </c>
      <c r="AS374">
        <v>18</v>
      </c>
      <c r="AT374">
        <v>46</v>
      </c>
      <c r="AU374">
        <v>12</v>
      </c>
      <c r="AV374">
        <v>20</v>
      </c>
      <c r="AW374">
        <v>32</v>
      </c>
      <c r="AX374">
        <v>138</v>
      </c>
      <c r="AY374">
        <v>120</v>
      </c>
      <c r="AZ374">
        <v>258</v>
      </c>
      <c r="BA374">
        <v>2</v>
      </c>
      <c r="BB374">
        <v>2</v>
      </c>
      <c r="BC374">
        <v>2</v>
      </c>
      <c r="BD374">
        <v>2</v>
      </c>
      <c r="BE374">
        <v>2</v>
      </c>
      <c r="BF374">
        <v>1</v>
      </c>
      <c r="BG374">
        <v>0</v>
      </c>
      <c r="BH374">
        <v>11</v>
      </c>
      <c r="BI374">
        <v>0</v>
      </c>
      <c r="BJ374">
        <v>0</v>
      </c>
      <c r="BK374">
        <v>0</v>
      </c>
      <c r="BL374">
        <v>1</v>
      </c>
      <c r="BM374">
        <v>0</v>
      </c>
      <c r="BN374">
        <v>1</v>
      </c>
      <c r="BO374">
        <v>0</v>
      </c>
      <c r="BP374">
        <v>0</v>
      </c>
      <c r="BQ374">
        <v>2</v>
      </c>
      <c r="BR374">
        <v>9</v>
      </c>
      <c r="BS374">
        <v>0</v>
      </c>
      <c r="BT374">
        <v>0</v>
      </c>
      <c r="BU374">
        <v>1</v>
      </c>
      <c r="BV374">
        <v>0</v>
      </c>
      <c r="BW374">
        <v>0</v>
      </c>
      <c r="BX374">
        <v>0</v>
      </c>
      <c r="BY374">
        <v>0</v>
      </c>
      <c r="BZ374">
        <v>1</v>
      </c>
      <c r="CA374">
        <v>1</v>
      </c>
      <c r="CB374">
        <v>0</v>
      </c>
      <c r="CC374">
        <v>2</v>
      </c>
      <c r="CD374">
        <v>0</v>
      </c>
      <c r="CE374">
        <v>0</v>
      </c>
      <c r="CF374">
        <v>18</v>
      </c>
      <c r="CG374">
        <v>2</v>
      </c>
      <c r="CH374">
        <v>9</v>
      </c>
      <c r="CI374">
        <v>2</v>
      </c>
      <c r="CJ374">
        <v>2</v>
      </c>
      <c r="CK374">
        <v>2</v>
      </c>
      <c r="CL374">
        <v>2</v>
      </c>
      <c r="CM374">
        <v>2</v>
      </c>
      <c r="CN374">
        <v>1</v>
      </c>
      <c r="CO374">
        <v>0</v>
      </c>
      <c r="CP374">
        <v>11</v>
      </c>
      <c r="CQ374">
        <v>12</v>
      </c>
      <c r="CR374">
        <v>11</v>
      </c>
      <c r="CS374">
        <v>1</v>
      </c>
    </row>
    <row r="375" spans="1:97" x14ac:dyDescent="0.25">
      <c r="A375" t="s">
        <v>3810</v>
      </c>
      <c r="B375">
        <v>1</v>
      </c>
      <c r="C375" t="s">
        <v>3811</v>
      </c>
      <c r="D375">
        <v>21</v>
      </c>
      <c r="E375" t="s">
        <v>197</v>
      </c>
      <c r="F375">
        <v>1</v>
      </c>
      <c r="G375" t="s">
        <v>197</v>
      </c>
      <c r="H375" t="s">
        <v>3812</v>
      </c>
      <c r="I375">
        <v>0</v>
      </c>
      <c r="J375" t="s">
        <v>197</v>
      </c>
      <c r="K375" t="s">
        <v>189</v>
      </c>
      <c r="L375" t="s">
        <v>31</v>
      </c>
      <c r="M375" t="s">
        <v>37</v>
      </c>
      <c r="N375" t="s">
        <v>35</v>
      </c>
      <c r="O375" t="s">
        <v>29</v>
      </c>
      <c r="P375" t="s">
        <v>3759</v>
      </c>
      <c r="Q375" t="s">
        <v>2849</v>
      </c>
      <c r="R375" t="s">
        <v>199</v>
      </c>
      <c r="S375">
        <v>0</v>
      </c>
      <c r="T375">
        <v>206</v>
      </c>
      <c r="U375">
        <v>211</v>
      </c>
      <c r="V375">
        <v>417</v>
      </c>
      <c r="W375">
        <v>31</v>
      </c>
      <c r="X375">
        <v>34</v>
      </c>
      <c r="Y375">
        <v>65</v>
      </c>
      <c r="Z375">
        <v>204</v>
      </c>
      <c r="AA375">
        <v>210</v>
      </c>
      <c r="AB375">
        <v>414</v>
      </c>
      <c r="AC375">
        <v>28</v>
      </c>
      <c r="AD375">
        <v>33</v>
      </c>
      <c r="AE375">
        <v>61</v>
      </c>
      <c r="AF375">
        <v>28</v>
      </c>
      <c r="AG375">
        <v>33</v>
      </c>
      <c r="AH375">
        <v>61</v>
      </c>
      <c r="AI375">
        <v>32</v>
      </c>
      <c r="AJ375">
        <v>29</v>
      </c>
      <c r="AK375">
        <v>61</v>
      </c>
      <c r="AL375">
        <v>31</v>
      </c>
      <c r="AM375">
        <v>31</v>
      </c>
      <c r="AN375">
        <v>62</v>
      </c>
      <c r="AO375">
        <v>27</v>
      </c>
      <c r="AP375">
        <v>37</v>
      </c>
      <c r="AQ375">
        <v>64</v>
      </c>
      <c r="AR375">
        <v>32</v>
      </c>
      <c r="AS375">
        <v>33</v>
      </c>
      <c r="AT375">
        <v>65</v>
      </c>
      <c r="AU375">
        <v>46</v>
      </c>
      <c r="AV375">
        <v>43</v>
      </c>
      <c r="AW375">
        <v>89</v>
      </c>
      <c r="AX375">
        <v>196</v>
      </c>
      <c r="AY375">
        <v>206</v>
      </c>
      <c r="AZ375">
        <v>402</v>
      </c>
      <c r="BA375">
        <v>2</v>
      </c>
      <c r="BB375">
        <v>2</v>
      </c>
      <c r="BC375">
        <v>2</v>
      </c>
      <c r="BD375">
        <v>2</v>
      </c>
      <c r="BE375">
        <v>2</v>
      </c>
      <c r="BF375">
        <v>3</v>
      </c>
      <c r="BG375">
        <v>0</v>
      </c>
      <c r="BH375">
        <v>13</v>
      </c>
      <c r="BI375">
        <v>0</v>
      </c>
      <c r="BJ375">
        <v>0</v>
      </c>
      <c r="BK375">
        <v>0</v>
      </c>
      <c r="BL375">
        <v>1</v>
      </c>
      <c r="BM375">
        <v>0</v>
      </c>
      <c r="BN375">
        <v>1</v>
      </c>
      <c r="BO375">
        <v>0</v>
      </c>
      <c r="BP375">
        <v>1</v>
      </c>
      <c r="BQ375">
        <v>1</v>
      </c>
      <c r="BR375">
        <v>12</v>
      </c>
      <c r="BS375">
        <v>0</v>
      </c>
      <c r="BT375">
        <v>0</v>
      </c>
      <c r="BU375">
        <v>4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2</v>
      </c>
      <c r="CE375">
        <v>0</v>
      </c>
      <c r="CF375">
        <v>22</v>
      </c>
      <c r="CG375">
        <v>1</v>
      </c>
      <c r="CH375">
        <v>12</v>
      </c>
      <c r="CI375">
        <v>2</v>
      </c>
      <c r="CJ375">
        <v>2</v>
      </c>
      <c r="CK375">
        <v>2</v>
      </c>
      <c r="CL375">
        <v>2</v>
      </c>
      <c r="CM375">
        <v>2</v>
      </c>
      <c r="CN375">
        <v>3</v>
      </c>
      <c r="CO375">
        <v>0</v>
      </c>
      <c r="CP375">
        <v>13</v>
      </c>
      <c r="CQ375">
        <v>13</v>
      </c>
      <c r="CR375">
        <v>13</v>
      </c>
      <c r="CS375">
        <v>1</v>
      </c>
    </row>
    <row r="376" spans="1:97" x14ac:dyDescent="0.25">
      <c r="A376" t="s">
        <v>3813</v>
      </c>
      <c r="B376">
        <v>2</v>
      </c>
      <c r="C376" t="s">
        <v>3811</v>
      </c>
      <c r="D376">
        <v>21</v>
      </c>
      <c r="E376" t="s">
        <v>197</v>
      </c>
      <c r="F376">
        <v>1</v>
      </c>
      <c r="G376" t="s">
        <v>197</v>
      </c>
      <c r="H376" t="s">
        <v>3812</v>
      </c>
      <c r="I376">
        <v>0</v>
      </c>
      <c r="J376" t="s">
        <v>197</v>
      </c>
      <c r="K376" t="s">
        <v>189</v>
      </c>
      <c r="L376" t="s">
        <v>31</v>
      </c>
      <c r="M376" t="s">
        <v>37</v>
      </c>
      <c r="N376" t="s">
        <v>35</v>
      </c>
      <c r="O376" t="s">
        <v>29</v>
      </c>
      <c r="P376" t="s">
        <v>3759</v>
      </c>
      <c r="Q376" t="s">
        <v>2849</v>
      </c>
      <c r="R376" t="s">
        <v>199</v>
      </c>
      <c r="S376">
        <v>0</v>
      </c>
      <c r="T376">
        <v>42</v>
      </c>
      <c r="U376">
        <v>32</v>
      </c>
      <c r="V376">
        <v>74</v>
      </c>
      <c r="W376">
        <v>9</v>
      </c>
      <c r="X376">
        <v>9</v>
      </c>
      <c r="Y376">
        <v>18</v>
      </c>
      <c r="Z376">
        <v>42</v>
      </c>
      <c r="AA376">
        <v>32</v>
      </c>
      <c r="AB376">
        <v>74</v>
      </c>
      <c r="AC376">
        <v>6</v>
      </c>
      <c r="AD376">
        <v>8</v>
      </c>
      <c r="AE376">
        <v>14</v>
      </c>
      <c r="AF376">
        <v>6</v>
      </c>
      <c r="AG376">
        <v>8</v>
      </c>
      <c r="AH376">
        <v>14</v>
      </c>
      <c r="AI376">
        <v>5</v>
      </c>
      <c r="AJ376">
        <v>8</v>
      </c>
      <c r="AK376">
        <v>13</v>
      </c>
      <c r="AL376">
        <v>13</v>
      </c>
      <c r="AM376">
        <v>5</v>
      </c>
      <c r="AN376">
        <v>18</v>
      </c>
      <c r="AO376">
        <v>5</v>
      </c>
      <c r="AP376">
        <v>6</v>
      </c>
      <c r="AQ376">
        <v>11</v>
      </c>
      <c r="AR376">
        <v>5</v>
      </c>
      <c r="AS376">
        <v>4</v>
      </c>
      <c r="AT376">
        <v>9</v>
      </c>
      <c r="AU376">
        <v>12</v>
      </c>
      <c r="AV376">
        <v>6</v>
      </c>
      <c r="AW376">
        <v>18</v>
      </c>
      <c r="AX376">
        <v>46</v>
      </c>
      <c r="AY376">
        <v>37</v>
      </c>
      <c r="AZ376">
        <v>83</v>
      </c>
      <c r="BA376">
        <v>1</v>
      </c>
      <c r="BB376">
        <v>1</v>
      </c>
      <c r="BC376">
        <v>1</v>
      </c>
      <c r="BD376">
        <v>1</v>
      </c>
      <c r="BE376">
        <v>0</v>
      </c>
      <c r="BF376">
        <v>0</v>
      </c>
      <c r="BG376">
        <v>1</v>
      </c>
      <c r="BH376">
        <v>5</v>
      </c>
      <c r="BI376">
        <v>0</v>
      </c>
      <c r="BJ376">
        <v>0</v>
      </c>
      <c r="BK376">
        <v>0</v>
      </c>
      <c r="BL376">
        <v>1</v>
      </c>
      <c r="BM376">
        <v>0</v>
      </c>
      <c r="BN376">
        <v>0</v>
      </c>
      <c r="BO376">
        <v>0</v>
      </c>
      <c r="BP376">
        <v>0</v>
      </c>
      <c r="BQ376">
        <v>3</v>
      </c>
      <c r="BR376">
        <v>2</v>
      </c>
      <c r="BS376">
        <v>0</v>
      </c>
      <c r="BT376">
        <v>0</v>
      </c>
      <c r="BU376">
        <v>3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1</v>
      </c>
      <c r="CD376">
        <v>0</v>
      </c>
      <c r="CE376">
        <v>0</v>
      </c>
      <c r="CF376">
        <v>10</v>
      </c>
      <c r="CG376">
        <v>3</v>
      </c>
      <c r="CH376">
        <v>2</v>
      </c>
      <c r="CI376">
        <v>1</v>
      </c>
      <c r="CJ376">
        <v>1</v>
      </c>
      <c r="CK376">
        <v>1</v>
      </c>
      <c r="CL376">
        <v>1</v>
      </c>
      <c r="CM376">
        <v>0</v>
      </c>
      <c r="CN376">
        <v>0</v>
      </c>
      <c r="CO376">
        <v>1</v>
      </c>
      <c r="CP376">
        <v>5</v>
      </c>
      <c r="CQ376">
        <v>13</v>
      </c>
      <c r="CR376">
        <v>6</v>
      </c>
      <c r="CS376">
        <v>1</v>
      </c>
    </row>
    <row r="377" spans="1:97" x14ac:dyDescent="0.25">
      <c r="A377" t="s">
        <v>3814</v>
      </c>
      <c r="B377">
        <v>1</v>
      </c>
      <c r="C377" t="s">
        <v>3815</v>
      </c>
      <c r="D377">
        <v>37</v>
      </c>
      <c r="E377" t="s">
        <v>216</v>
      </c>
      <c r="F377">
        <v>1</v>
      </c>
      <c r="G377" t="s">
        <v>380</v>
      </c>
      <c r="H377" t="s">
        <v>3816</v>
      </c>
      <c r="I377">
        <v>5445</v>
      </c>
      <c r="J377" t="s">
        <v>217</v>
      </c>
      <c r="K377" t="s">
        <v>189</v>
      </c>
      <c r="L377" t="s">
        <v>31</v>
      </c>
      <c r="M377" t="s">
        <v>37</v>
      </c>
      <c r="N377" t="s">
        <v>35</v>
      </c>
      <c r="O377" t="s">
        <v>29</v>
      </c>
      <c r="P377" t="s">
        <v>3797</v>
      </c>
      <c r="Q377" t="s">
        <v>3303</v>
      </c>
      <c r="R377" t="s">
        <v>218</v>
      </c>
      <c r="S377">
        <v>0</v>
      </c>
      <c r="T377">
        <v>119</v>
      </c>
      <c r="U377">
        <v>80</v>
      </c>
      <c r="V377">
        <v>199</v>
      </c>
      <c r="W377">
        <v>17</v>
      </c>
      <c r="X377">
        <v>11</v>
      </c>
      <c r="Y377">
        <v>28</v>
      </c>
      <c r="Z377">
        <v>119</v>
      </c>
      <c r="AA377">
        <v>80</v>
      </c>
      <c r="AB377">
        <v>199</v>
      </c>
      <c r="AC377">
        <v>11</v>
      </c>
      <c r="AD377">
        <v>11</v>
      </c>
      <c r="AE377">
        <v>22</v>
      </c>
      <c r="AF377">
        <v>11</v>
      </c>
      <c r="AG377">
        <v>11</v>
      </c>
      <c r="AH377">
        <v>22</v>
      </c>
      <c r="AI377">
        <v>16</v>
      </c>
      <c r="AJ377">
        <v>8</v>
      </c>
      <c r="AK377">
        <v>24</v>
      </c>
      <c r="AL377">
        <v>17</v>
      </c>
      <c r="AM377">
        <v>10</v>
      </c>
      <c r="AN377">
        <v>27</v>
      </c>
      <c r="AO377">
        <v>26</v>
      </c>
      <c r="AP377">
        <v>12</v>
      </c>
      <c r="AQ377">
        <v>38</v>
      </c>
      <c r="AR377">
        <v>17</v>
      </c>
      <c r="AS377">
        <v>16</v>
      </c>
      <c r="AT377">
        <v>33</v>
      </c>
      <c r="AU377">
        <v>24</v>
      </c>
      <c r="AV377">
        <v>27</v>
      </c>
      <c r="AW377">
        <v>51</v>
      </c>
      <c r="AX377">
        <v>111</v>
      </c>
      <c r="AY377">
        <v>84</v>
      </c>
      <c r="AZ377">
        <v>195</v>
      </c>
      <c r="BA377">
        <v>1</v>
      </c>
      <c r="BB377">
        <v>1</v>
      </c>
      <c r="BC377">
        <v>1</v>
      </c>
      <c r="BD377">
        <v>2</v>
      </c>
      <c r="BE377">
        <v>2</v>
      </c>
      <c r="BF377">
        <v>2</v>
      </c>
      <c r="BG377">
        <v>0</v>
      </c>
      <c r="BH377">
        <v>9</v>
      </c>
      <c r="BI377">
        <v>0</v>
      </c>
      <c r="BJ377">
        <v>0</v>
      </c>
      <c r="BK377">
        <v>1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9</v>
      </c>
      <c r="BS377">
        <v>0</v>
      </c>
      <c r="BT377">
        <v>0</v>
      </c>
      <c r="BU377">
        <v>0</v>
      </c>
      <c r="BV377">
        <v>1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1</v>
      </c>
      <c r="CD377">
        <v>0</v>
      </c>
      <c r="CE377">
        <v>0</v>
      </c>
      <c r="CF377">
        <v>12</v>
      </c>
      <c r="CG377">
        <v>0</v>
      </c>
      <c r="CH377">
        <v>9</v>
      </c>
      <c r="CI377">
        <v>1</v>
      </c>
      <c r="CJ377">
        <v>1</v>
      </c>
      <c r="CK377">
        <v>1</v>
      </c>
      <c r="CL377">
        <v>2</v>
      </c>
      <c r="CM377">
        <v>2</v>
      </c>
      <c r="CN377">
        <v>2</v>
      </c>
      <c r="CO377">
        <v>0</v>
      </c>
      <c r="CP377">
        <v>9</v>
      </c>
      <c r="CQ377">
        <v>9</v>
      </c>
      <c r="CR377">
        <v>9</v>
      </c>
      <c r="CS377">
        <v>1</v>
      </c>
    </row>
    <row r="378" spans="1:97" x14ac:dyDescent="0.25">
      <c r="A378" t="s">
        <v>3817</v>
      </c>
      <c r="B378">
        <v>1</v>
      </c>
      <c r="C378" t="s">
        <v>2209</v>
      </c>
      <c r="D378">
        <v>21</v>
      </c>
      <c r="E378" t="s">
        <v>197</v>
      </c>
      <c r="F378">
        <v>1</v>
      </c>
      <c r="G378" t="s">
        <v>197</v>
      </c>
      <c r="H378" t="s">
        <v>3818</v>
      </c>
      <c r="I378">
        <v>0</v>
      </c>
      <c r="J378" t="s">
        <v>197</v>
      </c>
      <c r="K378" t="s">
        <v>189</v>
      </c>
      <c r="L378" t="s">
        <v>31</v>
      </c>
      <c r="M378" t="s">
        <v>37</v>
      </c>
      <c r="N378" t="s">
        <v>35</v>
      </c>
      <c r="O378" t="s">
        <v>29</v>
      </c>
      <c r="P378" t="s">
        <v>3263</v>
      </c>
      <c r="Q378" t="s">
        <v>2932</v>
      </c>
      <c r="R378" t="s">
        <v>199</v>
      </c>
      <c r="S378">
        <v>0</v>
      </c>
      <c r="T378">
        <v>154</v>
      </c>
      <c r="U378">
        <v>137</v>
      </c>
      <c r="V378">
        <v>291</v>
      </c>
      <c r="W378">
        <v>25</v>
      </c>
      <c r="X378">
        <v>25</v>
      </c>
      <c r="Y378">
        <v>50</v>
      </c>
      <c r="Z378">
        <v>151</v>
      </c>
      <c r="AA378">
        <v>137</v>
      </c>
      <c r="AB378">
        <v>288</v>
      </c>
      <c r="AC378">
        <v>23</v>
      </c>
      <c r="AD378">
        <v>23</v>
      </c>
      <c r="AE378">
        <v>46</v>
      </c>
      <c r="AF378">
        <v>23</v>
      </c>
      <c r="AG378">
        <v>23</v>
      </c>
      <c r="AH378">
        <v>46</v>
      </c>
      <c r="AI378">
        <v>24</v>
      </c>
      <c r="AJ378">
        <v>25</v>
      </c>
      <c r="AK378">
        <v>49</v>
      </c>
      <c r="AL378">
        <v>26</v>
      </c>
      <c r="AM378">
        <v>23</v>
      </c>
      <c r="AN378">
        <v>49</v>
      </c>
      <c r="AO378">
        <v>33</v>
      </c>
      <c r="AP378">
        <v>23</v>
      </c>
      <c r="AQ378">
        <v>56</v>
      </c>
      <c r="AR378">
        <v>23</v>
      </c>
      <c r="AS378">
        <v>23</v>
      </c>
      <c r="AT378">
        <v>46</v>
      </c>
      <c r="AU378">
        <v>29</v>
      </c>
      <c r="AV378">
        <v>22</v>
      </c>
      <c r="AW378">
        <v>51</v>
      </c>
      <c r="AX378">
        <v>158</v>
      </c>
      <c r="AY378">
        <v>139</v>
      </c>
      <c r="AZ378">
        <v>297</v>
      </c>
      <c r="BA378">
        <v>2</v>
      </c>
      <c r="BB378">
        <v>2</v>
      </c>
      <c r="BC378">
        <v>2</v>
      </c>
      <c r="BD378">
        <v>2</v>
      </c>
      <c r="BE378">
        <v>2</v>
      </c>
      <c r="BF378">
        <v>2</v>
      </c>
      <c r="BG378">
        <v>0</v>
      </c>
      <c r="BH378">
        <v>12</v>
      </c>
      <c r="BI378">
        <v>0</v>
      </c>
      <c r="BJ378">
        <v>0</v>
      </c>
      <c r="BK378">
        <v>0</v>
      </c>
      <c r="BL378">
        <v>1</v>
      </c>
      <c r="BM378">
        <v>0</v>
      </c>
      <c r="BN378">
        <v>1</v>
      </c>
      <c r="BO378">
        <v>0</v>
      </c>
      <c r="BP378">
        <v>0</v>
      </c>
      <c r="BQ378">
        <v>5</v>
      </c>
      <c r="BR378">
        <v>7</v>
      </c>
      <c r="BS378">
        <v>0</v>
      </c>
      <c r="BT378">
        <v>0</v>
      </c>
      <c r="BU378">
        <v>1</v>
      </c>
      <c r="BV378">
        <v>1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1</v>
      </c>
      <c r="CD378">
        <v>1</v>
      </c>
      <c r="CE378">
        <v>0</v>
      </c>
      <c r="CF378">
        <v>18</v>
      </c>
      <c r="CG378">
        <v>5</v>
      </c>
      <c r="CH378">
        <v>7</v>
      </c>
      <c r="CI378">
        <v>2</v>
      </c>
      <c r="CJ378">
        <v>2</v>
      </c>
      <c r="CK378">
        <v>2</v>
      </c>
      <c r="CL378">
        <v>2</v>
      </c>
      <c r="CM378">
        <v>2</v>
      </c>
      <c r="CN378">
        <v>2</v>
      </c>
      <c r="CO378">
        <v>0</v>
      </c>
      <c r="CP378">
        <v>12</v>
      </c>
      <c r="CQ378">
        <v>12</v>
      </c>
      <c r="CR378">
        <v>12</v>
      </c>
      <c r="CS378">
        <v>1</v>
      </c>
    </row>
    <row r="379" spans="1:97" x14ac:dyDescent="0.25">
      <c r="A379" t="s">
        <v>3819</v>
      </c>
      <c r="B379">
        <v>1</v>
      </c>
      <c r="C379" t="s">
        <v>3820</v>
      </c>
      <c r="D379">
        <v>21</v>
      </c>
      <c r="E379" t="s">
        <v>197</v>
      </c>
      <c r="F379">
        <v>1</v>
      </c>
      <c r="G379" t="s">
        <v>197</v>
      </c>
      <c r="H379" t="s">
        <v>3821</v>
      </c>
      <c r="I379">
        <v>0</v>
      </c>
      <c r="J379" t="s">
        <v>197</v>
      </c>
      <c r="K379" t="s">
        <v>189</v>
      </c>
      <c r="L379" t="s">
        <v>31</v>
      </c>
      <c r="M379" t="s">
        <v>37</v>
      </c>
      <c r="N379" t="s">
        <v>35</v>
      </c>
      <c r="O379" t="s">
        <v>29</v>
      </c>
      <c r="P379" t="s">
        <v>2848</v>
      </c>
      <c r="Q379" t="s">
        <v>2849</v>
      </c>
      <c r="R379" t="s">
        <v>199</v>
      </c>
      <c r="S379">
        <v>0</v>
      </c>
      <c r="T379">
        <v>140</v>
      </c>
      <c r="U379">
        <v>115</v>
      </c>
      <c r="V379">
        <v>255</v>
      </c>
      <c r="W379">
        <v>30</v>
      </c>
      <c r="X379">
        <v>19</v>
      </c>
      <c r="Y379">
        <v>49</v>
      </c>
      <c r="Z379">
        <v>138</v>
      </c>
      <c r="AA379">
        <v>115</v>
      </c>
      <c r="AB379">
        <v>253</v>
      </c>
      <c r="AC379">
        <v>20</v>
      </c>
      <c r="AD379">
        <v>22</v>
      </c>
      <c r="AE379">
        <v>42</v>
      </c>
      <c r="AF379">
        <v>20</v>
      </c>
      <c r="AG379">
        <v>22</v>
      </c>
      <c r="AH379">
        <v>42</v>
      </c>
      <c r="AI379">
        <v>24</v>
      </c>
      <c r="AJ379">
        <v>23</v>
      </c>
      <c r="AK379">
        <v>47</v>
      </c>
      <c r="AL379">
        <v>22</v>
      </c>
      <c r="AM379">
        <v>19</v>
      </c>
      <c r="AN379">
        <v>41</v>
      </c>
      <c r="AO379">
        <v>28</v>
      </c>
      <c r="AP379">
        <v>21</v>
      </c>
      <c r="AQ379">
        <v>49</v>
      </c>
      <c r="AR379">
        <v>18</v>
      </c>
      <c r="AS379">
        <v>22</v>
      </c>
      <c r="AT379">
        <v>40</v>
      </c>
      <c r="AU379">
        <v>23</v>
      </c>
      <c r="AV379">
        <v>22</v>
      </c>
      <c r="AW379">
        <v>45</v>
      </c>
      <c r="AX379">
        <v>135</v>
      </c>
      <c r="AY379">
        <v>129</v>
      </c>
      <c r="AZ379">
        <v>264</v>
      </c>
      <c r="BA379">
        <v>2</v>
      </c>
      <c r="BB379">
        <v>2</v>
      </c>
      <c r="BC379">
        <v>2</v>
      </c>
      <c r="BD379">
        <v>2</v>
      </c>
      <c r="BE379">
        <v>2</v>
      </c>
      <c r="BF379">
        <v>2</v>
      </c>
      <c r="BG379">
        <v>0</v>
      </c>
      <c r="BH379">
        <v>12</v>
      </c>
      <c r="BI379">
        <v>0</v>
      </c>
      <c r="BJ379">
        <v>0</v>
      </c>
      <c r="BK379">
        <v>0</v>
      </c>
      <c r="BL379">
        <v>1</v>
      </c>
      <c r="BM379">
        <v>0</v>
      </c>
      <c r="BN379">
        <v>1</v>
      </c>
      <c r="BO379">
        <v>0</v>
      </c>
      <c r="BP379">
        <v>0</v>
      </c>
      <c r="BQ379">
        <v>3</v>
      </c>
      <c r="BR379">
        <v>9</v>
      </c>
      <c r="BS379">
        <v>0</v>
      </c>
      <c r="BT379">
        <v>0</v>
      </c>
      <c r="BU379">
        <v>2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2</v>
      </c>
      <c r="CD379">
        <v>0</v>
      </c>
      <c r="CE379">
        <v>0</v>
      </c>
      <c r="CF379">
        <v>18</v>
      </c>
      <c r="CG379">
        <v>3</v>
      </c>
      <c r="CH379">
        <v>9</v>
      </c>
      <c r="CI379">
        <v>2</v>
      </c>
      <c r="CJ379">
        <v>2</v>
      </c>
      <c r="CK379">
        <v>2</v>
      </c>
      <c r="CL379">
        <v>2</v>
      </c>
      <c r="CM379">
        <v>2</v>
      </c>
      <c r="CN379">
        <v>2</v>
      </c>
      <c r="CO379">
        <v>0</v>
      </c>
      <c r="CP379">
        <v>12</v>
      </c>
      <c r="CQ379">
        <v>14</v>
      </c>
      <c r="CR379">
        <v>12</v>
      </c>
      <c r="CS379">
        <v>1</v>
      </c>
    </row>
    <row r="380" spans="1:97" x14ac:dyDescent="0.25">
      <c r="A380" t="s">
        <v>3822</v>
      </c>
      <c r="B380">
        <v>1</v>
      </c>
      <c r="C380" t="s">
        <v>359</v>
      </c>
      <c r="D380">
        <v>46</v>
      </c>
      <c r="E380" t="s">
        <v>410</v>
      </c>
      <c r="F380">
        <v>100</v>
      </c>
      <c r="G380" t="s">
        <v>411</v>
      </c>
      <c r="H380" t="s">
        <v>3823</v>
      </c>
      <c r="I380">
        <v>0</v>
      </c>
      <c r="J380" t="s">
        <v>393</v>
      </c>
      <c r="K380" t="s">
        <v>189</v>
      </c>
      <c r="L380" t="s">
        <v>31</v>
      </c>
      <c r="M380" t="s">
        <v>37</v>
      </c>
      <c r="N380" t="s">
        <v>35</v>
      </c>
      <c r="O380" t="s">
        <v>29</v>
      </c>
      <c r="P380" t="s">
        <v>3425</v>
      </c>
      <c r="Q380" t="s">
        <v>2845</v>
      </c>
      <c r="R380" t="s">
        <v>397</v>
      </c>
      <c r="S380">
        <v>0</v>
      </c>
      <c r="T380">
        <v>19</v>
      </c>
      <c r="U380">
        <v>16</v>
      </c>
      <c r="V380">
        <v>35</v>
      </c>
      <c r="W380">
        <v>1</v>
      </c>
      <c r="X380">
        <v>4</v>
      </c>
      <c r="Y380">
        <v>5</v>
      </c>
      <c r="Z380">
        <v>19</v>
      </c>
      <c r="AA380">
        <v>15</v>
      </c>
      <c r="AB380">
        <v>34</v>
      </c>
      <c r="AC380">
        <v>1</v>
      </c>
      <c r="AD380">
        <v>6</v>
      </c>
      <c r="AE380">
        <v>7</v>
      </c>
      <c r="AF380">
        <v>1</v>
      </c>
      <c r="AG380">
        <v>6</v>
      </c>
      <c r="AH380">
        <v>7</v>
      </c>
      <c r="AI380">
        <v>6</v>
      </c>
      <c r="AJ380">
        <v>3</v>
      </c>
      <c r="AK380">
        <v>9</v>
      </c>
      <c r="AL380">
        <v>4</v>
      </c>
      <c r="AM380">
        <v>4</v>
      </c>
      <c r="AN380">
        <v>8</v>
      </c>
      <c r="AO380">
        <v>4</v>
      </c>
      <c r="AP380">
        <v>0</v>
      </c>
      <c r="AQ380">
        <v>4</v>
      </c>
      <c r="AR380">
        <v>2</v>
      </c>
      <c r="AS380">
        <v>1</v>
      </c>
      <c r="AT380">
        <v>3</v>
      </c>
      <c r="AU380">
        <v>2</v>
      </c>
      <c r="AV380">
        <v>2</v>
      </c>
      <c r="AW380">
        <v>4</v>
      </c>
      <c r="AX380">
        <v>19</v>
      </c>
      <c r="AY380">
        <v>16</v>
      </c>
      <c r="AZ380">
        <v>35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3</v>
      </c>
      <c r="BH380">
        <v>3</v>
      </c>
      <c r="BI380">
        <v>0</v>
      </c>
      <c r="BJ380">
        <v>1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1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3</v>
      </c>
      <c r="CG380">
        <v>1</v>
      </c>
      <c r="CH380">
        <v>2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3</v>
      </c>
      <c r="CP380">
        <v>3</v>
      </c>
      <c r="CQ380">
        <v>3</v>
      </c>
      <c r="CR380">
        <v>3</v>
      </c>
      <c r="CS380">
        <v>1</v>
      </c>
    </row>
    <row r="381" spans="1:97" x14ac:dyDescent="0.25">
      <c r="A381" t="s">
        <v>3824</v>
      </c>
      <c r="B381">
        <v>1</v>
      </c>
      <c r="C381" t="s">
        <v>1801</v>
      </c>
      <c r="D381">
        <v>46</v>
      </c>
      <c r="E381" t="s">
        <v>410</v>
      </c>
      <c r="F381">
        <v>178</v>
      </c>
      <c r="G381" t="s">
        <v>1385</v>
      </c>
      <c r="H381" t="s">
        <v>204</v>
      </c>
      <c r="I381">
        <v>0</v>
      </c>
      <c r="J381" t="s">
        <v>393</v>
      </c>
      <c r="K381" t="s">
        <v>189</v>
      </c>
      <c r="L381" t="s">
        <v>31</v>
      </c>
      <c r="M381" t="s">
        <v>37</v>
      </c>
      <c r="N381" t="s">
        <v>35</v>
      </c>
      <c r="O381" t="s">
        <v>29</v>
      </c>
      <c r="P381" t="s">
        <v>3425</v>
      </c>
      <c r="Q381" t="s">
        <v>2845</v>
      </c>
      <c r="R381" t="s">
        <v>397</v>
      </c>
      <c r="S381">
        <v>0</v>
      </c>
      <c r="T381">
        <v>16</v>
      </c>
      <c r="U381">
        <v>17</v>
      </c>
      <c r="V381">
        <v>33</v>
      </c>
      <c r="W381">
        <v>3</v>
      </c>
      <c r="X381">
        <v>3</v>
      </c>
      <c r="Y381">
        <v>6</v>
      </c>
      <c r="Z381">
        <v>13</v>
      </c>
      <c r="AA381">
        <v>14</v>
      </c>
      <c r="AB381">
        <v>27</v>
      </c>
      <c r="AC381">
        <v>4</v>
      </c>
      <c r="AD381">
        <v>5</v>
      </c>
      <c r="AE381">
        <v>9</v>
      </c>
      <c r="AF381">
        <v>5</v>
      </c>
      <c r="AG381">
        <v>6</v>
      </c>
      <c r="AH381">
        <v>11</v>
      </c>
      <c r="AI381">
        <v>2</v>
      </c>
      <c r="AJ381">
        <v>7</v>
      </c>
      <c r="AK381">
        <v>9</v>
      </c>
      <c r="AL381">
        <v>1</v>
      </c>
      <c r="AM381">
        <v>4</v>
      </c>
      <c r="AN381">
        <v>5</v>
      </c>
      <c r="AO381">
        <v>3</v>
      </c>
      <c r="AP381">
        <v>1</v>
      </c>
      <c r="AQ381">
        <v>4</v>
      </c>
      <c r="AR381">
        <v>6</v>
      </c>
      <c r="AS381">
        <v>0</v>
      </c>
      <c r="AT381">
        <v>6</v>
      </c>
      <c r="AU381">
        <v>0</v>
      </c>
      <c r="AV381">
        <v>2</v>
      </c>
      <c r="AW381">
        <v>2</v>
      </c>
      <c r="AX381">
        <v>17</v>
      </c>
      <c r="AY381">
        <v>20</v>
      </c>
      <c r="AZ381">
        <v>37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2</v>
      </c>
      <c r="BH381">
        <v>2</v>
      </c>
      <c r="BI381">
        <v>0</v>
      </c>
      <c r="BJ381">
        <v>1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1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2</v>
      </c>
      <c r="CG381">
        <v>0</v>
      </c>
      <c r="CH381">
        <v>2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2</v>
      </c>
      <c r="CP381">
        <v>2</v>
      </c>
      <c r="CQ381">
        <v>3</v>
      </c>
      <c r="CR381">
        <v>2</v>
      </c>
      <c r="CS381">
        <v>1</v>
      </c>
    </row>
    <row r="382" spans="1:97" x14ac:dyDescent="0.25">
      <c r="A382" t="s">
        <v>3825</v>
      </c>
      <c r="B382">
        <v>1</v>
      </c>
      <c r="C382" t="s">
        <v>2430</v>
      </c>
      <c r="D382">
        <v>37</v>
      </c>
      <c r="E382" t="s">
        <v>216</v>
      </c>
      <c r="F382">
        <v>1</v>
      </c>
      <c r="G382" t="s">
        <v>380</v>
      </c>
      <c r="H382" t="s">
        <v>3826</v>
      </c>
      <c r="I382">
        <v>0</v>
      </c>
      <c r="J382" t="s">
        <v>217</v>
      </c>
      <c r="K382" t="s">
        <v>189</v>
      </c>
      <c r="L382" t="s">
        <v>31</v>
      </c>
      <c r="M382" t="s">
        <v>37</v>
      </c>
      <c r="N382" t="s">
        <v>35</v>
      </c>
      <c r="O382" t="s">
        <v>29</v>
      </c>
      <c r="P382" t="s">
        <v>3827</v>
      </c>
      <c r="Q382" t="s">
        <v>2812</v>
      </c>
      <c r="R382" t="s">
        <v>218</v>
      </c>
      <c r="S382">
        <v>0</v>
      </c>
      <c r="T382">
        <v>299</v>
      </c>
      <c r="U382">
        <v>305</v>
      </c>
      <c r="V382">
        <v>604</v>
      </c>
      <c r="W382">
        <v>54</v>
      </c>
      <c r="X382">
        <v>44</v>
      </c>
      <c r="Y382">
        <v>98</v>
      </c>
      <c r="Z382">
        <v>299</v>
      </c>
      <c r="AA382">
        <v>305</v>
      </c>
      <c r="AB382">
        <v>604</v>
      </c>
      <c r="AC382">
        <v>53</v>
      </c>
      <c r="AD382">
        <v>46</v>
      </c>
      <c r="AE382">
        <v>99</v>
      </c>
      <c r="AF382">
        <v>54</v>
      </c>
      <c r="AG382">
        <v>47</v>
      </c>
      <c r="AH382">
        <v>101</v>
      </c>
      <c r="AI382">
        <v>44</v>
      </c>
      <c r="AJ382">
        <v>56</v>
      </c>
      <c r="AK382">
        <v>100</v>
      </c>
      <c r="AL382">
        <v>43</v>
      </c>
      <c r="AM382">
        <v>60</v>
      </c>
      <c r="AN382">
        <v>103</v>
      </c>
      <c r="AO382">
        <v>62</v>
      </c>
      <c r="AP382">
        <v>38</v>
      </c>
      <c r="AQ382">
        <v>100</v>
      </c>
      <c r="AR382">
        <v>48</v>
      </c>
      <c r="AS382">
        <v>51</v>
      </c>
      <c r="AT382">
        <v>99</v>
      </c>
      <c r="AU382">
        <v>49</v>
      </c>
      <c r="AV382">
        <v>53</v>
      </c>
      <c r="AW382">
        <v>102</v>
      </c>
      <c r="AX382">
        <v>300</v>
      </c>
      <c r="AY382">
        <v>305</v>
      </c>
      <c r="AZ382">
        <v>605</v>
      </c>
      <c r="BA382">
        <v>3</v>
      </c>
      <c r="BB382">
        <v>3</v>
      </c>
      <c r="BC382">
        <v>3</v>
      </c>
      <c r="BD382">
        <v>3</v>
      </c>
      <c r="BE382">
        <v>3</v>
      </c>
      <c r="BF382">
        <v>3</v>
      </c>
      <c r="BG382">
        <v>0</v>
      </c>
      <c r="BH382">
        <v>18</v>
      </c>
      <c r="BI382">
        <v>0</v>
      </c>
      <c r="BJ382">
        <v>0</v>
      </c>
      <c r="BK382">
        <v>0</v>
      </c>
      <c r="BL382">
        <v>1</v>
      </c>
      <c r="BM382">
        <v>0</v>
      </c>
      <c r="BN382">
        <v>1</v>
      </c>
      <c r="BO382">
        <v>0</v>
      </c>
      <c r="BP382">
        <v>0</v>
      </c>
      <c r="BQ382">
        <v>2</v>
      </c>
      <c r="BR382">
        <v>16</v>
      </c>
      <c r="BS382">
        <v>0</v>
      </c>
      <c r="BT382">
        <v>0</v>
      </c>
      <c r="BU382">
        <v>1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1</v>
      </c>
      <c r="CD382">
        <v>0</v>
      </c>
      <c r="CE382">
        <v>0</v>
      </c>
      <c r="CF382">
        <v>22</v>
      </c>
      <c r="CG382">
        <v>2</v>
      </c>
      <c r="CH382">
        <v>16</v>
      </c>
      <c r="CI382">
        <v>3</v>
      </c>
      <c r="CJ382">
        <v>3</v>
      </c>
      <c r="CK382">
        <v>3</v>
      </c>
      <c r="CL382">
        <v>3</v>
      </c>
      <c r="CM382">
        <v>3</v>
      </c>
      <c r="CN382">
        <v>3</v>
      </c>
      <c r="CO382">
        <v>0</v>
      </c>
      <c r="CP382">
        <v>18</v>
      </c>
      <c r="CQ382">
        <v>18</v>
      </c>
      <c r="CR382">
        <v>18</v>
      </c>
      <c r="CS382">
        <v>1</v>
      </c>
    </row>
    <row r="383" spans="1:97" x14ac:dyDescent="0.25">
      <c r="A383" t="s">
        <v>3828</v>
      </c>
      <c r="B383">
        <v>1</v>
      </c>
      <c r="C383" t="s">
        <v>975</v>
      </c>
      <c r="D383">
        <v>36</v>
      </c>
      <c r="E383" t="s">
        <v>281</v>
      </c>
      <c r="F383">
        <v>1</v>
      </c>
      <c r="G383" t="s">
        <v>282</v>
      </c>
      <c r="H383" t="s">
        <v>3829</v>
      </c>
      <c r="I383">
        <v>1500</v>
      </c>
      <c r="J383" t="s">
        <v>221</v>
      </c>
      <c r="K383" t="s">
        <v>189</v>
      </c>
      <c r="L383" t="s">
        <v>31</v>
      </c>
      <c r="M383" t="s">
        <v>37</v>
      </c>
      <c r="N383" t="s">
        <v>35</v>
      </c>
      <c r="O383" t="s">
        <v>29</v>
      </c>
      <c r="P383" t="s">
        <v>2806</v>
      </c>
      <c r="Q383" t="s">
        <v>2807</v>
      </c>
      <c r="R383" t="s">
        <v>222</v>
      </c>
      <c r="S383">
        <v>0</v>
      </c>
      <c r="T383">
        <v>58</v>
      </c>
      <c r="U383">
        <v>61</v>
      </c>
      <c r="V383">
        <v>119</v>
      </c>
      <c r="W383">
        <v>12</v>
      </c>
      <c r="X383">
        <v>12</v>
      </c>
      <c r="Y383">
        <v>24</v>
      </c>
      <c r="Z383">
        <v>57</v>
      </c>
      <c r="AA383">
        <v>61</v>
      </c>
      <c r="AB383">
        <v>118</v>
      </c>
      <c r="AC383">
        <v>9</v>
      </c>
      <c r="AD383">
        <v>7</v>
      </c>
      <c r="AE383">
        <v>16</v>
      </c>
      <c r="AF383">
        <v>9</v>
      </c>
      <c r="AG383">
        <v>7</v>
      </c>
      <c r="AH383">
        <v>16</v>
      </c>
      <c r="AI383">
        <v>14</v>
      </c>
      <c r="AJ383">
        <v>8</v>
      </c>
      <c r="AK383">
        <v>22</v>
      </c>
      <c r="AL383">
        <v>13</v>
      </c>
      <c r="AM383">
        <v>8</v>
      </c>
      <c r="AN383">
        <v>21</v>
      </c>
      <c r="AO383">
        <v>7</v>
      </c>
      <c r="AP383">
        <v>15</v>
      </c>
      <c r="AQ383">
        <v>22</v>
      </c>
      <c r="AR383">
        <v>11</v>
      </c>
      <c r="AS383">
        <v>8</v>
      </c>
      <c r="AT383">
        <v>19</v>
      </c>
      <c r="AU383">
        <v>6</v>
      </c>
      <c r="AV383">
        <v>11</v>
      </c>
      <c r="AW383">
        <v>17</v>
      </c>
      <c r="AX383">
        <v>60</v>
      </c>
      <c r="AY383">
        <v>57</v>
      </c>
      <c r="AZ383">
        <v>117</v>
      </c>
      <c r="BA383">
        <v>1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0</v>
      </c>
      <c r="BH383">
        <v>6</v>
      </c>
      <c r="BI383">
        <v>0</v>
      </c>
      <c r="BJ383">
        <v>0</v>
      </c>
      <c r="BK383">
        <v>0</v>
      </c>
      <c r="BL383">
        <v>1</v>
      </c>
      <c r="BM383">
        <v>0</v>
      </c>
      <c r="BN383">
        <v>0</v>
      </c>
      <c r="BO383">
        <v>0</v>
      </c>
      <c r="BP383">
        <v>0</v>
      </c>
      <c r="BQ383">
        <v>1</v>
      </c>
      <c r="BR383">
        <v>5</v>
      </c>
      <c r="BS383">
        <v>0</v>
      </c>
      <c r="BT383">
        <v>0</v>
      </c>
      <c r="BU383">
        <v>0</v>
      </c>
      <c r="BV383">
        <v>1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1</v>
      </c>
      <c r="CD383">
        <v>0</v>
      </c>
      <c r="CE383">
        <v>0</v>
      </c>
      <c r="CF383">
        <v>9</v>
      </c>
      <c r="CG383">
        <v>1</v>
      </c>
      <c r="CH383">
        <v>5</v>
      </c>
      <c r="CI383">
        <v>1</v>
      </c>
      <c r="CJ383">
        <v>1</v>
      </c>
      <c r="CK383">
        <v>1</v>
      </c>
      <c r="CL383">
        <v>1</v>
      </c>
      <c r="CM383">
        <v>1</v>
      </c>
      <c r="CN383">
        <v>1</v>
      </c>
      <c r="CO383">
        <v>0</v>
      </c>
      <c r="CP383">
        <v>6</v>
      </c>
      <c r="CQ383">
        <v>11</v>
      </c>
      <c r="CR383">
        <v>6</v>
      </c>
      <c r="CS383">
        <v>1</v>
      </c>
    </row>
    <row r="384" spans="1:97" x14ac:dyDescent="0.25">
      <c r="A384" t="s">
        <v>3830</v>
      </c>
      <c r="B384">
        <v>1</v>
      </c>
      <c r="C384" t="s">
        <v>1276</v>
      </c>
      <c r="D384">
        <v>21</v>
      </c>
      <c r="E384" t="s">
        <v>197</v>
      </c>
      <c r="F384">
        <v>1</v>
      </c>
      <c r="G384" t="s">
        <v>197</v>
      </c>
      <c r="H384" t="s">
        <v>3831</v>
      </c>
      <c r="I384">
        <v>2</v>
      </c>
      <c r="J384" t="s">
        <v>197</v>
      </c>
      <c r="K384" t="s">
        <v>189</v>
      </c>
      <c r="L384" t="s">
        <v>31</v>
      </c>
      <c r="M384" t="s">
        <v>37</v>
      </c>
      <c r="N384" t="s">
        <v>35</v>
      </c>
      <c r="O384" t="s">
        <v>29</v>
      </c>
      <c r="P384" t="s">
        <v>3678</v>
      </c>
      <c r="Q384" t="s">
        <v>2932</v>
      </c>
      <c r="R384" t="s">
        <v>199</v>
      </c>
      <c r="S384">
        <v>0</v>
      </c>
      <c r="T384">
        <v>86</v>
      </c>
      <c r="U384">
        <v>88</v>
      </c>
      <c r="V384">
        <v>174</v>
      </c>
      <c r="W384">
        <v>21</v>
      </c>
      <c r="X384">
        <v>21</v>
      </c>
      <c r="Y384">
        <v>42</v>
      </c>
      <c r="Z384">
        <v>83</v>
      </c>
      <c r="AA384">
        <v>86</v>
      </c>
      <c r="AB384">
        <v>169</v>
      </c>
      <c r="AC384">
        <v>17</v>
      </c>
      <c r="AD384">
        <v>13</v>
      </c>
      <c r="AE384">
        <v>30</v>
      </c>
      <c r="AF384">
        <v>17</v>
      </c>
      <c r="AG384">
        <v>13</v>
      </c>
      <c r="AH384">
        <v>30</v>
      </c>
      <c r="AI384">
        <v>10</v>
      </c>
      <c r="AJ384">
        <v>17</v>
      </c>
      <c r="AK384">
        <v>27</v>
      </c>
      <c r="AL384">
        <v>16</v>
      </c>
      <c r="AM384">
        <v>13</v>
      </c>
      <c r="AN384">
        <v>29</v>
      </c>
      <c r="AO384">
        <v>14</v>
      </c>
      <c r="AP384">
        <v>11</v>
      </c>
      <c r="AQ384">
        <v>25</v>
      </c>
      <c r="AR384">
        <v>10</v>
      </c>
      <c r="AS384">
        <v>13</v>
      </c>
      <c r="AT384">
        <v>23</v>
      </c>
      <c r="AU384">
        <v>13</v>
      </c>
      <c r="AV384">
        <v>10</v>
      </c>
      <c r="AW384">
        <v>23</v>
      </c>
      <c r="AX384">
        <v>80</v>
      </c>
      <c r="AY384">
        <v>77</v>
      </c>
      <c r="AZ384">
        <v>157</v>
      </c>
      <c r="BA384">
        <v>2</v>
      </c>
      <c r="BB384">
        <v>1</v>
      </c>
      <c r="BC384">
        <v>1</v>
      </c>
      <c r="BD384">
        <v>1</v>
      </c>
      <c r="BE384">
        <v>1</v>
      </c>
      <c r="BF384">
        <v>1</v>
      </c>
      <c r="BG384">
        <v>0</v>
      </c>
      <c r="BH384">
        <v>7</v>
      </c>
      <c r="BI384">
        <v>0</v>
      </c>
      <c r="BJ384">
        <v>0</v>
      </c>
      <c r="BK384">
        <v>0</v>
      </c>
      <c r="BL384">
        <v>1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7</v>
      </c>
      <c r="BS384">
        <v>0</v>
      </c>
      <c r="BT384">
        <v>0</v>
      </c>
      <c r="BU384">
        <v>2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1</v>
      </c>
      <c r="CD384">
        <v>0</v>
      </c>
      <c r="CE384">
        <v>0</v>
      </c>
      <c r="CF384">
        <v>11</v>
      </c>
      <c r="CG384">
        <v>0</v>
      </c>
      <c r="CH384">
        <v>7</v>
      </c>
      <c r="CI384">
        <v>2</v>
      </c>
      <c r="CJ384">
        <v>1</v>
      </c>
      <c r="CK384">
        <v>1</v>
      </c>
      <c r="CL384">
        <v>1</v>
      </c>
      <c r="CM384">
        <v>1</v>
      </c>
      <c r="CN384">
        <v>1</v>
      </c>
      <c r="CO384">
        <v>0</v>
      </c>
      <c r="CP384">
        <v>7</v>
      </c>
      <c r="CQ384">
        <v>12</v>
      </c>
      <c r="CR384">
        <v>7</v>
      </c>
      <c r="CS384">
        <v>1</v>
      </c>
    </row>
    <row r="385" spans="1:97" x14ac:dyDescent="0.25">
      <c r="A385" t="s">
        <v>3832</v>
      </c>
      <c r="B385">
        <v>1</v>
      </c>
      <c r="C385" t="s">
        <v>975</v>
      </c>
      <c r="D385">
        <v>40</v>
      </c>
      <c r="E385" t="s">
        <v>259</v>
      </c>
      <c r="F385">
        <v>44</v>
      </c>
      <c r="G385" t="s">
        <v>2685</v>
      </c>
      <c r="H385" t="s">
        <v>3833</v>
      </c>
      <c r="I385">
        <v>250</v>
      </c>
      <c r="J385" t="s">
        <v>259</v>
      </c>
      <c r="K385" t="s">
        <v>189</v>
      </c>
      <c r="L385" t="s">
        <v>31</v>
      </c>
      <c r="M385" t="s">
        <v>37</v>
      </c>
      <c r="N385" t="s">
        <v>35</v>
      </c>
      <c r="O385" t="s">
        <v>29</v>
      </c>
      <c r="P385" t="s">
        <v>3733</v>
      </c>
      <c r="Q385" t="s">
        <v>2867</v>
      </c>
      <c r="R385" t="s">
        <v>471</v>
      </c>
      <c r="S385">
        <v>0</v>
      </c>
      <c r="T385">
        <v>30</v>
      </c>
      <c r="U385">
        <v>30</v>
      </c>
      <c r="V385">
        <v>60</v>
      </c>
      <c r="W385">
        <v>3</v>
      </c>
      <c r="X385">
        <v>8</v>
      </c>
      <c r="Y385">
        <v>11</v>
      </c>
      <c r="Z385">
        <v>30</v>
      </c>
      <c r="AA385">
        <v>30</v>
      </c>
      <c r="AB385">
        <v>60</v>
      </c>
      <c r="AC385">
        <v>0</v>
      </c>
      <c r="AD385">
        <v>4</v>
      </c>
      <c r="AE385">
        <v>4</v>
      </c>
      <c r="AF385">
        <v>0</v>
      </c>
      <c r="AG385">
        <v>4</v>
      </c>
      <c r="AH385">
        <v>4</v>
      </c>
      <c r="AI385">
        <v>6</v>
      </c>
      <c r="AJ385">
        <v>1</v>
      </c>
      <c r="AK385">
        <v>7</v>
      </c>
      <c r="AL385">
        <v>6</v>
      </c>
      <c r="AM385">
        <v>2</v>
      </c>
      <c r="AN385">
        <v>8</v>
      </c>
      <c r="AO385">
        <v>3</v>
      </c>
      <c r="AP385">
        <v>3</v>
      </c>
      <c r="AQ385">
        <v>6</v>
      </c>
      <c r="AR385">
        <v>10</v>
      </c>
      <c r="AS385">
        <v>8</v>
      </c>
      <c r="AT385">
        <v>18</v>
      </c>
      <c r="AU385">
        <v>2</v>
      </c>
      <c r="AV385">
        <v>8</v>
      </c>
      <c r="AW385">
        <v>10</v>
      </c>
      <c r="AX385">
        <v>27</v>
      </c>
      <c r="AY385">
        <v>26</v>
      </c>
      <c r="AZ385">
        <v>53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3</v>
      </c>
      <c r="BH385">
        <v>3</v>
      </c>
      <c r="BI385">
        <v>0</v>
      </c>
      <c r="BJ385">
        <v>1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2</v>
      </c>
      <c r="BS385">
        <v>0</v>
      </c>
      <c r="BT385">
        <v>0</v>
      </c>
      <c r="BU385">
        <v>1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4</v>
      </c>
      <c r="CG385">
        <v>0</v>
      </c>
      <c r="CH385">
        <v>3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3</v>
      </c>
      <c r="CP385">
        <v>3</v>
      </c>
      <c r="CQ385">
        <v>7</v>
      </c>
      <c r="CR385">
        <v>6</v>
      </c>
      <c r="CS385">
        <v>1</v>
      </c>
    </row>
    <row r="386" spans="1:97" x14ac:dyDescent="0.25">
      <c r="A386" t="s">
        <v>3834</v>
      </c>
      <c r="B386">
        <v>1</v>
      </c>
      <c r="C386" t="s">
        <v>1388</v>
      </c>
      <c r="D386">
        <v>40</v>
      </c>
      <c r="E386" t="s">
        <v>259</v>
      </c>
      <c r="F386">
        <v>1</v>
      </c>
      <c r="G386" t="s">
        <v>259</v>
      </c>
      <c r="H386" t="s">
        <v>2210</v>
      </c>
      <c r="I386">
        <v>717</v>
      </c>
      <c r="J386" t="s">
        <v>259</v>
      </c>
      <c r="K386" t="s">
        <v>189</v>
      </c>
      <c r="L386" t="s">
        <v>31</v>
      </c>
      <c r="M386" t="s">
        <v>37</v>
      </c>
      <c r="N386" t="s">
        <v>35</v>
      </c>
      <c r="O386" t="s">
        <v>29</v>
      </c>
      <c r="P386" t="s">
        <v>2866</v>
      </c>
      <c r="Q386" t="s">
        <v>2867</v>
      </c>
      <c r="R386" t="s">
        <v>471</v>
      </c>
      <c r="S386">
        <v>0</v>
      </c>
      <c r="T386">
        <v>119</v>
      </c>
      <c r="U386">
        <v>116</v>
      </c>
      <c r="V386">
        <v>235</v>
      </c>
      <c r="W386">
        <v>24</v>
      </c>
      <c r="X386">
        <v>14</v>
      </c>
      <c r="Y386">
        <v>38</v>
      </c>
      <c r="Z386">
        <v>117</v>
      </c>
      <c r="AA386">
        <v>115</v>
      </c>
      <c r="AB386">
        <v>232</v>
      </c>
      <c r="AC386">
        <v>23</v>
      </c>
      <c r="AD386">
        <v>29</v>
      </c>
      <c r="AE386">
        <v>52</v>
      </c>
      <c r="AF386">
        <v>23</v>
      </c>
      <c r="AG386">
        <v>29</v>
      </c>
      <c r="AH386">
        <v>52</v>
      </c>
      <c r="AI386">
        <v>21</v>
      </c>
      <c r="AJ386">
        <v>13</v>
      </c>
      <c r="AK386">
        <v>34</v>
      </c>
      <c r="AL386">
        <v>16</v>
      </c>
      <c r="AM386">
        <v>16</v>
      </c>
      <c r="AN386">
        <v>32</v>
      </c>
      <c r="AO386">
        <v>18</v>
      </c>
      <c r="AP386">
        <v>25</v>
      </c>
      <c r="AQ386">
        <v>43</v>
      </c>
      <c r="AR386">
        <v>21</v>
      </c>
      <c r="AS386">
        <v>29</v>
      </c>
      <c r="AT386">
        <v>50</v>
      </c>
      <c r="AU386">
        <v>22</v>
      </c>
      <c r="AV386">
        <v>21</v>
      </c>
      <c r="AW386">
        <v>43</v>
      </c>
      <c r="AX386">
        <v>121</v>
      </c>
      <c r="AY386">
        <v>133</v>
      </c>
      <c r="AZ386">
        <v>254</v>
      </c>
      <c r="BA386">
        <v>2</v>
      </c>
      <c r="BB386">
        <v>2</v>
      </c>
      <c r="BC386">
        <v>2</v>
      </c>
      <c r="BD386">
        <v>2</v>
      </c>
      <c r="BE386">
        <v>2</v>
      </c>
      <c r="BF386">
        <v>2</v>
      </c>
      <c r="BG386">
        <v>0</v>
      </c>
      <c r="BH386">
        <v>12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1</v>
      </c>
      <c r="BR386">
        <v>11</v>
      </c>
      <c r="BS386">
        <v>0</v>
      </c>
      <c r="BT386">
        <v>0</v>
      </c>
      <c r="BU386">
        <v>3</v>
      </c>
      <c r="BV386">
        <v>1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2</v>
      </c>
      <c r="CD386">
        <v>0</v>
      </c>
      <c r="CE386">
        <v>0</v>
      </c>
      <c r="CF386">
        <v>19</v>
      </c>
      <c r="CG386">
        <v>1</v>
      </c>
      <c r="CH386">
        <v>11</v>
      </c>
      <c r="CI386">
        <v>2</v>
      </c>
      <c r="CJ386">
        <v>2</v>
      </c>
      <c r="CK386">
        <v>2</v>
      </c>
      <c r="CL386">
        <v>2</v>
      </c>
      <c r="CM386">
        <v>2</v>
      </c>
      <c r="CN386">
        <v>2</v>
      </c>
      <c r="CO386">
        <v>0</v>
      </c>
      <c r="CP386">
        <v>12</v>
      </c>
      <c r="CQ386">
        <v>16</v>
      </c>
      <c r="CR386">
        <v>12</v>
      </c>
      <c r="CS386">
        <v>1</v>
      </c>
    </row>
    <row r="387" spans="1:97" x14ac:dyDescent="0.25">
      <c r="A387" t="s">
        <v>3835</v>
      </c>
      <c r="B387">
        <v>1</v>
      </c>
      <c r="C387" t="s">
        <v>427</v>
      </c>
      <c r="D387">
        <v>18</v>
      </c>
      <c r="E387" t="s">
        <v>531</v>
      </c>
      <c r="F387">
        <v>4</v>
      </c>
      <c r="G387" t="s">
        <v>2118</v>
      </c>
      <c r="H387" t="s">
        <v>2119</v>
      </c>
      <c r="I387">
        <v>0</v>
      </c>
      <c r="J387" t="s">
        <v>193</v>
      </c>
      <c r="K387" t="s">
        <v>189</v>
      </c>
      <c r="L387" t="s">
        <v>31</v>
      </c>
      <c r="M387" t="s">
        <v>37</v>
      </c>
      <c r="N387" t="s">
        <v>35</v>
      </c>
      <c r="O387" t="s">
        <v>29</v>
      </c>
      <c r="P387" t="s">
        <v>2874</v>
      </c>
      <c r="Q387" t="s">
        <v>2804</v>
      </c>
      <c r="R387" t="s">
        <v>194</v>
      </c>
      <c r="S387">
        <v>0</v>
      </c>
      <c r="T387">
        <v>10</v>
      </c>
      <c r="U387">
        <v>20</v>
      </c>
      <c r="V387">
        <v>30</v>
      </c>
      <c r="W387">
        <v>4</v>
      </c>
      <c r="X387">
        <v>6</v>
      </c>
      <c r="Y387">
        <v>10</v>
      </c>
      <c r="Z387">
        <v>10</v>
      </c>
      <c r="AA387">
        <v>20</v>
      </c>
      <c r="AB387">
        <v>30</v>
      </c>
      <c r="AC387">
        <v>4</v>
      </c>
      <c r="AD387">
        <v>2</v>
      </c>
      <c r="AE387">
        <v>6</v>
      </c>
      <c r="AF387">
        <v>5</v>
      </c>
      <c r="AG387">
        <v>2</v>
      </c>
      <c r="AH387">
        <v>7</v>
      </c>
      <c r="AI387">
        <v>3</v>
      </c>
      <c r="AJ387">
        <v>2</v>
      </c>
      <c r="AK387">
        <v>5</v>
      </c>
      <c r="AL387">
        <v>0</v>
      </c>
      <c r="AM387">
        <v>6</v>
      </c>
      <c r="AN387">
        <v>6</v>
      </c>
      <c r="AO387">
        <v>1</v>
      </c>
      <c r="AP387">
        <v>3</v>
      </c>
      <c r="AQ387">
        <v>4</v>
      </c>
      <c r="AR387">
        <v>0</v>
      </c>
      <c r="AS387">
        <v>0</v>
      </c>
      <c r="AT387">
        <v>0</v>
      </c>
      <c r="AU387">
        <v>3</v>
      </c>
      <c r="AV387">
        <v>3</v>
      </c>
      <c r="AW387">
        <v>6</v>
      </c>
      <c r="AX387">
        <v>12</v>
      </c>
      <c r="AY387">
        <v>16</v>
      </c>
      <c r="AZ387">
        <v>28</v>
      </c>
      <c r="BA387">
        <v>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2</v>
      </c>
      <c r="BH387">
        <v>3</v>
      </c>
      <c r="BI387">
        <v>0</v>
      </c>
      <c r="BJ387">
        <v>1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2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3</v>
      </c>
      <c r="CG387">
        <v>0</v>
      </c>
      <c r="CH387">
        <v>3</v>
      </c>
      <c r="CI387">
        <v>1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2</v>
      </c>
      <c r="CP387">
        <v>3</v>
      </c>
      <c r="CQ387">
        <v>4</v>
      </c>
      <c r="CR387">
        <v>4</v>
      </c>
      <c r="CS387">
        <v>1</v>
      </c>
    </row>
    <row r="388" spans="1:97" x14ac:dyDescent="0.25">
      <c r="A388" t="s">
        <v>3836</v>
      </c>
      <c r="B388">
        <v>1</v>
      </c>
      <c r="C388" t="s">
        <v>1701</v>
      </c>
      <c r="D388">
        <v>40</v>
      </c>
      <c r="E388" t="s">
        <v>259</v>
      </c>
      <c r="F388">
        <v>34</v>
      </c>
      <c r="G388" t="s">
        <v>3837</v>
      </c>
      <c r="H388" t="s">
        <v>3838</v>
      </c>
      <c r="I388">
        <v>0</v>
      </c>
      <c r="J388" t="s">
        <v>259</v>
      </c>
      <c r="K388" t="s">
        <v>189</v>
      </c>
      <c r="L388" t="s">
        <v>31</v>
      </c>
      <c r="M388" t="s">
        <v>37</v>
      </c>
      <c r="N388" t="s">
        <v>35</v>
      </c>
      <c r="O388" t="s">
        <v>29</v>
      </c>
      <c r="P388" t="s">
        <v>3733</v>
      </c>
      <c r="Q388" t="s">
        <v>2867</v>
      </c>
      <c r="R388" t="s">
        <v>471</v>
      </c>
      <c r="S388">
        <v>0</v>
      </c>
      <c r="T388">
        <v>5</v>
      </c>
      <c r="U388">
        <v>6</v>
      </c>
      <c r="V388">
        <v>11</v>
      </c>
      <c r="W388">
        <v>2</v>
      </c>
      <c r="X388">
        <v>2</v>
      </c>
      <c r="Y388">
        <v>4</v>
      </c>
      <c r="Z388">
        <v>5</v>
      </c>
      <c r="AA388">
        <v>6</v>
      </c>
      <c r="AB388">
        <v>11</v>
      </c>
      <c r="AC388">
        <v>2</v>
      </c>
      <c r="AD388">
        <v>1</v>
      </c>
      <c r="AE388">
        <v>3</v>
      </c>
      <c r="AF388">
        <v>2</v>
      </c>
      <c r="AG388">
        <v>1</v>
      </c>
      <c r="AH388">
        <v>3</v>
      </c>
      <c r="AI388">
        <v>0</v>
      </c>
      <c r="AJ388">
        <v>2</v>
      </c>
      <c r="AK388">
        <v>2</v>
      </c>
      <c r="AL388">
        <v>1</v>
      </c>
      <c r="AM388">
        <v>0</v>
      </c>
      <c r="AN388">
        <v>1</v>
      </c>
      <c r="AO388">
        <v>1</v>
      </c>
      <c r="AP388">
        <v>1</v>
      </c>
      <c r="AQ388">
        <v>2</v>
      </c>
      <c r="AR388">
        <v>1</v>
      </c>
      <c r="AS388">
        <v>1</v>
      </c>
      <c r="AT388">
        <v>2</v>
      </c>
      <c r="AU388">
        <v>0</v>
      </c>
      <c r="AV388">
        <v>0</v>
      </c>
      <c r="AW388">
        <v>0</v>
      </c>
      <c r="AX388">
        <v>5</v>
      </c>
      <c r="AY388">
        <v>5</v>
      </c>
      <c r="AZ388">
        <v>10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1</v>
      </c>
      <c r="BH388">
        <v>1</v>
      </c>
      <c r="BI388">
        <v>0</v>
      </c>
      <c r="BJ388">
        <v>1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1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2</v>
      </c>
      <c r="CG388">
        <v>0</v>
      </c>
      <c r="CH388">
        <v>1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</v>
      </c>
      <c r="CP388">
        <v>1</v>
      </c>
      <c r="CQ388">
        <v>1</v>
      </c>
      <c r="CR388">
        <v>1</v>
      </c>
      <c r="CS388">
        <v>1</v>
      </c>
    </row>
    <row r="389" spans="1:97" x14ac:dyDescent="0.25">
      <c r="A389" t="s">
        <v>3839</v>
      </c>
      <c r="B389">
        <v>1</v>
      </c>
      <c r="C389" t="s">
        <v>1421</v>
      </c>
      <c r="D389">
        <v>40</v>
      </c>
      <c r="E389" t="s">
        <v>259</v>
      </c>
      <c r="F389">
        <v>17</v>
      </c>
      <c r="G389" t="s">
        <v>3840</v>
      </c>
      <c r="H389" t="s">
        <v>3841</v>
      </c>
      <c r="I389">
        <v>0</v>
      </c>
      <c r="J389" t="s">
        <v>259</v>
      </c>
      <c r="K389" t="s">
        <v>189</v>
      </c>
      <c r="L389" t="s">
        <v>31</v>
      </c>
      <c r="M389" t="s">
        <v>37</v>
      </c>
      <c r="N389" t="s">
        <v>35</v>
      </c>
      <c r="O389" t="s">
        <v>29</v>
      </c>
      <c r="P389" t="s">
        <v>2869</v>
      </c>
      <c r="Q389" t="s">
        <v>2867</v>
      </c>
      <c r="R389" t="s">
        <v>471</v>
      </c>
      <c r="S389">
        <v>0</v>
      </c>
      <c r="T389">
        <v>8</v>
      </c>
      <c r="U389">
        <v>17</v>
      </c>
      <c r="V389">
        <v>25</v>
      </c>
      <c r="W389">
        <v>1</v>
      </c>
      <c r="X389">
        <v>4</v>
      </c>
      <c r="Y389">
        <v>5</v>
      </c>
      <c r="Z389">
        <v>8</v>
      </c>
      <c r="AA389">
        <v>16</v>
      </c>
      <c r="AB389">
        <v>24</v>
      </c>
      <c r="AC389">
        <v>3</v>
      </c>
      <c r="AD389">
        <v>0</v>
      </c>
      <c r="AE389">
        <v>3</v>
      </c>
      <c r="AF389">
        <v>3</v>
      </c>
      <c r="AG389">
        <v>0</v>
      </c>
      <c r="AH389">
        <v>3</v>
      </c>
      <c r="AI389">
        <v>1</v>
      </c>
      <c r="AJ389">
        <v>3</v>
      </c>
      <c r="AK389">
        <v>4</v>
      </c>
      <c r="AL389">
        <v>3</v>
      </c>
      <c r="AM389">
        <v>5</v>
      </c>
      <c r="AN389">
        <v>8</v>
      </c>
      <c r="AO389">
        <v>0</v>
      </c>
      <c r="AP389">
        <v>2</v>
      </c>
      <c r="AQ389">
        <v>2</v>
      </c>
      <c r="AR389">
        <v>2</v>
      </c>
      <c r="AS389">
        <v>1</v>
      </c>
      <c r="AT389">
        <v>3</v>
      </c>
      <c r="AU389">
        <v>1</v>
      </c>
      <c r="AV389">
        <v>1</v>
      </c>
      <c r="AW389">
        <v>2</v>
      </c>
      <c r="AX389">
        <v>10</v>
      </c>
      <c r="AY389">
        <v>12</v>
      </c>
      <c r="AZ389">
        <v>22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2</v>
      </c>
      <c r="BH389">
        <v>2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1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2</v>
      </c>
      <c r="CG389">
        <v>1</v>
      </c>
      <c r="CH389">
        <v>1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2</v>
      </c>
      <c r="CP389">
        <v>2</v>
      </c>
      <c r="CQ389">
        <v>4</v>
      </c>
      <c r="CR389">
        <v>2</v>
      </c>
      <c r="CS389">
        <v>1</v>
      </c>
    </row>
    <row r="390" spans="1:97" x14ac:dyDescent="0.25">
      <c r="A390" t="s">
        <v>3842</v>
      </c>
      <c r="B390">
        <v>1</v>
      </c>
      <c r="C390" t="s">
        <v>3843</v>
      </c>
      <c r="D390">
        <v>19</v>
      </c>
      <c r="E390" t="s">
        <v>188</v>
      </c>
      <c r="F390">
        <v>1</v>
      </c>
      <c r="G390" t="s">
        <v>188</v>
      </c>
      <c r="H390" t="s">
        <v>3844</v>
      </c>
      <c r="I390">
        <v>801</v>
      </c>
      <c r="J390" t="s">
        <v>188</v>
      </c>
      <c r="K390" t="s">
        <v>189</v>
      </c>
      <c r="L390" t="s">
        <v>31</v>
      </c>
      <c r="M390" t="s">
        <v>37</v>
      </c>
      <c r="N390" t="s">
        <v>35</v>
      </c>
      <c r="O390" t="s">
        <v>29</v>
      </c>
      <c r="P390" t="s">
        <v>3845</v>
      </c>
      <c r="Q390" t="s">
        <v>2772</v>
      </c>
      <c r="R390" t="s">
        <v>190</v>
      </c>
      <c r="S390">
        <v>0</v>
      </c>
      <c r="T390">
        <v>126</v>
      </c>
      <c r="U390">
        <v>110</v>
      </c>
      <c r="V390">
        <v>236</v>
      </c>
      <c r="W390">
        <v>24</v>
      </c>
      <c r="X390">
        <v>18</v>
      </c>
      <c r="Y390">
        <v>42</v>
      </c>
      <c r="Z390">
        <v>125</v>
      </c>
      <c r="AA390">
        <v>107</v>
      </c>
      <c r="AB390">
        <v>232</v>
      </c>
      <c r="AC390">
        <v>13</v>
      </c>
      <c r="AD390">
        <v>19</v>
      </c>
      <c r="AE390">
        <v>32</v>
      </c>
      <c r="AF390">
        <v>14</v>
      </c>
      <c r="AG390">
        <v>19</v>
      </c>
      <c r="AH390">
        <v>33</v>
      </c>
      <c r="AI390">
        <v>26</v>
      </c>
      <c r="AJ390">
        <v>16</v>
      </c>
      <c r="AK390">
        <v>42</v>
      </c>
      <c r="AL390">
        <v>19</v>
      </c>
      <c r="AM390">
        <v>22</v>
      </c>
      <c r="AN390">
        <v>41</v>
      </c>
      <c r="AO390">
        <v>24</v>
      </c>
      <c r="AP390">
        <v>12</v>
      </c>
      <c r="AQ390">
        <v>36</v>
      </c>
      <c r="AR390">
        <v>23</v>
      </c>
      <c r="AS390">
        <v>18</v>
      </c>
      <c r="AT390">
        <v>41</v>
      </c>
      <c r="AU390">
        <v>17</v>
      </c>
      <c r="AV390">
        <v>20</v>
      </c>
      <c r="AW390">
        <v>37</v>
      </c>
      <c r="AX390">
        <v>123</v>
      </c>
      <c r="AY390">
        <v>107</v>
      </c>
      <c r="AZ390">
        <v>230</v>
      </c>
      <c r="BA390">
        <v>2</v>
      </c>
      <c r="BB390">
        <v>2</v>
      </c>
      <c r="BC390">
        <v>2</v>
      </c>
      <c r="BD390">
        <v>2</v>
      </c>
      <c r="BE390">
        <v>2</v>
      </c>
      <c r="BF390">
        <v>2</v>
      </c>
      <c r="BG390">
        <v>0</v>
      </c>
      <c r="BH390">
        <v>12</v>
      </c>
      <c r="BI390">
        <v>0</v>
      </c>
      <c r="BJ390">
        <v>0</v>
      </c>
      <c r="BK390">
        <v>1</v>
      </c>
      <c r="BL390">
        <v>0</v>
      </c>
      <c r="BM390">
        <v>1</v>
      </c>
      <c r="BN390">
        <v>0</v>
      </c>
      <c r="BO390">
        <v>0</v>
      </c>
      <c r="BP390">
        <v>0</v>
      </c>
      <c r="BQ390">
        <v>3</v>
      </c>
      <c r="BR390">
        <v>9</v>
      </c>
      <c r="BS390">
        <v>0</v>
      </c>
      <c r="BT390">
        <v>0</v>
      </c>
      <c r="BU390">
        <v>0</v>
      </c>
      <c r="BV390">
        <v>1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1</v>
      </c>
      <c r="CD390">
        <v>1</v>
      </c>
      <c r="CE390">
        <v>0</v>
      </c>
      <c r="CF390">
        <v>17</v>
      </c>
      <c r="CG390">
        <v>3</v>
      </c>
      <c r="CH390">
        <v>9</v>
      </c>
      <c r="CI390">
        <v>2</v>
      </c>
      <c r="CJ390">
        <v>2</v>
      </c>
      <c r="CK390">
        <v>2</v>
      </c>
      <c r="CL390">
        <v>2</v>
      </c>
      <c r="CM390">
        <v>2</v>
      </c>
      <c r="CN390">
        <v>2</v>
      </c>
      <c r="CO390">
        <v>0</v>
      </c>
      <c r="CP390">
        <v>12</v>
      </c>
      <c r="CQ390">
        <v>18</v>
      </c>
      <c r="CR390">
        <v>12</v>
      </c>
      <c r="CS390">
        <v>1</v>
      </c>
    </row>
    <row r="391" spans="1:97" x14ac:dyDescent="0.25">
      <c r="A391" t="s">
        <v>3846</v>
      </c>
      <c r="B391">
        <v>1</v>
      </c>
      <c r="C391" t="s">
        <v>2544</v>
      </c>
      <c r="D391">
        <v>45</v>
      </c>
      <c r="E391" t="s">
        <v>293</v>
      </c>
      <c r="F391">
        <v>1</v>
      </c>
      <c r="G391" t="s">
        <v>1729</v>
      </c>
      <c r="H391" t="s">
        <v>3526</v>
      </c>
      <c r="I391">
        <v>0</v>
      </c>
      <c r="J391" t="s">
        <v>197</v>
      </c>
      <c r="K391" t="s">
        <v>189</v>
      </c>
      <c r="L391" t="s">
        <v>31</v>
      </c>
      <c r="M391" t="s">
        <v>37</v>
      </c>
      <c r="N391" t="s">
        <v>35</v>
      </c>
      <c r="O391" t="s">
        <v>29</v>
      </c>
      <c r="P391" t="s">
        <v>2931</v>
      </c>
      <c r="Q391" t="s">
        <v>2932</v>
      </c>
      <c r="R391" t="s">
        <v>199</v>
      </c>
      <c r="S391">
        <v>0</v>
      </c>
      <c r="T391">
        <v>58</v>
      </c>
      <c r="U391">
        <v>50</v>
      </c>
      <c r="V391">
        <v>108</v>
      </c>
      <c r="W391">
        <v>4</v>
      </c>
      <c r="X391">
        <v>9</v>
      </c>
      <c r="Y391">
        <v>13</v>
      </c>
      <c r="Z391">
        <v>55</v>
      </c>
      <c r="AA391">
        <v>47</v>
      </c>
      <c r="AB391">
        <v>102</v>
      </c>
      <c r="AC391">
        <v>9</v>
      </c>
      <c r="AD391">
        <v>9</v>
      </c>
      <c r="AE391">
        <v>18</v>
      </c>
      <c r="AF391">
        <v>10</v>
      </c>
      <c r="AG391">
        <v>10</v>
      </c>
      <c r="AH391">
        <v>20</v>
      </c>
      <c r="AI391">
        <v>10</v>
      </c>
      <c r="AJ391">
        <v>9</v>
      </c>
      <c r="AK391">
        <v>19</v>
      </c>
      <c r="AL391">
        <v>14</v>
      </c>
      <c r="AM391">
        <v>8</v>
      </c>
      <c r="AN391">
        <v>22</v>
      </c>
      <c r="AO391">
        <v>16</v>
      </c>
      <c r="AP391">
        <v>8</v>
      </c>
      <c r="AQ391">
        <v>24</v>
      </c>
      <c r="AR391">
        <v>10</v>
      </c>
      <c r="AS391">
        <v>8</v>
      </c>
      <c r="AT391">
        <v>18</v>
      </c>
      <c r="AU391">
        <v>7</v>
      </c>
      <c r="AV391">
        <v>9</v>
      </c>
      <c r="AW391">
        <v>16</v>
      </c>
      <c r="AX391">
        <v>67</v>
      </c>
      <c r="AY391">
        <v>52</v>
      </c>
      <c r="AZ391">
        <v>119</v>
      </c>
      <c r="BA391">
        <v>1</v>
      </c>
      <c r="BB391">
        <v>1</v>
      </c>
      <c r="BC391">
        <v>1</v>
      </c>
      <c r="BD391">
        <v>1</v>
      </c>
      <c r="BE391">
        <v>1</v>
      </c>
      <c r="BF391">
        <v>1</v>
      </c>
      <c r="BG391">
        <v>0</v>
      </c>
      <c r="BH391">
        <v>6</v>
      </c>
      <c r="BI391">
        <v>0</v>
      </c>
      <c r="BJ391">
        <v>0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1</v>
      </c>
      <c r="BR391">
        <v>5</v>
      </c>
      <c r="BS391">
        <v>0</v>
      </c>
      <c r="BT391">
        <v>0</v>
      </c>
      <c r="BU391">
        <v>0</v>
      </c>
      <c r="BV391">
        <v>2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1</v>
      </c>
      <c r="CD391">
        <v>0</v>
      </c>
      <c r="CE391">
        <v>0</v>
      </c>
      <c r="CF391">
        <v>10</v>
      </c>
      <c r="CG391">
        <v>1</v>
      </c>
      <c r="CH391">
        <v>5</v>
      </c>
      <c r="CI391">
        <v>1</v>
      </c>
      <c r="CJ391">
        <v>1</v>
      </c>
      <c r="CK391">
        <v>1</v>
      </c>
      <c r="CL391">
        <v>1</v>
      </c>
      <c r="CM391">
        <v>1</v>
      </c>
      <c r="CN391">
        <v>1</v>
      </c>
      <c r="CO391">
        <v>0</v>
      </c>
      <c r="CP391">
        <v>6</v>
      </c>
      <c r="CQ391">
        <v>6</v>
      </c>
      <c r="CR391">
        <v>6</v>
      </c>
      <c r="CS391">
        <v>1</v>
      </c>
    </row>
    <row r="392" spans="1:97" x14ac:dyDescent="0.25">
      <c r="A392" t="s">
        <v>3847</v>
      </c>
      <c r="B392">
        <v>1</v>
      </c>
      <c r="C392" t="s">
        <v>1856</v>
      </c>
      <c r="D392">
        <v>40</v>
      </c>
      <c r="E392" t="s">
        <v>259</v>
      </c>
      <c r="F392">
        <v>113</v>
      </c>
      <c r="G392" t="s">
        <v>1904</v>
      </c>
      <c r="H392" t="s">
        <v>204</v>
      </c>
      <c r="I392">
        <v>0</v>
      </c>
      <c r="J392" t="s">
        <v>259</v>
      </c>
      <c r="K392" t="s">
        <v>189</v>
      </c>
      <c r="L392" t="s">
        <v>31</v>
      </c>
      <c r="M392" t="s">
        <v>37</v>
      </c>
      <c r="N392" t="s">
        <v>35</v>
      </c>
      <c r="O392" t="s">
        <v>29</v>
      </c>
      <c r="P392" t="s">
        <v>2869</v>
      </c>
      <c r="Q392" t="s">
        <v>2867</v>
      </c>
      <c r="R392" t="s">
        <v>471</v>
      </c>
      <c r="S392">
        <v>0</v>
      </c>
      <c r="T392">
        <v>109</v>
      </c>
      <c r="U392">
        <v>100</v>
      </c>
      <c r="V392">
        <v>209</v>
      </c>
      <c r="W392">
        <v>16</v>
      </c>
      <c r="X392">
        <v>12</v>
      </c>
      <c r="Y392">
        <v>28</v>
      </c>
      <c r="Z392">
        <v>107</v>
      </c>
      <c r="AA392">
        <v>99</v>
      </c>
      <c r="AB392">
        <v>206</v>
      </c>
      <c r="AC392">
        <v>14</v>
      </c>
      <c r="AD392">
        <v>13</v>
      </c>
      <c r="AE392">
        <v>27</v>
      </c>
      <c r="AF392">
        <v>14</v>
      </c>
      <c r="AG392">
        <v>13</v>
      </c>
      <c r="AH392">
        <v>27</v>
      </c>
      <c r="AI392">
        <v>8</v>
      </c>
      <c r="AJ392">
        <v>15</v>
      </c>
      <c r="AK392">
        <v>23</v>
      </c>
      <c r="AL392">
        <v>13</v>
      </c>
      <c r="AM392">
        <v>20</v>
      </c>
      <c r="AN392">
        <v>33</v>
      </c>
      <c r="AO392">
        <v>27</v>
      </c>
      <c r="AP392">
        <v>20</v>
      </c>
      <c r="AQ392">
        <v>47</v>
      </c>
      <c r="AR392">
        <v>24</v>
      </c>
      <c r="AS392">
        <v>13</v>
      </c>
      <c r="AT392">
        <v>37</v>
      </c>
      <c r="AU392">
        <v>17</v>
      </c>
      <c r="AV392">
        <v>17</v>
      </c>
      <c r="AW392">
        <v>34</v>
      </c>
      <c r="AX392">
        <v>103</v>
      </c>
      <c r="AY392">
        <v>98</v>
      </c>
      <c r="AZ392">
        <v>201</v>
      </c>
      <c r="BA392">
        <v>2</v>
      </c>
      <c r="BB392">
        <v>2</v>
      </c>
      <c r="BC392">
        <v>2</v>
      </c>
      <c r="BD392">
        <v>2</v>
      </c>
      <c r="BE392">
        <v>2</v>
      </c>
      <c r="BF392">
        <v>2</v>
      </c>
      <c r="BG392">
        <v>0</v>
      </c>
      <c r="BH392">
        <v>12</v>
      </c>
      <c r="BI392">
        <v>0</v>
      </c>
      <c r="BJ392">
        <v>0</v>
      </c>
      <c r="BK392">
        <v>1</v>
      </c>
      <c r="BL392">
        <v>0</v>
      </c>
      <c r="BM392">
        <v>0</v>
      </c>
      <c r="BN392">
        <v>1</v>
      </c>
      <c r="BO392">
        <v>0</v>
      </c>
      <c r="BP392">
        <v>0</v>
      </c>
      <c r="BQ392">
        <v>3</v>
      </c>
      <c r="BR392">
        <v>9</v>
      </c>
      <c r="BS392">
        <v>0</v>
      </c>
      <c r="BT392">
        <v>0</v>
      </c>
      <c r="BU392">
        <v>2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1</v>
      </c>
      <c r="CE392">
        <v>0</v>
      </c>
      <c r="CF392">
        <v>17</v>
      </c>
      <c r="CG392">
        <v>3</v>
      </c>
      <c r="CH392">
        <v>9</v>
      </c>
      <c r="CI392">
        <v>2</v>
      </c>
      <c r="CJ392">
        <v>2</v>
      </c>
      <c r="CK392">
        <v>2</v>
      </c>
      <c r="CL392">
        <v>2</v>
      </c>
      <c r="CM392">
        <v>2</v>
      </c>
      <c r="CN392">
        <v>2</v>
      </c>
      <c r="CO392">
        <v>0</v>
      </c>
      <c r="CP392">
        <v>12</v>
      </c>
      <c r="CQ392">
        <v>12</v>
      </c>
      <c r="CR392">
        <v>12</v>
      </c>
      <c r="CS392">
        <v>1</v>
      </c>
    </row>
    <row r="393" spans="1:97" x14ac:dyDescent="0.25">
      <c r="A393" t="s">
        <v>3848</v>
      </c>
      <c r="B393">
        <v>1</v>
      </c>
      <c r="C393" t="s">
        <v>3849</v>
      </c>
      <c r="D393">
        <v>40</v>
      </c>
      <c r="E393" t="s">
        <v>259</v>
      </c>
      <c r="F393">
        <v>6</v>
      </c>
      <c r="G393" t="s">
        <v>3850</v>
      </c>
      <c r="H393" t="s">
        <v>3851</v>
      </c>
      <c r="I393">
        <v>0</v>
      </c>
      <c r="J393" t="s">
        <v>259</v>
      </c>
      <c r="K393" t="s">
        <v>189</v>
      </c>
      <c r="L393" t="s">
        <v>31</v>
      </c>
      <c r="M393" t="s">
        <v>37</v>
      </c>
      <c r="N393" t="s">
        <v>35</v>
      </c>
      <c r="O393" t="s">
        <v>29</v>
      </c>
      <c r="P393" t="s">
        <v>3733</v>
      </c>
      <c r="Q393" t="s">
        <v>2867</v>
      </c>
      <c r="R393" t="s">
        <v>471</v>
      </c>
      <c r="S393">
        <v>0</v>
      </c>
      <c r="T393">
        <v>14</v>
      </c>
      <c r="U393">
        <v>11</v>
      </c>
      <c r="V393">
        <v>25</v>
      </c>
      <c r="W393">
        <v>2</v>
      </c>
      <c r="X393">
        <v>2</v>
      </c>
      <c r="Y393">
        <v>4</v>
      </c>
      <c r="Z393">
        <v>14</v>
      </c>
      <c r="AA393">
        <v>11</v>
      </c>
      <c r="AB393">
        <v>25</v>
      </c>
      <c r="AC393">
        <v>1</v>
      </c>
      <c r="AD393">
        <v>1</v>
      </c>
      <c r="AE393">
        <v>2</v>
      </c>
      <c r="AF393">
        <v>1</v>
      </c>
      <c r="AG393">
        <v>1</v>
      </c>
      <c r="AH393">
        <v>2</v>
      </c>
      <c r="AI393">
        <v>1</v>
      </c>
      <c r="AJ393">
        <v>2</v>
      </c>
      <c r="AK393">
        <v>3</v>
      </c>
      <c r="AL393">
        <v>5</v>
      </c>
      <c r="AM393">
        <v>0</v>
      </c>
      <c r="AN393">
        <v>5</v>
      </c>
      <c r="AO393">
        <v>1</v>
      </c>
      <c r="AP393">
        <v>5</v>
      </c>
      <c r="AQ393">
        <v>6</v>
      </c>
      <c r="AR393">
        <v>1</v>
      </c>
      <c r="AS393">
        <v>2</v>
      </c>
      <c r="AT393">
        <v>3</v>
      </c>
      <c r="AU393">
        <v>1</v>
      </c>
      <c r="AV393">
        <v>0</v>
      </c>
      <c r="AW393">
        <v>1</v>
      </c>
      <c r="AX393">
        <v>10</v>
      </c>
      <c r="AY393">
        <v>10</v>
      </c>
      <c r="AZ393">
        <v>20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2</v>
      </c>
      <c r="BH393">
        <v>2</v>
      </c>
      <c r="BI393">
        <v>1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1</v>
      </c>
      <c r="BS393">
        <v>0</v>
      </c>
      <c r="BT393">
        <v>0</v>
      </c>
      <c r="BU393">
        <v>1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3</v>
      </c>
      <c r="CG393">
        <v>1</v>
      </c>
      <c r="CH393">
        <v>1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2</v>
      </c>
      <c r="CP393">
        <v>2</v>
      </c>
      <c r="CQ393">
        <v>2</v>
      </c>
      <c r="CR393">
        <v>2</v>
      </c>
      <c r="CS393">
        <v>1</v>
      </c>
    </row>
    <row r="394" spans="1:97" x14ac:dyDescent="0.25">
      <c r="A394" t="s">
        <v>3852</v>
      </c>
      <c r="B394">
        <v>1</v>
      </c>
      <c r="C394" t="s">
        <v>427</v>
      </c>
      <c r="D394">
        <v>40</v>
      </c>
      <c r="E394" t="s">
        <v>259</v>
      </c>
      <c r="F394">
        <v>125</v>
      </c>
      <c r="G394" t="s">
        <v>3853</v>
      </c>
      <c r="H394" t="s">
        <v>3854</v>
      </c>
      <c r="I394">
        <v>0</v>
      </c>
      <c r="J394" t="s">
        <v>259</v>
      </c>
      <c r="K394" t="s">
        <v>189</v>
      </c>
      <c r="L394" t="s">
        <v>31</v>
      </c>
      <c r="M394" t="s">
        <v>37</v>
      </c>
      <c r="N394" t="s">
        <v>35</v>
      </c>
      <c r="O394" t="s">
        <v>29</v>
      </c>
      <c r="P394" t="s">
        <v>2866</v>
      </c>
      <c r="Q394" t="s">
        <v>2867</v>
      </c>
      <c r="R394" t="s">
        <v>471</v>
      </c>
      <c r="S394">
        <v>0</v>
      </c>
      <c r="T394">
        <v>12</v>
      </c>
      <c r="U394">
        <v>9</v>
      </c>
      <c r="V394">
        <v>21</v>
      </c>
      <c r="W394">
        <v>1</v>
      </c>
      <c r="X394">
        <v>2</v>
      </c>
      <c r="Y394">
        <v>3</v>
      </c>
      <c r="Z394">
        <v>12</v>
      </c>
      <c r="AA394">
        <v>9</v>
      </c>
      <c r="AB394">
        <v>21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3</v>
      </c>
      <c r="AK394">
        <v>4</v>
      </c>
      <c r="AL394">
        <v>2</v>
      </c>
      <c r="AM394">
        <v>1</v>
      </c>
      <c r="AN394">
        <v>3</v>
      </c>
      <c r="AO394">
        <v>3</v>
      </c>
      <c r="AP394">
        <v>2</v>
      </c>
      <c r="AQ394">
        <v>5</v>
      </c>
      <c r="AR394">
        <v>2</v>
      </c>
      <c r="AS394">
        <v>1</v>
      </c>
      <c r="AT394">
        <v>3</v>
      </c>
      <c r="AU394">
        <v>2</v>
      </c>
      <c r="AV394">
        <v>0</v>
      </c>
      <c r="AW394">
        <v>2</v>
      </c>
      <c r="AX394">
        <v>10</v>
      </c>
      <c r="AY394">
        <v>7</v>
      </c>
      <c r="AZ394">
        <v>17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1</v>
      </c>
      <c r="BH394">
        <v>1</v>
      </c>
      <c r="BI394">
        <v>0</v>
      </c>
      <c r="BJ394">
        <v>1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1</v>
      </c>
      <c r="CG394">
        <v>0</v>
      </c>
      <c r="CH394">
        <v>1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1</v>
      </c>
      <c r="CP394">
        <v>1</v>
      </c>
      <c r="CQ394">
        <v>3</v>
      </c>
      <c r="CR394">
        <v>1</v>
      </c>
      <c r="CS394">
        <v>1</v>
      </c>
    </row>
    <row r="395" spans="1:97" x14ac:dyDescent="0.25">
      <c r="A395" t="s">
        <v>3855</v>
      </c>
      <c r="B395">
        <v>1</v>
      </c>
      <c r="C395" t="s">
        <v>2604</v>
      </c>
      <c r="D395">
        <v>40</v>
      </c>
      <c r="E395" t="s">
        <v>259</v>
      </c>
      <c r="F395">
        <v>84</v>
      </c>
      <c r="G395" t="s">
        <v>1907</v>
      </c>
      <c r="H395" t="s">
        <v>2334</v>
      </c>
      <c r="I395">
        <v>0</v>
      </c>
      <c r="J395" t="s">
        <v>259</v>
      </c>
      <c r="K395" t="s">
        <v>189</v>
      </c>
      <c r="L395" t="s">
        <v>31</v>
      </c>
      <c r="M395" t="s">
        <v>37</v>
      </c>
      <c r="N395" t="s">
        <v>35</v>
      </c>
      <c r="O395" t="s">
        <v>29</v>
      </c>
      <c r="P395" t="s">
        <v>2869</v>
      </c>
      <c r="Q395" t="s">
        <v>2867</v>
      </c>
      <c r="R395" t="s">
        <v>471</v>
      </c>
      <c r="S395">
        <v>0</v>
      </c>
      <c r="T395">
        <v>39</v>
      </c>
      <c r="U395">
        <v>27</v>
      </c>
      <c r="V395">
        <v>66</v>
      </c>
      <c r="W395">
        <v>5</v>
      </c>
      <c r="X395">
        <v>1</v>
      </c>
      <c r="Y395">
        <v>6</v>
      </c>
      <c r="Z395">
        <v>39</v>
      </c>
      <c r="AA395">
        <v>27</v>
      </c>
      <c r="AB395">
        <v>66</v>
      </c>
      <c r="AC395">
        <v>3</v>
      </c>
      <c r="AD395">
        <v>4</v>
      </c>
      <c r="AE395">
        <v>7</v>
      </c>
      <c r="AF395">
        <v>3</v>
      </c>
      <c r="AG395">
        <v>4</v>
      </c>
      <c r="AH395">
        <v>7</v>
      </c>
      <c r="AI395">
        <v>2</v>
      </c>
      <c r="AJ395">
        <v>4</v>
      </c>
      <c r="AK395">
        <v>6</v>
      </c>
      <c r="AL395">
        <v>5</v>
      </c>
      <c r="AM395">
        <v>6</v>
      </c>
      <c r="AN395">
        <v>11</v>
      </c>
      <c r="AO395">
        <v>9</v>
      </c>
      <c r="AP395">
        <v>7</v>
      </c>
      <c r="AQ395">
        <v>16</v>
      </c>
      <c r="AR395">
        <v>4</v>
      </c>
      <c r="AS395">
        <v>3</v>
      </c>
      <c r="AT395">
        <v>7</v>
      </c>
      <c r="AU395">
        <v>8</v>
      </c>
      <c r="AV395">
        <v>3</v>
      </c>
      <c r="AW395">
        <v>11</v>
      </c>
      <c r="AX395">
        <v>31</v>
      </c>
      <c r="AY395">
        <v>27</v>
      </c>
      <c r="AZ395">
        <v>58</v>
      </c>
      <c r="BA395">
        <v>0</v>
      </c>
      <c r="BB395">
        <v>0</v>
      </c>
      <c r="BC395">
        <v>1</v>
      </c>
      <c r="BD395">
        <v>1</v>
      </c>
      <c r="BE395">
        <v>1</v>
      </c>
      <c r="BF395">
        <v>1</v>
      </c>
      <c r="BG395">
        <v>1</v>
      </c>
      <c r="BH395">
        <v>5</v>
      </c>
      <c r="BI395">
        <v>0</v>
      </c>
      <c r="BJ395">
        <v>1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1</v>
      </c>
      <c r="BR395">
        <v>3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5</v>
      </c>
      <c r="CG395">
        <v>1</v>
      </c>
      <c r="CH395">
        <v>4</v>
      </c>
      <c r="CI395">
        <v>0</v>
      </c>
      <c r="CJ395">
        <v>0</v>
      </c>
      <c r="CK395">
        <v>1</v>
      </c>
      <c r="CL395">
        <v>1</v>
      </c>
      <c r="CM395">
        <v>1</v>
      </c>
      <c r="CN395">
        <v>1</v>
      </c>
      <c r="CO395">
        <v>1</v>
      </c>
      <c r="CP395">
        <v>5</v>
      </c>
      <c r="CQ395">
        <v>6</v>
      </c>
      <c r="CR395">
        <v>6</v>
      </c>
      <c r="CS395">
        <v>1</v>
      </c>
    </row>
    <row r="396" spans="1:97" x14ac:dyDescent="0.25">
      <c r="A396" t="s">
        <v>3856</v>
      </c>
      <c r="B396">
        <v>1</v>
      </c>
      <c r="C396" t="s">
        <v>306</v>
      </c>
      <c r="D396">
        <v>20</v>
      </c>
      <c r="E396" t="s">
        <v>667</v>
      </c>
      <c r="F396">
        <v>77</v>
      </c>
      <c r="G396" t="s">
        <v>2461</v>
      </c>
      <c r="H396" t="s">
        <v>3857</v>
      </c>
      <c r="I396">
        <v>0</v>
      </c>
      <c r="J396" t="s">
        <v>406</v>
      </c>
      <c r="K396" t="s">
        <v>189</v>
      </c>
      <c r="L396" t="s">
        <v>31</v>
      </c>
      <c r="M396" t="s">
        <v>37</v>
      </c>
      <c r="N396" t="s">
        <v>35</v>
      </c>
      <c r="O396" t="s">
        <v>29</v>
      </c>
      <c r="P396" t="s">
        <v>3858</v>
      </c>
      <c r="Q396" t="s">
        <v>2769</v>
      </c>
      <c r="R396" t="s">
        <v>408</v>
      </c>
      <c r="S396">
        <v>0</v>
      </c>
      <c r="T396">
        <v>47</v>
      </c>
      <c r="U396">
        <v>41</v>
      </c>
      <c r="V396">
        <v>88</v>
      </c>
      <c r="W396">
        <v>4</v>
      </c>
      <c r="X396">
        <v>2</v>
      </c>
      <c r="Y396">
        <v>6</v>
      </c>
      <c r="Z396">
        <v>47</v>
      </c>
      <c r="AA396">
        <v>41</v>
      </c>
      <c r="AB396">
        <v>88</v>
      </c>
      <c r="AC396">
        <v>9</v>
      </c>
      <c r="AD396">
        <v>4</v>
      </c>
      <c r="AE396">
        <v>13</v>
      </c>
      <c r="AF396">
        <v>9</v>
      </c>
      <c r="AG396">
        <v>4</v>
      </c>
      <c r="AH396">
        <v>13</v>
      </c>
      <c r="AI396">
        <v>9</v>
      </c>
      <c r="AJ396">
        <v>7</v>
      </c>
      <c r="AK396">
        <v>16</v>
      </c>
      <c r="AL396">
        <v>12</v>
      </c>
      <c r="AM396">
        <v>9</v>
      </c>
      <c r="AN396">
        <v>21</v>
      </c>
      <c r="AO396">
        <v>10</v>
      </c>
      <c r="AP396">
        <v>12</v>
      </c>
      <c r="AQ396">
        <v>22</v>
      </c>
      <c r="AR396">
        <v>9</v>
      </c>
      <c r="AS396">
        <v>7</v>
      </c>
      <c r="AT396">
        <v>16</v>
      </c>
      <c r="AU396">
        <v>7</v>
      </c>
      <c r="AV396">
        <v>5</v>
      </c>
      <c r="AW396">
        <v>12</v>
      </c>
      <c r="AX396">
        <v>56</v>
      </c>
      <c r="AY396">
        <v>44</v>
      </c>
      <c r="AZ396">
        <v>100</v>
      </c>
      <c r="BA396">
        <v>1</v>
      </c>
      <c r="BB396">
        <v>1</v>
      </c>
      <c r="BC396">
        <v>1</v>
      </c>
      <c r="BD396">
        <v>1</v>
      </c>
      <c r="BE396">
        <v>1</v>
      </c>
      <c r="BF396">
        <v>1</v>
      </c>
      <c r="BG396">
        <v>0</v>
      </c>
      <c r="BH396">
        <v>6</v>
      </c>
      <c r="BI396">
        <v>0</v>
      </c>
      <c r="BJ396">
        <v>0</v>
      </c>
      <c r="BK396">
        <v>1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3</v>
      </c>
      <c r="BR396">
        <v>3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7</v>
      </c>
      <c r="CG396">
        <v>3</v>
      </c>
      <c r="CH396">
        <v>3</v>
      </c>
      <c r="CI396">
        <v>1</v>
      </c>
      <c r="CJ396">
        <v>1</v>
      </c>
      <c r="CK396">
        <v>1</v>
      </c>
      <c r="CL396">
        <v>1</v>
      </c>
      <c r="CM396">
        <v>1</v>
      </c>
      <c r="CN396">
        <v>1</v>
      </c>
      <c r="CO396">
        <v>0</v>
      </c>
      <c r="CP396">
        <v>6</v>
      </c>
      <c r="CQ396">
        <v>6</v>
      </c>
      <c r="CR396">
        <v>6</v>
      </c>
      <c r="CS396">
        <v>1</v>
      </c>
    </row>
    <row r="397" spans="1:97" x14ac:dyDescent="0.25">
      <c r="A397" t="s">
        <v>3859</v>
      </c>
      <c r="B397">
        <v>1</v>
      </c>
      <c r="C397" t="s">
        <v>3860</v>
      </c>
      <c r="D397">
        <v>30</v>
      </c>
      <c r="E397" t="s">
        <v>405</v>
      </c>
      <c r="F397">
        <v>93</v>
      </c>
      <c r="G397" t="s">
        <v>3861</v>
      </c>
      <c r="H397" t="s">
        <v>3862</v>
      </c>
      <c r="I397">
        <v>0</v>
      </c>
      <c r="J397" t="s">
        <v>406</v>
      </c>
      <c r="K397" t="s">
        <v>189</v>
      </c>
      <c r="L397" t="s">
        <v>31</v>
      </c>
      <c r="M397" t="s">
        <v>37</v>
      </c>
      <c r="N397" t="s">
        <v>35</v>
      </c>
      <c r="O397" t="s">
        <v>29</v>
      </c>
      <c r="P397" t="s">
        <v>3076</v>
      </c>
      <c r="Q397" t="s">
        <v>2769</v>
      </c>
      <c r="R397" t="s">
        <v>408</v>
      </c>
      <c r="S397">
        <v>0</v>
      </c>
      <c r="T397">
        <v>10</v>
      </c>
      <c r="U397">
        <v>8</v>
      </c>
      <c r="V397">
        <v>18</v>
      </c>
      <c r="W397">
        <v>1</v>
      </c>
      <c r="X397">
        <v>1</v>
      </c>
      <c r="Y397">
        <v>2</v>
      </c>
      <c r="Z397">
        <v>10</v>
      </c>
      <c r="AA397">
        <v>8</v>
      </c>
      <c r="AB397">
        <v>18</v>
      </c>
      <c r="AC397">
        <v>3</v>
      </c>
      <c r="AD397">
        <v>1</v>
      </c>
      <c r="AE397">
        <v>4</v>
      </c>
      <c r="AF397">
        <v>3</v>
      </c>
      <c r="AG397">
        <v>1</v>
      </c>
      <c r="AH397">
        <v>4</v>
      </c>
      <c r="AI397">
        <v>2</v>
      </c>
      <c r="AJ397">
        <v>1</v>
      </c>
      <c r="AK397">
        <v>3</v>
      </c>
      <c r="AL397">
        <v>4</v>
      </c>
      <c r="AM397">
        <v>3</v>
      </c>
      <c r="AN397">
        <v>7</v>
      </c>
      <c r="AO397">
        <v>4</v>
      </c>
      <c r="AP397">
        <v>2</v>
      </c>
      <c r="AQ397">
        <v>6</v>
      </c>
      <c r="AR397">
        <v>1</v>
      </c>
      <c r="AS397">
        <v>2</v>
      </c>
      <c r="AT397">
        <v>3</v>
      </c>
      <c r="AU397">
        <v>1</v>
      </c>
      <c r="AV397">
        <v>1</v>
      </c>
      <c r="AW397">
        <v>2</v>
      </c>
      <c r="AX397">
        <v>15</v>
      </c>
      <c r="AY397">
        <v>10</v>
      </c>
      <c r="AZ397">
        <v>25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2</v>
      </c>
      <c r="BH397">
        <v>2</v>
      </c>
      <c r="BI397">
        <v>1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1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2</v>
      </c>
      <c r="CG397">
        <v>1</v>
      </c>
      <c r="CH397">
        <v>1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2</v>
      </c>
      <c r="CP397">
        <v>2</v>
      </c>
      <c r="CQ397">
        <v>2</v>
      </c>
      <c r="CR397">
        <v>2</v>
      </c>
      <c r="CS397">
        <v>1</v>
      </c>
    </row>
    <row r="398" spans="1:97" x14ac:dyDescent="0.25">
      <c r="A398" t="s">
        <v>3863</v>
      </c>
      <c r="B398">
        <v>1</v>
      </c>
      <c r="C398" t="s">
        <v>3864</v>
      </c>
      <c r="D398">
        <v>30</v>
      </c>
      <c r="E398" t="s">
        <v>405</v>
      </c>
      <c r="F398">
        <v>45</v>
      </c>
      <c r="G398" t="s">
        <v>2065</v>
      </c>
      <c r="H398" t="s">
        <v>3865</v>
      </c>
      <c r="I398">
        <v>0</v>
      </c>
      <c r="J398" t="s">
        <v>406</v>
      </c>
      <c r="K398" t="s">
        <v>189</v>
      </c>
      <c r="L398" t="s">
        <v>31</v>
      </c>
      <c r="M398" t="s">
        <v>37</v>
      </c>
      <c r="N398" t="s">
        <v>35</v>
      </c>
      <c r="O398" t="s">
        <v>29</v>
      </c>
      <c r="P398" t="s">
        <v>3076</v>
      </c>
      <c r="Q398" t="s">
        <v>2769</v>
      </c>
      <c r="R398" t="s">
        <v>408</v>
      </c>
      <c r="S398">
        <v>0</v>
      </c>
      <c r="T398">
        <v>61</v>
      </c>
      <c r="U398">
        <v>51</v>
      </c>
      <c r="V398">
        <v>112</v>
      </c>
      <c r="W398">
        <v>12</v>
      </c>
      <c r="X398">
        <v>12</v>
      </c>
      <c r="Y398">
        <v>24</v>
      </c>
      <c r="Z398">
        <v>61</v>
      </c>
      <c r="AA398">
        <v>51</v>
      </c>
      <c r="AB398">
        <v>112</v>
      </c>
      <c r="AC398">
        <v>9</v>
      </c>
      <c r="AD398">
        <v>3</v>
      </c>
      <c r="AE398">
        <v>12</v>
      </c>
      <c r="AF398">
        <v>9</v>
      </c>
      <c r="AG398">
        <v>3</v>
      </c>
      <c r="AH398">
        <v>12</v>
      </c>
      <c r="AI398">
        <v>14</v>
      </c>
      <c r="AJ398">
        <v>7</v>
      </c>
      <c r="AK398">
        <v>21</v>
      </c>
      <c r="AL398">
        <v>10</v>
      </c>
      <c r="AM398">
        <v>5</v>
      </c>
      <c r="AN398">
        <v>15</v>
      </c>
      <c r="AO398">
        <v>10</v>
      </c>
      <c r="AP398">
        <v>15</v>
      </c>
      <c r="AQ398">
        <v>25</v>
      </c>
      <c r="AR398">
        <v>11</v>
      </c>
      <c r="AS398">
        <v>7</v>
      </c>
      <c r="AT398">
        <v>18</v>
      </c>
      <c r="AU398">
        <v>4</v>
      </c>
      <c r="AV398">
        <v>8</v>
      </c>
      <c r="AW398">
        <v>12</v>
      </c>
      <c r="AX398">
        <v>58</v>
      </c>
      <c r="AY398">
        <v>45</v>
      </c>
      <c r="AZ398">
        <v>103</v>
      </c>
      <c r="BA398">
        <v>1</v>
      </c>
      <c r="BB398">
        <v>1</v>
      </c>
      <c r="BC398">
        <v>1</v>
      </c>
      <c r="BD398">
        <v>1</v>
      </c>
      <c r="BE398">
        <v>1</v>
      </c>
      <c r="BF398">
        <v>1</v>
      </c>
      <c r="BG398">
        <v>0</v>
      </c>
      <c r="BH398">
        <v>6</v>
      </c>
      <c r="BI398">
        <v>0</v>
      </c>
      <c r="BJ398">
        <v>0</v>
      </c>
      <c r="BK398">
        <v>0</v>
      </c>
      <c r="BL398">
        <v>1</v>
      </c>
      <c r="BM398">
        <v>0</v>
      </c>
      <c r="BN398">
        <v>0</v>
      </c>
      <c r="BO398">
        <v>0</v>
      </c>
      <c r="BP398">
        <v>0</v>
      </c>
      <c r="BQ398">
        <v>4</v>
      </c>
      <c r="BR398">
        <v>2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7</v>
      </c>
      <c r="CG398">
        <v>4</v>
      </c>
      <c r="CH398">
        <v>2</v>
      </c>
      <c r="CI398">
        <v>1</v>
      </c>
      <c r="CJ398">
        <v>1</v>
      </c>
      <c r="CK398">
        <v>1</v>
      </c>
      <c r="CL398">
        <v>1</v>
      </c>
      <c r="CM398">
        <v>1</v>
      </c>
      <c r="CN398">
        <v>1</v>
      </c>
      <c r="CO398">
        <v>0</v>
      </c>
      <c r="CP398">
        <v>6</v>
      </c>
      <c r="CQ398">
        <v>7</v>
      </c>
      <c r="CR398">
        <v>6</v>
      </c>
      <c r="CS398">
        <v>1</v>
      </c>
    </row>
    <row r="399" spans="1:97" x14ac:dyDescent="0.25">
      <c r="A399" t="s">
        <v>3866</v>
      </c>
      <c r="B399">
        <v>1</v>
      </c>
      <c r="C399" t="s">
        <v>2604</v>
      </c>
      <c r="D399">
        <v>30</v>
      </c>
      <c r="E399" t="s">
        <v>405</v>
      </c>
      <c r="F399">
        <v>27</v>
      </c>
      <c r="G399" t="s">
        <v>3867</v>
      </c>
      <c r="H399" t="s">
        <v>3868</v>
      </c>
      <c r="I399">
        <v>0</v>
      </c>
      <c r="J399" t="s">
        <v>406</v>
      </c>
      <c r="K399" t="s">
        <v>189</v>
      </c>
      <c r="L399" t="s">
        <v>31</v>
      </c>
      <c r="M399" t="s">
        <v>37</v>
      </c>
      <c r="N399" t="s">
        <v>35</v>
      </c>
      <c r="O399" t="s">
        <v>29</v>
      </c>
      <c r="P399" t="s">
        <v>3076</v>
      </c>
      <c r="Q399" t="s">
        <v>2769</v>
      </c>
      <c r="R399" t="s">
        <v>408</v>
      </c>
      <c r="S399">
        <v>0</v>
      </c>
      <c r="T399">
        <v>9</v>
      </c>
      <c r="U399">
        <v>10</v>
      </c>
      <c r="V399">
        <v>19</v>
      </c>
      <c r="W399">
        <v>0</v>
      </c>
      <c r="X399">
        <v>0</v>
      </c>
      <c r="Y399">
        <v>0</v>
      </c>
      <c r="Z399">
        <v>9</v>
      </c>
      <c r="AA399">
        <v>10</v>
      </c>
      <c r="AB399">
        <v>19</v>
      </c>
      <c r="AC399">
        <v>0</v>
      </c>
      <c r="AD399">
        <v>2</v>
      </c>
      <c r="AE399">
        <v>2</v>
      </c>
      <c r="AF399">
        <v>0</v>
      </c>
      <c r="AG399">
        <v>2</v>
      </c>
      <c r="AH399">
        <v>2</v>
      </c>
      <c r="AI399">
        <v>1</v>
      </c>
      <c r="AJ399">
        <v>2</v>
      </c>
      <c r="AK399">
        <v>3</v>
      </c>
      <c r="AL399">
        <v>2</v>
      </c>
      <c r="AM399">
        <v>0</v>
      </c>
      <c r="AN399">
        <v>2</v>
      </c>
      <c r="AO399">
        <v>2</v>
      </c>
      <c r="AP399">
        <v>2</v>
      </c>
      <c r="AQ399">
        <v>4</v>
      </c>
      <c r="AR399">
        <v>2</v>
      </c>
      <c r="AS399">
        <v>1</v>
      </c>
      <c r="AT399">
        <v>3</v>
      </c>
      <c r="AU399">
        <v>1</v>
      </c>
      <c r="AV399">
        <v>3</v>
      </c>
      <c r="AW399">
        <v>4</v>
      </c>
      <c r="AX399">
        <v>8</v>
      </c>
      <c r="AY399">
        <v>10</v>
      </c>
      <c r="AZ399">
        <v>18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1</v>
      </c>
      <c r="BH399">
        <v>1</v>
      </c>
      <c r="BI399">
        <v>1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1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1</v>
      </c>
      <c r="CP399">
        <v>1</v>
      </c>
      <c r="CQ399">
        <v>1</v>
      </c>
      <c r="CR399">
        <v>1</v>
      </c>
      <c r="CS399">
        <v>1</v>
      </c>
    </row>
    <row r="400" spans="1:97" x14ac:dyDescent="0.25">
      <c r="A400" t="s">
        <v>3869</v>
      </c>
      <c r="B400">
        <v>2</v>
      </c>
      <c r="C400" t="s">
        <v>3870</v>
      </c>
      <c r="D400">
        <v>37</v>
      </c>
      <c r="E400" t="s">
        <v>216</v>
      </c>
      <c r="F400">
        <v>1</v>
      </c>
      <c r="G400" t="s">
        <v>380</v>
      </c>
      <c r="H400" t="s">
        <v>3871</v>
      </c>
      <c r="I400">
        <v>4444</v>
      </c>
      <c r="J400" t="s">
        <v>217</v>
      </c>
      <c r="K400" t="s">
        <v>189</v>
      </c>
      <c r="L400" t="s">
        <v>31</v>
      </c>
      <c r="M400" t="s">
        <v>37</v>
      </c>
      <c r="N400" t="s">
        <v>35</v>
      </c>
      <c r="O400" t="s">
        <v>29</v>
      </c>
      <c r="P400" t="s">
        <v>3721</v>
      </c>
      <c r="Q400" t="s">
        <v>3238</v>
      </c>
      <c r="R400" t="s">
        <v>218</v>
      </c>
      <c r="S400">
        <v>0</v>
      </c>
      <c r="T400">
        <v>57</v>
      </c>
      <c r="U400">
        <v>52</v>
      </c>
      <c r="V400">
        <v>109</v>
      </c>
      <c r="W400">
        <v>10</v>
      </c>
      <c r="X400">
        <v>8</v>
      </c>
      <c r="Y400">
        <v>18</v>
      </c>
      <c r="Z400">
        <v>57</v>
      </c>
      <c r="AA400">
        <v>52</v>
      </c>
      <c r="AB400">
        <v>109</v>
      </c>
      <c r="AC400">
        <v>20</v>
      </c>
      <c r="AD400">
        <v>11</v>
      </c>
      <c r="AE400">
        <v>31</v>
      </c>
      <c r="AF400">
        <v>21</v>
      </c>
      <c r="AG400">
        <v>11</v>
      </c>
      <c r="AH400">
        <v>32</v>
      </c>
      <c r="AI400">
        <v>12</v>
      </c>
      <c r="AJ400">
        <v>9</v>
      </c>
      <c r="AK400">
        <v>21</v>
      </c>
      <c r="AL400">
        <v>4</v>
      </c>
      <c r="AM400">
        <v>8</v>
      </c>
      <c r="AN400">
        <v>12</v>
      </c>
      <c r="AO400">
        <v>9</v>
      </c>
      <c r="AP400">
        <v>10</v>
      </c>
      <c r="AQ400">
        <v>19</v>
      </c>
      <c r="AR400">
        <v>8</v>
      </c>
      <c r="AS400">
        <v>10</v>
      </c>
      <c r="AT400">
        <v>18</v>
      </c>
      <c r="AU400">
        <v>10</v>
      </c>
      <c r="AV400">
        <v>9</v>
      </c>
      <c r="AW400">
        <v>19</v>
      </c>
      <c r="AX400">
        <v>64</v>
      </c>
      <c r="AY400">
        <v>57</v>
      </c>
      <c r="AZ400">
        <v>121</v>
      </c>
      <c r="BA400">
        <v>1</v>
      </c>
      <c r="BB400">
        <v>1</v>
      </c>
      <c r="BC400">
        <v>1</v>
      </c>
      <c r="BD400">
        <v>1</v>
      </c>
      <c r="BE400">
        <v>1</v>
      </c>
      <c r="BF400">
        <v>1</v>
      </c>
      <c r="BG400">
        <v>0</v>
      </c>
      <c r="BH400">
        <v>6</v>
      </c>
      <c r="BI400">
        <v>0</v>
      </c>
      <c r="BJ400">
        <v>0</v>
      </c>
      <c r="BK400">
        <v>1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2</v>
      </c>
      <c r="BR400">
        <v>4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1</v>
      </c>
      <c r="CD400">
        <v>0</v>
      </c>
      <c r="CE400">
        <v>0</v>
      </c>
      <c r="CF400">
        <v>8</v>
      </c>
      <c r="CG400">
        <v>2</v>
      </c>
      <c r="CH400">
        <v>4</v>
      </c>
      <c r="CI400">
        <v>1</v>
      </c>
      <c r="CJ400">
        <v>1</v>
      </c>
      <c r="CK400">
        <v>1</v>
      </c>
      <c r="CL400">
        <v>1</v>
      </c>
      <c r="CM400">
        <v>1</v>
      </c>
      <c r="CN400">
        <v>1</v>
      </c>
      <c r="CO400">
        <v>0</v>
      </c>
      <c r="CP400">
        <v>6</v>
      </c>
      <c r="CQ400">
        <v>6</v>
      </c>
      <c r="CR400">
        <v>6</v>
      </c>
      <c r="CS400">
        <v>1</v>
      </c>
    </row>
    <row r="401" spans="1:97" x14ac:dyDescent="0.25">
      <c r="A401" t="s">
        <v>3872</v>
      </c>
      <c r="B401">
        <v>1</v>
      </c>
      <c r="C401" t="s">
        <v>1441</v>
      </c>
      <c r="D401">
        <v>30</v>
      </c>
      <c r="E401" t="s">
        <v>405</v>
      </c>
      <c r="F401">
        <v>91</v>
      </c>
      <c r="G401" t="s">
        <v>3873</v>
      </c>
      <c r="H401" t="s">
        <v>3874</v>
      </c>
      <c r="I401">
        <v>0</v>
      </c>
      <c r="J401" t="s">
        <v>406</v>
      </c>
      <c r="K401" t="s">
        <v>189</v>
      </c>
      <c r="L401" t="s">
        <v>31</v>
      </c>
      <c r="M401" t="s">
        <v>37</v>
      </c>
      <c r="N401" t="s">
        <v>35</v>
      </c>
      <c r="O401" t="s">
        <v>29</v>
      </c>
      <c r="P401" t="s">
        <v>3076</v>
      </c>
      <c r="Q401" t="s">
        <v>2769</v>
      </c>
      <c r="R401" t="s">
        <v>408</v>
      </c>
      <c r="S401">
        <v>0</v>
      </c>
      <c r="T401">
        <v>17</v>
      </c>
      <c r="U401">
        <v>20</v>
      </c>
      <c r="V401">
        <v>37</v>
      </c>
      <c r="W401">
        <v>1</v>
      </c>
      <c r="X401">
        <v>1</v>
      </c>
      <c r="Y401">
        <v>2</v>
      </c>
      <c r="Z401">
        <v>16</v>
      </c>
      <c r="AA401">
        <v>20</v>
      </c>
      <c r="AB401">
        <v>36</v>
      </c>
      <c r="AC401">
        <v>4</v>
      </c>
      <c r="AD401">
        <v>4</v>
      </c>
      <c r="AE401">
        <v>8</v>
      </c>
      <c r="AF401">
        <v>4</v>
      </c>
      <c r="AG401">
        <v>4</v>
      </c>
      <c r="AH401">
        <v>8</v>
      </c>
      <c r="AI401">
        <v>4</v>
      </c>
      <c r="AJ401">
        <v>5</v>
      </c>
      <c r="AK401">
        <v>9</v>
      </c>
      <c r="AL401">
        <v>2</v>
      </c>
      <c r="AM401">
        <v>4</v>
      </c>
      <c r="AN401">
        <v>6</v>
      </c>
      <c r="AO401">
        <v>5</v>
      </c>
      <c r="AP401">
        <v>4</v>
      </c>
      <c r="AQ401">
        <v>9</v>
      </c>
      <c r="AR401">
        <v>5</v>
      </c>
      <c r="AS401">
        <v>3</v>
      </c>
      <c r="AT401">
        <v>8</v>
      </c>
      <c r="AU401">
        <v>2</v>
      </c>
      <c r="AV401">
        <v>6</v>
      </c>
      <c r="AW401">
        <v>8</v>
      </c>
      <c r="AX401">
        <v>22</v>
      </c>
      <c r="AY401">
        <v>26</v>
      </c>
      <c r="AZ401">
        <v>48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2</v>
      </c>
      <c r="BH401">
        <v>2</v>
      </c>
      <c r="BI401">
        <v>0</v>
      </c>
      <c r="BJ401">
        <v>1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1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2</v>
      </c>
      <c r="CG401">
        <v>1</v>
      </c>
      <c r="CH401">
        <v>1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2</v>
      </c>
      <c r="CP401">
        <v>2</v>
      </c>
      <c r="CQ401">
        <v>3</v>
      </c>
      <c r="CR401">
        <v>2</v>
      </c>
      <c r="CS401">
        <v>1</v>
      </c>
    </row>
    <row r="402" spans="1:97" x14ac:dyDescent="0.25">
      <c r="A402" t="s">
        <v>3875</v>
      </c>
      <c r="B402">
        <v>1</v>
      </c>
      <c r="C402" t="s">
        <v>972</v>
      </c>
      <c r="D402">
        <v>37</v>
      </c>
      <c r="E402" t="s">
        <v>216</v>
      </c>
      <c r="F402">
        <v>643</v>
      </c>
      <c r="G402" t="s">
        <v>3876</v>
      </c>
      <c r="H402" t="s">
        <v>3877</v>
      </c>
      <c r="I402">
        <v>0</v>
      </c>
      <c r="J402" t="s">
        <v>217</v>
      </c>
      <c r="K402" t="s">
        <v>189</v>
      </c>
      <c r="L402" t="s">
        <v>31</v>
      </c>
      <c r="M402" t="s">
        <v>37</v>
      </c>
      <c r="N402" t="s">
        <v>35</v>
      </c>
      <c r="O402" t="s">
        <v>29</v>
      </c>
      <c r="P402" t="s">
        <v>3331</v>
      </c>
      <c r="Q402" t="s">
        <v>3311</v>
      </c>
      <c r="R402" t="s">
        <v>218</v>
      </c>
      <c r="S402">
        <v>0</v>
      </c>
      <c r="T402">
        <v>20</v>
      </c>
      <c r="U402">
        <v>21</v>
      </c>
      <c r="V402">
        <v>41</v>
      </c>
      <c r="W402">
        <v>6</v>
      </c>
      <c r="X402">
        <v>3</v>
      </c>
      <c r="Y402">
        <v>9</v>
      </c>
      <c r="Z402">
        <v>20</v>
      </c>
      <c r="AA402">
        <v>21</v>
      </c>
      <c r="AB402">
        <v>41</v>
      </c>
      <c r="AC402">
        <v>3</v>
      </c>
      <c r="AD402">
        <v>2</v>
      </c>
      <c r="AE402">
        <v>5</v>
      </c>
      <c r="AF402">
        <v>3</v>
      </c>
      <c r="AG402">
        <v>3</v>
      </c>
      <c r="AH402">
        <v>6</v>
      </c>
      <c r="AI402">
        <v>1</v>
      </c>
      <c r="AJ402">
        <v>5</v>
      </c>
      <c r="AK402">
        <v>6</v>
      </c>
      <c r="AL402">
        <v>6</v>
      </c>
      <c r="AM402">
        <v>5</v>
      </c>
      <c r="AN402">
        <v>11</v>
      </c>
      <c r="AO402">
        <v>3</v>
      </c>
      <c r="AP402">
        <v>4</v>
      </c>
      <c r="AQ402">
        <v>7</v>
      </c>
      <c r="AR402">
        <v>3</v>
      </c>
      <c r="AS402">
        <v>1</v>
      </c>
      <c r="AT402">
        <v>4</v>
      </c>
      <c r="AU402">
        <v>3</v>
      </c>
      <c r="AV402">
        <v>2</v>
      </c>
      <c r="AW402">
        <v>5</v>
      </c>
      <c r="AX402">
        <v>19</v>
      </c>
      <c r="AY402">
        <v>20</v>
      </c>
      <c r="AZ402">
        <v>39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3</v>
      </c>
      <c r="BH402">
        <v>3</v>
      </c>
      <c r="BI402">
        <v>0</v>
      </c>
      <c r="BJ402">
        <v>1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3</v>
      </c>
      <c r="CG402">
        <v>1</v>
      </c>
      <c r="CH402">
        <v>2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3</v>
      </c>
      <c r="CP402">
        <v>3</v>
      </c>
      <c r="CQ402">
        <v>5</v>
      </c>
      <c r="CR402">
        <v>3</v>
      </c>
      <c r="CS402">
        <v>1</v>
      </c>
    </row>
    <row r="403" spans="1:97" x14ac:dyDescent="0.25">
      <c r="A403" t="s">
        <v>3878</v>
      </c>
      <c r="B403">
        <v>1</v>
      </c>
      <c r="C403" t="s">
        <v>1392</v>
      </c>
      <c r="D403">
        <v>37</v>
      </c>
      <c r="E403" t="s">
        <v>216</v>
      </c>
      <c r="F403">
        <v>1</v>
      </c>
      <c r="G403" t="s">
        <v>380</v>
      </c>
      <c r="H403" t="s">
        <v>3879</v>
      </c>
      <c r="I403">
        <v>1251</v>
      </c>
      <c r="J403" t="s">
        <v>217</v>
      </c>
      <c r="K403" t="s">
        <v>189</v>
      </c>
      <c r="L403" t="s">
        <v>31</v>
      </c>
      <c r="M403" t="s">
        <v>37</v>
      </c>
      <c r="N403" t="s">
        <v>35</v>
      </c>
      <c r="O403" t="s">
        <v>29</v>
      </c>
      <c r="P403" t="s">
        <v>2966</v>
      </c>
      <c r="Q403" t="s">
        <v>2943</v>
      </c>
      <c r="R403" t="s">
        <v>218</v>
      </c>
      <c r="S403">
        <v>0</v>
      </c>
      <c r="T403">
        <v>142</v>
      </c>
      <c r="U403">
        <v>173</v>
      </c>
      <c r="V403">
        <v>315</v>
      </c>
      <c r="W403">
        <v>23</v>
      </c>
      <c r="X403">
        <v>19</v>
      </c>
      <c r="Y403">
        <v>42</v>
      </c>
      <c r="Z403">
        <v>141</v>
      </c>
      <c r="AA403">
        <v>173</v>
      </c>
      <c r="AB403">
        <v>314</v>
      </c>
      <c r="AC403">
        <v>40</v>
      </c>
      <c r="AD403">
        <v>27</v>
      </c>
      <c r="AE403">
        <v>67</v>
      </c>
      <c r="AF403">
        <v>40</v>
      </c>
      <c r="AG403">
        <v>27</v>
      </c>
      <c r="AH403">
        <v>67</v>
      </c>
      <c r="AI403">
        <v>22</v>
      </c>
      <c r="AJ403">
        <v>33</v>
      </c>
      <c r="AK403">
        <v>55</v>
      </c>
      <c r="AL403">
        <v>25</v>
      </c>
      <c r="AM403">
        <v>28</v>
      </c>
      <c r="AN403">
        <v>53</v>
      </c>
      <c r="AO403">
        <v>36</v>
      </c>
      <c r="AP403">
        <v>25</v>
      </c>
      <c r="AQ403">
        <v>61</v>
      </c>
      <c r="AR403">
        <v>30</v>
      </c>
      <c r="AS403">
        <v>35</v>
      </c>
      <c r="AT403">
        <v>65</v>
      </c>
      <c r="AU403">
        <v>21</v>
      </c>
      <c r="AV403">
        <v>39</v>
      </c>
      <c r="AW403">
        <v>60</v>
      </c>
      <c r="AX403">
        <v>174</v>
      </c>
      <c r="AY403">
        <v>187</v>
      </c>
      <c r="AZ403">
        <v>361</v>
      </c>
      <c r="BA403">
        <v>2</v>
      </c>
      <c r="BB403">
        <v>2</v>
      </c>
      <c r="BC403">
        <v>2</v>
      </c>
      <c r="BD403">
        <v>2</v>
      </c>
      <c r="BE403">
        <v>2</v>
      </c>
      <c r="BF403">
        <v>2</v>
      </c>
      <c r="BG403">
        <v>0</v>
      </c>
      <c r="BH403">
        <v>12</v>
      </c>
      <c r="BI403">
        <v>0</v>
      </c>
      <c r="BJ403">
        <v>0</v>
      </c>
      <c r="BK403">
        <v>0</v>
      </c>
      <c r="BL403">
        <v>1</v>
      </c>
      <c r="BM403">
        <v>0</v>
      </c>
      <c r="BN403">
        <v>0</v>
      </c>
      <c r="BO403">
        <v>0</v>
      </c>
      <c r="BP403">
        <v>1</v>
      </c>
      <c r="BQ403">
        <v>5</v>
      </c>
      <c r="BR403">
        <v>7</v>
      </c>
      <c r="BS403">
        <v>0</v>
      </c>
      <c r="BT403">
        <v>0</v>
      </c>
      <c r="BU403">
        <v>0</v>
      </c>
      <c r="BV403">
        <v>1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1</v>
      </c>
      <c r="CD403">
        <v>0</v>
      </c>
      <c r="CE403">
        <v>0</v>
      </c>
      <c r="CF403">
        <v>16</v>
      </c>
      <c r="CG403">
        <v>5</v>
      </c>
      <c r="CH403">
        <v>7</v>
      </c>
      <c r="CI403">
        <v>2</v>
      </c>
      <c r="CJ403">
        <v>2</v>
      </c>
      <c r="CK403">
        <v>2</v>
      </c>
      <c r="CL403">
        <v>2</v>
      </c>
      <c r="CM403">
        <v>2</v>
      </c>
      <c r="CN403">
        <v>2</v>
      </c>
      <c r="CO403">
        <v>0</v>
      </c>
      <c r="CP403">
        <v>12</v>
      </c>
      <c r="CQ403">
        <v>12</v>
      </c>
      <c r="CR403">
        <v>12</v>
      </c>
      <c r="CS403">
        <v>1</v>
      </c>
    </row>
    <row r="404" spans="1:97" x14ac:dyDescent="0.25">
      <c r="A404" t="s">
        <v>3880</v>
      </c>
      <c r="B404">
        <v>2</v>
      </c>
      <c r="C404" t="s">
        <v>306</v>
      </c>
      <c r="D404">
        <v>21</v>
      </c>
      <c r="E404" t="s">
        <v>197</v>
      </c>
      <c r="F404">
        <v>1</v>
      </c>
      <c r="G404" t="s">
        <v>197</v>
      </c>
      <c r="H404" t="s">
        <v>198</v>
      </c>
      <c r="I404">
        <v>0</v>
      </c>
      <c r="J404" t="s">
        <v>197</v>
      </c>
      <c r="K404" t="s">
        <v>189</v>
      </c>
      <c r="L404" t="s">
        <v>31</v>
      </c>
      <c r="M404" t="s">
        <v>37</v>
      </c>
      <c r="N404" t="s">
        <v>35</v>
      </c>
      <c r="O404" t="s">
        <v>29</v>
      </c>
      <c r="P404" t="s">
        <v>3759</v>
      </c>
      <c r="Q404" t="s">
        <v>2849</v>
      </c>
      <c r="R404" t="s">
        <v>199</v>
      </c>
      <c r="S404">
        <v>0</v>
      </c>
      <c r="T404">
        <v>61</v>
      </c>
      <c r="U404">
        <v>45</v>
      </c>
      <c r="V404">
        <v>106</v>
      </c>
      <c r="W404">
        <v>10</v>
      </c>
      <c r="X404">
        <v>7</v>
      </c>
      <c r="Y404">
        <v>17</v>
      </c>
      <c r="Z404">
        <v>61</v>
      </c>
      <c r="AA404">
        <v>45</v>
      </c>
      <c r="AB404">
        <v>106</v>
      </c>
      <c r="AC404">
        <v>3</v>
      </c>
      <c r="AD404">
        <v>2</v>
      </c>
      <c r="AE404">
        <v>5</v>
      </c>
      <c r="AF404">
        <v>4</v>
      </c>
      <c r="AG404">
        <v>3</v>
      </c>
      <c r="AH404">
        <v>7</v>
      </c>
      <c r="AI404">
        <v>11</v>
      </c>
      <c r="AJ404">
        <v>8</v>
      </c>
      <c r="AK404">
        <v>19</v>
      </c>
      <c r="AL404">
        <v>7</v>
      </c>
      <c r="AM404">
        <v>9</v>
      </c>
      <c r="AN404">
        <v>16</v>
      </c>
      <c r="AO404">
        <v>15</v>
      </c>
      <c r="AP404">
        <v>10</v>
      </c>
      <c r="AQ404">
        <v>25</v>
      </c>
      <c r="AR404">
        <v>13</v>
      </c>
      <c r="AS404">
        <v>8</v>
      </c>
      <c r="AT404">
        <v>21</v>
      </c>
      <c r="AU404">
        <v>9</v>
      </c>
      <c r="AV404">
        <v>11</v>
      </c>
      <c r="AW404">
        <v>20</v>
      </c>
      <c r="AX404">
        <v>59</v>
      </c>
      <c r="AY404">
        <v>49</v>
      </c>
      <c r="AZ404">
        <v>108</v>
      </c>
      <c r="BA404">
        <v>0</v>
      </c>
      <c r="BB404">
        <v>0</v>
      </c>
      <c r="BC404">
        <v>1</v>
      </c>
      <c r="BD404">
        <v>1</v>
      </c>
      <c r="BE404">
        <v>1</v>
      </c>
      <c r="BF404">
        <v>1</v>
      </c>
      <c r="BG404">
        <v>1</v>
      </c>
      <c r="BH404">
        <v>5</v>
      </c>
      <c r="BI404">
        <v>0</v>
      </c>
      <c r="BJ404">
        <v>0</v>
      </c>
      <c r="BK404">
        <v>1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3</v>
      </c>
      <c r="BR404">
        <v>2</v>
      </c>
      <c r="BS404">
        <v>0</v>
      </c>
      <c r="BT404">
        <v>0</v>
      </c>
      <c r="BU404">
        <v>4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1</v>
      </c>
      <c r="CD404">
        <v>0</v>
      </c>
      <c r="CE404">
        <v>0</v>
      </c>
      <c r="CF404">
        <v>11</v>
      </c>
      <c r="CG404">
        <v>3</v>
      </c>
      <c r="CH404">
        <v>2</v>
      </c>
      <c r="CI404">
        <v>0</v>
      </c>
      <c r="CJ404">
        <v>0</v>
      </c>
      <c r="CK404">
        <v>1</v>
      </c>
      <c r="CL404">
        <v>1</v>
      </c>
      <c r="CM404">
        <v>1</v>
      </c>
      <c r="CN404">
        <v>1</v>
      </c>
      <c r="CO404">
        <v>1</v>
      </c>
      <c r="CP404">
        <v>5</v>
      </c>
      <c r="CQ404">
        <v>13</v>
      </c>
      <c r="CR404">
        <v>5</v>
      </c>
      <c r="CS404">
        <v>1</v>
      </c>
    </row>
    <row r="405" spans="1:97" x14ac:dyDescent="0.25">
      <c r="A405" t="s">
        <v>3881</v>
      </c>
      <c r="B405">
        <v>1</v>
      </c>
      <c r="C405" t="s">
        <v>1615</v>
      </c>
      <c r="D405">
        <v>37</v>
      </c>
      <c r="E405" t="s">
        <v>216</v>
      </c>
      <c r="F405">
        <v>1</v>
      </c>
      <c r="G405" t="s">
        <v>380</v>
      </c>
      <c r="H405" t="s">
        <v>3882</v>
      </c>
      <c r="I405">
        <v>2946</v>
      </c>
      <c r="J405" t="s">
        <v>217</v>
      </c>
      <c r="K405" t="s">
        <v>189</v>
      </c>
      <c r="L405" t="s">
        <v>31</v>
      </c>
      <c r="M405" t="s">
        <v>37</v>
      </c>
      <c r="N405" t="s">
        <v>35</v>
      </c>
      <c r="O405" t="s">
        <v>29</v>
      </c>
      <c r="P405" t="s">
        <v>3173</v>
      </c>
      <c r="Q405" t="s">
        <v>2764</v>
      </c>
      <c r="R405" t="s">
        <v>218</v>
      </c>
      <c r="S405">
        <v>0</v>
      </c>
      <c r="T405">
        <v>157</v>
      </c>
      <c r="U405">
        <v>183</v>
      </c>
      <c r="V405">
        <v>340</v>
      </c>
      <c r="W405">
        <v>28</v>
      </c>
      <c r="X405">
        <v>42</v>
      </c>
      <c r="Y405">
        <v>70</v>
      </c>
      <c r="Z405">
        <v>157</v>
      </c>
      <c r="AA405">
        <v>183</v>
      </c>
      <c r="AB405">
        <v>340</v>
      </c>
      <c r="AC405">
        <v>20</v>
      </c>
      <c r="AD405">
        <v>13</v>
      </c>
      <c r="AE405">
        <v>33</v>
      </c>
      <c r="AF405">
        <v>20</v>
      </c>
      <c r="AG405">
        <v>13</v>
      </c>
      <c r="AH405">
        <v>33</v>
      </c>
      <c r="AI405">
        <v>15</v>
      </c>
      <c r="AJ405">
        <v>29</v>
      </c>
      <c r="AK405">
        <v>44</v>
      </c>
      <c r="AL405">
        <v>35</v>
      </c>
      <c r="AM405">
        <v>23</v>
      </c>
      <c r="AN405">
        <v>58</v>
      </c>
      <c r="AO405">
        <v>22</v>
      </c>
      <c r="AP405">
        <v>29</v>
      </c>
      <c r="AQ405">
        <v>51</v>
      </c>
      <c r="AR405">
        <v>27</v>
      </c>
      <c r="AS405">
        <v>36</v>
      </c>
      <c r="AT405">
        <v>63</v>
      </c>
      <c r="AU405">
        <v>28</v>
      </c>
      <c r="AV405">
        <v>29</v>
      </c>
      <c r="AW405">
        <v>57</v>
      </c>
      <c r="AX405">
        <v>147</v>
      </c>
      <c r="AY405">
        <v>159</v>
      </c>
      <c r="AZ405">
        <v>306</v>
      </c>
      <c r="BA405">
        <v>2</v>
      </c>
      <c r="BB405">
        <v>2</v>
      </c>
      <c r="BC405">
        <v>2</v>
      </c>
      <c r="BD405">
        <v>2</v>
      </c>
      <c r="BE405">
        <v>2</v>
      </c>
      <c r="BF405">
        <v>2</v>
      </c>
      <c r="BG405">
        <v>0</v>
      </c>
      <c r="BH405">
        <v>12</v>
      </c>
      <c r="BI405">
        <v>0</v>
      </c>
      <c r="BJ405">
        <v>0</v>
      </c>
      <c r="BK405">
        <v>0</v>
      </c>
      <c r="BL405">
        <v>1</v>
      </c>
      <c r="BM405">
        <v>0</v>
      </c>
      <c r="BN405">
        <v>1</v>
      </c>
      <c r="BO405">
        <v>0</v>
      </c>
      <c r="BP405">
        <v>0</v>
      </c>
      <c r="BQ405">
        <v>2</v>
      </c>
      <c r="BR405">
        <v>10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1</v>
      </c>
      <c r="CE405">
        <v>0</v>
      </c>
      <c r="CF405">
        <v>16</v>
      </c>
      <c r="CG405">
        <v>2</v>
      </c>
      <c r="CH405">
        <v>10</v>
      </c>
      <c r="CI405">
        <v>2</v>
      </c>
      <c r="CJ405">
        <v>2</v>
      </c>
      <c r="CK405">
        <v>2</v>
      </c>
      <c r="CL405">
        <v>2</v>
      </c>
      <c r="CM405">
        <v>2</v>
      </c>
      <c r="CN405">
        <v>2</v>
      </c>
      <c r="CO405">
        <v>0</v>
      </c>
      <c r="CP405">
        <v>12</v>
      </c>
      <c r="CQ405">
        <v>12</v>
      </c>
      <c r="CR405">
        <v>12</v>
      </c>
      <c r="CS405">
        <v>1</v>
      </c>
    </row>
    <row r="406" spans="1:97" x14ac:dyDescent="0.25">
      <c r="A406" t="s">
        <v>3883</v>
      </c>
      <c r="B406">
        <v>1</v>
      </c>
      <c r="C406" t="s">
        <v>1879</v>
      </c>
      <c r="D406">
        <v>29</v>
      </c>
      <c r="E406" t="s">
        <v>546</v>
      </c>
      <c r="F406">
        <v>1445</v>
      </c>
      <c r="G406" t="s">
        <v>3884</v>
      </c>
      <c r="H406" t="s">
        <v>3885</v>
      </c>
      <c r="I406">
        <v>0</v>
      </c>
      <c r="J406" t="s">
        <v>546</v>
      </c>
      <c r="K406" t="s">
        <v>189</v>
      </c>
      <c r="L406" t="s">
        <v>31</v>
      </c>
      <c r="M406" t="s">
        <v>37</v>
      </c>
      <c r="N406" t="s">
        <v>35</v>
      </c>
      <c r="O406" t="s">
        <v>29</v>
      </c>
      <c r="P406" t="s">
        <v>2970</v>
      </c>
      <c r="Q406" t="s">
        <v>2777</v>
      </c>
      <c r="R406" t="s">
        <v>549</v>
      </c>
      <c r="S406">
        <v>0</v>
      </c>
      <c r="T406">
        <v>1</v>
      </c>
      <c r="U406">
        <v>6</v>
      </c>
      <c r="V406">
        <v>7</v>
      </c>
      <c r="W406">
        <v>0</v>
      </c>
      <c r="X406">
        <v>3</v>
      </c>
      <c r="Y406">
        <v>3</v>
      </c>
      <c r="Z406">
        <v>1</v>
      </c>
      <c r="AA406">
        <v>6</v>
      </c>
      <c r="AB406">
        <v>7</v>
      </c>
      <c r="AC406">
        <v>1</v>
      </c>
      <c r="AD406">
        <v>0</v>
      </c>
      <c r="AE406">
        <v>1</v>
      </c>
      <c r="AF406">
        <v>1</v>
      </c>
      <c r="AG406">
        <v>0</v>
      </c>
      <c r="AH406">
        <v>1</v>
      </c>
      <c r="AI406">
        <v>1</v>
      </c>
      <c r="AJ406">
        <v>2</v>
      </c>
      <c r="AK406">
        <v>3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1</v>
      </c>
      <c r="AR406">
        <v>2</v>
      </c>
      <c r="AS406">
        <v>0</v>
      </c>
      <c r="AT406">
        <v>2</v>
      </c>
      <c r="AU406">
        <v>0</v>
      </c>
      <c r="AV406">
        <v>0</v>
      </c>
      <c r="AW406">
        <v>0</v>
      </c>
      <c r="AX406">
        <v>4</v>
      </c>
      <c r="AY406">
        <v>3</v>
      </c>
      <c r="AZ406">
        <v>7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1</v>
      </c>
      <c r="BH406">
        <v>1</v>
      </c>
      <c r="BI406">
        <v>0</v>
      </c>
      <c r="BJ406">
        <v>1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1</v>
      </c>
      <c r="CG406">
        <v>0</v>
      </c>
      <c r="CH406">
        <v>1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1</v>
      </c>
      <c r="CP406">
        <v>1</v>
      </c>
      <c r="CQ406">
        <v>1</v>
      </c>
      <c r="CR406">
        <v>1</v>
      </c>
      <c r="CS406">
        <v>1</v>
      </c>
    </row>
    <row r="407" spans="1:97" x14ac:dyDescent="0.25">
      <c r="A407" t="s">
        <v>3886</v>
      </c>
      <c r="B407">
        <v>1</v>
      </c>
      <c r="C407" t="s">
        <v>576</v>
      </c>
      <c r="D407">
        <v>30</v>
      </c>
      <c r="E407" t="s">
        <v>405</v>
      </c>
      <c r="F407">
        <v>109</v>
      </c>
      <c r="G407" t="s">
        <v>3887</v>
      </c>
      <c r="H407" t="s">
        <v>204</v>
      </c>
      <c r="I407">
        <v>0</v>
      </c>
      <c r="J407" t="s">
        <v>406</v>
      </c>
      <c r="K407" t="s">
        <v>189</v>
      </c>
      <c r="L407" t="s">
        <v>31</v>
      </c>
      <c r="M407" t="s">
        <v>37</v>
      </c>
      <c r="N407" t="s">
        <v>35</v>
      </c>
      <c r="O407" t="s">
        <v>29</v>
      </c>
      <c r="P407" t="s">
        <v>3076</v>
      </c>
      <c r="Q407" t="s">
        <v>2769</v>
      </c>
      <c r="R407" t="s">
        <v>408</v>
      </c>
      <c r="S407">
        <v>0</v>
      </c>
      <c r="T407">
        <v>11</v>
      </c>
      <c r="U407">
        <v>13</v>
      </c>
      <c r="V407">
        <v>24</v>
      </c>
      <c r="W407">
        <v>0</v>
      </c>
      <c r="X407">
        <v>2</v>
      </c>
      <c r="Y407">
        <v>2</v>
      </c>
      <c r="Z407">
        <v>11</v>
      </c>
      <c r="AA407">
        <v>13</v>
      </c>
      <c r="AB407">
        <v>24</v>
      </c>
      <c r="AC407">
        <v>1</v>
      </c>
      <c r="AD407">
        <v>2</v>
      </c>
      <c r="AE407">
        <v>3</v>
      </c>
      <c r="AF407">
        <v>1</v>
      </c>
      <c r="AG407">
        <v>2</v>
      </c>
      <c r="AH407">
        <v>3</v>
      </c>
      <c r="AI407">
        <v>1</v>
      </c>
      <c r="AJ407">
        <v>4</v>
      </c>
      <c r="AK407">
        <v>5</v>
      </c>
      <c r="AL407">
        <v>1</v>
      </c>
      <c r="AM407">
        <v>2</v>
      </c>
      <c r="AN407">
        <v>3</v>
      </c>
      <c r="AO407">
        <v>3</v>
      </c>
      <c r="AP407">
        <v>1</v>
      </c>
      <c r="AQ407">
        <v>4</v>
      </c>
      <c r="AR407">
        <v>1</v>
      </c>
      <c r="AS407">
        <v>4</v>
      </c>
      <c r="AT407">
        <v>5</v>
      </c>
      <c r="AU407">
        <v>4</v>
      </c>
      <c r="AV407">
        <v>0</v>
      </c>
      <c r="AW407">
        <v>4</v>
      </c>
      <c r="AX407">
        <v>11</v>
      </c>
      <c r="AY407">
        <v>13</v>
      </c>
      <c r="AZ407">
        <v>24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2</v>
      </c>
      <c r="BH407">
        <v>2</v>
      </c>
      <c r="BI407">
        <v>1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1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2</v>
      </c>
      <c r="CG407">
        <v>2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2</v>
      </c>
      <c r="CP407">
        <v>2</v>
      </c>
      <c r="CQ407">
        <v>2</v>
      </c>
      <c r="CR407">
        <v>2</v>
      </c>
      <c r="CS407">
        <v>1</v>
      </c>
    </row>
    <row r="408" spans="1:97" x14ac:dyDescent="0.25">
      <c r="A408" t="s">
        <v>3888</v>
      </c>
      <c r="B408">
        <v>2</v>
      </c>
      <c r="C408" t="s">
        <v>3305</v>
      </c>
      <c r="D408">
        <v>37</v>
      </c>
      <c r="E408" t="s">
        <v>216</v>
      </c>
      <c r="F408">
        <v>1</v>
      </c>
      <c r="G408" t="s">
        <v>380</v>
      </c>
      <c r="H408" t="s">
        <v>3306</v>
      </c>
      <c r="I408">
        <v>815</v>
      </c>
      <c r="J408" t="s">
        <v>217</v>
      </c>
      <c r="K408" t="s">
        <v>189</v>
      </c>
      <c r="L408" t="s">
        <v>31</v>
      </c>
      <c r="M408" t="s">
        <v>37</v>
      </c>
      <c r="N408" t="s">
        <v>35</v>
      </c>
      <c r="O408" t="s">
        <v>29</v>
      </c>
      <c r="P408" t="s">
        <v>3168</v>
      </c>
      <c r="Q408" t="s">
        <v>2812</v>
      </c>
      <c r="R408" t="s">
        <v>218</v>
      </c>
      <c r="S408">
        <v>0</v>
      </c>
      <c r="T408">
        <v>63</v>
      </c>
      <c r="U408">
        <v>70</v>
      </c>
      <c r="V408">
        <v>133</v>
      </c>
      <c r="W408">
        <v>10</v>
      </c>
      <c r="X408">
        <v>15</v>
      </c>
      <c r="Y408">
        <v>25</v>
      </c>
      <c r="Z408">
        <v>63</v>
      </c>
      <c r="AA408">
        <v>70</v>
      </c>
      <c r="AB408">
        <v>133</v>
      </c>
      <c r="AC408">
        <v>12</v>
      </c>
      <c r="AD408">
        <v>10</v>
      </c>
      <c r="AE408">
        <v>22</v>
      </c>
      <c r="AF408">
        <v>12</v>
      </c>
      <c r="AG408">
        <v>11</v>
      </c>
      <c r="AH408">
        <v>23</v>
      </c>
      <c r="AI408">
        <v>12</v>
      </c>
      <c r="AJ408">
        <v>12</v>
      </c>
      <c r="AK408">
        <v>24</v>
      </c>
      <c r="AL408">
        <v>15</v>
      </c>
      <c r="AM408">
        <v>13</v>
      </c>
      <c r="AN408">
        <v>28</v>
      </c>
      <c r="AO408">
        <v>13</v>
      </c>
      <c r="AP408">
        <v>15</v>
      </c>
      <c r="AQ408">
        <v>28</v>
      </c>
      <c r="AR408">
        <v>10</v>
      </c>
      <c r="AS408">
        <v>7</v>
      </c>
      <c r="AT408">
        <v>17</v>
      </c>
      <c r="AU408">
        <v>13</v>
      </c>
      <c r="AV408">
        <v>10</v>
      </c>
      <c r="AW408">
        <v>23</v>
      </c>
      <c r="AX408">
        <v>75</v>
      </c>
      <c r="AY408">
        <v>68</v>
      </c>
      <c r="AZ408">
        <v>143</v>
      </c>
      <c r="BA408">
        <v>1</v>
      </c>
      <c r="BB408">
        <v>1</v>
      </c>
      <c r="BC408">
        <v>1</v>
      </c>
      <c r="BD408">
        <v>1</v>
      </c>
      <c r="BE408">
        <v>1</v>
      </c>
      <c r="BF408">
        <v>1</v>
      </c>
      <c r="BG408">
        <v>0</v>
      </c>
      <c r="BH408">
        <v>6</v>
      </c>
      <c r="BI408">
        <v>0</v>
      </c>
      <c r="BJ408">
        <v>0</v>
      </c>
      <c r="BK408">
        <v>1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1</v>
      </c>
      <c r="BR408">
        <v>5</v>
      </c>
      <c r="BS408">
        <v>0</v>
      </c>
      <c r="BT408">
        <v>0</v>
      </c>
      <c r="BU408">
        <v>4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1</v>
      </c>
      <c r="CE408">
        <v>0</v>
      </c>
      <c r="CF408">
        <v>12</v>
      </c>
      <c r="CG408">
        <v>1</v>
      </c>
      <c r="CH408">
        <v>5</v>
      </c>
      <c r="CI408">
        <v>1</v>
      </c>
      <c r="CJ408">
        <v>1</v>
      </c>
      <c r="CK408">
        <v>1</v>
      </c>
      <c r="CL408">
        <v>1</v>
      </c>
      <c r="CM408">
        <v>1</v>
      </c>
      <c r="CN408">
        <v>1</v>
      </c>
      <c r="CO408">
        <v>0</v>
      </c>
      <c r="CP408">
        <v>6</v>
      </c>
      <c r="CQ408">
        <v>6</v>
      </c>
      <c r="CR408">
        <v>6</v>
      </c>
      <c r="CS408">
        <v>1</v>
      </c>
    </row>
    <row r="409" spans="1:97" x14ac:dyDescent="0.25">
      <c r="A409" t="s">
        <v>3889</v>
      </c>
      <c r="B409">
        <v>2</v>
      </c>
      <c r="C409" t="s">
        <v>3890</v>
      </c>
      <c r="D409">
        <v>37</v>
      </c>
      <c r="E409" t="s">
        <v>216</v>
      </c>
      <c r="F409">
        <v>1</v>
      </c>
      <c r="G409" t="s">
        <v>380</v>
      </c>
      <c r="H409" t="s">
        <v>3256</v>
      </c>
      <c r="I409">
        <v>1300</v>
      </c>
      <c r="J409" t="s">
        <v>217</v>
      </c>
      <c r="K409" t="s">
        <v>189</v>
      </c>
      <c r="L409" t="s">
        <v>31</v>
      </c>
      <c r="M409" t="s">
        <v>37</v>
      </c>
      <c r="N409" t="s">
        <v>35</v>
      </c>
      <c r="O409" t="s">
        <v>29</v>
      </c>
      <c r="P409" t="s">
        <v>3257</v>
      </c>
      <c r="Q409" t="s">
        <v>2893</v>
      </c>
      <c r="R409" t="s">
        <v>218</v>
      </c>
      <c r="S409">
        <v>0</v>
      </c>
      <c r="T409">
        <v>46</v>
      </c>
      <c r="U409">
        <v>46</v>
      </c>
      <c r="V409">
        <v>92</v>
      </c>
      <c r="W409">
        <v>3</v>
      </c>
      <c r="X409">
        <v>7</v>
      </c>
      <c r="Y409">
        <v>10</v>
      </c>
      <c r="Z409">
        <v>45</v>
      </c>
      <c r="AA409">
        <v>46</v>
      </c>
      <c r="AB409">
        <v>91</v>
      </c>
      <c r="AC409">
        <v>9</v>
      </c>
      <c r="AD409">
        <v>9</v>
      </c>
      <c r="AE409">
        <v>18</v>
      </c>
      <c r="AF409">
        <v>10</v>
      </c>
      <c r="AG409">
        <v>9</v>
      </c>
      <c r="AH409">
        <v>19</v>
      </c>
      <c r="AI409">
        <v>12</v>
      </c>
      <c r="AJ409">
        <v>8</v>
      </c>
      <c r="AK409">
        <v>20</v>
      </c>
      <c r="AL409">
        <v>7</v>
      </c>
      <c r="AM409">
        <v>11</v>
      </c>
      <c r="AN409">
        <v>18</v>
      </c>
      <c r="AO409">
        <v>7</v>
      </c>
      <c r="AP409">
        <v>8</v>
      </c>
      <c r="AQ409">
        <v>15</v>
      </c>
      <c r="AR409">
        <v>18</v>
      </c>
      <c r="AS409">
        <v>4</v>
      </c>
      <c r="AT409">
        <v>22</v>
      </c>
      <c r="AU409">
        <v>7</v>
      </c>
      <c r="AV409">
        <v>8</v>
      </c>
      <c r="AW409">
        <v>15</v>
      </c>
      <c r="AX409">
        <v>61</v>
      </c>
      <c r="AY409">
        <v>48</v>
      </c>
      <c r="AZ409">
        <v>109</v>
      </c>
      <c r="BA409">
        <v>1</v>
      </c>
      <c r="BB409">
        <v>1</v>
      </c>
      <c r="BC409">
        <v>1</v>
      </c>
      <c r="BD409">
        <v>1</v>
      </c>
      <c r="BE409">
        <v>1</v>
      </c>
      <c r="BF409">
        <v>1</v>
      </c>
      <c r="BG409">
        <v>0</v>
      </c>
      <c r="BH409">
        <v>6</v>
      </c>
      <c r="BI409">
        <v>0</v>
      </c>
      <c r="BJ409">
        <v>0</v>
      </c>
      <c r="BK409">
        <v>0</v>
      </c>
      <c r="BL409">
        <v>1</v>
      </c>
      <c r="BM409">
        <v>0</v>
      </c>
      <c r="BN409">
        <v>0</v>
      </c>
      <c r="BO409">
        <v>0</v>
      </c>
      <c r="BP409">
        <v>0</v>
      </c>
      <c r="BQ409">
        <v>2</v>
      </c>
      <c r="BR409">
        <v>4</v>
      </c>
      <c r="BS409">
        <v>0</v>
      </c>
      <c r="BT409">
        <v>0</v>
      </c>
      <c r="BU409">
        <v>2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1</v>
      </c>
      <c r="CD409">
        <v>0</v>
      </c>
      <c r="CE409">
        <v>0</v>
      </c>
      <c r="CF409">
        <v>10</v>
      </c>
      <c r="CG409">
        <v>2</v>
      </c>
      <c r="CH409">
        <v>4</v>
      </c>
      <c r="CI409">
        <v>1</v>
      </c>
      <c r="CJ409">
        <v>1</v>
      </c>
      <c r="CK409">
        <v>1</v>
      </c>
      <c r="CL409">
        <v>1</v>
      </c>
      <c r="CM409">
        <v>1</v>
      </c>
      <c r="CN409">
        <v>1</v>
      </c>
      <c r="CO409">
        <v>0</v>
      </c>
      <c r="CP409">
        <v>6</v>
      </c>
      <c r="CQ409">
        <v>6</v>
      </c>
      <c r="CR409">
        <v>6</v>
      </c>
      <c r="CS409">
        <v>1</v>
      </c>
    </row>
    <row r="410" spans="1:97" x14ac:dyDescent="0.25">
      <c r="A410" t="s">
        <v>3891</v>
      </c>
      <c r="B410">
        <v>1</v>
      </c>
      <c r="C410" t="s">
        <v>3612</v>
      </c>
      <c r="D410">
        <v>7</v>
      </c>
      <c r="E410" t="s">
        <v>556</v>
      </c>
      <c r="F410">
        <v>532</v>
      </c>
      <c r="G410" t="s">
        <v>698</v>
      </c>
      <c r="H410" t="s">
        <v>699</v>
      </c>
      <c r="I410">
        <v>0</v>
      </c>
      <c r="J410" t="s">
        <v>393</v>
      </c>
      <c r="K410" t="s">
        <v>189</v>
      </c>
      <c r="L410" t="s">
        <v>31</v>
      </c>
      <c r="M410" t="s">
        <v>37</v>
      </c>
      <c r="N410" t="s">
        <v>35</v>
      </c>
      <c r="O410" t="s">
        <v>29</v>
      </c>
      <c r="P410" t="s">
        <v>3194</v>
      </c>
      <c r="Q410" t="s">
        <v>2845</v>
      </c>
      <c r="R410" t="s">
        <v>397</v>
      </c>
      <c r="S410">
        <v>0</v>
      </c>
      <c r="T410">
        <v>62</v>
      </c>
      <c r="U410">
        <v>50</v>
      </c>
      <c r="V410">
        <v>112</v>
      </c>
      <c r="W410">
        <v>11</v>
      </c>
      <c r="X410">
        <v>8</v>
      </c>
      <c r="Y410">
        <v>19</v>
      </c>
      <c r="Z410">
        <v>57</v>
      </c>
      <c r="AA410">
        <v>48</v>
      </c>
      <c r="AB410">
        <v>105</v>
      </c>
      <c r="AC410">
        <v>11</v>
      </c>
      <c r="AD410">
        <v>10</v>
      </c>
      <c r="AE410">
        <v>21</v>
      </c>
      <c r="AF410">
        <v>11</v>
      </c>
      <c r="AG410">
        <v>10</v>
      </c>
      <c r="AH410">
        <v>21</v>
      </c>
      <c r="AI410">
        <v>11</v>
      </c>
      <c r="AJ410">
        <v>8</v>
      </c>
      <c r="AK410">
        <v>19</v>
      </c>
      <c r="AL410">
        <v>11</v>
      </c>
      <c r="AM410">
        <v>16</v>
      </c>
      <c r="AN410">
        <v>27</v>
      </c>
      <c r="AO410">
        <v>7</v>
      </c>
      <c r="AP410">
        <v>12</v>
      </c>
      <c r="AQ410">
        <v>19</v>
      </c>
      <c r="AR410">
        <v>14</v>
      </c>
      <c r="AS410">
        <v>8</v>
      </c>
      <c r="AT410">
        <v>22</v>
      </c>
      <c r="AU410">
        <v>12</v>
      </c>
      <c r="AV410">
        <v>4</v>
      </c>
      <c r="AW410">
        <v>16</v>
      </c>
      <c r="AX410">
        <v>66</v>
      </c>
      <c r="AY410">
        <v>58</v>
      </c>
      <c r="AZ410">
        <v>124</v>
      </c>
      <c r="BA410">
        <v>1</v>
      </c>
      <c r="BB410">
        <v>1</v>
      </c>
      <c r="BC410">
        <v>1</v>
      </c>
      <c r="BD410">
        <v>1</v>
      </c>
      <c r="BE410">
        <v>1</v>
      </c>
      <c r="BF410">
        <v>1</v>
      </c>
      <c r="BG410">
        <v>0</v>
      </c>
      <c r="BH410">
        <v>6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2</v>
      </c>
      <c r="BR410">
        <v>4</v>
      </c>
      <c r="BS410">
        <v>0</v>
      </c>
      <c r="BT410">
        <v>0</v>
      </c>
      <c r="BU410">
        <v>1</v>
      </c>
      <c r="BV410">
        <v>0</v>
      </c>
      <c r="BW410">
        <v>0</v>
      </c>
      <c r="BX410">
        <v>0</v>
      </c>
      <c r="BY410">
        <v>1</v>
      </c>
      <c r="BZ410">
        <v>0</v>
      </c>
      <c r="CA410">
        <v>0</v>
      </c>
      <c r="CB410">
        <v>1</v>
      </c>
      <c r="CC410">
        <v>4</v>
      </c>
      <c r="CD410">
        <v>1</v>
      </c>
      <c r="CE410">
        <v>0</v>
      </c>
      <c r="CF410">
        <v>15</v>
      </c>
      <c r="CG410">
        <v>2</v>
      </c>
      <c r="CH410">
        <v>4</v>
      </c>
      <c r="CI410">
        <v>1</v>
      </c>
      <c r="CJ410">
        <v>1</v>
      </c>
      <c r="CK410">
        <v>1</v>
      </c>
      <c r="CL410">
        <v>1</v>
      </c>
      <c r="CM410">
        <v>1</v>
      </c>
      <c r="CN410">
        <v>1</v>
      </c>
      <c r="CO410">
        <v>0</v>
      </c>
      <c r="CP410">
        <v>6</v>
      </c>
      <c r="CQ410">
        <v>9</v>
      </c>
      <c r="CR410">
        <v>6</v>
      </c>
      <c r="CS410">
        <v>1</v>
      </c>
    </row>
    <row r="411" spans="1:97" x14ac:dyDescent="0.25">
      <c r="A411" t="s">
        <v>3892</v>
      </c>
      <c r="B411">
        <v>1</v>
      </c>
      <c r="C411" t="s">
        <v>3893</v>
      </c>
      <c r="D411">
        <v>7</v>
      </c>
      <c r="E411" t="s">
        <v>556</v>
      </c>
      <c r="F411">
        <v>54</v>
      </c>
      <c r="G411" t="s">
        <v>580</v>
      </c>
      <c r="H411" t="s">
        <v>204</v>
      </c>
      <c r="I411">
        <v>0</v>
      </c>
      <c r="J411" t="s">
        <v>393</v>
      </c>
      <c r="K411" t="s">
        <v>189</v>
      </c>
      <c r="L411" t="s">
        <v>31</v>
      </c>
      <c r="M411" t="s">
        <v>37</v>
      </c>
      <c r="N411" t="s">
        <v>35</v>
      </c>
      <c r="O411" t="s">
        <v>29</v>
      </c>
      <c r="P411" t="s">
        <v>3194</v>
      </c>
      <c r="Q411" t="s">
        <v>2845</v>
      </c>
      <c r="R411" t="s">
        <v>397</v>
      </c>
      <c r="S411">
        <v>0</v>
      </c>
      <c r="T411">
        <v>42</v>
      </c>
      <c r="U411">
        <v>44</v>
      </c>
      <c r="V411">
        <v>86</v>
      </c>
      <c r="W411">
        <v>10</v>
      </c>
      <c r="X411">
        <v>8</v>
      </c>
      <c r="Y411">
        <v>18</v>
      </c>
      <c r="Z411">
        <v>38</v>
      </c>
      <c r="AA411">
        <v>41</v>
      </c>
      <c r="AB411">
        <v>79</v>
      </c>
      <c r="AC411">
        <v>9</v>
      </c>
      <c r="AD411">
        <v>6</v>
      </c>
      <c r="AE411">
        <v>15</v>
      </c>
      <c r="AF411">
        <v>9</v>
      </c>
      <c r="AG411">
        <v>6</v>
      </c>
      <c r="AH411">
        <v>15</v>
      </c>
      <c r="AI411">
        <v>9</v>
      </c>
      <c r="AJ411">
        <v>11</v>
      </c>
      <c r="AK411">
        <v>20</v>
      </c>
      <c r="AL411">
        <v>5</v>
      </c>
      <c r="AM411">
        <v>7</v>
      </c>
      <c r="AN411">
        <v>12</v>
      </c>
      <c r="AO411">
        <v>4</v>
      </c>
      <c r="AP411">
        <v>9</v>
      </c>
      <c r="AQ411">
        <v>13</v>
      </c>
      <c r="AR411">
        <v>10</v>
      </c>
      <c r="AS411">
        <v>6</v>
      </c>
      <c r="AT411">
        <v>16</v>
      </c>
      <c r="AU411">
        <v>6</v>
      </c>
      <c r="AV411">
        <v>8</v>
      </c>
      <c r="AW411">
        <v>14</v>
      </c>
      <c r="AX411">
        <v>43</v>
      </c>
      <c r="AY411">
        <v>47</v>
      </c>
      <c r="AZ411">
        <v>90</v>
      </c>
      <c r="BA411">
        <v>1</v>
      </c>
      <c r="BB411">
        <v>1</v>
      </c>
      <c r="BC411">
        <v>0</v>
      </c>
      <c r="BD411">
        <v>0</v>
      </c>
      <c r="BE411">
        <v>1</v>
      </c>
      <c r="BF411">
        <v>1</v>
      </c>
      <c r="BG411">
        <v>1</v>
      </c>
      <c r="BH411">
        <v>5</v>
      </c>
      <c r="BI411">
        <v>0</v>
      </c>
      <c r="BJ411">
        <v>0</v>
      </c>
      <c r="BK411">
        <v>1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2</v>
      </c>
      <c r="BR411">
        <v>3</v>
      </c>
      <c r="BS411">
        <v>0</v>
      </c>
      <c r="BT411">
        <v>0</v>
      </c>
      <c r="BU411">
        <v>1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1</v>
      </c>
      <c r="CD411">
        <v>0</v>
      </c>
      <c r="CE411">
        <v>0</v>
      </c>
      <c r="CF411">
        <v>8</v>
      </c>
      <c r="CG411">
        <v>2</v>
      </c>
      <c r="CH411">
        <v>3</v>
      </c>
      <c r="CI411">
        <v>1</v>
      </c>
      <c r="CJ411">
        <v>1</v>
      </c>
      <c r="CK411">
        <v>0</v>
      </c>
      <c r="CL411">
        <v>0</v>
      </c>
      <c r="CM411">
        <v>1</v>
      </c>
      <c r="CN411">
        <v>1</v>
      </c>
      <c r="CO411">
        <v>1</v>
      </c>
      <c r="CP411">
        <v>5</v>
      </c>
      <c r="CQ411">
        <v>6</v>
      </c>
      <c r="CR411">
        <v>6</v>
      </c>
      <c r="CS411">
        <v>1</v>
      </c>
    </row>
    <row r="412" spans="1:97" x14ac:dyDescent="0.25">
      <c r="A412" t="s">
        <v>3894</v>
      </c>
      <c r="B412">
        <v>1</v>
      </c>
      <c r="C412" t="s">
        <v>545</v>
      </c>
      <c r="D412">
        <v>46</v>
      </c>
      <c r="E412" t="s">
        <v>410</v>
      </c>
      <c r="F412">
        <v>14</v>
      </c>
      <c r="G412" t="s">
        <v>3895</v>
      </c>
      <c r="H412" t="s">
        <v>3896</v>
      </c>
      <c r="I412">
        <v>0</v>
      </c>
      <c r="J412" t="s">
        <v>393</v>
      </c>
      <c r="K412" t="s">
        <v>189</v>
      </c>
      <c r="L412" t="s">
        <v>31</v>
      </c>
      <c r="M412" t="s">
        <v>37</v>
      </c>
      <c r="N412" t="s">
        <v>35</v>
      </c>
      <c r="O412" t="s">
        <v>29</v>
      </c>
      <c r="P412" t="s">
        <v>3416</v>
      </c>
      <c r="Q412" t="s">
        <v>2845</v>
      </c>
      <c r="R412" t="s">
        <v>397</v>
      </c>
      <c r="S412">
        <v>0</v>
      </c>
      <c r="T412">
        <v>14</v>
      </c>
      <c r="U412">
        <v>21</v>
      </c>
      <c r="V412">
        <v>35</v>
      </c>
      <c r="W412">
        <v>0</v>
      </c>
      <c r="X412">
        <v>2</v>
      </c>
      <c r="Y412">
        <v>2</v>
      </c>
      <c r="Z412">
        <v>14</v>
      </c>
      <c r="AA412">
        <v>21</v>
      </c>
      <c r="AB412">
        <v>35</v>
      </c>
      <c r="AC412">
        <v>1</v>
      </c>
      <c r="AD412">
        <v>2</v>
      </c>
      <c r="AE412">
        <v>3</v>
      </c>
      <c r="AF412">
        <v>1</v>
      </c>
      <c r="AG412">
        <v>2</v>
      </c>
      <c r="AH412">
        <v>3</v>
      </c>
      <c r="AI412">
        <v>6</v>
      </c>
      <c r="AJ412">
        <v>3</v>
      </c>
      <c r="AK412">
        <v>9</v>
      </c>
      <c r="AL412">
        <v>2</v>
      </c>
      <c r="AM412">
        <v>6</v>
      </c>
      <c r="AN412">
        <v>8</v>
      </c>
      <c r="AO412">
        <v>4</v>
      </c>
      <c r="AP412">
        <v>5</v>
      </c>
      <c r="AQ412">
        <v>9</v>
      </c>
      <c r="AR412">
        <v>1</v>
      </c>
      <c r="AS412">
        <v>2</v>
      </c>
      <c r="AT412">
        <v>3</v>
      </c>
      <c r="AU412">
        <v>1</v>
      </c>
      <c r="AV412">
        <v>2</v>
      </c>
      <c r="AW412">
        <v>3</v>
      </c>
      <c r="AX412">
        <v>15</v>
      </c>
      <c r="AY412">
        <v>20</v>
      </c>
      <c r="AZ412">
        <v>35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2</v>
      </c>
      <c r="BH412">
        <v>2</v>
      </c>
      <c r="BI412">
        <v>0</v>
      </c>
      <c r="BJ412">
        <v>1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1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2</v>
      </c>
      <c r="CG412">
        <v>0</v>
      </c>
      <c r="CH412">
        <v>2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2</v>
      </c>
      <c r="CP412">
        <v>2</v>
      </c>
      <c r="CQ412">
        <v>3</v>
      </c>
      <c r="CR412">
        <v>2</v>
      </c>
      <c r="CS412">
        <v>1</v>
      </c>
    </row>
    <row r="413" spans="1:97" x14ac:dyDescent="0.25">
      <c r="A413" t="s">
        <v>3897</v>
      </c>
      <c r="B413">
        <v>1</v>
      </c>
      <c r="C413" t="s">
        <v>3898</v>
      </c>
      <c r="D413">
        <v>29</v>
      </c>
      <c r="E413" t="s">
        <v>546</v>
      </c>
      <c r="F413">
        <v>14</v>
      </c>
      <c r="G413" t="s">
        <v>547</v>
      </c>
      <c r="H413" t="s">
        <v>204</v>
      </c>
      <c r="I413">
        <v>0</v>
      </c>
      <c r="J413" t="s">
        <v>546</v>
      </c>
      <c r="K413" t="s">
        <v>189</v>
      </c>
      <c r="L413" t="s">
        <v>31</v>
      </c>
      <c r="M413" t="s">
        <v>37</v>
      </c>
      <c r="N413" t="s">
        <v>35</v>
      </c>
      <c r="O413" t="s">
        <v>29</v>
      </c>
      <c r="P413" t="s">
        <v>3065</v>
      </c>
      <c r="Q413" t="s">
        <v>2777</v>
      </c>
      <c r="R413" t="s">
        <v>549</v>
      </c>
      <c r="S413">
        <v>0</v>
      </c>
      <c r="T413">
        <v>16</v>
      </c>
      <c r="U413">
        <v>19</v>
      </c>
      <c r="V413">
        <v>35</v>
      </c>
      <c r="W413">
        <v>0</v>
      </c>
      <c r="X413">
        <v>7</v>
      </c>
      <c r="Y413">
        <v>7</v>
      </c>
      <c r="Z413">
        <v>16</v>
      </c>
      <c r="AA413">
        <v>19</v>
      </c>
      <c r="AB413">
        <v>35</v>
      </c>
      <c r="AC413">
        <v>5</v>
      </c>
      <c r="AD413">
        <v>1</v>
      </c>
      <c r="AE413">
        <v>6</v>
      </c>
      <c r="AF413">
        <v>5</v>
      </c>
      <c r="AG413">
        <v>1</v>
      </c>
      <c r="AH413">
        <v>6</v>
      </c>
      <c r="AI413">
        <v>3</v>
      </c>
      <c r="AJ413">
        <v>2</v>
      </c>
      <c r="AK413">
        <v>5</v>
      </c>
      <c r="AL413">
        <v>3</v>
      </c>
      <c r="AM413">
        <v>2</v>
      </c>
      <c r="AN413">
        <v>5</v>
      </c>
      <c r="AO413">
        <v>4</v>
      </c>
      <c r="AP413">
        <v>3</v>
      </c>
      <c r="AQ413">
        <v>7</v>
      </c>
      <c r="AR413">
        <v>4</v>
      </c>
      <c r="AS413">
        <v>4</v>
      </c>
      <c r="AT413">
        <v>8</v>
      </c>
      <c r="AU413">
        <v>2</v>
      </c>
      <c r="AV413">
        <v>1</v>
      </c>
      <c r="AW413">
        <v>3</v>
      </c>
      <c r="AX413">
        <v>21</v>
      </c>
      <c r="AY413">
        <v>13</v>
      </c>
      <c r="AZ413">
        <v>34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2</v>
      </c>
      <c r="BH413">
        <v>2</v>
      </c>
      <c r="BI413">
        <v>1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2</v>
      </c>
      <c r="CG413">
        <v>1</v>
      </c>
      <c r="CH413">
        <v>1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2</v>
      </c>
      <c r="CP413">
        <v>2</v>
      </c>
      <c r="CQ413">
        <v>3</v>
      </c>
      <c r="CR413">
        <v>2</v>
      </c>
      <c r="CS413">
        <v>1</v>
      </c>
    </row>
    <row r="414" spans="1:97" x14ac:dyDescent="0.25">
      <c r="A414" t="s">
        <v>3899</v>
      </c>
      <c r="B414">
        <v>1</v>
      </c>
      <c r="C414" t="s">
        <v>3318</v>
      </c>
      <c r="D414">
        <v>46</v>
      </c>
      <c r="E414" t="s">
        <v>410</v>
      </c>
      <c r="F414">
        <v>165</v>
      </c>
      <c r="G414" t="s">
        <v>3900</v>
      </c>
      <c r="H414" t="s">
        <v>3901</v>
      </c>
      <c r="I414">
        <v>0</v>
      </c>
      <c r="J414" t="s">
        <v>393</v>
      </c>
      <c r="K414" t="s">
        <v>189</v>
      </c>
      <c r="L414" t="s">
        <v>31</v>
      </c>
      <c r="M414" t="s">
        <v>37</v>
      </c>
      <c r="N414" t="s">
        <v>35</v>
      </c>
      <c r="O414" t="s">
        <v>29</v>
      </c>
      <c r="P414" t="s">
        <v>3416</v>
      </c>
      <c r="Q414" t="s">
        <v>2845</v>
      </c>
      <c r="R414" t="s">
        <v>397</v>
      </c>
      <c r="S414">
        <v>0</v>
      </c>
      <c r="T414">
        <v>16</v>
      </c>
      <c r="U414">
        <v>17</v>
      </c>
      <c r="V414">
        <v>33</v>
      </c>
      <c r="W414">
        <v>5</v>
      </c>
      <c r="X414">
        <v>4</v>
      </c>
      <c r="Y414">
        <v>9</v>
      </c>
      <c r="Z414">
        <v>16</v>
      </c>
      <c r="AA414">
        <v>17</v>
      </c>
      <c r="AB414">
        <v>33</v>
      </c>
      <c r="AC414">
        <v>4</v>
      </c>
      <c r="AD414">
        <v>1</v>
      </c>
      <c r="AE414">
        <v>5</v>
      </c>
      <c r="AF414">
        <v>6</v>
      </c>
      <c r="AG414">
        <v>1</v>
      </c>
      <c r="AH414">
        <v>7</v>
      </c>
      <c r="AI414">
        <v>3</v>
      </c>
      <c r="AJ414">
        <v>3</v>
      </c>
      <c r="AK414">
        <v>6</v>
      </c>
      <c r="AL414">
        <v>2</v>
      </c>
      <c r="AM414">
        <v>2</v>
      </c>
      <c r="AN414">
        <v>4</v>
      </c>
      <c r="AO414">
        <v>1</v>
      </c>
      <c r="AP414">
        <v>1</v>
      </c>
      <c r="AQ414">
        <v>2</v>
      </c>
      <c r="AR414">
        <v>2</v>
      </c>
      <c r="AS414">
        <v>3</v>
      </c>
      <c r="AT414">
        <v>5</v>
      </c>
      <c r="AU414">
        <v>4</v>
      </c>
      <c r="AV414">
        <v>4</v>
      </c>
      <c r="AW414">
        <v>8</v>
      </c>
      <c r="AX414">
        <v>18</v>
      </c>
      <c r="AY414">
        <v>14</v>
      </c>
      <c r="AZ414">
        <v>32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2</v>
      </c>
      <c r="BH414">
        <v>2</v>
      </c>
      <c r="BI414">
        <v>0</v>
      </c>
      <c r="BJ414">
        <v>1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1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2</v>
      </c>
      <c r="CG414">
        <v>0</v>
      </c>
      <c r="CH414">
        <v>2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2</v>
      </c>
      <c r="CP414">
        <v>2</v>
      </c>
      <c r="CQ414">
        <v>2</v>
      </c>
      <c r="CR414">
        <v>2</v>
      </c>
      <c r="CS414">
        <v>1</v>
      </c>
    </row>
    <row r="415" spans="1:97" x14ac:dyDescent="0.25">
      <c r="A415" t="s">
        <v>3902</v>
      </c>
      <c r="B415">
        <v>1</v>
      </c>
      <c r="C415" t="s">
        <v>306</v>
      </c>
      <c r="D415">
        <v>46</v>
      </c>
      <c r="E415" t="s">
        <v>410</v>
      </c>
      <c r="F415">
        <v>293</v>
      </c>
      <c r="G415" t="s">
        <v>3903</v>
      </c>
      <c r="H415" t="s">
        <v>3904</v>
      </c>
      <c r="I415">
        <v>0</v>
      </c>
      <c r="J415" t="s">
        <v>393</v>
      </c>
      <c r="K415" t="s">
        <v>189</v>
      </c>
      <c r="L415" t="s">
        <v>31</v>
      </c>
      <c r="M415" t="s">
        <v>37</v>
      </c>
      <c r="N415" t="s">
        <v>35</v>
      </c>
      <c r="O415" t="s">
        <v>29</v>
      </c>
      <c r="P415" t="s">
        <v>3425</v>
      </c>
      <c r="Q415" t="s">
        <v>2845</v>
      </c>
      <c r="R415" t="s">
        <v>397</v>
      </c>
      <c r="S415">
        <v>0</v>
      </c>
      <c r="T415">
        <v>4</v>
      </c>
      <c r="U415">
        <v>10</v>
      </c>
      <c r="V415">
        <v>14</v>
      </c>
      <c r="W415">
        <v>2</v>
      </c>
      <c r="X415">
        <v>2</v>
      </c>
      <c r="Y415">
        <v>4</v>
      </c>
      <c r="Z415">
        <v>4</v>
      </c>
      <c r="AA415">
        <v>9</v>
      </c>
      <c r="AB415">
        <v>13</v>
      </c>
      <c r="AC415">
        <v>1</v>
      </c>
      <c r="AD415">
        <v>0</v>
      </c>
      <c r="AE415">
        <v>1</v>
      </c>
      <c r="AF415">
        <v>1</v>
      </c>
      <c r="AG415">
        <v>0</v>
      </c>
      <c r="AH415">
        <v>1</v>
      </c>
      <c r="AI415">
        <v>0</v>
      </c>
      <c r="AJ415">
        <v>1</v>
      </c>
      <c r="AK415">
        <v>1</v>
      </c>
      <c r="AL415">
        <v>1</v>
      </c>
      <c r="AM415">
        <v>1</v>
      </c>
      <c r="AN415">
        <v>2</v>
      </c>
      <c r="AO415">
        <v>1</v>
      </c>
      <c r="AP415">
        <v>1</v>
      </c>
      <c r="AQ415">
        <v>2</v>
      </c>
      <c r="AR415">
        <v>0</v>
      </c>
      <c r="AS415">
        <v>2</v>
      </c>
      <c r="AT415">
        <v>2</v>
      </c>
      <c r="AU415">
        <v>0</v>
      </c>
      <c r="AV415">
        <v>3</v>
      </c>
      <c r="AW415">
        <v>3</v>
      </c>
      <c r="AX415">
        <v>3</v>
      </c>
      <c r="AY415">
        <v>8</v>
      </c>
      <c r="AZ415">
        <v>11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2</v>
      </c>
      <c r="BH415">
        <v>2</v>
      </c>
      <c r="BI415">
        <v>0</v>
      </c>
      <c r="BJ415">
        <v>1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1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2</v>
      </c>
      <c r="CG415">
        <v>1</v>
      </c>
      <c r="CH415">
        <v>1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2</v>
      </c>
      <c r="CP415">
        <v>2</v>
      </c>
      <c r="CQ415">
        <v>2</v>
      </c>
      <c r="CR415">
        <v>2</v>
      </c>
      <c r="CS415">
        <v>1</v>
      </c>
    </row>
    <row r="416" spans="1:97" x14ac:dyDescent="0.25">
      <c r="A416" t="s">
        <v>3905</v>
      </c>
      <c r="B416">
        <v>1</v>
      </c>
      <c r="C416" t="s">
        <v>1701</v>
      </c>
      <c r="D416">
        <v>8</v>
      </c>
      <c r="E416" t="s">
        <v>1251</v>
      </c>
      <c r="F416">
        <v>159</v>
      </c>
      <c r="G416" t="s">
        <v>3906</v>
      </c>
      <c r="H416" t="s">
        <v>204</v>
      </c>
      <c r="I416">
        <v>0</v>
      </c>
      <c r="J416" t="s">
        <v>406</v>
      </c>
      <c r="K416" t="s">
        <v>189</v>
      </c>
      <c r="L416" t="s">
        <v>31</v>
      </c>
      <c r="M416" t="s">
        <v>37</v>
      </c>
      <c r="N416" t="s">
        <v>35</v>
      </c>
      <c r="O416" t="s">
        <v>29</v>
      </c>
      <c r="P416" t="s">
        <v>3294</v>
      </c>
      <c r="Q416" t="s">
        <v>2769</v>
      </c>
      <c r="R416" t="s">
        <v>397</v>
      </c>
      <c r="S416">
        <v>0</v>
      </c>
      <c r="T416">
        <v>4</v>
      </c>
      <c r="U416">
        <v>10</v>
      </c>
      <c r="V416">
        <v>14</v>
      </c>
      <c r="W416">
        <v>0</v>
      </c>
      <c r="X416">
        <v>0</v>
      </c>
      <c r="Y416">
        <v>0</v>
      </c>
      <c r="Z416">
        <v>4</v>
      </c>
      <c r="AA416">
        <v>10</v>
      </c>
      <c r="AB416">
        <v>14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  <c r="AJ416">
        <v>3</v>
      </c>
      <c r="AK416">
        <v>4</v>
      </c>
      <c r="AL416">
        <v>1</v>
      </c>
      <c r="AM416">
        <v>4</v>
      </c>
      <c r="AN416">
        <v>5</v>
      </c>
      <c r="AO416">
        <v>0</v>
      </c>
      <c r="AP416">
        <v>0</v>
      </c>
      <c r="AQ416">
        <v>0</v>
      </c>
      <c r="AR416">
        <v>1</v>
      </c>
      <c r="AS416">
        <v>3</v>
      </c>
      <c r="AT416">
        <v>4</v>
      </c>
      <c r="AU416">
        <v>1</v>
      </c>
      <c r="AV416">
        <v>0</v>
      </c>
      <c r="AW416">
        <v>1</v>
      </c>
      <c r="AX416">
        <v>4</v>
      </c>
      <c r="AY416">
        <v>10</v>
      </c>
      <c r="AZ416">
        <v>14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1</v>
      </c>
      <c r="BH416">
        <v>1</v>
      </c>
      <c r="BI416">
        <v>0</v>
      </c>
      <c r="BJ416">
        <v>1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1</v>
      </c>
      <c r="CG416">
        <v>0</v>
      </c>
      <c r="CH416">
        <v>1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1</v>
      </c>
      <c r="CP416">
        <v>1</v>
      </c>
      <c r="CQ416">
        <v>1</v>
      </c>
      <c r="CR416">
        <v>1</v>
      </c>
      <c r="CS416">
        <v>1</v>
      </c>
    </row>
    <row r="417" spans="1:97" x14ac:dyDescent="0.25">
      <c r="A417" t="s">
        <v>3907</v>
      </c>
      <c r="B417">
        <v>1</v>
      </c>
      <c r="C417" t="s">
        <v>2387</v>
      </c>
      <c r="D417">
        <v>46</v>
      </c>
      <c r="E417" t="s">
        <v>410</v>
      </c>
      <c r="F417">
        <v>169</v>
      </c>
      <c r="G417" t="s">
        <v>3908</v>
      </c>
      <c r="H417" t="s">
        <v>3909</v>
      </c>
      <c r="I417">
        <v>0</v>
      </c>
      <c r="J417" t="s">
        <v>393</v>
      </c>
      <c r="K417" t="s">
        <v>189</v>
      </c>
      <c r="L417" t="s">
        <v>31</v>
      </c>
      <c r="M417" t="s">
        <v>37</v>
      </c>
      <c r="N417" t="s">
        <v>35</v>
      </c>
      <c r="O417" t="s">
        <v>29</v>
      </c>
      <c r="P417" t="s">
        <v>3425</v>
      </c>
      <c r="Q417" t="s">
        <v>2845</v>
      </c>
      <c r="R417" t="s">
        <v>397</v>
      </c>
      <c r="S417">
        <v>0</v>
      </c>
      <c r="T417">
        <v>5</v>
      </c>
      <c r="U417">
        <v>13</v>
      </c>
      <c r="V417">
        <v>18</v>
      </c>
      <c r="W417">
        <v>0</v>
      </c>
      <c r="X417">
        <v>0</v>
      </c>
      <c r="Y417">
        <v>0</v>
      </c>
      <c r="Z417">
        <v>5</v>
      </c>
      <c r="AA417">
        <v>13</v>
      </c>
      <c r="AB417">
        <v>18</v>
      </c>
      <c r="AC417">
        <v>0</v>
      </c>
      <c r="AD417">
        <v>1</v>
      </c>
      <c r="AE417">
        <v>1</v>
      </c>
      <c r="AF417">
        <v>0</v>
      </c>
      <c r="AG417">
        <v>1</v>
      </c>
      <c r="AH417">
        <v>1</v>
      </c>
      <c r="AI417">
        <v>1</v>
      </c>
      <c r="AJ417">
        <v>0</v>
      </c>
      <c r="AK417">
        <v>1</v>
      </c>
      <c r="AL417">
        <v>2</v>
      </c>
      <c r="AM417">
        <v>3</v>
      </c>
      <c r="AN417">
        <v>5</v>
      </c>
      <c r="AO417">
        <v>1</v>
      </c>
      <c r="AP417">
        <v>4</v>
      </c>
      <c r="AQ417">
        <v>5</v>
      </c>
      <c r="AR417">
        <v>0</v>
      </c>
      <c r="AS417">
        <v>0</v>
      </c>
      <c r="AT417">
        <v>0</v>
      </c>
      <c r="AU417">
        <v>1</v>
      </c>
      <c r="AV417">
        <v>5</v>
      </c>
      <c r="AW417">
        <v>6</v>
      </c>
      <c r="AX417">
        <v>5</v>
      </c>
      <c r="AY417">
        <v>13</v>
      </c>
      <c r="AZ417">
        <v>18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1</v>
      </c>
      <c r="BH417">
        <v>1</v>
      </c>
      <c r="BI417">
        <v>0</v>
      </c>
      <c r="BJ417">
        <v>1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1</v>
      </c>
      <c r="CG417">
        <v>0</v>
      </c>
      <c r="CH417">
        <v>1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1</v>
      </c>
      <c r="CP417">
        <v>1</v>
      </c>
      <c r="CQ417">
        <v>1</v>
      </c>
      <c r="CR417">
        <v>1</v>
      </c>
      <c r="CS417">
        <v>1</v>
      </c>
    </row>
    <row r="418" spans="1:97" x14ac:dyDescent="0.25">
      <c r="A418" t="s">
        <v>3910</v>
      </c>
      <c r="B418">
        <v>1</v>
      </c>
      <c r="C418" t="s">
        <v>3413</v>
      </c>
      <c r="D418">
        <v>46</v>
      </c>
      <c r="E418" t="s">
        <v>410</v>
      </c>
      <c r="F418">
        <v>123</v>
      </c>
      <c r="G418" t="s">
        <v>3911</v>
      </c>
      <c r="H418" t="s">
        <v>3912</v>
      </c>
      <c r="I418">
        <v>0</v>
      </c>
      <c r="J418" t="s">
        <v>393</v>
      </c>
      <c r="K418" t="s">
        <v>189</v>
      </c>
      <c r="L418" t="s">
        <v>31</v>
      </c>
      <c r="M418" t="s">
        <v>37</v>
      </c>
      <c r="N418" t="s">
        <v>35</v>
      </c>
      <c r="O418" t="s">
        <v>29</v>
      </c>
      <c r="P418" t="s">
        <v>3416</v>
      </c>
      <c r="Q418" t="s">
        <v>2845</v>
      </c>
      <c r="R418" t="s">
        <v>397</v>
      </c>
      <c r="S418">
        <v>0</v>
      </c>
      <c r="T418">
        <v>13</v>
      </c>
      <c r="U418">
        <v>15</v>
      </c>
      <c r="V418">
        <v>28</v>
      </c>
      <c r="W418">
        <v>3</v>
      </c>
      <c r="X418">
        <v>4</v>
      </c>
      <c r="Y418">
        <v>7</v>
      </c>
      <c r="Z418">
        <v>13</v>
      </c>
      <c r="AA418">
        <v>15</v>
      </c>
      <c r="AB418">
        <v>28</v>
      </c>
      <c r="AC418">
        <v>1</v>
      </c>
      <c r="AD418">
        <v>4</v>
      </c>
      <c r="AE418">
        <v>5</v>
      </c>
      <c r="AF418">
        <v>1</v>
      </c>
      <c r="AG418">
        <v>4</v>
      </c>
      <c r="AH418">
        <v>5</v>
      </c>
      <c r="AI418">
        <v>2</v>
      </c>
      <c r="AJ418">
        <v>3</v>
      </c>
      <c r="AK418">
        <v>5</v>
      </c>
      <c r="AL418">
        <v>3</v>
      </c>
      <c r="AM418">
        <v>1</v>
      </c>
      <c r="AN418">
        <v>4</v>
      </c>
      <c r="AO418">
        <v>2</v>
      </c>
      <c r="AP418">
        <v>1</v>
      </c>
      <c r="AQ418">
        <v>3</v>
      </c>
      <c r="AR418">
        <v>1</v>
      </c>
      <c r="AS418">
        <v>0</v>
      </c>
      <c r="AT418">
        <v>1</v>
      </c>
      <c r="AU418">
        <v>1</v>
      </c>
      <c r="AV418">
        <v>5</v>
      </c>
      <c r="AW418">
        <v>6</v>
      </c>
      <c r="AX418">
        <v>10</v>
      </c>
      <c r="AY418">
        <v>14</v>
      </c>
      <c r="AZ418">
        <v>24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1</v>
      </c>
      <c r="BH418">
        <v>1</v>
      </c>
      <c r="BI418">
        <v>0</v>
      </c>
      <c r="BJ418">
        <v>1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1</v>
      </c>
      <c r="CP418">
        <v>1</v>
      </c>
      <c r="CQ418">
        <v>2</v>
      </c>
      <c r="CR418">
        <v>2</v>
      </c>
      <c r="CS418">
        <v>1</v>
      </c>
    </row>
    <row r="419" spans="1:97" x14ac:dyDescent="0.25">
      <c r="A419" t="s">
        <v>3913</v>
      </c>
      <c r="B419">
        <v>1</v>
      </c>
      <c r="C419" t="s">
        <v>1581</v>
      </c>
      <c r="D419">
        <v>46</v>
      </c>
      <c r="E419" t="s">
        <v>410</v>
      </c>
      <c r="F419">
        <v>360</v>
      </c>
      <c r="G419" t="s">
        <v>3914</v>
      </c>
      <c r="H419" t="s">
        <v>3915</v>
      </c>
      <c r="I419">
        <v>0</v>
      </c>
      <c r="J419" t="s">
        <v>393</v>
      </c>
      <c r="K419" t="s">
        <v>189</v>
      </c>
      <c r="L419" t="s">
        <v>31</v>
      </c>
      <c r="M419" t="s">
        <v>37</v>
      </c>
      <c r="N419" t="s">
        <v>35</v>
      </c>
      <c r="O419" t="s">
        <v>29</v>
      </c>
      <c r="P419" t="s">
        <v>3425</v>
      </c>
      <c r="Q419" t="s">
        <v>2845</v>
      </c>
      <c r="R419" t="s">
        <v>397</v>
      </c>
      <c r="S419">
        <v>0</v>
      </c>
      <c r="T419">
        <v>7</v>
      </c>
      <c r="U419">
        <v>2</v>
      </c>
      <c r="V419">
        <v>9</v>
      </c>
      <c r="W419">
        <v>0</v>
      </c>
      <c r="X419">
        <v>0</v>
      </c>
      <c r="Y419">
        <v>0</v>
      </c>
      <c r="Z419">
        <v>7</v>
      </c>
      <c r="AA419">
        <v>2</v>
      </c>
      <c r="AB419">
        <v>9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1</v>
      </c>
      <c r="AL419">
        <v>2</v>
      </c>
      <c r="AM419">
        <v>0</v>
      </c>
      <c r="AN419">
        <v>2</v>
      </c>
      <c r="AO419">
        <v>4</v>
      </c>
      <c r="AP419">
        <v>1</v>
      </c>
      <c r="AQ419">
        <v>5</v>
      </c>
      <c r="AR419">
        <v>0</v>
      </c>
      <c r="AS419">
        <v>0</v>
      </c>
      <c r="AT419">
        <v>0</v>
      </c>
      <c r="AU419">
        <v>3</v>
      </c>
      <c r="AV419">
        <v>0</v>
      </c>
      <c r="AW419">
        <v>3</v>
      </c>
      <c r="AX419">
        <v>9</v>
      </c>
      <c r="AY419">
        <v>2</v>
      </c>
      <c r="AZ419">
        <v>11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1</v>
      </c>
      <c r="BH419">
        <v>1</v>
      </c>
      <c r="BI419">
        <v>0</v>
      </c>
      <c r="BJ419">
        <v>1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</v>
      </c>
      <c r="CG419">
        <v>0</v>
      </c>
      <c r="CH419">
        <v>1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1</v>
      </c>
      <c r="CP419">
        <v>1</v>
      </c>
      <c r="CQ419">
        <v>1</v>
      </c>
      <c r="CR419">
        <v>1</v>
      </c>
      <c r="CS419">
        <v>1</v>
      </c>
    </row>
    <row r="420" spans="1:97" x14ac:dyDescent="0.25">
      <c r="A420" t="s">
        <v>3916</v>
      </c>
      <c r="B420">
        <v>1</v>
      </c>
      <c r="C420" t="s">
        <v>301</v>
      </c>
      <c r="D420">
        <v>48</v>
      </c>
      <c r="E420" t="s">
        <v>302</v>
      </c>
      <c r="F420">
        <v>65</v>
      </c>
      <c r="G420" t="s">
        <v>303</v>
      </c>
      <c r="H420" t="s">
        <v>3917</v>
      </c>
      <c r="I420">
        <v>202</v>
      </c>
      <c r="J420" t="s">
        <v>193</v>
      </c>
      <c r="K420" t="s">
        <v>189</v>
      </c>
      <c r="L420" t="s">
        <v>31</v>
      </c>
      <c r="M420" t="s">
        <v>37</v>
      </c>
      <c r="N420" t="s">
        <v>35</v>
      </c>
      <c r="O420" t="s">
        <v>29</v>
      </c>
      <c r="P420" t="s">
        <v>3459</v>
      </c>
      <c r="Q420" t="s">
        <v>3026</v>
      </c>
      <c r="R420" t="s">
        <v>194</v>
      </c>
      <c r="S420">
        <v>0</v>
      </c>
      <c r="T420">
        <v>109</v>
      </c>
      <c r="U420">
        <v>86</v>
      </c>
      <c r="V420">
        <v>195</v>
      </c>
      <c r="W420">
        <v>15</v>
      </c>
      <c r="X420">
        <v>16</v>
      </c>
      <c r="Y420">
        <v>31</v>
      </c>
      <c r="Z420">
        <v>109</v>
      </c>
      <c r="AA420">
        <v>86</v>
      </c>
      <c r="AB420">
        <v>195</v>
      </c>
      <c r="AC420">
        <v>22</v>
      </c>
      <c r="AD420">
        <v>17</v>
      </c>
      <c r="AE420">
        <v>39</v>
      </c>
      <c r="AF420">
        <v>22</v>
      </c>
      <c r="AG420">
        <v>17</v>
      </c>
      <c r="AH420">
        <v>39</v>
      </c>
      <c r="AI420">
        <v>19</v>
      </c>
      <c r="AJ420">
        <v>23</v>
      </c>
      <c r="AK420">
        <v>42</v>
      </c>
      <c r="AL420">
        <v>30</v>
      </c>
      <c r="AM420">
        <v>24</v>
      </c>
      <c r="AN420">
        <v>54</v>
      </c>
      <c r="AO420">
        <v>18</v>
      </c>
      <c r="AP420">
        <v>10</v>
      </c>
      <c r="AQ420">
        <v>28</v>
      </c>
      <c r="AR420">
        <v>13</v>
      </c>
      <c r="AS420">
        <v>11</v>
      </c>
      <c r="AT420">
        <v>24</v>
      </c>
      <c r="AU420">
        <v>13</v>
      </c>
      <c r="AV420">
        <v>8</v>
      </c>
      <c r="AW420">
        <v>21</v>
      </c>
      <c r="AX420">
        <v>115</v>
      </c>
      <c r="AY420">
        <v>93</v>
      </c>
      <c r="AZ420">
        <v>208</v>
      </c>
      <c r="BA420">
        <v>2</v>
      </c>
      <c r="BB420">
        <v>2</v>
      </c>
      <c r="BC420">
        <v>2</v>
      </c>
      <c r="BD420">
        <v>1</v>
      </c>
      <c r="BE420">
        <v>1</v>
      </c>
      <c r="BF420">
        <v>1</v>
      </c>
      <c r="BG420">
        <v>0</v>
      </c>
      <c r="BH420">
        <v>9</v>
      </c>
      <c r="BI420">
        <v>0</v>
      </c>
      <c r="BJ420">
        <v>0</v>
      </c>
      <c r="BK420">
        <v>0</v>
      </c>
      <c r="BL420">
        <v>1</v>
      </c>
      <c r="BM420">
        <v>0</v>
      </c>
      <c r="BN420">
        <v>0</v>
      </c>
      <c r="BO420">
        <v>0</v>
      </c>
      <c r="BP420">
        <v>0</v>
      </c>
      <c r="BQ420">
        <v>4</v>
      </c>
      <c r="BR420">
        <v>5</v>
      </c>
      <c r="BS420">
        <v>0</v>
      </c>
      <c r="BT420">
        <v>0</v>
      </c>
      <c r="BU420">
        <v>1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1</v>
      </c>
      <c r="CD420">
        <v>0</v>
      </c>
      <c r="CE420">
        <v>0</v>
      </c>
      <c r="CF420">
        <v>12</v>
      </c>
      <c r="CG420">
        <v>4</v>
      </c>
      <c r="CH420">
        <v>5</v>
      </c>
      <c r="CI420">
        <v>2</v>
      </c>
      <c r="CJ420">
        <v>2</v>
      </c>
      <c r="CK420">
        <v>2</v>
      </c>
      <c r="CL420">
        <v>1</v>
      </c>
      <c r="CM420">
        <v>1</v>
      </c>
      <c r="CN420">
        <v>1</v>
      </c>
      <c r="CO420">
        <v>0</v>
      </c>
      <c r="CP420">
        <v>9</v>
      </c>
      <c r="CQ420">
        <v>9</v>
      </c>
      <c r="CR420">
        <v>9</v>
      </c>
      <c r="CS420">
        <v>1</v>
      </c>
    </row>
    <row r="421" spans="1:97" x14ac:dyDescent="0.25">
      <c r="A421" t="s">
        <v>3918</v>
      </c>
      <c r="B421">
        <v>1</v>
      </c>
      <c r="C421" t="s">
        <v>292</v>
      </c>
      <c r="D421">
        <v>48</v>
      </c>
      <c r="E421" t="s">
        <v>302</v>
      </c>
      <c r="F421">
        <v>65</v>
      </c>
      <c r="G421" t="s">
        <v>303</v>
      </c>
      <c r="H421" t="s">
        <v>3919</v>
      </c>
      <c r="I421">
        <v>2</v>
      </c>
      <c r="J421" t="s">
        <v>193</v>
      </c>
      <c r="K421" t="s">
        <v>189</v>
      </c>
      <c r="L421" t="s">
        <v>31</v>
      </c>
      <c r="M421" t="s">
        <v>37</v>
      </c>
      <c r="N421" t="s">
        <v>35</v>
      </c>
      <c r="O421" t="s">
        <v>29</v>
      </c>
      <c r="P421" t="s">
        <v>3459</v>
      </c>
      <c r="Q421" t="s">
        <v>3026</v>
      </c>
      <c r="R421" t="s">
        <v>194</v>
      </c>
      <c r="S421">
        <v>0</v>
      </c>
      <c r="T421">
        <v>92</v>
      </c>
      <c r="U421">
        <v>120</v>
      </c>
      <c r="V421">
        <v>212</v>
      </c>
      <c r="W421">
        <v>14</v>
      </c>
      <c r="X421">
        <v>11</v>
      </c>
      <c r="Y421">
        <v>25</v>
      </c>
      <c r="Z421">
        <v>92</v>
      </c>
      <c r="AA421">
        <v>120</v>
      </c>
      <c r="AB421">
        <v>212</v>
      </c>
      <c r="AC421">
        <v>8</v>
      </c>
      <c r="AD421">
        <v>10</v>
      </c>
      <c r="AE421">
        <v>18</v>
      </c>
      <c r="AF421">
        <v>8</v>
      </c>
      <c r="AG421">
        <v>10</v>
      </c>
      <c r="AH421">
        <v>18</v>
      </c>
      <c r="AI421">
        <v>8</v>
      </c>
      <c r="AJ421">
        <v>17</v>
      </c>
      <c r="AK421">
        <v>25</v>
      </c>
      <c r="AL421">
        <v>12</v>
      </c>
      <c r="AM421">
        <v>16</v>
      </c>
      <c r="AN421">
        <v>28</v>
      </c>
      <c r="AO421">
        <v>22</v>
      </c>
      <c r="AP421">
        <v>33</v>
      </c>
      <c r="AQ421">
        <v>55</v>
      </c>
      <c r="AR421">
        <v>16</v>
      </c>
      <c r="AS421">
        <v>22</v>
      </c>
      <c r="AT421">
        <v>38</v>
      </c>
      <c r="AU421">
        <v>16</v>
      </c>
      <c r="AV421">
        <v>22</v>
      </c>
      <c r="AW421">
        <v>38</v>
      </c>
      <c r="AX421">
        <v>82</v>
      </c>
      <c r="AY421">
        <v>120</v>
      </c>
      <c r="AZ421">
        <v>202</v>
      </c>
      <c r="BA421">
        <v>1</v>
      </c>
      <c r="BB421">
        <v>1</v>
      </c>
      <c r="BC421">
        <v>1</v>
      </c>
      <c r="BD421">
        <v>2</v>
      </c>
      <c r="BE421">
        <v>2</v>
      </c>
      <c r="BF421">
        <v>2</v>
      </c>
      <c r="BG421">
        <v>0</v>
      </c>
      <c r="BH421">
        <v>9</v>
      </c>
      <c r="BI421">
        <v>0</v>
      </c>
      <c r="BJ421">
        <v>0</v>
      </c>
      <c r="BK421">
        <v>1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3</v>
      </c>
      <c r="BR421">
        <v>6</v>
      </c>
      <c r="BS421">
        <v>0</v>
      </c>
      <c r="BT421">
        <v>0</v>
      </c>
      <c r="BU421">
        <v>0</v>
      </c>
      <c r="BV421">
        <v>1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1</v>
      </c>
      <c r="CE421">
        <v>0</v>
      </c>
      <c r="CF421">
        <v>12</v>
      </c>
      <c r="CG421">
        <v>3</v>
      </c>
      <c r="CH421">
        <v>6</v>
      </c>
      <c r="CI421">
        <v>1</v>
      </c>
      <c r="CJ421">
        <v>1</v>
      </c>
      <c r="CK421">
        <v>1</v>
      </c>
      <c r="CL421">
        <v>2</v>
      </c>
      <c r="CM421">
        <v>2</v>
      </c>
      <c r="CN421">
        <v>2</v>
      </c>
      <c r="CO421">
        <v>0</v>
      </c>
      <c r="CP421">
        <v>9</v>
      </c>
      <c r="CQ421">
        <v>9</v>
      </c>
      <c r="CR421">
        <v>9</v>
      </c>
      <c r="CS421">
        <v>1</v>
      </c>
    </row>
    <row r="422" spans="1:97" x14ac:dyDescent="0.25">
      <c r="A422" t="s">
        <v>3920</v>
      </c>
      <c r="B422">
        <v>1</v>
      </c>
      <c r="C422" t="s">
        <v>3921</v>
      </c>
      <c r="D422">
        <v>48</v>
      </c>
      <c r="E422" t="s">
        <v>302</v>
      </c>
      <c r="F422">
        <v>2</v>
      </c>
      <c r="G422" t="s">
        <v>3922</v>
      </c>
      <c r="H422" t="s">
        <v>3923</v>
      </c>
      <c r="I422">
        <v>0</v>
      </c>
      <c r="J422" t="s">
        <v>193</v>
      </c>
      <c r="K422" t="s">
        <v>189</v>
      </c>
      <c r="L422" t="s">
        <v>31</v>
      </c>
      <c r="M422" t="s">
        <v>37</v>
      </c>
      <c r="N422" t="s">
        <v>35</v>
      </c>
      <c r="O422" t="s">
        <v>29</v>
      </c>
      <c r="P422" t="s">
        <v>3459</v>
      </c>
      <c r="Q422" t="s">
        <v>3026</v>
      </c>
      <c r="R422" t="s">
        <v>194</v>
      </c>
      <c r="S422">
        <v>0</v>
      </c>
      <c r="T422">
        <v>61</v>
      </c>
      <c r="U422">
        <v>54</v>
      </c>
      <c r="V422">
        <v>115</v>
      </c>
      <c r="W422">
        <v>10</v>
      </c>
      <c r="X422">
        <v>6</v>
      </c>
      <c r="Y422">
        <v>16</v>
      </c>
      <c r="Z422">
        <v>61</v>
      </c>
      <c r="AA422">
        <v>54</v>
      </c>
      <c r="AB422">
        <v>115</v>
      </c>
      <c r="AC422">
        <v>9</v>
      </c>
      <c r="AD422">
        <v>12</v>
      </c>
      <c r="AE422">
        <v>21</v>
      </c>
      <c r="AF422">
        <v>9</v>
      </c>
      <c r="AG422">
        <v>12</v>
      </c>
      <c r="AH422">
        <v>21</v>
      </c>
      <c r="AI422">
        <v>5</v>
      </c>
      <c r="AJ422">
        <v>9</v>
      </c>
      <c r="AK422">
        <v>14</v>
      </c>
      <c r="AL422">
        <v>8</v>
      </c>
      <c r="AM422">
        <v>11</v>
      </c>
      <c r="AN422">
        <v>19</v>
      </c>
      <c r="AO422">
        <v>10</v>
      </c>
      <c r="AP422">
        <v>13</v>
      </c>
      <c r="AQ422">
        <v>23</v>
      </c>
      <c r="AR422">
        <v>12</v>
      </c>
      <c r="AS422">
        <v>7</v>
      </c>
      <c r="AT422">
        <v>19</v>
      </c>
      <c r="AU422">
        <v>16</v>
      </c>
      <c r="AV422">
        <v>7</v>
      </c>
      <c r="AW422">
        <v>23</v>
      </c>
      <c r="AX422">
        <v>60</v>
      </c>
      <c r="AY422">
        <v>59</v>
      </c>
      <c r="AZ422">
        <v>119</v>
      </c>
      <c r="BA422">
        <v>1</v>
      </c>
      <c r="BB422">
        <v>1</v>
      </c>
      <c r="BC422">
        <v>1</v>
      </c>
      <c r="BD422">
        <v>1</v>
      </c>
      <c r="BE422">
        <v>1</v>
      </c>
      <c r="BF422">
        <v>1</v>
      </c>
      <c r="BG422">
        <v>0</v>
      </c>
      <c r="BH422">
        <v>6</v>
      </c>
      <c r="BI422">
        <v>0</v>
      </c>
      <c r="BJ422">
        <v>0</v>
      </c>
      <c r="BK422">
        <v>1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1</v>
      </c>
      <c r="BR422">
        <v>5</v>
      </c>
      <c r="BS422">
        <v>0</v>
      </c>
      <c r="BT422">
        <v>0</v>
      </c>
      <c r="BU422">
        <v>0</v>
      </c>
      <c r="BV422">
        <v>1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1</v>
      </c>
      <c r="CE422">
        <v>0</v>
      </c>
      <c r="CF422">
        <v>9</v>
      </c>
      <c r="CG422">
        <v>1</v>
      </c>
      <c r="CH422">
        <v>5</v>
      </c>
      <c r="CI422">
        <v>1</v>
      </c>
      <c r="CJ422">
        <v>1</v>
      </c>
      <c r="CK422">
        <v>1</v>
      </c>
      <c r="CL422">
        <v>1</v>
      </c>
      <c r="CM422">
        <v>1</v>
      </c>
      <c r="CN422">
        <v>1</v>
      </c>
      <c r="CO422">
        <v>0</v>
      </c>
      <c r="CP422">
        <v>6</v>
      </c>
      <c r="CQ422">
        <v>9</v>
      </c>
      <c r="CR422">
        <v>6</v>
      </c>
      <c r="CS422">
        <v>1</v>
      </c>
    </row>
    <row r="423" spans="1:97" x14ac:dyDescent="0.25">
      <c r="A423" t="s">
        <v>3924</v>
      </c>
      <c r="B423">
        <v>1</v>
      </c>
      <c r="C423" t="s">
        <v>1441</v>
      </c>
      <c r="D423">
        <v>6</v>
      </c>
      <c r="E423" t="s">
        <v>2162</v>
      </c>
      <c r="F423">
        <v>14</v>
      </c>
      <c r="G423" t="s">
        <v>1188</v>
      </c>
      <c r="H423" t="s">
        <v>3925</v>
      </c>
      <c r="I423">
        <v>0</v>
      </c>
      <c r="J423" t="s">
        <v>193</v>
      </c>
      <c r="K423" t="s">
        <v>189</v>
      </c>
      <c r="L423" t="s">
        <v>31</v>
      </c>
      <c r="M423" t="s">
        <v>37</v>
      </c>
      <c r="N423" t="s">
        <v>35</v>
      </c>
      <c r="O423" t="s">
        <v>29</v>
      </c>
      <c r="P423" t="s">
        <v>3926</v>
      </c>
      <c r="Q423" t="s">
        <v>2804</v>
      </c>
      <c r="R423" t="s">
        <v>194</v>
      </c>
      <c r="S423">
        <v>0</v>
      </c>
      <c r="T423">
        <v>43</v>
      </c>
      <c r="U423">
        <v>32</v>
      </c>
      <c r="V423">
        <v>75</v>
      </c>
      <c r="W423">
        <v>9</v>
      </c>
      <c r="X423">
        <v>3</v>
      </c>
      <c r="Y423">
        <v>12</v>
      </c>
      <c r="Z423">
        <v>43</v>
      </c>
      <c r="AA423">
        <v>32</v>
      </c>
      <c r="AB423">
        <v>75</v>
      </c>
      <c r="AC423">
        <v>12</v>
      </c>
      <c r="AD423">
        <v>4</v>
      </c>
      <c r="AE423">
        <v>16</v>
      </c>
      <c r="AF423">
        <v>12</v>
      </c>
      <c r="AG423">
        <v>4</v>
      </c>
      <c r="AH423">
        <v>16</v>
      </c>
      <c r="AI423">
        <v>9</v>
      </c>
      <c r="AJ423">
        <v>6</v>
      </c>
      <c r="AK423">
        <v>15</v>
      </c>
      <c r="AL423">
        <v>8</v>
      </c>
      <c r="AM423">
        <v>5</v>
      </c>
      <c r="AN423">
        <v>13</v>
      </c>
      <c r="AO423">
        <v>4</v>
      </c>
      <c r="AP423">
        <v>5</v>
      </c>
      <c r="AQ423">
        <v>9</v>
      </c>
      <c r="AR423">
        <v>6</v>
      </c>
      <c r="AS423">
        <v>10</v>
      </c>
      <c r="AT423">
        <v>16</v>
      </c>
      <c r="AU423">
        <v>7</v>
      </c>
      <c r="AV423">
        <v>6</v>
      </c>
      <c r="AW423">
        <v>13</v>
      </c>
      <c r="AX423">
        <v>46</v>
      </c>
      <c r="AY423">
        <v>36</v>
      </c>
      <c r="AZ423">
        <v>82</v>
      </c>
      <c r="BA423">
        <v>1</v>
      </c>
      <c r="BB423">
        <v>1</v>
      </c>
      <c r="BC423">
        <v>1</v>
      </c>
      <c r="BD423">
        <v>1</v>
      </c>
      <c r="BE423">
        <v>1</v>
      </c>
      <c r="BF423">
        <v>1</v>
      </c>
      <c r="BG423">
        <v>0</v>
      </c>
      <c r="BH423">
        <v>6</v>
      </c>
      <c r="BI423">
        <v>0</v>
      </c>
      <c r="BJ423">
        <v>0</v>
      </c>
      <c r="BK423">
        <v>0</v>
      </c>
      <c r="BL423">
        <v>1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6</v>
      </c>
      <c r="BS423">
        <v>0</v>
      </c>
      <c r="BT423">
        <v>0</v>
      </c>
      <c r="BU423">
        <v>1</v>
      </c>
      <c r="BV423">
        <v>1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1</v>
      </c>
      <c r="CE423">
        <v>0</v>
      </c>
      <c r="CF423">
        <v>10</v>
      </c>
      <c r="CG423">
        <v>0</v>
      </c>
      <c r="CH423">
        <v>6</v>
      </c>
      <c r="CI423">
        <v>1</v>
      </c>
      <c r="CJ423">
        <v>1</v>
      </c>
      <c r="CK423">
        <v>1</v>
      </c>
      <c r="CL423">
        <v>1</v>
      </c>
      <c r="CM423">
        <v>1</v>
      </c>
      <c r="CN423">
        <v>1</v>
      </c>
      <c r="CO423">
        <v>0</v>
      </c>
      <c r="CP423">
        <v>6</v>
      </c>
      <c r="CQ423">
        <v>6</v>
      </c>
      <c r="CR423">
        <v>6</v>
      </c>
      <c r="CS423">
        <v>1</v>
      </c>
    </row>
    <row r="424" spans="1:97" x14ac:dyDescent="0.25">
      <c r="A424" t="s">
        <v>3927</v>
      </c>
      <c r="B424">
        <v>1</v>
      </c>
      <c r="C424" t="s">
        <v>3928</v>
      </c>
      <c r="D424">
        <v>6</v>
      </c>
      <c r="E424" t="s">
        <v>2162</v>
      </c>
      <c r="F424">
        <v>18</v>
      </c>
      <c r="G424" t="s">
        <v>3929</v>
      </c>
      <c r="H424" t="s">
        <v>3930</v>
      </c>
      <c r="I424">
        <v>0</v>
      </c>
      <c r="J424" t="s">
        <v>193</v>
      </c>
      <c r="K424" t="s">
        <v>189</v>
      </c>
      <c r="L424" t="s">
        <v>31</v>
      </c>
      <c r="M424" t="s">
        <v>37</v>
      </c>
      <c r="N424" t="s">
        <v>35</v>
      </c>
      <c r="O424" t="s">
        <v>29</v>
      </c>
      <c r="P424" t="s">
        <v>3926</v>
      </c>
      <c r="Q424" t="s">
        <v>2804</v>
      </c>
      <c r="R424" t="s">
        <v>194</v>
      </c>
      <c r="S424">
        <v>0</v>
      </c>
      <c r="T424">
        <v>16</v>
      </c>
      <c r="U424">
        <v>22</v>
      </c>
      <c r="V424">
        <v>38</v>
      </c>
      <c r="W424">
        <v>2</v>
      </c>
      <c r="X424">
        <v>5</v>
      </c>
      <c r="Y424">
        <v>7</v>
      </c>
      <c r="Z424">
        <v>16</v>
      </c>
      <c r="AA424">
        <v>22</v>
      </c>
      <c r="AB424">
        <v>38</v>
      </c>
      <c r="AC424">
        <v>3</v>
      </c>
      <c r="AD424">
        <v>6</v>
      </c>
      <c r="AE424">
        <v>9</v>
      </c>
      <c r="AF424">
        <v>3</v>
      </c>
      <c r="AG424">
        <v>7</v>
      </c>
      <c r="AH424">
        <v>10</v>
      </c>
      <c r="AI424">
        <v>2</v>
      </c>
      <c r="AJ424">
        <v>5</v>
      </c>
      <c r="AK424">
        <v>7</v>
      </c>
      <c r="AL424">
        <v>2</v>
      </c>
      <c r="AM424">
        <v>4</v>
      </c>
      <c r="AN424">
        <v>6</v>
      </c>
      <c r="AO424">
        <v>2</v>
      </c>
      <c r="AP424">
        <v>3</v>
      </c>
      <c r="AQ424">
        <v>5</v>
      </c>
      <c r="AR424">
        <v>1</v>
      </c>
      <c r="AS424">
        <v>2</v>
      </c>
      <c r="AT424">
        <v>3</v>
      </c>
      <c r="AU424">
        <v>5</v>
      </c>
      <c r="AV424">
        <v>2</v>
      </c>
      <c r="AW424">
        <v>7</v>
      </c>
      <c r="AX424">
        <v>15</v>
      </c>
      <c r="AY424">
        <v>23</v>
      </c>
      <c r="AZ424">
        <v>38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2</v>
      </c>
      <c r="BH424">
        <v>2</v>
      </c>
      <c r="BI424">
        <v>0</v>
      </c>
      <c r="BJ424">
        <v>1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2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2</v>
      </c>
      <c r="CP424">
        <v>2</v>
      </c>
      <c r="CQ424">
        <v>2</v>
      </c>
      <c r="CR424">
        <v>2</v>
      </c>
      <c r="CS424">
        <v>1</v>
      </c>
    </row>
    <row r="425" spans="1:97" x14ac:dyDescent="0.25">
      <c r="A425" t="s">
        <v>3931</v>
      </c>
      <c r="B425">
        <v>1</v>
      </c>
      <c r="C425" t="s">
        <v>3932</v>
      </c>
      <c r="D425">
        <v>37</v>
      </c>
      <c r="E425" t="s">
        <v>216</v>
      </c>
      <c r="F425">
        <v>1</v>
      </c>
      <c r="G425" t="s">
        <v>380</v>
      </c>
      <c r="H425" t="s">
        <v>3933</v>
      </c>
      <c r="I425">
        <v>500</v>
      </c>
      <c r="J425" t="s">
        <v>217</v>
      </c>
      <c r="K425" t="s">
        <v>189</v>
      </c>
      <c r="L425" t="s">
        <v>31</v>
      </c>
      <c r="M425" t="s">
        <v>37</v>
      </c>
      <c r="N425" t="s">
        <v>35</v>
      </c>
      <c r="O425" t="s">
        <v>29</v>
      </c>
      <c r="P425" t="s">
        <v>2781</v>
      </c>
      <c r="Q425" t="s">
        <v>2782</v>
      </c>
      <c r="R425" t="s">
        <v>218</v>
      </c>
      <c r="S425">
        <v>0</v>
      </c>
      <c r="T425">
        <v>152</v>
      </c>
      <c r="U425">
        <v>175</v>
      </c>
      <c r="V425">
        <v>327</v>
      </c>
      <c r="W425">
        <v>30</v>
      </c>
      <c r="X425">
        <v>33</v>
      </c>
      <c r="Y425">
        <v>63</v>
      </c>
      <c r="Z425">
        <v>152</v>
      </c>
      <c r="AA425">
        <v>172</v>
      </c>
      <c r="AB425">
        <v>324</v>
      </c>
      <c r="AC425">
        <v>14</v>
      </c>
      <c r="AD425">
        <v>30</v>
      </c>
      <c r="AE425">
        <v>44</v>
      </c>
      <c r="AF425">
        <v>14</v>
      </c>
      <c r="AG425">
        <v>30</v>
      </c>
      <c r="AH425">
        <v>44</v>
      </c>
      <c r="AI425">
        <v>23</v>
      </c>
      <c r="AJ425">
        <v>23</v>
      </c>
      <c r="AK425">
        <v>46</v>
      </c>
      <c r="AL425">
        <v>27</v>
      </c>
      <c r="AM425">
        <v>27</v>
      </c>
      <c r="AN425">
        <v>54</v>
      </c>
      <c r="AO425">
        <v>23</v>
      </c>
      <c r="AP425">
        <v>33</v>
      </c>
      <c r="AQ425">
        <v>56</v>
      </c>
      <c r="AR425">
        <v>31</v>
      </c>
      <c r="AS425">
        <v>42</v>
      </c>
      <c r="AT425">
        <v>73</v>
      </c>
      <c r="AU425">
        <v>29</v>
      </c>
      <c r="AV425">
        <v>24</v>
      </c>
      <c r="AW425">
        <v>53</v>
      </c>
      <c r="AX425">
        <v>147</v>
      </c>
      <c r="AY425">
        <v>179</v>
      </c>
      <c r="AZ425">
        <v>326</v>
      </c>
      <c r="BA425">
        <v>3</v>
      </c>
      <c r="BB425">
        <v>2</v>
      </c>
      <c r="BC425">
        <v>2</v>
      </c>
      <c r="BD425">
        <v>2</v>
      </c>
      <c r="BE425">
        <v>3</v>
      </c>
      <c r="BF425">
        <v>2</v>
      </c>
      <c r="BG425">
        <v>0</v>
      </c>
      <c r="BH425">
        <v>14</v>
      </c>
      <c r="BI425">
        <v>0</v>
      </c>
      <c r="BJ425">
        <v>0</v>
      </c>
      <c r="BK425">
        <v>1</v>
      </c>
      <c r="BL425">
        <v>0</v>
      </c>
      <c r="BM425">
        <v>0</v>
      </c>
      <c r="BN425">
        <v>1</v>
      </c>
      <c r="BO425">
        <v>0</v>
      </c>
      <c r="BP425">
        <v>0</v>
      </c>
      <c r="BQ425">
        <v>0</v>
      </c>
      <c r="BR425">
        <v>14</v>
      </c>
      <c r="BS425">
        <v>0</v>
      </c>
      <c r="BT425">
        <v>0</v>
      </c>
      <c r="BU425">
        <v>1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1</v>
      </c>
      <c r="CE425">
        <v>0</v>
      </c>
      <c r="CF425">
        <v>18</v>
      </c>
      <c r="CG425">
        <v>0</v>
      </c>
      <c r="CH425">
        <v>14</v>
      </c>
      <c r="CI425">
        <v>3</v>
      </c>
      <c r="CJ425">
        <v>2</v>
      </c>
      <c r="CK425">
        <v>2</v>
      </c>
      <c r="CL425">
        <v>2</v>
      </c>
      <c r="CM425">
        <v>3</v>
      </c>
      <c r="CN425">
        <v>2</v>
      </c>
      <c r="CO425">
        <v>0</v>
      </c>
      <c r="CP425">
        <v>14</v>
      </c>
      <c r="CQ425">
        <v>14</v>
      </c>
      <c r="CR425">
        <v>14</v>
      </c>
      <c r="CS425">
        <v>1</v>
      </c>
    </row>
    <row r="426" spans="1:97" x14ac:dyDescent="0.25">
      <c r="A426" t="s">
        <v>3934</v>
      </c>
      <c r="B426">
        <v>2</v>
      </c>
      <c r="C426" t="s">
        <v>3510</v>
      </c>
      <c r="D426">
        <v>37</v>
      </c>
      <c r="E426" t="s">
        <v>216</v>
      </c>
      <c r="F426">
        <v>1</v>
      </c>
      <c r="G426" t="s">
        <v>380</v>
      </c>
      <c r="H426" t="s">
        <v>3935</v>
      </c>
      <c r="I426">
        <v>1623</v>
      </c>
      <c r="J426" t="s">
        <v>217</v>
      </c>
      <c r="K426" t="s">
        <v>189</v>
      </c>
      <c r="L426" t="s">
        <v>31</v>
      </c>
      <c r="M426" t="s">
        <v>37</v>
      </c>
      <c r="N426" t="s">
        <v>35</v>
      </c>
      <c r="O426" t="s">
        <v>29</v>
      </c>
      <c r="P426" t="s">
        <v>3372</v>
      </c>
      <c r="Q426" t="s">
        <v>3303</v>
      </c>
      <c r="R426" t="s">
        <v>218</v>
      </c>
      <c r="S426">
        <v>0</v>
      </c>
      <c r="T426">
        <v>48</v>
      </c>
      <c r="U426">
        <v>59</v>
      </c>
      <c r="V426">
        <v>107</v>
      </c>
      <c r="W426">
        <v>9</v>
      </c>
      <c r="X426">
        <v>10</v>
      </c>
      <c r="Y426">
        <v>19</v>
      </c>
      <c r="Z426">
        <v>48</v>
      </c>
      <c r="AA426">
        <v>59</v>
      </c>
      <c r="AB426">
        <v>107</v>
      </c>
      <c r="AC426">
        <v>4</v>
      </c>
      <c r="AD426">
        <v>2</v>
      </c>
      <c r="AE426">
        <v>6</v>
      </c>
      <c r="AF426">
        <v>4</v>
      </c>
      <c r="AG426">
        <v>2</v>
      </c>
      <c r="AH426">
        <v>6</v>
      </c>
      <c r="AI426">
        <v>6</v>
      </c>
      <c r="AJ426">
        <v>14</v>
      </c>
      <c r="AK426">
        <v>20</v>
      </c>
      <c r="AL426">
        <v>1</v>
      </c>
      <c r="AM426">
        <v>8</v>
      </c>
      <c r="AN426">
        <v>9</v>
      </c>
      <c r="AO426">
        <v>12</v>
      </c>
      <c r="AP426">
        <v>10</v>
      </c>
      <c r="AQ426">
        <v>22</v>
      </c>
      <c r="AR426">
        <v>6</v>
      </c>
      <c r="AS426">
        <v>12</v>
      </c>
      <c r="AT426">
        <v>18</v>
      </c>
      <c r="AU426">
        <v>13</v>
      </c>
      <c r="AV426">
        <v>12</v>
      </c>
      <c r="AW426">
        <v>25</v>
      </c>
      <c r="AX426">
        <v>42</v>
      </c>
      <c r="AY426">
        <v>58</v>
      </c>
      <c r="AZ426">
        <v>100</v>
      </c>
      <c r="BA426">
        <v>1</v>
      </c>
      <c r="BB426">
        <v>1</v>
      </c>
      <c r="BC426">
        <v>1</v>
      </c>
      <c r="BD426">
        <v>2</v>
      </c>
      <c r="BE426">
        <v>1</v>
      </c>
      <c r="BF426">
        <v>2</v>
      </c>
      <c r="BG426">
        <v>0</v>
      </c>
      <c r="BH426">
        <v>8</v>
      </c>
      <c r="BI426">
        <v>0</v>
      </c>
      <c r="BJ426">
        <v>0</v>
      </c>
      <c r="BK426">
        <v>1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2</v>
      </c>
      <c r="BR426">
        <v>6</v>
      </c>
      <c r="BS426">
        <v>0</v>
      </c>
      <c r="BT426">
        <v>0</v>
      </c>
      <c r="BU426">
        <v>2</v>
      </c>
      <c r="BV426">
        <v>1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1</v>
      </c>
      <c r="CE426">
        <v>0</v>
      </c>
      <c r="CF426">
        <v>13</v>
      </c>
      <c r="CG426">
        <v>2</v>
      </c>
      <c r="CH426">
        <v>6</v>
      </c>
      <c r="CI426">
        <v>1</v>
      </c>
      <c r="CJ426">
        <v>1</v>
      </c>
      <c r="CK426">
        <v>1</v>
      </c>
      <c r="CL426">
        <v>2</v>
      </c>
      <c r="CM426">
        <v>1</v>
      </c>
      <c r="CN426">
        <v>2</v>
      </c>
      <c r="CO426">
        <v>0</v>
      </c>
      <c r="CP426">
        <v>8</v>
      </c>
      <c r="CQ426">
        <v>9</v>
      </c>
      <c r="CR426">
        <v>8</v>
      </c>
      <c r="CS426">
        <v>1</v>
      </c>
    </row>
    <row r="427" spans="1:97" x14ac:dyDescent="0.25">
      <c r="A427" t="s">
        <v>3936</v>
      </c>
      <c r="B427">
        <v>1</v>
      </c>
      <c r="C427" t="s">
        <v>3937</v>
      </c>
      <c r="D427">
        <v>53</v>
      </c>
      <c r="E427" t="s">
        <v>894</v>
      </c>
      <c r="F427">
        <v>6</v>
      </c>
      <c r="G427" t="s">
        <v>1188</v>
      </c>
      <c r="H427" t="s">
        <v>3938</v>
      </c>
      <c r="I427">
        <v>0</v>
      </c>
      <c r="J427" t="s">
        <v>217</v>
      </c>
      <c r="K427" t="s">
        <v>189</v>
      </c>
      <c r="L427" t="s">
        <v>31</v>
      </c>
      <c r="M427" t="s">
        <v>37</v>
      </c>
      <c r="N427" t="s">
        <v>35</v>
      </c>
      <c r="O427" t="s">
        <v>29</v>
      </c>
      <c r="P427" t="s">
        <v>3331</v>
      </c>
      <c r="Q427" t="s">
        <v>3311</v>
      </c>
      <c r="R427" t="s">
        <v>218</v>
      </c>
      <c r="S427">
        <v>0</v>
      </c>
      <c r="T427">
        <v>65</v>
      </c>
      <c r="U427">
        <v>71</v>
      </c>
      <c r="V427">
        <v>136</v>
      </c>
      <c r="W427">
        <v>10</v>
      </c>
      <c r="X427">
        <v>16</v>
      </c>
      <c r="Y427">
        <v>26</v>
      </c>
      <c r="Z427">
        <v>65</v>
      </c>
      <c r="AA427">
        <v>71</v>
      </c>
      <c r="AB427">
        <v>136</v>
      </c>
      <c r="AC427">
        <v>11</v>
      </c>
      <c r="AD427">
        <v>9</v>
      </c>
      <c r="AE427">
        <v>20</v>
      </c>
      <c r="AF427">
        <v>11</v>
      </c>
      <c r="AG427">
        <v>9</v>
      </c>
      <c r="AH427">
        <v>20</v>
      </c>
      <c r="AI427">
        <v>13</v>
      </c>
      <c r="AJ427">
        <v>8</v>
      </c>
      <c r="AK427">
        <v>21</v>
      </c>
      <c r="AL427">
        <v>10</v>
      </c>
      <c r="AM427">
        <v>15</v>
      </c>
      <c r="AN427">
        <v>25</v>
      </c>
      <c r="AO427">
        <v>8</v>
      </c>
      <c r="AP427">
        <v>17</v>
      </c>
      <c r="AQ427">
        <v>25</v>
      </c>
      <c r="AR427">
        <v>12</v>
      </c>
      <c r="AS427">
        <v>7</v>
      </c>
      <c r="AT427">
        <v>19</v>
      </c>
      <c r="AU427">
        <v>13</v>
      </c>
      <c r="AV427">
        <v>10</v>
      </c>
      <c r="AW427">
        <v>23</v>
      </c>
      <c r="AX427">
        <v>67</v>
      </c>
      <c r="AY427">
        <v>66</v>
      </c>
      <c r="AZ427">
        <v>133</v>
      </c>
      <c r="BA427">
        <v>1</v>
      </c>
      <c r="BB427">
        <v>1</v>
      </c>
      <c r="BC427">
        <v>1</v>
      </c>
      <c r="BD427">
        <v>1</v>
      </c>
      <c r="BE427">
        <v>1</v>
      </c>
      <c r="BF427">
        <v>1</v>
      </c>
      <c r="BG427">
        <v>0</v>
      </c>
      <c r="BH427">
        <v>6</v>
      </c>
      <c r="BI427">
        <v>0</v>
      </c>
      <c r="BJ427">
        <v>0</v>
      </c>
      <c r="BK427">
        <v>1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3</v>
      </c>
      <c r="BR427">
        <v>3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1</v>
      </c>
      <c r="CE427">
        <v>0</v>
      </c>
      <c r="CF427">
        <v>8</v>
      </c>
      <c r="CG427">
        <v>3</v>
      </c>
      <c r="CH427">
        <v>3</v>
      </c>
      <c r="CI427">
        <v>1</v>
      </c>
      <c r="CJ427">
        <v>1</v>
      </c>
      <c r="CK427">
        <v>1</v>
      </c>
      <c r="CL427">
        <v>1</v>
      </c>
      <c r="CM427">
        <v>1</v>
      </c>
      <c r="CN427">
        <v>1</v>
      </c>
      <c r="CO427">
        <v>0</v>
      </c>
      <c r="CP427">
        <v>6</v>
      </c>
      <c r="CQ427">
        <v>12</v>
      </c>
      <c r="CR427">
        <v>6</v>
      </c>
      <c r="CS427">
        <v>1</v>
      </c>
    </row>
    <row r="428" spans="1:97" x14ac:dyDescent="0.25">
      <c r="A428" t="s">
        <v>3939</v>
      </c>
      <c r="B428">
        <v>1</v>
      </c>
      <c r="C428" t="s">
        <v>1388</v>
      </c>
      <c r="D428">
        <v>28</v>
      </c>
      <c r="E428" t="s">
        <v>662</v>
      </c>
      <c r="F428">
        <v>1</v>
      </c>
      <c r="G428" t="s">
        <v>662</v>
      </c>
      <c r="H428" t="s">
        <v>2459</v>
      </c>
      <c r="I428">
        <v>0</v>
      </c>
      <c r="J428" t="s">
        <v>217</v>
      </c>
      <c r="K428" t="s">
        <v>189</v>
      </c>
      <c r="L428" t="s">
        <v>31</v>
      </c>
      <c r="M428" t="s">
        <v>37</v>
      </c>
      <c r="N428" t="s">
        <v>35</v>
      </c>
      <c r="O428" t="s">
        <v>29</v>
      </c>
      <c r="P428" t="s">
        <v>3331</v>
      </c>
      <c r="Q428" t="s">
        <v>3311</v>
      </c>
      <c r="R428" t="s">
        <v>218</v>
      </c>
      <c r="S428">
        <v>0</v>
      </c>
      <c r="T428">
        <v>37</v>
      </c>
      <c r="U428">
        <v>40</v>
      </c>
      <c r="V428">
        <v>77</v>
      </c>
      <c r="W428">
        <v>7</v>
      </c>
      <c r="X428">
        <v>2</v>
      </c>
      <c r="Y428">
        <v>9</v>
      </c>
      <c r="Z428">
        <v>37</v>
      </c>
      <c r="AA428">
        <v>39</v>
      </c>
      <c r="AB428">
        <v>76</v>
      </c>
      <c r="AC428">
        <v>6</v>
      </c>
      <c r="AD428">
        <v>4</v>
      </c>
      <c r="AE428">
        <v>10</v>
      </c>
      <c r="AF428">
        <v>6</v>
      </c>
      <c r="AG428">
        <v>4</v>
      </c>
      <c r="AH428">
        <v>10</v>
      </c>
      <c r="AI428">
        <v>7</v>
      </c>
      <c r="AJ428">
        <v>8</v>
      </c>
      <c r="AK428">
        <v>15</v>
      </c>
      <c r="AL428">
        <v>3</v>
      </c>
      <c r="AM428">
        <v>5</v>
      </c>
      <c r="AN428">
        <v>8</v>
      </c>
      <c r="AO428">
        <v>7</v>
      </c>
      <c r="AP428">
        <v>2</v>
      </c>
      <c r="AQ428">
        <v>9</v>
      </c>
      <c r="AR428">
        <v>1</v>
      </c>
      <c r="AS428">
        <v>9</v>
      </c>
      <c r="AT428">
        <v>10</v>
      </c>
      <c r="AU428">
        <v>11</v>
      </c>
      <c r="AV428">
        <v>11</v>
      </c>
      <c r="AW428">
        <v>22</v>
      </c>
      <c r="AX428">
        <v>35</v>
      </c>
      <c r="AY428">
        <v>39</v>
      </c>
      <c r="AZ428">
        <v>74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3</v>
      </c>
      <c r="BH428">
        <v>3</v>
      </c>
      <c r="BI428">
        <v>1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2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3</v>
      </c>
      <c r="CG428">
        <v>1</v>
      </c>
      <c r="CH428">
        <v>2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3</v>
      </c>
      <c r="CP428">
        <v>3</v>
      </c>
      <c r="CQ428">
        <v>5</v>
      </c>
      <c r="CR428">
        <v>3</v>
      </c>
      <c r="CS428">
        <v>1</v>
      </c>
    </row>
    <row r="429" spans="1:97" x14ac:dyDescent="0.25">
      <c r="A429" t="s">
        <v>3940</v>
      </c>
      <c r="B429">
        <v>1</v>
      </c>
      <c r="C429" t="s">
        <v>636</v>
      </c>
      <c r="D429">
        <v>19</v>
      </c>
      <c r="E429" t="s">
        <v>188</v>
      </c>
      <c r="F429">
        <v>1</v>
      </c>
      <c r="G429" t="s">
        <v>188</v>
      </c>
      <c r="H429" t="s">
        <v>3941</v>
      </c>
      <c r="I429">
        <v>10</v>
      </c>
      <c r="J429" t="s">
        <v>188</v>
      </c>
      <c r="K429" t="s">
        <v>189</v>
      </c>
      <c r="L429" t="s">
        <v>31</v>
      </c>
      <c r="M429" t="s">
        <v>37</v>
      </c>
      <c r="N429" t="s">
        <v>35</v>
      </c>
      <c r="O429" t="s">
        <v>29</v>
      </c>
      <c r="P429" t="s">
        <v>3016</v>
      </c>
      <c r="Q429" t="s">
        <v>2800</v>
      </c>
      <c r="R429" t="s">
        <v>190</v>
      </c>
      <c r="S429">
        <v>0</v>
      </c>
      <c r="T429">
        <v>82</v>
      </c>
      <c r="U429">
        <v>74</v>
      </c>
      <c r="V429">
        <v>156</v>
      </c>
      <c r="W429">
        <v>12</v>
      </c>
      <c r="X429">
        <v>11</v>
      </c>
      <c r="Y429">
        <v>23</v>
      </c>
      <c r="Z429">
        <v>80</v>
      </c>
      <c r="AA429">
        <v>73</v>
      </c>
      <c r="AB429">
        <v>153</v>
      </c>
      <c r="AC429">
        <v>9</v>
      </c>
      <c r="AD429">
        <v>9</v>
      </c>
      <c r="AE429">
        <v>18</v>
      </c>
      <c r="AF429">
        <v>9</v>
      </c>
      <c r="AG429">
        <v>9</v>
      </c>
      <c r="AH429">
        <v>18</v>
      </c>
      <c r="AI429">
        <v>11</v>
      </c>
      <c r="AJ429">
        <v>15</v>
      </c>
      <c r="AK429">
        <v>26</v>
      </c>
      <c r="AL429">
        <v>26</v>
      </c>
      <c r="AM429">
        <v>12</v>
      </c>
      <c r="AN429">
        <v>38</v>
      </c>
      <c r="AO429">
        <v>11</v>
      </c>
      <c r="AP429">
        <v>12</v>
      </c>
      <c r="AQ429">
        <v>23</v>
      </c>
      <c r="AR429">
        <v>15</v>
      </c>
      <c r="AS429">
        <v>14</v>
      </c>
      <c r="AT429">
        <v>29</v>
      </c>
      <c r="AU429">
        <v>12</v>
      </c>
      <c r="AV429">
        <v>16</v>
      </c>
      <c r="AW429">
        <v>28</v>
      </c>
      <c r="AX429">
        <v>84</v>
      </c>
      <c r="AY429">
        <v>78</v>
      </c>
      <c r="AZ429">
        <v>162</v>
      </c>
      <c r="BA429">
        <v>1</v>
      </c>
      <c r="BB429">
        <v>1</v>
      </c>
      <c r="BC429">
        <v>2</v>
      </c>
      <c r="BD429">
        <v>1</v>
      </c>
      <c r="BE429">
        <v>1</v>
      </c>
      <c r="BF429">
        <v>1</v>
      </c>
      <c r="BG429">
        <v>0</v>
      </c>
      <c r="BH429">
        <v>7</v>
      </c>
      <c r="BI429">
        <v>0</v>
      </c>
      <c r="BJ429">
        <v>0</v>
      </c>
      <c r="BK429">
        <v>0</v>
      </c>
      <c r="BL429">
        <v>1</v>
      </c>
      <c r="BM429">
        <v>0</v>
      </c>
      <c r="BN429">
        <v>0</v>
      </c>
      <c r="BO429">
        <v>0</v>
      </c>
      <c r="BP429">
        <v>0</v>
      </c>
      <c r="BQ429">
        <v>4</v>
      </c>
      <c r="BR429">
        <v>3</v>
      </c>
      <c r="BS429">
        <v>0</v>
      </c>
      <c r="BT429">
        <v>0</v>
      </c>
      <c r="BU429">
        <v>1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1</v>
      </c>
      <c r="CD429">
        <v>0</v>
      </c>
      <c r="CE429">
        <v>0</v>
      </c>
      <c r="CF429">
        <v>10</v>
      </c>
      <c r="CG429">
        <v>4</v>
      </c>
      <c r="CH429">
        <v>3</v>
      </c>
      <c r="CI429">
        <v>1</v>
      </c>
      <c r="CJ429">
        <v>1</v>
      </c>
      <c r="CK429">
        <v>2</v>
      </c>
      <c r="CL429">
        <v>1</v>
      </c>
      <c r="CM429">
        <v>1</v>
      </c>
      <c r="CN429">
        <v>1</v>
      </c>
      <c r="CO429">
        <v>0</v>
      </c>
      <c r="CP429">
        <v>7</v>
      </c>
      <c r="CQ429">
        <v>8</v>
      </c>
      <c r="CR429">
        <v>8</v>
      </c>
      <c r="CS429">
        <v>1</v>
      </c>
    </row>
    <row r="430" spans="1:97" x14ac:dyDescent="0.25">
      <c r="A430" t="s">
        <v>3942</v>
      </c>
      <c r="B430">
        <v>1</v>
      </c>
      <c r="C430" t="s">
        <v>1843</v>
      </c>
      <c r="D430">
        <v>19</v>
      </c>
      <c r="E430" t="s">
        <v>188</v>
      </c>
      <c r="F430">
        <v>1</v>
      </c>
      <c r="G430" t="s">
        <v>188</v>
      </c>
      <c r="H430" t="s">
        <v>3943</v>
      </c>
      <c r="I430">
        <v>0</v>
      </c>
      <c r="J430" t="s">
        <v>188</v>
      </c>
      <c r="K430" t="s">
        <v>189</v>
      </c>
      <c r="L430" t="s">
        <v>31</v>
      </c>
      <c r="M430" t="s">
        <v>37</v>
      </c>
      <c r="N430" t="s">
        <v>35</v>
      </c>
      <c r="O430" t="s">
        <v>29</v>
      </c>
      <c r="P430" t="s">
        <v>3016</v>
      </c>
      <c r="Q430" t="s">
        <v>2800</v>
      </c>
      <c r="R430" t="s">
        <v>190</v>
      </c>
      <c r="S430">
        <v>0</v>
      </c>
      <c r="T430">
        <v>79</v>
      </c>
      <c r="U430">
        <v>86</v>
      </c>
      <c r="V430">
        <v>165</v>
      </c>
      <c r="W430">
        <v>22</v>
      </c>
      <c r="X430">
        <v>10</v>
      </c>
      <c r="Y430">
        <v>32</v>
      </c>
      <c r="Z430">
        <v>79</v>
      </c>
      <c r="AA430">
        <v>86</v>
      </c>
      <c r="AB430">
        <v>165</v>
      </c>
      <c r="AC430">
        <v>17</v>
      </c>
      <c r="AD430">
        <v>13</v>
      </c>
      <c r="AE430">
        <v>30</v>
      </c>
      <c r="AF430">
        <v>17</v>
      </c>
      <c r="AG430">
        <v>13</v>
      </c>
      <c r="AH430">
        <v>30</v>
      </c>
      <c r="AI430">
        <v>8</v>
      </c>
      <c r="AJ430">
        <v>12</v>
      </c>
      <c r="AK430">
        <v>20</v>
      </c>
      <c r="AL430">
        <v>11</v>
      </c>
      <c r="AM430">
        <v>11</v>
      </c>
      <c r="AN430">
        <v>22</v>
      </c>
      <c r="AO430">
        <v>17</v>
      </c>
      <c r="AP430">
        <v>13</v>
      </c>
      <c r="AQ430">
        <v>30</v>
      </c>
      <c r="AR430">
        <v>11</v>
      </c>
      <c r="AS430">
        <v>18</v>
      </c>
      <c r="AT430">
        <v>29</v>
      </c>
      <c r="AU430">
        <v>12</v>
      </c>
      <c r="AV430">
        <v>22</v>
      </c>
      <c r="AW430">
        <v>34</v>
      </c>
      <c r="AX430">
        <v>76</v>
      </c>
      <c r="AY430">
        <v>89</v>
      </c>
      <c r="AZ430">
        <v>165</v>
      </c>
      <c r="BA430">
        <v>1</v>
      </c>
      <c r="BB430">
        <v>1</v>
      </c>
      <c r="BC430">
        <v>1</v>
      </c>
      <c r="BD430">
        <v>2</v>
      </c>
      <c r="BE430">
        <v>1</v>
      </c>
      <c r="BF430">
        <v>2</v>
      </c>
      <c r="BG430">
        <v>0</v>
      </c>
      <c r="BH430">
        <v>8</v>
      </c>
      <c r="BI430">
        <v>0</v>
      </c>
      <c r="BJ430">
        <v>0</v>
      </c>
      <c r="BK430">
        <v>1</v>
      </c>
      <c r="BL430">
        <v>0</v>
      </c>
      <c r="BM430">
        <v>0</v>
      </c>
      <c r="BN430">
        <v>1</v>
      </c>
      <c r="BO430">
        <v>0</v>
      </c>
      <c r="BP430">
        <v>0</v>
      </c>
      <c r="BQ430">
        <v>3</v>
      </c>
      <c r="BR430">
        <v>5</v>
      </c>
      <c r="BS430">
        <v>0</v>
      </c>
      <c r="BT430">
        <v>0</v>
      </c>
      <c r="BU430">
        <v>0</v>
      </c>
      <c r="BV430">
        <v>1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1</v>
      </c>
      <c r="CD430">
        <v>1</v>
      </c>
      <c r="CE430">
        <v>0</v>
      </c>
      <c r="CF430">
        <v>13</v>
      </c>
      <c r="CG430">
        <v>3</v>
      </c>
      <c r="CH430">
        <v>5</v>
      </c>
      <c r="CI430">
        <v>1</v>
      </c>
      <c r="CJ430">
        <v>1</v>
      </c>
      <c r="CK430">
        <v>1</v>
      </c>
      <c r="CL430">
        <v>2</v>
      </c>
      <c r="CM430">
        <v>1</v>
      </c>
      <c r="CN430">
        <v>2</v>
      </c>
      <c r="CO430">
        <v>0</v>
      </c>
      <c r="CP430">
        <v>8</v>
      </c>
      <c r="CQ430">
        <v>12</v>
      </c>
      <c r="CR430">
        <v>8</v>
      </c>
      <c r="CS430">
        <v>1</v>
      </c>
    </row>
    <row r="431" spans="1:97" x14ac:dyDescent="0.25">
      <c r="A431" t="s">
        <v>3944</v>
      </c>
      <c r="B431">
        <v>1</v>
      </c>
      <c r="C431" t="s">
        <v>3945</v>
      </c>
      <c r="D431">
        <v>37</v>
      </c>
      <c r="E431" t="s">
        <v>216</v>
      </c>
      <c r="F431">
        <v>1</v>
      </c>
      <c r="G431" t="s">
        <v>380</v>
      </c>
      <c r="H431" t="s">
        <v>3946</v>
      </c>
      <c r="I431">
        <v>121</v>
      </c>
      <c r="J431" t="s">
        <v>217</v>
      </c>
      <c r="K431" t="s">
        <v>189</v>
      </c>
      <c r="L431" t="s">
        <v>31</v>
      </c>
      <c r="M431" t="s">
        <v>37</v>
      </c>
      <c r="N431" t="s">
        <v>35</v>
      </c>
      <c r="O431" t="s">
        <v>29</v>
      </c>
      <c r="P431" t="s">
        <v>3280</v>
      </c>
      <c r="Q431" t="s">
        <v>2782</v>
      </c>
      <c r="R431" t="s">
        <v>218</v>
      </c>
      <c r="S431">
        <v>0</v>
      </c>
      <c r="T431">
        <v>52</v>
      </c>
      <c r="U431">
        <v>60</v>
      </c>
      <c r="V431">
        <v>112</v>
      </c>
      <c r="W431">
        <v>8</v>
      </c>
      <c r="X431">
        <v>15</v>
      </c>
      <c r="Y431">
        <v>23</v>
      </c>
      <c r="Z431">
        <v>52</v>
      </c>
      <c r="AA431">
        <v>60</v>
      </c>
      <c r="AB431">
        <v>112</v>
      </c>
      <c r="AC431">
        <v>7</v>
      </c>
      <c r="AD431">
        <v>10</v>
      </c>
      <c r="AE431">
        <v>17</v>
      </c>
      <c r="AF431">
        <v>7</v>
      </c>
      <c r="AG431">
        <v>10</v>
      </c>
      <c r="AH431">
        <v>17</v>
      </c>
      <c r="AI431">
        <v>10</v>
      </c>
      <c r="AJ431">
        <v>11</v>
      </c>
      <c r="AK431">
        <v>21</v>
      </c>
      <c r="AL431">
        <v>7</v>
      </c>
      <c r="AM431">
        <v>7</v>
      </c>
      <c r="AN431">
        <v>14</v>
      </c>
      <c r="AO431">
        <v>3</v>
      </c>
      <c r="AP431">
        <v>14</v>
      </c>
      <c r="AQ431">
        <v>17</v>
      </c>
      <c r="AR431">
        <v>18</v>
      </c>
      <c r="AS431">
        <v>5</v>
      </c>
      <c r="AT431">
        <v>23</v>
      </c>
      <c r="AU431">
        <v>12</v>
      </c>
      <c r="AV431">
        <v>8</v>
      </c>
      <c r="AW431">
        <v>20</v>
      </c>
      <c r="AX431">
        <v>57</v>
      </c>
      <c r="AY431">
        <v>55</v>
      </c>
      <c r="AZ431">
        <v>112</v>
      </c>
      <c r="BA431">
        <v>1</v>
      </c>
      <c r="BB431">
        <v>1</v>
      </c>
      <c r="BC431">
        <v>1</v>
      </c>
      <c r="BD431">
        <v>1</v>
      </c>
      <c r="BE431">
        <v>1</v>
      </c>
      <c r="BF431">
        <v>1</v>
      </c>
      <c r="BG431">
        <v>0</v>
      </c>
      <c r="BH431">
        <v>6</v>
      </c>
      <c r="BI431">
        <v>0</v>
      </c>
      <c r="BJ431">
        <v>0</v>
      </c>
      <c r="BK431">
        <v>0</v>
      </c>
      <c r="BL431">
        <v>1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6</v>
      </c>
      <c r="BS431">
        <v>0</v>
      </c>
      <c r="BT431">
        <v>0</v>
      </c>
      <c r="BU431">
        <v>0</v>
      </c>
      <c r="BV431">
        <v>2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1</v>
      </c>
      <c r="CD431">
        <v>0</v>
      </c>
      <c r="CE431">
        <v>0</v>
      </c>
      <c r="CF431">
        <v>10</v>
      </c>
      <c r="CG431">
        <v>0</v>
      </c>
      <c r="CH431">
        <v>6</v>
      </c>
      <c r="CI431">
        <v>1</v>
      </c>
      <c r="CJ431">
        <v>1</v>
      </c>
      <c r="CK431">
        <v>1</v>
      </c>
      <c r="CL431">
        <v>1</v>
      </c>
      <c r="CM431">
        <v>1</v>
      </c>
      <c r="CN431">
        <v>1</v>
      </c>
      <c r="CO431">
        <v>0</v>
      </c>
      <c r="CP431">
        <v>6</v>
      </c>
      <c r="CQ431">
        <v>14</v>
      </c>
      <c r="CR431">
        <v>6</v>
      </c>
      <c r="CS431">
        <v>1</v>
      </c>
    </row>
    <row r="432" spans="1:97" x14ac:dyDescent="0.25">
      <c r="A432" t="s">
        <v>3947</v>
      </c>
      <c r="B432">
        <v>1</v>
      </c>
      <c r="C432" t="s">
        <v>3948</v>
      </c>
      <c r="D432">
        <v>37</v>
      </c>
      <c r="E432" t="s">
        <v>216</v>
      </c>
      <c r="F432">
        <v>1</v>
      </c>
      <c r="G432" t="s">
        <v>380</v>
      </c>
      <c r="H432" t="s">
        <v>3949</v>
      </c>
      <c r="I432">
        <v>63</v>
      </c>
      <c r="J432" t="s">
        <v>217</v>
      </c>
      <c r="K432" t="s">
        <v>189</v>
      </c>
      <c r="L432" t="s">
        <v>31</v>
      </c>
      <c r="M432" t="s">
        <v>37</v>
      </c>
      <c r="N432" t="s">
        <v>35</v>
      </c>
      <c r="O432" t="s">
        <v>29</v>
      </c>
      <c r="P432" t="s">
        <v>3280</v>
      </c>
      <c r="Q432" t="s">
        <v>2782</v>
      </c>
      <c r="R432" t="s">
        <v>218</v>
      </c>
      <c r="S432">
        <v>0</v>
      </c>
      <c r="T432">
        <v>52</v>
      </c>
      <c r="U432">
        <v>54</v>
      </c>
      <c r="V432">
        <v>106</v>
      </c>
      <c r="W432">
        <v>11</v>
      </c>
      <c r="X432">
        <v>10</v>
      </c>
      <c r="Y432">
        <v>21</v>
      </c>
      <c r="Z432">
        <v>52</v>
      </c>
      <c r="AA432">
        <v>53</v>
      </c>
      <c r="AB432">
        <v>105</v>
      </c>
      <c r="AC432">
        <v>4</v>
      </c>
      <c r="AD432">
        <v>7</v>
      </c>
      <c r="AE432">
        <v>11</v>
      </c>
      <c r="AF432">
        <v>5</v>
      </c>
      <c r="AG432">
        <v>7</v>
      </c>
      <c r="AH432">
        <v>12</v>
      </c>
      <c r="AI432">
        <v>7</v>
      </c>
      <c r="AJ432">
        <v>12</v>
      </c>
      <c r="AK432">
        <v>19</v>
      </c>
      <c r="AL432">
        <v>9</v>
      </c>
      <c r="AM432">
        <v>5</v>
      </c>
      <c r="AN432">
        <v>14</v>
      </c>
      <c r="AO432">
        <v>12</v>
      </c>
      <c r="AP432">
        <v>8</v>
      </c>
      <c r="AQ432">
        <v>20</v>
      </c>
      <c r="AR432">
        <v>8</v>
      </c>
      <c r="AS432">
        <v>8</v>
      </c>
      <c r="AT432">
        <v>16</v>
      </c>
      <c r="AU432">
        <v>5</v>
      </c>
      <c r="AV432">
        <v>9</v>
      </c>
      <c r="AW432">
        <v>14</v>
      </c>
      <c r="AX432">
        <v>46</v>
      </c>
      <c r="AY432">
        <v>49</v>
      </c>
      <c r="AZ432">
        <v>95</v>
      </c>
      <c r="BA432">
        <v>1</v>
      </c>
      <c r="BB432">
        <v>1</v>
      </c>
      <c r="BC432">
        <v>1</v>
      </c>
      <c r="BD432">
        <v>1</v>
      </c>
      <c r="BE432">
        <v>1</v>
      </c>
      <c r="BF432">
        <v>1</v>
      </c>
      <c r="BG432">
        <v>0</v>
      </c>
      <c r="BH432">
        <v>6</v>
      </c>
      <c r="BI432">
        <v>0</v>
      </c>
      <c r="BJ432">
        <v>0</v>
      </c>
      <c r="BK432">
        <v>1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6</v>
      </c>
      <c r="BS432">
        <v>0</v>
      </c>
      <c r="BT432">
        <v>0</v>
      </c>
      <c r="BU432">
        <v>3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1</v>
      </c>
      <c r="CD432">
        <v>0</v>
      </c>
      <c r="CE432">
        <v>0</v>
      </c>
      <c r="CF432">
        <v>11</v>
      </c>
      <c r="CG432">
        <v>0</v>
      </c>
      <c r="CH432">
        <v>6</v>
      </c>
      <c r="CI432">
        <v>1</v>
      </c>
      <c r="CJ432">
        <v>1</v>
      </c>
      <c r="CK432">
        <v>1</v>
      </c>
      <c r="CL432">
        <v>1</v>
      </c>
      <c r="CM432">
        <v>1</v>
      </c>
      <c r="CN432">
        <v>1</v>
      </c>
      <c r="CO432">
        <v>0</v>
      </c>
      <c r="CP432">
        <v>6</v>
      </c>
      <c r="CQ432">
        <v>12</v>
      </c>
      <c r="CR432">
        <v>6</v>
      </c>
      <c r="CS432">
        <v>1</v>
      </c>
    </row>
    <row r="433" spans="1:97" x14ac:dyDescent="0.25">
      <c r="A433" t="s">
        <v>3950</v>
      </c>
      <c r="B433">
        <v>1</v>
      </c>
      <c r="C433" t="s">
        <v>1856</v>
      </c>
      <c r="D433">
        <v>37</v>
      </c>
      <c r="E433" t="s">
        <v>216</v>
      </c>
      <c r="F433">
        <v>1</v>
      </c>
      <c r="G433" t="s">
        <v>380</v>
      </c>
      <c r="H433" t="s">
        <v>2637</v>
      </c>
      <c r="I433">
        <v>0</v>
      </c>
      <c r="J433" t="s">
        <v>217</v>
      </c>
      <c r="K433" t="s">
        <v>189</v>
      </c>
      <c r="L433" t="s">
        <v>31</v>
      </c>
      <c r="M433" t="s">
        <v>37</v>
      </c>
      <c r="N433" t="s">
        <v>35</v>
      </c>
      <c r="O433" t="s">
        <v>29</v>
      </c>
      <c r="P433" t="s">
        <v>3257</v>
      </c>
      <c r="Q433" t="s">
        <v>2893</v>
      </c>
      <c r="R433" t="s">
        <v>218</v>
      </c>
      <c r="S433">
        <v>0</v>
      </c>
      <c r="T433">
        <v>88</v>
      </c>
      <c r="U433">
        <v>59</v>
      </c>
      <c r="V433">
        <v>147</v>
      </c>
      <c r="W433">
        <v>17</v>
      </c>
      <c r="X433">
        <v>12</v>
      </c>
      <c r="Y433">
        <v>29</v>
      </c>
      <c r="Z433">
        <v>87</v>
      </c>
      <c r="AA433">
        <v>59</v>
      </c>
      <c r="AB433">
        <v>146</v>
      </c>
      <c r="AC433">
        <v>15</v>
      </c>
      <c r="AD433">
        <v>13</v>
      </c>
      <c r="AE433">
        <v>28</v>
      </c>
      <c r="AF433">
        <v>15</v>
      </c>
      <c r="AG433">
        <v>13</v>
      </c>
      <c r="AH433">
        <v>28</v>
      </c>
      <c r="AI433">
        <v>10</v>
      </c>
      <c r="AJ433">
        <v>12</v>
      </c>
      <c r="AK433">
        <v>22</v>
      </c>
      <c r="AL433">
        <v>10</v>
      </c>
      <c r="AM433">
        <v>9</v>
      </c>
      <c r="AN433">
        <v>19</v>
      </c>
      <c r="AO433">
        <v>15</v>
      </c>
      <c r="AP433">
        <v>11</v>
      </c>
      <c r="AQ433">
        <v>26</v>
      </c>
      <c r="AR433">
        <v>18</v>
      </c>
      <c r="AS433">
        <v>8</v>
      </c>
      <c r="AT433">
        <v>26</v>
      </c>
      <c r="AU433">
        <v>13</v>
      </c>
      <c r="AV433">
        <v>8</v>
      </c>
      <c r="AW433">
        <v>21</v>
      </c>
      <c r="AX433">
        <v>81</v>
      </c>
      <c r="AY433">
        <v>61</v>
      </c>
      <c r="AZ433">
        <v>142</v>
      </c>
      <c r="BA433">
        <v>1</v>
      </c>
      <c r="BB433">
        <v>1</v>
      </c>
      <c r="BC433">
        <v>1</v>
      </c>
      <c r="BD433">
        <v>1</v>
      </c>
      <c r="BE433">
        <v>1</v>
      </c>
      <c r="BF433">
        <v>1</v>
      </c>
      <c r="BG433">
        <v>0</v>
      </c>
      <c r="BH433">
        <v>6</v>
      </c>
      <c r="BI433">
        <v>0</v>
      </c>
      <c r="BJ433">
        <v>0</v>
      </c>
      <c r="BK433">
        <v>0</v>
      </c>
      <c r="BL433">
        <v>1</v>
      </c>
      <c r="BM433">
        <v>0</v>
      </c>
      <c r="BN433">
        <v>0</v>
      </c>
      <c r="BO433">
        <v>0</v>
      </c>
      <c r="BP433">
        <v>0</v>
      </c>
      <c r="BQ433">
        <v>1</v>
      </c>
      <c r="BR433">
        <v>5</v>
      </c>
      <c r="BS433">
        <v>0</v>
      </c>
      <c r="BT433">
        <v>0</v>
      </c>
      <c r="BU433">
        <v>2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1</v>
      </c>
      <c r="CD433">
        <v>0</v>
      </c>
      <c r="CE433">
        <v>0</v>
      </c>
      <c r="CF433">
        <v>10</v>
      </c>
      <c r="CG433">
        <v>1</v>
      </c>
      <c r="CH433">
        <v>5</v>
      </c>
      <c r="CI433">
        <v>1</v>
      </c>
      <c r="CJ433">
        <v>1</v>
      </c>
      <c r="CK433">
        <v>1</v>
      </c>
      <c r="CL433">
        <v>1</v>
      </c>
      <c r="CM433">
        <v>1</v>
      </c>
      <c r="CN433">
        <v>1</v>
      </c>
      <c r="CO433">
        <v>0</v>
      </c>
      <c r="CP433">
        <v>6</v>
      </c>
      <c r="CQ433">
        <v>6</v>
      </c>
      <c r="CR433">
        <v>6</v>
      </c>
      <c r="CS433">
        <v>1</v>
      </c>
    </row>
    <row r="434" spans="1:97" x14ac:dyDescent="0.25">
      <c r="A434" t="s">
        <v>3951</v>
      </c>
      <c r="B434">
        <v>1</v>
      </c>
      <c r="C434" t="s">
        <v>292</v>
      </c>
      <c r="D434">
        <v>7</v>
      </c>
      <c r="E434" t="s">
        <v>556</v>
      </c>
      <c r="F434">
        <v>59</v>
      </c>
      <c r="G434" t="s">
        <v>3952</v>
      </c>
      <c r="H434" t="s">
        <v>3953</v>
      </c>
      <c r="I434">
        <v>0</v>
      </c>
      <c r="J434" t="s">
        <v>393</v>
      </c>
      <c r="K434" t="s">
        <v>189</v>
      </c>
      <c r="L434" t="s">
        <v>31</v>
      </c>
      <c r="M434" t="s">
        <v>37</v>
      </c>
      <c r="N434" t="s">
        <v>35</v>
      </c>
      <c r="O434" t="s">
        <v>29</v>
      </c>
      <c r="P434" t="s">
        <v>3194</v>
      </c>
      <c r="Q434" t="s">
        <v>2845</v>
      </c>
      <c r="R434" t="s">
        <v>397</v>
      </c>
      <c r="S434">
        <v>0</v>
      </c>
      <c r="T434">
        <v>15</v>
      </c>
      <c r="U434">
        <v>13</v>
      </c>
      <c r="V434">
        <v>28</v>
      </c>
      <c r="W434">
        <v>3</v>
      </c>
      <c r="X434">
        <v>1</v>
      </c>
      <c r="Y434">
        <v>4</v>
      </c>
      <c r="Z434">
        <v>15</v>
      </c>
      <c r="AA434">
        <v>13</v>
      </c>
      <c r="AB434">
        <v>28</v>
      </c>
      <c r="AC434">
        <v>2</v>
      </c>
      <c r="AD434">
        <v>0</v>
      </c>
      <c r="AE434">
        <v>2</v>
      </c>
      <c r="AF434">
        <v>2</v>
      </c>
      <c r="AG434">
        <v>0</v>
      </c>
      <c r="AH434">
        <v>2</v>
      </c>
      <c r="AI434">
        <v>3</v>
      </c>
      <c r="AJ434">
        <v>2</v>
      </c>
      <c r="AK434">
        <v>5</v>
      </c>
      <c r="AL434">
        <v>2</v>
      </c>
      <c r="AM434">
        <v>1</v>
      </c>
      <c r="AN434">
        <v>3</v>
      </c>
      <c r="AO434">
        <v>3</v>
      </c>
      <c r="AP434">
        <v>3</v>
      </c>
      <c r="AQ434">
        <v>6</v>
      </c>
      <c r="AR434">
        <v>2</v>
      </c>
      <c r="AS434">
        <v>2</v>
      </c>
      <c r="AT434">
        <v>4</v>
      </c>
      <c r="AU434">
        <v>2</v>
      </c>
      <c r="AV434">
        <v>3</v>
      </c>
      <c r="AW434">
        <v>5</v>
      </c>
      <c r="AX434">
        <v>14</v>
      </c>
      <c r="AY434">
        <v>11</v>
      </c>
      <c r="AZ434">
        <v>25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2</v>
      </c>
      <c r="BH434">
        <v>2</v>
      </c>
      <c r="BI434">
        <v>1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1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2</v>
      </c>
      <c r="CG434">
        <v>1</v>
      </c>
      <c r="CH434">
        <v>1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2</v>
      </c>
      <c r="CP434">
        <v>2</v>
      </c>
      <c r="CQ434">
        <v>2</v>
      </c>
      <c r="CR434">
        <v>2</v>
      </c>
      <c r="CS434">
        <v>1</v>
      </c>
    </row>
    <row r="435" spans="1:97" x14ac:dyDescent="0.25">
      <c r="A435" t="s">
        <v>3954</v>
      </c>
      <c r="B435">
        <v>1</v>
      </c>
      <c r="C435" t="s">
        <v>1701</v>
      </c>
      <c r="D435">
        <v>58</v>
      </c>
      <c r="E435" t="s">
        <v>1707</v>
      </c>
      <c r="F435">
        <v>20</v>
      </c>
      <c r="G435" t="s">
        <v>1798</v>
      </c>
      <c r="H435" t="s">
        <v>3955</v>
      </c>
      <c r="I435">
        <v>0</v>
      </c>
      <c r="J435" t="s">
        <v>197</v>
      </c>
      <c r="K435" t="s">
        <v>189</v>
      </c>
      <c r="L435" t="s">
        <v>31</v>
      </c>
      <c r="M435" t="s">
        <v>37</v>
      </c>
      <c r="N435" t="s">
        <v>35</v>
      </c>
      <c r="O435" t="s">
        <v>29</v>
      </c>
      <c r="P435" t="s">
        <v>3456</v>
      </c>
      <c r="Q435" t="s">
        <v>2834</v>
      </c>
      <c r="R435" t="s">
        <v>199</v>
      </c>
      <c r="S435">
        <v>0</v>
      </c>
      <c r="T435">
        <v>23</v>
      </c>
      <c r="U435">
        <v>23</v>
      </c>
      <c r="V435">
        <v>46</v>
      </c>
      <c r="W435">
        <v>3</v>
      </c>
      <c r="X435">
        <v>2</v>
      </c>
      <c r="Y435">
        <v>5</v>
      </c>
      <c r="Z435">
        <v>23</v>
      </c>
      <c r="AA435">
        <v>23</v>
      </c>
      <c r="AB435">
        <v>46</v>
      </c>
      <c r="AC435">
        <v>5</v>
      </c>
      <c r="AD435">
        <v>3</v>
      </c>
      <c r="AE435">
        <v>8</v>
      </c>
      <c r="AF435">
        <v>5</v>
      </c>
      <c r="AG435">
        <v>3</v>
      </c>
      <c r="AH435">
        <v>8</v>
      </c>
      <c r="AI435">
        <v>3</v>
      </c>
      <c r="AJ435">
        <v>3</v>
      </c>
      <c r="AK435">
        <v>6</v>
      </c>
      <c r="AL435">
        <v>4</v>
      </c>
      <c r="AM435">
        <v>6</v>
      </c>
      <c r="AN435">
        <v>10</v>
      </c>
      <c r="AO435">
        <v>3</v>
      </c>
      <c r="AP435">
        <v>4</v>
      </c>
      <c r="AQ435">
        <v>7</v>
      </c>
      <c r="AR435">
        <v>5</v>
      </c>
      <c r="AS435">
        <v>4</v>
      </c>
      <c r="AT435">
        <v>9</v>
      </c>
      <c r="AU435">
        <v>5</v>
      </c>
      <c r="AV435">
        <v>3</v>
      </c>
      <c r="AW435">
        <v>8</v>
      </c>
      <c r="AX435">
        <v>25</v>
      </c>
      <c r="AY435">
        <v>23</v>
      </c>
      <c r="AZ435">
        <v>48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3</v>
      </c>
      <c r="BH435">
        <v>3</v>
      </c>
      <c r="BI435">
        <v>0</v>
      </c>
      <c r="BJ435">
        <v>1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1</v>
      </c>
      <c r="BR435">
        <v>1</v>
      </c>
      <c r="BS435">
        <v>0</v>
      </c>
      <c r="BT435">
        <v>0</v>
      </c>
      <c r="BU435">
        <v>1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4</v>
      </c>
      <c r="CG435">
        <v>1</v>
      </c>
      <c r="CH435">
        <v>2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3</v>
      </c>
      <c r="CP435">
        <v>3</v>
      </c>
      <c r="CQ435">
        <v>5</v>
      </c>
      <c r="CR435">
        <v>3</v>
      </c>
      <c r="CS435">
        <v>1</v>
      </c>
    </row>
    <row r="436" spans="1:97" x14ac:dyDescent="0.25">
      <c r="A436" t="s">
        <v>3956</v>
      </c>
      <c r="B436">
        <v>1</v>
      </c>
      <c r="C436" t="s">
        <v>203</v>
      </c>
      <c r="D436">
        <v>16</v>
      </c>
      <c r="E436" t="s">
        <v>1498</v>
      </c>
      <c r="F436">
        <v>1</v>
      </c>
      <c r="G436" t="s">
        <v>1498</v>
      </c>
      <c r="H436" t="s">
        <v>3957</v>
      </c>
      <c r="I436">
        <v>0</v>
      </c>
      <c r="J436" t="s">
        <v>197</v>
      </c>
      <c r="K436" t="s">
        <v>189</v>
      </c>
      <c r="L436" t="s">
        <v>31</v>
      </c>
      <c r="M436" t="s">
        <v>37</v>
      </c>
      <c r="N436" t="s">
        <v>35</v>
      </c>
      <c r="O436" t="s">
        <v>29</v>
      </c>
      <c r="P436" t="s">
        <v>3145</v>
      </c>
      <c r="Q436" t="s">
        <v>2834</v>
      </c>
      <c r="R436" t="s">
        <v>199</v>
      </c>
      <c r="S436">
        <v>0</v>
      </c>
      <c r="T436">
        <v>86</v>
      </c>
      <c r="U436">
        <v>64</v>
      </c>
      <c r="V436">
        <v>150</v>
      </c>
      <c r="W436">
        <v>14</v>
      </c>
      <c r="X436">
        <v>11</v>
      </c>
      <c r="Y436">
        <v>25</v>
      </c>
      <c r="Z436">
        <v>86</v>
      </c>
      <c r="AA436">
        <v>64</v>
      </c>
      <c r="AB436">
        <v>150</v>
      </c>
      <c r="AC436">
        <v>7</v>
      </c>
      <c r="AD436">
        <v>9</v>
      </c>
      <c r="AE436">
        <v>16</v>
      </c>
      <c r="AF436">
        <v>7</v>
      </c>
      <c r="AG436">
        <v>9</v>
      </c>
      <c r="AH436">
        <v>16</v>
      </c>
      <c r="AI436">
        <v>14</v>
      </c>
      <c r="AJ436">
        <v>14</v>
      </c>
      <c r="AK436">
        <v>28</v>
      </c>
      <c r="AL436">
        <v>18</v>
      </c>
      <c r="AM436">
        <v>3</v>
      </c>
      <c r="AN436">
        <v>21</v>
      </c>
      <c r="AO436">
        <v>12</v>
      </c>
      <c r="AP436">
        <v>11</v>
      </c>
      <c r="AQ436">
        <v>23</v>
      </c>
      <c r="AR436">
        <v>15</v>
      </c>
      <c r="AS436">
        <v>11</v>
      </c>
      <c r="AT436">
        <v>26</v>
      </c>
      <c r="AU436">
        <v>20</v>
      </c>
      <c r="AV436">
        <v>12</v>
      </c>
      <c r="AW436">
        <v>32</v>
      </c>
      <c r="AX436">
        <v>86</v>
      </c>
      <c r="AY436">
        <v>60</v>
      </c>
      <c r="AZ436">
        <v>146</v>
      </c>
      <c r="BA436">
        <v>1</v>
      </c>
      <c r="BB436">
        <v>1</v>
      </c>
      <c r="BC436">
        <v>1</v>
      </c>
      <c r="BD436">
        <v>1</v>
      </c>
      <c r="BE436">
        <v>1</v>
      </c>
      <c r="BF436">
        <v>1</v>
      </c>
      <c r="BG436">
        <v>0</v>
      </c>
      <c r="BH436">
        <v>6</v>
      </c>
      <c r="BI436">
        <v>0</v>
      </c>
      <c r="BJ436">
        <v>0</v>
      </c>
      <c r="BK436">
        <v>0</v>
      </c>
      <c r="BL436">
        <v>1</v>
      </c>
      <c r="BM436">
        <v>0</v>
      </c>
      <c r="BN436">
        <v>0</v>
      </c>
      <c r="BO436">
        <v>0</v>
      </c>
      <c r="BP436">
        <v>0</v>
      </c>
      <c r="BQ436">
        <v>2</v>
      </c>
      <c r="BR436">
        <v>4</v>
      </c>
      <c r="BS436">
        <v>0</v>
      </c>
      <c r="BT436">
        <v>0</v>
      </c>
      <c r="BU436">
        <v>0</v>
      </c>
      <c r="BV436">
        <v>1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1</v>
      </c>
      <c r="CD436">
        <v>0</v>
      </c>
      <c r="CE436">
        <v>0</v>
      </c>
      <c r="CF436">
        <v>9</v>
      </c>
      <c r="CG436">
        <v>2</v>
      </c>
      <c r="CH436">
        <v>4</v>
      </c>
      <c r="CI436">
        <v>1</v>
      </c>
      <c r="CJ436">
        <v>1</v>
      </c>
      <c r="CK436">
        <v>1</v>
      </c>
      <c r="CL436">
        <v>1</v>
      </c>
      <c r="CM436">
        <v>1</v>
      </c>
      <c r="CN436">
        <v>1</v>
      </c>
      <c r="CO436">
        <v>0</v>
      </c>
      <c r="CP436">
        <v>6</v>
      </c>
      <c r="CQ436">
        <v>8</v>
      </c>
      <c r="CR436">
        <v>6</v>
      </c>
      <c r="CS436">
        <v>1</v>
      </c>
    </row>
    <row r="437" spans="1:97" x14ac:dyDescent="0.25">
      <c r="A437" t="s">
        <v>3958</v>
      </c>
      <c r="B437">
        <v>1</v>
      </c>
      <c r="C437" t="s">
        <v>545</v>
      </c>
      <c r="D437">
        <v>37</v>
      </c>
      <c r="E437" t="s">
        <v>216</v>
      </c>
      <c r="F437">
        <v>1</v>
      </c>
      <c r="G437" t="s">
        <v>380</v>
      </c>
      <c r="H437" t="s">
        <v>3959</v>
      </c>
      <c r="I437">
        <v>5708</v>
      </c>
      <c r="J437" t="s">
        <v>217</v>
      </c>
      <c r="K437" t="s">
        <v>189</v>
      </c>
      <c r="L437" t="s">
        <v>31</v>
      </c>
      <c r="M437" t="s">
        <v>37</v>
      </c>
      <c r="N437" t="s">
        <v>35</v>
      </c>
      <c r="O437" t="s">
        <v>29</v>
      </c>
      <c r="P437" t="s">
        <v>2946</v>
      </c>
      <c r="Q437" t="s">
        <v>2947</v>
      </c>
      <c r="R437" t="s">
        <v>218</v>
      </c>
      <c r="S437">
        <v>0</v>
      </c>
      <c r="T437">
        <v>170</v>
      </c>
      <c r="U437">
        <v>149</v>
      </c>
      <c r="V437">
        <v>319</v>
      </c>
      <c r="W437">
        <v>27</v>
      </c>
      <c r="X437">
        <v>32</v>
      </c>
      <c r="Y437">
        <v>59</v>
      </c>
      <c r="Z437">
        <v>163</v>
      </c>
      <c r="AA437">
        <v>143</v>
      </c>
      <c r="AB437">
        <v>306</v>
      </c>
      <c r="AC437">
        <v>29</v>
      </c>
      <c r="AD437">
        <v>19</v>
      </c>
      <c r="AE437">
        <v>48</v>
      </c>
      <c r="AF437">
        <v>29</v>
      </c>
      <c r="AG437">
        <v>20</v>
      </c>
      <c r="AH437">
        <v>49</v>
      </c>
      <c r="AI437">
        <v>30</v>
      </c>
      <c r="AJ437">
        <v>24</v>
      </c>
      <c r="AK437">
        <v>54</v>
      </c>
      <c r="AL437">
        <v>29</v>
      </c>
      <c r="AM437">
        <v>25</v>
      </c>
      <c r="AN437">
        <v>54</v>
      </c>
      <c r="AO437">
        <v>37</v>
      </c>
      <c r="AP437">
        <v>21</v>
      </c>
      <c r="AQ437">
        <v>58</v>
      </c>
      <c r="AR437">
        <v>26</v>
      </c>
      <c r="AS437">
        <v>19</v>
      </c>
      <c r="AT437">
        <v>45</v>
      </c>
      <c r="AU437">
        <v>20</v>
      </c>
      <c r="AV437">
        <v>33</v>
      </c>
      <c r="AW437">
        <v>53</v>
      </c>
      <c r="AX437">
        <v>171</v>
      </c>
      <c r="AY437">
        <v>142</v>
      </c>
      <c r="AZ437">
        <v>313</v>
      </c>
      <c r="BA437">
        <v>2</v>
      </c>
      <c r="BB437">
        <v>2</v>
      </c>
      <c r="BC437">
        <v>2</v>
      </c>
      <c r="BD437">
        <v>2</v>
      </c>
      <c r="BE437">
        <v>2</v>
      </c>
      <c r="BF437">
        <v>2</v>
      </c>
      <c r="BG437">
        <v>0</v>
      </c>
      <c r="BH437">
        <v>12</v>
      </c>
      <c r="BI437">
        <v>0</v>
      </c>
      <c r="BJ437">
        <v>0</v>
      </c>
      <c r="BK437">
        <v>0</v>
      </c>
      <c r="BL437">
        <v>1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12</v>
      </c>
      <c r="BS437">
        <v>0</v>
      </c>
      <c r="BT437">
        <v>0</v>
      </c>
      <c r="BU437">
        <v>1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2</v>
      </c>
      <c r="CE437">
        <v>0</v>
      </c>
      <c r="CF437">
        <v>16</v>
      </c>
      <c r="CG437">
        <v>0</v>
      </c>
      <c r="CH437">
        <v>12</v>
      </c>
      <c r="CI437">
        <v>2</v>
      </c>
      <c r="CJ437">
        <v>2</v>
      </c>
      <c r="CK437">
        <v>2</v>
      </c>
      <c r="CL437">
        <v>2</v>
      </c>
      <c r="CM437">
        <v>2</v>
      </c>
      <c r="CN437">
        <v>2</v>
      </c>
      <c r="CO437">
        <v>0</v>
      </c>
      <c r="CP437">
        <v>12</v>
      </c>
      <c r="CQ437">
        <v>12</v>
      </c>
      <c r="CR437">
        <v>12</v>
      </c>
      <c r="CS437">
        <v>1</v>
      </c>
    </row>
    <row r="438" spans="1:97" x14ac:dyDescent="0.25">
      <c r="A438" t="s">
        <v>3960</v>
      </c>
      <c r="B438">
        <v>2</v>
      </c>
      <c r="C438" t="s">
        <v>491</v>
      </c>
      <c r="D438">
        <v>37</v>
      </c>
      <c r="E438" t="s">
        <v>216</v>
      </c>
      <c r="F438">
        <v>1</v>
      </c>
      <c r="G438" t="s">
        <v>380</v>
      </c>
      <c r="H438" t="s">
        <v>3357</v>
      </c>
      <c r="I438">
        <v>0</v>
      </c>
      <c r="J438" t="s">
        <v>217</v>
      </c>
      <c r="K438" t="s">
        <v>189</v>
      </c>
      <c r="L438" t="s">
        <v>31</v>
      </c>
      <c r="M438" t="s">
        <v>37</v>
      </c>
      <c r="N438" t="s">
        <v>35</v>
      </c>
      <c r="O438" t="s">
        <v>29</v>
      </c>
      <c r="P438" t="s">
        <v>3247</v>
      </c>
      <c r="Q438" t="s">
        <v>2947</v>
      </c>
      <c r="R438" t="s">
        <v>218</v>
      </c>
      <c r="S438">
        <v>0</v>
      </c>
      <c r="T438">
        <v>128</v>
      </c>
      <c r="U438">
        <v>130</v>
      </c>
      <c r="V438">
        <v>258</v>
      </c>
      <c r="W438">
        <v>23</v>
      </c>
      <c r="X438">
        <v>22</v>
      </c>
      <c r="Y438">
        <v>45</v>
      </c>
      <c r="Z438">
        <v>127</v>
      </c>
      <c r="AA438">
        <v>128</v>
      </c>
      <c r="AB438">
        <v>255</v>
      </c>
      <c r="AC438">
        <v>17</v>
      </c>
      <c r="AD438">
        <v>32</v>
      </c>
      <c r="AE438">
        <v>49</v>
      </c>
      <c r="AF438">
        <v>17</v>
      </c>
      <c r="AG438">
        <v>32</v>
      </c>
      <c r="AH438">
        <v>49</v>
      </c>
      <c r="AI438">
        <v>18</v>
      </c>
      <c r="AJ438">
        <v>22</v>
      </c>
      <c r="AK438">
        <v>40</v>
      </c>
      <c r="AL438">
        <v>14</v>
      </c>
      <c r="AM438">
        <v>27</v>
      </c>
      <c r="AN438">
        <v>41</v>
      </c>
      <c r="AO438">
        <v>21</v>
      </c>
      <c r="AP438">
        <v>22</v>
      </c>
      <c r="AQ438">
        <v>43</v>
      </c>
      <c r="AR438">
        <v>24</v>
      </c>
      <c r="AS438">
        <v>17</v>
      </c>
      <c r="AT438">
        <v>41</v>
      </c>
      <c r="AU438">
        <v>25</v>
      </c>
      <c r="AV438">
        <v>15</v>
      </c>
      <c r="AW438">
        <v>40</v>
      </c>
      <c r="AX438">
        <v>119</v>
      </c>
      <c r="AY438">
        <v>135</v>
      </c>
      <c r="AZ438">
        <v>254</v>
      </c>
      <c r="BA438">
        <v>2</v>
      </c>
      <c r="BB438">
        <v>2</v>
      </c>
      <c r="BC438">
        <v>2</v>
      </c>
      <c r="BD438">
        <v>2</v>
      </c>
      <c r="BE438">
        <v>2</v>
      </c>
      <c r="BF438">
        <v>2</v>
      </c>
      <c r="BG438">
        <v>0</v>
      </c>
      <c r="BH438">
        <v>12</v>
      </c>
      <c r="BI438">
        <v>0</v>
      </c>
      <c r="BJ438">
        <v>0</v>
      </c>
      <c r="BK438">
        <v>1</v>
      </c>
      <c r="BL438">
        <v>0</v>
      </c>
      <c r="BM438">
        <v>0</v>
      </c>
      <c r="BN438">
        <v>1</v>
      </c>
      <c r="BO438">
        <v>0</v>
      </c>
      <c r="BP438">
        <v>0</v>
      </c>
      <c r="BQ438">
        <v>4</v>
      </c>
      <c r="BR438">
        <v>8</v>
      </c>
      <c r="BS438">
        <v>0</v>
      </c>
      <c r="BT438">
        <v>0</v>
      </c>
      <c r="BU438">
        <v>4</v>
      </c>
      <c r="BV438">
        <v>2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1</v>
      </c>
      <c r="CD438">
        <v>0</v>
      </c>
      <c r="CE438">
        <v>0</v>
      </c>
      <c r="CF438">
        <v>21</v>
      </c>
      <c r="CG438">
        <v>4</v>
      </c>
      <c r="CH438">
        <v>8</v>
      </c>
      <c r="CI438">
        <v>2</v>
      </c>
      <c r="CJ438">
        <v>2</v>
      </c>
      <c r="CK438">
        <v>2</v>
      </c>
      <c r="CL438">
        <v>2</v>
      </c>
      <c r="CM438">
        <v>2</v>
      </c>
      <c r="CN438">
        <v>2</v>
      </c>
      <c r="CO438">
        <v>0</v>
      </c>
      <c r="CP438">
        <v>12</v>
      </c>
      <c r="CQ438">
        <v>12</v>
      </c>
      <c r="CR438">
        <v>12</v>
      </c>
      <c r="CS438">
        <v>1</v>
      </c>
    </row>
    <row r="439" spans="1:97" x14ac:dyDescent="0.25">
      <c r="A439" t="s">
        <v>3961</v>
      </c>
      <c r="B439">
        <v>1</v>
      </c>
      <c r="C439" t="s">
        <v>3962</v>
      </c>
      <c r="D439">
        <v>37</v>
      </c>
      <c r="E439" t="s">
        <v>216</v>
      </c>
      <c r="F439">
        <v>1</v>
      </c>
      <c r="G439" t="s">
        <v>380</v>
      </c>
      <c r="H439" t="s">
        <v>2207</v>
      </c>
      <c r="I439">
        <v>0</v>
      </c>
      <c r="J439" t="s">
        <v>217</v>
      </c>
      <c r="K439" t="s">
        <v>189</v>
      </c>
      <c r="L439" t="s">
        <v>31</v>
      </c>
      <c r="M439" t="s">
        <v>37</v>
      </c>
      <c r="N439" t="s">
        <v>35</v>
      </c>
      <c r="O439" t="s">
        <v>29</v>
      </c>
      <c r="P439" t="s">
        <v>3280</v>
      </c>
      <c r="Q439" t="s">
        <v>2782</v>
      </c>
      <c r="R439" t="s">
        <v>218</v>
      </c>
      <c r="S439">
        <v>0</v>
      </c>
      <c r="T439">
        <v>48</v>
      </c>
      <c r="U439">
        <v>56</v>
      </c>
      <c r="V439">
        <v>104</v>
      </c>
      <c r="W439">
        <v>7</v>
      </c>
      <c r="X439">
        <v>7</v>
      </c>
      <c r="Y439">
        <v>14</v>
      </c>
      <c r="Z439">
        <v>47</v>
      </c>
      <c r="AA439">
        <v>56</v>
      </c>
      <c r="AB439">
        <v>103</v>
      </c>
      <c r="AC439">
        <v>5</v>
      </c>
      <c r="AD439">
        <v>8</v>
      </c>
      <c r="AE439">
        <v>13</v>
      </c>
      <c r="AF439">
        <v>5</v>
      </c>
      <c r="AG439">
        <v>8</v>
      </c>
      <c r="AH439">
        <v>13</v>
      </c>
      <c r="AI439">
        <v>8</v>
      </c>
      <c r="AJ439">
        <v>12</v>
      </c>
      <c r="AK439">
        <v>20</v>
      </c>
      <c r="AL439">
        <v>9</v>
      </c>
      <c r="AM439">
        <v>7</v>
      </c>
      <c r="AN439">
        <v>16</v>
      </c>
      <c r="AO439">
        <v>13</v>
      </c>
      <c r="AP439">
        <v>10</v>
      </c>
      <c r="AQ439">
        <v>23</v>
      </c>
      <c r="AR439">
        <v>9</v>
      </c>
      <c r="AS439">
        <v>8</v>
      </c>
      <c r="AT439">
        <v>17</v>
      </c>
      <c r="AU439">
        <v>7</v>
      </c>
      <c r="AV439">
        <v>7</v>
      </c>
      <c r="AW439">
        <v>14</v>
      </c>
      <c r="AX439">
        <v>51</v>
      </c>
      <c r="AY439">
        <v>52</v>
      </c>
      <c r="AZ439">
        <v>103</v>
      </c>
      <c r="BA439">
        <v>1</v>
      </c>
      <c r="BB439">
        <v>1</v>
      </c>
      <c r="BC439">
        <v>1</v>
      </c>
      <c r="BD439">
        <v>1</v>
      </c>
      <c r="BE439">
        <v>1</v>
      </c>
      <c r="BF439">
        <v>1</v>
      </c>
      <c r="BG439">
        <v>0</v>
      </c>
      <c r="BH439">
        <v>6</v>
      </c>
      <c r="BI439">
        <v>0</v>
      </c>
      <c r="BJ439">
        <v>0</v>
      </c>
      <c r="BK439">
        <v>1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2</v>
      </c>
      <c r="BR439">
        <v>4</v>
      </c>
      <c r="BS439">
        <v>0</v>
      </c>
      <c r="BT439">
        <v>0</v>
      </c>
      <c r="BU439">
        <v>0</v>
      </c>
      <c r="BV439">
        <v>1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1</v>
      </c>
      <c r="CD439">
        <v>0</v>
      </c>
      <c r="CE439">
        <v>0</v>
      </c>
      <c r="CF439">
        <v>9</v>
      </c>
      <c r="CG439">
        <v>2</v>
      </c>
      <c r="CH439">
        <v>4</v>
      </c>
      <c r="CI439">
        <v>1</v>
      </c>
      <c r="CJ439">
        <v>1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6</v>
      </c>
      <c r="CQ439">
        <v>8</v>
      </c>
      <c r="CR439">
        <v>6</v>
      </c>
      <c r="CS439">
        <v>1</v>
      </c>
    </row>
    <row r="440" spans="1:97" x14ac:dyDescent="0.25">
      <c r="A440" t="s">
        <v>3963</v>
      </c>
      <c r="B440">
        <v>2</v>
      </c>
      <c r="C440" t="s">
        <v>306</v>
      </c>
      <c r="D440">
        <v>37</v>
      </c>
      <c r="E440" t="s">
        <v>216</v>
      </c>
      <c r="F440">
        <v>1</v>
      </c>
      <c r="G440" t="s">
        <v>380</v>
      </c>
      <c r="H440" t="s">
        <v>3964</v>
      </c>
      <c r="I440">
        <v>0</v>
      </c>
      <c r="J440" t="s">
        <v>217</v>
      </c>
      <c r="K440" t="s">
        <v>189</v>
      </c>
      <c r="L440" t="s">
        <v>31</v>
      </c>
      <c r="M440" t="s">
        <v>37</v>
      </c>
      <c r="N440" t="s">
        <v>35</v>
      </c>
      <c r="O440" t="s">
        <v>29</v>
      </c>
      <c r="P440" t="s">
        <v>3721</v>
      </c>
      <c r="Q440" t="s">
        <v>3238</v>
      </c>
      <c r="R440" t="s">
        <v>218</v>
      </c>
      <c r="S440">
        <v>0</v>
      </c>
      <c r="T440">
        <v>79</v>
      </c>
      <c r="U440">
        <v>71</v>
      </c>
      <c r="V440">
        <v>150</v>
      </c>
      <c r="W440">
        <v>15</v>
      </c>
      <c r="X440">
        <v>10</v>
      </c>
      <c r="Y440">
        <v>25</v>
      </c>
      <c r="Z440">
        <v>79</v>
      </c>
      <c r="AA440">
        <v>71</v>
      </c>
      <c r="AB440">
        <v>150</v>
      </c>
      <c r="AC440">
        <v>11</v>
      </c>
      <c r="AD440">
        <v>12</v>
      </c>
      <c r="AE440">
        <v>23</v>
      </c>
      <c r="AF440">
        <v>11</v>
      </c>
      <c r="AG440">
        <v>12</v>
      </c>
      <c r="AH440">
        <v>23</v>
      </c>
      <c r="AI440">
        <v>11</v>
      </c>
      <c r="AJ440">
        <v>16</v>
      </c>
      <c r="AK440">
        <v>27</v>
      </c>
      <c r="AL440">
        <v>15</v>
      </c>
      <c r="AM440">
        <v>13</v>
      </c>
      <c r="AN440">
        <v>28</v>
      </c>
      <c r="AO440">
        <v>12</v>
      </c>
      <c r="AP440">
        <v>9</v>
      </c>
      <c r="AQ440">
        <v>21</v>
      </c>
      <c r="AR440">
        <v>12</v>
      </c>
      <c r="AS440">
        <v>11</v>
      </c>
      <c r="AT440">
        <v>23</v>
      </c>
      <c r="AU440">
        <v>13</v>
      </c>
      <c r="AV440">
        <v>11</v>
      </c>
      <c r="AW440">
        <v>24</v>
      </c>
      <c r="AX440">
        <v>74</v>
      </c>
      <c r="AY440">
        <v>72</v>
      </c>
      <c r="AZ440">
        <v>146</v>
      </c>
      <c r="BA440">
        <v>1</v>
      </c>
      <c r="BB440">
        <v>1</v>
      </c>
      <c r="BC440">
        <v>1</v>
      </c>
      <c r="BD440">
        <v>1</v>
      </c>
      <c r="BE440">
        <v>1</v>
      </c>
      <c r="BF440">
        <v>1</v>
      </c>
      <c r="BG440">
        <v>0</v>
      </c>
      <c r="BH440">
        <v>6</v>
      </c>
      <c r="BI440">
        <v>0</v>
      </c>
      <c r="BJ440">
        <v>0</v>
      </c>
      <c r="BK440">
        <v>1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1</v>
      </c>
      <c r="BR440">
        <v>5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1</v>
      </c>
      <c r="CD440">
        <v>0</v>
      </c>
      <c r="CE440">
        <v>0</v>
      </c>
      <c r="CF440">
        <v>8</v>
      </c>
      <c r="CG440">
        <v>1</v>
      </c>
      <c r="CH440">
        <v>5</v>
      </c>
      <c r="CI440">
        <v>1</v>
      </c>
      <c r="CJ440">
        <v>1</v>
      </c>
      <c r="CK440">
        <v>1</v>
      </c>
      <c r="CL440">
        <v>1</v>
      </c>
      <c r="CM440">
        <v>1</v>
      </c>
      <c r="CN440">
        <v>1</v>
      </c>
      <c r="CO440">
        <v>0</v>
      </c>
      <c r="CP440">
        <v>6</v>
      </c>
      <c r="CQ440">
        <v>12</v>
      </c>
      <c r="CR440">
        <v>6</v>
      </c>
      <c r="CS440">
        <v>1</v>
      </c>
    </row>
    <row r="441" spans="1:97" x14ac:dyDescent="0.25">
      <c r="A441" t="s">
        <v>3965</v>
      </c>
      <c r="B441">
        <v>1</v>
      </c>
      <c r="C441" t="s">
        <v>3318</v>
      </c>
      <c r="D441">
        <v>29</v>
      </c>
      <c r="E441" t="s">
        <v>546</v>
      </c>
      <c r="F441">
        <v>1992</v>
      </c>
      <c r="G441" t="s">
        <v>3966</v>
      </c>
      <c r="H441" t="s">
        <v>3967</v>
      </c>
      <c r="I441">
        <v>0</v>
      </c>
      <c r="J441" t="s">
        <v>546</v>
      </c>
      <c r="K441" t="s">
        <v>189</v>
      </c>
      <c r="L441" t="s">
        <v>31</v>
      </c>
      <c r="M441" t="s">
        <v>37</v>
      </c>
      <c r="N441" t="s">
        <v>35</v>
      </c>
      <c r="O441" t="s">
        <v>29</v>
      </c>
      <c r="P441" t="s">
        <v>2986</v>
      </c>
      <c r="Q441" t="s">
        <v>2777</v>
      </c>
      <c r="R441" t="s">
        <v>549</v>
      </c>
      <c r="S441">
        <v>0</v>
      </c>
      <c r="T441">
        <v>5</v>
      </c>
      <c r="U441">
        <v>5</v>
      </c>
      <c r="V441">
        <v>10</v>
      </c>
      <c r="W441">
        <v>2</v>
      </c>
      <c r="X441">
        <v>2</v>
      </c>
      <c r="Y441">
        <v>4</v>
      </c>
      <c r="Z441">
        <v>5</v>
      </c>
      <c r="AA441">
        <v>5</v>
      </c>
      <c r="AB441">
        <v>10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</v>
      </c>
      <c r="AK441">
        <v>1</v>
      </c>
      <c r="AL441">
        <v>0</v>
      </c>
      <c r="AM441">
        <v>0</v>
      </c>
      <c r="AN441">
        <v>0</v>
      </c>
      <c r="AO441">
        <v>2</v>
      </c>
      <c r="AP441">
        <v>0</v>
      </c>
      <c r="AQ441">
        <v>2</v>
      </c>
      <c r="AR441">
        <v>0</v>
      </c>
      <c r="AS441">
        <v>1</v>
      </c>
      <c r="AT441">
        <v>1</v>
      </c>
      <c r="AU441">
        <v>1</v>
      </c>
      <c r="AV441">
        <v>1</v>
      </c>
      <c r="AW441">
        <v>2</v>
      </c>
      <c r="AX441">
        <v>3</v>
      </c>
      <c r="AY441">
        <v>3</v>
      </c>
      <c r="AZ441">
        <v>6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1</v>
      </c>
      <c r="BH441">
        <v>1</v>
      </c>
      <c r="BI441">
        <v>0</v>
      </c>
      <c r="BJ441">
        <v>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1</v>
      </c>
      <c r="CG441">
        <v>0</v>
      </c>
      <c r="CH441">
        <v>1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1</v>
      </c>
      <c r="CP441">
        <v>1</v>
      </c>
      <c r="CQ441">
        <v>1</v>
      </c>
      <c r="CR441">
        <v>1</v>
      </c>
      <c r="CS441">
        <v>1</v>
      </c>
    </row>
    <row r="442" spans="1:97" x14ac:dyDescent="0.25">
      <c r="A442" t="s">
        <v>3968</v>
      </c>
      <c r="B442">
        <v>1</v>
      </c>
      <c r="C442" t="s">
        <v>306</v>
      </c>
      <c r="D442">
        <v>8</v>
      </c>
      <c r="E442" t="s">
        <v>1251</v>
      </c>
      <c r="F442">
        <v>1</v>
      </c>
      <c r="G442" t="s">
        <v>2043</v>
      </c>
      <c r="H442" t="s">
        <v>3969</v>
      </c>
      <c r="I442">
        <v>0</v>
      </c>
      <c r="J442" t="s">
        <v>406</v>
      </c>
      <c r="K442" t="s">
        <v>189</v>
      </c>
      <c r="L442" t="s">
        <v>31</v>
      </c>
      <c r="M442" t="s">
        <v>37</v>
      </c>
      <c r="N442" t="s">
        <v>35</v>
      </c>
      <c r="O442" t="s">
        <v>29</v>
      </c>
      <c r="P442" t="s">
        <v>3081</v>
      </c>
      <c r="Q442" t="s">
        <v>2769</v>
      </c>
      <c r="R442" t="s">
        <v>408</v>
      </c>
      <c r="S442">
        <v>0</v>
      </c>
      <c r="T442">
        <v>33</v>
      </c>
      <c r="U442">
        <v>44</v>
      </c>
      <c r="V442">
        <v>77</v>
      </c>
      <c r="W442">
        <v>8</v>
      </c>
      <c r="X442">
        <v>6</v>
      </c>
      <c r="Y442">
        <v>14</v>
      </c>
      <c r="Z442">
        <v>33</v>
      </c>
      <c r="AA442">
        <v>42</v>
      </c>
      <c r="AB442">
        <v>75</v>
      </c>
      <c r="AC442">
        <v>9</v>
      </c>
      <c r="AD442">
        <v>10</v>
      </c>
      <c r="AE442">
        <v>19</v>
      </c>
      <c r="AF442">
        <v>9</v>
      </c>
      <c r="AG442">
        <v>10</v>
      </c>
      <c r="AH442">
        <v>19</v>
      </c>
      <c r="AI442">
        <v>6</v>
      </c>
      <c r="AJ442">
        <v>3</v>
      </c>
      <c r="AK442">
        <v>9</v>
      </c>
      <c r="AL442">
        <v>6</v>
      </c>
      <c r="AM442">
        <v>7</v>
      </c>
      <c r="AN442">
        <v>13</v>
      </c>
      <c r="AO442">
        <v>3</v>
      </c>
      <c r="AP442">
        <v>7</v>
      </c>
      <c r="AQ442">
        <v>10</v>
      </c>
      <c r="AR442">
        <v>6</v>
      </c>
      <c r="AS442">
        <v>12</v>
      </c>
      <c r="AT442">
        <v>18</v>
      </c>
      <c r="AU442">
        <v>4</v>
      </c>
      <c r="AV442">
        <v>8</v>
      </c>
      <c r="AW442">
        <v>12</v>
      </c>
      <c r="AX442">
        <v>34</v>
      </c>
      <c r="AY442">
        <v>47</v>
      </c>
      <c r="AZ442">
        <v>81</v>
      </c>
      <c r="BA442">
        <v>1</v>
      </c>
      <c r="BB442">
        <v>1</v>
      </c>
      <c r="BC442">
        <v>1</v>
      </c>
      <c r="BD442">
        <v>1</v>
      </c>
      <c r="BE442">
        <v>1</v>
      </c>
      <c r="BF442">
        <v>1</v>
      </c>
      <c r="BG442">
        <v>0</v>
      </c>
      <c r="BH442">
        <v>6</v>
      </c>
      <c r="BI442">
        <v>0</v>
      </c>
      <c r="BJ442">
        <v>1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1</v>
      </c>
      <c r="BR442">
        <v>4</v>
      </c>
      <c r="BS442">
        <v>0</v>
      </c>
      <c r="BT442">
        <v>0</v>
      </c>
      <c r="BU442">
        <v>1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7</v>
      </c>
      <c r="CG442">
        <v>1</v>
      </c>
      <c r="CH442">
        <v>5</v>
      </c>
      <c r="CI442">
        <v>1</v>
      </c>
      <c r="CJ442">
        <v>1</v>
      </c>
      <c r="CK442">
        <v>1</v>
      </c>
      <c r="CL442">
        <v>1</v>
      </c>
      <c r="CM442">
        <v>1</v>
      </c>
      <c r="CN442">
        <v>1</v>
      </c>
      <c r="CO442">
        <v>0</v>
      </c>
      <c r="CP442">
        <v>6</v>
      </c>
      <c r="CQ442">
        <v>9</v>
      </c>
      <c r="CR442">
        <v>6</v>
      </c>
      <c r="CS442">
        <v>1</v>
      </c>
    </row>
    <row r="443" spans="1:97" x14ac:dyDescent="0.25">
      <c r="A443" t="s">
        <v>3970</v>
      </c>
      <c r="B443">
        <v>1</v>
      </c>
      <c r="C443" t="s">
        <v>3971</v>
      </c>
      <c r="D443">
        <v>27</v>
      </c>
      <c r="E443" t="s">
        <v>393</v>
      </c>
      <c r="F443">
        <v>759</v>
      </c>
      <c r="G443" t="s">
        <v>742</v>
      </c>
      <c r="H443" t="s">
        <v>3972</v>
      </c>
      <c r="I443">
        <v>0</v>
      </c>
      <c r="J443" t="s">
        <v>393</v>
      </c>
      <c r="K443" t="s">
        <v>189</v>
      </c>
      <c r="L443" t="s">
        <v>31</v>
      </c>
      <c r="M443" t="s">
        <v>37</v>
      </c>
      <c r="N443" t="s">
        <v>35</v>
      </c>
      <c r="O443" t="s">
        <v>29</v>
      </c>
      <c r="P443" t="s">
        <v>2844</v>
      </c>
      <c r="Q443" t="s">
        <v>2845</v>
      </c>
      <c r="R443" t="s">
        <v>397</v>
      </c>
      <c r="S443">
        <v>0</v>
      </c>
      <c r="T443">
        <v>14</v>
      </c>
      <c r="U443">
        <v>20</v>
      </c>
      <c r="V443">
        <v>34</v>
      </c>
      <c r="W443">
        <v>4</v>
      </c>
      <c r="X443">
        <v>3</v>
      </c>
      <c r="Y443">
        <v>7</v>
      </c>
      <c r="Z443">
        <v>13</v>
      </c>
      <c r="AA443">
        <v>18</v>
      </c>
      <c r="AB443">
        <v>31</v>
      </c>
      <c r="AC443">
        <v>2</v>
      </c>
      <c r="AD443">
        <v>5</v>
      </c>
      <c r="AE443">
        <v>7</v>
      </c>
      <c r="AF443">
        <v>2</v>
      </c>
      <c r="AG443">
        <v>5</v>
      </c>
      <c r="AH443">
        <v>7</v>
      </c>
      <c r="AI443">
        <v>1</v>
      </c>
      <c r="AJ443">
        <v>2</v>
      </c>
      <c r="AK443">
        <v>3</v>
      </c>
      <c r="AL443">
        <v>5</v>
      </c>
      <c r="AM443">
        <v>3</v>
      </c>
      <c r="AN443">
        <v>8</v>
      </c>
      <c r="AO443">
        <v>1</v>
      </c>
      <c r="AP443">
        <v>6</v>
      </c>
      <c r="AQ443">
        <v>7</v>
      </c>
      <c r="AR443">
        <v>0</v>
      </c>
      <c r="AS443">
        <v>4</v>
      </c>
      <c r="AT443">
        <v>4</v>
      </c>
      <c r="AU443">
        <v>2</v>
      </c>
      <c r="AV443">
        <v>3</v>
      </c>
      <c r="AW443">
        <v>5</v>
      </c>
      <c r="AX443">
        <v>11</v>
      </c>
      <c r="AY443">
        <v>23</v>
      </c>
      <c r="AZ443">
        <v>34</v>
      </c>
      <c r="BA443">
        <v>1</v>
      </c>
      <c r="BB443">
        <v>0</v>
      </c>
      <c r="BC443">
        <v>0</v>
      </c>
      <c r="BD443">
        <v>1</v>
      </c>
      <c r="BE443">
        <v>0</v>
      </c>
      <c r="BF443">
        <v>0</v>
      </c>
      <c r="BG443">
        <v>2</v>
      </c>
      <c r="BH443">
        <v>4</v>
      </c>
      <c r="BI443">
        <v>0</v>
      </c>
      <c r="BJ443">
        <v>1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1</v>
      </c>
      <c r="BR443">
        <v>2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4</v>
      </c>
      <c r="CG443">
        <v>1</v>
      </c>
      <c r="CH443">
        <v>3</v>
      </c>
      <c r="CI443">
        <v>1</v>
      </c>
      <c r="CJ443">
        <v>0</v>
      </c>
      <c r="CK443">
        <v>0</v>
      </c>
      <c r="CL443">
        <v>1</v>
      </c>
      <c r="CM443">
        <v>0</v>
      </c>
      <c r="CN443">
        <v>0</v>
      </c>
      <c r="CO443">
        <v>2</v>
      </c>
      <c r="CP443">
        <v>4</v>
      </c>
      <c r="CQ443">
        <v>4</v>
      </c>
      <c r="CR443">
        <v>4</v>
      </c>
      <c r="CS443">
        <v>1</v>
      </c>
    </row>
    <row r="444" spans="1:97" x14ac:dyDescent="0.25">
      <c r="A444" t="s">
        <v>3973</v>
      </c>
      <c r="B444">
        <v>2</v>
      </c>
      <c r="C444" t="s">
        <v>2247</v>
      </c>
      <c r="D444">
        <v>11</v>
      </c>
      <c r="E444" t="s">
        <v>208</v>
      </c>
      <c r="F444">
        <v>1</v>
      </c>
      <c r="G444" t="s">
        <v>261</v>
      </c>
      <c r="H444" t="s">
        <v>3262</v>
      </c>
      <c r="I444">
        <v>1101</v>
      </c>
      <c r="J444" t="s">
        <v>197</v>
      </c>
      <c r="K444" t="s">
        <v>189</v>
      </c>
      <c r="L444" t="s">
        <v>31</v>
      </c>
      <c r="M444" t="s">
        <v>37</v>
      </c>
      <c r="N444" t="s">
        <v>35</v>
      </c>
      <c r="O444" t="s">
        <v>29</v>
      </c>
      <c r="P444" t="s">
        <v>3974</v>
      </c>
      <c r="Q444" t="s">
        <v>2834</v>
      </c>
      <c r="R444" t="s">
        <v>199</v>
      </c>
      <c r="S444">
        <v>0</v>
      </c>
      <c r="T444">
        <v>138</v>
      </c>
      <c r="U444">
        <v>141</v>
      </c>
      <c r="V444">
        <v>279</v>
      </c>
      <c r="W444">
        <v>20</v>
      </c>
      <c r="X444">
        <v>22</v>
      </c>
      <c r="Y444">
        <v>42</v>
      </c>
      <c r="Z444">
        <v>134</v>
      </c>
      <c r="AA444">
        <v>135</v>
      </c>
      <c r="AB444">
        <v>269</v>
      </c>
      <c r="AC444">
        <v>15</v>
      </c>
      <c r="AD444">
        <v>23</v>
      </c>
      <c r="AE444">
        <v>38</v>
      </c>
      <c r="AF444">
        <v>18</v>
      </c>
      <c r="AG444">
        <v>23</v>
      </c>
      <c r="AH444">
        <v>41</v>
      </c>
      <c r="AI444">
        <v>24</v>
      </c>
      <c r="AJ444">
        <v>24</v>
      </c>
      <c r="AK444">
        <v>48</v>
      </c>
      <c r="AL444">
        <v>20</v>
      </c>
      <c r="AM444">
        <v>30</v>
      </c>
      <c r="AN444">
        <v>50</v>
      </c>
      <c r="AO444">
        <v>22</v>
      </c>
      <c r="AP444">
        <v>14</v>
      </c>
      <c r="AQ444">
        <v>36</v>
      </c>
      <c r="AR444">
        <v>28</v>
      </c>
      <c r="AS444">
        <v>28</v>
      </c>
      <c r="AT444">
        <v>56</v>
      </c>
      <c r="AU444">
        <v>25</v>
      </c>
      <c r="AV444">
        <v>23</v>
      </c>
      <c r="AW444">
        <v>48</v>
      </c>
      <c r="AX444">
        <v>137</v>
      </c>
      <c r="AY444">
        <v>142</v>
      </c>
      <c r="AZ444">
        <v>279</v>
      </c>
      <c r="BA444">
        <v>2</v>
      </c>
      <c r="BB444">
        <v>2</v>
      </c>
      <c r="BC444">
        <v>2</v>
      </c>
      <c r="BD444">
        <v>2</v>
      </c>
      <c r="BE444">
        <v>2</v>
      </c>
      <c r="BF444">
        <v>2</v>
      </c>
      <c r="BG444">
        <v>0</v>
      </c>
      <c r="BH444">
        <v>12</v>
      </c>
      <c r="BI444">
        <v>0</v>
      </c>
      <c r="BJ444">
        <v>0</v>
      </c>
      <c r="BK444">
        <v>0</v>
      </c>
      <c r="BL444">
        <v>1</v>
      </c>
      <c r="BM444">
        <v>0</v>
      </c>
      <c r="BN444">
        <v>1</v>
      </c>
      <c r="BO444">
        <v>0</v>
      </c>
      <c r="BP444">
        <v>0</v>
      </c>
      <c r="BQ444">
        <v>4</v>
      </c>
      <c r="BR444">
        <v>8</v>
      </c>
      <c r="BS444">
        <v>0</v>
      </c>
      <c r="BT444">
        <v>0</v>
      </c>
      <c r="BU444">
        <v>3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2</v>
      </c>
      <c r="CD444">
        <v>0</v>
      </c>
      <c r="CE444">
        <v>0</v>
      </c>
      <c r="CF444">
        <v>19</v>
      </c>
      <c r="CG444">
        <v>4</v>
      </c>
      <c r="CH444">
        <v>8</v>
      </c>
      <c r="CI444">
        <v>2</v>
      </c>
      <c r="CJ444">
        <v>2</v>
      </c>
      <c r="CK444">
        <v>2</v>
      </c>
      <c r="CL444">
        <v>2</v>
      </c>
      <c r="CM444">
        <v>2</v>
      </c>
      <c r="CN444">
        <v>2</v>
      </c>
      <c r="CO444">
        <v>0</v>
      </c>
      <c r="CP444">
        <v>12</v>
      </c>
      <c r="CQ444">
        <v>12</v>
      </c>
      <c r="CR444">
        <v>12</v>
      </c>
      <c r="CS444">
        <v>1</v>
      </c>
    </row>
    <row r="445" spans="1:97" x14ac:dyDescent="0.25">
      <c r="A445" t="s">
        <v>3975</v>
      </c>
      <c r="B445">
        <v>1</v>
      </c>
      <c r="C445" t="s">
        <v>744</v>
      </c>
      <c r="D445">
        <v>17</v>
      </c>
      <c r="E445" t="s">
        <v>193</v>
      </c>
      <c r="F445">
        <v>1</v>
      </c>
      <c r="G445" t="s">
        <v>329</v>
      </c>
      <c r="H445" t="s">
        <v>3976</v>
      </c>
      <c r="I445">
        <v>0</v>
      </c>
      <c r="J445" t="s">
        <v>193</v>
      </c>
      <c r="K445" t="s">
        <v>189</v>
      </c>
      <c r="L445" t="s">
        <v>31</v>
      </c>
      <c r="M445" t="s">
        <v>37</v>
      </c>
      <c r="N445" t="s">
        <v>35</v>
      </c>
      <c r="O445" t="s">
        <v>29</v>
      </c>
      <c r="P445" t="s">
        <v>3977</v>
      </c>
      <c r="Q445" t="s">
        <v>2804</v>
      </c>
      <c r="R445" t="s">
        <v>194</v>
      </c>
      <c r="S445">
        <v>0</v>
      </c>
      <c r="T445">
        <v>118</v>
      </c>
      <c r="U445">
        <v>123</v>
      </c>
      <c r="V445">
        <v>241</v>
      </c>
      <c r="W445">
        <v>22</v>
      </c>
      <c r="X445">
        <v>23</v>
      </c>
      <c r="Y445">
        <v>45</v>
      </c>
      <c r="Z445">
        <v>115</v>
      </c>
      <c r="AA445">
        <v>123</v>
      </c>
      <c r="AB445">
        <v>238</v>
      </c>
      <c r="AC445">
        <v>17</v>
      </c>
      <c r="AD445">
        <v>23</v>
      </c>
      <c r="AE445">
        <v>40</v>
      </c>
      <c r="AF445">
        <v>17</v>
      </c>
      <c r="AG445">
        <v>23</v>
      </c>
      <c r="AH445">
        <v>40</v>
      </c>
      <c r="AI445">
        <v>23</v>
      </c>
      <c r="AJ445">
        <v>22</v>
      </c>
      <c r="AK445">
        <v>45</v>
      </c>
      <c r="AL445">
        <v>20</v>
      </c>
      <c r="AM445">
        <v>21</v>
      </c>
      <c r="AN445">
        <v>41</v>
      </c>
      <c r="AO445">
        <v>23</v>
      </c>
      <c r="AP445">
        <v>23</v>
      </c>
      <c r="AQ445">
        <v>46</v>
      </c>
      <c r="AR445">
        <v>16</v>
      </c>
      <c r="AS445">
        <v>19</v>
      </c>
      <c r="AT445">
        <v>35</v>
      </c>
      <c r="AU445">
        <v>15</v>
      </c>
      <c r="AV445">
        <v>23</v>
      </c>
      <c r="AW445">
        <v>38</v>
      </c>
      <c r="AX445">
        <v>114</v>
      </c>
      <c r="AY445">
        <v>131</v>
      </c>
      <c r="AZ445">
        <v>245</v>
      </c>
      <c r="BA445">
        <v>2</v>
      </c>
      <c r="BB445">
        <v>2</v>
      </c>
      <c r="BC445">
        <v>2</v>
      </c>
      <c r="BD445">
        <v>2</v>
      </c>
      <c r="BE445">
        <v>2</v>
      </c>
      <c r="BF445">
        <v>2</v>
      </c>
      <c r="BG445">
        <v>0</v>
      </c>
      <c r="BH445">
        <v>12</v>
      </c>
      <c r="BI445">
        <v>0</v>
      </c>
      <c r="BJ445">
        <v>0</v>
      </c>
      <c r="BK445">
        <v>1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2</v>
      </c>
      <c r="BR445">
        <v>10</v>
      </c>
      <c r="BS445">
        <v>0</v>
      </c>
      <c r="BT445">
        <v>0</v>
      </c>
      <c r="BU445">
        <v>1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2</v>
      </c>
      <c r="CD445">
        <v>0</v>
      </c>
      <c r="CE445">
        <v>0</v>
      </c>
      <c r="CF445">
        <v>16</v>
      </c>
      <c r="CG445">
        <v>2</v>
      </c>
      <c r="CH445">
        <v>10</v>
      </c>
      <c r="CI445">
        <v>2</v>
      </c>
      <c r="CJ445">
        <v>2</v>
      </c>
      <c r="CK445">
        <v>2</v>
      </c>
      <c r="CL445">
        <v>2</v>
      </c>
      <c r="CM445">
        <v>2</v>
      </c>
      <c r="CN445">
        <v>2</v>
      </c>
      <c r="CO445">
        <v>0</v>
      </c>
      <c r="CP445">
        <v>12</v>
      </c>
      <c r="CQ445">
        <v>12</v>
      </c>
      <c r="CR445">
        <v>12</v>
      </c>
      <c r="CS445">
        <v>1</v>
      </c>
    </row>
    <row r="446" spans="1:97" x14ac:dyDescent="0.25">
      <c r="A446" t="s">
        <v>3978</v>
      </c>
      <c r="B446">
        <v>1</v>
      </c>
      <c r="C446" t="s">
        <v>1970</v>
      </c>
      <c r="D446">
        <v>29</v>
      </c>
      <c r="E446" t="s">
        <v>546</v>
      </c>
      <c r="F446">
        <v>367</v>
      </c>
      <c r="G446" t="s">
        <v>3979</v>
      </c>
      <c r="H446" t="s">
        <v>3980</v>
      </c>
      <c r="I446">
        <v>0</v>
      </c>
      <c r="J446" t="s">
        <v>546</v>
      </c>
      <c r="K446" t="s">
        <v>189</v>
      </c>
      <c r="L446" t="s">
        <v>31</v>
      </c>
      <c r="M446" t="s">
        <v>37</v>
      </c>
      <c r="N446" t="s">
        <v>35</v>
      </c>
      <c r="O446" t="s">
        <v>29</v>
      </c>
      <c r="P446" t="s">
        <v>2776</v>
      </c>
      <c r="Q446" t="s">
        <v>2777</v>
      </c>
      <c r="R446" t="s">
        <v>549</v>
      </c>
      <c r="S446">
        <v>0</v>
      </c>
      <c r="T446">
        <v>6</v>
      </c>
      <c r="U446">
        <v>9</v>
      </c>
      <c r="V446">
        <v>15</v>
      </c>
      <c r="W446">
        <v>2</v>
      </c>
      <c r="X446">
        <v>1</v>
      </c>
      <c r="Y446">
        <v>3</v>
      </c>
      <c r="Z446">
        <v>6</v>
      </c>
      <c r="AA446">
        <v>9</v>
      </c>
      <c r="AB446">
        <v>15</v>
      </c>
      <c r="AC446">
        <v>0</v>
      </c>
      <c r="AD446">
        <v>3</v>
      </c>
      <c r="AE446">
        <v>3</v>
      </c>
      <c r="AF446">
        <v>0</v>
      </c>
      <c r="AG446">
        <v>3</v>
      </c>
      <c r="AH446">
        <v>3</v>
      </c>
      <c r="AI446">
        <v>1</v>
      </c>
      <c r="AJ446">
        <v>2</v>
      </c>
      <c r="AK446">
        <v>3</v>
      </c>
      <c r="AL446">
        <v>0</v>
      </c>
      <c r="AM446">
        <v>2</v>
      </c>
      <c r="AN446">
        <v>2</v>
      </c>
      <c r="AO446">
        <v>0</v>
      </c>
      <c r="AP446">
        <v>0</v>
      </c>
      <c r="AQ446">
        <v>0</v>
      </c>
      <c r="AR446">
        <v>3</v>
      </c>
      <c r="AS446">
        <v>1</v>
      </c>
      <c r="AT446">
        <v>4</v>
      </c>
      <c r="AU446">
        <v>0</v>
      </c>
      <c r="AV446">
        <v>2</v>
      </c>
      <c r="AW446">
        <v>2</v>
      </c>
      <c r="AX446">
        <v>4</v>
      </c>
      <c r="AY446">
        <v>10</v>
      </c>
      <c r="AZ446">
        <v>14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1</v>
      </c>
      <c r="BH446">
        <v>1</v>
      </c>
      <c r="BI446">
        <v>0</v>
      </c>
      <c r="BJ446">
        <v>1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1</v>
      </c>
      <c r="CG446">
        <v>0</v>
      </c>
      <c r="CH446">
        <v>1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1</v>
      </c>
      <c r="CP446">
        <v>1</v>
      </c>
      <c r="CQ446">
        <v>1</v>
      </c>
      <c r="CR446">
        <v>1</v>
      </c>
      <c r="CS446">
        <v>1</v>
      </c>
    </row>
    <row r="447" spans="1:97" x14ac:dyDescent="0.25">
      <c r="A447" t="s">
        <v>3981</v>
      </c>
      <c r="B447">
        <v>1</v>
      </c>
      <c r="C447" t="s">
        <v>3982</v>
      </c>
      <c r="D447">
        <v>37</v>
      </c>
      <c r="E447" t="s">
        <v>216</v>
      </c>
      <c r="F447">
        <v>1</v>
      </c>
      <c r="G447" t="s">
        <v>380</v>
      </c>
      <c r="H447" t="s">
        <v>3983</v>
      </c>
      <c r="I447">
        <v>2610</v>
      </c>
      <c r="J447" t="s">
        <v>217</v>
      </c>
      <c r="K447" t="s">
        <v>189</v>
      </c>
      <c r="L447" t="s">
        <v>31</v>
      </c>
      <c r="M447" t="s">
        <v>37</v>
      </c>
      <c r="N447" t="s">
        <v>35</v>
      </c>
      <c r="O447" t="s">
        <v>29</v>
      </c>
      <c r="P447" t="s">
        <v>3367</v>
      </c>
      <c r="Q447" t="s">
        <v>2943</v>
      </c>
      <c r="R447" t="s">
        <v>218</v>
      </c>
      <c r="S447">
        <v>0</v>
      </c>
      <c r="T447">
        <v>212</v>
      </c>
      <c r="U447">
        <v>263</v>
      </c>
      <c r="V447">
        <v>475</v>
      </c>
      <c r="W447">
        <v>34</v>
      </c>
      <c r="X447">
        <v>45</v>
      </c>
      <c r="Y447">
        <v>79</v>
      </c>
      <c r="Z447">
        <v>211</v>
      </c>
      <c r="AA447">
        <v>263</v>
      </c>
      <c r="AB447">
        <v>474</v>
      </c>
      <c r="AC447">
        <v>52</v>
      </c>
      <c r="AD447">
        <v>36</v>
      </c>
      <c r="AE447">
        <v>88</v>
      </c>
      <c r="AF447">
        <v>52</v>
      </c>
      <c r="AG447">
        <v>36</v>
      </c>
      <c r="AH447">
        <v>88</v>
      </c>
      <c r="AI447">
        <v>38</v>
      </c>
      <c r="AJ447">
        <v>42</v>
      </c>
      <c r="AK447">
        <v>80</v>
      </c>
      <c r="AL447">
        <v>34</v>
      </c>
      <c r="AM447">
        <v>46</v>
      </c>
      <c r="AN447">
        <v>80</v>
      </c>
      <c r="AO447">
        <v>27</v>
      </c>
      <c r="AP447">
        <v>45</v>
      </c>
      <c r="AQ447">
        <v>72</v>
      </c>
      <c r="AR447">
        <v>36</v>
      </c>
      <c r="AS447">
        <v>40</v>
      </c>
      <c r="AT447">
        <v>76</v>
      </c>
      <c r="AU447">
        <v>39</v>
      </c>
      <c r="AV447">
        <v>46</v>
      </c>
      <c r="AW447">
        <v>85</v>
      </c>
      <c r="AX447">
        <v>226</v>
      </c>
      <c r="AY447">
        <v>255</v>
      </c>
      <c r="AZ447">
        <v>481</v>
      </c>
      <c r="BA447">
        <v>3</v>
      </c>
      <c r="BB447">
        <v>3</v>
      </c>
      <c r="BC447">
        <v>3</v>
      </c>
      <c r="BD447">
        <v>3</v>
      </c>
      <c r="BE447">
        <v>3</v>
      </c>
      <c r="BF447">
        <v>3</v>
      </c>
      <c r="BG447">
        <v>0</v>
      </c>
      <c r="BH447">
        <v>18</v>
      </c>
      <c r="BI447">
        <v>0</v>
      </c>
      <c r="BJ447">
        <v>0</v>
      </c>
      <c r="BK447">
        <v>0</v>
      </c>
      <c r="BL447">
        <v>1</v>
      </c>
      <c r="BM447">
        <v>0</v>
      </c>
      <c r="BN447">
        <v>1</v>
      </c>
      <c r="BO447">
        <v>0</v>
      </c>
      <c r="BP447">
        <v>0</v>
      </c>
      <c r="BQ447">
        <v>2</v>
      </c>
      <c r="BR447">
        <v>16</v>
      </c>
      <c r="BS447">
        <v>0</v>
      </c>
      <c r="BT447">
        <v>0</v>
      </c>
      <c r="BU447">
        <v>1</v>
      </c>
      <c r="BV447">
        <v>2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2</v>
      </c>
      <c r="CD447">
        <v>0</v>
      </c>
      <c r="CE447">
        <v>0</v>
      </c>
      <c r="CF447">
        <v>25</v>
      </c>
      <c r="CG447">
        <v>2</v>
      </c>
      <c r="CH447">
        <v>16</v>
      </c>
      <c r="CI447">
        <v>3</v>
      </c>
      <c r="CJ447">
        <v>3</v>
      </c>
      <c r="CK447">
        <v>3</v>
      </c>
      <c r="CL447">
        <v>3</v>
      </c>
      <c r="CM447">
        <v>3</v>
      </c>
      <c r="CN447">
        <v>3</v>
      </c>
      <c r="CO447">
        <v>0</v>
      </c>
      <c r="CP447">
        <v>18</v>
      </c>
      <c r="CQ447">
        <v>26</v>
      </c>
      <c r="CR447">
        <v>18</v>
      </c>
      <c r="CS447">
        <v>1</v>
      </c>
    </row>
    <row r="448" spans="1:97" x14ac:dyDescent="0.25">
      <c r="A448" t="s">
        <v>3984</v>
      </c>
      <c r="B448">
        <v>1</v>
      </c>
      <c r="C448" t="s">
        <v>3985</v>
      </c>
      <c r="D448">
        <v>19</v>
      </c>
      <c r="E448" t="s">
        <v>188</v>
      </c>
      <c r="F448">
        <v>1</v>
      </c>
      <c r="G448" t="s">
        <v>188</v>
      </c>
      <c r="H448" t="s">
        <v>1559</v>
      </c>
      <c r="I448">
        <v>0</v>
      </c>
      <c r="J448" t="s">
        <v>188</v>
      </c>
      <c r="K448" t="s">
        <v>189</v>
      </c>
      <c r="L448" t="s">
        <v>31</v>
      </c>
      <c r="M448" t="s">
        <v>37</v>
      </c>
      <c r="N448" t="s">
        <v>35</v>
      </c>
      <c r="O448" t="s">
        <v>29</v>
      </c>
      <c r="P448" t="s">
        <v>2790</v>
      </c>
      <c r="Q448" t="s">
        <v>2791</v>
      </c>
      <c r="R448" t="s">
        <v>190</v>
      </c>
      <c r="S448">
        <v>0</v>
      </c>
      <c r="T448">
        <v>157</v>
      </c>
      <c r="U448">
        <v>138</v>
      </c>
      <c r="V448">
        <v>295</v>
      </c>
      <c r="W448">
        <v>28</v>
      </c>
      <c r="X448">
        <v>27</v>
      </c>
      <c r="Y448">
        <v>55</v>
      </c>
      <c r="Z448">
        <v>157</v>
      </c>
      <c r="AA448">
        <v>138</v>
      </c>
      <c r="AB448">
        <v>295</v>
      </c>
      <c r="AC448">
        <v>27</v>
      </c>
      <c r="AD448">
        <v>22</v>
      </c>
      <c r="AE448">
        <v>49</v>
      </c>
      <c r="AF448">
        <v>27</v>
      </c>
      <c r="AG448">
        <v>22</v>
      </c>
      <c r="AH448">
        <v>49</v>
      </c>
      <c r="AI448">
        <v>25</v>
      </c>
      <c r="AJ448">
        <v>17</v>
      </c>
      <c r="AK448">
        <v>42</v>
      </c>
      <c r="AL448">
        <v>18</v>
      </c>
      <c r="AM448">
        <v>26</v>
      </c>
      <c r="AN448">
        <v>44</v>
      </c>
      <c r="AO448">
        <v>28</v>
      </c>
      <c r="AP448">
        <v>23</v>
      </c>
      <c r="AQ448">
        <v>51</v>
      </c>
      <c r="AR448">
        <v>24</v>
      </c>
      <c r="AS448">
        <v>25</v>
      </c>
      <c r="AT448">
        <v>49</v>
      </c>
      <c r="AU448">
        <v>34</v>
      </c>
      <c r="AV448">
        <v>21</v>
      </c>
      <c r="AW448">
        <v>55</v>
      </c>
      <c r="AX448">
        <v>156</v>
      </c>
      <c r="AY448">
        <v>134</v>
      </c>
      <c r="AZ448">
        <v>290</v>
      </c>
      <c r="BA448">
        <v>2</v>
      </c>
      <c r="BB448">
        <v>2</v>
      </c>
      <c r="BC448">
        <v>2</v>
      </c>
      <c r="BD448">
        <v>2</v>
      </c>
      <c r="BE448">
        <v>2</v>
      </c>
      <c r="BF448">
        <v>2</v>
      </c>
      <c r="BG448">
        <v>0</v>
      </c>
      <c r="BH448">
        <v>12</v>
      </c>
      <c r="BI448">
        <v>0</v>
      </c>
      <c r="BJ448">
        <v>0</v>
      </c>
      <c r="BK448">
        <v>0</v>
      </c>
      <c r="BL448">
        <v>1</v>
      </c>
      <c r="BM448">
        <v>1</v>
      </c>
      <c r="BN448">
        <v>0</v>
      </c>
      <c r="BO448">
        <v>0</v>
      </c>
      <c r="BP448">
        <v>0</v>
      </c>
      <c r="BQ448">
        <v>3</v>
      </c>
      <c r="BR448">
        <v>9</v>
      </c>
      <c r="BS448">
        <v>0</v>
      </c>
      <c r="BT448">
        <v>0</v>
      </c>
      <c r="BU448">
        <v>0</v>
      </c>
      <c r="BV448">
        <v>1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1</v>
      </c>
      <c r="CD448">
        <v>1</v>
      </c>
      <c r="CE448">
        <v>0</v>
      </c>
      <c r="CF448">
        <v>17</v>
      </c>
      <c r="CG448">
        <v>3</v>
      </c>
      <c r="CH448">
        <v>9</v>
      </c>
      <c r="CI448">
        <v>2</v>
      </c>
      <c r="CJ448">
        <v>2</v>
      </c>
      <c r="CK448">
        <v>2</v>
      </c>
      <c r="CL448">
        <v>2</v>
      </c>
      <c r="CM448">
        <v>2</v>
      </c>
      <c r="CN448">
        <v>2</v>
      </c>
      <c r="CO448">
        <v>0</v>
      </c>
      <c r="CP448">
        <v>12</v>
      </c>
      <c r="CQ448">
        <v>12</v>
      </c>
      <c r="CR448">
        <v>12</v>
      </c>
      <c r="CS448">
        <v>1</v>
      </c>
    </row>
    <row r="449" spans="1:97" x14ac:dyDescent="0.25">
      <c r="A449" t="s">
        <v>3986</v>
      </c>
      <c r="B449">
        <v>1</v>
      </c>
      <c r="C449" t="s">
        <v>3987</v>
      </c>
      <c r="D449">
        <v>37</v>
      </c>
      <c r="E449" t="s">
        <v>216</v>
      </c>
      <c r="F449">
        <v>1</v>
      </c>
      <c r="G449" t="s">
        <v>380</v>
      </c>
      <c r="H449" t="s">
        <v>3988</v>
      </c>
      <c r="I449">
        <v>0</v>
      </c>
      <c r="J449" t="s">
        <v>217</v>
      </c>
      <c r="K449" t="s">
        <v>189</v>
      </c>
      <c r="L449" t="s">
        <v>31</v>
      </c>
      <c r="M449" t="s">
        <v>37</v>
      </c>
      <c r="N449" t="s">
        <v>35</v>
      </c>
      <c r="O449" t="s">
        <v>29</v>
      </c>
      <c r="P449" t="s">
        <v>3302</v>
      </c>
      <c r="Q449" t="s">
        <v>3303</v>
      </c>
      <c r="R449" t="s">
        <v>218</v>
      </c>
      <c r="S449">
        <v>0</v>
      </c>
      <c r="T449">
        <v>193</v>
      </c>
      <c r="U449">
        <v>168</v>
      </c>
      <c r="V449">
        <v>361</v>
      </c>
      <c r="W449">
        <v>39</v>
      </c>
      <c r="X449">
        <v>27</v>
      </c>
      <c r="Y449">
        <v>66</v>
      </c>
      <c r="Z449">
        <v>193</v>
      </c>
      <c r="AA449">
        <v>168</v>
      </c>
      <c r="AB449">
        <v>361</v>
      </c>
      <c r="AC449">
        <v>23</v>
      </c>
      <c r="AD449">
        <v>34</v>
      </c>
      <c r="AE449">
        <v>57</v>
      </c>
      <c r="AF449">
        <v>23</v>
      </c>
      <c r="AG449">
        <v>35</v>
      </c>
      <c r="AH449">
        <v>58</v>
      </c>
      <c r="AI449">
        <v>28</v>
      </c>
      <c r="AJ449">
        <v>30</v>
      </c>
      <c r="AK449">
        <v>58</v>
      </c>
      <c r="AL449">
        <v>35</v>
      </c>
      <c r="AM449">
        <v>30</v>
      </c>
      <c r="AN449">
        <v>65</v>
      </c>
      <c r="AO449">
        <v>40</v>
      </c>
      <c r="AP449">
        <v>34</v>
      </c>
      <c r="AQ449">
        <v>74</v>
      </c>
      <c r="AR449">
        <v>24</v>
      </c>
      <c r="AS449">
        <v>30</v>
      </c>
      <c r="AT449">
        <v>54</v>
      </c>
      <c r="AU449">
        <v>32</v>
      </c>
      <c r="AV449">
        <v>29</v>
      </c>
      <c r="AW449">
        <v>61</v>
      </c>
      <c r="AX449">
        <v>182</v>
      </c>
      <c r="AY449">
        <v>188</v>
      </c>
      <c r="AZ449">
        <v>370</v>
      </c>
      <c r="BA449">
        <v>2</v>
      </c>
      <c r="BB449">
        <v>2</v>
      </c>
      <c r="BC449">
        <v>2</v>
      </c>
      <c r="BD449">
        <v>3</v>
      </c>
      <c r="BE449">
        <v>2</v>
      </c>
      <c r="BF449">
        <v>2</v>
      </c>
      <c r="BG449">
        <v>0</v>
      </c>
      <c r="BH449">
        <v>13</v>
      </c>
      <c r="BI449">
        <v>0</v>
      </c>
      <c r="BJ449">
        <v>0</v>
      </c>
      <c r="BK449">
        <v>1</v>
      </c>
      <c r="BL449">
        <v>0</v>
      </c>
      <c r="BM449">
        <v>0</v>
      </c>
      <c r="BN449">
        <v>1</v>
      </c>
      <c r="BO449">
        <v>0</v>
      </c>
      <c r="BP449">
        <v>0</v>
      </c>
      <c r="BQ449">
        <v>1</v>
      </c>
      <c r="BR449">
        <v>12</v>
      </c>
      <c r="BS449">
        <v>0</v>
      </c>
      <c r="BT449">
        <v>0</v>
      </c>
      <c r="BU449">
        <v>1</v>
      </c>
      <c r="BV449">
        <v>1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2</v>
      </c>
      <c r="CD449">
        <v>0</v>
      </c>
      <c r="CE449">
        <v>0</v>
      </c>
      <c r="CF449">
        <v>19</v>
      </c>
      <c r="CG449">
        <v>1</v>
      </c>
      <c r="CH449">
        <v>12</v>
      </c>
      <c r="CI449">
        <v>2</v>
      </c>
      <c r="CJ449">
        <v>2</v>
      </c>
      <c r="CK449">
        <v>2</v>
      </c>
      <c r="CL449">
        <v>3</v>
      </c>
      <c r="CM449">
        <v>2</v>
      </c>
      <c r="CN449">
        <v>2</v>
      </c>
      <c r="CO449">
        <v>0</v>
      </c>
      <c r="CP449">
        <v>13</v>
      </c>
      <c r="CQ449">
        <v>13</v>
      </c>
      <c r="CR449">
        <v>13</v>
      </c>
      <c r="CS449">
        <v>1</v>
      </c>
    </row>
    <row r="450" spans="1:97" x14ac:dyDescent="0.25">
      <c r="A450" t="s">
        <v>3989</v>
      </c>
      <c r="B450">
        <v>1</v>
      </c>
      <c r="C450" t="s">
        <v>2032</v>
      </c>
      <c r="D450">
        <v>19</v>
      </c>
      <c r="E450" t="s">
        <v>188</v>
      </c>
      <c r="F450">
        <v>1</v>
      </c>
      <c r="G450" t="s">
        <v>188</v>
      </c>
      <c r="H450" t="s">
        <v>1618</v>
      </c>
      <c r="I450">
        <v>0</v>
      </c>
      <c r="J450" t="s">
        <v>188</v>
      </c>
      <c r="K450" t="s">
        <v>189</v>
      </c>
      <c r="L450" t="s">
        <v>31</v>
      </c>
      <c r="M450" t="s">
        <v>37</v>
      </c>
      <c r="N450" t="s">
        <v>35</v>
      </c>
      <c r="O450" t="s">
        <v>29</v>
      </c>
      <c r="P450" t="s">
        <v>2790</v>
      </c>
      <c r="Q450" t="s">
        <v>2791</v>
      </c>
      <c r="R450" t="s">
        <v>190</v>
      </c>
      <c r="S450">
        <v>0</v>
      </c>
      <c r="T450">
        <v>61</v>
      </c>
      <c r="U450">
        <v>53</v>
      </c>
      <c r="V450">
        <v>114</v>
      </c>
      <c r="W450">
        <v>8</v>
      </c>
      <c r="X450">
        <v>15</v>
      </c>
      <c r="Y450">
        <v>23</v>
      </c>
      <c r="Z450">
        <v>57</v>
      </c>
      <c r="AA450">
        <v>49</v>
      </c>
      <c r="AB450">
        <v>106</v>
      </c>
      <c r="AC450">
        <v>7</v>
      </c>
      <c r="AD450">
        <v>6</v>
      </c>
      <c r="AE450">
        <v>13</v>
      </c>
      <c r="AF450">
        <v>8</v>
      </c>
      <c r="AG450">
        <v>6</v>
      </c>
      <c r="AH450">
        <v>14</v>
      </c>
      <c r="AI450">
        <v>9</v>
      </c>
      <c r="AJ450">
        <v>11</v>
      </c>
      <c r="AK450">
        <v>20</v>
      </c>
      <c r="AL450">
        <v>11</v>
      </c>
      <c r="AM450">
        <v>11</v>
      </c>
      <c r="AN450">
        <v>22</v>
      </c>
      <c r="AO450">
        <v>14</v>
      </c>
      <c r="AP450">
        <v>12</v>
      </c>
      <c r="AQ450">
        <v>26</v>
      </c>
      <c r="AR450">
        <v>9</v>
      </c>
      <c r="AS450">
        <v>6</v>
      </c>
      <c r="AT450">
        <v>15</v>
      </c>
      <c r="AU450">
        <v>8</v>
      </c>
      <c r="AV450">
        <v>4</v>
      </c>
      <c r="AW450">
        <v>12</v>
      </c>
      <c r="AX450">
        <v>59</v>
      </c>
      <c r="AY450">
        <v>50</v>
      </c>
      <c r="AZ450">
        <v>109</v>
      </c>
      <c r="BA450">
        <v>1</v>
      </c>
      <c r="BB450">
        <v>1</v>
      </c>
      <c r="BC450">
        <v>1</v>
      </c>
      <c r="BD450">
        <v>1</v>
      </c>
      <c r="BE450">
        <v>1</v>
      </c>
      <c r="BF450">
        <v>1</v>
      </c>
      <c r="BG450">
        <v>0</v>
      </c>
      <c r="BH450">
        <v>6</v>
      </c>
      <c r="BI450">
        <v>0</v>
      </c>
      <c r="BJ450">
        <v>0</v>
      </c>
      <c r="BK450">
        <v>1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1</v>
      </c>
      <c r="BR450">
        <v>5</v>
      </c>
      <c r="BS450">
        <v>0</v>
      </c>
      <c r="BT450">
        <v>0</v>
      </c>
      <c r="BU450">
        <v>0</v>
      </c>
      <c r="BV450">
        <v>1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1</v>
      </c>
      <c r="CD450">
        <v>0</v>
      </c>
      <c r="CE450">
        <v>0</v>
      </c>
      <c r="CF450">
        <v>9</v>
      </c>
      <c r="CG450">
        <v>1</v>
      </c>
      <c r="CH450">
        <v>5</v>
      </c>
      <c r="CI450">
        <v>1</v>
      </c>
      <c r="CJ450">
        <v>1</v>
      </c>
      <c r="CK450">
        <v>1</v>
      </c>
      <c r="CL450">
        <v>1</v>
      </c>
      <c r="CM450">
        <v>1</v>
      </c>
      <c r="CN450">
        <v>1</v>
      </c>
      <c r="CO450">
        <v>0</v>
      </c>
      <c r="CP450">
        <v>6</v>
      </c>
      <c r="CQ450">
        <v>12</v>
      </c>
      <c r="CR450">
        <v>10</v>
      </c>
      <c r="CS450">
        <v>1</v>
      </c>
    </row>
    <row r="451" spans="1:97" x14ac:dyDescent="0.25">
      <c r="A451" t="s">
        <v>3990</v>
      </c>
      <c r="B451">
        <v>2</v>
      </c>
      <c r="C451" t="s">
        <v>2247</v>
      </c>
      <c r="D451">
        <v>37</v>
      </c>
      <c r="E451" t="s">
        <v>216</v>
      </c>
      <c r="F451">
        <v>1</v>
      </c>
      <c r="G451" t="s">
        <v>380</v>
      </c>
      <c r="H451" t="s">
        <v>3991</v>
      </c>
      <c r="I451">
        <v>0</v>
      </c>
      <c r="J451" t="s">
        <v>217</v>
      </c>
      <c r="K451" t="s">
        <v>189</v>
      </c>
      <c r="L451" t="s">
        <v>31</v>
      </c>
      <c r="M451" t="s">
        <v>37</v>
      </c>
      <c r="N451" t="s">
        <v>35</v>
      </c>
      <c r="O451" t="s">
        <v>29</v>
      </c>
      <c r="P451" t="s">
        <v>2787</v>
      </c>
      <c r="Q451" t="s">
        <v>2764</v>
      </c>
      <c r="R451" t="s">
        <v>218</v>
      </c>
      <c r="S451">
        <v>0</v>
      </c>
      <c r="T451">
        <v>78</v>
      </c>
      <c r="U451">
        <v>72</v>
      </c>
      <c r="V451">
        <v>150</v>
      </c>
      <c r="W451">
        <v>19</v>
      </c>
      <c r="X451">
        <v>11</v>
      </c>
      <c r="Y451">
        <v>30</v>
      </c>
      <c r="Z451">
        <v>78</v>
      </c>
      <c r="AA451">
        <v>67</v>
      </c>
      <c r="AB451">
        <v>145</v>
      </c>
      <c r="AC451">
        <v>12</v>
      </c>
      <c r="AD451">
        <v>11</v>
      </c>
      <c r="AE451">
        <v>23</v>
      </c>
      <c r="AF451">
        <v>13</v>
      </c>
      <c r="AG451">
        <v>11</v>
      </c>
      <c r="AH451">
        <v>24</v>
      </c>
      <c r="AI451">
        <v>10</v>
      </c>
      <c r="AJ451">
        <v>13</v>
      </c>
      <c r="AK451">
        <v>23</v>
      </c>
      <c r="AL451">
        <v>13</v>
      </c>
      <c r="AM451">
        <v>8</v>
      </c>
      <c r="AN451">
        <v>21</v>
      </c>
      <c r="AO451">
        <v>10</v>
      </c>
      <c r="AP451">
        <v>13</v>
      </c>
      <c r="AQ451">
        <v>23</v>
      </c>
      <c r="AR451">
        <v>6</v>
      </c>
      <c r="AS451">
        <v>9</v>
      </c>
      <c r="AT451">
        <v>15</v>
      </c>
      <c r="AU451">
        <v>12</v>
      </c>
      <c r="AV451">
        <v>11</v>
      </c>
      <c r="AW451">
        <v>23</v>
      </c>
      <c r="AX451">
        <v>64</v>
      </c>
      <c r="AY451">
        <v>65</v>
      </c>
      <c r="AZ451">
        <v>129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1</v>
      </c>
      <c r="BG451">
        <v>0</v>
      </c>
      <c r="BH451">
        <v>6</v>
      </c>
      <c r="BI451">
        <v>0</v>
      </c>
      <c r="BJ451">
        <v>0</v>
      </c>
      <c r="BK451">
        <v>1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3</v>
      </c>
      <c r="BR451">
        <v>3</v>
      </c>
      <c r="BS451">
        <v>0</v>
      </c>
      <c r="BT451">
        <v>0</v>
      </c>
      <c r="BU451">
        <v>1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8</v>
      </c>
      <c r="CG451">
        <v>3</v>
      </c>
      <c r="CH451">
        <v>3</v>
      </c>
      <c r="CI451">
        <v>1</v>
      </c>
      <c r="CJ451">
        <v>1</v>
      </c>
      <c r="CK451">
        <v>1</v>
      </c>
      <c r="CL451">
        <v>1</v>
      </c>
      <c r="CM451">
        <v>1</v>
      </c>
      <c r="CN451">
        <v>1</v>
      </c>
      <c r="CO451">
        <v>0</v>
      </c>
      <c r="CP451">
        <v>6</v>
      </c>
      <c r="CQ451">
        <v>16</v>
      </c>
      <c r="CR451">
        <v>6</v>
      </c>
      <c r="CS451">
        <v>1</v>
      </c>
    </row>
    <row r="452" spans="1:97" x14ac:dyDescent="0.25">
      <c r="A452" t="s">
        <v>3992</v>
      </c>
      <c r="B452">
        <v>1</v>
      </c>
      <c r="C452" t="s">
        <v>3318</v>
      </c>
      <c r="D452">
        <v>37</v>
      </c>
      <c r="E452" t="s">
        <v>216</v>
      </c>
      <c r="F452">
        <v>1</v>
      </c>
      <c r="G452" t="s">
        <v>380</v>
      </c>
      <c r="H452" t="s">
        <v>3991</v>
      </c>
      <c r="I452">
        <v>0</v>
      </c>
      <c r="J452" t="s">
        <v>217</v>
      </c>
      <c r="K452" t="s">
        <v>189</v>
      </c>
      <c r="L452" t="s">
        <v>31</v>
      </c>
      <c r="M452" t="s">
        <v>37</v>
      </c>
      <c r="N452" t="s">
        <v>35</v>
      </c>
      <c r="O452" t="s">
        <v>29</v>
      </c>
      <c r="P452" t="s">
        <v>2787</v>
      </c>
      <c r="Q452" t="s">
        <v>2764</v>
      </c>
      <c r="R452" t="s">
        <v>218</v>
      </c>
      <c r="S452">
        <v>0</v>
      </c>
      <c r="T452">
        <v>208</v>
      </c>
      <c r="U452">
        <v>191</v>
      </c>
      <c r="V452">
        <v>399</v>
      </c>
      <c r="W452">
        <v>30</v>
      </c>
      <c r="X452">
        <v>28</v>
      </c>
      <c r="Y452">
        <v>58</v>
      </c>
      <c r="Z452">
        <v>207</v>
      </c>
      <c r="AA452">
        <v>190</v>
      </c>
      <c r="AB452">
        <v>397</v>
      </c>
      <c r="AC452">
        <v>27</v>
      </c>
      <c r="AD452">
        <v>23</v>
      </c>
      <c r="AE452">
        <v>50</v>
      </c>
      <c r="AF452">
        <v>29</v>
      </c>
      <c r="AG452">
        <v>24</v>
      </c>
      <c r="AH452">
        <v>53</v>
      </c>
      <c r="AI452">
        <v>40</v>
      </c>
      <c r="AJ452">
        <v>29</v>
      </c>
      <c r="AK452">
        <v>69</v>
      </c>
      <c r="AL452">
        <v>39</v>
      </c>
      <c r="AM452">
        <v>26</v>
      </c>
      <c r="AN452">
        <v>65</v>
      </c>
      <c r="AO452">
        <v>25</v>
      </c>
      <c r="AP452">
        <v>29</v>
      </c>
      <c r="AQ452">
        <v>54</v>
      </c>
      <c r="AR452">
        <v>38</v>
      </c>
      <c r="AS452">
        <v>38</v>
      </c>
      <c r="AT452">
        <v>76</v>
      </c>
      <c r="AU452">
        <v>38</v>
      </c>
      <c r="AV452">
        <v>45</v>
      </c>
      <c r="AW452">
        <v>83</v>
      </c>
      <c r="AX452">
        <v>209</v>
      </c>
      <c r="AY452">
        <v>191</v>
      </c>
      <c r="AZ452">
        <v>400</v>
      </c>
      <c r="BA452">
        <v>2</v>
      </c>
      <c r="BB452">
        <v>3</v>
      </c>
      <c r="BC452">
        <v>3</v>
      </c>
      <c r="BD452">
        <v>2</v>
      </c>
      <c r="BE452">
        <v>3</v>
      </c>
      <c r="BF452">
        <v>3</v>
      </c>
      <c r="BG452">
        <v>0</v>
      </c>
      <c r="BH452">
        <v>16</v>
      </c>
      <c r="BI452">
        <v>0</v>
      </c>
      <c r="BJ452">
        <v>0</v>
      </c>
      <c r="BK452">
        <v>1</v>
      </c>
      <c r="BL452">
        <v>0</v>
      </c>
      <c r="BM452">
        <v>0</v>
      </c>
      <c r="BN452">
        <v>1</v>
      </c>
      <c r="BO452">
        <v>0</v>
      </c>
      <c r="BP452">
        <v>0</v>
      </c>
      <c r="BQ452">
        <v>3</v>
      </c>
      <c r="BR452">
        <v>13</v>
      </c>
      <c r="BS452">
        <v>0</v>
      </c>
      <c r="BT452">
        <v>0</v>
      </c>
      <c r="BU452">
        <v>2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1</v>
      </c>
      <c r="CD452">
        <v>0</v>
      </c>
      <c r="CE452">
        <v>0</v>
      </c>
      <c r="CF452">
        <v>21</v>
      </c>
      <c r="CG452">
        <v>3</v>
      </c>
      <c r="CH452">
        <v>13</v>
      </c>
      <c r="CI452">
        <v>2</v>
      </c>
      <c r="CJ452">
        <v>3</v>
      </c>
      <c r="CK452">
        <v>3</v>
      </c>
      <c r="CL452">
        <v>2</v>
      </c>
      <c r="CM452">
        <v>3</v>
      </c>
      <c r="CN452">
        <v>3</v>
      </c>
      <c r="CO452">
        <v>0</v>
      </c>
      <c r="CP452">
        <v>16</v>
      </c>
      <c r="CQ452">
        <v>16</v>
      </c>
      <c r="CR452">
        <v>16</v>
      </c>
      <c r="CS452">
        <v>1</v>
      </c>
    </row>
    <row r="453" spans="1:97" x14ac:dyDescent="0.25">
      <c r="A453" t="s">
        <v>3993</v>
      </c>
      <c r="B453">
        <v>4</v>
      </c>
      <c r="C453" t="s">
        <v>1570</v>
      </c>
      <c r="D453">
        <v>52</v>
      </c>
      <c r="E453" t="s">
        <v>202</v>
      </c>
      <c r="F453">
        <v>35</v>
      </c>
      <c r="G453" t="s">
        <v>3994</v>
      </c>
      <c r="H453" t="s">
        <v>3995</v>
      </c>
      <c r="I453">
        <v>0</v>
      </c>
      <c r="J453" t="s">
        <v>202</v>
      </c>
      <c r="K453" t="s">
        <v>189</v>
      </c>
      <c r="L453" t="s">
        <v>31</v>
      </c>
      <c r="M453" t="s">
        <v>37</v>
      </c>
      <c r="N453" t="s">
        <v>35</v>
      </c>
      <c r="O453" t="s">
        <v>29</v>
      </c>
      <c r="P453" t="s">
        <v>3524</v>
      </c>
      <c r="Q453" t="s">
        <v>2888</v>
      </c>
      <c r="R453" t="s">
        <v>205</v>
      </c>
      <c r="S453">
        <v>0</v>
      </c>
      <c r="T453">
        <v>7</v>
      </c>
      <c r="U453">
        <v>6</v>
      </c>
      <c r="V453">
        <v>13</v>
      </c>
      <c r="W453">
        <v>0</v>
      </c>
      <c r="X453">
        <v>2</v>
      </c>
      <c r="Y453">
        <v>2</v>
      </c>
      <c r="Z453">
        <v>7</v>
      </c>
      <c r="AA453">
        <v>6</v>
      </c>
      <c r="AB453">
        <v>13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2</v>
      </c>
      <c r="AJ453">
        <v>2</v>
      </c>
      <c r="AK453">
        <v>4</v>
      </c>
      <c r="AL453">
        <v>2</v>
      </c>
      <c r="AM453">
        <v>0</v>
      </c>
      <c r="AN453">
        <v>2</v>
      </c>
      <c r="AO453">
        <v>2</v>
      </c>
      <c r="AP453">
        <v>1</v>
      </c>
      <c r="AQ453">
        <v>3</v>
      </c>
      <c r="AR453">
        <v>0</v>
      </c>
      <c r="AS453">
        <v>1</v>
      </c>
      <c r="AT453">
        <v>1</v>
      </c>
      <c r="AU453">
        <v>2</v>
      </c>
      <c r="AV453">
        <v>2</v>
      </c>
      <c r="AW453">
        <v>4</v>
      </c>
      <c r="AX453">
        <v>8</v>
      </c>
      <c r="AY453">
        <v>6</v>
      </c>
      <c r="AZ453">
        <v>14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1</v>
      </c>
      <c r="BH453">
        <v>1</v>
      </c>
      <c r="BI453">
        <v>0</v>
      </c>
      <c r="BJ453">
        <v>1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1</v>
      </c>
      <c r="CG453">
        <v>0</v>
      </c>
      <c r="CH453">
        <v>1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1</v>
      </c>
      <c r="CP453">
        <v>1</v>
      </c>
      <c r="CQ453">
        <v>2</v>
      </c>
      <c r="CR453">
        <v>1</v>
      </c>
      <c r="CS453">
        <v>1</v>
      </c>
    </row>
    <row r="454" spans="1:97" x14ac:dyDescent="0.25">
      <c r="A454" t="s">
        <v>3996</v>
      </c>
      <c r="B454">
        <v>2</v>
      </c>
      <c r="C454" t="s">
        <v>1392</v>
      </c>
      <c r="D454">
        <v>37</v>
      </c>
      <c r="E454" t="s">
        <v>216</v>
      </c>
      <c r="F454">
        <v>1</v>
      </c>
      <c r="G454" t="s">
        <v>380</v>
      </c>
      <c r="H454" t="s">
        <v>3879</v>
      </c>
      <c r="I454">
        <v>1251</v>
      </c>
      <c r="J454" t="s">
        <v>217</v>
      </c>
      <c r="K454" t="s">
        <v>189</v>
      </c>
      <c r="L454" t="s">
        <v>31</v>
      </c>
      <c r="M454" t="s">
        <v>37</v>
      </c>
      <c r="N454" t="s">
        <v>35</v>
      </c>
      <c r="O454" t="s">
        <v>29</v>
      </c>
      <c r="P454" t="s">
        <v>2966</v>
      </c>
      <c r="Q454" t="s">
        <v>2943</v>
      </c>
      <c r="R454" t="s">
        <v>218</v>
      </c>
      <c r="S454">
        <v>0</v>
      </c>
      <c r="T454">
        <v>107</v>
      </c>
      <c r="U454">
        <v>105</v>
      </c>
      <c r="V454">
        <v>212</v>
      </c>
      <c r="W454">
        <v>16</v>
      </c>
      <c r="X454">
        <v>17</v>
      </c>
      <c r="Y454">
        <v>33</v>
      </c>
      <c r="Z454">
        <v>107</v>
      </c>
      <c r="AA454">
        <v>105</v>
      </c>
      <c r="AB454">
        <v>212</v>
      </c>
      <c r="AC454">
        <v>30</v>
      </c>
      <c r="AD454">
        <v>17</v>
      </c>
      <c r="AE454">
        <v>47</v>
      </c>
      <c r="AF454">
        <v>30</v>
      </c>
      <c r="AG454">
        <v>18</v>
      </c>
      <c r="AH454">
        <v>48</v>
      </c>
      <c r="AI454">
        <v>21</v>
      </c>
      <c r="AJ454">
        <v>12</v>
      </c>
      <c r="AK454">
        <v>33</v>
      </c>
      <c r="AL454">
        <v>23</v>
      </c>
      <c r="AM454">
        <v>28</v>
      </c>
      <c r="AN454">
        <v>51</v>
      </c>
      <c r="AO454">
        <v>17</v>
      </c>
      <c r="AP454">
        <v>15</v>
      </c>
      <c r="AQ454">
        <v>32</v>
      </c>
      <c r="AR454">
        <v>7</v>
      </c>
      <c r="AS454">
        <v>18</v>
      </c>
      <c r="AT454">
        <v>25</v>
      </c>
      <c r="AU454">
        <v>26</v>
      </c>
      <c r="AV454">
        <v>19</v>
      </c>
      <c r="AW454">
        <v>45</v>
      </c>
      <c r="AX454">
        <v>124</v>
      </c>
      <c r="AY454">
        <v>110</v>
      </c>
      <c r="AZ454">
        <v>234</v>
      </c>
      <c r="BA454">
        <v>2</v>
      </c>
      <c r="BB454">
        <v>2</v>
      </c>
      <c r="BC454">
        <v>2</v>
      </c>
      <c r="BD454">
        <v>1</v>
      </c>
      <c r="BE454">
        <v>1</v>
      </c>
      <c r="BF454">
        <v>2</v>
      </c>
      <c r="BG454">
        <v>0</v>
      </c>
      <c r="BH454">
        <v>10</v>
      </c>
      <c r="BI454">
        <v>0</v>
      </c>
      <c r="BJ454">
        <v>0</v>
      </c>
      <c r="BK454">
        <v>0</v>
      </c>
      <c r="BL454">
        <v>1</v>
      </c>
      <c r="BM454">
        <v>0</v>
      </c>
      <c r="BN454">
        <v>0</v>
      </c>
      <c r="BO454">
        <v>0</v>
      </c>
      <c r="BP454">
        <v>1</v>
      </c>
      <c r="BQ454">
        <v>5</v>
      </c>
      <c r="BR454">
        <v>5</v>
      </c>
      <c r="BS454">
        <v>0</v>
      </c>
      <c r="BT454">
        <v>0</v>
      </c>
      <c r="BU454">
        <v>1</v>
      </c>
      <c r="BV454">
        <v>2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1</v>
      </c>
      <c r="CD454">
        <v>0</v>
      </c>
      <c r="CE454">
        <v>0</v>
      </c>
      <c r="CF454">
        <v>16</v>
      </c>
      <c r="CG454">
        <v>5</v>
      </c>
      <c r="CH454">
        <v>5</v>
      </c>
      <c r="CI454">
        <v>2</v>
      </c>
      <c r="CJ454">
        <v>2</v>
      </c>
      <c r="CK454">
        <v>2</v>
      </c>
      <c r="CL454">
        <v>1</v>
      </c>
      <c r="CM454">
        <v>1</v>
      </c>
      <c r="CN454">
        <v>2</v>
      </c>
      <c r="CO454">
        <v>0</v>
      </c>
      <c r="CP454">
        <v>10</v>
      </c>
      <c r="CQ454">
        <v>12</v>
      </c>
      <c r="CR454">
        <v>10</v>
      </c>
      <c r="CS454">
        <v>1</v>
      </c>
    </row>
    <row r="455" spans="1:97" x14ac:dyDescent="0.25">
      <c r="A455" t="s">
        <v>3997</v>
      </c>
      <c r="B455">
        <v>2</v>
      </c>
      <c r="C455" t="s">
        <v>576</v>
      </c>
      <c r="D455">
        <v>37</v>
      </c>
      <c r="E455" t="s">
        <v>216</v>
      </c>
      <c r="F455">
        <v>1</v>
      </c>
      <c r="G455" t="s">
        <v>380</v>
      </c>
      <c r="H455" t="s">
        <v>1696</v>
      </c>
      <c r="I455">
        <v>1425</v>
      </c>
      <c r="J455" t="s">
        <v>217</v>
      </c>
      <c r="K455" t="s">
        <v>189</v>
      </c>
      <c r="L455" t="s">
        <v>31</v>
      </c>
      <c r="M455" t="s">
        <v>37</v>
      </c>
      <c r="N455" t="s">
        <v>35</v>
      </c>
      <c r="O455" t="s">
        <v>29</v>
      </c>
      <c r="P455" t="s">
        <v>3141</v>
      </c>
      <c r="Q455" t="s">
        <v>2764</v>
      </c>
      <c r="R455" t="s">
        <v>218</v>
      </c>
      <c r="S455">
        <v>0</v>
      </c>
      <c r="T455">
        <v>121</v>
      </c>
      <c r="U455">
        <v>125</v>
      </c>
      <c r="V455">
        <v>246</v>
      </c>
      <c r="W455">
        <v>28</v>
      </c>
      <c r="X455">
        <v>25</v>
      </c>
      <c r="Y455">
        <v>53</v>
      </c>
      <c r="Z455">
        <v>121</v>
      </c>
      <c r="AA455">
        <v>125</v>
      </c>
      <c r="AB455">
        <v>246</v>
      </c>
      <c r="AC455">
        <v>15</v>
      </c>
      <c r="AD455">
        <v>15</v>
      </c>
      <c r="AE455">
        <v>30</v>
      </c>
      <c r="AF455">
        <v>17</v>
      </c>
      <c r="AG455">
        <v>15</v>
      </c>
      <c r="AH455">
        <v>32</v>
      </c>
      <c r="AI455">
        <v>11</v>
      </c>
      <c r="AJ455">
        <v>17</v>
      </c>
      <c r="AK455">
        <v>28</v>
      </c>
      <c r="AL455">
        <v>24</v>
      </c>
      <c r="AM455">
        <v>18</v>
      </c>
      <c r="AN455">
        <v>42</v>
      </c>
      <c r="AO455">
        <v>20</v>
      </c>
      <c r="AP455">
        <v>20</v>
      </c>
      <c r="AQ455">
        <v>40</v>
      </c>
      <c r="AR455">
        <v>25</v>
      </c>
      <c r="AS455">
        <v>22</v>
      </c>
      <c r="AT455">
        <v>47</v>
      </c>
      <c r="AU455">
        <v>17</v>
      </c>
      <c r="AV455">
        <v>16</v>
      </c>
      <c r="AW455">
        <v>33</v>
      </c>
      <c r="AX455">
        <v>114</v>
      </c>
      <c r="AY455">
        <v>108</v>
      </c>
      <c r="AZ455">
        <v>222</v>
      </c>
      <c r="BA455">
        <v>2</v>
      </c>
      <c r="BB455">
        <v>1</v>
      </c>
      <c r="BC455">
        <v>2</v>
      </c>
      <c r="BD455">
        <v>2</v>
      </c>
      <c r="BE455">
        <v>2</v>
      </c>
      <c r="BF455">
        <v>2</v>
      </c>
      <c r="BG455">
        <v>0</v>
      </c>
      <c r="BH455">
        <v>11</v>
      </c>
      <c r="BI455">
        <v>0</v>
      </c>
      <c r="BJ455">
        <v>0</v>
      </c>
      <c r="BK455">
        <v>1</v>
      </c>
      <c r="BL455">
        <v>0</v>
      </c>
      <c r="BM455">
        <v>0</v>
      </c>
      <c r="BN455">
        <v>1</v>
      </c>
      <c r="BO455">
        <v>0</v>
      </c>
      <c r="BP455">
        <v>0</v>
      </c>
      <c r="BQ455">
        <v>4</v>
      </c>
      <c r="BR455">
        <v>7</v>
      </c>
      <c r="BS455">
        <v>0</v>
      </c>
      <c r="BT455">
        <v>0</v>
      </c>
      <c r="BU455">
        <v>3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1</v>
      </c>
      <c r="CE455">
        <v>0</v>
      </c>
      <c r="CF455">
        <v>17</v>
      </c>
      <c r="CG455">
        <v>4</v>
      </c>
      <c r="CH455">
        <v>7</v>
      </c>
      <c r="CI455">
        <v>2</v>
      </c>
      <c r="CJ455">
        <v>1</v>
      </c>
      <c r="CK455">
        <v>2</v>
      </c>
      <c r="CL455">
        <v>2</v>
      </c>
      <c r="CM455">
        <v>2</v>
      </c>
      <c r="CN455">
        <v>2</v>
      </c>
      <c r="CO455">
        <v>0</v>
      </c>
      <c r="CP455">
        <v>11</v>
      </c>
      <c r="CQ455">
        <v>12</v>
      </c>
      <c r="CR455">
        <v>11</v>
      </c>
      <c r="CS455">
        <v>1</v>
      </c>
    </row>
    <row r="456" spans="1:97" x14ac:dyDescent="0.25">
      <c r="A456" t="s">
        <v>3998</v>
      </c>
      <c r="B456">
        <v>2</v>
      </c>
      <c r="C456" t="s">
        <v>3999</v>
      </c>
      <c r="D456">
        <v>37</v>
      </c>
      <c r="E456" t="s">
        <v>216</v>
      </c>
      <c r="F456">
        <v>1</v>
      </c>
      <c r="G456" t="s">
        <v>380</v>
      </c>
      <c r="H456" t="s">
        <v>4000</v>
      </c>
      <c r="I456">
        <v>0</v>
      </c>
      <c r="J456" t="s">
        <v>217</v>
      </c>
      <c r="K456" t="s">
        <v>189</v>
      </c>
      <c r="L456" t="s">
        <v>31</v>
      </c>
      <c r="M456" t="s">
        <v>37</v>
      </c>
      <c r="N456" t="s">
        <v>35</v>
      </c>
      <c r="O456" t="s">
        <v>29</v>
      </c>
      <c r="P456" t="s">
        <v>3247</v>
      </c>
      <c r="Q456" t="s">
        <v>2947</v>
      </c>
      <c r="R456" t="s">
        <v>218</v>
      </c>
      <c r="S456">
        <v>0</v>
      </c>
      <c r="T456">
        <v>70</v>
      </c>
      <c r="U456">
        <v>44</v>
      </c>
      <c r="V456">
        <v>114</v>
      </c>
      <c r="W456">
        <v>15</v>
      </c>
      <c r="X456">
        <v>5</v>
      </c>
      <c r="Y456">
        <v>20</v>
      </c>
      <c r="Z456">
        <v>67</v>
      </c>
      <c r="AA456">
        <v>43</v>
      </c>
      <c r="AB456">
        <v>110</v>
      </c>
      <c r="AC456">
        <v>10</v>
      </c>
      <c r="AD456">
        <v>11</v>
      </c>
      <c r="AE456">
        <v>21</v>
      </c>
      <c r="AF456">
        <v>11</v>
      </c>
      <c r="AG456">
        <v>11</v>
      </c>
      <c r="AH456">
        <v>22</v>
      </c>
      <c r="AI456">
        <v>16</v>
      </c>
      <c r="AJ456">
        <v>13</v>
      </c>
      <c r="AK456">
        <v>29</v>
      </c>
      <c r="AL456">
        <v>11</v>
      </c>
      <c r="AM456">
        <v>12</v>
      </c>
      <c r="AN456">
        <v>23</v>
      </c>
      <c r="AO456">
        <v>13</v>
      </c>
      <c r="AP456">
        <v>7</v>
      </c>
      <c r="AQ456">
        <v>20</v>
      </c>
      <c r="AR456">
        <v>8</v>
      </c>
      <c r="AS456">
        <v>3</v>
      </c>
      <c r="AT456">
        <v>11</v>
      </c>
      <c r="AU456">
        <v>11</v>
      </c>
      <c r="AV456">
        <v>6</v>
      </c>
      <c r="AW456">
        <v>17</v>
      </c>
      <c r="AX456">
        <v>70</v>
      </c>
      <c r="AY456">
        <v>52</v>
      </c>
      <c r="AZ456">
        <v>122</v>
      </c>
      <c r="BA456">
        <v>1</v>
      </c>
      <c r="BB456">
        <v>1</v>
      </c>
      <c r="BC456">
        <v>1</v>
      </c>
      <c r="BD456">
        <v>1</v>
      </c>
      <c r="BE456">
        <v>1</v>
      </c>
      <c r="BF456">
        <v>1</v>
      </c>
      <c r="BG456">
        <v>0</v>
      </c>
      <c r="BH456">
        <v>6</v>
      </c>
      <c r="BI456">
        <v>0</v>
      </c>
      <c r="BJ456">
        <v>0</v>
      </c>
      <c r="BK456">
        <v>0</v>
      </c>
      <c r="BL456">
        <v>1</v>
      </c>
      <c r="BM456">
        <v>0</v>
      </c>
      <c r="BN456">
        <v>0</v>
      </c>
      <c r="BO456">
        <v>0</v>
      </c>
      <c r="BP456">
        <v>0</v>
      </c>
      <c r="BQ456">
        <v>2</v>
      </c>
      <c r="BR456">
        <v>4</v>
      </c>
      <c r="BS456">
        <v>0</v>
      </c>
      <c r="BT456">
        <v>0</v>
      </c>
      <c r="BU456">
        <v>1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1</v>
      </c>
      <c r="CD456">
        <v>0</v>
      </c>
      <c r="CE456">
        <v>0</v>
      </c>
      <c r="CF456">
        <v>9</v>
      </c>
      <c r="CG456">
        <v>2</v>
      </c>
      <c r="CH456">
        <v>4</v>
      </c>
      <c r="CI456">
        <v>1</v>
      </c>
      <c r="CJ456">
        <v>1</v>
      </c>
      <c r="CK456">
        <v>1</v>
      </c>
      <c r="CL456">
        <v>1</v>
      </c>
      <c r="CM456">
        <v>1</v>
      </c>
      <c r="CN456">
        <v>1</v>
      </c>
      <c r="CO456">
        <v>0</v>
      </c>
      <c r="CP456">
        <v>6</v>
      </c>
      <c r="CQ456">
        <v>12</v>
      </c>
      <c r="CR456">
        <v>6</v>
      </c>
      <c r="CS456">
        <v>1</v>
      </c>
    </row>
    <row r="457" spans="1:97" x14ac:dyDescent="0.25">
      <c r="A457" t="s">
        <v>4001</v>
      </c>
      <c r="B457">
        <v>1</v>
      </c>
      <c r="C457" t="s">
        <v>2544</v>
      </c>
      <c r="D457">
        <v>19</v>
      </c>
      <c r="E457" t="s">
        <v>188</v>
      </c>
      <c r="F457">
        <v>1</v>
      </c>
      <c r="G457" t="s">
        <v>188</v>
      </c>
      <c r="H457" t="s">
        <v>2049</v>
      </c>
      <c r="I457">
        <v>0</v>
      </c>
      <c r="J457" t="s">
        <v>188</v>
      </c>
      <c r="K457" t="s">
        <v>189</v>
      </c>
      <c r="L457" t="s">
        <v>31</v>
      </c>
      <c r="M457" t="s">
        <v>37</v>
      </c>
      <c r="N457" t="s">
        <v>35</v>
      </c>
      <c r="O457" t="s">
        <v>29</v>
      </c>
      <c r="P457" t="s">
        <v>3788</v>
      </c>
      <c r="Q457" t="s">
        <v>2831</v>
      </c>
      <c r="R457" t="s">
        <v>190</v>
      </c>
      <c r="S457">
        <v>0</v>
      </c>
      <c r="T457">
        <v>149</v>
      </c>
      <c r="U457">
        <v>138</v>
      </c>
      <c r="V457">
        <v>287</v>
      </c>
      <c r="W457">
        <v>24</v>
      </c>
      <c r="X457">
        <v>21</v>
      </c>
      <c r="Y457">
        <v>45</v>
      </c>
      <c r="Z457">
        <v>147</v>
      </c>
      <c r="AA457">
        <v>136</v>
      </c>
      <c r="AB457">
        <v>283</v>
      </c>
      <c r="AC457">
        <v>23</v>
      </c>
      <c r="AD457">
        <v>28</v>
      </c>
      <c r="AE457">
        <v>51</v>
      </c>
      <c r="AF457">
        <v>23</v>
      </c>
      <c r="AG457">
        <v>28</v>
      </c>
      <c r="AH457">
        <v>51</v>
      </c>
      <c r="AI457">
        <v>16</v>
      </c>
      <c r="AJ457">
        <v>24</v>
      </c>
      <c r="AK457">
        <v>40</v>
      </c>
      <c r="AL457">
        <v>33</v>
      </c>
      <c r="AM457">
        <v>27</v>
      </c>
      <c r="AN457">
        <v>60</v>
      </c>
      <c r="AO457">
        <v>19</v>
      </c>
      <c r="AP457">
        <v>20</v>
      </c>
      <c r="AQ457">
        <v>39</v>
      </c>
      <c r="AR457">
        <v>27</v>
      </c>
      <c r="AS457">
        <v>28</v>
      </c>
      <c r="AT457">
        <v>55</v>
      </c>
      <c r="AU457">
        <v>24</v>
      </c>
      <c r="AV457">
        <v>23</v>
      </c>
      <c r="AW457">
        <v>47</v>
      </c>
      <c r="AX457">
        <v>142</v>
      </c>
      <c r="AY457">
        <v>150</v>
      </c>
      <c r="AZ457">
        <v>292</v>
      </c>
      <c r="BA457">
        <v>2</v>
      </c>
      <c r="BB457">
        <v>2</v>
      </c>
      <c r="BC457">
        <v>2</v>
      </c>
      <c r="BD457">
        <v>2</v>
      </c>
      <c r="BE457">
        <v>2</v>
      </c>
      <c r="BF457">
        <v>2</v>
      </c>
      <c r="BG457">
        <v>0</v>
      </c>
      <c r="BH457">
        <v>12</v>
      </c>
      <c r="BI457">
        <v>0</v>
      </c>
      <c r="BJ457">
        <v>0</v>
      </c>
      <c r="BK457">
        <v>1</v>
      </c>
      <c r="BL457">
        <v>0</v>
      </c>
      <c r="BM457">
        <v>0</v>
      </c>
      <c r="BN457">
        <v>1</v>
      </c>
      <c r="BO457">
        <v>1</v>
      </c>
      <c r="BP457">
        <v>0</v>
      </c>
      <c r="BQ457">
        <v>4</v>
      </c>
      <c r="BR457">
        <v>8</v>
      </c>
      <c r="BS457">
        <v>0</v>
      </c>
      <c r="BT457">
        <v>0</v>
      </c>
      <c r="BU457">
        <v>1</v>
      </c>
      <c r="BV457">
        <v>1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1</v>
      </c>
      <c r="CC457">
        <v>1</v>
      </c>
      <c r="CD457">
        <v>1</v>
      </c>
      <c r="CE457">
        <v>0</v>
      </c>
      <c r="CF457">
        <v>20</v>
      </c>
      <c r="CG457">
        <v>4</v>
      </c>
      <c r="CH457">
        <v>8</v>
      </c>
      <c r="CI457">
        <v>2</v>
      </c>
      <c r="CJ457">
        <v>2</v>
      </c>
      <c r="CK457">
        <v>2</v>
      </c>
      <c r="CL457">
        <v>2</v>
      </c>
      <c r="CM457">
        <v>2</v>
      </c>
      <c r="CN457">
        <v>2</v>
      </c>
      <c r="CO457">
        <v>0</v>
      </c>
      <c r="CP457">
        <v>12</v>
      </c>
      <c r="CQ457">
        <v>12</v>
      </c>
      <c r="CR457">
        <v>12</v>
      </c>
      <c r="CS457">
        <v>1</v>
      </c>
    </row>
    <row r="458" spans="1:97" x14ac:dyDescent="0.25">
      <c r="A458" t="s">
        <v>4002</v>
      </c>
      <c r="B458">
        <v>1</v>
      </c>
      <c r="C458" t="s">
        <v>744</v>
      </c>
      <c r="D458">
        <v>19</v>
      </c>
      <c r="E458" t="s">
        <v>188</v>
      </c>
      <c r="F458">
        <v>1</v>
      </c>
      <c r="G458" t="s">
        <v>188</v>
      </c>
      <c r="H458" t="s">
        <v>4003</v>
      </c>
      <c r="I458">
        <v>0</v>
      </c>
      <c r="J458" t="s">
        <v>188</v>
      </c>
      <c r="K458" t="s">
        <v>189</v>
      </c>
      <c r="L458" t="s">
        <v>31</v>
      </c>
      <c r="M458" t="s">
        <v>37</v>
      </c>
      <c r="N458" t="s">
        <v>35</v>
      </c>
      <c r="O458" t="s">
        <v>29</v>
      </c>
      <c r="P458" t="s">
        <v>4004</v>
      </c>
      <c r="Q458" t="s">
        <v>2791</v>
      </c>
      <c r="R458" t="s">
        <v>190</v>
      </c>
      <c r="S458">
        <v>0</v>
      </c>
      <c r="T458">
        <v>197</v>
      </c>
      <c r="U458">
        <v>180</v>
      </c>
      <c r="V458">
        <v>377</v>
      </c>
      <c r="W458">
        <v>17</v>
      </c>
      <c r="X458">
        <v>18</v>
      </c>
      <c r="Y458">
        <v>35</v>
      </c>
      <c r="Z458">
        <v>195</v>
      </c>
      <c r="AA458">
        <v>171</v>
      </c>
      <c r="AB458">
        <v>366</v>
      </c>
      <c r="AC458">
        <v>25</v>
      </c>
      <c r="AD458">
        <v>36</v>
      </c>
      <c r="AE458">
        <v>61</v>
      </c>
      <c r="AF458">
        <v>26</v>
      </c>
      <c r="AG458">
        <v>39</v>
      </c>
      <c r="AH458">
        <v>65</v>
      </c>
      <c r="AI458">
        <v>30</v>
      </c>
      <c r="AJ458">
        <v>35</v>
      </c>
      <c r="AK458">
        <v>65</v>
      </c>
      <c r="AL458">
        <v>34</v>
      </c>
      <c r="AM458">
        <v>33</v>
      </c>
      <c r="AN458">
        <v>67</v>
      </c>
      <c r="AO458">
        <v>34</v>
      </c>
      <c r="AP458">
        <v>34</v>
      </c>
      <c r="AQ458">
        <v>68</v>
      </c>
      <c r="AR458">
        <v>39</v>
      </c>
      <c r="AS458">
        <v>29</v>
      </c>
      <c r="AT458">
        <v>68</v>
      </c>
      <c r="AU458">
        <v>40</v>
      </c>
      <c r="AV458">
        <v>31</v>
      </c>
      <c r="AW458">
        <v>71</v>
      </c>
      <c r="AX458">
        <v>203</v>
      </c>
      <c r="AY458">
        <v>201</v>
      </c>
      <c r="AZ458">
        <v>404</v>
      </c>
      <c r="BA458">
        <v>2</v>
      </c>
      <c r="BB458">
        <v>2</v>
      </c>
      <c r="BC458">
        <v>2</v>
      </c>
      <c r="BD458">
        <v>2</v>
      </c>
      <c r="BE458">
        <v>2</v>
      </c>
      <c r="BF458">
        <v>2</v>
      </c>
      <c r="BG458">
        <v>0</v>
      </c>
      <c r="BH458">
        <v>12</v>
      </c>
      <c r="BI458">
        <v>0</v>
      </c>
      <c r="BJ458">
        <v>0</v>
      </c>
      <c r="BK458">
        <v>0</v>
      </c>
      <c r="BL458">
        <v>1</v>
      </c>
      <c r="BM458">
        <v>0</v>
      </c>
      <c r="BN458">
        <v>0</v>
      </c>
      <c r="BO458">
        <v>0</v>
      </c>
      <c r="BP458">
        <v>0</v>
      </c>
      <c r="BQ458">
        <v>2</v>
      </c>
      <c r="BR458">
        <v>10</v>
      </c>
      <c r="BS458">
        <v>0</v>
      </c>
      <c r="BT458">
        <v>0</v>
      </c>
      <c r="BU458">
        <v>2</v>
      </c>
      <c r="BV458">
        <v>2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1</v>
      </c>
      <c r="CD458">
        <v>1</v>
      </c>
      <c r="CE458">
        <v>0</v>
      </c>
      <c r="CF458">
        <v>19</v>
      </c>
      <c r="CG458">
        <v>2</v>
      </c>
      <c r="CH458">
        <v>10</v>
      </c>
      <c r="CI458">
        <v>2</v>
      </c>
      <c r="CJ458">
        <v>2</v>
      </c>
      <c r="CK458">
        <v>2</v>
      </c>
      <c r="CL458">
        <v>2</v>
      </c>
      <c r="CM458">
        <v>2</v>
      </c>
      <c r="CN458">
        <v>2</v>
      </c>
      <c r="CO458">
        <v>0</v>
      </c>
      <c r="CP458">
        <v>12</v>
      </c>
      <c r="CQ458">
        <v>12</v>
      </c>
      <c r="CR458">
        <v>12</v>
      </c>
      <c r="CS458">
        <v>1</v>
      </c>
    </row>
    <row r="459" spans="1:97" x14ac:dyDescent="0.25">
      <c r="A459" t="s">
        <v>4005</v>
      </c>
      <c r="B459">
        <v>2</v>
      </c>
      <c r="C459" t="s">
        <v>3774</v>
      </c>
      <c r="D459">
        <v>19</v>
      </c>
      <c r="E459" t="s">
        <v>188</v>
      </c>
      <c r="F459">
        <v>1</v>
      </c>
      <c r="G459" t="s">
        <v>188</v>
      </c>
      <c r="H459" t="s">
        <v>3775</v>
      </c>
      <c r="I459">
        <v>0</v>
      </c>
      <c r="J459" t="s">
        <v>188</v>
      </c>
      <c r="K459" t="s">
        <v>189</v>
      </c>
      <c r="L459" t="s">
        <v>31</v>
      </c>
      <c r="M459" t="s">
        <v>37</v>
      </c>
      <c r="N459" t="s">
        <v>35</v>
      </c>
      <c r="O459" t="s">
        <v>29</v>
      </c>
      <c r="P459" t="s">
        <v>3163</v>
      </c>
      <c r="Q459" t="s">
        <v>3164</v>
      </c>
      <c r="R459" t="s">
        <v>190</v>
      </c>
      <c r="S459">
        <v>0</v>
      </c>
      <c r="T459">
        <v>178</v>
      </c>
      <c r="U459">
        <v>157</v>
      </c>
      <c r="V459">
        <v>335</v>
      </c>
      <c r="W459">
        <v>16</v>
      </c>
      <c r="X459">
        <v>19</v>
      </c>
      <c r="Y459">
        <v>35</v>
      </c>
      <c r="Z459">
        <v>178</v>
      </c>
      <c r="AA459">
        <v>157</v>
      </c>
      <c r="AB459">
        <v>335</v>
      </c>
      <c r="AC459">
        <v>12</v>
      </c>
      <c r="AD459">
        <v>14</v>
      </c>
      <c r="AE459">
        <v>26</v>
      </c>
      <c r="AF459">
        <v>12</v>
      </c>
      <c r="AG459">
        <v>14</v>
      </c>
      <c r="AH459">
        <v>26</v>
      </c>
      <c r="AI459">
        <v>29</v>
      </c>
      <c r="AJ459">
        <v>24</v>
      </c>
      <c r="AK459">
        <v>53</v>
      </c>
      <c r="AL459">
        <v>33</v>
      </c>
      <c r="AM459">
        <v>27</v>
      </c>
      <c r="AN459">
        <v>60</v>
      </c>
      <c r="AO459">
        <v>42</v>
      </c>
      <c r="AP459">
        <v>39</v>
      </c>
      <c r="AQ459">
        <v>81</v>
      </c>
      <c r="AR459">
        <v>19</v>
      </c>
      <c r="AS459">
        <v>33</v>
      </c>
      <c r="AT459">
        <v>52</v>
      </c>
      <c r="AU459">
        <v>42</v>
      </c>
      <c r="AV459">
        <v>21</v>
      </c>
      <c r="AW459">
        <v>63</v>
      </c>
      <c r="AX459">
        <v>177</v>
      </c>
      <c r="AY459">
        <v>158</v>
      </c>
      <c r="AZ459">
        <v>335</v>
      </c>
      <c r="BA459">
        <v>1</v>
      </c>
      <c r="BB459">
        <v>2</v>
      </c>
      <c r="BC459">
        <v>2</v>
      </c>
      <c r="BD459">
        <v>3</v>
      </c>
      <c r="BE459">
        <v>2</v>
      </c>
      <c r="BF459">
        <v>2</v>
      </c>
      <c r="BG459">
        <v>0</v>
      </c>
      <c r="BH459">
        <v>12</v>
      </c>
      <c r="BI459">
        <v>0</v>
      </c>
      <c r="BJ459">
        <v>0</v>
      </c>
      <c r="BK459">
        <v>0</v>
      </c>
      <c r="BL459">
        <v>1</v>
      </c>
      <c r="BM459">
        <v>0</v>
      </c>
      <c r="BN459">
        <v>0</v>
      </c>
      <c r="BO459">
        <v>0</v>
      </c>
      <c r="BP459">
        <v>0</v>
      </c>
      <c r="BQ459">
        <v>3</v>
      </c>
      <c r="BR459">
        <v>9</v>
      </c>
      <c r="BS459">
        <v>0</v>
      </c>
      <c r="BT459">
        <v>0</v>
      </c>
      <c r="BU459">
        <v>2</v>
      </c>
      <c r="BV459">
        <v>4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1</v>
      </c>
      <c r="CE459">
        <v>0</v>
      </c>
      <c r="CF459">
        <v>20</v>
      </c>
      <c r="CG459">
        <v>3</v>
      </c>
      <c r="CH459">
        <v>9</v>
      </c>
      <c r="CI459">
        <v>1</v>
      </c>
      <c r="CJ459">
        <v>2</v>
      </c>
      <c r="CK459">
        <v>2</v>
      </c>
      <c r="CL459">
        <v>3</v>
      </c>
      <c r="CM459">
        <v>2</v>
      </c>
      <c r="CN459">
        <v>2</v>
      </c>
      <c r="CO459">
        <v>0</v>
      </c>
      <c r="CP459">
        <v>12</v>
      </c>
      <c r="CQ459">
        <v>14</v>
      </c>
      <c r="CR459">
        <v>12</v>
      </c>
      <c r="CS459">
        <v>1</v>
      </c>
    </row>
    <row r="460" spans="1:97" x14ac:dyDescent="0.25">
      <c r="A460" t="s">
        <v>4006</v>
      </c>
      <c r="B460">
        <v>2</v>
      </c>
      <c r="C460" t="s">
        <v>2009</v>
      </c>
      <c r="D460">
        <v>19</v>
      </c>
      <c r="E460" t="s">
        <v>188</v>
      </c>
      <c r="F460">
        <v>1</v>
      </c>
      <c r="G460" t="s">
        <v>188</v>
      </c>
      <c r="H460" t="s">
        <v>4003</v>
      </c>
      <c r="I460">
        <v>0</v>
      </c>
      <c r="J460" t="s">
        <v>188</v>
      </c>
      <c r="K460" t="s">
        <v>189</v>
      </c>
      <c r="L460" t="s">
        <v>31</v>
      </c>
      <c r="M460" t="s">
        <v>37</v>
      </c>
      <c r="N460" t="s">
        <v>35</v>
      </c>
      <c r="O460" t="s">
        <v>29</v>
      </c>
      <c r="P460" t="s">
        <v>4004</v>
      </c>
      <c r="Q460" t="s">
        <v>2791</v>
      </c>
      <c r="R460" t="s">
        <v>190</v>
      </c>
      <c r="S460">
        <v>0</v>
      </c>
      <c r="T460">
        <v>195</v>
      </c>
      <c r="U460">
        <v>184</v>
      </c>
      <c r="V460">
        <v>379</v>
      </c>
      <c r="W460">
        <v>19</v>
      </c>
      <c r="X460">
        <v>16</v>
      </c>
      <c r="Y460">
        <v>35</v>
      </c>
      <c r="Z460">
        <v>195</v>
      </c>
      <c r="AA460">
        <v>184</v>
      </c>
      <c r="AB460">
        <v>379</v>
      </c>
      <c r="AC460">
        <v>22</v>
      </c>
      <c r="AD460">
        <v>25</v>
      </c>
      <c r="AE460">
        <v>47</v>
      </c>
      <c r="AF460">
        <v>22</v>
      </c>
      <c r="AG460">
        <v>27</v>
      </c>
      <c r="AH460">
        <v>49</v>
      </c>
      <c r="AI460">
        <v>37</v>
      </c>
      <c r="AJ460">
        <v>33</v>
      </c>
      <c r="AK460">
        <v>70</v>
      </c>
      <c r="AL460">
        <v>40</v>
      </c>
      <c r="AM460">
        <v>30</v>
      </c>
      <c r="AN460">
        <v>70</v>
      </c>
      <c r="AO460">
        <v>35</v>
      </c>
      <c r="AP460">
        <v>34</v>
      </c>
      <c r="AQ460">
        <v>69</v>
      </c>
      <c r="AR460">
        <v>31</v>
      </c>
      <c r="AS460">
        <v>37</v>
      </c>
      <c r="AT460">
        <v>68</v>
      </c>
      <c r="AU460">
        <v>31</v>
      </c>
      <c r="AV460">
        <v>39</v>
      </c>
      <c r="AW460">
        <v>70</v>
      </c>
      <c r="AX460">
        <v>196</v>
      </c>
      <c r="AY460">
        <v>200</v>
      </c>
      <c r="AZ460">
        <v>396</v>
      </c>
      <c r="BA460">
        <v>2</v>
      </c>
      <c r="BB460">
        <v>2</v>
      </c>
      <c r="BC460">
        <v>2</v>
      </c>
      <c r="BD460">
        <v>2</v>
      </c>
      <c r="BE460">
        <v>2</v>
      </c>
      <c r="BF460">
        <v>2</v>
      </c>
      <c r="BG460">
        <v>0</v>
      </c>
      <c r="BH460">
        <v>12</v>
      </c>
      <c r="BI460">
        <v>0</v>
      </c>
      <c r="BJ460">
        <v>0</v>
      </c>
      <c r="BK460">
        <v>1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5</v>
      </c>
      <c r="BR460">
        <v>7</v>
      </c>
      <c r="BS460">
        <v>0</v>
      </c>
      <c r="BT460">
        <v>0</v>
      </c>
      <c r="BU460">
        <v>4</v>
      </c>
      <c r="BV460">
        <v>1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1</v>
      </c>
      <c r="CE460">
        <v>0</v>
      </c>
      <c r="CF460">
        <v>19</v>
      </c>
      <c r="CG460">
        <v>5</v>
      </c>
      <c r="CH460">
        <v>7</v>
      </c>
      <c r="CI460">
        <v>2</v>
      </c>
      <c r="CJ460">
        <v>2</v>
      </c>
      <c r="CK460">
        <v>2</v>
      </c>
      <c r="CL460">
        <v>2</v>
      </c>
      <c r="CM460">
        <v>2</v>
      </c>
      <c r="CN460">
        <v>2</v>
      </c>
      <c r="CO460">
        <v>0</v>
      </c>
      <c r="CP460">
        <v>12</v>
      </c>
      <c r="CQ460">
        <v>12</v>
      </c>
      <c r="CR460">
        <v>12</v>
      </c>
      <c r="CS460">
        <v>1</v>
      </c>
    </row>
    <row r="461" spans="1:97" x14ac:dyDescent="0.25">
      <c r="A461" t="s">
        <v>4007</v>
      </c>
      <c r="B461">
        <v>1</v>
      </c>
      <c r="C461" t="s">
        <v>4008</v>
      </c>
      <c r="D461">
        <v>11</v>
      </c>
      <c r="E461" t="s">
        <v>208</v>
      </c>
      <c r="F461">
        <v>1</v>
      </c>
      <c r="G461" t="s">
        <v>261</v>
      </c>
      <c r="H461" t="s">
        <v>1242</v>
      </c>
      <c r="I461">
        <v>0</v>
      </c>
      <c r="J461" t="s">
        <v>197</v>
      </c>
      <c r="K461" t="s">
        <v>189</v>
      </c>
      <c r="L461" t="s">
        <v>31</v>
      </c>
      <c r="M461" t="s">
        <v>37</v>
      </c>
      <c r="N461" t="s">
        <v>35</v>
      </c>
      <c r="O461" t="s">
        <v>29</v>
      </c>
      <c r="P461" t="s">
        <v>3494</v>
      </c>
      <c r="Q461" t="s">
        <v>2834</v>
      </c>
      <c r="R461" t="s">
        <v>199</v>
      </c>
      <c r="S461">
        <v>0</v>
      </c>
      <c r="T461">
        <v>91</v>
      </c>
      <c r="U461">
        <v>76</v>
      </c>
      <c r="V461">
        <v>167</v>
      </c>
      <c r="W461">
        <v>20</v>
      </c>
      <c r="X461">
        <v>9</v>
      </c>
      <c r="Y461">
        <v>29</v>
      </c>
      <c r="Z461">
        <v>83</v>
      </c>
      <c r="AA461">
        <v>68</v>
      </c>
      <c r="AB461">
        <v>151</v>
      </c>
      <c r="AC461">
        <v>14</v>
      </c>
      <c r="AD461">
        <v>13</v>
      </c>
      <c r="AE461">
        <v>27</v>
      </c>
      <c r="AF461">
        <v>15</v>
      </c>
      <c r="AG461">
        <v>15</v>
      </c>
      <c r="AH461">
        <v>30</v>
      </c>
      <c r="AI461">
        <v>16</v>
      </c>
      <c r="AJ461">
        <v>13</v>
      </c>
      <c r="AK461">
        <v>29</v>
      </c>
      <c r="AL461">
        <v>14</v>
      </c>
      <c r="AM461">
        <v>16</v>
      </c>
      <c r="AN461">
        <v>30</v>
      </c>
      <c r="AO461">
        <v>20</v>
      </c>
      <c r="AP461">
        <v>11</v>
      </c>
      <c r="AQ461">
        <v>31</v>
      </c>
      <c r="AR461">
        <v>16</v>
      </c>
      <c r="AS461">
        <v>12</v>
      </c>
      <c r="AT461">
        <v>28</v>
      </c>
      <c r="AU461">
        <v>10</v>
      </c>
      <c r="AV461">
        <v>16</v>
      </c>
      <c r="AW461">
        <v>26</v>
      </c>
      <c r="AX461">
        <v>91</v>
      </c>
      <c r="AY461">
        <v>83</v>
      </c>
      <c r="AZ461">
        <v>174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0</v>
      </c>
      <c r="BH461">
        <v>6</v>
      </c>
      <c r="BI461">
        <v>0</v>
      </c>
      <c r="BJ461">
        <v>0</v>
      </c>
      <c r="BK461">
        <v>0</v>
      </c>
      <c r="BL461">
        <v>1</v>
      </c>
      <c r="BM461">
        <v>0</v>
      </c>
      <c r="BN461">
        <v>0</v>
      </c>
      <c r="BO461">
        <v>0</v>
      </c>
      <c r="BP461">
        <v>0</v>
      </c>
      <c r="BQ461">
        <v>1</v>
      </c>
      <c r="BR461">
        <v>5</v>
      </c>
      <c r="BS461">
        <v>0</v>
      </c>
      <c r="BT461">
        <v>0</v>
      </c>
      <c r="BU461">
        <v>1</v>
      </c>
      <c r="BV461">
        <v>2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1</v>
      </c>
      <c r="CD461">
        <v>0</v>
      </c>
      <c r="CE461">
        <v>0</v>
      </c>
      <c r="CF461">
        <v>11</v>
      </c>
      <c r="CG461">
        <v>1</v>
      </c>
      <c r="CH461">
        <v>5</v>
      </c>
      <c r="CI461">
        <v>1</v>
      </c>
      <c r="CJ461">
        <v>1</v>
      </c>
      <c r="CK461">
        <v>1</v>
      </c>
      <c r="CL461">
        <v>1</v>
      </c>
      <c r="CM461">
        <v>1</v>
      </c>
      <c r="CN461">
        <v>1</v>
      </c>
      <c r="CO461">
        <v>0</v>
      </c>
      <c r="CP461">
        <v>6</v>
      </c>
      <c r="CQ461">
        <v>7</v>
      </c>
      <c r="CR461">
        <v>6</v>
      </c>
      <c r="CS461">
        <v>1</v>
      </c>
    </row>
    <row r="462" spans="1:97" x14ac:dyDescent="0.25">
      <c r="A462" t="s">
        <v>4009</v>
      </c>
      <c r="B462">
        <v>2</v>
      </c>
      <c r="C462" t="s">
        <v>4010</v>
      </c>
      <c r="D462">
        <v>4</v>
      </c>
      <c r="E462" t="s">
        <v>386</v>
      </c>
      <c r="F462">
        <v>1</v>
      </c>
      <c r="G462" t="s">
        <v>387</v>
      </c>
      <c r="H462" t="s">
        <v>875</v>
      </c>
      <c r="I462">
        <v>0</v>
      </c>
      <c r="J462" t="s">
        <v>188</v>
      </c>
      <c r="K462" t="s">
        <v>189</v>
      </c>
      <c r="L462" t="s">
        <v>31</v>
      </c>
      <c r="M462" t="s">
        <v>37</v>
      </c>
      <c r="N462" t="s">
        <v>35</v>
      </c>
      <c r="O462" t="s">
        <v>29</v>
      </c>
      <c r="P462" t="s">
        <v>4011</v>
      </c>
      <c r="Q462" t="s">
        <v>2772</v>
      </c>
      <c r="S462">
        <v>0</v>
      </c>
      <c r="T462">
        <v>107</v>
      </c>
      <c r="U462">
        <v>97</v>
      </c>
      <c r="V462">
        <v>204</v>
      </c>
      <c r="W462">
        <v>18</v>
      </c>
      <c r="X462">
        <v>17</v>
      </c>
      <c r="Y462">
        <v>35</v>
      </c>
      <c r="Z462">
        <v>106</v>
      </c>
      <c r="AA462">
        <v>97</v>
      </c>
      <c r="AB462">
        <v>203</v>
      </c>
      <c r="AC462">
        <v>15</v>
      </c>
      <c r="AD462">
        <v>12</v>
      </c>
      <c r="AE462">
        <v>27</v>
      </c>
      <c r="AF462">
        <v>16</v>
      </c>
      <c r="AG462">
        <v>12</v>
      </c>
      <c r="AH462">
        <v>28</v>
      </c>
      <c r="AI462">
        <v>18</v>
      </c>
      <c r="AJ462">
        <v>16</v>
      </c>
      <c r="AK462">
        <v>34</v>
      </c>
      <c r="AL462">
        <v>16</v>
      </c>
      <c r="AM462">
        <v>17</v>
      </c>
      <c r="AN462">
        <v>33</v>
      </c>
      <c r="AO462">
        <v>17</v>
      </c>
      <c r="AP462">
        <v>15</v>
      </c>
      <c r="AQ462">
        <v>32</v>
      </c>
      <c r="AR462">
        <v>16</v>
      </c>
      <c r="AS462">
        <v>16</v>
      </c>
      <c r="AT462">
        <v>32</v>
      </c>
      <c r="AU462">
        <v>19</v>
      </c>
      <c r="AV462">
        <v>13</v>
      </c>
      <c r="AW462">
        <v>32</v>
      </c>
      <c r="AX462">
        <v>102</v>
      </c>
      <c r="AY462">
        <v>89</v>
      </c>
      <c r="AZ462">
        <v>191</v>
      </c>
      <c r="BA462">
        <v>1</v>
      </c>
      <c r="BB462">
        <v>1</v>
      </c>
      <c r="BC462">
        <v>1</v>
      </c>
      <c r="BD462">
        <v>1</v>
      </c>
      <c r="BE462">
        <v>1</v>
      </c>
      <c r="BF462">
        <v>1</v>
      </c>
      <c r="BG462">
        <v>0</v>
      </c>
      <c r="BH462">
        <v>6</v>
      </c>
      <c r="BI462">
        <v>0</v>
      </c>
      <c r="BJ462">
        <v>0</v>
      </c>
      <c r="BK462">
        <v>0</v>
      </c>
      <c r="BL462">
        <v>1</v>
      </c>
      <c r="BM462">
        <v>0</v>
      </c>
      <c r="BN462">
        <v>0</v>
      </c>
      <c r="BO462">
        <v>0</v>
      </c>
      <c r="BP462">
        <v>0</v>
      </c>
      <c r="BQ462">
        <v>1</v>
      </c>
      <c r="BR462">
        <v>5</v>
      </c>
      <c r="BS462">
        <v>0</v>
      </c>
      <c r="BT462">
        <v>0</v>
      </c>
      <c r="BU462">
        <v>4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1</v>
      </c>
      <c r="CE462">
        <v>0</v>
      </c>
      <c r="CF462">
        <v>12</v>
      </c>
      <c r="CG462">
        <v>1</v>
      </c>
      <c r="CH462">
        <v>5</v>
      </c>
      <c r="CI462">
        <v>1</v>
      </c>
      <c r="CJ462">
        <v>1</v>
      </c>
      <c r="CK462">
        <v>1</v>
      </c>
      <c r="CL462">
        <v>1</v>
      </c>
      <c r="CM462">
        <v>1</v>
      </c>
      <c r="CN462">
        <v>1</v>
      </c>
      <c r="CO462">
        <v>0</v>
      </c>
      <c r="CP462">
        <v>6</v>
      </c>
      <c r="CQ462">
        <v>6</v>
      </c>
      <c r="CR462">
        <v>6</v>
      </c>
      <c r="CS462">
        <v>1</v>
      </c>
    </row>
    <row r="463" spans="1:97" x14ac:dyDescent="0.25">
      <c r="A463" t="s">
        <v>4012</v>
      </c>
      <c r="B463">
        <v>1</v>
      </c>
      <c r="C463" t="s">
        <v>4013</v>
      </c>
      <c r="D463">
        <v>19</v>
      </c>
      <c r="E463" t="s">
        <v>188</v>
      </c>
      <c r="F463">
        <v>1</v>
      </c>
      <c r="G463" t="s">
        <v>188</v>
      </c>
      <c r="H463" t="s">
        <v>4014</v>
      </c>
      <c r="I463">
        <v>0</v>
      </c>
      <c r="J463" t="s">
        <v>188</v>
      </c>
      <c r="K463" t="s">
        <v>189</v>
      </c>
      <c r="L463" t="s">
        <v>31</v>
      </c>
      <c r="M463" t="s">
        <v>37</v>
      </c>
      <c r="N463" t="s">
        <v>35</v>
      </c>
      <c r="O463" t="s">
        <v>29</v>
      </c>
      <c r="P463" t="s">
        <v>2909</v>
      </c>
      <c r="Q463" t="s">
        <v>2888</v>
      </c>
      <c r="S463">
        <v>0</v>
      </c>
      <c r="T463">
        <v>169</v>
      </c>
      <c r="U463">
        <v>166</v>
      </c>
      <c r="V463">
        <v>335</v>
      </c>
      <c r="W463">
        <v>16</v>
      </c>
      <c r="X463">
        <v>19</v>
      </c>
      <c r="Y463">
        <v>35</v>
      </c>
      <c r="Z463">
        <v>168</v>
      </c>
      <c r="AA463">
        <v>166</v>
      </c>
      <c r="AB463">
        <v>334</v>
      </c>
      <c r="AC463">
        <v>26</v>
      </c>
      <c r="AD463">
        <v>27</v>
      </c>
      <c r="AE463">
        <v>53</v>
      </c>
      <c r="AF463">
        <v>26</v>
      </c>
      <c r="AG463">
        <v>27</v>
      </c>
      <c r="AH463">
        <v>53</v>
      </c>
      <c r="AI463">
        <v>26</v>
      </c>
      <c r="AJ463">
        <v>23</v>
      </c>
      <c r="AK463">
        <v>49</v>
      </c>
      <c r="AL463">
        <v>26</v>
      </c>
      <c r="AM463">
        <v>36</v>
      </c>
      <c r="AN463">
        <v>62</v>
      </c>
      <c r="AO463">
        <v>34</v>
      </c>
      <c r="AP463">
        <v>25</v>
      </c>
      <c r="AQ463">
        <v>59</v>
      </c>
      <c r="AR463">
        <v>31</v>
      </c>
      <c r="AS463">
        <v>24</v>
      </c>
      <c r="AT463">
        <v>55</v>
      </c>
      <c r="AU463">
        <v>29</v>
      </c>
      <c r="AV463">
        <v>30</v>
      </c>
      <c r="AW463">
        <v>59</v>
      </c>
      <c r="AX463">
        <v>172</v>
      </c>
      <c r="AY463">
        <v>165</v>
      </c>
      <c r="AZ463">
        <v>337</v>
      </c>
      <c r="BA463">
        <v>2</v>
      </c>
      <c r="BB463">
        <v>2</v>
      </c>
      <c r="BC463">
        <v>2</v>
      </c>
      <c r="BD463">
        <v>2</v>
      </c>
      <c r="BE463">
        <v>2</v>
      </c>
      <c r="BF463">
        <v>2</v>
      </c>
      <c r="BG463">
        <v>0</v>
      </c>
      <c r="BH463">
        <v>12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2</v>
      </c>
      <c r="BR463">
        <v>10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15</v>
      </c>
      <c r="CG463">
        <v>2</v>
      </c>
      <c r="CH463">
        <v>10</v>
      </c>
      <c r="CI463">
        <v>2</v>
      </c>
      <c r="CJ463">
        <v>2</v>
      </c>
      <c r="CK463">
        <v>2</v>
      </c>
      <c r="CL463">
        <v>2</v>
      </c>
      <c r="CM463">
        <v>2</v>
      </c>
      <c r="CN463">
        <v>2</v>
      </c>
      <c r="CO463">
        <v>0</v>
      </c>
      <c r="CP463">
        <v>12</v>
      </c>
      <c r="CQ463">
        <v>12</v>
      </c>
      <c r="CR463">
        <v>12</v>
      </c>
      <c r="CS463">
        <v>1</v>
      </c>
    </row>
    <row r="464" spans="1:97" x14ac:dyDescent="0.25">
      <c r="A464" t="s">
        <v>4015</v>
      </c>
      <c r="B464">
        <v>1</v>
      </c>
      <c r="C464" t="s">
        <v>4016</v>
      </c>
      <c r="D464">
        <v>2</v>
      </c>
      <c r="E464" t="s">
        <v>245</v>
      </c>
      <c r="F464">
        <v>1</v>
      </c>
      <c r="G464" t="s">
        <v>792</v>
      </c>
      <c r="H464" t="s">
        <v>4017</v>
      </c>
      <c r="I464">
        <v>0</v>
      </c>
      <c r="J464" t="s">
        <v>188</v>
      </c>
      <c r="K464" t="s">
        <v>189</v>
      </c>
      <c r="L464" t="s">
        <v>31</v>
      </c>
      <c r="M464" t="s">
        <v>37</v>
      </c>
      <c r="N464" t="s">
        <v>35</v>
      </c>
      <c r="O464" t="s">
        <v>29</v>
      </c>
      <c r="P464" t="s">
        <v>2887</v>
      </c>
      <c r="Q464" t="s">
        <v>2888</v>
      </c>
      <c r="S464">
        <v>7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</row>
    <row r="465" spans="1:97" x14ac:dyDescent="0.25">
      <c r="A465" t="s">
        <v>4018</v>
      </c>
      <c r="B465">
        <v>1</v>
      </c>
      <c r="C465" t="s">
        <v>4019</v>
      </c>
      <c r="D465">
        <v>4</v>
      </c>
      <c r="E465" t="s">
        <v>386</v>
      </c>
      <c r="F465">
        <v>1</v>
      </c>
      <c r="G465" t="s">
        <v>387</v>
      </c>
      <c r="H465" t="s">
        <v>4020</v>
      </c>
      <c r="I465">
        <v>0</v>
      </c>
      <c r="J465" t="s">
        <v>188</v>
      </c>
      <c r="K465" t="s">
        <v>189</v>
      </c>
      <c r="L465" t="s">
        <v>31</v>
      </c>
      <c r="M465" t="s">
        <v>37</v>
      </c>
      <c r="N465" t="s">
        <v>35</v>
      </c>
      <c r="O465" t="s">
        <v>29</v>
      </c>
      <c r="P465" t="s">
        <v>4011</v>
      </c>
      <c r="Q465" t="s">
        <v>2772</v>
      </c>
      <c r="S465">
        <v>0</v>
      </c>
      <c r="T465">
        <v>98</v>
      </c>
      <c r="U465">
        <v>98</v>
      </c>
      <c r="V465">
        <v>196</v>
      </c>
      <c r="W465">
        <v>10</v>
      </c>
      <c r="X465">
        <v>16</v>
      </c>
      <c r="Y465">
        <v>26</v>
      </c>
      <c r="Z465">
        <v>98</v>
      </c>
      <c r="AA465">
        <v>97</v>
      </c>
      <c r="AB465">
        <v>195</v>
      </c>
      <c r="AC465">
        <v>29</v>
      </c>
      <c r="AD465">
        <v>21</v>
      </c>
      <c r="AE465">
        <v>50</v>
      </c>
      <c r="AF465">
        <v>32</v>
      </c>
      <c r="AG465">
        <v>23</v>
      </c>
      <c r="AH465">
        <v>55</v>
      </c>
      <c r="AI465">
        <v>37</v>
      </c>
      <c r="AJ465">
        <v>29</v>
      </c>
      <c r="AK465">
        <v>66</v>
      </c>
      <c r="AL465">
        <v>18</v>
      </c>
      <c r="AM465">
        <v>15</v>
      </c>
      <c r="AN465">
        <v>33</v>
      </c>
      <c r="AO465">
        <v>18</v>
      </c>
      <c r="AP465">
        <v>16</v>
      </c>
      <c r="AQ465">
        <v>34</v>
      </c>
      <c r="AR465">
        <v>15</v>
      </c>
      <c r="AS465">
        <v>18</v>
      </c>
      <c r="AT465">
        <v>33</v>
      </c>
      <c r="AU465">
        <v>21</v>
      </c>
      <c r="AV465">
        <v>14</v>
      </c>
      <c r="AW465">
        <v>35</v>
      </c>
      <c r="AX465">
        <v>141</v>
      </c>
      <c r="AY465">
        <v>115</v>
      </c>
      <c r="AZ465">
        <v>256</v>
      </c>
      <c r="BA465">
        <v>2</v>
      </c>
      <c r="BB465">
        <v>2</v>
      </c>
      <c r="BC465">
        <v>1</v>
      </c>
      <c r="BD465">
        <v>1</v>
      </c>
      <c r="BE465">
        <v>1</v>
      </c>
      <c r="BF465">
        <v>1</v>
      </c>
      <c r="BG465">
        <v>0</v>
      </c>
      <c r="BH465">
        <v>8</v>
      </c>
      <c r="BI465">
        <v>0</v>
      </c>
      <c r="BJ465">
        <v>0</v>
      </c>
      <c r="BK465">
        <v>0</v>
      </c>
      <c r="BL465">
        <v>1</v>
      </c>
      <c r="BM465">
        <v>0</v>
      </c>
      <c r="BN465">
        <v>0</v>
      </c>
      <c r="BO465">
        <v>0</v>
      </c>
      <c r="BP465">
        <v>0</v>
      </c>
      <c r="BQ465">
        <v>2</v>
      </c>
      <c r="BR465">
        <v>6</v>
      </c>
      <c r="BS465">
        <v>0</v>
      </c>
      <c r="BT465">
        <v>0</v>
      </c>
      <c r="BU465">
        <v>1</v>
      </c>
      <c r="BV465">
        <v>1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1</v>
      </c>
      <c r="CE465">
        <v>0</v>
      </c>
      <c r="CF465">
        <v>12</v>
      </c>
      <c r="CG465">
        <v>2</v>
      </c>
      <c r="CH465">
        <v>6</v>
      </c>
      <c r="CI465">
        <v>2</v>
      </c>
      <c r="CJ465">
        <v>2</v>
      </c>
      <c r="CK465">
        <v>1</v>
      </c>
      <c r="CL465">
        <v>1</v>
      </c>
      <c r="CM465">
        <v>1</v>
      </c>
      <c r="CN465">
        <v>1</v>
      </c>
      <c r="CO465">
        <v>0</v>
      </c>
      <c r="CP465">
        <v>8</v>
      </c>
      <c r="CQ465">
        <v>9</v>
      </c>
      <c r="CR465">
        <v>8</v>
      </c>
      <c r="CS465">
        <v>1</v>
      </c>
    </row>
    <row r="466" spans="1:97" x14ac:dyDescent="0.25">
      <c r="A466" t="s">
        <v>4021</v>
      </c>
      <c r="B466">
        <v>1</v>
      </c>
      <c r="C466" t="s">
        <v>4022</v>
      </c>
      <c r="D466">
        <v>19</v>
      </c>
      <c r="E466" t="s">
        <v>188</v>
      </c>
      <c r="F466">
        <v>1</v>
      </c>
      <c r="G466" t="s">
        <v>188</v>
      </c>
      <c r="H466" t="s">
        <v>1796</v>
      </c>
      <c r="I466">
        <v>0</v>
      </c>
      <c r="J466" t="s">
        <v>188</v>
      </c>
      <c r="K466" t="s">
        <v>189</v>
      </c>
      <c r="L466" t="s">
        <v>31</v>
      </c>
      <c r="M466" t="s">
        <v>37</v>
      </c>
      <c r="N466" t="s">
        <v>35</v>
      </c>
      <c r="O466" t="s">
        <v>29</v>
      </c>
      <c r="P466" t="s">
        <v>3697</v>
      </c>
      <c r="Q466" t="s">
        <v>2879</v>
      </c>
      <c r="S466">
        <v>7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</row>
    <row r="467" spans="1:97" x14ac:dyDescent="0.25">
      <c r="A467" t="s">
        <v>4023</v>
      </c>
      <c r="B467">
        <v>1</v>
      </c>
      <c r="C467" t="s">
        <v>4024</v>
      </c>
      <c r="D467">
        <v>32</v>
      </c>
      <c r="E467" t="s">
        <v>221</v>
      </c>
      <c r="F467">
        <v>1</v>
      </c>
      <c r="G467" t="s">
        <v>221</v>
      </c>
      <c r="H467" t="s">
        <v>1827</v>
      </c>
      <c r="I467">
        <v>0</v>
      </c>
      <c r="J467" t="s">
        <v>221</v>
      </c>
      <c r="K467" t="s">
        <v>189</v>
      </c>
      <c r="L467" t="s">
        <v>31</v>
      </c>
      <c r="M467" t="s">
        <v>37</v>
      </c>
      <c r="N467" t="s">
        <v>35</v>
      </c>
      <c r="O467" t="s">
        <v>29</v>
      </c>
      <c r="P467" t="s">
        <v>3738</v>
      </c>
      <c r="Q467" t="s">
        <v>3041</v>
      </c>
      <c r="S467">
        <v>0</v>
      </c>
      <c r="T467">
        <v>58</v>
      </c>
      <c r="U467">
        <v>64</v>
      </c>
      <c r="V467">
        <v>122</v>
      </c>
      <c r="W467">
        <v>10</v>
      </c>
      <c r="X467">
        <v>6</v>
      </c>
      <c r="Y467">
        <v>16</v>
      </c>
      <c r="Z467">
        <v>58</v>
      </c>
      <c r="AA467">
        <v>64</v>
      </c>
      <c r="AB467">
        <v>122</v>
      </c>
      <c r="AC467">
        <v>10</v>
      </c>
      <c r="AD467">
        <v>11</v>
      </c>
      <c r="AE467">
        <v>21</v>
      </c>
      <c r="AF467">
        <v>10</v>
      </c>
      <c r="AG467">
        <v>11</v>
      </c>
      <c r="AH467">
        <v>21</v>
      </c>
      <c r="AI467">
        <v>12</v>
      </c>
      <c r="AJ467">
        <v>10</v>
      </c>
      <c r="AK467">
        <v>22</v>
      </c>
      <c r="AL467">
        <v>15</v>
      </c>
      <c r="AM467">
        <v>16</v>
      </c>
      <c r="AN467">
        <v>31</v>
      </c>
      <c r="AO467">
        <v>9</v>
      </c>
      <c r="AP467">
        <v>10</v>
      </c>
      <c r="AQ467">
        <v>19</v>
      </c>
      <c r="AR467">
        <v>8</v>
      </c>
      <c r="AS467">
        <v>6</v>
      </c>
      <c r="AT467">
        <v>14</v>
      </c>
      <c r="AU467">
        <v>6</v>
      </c>
      <c r="AV467">
        <v>13</v>
      </c>
      <c r="AW467">
        <v>19</v>
      </c>
      <c r="AX467">
        <v>60</v>
      </c>
      <c r="AY467">
        <v>66</v>
      </c>
      <c r="AZ467">
        <v>126</v>
      </c>
      <c r="BA467">
        <v>1</v>
      </c>
      <c r="BB467">
        <v>1</v>
      </c>
      <c r="BC467">
        <v>1</v>
      </c>
      <c r="BD467">
        <v>1</v>
      </c>
      <c r="BE467">
        <v>1</v>
      </c>
      <c r="BF467">
        <v>1</v>
      </c>
      <c r="BG467">
        <v>0</v>
      </c>
      <c r="BH467">
        <v>6</v>
      </c>
      <c r="BI467">
        <v>0</v>
      </c>
      <c r="BJ467">
        <v>0</v>
      </c>
      <c r="BK467">
        <v>1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1</v>
      </c>
      <c r="BR467">
        <v>5</v>
      </c>
      <c r="BS467">
        <v>0</v>
      </c>
      <c r="BT467">
        <v>0</v>
      </c>
      <c r="BU467">
        <v>2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1</v>
      </c>
      <c r="CD467">
        <v>0</v>
      </c>
      <c r="CE467">
        <v>0</v>
      </c>
      <c r="CF467">
        <v>10</v>
      </c>
      <c r="CG467">
        <v>1</v>
      </c>
      <c r="CH467">
        <v>5</v>
      </c>
      <c r="CI467">
        <v>1</v>
      </c>
      <c r="CJ467">
        <v>1</v>
      </c>
      <c r="CK467">
        <v>1</v>
      </c>
      <c r="CL467">
        <v>1</v>
      </c>
      <c r="CM467">
        <v>1</v>
      </c>
      <c r="CN467">
        <v>1</v>
      </c>
      <c r="CO467">
        <v>0</v>
      </c>
      <c r="CP467">
        <v>6</v>
      </c>
      <c r="CQ467">
        <v>6</v>
      </c>
      <c r="CR467">
        <v>6</v>
      </c>
      <c r="CS467">
        <v>1</v>
      </c>
    </row>
    <row r="468" spans="1:97" x14ac:dyDescent="0.25">
      <c r="A468" t="s">
        <v>4025</v>
      </c>
      <c r="B468">
        <v>2</v>
      </c>
      <c r="C468" t="s">
        <v>4026</v>
      </c>
      <c r="D468">
        <v>37</v>
      </c>
      <c r="E468" t="s">
        <v>216</v>
      </c>
      <c r="F468">
        <v>1</v>
      </c>
      <c r="G468" t="s">
        <v>380</v>
      </c>
      <c r="H468" t="s">
        <v>4027</v>
      </c>
      <c r="I468">
        <v>0</v>
      </c>
      <c r="J468" t="s">
        <v>217</v>
      </c>
      <c r="K468" t="s">
        <v>189</v>
      </c>
      <c r="L468" t="s">
        <v>31</v>
      </c>
      <c r="M468" t="s">
        <v>37</v>
      </c>
      <c r="N468" t="s">
        <v>35</v>
      </c>
      <c r="O468" t="s">
        <v>29</v>
      </c>
      <c r="P468" t="s">
        <v>4028</v>
      </c>
      <c r="Q468" t="s">
        <v>4029</v>
      </c>
      <c r="S468">
        <v>0</v>
      </c>
      <c r="T468">
        <v>179</v>
      </c>
      <c r="U468">
        <v>195</v>
      </c>
      <c r="V468">
        <v>374</v>
      </c>
      <c r="W468">
        <v>14</v>
      </c>
      <c r="X468">
        <v>24</v>
      </c>
      <c r="Y468">
        <v>38</v>
      </c>
      <c r="Z468">
        <v>172</v>
      </c>
      <c r="AA468">
        <v>189</v>
      </c>
      <c r="AB468">
        <v>361</v>
      </c>
      <c r="AC468">
        <v>18</v>
      </c>
      <c r="AD468">
        <v>16</v>
      </c>
      <c r="AE468">
        <v>34</v>
      </c>
      <c r="AF468">
        <v>18</v>
      </c>
      <c r="AG468">
        <v>16</v>
      </c>
      <c r="AH468">
        <v>34</v>
      </c>
      <c r="AI468">
        <v>20</v>
      </c>
      <c r="AJ468">
        <v>12</v>
      </c>
      <c r="AK468">
        <v>32</v>
      </c>
      <c r="AL468">
        <v>60</v>
      </c>
      <c r="AM468">
        <v>55</v>
      </c>
      <c r="AN468">
        <v>115</v>
      </c>
      <c r="AO468">
        <v>28</v>
      </c>
      <c r="AP468">
        <v>27</v>
      </c>
      <c r="AQ468">
        <v>55</v>
      </c>
      <c r="AR468">
        <v>24</v>
      </c>
      <c r="AS468">
        <v>38</v>
      </c>
      <c r="AT468">
        <v>62</v>
      </c>
      <c r="AU468">
        <v>31</v>
      </c>
      <c r="AV468">
        <v>35</v>
      </c>
      <c r="AW468">
        <v>66</v>
      </c>
      <c r="AX468">
        <v>181</v>
      </c>
      <c r="AY468">
        <v>183</v>
      </c>
      <c r="AZ468">
        <v>364</v>
      </c>
      <c r="BA468">
        <v>1</v>
      </c>
      <c r="BB468">
        <v>1</v>
      </c>
      <c r="BC468">
        <v>4</v>
      </c>
      <c r="BD468">
        <v>2</v>
      </c>
      <c r="BE468">
        <v>2</v>
      </c>
      <c r="BF468">
        <v>2</v>
      </c>
      <c r="BG468">
        <v>0</v>
      </c>
      <c r="BH468">
        <v>12</v>
      </c>
      <c r="BI468">
        <v>0</v>
      </c>
      <c r="BJ468">
        <v>0</v>
      </c>
      <c r="BK468">
        <v>1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1</v>
      </c>
      <c r="BR468">
        <v>11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1</v>
      </c>
      <c r="CD468">
        <v>0</v>
      </c>
      <c r="CE468">
        <v>0</v>
      </c>
      <c r="CF468">
        <v>14</v>
      </c>
      <c r="CG468">
        <v>1</v>
      </c>
      <c r="CH468">
        <v>11</v>
      </c>
      <c r="CI468">
        <v>1</v>
      </c>
      <c r="CJ468">
        <v>1</v>
      </c>
      <c r="CK468">
        <v>4</v>
      </c>
      <c r="CL468">
        <v>2</v>
      </c>
      <c r="CM468">
        <v>2</v>
      </c>
      <c r="CN468">
        <v>2</v>
      </c>
      <c r="CO468">
        <v>0</v>
      </c>
      <c r="CP468">
        <v>12</v>
      </c>
      <c r="CQ468">
        <v>14</v>
      </c>
      <c r="CR468">
        <v>12</v>
      </c>
      <c r="CS468">
        <v>1</v>
      </c>
    </row>
    <row r="469" spans="1:97" x14ac:dyDescent="0.25">
      <c r="A469" t="s">
        <v>4030</v>
      </c>
      <c r="B469">
        <v>2</v>
      </c>
      <c r="C469" t="s">
        <v>4022</v>
      </c>
      <c r="D469">
        <v>37</v>
      </c>
      <c r="E469" t="s">
        <v>216</v>
      </c>
      <c r="F469">
        <v>1</v>
      </c>
      <c r="G469" t="s">
        <v>380</v>
      </c>
      <c r="H469" t="s">
        <v>4031</v>
      </c>
      <c r="I469">
        <v>0</v>
      </c>
      <c r="J469" t="s">
        <v>217</v>
      </c>
      <c r="K469" t="s">
        <v>189</v>
      </c>
      <c r="L469" t="s">
        <v>31</v>
      </c>
      <c r="M469" t="s">
        <v>37</v>
      </c>
      <c r="N469" t="s">
        <v>35</v>
      </c>
      <c r="O469" t="s">
        <v>29</v>
      </c>
      <c r="P469" t="s">
        <v>4032</v>
      </c>
      <c r="Q469" t="s">
        <v>4033</v>
      </c>
      <c r="S469">
        <v>0</v>
      </c>
      <c r="T469">
        <v>191</v>
      </c>
      <c r="U469">
        <v>186</v>
      </c>
      <c r="V469">
        <v>377</v>
      </c>
      <c r="W469">
        <v>13</v>
      </c>
      <c r="X469">
        <v>22</v>
      </c>
      <c r="Y469">
        <v>35</v>
      </c>
      <c r="Z469">
        <v>191</v>
      </c>
      <c r="AA469">
        <v>186</v>
      </c>
      <c r="AB469">
        <v>377</v>
      </c>
      <c r="AC469">
        <v>33</v>
      </c>
      <c r="AD469">
        <v>36</v>
      </c>
      <c r="AE469">
        <v>69</v>
      </c>
      <c r="AF469">
        <v>33</v>
      </c>
      <c r="AG469">
        <v>36</v>
      </c>
      <c r="AH469">
        <v>69</v>
      </c>
      <c r="AI469">
        <v>51</v>
      </c>
      <c r="AJ469">
        <v>48</v>
      </c>
      <c r="AK469">
        <v>99</v>
      </c>
      <c r="AL469">
        <v>49</v>
      </c>
      <c r="AM469">
        <v>46</v>
      </c>
      <c r="AN469">
        <v>95</v>
      </c>
      <c r="AO469">
        <v>37</v>
      </c>
      <c r="AP469">
        <v>27</v>
      </c>
      <c r="AQ469">
        <v>64</v>
      </c>
      <c r="AR469">
        <v>34</v>
      </c>
      <c r="AS469">
        <v>29</v>
      </c>
      <c r="AT469">
        <v>63</v>
      </c>
      <c r="AU469">
        <v>16</v>
      </c>
      <c r="AV469">
        <v>20</v>
      </c>
      <c r="AW469">
        <v>36</v>
      </c>
      <c r="AX469">
        <v>220</v>
      </c>
      <c r="AY469">
        <v>206</v>
      </c>
      <c r="AZ469">
        <v>426</v>
      </c>
      <c r="BA469">
        <v>2</v>
      </c>
      <c r="BB469">
        <v>3</v>
      </c>
      <c r="BC469">
        <v>3</v>
      </c>
      <c r="BD469">
        <v>2</v>
      </c>
      <c r="BE469">
        <v>2</v>
      </c>
      <c r="BF469">
        <v>1</v>
      </c>
      <c r="BG469">
        <v>0</v>
      </c>
      <c r="BH469">
        <v>13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0</v>
      </c>
      <c r="BO469">
        <v>0</v>
      </c>
      <c r="BP469">
        <v>0</v>
      </c>
      <c r="BQ469">
        <v>1</v>
      </c>
      <c r="BR469">
        <v>12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1</v>
      </c>
      <c r="CE469">
        <v>0</v>
      </c>
      <c r="CF469">
        <v>15</v>
      </c>
      <c r="CG469">
        <v>1</v>
      </c>
      <c r="CH469">
        <v>12</v>
      </c>
      <c r="CI469">
        <v>2</v>
      </c>
      <c r="CJ469">
        <v>3</v>
      </c>
      <c r="CK469">
        <v>3</v>
      </c>
      <c r="CL469">
        <v>2</v>
      </c>
      <c r="CM469">
        <v>2</v>
      </c>
      <c r="CN469">
        <v>1</v>
      </c>
      <c r="CO469">
        <v>0</v>
      </c>
      <c r="CP469">
        <v>13</v>
      </c>
      <c r="CQ469">
        <v>18</v>
      </c>
      <c r="CR469">
        <v>13</v>
      </c>
      <c r="CS469">
        <v>1</v>
      </c>
    </row>
    <row r="470" spans="1:97" x14ac:dyDescent="0.25">
      <c r="A470" t="s">
        <v>4034</v>
      </c>
      <c r="B470">
        <v>2</v>
      </c>
      <c r="C470" t="s">
        <v>4035</v>
      </c>
      <c r="D470">
        <v>37</v>
      </c>
      <c r="E470" t="s">
        <v>216</v>
      </c>
      <c r="F470">
        <v>1</v>
      </c>
      <c r="G470" t="s">
        <v>380</v>
      </c>
      <c r="H470" t="s">
        <v>705</v>
      </c>
      <c r="I470">
        <v>0</v>
      </c>
      <c r="J470" t="s">
        <v>217</v>
      </c>
      <c r="K470" t="s">
        <v>189</v>
      </c>
      <c r="L470" t="s">
        <v>31</v>
      </c>
      <c r="M470" t="s">
        <v>37</v>
      </c>
      <c r="N470" t="s">
        <v>35</v>
      </c>
      <c r="O470" t="s">
        <v>29</v>
      </c>
      <c r="P470" t="s">
        <v>4036</v>
      </c>
      <c r="Q470" t="s">
        <v>4033</v>
      </c>
      <c r="S470">
        <v>0</v>
      </c>
      <c r="T470">
        <v>209</v>
      </c>
      <c r="U470">
        <v>200</v>
      </c>
      <c r="V470">
        <v>409</v>
      </c>
      <c r="W470">
        <v>37</v>
      </c>
      <c r="X470">
        <v>25</v>
      </c>
      <c r="Y470">
        <v>62</v>
      </c>
      <c r="Z470">
        <v>208</v>
      </c>
      <c r="AA470">
        <v>200</v>
      </c>
      <c r="AB470">
        <v>408</v>
      </c>
      <c r="AC470">
        <v>47</v>
      </c>
      <c r="AD470">
        <v>35</v>
      </c>
      <c r="AE470">
        <v>82</v>
      </c>
      <c r="AF470">
        <v>48</v>
      </c>
      <c r="AG470">
        <v>36</v>
      </c>
      <c r="AH470">
        <v>84</v>
      </c>
      <c r="AI470">
        <v>41</v>
      </c>
      <c r="AJ470">
        <v>40</v>
      </c>
      <c r="AK470">
        <v>81</v>
      </c>
      <c r="AL470">
        <v>49</v>
      </c>
      <c r="AM470">
        <v>42</v>
      </c>
      <c r="AN470">
        <v>91</v>
      </c>
      <c r="AO470">
        <v>30</v>
      </c>
      <c r="AP470">
        <v>33</v>
      </c>
      <c r="AQ470">
        <v>63</v>
      </c>
      <c r="AR470">
        <v>30</v>
      </c>
      <c r="AS470">
        <v>30</v>
      </c>
      <c r="AT470">
        <v>60</v>
      </c>
      <c r="AU470">
        <v>29</v>
      </c>
      <c r="AV470">
        <v>35</v>
      </c>
      <c r="AW470">
        <v>64</v>
      </c>
      <c r="AX470">
        <v>227</v>
      </c>
      <c r="AY470">
        <v>216</v>
      </c>
      <c r="AZ470">
        <v>443</v>
      </c>
      <c r="BA470">
        <v>3</v>
      </c>
      <c r="BB470">
        <v>3</v>
      </c>
      <c r="BC470">
        <v>3</v>
      </c>
      <c r="BD470">
        <v>2</v>
      </c>
      <c r="BE470">
        <v>2</v>
      </c>
      <c r="BF470">
        <v>2</v>
      </c>
      <c r="BG470">
        <v>0</v>
      </c>
      <c r="BH470">
        <v>15</v>
      </c>
      <c r="BI470">
        <v>0</v>
      </c>
      <c r="BJ470">
        <v>0</v>
      </c>
      <c r="BK470">
        <v>0</v>
      </c>
      <c r="BL470">
        <v>1</v>
      </c>
      <c r="BM470">
        <v>0</v>
      </c>
      <c r="BN470">
        <v>0</v>
      </c>
      <c r="BO470">
        <v>0</v>
      </c>
      <c r="BP470">
        <v>0</v>
      </c>
      <c r="BQ470">
        <v>1</v>
      </c>
      <c r="BR470">
        <v>14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1</v>
      </c>
      <c r="CD470">
        <v>0</v>
      </c>
      <c r="CE470">
        <v>0</v>
      </c>
      <c r="CF470">
        <v>17</v>
      </c>
      <c r="CG470">
        <v>1</v>
      </c>
      <c r="CH470">
        <v>14</v>
      </c>
      <c r="CI470">
        <v>3</v>
      </c>
      <c r="CJ470">
        <v>3</v>
      </c>
      <c r="CK470">
        <v>3</v>
      </c>
      <c r="CL470">
        <v>2</v>
      </c>
      <c r="CM470">
        <v>2</v>
      </c>
      <c r="CN470">
        <v>2</v>
      </c>
      <c r="CO470">
        <v>0</v>
      </c>
      <c r="CP470">
        <v>15</v>
      </c>
      <c r="CQ470">
        <v>18</v>
      </c>
      <c r="CR470">
        <v>15</v>
      </c>
      <c r="CS470">
        <v>1</v>
      </c>
    </row>
    <row r="471" spans="1:97" x14ac:dyDescent="0.25">
      <c r="A471" t="s">
        <v>4037</v>
      </c>
      <c r="B471">
        <v>2</v>
      </c>
      <c r="C471" t="s">
        <v>4038</v>
      </c>
      <c r="D471">
        <v>37</v>
      </c>
      <c r="E471" t="s">
        <v>216</v>
      </c>
      <c r="F471">
        <v>1</v>
      </c>
      <c r="G471" t="s">
        <v>380</v>
      </c>
      <c r="H471" t="s">
        <v>4039</v>
      </c>
      <c r="I471">
        <v>0</v>
      </c>
      <c r="J471" t="s">
        <v>217</v>
      </c>
      <c r="K471" t="s">
        <v>189</v>
      </c>
      <c r="L471" t="s">
        <v>31</v>
      </c>
      <c r="M471" t="s">
        <v>37</v>
      </c>
      <c r="N471" t="s">
        <v>35</v>
      </c>
      <c r="O471" t="s">
        <v>29</v>
      </c>
      <c r="P471" t="s">
        <v>4036</v>
      </c>
      <c r="Q471" t="s">
        <v>4033</v>
      </c>
      <c r="S471">
        <v>0</v>
      </c>
      <c r="T471">
        <v>111</v>
      </c>
      <c r="U471">
        <v>86</v>
      </c>
      <c r="V471">
        <v>197</v>
      </c>
      <c r="W471">
        <v>18</v>
      </c>
      <c r="X471">
        <v>11</v>
      </c>
      <c r="Y471">
        <v>29</v>
      </c>
      <c r="Z471">
        <v>111</v>
      </c>
      <c r="AA471">
        <v>86</v>
      </c>
      <c r="AB471">
        <v>197</v>
      </c>
      <c r="AC471">
        <v>23</v>
      </c>
      <c r="AD471">
        <v>32</v>
      </c>
      <c r="AE471">
        <v>55</v>
      </c>
      <c r="AF471">
        <v>25</v>
      </c>
      <c r="AG471">
        <v>33</v>
      </c>
      <c r="AH471">
        <v>58</v>
      </c>
      <c r="AI471">
        <v>15</v>
      </c>
      <c r="AJ471">
        <v>15</v>
      </c>
      <c r="AK471">
        <v>30</v>
      </c>
      <c r="AL471">
        <v>18</v>
      </c>
      <c r="AM471">
        <v>15</v>
      </c>
      <c r="AN471">
        <v>33</v>
      </c>
      <c r="AO471">
        <v>14</v>
      </c>
      <c r="AP471">
        <v>19</v>
      </c>
      <c r="AQ471">
        <v>33</v>
      </c>
      <c r="AR471">
        <v>21</v>
      </c>
      <c r="AS471">
        <v>12</v>
      </c>
      <c r="AT471">
        <v>33</v>
      </c>
      <c r="AU471">
        <v>24</v>
      </c>
      <c r="AV471">
        <v>11</v>
      </c>
      <c r="AW471">
        <v>35</v>
      </c>
      <c r="AX471">
        <v>117</v>
      </c>
      <c r="AY471">
        <v>105</v>
      </c>
      <c r="AZ471">
        <v>222</v>
      </c>
      <c r="BA471">
        <v>2</v>
      </c>
      <c r="BB471">
        <v>1</v>
      </c>
      <c r="BC471">
        <v>1</v>
      </c>
      <c r="BD471">
        <v>1</v>
      </c>
      <c r="BE471">
        <v>1</v>
      </c>
      <c r="BF471">
        <v>1</v>
      </c>
      <c r="BG471">
        <v>0</v>
      </c>
      <c r="BH471">
        <v>7</v>
      </c>
      <c r="BI471">
        <v>0</v>
      </c>
      <c r="BJ471">
        <v>0</v>
      </c>
      <c r="BK471">
        <v>1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1</v>
      </c>
      <c r="BR471">
        <v>6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8</v>
      </c>
      <c r="CG471">
        <v>1</v>
      </c>
      <c r="CH471">
        <v>6</v>
      </c>
      <c r="CI471">
        <v>2</v>
      </c>
      <c r="CJ471">
        <v>1</v>
      </c>
      <c r="CK471">
        <v>1</v>
      </c>
      <c r="CL471">
        <v>1</v>
      </c>
      <c r="CM471">
        <v>1</v>
      </c>
      <c r="CN471">
        <v>1</v>
      </c>
      <c r="CO471">
        <v>0</v>
      </c>
      <c r="CP471">
        <v>7</v>
      </c>
      <c r="CQ471">
        <v>7</v>
      </c>
      <c r="CR471">
        <v>7</v>
      </c>
      <c r="CS471">
        <v>1</v>
      </c>
    </row>
    <row r="472" spans="1:97" x14ac:dyDescent="0.25">
      <c r="A472" t="s">
        <v>4040</v>
      </c>
      <c r="B472">
        <v>1</v>
      </c>
      <c r="C472" t="s">
        <v>4041</v>
      </c>
      <c r="D472">
        <v>37</v>
      </c>
      <c r="E472" t="s">
        <v>216</v>
      </c>
      <c r="F472">
        <v>1</v>
      </c>
      <c r="G472" t="s">
        <v>380</v>
      </c>
      <c r="H472" t="s">
        <v>4042</v>
      </c>
      <c r="I472">
        <v>0</v>
      </c>
      <c r="J472" t="s">
        <v>217</v>
      </c>
      <c r="K472" t="s">
        <v>189</v>
      </c>
      <c r="L472" t="s">
        <v>31</v>
      </c>
      <c r="M472" t="s">
        <v>37</v>
      </c>
      <c r="N472" t="s">
        <v>35</v>
      </c>
      <c r="O472" t="s">
        <v>29</v>
      </c>
      <c r="P472" t="s">
        <v>3372</v>
      </c>
      <c r="Q472" t="s">
        <v>3303</v>
      </c>
      <c r="S472">
        <v>0</v>
      </c>
      <c r="T472">
        <v>44</v>
      </c>
      <c r="U472">
        <v>51</v>
      </c>
      <c r="V472">
        <v>95</v>
      </c>
      <c r="W472">
        <v>10</v>
      </c>
      <c r="X472">
        <v>12</v>
      </c>
      <c r="Y472">
        <v>22</v>
      </c>
      <c r="Z472">
        <v>44</v>
      </c>
      <c r="AA472">
        <v>49</v>
      </c>
      <c r="AB472">
        <v>93</v>
      </c>
      <c r="AC472">
        <v>6</v>
      </c>
      <c r="AD472">
        <v>4</v>
      </c>
      <c r="AE472">
        <v>10</v>
      </c>
      <c r="AF472">
        <v>6</v>
      </c>
      <c r="AG472">
        <v>4</v>
      </c>
      <c r="AH472">
        <v>10</v>
      </c>
      <c r="AI472">
        <v>5</v>
      </c>
      <c r="AJ472">
        <v>16</v>
      </c>
      <c r="AK472">
        <v>21</v>
      </c>
      <c r="AL472">
        <v>7</v>
      </c>
      <c r="AM472">
        <v>7</v>
      </c>
      <c r="AN472">
        <v>14</v>
      </c>
      <c r="AO472">
        <v>7</v>
      </c>
      <c r="AP472">
        <v>9</v>
      </c>
      <c r="AQ472">
        <v>16</v>
      </c>
      <c r="AR472">
        <v>10</v>
      </c>
      <c r="AS472">
        <v>6</v>
      </c>
      <c r="AT472">
        <v>16</v>
      </c>
      <c r="AU472">
        <v>7</v>
      </c>
      <c r="AV472">
        <v>5</v>
      </c>
      <c r="AW472">
        <v>12</v>
      </c>
      <c r="AX472">
        <v>42</v>
      </c>
      <c r="AY472">
        <v>47</v>
      </c>
      <c r="AZ472">
        <v>89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1</v>
      </c>
      <c r="BG472">
        <v>0</v>
      </c>
      <c r="BH472">
        <v>6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2</v>
      </c>
      <c r="BR472">
        <v>4</v>
      </c>
      <c r="BS472">
        <v>0</v>
      </c>
      <c r="BT472">
        <v>0</v>
      </c>
      <c r="BU472">
        <v>1</v>
      </c>
      <c r="BV472">
        <v>1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1</v>
      </c>
      <c r="CD472">
        <v>0</v>
      </c>
      <c r="CE472">
        <v>0</v>
      </c>
      <c r="CF472">
        <v>10</v>
      </c>
      <c r="CG472">
        <v>2</v>
      </c>
      <c r="CH472">
        <v>4</v>
      </c>
      <c r="CI472">
        <v>1</v>
      </c>
      <c r="CJ472">
        <v>1</v>
      </c>
      <c r="CK472">
        <v>1</v>
      </c>
      <c r="CL472">
        <v>1</v>
      </c>
      <c r="CM472">
        <v>1</v>
      </c>
      <c r="CN472">
        <v>1</v>
      </c>
      <c r="CO472">
        <v>0</v>
      </c>
      <c r="CP472">
        <v>6</v>
      </c>
      <c r="CQ472">
        <v>6</v>
      </c>
      <c r="CR472">
        <v>6</v>
      </c>
      <c r="CS472">
        <v>1</v>
      </c>
    </row>
    <row r="473" spans="1:97" x14ac:dyDescent="0.25">
      <c r="A473" t="s">
        <v>4043</v>
      </c>
      <c r="B473">
        <v>1</v>
      </c>
      <c r="C473" t="s">
        <v>4044</v>
      </c>
      <c r="D473">
        <v>37</v>
      </c>
      <c r="E473" t="s">
        <v>216</v>
      </c>
      <c r="F473">
        <v>1</v>
      </c>
      <c r="G473" t="s">
        <v>380</v>
      </c>
      <c r="H473" t="s">
        <v>1961</v>
      </c>
      <c r="I473">
        <v>0</v>
      </c>
      <c r="J473" t="s">
        <v>217</v>
      </c>
      <c r="K473" t="s">
        <v>189</v>
      </c>
      <c r="L473" t="s">
        <v>31</v>
      </c>
      <c r="M473" t="s">
        <v>37</v>
      </c>
      <c r="N473" t="s">
        <v>35</v>
      </c>
      <c r="O473" t="s">
        <v>29</v>
      </c>
      <c r="P473" t="s">
        <v>2838</v>
      </c>
      <c r="Q473" t="s">
        <v>2782</v>
      </c>
      <c r="R473" t="s">
        <v>218</v>
      </c>
      <c r="S473">
        <v>0</v>
      </c>
      <c r="T473">
        <v>150</v>
      </c>
      <c r="U473">
        <v>132</v>
      </c>
      <c r="V473">
        <v>282</v>
      </c>
      <c r="W473">
        <v>22</v>
      </c>
      <c r="X473">
        <v>19</v>
      </c>
      <c r="Y473">
        <v>41</v>
      </c>
      <c r="Z473">
        <v>150</v>
      </c>
      <c r="AA473">
        <v>132</v>
      </c>
      <c r="AB473">
        <v>282</v>
      </c>
      <c r="AC473">
        <v>25</v>
      </c>
      <c r="AD473">
        <v>24</v>
      </c>
      <c r="AE473">
        <v>49</v>
      </c>
      <c r="AF473">
        <v>26</v>
      </c>
      <c r="AG473">
        <v>24</v>
      </c>
      <c r="AH473">
        <v>50</v>
      </c>
      <c r="AI473">
        <v>31</v>
      </c>
      <c r="AJ473">
        <v>25</v>
      </c>
      <c r="AK473">
        <v>56</v>
      </c>
      <c r="AL473">
        <v>21</v>
      </c>
      <c r="AM473">
        <v>30</v>
      </c>
      <c r="AN473">
        <v>51</v>
      </c>
      <c r="AO473">
        <v>34</v>
      </c>
      <c r="AP473">
        <v>20</v>
      </c>
      <c r="AQ473">
        <v>54</v>
      </c>
      <c r="AR473">
        <v>22</v>
      </c>
      <c r="AS473">
        <v>23</v>
      </c>
      <c r="AT473">
        <v>45</v>
      </c>
      <c r="AU473">
        <v>26</v>
      </c>
      <c r="AV473">
        <v>23</v>
      </c>
      <c r="AW473">
        <v>49</v>
      </c>
      <c r="AX473">
        <v>160</v>
      </c>
      <c r="AY473">
        <v>145</v>
      </c>
      <c r="AZ473">
        <v>305</v>
      </c>
      <c r="BA473">
        <v>2</v>
      </c>
      <c r="BB473">
        <v>2</v>
      </c>
      <c r="BC473">
        <v>2</v>
      </c>
      <c r="BD473">
        <v>2</v>
      </c>
      <c r="BE473">
        <v>2</v>
      </c>
      <c r="BF473">
        <v>2</v>
      </c>
      <c r="BG473">
        <v>0</v>
      </c>
      <c r="BH473">
        <v>12</v>
      </c>
      <c r="BI473">
        <v>0</v>
      </c>
      <c r="BJ473">
        <v>0</v>
      </c>
      <c r="BK473">
        <v>0</v>
      </c>
      <c r="BL473">
        <v>1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12</v>
      </c>
      <c r="BS473">
        <v>0</v>
      </c>
      <c r="BT473">
        <v>0</v>
      </c>
      <c r="BU473">
        <v>4</v>
      </c>
      <c r="BV473">
        <v>1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1</v>
      </c>
      <c r="CD473">
        <v>0</v>
      </c>
      <c r="CE473">
        <v>0</v>
      </c>
      <c r="CF473">
        <v>19</v>
      </c>
      <c r="CG473">
        <v>0</v>
      </c>
      <c r="CH473">
        <v>12</v>
      </c>
      <c r="CI473">
        <v>2</v>
      </c>
      <c r="CJ473">
        <v>2</v>
      </c>
      <c r="CK473">
        <v>2</v>
      </c>
      <c r="CL473">
        <v>2</v>
      </c>
      <c r="CM473">
        <v>2</v>
      </c>
      <c r="CN473">
        <v>2</v>
      </c>
      <c r="CO473">
        <v>0</v>
      </c>
      <c r="CP473">
        <v>12</v>
      </c>
      <c r="CQ473">
        <v>12</v>
      </c>
      <c r="CR473">
        <v>12</v>
      </c>
      <c r="CS473">
        <v>1</v>
      </c>
    </row>
    <row r="474" spans="1:97" x14ac:dyDescent="0.25">
      <c r="A474" t="s">
        <v>4045</v>
      </c>
      <c r="B474">
        <v>1</v>
      </c>
      <c r="C474" t="s">
        <v>975</v>
      </c>
      <c r="D474">
        <v>19</v>
      </c>
      <c r="E474" t="s">
        <v>188</v>
      </c>
      <c r="F474">
        <v>1</v>
      </c>
      <c r="G474" t="s">
        <v>188</v>
      </c>
      <c r="H474" t="s">
        <v>295</v>
      </c>
      <c r="I474">
        <v>101</v>
      </c>
      <c r="J474" t="s">
        <v>188</v>
      </c>
      <c r="K474" t="s">
        <v>189</v>
      </c>
      <c r="L474" t="s">
        <v>31</v>
      </c>
      <c r="M474" t="s">
        <v>37</v>
      </c>
      <c r="N474" t="s">
        <v>35</v>
      </c>
      <c r="O474" t="s">
        <v>29</v>
      </c>
      <c r="P474" t="s">
        <v>3845</v>
      </c>
      <c r="Q474" t="s">
        <v>2772</v>
      </c>
      <c r="R474" t="s">
        <v>190</v>
      </c>
      <c r="S474">
        <v>0</v>
      </c>
      <c r="T474">
        <v>180</v>
      </c>
      <c r="U474">
        <v>166</v>
      </c>
      <c r="V474">
        <v>346</v>
      </c>
      <c r="W474">
        <v>38</v>
      </c>
      <c r="X474">
        <v>26</v>
      </c>
      <c r="Y474">
        <v>64</v>
      </c>
      <c r="Z474">
        <v>175</v>
      </c>
      <c r="AA474">
        <v>162</v>
      </c>
      <c r="AB474">
        <v>337</v>
      </c>
      <c r="AC474">
        <v>21</v>
      </c>
      <c r="AD474">
        <v>21</v>
      </c>
      <c r="AE474">
        <v>42</v>
      </c>
      <c r="AF474">
        <v>21</v>
      </c>
      <c r="AG474">
        <v>21</v>
      </c>
      <c r="AH474">
        <v>42</v>
      </c>
      <c r="AI474">
        <v>28</v>
      </c>
      <c r="AJ474">
        <v>18</v>
      </c>
      <c r="AK474">
        <v>46</v>
      </c>
      <c r="AL474">
        <v>23</v>
      </c>
      <c r="AM474">
        <v>23</v>
      </c>
      <c r="AN474">
        <v>46</v>
      </c>
      <c r="AO474">
        <v>40</v>
      </c>
      <c r="AP474">
        <v>32</v>
      </c>
      <c r="AQ474">
        <v>72</v>
      </c>
      <c r="AR474">
        <v>21</v>
      </c>
      <c r="AS474">
        <v>30</v>
      </c>
      <c r="AT474">
        <v>51</v>
      </c>
      <c r="AU474">
        <v>14</v>
      </c>
      <c r="AV474">
        <v>35</v>
      </c>
      <c r="AW474">
        <v>49</v>
      </c>
      <c r="AX474">
        <v>147</v>
      </c>
      <c r="AY474">
        <v>159</v>
      </c>
      <c r="AZ474">
        <v>306</v>
      </c>
      <c r="BA474">
        <v>2</v>
      </c>
      <c r="BB474">
        <v>2</v>
      </c>
      <c r="BC474">
        <v>2</v>
      </c>
      <c r="BD474">
        <v>3</v>
      </c>
      <c r="BE474">
        <v>2</v>
      </c>
      <c r="BF474">
        <v>2</v>
      </c>
      <c r="BG474">
        <v>0</v>
      </c>
      <c r="BH474">
        <v>13</v>
      </c>
      <c r="BI474">
        <v>0</v>
      </c>
      <c r="BJ474">
        <v>0</v>
      </c>
      <c r="BK474">
        <v>0</v>
      </c>
      <c r="BL474">
        <v>1</v>
      </c>
      <c r="BM474">
        <v>0</v>
      </c>
      <c r="BN474">
        <v>1</v>
      </c>
      <c r="BO474">
        <v>0</v>
      </c>
      <c r="BP474">
        <v>0</v>
      </c>
      <c r="BQ474">
        <v>2</v>
      </c>
      <c r="BR474">
        <v>11</v>
      </c>
      <c r="BS474">
        <v>0</v>
      </c>
      <c r="BT474">
        <v>0</v>
      </c>
      <c r="BU474">
        <v>1</v>
      </c>
      <c r="BV474">
        <v>1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2</v>
      </c>
      <c r="CE474">
        <v>0</v>
      </c>
      <c r="CF474">
        <v>19</v>
      </c>
      <c r="CG474">
        <v>2</v>
      </c>
      <c r="CH474">
        <v>11</v>
      </c>
      <c r="CI474">
        <v>2</v>
      </c>
      <c r="CJ474">
        <v>2</v>
      </c>
      <c r="CK474">
        <v>2</v>
      </c>
      <c r="CL474">
        <v>3</v>
      </c>
      <c r="CM474">
        <v>2</v>
      </c>
      <c r="CN474">
        <v>2</v>
      </c>
      <c r="CO474">
        <v>0</v>
      </c>
      <c r="CP474">
        <v>13</v>
      </c>
      <c r="CQ474">
        <v>13</v>
      </c>
      <c r="CR474">
        <v>13</v>
      </c>
      <c r="CS474">
        <v>1</v>
      </c>
    </row>
    <row r="475" spans="1:97" x14ac:dyDescent="0.25">
      <c r="A475" t="s">
        <v>4046</v>
      </c>
      <c r="B475">
        <v>1</v>
      </c>
      <c r="C475" t="s">
        <v>1729</v>
      </c>
      <c r="D475">
        <v>45</v>
      </c>
      <c r="E475" t="s">
        <v>293</v>
      </c>
      <c r="F475">
        <v>1</v>
      </c>
      <c r="G475" t="s">
        <v>1729</v>
      </c>
      <c r="H475" t="s">
        <v>2358</v>
      </c>
      <c r="I475">
        <v>701</v>
      </c>
      <c r="J475" t="s">
        <v>197</v>
      </c>
      <c r="K475" t="s">
        <v>189</v>
      </c>
      <c r="L475" t="s">
        <v>31</v>
      </c>
      <c r="M475" t="s">
        <v>37</v>
      </c>
      <c r="N475" t="s">
        <v>35</v>
      </c>
      <c r="O475" t="s">
        <v>29</v>
      </c>
      <c r="P475" t="s">
        <v>2931</v>
      </c>
      <c r="Q475" t="s">
        <v>2932</v>
      </c>
      <c r="R475" t="s">
        <v>199</v>
      </c>
      <c r="S475">
        <v>0</v>
      </c>
      <c r="T475">
        <v>156</v>
      </c>
      <c r="U475">
        <v>148</v>
      </c>
      <c r="V475">
        <v>304</v>
      </c>
      <c r="W475">
        <v>29</v>
      </c>
      <c r="X475">
        <v>22</v>
      </c>
      <c r="Y475">
        <v>51</v>
      </c>
      <c r="Z475">
        <v>148</v>
      </c>
      <c r="AA475">
        <v>146</v>
      </c>
      <c r="AB475">
        <v>294</v>
      </c>
      <c r="AC475">
        <v>23</v>
      </c>
      <c r="AD475">
        <v>21</v>
      </c>
      <c r="AE475">
        <v>44</v>
      </c>
      <c r="AF475">
        <v>24</v>
      </c>
      <c r="AG475">
        <v>21</v>
      </c>
      <c r="AH475">
        <v>45</v>
      </c>
      <c r="AI475">
        <v>25</v>
      </c>
      <c r="AJ475">
        <v>20</v>
      </c>
      <c r="AK475">
        <v>45</v>
      </c>
      <c r="AL475">
        <v>20</v>
      </c>
      <c r="AM475">
        <v>33</v>
      </c>
      <c r="AN475">
        <v>53</v>
      </c>
      <c r="AO475">
        <v>25</v>
      </c>
      <c r="AP475">
        <v>28</v>
      </c>
      <c r="AQ475">
        <v>53</v>
      </c>
      <c r="AR475">
        <v>28</v>
      </c>
      <c r="AS475">
        <v>21</v>
      </c>
      <c r="AT475">
        <v>49</v>
      </c>
      <c r="AU475">
        <v>29</v>
      </c>
      <c r="AV475">
        <v>21</v>
      </c>
      <c r="AW475">
        <v>50</v>
      </c>
      <c r="AX475">
        <v>151</v>
      </c>
      <c r="AY475">
        <v>144</v>
      </c>
      <c r="AZ475">
        <v>295</v>
      </c>
      <c r="BA475">
        <v>2</v>
      </c>
      <c r="BB475">
        <v>2</v>
      </c>
      <c r="BC475">
        <v>2</v>
      </c>
      <c r="BD475">
        <v>2</v>
      </c>
      <c r="BE475">
        <v>2</v>
      </c>
      <c r="BF475">
        <v>2</v>
      </c>
      <c r="BG475">
        <v>0</v>
      </c>
      <c r="BH475">
        <v>12</v>
      </c>
      <c r="BI475">
        <v>0</v>
      </c>
      <c r="BJ475">
        <v>0</v>
      </c>
      <c r="BK475">
        <v>1</v>
      </c>
      <c r="BL475">
        <v>0</v>
      </c>
      <c r="BM475">
        <v>1</v>
      </c>
      <c r="BN475">
        <v>0</v>
      </c>
      <c r="BO475">
        <v>0</v>
      </c>
      <c r="BP475">
        <v>0</v>
      </c>
      <c r="BQ475">
        <v>1</v>
      </c>
      <c r="BR475">
        <v>11</v>
      </c>
      <c r="BS475">
        <v>0</v>
      </c>
      <c r="BT475">
        <v>0</v>
      </c>
      <c r="BU475">
        <v>0</v>
      </c>
      <c r="BV475">
        <v>1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2</v>
      </c>
      <c r="CD475">
        <v>0</v>
      </c>
      <c r="CE475">
        <v>0</v>
      </c>
      <c r="CF475">
        <v>17</v>
      </c>
      <c r="CG475">
        <v>1</v>
      </c>
      <c r="CH475">
        <v>11</v>
      </c>
      <c r="CI475">
        <v>2</v>
      </c>
      <c r="CJ475">
        <v>2</v>
      </c>
      <c r="CK475">
        <v>2</v>
      </c>
      <c r="CL475">
        <v>2</v>
      </c>
      <c r="CM475">
        <v>2</v>
      </c>
      <c r="CN475">
        <v>2</v>
      </c>
      <c r="CO475">
        <v>0</v>
      </c>
      <c r="CP475">
        <v>12</v>
      </c>
      <c r="CQ475">
        <v>12</v>
      </c>
      <c r="CR475">
        <v>12</v>
      </c>
      <c r="CS475">
        <v>1</v>
      </c>
    </row>
    <row r="476" spans="1:97" x14ac:dyDescent="0.25">
      <c r="A476" t="s">
        <v>4047</v>
      </c>
      <c r="B476">
        <v>2</v>
      </c>
      <c r="C476" t="s">
        <v>640</v>
      </c>
      <c r="D476">
        <v>19</v>
      </c>
      <c r="E476" t="s">
        <v>188</v>
      </c>
      <c r="F476">
        <v>1</v>
      </c>
      <c r="G476" t="s">
        <v>188</v>
      </c>
      <c r="H476" t="s">
        <v>2789</v>
      </c>
      <c r="I476">
        <v>0</v>
      </c>
      <c r="J476" t="s">
        <v>188</v>
      </c>
      <c r="K476" t="s">
        <v>189</v>
      </c>
      <c r="L476" t="s">
        <v>31</v>
      </c>
      <c r="M476" t="s">
        <v>37</v>
      </c>
      <c r="N476" t="s">
        <v>35</v>
      </c>
      <c r="O476" t="s">
        <v>29</v>
      </c>
      <c r="P476" t="s">
        <v>2790</v>
      </c>
      <c r="Q476" t="s">
        <v>2791</v>
      </c>
      <c r="R476" t="s">
        <v>190</v>
      </c>
      <c r="S476">
        <v>0</v>
      </c>
      <c r="T476">
        <v>70</v>
      </c>
      <c r="U476">
        <v>35</v>
      </c>
      <c r="V476">
        <v>105</v>
      </c>
      <c r="W476">
        <v>10</v>
      </c>
      <c r="X476">
        <v>11</v>
      </c>
      <c r="Y476">
        <v>21</v>
      </c>
      <c r="Z476">
        <v>70</v>
      </c>
      <c r="AA476">
        <v>35</v>
      </c>
      <c r="AB476">
        <v>105</v>
      </c>
      <c r="AC476">
        <v>7</v>
      </c>
      <c r="AD476">
        <v>4</v>
      </c>
      <c r="AE476">
        <v>11</v>
      </c>
      <c r="AF476">
        <v>7</v>
      </c>
      <c r="AG476">
        <v>4</v>
      </c>
      <c r="AH476">
        <v>11</v>
      </c>
      <c r="AI476">
        <v>13</v>
      </c>
      <c r="AJ476">
        <v>4</v>
      </c>
      <c r="AK476">
        <v>17</v>
      </c>
      <c r="AL476">
        <v>12</v>
      </c>
      <c r="AM476">
        <v>6</v>
      </c>
      <c r="AN476">
        <v>18</v>
      </c>
      <c r="AO476">
        <v>11</v>
      </c>
      <c r="AP476">
        <v>1</v>
      </c>
      <c r="AQ476">
        <v>12</v>
      </c>
      <c r="AR476">
        <v>14</v>
      </c>
      <c r="AS476">
        <v>5</v>
      </c>
      <c r="AT476">
        <v>19</v>
      </c>
      <c r="AU476">
        <v>13</v>
      </c>
      <c r="AV476">
        <v>4</v>
      </c>
      <c r="AW476">
        <v>17</v>
      </c>
      <c r="AX476">
        <v>70</v>
      </c>
      <c r="AY476">
        <v>24</v>
      </c>
      <c r="AZ476">
        <v>94</v>
      </c>
      <c r="BA476">
        <v>1</v>
      </c>
      <c r="BB476">
        <v>1</v>
      </c>
      <c r="BC476">
        <v>1</v>
      </c>
      <c r="BD476">
        <v>1</v>
      </c>
      <c r="BE476">
        <v>1</v>
      </c>
      <c r="BF476">
        <v>1</v>
      </c>
      <c r="BG476">
        <v>0</v>
      </c>
      <c r="BH476">
        <v>6</v>
      </c>
      <c r="BI476">
        <v>0</v>
      </c>
      <c r="BJ476">
        <v>0</v>
      </c>
      <c r="BK476">
        <v>1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1</v>
      </c>
      <c r="BR476">
        <v>5</v>
      </c>
      <c r="BS476">
        <v>0</v>
      </c>
      <c r="BT476">
        <v>0</v>
      </c>
      <c r="BU476">
        <v>2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1</v>
      </c>
      <c r="CE476">
        <v>0</v>
      </c>
      <c r="CF476">
        <v>10</v>
      </c>
      <c r="CG476">
        <v>1</v>
      </c>
      <c r="CH476">
        <v>5</v>
      </c>
      <c r="CI476">
        <v>1</v>
      </c>
      <c r="CJ476">
        <v>1</v>
      </c>
      <c r="CK476">
        <v>1</v>
      </c>
      <c r="CL476">
        <v>1</v>
      </c>
      <c r="CM476">
        <v>1</v>
      </c>
      <c r="CN476">
        <v>1</v>
      </c>
      <c r="CO476">
        <v>0</v>
      </c>
      <c r="CP476">
        <v>6</v>
      </c>
      <c r="CQ476">
        <v>6</v>
      </c>
      <c r="CR476">
        <v>6</v>
      </c>
      <c r="CS476">
        <v>1</v>
      </c>
    </row>
    <row r="477" spans="1:97" x14ac:dyDescent="0.25">
      <c r="A477" t="s">
        <v>4048</v>
      </c>
      <c r="B477">
        <v>1</v>
      </c>
      <c r="C477" t="s">
        <v>2032</v>
      </c>
      <c r="D477">
        <v>9</v>
      </c>
      <c r="E477" t="s">
        <v>653</v>
      </c>
      <c r="F477">
        <v>169</v>
      </c>
      <c r="G477" t="s">
        <v>1202</v>
      </c>
      <c r="H477" t="s">
        <v>4049</v>
      </c>
      <c r="I477">
        <v>101</v>
      </c>
      <c r="J477" t="s">
        <v>406</v>
      </c>
      <c r="K477" t="s">
        <v>189</v>
      </c>
      <c r="L477" t="s">
        <v>31</v>
      </c>
      <c r="M477" t="s">
        <v>37</v>
      </c>
      <c r="N477" t="s">
        <v>35</v>
      </c>
      <c r="O477" t="s">
        <v>29</v>
      </c>
      <c r="P477" t="s">
        <v>2768</v>
      </c>
      <c r="Q477" t="s">
        <v>2769</v>
      </c>
      <c r="R477" t="s">
        <v>408</v>
      </c>
      <c r="S477">
        <v>0</v>
      </c>
      <c r="T477">
        <v>133</v>
      </c>
      <c r="U477">
        <v>105</v>
      </c>
      <c r="V477">
        <v>238</v>
      </c>
      <c r="W477">
        <v>18</v>
      </c>
      <c r="X477">
        <v>14</v>
      </c>
      <c r="Y477">
        <v>32</v>
      </c>
      <c r="Z477">
        <v>133</v>
      </c>
      <c r="AA477">
        <v>105</v>
      </c>
      <c r="AB477">
        <v>238</v>
      </c>
      <c r="AC477">
        <v>14</v>
      </c>
      <c r="AD477">
        <v>20</v>
      </c>
      <c r="AE477">
        <v>34</v>
      </c>
      <c r="AF477">
        <v>14</v>
      </c>
      <c r="AG477">
        <v>20</v>
      </c>
      <c r="AH477">
        <v>34</v>
      </c>
      <c r="AI477">
        <v>17</v>
      </c>
      <c r="AJ477">
        <v>15</v>
      </c>
      <c r="AK477">
        <v>32</v>
      </c>
      <c r="AL477">
        <v>27</v>
      </c>
      <c r="AM477">
        <v>17</v>
      </c>
      <c r="AN477">
        <v>44</v>
      </c>
      <c r="AO477">
        <v>22</v>
      </c>
      <c r="AP477">
        <v>21</v>
      </c>
      <c r="AQ477">
        <v>43</v>
      </c>
      <c r="AR477">
        <v>24</v>
      </c>
      <c r="AS477">
        <v>23</v>
      </c>
      <c r="AT477">
        <v>47</v>
      </c>
      <c r="AU477">
        <v>18</v>
      </c>
      <c r="AV477">
        <v>25</v>
      </c>
      <c r="AW477">
        <v>43</v>
      </c>
      <c r="AX477">
        <v>122</v>
      </c>
      <c r="AY477">
        <v>121</v>
      </c>
      <c r="AZ477">
        <v>243</v>
      </c>
      <c r="BA477">
        <v>2</v>
      </c>
      <c r="BB477">
        <v>2</v>
      </c>
      <c r="BC477">
        <v>2</v>
      </c>
      <c r="BD477">
        <v>2</v>
      </c>
      <c r="BE477">
        <v>2</v>
      </c>
      <c r="BF477">
        <v>2</v>
      </c>
      <c r="BG477">
        <v>0</v>
      </c>
      <c r="BH477">
        <v>12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1</v>
      </c>
      <c r="BO477">
        <v>0</v>
      </c>
      <c r="BP477">
        <v>0</v>
      </c>
      <c r="BQ477">
        <v>5</v>
      </c>
      <c r="BR477">
        <v>7</v>
      </c>
      <c r="BS477">
        <v>0</v>
      </c>
      <c r="BT477">
        <v>0</v>
      </c>
      <c r="BU477">
        <v>1</v>
      </c>
      <c r="BV477">
        <v>1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2</v>
      </c>
      <c r="CD477">
        <v>0</v>
      </c>
      <c r="CE477">
        <v>0</v>
      </c>
      <c r="CF477">
        <v>18</v>
      </c>
      <c r="CG477">
        <v>5</v>
      </c>
      <c r="CH477">
        <v>7</v>
      </c>
      <c r="CI477">
        <v>2</v>
      </c>
      <c r="CJ477">
        <v>2</v>
      </c>
      <c r="CK477">
        <v>2</v>
      </c>
      <c r="CL477">
        <v>2</v>
      </c>
      <c r="CM477">
        <v>2</v>
      </c>
      <c r="CN477">
        <v>2</v>
      </c>
      <c r="CO477">
        <v>0</v>
      </c>
      <c r="CP477">
        <v>12</v>
      </c>
      <c r="CQ477">
        <v>12</v>
      </c>
      <c r="CR477">
        <v>12</v>
      </c>
      <c r="CS477">
        <v>1</v>
      </c>
    </row>
    <row r="478" spans="1:97" x14ac:dyDescent="0.25">
      <c r="A478" t="s">
        <v>4050</v>
      </c>
      <c r="B478">
        <v>1</v>
      </c>
      <c r="C478" t="s">
        <v>306</v>
      </c>
      <c r="D478">
        <v>9</v>
      </c>
      <c r="E478" t="s">
        <v>653</v>
      </c>
      <c r="F478">
        <v>905</v>
      </c>
      <c r="G478" t="s">
        <v>4051</v>
      </c>
      <c r="H478" t="s">
        <v>4052</v>
      </c>
      <c r="I478">
        <v>0</v>
      </c>
      <c r="J478" t="s">
        <v>406</v>
      </c>
      <c r="K478" t="s">
        <v>189</v>
      </c>
      <c r="L478" t="s">
        <v>31</v>
      </c>
      <c r="M478" t="s">
        <v>37</v>
      </c>
      <c r="N478" t="s">
        <v>35</v>
      </c>
      <c r="O478" t="s">
        <v>29</v>
      </c>
      <c r="P478" t="s">
        <v>3116</v>
      </c>
      <c r="Q478" t="s">
        <v>2862</v>
      </c>
      <c r="R478" t="s">
        <v>408</v>
      </c>
      <c r="S478">
        <v>0</v>
      </c>
      <c r="T478">
        <v>11</v>
      </c>
      <c r="U478">
        <v>11</v>
      </c>
      <c r="V478">
        <v>22</v>
      </c>
      <c r="W478">
        <v>1</v>
      </c>
      <c r="X478">
        <v>4</v>
      </c>
      <c r="Y478">
        <v>5</v>
      </c>
      <c r="Z478">
        <v>10</v>
      </c>
      <c r="AA478">
        <v>11</v>
      </c>
      <c r="AB478">
        <v>21</v>
      </c>
      <c r="AC478">
        <v>2</v>
      </c>
      <c r="AD478">
        <v>6</v>
      </c>
      <c r="AE478">
        <v>8</v>
      </c>
      <c r="AF478">
        <v>2</v>
      </c>
      <c r="AG478">
        <v>6</v>
      </c>
      <c r="AH478">
        <v>8</v>
      </c>
      <c r="AI478">
        <v>3</v>
      </c>
      <c r="AJ478">
        <v>2</v>
      </c>
      <c r="AK478">
        <v>5</v>
      </c>
      <c r="AL478">
        <v>4</v>
      </c>
      <c r="AM478">
        <v>1</v>
      </c>
      <c r="AN478">
        <v>5</v>
      </c>
      <c r="AO478">
        <v>0</v>
      </c>
      <c r="AP478">
        <v>1</v>
      </c>
      <c r="AQ478">
        <v>1</v>
      </c>
      <c r="AR478">
        <v>0</v>
      </c>
      <c r="AS478">
        <v>2</v>
      </c>
      <c r="AT478">
        <v>2</v>
      </c>
      <c r="AU478">
        <v>2</v>
      </c>
      <c r="AV478">
        <v>0</v>
      </c>
      <c r="AW478">
        <v>2</v>
      </c>
      <c r="AX478">
        <v>11</v>
      </c>
      <c r="AY478">
        <v>12</v>
      </c>
      <c r="AZ478">
        <v>23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1</v>
      </c>
      <c r="BH478">
        <v>1</v>
      </c>
      <c r="BI478">
        <v>0</v>
      </c>
      <c r="BJ478">
        <v>1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1</v>
      </c>
      <c r="CG478">
        <v>0</v>
      </c>
      <c r="CH478">
        <v>1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1</v>
      </c>
      <c r="CP478">
        <v>1</v>
      </c>
      <c r="CQ478">
        <v>2</v>
      </c>
      <c r="CR478">
        <v>2</v>
      </c>
      <c r="CS478">
        <v>1</v>
      </c>
    </row>
    <row r="479" spans="1:97" x14ac:dyDescent="0.25">
      <c r="A479" t="s">
        <v>4053</v>
      </c>
      <c r="B479">
        <v>4</v>
      </c>
      <c r="C479" t="s">
        <v>3500</v>
      </c>
      <c r="D479">
        <v>9</v>
      </c>
      <c r="E479" t="s">
        <v>653</v>
      </c>
      <c r="F479">
        <v>132</v>
      </c>
      <c r="G479" t="s">
        <v>4054</v>
      </c>
      <c r="H479" t="s">
        <v>4055</v>
      </c>
      <c r="I479">
        <v>0</v>
      </c>
      <c r="J479" t="s">
        <v>406</v>
      </c>
      <c r="K479" t="s">
        <v>189</v>
      </c>
      <c r="L479" t="s">
        <v>31</v>
      </c>
      <c r="M479" t="s">
        <v>37</v>
      </c>
      <c r="N479" t="s">
        <v>35</v>
      </c>
      <c r="O479" t="s">
        <v>29</v>
      </c>
      <c r="P479" t="s">
        <v>3049</v>
      </c>
      <c r="Q479" t="s">
        <v>2862</v>
      </c>
      <c r="R479" t="s">
        <v>408</v>
      </c>
      <c r="S479">
        <v>0</v>
      </c>
      <c r="T479">
        <v>9</v>
      </c>
      <c r="U479">
        <v>4</v>
      </c>
      <c r="V479">
        <v>13</v>
      </c>
      <c r="W479">
        <v>2</v>
      </c>
      <c r="X479">
        <v>1</v>
      </c>
      <c r="Y479">
        <v>3</v>
      </c>
      <c r="Z479">
        <v>9</v>
      </c>
      <c r="AA479">
        <v>4</v>
      </c>
      <c r="AB479">
        <v>13</v>
      </c>
      <c r="AC479">
        <v>1</v>
      </c>
      <c r="AD479">
        <v>2</v>
      </c>
      <c r="AE479">
        <v>3</v>
      </c>
      <c r="AF479">
        <v>1</v>
      </c>
      <c r="AG479">
        <v>2</v>
      </c>
      <c r="AH479">
        <v>3</v>
      </c>
      <c r="AI479">
        <v>3</v>
      </c>
      <c r="AJ479">
        <v>1</v>
      </c>
      <c r="AK479">
        <v>4</v>
      </c>
      <c r="AL479">
        <v>0</v>
      </c>
      <c r="AM479">
        <v>1</v>
      </c>
      <c r="AN479">
        <v>1</v>
      </c>
      <c r="AO479">
        <v>0</v>
      </c>
      <c r="AP479">
        <v>1</v>
      </c>
      <c r="AQ479">
        <v>1</v>
      </c>
      <c r="AR479">
        <v>2</v>
      </c>
      <c r="AS479">
        <v>2</v>
      </c>
      <c r="AT479">
        <v>4</v>
      </c>
      <c r="AU479">
        <v>1</v>
      </c>
      <c r="AV479">
        <v>1</v>
      </c>
      <c r="AW479">
        <v>2</v>
      </c>
      <c r="AX479">
        <v>7</v>
      </c>
      <c r="AY479">
        <v>8</v>
      </c>
      <c r="AZ479">
        <v>15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1</v>
      </c>
      <c r="BH479">
        <v>1</v>
      </c>
      <c r="BI479">
        <v>0</v>
      </c>
      <c r="BJ479">
        <v>1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1</v>
      </c>
      <c r="CG479">
        <v>0</v>
      </c>
      <c r="CH479">
        <v>1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1</v>
      </c>
      <c r="CP479">
        <v>1</v>
      </c>
      <c r="CQ479">
        <v>1</v>
      </c>
      <c r="CR479">
        <v>1</v>
      </c>
      <c r="CS479">
        <v>1</v>
      </c>
    </row>
    <row r="480" spans="1:97" x14ac:dyDescent="0.25">
      <c r="A480" t="s">
        <v>4056</v>
      </c>
      <c r="B480">
        <v>1</v>
      </c>
      <c r="C480" t="s">
        <v>4057</v>
      </c>
      <c r="D480">
        <v>19</v>
      </c>
      <c r="E480" t="s">
        <v>188</v>
      </c>
      <c r="F480">
        <v>1</v>
      </c>
      <c r="G480" t="s">
        <v>188</v>
      </c>
      <c r="H480" t="s">
        <v>4058</v>
      </c>
      <c r="I480">
        <v>4209</v>
      </c>
      <c r="J480" t="s">
        <v>188</v>
      </c>
      <c r="K480" t="s">
        <v>189</v>
      </c>
      <c r="L480" t="s">
        <v>31</v>
      </c>
      <c r="M480" t="s">
        <v>37</v>
      </c>
      <c r="N480" t="s">
        <v>35</v>
      </c>
      <c r="O480" t="s">
        <v>29</v>
      </c>
      <c r="P480" t="s">
        <v>2924</v>
      </c>
      <c r="Q480" t="s">
        <v>2791</v>
      </c>
      <c r="R480" t="s">
        <v>190</v>
      </c>
      <c r="S480">
        <v>0</v>
      </c>
      <c r="T480">
        <v>51</v>
      </c>
      <c r="U480">
        <v>55</v>
      </c>
      <c r="V480">
        <v>106</v>
      </c>
      <c r="W480">
        <v>10</v>
      </c>
      <c r="X480">
        <v>8</v>
      </c>
      <c r="Y480">
        <v>18</v>
      </c>
      <c r="Z480">
        <v>50</v>
      </c>
      <c r="AA480">
        <v>55</v>
      </c>
      <c r="AB480">
        <v>105</v>
      </c>
      <c r="AC480">
        <v>14</v>
      </c>
      <c r="AD480">
        <v>8</v>
      </c>
      <c r="AE480">
        <v>22</v>
      </c>
      <c r="AF480">
        <v>14</v>
      </c>
      <c r="AG480">
        <v>8</v>
      </c>
      <c r="AH480">
        <v>22</v>
      </c>
      <c r="AI480">
        <v>10</v>
      </c>
      <c r="AJ480">
        <v>7</v>
      </c>
      <c r="AK480">
        <v>17</v>
      </c>
      <c r="AL480">
        <v>6</v>
      </c>
      <c r="AM480">
        <v>15</v>
      </c>
      <c r="AN480">
        <v>21</v>
      </c>
      <c r="AO480">
        <v>7</v>
      </c>
      <c r="AP480">
        <v>9</v>
      </c>
      <c r="AQ480">
        <v>16</v>
      </c>
      <c r="AR480">
        <v>12</v>
      </c>
      <c r="AS480">
        <v>5</v>
      </c>
      <c r="AT480">
        <v>17</v>
      </c>
      <c r="AU480">
        <v>13</v>
      </c>
      <c r="AV480">
        <v>11</v>
      </c>
      <c r="AW480">
        <v>24</v>
      </c>
      <c r="AX480">
        <v>62</v>
      </c>
      <c r="AY480">
        <v>55</v>
      </c>
      <c r="AZ480">
        <v>117</v>
      </c>
      <c r="BA480">
        <v>1</v>
      </c>
      <c r="BB480">
        <v>1</v>
      </c>
      <c r="BC480">
        <v>1</v>
      </c>
      <c r="BD480">
        <v>1</v>
      </c>
      <c r="BE480">
        <v>1</v>
      </c>
      <c r="BF480">
        <v>1</v>
      </c>
      <c r="BG480">
        <v>0</v>
      </c>
      <c r="BH480">
        <v>6</v>
      </c>
      <c r="BI480">
        <v>0</v>
      </c>
      <c r="BJ480">
        <v>0</v>
      </c>
      <c r="BK480">
        <v>1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6</v>
      </c>
      <c r="BS480">
        <v>0</v>
      </c>
      <c r="BT480">
        <v>0</v>
      </c>
      <c r="BU480">
        <v>1</v>
      </c>
      <c r="BV480">
        <v>2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1</v>
      </c>
      <c r="CD480">
        <v>0</v>
      </c>
      <c r="CE480">
        <v>0</v>
      </c>
      <c r="CF480">
        <v>11</v>
      </c>
      <c r="CG480">
        <v>0</v>
      </c>
      <c r="CH480">
        <v>6</v>
      </c>
      <c r="CI480">
        <v>1</v>
      </c>
      <c r="CJ480">
        <v>1</v>
      </c>
      <c r="CK480">
        <v>1</v>
      </c>
      <c r="CL480">
        <v>1</v>
      </c>
      <c r="CM480">
        <v>1</v>
      </c>
      <c r="CN480">
        <v>1</v>
      </c>
      <c r="CO480">
        <v>0</v>
      </c>
      <c r="CP480">
        <v>6</v>
      </c>
      <c r="CQ480">
        <v>11</v>
      </c>
      <c r="CR480">
        <v>6</v>
      </c>
      <c r="CS480">
        <v>1</v>
      </c>
    </row>
    <row r="481" spans="1:97" x14ac:dyDescent="0.25">
      <c r="A481" t="s">
        <v>4059</v>
      </c>
      <c r="B481">
        <v>4</v>
      </c>
      <c r="C481" t="s">
        <v>467</v>
      </c>
      <c r="D481">
        <v>10</v>
      </c>
      <c r="E481" t="s">
        <v>253</v>
      </c>
      <c r="F481">
        <v>7</v>
      </c>
      <c r="G481" t="s">
        <v>4060</v>
      </c>
      <c r="H481" t="s">
        <v>4061</v>
      </c>
      <c r="I481">
        <v>0</v>
      </c>
      <c r="J481" t="s">
        <v>228</v>
      </c>
      <c r="K481" t="s">
        <v>189</v>
      </c>
      <c r="L481" t="s">
        <v>31</v>
      </c>
      <c r="M481" t="s">
        <v>37</v>
      </c>
      <c r="N481" t="s">
        <v>35</v>
      </c>
      <c r="O481" t="s">
        <v>29</v>
      </c>
      <c r="P481" t="s">
        <v>3476</v>
      </c>
      <c r="Q481" t="s">
        <v>2795</v>
      </c>
      <c r="R481" t="s">
        <v>431</v>
      </c>
      <c r="S481">
        <v>0</v>
      </c>
      <c r="T481">
        <v>25</v>
      </c>
      <c r="U481">
        <v>14</v>
      </c>
      <c r="V481">
        <v>39</v>
      </c>
      <c r="W481">
        <v>4</v>
      </c>
      <c r="X481">
        <v>3</v>
      </c>
      <c r="Y481">
        <v>7</v>
      </c>
      <c r="Z481">
        <v>25</v>
      </c>
      <c r="AA481">
        <v>14</v>
      </c>
      <c r="AB481">
        <v>39</v>
      </c>
      <c r="AC481">
        <v>2</v>
      </c>
      <c r="AD481">
        <v>2</v>
      </c>
      <c r="AE481">
        <v>4</v>
      </c>
      <c r="AF481">
        <v>2</v>
      </c>
      <c r="AG481">
        <v>2</v>
      </c>
      <c r="AH481">
        <v>4</v>
      </c>
      <c r="AI481">
        <v>2</v>
      </c>
      <c r="AJ481">
        <v>3</v>
      </c>
      <c r="AK481">
        <v>5</v>
      </c>
      <c r="AL481">
        <v>6</v>
      </c>
      <c r="AM481">
        <v>3</v>
      </c>
      <c r="AN481">
        <v>9</v>
      </c>
      <c r="AO481">
        <v>3</v>
      </c>
      <c r="AP481">
        <v>0</v>
      </c>
      <c r="AQ481">
        <v>3</v>
      </c>
      <c r="AR481">
        <v>0</v>
      </c>
      <c r="AS481">
        <v>1</v>
      </c>
      <c r="AT481">
        <v>1</v>
      </c>
      <c r="AU481">
        <v>3</v>
      </c>
      <c r="AV481">
        <v>0</v>
      </c>
      <c r="AW481">
        <v>3</v>
      </c>
      <c r="AX481">
        <v>16</v>
      </c>
      <c r="AY481">
        <v>9</v>
      </c>
      <c r="AZ481">
        <v>25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2</v>
      </c>
      <c r="BH481">
        <v>2</v>
      </c>
      <c r="BI481">
        <v>0</v>
      </c>
      <c r="BJ481">
        <v>1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1</v>
      </c>
      <c r="BS481">
        <v>0</v>
      </c>
      <c r="BT481">
        <v>0</v>
      </c>
      <c r="BU481">
        <v>1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3</v>
      </c>
      <c r="CG481">
        <v>0</v>
      </c>
      <c r="CH481">
        <v>2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2</v>
      </c>
      <c r="CP481">
        <v>2</v>
      </c>
      <c r="CQ481">
        <v>6</v>
      </c>
      <c r="CR481">
        <v>6</v>
      </c>
      <c r="CS481">
        <v>1</v>
      </c>
    </row>
    <row r="482" spans="1:97" x14ac:dyDescent="0.25">
      <c r="A482" t="s">
        <v>4062</v>
      </c>
      <c r="B482">
        <v>1</v>
      </c>
      <c r="C482" t="s">
        <v>1701</v>
      </c>
      <c r="D482">
        <v>9</v>
      </c>
      <c r="E482" t="s">
        <v>653</v>
      </c>
      <c r="F482">
        <v>34</v>
      </c>
      <c r="G482" t="s">
        <v>406</v>
      </c>
      <c r="H482" t="s">
        <v>4063</v>
      </c>
      <c r="I482">
        <v>125</v>
      </c>
      <c r="J482" t="s">
        <v>406</v>
      </c>
      <c r="K482" t="s">
        <v>189</v>
      </c>
      <c r="L482" t="s">
        <v>31</v>
      </c>
      <c r="M482" t="s">
        <v>37</v>
      </c>
      <c r="N482" t="s">
        <v>35</v>
      </c>
      <c r="O482" t="s">
        <v>29</v>
      </c>
      <c r="P482" t="s">
        <v>2768</v>
      </c>
      <c r="Q482" t="s">
        <v>2769</v>
      </c>
      <c r="R482" t="s">
        <v>408</v>
      </c>
      <c r="S482">
        <v>0</v>
      </c>
      <c r="T482">
        <v>164</v>
      </c>
      <c r="U482">
        <v>141</v>
      </c>
      <c r="V482">
        <v>305</v>
      </c>
      <c r="W482">
        <v>27</v>
      </c>
      <c r="X482">
        <v>27</v>
      </c>
      <c r="Y482">
        <v>54</v>
      </c>
      <c r="Z482">
        <v>164</v>
      </c>
      <c r="AA482">
        <v>141</v>
      </c>
      <c r="AB482">
        <v>305</v>
      </c>
      <c r="AC482">
        <v>15</v>
      </c>
      <c r="AD482">
        <v>27</v>
      </c>
      <c r="AE482">
        <v>42</v>
      </c>
      <c r="AF482">
        <v>15</v>
      </c>
      <c r="AG482">
        <v>27</v>
      </c>
      <c r="AH482">
        <v>42</v>
      </c>
      <c r="AI482">
        <v>22</v>
      </c>
      <c r="AJ482">
        <v>29</v>
      </c>
      <c r="AK482">
        <v>51</v>
      </c>
      <c r="AL482">
        <v>42</v>
      </c>
      <c r="AM482">
        <v>18</v>
      </c>
      <c r="AN482">
        <v>60</v>
      </c>
      <c r="AO482">
        <v>29</v>
      </c>
      <c r="AP482">
        <v>28</v>
      </c>
      <c r="AQ482">
        <v>57</v>
      </c>
      <c r="AR482">
        <v>28</v>
      </c>
      <c r="AS482">
        <v>21</v>
      </c>
      <c r="AT482">
        <v>49</v>
      </c>
      <c r="AU482">
        <v>22</v>
      </c>
      <c r="AV482">
        <v>22</v>
      </c>
      <c r="AW482">
        <v>44</v>
      </c>
      <c r="AX482">
        <v>158</v>
      </c>
      <c r="AY482">
        <v>145</v>
      </c>
      <c r="AZ482">
        <v>303</v>
      </c>
      <c r="BA482">
        <v>2</v>
      </c>
      <c r="BB482">
        <v>2</v>
      </c>
      <c r="BC482">
        <v>2</v>
      </c>
      <c r="BD482">
        <v>2</v>
      </c>
      <c r="BE482">
        <v>2</v>
      </c>
      <c r="BF482">
        <v>2</v>
      </c>
      <c r="BG482">
        <v>0</v>
      </c>
      <c r="BH482">
        <v>12</v>
      </c>
      <c r="BI482">
        <v>0</v>
      </c>
      <c r="BJ482">
        <v>0</v>
      </c>
      <c r="BK482">
        <v>0</v>
      </c>
      <c r="BL482">
        <v>1</v>
      </c>
      <c r="BM482">
        <v>0</v>
      </c>
      <c r="BN482">
        <v>0</v>
      </c>
      <c r="BO482">
        <v>0</v>
      </c>
      <c r="BP482">
        <v>0</v>
      </c>
      <c r="BQ482">
        <v>7</v>
      </c>
      <c r="BR482">
        <v>5</v>
      </c>
      <c r="BS482">
        <v>0</v>
      </c>
      <c r="BT482">
        <v>0</v>
      </c>
      <c r="BU482">
        <v>2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1</v>
      </c>
      <c r="CD482">
        <v>1</v>
      </c>
      <c r="CE482">
        <v>0</v>
      </c>
      <c r="CF482">
        <v>17</v>
      </c>
      <c r="CG482">
        <v>7</v>
      </c>
      <c r="CH482">
        <v>5</v>
      </c>
      <c r="CI482">
        <v>2</v>
      </c>
      <c r="CJ482">
        <v>2</v>
      </c>
      <c r="CK482">
        <v>2</v>
      </c>
      <c r="CL482">
        <v>2</v>
      </c>
      <c r="CM482">
        <v>2</v>
      </c>
      <c r="CN482">
        <v>2</v>
      </c>
      <c r="CO482">
        <v>0</v>
      </c>
      <c r="CP482">
        <v>12</v>
      </c>
      <c r="CQ482">
        <v>12</v>
      </c>
      <c r="CR482">
        <v>11</v>
      </c>
      <c r="CS482">
        <v>1</v>
      </c>
    </row>
    <row r="483" spans="1:97" x14ac:dyDescent="0.25">
      <c r="A483" t="s">
        <v>4064</v>
      </c>
      <c r="B483">
        <v>4</v>
      </c>
      <c r="C483" t="s">
        <v>473</v>
      </c>
      <c r="D483">
        <v>9</v>
      </c>
      <c r="E483" t="s">
        <v>653</v>
      </c>
      <c r="F483">
        <v>16</v>
      </c>
      <c r="G483" t="s">
        <v>4065</v>
      </c>
      <c r="H483" t="s">
        <v>4066</v>
      </c>
      <c r="I483">
        <v>0</v>
      </c>
      <c r="J483" t="s">
        <v>406</v>
      </c>
      <c r="K483" t="s">
        <v>189</v>
      </c>
      <c r="L483" t="s">
        <v>31</v>
      </c>
      <c r="M483" t="s">
        <v>37</v>
      </c>
      <c r="N483" t="s">
        <v>35</v>
      </c>
      <c r="O483" t="s">
        <v>29</v>
      </c>
      <c r="P483" t="s">
        <v>2768</v>
      </c>
      <c r="Q483" t="s">
        <v>2769</v>
      </c>
      <c r="R483" t="s">
        <v>408</v>
      </c>
      <c r="S483">
        <v>0</v>
      </c>
      <c r="T483">
        <v>35</v>
      </c>
      <c r="U483">
        <v>35</v>
      </c>
      <c r="V483">
        <v>70</v>
      </c>
      <c r="W483">
        <v>6</v>
      </c>
      <c r="X483">
        <v>9</v>
      </c>
      <c r="Y483">
        <v>15</v>
      </c>
      <c r="Z483">
        <v>35</v>
      </c>
      <c r="AA483">
        <v>35</v>
      </c>
      <c r="AB483">
        <v>70</v>
      </c>
      <c r="AC483">
        <v>2</v>
      </c>
      <c r="AD483">
        <v>4</v>
      </c>
      <c r="AE483">
        <v>6</v>
      </c>
      <c r="AF483">
        <v>2</v>
      </c>
      <c r="AG483">
        <v>4</v>
      </c>
      <c r="AH483">
        <v>6</v>
      </c>
      <c r="AI483">
        <v>4</v>
      </c>
      <c r="AJ483">
        <v>6</v>
      </c>
      <c r="AK483">
        <v>10</v>
      </c>
      <c r="AL483">
        <v>8</v>
      </c>
      <c r="AM483">
        <v>5</v>
      </c>
      <c r="AN483">
        <v>13</v>
      </c>
      <c r="AO483">
        <v>6</v>
      </c>
      <c r="AP483">
        <v>5</v>
      </c>
      <c r="AQ483">
        <v>11</v>
      </c>
      <c r="AR483">
        <v>5</v>
      </c>
      <c r="AS483">
        <v>3</v>
      </c>
      <c r="AT483">
        <v>8</v>
      </c>
      <c r="AU483">
        <v>6</v>
      </c>
      <c r="AV483">
        <v>5</v>
      </c>
      <c r="AW483">
        <v>11</v>
      </c>
      <c r="AX483">
        <v>31</v>
      </c>
      <c r="AY483">
        <v>28</v>
      </c>
      <c r="AZ483">
        <v>59</v>
      </c>
      <c r="BA483">
        <v>0</v>
      </c>
      <c r="BB483">
        <v>0</v>
      </c>
      <c r="BC483">
        <v>1</v>
      </c>
      <c r="BD483">
        <v>1</v>
      </c>
      <c r="BE483">
        <v>1</v>
      </c>
      <c r="BF483">
        <v>1</v>
      </c>
      <c r="BG483">
        <v>1</v>
      </c>
      <c r="BH483">
        <v>5</v>
      </c>
      <c r="BI483">
        <v>0</v>
      </c>
      <c r="BJ483">
        <v>1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1</v>
      </c>
      <c r="BR483">
        <v>3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5</v>
      </c>
      <c r="CG483">
        <v>1</v>
      </c>
      <c r="CH483">
        <v>4</v>
      </c>
      <c r="CI483">
        <v>0</v>
      </c>
      <c r="CJ483">
        <v>0</v>
      </c>
      <c r="CK483">
        <v>1</v>
      </c>
      <c r="CL483">
        <v>1</v>
      </c>
      <c r="CM483">
        <v>1</v>
      </c>
      <c r="CN483">
        <v>1</v>
      </c>
      <c r="CO483">
        <v>1</v>
      </c>
      <c r="CP483">
        <v>5</v>
      </c>
      <c r="CQ483">
        <v>5</v>
      </c>
      <c r="CR483">
        <v>5</v>
      </c>
      <c r="CS483">
        <v>1</v>
      </c>
    </row>
    <row r="484" spans="1:97" x14ac:dyDescent="0.25">
      <c r="A484" t="s">
        <v>4067</v>
      </c>
      <c r="B484">
        <v>1</v>
      </c>
      <c r="C484" t="s">
        <v>2797</v>
      </c>
      <c r="D484">
        <v>19</v>
      </c>
      <c r="E484" t="s">
        <v>188</v>
      </c>
      <c r="F484">
        <v>1</v>
      </c>
      <c r="G484" t="s">
        <v>188</v>
      </c>
      <c r="H484" t="s">
        <v>3515</v>
      </c>
      <c r="I484">
        <v>0</v>
      </c>
      <c r="J484" t="s">
        <v>188</v>
      </c>
      <c r="K484" t="s">
        <v>189</v>
      </c>
      <c r="L484" t="s">
        <v>31</v>
      </c>
      <c r="M484" t="s">
        <v>37</v>
      </c>
      <c r="N484" t="s">
        <v>35</v>
      </c>
      <c r="O484" t="s">
        <v>29</v>
      </c>
      <c r="P484" t="s">
        <v>3516</v>
      </c>
      <c r="Q484" t="s">
        <v>2772</v>
      </c>
      <c r="R484" t="s">
        <v>190</v>
      </c>
      <c r="S484">
        <v>0</v>
      </c>
      <c r="T484">
        <v>150</v>
      </c>
      <c r="U484">
        <v>141</v>
      </c>
      <c r="V484">
        <v>291</v>
      </c>
      <c r="W484">
        <v>22</v>
      </c>
      <c r="X484">
        <v>29</v>
      </c>
      <c r="Y484">
        <v>51</v>
      </c>
      <c r="Z484">
        <v>146</v>
      </c>
      <c r="AA484">
        <v>138</v>
      </c>
      <c r="AB484">
        <v>284</v>
      </c>
      <c r="AC484">
        <v>20</v>
      </c>
      <c r="AD484">
        <v>18</v>
      </c>
      <c r="AE484">
        <v>38</v>
      </c>
      <c r="AF484">
        <v>21</v>
      </c>
      <c r="AG484">
        <v>18</v>
      </c>
      <c r="AH484">
        <v>39</v>
      </c>
      <c r="AI484">
        <v>27</v>
      </c>
      <c r="AJ484">
        <v>22</v>
      </c>
      <c r="AK484">
        <v>49</v>
      </c>
      <c r="AL484">
        <v>25</v>
      </c>
      <c r="AM484">
        <v>27</v>
      </c>
      <c r="AN484">
        <v>52</v>
      </c>
      <c r="AO484">
        <v>32</v>
      </c>
      <c r="AP484">
        <v>17</v>
      </c>
      <c r="AQ484">
        <v>49</v>
      </c>
      <c r="AR484">
        <v>22</v>
      </c>
      <c r="AS484">
        <v>18</v>
      </c>
      <c r="AT484">
        <v>40</v>
      </c>
      <c r="AU484">
        <v>30</v>
      </c>
      <c r="AV484">
        <v>30</v>
      </c>
      <c r="AW484">
        <v>60</v>
      </c>
      <c r="AX484">
        <v>157</v>
      </c>
      <c r="AY484">
        <v>132</v>
      </c>
      <c r="AZ484">
        <v>289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0</v>
      </c>
      <c r="BH484">
        <v>12</v>
      </c>
      <c r="BI484">
        <v>0</v>
      </c>
      <c r="BJ484">
        <v>0</v>
      </c>
      <c r="BK484">
        <v>1</v>
      </c>
      <c r="BL484">
        <v>0</v>
      </c>
      <c r="BM484">
        <v>1</v>
      </c>
      <c r="BN484">
        <v>0</v>
      </c>
      <c r="BO484">
        <v>0</v>
      </c>
      <c r="BP484">
        <v>0</v>
      </c>
      <c r="BQ484">
        <v>2</v>
      </c>
      <c r="BR484">
        <v>10</v>
      </c>
      <c r="BS484">
        <v>0</v>
      </c>
      <c r="BT484">
        <v>0</v>
      </c>
      <c r="BU484">
        <v>1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</v>
      </c>
      <c r="CD484">
        <v>1</v>
      </c>
      <c r="CE484">
        <v>0</v>
      </c>
      <c r="CF484">
        <v>17</v>
      </c>
      <c r="CG484">
        <v>2</v>
      </c>
      <c r="CH484">
        <v>10</v>
      </c>
      <c r="CI484">
        <v>2</v>
      </c>
      <c r="CJ484">
        <v>2</v>
      </c>
      <c r="CK484">
        <v>2</v>
      </c>
      <c r="CL484">
        <v>2</v>
      </c>
      <c r="CM484">
        <v>2</v>
      </c>
      <c r="CN484">
        <v>2</v>
      </c>
      <c r="CO484">
        <v>0</v>
      </c>
      <c r="CP484">
        <v>12</v>
      </c>
      <c r="CQ484">
        <v>12</v>
      </c>
      <c r="CR484">
        <v>12</v>
      </c>
      <c r="CS484">
        <v>1</v>
      </c>
    </row>
    <row r="485" spans="1:97" x14ac:dyDescent="0.25">
      <c r="A485" t="s">
        <v>4068</v>
      </c>
      <c r="B485">
        <v>1</v>
      </c>
      <c r="C485" t="s">
        <v>2913</v>
      </c>
      <c r="D485">
        <v>27</v>
      </c>
      <c r="E485" t="s">
        <v>393</v>
      </c>
      <c r="F485">
        <v>26</v>
      </c>
      <c r="G485" t="s">
        <v>4069</v>
      </c>
      <c r="H485" t="s">
        <v>204</v>
      </c>
      <c r="I485">
        <v>0</v>
      </c>
      <c r="J485" t="s">
        <v>393</v>
      </c>
      <c r="K485" t="s">
        <v>189</v>
      </c>
      <c r="L485" t="s">
        <v>31</v>
      </c>
      <c r="M485" t="s">
        <v>37</v>
      </c>
      <c r="N485" t="s">
        <v>35</v>
      </c>
      <c r="O485" t="s">
        <v>29</v>
      </c>
      <c r="P485" t="s">
        <v>3543</v>
      </c>
      <c r="Q485" t="s">
        <v>2845</v>
      </c>
      <c r="R485" t="s">
        <v>397</v>
      </c>
      <c r="S485">
        <v>0</v>
      </c>
      <c r="T485">
        <v>17</v>
      </c>
      <c r="U485">
        <v>24</v>
      </c>
      <c r="V485">
        <v>41</v>
      </c>
      <c r="W485">
        <v>3</v>
      </c>
      <c r="X485">
        <v>2</v>
      </c>
      <c r="Y485">
        <v>5</v>
      </c>
      <c r="Z485">
        <v>16</v>
      </c>
      <c r="AA485">
        <v>21</v>
      </c>
      <c r="AB485">
        <v>37</v>
      </c>
      <c r="AC485">
        <v>1</v>
      </c>
      <c r="AD485">
        <v>6</v>
      </c>
      <c r="AE485">
        <v>7</v>
      </c>
      <c r="AF485">
        <v>1</v>
      </c>
      <c r="AG485">
        <v>6</v>
      </c>
      <c r="AH485">
        <v>7</v>
      </c>
      <c r="AI485">
        <v>2</v>
      </c>
      <c r="AJ485">
        <v>5</v>
      </c>
      <c r="AK485">
        <v>7</v>
      </c>
      <c r="AL485">
        <v>2</v>
      </c>
      <c r="AM485">
        <v>5</v>
      </c>
      <c r="AN485">
        <v>7</v>
      </c>
      <c r="AO485">
        <v>7</v>
      </c>
      <c r="AP485">
        <v>5</v>
      </c>
      <c r="AQ485">
        <v>12</v>
      </c>
      <c r="AR485">
        <v>1</v>
      </c>
      <c r="AS485">
        <v>7</v>
      </c>
      <c r="AT485">
        <v>8</v>
      </c>
      <c r="AU485">
        <v>7</v>
      </c>
      <c r="AV485">
        <v>1</v>
      </c>
      <c r="AW485">
        <v>8</v>
      </c>
      <c r="AX485">
        <v>20</v>
      </c>
      <c r="AY485">
        <v>29</v>
      </c>
      <c r="AZ485">
        <v>49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3</v>
      </c>
      <c r="BH485">
        <v>3</v>
      </c>
      <c r="BI485">
        <v>1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1</v>
      </c>
      <c r="BR485">
        <v>1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3</v>
      </c>
      <c r="CG485">
        <v>2</v>
      </c>
      <c r="CH485">
        <v>1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3</v>
      </c>
      <c r="CP485">
        <v>3</v>
      </c>
      <c r="CQ485">
        <v>4</v>
      </c>
      <c r="CR485">
        <v>3</v>
      </c>
      <c r="CS485">
        <v>1</v>
      </c>
    </row>
    <row r="486" spans="1:97" x14ac:dyDescent="0.25">
      <c r="A486" t="s">
        <v>4070</v>
      </c>
      <c r="B486">
        <v>1</v>
      </c>
      <c r="C486" t="s">
        <v>4022</v>
      </c>
      <c r="D486">
        <v>27</v>
      </c>
      <c r="E486" t="s">
        <v>393</v>
      </c>
      <c r="F486">
        <v>710</v>
      </c>
      <c r="G486" t="s">
        <v>4071</v>
      </c>
      <c r="H486" t="s">
        <v>204</v>
      </c>
      <c r="I486">
        <v>0</v>
      </c>
      <c r="J486" t="s">
        <v>393</v>
      </c>
      <c r="K486" t="s">
        <v>189</v>
      </c>
      <c r="L486" t="s">
        <v>31</v>
      </c>
      <c r="M486" t="s">
        <v>37</v>
      </c>
      <c r="N486" t="s">
        <v>35</v>
      </c>
      <c r="O486" t="s">
        <v>29</v>
      </c>
      <c r="P486" t="s">
        <v>3660</v>
      </c>
      <c r="Q486" t="s">
        <v>2769</v>
      </c>
      <c r="S486">
        <v>0</v>
      </c>
      <c r="T486">
        <v>12</v>
      </c>
      <c r="U486">
        <v>14</v>
      </c>
      <c r="V486">
        <v>26</v>
      </c>
      <c r="W486">
        <v>2</v>
      </c>
      <c r="X486">
        <v>1</v>
      </c>
      <c r="Y486">
        <v>3</v>
      </c>
      <c r="Z486">
        <v>12</v>
      </c>
      <c r="AA486">
        <v>14</v>
      </c>
      <c r="AB486">
        <v>26</v>
      </c>
      <c r="AC486">
        <v>2</v>
      </c>
      <c r="AD486">
        <v>2</v>
      </c>
      <c r="AE486">
        <v>4</v>
      </c>
      <c r="AF486">
        <v>2</v>
      </c>
      <c r="AG486">
        <v>2</v>
      </c>
      <c r="AH486">
        <v>4</v>
      </c>
      <c r="AI486">
        <v>5</v>
      </c>
      <c r="AJ486">
        <v>2</v>
      </c>
      <c r="AK486">
        <v>7</v>
      </c>
      <c r="AL486">
        <v>2</v>
      </c>
      <c r="AM486">
        <v>1</v>
      </c>
      <c r="AN486">
        <v>3</v>
      </c>
      <c r="AO486">
        <v>1</v>
      </c>
      <c r="AP486">
        <v>3</v>
      </c>
      <c r="AQ486">
        <v>4</v>
      </c>
      <c r="AR486">
        <v>0</v>
      </c>
      <c r="AS486">
        <v>3</v>
      </c>
      <c r="AT486">
        <v>3</v>
      </c>
      <c r="AU486">
        <v>2</v>
      </c>
      <c r="AV486">
        <v>3</v>
      </c>
      <c r="AW486">
        <v>5</v>
      </c>
      <c r="AX486">
        <v>12</v>
      </c>
      <c r="AY486">
        <v>14</v>
      </c>
      <c r="AZ486">
        <v>26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2</v>
      </c>
      <c r="BH486">
        <v>2</v>
      </c>
      <c r="BI486">
        <v>1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2</v>
      </c>
      <c r="CG486">
        <v>1</v>
      </c>
      <c r="CH486">
        <v>1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</v>
      </c>
      <c r="CP486">
        <v>2</v>
      </c>
      <c r="CQ486">
        <v>2</v>
      </c>
      <c r="CR486">
        <v>2</v>
      </c>
      <c r="CS486">
        <v>1</v>
      </c>
    </row>
    <row r="487" spans="1:97" x14ac:dyDescent="0.25">
      <c r="A487" t="s">
        <v>4072</v>
      </c>
      <c r="B487">
        <v>1</v>
      </c>
      <c r="C487" t="s">
        <v>306</v>
      </c>
      <c r="D487">
        <v>36</v>
      </c>
      <c r="E487" t="s">
        <v>281</v>
      </c>
      <c r="F487">
        <v>1</v>
      </c>
      <c r="G487" t="s">
        <v>282</v>
      </c>
      <c r="H487" t="s">
        <v>2809</v>
      </c>
      <c r="I487">
        <v>0</v>
      </c>
      <c r="J487" t="s">
        <v>221</v>
      </c>
      <c r="K487" t="s">
        <v>189</v>
      </c>
      <c r="L487" t="s">
        <v>31</v>
      </c>
      <c r="M487" t="s">
        <v>37</v>
      </c>
      <c r="N487" t="s">
        <v>35</v>
      </c>
      <c r="O487" t="s">
        <v>29</v>
      </c>
      <c r="P487" t="s">
        <v>2806</v>
      </c>
      <c r="Q487" t="s">
        <v>2807</v>
      </c>
      <c r="R487" t="s">
        <v>222</v>
      </c>
      <c r="S487">
        <v>0</v>
      </c>
      <c r="T487">
        <v>184</v>
      </c>
      <c r="U487">
        <v>164</v>
      </c>
      <c r="V487">
        <v>348</v>
      </c>
      <c r="W487">
        <v>29</v>
      </c>
      <c r="X487">
        <v>29</v>
      </c>
      <c r="Y487">
        <v>58</v>
      </c>
      <c r="Z487">
        <v>183</v>
      </c>
      <c r="AA487">
        <v>164</v>
      </c>
      <c r="AB487">
        <v>347</v>
      </c>
      <c r="AC487">
        <v>27</v>
      </c>
      <c r="AD487">
        <v>32</v>
      </c>
      <c r="AE487">
        <v>59</v>
      </c>
      <c r="AF487">
        <v>28</v>
      </c>
      <c r="AG487">
        <v>32</v>
      </c>
      <c r="AH487">
        <v>60</v>
      </c>
      <c r="AI487">
        <v>30</v>
      </c>
      <c r="AJ487">
        <v>25</v>
      </c>
      <c r="AK487">
        <v>55</v>
      </c>
      <c r="AL487">
        <v>37</v>
      </c>
      <c r="AM487">
        <v>23</v>
      </c>
      <c r="AN487">
        <v>60</v>
      </c>
      <c r="AO487">
        <v>31</v>
      </c>
      <c r="AP487">
        <v>29</v>
      </c>
      <c r="AQ487">
        <v>60</v>
      </c>
      <c r="AR487">
        <v>24</v>
      </c>
      <c r="AS487">
        <v>30</v>
      </c>
      <c r="AT487">
        <v>54</v>
      </c>
      <c r="AU487">
        <v>28</v>
      </c>
      <c r="AV487">
        <v>28</v>
      </c>
      <c r="AW487">
        <v>56</v>
      </c>
      <c r="AX487">
        <v>178</v>
      </c>
      <c r="AY487">
        <v>167</v>
      </c>
      <c r="AZ487">
        <v>345</v>
      </c>
      <c r="BA487">
        <v>2</v>
      </c>
      <c r="BB487">
        <v>2</v>
      </c>
      <c r="BC487">
        <v>2</v>
      </c>
      <c r="BD487">
        <v>2</v>
      </c>
      <c r="BE487">
        <v>2</v>
      </c>
      <c r="BF487">
        <v>2</v>
      </c>
      <c r="BG487">
        <v>0</v>
      </c>
      <c r="BH487">
        <v>12</v>
      </c>
      <c r="BI487">
        <v>0</v>
      </c>
      <c r="BJ487">
        <v>0</v>
      </c>
      <c r="BK487">
        <v>1</v>
      </c>
      <c r="BL487">
        <v>0</v>
      </c>
      <c r="BM487">
        <v>0</v>
      </c>
      <c r="BN487">
        <v>1</v>
      </c>
      <c r="BO487">
        <v>0</v>
      </c>
      <c r="BP487">
        <v>0</v>
      </c>
      <c r="BQ487">
        <v>3</v>
      </c>
      <c r="BR487">
        <v>9</v>
      </c>
      <c r="BS487">
        <v>0</v>
      </c>
      <c r="BT487">
        <v>0</v>
      </c>
      <c r="BU487">
        <v>1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2</v>
      </c>
      <c r="CD487">
        <v>0</v>
      </c>
      <c r="CE487">
        <v>0</v>
      </c>
      <c r="CF487">
        <v>17</v>
      </c>
      <c r="CG487">
        <v>3</v>
      </c>
      <c r="CH487">
        <v>9</v>
      </c>
      <c r="CI487">
        <v>2</v>
      </c>
      <c r="CJ487">
        <v>2</v>
      </c>
      <c r="CK487">
        <v>2</v>
      </c>
      <c r="CL487">
        <v>2</v>
      </c>
      <c r="CM487">
        <v>2</v>
      </c>
      <c r="CN487">
        <v>2</v>
      </c>
      <c r="CO487">
        <v>0</v>
      </c>
      <c r="CP487">
        <v>12</v>
      </c>
      <c r="CQ487">
        <v>15</v>
      </c>
      <c r="CR487">
        <v>12</v>
      </c>
      <c r="CS487">
        <v>1</v>
      </c>
    </row>
    <row r="488" spans="1:97" x14ac:dyDescent="0.25">
      <c r="A488" t="s">
        <v>4073</v>
      </c>
      <c r="B488">
        <v>1</v>
      </c>
      <c r="C488" t="s">
        <v>467</v>
      </c>
      <c r="D488">
        <v>36</v>
      </c>
      <c r="E488" t="s">
        <v>281</v>
      </c>
      <c r="F488">
        <v>158</v>
      </c>
      <c r="G488" t="s">
        <v>4074</v>
      </c>
      <c r="H488" t="s">
        <v>2382</v>
      </c>
      <c r="I488">
        <v>0</v>
      </c>
      <c r="J488" t="s">
        <v>221</v>
      </c>
      <c r="K488" t="s">
        <v>189</v>
      </c>
      <c r="L488" t="s">
        <v>31</v>
      </c>
      <c r="M488" t="s">
        <v>37</v>
      </c>
      <c r="N488" t="s">
        <v>35</v>
      </c>
      <c r="O488" t="s">
        <v>29</v>
      </c>
      <c r="P488" t="s">
        <v>3215</v>
      </c>
      <c r="Q488" t="s">
        <v>2807</v>
      </c>
      <c r="R488" t="s">
        <v>222</v>
      </c>
      <c r="S488">
        <v>0</v>
      </c>
      <c r="T488">
        <v>39</v>
      </c>
      <c r="U488">
        <v>28</v>
      </c>
      <c r="V488">
        <v>67</v>
      </c>
      <c r="W488">
        <v>5</v>
      </c>
      <c r="X488">
        <v>4</v>
      </c>
      <c r="Y488">
        <v>9</v>
      </c>
      <c r="Z488">
        <v>39</v>
      </c>
      <c r="AA488">
        <v>28</v>
      </c>
      <c r="AB488">
        <v>67</v>
      </c>
      <c r="AC488">
        <v>4</v>
      </c>
      <c r="AD488">
        <v>4</v>
      </c>
      <c r="AE488">
        <v>8</v>
      </c>
      <c r="AF488">
        <v>4</v>
      </c>
      <c r="AG488">
        <v>4</v>
      </c>
      <c r="AH488">
        <v>8</v>
      </c>
      <c r="AI488">
        <v>6</v>
      </c>
      <c r="AJ488">
        <v>3</v>
      </c>
      <c r="AK488">
        <v>9</v>
      </c>
      <c r="AL488">
        <v>3</v>
      </c>
      <c r="AM488">
        <v>6</v>
      </c>
      <c r="AN488">
        <v>9</v>
      </c>
      <c r="AO488">
        <v>5</v>
      </c>
      <c r="AP488">
        <v>7</v>
      </c>
      <c r="AQ488">
        <v>12</v>
      </c>
      <c r="AR488">
        <v>7</v>
      </c>
      <c r="AS488">
        <v>1</v>
      </c>
      <c r="AT488">
        <v>8</v>
      </c>
      <c r="AU488">
        <v>5</v>
      </c>
      <c r="AV488">
        <v>7</v>
      </c>
      <c r="AW488">
        <v>12</v>
      </c>
      <c r="AX488">
        <v>30</v>
      </c>
      <c r="AY488">
        <v>28</v>
      </c>
      <c r="AZ488">
        <v>58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3</v>
      </c>
      <c r="BH488">
        <v>3</v>
      </c>
      <c r="BI488">
        <v>0</v>
      </c>
      <c r="BJ488">
        <v>1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2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5</v>
      </c>
      <c r="CG488">
        <v>0</v>
      </c>
      <c r="CH488">
        <v>3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3</v>
      </c>
      <c r="CP488">
        <v>3</v>
      </c>
      <c r="CQ488">
        <v>3</v>
      </c>
      <c r="CR488">
        <v>3</v>
      </c>
      <c r="CS488">
        <v>1</v>
      </c>
    </row>
    <row r="489" spans="1:97" x14ac:dyDescent="0.25">
      <c r="A489" t="s">
        <v>4075</v>
      </c>
      <c r="B489">
        <v>1</v>
      </c>
      <c r="C489" t="s">
        <v>3407</v>
      </c>
      <c r="D489">
        <v>39</v>
      </c>
      <c r="E489" t="s">
        <v>311</v>
      </c>
      <c r="F489">
        <v>28</v>
      </c>
      <c r="G489" t="s">
        <v>312</v>
      </c>
      <c r="H489" t="s">
        <v>204</v>
      </c>
      <c r="I489">
        <v>0</v>
      </c>
      <c r="J489" t="s">
        <v>221</v>
      </c>
      <c r="K489" t="s">
        <v>189</v>
      </c>
      <c r="L489" t="s">
        <v>31</v>
      </c>
      <c r="M489" t="s">
        <v>37</v>
      </c>
      <c r="N489" t="s">
        <v>35</v>
      </c>
      <c r="O489" t="s">
        <v>29</v>
      </c>
      <c r="P489" t="s">
        <v>3243</v>
      </c>
      <c r="Q489" t="s">
        <v>3041</v>
      </c>
      <c r="R489" t="s">
        <v>222</v>
      </c>
      <c r="S489">
        <v>0</v>
      </c>
      <c r="T489">
        <v>58</v>
      </c>
      <c r="U489">
        <v>54</v>
      </c>
      <c r="V489">
        <v>112</v>
      </c>
      <c r="W489">
        <v>6</v>
      </c>
      <c r="X489">
        <v>7</v>
      </c>
      <c r="Y489">
        <v>13</v>
      </c>
      <c r="Z489">
        <v>58</v>
      </c>
      <c r="AA489">
        <v>54</v>
      </c>
      <c r="AB489">
        <v>112</v>
      </c>
      <c r="AC489">
        <v>5</v>
      </c>
      <c r="AD489">
        <v>5</v>
      </c>
      <c r="AE489">
        <v>10</v>
      </c>
      <c r="AF489">
        <v>5</v>
      </c>
      <c r="AG489">
        <v>5</v>
      </c>
      <c r="AH489">
        <v>10</v>
      </c>
      <c r="AI489">
        <v>12</v>
      </c>
      <c r="AJ489">
        <v>8</v>
      </c>
      <c r="AK489">
        <v>20</v>
      </c>
      <c r="AL489">
        <v>10</v>
      </c>
      <c r="AM489">
        <v>8</v>
      </c>
      <c r="AN489">
        <v>18</v>
      </c>
      <c r="AO489">
        <v>18</v>
      </c>
      <c r="AP489">
        <v>8</v>
      </c>
      <c r="AQ489">
        <v>26</v>
      </c>
      <c r="AR489">
        <v>7</v>
      </c>
      <c r="AS489">
        <v>13</v>
      </c>
      <c r="AT489">
        <v>20</v>
      </c>
      <c r="AU489">
        <v>6</v>
      </c>
      <c r="AV489">
        <v>11</v>
      </c>
      <c r="AW489">
        <v>17</v>
      </c>
      <c r="AX489">
        <v>58</v>
      </c>
      <c r="AY489">
        <v>53</v>
      </c>
      <c r="AZ489">
        <v>111</v>
      </c>
      <c r="BA489">
        <v>1</v>
      </c>
      <c r="BB489">
        <v>1</v>
      </c>
      <c r="BC489">
        <v>1</v>
      </c>
      <c r="BD489">
        <v>1</v>
      </c>
      <c r="BE489">
        <v>1</v>
      </c>
      <c r="BF489">
        <v>1</v>
      </c>
      <c r="BG489">
        <v>0</v>
      </c>
      <c r="BH489">
        <v>6</v>
      </c>
      <c r="BI489">
        <v>0</v>
      </c>
      <c r="BJ489">
        <v>0</v>
      </c>
      <c r="BK489">
        <v>0</v>
      </c>
      <c r="BL489">
        <v>1</v>
      </c>
      <c r="BM489">
        <v>0</v>
      </c>
      <c r="BN489">
        <v>0</v>
      </c>
      <c r="BO489">
        <v>0</v>
      </c>
      <c r="BP489">
        <v>0</v>
      </c>
      <c r="BQ489">
        <v>1</v>
      </c>
      <c r="BR489">
        <v>5</v>
      </c>
      <c r="BS489">
        <v>0</v>
      </c>
      <c r="BT489">
        <v>0</v>
      </c>
      <c r="BU489">
        <v>1</v>
      </c>
      <c r="BV489">
        <v>0</v>
      </c>
      <c r="BW489">
        <v>0</v>
      </c>
      <c r="BX489">
        <v>0</v>
      </c>
      <c r="BY489">
        <v>0</v>
      </c>
      <c r="BZ489">
        <v>1</v>
      </c>
      <c r="CA489">
        <v>0</v>
      </c>
      <c r="CB489">
        <v>1</v>
      </c>
      <c r="CC489">
        <v>0</v>
      </c>
      <c r="CD489">
        <v>1</v>
      </c>
      <c r="CE489">
        <v>0</v>
      </c>
      <c r="CF489">
        <v>11</v>
      </c>
      <c r="CG489">
        <v>1</v>
      </c>
      <c r="CH489">
        <v>5</v>
      </c>
      <c r="CI489">
        <v>1</v>
      </c>
      <c r="CJ489">
        <v>1</v>
      </c>
      <c r="CK489">
        <v>1</v>
      </c>
      <c r="CL489">
        <v>1</v>
      </c>
      <c r="CM489">
        <v>1</v>
      </c>
      <c r="CN489">
        <v>1</v>
      </c>
      <c r="CO489">
        <v>0</v>
      </c>
      <c r="CP489">
        <v>6</v>
      </c>
      <c r="CQ489">
        <v>6</v>
      </c>
      <c r="CR489">
        <v>6</v>
      </c>
      <c r="CS489">
        <v>1</v>
      </c>
    </row>
    <row r="490" spans="1:97" x14ac:dyDescent="0.25">
      <c r="A490" t="s">
        <v>4076</v>
      </c>
      <c r="B490">
        <v>1</v>
      </c>
      <c r="C490" t="s">
        <v>975</v>
      </c>
      <c r="D490">
        <v>14</v>
      </c>
      <c r="E490" t="s">
        <v>2758</v>
      </c>
      <c r="F490">
        <v>12</v>
      </c>
      <c r="G490" t="s">
        <v>975</v>
      </c>
      <c r="H490" t="s">
        <v>694</v>
      </c>
      <c r="I490">
        <v>0</v>
      </c>
      <c r="J490" t="s">
        <v>221</v>
      </c>
      <c r="K490" t="s">
        <v>189</v>
      </c>
      <c r="L490" t="s">
        <v>31</v>
      </c>
      <c r="M490" t="s">
        <v>37</v>
      </c>
      <c r="N490" t="s">
        <v>35</v>
      </c>
      <c r="O490" t="s">
        <v>29</v>
      </c>
      <c r="P490" t="s">
        <v>3243</v>
      </c>
      <c r="Q490" t="s">
        <v>3041</v>
      </c>
      <c r="R490" t="s">
        <v>222</v>
      </c>
      <c r="S490">
        <v>0</v>
      </c>
      <c r="T490">
        <v>16</v>
      </c>
      <c r="U490">
        <v>12</v>
      </c>
      <c r="V490">
        <v>28</v>
      </c>
      <c r="W490">
        <v>4</v>
      </c>
      <c r="X490">
        <v>4</v>
      </c>
      <c r="Y490">
        <v>8</v>
      </c>
      <c r="Z490">
        <v>16</v>
      </c>
      <c r="AA490">
        <v>12</v>
      </c>
      <c r="AB490">
        <v>28</v>
      </c>
      <c r="AC490">
        <v>2</v>
      </c>
      <c r="AD490">
        <v>4</v>
      </c>
      <c r="AE490">
        <v>6</v>
      </c>
      <c r="AF490">
        <v>2</v>
      </c>
      <c r="AG490">
        <v>4</v>
      </c>
      <c r="AH490">
        <v>6</v>
      </c>
      <c r="AI490">
        <v>2</v>
      </c>
      <c r="AJ490">
        <v>1</v>
      </c>
      <c r="AK490">
        <v>3</v>
      </c>
      <c r="AL490">
        <v>2</v>
      </c>
      <c r="AM490">
        <v>1</v>
      </c>
      <c r="AN490">
        <v>3</v>
      </c>
      <c r="AO490">
        <v>3</v>
      </c>
      <c r="AP490">
        <v>3</v>
      </c>
      <c r="AQ490">
        <v>6</v>
      </c>
      <c r="AR490">
        <v>1</v>
      </c>
      <c r="AS490">
        <v>1</v>
      </c>
      <c r="AT490">
        <v>2</v>
      </c>
      <c r="AU490">
        <v>2</v>
      </c>
      <c r="AV490">
        <v>1</v>
      </c>
      <c r="AW490">
        <v>3</v>
      </c>
      <c r="AX490">
        <v>12</v>
      </c>
      <c r="AY490">
        <v>11</v>
      </c>
      <c r="AZ490">
        <v>23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2</v>
      </c>
      <c r="BH490">
        <v>2</v>
      </c>
      <c r="BI490">
        <v>1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1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2</v>
      </c>
      <c r="CG490">
        <v>2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2</v>
      </c>
      <c r="CP490">
        <v>2</v>
      </c>
      <c r="CQ490">
        <v>2</v>
      </c>
      <c r="CR490">
        <v>1</v>
      </c>
      <c r="CS490">
        <v>1</v>
      </c>
    </row>
    <row r="491" spans="1:97" x14ac:dyDescent="0.25">
      <c r="A491" t="s">
        <v>4077</v>
      </c>
      <c r="B491">
        <v>1</v>
      </c>
      <c r="C491" t="s">
        <v>2725</v>
      </c>
      <c r="D491">
        <v>23</v>
      </c>
      <c r="E491" t="s">
        <v>349</v>
      </c>
      <c r="F491">
        <v>2</v>
      </c>
      <c r="G491" t="s">
        <v>1945</v>
      </c>
      <c r="H491" t="s">
        <v>4078</v>
      </c>
      <c r="I491">
        <v>0</v>
      </c>
      <c r="J491" t="s">
        <v>228</v>
      </c>
      <c r="K491" t="s">
        <v>189</v>
      </c>
      <c r="L491" t="s">
        <v>31</v>
      </c>
      <c r="M491" t="s">
        <v>37</v>
      </c>
      <c r="N491" t="s">
        <v>35</v>
      </c>
      <c r="O491" t="s">
        <v>29</v>
      </c>
      <c r="P491" t="s">
        <v>3476</v>
      </c>
      <c r="Q491" t="s">
        <v>2795</v>
      </c>
      <c r="R491" t="s">
        <v>431</v>
      </c>
      <c r="S491">
        <v>0</v>
      </c>
      <c r="T491">
        <v>38</v>
      </c>
      <c r="U491">
        <v>32</v>
      </c>
      <c r="V491">
        <v>70</v>
      </c>
      <c r="W491">
        <v>6</v>
      </c>
      <c r="X491">
        <v>4</v>
      </c>
      <c r="Y491">
        <v>10</v>
      </c>
      <c r="Z491">
        <v>38</v>
      </c>
      <c r="AA491">
        <v>32</v>
      </c>
      <c r="AB491">
        <v>70</v>
      </c>
      <c r="AC491">
        <v>0</v>
      </c>
      <c r="AD491">
        <v>3</v>
      </c>
      <c r="AE491">
        <v>3</v>
      </c>
      <c r="AF491">
        <v>0</v>
      </c>
      <c r="AG491">
        <v>3</v>
      </c>
      <c r="AH491">
        <v>3</v>
      </c>
      <c r="AI491">
        <v>12</v>
      </c>
      <c r="AJ491">
        <v>9</v>
      </c>
      <c r="AK491">
        <v>21</v>
      </c>
      <c r="AL491">
        <v>13</v>
      </c>
      <c r="AM491">
        <v>11</v>
      </c>
      <c r="AN491">
        <v>24</v>
      </c>
      <c r="AO491">
        <v>3</v>
      </c>
      <c r="AP491">
        <v>1</v>
      </c>
      <c r="AQ491">
        <v>4</v>
      </c>
      <c r="AR491">
        <v>4</v>
      </c>
      <c r="AS491">
        <v>6</v>
      </c>
      <c r="AT491">
        <v>10</v>
      </c>
      <c r="AU491">
        <v>10</v>
      </c>
      <c r="AV491">
        <v>6</v>
      </c>
      <c r="AW491">
        <v>16</v>
      </c>
      <c r="AX491">
        <v>42</v>
      </c>
      <c r="AY491">
        <v>36</v>
      </c>
      <c r="AZ491">
        <v>78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3</v>
      </c>
      <c r="BH491">
        <v>3</v>
      </c>
      <c r="BI491">
        <v>0</v>
      </c>
      <c r="BJ491">
        <v>1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1</v>
      </c>
      <c r="BR491">
        <v>1</v>
      </c>
      <c r="BS491">
        <v>0</v>
      </c>
      <c r="BT491">
        <v>0</v>
      </c>
      <c r="BU491">
        <v>1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4</v>
      </c>
      <c r="CG491">
        <v>1</v>
      </c>
      <c r="CH491">
        <v>2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3</v>
      </c>
      <c r="CP491">
        <v>3</v>
      </c>
      <c r="CQ491">
        <v>3</v>
      </c>
      <c r="CR491">
        <v>3</v>
      </c>
      <c r="CS491">
        <v>1</v>
      </c>
    </row>
    <row r="492" spans="1:97" x14ac:dyDescent="0.25">
      <c r="A492" t="s">
        <v>4079</v>
      </c>
      <c r="B492">
        <v>2</v>
      </c>
      <c r="C492" t="s">
        <v>4022</v>
      </c>
      <c r="D492">
        <v>19</v>
      </c>
      <c r="E492" t="s">
        <v>188</v>
      </c>
      <c r="F492">
        <v>1</v>
      </c>
      <c r="G492" t="s">
        <v>188</v>
      </c>
      <c r="H492" t="s">
        <v>815</v>
      </c>
      <c r="I492">
        <v>0</v>
      </c>
      <c r="J492" t="s">
        <v>188</v>
      </c>
      <c r="K492" t="s">
        <v>189</v>
      </c>
      <c r="L492" t="s">
        <v>31</v>
      </c>
      <c r="M492" t="s">
        <v>37</v>
      </c>
      <c r="N492" t="s">
        <v>35</v>
      </c>
      <c r="O492" t="s">
        <v>29</v>
      </c>
      <c r="P492" t="s">
        <v>4080</v>
      </c>
      <c r="Q492" t="s">
        <v>2791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32</v>
      </c>
      <c r="AD492">
        <v>25</v>
      </c>
      <c r="AE492">
        <v>57</v>
      </c>
      <c r="AF492">
        <v>33</v>
      </c>
      <c r="AG492">
        <v>27</v>
      </c>
      <c r="AH492">
        <v>60</v>
      </c>
      <c r="AI492">
        <v>14</v>
      </c>
      <c r="AJ492">
        <v>20</v>
      </c>
      <c r="AK492">
        <v>34</v>
      </c>
      <c r="AL492">
        <v>14</v>
      </c>
      <c r="AM492">
        <v>14</v>
      </c>
      <c r="AN492">
        <v>28</v>
      </c>
      <c r="AO492">
        <v>15</v>
      </c>
      <c r="AP492">
        <v>18</v>
      </c>
      <c r="AQ492">
        <v>33</v>
      </c>
      <c r="AR492">
        <v>17</v>
      </c>
      <c r="AS492">
        <v>10</v>
      </c>
      <c r="AT492">
        <v>27</v>
      </c>
      <c r="AU492">
        <v>13</v>
      </c>
      <c r="AV492">
        <v>9</v>
      </c>
      <c r="AW492">
        <v>22</v>
      </c>
      <c r="AX492">
        <v>106</v>
      </c>
      <c r="AY492">
        <v>98</v>
      </c>
      <c r="AZ492">
        <v>204</v>
      </c>
      <c r="BA492">
        <v>2</v>
      </c>
      <c r="BB492">
        <v>1</v>
      </c>
      <c r="BC492">
        <v>1</v>
      </c>
      <c r="BD492">
        <v>1</v>
      </c>
      <c r="BE492">
        <v>1</v>
      </c>
      <c r="BF492">
        <v>1</v>
      </c>
      <c r="BG492">
        <v>0</v>
      </c>
      <c r="BH492">
        <v>7</v>
      </c>
      <c r="BI492">
        <v>0</v>
      </c>
      <c r="BJ492">
        <v>0</v>
      </c>
      <c r="BK492">
        <v>0</v>
      </c>
      <c r="BL492">
        <v>1</v>
      </c>
      <c r="BM492">
        <v>0</v>
      </c>
      <c r="BN492">
        <v>0</v>
      </c>
      <c r="BO492">
        <v>0</v>
      </c>
      <c r="BP492">
        <v>0</v>
      </c>
      <c r="BQ492">
        <v>1</v>
      </c>
      <c r="BR492">
        <v>6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8</v>
      </c>
      <c r="CG492">
        <v>1</v>
      </c>
      <c r="CH492">
        <v>6</v>
      </c>
      <c r="CI492">
        <v>2</v>
      </c>
      <c r="CJ492">
        <v>1</v>
      </c>
      <c r="CK492">
        <v>1</v>
      </c>
      <c r="CL492">
        <v>1</v>
      </c>
      <c r="CM492">
        <v>1</v>
      </c>
      <c r="CN492">
        <v>1</v>
      </c>
      <c r="CO492">
        <v>0</v>
      </c>
      <c r="CP492">
        <v>7</v>
      </c>
      <c r="CQ492">
        <v>8</v>
      </c>
      <c r="CR492">
        <v>7</v>
      </c>
      <c r="CS492">
        <v>1</v>
      </c>
    </row>
    <row r="493" spans="1:97" x14ac:dyDescent="0.25">
      <c r="A493" t="s">
        <v>4081</v>
      </c>
      <c r="B493">
        <v>1</v>
      </c>
      <c r="C493" t="s">
        <v>4022</v>
      </c>
      <c r="D493">
        <v>65</v>
      </c>
      <c r="E493" t="s">
        <v>658</v>
      </c>
      <c r="F493">
        <v>251</v>
      </c>
      <c r="G493" t="s">
        <v>4082</v>
      </c>
      <c r="H493" t="s">
        <v>204</v>
      </c>
      <c r="I493">
        <v>0</v>
      </c>
      <c r="J493" t="s">
        <v>406</v>
      </c>
      <c r="K493" t="s">
        <v>189</v>
      </c>
      <c r="L493" t="s">
        <v>31</v>
      </c>
      <c r="M493" t="s">
        <v>37</v>
      </c>
      <c r="N493" t="s">
        <v>35</v>
      </c>
      <c r="O493" t="s">
        <v>29</v>
      </c>
      <c r="P493" t="s">
        <v>3660</v>
      </c>
      <c r="Q493" t="s">
        <v>2769</v>
      </c>
      <c r="R493" t="s">
        <v>408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3</v>
      </c>
      <c r="AD493">
        <v>0</v>
      </c>
      <c r="AE493">
        <v>3</v>
      </c>
      <c r="AF493">
        <v>3</v>
      </c>
      <c r="AG493">
        <v>0</v>
      </c>
      <c r="AH493">
        <v>3</v>
      </c>
      <c r="AI493">
        <v>1</v>
      </c>
      <c r="AJ493">
        <v>2</v>
      </c>
      <c r="AK493">
        <v>3</v>
      </c>
      <c r="AL493">
        <v>0</v>
      </c>
      <c r="AM493">
        <v>1</v>
      </c>
      <c r="AN493">
        <v>1</v>
      </c>
      <c r="AO493">
        <v>1</v>
      </c>
      <c r="AP493">
        <v>1</v>
      </c>
      <c r="AQ493">
        <v>2</v>
      </c>
      <c r="AR493">
        <v>1</v>
      </c>
      <c r="AS493">
        <v>0</v>
      </c>
      <c r="AT493">
        <v>1</v>
      </c>
      <c r="AU493">
        <v>1</v>
      </c>
      <c r="AV493">
        <v>0</v>
      </c>
      <c r="AW493">
        <v>1</v>
      </c>
      <c r="AX493">
        <v>7</v>
      </c>
      <c r="AY493">
        <v>4</v>
      </c>
      <c r="AZ493">
        <v>11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1</v>
      </c>
      <c r="BH493">
        <v>1</v>
      </c>
      <c r="BI493">
        <v>0</v>
      </c>
      <c r="BJ493">
        <v>1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1</v>
      </c>
      <c r="CG493">
        <v>0</v>
      </c>
      <c r="CH493">
        <v>1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1</v>
      </c>
      <c r="CP493">
        <v>1</v>
      </c>
      <c r="CQ493">
        <v>1</v>
      </c>
      <c r="CR493">
        <v>1</v>
      </c>
      <c r="CS493">
        <v>1</v>
      </c>
    </row>
    <row r="494" spans="1:97" x14ac:dyDescent="0.25">
      <c r="A494" t="s">
        <v>4083</v>
      </c>
      <c r="B494">
        <v>1</v>
      </c>
      <c r="C494" t="s">
        <v>4084</v>
      </c>
      <c r="D494">
        <v>24</v>
      </c>
      <c r="E494" t="s">
        <v>1565</v>
      </c>
      <c r="F494">
        <v>31</v>
      </c>
      <c r="G494" t="s">
        <v>4085</v>
      </c>
      <c r="H494" t="s">
        <v>4086</v>
      </c>
      <c r="I494">
        <v>0</v>
      </c>
      <c r="J494" t="s">
        <v>188</v>
      </c>
      <c r="K494" t="s">
        <v>189</v>
      </c>
      <c r="L494" t="s">
        <v>31</v>
      </c>
      <c r="M494" t="s">
        <v>37</v>
      </c>
      <c r="N494" t="s">
        <v>35</v>
      </c>
      <c r="O494" t="s">
        <v>29</v>
      </c>
      <c r="P494" t="s">
        <v>3724</v>
      </c>
      <c r="Q494" t="s">
        <v>2928</v>
      </c>
      <c r="R494" t="s">
        <v>190</v>
      </c>
      <c r="S494">
        <v>0</v>
      </c>
      <c r="T494">
        <v>8</v>
      </c>
      <c r="U494">
        <v>6</v>
      </c>
      <c r="V494">
        <v>14</v>
      </c>
      <c r="W494">
        <v>3</v>
      </c>
      <c r="X494">
        <v>0</v>
      </c>
      <c r="Y494">
        <v>3</v>
      </c>
      <c r="Z494">
        <v>8</v>
      </c>
      <c r="AA494">
        <v>6</v>
      </c>
      <c r="AB494">
        <v>14</v>
      </c>
      <c r="AC494">
        <v>2</v>
      </c>
      <c r="AD494">
        <v>0</v>
      </c>
      <c r="AE494">
        <v>2</v>
      </c>
      <c r="AF494">
        <v>2</v>
      </c>
      <c r="AG494">
        <v>0</v>
      </c>
      <c r="AH494">
        <v>2</v>
      </c>
      <c r="AI494">
        <v>2</v>
      </c>
      <c r="AJ494">
        <v>1</v>
      </c>
      <c r="AK494">
        <v>3</v>
      </c>
      <c r="AL494">
        <v>2</v>
      </c>
      <c r="AM494">
        <v>1</v>
      </c>
      <c r="AN494">
        <v>3</v>
      </c>
      <c r="AO494">
        <v>0</v>
      </c>
      <c r="AP494">
        <v>1</v>
      </c>
      <c r="AQ494">
        <v>1</v>
      </c>
      <c r="AR494">
        <v>2</v>
      </c>
      <c r="AS494">
        <v>0</v>
      </c>
      <c r="AT494">
        <v>2</v>
      </c>
      <c r="AU494">
        <v>0</v>
      </c>
      <c r="AV494">
        <v>3</v>
      </c>
      <c r="AW494">
        <v>3</v>
      </c>
      <c r="AX494">
        <v>8</v>
      </c>
      <c r="AY494">
        <v>6</v>
      </c>
      <c r="AZ494">
        <v>14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1</v>
      </c>
      <c r="BH494">
        <v>1</v>
      </c>
      <c r="BI494">
        <v>0</v>
      </c>
      <c r="BJ494">
        <v>1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1</v>
      </c>
      <c r="CG494">
        <v>0</v>
      </c>
      <c r="CH494">
        <v>1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</v>
      </c>
      <c r="CP494">
        <v>1</v>
      </c>
      <c r="CQ494">
        <v>1</v>
      </c>
      <c r="CR494">
        <v>1</v>
      </c>
      <c r="CS494">
        <v>1</v>
      </c>
    </row>
    <row r="495" spans="1:97" x14ac:dyDescent="0.25">
      <c r="A495" t="s">
        <v>4087</v>
      </c>
      <c r="B495">
        <v>1</v>
      </c>
      <c r="C495" t="s">
        <v>306</v>
      </c>
      <c r="D495">
        <v>40</v>
      </c>
      <c r="E495" t="s">
        <v>259</v>
      </c>
      <c r="F495">
        <v>25</v>
      </c>
      <c r="G495" t="s">
        <v>4088</v>
      </c>
      <c r="H495" t="s">
        <v>4089</v>
      </c>
      <c r="I495">
        <v>0</v>
      </c>
      <c r="J495" t="s">
        <v>259</v>
      </c>
      <c r="K495" t="s">
        <v>189</v>
      </c>
      <c r="L495" t="s">
        <v>31</v>
      </c>
      <c r="M495" t="s">
        <v>37</v>
      </c>
      <c r="N495" t="s">
        <v>35</v>
      </c>
      <c r="O495" t="s">
        <v>29</v>
      </c>
      <c r="P495" t="s">
        <v>2866</v>
      </c>
      <c r="Q495" t="s">
        <v>2867</v>
      </c>
      <c r="R495" t="s">
        <v>471</v>
      </c>
      <c r="S495">
        <v>0</v>
      </c>
      <c r="T495">
        <v>9</v>
      </c>
      <c r="U495">
        <v>7</v>
      </c>
      <c r="V495">
        <v>16</v>
      </c>
      <c r="W495">
        <v>2</v>
      </c>
      <c r="X495">
        <v>1</v>
      </c>
      <c r="Y495">
        <v>3</v>
      </c>
      <c r="Z495">
        <v>9</v>
      </c>
      <c r="AA495">
        <v>7</v>
      </c>
      <c r="AB495">
        <v>16</v>
      </c>
      <c r="AC495">
        <v>1</v>
      </c>
      <c r="AD495">
        <v>1</v>
      </c>
      <c r="AE495">
        <v>2</v>
      </c>
      <c r="AF495">
        <v>1</v>
      </c>
      <c r="AG495">
        <v>1</v>
      </c>
      <c r="AH495">
        <v>2</v>
      </c>
      <c r="AI495">
        <v>1</v>
      </c>
      <c r="AJ495">
        <v>3</v>
      </c>
      <c r="AK495">
        <v>4</v>
      </c>
      <c r="AL495">
        <v>0</v>
      </c>
      <c r="AM495">
        <v>0</v>
      </c>
      <c r="AN495">
        <v>0</v>
      </c>
      <c r="AO495">
        <v>3</v>
      </c>
      <c r="AP495">
        <v>0</v>
      </c>
      <c r="AQ495">
        <v>3</v>
      </c>
      <c r="AR495">
        <v>2</v>
      </c>
      <c r="AS495">
        <v>1</v>
      </c>
      <c r="AT495">
        <v>3</v>
      </c>
      <c r="AU495">
        <v>2</v>
      </c>
      <c r="AV495">
        <v>1</v>
      </c>
      <c r="AW495">
        <v>3</v>
      </c>
      <c r="AX495">
        <v>9</v>
      </c>
      <c r="AY495">
        <v>6</v>
      </c>
      <c r="AZ495">
        <v>15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1</v>
      </c>
      <c r="BH495">
        <v>1</v>
      </c>
      <c r="BI495">
        <v>0</v>
      </c>
      <c r="BJ495">
        <v>1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1</v>
      </c>
      <c r="CG495">
        <v>0</v>
      </c>
      <c r="CH495">
        <v>1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1</v>
      </c>
      <c r="CP495">
        <v>1</v>
      </c>
      <c r="CQ495">
        <v>4</v>
      </c>
      <c r="CR495">
        <v>1</v>
      </c>
      <c r="CS495">
        <v>1</v>
      </c>
    </row>
    <row r="496" spans="1:97" x14ac:dyDescent="0.25">
      <c r="A496" t="s">
        <v>4090</v>
      </c>
      <c r="B496">
        <v>4</v>
      </c>
      <c r="C496" t="s">
        <v>479</v>
      </c>
      <c r="D496">
        <v>43</v>
      </c>
      <c r="E496" t="s">
        <v>257</v>
      </c>
      <c r="F496">
        <v>2</v>
      </c>
      <c r="G496" t="s">
        <v>4091</v>
      </c>
      <c r="H496" t="s">
        <v>726</v>
      </c>
      <c r="I496">
        <v>0</v>
      </c>
      <c r="J496" t="s">
        <v>259</v>
      </c>
      <c r="K496" t="s">
        <v>189</v>
      </c>
      <c r="L496" t="s">
        <v>31</v>
      </c>
      <c r="M496" t="s">
        <v>37</v>
      </c>
      <c r="N496" t="s">
        <v>35</v>
      </c>
      <c r="O496" t="s">
        <v>29</v>
      </c>
      <c r="P496" t="s">
        <v>3459</v>
      </c>
      <c r="Q496" t="s">
        <v>3026</v>
      </c>
      <c r="R496" t="s">
        <v>194</v>
      </c>
      <c r="S496">
        <v>0</v>
      </c>
      <c r="T496">
        <v>9</v>
      </c>
      <c r="U496">
        <v>14</v>
      </c>
      <c r="V496">
        <v>23</v>
      </c>
      <c r="W496">
        <v>0</v>
      </c>
      <c r="X496">
        <v>1</v>
      </c>
      <c r="Y496">
        <v>1</v>
      </c>
      <c r="Z496">
        <v>9</v>
      </c>
      <c r="AA496">
        <v>14</v>
      </c>
      <c r="AB496">
        <v>23</v>
      </c>
      <c r="AC496">
        <v>1</v>
      </c>
      <c r="AD496">
        <v>3</v>
      </c>
      <c r="AE496">
        <v>4</v>
      </c>
      <c r="AF496">
        <v>1</v>
      </c>
      <c r="AG496">
        <v>3</v>
      </c>
      <c r="AH496">
        <v>4</v>
      </c>
      <c r="AI496">
        <v>0</v>
      </c>
      <c r="AJ496">
        <v>1</v>
      </c>
      <c r="AK496">
        <v>1</v>
      </c>
      <c r="AL496">
        <v>1</v>
      </c>
      <c r="AM496">
        <v>2</v>
      </c>
      <c r="AN496">
        <v>3</v>
      </c>
      <c r="AO496">
        <v>3</v>
      </c>
      <c r="AP496">
        <v>0</v>
      </c>
      <c r="AQ496">
        <v>3</v>
      </c>
      <c r="AR496">
        <v>3</v>
      </c>
      <c r="AS496">
        <v>3</v>
      </c>
      <c r="AT496">
        <v>6</v>
      </c>
      <c r="AU496">
        <v>2</v>
      </c>
      <c r="AV496">
        <v>7</v>
      </c>
      <c r="AW496">
        <v>9</v>
      </c>
      <c r="AX496">
        <v>10</v>
      </c>
      <c r="AY496">
        <v>16</v>
      </c>
      <c r="AZ496">
        <v>26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2</v>
      </c>
      <c r="BH496">
        <v>2</v>
      </c>
      <c r="BI496">
        <v>0</v>
      </c>
      <c r="BJ496">
        <v>1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2</v>
      </c>
      <c r="CG496">
        <v>0</v>
      </c>
      <c r="CH496">
        <v>2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2</v>
      </c>
      <c r="CP496">
        <v>2</v>
      </c>
      <c r="CQ496">
        <v>2</v>
      </c>
      <c r="CR496">
        <v>2</v>
      </c>
      <c r="CS496">
        <v>1</v>
      </c>
    </row>
    <row r="497" spans="1:97" x14ac:dyDescent="0.25">
      <c r="A497" t="s">
        <v>4092</v>
      </c>
      <c r="B497">
        <v>1</v>
      </c>
      <c r="C497" t="s">
        <v>3510</v>
      </c>
      <c r="D497">
        <v>37</v>
      </c>
      <c r="E497" t="s">
        <v>216</v>
      </c>
      <c r="F497">
        <v>1</v>
      </c>
      <c r="G497" t="s">
        <v>380</v>
      </c>
      <c r="H497" t="s">
        <v>3935</v>
      </c>
      <c r="I497">
        <v>1623</v>
      </c>
      <c r="J497" t="s">
        <v>217</v>
      </c>
      <c r="K497" t="s">
        <v>189</v>
      </c>
      <c r="L497" t="s">
        <v>31</v>
      </c>
      <c r="M497" t="s">
        <v>37</v>
      </c>
      <c r="N497" t="s">
        <v>35</v>
      </c>
      <c r="O497" t="s">
        <v>29</v>
      </c>
      <c r="P497" t="s">
        <v>3372</v>
      </c>
      <c r="Q497" t="s">
        <v>3303</v>
      </c>
      <c r="R497" t="s">
        <v>218</v>
      </c>
      <c r="S497">
        <v>0</v>
      </c>
      <c r="T497">
        <v>168</v>
      </c>
      <c r="U497">
        <v>151</v>
      </c>
      <c r="V497">
        <v>319</v>
      </c>
      <c r="W497">
        <v>32</v>
      </c>
      <c r="X497">
        <v>33</v>
      </c>
      <c r="Y497">
        <v>65</v>
      </c>
      <c r="Z497">
        <v>168</v>
      </c>
      <c r="AA497">
        <v>151</v>
      </c>
      <c r="AB497">
        <v>319</v>
      </c>
      <c r="AC497">
        <v>32</v>
      </c>
      <c r="AD497">
        <v>23</v>
      </c>
      <c r="AE497">
        <v>55</v>
      </c>
      <c r="AF497">
        <v>32</v>
      </c>
      <c r="AG497">
        <v>23</v>
      </c>
      <c r="AH497">
        <v>55</v>
      </c>
      <c r="AI497">
        <v>35</v>
      </c>
      <c r="AJ497">
        <v>18</v>
      </c>
      <c r="AK497">
        <v>53</v>
      </c>
      <c r="AL497">
        <v>30</v>
      </c>
      <c r="AM497">
        <v>30</v>
      </c>
      <c r="AN497">
        <v>60</v>
      </c>
      <c r="AO497">
        <v>27</v>
      </c>
      <c r="AP497">
        <v>27</v>
      </c>
      <c r="AQ497">
        <v>54</v>
      </c>
      <c r="AR497">
        <v>28</v>
      </c>
      <c r="AS497">
        <v>23</v>
      </c>
      <c r="AT497">
        <v>51</v>
      </c>
      <c r="AU497">
        <v>28</v>
      </c>
      <c r="AV497">
        <v>31</v>
      </c>
      <c r="AW497">
        <v>59</v>
      </c>
      <c r="AX497">
        <v>180</v>
      </c>
      <c r="AY497">
        <v>152</v>
      </c>
      <c r="AZ497">
        <v>332</v>
      </c>
      <c r="BA497">
        <v>2</v>
      </c>
      <c r="BB497">
        <v>2</v>
      </c>
      <c r="BC497">
        <v>2</v>
      </c>
      <c r="BD497">
        <v>2</v>
      </c>
      <c r="BE497">
        <v>2</v>
      </c>
      <c r="BF497">
        <v>2</v>
      </c>
      <c r="BG497">
        <v>0</v>
      </c>
      <c r="BH497">
        <v>12</v>
      </c>
      <c r="BI497">
        <v>0</v>
      </c>
      <c r="BJ497">
        <v>0</v>
      </c>
      <c r="BK497">
        <v>0</v>
      </c>
      <c r="BL497">
        <v>1</v>
      </c>
      <c r="BM497">
        <v>0</v>
      </c>
      <c r="BN497">
        <v>1</v>
      </c>
      <c r="BO497">
        <v>0</v>
      </c>
      <c r="BP497">
        <v>1</v>
      </c>
      <c r="BQ497">
        <v>2</v>
      </c>
      <c r="BR497">
        <v>10</v>
      </c>
      <c r="BS497">
        <v>0</v>
      </c>
      <c r="BT497">
        <v>0</v>
      </c>
      <c r="BU497">
        <v>1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1</v>
      </c>
      <c r="CD497">
        <v>2</v>
      </c>
      <c r="CE497">
        <v>0</v>
      </c>
      <c r="CF497">
        <v>19</v>
      </c>
      <c r="CG497">
        <v>2</v>
      </c>
      <c r="CH497">
        <v>10</v>
      </c>
      <c r="CI497">
        <v>2</v>
      </c>
      <c r="CJ497">
        <v>2</v>
      </c>
      <c r="CK497">
        <v>2</v>
      </c>
      <c r="CL497">
        <v>2</v>
      </c>
      <c r="CM497">
        <v>2</v>
      </c>
      <c r="CN497">
        <v>2</v>
      </c>
      <c r="CO497">
        <v>0</v>
      </c>
      <c r="CP497">
        <v>12</v>
      </c>
      <c r="CQ497">
        <v>12</v>
      </c>
      <c r="CR497">
        <v>12</v>
      </c>
      <c r="CS497">
        <v>1</v>
      </c>
    </row>
    <row r="498" spans="1:97" x14ac:dyDescent="0.25">
      <c r="A498" t="s">
        <v>4093</v>
      </c>
      <c r="B498">
        <v>1</v>
      </c>
      <c r="C498" t="s">
        <v>4094</v>
      </c>
      <c r="D498">
        <v>37</v>
      </c>
      <c r="E498" t="s">
        <v>216</v>
      </c>
      <c r="F498">
        <v>633</v>
      </c>
      <c r="G498" t="s">
        <v>2518</v>
      </c>
      <c r="H498" t="s">
        <v>2635</v>
      </c>
      <c r="I498">
        <v>0</v>
      </c>
      <c r="J498" t="s">
        <v>217</v>
      </c>
      <c r="K498" t="s">
        <v>189</v>
      </c>
      <c r="L498" t="s">
        <v>31</v>
      </c>
      <c r="M498" t="s">
        <v>37</v>
      </c>
      <c r="N498" t="s">
        <v>35</v>
      </c>
      <c r="O498" t="s">
        <v>29</v>
      </c>
      <c r="P498" t="s">
        <v>3674</v>
      </c>
      <c r="Q498" t="s">
        <v>3311</v>
      </c>
      <c r="R498" t="s">
        <v>218</v>
      </c>
      <c r="S498">
        <v>0</v>
      </c>
      <c r="T498">
        <v>144</v>
      </c>
      <c r="U498">
        <v>133</v>
      </c>
      <c r="V498">
        <v>277</v>
      </c>
      <c r="W498">
        <v>19</v>
      </c>
      <c r="X498">
        <v>17</v>
      </c>
      <c r="Y498">
        <v>36</v>
      </c>
      <c r="Z498">
        <v>137</v>
      </c>
      <c r="AA498">
        <v>133</v>
      </c>
      <c r="AB498">
        <v>270</v>
      </c>
      <c r="AC498">
        <v>27</v>
      </c>
      <c r="AD498">
        <v>26</v>
      </c>
      <c r="AE498">
        <v>53</v>
      </c>
      <c r="AF498">
        <v>28</v>
      </c>
      <c r="AG498">
        <v>27</v>
      </c>
      <c r="AH498">
        <v>55</v>
      </c>
      <c r="AI498">
        <v>29</v>
      </c>
      <c r="AJ498">
        <v>24</v>
      </c>
      <c r="AK498">
        <v>53</v>
      </c>
      <c r="AL498">
        <v>32</v>
      </c>
      <c r="AM498">
        <v>29</v>
      </c>
      <c r="AN498">
        <v>61</v>
      </c>
      <c r="AO498">
        <v>17</v>
      </c>
      <c r="AP498">
        <v>37</v>
      </c>
      <c r="AQ498">
        <v>54</v>
      </c>
      <c r="AR498">
        <v>28</v>
      </c>
      <c r="AS498">
        <v>17</v>
      </c>
      <c r="AT498">
        <v>45</v>
      </c>
      <c r="AU498">
        <v>27</v>
      </c>
      <c r="AV498">
        <v>17</v>
      </c>
      <c r="AW498">
        <v>44</v>
      </c>
      <c r="AX498">
        <v>161</v>
      </c>
      <c r="AY498">
        <v>151</v>
      </c>
      <c r="AZ498">
        <v>312</v>
      </c>
      <c r="BA498">
        <v>2</v>
      </c>
      <c r="BB498">
        <v>2</v>
      </c>
      <c r="BC498">
        <v>2</v>
      </c>
      <c r="BD498">
        <v>2</v>
      </c>
      <c r="BE498">
        <v>2</v>
      </c>
      <c r="BF498">
        <v>2</v>
      </c>
      <c r="BG498">
        <v>0</v>
      </c>
      <c r="BH498">
        <v>12</v>
      </c>
      <c r="BI498">
        <v>0</v>
      </c>
      <c r="BJ498">
        <v>0</v>
      </c>
      <c r="BK498">
        <v>0</v>
      </c>
      <c r="BL498">
        <v>1</v>
      </c>
      <c r="BM498">
        <v>0</v>
      </c>
      <c r="BN498">
        <v>0</v>
      </c>
      <c r="BO498">
        <v>0</v>
      </c>
      <c r="BP498">
        <v>0</v>
      </c>
      <c r="BQ498">
        <v>2</v>
      </c>
      <c r="BR498">
        <v>10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1</v>
      </c>
      <c r="CE498">
        <v>0</v>
      </c>
      <c r="CF498">
        <v>14</v>
      </c>
      <c r="CG498">
        <v>2</v>
      </c>
      <c r="CH498">
        <v>10</v>
      </c>
      <c r="CI498">
        <v>2</v>
      </c>
      <c r="CJ498">
        <v>2</v>
      </c>
      <c r="CK498">
        <v>2</v>
      </c>
      <c r="CL498">
        <v>2</v>
      </c>
      <c r="CM498">
        <v>2</v>
      </c>
      <c r="CN498">
        <v>2</v>
      </c>
      <c r="CO498">
        <v>0</v>
      </c>
      <c r="CP498">
        <v>12</v>
      </c>
      <c r="CQ498">
        <v>12</v>
      </c>
      <c r="CR498">
        <v>12</v>
      </c>
      <c r="CS498">
        <v>1</v>
      </c>
    </row>
    <row r="499" spans="1:97" x14ac:dyDescent="0.25">
      <c r="A499" t="s">
        <v>4095</v>
      </c>
      <c r="B499">
        <v>1</v>
      </c>
      <c r="C499" t="s">
        <v>4096</v>
      </c>
      <c r="D499">
        <v>19</v>
      </c>
      <c r="E499" t="s">
        <v>188</v>
      </c>
      <c r="F499">
        <v>1</v>
      </c>
      <c r="G499" t="s">
        <v>188</v>
      </c>
      <c r="H499" t="s">
        <v>4097</v>
      </c>
      <c r="I499">
        <v>0</v>
      </c>
      <c r="J499" t="s">
        <v>188</v>
      </c>
      <c r="K499" t="s">
        <v>189</v>
      </c>
      <c r="L499" t="s">
        <v>31</v>
      </c>
      <c r="M499" t="s">
        <v>37</v>
      </c>
      <c r="N499" t="s">
        <v>35</v>
      </c>
      <c r="O499" t="s">
        <v>29</v>
      </c>
      <c r="P499" t="s">
        <v>3528</v>
      </c>
      <c r="Q499" t="s">
        <v>2800</v>
      </c>
      <c r="R499" t="s">
        <v>190</v>
      </c>
      <c r="S499">
        <v>0</v>
      </c>
      <c r="T499">
        <v>100</v>
      </c>
      <c r="U499">
        <v>109</v>
      </c>
      <c r="V499">
        <v>209</v>
      </c>
      <c r="W499">
        <v>15</v>
      </c>
      <c r="X499">
        <v>10</v>
      </c>
      <c r="Y499">
        <v>25</v>
      </c>
      <c r="Z499">
        <v>100</v>
      </c>
      <c r="AA499">
        <v>109</v>
      </c>
      <c r="AB499">
        <v>209</v>
      </c>
      <c r="AC499">
        <v>7</v>
      </c>
      <c r="AD499">
        <v>14</v>
      </c>
      <c r="AE499">
        <v>21</v>
      </c>
      <c r="AF499">
        <v>7</v>
      </c>
      <c r="AG499">
        <v>15</v>
      </c>
      <c r="AH499">
        <v>22</v>
      </c>
      <c r="AI499">
        <v>14</v>
      </c>
      <c r="AJ499">
        <v>14</v>
      </c>
      <c r="AK499">
        <v>28</v>
      </c>
      <c r="AL499">
        <v>14</v>
      </c>
      <c r="AM499">
        <v>26</v>
      </c>
      <c r="AN499">
        <v>40</v>
      </c>
      <c r="AO499">
        <v>20</v>
      </c>
      <c r="AP499">
        <v>15</v>
      </c>
      <c r="AQ499">
        <v>35</v>
      </c>
      <c r="AR499">
        <v>23</v>
      </c>
      <c r="AS499">
        <v>16</v>
      </c>
      <c r="AT499">
        <v>39</v>
      </c>
      <c r="AU499">
        <v>18</v>
      </c>
      <c r="AV499">
        <v>31</v>
      </c>
      <c r="AW499">
        <v>49</v>
      </c>
      <c r="AX499">
        <v>96</v>
      </c>
      <c r="AY499">
        <v>117</v>
      </c>
      <c r="AZ499">
        <v>213</v>
      </c>
      <c r="BA499">
        <v>1</v>
      </c>
      <c r="BB499">
        <v>1</v>
      </c>
      <c r="BC499">
        <v>2</v>
      </c>
      <c r="BD499">
        <v>2</v>
      </c>
      <c r="BE499">
        <v>2</v>
      </c>
      <c r="BF499">
        <v>2</v>
      </c>
      <c r="BG499">
        <v>0</v>
      </c>
      <c r="BH499">
        <v>10</v>
      </c>
      <c r="BI499">
        <v>0</v>
      </c>
      <c r="BJ499">
        <v>0</v>
      </c>
      <c r="BK499">
        <v>0</v>
      </c>
      <c r="BL499">
        <v>1</v>
      </c>
      <c r="BM499">
        <v>1</v>
      </c>
      <c r="BN499">
        <v>0</v>
      </c>
      <c r="BO499">
        <v>0</v>
      </c>
      <c r="BP499">
        <v>0</v>
      </c>
      <c r="BQ499">
        <v>2</v>
      </c>
      <c r="BR499">
        <v>8</v>
      </c>
      <c r="BS499">
        <v>0</v>
      </c>
      <c r="BT499">
        <v>0</v>
      </c>
      <c r="BU499">
        <v>1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2</v>
      </c>
      <c r="CE499">
        <v>0</v>
      </c>
      <c r="CF499">
        <v>15</v>
      </c>
      <c r="CG499">
        <v>2</v>
      </c>
      <c r="CH499">
        <v>8</v>
      </c>
      <c r="CI499">
        <v>1</v>
      </c>
      <c r="CJ499">
        <v>1</v>
      </c>
      <c r="CK499">
        <v>2</v>
      </c>
      <c r="CL499">
        <v>2</v>
      </c>
      <c r="CM499">
        <v>2</v>
      </c>
      <c r="CN499">
        <v>2</v>
      </c>
      <c r="CO499">
        <v>0</v>
      </c>
      <c r="CP499">
        <v>10</v>
      </c>
      <c r="CQ499">
        <v>12</v>
      </c>
      <c r="CR499">
        <v>10</v>
      </c>
      <c r="CS499">
        <v>1</v>
      </c>
    </row>
    <row r="500" spans="1:97" x14ac:dyDescent="0.25">
      <c r="A500" t="s">
        <v>4098</v>
      </c>
      <c r="B500">
        <v>1</v>
      </c>
      <c r="C500" t="s">
        <v>3999</v>
      </c>
      <c r="D500">
        <v>37</v>
      </c>
      <c r="E500" t="s">
        <v>216</v>
      </c>
      <c r="F500">
        <v>1</v>
      </c>
      <c r="G500" t="s">
        <v>380</v>
      </c>
      <c r="H500" t="s">
        <v>4000</v>
      </c>
      <c r="I500">
        <v>0</v>
      </c>
      <c r="J500" t="s">
        <v>217</v>
      </c>
      <c r="K500" t="s">
        <v>189</v>
      </c>
      <c r="L500" t="s">
        <v>31</v>
      </c>
      <c r="M500" t="s">
        <v>37</v>
      </c>
      <c r="N500" t="s">
        <v>35</v>
      </c>
      <c r="O500" t="s">
        <v>29</v>
      </c>
      <c r="P500" t="s">
        <v>3247</v>
      </c>
      <c r="Q500" t="s">
        <v>2947</v>
      </c>
      <c r="R500" t="s">
        <v>218</v>
      </c>
      <c r="S500">
        <v>0</v>
      </c>
      <c r="T500">
        <v>153</v>
      </c>
      <c r="U500">
        <v>172</v>
      </c>
      <c r="V500">
        <v>325</v>
      </c>
      <c r="W500">
        <v>19</v>
      </c>
      <c r="X500">
        <v>34</v>
      </c>
      <c r="Y500">
        <v>53</v>
      </c>
      <c r="Z500">
        <v>152</v>
      </c>
      <c r="AA500">
        <v>171</v>
      </c>
      <c r="AB500">
        <v>323</v>
      </c>
      <c r="AC500">
        <v>27</v>
      </c>
      <c r="AD500">
        <v>25</v>
      </c>
      <c r="AE500">
        <v>52</v>
      </c>
      <c r="AF500">
        <v>27</v>
      </c>
      <c r="AG500">
        <v>26</v>
      </c>
      <c r="AH500">
        <v>53</v>
      </c>
      <c r="AI500">
        <v>30</v>
      </c>
      <c r="AJ500">
        <v>28</v>
      </c>
      <c r="AK500">
        <v>58</v>
      </c>
      <c r="AL500">
        <v>27</v>
      </c>
      <c r="AM500">
        <v>27</v>
      </c>
      <c r="AN500">
        <v>54</v>
      </c>
      <c r="AO500">
        <v>26</v>
      </c>
      <c r="AP500">
        <v>28</v>
      </c>
      <c r="AQ500">
        <v>54</v>
      </c>
      <c r="AR500">
        <v>25</v>
      </c>
      <c r="AS500">
        <v>30</v>
      </c>
      <c r="AT500">
        <v>55</v>
      </c>
      <c r="AU500">
        <v>25</v>
      </c>
      <c r="AV500">
        <v>27</v>
      </c>
      <c r="AW500">
        <v>52</v>
      </c>
      <c r="AX500">
        <v>160</v>
      </c>
      <c r="AY500">
        <v>166</v>
      </c>
      <c r="AZ500">
        <v>326</v>
      </c>
      <c r="BA500">
        <v>1</v>
      </c>
      <c r="BB500">
        <v>1</v>
      </c>
      <c r="BC500">
        <v>2</v>
      </c>
      <c r="BD500">
        <v>2</v>
      </c>
      <c r="BE500">
        <v>2</v>
      </c>
      <c r="BF500">
        <v>2</v>
      </c>
      <c r="BG500">
        <v>0</v>
      </c>
      <c r="BH500">
        <v>10</v>
      </c>
      <c r="BI500">
        <v>0</v>
      </c>
      <c r="BJ500">
        <v>0</v>
      </c>
      <c r="BK500">
        <v>0</v>
      </c>
      <c r="BL500">
        <v>1</v>
      </c>
      <c r="BM500">
        <v>0</v>
      </c>
      <c r="BN500">
        <v>1</v>
      </c>
      <c r="BO500">
        <v>0</v>
      </c>
      <c r="BP500">
        <v>0</v>
      </c>
      <c r="BQ500">
        <v>4</v>
      </c>
      <c r="BR500">
        <v>6</v>
      </c>
      <c r="BS500">
        <v>0</v>
      </c>
      <c r="BT500">
        <v>0</v>
      </c>
      <c r="BU500">
        <v>1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1</v>
      </c>
      <c r="CD500">
        <v>0</v>
      </c>
      <c r="CE500">
        <v>0</v>
      </c>
      <c r="CF500">
        <v>14</v>
      </c>
      <c r="CG500">
        <v>4</v>
      </c>
      <c r="CH500">
        <v>6</v>
      </c>
      <c r="CI500">
        <v>1</v>
      </c>
      <c r="CJ500">
        <v>1</v>
      </c>
      <c r="CK500">
        <v>2</v>
      </c>
      <c r="CL500">
        <v>2</v>
      </c>
      <c r="CM500">
        <v>2</v>
      </c>
      <c r="CN500">
        <v>2</v>
      </c>
      <c r="CO500">
        <v>0</v>
      </c>
      <c r="CP500">
        <v>10</v>
      </c>
      <c r="CQ500">
        <v>13</v>
      </c>
      <c r="CR500">
        <v>12</v>
      </c>
      <c r="CS500">
        <v>1</v>
      </c>
    </row>
    <row r="501" spans="1:97" x14ac:dyDescent="0.25">
      <c r="A501" t="s">
        <v>4099</v>
      </c>
      <c r="B501">
        <v>2</v>
      </c>
      <c r="C501" t="s">
        <v>4022</v>
      </c>
      <c r="D501">
        <v>37</v>
      </c>
      <c r="E501" t="s">
        <v>216</v>
      </c>
      <c r="F501">
        <v>1</v>
      </c>
      <c r="G501" t="s">
        <v>380</v>
      </c>
      <c r="H501" t="s">
        <v>808</v>
      </c>
      <c r="I501">
        <v>0</v>
      </c>
      <c r="J501" t="s">
        <v>217</v>
      </c>
      <c r="K501" t="s">
        <v>189</v>
      </c>
      <c r="L501" t="s">
        <v>31</v>
      </c>
      <c r="M501" t="s">
        <v>37</v>
      </c>
      <c r="N501" t="s">
        <v>35</v>
      </c>
      <c r="O501" t="s">
        <v>29</v>
      </c>
      <c r="P501" t="s">
        <v>4100</v>
      </c>
      <c r="Q501" t="s">
        <v>4029</v>
      </c>
      <c r="R501" t="s">
        <v>218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11</v>
      </c>
      <c r="AD501">
        <v>18</v>
      </c>
      <c r="AE501">
        <v>29</v>
      </c>
      <c r="AF501">
        <v>15</v>
      </c>
      <c r="AG501">
        <v>19</v>
      </c>
      <c r="AH501">
        <v>34</v>
      </c>
      <c r="AI501">
        <v>15</v>
      </c>
      <c r="AJ501">
        <v>19</v>
      </c>
      <c r="AK501">
        <v>34</v>
      </c>
      <c r="AL501">
        <v>19</v>
      </c>
      <c r="AM501">
        <v>10</v>
      </c>
      <c r="AN501">
        <v>29</v>
      </c>
      <c r="AO501">
        <v>9</v>
      </c>
      <c r="AP501">
        <v>5</v>
      </c>
      <c r="AQ501">
        <v>14</v>
      </c>
      <c r="AR501">
        <v>8</v>
      </c>
      <c r="AS501">
        <v>13</v>
      </c>
      <c r="AT501">
        <v>21</v>
      </c>
      <c r="AU501">
        <v>10</v>
      </c>
      <c r="AV501">
        <v>10</v>
      </c>
      <c r="AW501">
        <v>20</v>
      </c>
      <c r="AX501">
        <v>76</v>
      </c>
      <c r="AY501">
        <v>76</v>
      </c>
      <c r="AZ501">
        <v>152</v>
      </c>
      <c r="BA501">
        <v>1</v>
      </c>
      <c r="BB501">
        <v>1</v>
      </c>
      <c r="BC501">
        <v>1</v>
      </c>
      <c r="BD501">
        <v>1</v>
      </c>
      <c r="BE501">
        <v>1</v>
      </c>
      <c r="BF501">
        <v>1</v>
      </c>
      <c r="BG501">
        <v>0</v>
      </c>
      <c r="BH501">
        <v>6</v>
      </c>
      <c r="BI501">
        <v>0</v>
      </c>
      <c r="BJ501">
        <v>1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5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6</v>
      </c>
      <c r="CG501">
        <v>0</v>
      </c>
      <c r="CH501">
        <v>6</v>
      </c>
      <c r="CI501">
        <v>1</v>
      </c>
      <c r="CJ501">
        <v>1</v>
      </c>
      <c r="CK501">
        <v>1</v>
      </c>
      <c r="CL501">
        <v>1</v>
      </c>
      <c r="CM501">
        <v>1</v>
      </c>
      <c r="CN501">
        <v>1</v>
      </c>
      <c r="CO501">
        <v>0</v>
      </c>
      <c r="CP501">
        <v>6</v>
      </c>
      <c r="CQ501">
        <v>12</v>
      </c>
      <c r="CR501">
        <v>6</v>
      </c>
      <c r="CS501">
        <v>1</v>
      </c>
    </row>
    <row r="502" spans="1:97" x14ac:dyDescent="0.25">
      <c r="A502" t="s">
        <v>4101</v>
      </c>
      <c r="B502">
        <v>2</v>
      </c>
      <c r="C502" t="s">
        <v>4022</v>
      </c>
      <c r="D502">
        <v>37</v>
      </c>
      <c r="E502" t="s">
        <v>216</v>
      </c>
      <c r="F502">
        <v>1</v>
      </c>
      <c r="G502" t="s">
        <v>380</v>
      </c>
      <c r="H502" t="s">
        <v>4102</v>
      </c>
      <c r="I502">
        <v>0</v>
      </c>
      <c r="J502" t="s">
        <v>217</v>
      </c>
      <c r="K502" t="s">
        <v>189</v>
      </c>
      <c r="L502" t="s">
        <v>31</v>
      </c>
      <c r="M502" t="s">
        <v>37</v>
      </c>
      <c r="N502" t="s">
        <v>35</v>
      </c>
      <c r="O502" t="s">
        <v>29</v>
      </c>
      <c r="P502" t="s">
        <v>4100</v>
      </c>
      <c r="Q502" t="s">
        <v>4029</v>
      </c>
      <c r="S502">
        <v>7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</row>
    <row r="503" spans="1:97" x14ac:dyDescent="0.25">
      <c r="A503" t="s">
        <v>4103</v>
      </c>
      <c r="B503">
        <v>4</v>
      </c>
      <c r="C503" t="s">
        <v>1801</v>
      </c>
      <c r="D503">
        <v>65</v>
      </c>
      <c r="E503" t="s">
        <v>658</v>
      </c>
      <c r="F503">
        <v>43</v>
      </c>
      <c r="G503" t="s">
        <v>4104</v>
      </c>
      <c r="H503" t="s">
        <v>4105</v>
      </c>
      <c r="I503">
        <v>0</v>
      </c>
      <c r="J503" t="s">
        <v>406</v>
      </c>
      <c r="K503" t="s">
        <v>189</v>
      </c>
      <c r="L503" t="s">
        <v>31</v>
      </c>
      <c r="M503" t="s">
        <v>37</v>
      </c>
      <c r="N503" t="s">
        <v>35</v>
      </c>
      <c r="O503" t="s">
        <v>29</v>
      </c>
      <c r="P503" t="s">
        <v>2825</v>
      </c>
      <c r="Q503" t="s">
        <v>2769</v>
      </c>
      <c r="R503" t="s">
        <v>408</v>
      </c>
      <c r="S503">
        <v>0</v>
      </c>
      <c r="T503">
        <v>5</v>
      </c>
      <c r="U503">
        <v>5</v>
      </c>
      <c r="V503">
        <v>10</v>
      </c>
      <c r="W503">
        <v>2</v>
      </c>
      <c r="X503">
        <v>0</v>
      </c>
      <c r="Y503">
        <v>2</v>
      </c>
      <c r="Z503">
        <v>5</v>
      </c>
      <c r="AA503">
        <v>5</v>
      </c>
      <c r="AB503">
        <v>10</v>
      </c>
      <c r="AC503">
        <v>1</v>
      </c>
      <c r="AD503">
        <v>3</v>
      </c>
      <c r="AE503">
        <v>4</v>
      </c>
      <c r="AF503">
        <v>1</v>
      </c>
      <c r="AG503">
        <v>3</v>
      </c>
      <c r="AH503">
        <v>4</v>
      </c>
      <c r="AI503">
        <v>1</v>
      </c>
      <c r="AJ503">
        <v>1</v>
      </c>
      <c r="AK503">
        <v>2</v>
      </c>
      <c r="AL503">
        <v>0</v>
      </c>
      <c r="AM503">
        <v>0</v>
      </c>
      <c r="AN503">
        <v>0</v>
      </c>
      <c r="AO503">
        <v>0</v>
      </c>
      <c r="AP503">
        <v>1</v>
      </c>
      <c r="AQ503">
        <v>1</v>
      </c>
      <c r="AR503">
        <v>1</v>
      </c>
      <c r="AS503">
        <v>2</v>
      </c>
      <c r="AT503">
        <v>3</v>
      </c>
      <c r="AU503">
        <v>0</v>
      </c>
      <c r="AV503">
        <v>1</v>
      </c>
      <c r="AW503">
        <v>1</v>
      </c>
      <c r="AX503">
        <v>3</v>
      </c>
      <c r="AY503">
        <v>8</v>
      </c>
      <c r="AZ503">
        <v>11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1</v>
      </c>
      <c r="BH503">
        <v>1</v>
      </c>
      <c r="BI503">
        <v>0</v>
      </c>
      <c r="BJ503">
        <v>1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1</v>
      </c>
      <c r="CG503">
        <v>0</v>
      </c>
      <c r="CH503">
        <v>1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1</v>
      </c>
      <c r="CP503">
        <v>1</v>
      </c>
      <c r="CQ503">
        <v>1</v>
      </c>
      <c r="CR503">
        <v>1</v>
      </c>
      <c r="CS503">
        <v>1</v>
      </c>
    </row>
    <row r="504" spans="1:97" x14ac:dyDescent="0.25">
      <c r="A504" t="s">
        <v>4106</v>
      </c>
      <c r="B504">
        <v>1</v>
      </c>
      <c r="C504" t="s">
        <v>2604</v>
      </c>
      <c r="D504">
        <v>47</v>
      </c>
      <c r="E504" t="s">
        <v>999</v>
      </c>
      <c r="F504">
        <v>335</v>
      </c>
      <c r="G504" t="s">
        <v>1000</v>
      </c>
      <c r="H504" t="s">
        <v>1001</v>
      </c>
      <c r="I504">
        <v>0</v>
      </c>
      <c r="J504" t="s">
        <v>406</v>
      </c>
      <c r="K504" t="s">
        <v>189</v>
      </c>
      <c r="L504" t="s">
        <v>31</v>
      </c>
      <c r="M504" t="s">
        <v>37</v>
      </c>
      <c r="N504" t="s">
        <v>35</v>
      </c>
      <c r="O504" t="s">
        <v>29</v>
      </c>
      <c r="P504" t="s">
        <v>2861</v>
      </c>
      <c r="Q504" t="s">
        <v>2862</v>
      </c>
      <c r="R504" t="s">
        <v>408</v>
      </c>
      <c r="S504">
        <v>0</v>
      </c>
      <c r="T504">
        <v>17</v>
      </c>
      <c r="U504">
        <v>11</v>
      </c>
      <c r="V504">
        <v>28</v>
      </c>
      <c r="W504">
        <v>4</v>
      </c>
      <c r="X504">
        <v>4</v>
      </c>
      <c r="Y504">
        <v>8</v>
      </c>
      <c r="Z504">
        <v>17</v>
      </c>
      <c r="AA504">
        <v>11</v>
      </c>
      <c r="AB504">
        <v>28</v>
      </c>
      <c r="AC504">
        <v>4</v>
      </c>
      <c r="AD504">
        <v>2</v>
      </c>
      <c r="AE504">
        <v>6</v>
      </c>
      <c r="AF504">
        <v>4</v>
      </c>
      <c r="AG504">
        <v>2</v>
      </c>
      <c r="AH504">
        <v>6</v>
      </c>
      <c r="AI504">
        <v>1</v>
      </c>
      <c r="AJ504">
        <v>1</v>
      </c>
      <c r="AK504">
        <v>2</v>
      </c>
      <c r="AL504">
        <v>4</v>
      </c>
      <c r="AM504">
        <v>1</v>
      </c>
      <c r="AN504">
        <v>5</v>
      </c>
      <c r="AO504">
        <v>0</v>
      </c>
      <c r="AP504">
        <v>1</v>
      </c>
      <c r="AQ504">
        <v>1</v>
      </c>
      <c r="AR504">
        <v>3</v>
      </c>
      <c r="AS504">
        <v>2</v>
      </c>
      <c r="AT504">
        <v>5</v>
      </c>
      <c r="AU504">
        <v>4</v>
      </c>
      <c r="AV504">
        <v>2</v>
      </c>
      <c r="AW504">
        <v>6</v>
      </c>
      <c r="AX504">
        <v>16</v>
      </c>
      <c r="AY504">
        <v>9</v>
      </c>
      <c r="AZ504">
        <v>25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2</v>
      </c>
      <c r="BH504">
        <v>2</v>
      </c>
      <c r="BI504">
        <v>1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1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2</v>
      </c>
      <c r="CG504">
        <v>1</v>
      </c>
      <c r="CH504">
        <v>1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2</v>
      </c>
      <c r="CP504">
        <v>2</v>
      </c>
      <c r="CQ504">
        <v>2</v>
      </c>
      <c r="CR504">
        <v>2</v>
      </c>
      <c r="CS504">
        <v>1</v>
      </c>
    </row>
    <row r="505" spans="1:97" x14ac:dyDescent="0.25">
      <c r="A505" t="s">
        <v>4107</v>
      </c>
      <c r="B505">
        <v>1</v>
      </c>
      <c r="C505" t="s">
        <v>4108</v>
      </c>
      <c r="D505">
        <v>37</v>
      </c>
      <c r="E505" t="s">
        <v>216</v>
      </c>
      <c r="F505">
        <v>1</v>
      </c>
      <c r="G505" t="s">
        <v>380</v>
      </c>
      <c r="H505" t="s">
        <v>2030</v>
      </c>
      <c r="I505">
        <v>145</v>
      </c>
      <c r="J505" t="s">
        <v>217</v>
      </c>
      <c r="K505" t="s">
        <v>189</v>
      </c>
      <c r="L505" t="s">
        <v>31</v>
      </c>
      <c r="M505" t="s">
        <v>37</v>
      </c>
      <c r="N505" t="s">
        <v>35</v>
      </c>
      <c r="O505" t="s">
        <v>29</v>
      </c>
      <c r="P505" t="s">
        <v>4109</v>
      </c>
      <c r="Q505" t="s">
        <v>2812</v>
      </c>
      <c r="R505" t="s">
        <v>218</v>
      </c>
      <c r="S505">
        <v>0</v>
      </c>
      <c r="T505">
        <v>242</v>
      </c>
      <c r="U505">
        <v>239</v>
      </c>
      <c r="V505">
        <v>481</v>
      </c>
      <c r="W505">
        <v>45</v>
      </c>
      <c r="X505">
        <v>39</v>
      </c>
      <c r="Y505">
        <v>84</v>
      </c>
      <c r="Z505">
        <v>238</v>
      </c>
      <c r="AA505">
        <v>239</v>
      </c>
      <c r="AB505">
        <v>477</v>
      </c>
      <c r="AC505">
        <v>40</v>
      </c>
      <c r="AD505">
        <v>40</v>
      </c>
      <c r="AE505">
        <v>80</v>
      </c>
      <c r="AF505">
        <v>43</v>
      </c>
      <c r="AG505">
        <v>40</v>
      </c>
      <c r="AH505">
        <v>83</v>
      </c>
      <c r="AI505">
        <v>40</v>
      </c>
      <c r="AJ505">
        <v>39</v>
      </c>
      <c r="AK505">
        <v>79</v>
      </c>
      <c r="AL505">
        <v>38</v>
      </c>
      <c r="AM505">
        <v>45</v>
      </c>
      <c r="AN505">
        <v>83</v>
      </c>
      <c r="AO505">
        <v>34</v>
      </c>
      <c r="AP505">
        <v>43</v>
      </c>
      <c r="AQ505">
        <v>77</v>
      </c>
      <c r="AR505">
        <v>43</v>
      </c>
      <c r="AS505">
        <v>40</v>
      </c>
      <c r="AT505">
        <v>83</v>
      </c>
      <c r="AU505">
        <v>38</v>
      </c>
      <c r="AV505">
        <v>44</v>
      </c>
      <c r="AW505">
        <v>82</v>
      </c>
      <c r="AX505">
        <v>236</v>
      </c>
      <c r="AY505">
        <v>251</v>
      </c>
      <c r="AZ505">
        <v>487</v>
      </c>
      <c r="BA505">
        <v>3</v>
      </c>
      <c r="BB505">
        <v>3</v>
      </c>
      <c r="BC505">
        <v>3</v>
      </c>
      <c r="BD505">
        <v>3</v>
      </c>
      <c r="BE505">
        <v>3</v>
      </c>
      <c r="BF505">
        <v>3</v>
      </c>
      <c r="BG505">
        <v>0</v>
      </c>
      <c r="BH505">
        <v>18</v>
      </c>
      <c r="BI505">
        <v>0</v>
      </c>
      <c r="BJ505">
        <v>0</v>
      </c>
      <c r="BK505">
        <v>0</v>
      </c>
      <c r="BL505">
        <v>1</v>
      </c>
      <c r="BM505">
        <v>0</v>
      </c>
      <c r="BN505">
        <v>1</v>
      </c>
      <c r="BO505">
        <v>0</v>
      </c>
      <c r="BP505">
        <v>0</v>
      </c>
      <c r="BQ505">
        <v>2</v>
      </c>
      <c r="BR505">
        <v>16</v>
      </c>
      <c r="BS505">
        <v>0</v>
      </c>
      <c r="BT505">
        <v>0</v>
      </c>
      <c r="BU505">
        <v>2</v>
      </c>
      <c r="BV505">
        <v>1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2</v>
      </c>
      <c r="CD505">
        <v>0</v>
      </c>
      <c r="CE505">
        <v>0</v>
      </c>
      <c r="CF505">
        <v>25</v>
      </c>
      <c r="CG505">
        <v>2</v>
      </c>
      <c r="CH505">
        <v>16</v>
      </c>
      <c r="CI505">
        <v>3</v>
      </c>
      <c r="CJ505">
        <v>3</v>
      </c>
      <c r="CK505">
        <v>3</v>
      </c>
      <c r="CL505">
        <v>3</v>
      </c>
      <c r="CM505">
        <v>3</v>
      </c>
      <c r="CN505">
        <v>3</v>
      </c>
      <c r="CO505">
        <v>0</v>
      </c>
      <c r="CP505">
        <v>18</v>
      </c>
      <c r="CQ505">
        <v>18</v>
      </c>
      <c r="CR505">
        <v>18</v>
      </c>
      <c r="CS505">
        <v>1</v>
      </c>
    </row>
    <row r="506" spans="1:97" x14ac:dyDescent="0.25">
      <c r="A506" t="s">
        <v>4110</v>
      </c>
      <c r="B506">
        <v>1</v>
      </c>
      <c r="C506" t="s">
        <v>467</v>
      </c>
      <c r="D506">
        <v>62</v>
      </c>
      <c r="E506" t="s">
        <v>362</v>
      </c>
      <c r="F506">
        <v>480</v>
      </c>
      <c r="G506" t="s">
        <v>1434</v>
      </c>
      <c r="H506" t="s">
        <v>4111</v>
      </c>
      <c r="I506">
        <v>0</v>
      </c>
      <c r="J506" t="s">
        <v>197</v>
      </c>
      <c r="K506" t="s">
        <v>189</v>
      </c>
      <c r="L506" t="s">
        <v>31</v>
      </c>
      <c r="M506" t="s">
        <v>37</v>
      </c>
      <c r="N506" t="s">
        <v>35</v>
      </c>
      <c r="O506" t="s">
        <v>29</v>
      </c>
      <c r="P506" t="s">
        <v>3617</v>
      </c>
      <c r="Q506" t="s">
        <v>2834</v>
      </c>
      <c r="R506" t="s">
        <v>199</v>
      </c>
      <c r="S506">
        <v>0</v>
      </c>
      <c r="T506">
        <v>29</v>
      </c>
      <c r="U506">
        <v>29</v>
      </c>
      <c r="V506">
        <v>58</v>
      </c>
      <c r="W506">
        <v>7</v>
      </c>
      <c r="X506">
        <v>4</v>
      </c>
      <c r="Y506">
        <v>11</v>
      </c>
      <c r="Z506">
        <v>29</v>
      </c>
      <c r="AA506">
        <v>29</v>
      </c>
      <c r="AB506">
        <v>58</v>
      </c>
      <c r="AC506">
        <v>4</v>
      </c>
      <c r="AD506">
        <v>2</v>
      </c>
      <c r="AE506">
        <v>6</v>
      </c>
      <c r="AF506">
        <v>4</v>
      </c>
      <c r="AG506">
        <v>2</v>
      </c>
      <c r="AH506">
        <v>6</v>
      </c>
      <c r="AI506">
        <v>3</v>
      </c>
      <c r="AJ506">
        <v>3</v>
      </c>
      <c r="AK506">
        <v>6</v>
      </c>
      <c r="AL506">
        <v>5</v>
      </c>
      <c r="AM506">
        <v>4</v>
      </c>
      <c r="AN506">
        <v>9</v>
      </c>
      <c r="AO506">
        <v>6</v>
      </c>
      <c r="AP506">
        <v>6</v>
      </c>
      <c r="AQ506">
        <v>12</v>
      </c>
      <c r="AR506">
        <v>4</v>
      </c>
      <c r="AS506">
        <v>2</v>
      </c>
      <c r="AT506">
        <v>6</v>
      </c>
      <c r="AU506">
        <v>4</v>
      </c>
      <c r="AV506">
        <v>9</v>
      </c>
      <c r="AW506">
        <v>13</v>
      </c>
      <c r="AX506">
        <v>26</v>
      </c>
      <c r="AY506">
        <v>26</v>
      </c>
      <c r="AZ506">
        <v>52</v>
      </c>
      <c r="BA506">
        <v>0</v>
      </c>
      <c r="BB506">
        <v>0</v>
      </c>
      <c r="BC506">
        <v>1</v>
      </c>
      <c r="BD506">
        <v>0</v>
      </c>
      <c r="BE506">
        <v>0</v>
      </c>
      <c r="BF506">
        <v>1</v>
      </c>
      <c r="BG506">
        <v>2</v>
      </c>
      <c r="BH506">
        <v>4</v>
      </c>
      <c r="BI506">
        <v>0</v>
      </c>
      <c r="BJ506">
        <v>1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1</v>
      </c>
      <c r="BR506">
        <v>2</v>
      </c>
      <c r="BS506">
        <v>0</v>
      </c>
      <c r="BT506">
        <v>0</v>
      </c>
      <c r="BU506">
        <v>0</v>
      </c>
      <c r="BV506">
        <v>1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5</v>
      </c>
      <c r="CG506">
        <v>1</v>
      </c>
      <c r="CH506">
        <v>3</v>
      </c>
      <c r="CI506">
        <v>0</v>
      </c>
      <c r="CJ506">
        <v>0</v>
      </c>
      <c r="CK506">
        <v>1</v>
      </c>
      <c r="CL506">
        <v>0</v>
      </c>
      <c r="CM506">
        <v>0</v>
      </c>
      <c r="CN506">
        <v>1</v>
      </c>
      <c r="CO506">
        <v>2</v>
      </c>
      <c r="CP506">
        <v>4</v>
      </c>
      <c r="CQ506">
        <v>5</v>
      </c>
      <c r="CR506">
        <v>4</v>
      </c>
      <c r="CS506">
        <v>1</v>
      </c>
    </row>
    <row r="507" spans="1:97" x14ac:dyDescent="0.25">
      <c r="A507" t="s">
        <v>4112</v>
      </c>
      <c r="B507">
        <v>1</v>
      </c>
      <c r="C507" t="s">
        <v>2236</v>
      </c>
      <c r="D507">
        <v>45</v>
      </c>
      <c r="E507" t="s">
        <v>293</v>
      </c>
      <c r="F507">
        <v>9</v>
      </c>
      <c r="G507" t="s">
        <v>4113</v>
      </c>
      <c r="H507" t="s">
        <v>204</v>
      </c>
      <c r="I507">
        <v>0</v>
      </c>
      <c r="J507" t="s">
        <v>197</v>
      </c>
      <c r="K507" t="s">
        <v>189</v>
      </c>
      <c r="L507" t="s">
        <v>31</v>
      </c>
      <c r="M507" t="s">
        <v>37</v>
      </c>
      <c r="N507" t="s">
        <v>35</v>
      </c>
      <c r="O507" t="s">
        <v>29</v>
      </c>
      <c r="P507" t="s">
        <v>2931</v>
      </c>
      <c r="Q507" t="s">
        <v>2932</v>
      </c>
      <c r="R507" t="s">
        <v>199</v>
      </c>
      <c r="S507">
        <v>0</v>
      </c>
      <c r="T507">
        <v>16</v>
      </c>
      <c r="U507">
        <v>15</v>
      </c>
      <c r="V507">
        <v>31</v>
      </c>
      <c r="W507">
        <v>0</v>
      </c>
      <c r="X507">
        <v>2</v>
      </c>
      <c r="Y507">
        <v>2</v>
      </c>
      <c r="Z507">
        <v>15</v>
      </c>
      <c r="AA507">
        <v>15</v>
      </c>
      <c r="AB507">
        <v>30</v>
      </c>
      <c r="AC507">
        <v>2</v>
      </c>
      <c r="AD507">
        <v>3</v>
      </c>
      <c r="AE507">
        <v>5</v>
      </c>
      <c r="AF507">
        <v>3</v>
      </c>
      <c r="AG507">
        <v>4</v>
      </c>
      <c r="AH507">
        <v>7</v>
      </c>
      <c r="AI507">
        <v>5</v>
      </c>
      <c r="AJ507">
        <v>4</v>
      </c>
      <c r="AK507">
        <v>9</v>
      </c>
      <c r="AL507">
        <v>4</v>
      </c>
      <c r="AM507">
        <v>3</v>
      </c>
      <c r="AN507">
        <v>7</v>
      </c>
      <c r="AO507">
        <v>6</v>
      </c>
      <c r="AP507">
        <v>4</v>
      </c>
      <c r="AQ507">
        <v>10</v>
      </c>
      <c r="AR507">
        <v>3</v>
      </c>
      <c r="AS507">
        <v>5</v>
      </c>
      <c r="AT507">
        <v>8</v>
      </c>
      <c r="AU507">
        <v>5</v>
      </c>
      <c r="AV507">
        <v>2</v>
      </c>
      <c r="AW507">
        <v>7</v>
      </c>
      <c r="AX507">
        <v>26</v>
      </c>
      <c r="AY507">
        <v>22</v>
      </c>
      <c r="AZ507">
        <v>48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2</v>
      </c>
      <c r="BH507">
        <v>2</v>
      </c>
      <c r="BI507">
        <v>0</v>
      </c>
      <c r="BJ507">
        <v>1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1</v>
      </c>
      <c r="BS507">
        <v>0</v>
      </c>
      <c r="BT507">
        <v>0</v>
      </c>
      <c r="BU507">
        <v>0</v>
      </c>
      <c r="BV507">
        <v>1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3</v>
      </c>
      <c r="CG507">
        <v>0</v>
      </c>
      <c r="CH507">
        <v>2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2</v>
      </c>
      <c r="CP507">
        <v>2</v>
      </c>
      <c r="CQ507">
        <v>2</v>
      </c>
      <c r="CR507">
        <v>2</v>
      </c>
      <c r="CS507">
        <v>1</v>
      </c>
    </row>
    <row r="508" spans="1:97" x14ac:dyDescent="0.25">
      <c r="A508" t="s">
        <v>4114</v>
      </c>
      <c r="B508">
        <v>1</v>
      </c>
      <c r="C508" t="s">
        <v>306</v>
      </c>
      <c r="D508">
        <v>38</v>
      </c>
      <c r="E508" t="s">
        <v>446</v>
      </c>
      <c r="F508">
        <v>12</v>
      </c>
      <c r="G508" t="s">
        <v>895</v>
      </c>
      <c r="H508" t="s">
        <v>4115</v>
      </c>
      <c r="I508">
        <v>0</v>
      </c>
      <c r="J508" t="s">
        <v>197</v>
      </c>
      <c r="K508" t="s">
        <v>189</v>
      </c>
      <c r="L508" t="s">
        <v>31</v>
      </c>
      <c r="M508" t="s">
        <v>37</v>
      </c>
      <c r="N508" t="s">
        <v>35</v>
      </c>
      <c r="O508" t="s">
        <v>29</v>
      </c>
      <c r="P508" t="s">
        <v>3337</v>
      </c>
      <c r="Q508" t="s">
        <v>2932</v>
      </c>
      <c r="R508" t="s">
        <v>199</v>
      </c>
      <c r="S508">
        <v>0</v>
      </c>
      <c r="T508">
        <v>20</v>
      </c>
      <c r="U508">
        <v>37</v>
      </c>
      <c r="V508">
        <v>57</v>
      </c>
      <c r="W508">
        <v>1</v>
      </c>
      <c r="X508">
        <v>3</v>
      </c>
      <c r="Y508">
        <v>4</v>
      </c>
      <c r="Z508">
        <v>20</v>
      </c>
      <c r="AA508">
        <v>37</v>
      </c>
      <c r="AB508">
        <v>57</v>
      </c>
      <c r="AC508">
        <v>5</v>
      </c>
      <c r="AD508">
        <v>6</v>
      </c>
      <c r="AE508">
        <v>11</v>
      </c>
      <c r="AF508">
        <v>5</v>
      </c>
      <c r="AG508">
        <v>6</v>
      </c>
      <c r="AH508">
        <v>11</v>
      </c>
      <c r="AI508">
        <v>3</v>
      </c>
      <c r="AJ508">
        <v>9</v>
      </c>
      <c r="AK508">
        <v>12</v>
      </c>
      <c r="AL508">
        <v>3</v>
      </c>
      <c r="AM508">
        <v>6</v>
      </c>
      <c r="AN508">
        <v>9</v>
      </c>
      <c r="AO508">
        <v>5</v>
      </c>
      <c r="AP508">
        <v>9</v>
      </c>
      <c r="AQ508">
        <v>14</v>
      </c>
      <c r="AR508">
        <v>3</v>
      </c>
      <c r="AS508">
        <v>2</v>
      </c>
      <c r="AT508">
        <v>5</v>
      </c>
      <c r="AU508">
        <v>5</v>
      </c>
      <c r="AV508">
        <v>8</v>
      </c>
      <c r="AW508">
        <v>13</v>
      </c>
      <c r="AX508">
        <v>24</v>
      </c>
      <c r="AY508">
        <v>40</v>
      </c>
      <c r="AZ508">
        <v>64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3</v>
      </c>
      <c r="BH508">
        <v>3</v>
      </c>
      <c r="BI508">
        <v>0</v>
      </c>
      <c r="BJ508">
        <v>1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2</v>
      </c>
      <c r="BS508">
        <v>0</v>
      </c>
      <c r="BT508">
        <v>0</v>
      </c>
      <c r="BU508">
        <v>2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5</v>
      </c>
      <c r="CG508">
        <v>0</v>
      </c>
      <c r="CH508">
        <v>3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3</v>
      </c>
      <c r="CP508">
        <v>3</v>
      </c>
      <c r="CQ508">
        <v>6</v>
      </c>
      <c r="CR508">
        <v>3</v>
      </c>
      <c r="CS508">
        <v>1</v>
      </c>
    </row>
    <row r="509" spans="1:97" x14ac:dyDescent="0.25">
      <c r="A509" t="s">
        <v>4116</v>
      </c>
      <c r="B509">
        <v>1</v>
      </c>
      <c r="C509" t="s">
        <v>467</v>
      </c>
      <c r="D509">
        <v>67</v>
      </c>
      <c r="E509" t="s">
        <v>2575</v>
      </c>
      <c r="F509">
        <v>1</v>
      </c>
      <c r="G509" t="s">
        <v>2575</v>
      </c>
      <c r="H509" t="s">
        <v>2210</v>
      </c>
      <c r="I509">
        <v>29</v>
      </c>
      <c r="J509" t="s">
        <v>221</v>
      </c>
      <c r="K509" t="s">
        <v>189</v>
      </c>
      <c r="L509" t="s">
        <v>31</v>
      </c>
      <c r="M509" t="s">
        <v>37</v>
      </c>
      <c r="N509" t="s">
        <v>35</v>
      </c>
      <c r="O509" t="s">
        <v>29</v>
      </c>
      <c r="P509" t="s">
        <v>3746</v>
      </c>
      <c r="Q509" t="s">
        <v>2807</v>
      </c>
      <c r="R509" t="s">
        <v>222</v>
      </c>
      <c r="S509">
        <v>0</v>
      </c>
      <c r="T509">
        <v>92</v>
      </c>
      <c r="U509">
        <v>109</v>
      </c>
      <c r="V509">
        <v>201</v>
      </c>
      <c r="W509">
        <v>17</v>
      </c>
      <c r="X509">
        <v>21</v>
      </c>
      <c r="Y509">
        <v>38</v>
      </c>
      <c r="Z509">
        <v>92</v>
      </c>
      <c r="AA509">
        <v>109</v>
      </c>
      <c r="AB509">
        <v>201</v>
      </c>
      <c r="AC509">
        <v>13</v>
      </c>
      <c r="AD509">
        <v>19</v>
      </c>
      <c r="AE509">
        <v>32</v>
      </c>
      <c r="AF509">
        <v>13</v>
      </c>
      <c r="AG509">
        <v>19</v>
      </c>
      <c r="AH509">
        <v>32</v>
      </c>
      <c r="AI509">
        <v>17</v>
      </c>
      <c r="AJ509">
        <v>12</v>
      </c>
      <c r="AK509">
        <v>29</v>
      </c>
      <c r="AL509">
        <v>15</v>
      </c>
      <c r="AM509">
        <v>21</v>
      </c>
      <c r="AN509">
        <v>36</v>
      </c>
      <c r="AO509">
        <v>13</v>
      </c>
      <c r="AP509">
        <v>18</v>
      </c>
      <c r="AQ509">
        <v>31</v>
      </c>
      <c r="AR509">
        <v>16</v>
      </c>
      <c r="AS509">
        <v>17</v>
      </c>
      <c r="AT509">
        <v>33</v>
      </c>
      <c r="AU509">
        <v>13</v>
      </c>
      <c r="AV509">
        <v>18</v>
      </c>
      <c r="AW509">
        <v>31</v>
      </c>
      <c r="AX509">
        <v>87</v>
      </c>
      <c r="AY509">
        <v>105</v>
      </c>
      <c r="AZ509">
        <v>192</v>
      </c>
      <c r="BA509">
        <v>1</v>
      </c>
      <c r="BB509">
        <v>1</v>
      </c>
      <c r="BC509">
        <v>2</v>
      </c>
      <c r="BD509">
        <v>2</v>
      </c>
      <c r="BE509">
        <v>2</v>
      </c>
      <c r="BF509">
        <v>2</v>
      </c>
      <c r="BG509">
        <v>0</v>
      </c>
      <c r="BH509">
        <v>10</v>
      </c>
      <c r="BI509">
        <v>0</v>
      </c>
      <c r="BJ509">
        <v>0</v>
      </c>
      <c r="BK509">
        <v>0</v>
      </c>
      <c r="BL509">
        <v>1</v>
      </c>
      <c r="BM509">
        <v>0</v>
      </c>
      <c r="BN509">
        <v>0</v>
      </c>
      <c r="BO509">
        <v>0</v>
      </c>
      <c r="BP509">
        <v>0</v>
      </c>
      <c r="BQ509">
        <v>2</v>
      </c>
      <c r="BR509">
        <v>8</v>
      </c>
      <c r="BS509">
        <v>0</v>
      </c>
      <c r="BT509">
        <v>0</v>
      </c>
      <c r="BU509">
        <v>2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1</v>
      </c>
      <c r="CD509">
        <v>0</v>
      </c>
      <c r="CE509">
        <v>0</v>
      </c>
      <c r="CF509">
        <v>14</v>
      </c>
      <c r="CG509">
        <v>2</v>
      </c>
      <c r="CH509">
        <v>8</v>
      </c>
      <c r="CI509">
        <v>1</v>
      </c>
      <c r="CJ509">
        <v>1</v>
      </c>
      <c r="CK509">
        <v>2</v>
      </c>
      <c r="CL509">
        <v>2</v>
      </c>
      <c r="CM509">
        <v>2</v>
      </c>
      <c r="CN509">
        <v>2</v>
      </c>
      <c r="CO509">
        <v>0</v>
      </c>
      <c r="CP509">
        <v>10</v>
      </c>
      <c r="CQ509">
        <v>12</v>
      </c>
      <c r="CR509">
        <v>12</v>
      </c>
      <c r="CS509">
        <v>1</v>
      </c>
    </row>
    <row r="510" spans="1:97" x14ac:dyDescent="0.25">
      <c r="A510" t="s">
        <v>4117</v>
      </c>
      <c r="B510">
        <v>1</v>
      </c>
      <c r="C510" t="s">
        <v>2797</v>
      </c>
      <c r="D510">
        <v>37</v>
      </c>
      <c r="E510" t="s">
        <v>216</v>
      </c>
      <c r="F510">
        <v>1</v>
      </c>
      <c r="G510" t="s">
        <v>380</v>
      </c>
      <c r="H510" t="s">
        <v>3366</v>
      </c>
      <c r="I510">
        <v>3151</v>
      </c>
      <c r="J510" t="s">
        <v>217</v>
      </c>
      <c r="K510" t="s">
        <v>189</v>
      </c>
      <c r="L510" t="s">
        <v>31</v>
      </c>
      <c r="M510" t="s">
        <v>37</v>
      </c>
      <c r="N510" t="s">
        <v>35</v>
      </c>
      <c r="O510" t="s">
        <v>29</v>
      </c>
      <c r="P510" t="s">
        <v>3367</v>
      </c>
      <c r="Q510" t="s">
        <v>2943</v>
      </c>
      <c r="R510" t="s">
        <v>218</v>
      </c>
      <c r="S510">
        <v>0</v>
      </c>
      <c r="T510">
        <v>210</v>
      </c>
      <c r="U510">
        <v>231</v>
      </c>
      <c r="V510">
        <v>441</v>
      </c>
      <c r="W510">
        <v>42</v>
      </c>
      <c r="X510">
        <v>34</v>
      </c>
      <c r="Y510">
        <v>76</v>
      </c>
      <c r="Z510">
        <v>210</v>
      </c>
      <c r="AA510">
        <v>231</v>
      </c>
      <c r="AB510">
        <v>441</v>
      </c>
      <c r="AC510">
        <v>37</v>
      </c>
      <c r="AD510">
        <v>36</v>
      </c>
      <c r="AE510">
        <v>73</v>
      </c>
      <c r="AF510">
        <v>37</v>
      </c>
      <c r="AG510">
        <v>36</v>
      </c>
      <c r="AH510">
        <v>73</v>
      </c>
      <c r="AI510">
        <v>31</v>
      </c>
      <c r="AJ510">
        <v>40</v>
      </c>
      <c r="AK510">
        <v>71</v>
      </c>
      <c r="AL510">
        <v>43</v>
      </c>
      <c r="AM510">
        <v>42</v>
      </c>
      <c r="AN510">
        <v>85</v>
      </c>
      <c r="AO510">
        <v>33</v>
      </c>
      <c r="AP510">
        <v>32</v>
      </c>
      <c r="AQ510">
        <v>65</v>
      </c>
      <c r="AR510">
        <v>36</v>
      </c>
      <c r="AS510">
        <v>39</v>
      </c>
      <c r="AT510">
        <v>75</v>
      </c>
      <c r="AU510">
        <v>33</v>
      </c>
      <c r="AV510">
        <v>51</v>
      </c>
      <c r="AW510">
        <v>84</v>
      </c>
      <c r="AX510">
        <v>213</v>
      </c>
      <c r="AY510">
        <v>240</v>
      </c>
      <c r="AZ510">
        <v>453</v>
      </c>
      <c r="BA510">
        <v>3</v>
      </c>
      <c r="BB510">
        <v>3</v>
      </c>
      <c r="BC510">
        <v>3</v>
      </c>
      <c r="BD510">
        <v>3</v>
      </c>
      <c r="BE510">
        <v>3</v>
      </c>
      <c r="BF510">
        <v>3</v>
      </c>
      <c r="BG510">
        <v>0</v>
      </c>
      <c r="BH510">
        <v>18</v>
      </c>
      <c r="BI510">
        <v>0</v>
      </c>
      <c r="BJ510">
        <v>0</v>
      </c>
      <c r="BK510">
        <v>0</v>
      </c>
      <c r="BL510">
        <v>1</v>
      </c>
      <c r="BM510">
        <v>0</v>
      </c>
      <c r="BN510">
        <v>1</v>
      </c>
      <c r="BO510">
        <v>0</v>
      </c>
      <c r="BP510">
        <v>0</v>
      </c>
      <c r="BQ510">
        <v>2</v>
      </c>
      <c r="BR510">
        <v>16</v>
      </c>
      <c r="BS510">
        <v>0</v>
      </c>
      <c r="BT510">
        <v>0</v>
      </c>
      <c r="BU510">
        <v>2</v>
      </c>
      <c r="BV510">
        <v>1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1</v>
      </c>
      <c r="CD510">
        <v>1</v>
      </c>
      <c r="CE510">
        <v>0</v>
      </c>
      <c r="CF510">
        <v>25</v>
      </c>
      <c r="CG510">
        <v>2</v>
      </c>
      <c r="CH510">
        <v>16</v>
      </c>
      <c r="CI510">
        <v>3</v>
      </c>
      <c r="CJ510">
        <v>3</v>
      </c>
      <c r="CK510">
        <v>3</v>
      </c>
      <c r="CL510">
        <v>3</v>
      </c>
      <c r="CM510">
        <v>3</v>
      </c>
      <c r="CN510">
        <v>3</v>
      </c>
      <c r="CO510">
        <v>0</v>
      </c>
      <c r="CP510">
        <v>18</v>
      </c>
      <c r="CQ510">
        <v>18</v>
      </c>
      <c r="CR510">
        <v>18</v>
      </c>
      <c r="CS510">
        <v>1</v>
      </c>
    </row>
    <row r="511" spans="1:97" x14ac:dyDescent="0.25">
      <c r="A511" t="s">
        <v>4118</v>
      </c>
      <c r="B511">
        <v>1</v>
      </c>
      <c r="C511" t="s">
        <v>4119</v>
      </c>
      <c r="D511">
        <v>37</v>
      </c>
      <c r="E511" t="s">
        <v>216</v>
      </c>
      <c r="F511">
        <v>1</v>
      </c>
      <c r="G511" t="s">
        <v>380</v>
      </c>
      <c r="H511" t="s">
        <v>4120</v>
      </c>
      <c r="I511">
        <v>5662</v>
      </c>
      <c r="J511" t="s">
        <v>217</v>
      </c>
      <c r="K511" t="s">
        <v>189</v>
      </c>
      <c r="L511" t="s">
        <v>31</v>
      </c>
      <c r="M511" t="s">
        <v>37</v>
      </c>
      <c r="N511" t="s">
        <v>35</v>
      </c>
      <c r="O511" t="s">
        <v>29</v>
      </c>
      <c r="P511" t="s">
        <v>3797</v>
      </c>
      <c r="Q511" t="s">
        <v>3303</v>
      </c>
      <c r="R511" t="s">
        <v>218</v>
      </c>
      <c r="S511">
        <v>0</v>
      </c>
      <c r="T511">
        <v>129</v>
      </c>
      <c r="U511">
        <v>126</v>
      </c>
      <c r="V511">
        <v>255</v>
      </c>
      <c r="W511">
        <v>18</v>
      </c>
      <c r="X511">
        <v>20</v>
      </c>
      <c r="Y511">
        <v>38</v>
      </c>
      <c r="Z511">
        <v>126</v>
      </c>
      <c r="AA511">
        <v>126</v>
      </c>
      <c r="AB511">
        <v>252</v>
      </c>
      <c r="AC511">
        <v>19</v>
      </c>
      <c r="AD511">
        <v>14</v>
      </c>
      <c r="AE511">
        <v>33</v>
      </c>
      <c r="AF511">
        <v>20</v>
      </c>
      <c r="AG511">
        <v>15</v>
      </c>
      <c r="AH511">
        <v>35</v>
      </c>
      <c r="AI511">
        <v>24</v>
      </c>
      <c r="AJ511">
        <v>20</v>
      </c>
      <c r="AK511">
        <v>44</v>
      </c>
      <c r="AL511">
        <v>27</v>
      </c>
      <c r="AM511">
        <v>24</v>
      </c>
      <c r="AN511">
        <v>51</v>
      </c>
      <c r="AO511">
        <v>27</v>
      </c>
      <c r="AP511">
        <v>26</v>
      </c>
      <c r="AQ511">
        <v>53</v>
      </c>
      <c r="AR511">
        <v>21</v>
      </c>
      <c r="AS511">
        <v>18</v>
      </c>
      <c r="AT511">
        <v>39</v>
      </c>
      <c r="AU511">
        <v>17</v>
      </c>
      <c r="AV511">
        <v>25</v>
      </c>
      <c r="AW511">
        <v>42</v>
      </c>
      <c r="AX511">
        <v>136</v>
      </c>
      <c r="AY511">
        <v>128</v>
      </c>
      <c r="AZ511">
        <v>264</v>
      </c>
      <c r="BA511">
        <v>2</v>
      </c>
      <c r="BB511">
        <v>2</v>
      </c>
      <c r="BC511">
        <v>2</v>
      </c>
      <c r="BD511">
        <v>2</v>
      </c>
      <c r="BE511">
        <v>2</v>
      </c>
      <c r="BF511">
        <v>2</v>
      </c>
      <c r="BG511">
        <v>0</v>
      </c>
      <c r="BH511">
        <v>12</v>
      </c>
      <c r="BI511">
        <v>0</v>
      </c>
      <c r="BJ511">
        <v>0</v>
      </c>
      <c r="BK511">
        <v>1</v>
      </c>
      <c r="BL511">
        <v>0</v>
      </c>
      <c r="BM511">
        <v>1</v>
      </c>
      <c r="BN511">
        <v>0</v>
      </c>
      <c r="BO511">
        <v>0</v>
      </c>
      <c r="BP511">
        <v>0</v>
      </c>
      <c r="BQ511">
        <v>0</v>
      </c>
      <c r="BR511">
        <v>12</v>
      </c>
      <c r="BS511">
        <v>0</v>
      </c>
      <c r="BT511">
        <v>0</v>
      </c>
      <c r="BU511">
        <v>1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1</v>
      </c>
      <c r="CD511">
        <v>0</v>
      </c>
      <c r="CE511">
        <v>0</v>
      </c>
      <c r="CF511">
        <v>16</v>
      </c>
      <c r="CG511">
        <v>0</v>
      </c>
      <c r="CH511">
        <v>12</v>
      </c>
      <c r="CI511">
        <v>2</v>
      </c>
      <c r="CJ511">
        <v>2</v>
      </c>
      <c r="CK511">
        <v>2</v>
      </c>
      <c r="CL511">
        <v>2</v>
      </c>
      <c r="CM511">
        <v>2</v>
      </c>
      <c r="CN511">
        <v>2</v>
      </c>
      <c r="CO511">
        <v>0</v>
      </c>
      <c r="CP511">
        <v>12</v>
      </c>
      <c r="CQ511">
        <v>16</v>
      </c>
      <c r="CR511">
        <v>12</v>
      </c>
      <c r="CS511">
        <v>1</v>
      </c>
    </row>
    <row r="512" spans="1:97" x14ac:dyDescent="0.25">
      <c r="A512" t="s">
        <v>4121</v>
      </c>
      <c r="B512">
        <v>1</v>
      </c>
      <c r="C512" t="s">
        <v>640</v>
      </c>
      <c r="D512">
        <v>17</v>
      </c>
      <c r="E512" t="s">
        <v>193</v>
      </c>
      <c r="F512">
        <v>1</v>
      </c>
      <c r="G512" t="s">
        <v>329</v>
      </c>
      <c r="H512" t="s">
        <v>3748</v>
      </c>
      <c r="I512">
        <v>0</v>
      </c>
      <c r="J512" t="s">
        <v>193</v>
      </c>
      <c r="K512" t="s">
        <v>189</v>
      </c>
      <c r="L512" t="s">
        <v>31</v>
      </c>
      <c r="M512" t="s">
        <v>37</v>
      </c>
      <c r="N512" t="s">
        <v>35</v>
      </c>
      <c r="O512" t="s">
        <v>29</v>
      </c>
      <c r="P512" t="s">
        <v>3403</v>
      </c>
      <c r="Q512" t="s">
        <v>2804</v>
      </c>
      <c r="R512" t="s">
        <v>194</v>
      </c>
      <c r="S512">
        <v>0</v>
      </c>
      <c r="T512">
        <v>134</v>
      </c>
      <c r="U512">
        <v>127</v>
      </c>
      <c r="V512">
        <v>261</v>
      </c>
      <c r="W512">
        <v>19</v>
      </c>
      <c r="X512">
        <v>31</v>
      </c>
      <c r="Y512">
        <v>50</v>
      </c>
      <c r="Z512">
        <v>134</v>
      </c>
      <c r="AA512">
        <v>127</v>
      </c>
      <c r="AB512">
        <v>261</v>
      </c>
      <c r="AC512">
        <v>25</v>
      </c>
      <c r="AD512">
        <v>22</v>
      </c>
      <c r="AE512">
        <v>47</v>
      </c>
      <c r="AF512">
        <v>25</v>
      </c>
      <c r="AG512">
        <v>23</v>
      </c>
      <c r="AH512">
        <v>48</v>
      </c>
      <c r="AI512">
        <v>21</v>
      </c>
      <c r="AJ512">
        <v>22</v>
      </c>
      <c r="AK512">
        <v>43</v>
      </c>
      <c r="AL512">
        <v>25</v>
      </c>
      <c r="AM512">
        <v>18</v>
      </c>
      <c r="AN512">
        <v>43</v>
      </c>
      <c r="AO512">
        <v>27</v>
      </c>
      <c r="AP512">
        <v>18</v>
      </c>
      <c r="AQ512">
        <v>45</v>
      </c>
      <c r="AR512">
        <v>27</v>
      </c>
      <c r="AS512">
        <v>19</v>
      </c>
      <c r="AT512">
        <v>46</v>
      </c>
      <c r="AU512">
        <v>29</v>
      </c>
      <c r="AV512">
        <v>25</v>
      </c>
      <c r="AW512">
        <v>54</v>
      </c>
      <c r="AX512">
        <v>154</v>
      </c>
      <c r="AY512">
        <v>125</v>
      </c>
      <c r="AZ512">
        <v>279</v>
      </c>
      <c r="BA512">
        <v>2</v>
      </c>
      <c r="BB512">
        <v>2</v>
      </c>
      <c r="BC512">
        <v>2</v>
      </c>
      <c r="BD512">
        <v>2</v>
      </c>
      <c r="BE512">
        <v>2</v>
      </c>
      <c r="BF512">
        <v>2</v>
      </c>
      <c r="BG512">
        <v>0</v>
      </c>
      <c r="BH512">
        <v>12</v>
      </c>
      <c r="BI512">
        <v>0</v>
      </c>
      <c r="BJ512">
        <v>0</v>
      </c>
      <c r="BK512">
        <v>1</v>
      </c>
      <c r="BL512">
        <v>0</v>
      </c>
      <c r="BM512">
        <v>1</v>
      </c>
      <c r="BN512">
        <v>0</v>
      </c>
      <c r="BO512">
        <v>0</v>
      </c>
      <c r="BP512">
        <v>0</v>
      </c>
      <c r="BQ512">
        <v>2</v>
      </c>
      <c r="BR512">
        <v>10</v>
      </c>
      <c r="BS512">
        <v>0</v>
      </c>
      <c r="BT512">
        <v>0</v>
      </c>
      <c r="BU512">
        <v>1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2</v>
      </c>
      <c r="CD512">
        <v>0</v>
      </c>
      <c r="CE512">
        <v>0</v>
      </c>
      <c r="CF512">
        <v>17</v>
      </c>
      <c r="CG512">
        <v>2</v>
      </c>
      <c r="CH512">
        <v>10</v>
      </c>
      <c r="CI512">
        <v>2</v>
      </c>
      <c r="CJ512">
        <v>2</v>
      </c>
      <c r="CK512">
        <v>2</v>
      </c>
      <c r="CL512">
        <v>2</v>
      </c>
      <c r="CM512">
        <v>2</v>
      </c>
      <c r="CN512">
        <v>2</v>
      </c>
      <c r="CO512">
        <v>0</v>
      </c>
      <c r="CP512">
        <v>12</v>
      </c>
      <c r="CQ512">
        <v>12</v>
      </c>
      <c r="CR512">
        <v>12</v>
      </c>
      <c r="CS512">
        <v>1</v>
      </c>
    </row>
    <row r="513" spans="1:97" x14ac:dyDescent="0.25">
      <c r="A513" t="s">
        <v>4122</v>
      </c>
      <c r="B513">
        <v>1</v>
      </c>
      <c r="C513" t="s">
        <v>473</v>
      </c>
      <c r="D513">
        <v>54</v>
      </c>
      <c r="E513" t="s">
        <v>2442</v>
      </c>
      <c r="F513">
        <v>75</v>
      </c>
      <c r="G513" t="s">
        <v>4123</v>
      </c>
      <c r="H513" t="s">
        <v>4124</v>
      </c>
      <c r="I513">
        <v>0</v>
      </c>
      <c r="J513" t="s">
        <v>188</v>
      </c>
      <c r="K513" t="s">
        <v>189</v>
      </c>
      <c r="L513" t="s">
        <v>31</v>
      </c>
      <c r="M513" t="s">
        <v>37</v>
      </c>
      <c r="N513" t="s">
        <v>35</v>
      </c>
      <c r="O513" t="s">
        <v>29</v>
      </c>
      <c r="P513" t="s">
        <v>3926</v>
      </c>
      <c r="Q513" t="s">
        <v>2804</v>
      </c>
      <c r="R513" t="s">
        <v>194</v>
      </c>
      <c r="S513">
        <v>0</v>
      </c>
      <c r="T513">
        <v>24</v>
      </c>
      <c r="U513">
        <v>21</v>
      </c>
      <c r="V513">
        <v>45</v>
      </c>
      <c r="W513">
        <v>4</v>
      </c>
      <c r="X513">
        <v>2</v>
      </c>
      <c r="Y513">
        <v>6</v>
      </c>
      <c r="Z513">
        <v>23</v>
      </c>
      <c r="AA513">
        <v>21</v>
      </c>
      <c r="AB513">
        <v>44</v>
      </c>
      <c r="AC513">
        <v>5</v>
      </c>
      <c r="AD513">
        <v>4</v>
      </c>
      <c r="AE513">
        <v>9</v>
      </c>
      <c r="AF513">
        <v>5</v>
      </c>
      <c r="AG513">
        <v>4</v>
      </c>
      <c r="AH513">
        <v>9</v>
      </c>
      <c r="AI513">
        <v>2</v>
      </c>
      <c r="AJ513">
        <v>5</v>
      </c>
      <c r="AK513">
        <v>7</v>
      </c>
      <c r="AL513">
        <v>6</v>
      </c>
      <c r="AM513">
        <v>2</v>
      </c>
      <c r="AN513">
        <v>8</v>
      </c>
      <c r="AO513">
        <v>4</v>
      </c>
      <c r="AP513">
        <v>7</v>
      </c>
      <c r="AQ513">
        <v>11</v>
      </c>
      <c r="AR513">
        <v>4</v>
      </c>
      <c r="AS513">
        <v>6</v>
      </c>
      <c r="AT513">
        <v>10</v>
      </c>
      <c r="AU513">
        <v>7</v>
      </c>
      <c r="AV513">
        <v>5</v>
      </c>
      <c r="AW513">
        <v>12</v>
      </c>
      <c r="AX513">
        <v>28</v>
      </c>
      <c r="AY513">
        <v>29</v>
      </c>
      <c r="AZ513">
        <v>57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3</v>
      </c>
      <c r="BH513">
        <v>3</v>
      </c>
      <c r="BI513">
        <v>0</v>
      </c>
      <c r="BJ513">
        <v>1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2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0</v>
      </c>
      <c r="CH513">
        <v>3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3</v>
      </c>
      <c r="CP513">
        <v>3</v>
      </c>
      <c r="CQ513">
        <v>3</v>
      </c>
      <c r="CR513">
        <v>3</v>
      </c>
      <c r="CS513">
        <v>1</v>
      </c>
    </row>
    <row r="514" spans="1:97" x14ac:dyDescent="0.25">
      <c r="A514" t="s">
        <v>4125</v>
      </c>
      <c r="B514">
        <v>1</v>
      </c>
      <c r="C514" t="s">
        <v>2604</v>
      </c>
      <c r="D514">
        <v>17</v>
      </c>
      <c r="E514" t="s">
        <v>193</v>
      </c>
      <c r="F514">
        <v>113</v>
      </c>
      <c r="G514" t="s">
        <v>1595</v>
      </c>
      <c r="H514" t="s">
        <v>4126</v>
      </c>
      <c r="I514">
        <v>0</v>
      </c>
      <c r="J514" t="s">
        <v>193</v>
      </c>
      <c r="K514" t="s">
        <v>189</v>
      </c>
      <c r="L514" t="s">
        <v>31</v>
      </c>
      <c r="M514" t="s">
        <v>37</v>
      </c>
      <c r="N514" t="s">
        <v>35</v>
      </c>
      <c r="O514" t="s">
        <v>29</v>
      </c>
      <c r="P514" t="s">
        <v>3926</v>
      </c>
      <c r="Q514" t="s">
        <v>2804</v>
      </c>
      <c r="R514" t="s">
        <v>194</v>
      </c>
      <c r="S514">
        <v>0</v>
      </c>
      <c r="T514">
        <v>95</v>
      </c>
      <c r="U514">
        <v>99</v>
      </c>
      <c r="V514">
        <v>194</v>
      </c>
      <c r="W514">
        <v>19</v>
      </c>
      <c r="X514">
        <v>15</v>
      </c>
      <c r="Y514">
        <v>34</v>
      </c>
      <c r="Z514">
        <v>93</v>
      </c>
      <c r="AA514">
        <v>99</v>
      </c>
      <c r="AB514">
        <v>192</v>
      </c>
      <c r="AC514">
        <v>17</v>
      </c>
      <c r="AD514">
        <v>17</v>
      </c>
      <c r="AE514">
        <v>34</v>
      </c>
      <c r="AF514">
        <v>18</v>
      </c>
      <c r="AG514">
        <v>17</v>
      </c>
      <c r="AH514">
        <v>35</v>
      </c>
      <c r="AI514">
        <v>15</v>
      </c>
      <c r="AJ514">
        <v>9</v>
      </c>
      <c r="AK514">
        <v>24</v>
      </c>
      <c r="AL514">
        <v>25</v>
      </c>
      <c r="AM514">
        <v>16</v>
      </c>
      <c r="AN514">
        <v>41</v>
      </c>
      <c r="AO514">
        <v>13</v>
      </c>
      <c r="AP514">
        <v>14</v>
      </c>
      <c r="AQ514">
        <v>27</v>
      </c>
      <c r="AR514">
        <v>8</v>
      </c>
      <c r="AS514">
        <v>23</v>
      </c>
      <c r="AT514">
        <v>31</v>
      </c>
      <c r="AU514">
        <v>16</v>
      </c>
      <c r="AV514">
        <v>18</v>
      </c>
      <c r="AW514">
        <v>34</v>
      </c>
      <c r="AX514">
        <v>95</v>
      </c>
      <c r="AY514">
        <v>97</v>
      </c>
      <c r="AZ514">
        <v>192</v>
      </c>
      <c r="BA514">
        <v>1</v>
      </c>
      <c r="BB514">
        <v>1</v>
      </c>
      <c r="BC514">
        <v>2</v>
      </c>
      <c r="BD514">
        <v>1</v>
      </c>
      <c r="BE514">
        <v>1</v>
      </c>
      <c r="BF514">
        <v>2</v>
      </c>
      <c r="BG514">
        <v>0</v>
      </c>
      <c r="BH514">
        <v>8</v>
      </c>
      <c r="BI514">
        <v>0</v>
      </c>
      <c r="BJ514">
        <v>0</v>
      </c>
      <c r="BK514">
        <v>1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2</v>
      </c>
      <c r="BR514">
        <v>6</v>
      </c>
      <c r="BS514">
        <v>0</v>
      </c>
      <c r="BT514">
        <v>0</v>
      </c>
      <c r="BU514">
        <v>0</v>
      </c>
      <c r="BV514">
        <v>2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1</v>
      </c>
      <c r="CD514">
        <v>0</v>
      </c>
      <c r="CE514">
        <v>0</v>
      </c>
      <c r="CF514">
        <v>12</v>
      </c>
      <c r="CG514">
        <v>2</v>
      </c>
      <c r="CH514">
        <v>6</v>
      </c>
      <c r="CI514">
        <v>1</v>
      </c>
      <c r="CJ514">
        <v>1</v>
      </c>
      <c r="CK514">
        <v>2</v>
      </c>
      <c r="CL514">
        <v>1</v>
      </c>
      <c r="CM514">
        <v>1</v>
      </c>
      <c r="CN514">
        <v>2</v>
      </c>
      <c r="CO514">
        <v>0</v>
      </c>
      <c r="CP514">
        <v>8</v>
      </c>
      <c r="CQ514">
        <v>8</v>
      </c>
      <c r="CR514">
        <v>8</v>
      </c>
      <c r="CS514">
        <v>1</v>
      </c>
    </row>
    <row r="515" spans="1:97" x14ac:dyDescent="0.25">
      <c r="A515" t="s">
        <v>4127</v>
      </c>
      <c r="B515">
        <v>2</v>
      </c>
      <c r="C515" t="s">
        <v>4022</v>
      </c>
      <c r="D515">
        <v>37</v>
      </c>
      <c r="E515" t="s">
        <v>216</v>
      </c>
      <c r="F515">
        <v>1</v>
      </c>
      <c r="G515" t="s">
        <v>380</v>
      </c>
      <c r="H515" t="s">
        <v>4102</v>
      </c>
      <c r="I515">
        <v>0</v>
      </c>
      <c r="J515" t="s">
        <v>217</v>
      </c>
      <c r="K515" t="s">
        <v>189</v>
      </c>
      <c r="L515" t="s">
        <v>31</v>
      </c>
      <c r="M515" t="s">
        <v>37</v>
      </c>
      <c r="N515" t="s">
        <v>35</v>
      </c>
      <c r="O515" t="s">
        <v>29</v>
      </c>
      <c r="P515" t="s">
        <v>4100</v>
      </c>
      <c r="Q515" t="s">
        <v>4029</v>
      </c>
      <c r="R515" t="s">
        <v>218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17</v>
      </c>
      <c r="AD515">
        <v>15</v>
      </c>
      <c r="AE515">
        <v>32</v>
      </c>
      <c r="AF515">
        <v>17</v>
      </c>
      <c r="AG515">
        <v>15</v>
      </c>
      <c r="AH515">
        <v>32</v>
      </c>
      <c r="AI515">
        <v>19</v>
      </c>
      <c r="AJ515">
        <v>16</v>
      </c>
      <c r="AK515">
        <v>35</v>
      </c>
      <c r="AL515">
        <v>15</v>
      </c>
      <c r="AM515">
        <v>13</v>
      </c>
      <c r="AN515">
        <v>28</v>
      </c>
      <c r="AO515">
        <v>15</v>
      </c>
      <c r="AP515">
        <v>9</v>
      </c>
      <c r="AQ515">
        <v>24</v>
      </c>
      <c r="AR515">
        <v>12</v>
      </c>
      <c r="AS515">
        <v>7</v>
      </c>
      <c r="AT515">
        <v>19</v>
      </c>
      <c r="AU515">
        <v>6</v>
      </c>
      <c r="AV515">
        <v>7</v>
      </c>
      <c r="AW515">
        <v>13</v>
      </c>
      <c r="AX515">
        <v>84</v>
      </c>
      <c r="AY515">
        <v>67</v>
      </c>
      <c r="AZ515">
        <v>151</v>
      </c>
      <c r="BA515">
        <v>1</v>
      </c>
      <c r="BB515">
        <v>1</v>
      </c>
      <c r="BC515">
        <v>0</v>
      </c>
      <c r="BD515">
        <v>0</v>
      </c>
      <c r="BE515">
        <v>0</v>
      </c>
      <c r="BF515">
        <v>0</v>
      </c>
      <c r="BG515">
        <v>2</v>
      </c>
      <c r="BH515">
        <v>4</v>
      </c>
      <c r="BI515">
        <v>0</v>
      </c>
      <c r="BJ515">
        <v>1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3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4</v>
      </c>
      <c r="CG515">
        <v>0</v>
      </c>
      <c r="CH515">
        <v>4</v>
      </c>
      <c r="CI515">
        <v>1</v>
      </c>
      <c r="CJ515">
        <v>1</v>
      </c>
      <c r="CK515">
        <v>0</v>
      </c>
      <c r="CL515">
        <v>0</v>
      </c>
      <c r="CM515">
        <v>0</v>
      </c>
      <c r="CN515">
        <v>0</v>
      </c>
      <c r="CO515">
        <v>2</v>
      </c>
      <c r="CP515">
        <v>4</v>
      </c>
      <c r="CQ515">
        <v>15</v>
      </c>
      <c r="CR515">
        <v>4</v>
      </c>
      <c r="CS515">
        <v>1</v>
      </c>
    </row>
    <row r="516" spans="1:97" x14ac:dyDescent="0.25">
      <c r="A516" t="s">
        <v>4128</v>
      </c>
      <c r="B516">
        <v>4</v>
      </c>
      <c r="C516" t="s">
        <v>1376</v>
      </c>
      <c r="D516">
        <v>51</v>
      </c>
      <c r="E516" t="s">
        <v>518</v>
      </c>
      <c r="F516">
        <v>21</v>
      </c>
      <c r="G516" t="s">
        <v>4129</v>
      </c>
      <c r="H516" t="s">
        <v>4130</v>
      </c>
      <c r="I516">
        <v>0</v>
      </c>
      <c r="J516" t="s">
        <v>406</v>
      </c>
      <c r="K516" t="s">
        <v>189</v>
      </c>
      <c r="L516" t="s">
        <v>31</v>
      </c>
      <c r="M516" t="s">
        <v>37</v>
      </c>
      <c r="N516" t="s">
        <v>35</v>
      </c>
      <c r="O516" t="s">
        <v>29</v>
      </c>
      <c r="P516" t="s">
        <v>3037</v>
      </c>
      <c r="Q516" t="s">
        <v>2862</v>
      </c>
      <c r="R516" t="s">
        <v>408</v>
      </c>
      <c r="S516">
        <v>0</v>
      </c>
      <c r="T516">
        <v>15</v>
      </c>
      <c r="U516">
        <v>28</v>
      </c>
      <c r="V516">
        <v>43</v>
      </c>
      <c r="W516">
        <v>6</v>
      </c>
      <c r="X516">
        <v>7</v>
      </c>
      <c r="Y516">
        <v>13</v>
      </c>
      <c r="Z516">
        <v>15</v>
      </c>
      <c r="AA516">
        <v>28</v>
      </c>
      <c r="AB516">
        <v>43</v>
      </c>
      <c r="AC516">
        <v>1</v>
      </c>
      <c r="AD516">
        <v>6</v>
      </c>
      <c r="AE516">
        <v>7</v>
      </c>
      <c r="AF516">
        <v>1</v>
      </c>
      <c r="AG516">
        <v>6</v>
      </c>
      <c r="AH516">
        <v>7</v>
      </c>
      <c r="AI516">
        <v>4</v>
      </c>
      <c r="AJ516">
        <v>4</v>
      </c>
      <c r="AK516">
        <v>8</v>
      </c>
      <c r="AL516">
        <v>0</v>
      </c>
      <c r="AM516">
        <v>4</v>
      </c>
      <c r="AN516">
        <v>4</v>
      </c>
      <c r="AO516">
        <v>2</v>
      </c>
      <c r="AP516">
        <v>6</v>
      </c>
      <c r="AQ516">
        <v>8</v>
      </c>
      <c r="AR516">
        <v>3</v>
      </c>
      <c r="AS516">
        <v>4</v>
      </c>
      <c r="AT516">
        <v>7</v>
      </c>
      <c r="AU516">
        <v>1</v>
      </c>
      <c r="AV516">
        <v>2</v>
      </c>
      <c r="AW516">
        <v>3</v>
      </c>
      <c r="AX516">
        <v>11</v>
      </c>
      <c r="AY516">
        <v>26</v>
      </c>
      <c r="AZ516">
        <v>37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3</v>
      </c>
      <c r="BH516">
        <v>3</v>
      </c>
      <c r="BI516">
        <v>1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2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3</v>
      </c>
      <c r="CG516">
        <v>1</v>
      </c>
      <c r="CH516">
        <v>2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3</v>
      </c>
      <c r="CP516">
        <v>3</v>
      </c>
      <c r="CQ516">
        <v>4</v>
      </c>
      <c r="CR516">
        <v>3</v>
      </c>
      <c r="CS516">
        <v>1</v>
      </c>
    </row>
    <row r="517" spans="1:97" x14ac:dyDescent="0.25">
      <c r="A517" t="s">
        <v>4131</v>
      </c>
      <c r="B517">
        <v>4</v>
      </c>
      <c r="C517" t="s">
        <v>467</v>
      </c>
      <c r="D517">
        <v>51</v>
      </c>
      <c r="E517" t="s">
        <v>518</v>
      </c>
      <c r="F517">
        <v>275</v>
      </c>
      <c r="G517" t="s">
        <v>4132</v>
      </c>
      <c r="H517" t="s">
        <v>4133</v>
      </c>
      <c r="I517">
        <v>0</v>
      </c>
      <c r="J517" t="s">
        <v>406</v>
      </c>
      <c r="K517" t="s">
        <v>189</v>
      </c>
      <c r="L517" t="s">
        <v>31</v>
      </c>
      <c r="M517" t="s">
        <v>37</v>
      </c>
      <c r="N517" t="s">
        <v>35</v>
      </c>
      <c r="O517" t="s">
        <v>29</v>
      </c>
      <c r="P517" t="s">
        <v>3037</v>
      </c>
      <c r="Q517" t="s">
        <v>2862</v>
      </c>
      <c r="R517" t="s">
        <v>408</v>
      </c>
      <c r="S517">
        <v>0</v>
      </c>
      <c r="T517">
        <v>25</v>
      </c>
      <c r="U517">
        <v>22</v>
      </c>
      <c r="V517">
        <v>47</v>
      </c>
      <c r="W517">
        <v>5</v>
      </c>
      <c r="X517">
        <v>5</v>
      </c>
      <c r="Y517">
        <v>10</v>
      </c>
      <c r="Z517">
        <v>25</v>
      </c>
      <c r="AA517">
        <v>22</v>
      </c>
      <c r="AB517">
        <v>47</v>
      </c>
      <c r="AC517">
        <v>6</v>
      </c>
      <c r="AD517">
        <v>3</v>
      </c>
      <c r="AE517">
        <v>9</v>
      </c>
      <c r="AF517">
        <v>7</v>
      </c>
      <c r="AG517">
        <v>3</v>
      </c>
      <c r="AH517">
        <v>10</v>
      </c>
      <c r="AI517">
        <v>3</v>
      </c>
      <c r="AJ517">
        <v>6</v>
      </c>
      <c r="AK517">
        <v>9</v>
      </c>
      <c r="AL517">
        <v>5</v>
      </c>
      <c r="AM517">
        <v>4</v>
      </c>
      <c r="AN517">
        <v>9</v>
      </c>
      <c r="AO517">
        <v>5</v>
      </c>
      <c r="AP517">
        <v>1</v>
      </c>
      <c r="AQ517">
        <v>6</v>
      </c>
      <c r="AR517">
        <v>4</v>
      </c>
      <c r="AS517">
        <v>2</v>
      </c>
      <c r="AT517">
        <v>6</v>
      </c>
      <c r="AU517">
        <v>4</v>
      </c>
      <c r="AV517">
        <v>2</v>
      </c>
      <c r="AW517">
        <v>6</v>
      </c>
      <c r="AX517">
        <v>28</v>
      </c>
      <c r="AY517">
        <v>18</v>
      </c>
      <c r="AZ517">
        <v>46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3</v>
      </c>
      <c r="BH517">
        <v>3</v>
      </c>
      <c r="BI517">
        <v>1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2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3</v>
      </c>
      <c r="CG517">
        <v>1</v>
      </c>
      <c r="CH517">
        <v>2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3</v>
      </c>
      <c r="CP517">
        <v>3</v>
      </c>
      <c r="CQ517">
        <v>3</v>
      </c>
      <c r="CR517">
        <v>3</v>
      </c>
      <c r="CS517">
        <v>1</v>
      </c>
    </row>
    <row r="518" spans="1:97" x14ac:dyDescent="0.25">
      <c r="A518" t="s">
        <v>4134</v>
      </c>
      <c r="B518">
        <v>4</v>
      </c>
      <c r="C518" t="s">
        <v>1681</v>
      </c>
      <c r="D518">
        <v>8</v>
      </c>
      <c r="E518" t="s">
        <v>1251</v>
      </c>
      <c r="F518">
        <v>174</v>
      </c>
      <c r="G518" t="s">
        <v>735</v>
      </c>
      <c r="H518" t="s">
        <v>204</v>
      </c>
      <c r="I518">
        <v>0</v>
      </c>
      <c r="J518" t="s">
        <v>406</v>
      </c>
      <c r="K518" t="s">
        <v>189</v>
      </c>
      <c r="L518" t="s">
        <v>31</v>
      </c>
      <c r="M518" t="s">
        <v>37</v>
      </c>
      <c r="N518" t="s">
        <v>35</v>
      </c>
      <c r="O518" t="s">
        <v>29</v>
      </c>
      <c r="P518" t="s">
        <v>3294</v>
      </c>
      <c r="Q518" t="s">
        <v>2769</v>
      </c>
      <c r="R518" t="s">
        <v>408</v>
      </c>
      <c r="S518">
        <v>0</v>
      </c>
      <c r="T518">
        <v>13</v>
      </c>
      <c r="U518">
        <v>16</v>
      </c>
      <c r="V518">
        <v>29</v>
      </c>
      <c r="W518">
        <v>3</v>
      </c>
      <c r="X518">
        <v>2</v>
      </c>
      <c r="Y518">
        <v>5</v>
      </c>
      <c r="Z518">
        <v>13</v>
      </c>
      <c r="AA518">
        <v>16</v>
      </c>
      <c r="AB518">
        <v>29</v>
      </c>
      <c r="AC518">
        <v>4</v>
      </c>
      <c r="AD518">
        <v>1</v>
      </c>
      <c r="AE518">
        <v>5</v>
      </c>
      <c r="AF518">
        <v>4</v>
      </c>
      <c r="AG518">
        <v>1</v>
      </c>
      <c r="AH518">
        <v>5</v>
      </c>
      <c r="AI518">
        <v>3</v>
      </c>
      <c r="AJ518">
        <v>4</v>
      </c>
      <c r="AK518">
        <v>7</v>
      </c>
      <c r="AL518">
        <v>1</v>
      </c>
      <c r="AM518">
        <v>3</v>
      </c>
      <c r="AN518">
        <v>4</v>
      </c>
      <c r="AO518">
        <v>2</v>
      </c>
      <c r="AP518">
        <v>4</v>
      </c>
      <c r="AQ518">
        <v>6</v>
      </c>
      <c r="AR518">
        <v>2</v>
      </c>
      <c r="AS518">
        <v>1</v>
      </c>
      <c r="AT518">
        <v>3</v>
      </c>
      <c r="AU518">
        <v>2</v>
      </c>
      <c r="AV518">
        <v>2</v>
      </c>
      <c r="AW518">
        <v>4</v>
      </c>
      <c r="AX518">
        <v>14</v>
      </c>
      <c r="AY518">
        <v>15</v>
      </c>
      <c r="AZ518">
        <v>29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2</v>
      </c>
      <c r="BH518">
        <v>2</v>
      </c>
      <c r="BI518">
        <v>0</v>
      </c>
      <c r="BJ518">
        <v>1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1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2</v>
      </c>
      <c r="CG518">
        <v>0</v>
      </c>
      <c r="CH518">
        <v>2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2</v>
      </c>
      <c r="CP518">
        <v>2</v>
      </c>
      <c r="CQ518">
        <v>2</v>
      </c>
      <c r="CR518">
        <v>2</v>
      </c>
      <c r="CS518">
        <v>1</v>
      </c>
    </row>
    <row r="519" spans="1:97" x14ac:dyDescent="0.25">
      <c r="A519" t="s">
        <v>4135</v>
      </c>
      <c r="B519">
        <v>1</v>
      </c>
      <c r="C519" t="s">
        <v>4084</v>
      </c>
      <c r="D519">
        <v>65</v>
      </c>
      <c r="E519" t="s">
        <v>658</v>
      </c>
      <c r="F519">
        <v>315</v>
      </c>
      <c r="G519" t="s">
        <v>4136</v>
      </c>
      <c r="H519" t="s">
        <v>520</v>
      </c>
      <c r="I519">
        <v>0</v>
      </c>
      <c r="J519" t="s">
        <v>406</v>
      </c>
      <c r="K519" t="s">
        <v>189</v>
      </c>
      <c r="L519" t="s">
        <v>31</v>
      </c>
      <c r="M519" t="s">
        <v>37</v>
      </c>
      <c r="N519" t="s">
        <v>35</v>
      </c>
      <c r="O519" t="s">
        <v>29</v>
      </c>
      <c r="P519" t="s">
        <v>3081</v>
      </c>
      <c r="Q519" t="s">
        <v>2769</v>
      </c>
      <c r="R519" t="s">
        <v>408</v>
      </c>
      <c r="S519">
        <v>0</v>
      </c>
      <c r="T519">
        <v>29</v>
      </c>
      <c r="U519">
        <v>23</v>
      </c>
      <c r="V519">
        <v>52</v>
      </c>
      <c r="W519">
        <v>5</v>
      </c>
      <c r="X519">
        <v>3</v>
      </c>
      <c r="Y519">
        <v>8</v>
      </c>
      <c r="Z519">
        <v>29</v>
      </c>
      <c r="AA519">
        <v>23</v>
      </c>
      <c r="AB519">
        <v>52</v>
      </c>
      <c r="AC519">
        <v>2</v>
      </c>
      <c r="AD519">
        <v>7</v>
      </c>
      <c r="AE519">
        <v>9</v>
      </c>
      <c r="AF519">
        <v>2</v>
      </c>
      <c r="AG519">
        <v>7</v>
      </c>
      <c r="AH519">
        <v>9</v>
      </c>
      <c r="AI519">
        <v>7</v>
      </c>
      <c r="AJ519">
        <v>4</v>
      </c>
      <c r="AK519">
        <v>11</v>
      </c>
      <c r="AL519">
        <v>4</v>
      </c>
      <c r="AM519">
        <v>5</v>
      </c>
      <c r="AN519">
        <v>9</v>
      </c>
      <c r="AO519">
        <v>4</v>
      </c>
      <c r="AP519">
        <v>5</v>
      </c>
      <c r="AQ519">
        <v>9</v>
      </c>
      <c r="AR519">
        <v>5</v>
      </c>
      <c r="AS519">
        <v>5</v>
      </c>
      <c r="AT519">
        <v>10</v>
      </c>
      <c r="AU519">
        <v>4</v>
      </c>
      <c r="AV519">
        <v>2</v>
      </c>
      <c r="AW519">
        <v>6</v>
      </c>
      <c r="AX519">
        <v>26</v>
      </c>
      <c r="AY519">
        <v>28</v>
      </c>
      <c r="AZ519">
        <v>54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3</v>
      </c>
      <c r="BH519">
        <v>3</v>
      </c>
      <c r="BI519">
        <v>1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2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3</v>
      </c>
      <c r="CG519">
        <v>1</v>
      </c>
      <c r="CH519">
        <v>2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3</v>
      </c>
      <c r="CP519">
        <v>3</v>
      </c>
      <c r="CQ519">
        <v>3</v>
      </c>
      <c r="CR519">
        <v>3</v>
      </c>
      <c r="CS519">
        <v>1</v>
      </c>
    </row>
    <row r="520" spans="1:97" x14ac:dyDescent="0.25">
      <c r="A520" t="s">
        <v>4137</v>
      </c>
      <c r="B520">
        <v>4</v>
      </c>
      <c r="C520" t="s">
        <v>576</v>
      </c>
      <c r="D520">
        <v>29</v>
      </c>
      <c r="E520" t="s">
        <v>546</v>
      </c>
      <c r="F520">
        <v>47</v>
      </c>
      <c r="G520" t="s">
        <v>4138</v>
      </c>
      <c r="H520" t="s">
        <v>4139</v>
      </c>
      <c r="I520">
        <v>0</v>
      </c>
      <c r="J520" t="s">
        <v>546</v>
      </c>
      <c r="K520" t="s">
        <v>189</v>
      </c>
      <c r="L520" t="s">
        <v>31</v>
      </c>
      <c r="M520" t="s">
        <v>37</v>
      </c>
      <c r="N520" t="s">
        <v>35</v>
      </c>
      <c r="O520" t="s">
        <v>29</v>
      </c>
      <c r="P520" t="s">
        <v>3190</v>
      </c>
      <c r="Q520" t="s">
        <v>2845</v>
      </c>
      <c r="R520" t="s">
        <v>397</v>
      </c>
      <c r="S520">
        <v>0</v>
      </c>
      <c r="T520">
        <v>25</v>
      </c>
      <c r="U520">
        <v>16</v>
      </c>
      <c r="V520">
        <v>41</v>
      </c>
      <c r="W520">
        <v>4</v>
      </c>
      <c r="X520">
        <v>0</v>
      </c>
      <c r="Y520">
        <v>4</v>
      </c>
      <c r="Z520">
        <v>25</v>
      </c>
      <c r="AA520">
        <v>16</v>
      </c>
      <c r="AB520">
        <v>41</v>
      </c>
      <c r="AC520">
        <v>5</v>
      </c>
      <c r="AD520">
        <v>4</v>
      </c>
      <c r="AE520">
        <v>9</v>
      </c>
      <c r="AF520">
        <v>5</v>
      </c>
      <c r="AG520">
        <v>4</v>
      </c>
      <c r="AH520">
        <v>9</v>
      </c>
      <c r="AI520">
        <v>2</v>
      </c>
      <c r="AJ520">
        <v>2</v>
      </c>
      <c r="AK520">
        <v>4</v>
      </c>
      <c r="AL520">
        <v>7</v>
      </c>
      <c r="AM520">
        <v>3</v>
      </c>
      <c r="AN520">
        <v>10</v>
      </c>
      <c r="AO520">
        <v>3</v>
      </c>
      <c r="AP520">
        <v>5</v>
      </c>
      <c r="AQ520">
        <v>8</v>
      </c>
      <c r="AR520">
        <v>3</v>
      </c>
      <c r="AS520">
        <v>2</v>
      </c>
      <c r="AT520">
        <v>5</v>
      </c>
      <c r="AU520">
        <v>1</v>
      </c>
      <c r="AV520">
        <v>2</v>
      </c>
      <c r="AW520">
        <v>3</v>
      </c>
      <c r="AX520">
        <v>21</v>
      </c>
      <c r="AY520">
        <v>18</v>
      </c>
      <c r="AZ520">
        <v>39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2</v>
      </c>
      <c r="BH520">
        <v>2</v>
      </c>
      <c r="BI520">
        <v>1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1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2</v>
      </c>
      <c r="CG520">
        <v>2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2</v>
      </c>
      <c r="CP520">
        <v>2</v>
      </c>
      <c r="CQ520">
        <v>2</v>
      </c>
      <c r="CR520">
        <v>2</v>
      </c>
      <c r="CS520">
        <v>1</v>
      </c>
    </row>
    <row r="521" spans="1:97" x14ac:dyDescent="0.25">
      <c r="A521" t="s">
        <v>4140</v>
      </c>
      <c r="B521">
        <v>4</v>
      </c>
      <c r="C521" t="s">
        <v>2095</v>
      </c>
      <c r="D521">
        <v>7</v>
      </c>
      <c r="E521" t="s">
        <v>556</v>
      </c>
      <c r="F521">
        <v>192</v>
      </c>
      <c r="G521" t="s">
        <v>1188</v>
      </c>
      <c r="H521" t="s">
        <v>4141</v>
      </c>
      <c r="I521">
        <v>0</v>
      </c>
      <c r="J521" t="s">
        <v>393</v>
      </c>
      <c r="K521" t="s">
        <v>189</v>
      </c>
      <c r="L521" t="s">
        <v>31</v>
      </c>
      <c r="M521" t="s">
        <v>37</v>
      </c>
      <c r="N521" t="s">
        <v>35</v>
      </c>
      <c r="O521" t="s">
        <v>29</v>
      </c>
      <c r="P521" t="s">
        <v>3190</v>
      </c>
      <c r="Q521" t="s">
        <v>2845</v>
      </c>
      <c r="R521" t="s">
        <v>397</v>
      </c>
      <c r="S521">
        <v>0</v>
      </c>
      <c r="T521">
        <v>12</v>
      </c>
      <c r="U521">
        <v>5</v>
      </c>
      <c r="V521">
        <v>17</v>
      </c>
      <c r="W521">
        <v>1</v>
      </c>
      <c r="X521">
        <v>0</v>
      </c>
      <c r="Y521">
        <v>1</v>
      </c>
      <c r="Z521">
        <v>11</v>
      </c>
      <c r="AA521">
        <v>5</v>
      </c>
      <c r="AB521">
        <v>16</v>
      </c>
      <c r="AC521">
        <v>2</v>
      </c>
      <c r="AD521">
        <v>2</v>
      </c>
      <c r="AE521">
        <v>4</v>
      </c>
      <c r="AF521">
        <v>2</v>
      </c>
      <c r="AG521">
        <v>2</v>
      </c>
      <c r="AH521">
        <v>4</v>
      </c>
      <c r="AI521">
        <v>0</v>
      </c>
      <c r="AJ521">
        <v>0</v>
      </c>
      <c r="AK521">
        <v>0</v>
      </c>
      <c r="AL521">
        <v>2</v>
      </c>
      <c r="AM521">
        <v>5</v>
      </c>
      <c r="AN521">
        <v>7</v>
      </c>
      <c r="AO521">
        <v>2</v>
      </c>
      <c r="AP521">
        <v>0</v>
      </c>
      <c r="AQ521">
        <v>2</v>
      </c>
      <c r="AR521">
        <v>3</v>
      </c>
      <c r="AS521">
        <v>0</v>
      </c>
      <c r="AT521">
        <v>3</v>
      </c>
      <c r="AU521">
        <v>5</v>
      </c>
      <c r="AV521">
        <v>1</v>
      </c>
      <c r="AW521">
        <v>6</v>
      </c>
      <c r="AX521">
        <v>14</v>
      </c>
      <c r="AY521">
        <v>8</v>
      </c>
      <c r="AZ521">
        <v>22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1</v>
      </c>
      <c r="BH521">
        <v>1</v>
      </c>
      <c r="BI521">
        <v>1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1</v>
      </c>
      <c r="CG521">
        <v>1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1</v>
      </c>
      <c r="CP521">
        <v>1</v>
      </c>
      <c r="CQ521">
        <v>3</v>
      </c>
      <c r="CR521">
        <v>1</v>
      </c>
      <c r="CS521">
        <v>1</v>
      </c>
    </row>
    <row r="522" spans="1:97" x14ac:dyDescent="0.25">
      <c r="A522" t="s">
        <v>4142</v>
      </c>
      <c r="B522">
        <v>4</v>
      </c>
      <c r="C522" t="s">
        <v>1392</v>
      </c>
      <c r="D522">
        <v>7</v>
      </c>
      <c r="E522" t="s">
        <v>556</v>
      </c>
      <c r="F522">
        <v>68</v>
      </c>
      <c r="G522" t="s">
        <v>4143</v>
      </c>
      <c r="H522" t="s">
        <v>4144</v>
      </c>
      <c r="I522">
        <v>0</v>
      </c>
      <c r="J522" t="s">
        <v>393</v>
      </c>
      <c r="K522" t="s">
        <v>189</v>
      </c>
      <c r="L522" t="s">
        <v>31</v>
      </c>
      <c r="M522" t="s">
        <v>37</v>
      </c>
      <c r="N522" t="s">
        <v>35</v>
      </c>
      <c r="O522" t="s">
        <v>29</v>
      </c>
      <c r="P522" t="s">
        <v>3190</v>
      </c>
      <c r="Q522" t="s">
        <v>2845</v>
      </c>
      <c r="R522" t="s">
        <v>397</v>
      </c>
      <c r="S522">
        <v>0</v>
      </c>
      <c r="T522">
        <v>22</v>
      </c>
      <c r="U522">
        <v>35</v>
      </c>
      <c r="V522">
        <v>57</v>
      </c>
      <c r="W522">
        <v>2</v>
      </c>
      <c r="X522">
        <v>4</v>
      </c>
      <c r="Y522">
        <v>6</v>
      </c>
      <c r="Z522">
        <v>22</v>
      </c>
      <c r="AA522">
        <v>34</v>
      </c>
      <c r="AB522">
        <v>56</v>
      </c>
      <c r="AC522">
        <v>0</v>
      </c>
      <c r="AD522">
        <v>2</v>
      </c>
      <c r="AE522">
        <v>2</v>
      </c>
      <c r="AF522">
        <v>1</v>
      </c>
      <c r="AG522">
        <v>4</v>
      </c>
      <c r="AH522">
        <v>5</v>
      </c>
      <c r="AI522">
        <v>4</v>
      </c>
      <c r="AJ522">
        <v>7</v>
      </c>
      <c r="AK522">
        <v>11</v>
      </c>
      <c r="AL522">
        <v>4</v>
      </c>
      <c r="AM522">
        <v>10</v>
      </c>
      <c r="AN522">
        <v>14</v>
      </c>
      <c r="AO522">
        <v>7</v>
      </c>
      <c r="AP522">
        <v>4</v>
      </c>
      <c r="AQ522">
        <v>11</v>
      </c>
      <c r="AR522">
        <v>3</v>
      </c>
      <c r="AS522">
        <v>9</v>
      </c>
      <c r="AT522">
        <v>12</v>
      </c>
      <c r="AU522">
        <v>5</v>
      </c>
      <c r="AV522">
        <v>8</v>
      </c>
      <c r="AW522">
        <v>13</v>
      </c>
      <c r="AX522">
        <v>24</v>
      </c>
      <c r="AY522">
        <v>42</v>
      </c>
      <c r="AZ522">
        <v>66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3</v>
      </c>
      <c r="BH522">
        <v>3</v>
      </c>
      <c r="BI522">
        <v>0</v>
      </c>
      <c r="BJ522">
        <v>1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1</v>
      </c>
      <c r="BR522">
        <v>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3</v>
      </c>
      <c r="CG522">
        <v>1</v>
      </c>
      <c r="CH522">
        <v>2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3</v>
      </c>
      <c r="CP522">
        <v>3</v>
      </c>
      <c r="CQ522">
        <v>4</v>
      </c>
      <c r="CR522">
        <v>3</v>
      </c>
      <c r="CS522">
        <v>1</v>
      </c>
    </row>
    <row r="523" spans="1:97" x14ac:dyDescent="0.25">
      <c r="A523" t="s">
        <v>4145</v>
      </c>
      <c r="B523">
        <v>4</v>
      </c>
      <c r="C523" t="s">
        <v>359</v>
      </c>
      <c r="D523">
        <v>29</v>
      </c>
      <c r="E523" t="s">
        <v>546</v>
      </c>
      <c r="F523">
        <v>211</v>
      </c>
      <c r="G523" t="s">
        <v>2145</v>
      </c>
      <c r="H523" t="s">
        <v>2146</v>
      </c>
      <c r="I523">
        <v>0</v>
      </c>
      <c r="J523" t="s">
        <v>546</v>
      </c>
      <c r="K523" t="s">
        <v>189</v>
      </c>
      <c r="L523" t="s">
        <v>31</v>
      </c>
      <c r="M523" t="s">
        <v>37</v>
      </c>
      <c r="N523" t="s">
        <v>35</v>
      </c>
      <c r="O523" t="s">
        <v>29</v>
      </c>
      <c r="P523" t="s">
        <v>3190</v>
      </c>
      <c r="Q523" t="s">
        <v>2845</v>
      </c>
      <c r="R523" t="s">
        <v>397</v>
      </c>
      <c r="S523">
        <v>0</v>
      </c>
      <c r="T523">
        <v>13</v>
      </c>
      <c r="U523">
        <v>24</v>
      </c>
      <c r="V523">
        <v>37</v>
      </c>
      <c r="W523">
        <v>1</v>
      </c>
      <c r="X523">
        <v>4</v>
      </c>
      <c r="Y523">
        <v>5</v>
      </c>
      <c r="Z523">
        <v>13</v>
      </c>
      <c r="AA523">
        <v>24</v>
      </c>
      <c r="AB523">
        <v>37</v>
      </c>
      <c r="AC523">
        <v>3</v>
      </c>
      <c r="AD523">
        <v>7</v>
      </c>
      <c r="AE523">
        <v>10</v>
      </c>
      <c r="AF523">
        <v>3</v>
      </c>
      <c r="AG523">
        <v>7</v>
      </c>
      <c r="AH523">
        <v>10</v>
      </c>
      <c r="AI523">
        <v>2</v>
      </c>
      <c r="AJ523">
        <v>4</v>
      </c>
      <c r="AK523">
        <v>6</v>
      </c>
      <c r="AL523">
        <v>2</v>
      </c>
      <c r="AM523">
        <v>4</v>
      </c>
      <c r="AN523">
        <v>6</v>
      </c>
      <c r="AO523">
        <v>0</v>
      </c>
      <c r="AP523">
        <v>6</v>
      </c>
      <c r="AQ523">
        <v>6</v>
      </c>
      <c r="AR523">
        <v>1</v>
      </c>
      <c r="AS523">
        <v>4</v>
      </c>
      <c r="AT523">
        <v>5</v>
      </c>
      <c r="AU523">
        <v>4</v>
      </c>
      <c r="AV523">
        <v>3</v>
      </c>
      <c r="AW523">
        <v>7</v>
      </c>
      <c r="AX523">
        <v>12</v>
      </c>
      <c r="AY523">
        <v>28</v>
      </c>
      <c r="AZ523">
        <v>40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2</v>
      </c>
      <c r="BH523">
        <v>2</v>
      </c>
      <c r="BI523">
        <v>0</v>
      </c>
      <c r="BJ523">
        <v>1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1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2</v>
      </c>
      <c r="CG523">
        <v>0</v>
      </c>
      <c r="CH523">
        <v>2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2</v>
      </c>
      <c r="CP523">
        <v>2</v>
      </c>
      <c r="CQ523">
        <v>6</v>
      </c>
      <c r="CR523">
        <v>2</v>
      </c>
      <c r="CS523">
        <v>1</v>
      </c>
    </row>
    <row r="524" spans="1:97" x14ac:dyDescent="0.25">
      <c r="A524" t="s">
        <v>4146</v>
      </c>
      <c r="B524">
        <v>1</v>
      </c>
      <c r="C524" t="s">
        <v>1581</v>
      </c>
      <c r="D524">
        <v>7</v>
      </c>
      <c r="E524" t="s">
        <v>556</v>
      </c>
      <c r="F524">
        <v>135</v>
      </c>
      <c r="G524" t="s">
        <v>2505</v>
      </c>
      <c r="H524" t="s">
        <v>2506</v>
      </c>
      <c r="I524">
        <v>0</v>
      </c>
      <c r="J524" t="s">
        <v>393</v>
      </c>
      <c r="K524" t="s">
        <v>189</v>
      </c>
      <c r="L524" t="s">
        <v>31</v>
      </c>
      <c r="M524" t="s">
        <v>37</v>
      </c>
      <c r="N524" t="s">
        <v>35</v>
      </c>
      <c r="O524" t="s">
        <v>29</v>
      </c>
      <c r="P524" t="s">
        <v>3190</v>
      </c>
      <c r="Q524" t="s">
        <v>2845</v>
      </c>
      <c r="R524" t="s">
        <v>397</v>
      </c>
      <c r="S524">
        <v>0</v>
      </c>
      <c r="T524">
        <v>117</v>
      </c>
      <c r="U524">
        <v>102</v>
      </c>
      <c r="V524">
        <v>219</v>
      </c>
      <c r="W524">
        <v>12</v>
      </c>
      <c r="X524">
        <v>21</v>
      </c>
      <c r="Y524">
        <v>33</v>
      </c>
      <c r="Z524">
        <v>112</v>
      </c>
      <c r="AA524">
        <v>100</v>
      </c>
      <c r="AB524">
        <v>212</v>
      </c>
      <c r="AC524">
        <v>20</v>
      </c>
      <c r="AD524">
        <v>15</v>
      </c>
      <c r="AE524">
        <v>35</v>
      </c>
      <c r="AF524">
        <v>20</v>
      </c>
      <c r="AG524">
        <v>15</v>
      </c>
      <c r="AH524">
        <v>35</v>
      </c>
      <c r="AI524">
        <v>18</v>
      </c>
      <c r="AJ524">
        <v>15</v>
      </c>
      <c r="AK524">
        <v>33</v>
      </c>
      <c r="AL524">
        <v>27</v>
      </c>
      <c r="AM524">
        <v>23</v>
      </c>
      <c r="AN524">
        <v>50</v>
      </c>
      <c r="AO524">
        <v>29</v>
      </c>
      <c r="AP524">
        <v>13</v>
      </c>
      <c r="AQ524">
        <v>42</v>
      </c>
      <c r="AR524">
        <v>16</v>
      </c>
      <c r="AS524">
        <v>13</v>
      </c>
      <c r="AT524">
        <v>29</v>
      </c>
      <c r="AU524">
        <v>13</v>
      </c>
      <c r="AV524">
        <v>24</v>
      </c>
      <c r="AW524">
        <v>37</v>
      </c>
      <c r="AX524">
        <v>123</v>
      </c>
      <c r="AY524">
        <v>103</v>
      </c>
      <c r="AZ524">
        <v>226</v>
      </c>
      <c r="BA524">
        <v>2</v>
      </c>
      <c r="BB524">
        <v>2</v>
      </c>
      <c r="BC524">
        <v>2</v>
      </c>
      <c r="BD524">
        <v>2</v>
      </c>
      <c r="BE524">
        <v>2</v>
      </c>
      <c r="BF524">
        <v>2</v>
      </c>
      <c r="BG524">
        <v>0</v>
      </c>
      <c r="BH524">
        <v>12</v>
      </c>
      <c r="BI524">
        <v>0</v>
      </c>
      <c r="BJ524">
        <v>0</v>
      </c>
      <c r="BK524">
        <v>1</v>
      </c>
      <c r="BL524">
        <v>0</v>
      </c>
      <c r="BM524">
        <v>0</v>
      </c>
      <c r="BN524">
        <v>1</v>
      </c>
      <c r="BO524">
        <v>0</v>
      </c>
      <c r="BP524">
        <v>0</v>
      </c>
      <c r="BQ524">
        <v>4</v>
      </c>
      <c r="BR524">
        <v>8</v>
      </c>
      <c r="BS524">
        <v>0</v>
      </c>
      <c r="BT524">
        <v>0</v>
      </c>
      <c r="BU524">
        <v>0</v>
      </c>
      <c r="BV524">
        <v>1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1</v>
      </c>
      <c r="CD524">
        <v>0</v>
      </c>
      <c r="CE524">
        <v>0</v>
      </c>
      <c r="CF524">
        <v>16</v>
      </c>
      <c r="CG524">
        <v>4</v>
      </c>
      <c r="CH524">
        <v>8</v>
      </c>
      <c r="CI524">
        <v>2</v>
      </c>
      <c r="CJ524">
        <v>2</v>
      </c>
      <c r="CK524">
        <v>2</v>
      </c>
      <c r="CL524">
        <v>2</v>
      </c>
      <c r="CM524">
        <v>2</v>
      </c>
      <c r="CN524">
        <v>2</v>
      </c>
      <c r="CO524">
        <v>0</v>
      </c>
      <c r="CP524">
        <v>12</v>
      </c>
      <c r="CQ524">
        <v>12</v>
      </c>
      <c r="CR524">
        <v>12</v>
      </c>
      <c r="CS524">
        <v>1</v>
      </c>
    </row>
    <row r="525" spans="1:97" x14ac:dyDescent="0.25">
      <c r="A525" t="s">
        <v>4147</v>
      </c>
      <c r="B525">
        <v>4</v>
      </c>
      <c r="C525" t="s">
        <v>1388</v>
      </c>
      <c r="D525">
        <v>7</v>
      </c>
      <c r="E525" t="s">
        <v>556</v>
      </c>
      <c r="F525">
        <v>57</v>
      </c>
      <c r="G525" t="s">
        <v>557</v>
      </c>
      <c r="H525" t="s">
        <v>4148</v>
      </c>
      <c r="I525">
        <v>0</v>
      </c>
      <c r="J525" t="s">
        <v>393</v>
      </c>
      <c r="K525" t="s">
        <v>189</v>
      </c>
      <c r="L525" t="s">
        <v>31</v>
      </c>
      <c r="M525" t="s">
        <v>37</v>
      </c>
      <c r="N525" t="s">
        <v>35</v>
      </c>
      <c r="O525" t="s">
        <v>29</v>
      </c>
      <c r="P525" t="s">
        <v>3190</v>
      </c>
      <c r="Q525" t="s">
        <v>2845</v>
      </c>
      <c r="R525" t="s">
        <v>397</v>
      </c>
      <c r="S525">
        <v>0</v>
      </c>
      <c r="T525">
        <v>9</v>
      </c>
      <c r="U525">
        <v>18</v>
      </c>
      <c r="V525">
        <v>27</v>
      </c>
      <c r="W525">
        <v>2</v>
      </c>
      <c r="X525">
        <v>2</v>
      </c>
      <c r="Y525">
        <v>4</v>
      </c>
      <c r="Z525">
        <v>9</v>
      </c>
      <c r="AA525">
        <v>18</v>
      </c>
      <c r="AB525">
        <v>27</v>
      </c>
      <c r="AC525">
        <v>1</v>
      </c>
      <c r="AD525">
        <v>4</v>
      </c>
      <c r="AE525">
        <v>5</v>
      </c>
      <c r="AF525">
        <v>1</v>
      </c>
      <c r="AG525">
        <v>4</v>
      </c>
      <c r="AH525">
        <v>5</v>
      </c>
      <c r="AI525">
        <v>2</v>
      </c>
      <c r="AJ525">
        <v>4</v>
      </c>
      <c r="AK525">
        <v>6</v>
      </c>
      <c r="AL525">
        <v>2</v>
      </c>
      <c r="AM525">
        <v>2</v>
      </c>
      <c r="AN525">
        <v>4</v>
      </c>
      <c r="AO525">
        <v>1</v>
      </c>
      <c r="AP525">
        <v>3</v>
      </c>
      <c r="AQ525">
        <v>4</v>
      </c>
      <c r="AR525">
        <v>1</v>
      </c>
      <c r="AS525">
        <v>2</v>
      </c>
      <c r="AT525">
        <v>3</v>
      </c>
      <c r="AU525">
        <v>1</v>
      </c>
      <c r="AV525">
        <v>5</v>
      </c>
      <c r="AW525">
        <v>6</v>
      </c>
      <c r="AX525">
        <v>8</v>
      </c>
      <c r="AY525">
        <v>20</v>
      </c>
      <c r="AZ525">
        <v>28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2</v>
      </c>
      <c r="BH525">
        <v>2</v>
      </c>
      <c r="BI525">
        <v>0</v>
      </c>
      <c r="BJ525">
        <v>1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1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2</v>
      </c>
      <c r="CG525">
        <v>0</v>
      </c>
      <c r="CH525">
        <v>2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2</v>
      </c>
      <c r="CP525">
        <v>2</v>
      </c>
      <c r="CQ525">
        <v>5</v>
      </c>
      <c r="CR525">
        <v>2</v>
      </c>
      <c r="CS525">
        <v>1</v>
      </c>
    </row>
    <row r="526" spans="1:97" x14ac:dyDescent="0.25">
      <c r="A526" t="s">
        <v>4149</v>
      </c>
      <c r="B526">
        <v>1</v>
      </c>
      <c r="C526" t="s">
        <v>3948</v>
      </c>
      <c r="D526">
        <v>5</v>
      </c>
      <c r="E526" t="s">
        <v>227</v>
      </c>
      <c r="F526">
        <v>68</v>
      </c>
      <c r="G526" t="s">
        <v>1889</v>
      </c>
      <c r="H526" t="s">
        <v>4150</v>
      </c>
      <c r="I526">
        <v>640</v>
      </c>
      <c r="J526" t="s">
        <v>228</v>
      </c>
      <c r="K526" t="s">
        <v>189</v>
      </c>
      <c r="L526" t="s">
        <v>31</v>
      </c>
      <c r="M526" t="s">
        <v>37</v>
      </c>
      <c r="N526" t="s">
        <v>35</v>
      </c>
      <c r="O526" t="s">
        <v>29</v>
      </c>
      <c r="P526" t="s">
        <v>3112</v>
      </c>
      <c r="Q526" t="s">
        <v>2795</v>
      </c>
      <c r="R526" t="s">
        <v>431</v>
      </c>
      <c r="S526">
        <v>0</v>
      </c>
      <c r="T526">
        <v>145</v>
      </c>
      <c r="U526">
        <v>133</v>
      </c>
      <c r="V526">
        <v>278</v>
      </c>
      <c r="W526">
        <v>24</v>
      </c>
      <c r="X526">
        <v>21</v>
      </c>
      <c r="Y526">
        <v>45</v>
      </c>
      <c r="Z526">
        <v>145</v>
      </c>
      <c r="AA526">
        <v>132</v>
      </c>
      <c r="AB526">
        <v>277</v>
      </c>
      <c r="AC526">
        <v>22</v>
      </c>
      <c r="AD526">
        <v>29</v>
      </c>
      <c r="AE526">
        <v>51</v>
      </c>
      <c r="AF526">
        <v>22</v>
      </c>
      <c r="AG526">
        <v>29</v>
      </c>
      <c r="AH526">
        <v>51</v>
      </c>
      <c r="AI526">
        <v>20</v>
      </c>
      <c r="AJ526">
        <v>29</v>
      </c>
      <c r="AK526">
        <v>49</v>
      </c>
      <c r="AL526">
        <v>24</v>
      </c>
      <c r="AM526">
        <v>25</v>
      </c>
      <c r="AN526">
        <v>49</v>
      </c>
      <c r="AO526">
        <v>23</v>
      </c>
      <c r="AP526">
        <v>18</v>
      </c>
      <c r="AQ526">
        <v>41</v>
      </c>
      <c r="AR526">
        <v>26</v>
      </c>
      <c r="AS526">
        <v>20</v>
      </c>
      <c r="AT526">
        <v>46</v>
      </c>
      <c r="AU526">
        <v>29</v>
      </c>
      <c r="AV526">
        <v>27</v>
      </c>
      <c r="AW526">
        <v>56</v>
      </c>
      <c r="AX526">
        <v>144</v>
      </c>
      <c r="AY526">
        <v>148</v>
      </c>
      <c r="AZ526">
        <v>292</v>
      </c>
      <c r="BA526">
        <v>2</v>
      </c>
      <c r="BB526">
        <v>2</v>
      </c>
      <c r="BC526">
        <v>2</v>
      </c>
      <c r="BD526">
        <v>2</v>
      </c>
      <c r="BE526">
        <v>2</v>
      </c>
      <c r="BF526">
        <v>2</v>
      </c>
      <c r="BG526">
        <v>0</v>
      </c>
      <c r="BH526">
        <v>12</v>
      </c>
      <c r="BI526">
        <v>0</v>
      </c>
      <c r="BJ526">
        <v>0</v>
      </c>
      <c r="BK526">
        <v>0</v>
      </c>
      <c r="BL526">
        <v>1</v>
      </c>
      <c r="BM526">
        <v>0</v>
      </c>
      <c r="BN526">
        <v>1</v>
      </c>
      <c r="BO526">
        <v>0</v>
      </c>
      <c r="BP526">
        <v>0</v>
      </c>
      <c r="BQ526">
        <v>1</v>
      </c>
      <c r="BR526">
        <v>11</v>
      </c>
      <c r="BS526">
        <v>0</v>
      </c>
      <c r="BT526">
        <v>0</v>
      </c>
      <c r="BU526">
        <v>1</v>
      </c>
      <c r="BV526">
        <v>1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1</v>
      </c>
      <c r="CD526">
        <v>0</v>
      </c>
      <c r="CE526">
        <v>0</v>
      </c>
      <c r="CF526">
        <v>17</v>
      </c>
      <c r="CG526">
        <v>1</v>
      </c>
      <c r="CH526">
        <v>11</v>
      </c>
      <c r="CI526">
        <v>2</v>
      </c>
      <c r="CJ526">
        <v>2</v>
      </c>
      <c r="CK526">
        <v>2</v>
      </c>
      <c r="CL526">
        <v>2</v>
      </c>
      <c r="CM526">
        <v>2</v>
      </c>
      <c r="CN526">
        <v>2</v>
      </c>
      <c r="CO526">
        <v>0</v>
      </c>
      <c r="CP526">
        <v>12</v>
      </c>
      <c r="CQ526">
        <v>12</v>
      </c>
      <c r="CR526">
        <v>12</v>
      </c>
      <c r="CS526">
        <v>1</v>
      </c>
    </row>
    <row r="527" spans="1:97" x14ac:dyDescent="0.25">
      <c r="A527" t="s">
        <v>4151</v>
      </c>
      <c r="B527">
        <v>1</v>
      </c>
      <c r="C527" t="s">
        <v>3003</v>
      </c>
      <c r="D527">
        <v>5</v>
      </c>
      <c r="E527" t="s">
        <v>227</v>
      </c>
      <c r="F527">
        <v>1</v>
      </c>
      <c r="G527" t="s">
        <v>366</v>
      </c>
      <c r="H527" t="s">
        <v>1952</v>
      </c>
      <c r="I527">
        <v>1865</v>
      </c>
      <c r="J527" t="s">
        <v>228</v>
      </c>
      <c r="K527" t="s">
        <v>189</v>
      </c>
      <c r="L527" t="s">
        <v>31</v>
      </c>
      <c r="M527" t="s">
        <v>37</v>
      </c>
      <c r="N527" t="s">
        <v>35</v>
      </c>
      <c r="O527" t="s">
        <v>29</v>
      </c>
      <c r="P527" t="s">
        <v>3112</v>
      </c>
      <c r="Q527" t="s">
        <v>2795</v>
      </c>
      <c r="R527" t="s">
        <v>431</v>
      </c>
      <c r="S527">
        <v>0</v>
      </c>
      <c r="T527">
        <v>148</v>
      </c>
      <c r="U527">
        <v>153</v>
      </c>
      <c r="V527">
        <v>301</v>
      </c>
      <c r="W527">
        <v>23</v>
      </c>
      <c r="X527">
        <v>22</v>
      </c>
      <c r="Y527">
        <v>45</v>
      </c>
      <c r="Z527">
        <v>148</v>
      </c>
      <c r="AA527">
        <v>152</v>
      </c>
      <c r="AB527">
        <v>300</v>
      </c>
      <c r="AC527">
        <v>26</v>
      </c>
      <c r="AD527">
        <v>20</v>
      </c>
      <c r="AE527">
        <v>46</v>
      </c>
      <c r="AF527">
        <v>26</v>
      </c>
      <c r="AG527">
        <v>20</v>
      </c>
      <c r="AH527">
        <v>46</v>
      </c>
      <c r="AI527">
        <v>25</v>
      </c>
      <c r="AJ527">
        <v>30</v>
      </c>
      <c r="AK527">
        <v>55</v>
      </c>
      <c r="AL527">
        <v>23</v>
      </c>
      <c r="AM527">
        <v>26</v>
      </c>
      <c r="AN527">
        <v>49</v>
      </c>
      <c r="AO527">
        <v>23</v>
      </c>
      <c r="AP527">
        <v>31</v>
      </c>
      <c r="AQ527">
        <v>54</v>
      </c>
      <c r="AR527">
        <v>29</v>
      </c>
      <c r="AS527">
        <v>24</v>
      </c>
      <c r="AT527">
        <v>53</v>
      </c>
      <c r="AU527">
        <v>29</v>
      </c>
      <c r="AV527">
        <v>23</v>
      </c>
      <c r="AW527">
        <v>52</v>
      </c>
      <c r="AX527">
        <v>155</v>
      </c>
      <c r="AY527">
        <v>154</v>
      </c>
      <c r="AZ527">
        <v>309</v>
      </c>
      <c r="BA527">
        <v>2</v>
      </c>
      <c r="BB527">
        <v>2</v>
      </c>
      <c r="BC527">
        <v>2</v>
      </c>
      <c r="BD527">
        <v>2</v>
      </c>
      <c r="BE527">
        <v>2</v>
      </c>
      <c r="BF527">
        <v>2</v>
      </c>
      <c r="BG527">
        <v>0</v>
      </c>
      <c r="BH527">
        <v>12</v>
      </c>
      <c r="BI527">
        <v>0</v>
      </c>
      <c r="BJ527">
        <v>0</v>
      </c>
      <c r="BK527">
        <v>0</v>
      </c>
      <c r="BL527">
        <v>1</v>
      </c>
      <c r="BM527">
        <v>0</v>
      </c>
      <c r="BN527">
        <v>1</v>
      </c>
      <c r="BO527">
        <v>0</v>
      </c>
      <c r="BP527">
        <v>0</v>
      </c>
      <c r="BQ527">
        <v>2</v>
      </c>
      <c r="BR527">
        <v>10</v>
      </c>
      <c r="BS527">
        <v>0</v>
      </c>
      <c r="BT527">
        <v>0</v>
      </c>
      <c r="BU527">
        <v>4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1</v>
      </c>
      <c r="CD527">
        <v>0</v>
      </c>
      <c r="CE527">
        <v>0</v>
      </c>
      <c r="CF527">
        <v>19</v>
      </c>
      <c r="CG527">
        <v>2</v>
      </c>
      <c r="CH527">
        <v>10</v>
      </c>
      <c r="CI527">
        <v>2</v>
      </c>
      <c r="CJ527">
        <v>2</v>
      </c>
      <c r="CK527">
        <v>2</v>
      </c>
      <c r="CL527">
        <v>2</v>
      </c>
      <c r="CM527">
        <v>2</v>
      </c>
      <c r="CN527">
        <v>2</v>
      </c>
      <c r="CO527">
        <v>0</v>
      </c>
      <c r="CP527">
        <v>12</v>
      </c>
      <c r="CQ527">
        <v>12</v>
      </c>
      <c r="CR527">
        <v>12</v>
      </c>
      <c r="CS527">
        <v>1</v>
      </c>
    </row>
    <row r="528" spans="1:97" x14ac:dyDescent="0.25">
      <c r="A528" t="s">
        <v>4152</v>
      </c>
      <c r="B528">
        <v>1</v>
      </c>
      <c r="C528" t="s">
        <v>2604</v>
      </c>
      <c r="D528">
        <v>50</v>
      </c>
      <c r="E528" t="s">
        <v>298</v>
      </c>
      <c r="F528">
        <v>11</v>
      </c>
      <c r="G528" t="s">
        <v>499</v>
      </c>
      <c r="H528" t="s">
        <v>500</v>
      </c>
      <c r="I528">
        <v>0</v>
      </c>
      <c r="J528" t="s">
        <v>228</v>
      </c>
      <c r="K528" t="s">
        <v>189</v>
      </c>
      <c r="L528" t="s">
        <v>31</v>
      </c>
      <c r="M528" t="s">
        <v>37</v>
      </c>
      <c r="N528" t="s">
        <v>35</v>
      </c>
      <c r="O528" t="s">
        <v>29</v>
      </c>
      <c r="P528" t="s">
        <v>3714</v>
      </c>
      <c r="Q528" t="s">
        <v>2795</v>
      </c>
      <c r="R528" t="s">
        <v>431</v>
      </c>
      <c r="S528">
        <v>0</v>
      </c>
      <c r="T528">
        <v>38</v>
      </c>
      <c r="U528">
        <v>42</v>
      </c>
      <c r="V528">
        <v>80</v>
      </c>
      <c r="W528">
        <v>3</v>
      </c>
      <c r="X528">
        <v>7</v>
      </c>
      <c r="Y528">
        <v>10</v>
      </c>
      <c r="Z528">
        <v>38</v>
      </c>
      <c r="AA528">
        <v>42</v>
      </c>
      <c r="AB528">
        <v>80</v>
      </c>
      <c r="AC528">
        <v>5</v>
      </c>
      <c r="AD528">
        <v>7</v>
      </c>
      <c r="AE528">
        <v>12</v>
      </c>
      <c r="AF528">
        <v>5</v>
      </c>
      <c r="AG528">
        <v>7</v>
      </c>
      <c r="AH528">
        <v>12</v>
      </c>
      <c r="AI528">
        <v>6</v>
      </c>
      <c r="AJ528">
        <v>10</v>
      </c>
      <c r="AK528">
        <v>16</v>
      </c>
      <c r="AL528">
        <v>5</v>
      </c>
      <c r="AM528">
        <v>5</v>
      </c>
      <c r="AN528">
        <v>10</v>
      </c>
      <c r="AO528">
        <v>13</v>
      </c>
      <c r="AP528">
        <v>6</v>
      </c>
      <c r="AQ528">
        <v>19</v>
      </c>
      <c r="AR528">
        <v>5</v>
      </c>
      <c r="AS528">
        <v>9</v>
      </c>
      <c r="AT528">
        <v>14</v>
      </c>
      <c r="AU528">
        <v>11</v>
      </c>
      <c r="AV528">
        <v>8</v>
      </c>
      <c r="AW528">
        <v>19</v>
      </c>
      <c r="AX528">
        <v>45</v>
      </c>
      <c r="AY528">
        <v>45</v>
      </c>
      <c r="AZ528">
        <v>90</v>
      </c>
      <c r="BA528">
        <v>1</v>
      </c>
      <c r="BB528">
        <v>1</v>
      </c>
      <c r="BC528">
        <v>0</v>
      </c>
      <c r="BD528">
        <v>0</v>
      </c>
      <c r="BE528">
        <v>1</v>
      </c>
      <c r="BF528">
        <v>1</v>
      </c>
      <c r="BG528">
        <v>1</v>
      </c>
      <c r="BH528">
        <v>5</v>
      </c>
      <c r="BI528">
        <v>1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3</v>
      </c>
      <c r="BR528">
        <v>1</v>
      </c>
      <c r="BS528">
        <v>0</v>
      </c>
      <c r="BT528">
        <v>0</v>
      </c>
      <c r="BU528">
        <v>2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7</v>
      </c>
      <c r="CG528">
        <v>4</v>
      </c>
      <c r="CH528">
        <v>1</v>
      </c>
      <c r="CI528">
        <v>1</v>
      </c>
      <c r="CJ528">
        <v>1</v>
      </c>
      <c r="CK528">
        <v>0</v>
      </c>
      <c r="CL528">
        <v>0</v>
      </c>
      <c r="CM528">
        <v>1</v>
      </c>
      <c r="CN528">
        <v>1</v>
      </c>
      <c r="CO528">
        <v>1</v>
      </c>
      <c r="CP528">
        <v>5</v>
      </c>
      <c r="CQ528">
        <v>6</v>
      </c>
      <c r="CR528">
        <v>5</v>
      </c>
      <c r="CS528">
        <v>1</v>
      </c>
    </row>
    <row r="529" spans="1:97" x14ac:dyDescent="0.25">
      <c r="A529" t="s">
        <v>4153</v>
      </c>
      <c r="B529">
        <v>1</v>
      </c>
      <c r="C529" t="s">
        <v>4154</v>
      </c>
      <c r="D529">
        <v>13</v>
      </c>
      <c r="E529" t="s">
        <v>264</v>
      </c>
      <c r="F529">
        <v>14</v>
      </c>
      <c r="G529" t="s">
        <v>576</v>
      </c>
      <c r="H529" t="s">
        <v>4155</v>
      </c>
      <c r="I529">
        <v>0</v>
      </c>
      <c r="J529" t="s">
        <v>228</v>
      </c>
      <c r="K529" t="s">
        <v>189</v>
      </c>
      <c r="L529" t="s">
        <v>31</v>
      </c>
      <c r="M529" t="s">
        <v>37</v>
      </c>
      <c r="N529" t="s">
        <v>35</v>
      </c>
      <c r="O529" t="s">
        <v>29</v>
      </c>
      <c r="P529" t="s">
        <v>3714</v>
      </c>
      <c r="Q529" t="s">
        <v>2795</v>
      </c>
      <c r="R529" t="s">
        <v>431</v>
      </c>
      <c r="S529">
        <v>0</v>
      </c>
      <c r="T529">
        <v>57</v>
      </c>
      <c r="U529">
        <v>55</v>
      </c>
      <c r="V529">
        <v>112</v>
      </c>
      <c r="W529">
        <v>6</v>
      </c>
      <c r="X529">
        <v>9</v>
      </c>
      <c r="Y529">
        <v>15</v>
      </c>
      <c r="Z529">
        <v>56</v>
      </c>
      <c r="AA529">
        <v>54</v>
      </c>
      <c r="AB529">
        <v>110</v>
      </c>
      <c r="AC529">
        <v>6</v>
      </c>
      <c r="AD529">
        <v>6</v>
      </c>
      <c r="AE529">
        <v>12</v>
      </c>
      <c r="AF529">
        <v>7</v>
      </c>
      <c r="AG529">
        <v>7</v>
      </c>
      <c r="AH529">
        <v>14</v>
      </c>
      <c r="AI529">
        <v>14</v>
      </c>
      <c r="AJ529">
        <v>5</v>
      </c>
      <c r="AK529">
        <v>19</v>
      </c>
      <c r="AL529">
        <v>7</v>
      </c>
      <c r="AM529">
        <v>8</v>
      </c>
      <c r="AN529">
        <v>15</v>
      </c>
      <c r="AO529">
        <v>6</v>
      </c>
      <c r="AP529">
        <v>16</v>
      </c>
      <c r="AQ529">
        <v>22</v>
      </c>
      <c r="AR529">
        <v>8</v>
      </c>
      <c r="AS529">
        <v>13</v>
      </c>
      <c r="AT529">
        <v>21</v>
      </c>
      <c r="AU529">
        <v>10</v>
      </c>
      <c r="AV529">
        <v>5</v>
      </c>
      <c r="AW529">
        <v>15</v>
      </c>
      <c r="AX529">
        <v>52</v>
      </c>
      <c r="AY529">
        <v>54</v>
      </c>
      <c r="AZ529">
        <v>106</v>
      </c>
      <c r="BA529">
        <v>1</v>
      </c>
      <c r="BB529">
        <v>1</v>
      </c>
      <c r="BC529">
        <v>1</v>
      </c>
      <c r="BD529">
        <v>1</v>
      </c>
      <c r="BE529">
        <v>1</v>
      </c>
      <c r="BF529">
        <v>1</v>
      </c>
      <c r="BG529">
        <v>0</v>
      </c>
      <c r="BH529">
        <v>6</v>
      </c>
      <c r="BI529">
        <v>1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1</v>
      </c>
      <c r="BR529">
        <v>4</v>
      </c>
      <c r="BS529">
        <v>0</v>
      </c>
      <c r="BT529">
        <v>0</v>
      </c>
      <c r="BU529">
        <v>2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1</v>
      </c>
      <c r="CD529">
        <v>0</v>
      </c>
      <c r="CE529">
        <v>0</v>
      </c>
      <c r="CF529">
        <v>9</v>
      </c>
      <c r="CG529">
        <v>2</v>
      </c>
      <c r="CH529">
        <v>4</v>
      </c>
      <c r="CI529">
        <v>1</v>
      </c>
      <c r="CJ529">
        <v>1</v>
      </c>
      <c r="CK529">
        <v>1</v>
      </c>
      <c r="CL529">
        <v>1</v>
      </c>
      <c r="CM529">
        <v>1</v>
      </c>
      <c r="CN529">
        <v>1</v>
      </c>
      <c r="CO529">
        <v>0</v>
      </c>
      <c r="CP529">
        <v>6</v>
      </c>
      <c r="CQ529">
        <v>6</v>
      </c>
      <c r="CR529">
        <v>6</v>
      </c>
      <c r="CS529">
        <v>1</v>
      </c>
    </row>
    <row r="530" spans="1:97" x14ac:dyDescent="0.25">
      <c r="A530" t="s">
        <v>4156</v>
      </c>
      <c r="B530">
        <v>1</v>
      </c>
      <c r="C530" t="s">
        <v>4157</v>
      </c>
      <c r="D530">
        <v>13</v>
      </c>
      <c r="E530" t="s">
        <v>264</v>
      </c>
      <c r="F530">
        <v>311</v>
      </c>
      <c r="G530" t="s">
        <v>4158</v>
      </c>
      <c r="H530" t="s">
        <v>4159</v>
      </c>
      <c r="I530">
        <v>0</v>
      </c>
      <c r="J530" t="s">
        <v>228</v>
      </c>
      <c r="K530" t="s">
        <v>189</v>
      </c>
      <c r="L530" t="s">
        <v>31</v>
      </c>
      <c r="M530" t="s">
        <v>37</v>
      </c>
      <c r="N530" t="s">
        <v>35</v>
      </c>
      <c r="O530" t="s">
        <v>29</v>
      </c>
      <c r="P530" t="s">
        <v>4160</v>
      </c>
      <c r="Q530" t="s">
        <v>2795</v>
      </c>
      <c r="R530" t="s">
        <v>431</v>
      </c>
      <c r="S530">
        <v>0</v>
      </c>
      <c r="T530">
        <v>20</v>
      </c>
      <c r="U530">
        <v>19</v>
      </c>
      <c r="V530">
        <v>39</v>
      </c>
      <c r="W530">
        <v>0</v>
      </c>
      <c r="X530">
        <v>2</v>
      </c>
      <c r="Y530">
        <v>2</v>
      </c>
      <c r="Z530">
        <v>20</v>
      </c>
      <c r="AA530">
        <v>19</v>
      </c>
      <c r="AB530">
        <v>39</v>
      </c>
      <c r="AC530">
        <v>5</v>
      </c>
      <c r="AD530">
        <v>10</v>
      </c>
      <c r="AE530">
        <v>15</v>
      </c>
      <c r="AF530">
        <v>5</v>
      </c>
      <c r="AG530">
        <v>10</v>
      </c>
      <c r="AH530">
        <v>15</v>
      </c>
      <c r="AI530">
        <v>4</v>
      </c>
      <c r="AJ530">
        <v>3</v>
      </c>
      <c r="AK530">
        <v>7</v>
      </c>
      <c r="AL530">
        <v>3</v>
      </c>
      <c r="AM530">
        <v>3</v>
      </c>
      <c r="AN530">
        <v>6</v>
      </c>
      <c r="AO530">
        <v>6</v>
      </c>
      <c r="AP530">
        <v>5</v>
      </c>
      <c r="AQ530">
        <v>11</v>
      </c>
      <c r="AR530">
        <v>4</v>
      </c>
      <c r="AS530">
        <v>5</v>
      </c>
      <c r="AT530">
        <v>9</v>
      </c>
      <c r="AU530">
        <v>3</v>
      </c>
      <c r="AV530">
        <v>2</v>
      </c>
      <c r="AW530">
        <v>5</v>
      </c>
      <c r="AX530">
        <v>25</v>
      </c>
      <c r="AY530">
        <v>28</v>
      </c>
      <c r="AZ530">
        <v>53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3</v>
      </c>
      <c r="BH530">
        <v>3</v>
      </c>
      <c r="BI530">
        <v>1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2</v>
      </c>
      <c r="BS530">
        <v>0</v>
      </c>
      <c r="BT530">
        <v>0</v>
      </c>
      <c r="BU530">
        <v>1</v>
      </c>
      <c r="BV530">
        <v>1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5</v>
      </c>
      <c r="CG530">
        <v>1</v>
      </c>
      <c r="CH530">
        <v>2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3</v>
      </c>
      <c r="CP530">
        <v>3</v>
      </c>
      <c r="CQ530">
        <v>3</v>
      </c>
      <c r="CR530">
        <v>3</v>
      </c>
      <c r="CS530">
        <v>1</v>
      </c>
    </row>
    <row r="531" spans="1:97" x14ac:dyDescent="0.25">
      <c r="A531" t="s">
        <v>4161</v>
      </c>
      <c r="B531">
        <v>1</v>
      </c>
      <c r="C531" t="s">
        <v>306</v>
      </c>
      <c r="D531">
        <v>35</v>
      </c>
      <c r="E531" t="s">
        <v>277</v>
      </c>
      <c r="F531">
        <v>49</v>
      </c>
      <c r="G531" t="s">
        <v>323</v>
      </c>
      <c r="H531" t="s">
        <v>4162</v>
      </c>
      <c r="I531">
        <v>0</v>
      </c>
      <c r="J531" t="s">
        <v>228</v>
      </c>
      <c r="K531" t="s">
        <v>189</v>
      </c>
      <c r="L531" t="s">
        <v>31</v>
      </c>
      <c r="M531" t="s">
        <v>37</v>
      </c>
      <c r="N531" t="s">
        <v>35</v>
      </c>
      <c r="O531" t="s">
        <v>29</v>
      </c>
      <c r="P531" t="s">
        <v>3714</v>
      </c>
      <c r="Q531" t="s">
        <v>2795</v>
      </c>
      <c r="R531" t="s">
        <v>431</v>
      </c>
      <c r="S531">
        <v>0</v>
      </c>
      <c r="T531">
        <v>54</v>
      </c>
      <c r="U531">
        <v>55</v>
      </c>
      <c r="V531">
        <v>109</v>
      </c>
      <c r="W531">
        <v>11</v>
      </c>
      <c r="X531">
        <v>6</v>
      </c>
      <c r="Y531">
        <v>17</v>
      </c>
      <c r="Z531">
        <v>54</v>
      </c>
      <c r="AA531">
        <v>55</v>
      </c>
      <c r="AB531">
        <v>109</v>
      </c>
      <c r="AC531">
        <v>4</v>
      </c>
      <c r="AD531">
        <v>10</v>
      </c>
      <c r="AE531">
        <v>14</v>
      </c>
      <c r="AF531">
        <v>4</v>
      </c>
      <c r="AG531">
        <v>11</v>
      </c>
      <c r="AH531">
        <v>15</v>
      </c>
      <c r="AI531">
        <v>7</v>
      </c>
      <c r="AJ531">
        <v>8</v>
      </c>
      <c r="AK531">
        <v>15</v>
      </c>
      <c r="AL531">
        <v>8</v>
      </c>
      <c r="AM531">
        <v>8</v>
      </c>
      <c r="AN531">
        <v>16</v>
      </c>
      <c r="AO531">
        <v>7</v>
      </c>
      <c r="AP531">
        <v>11</v>
      </c>
      <c r="AQ531">
        <v>18</v>
      </c>
      <c r="AR531">
        <v>11</v>
      </c>
      <c r="AS531">
        <v>9</v>
      </c>
      <c r="AT531">
        <v>20</v>
      </c>
      <c r="AU531">
        <v>13</v>
      </c>
      <c r="AV531">
        <v>12</v>
      </c>
      <c r="AW531">
        <v>25</v>
      </c>
      <c r="AX531">
        <v>50</v>
      </c>
      <c r="AY531">
        <v>59</v>
      </c>
      <c r="AZ531">
        <v>109</v>
      </c>
      <c r="BA531">
        <v>1</v>
      </c>
      <c r="BB531">
        <v>1</v>
      </c>
      <c r="BC531">
        <v>1</v>
      </c>
      <c r="BD531">
        <v>1</v>
      </c>
      <c r="BE531">
        <v>1</v>
      </c>
      <c r="BF531">
        <v>1</v>
      </c>
      <c r="BG531">
        <v>0</v>
      </c>
      <c r="BH531">
        <v>6</v>
      </c>
      <c r="BI531">
        <v>0</v>
      </c>
      <c r="BJ531">
        <v>0</v>
      </c>
      <c r="BK531">
        <v>1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3</v>
      </c>
      <c r="BR531">
        <v>3</v>
      </c>
      <c r="BS531">
        <v>0</v>
      </c>
      <c r="BT531">
        <v>0</v>
      </c>
      <c r="BU531">
        <v>1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8</v>
      </c>
      <c r="CG531">
        <v>3</v>
      </c>
      <c r="CH531">
        <v>3</v>
      </c>
      <c r="CI531">
        <v>1</v>
      </c>
      <c r="CJ531">
        <v>1</v>
      </c>
      <c r="CK531">
        <v>1</v>
      </c>
      <c r="CL531">
        <v>1</v>
      </c>
      <c r="CM531">
        <v>1</v>
      </c>
      <c r="CN531">
        <v>1</v>
      </c>
      <c r="CO531">
        <v>0</v>
      </c>
      <c r="CP531">
        <v>6</v>
      </c>
      <c r="CQ531">
        <v>6</v>
      </c>
      <c r="CR531">
        <v>6</v>
      </c>
      <c r="CS531">
        <v>1</v>
      </c>
    </row>
    <row r="532" spans="1:97" x14ac:dyDescent="0.25">
      <c r="A532" t="s">
        <v>4163</v>
      </c>
      <c r="B532">
        <v>1</v>
      </c>
      <c r="C532" t="s">
        <v>4164</v>
      </c>
      <c r="D532">
        <v>35</v>
      </c>
      <c r="E532" t="s">
        <v>277</v>
      </c>
      <c r="F532">
        <v>17</v>
      </c>
      <c r="G532" t="s">
        <v>4165</v>
      </c>
      <c r="H532" t="s">
        <v>2721</v>
      </c>
      <c r="I532">
        <v>0</v>
      </c>
      <c r="J532" t="s">
        <v>228</v>
      </c>
      <c r="K532" t="s">
        <v>189</v>
      </c>
      <c r="L532" t="s">
        <v>31</v>
      </c>
      <c r="M532" t="s">
        <v>37</v>
      </c>
      <c r="N532" t="s">
        <v>35</v>
      </c>
      <c r="O532" t="s">
        <v>29</v>
      </c>
      <c r="P532" t="s">
        <v>3714</v>
      </c>
      <c r="Q532" t="s">
        <v>2795</v>
      </c>
      <c r="R532" t="s">
        <v>431</v>
      </c>
      <c r="S532">
        <v>0</v>
      </c>
      <c r="T532">
        <v>57</v>
      </c>
      <c r="U532">
        <v>59</v>
      </c>
      <c r="V532">
        <v>116</v>
      </c>
      <c r="W532">
        <v>11</v>
      </c>
      <c r="X532">
        <v>11</v>
      </c>
      <c r="Y532">
        <v>22</v>
      </c>
      <c r="Z532">
        <v>57</v>
      </c>
      <c r="AA532">
        <v>59</v>
      </c>
      <c r="AB532">
        <v>116</v>
      </c>
      <c r="AC532">
        <v>9</v>
      </c>
      <c r="AD532">
        <v>9</v>
      </c>
      <c r="AE532">
        <v>18</v>
      </c>
      <c r="AF532">
        <v>9</v>
      </c>
      <c r="AG532">
        <v>9</v>
      </c>
      <c r="AH532">
        <v>18</v>
      </c>
      <c r="AI532">
        <v>8</v>
      </c>
      <c r="AJ532">
        <v>9</v>
      </c>
      <c r="AK532">
        <v>17</v>
      </c>
      <c r="AL532">
        <v>7</v>
      </c>
      <c r="AM532">
        <v>4</v>
      </c>
      <c r="AN532">
        <v>11</v>
      </c>
      <c r="AO532">
        <v>13</v>
      </c>
      <c r="AP532">
        <v>18</v>
      </c>
      <c r="AQ532">
        <v>31</v>
      </c>
      <c r="AR532">
        <v>4</v>
      </c>
      <c r="AS532">
        <v>14</v>
      </c>
      <c r="AT532">
        <v>18</v>
      </c>
      <c r="AU532">
        <v>18</v>
      </c>
      <c r="AV532">
        <v>9</v>
      </c>
      <c r="AW532">
        <v>27</v>
      </c>
      <c r="AX532">
        <v>59</v>
      </c>
      <c r="AY532">
        <v>63</v>
      </c>
      <c r="AZ532">
        <v>122</v>
      </c>
      <c r="BA532">
        <v>1</v>
      </c>
      <c r="BB532">
        <v>1</v>
      </c>
      <c r="BC532">
        <v>1</v>
      </c>
      <c r="BD532">
        <v>1</v>
      </c>
      <c r="BE532">
        <v>1</v>
      </c>
      <c r="BF532">
        <v>1</v>
      </c>
      <c r="BG532">
        <v>0</v>
      </c>
      <c r="BH532">
        <v>6</v>
      </c>
      <c r="BI532">
        <v>0</v>
      </c>
      <c r="BJ532">
        <v>0</v>
      </c>
      <c r="BK532">
        <v>0</v>
      </c>
      <c r="BL532">
        <v>1</v>
      </c>
      <c r="BM532">
        <v>0</v>
      </c>
      <c r="BN532">
        <v>0</v>
      </c>
      <c r="BO532">
        <v>0</v>
      </c>
      <c r="BP532">
        <v>0</v>
      </c>
      <c r="BQ532">
        <v>1</v>
      </c>
      <c r="BR532">
        <v>5</v>
      </c>
      <c r="BS532">
        <v>0</v>
      </c>
      <c r="BT532">
        <v>0</v>
      </c>
      <c r="BU532">
        <v>1</v>
      </c>
      <c r="BV532">
        <v>0</v>
      </c>
      <c r="BW532">
        <v>0</v>
      </c>
      <c r="BX532">
        <v>0</v>
      </c>
      <c r="BY532">
        <v>1</v>
      </c>
      <c r="BZ532">
        <v>0</v>
      </c>
      <c r="CA532">
        <v>0</v>
      </c>
      <c r="CB532">
        <v>0</v>
      </c>
      <c r="CC532">
        <v>2</v>
      </c>
      <c r="CD532">
        <v>2</v>
      </c>
      <c r="CE532">
        <v>0</v>
      </c>
      <c r="CF532">
        <v>13</v>
      </c>
      <c r="CG532">
        <v>1</v>
      </c>
      <c r="CH532">
        <v>5</v>
      </c>
      <c r="CI532">
        <v>1</v>
      </c>
      <c r="CJ532">
        <v>1</v>
      </c>
      <c r="CK532">
        <v>1</v>
      </c>
      <c r="CL532">
        <v>1</v>
      </c>
      <c r="CM532">
        <v>1</v>
      </c>
      <c r="CN532">
        <v>1</v>
      </c>
      <c r="CO532">
        <v>0</v>
      </c>
      <c r="CP532">
        <v>6</v>
      </c>
      <c r="CQ532">
        <v>6</v>
      </c>
      <c r="CR532">
        <v>6</v>
      </c>
      <c r="CS532">
        <v>1</v>
      </c>
    </row>
    <row r="533" spans="1:97" x14ac:dyDescent="0.25">
      <c r="A533" t="s">
        <v>4166</v>
      </c>
      <c r="B533">
        <v>4</v>
      </c>
      <c r="C533" t="s">
        <v>972</v>
      </c>
      <c r="D533">
        <v>35</v>
      </c>
      <c r="E533" t="s">
        <v>277</v>
      </c>
      <c r="F533">
        <v>72</v>
      </c>
      <c r="G533" t="s">
        <v>316</v>
      </c>
      <c r="H533" t="s">
        <v>4167</v>
      </c>
      <c r="I533">
        <v>415</v>
      </c>
      <c r="J533" t="s">
        <v>228</v>
      </c>
      <c r="K533" t="s">
        <v>189</v>
      </c>
      <c r="L533" t="s">
        <v>31</v>
      </c>
      <c r="M533" t="s">
        <v>37</v>
      </c>
      <c r="N533" t="s">
        <v>35</v>
      </c>
      <c r="O533" t="s">
        <v>29</v>
      </c>
      <c r="P533" t="s">
        <v>4160</v>
      </c>
      <c r="Q533" t="s">
        <v>2795</v>
      </c>
      <c r="R533" t="s">
        <v>431</v>
      </c>
      <c r="S533">
        <v>0</v>
      </c>
      <c r="T533">
        <v>79</v>
      </c>
      <c r="U533">
        <v>66</v>
      </c>
      <c r="V533">
        <v>145</v>
      </c>
      <c r="W533">
        <v>14</v>
      </c>
      <c r="X533">
        <v>5</v>
      </c>
      <c r="Y533">
        <v>19</v>
      </c>
      <c r="Z533">
        <v>78</v>
      </c>
      <c r="AA533">
        <v>65</v>
      </c>
      <c r="AB533">
        <v>143</v>
      </c>
      <c r="AC533">
        <v>14</v>
      </c>
      <c r="AD533">
        <v>13</v>
      </c>
      <c r="AE533">
        <v>27</v>
      </c>
      <c r="AF533">
        <v>15</v>
      </c>
      <c r="AG533">
        <v>13</v>
      </c>
      <c r="AH533">
        <v>28</v>
      </c>
      <c r="AI533">
        <v>14</v>
      </c>
      <c r="AJ533">
        <v>17</v>
      </c>
      <c r="AK533">
        <v>31</v>
      </c>
      <c r="AL533">
        <v>18</v>
      </c>
      <c r="AM533">
        <v>10</v>
      </c>
      <c r="AN533">
        <v>28</v>
      </c>
      <c r="AO533">
        <v>8</v>
      </c>
      <c r="AP533">
        <v>9</v>
      </c>
      <c r="AQ533">
        <v>17</v>
      </c>
      <c r="AR533">
        <v>14</v>
      </c>
      <c r="AS533">
        <v>12</v>
      </c>
      <c r="AT533">
        <v>26</v>
      </c>
      <c r="AU533">
        <v>11</v>
      </c>
      <c r="AV533">
        <v>16</v>
      </c>
      <c r="AW533">
        <v>27</v>
      </c>
      <c r="AX533">
        <v>80</v>
      </c>
      <c r="AY533">
        <v>77</v>
      </c>
      <c r="AZ533">
        <v>157</v>
      </c>
      <c r="BA533">
        <v>1</v>
      </c>
      <c r="BB533">
        <v>1</v>
      </c>
      <c r="BC533">
        <v>1</v>
      </c>
      <c r="BD533">
        <v>1</v>
      </c>
      <c r="BE533">
        <v>1</v>
      </c>
      <c r="BF533">
        <v>1</v>
      </c>
      <c r="BG533">
        <v>0</v>
      </c>
      <c r="BH533">
        <v>6</v>
      </c>
      <c r="BI533">
        <v>0</v>
      </c>
      <c r="BJ533">
        <v>0</v>
      </c>
      <c r="BK533">
        <v>0</v>
      </c>
      <c r="BL533">
        <v>1</v>
      </c>
      <c r="BM533">
        <v>0</v>
      </c>
      <c r="BN533">
        <v>0</v>
      </c>
      <c r="BO533">
        <v>0</v>
      </c>
      <c r="BP533">
        <v>0</v>
      </c>
      <c r="BQ533">
        <v>3</v>
      </c>
      <c r="BR533">
        <v>3</v>
      </c>
      <c r="BS533">
        <v>0</v>
      </c>
      <c r="BT533">
        <v>0</v>
      </c>
      <c r="BU533">
        <v>2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1</v>
      </c>
      <c r="CE533">
        <v>0</v>
      </c>
      <c r="CF533">
        <v>10</v>
      </c>
      <c r="CG533">
        <v>3</v>
      </c>
      <c r="CH533">
        <v>3</v>
      </c>
      <c r="CI533">
        <v>1</v>
      </c>
      <c r="CJ533">
        <v>1</v>
      </c>
      <c r="CK533">
        <v>1</v>
      </c>
      <c r="CL533">
        <v>1</v>
      </c>
      <c r="CM533">
        <v>1</v>
      </c>
      <c r="CN533">
        <v>1</v>
      </c>
      <c r="CO533">
        <v>0</v>
      </c>
      <c r="CP533">
        <v>6</v>
      </c>
      <c r="CQ533">
        <v>8</v>
      </c>
      <c r="CR533">
        <v>6</v>
      </c>
      <c r="CS533">
        <v>1</v>
      </c>
    </row>
    <row r="534" spans="1:97" x14ac:dyDescent="0.25">
      <c r="A534" t="s">
        <v>4168</v>
      </c>
      <c r="B534">
        <v>1</v>
      </c>
      <c r="C534" t="s">
        <v>4169</v>
      </c>
      <c r="D534">
        <v>37</v>
      </c>
      <c r="E534" t="s">
        <v>216</v>
      </c>
      <c r="F534">
        <v>1</v>
      </c>
      <c r="G534" t="s">
        <v>380</v>
      </c>
      <c r="H534" t="s">
        <v>4170</v>
      </c>
      <c r="I534">
        <v>0</v>
      </c>
      <c r="J534" t="s">
        <v>217</v>
      </c>
      <c r="K534" t="s">
        <v>189</v>
      </c>
      <c r="L534" t="s">
        <v>31</v>
      </c>
      <c r="M534" t="s">
        <v>37</v>
      </c>
      <c r="N534" t="s">
        <v>35</v>
      </c>
      <c r="O534" t="s">
        <v>29</v>
      </c>
      <c r="P534" t="s">
        <v>2902</v>
      </c>
      <c r="Q534" t="s">
        <v>2893</v>
      </c>
      <c r="R534" t="s">
        <v>218</v>
      </c>
      <c r="S534">
        <v>0</v>
      </c>
      <c r="T534">
        <v>64</v>
      </c>
      <c r="U534">
        <v>55</v>
      </c>
      <c r="V534">
        <v>119</v>
      </c>
      <c r="W534">
        <v>15</v>
      </c>
      <c r="X534">
        <v>14</v>
      </c>
      <c r="Y534">
        <v>29</v>
      </c>
      <c r="Z534">
        <v>64</v>
      </c>
      <c r="AA534">
        <v>55</v>
      </c>
      <c r="AB534">
        <v>119</v>
      </c>
      <c r="AC534">
        <v>10</v>
      </c>
      <c r="AD534">
        <v>7</v>
      </c>
      <c r="AE534">
        <v>17</v>
      </c>
      <c r="AF534">
        <v>10</v>
      </c>
      <c r="AG534">
        <v>7</v>
      </c>
      <c r="AH534">
        <v>17</v>
      </c>
      <c r="AI534">
        <v>12</v>
      </c>
      <c r="AJ534">
        <v>6</v>
      </c>
      <c r="AK534">
        <v>18</v>
      </c>
      <c r="AL534">
        <v>12</v>
      </c>
      <c r="AM534">
        <v>15</v>
      </c>
      <c r="AN534">
        <v>27</v>
      </c>
      <c r="AO534">
        <v>6</v>
      </c>
      <c r="AP534">
        <v>7</v>
      </c>
      <c r="AQ534">
        <v>13</v>
      </c>
      <c r="AR534">
        <v>15</v>
      </c>
      <c r="AS534">
        <v>7</v>
      </c>
      <c r="AT534">
        <v>22</v>
      </c>
      <c r="AU534">
        <v>6</v>
      </c>
      <c r="AV534">
        <v>8</v>
      </c>
      <c r="AW534">
        <v>14</v>
      </c>
      <c r="AX534">
        <v>61</v>
      </c>
      <c r="AY534">
        <v>50</v>
      </c>
      <c r="AZ534">
        <v>111</v>
      </c>
      <c r="BA534">
        <v>1</v>
      </c>
      <c r="BB534">
        <v>1</v>
      </c>
      <c r="BC534">
        <v>1</v>
      </c>
      <c r="BD534">
        <v>1</v>
      </c>
      <c r="BE534">
        <v>1</v>
      </c>
      <c r="BF534">
        <v>1</v>
      </c>
      <c r="BG534">
        <v>0</v>
      </c>
      <c r="BH534">
        <v>6</v>
      </c>
      <c r="BI534">
        <v>0</v>
      </c>
      <c r="BJ534">
        <v>0</v>
      </c>
      <c r="BK534">
        <v>0</v>
      </c>
      <c r="BL534">
        <v>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6</v>
      </c>
      <c r="BS534">
        <v>0</v>
      </c>
      <c r="BT534">
        <v>0</v>
      </c>
      <c r="BU534">
        <v>3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1</v>
      </c>
      <c r="CD534">
        <v>0</v>
      </c>
      <c r="CE534">
        <v>0</v>
      </c>
      <c r="CF534">
        <v>11</v>
      </c>
      <c r="CG534">
        <v>0</v>
      </c>
      <c r="CH534">
        <v>6</v>
      </c>
      <c r="CI534">
        <v>1</v>
      </c>
      <c r="CJ534">
        <v>1</v>
      </c>
      <c r="CK534">
        <v>1</v>
      </c>
      <c r="CL534">
        <v>1</v>
      </c>
      <c r="CM534">
        <v>1</v>
      </c>
      <c r="CN534">
        <v>1</v>
      </c>
      <c r="CO534">
        <v>0</v>
      </c>
      <c r="CP534">
        <v>6</v>
      </c>
      <c r="CQ534">
        <v>10</v>
      </c>
      <c r="CR534">
        <v>6</v>
      </c>
      <c r="CS534">
        <v>1</v>
      </c>
    </row>
    <row r="535" spans="1:97" x14ac:dyDescent="0.25">
      <c r="A535" t="s">
        <v>4171</v>
      </c>
      <c r="B535">
        <v>1</v>
      </c>
      <c r="C535" t="s">
        <v>4172</v>
      </c>
      <c r="D535">
        <v>29</v>
      </c>
      <c r="E535" t="s">
        <v>546</v>
      </c>
      <c r="F535">
        <v>2203</v>
      </c>
      <c r="G535" t="s">
        <v>4173</v>
      </c>
      <c r="H535" t="s">
        <v>4174</v>
      </c>
      <c r="I535">
        <v>0</v>
      </c>
      <c r="J535" t="s">
        <v>546</v>
      </c>
      <c r="K535" t="s">
        <v>189</v>
      </c>
      <c r="L535" t="s">
        <v>31</v>
      </c>
      <c r="M535" t="s">
        <v>37</v>
      </c>
      <c r="N535" t="s">
        <v>35</v>
      </c>
      <c r="O535" t="s">
        <v>29</v>
      </c>
      <c r="P535" t="s">
        <v>3425</v>
      </c>
      <c r="Q535" t="s">
        <v>2845</v>
      </c>
      <c r="R535" t="s">
        <v>397</v>
      </c>
      <c r="S535">
        <v>0</v>
      </c>
      <c r="T535">
        <v>9</v>
      </c>
      <c r="U535">
        <v>3</v>
      </c>
      <c r="V535">
        <v>12</v>
      </c>
      <c r="W535">
        <v>1</v>
      </c>
      <c r="X535">
        <v>2</v>
      </c>
      <c r="Y535">
        <v>3</v>
      </c>
      <c r="Z535">
        <v>9</v>
      </c>
      <c r="AA535">
        <v>3</v>
      </c>
      <c r="AB535">
        <v>12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2</v>
      </c>
      <c r="AJ535">
        <v>0</v>
      </c>
      <c r="AK535">
        <v>2</v>
      </c>
      <c r="AL535">
        <v>1</v>
      </c>
      <c r="AM535">
        <v>0</v>
      </c>
      <c r="AN535">
        <v>1</v>
      </c>
      <c r="AO535">
        <v>1</v>
      </c>
      <c r="AP535">
        <v>0</v>
      </c>
      <c r="AQ535">
        <v>1</v>
      </c>
      <c r="AR535">
        <v>3</v>
      </c>
      <c r="AS535">
        <v>0</v>
      </c>
      <c r="AT535">
        <v>3</v>
      </c>
      <c r="AU535">
        <v>2</v>
      </c>
      <c r="AV535">
        <v>0</v>
      </c>
      <c r="AW535">
        <v>2</v>
      </c>
      <c r="AX535">
        <v>9</v>
      </c>
      <c r="AY535">
        <v>0</v>
      </c>
      <c r="AZ535">
        <v>9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1</v>
      </c>
      <c r="BH535">
        <v>1</v>
      </c>
      <c r="BI535">
        <v>1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1</v>
      </c>
      <c r="CG535">
        <v>1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1</v>
      </c>
      <c r="CP535">
        <v>1</v>
      </c>
      <c r="CQ535">
        <v>1</v>
      </c>
      <c r="CR535">
        <v>1</v>
      </c>
      <c r="CS535">
        <v>1</v>
      </c>
    </row>
    <row r="536" spans="1:97" x14ac:dyDescent="0.25">
      <c r="A536" t="s">
        <v>4175</v>
      </c>
      <c r="B536">
        <v>2</v>
      </c>
      <c r="C536" t="s">
        <v>4176</v>
      </c>
      <c r="D536">
        <v>37</v>
      </c>
      <c r="E536" t="s">
        <v>216</v>
      </c>
      <c r="F536">
        <v>1</v>
      </c>
      <c r="G536" t="s">
        <v>380</v>
      </c>
      <c r="H536" t="s">
        <v>4177</v>
      </c>
      <c r="I536">
        <v>8801</v>
      </c>
      <c r="J536" t="s">
        <v>217</v>
      </c>
      <c r="K536" t="s">
        <v>189</v>
      </c>
      <c r="L536" t="s">
        <v>31</v>
      </c>
      <c r="M536" t="s">
        <v>37</v>
      </c>
      <c r="N536" t="s">
        <v>35</v>
      </c>
      <c r="O536" t="s">
        <v>29</v>
      </c>
      <c r="P536" t="s">
        <v>3400</v>
      </c>
      <c r="Q536" t="s">
        <v>2947</v>
      </c>
      <c r="R536" t="s">
        <v>218</v>
      </c>
      <c r="S536">
        <v>0</v>
      </c>
      <c r="T536">
        <v>152</v>
      </c>
      <c r="U536">
        <v>181</v>
      </c>
      <c r="V536">
        <v>333</v>
      </c>
      <c r="W536">
        <v>22</v>
      </c>
      <c r="X536">
        <v>36</v>
      </c>
      <c r="Y536">
        <v>58</v>
      </c>
      <c r="Z536">
        <v>152</v>
      </c>
      <c r="AA536">
        <v>180</v>
      </c>
      <c r="AB536">
        <v>332</v>
      </c>
      <c r="AC536">
        <v>20</v>
      </c>
      <c r="AD536">
        <v>15</v>
      </c>
      <c r="AE536">
        <v>35</v>
      </c>
      <c r="AF536">
        <v>20</v>
      </c>
      <c r="AG536">
        <v>17</v>
      </c>
      <c r="AH536">
        <v>37</v>
      </c>
      <c r="AI536">
        <v>28</v>
      </c>
      <c r="AJ536">
        <v>30</v>
      </c>
      <c r="AK536">
        <v>58</v>
      </c>
      <c r="AL536">
        <v>24</v>
      </c>
      <c r="AM536">
        <v>25</v>
      </c>
      <c r="AN536">
        <v>49</v>
      </c>
      <c r="AO536">
        <v>29</v>
      </c>
      <c r="AP536">
        <v>27</v>
      </c>
      <c r="AQ536">
        <v>56</v>
      </c>
      <c r="AR536">
        <v>20</v>
      </c>
      <c r="AS536">
        <v>28</v>
      </c>
      <c r="AT536">
        <v>48</v>
      </c>
      <c r="AU536">
        <v>24</v>
      </c>
      <c r="AV536">
        <v>28</v>
      </c>
      <c r="AW536">
        <v>52</v>
      </c>
      <c r="AX536">
        <v>145</v>
      </c>
      <c r="AY536">
        <v>155</v>
      </c>
      <c r="AZ536">
        <v>300</v>
      </c>
      <c r="BA536">
        <v>2</v>
      </c>
      <c r="BB536">
        <v>2</v>
      </c>
      <c r="BC536">
        <v>2</v>
      </c>
      <c r="BD536">
        <v>2</v>
      </c>
      <c r="BE536">
        <v>2</v>
      </c>
      <c r="BF536">
        <v>3</v>
      </c>
      <c r="BG536">
        <v>0</v>
      </c>
      <c r="BH536">
        <v>13</v>
      </c>
      <c r="BI536">
        <v>0</v>
      </c>
      <c r="BJ536">
        <v>0</v>
      </c>
      <c r="BK536">
        <v>1</v>
      </c>
      <c r="BL536">
        <v>0</v>
      </c>
      <c r="BM536">
        <v>0</v>
      </c>
      <c r="BN536">
        <v>1</v>
      </c>
      <c r="BO536">
        <v>0</v>
      </c>
      <c r="BP536">
        <v>1</v>
      </c>
      <c r="BQ536">
        <v>4</v>
      </c>
      <c r="BR536">
        <v>9</v>
      </c>
      <c r="BS536">
        <v>0</v>
      </c>
      <c r="BT536">
        <v>0</v>
      </c>
      <c r="BU536">
        <v>2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1</v>
      </c>
      <c r="CD536">
        <v>0</v>
      </c>
      <c r="CE536">
        <v>0</v>
      </c>
      <c r="CF536">
        <v>19</v>
      </c>
      <c r="CG536">
        <v>4</v>
      </c>
      <c r="CH536">
        <v>9</v>
      </c>
      <c r="CI536">
        <v>2</v>
      </c>
      <c r="CJ536">
        <v>2</v>
      </c>
      <c r="CK536">
        <v>2</v>
      </c>
      <c r="CL536">
        <v>2</v>
      </c>
      <c r="CM536">
        <v>2</v>
      </c>
      <c r="CN536">
        <v>3</v>
      </c>
      <c r="CO536">
        <v>0</v>
      </c>
      <c r="CP536">
        <v>13</v>
      </c>
      <c r="CQ536">
        <v>13</v>
      </c>
      <c r="CR536">
        <v>13</v>
      </c>
      <c r="CS536">
        <v>1</v>
      </c>
    </row>
    <row r="537" spans="1:97" x14ac:dyDescent="0.25">
      <c r="A537" t="s">
        <v>4178</v>
      </c>
      <c r="B537">
        <v>1</v>
      </c>
      <c r="C537" t="s">
        <v>4179</v>
      </c>
      <c r="D537">
        <v>31</v>
      </c>
      <c r="E537" t="s">
        <v>286</v>
      </c>
      <c r="F537">
        <v>91</v>
      </c>
      <c r="G537" t="s">
        <v>4180</v>
      </c>
      <c r="H537" t="s">
        <v>4181</v>
      </c>
      <c r="I537">
        <v>0</v>
      </c>
      <c r="J537" t="s">
        <v>193</v>
      </c>
      <c r="K537" t="s">
        <v>189</v>
      </c>
      <c r="L537" t="s">
        <v>31</v>
      </c>
      <c r="M537" t="s">
        <v>37</v>
      </c>
      <c r="N537" t="s">
        <v>35</v>
      </c>
      <c r="O537" t="s">
        <v>29</v>
      </c>
      <c r="P537" t="s">
        <v>3108</v>
      </c>
      <c r="Q537" t="s">
        <v>2862</v>
      </c>
      <c r="R537" t="s">
        <v>408</v>
      </c>
      <c r="S537">
        <v>0</v>
      </c>
      <c r="T537">
        <v>16</v>
      </c>
      <c r="U537">
        <v>17</v>
      </c>
      <c r="V537">
        <v>33</v>
      </c>
      <c r="W537">
        <v>2</v>
      </c>
      <c r="X537">
        <v>5</v>
      </c>
      <c r="Y537">
        <v>7</v>
      </c>
      <c r="Z537">
        <v>15</v>
      </c>
      <c r="AA537">
        <v>17</v>
      </c>
      <c r="AB537">
        <v>32</v>
      </c>
      <c r="AC537">
        <v>2</v>
      </c>
      <c r="AD537">
        <v>3</v>
      </c>
      <c r="AE537">
        <v>5</v>
      </c>
      <c r="AF537">
        <v>2</v>
      </c>
      <c r="AG537">
        <v>3</v>
      </c>
      <c r="AH537">
        <v>5</v>
      </c>
      <c r="AI537">
        <v>2</v>
      </c>
      <c r="AJ537">
        <v>2</v>
      </c>
      <c r="AK537">
        <v>4</v>
      </c>
      <c r="AL537">
        <v>2</v>
      </c>
      <c r="AM537">
        <v>3</v>
      </c>
      <c r="AN537">
        <v>5</v>
      </c>
      <c r="AO537">
        <v>5</v>
      </c>
      <c r="AP537">
        <v>2</v>
      </c>
      <c r="AQ537">
        <v>7</v>
      </c>
      <c r="AR537">
        <v>1</v>
      </c>
      <c r="AS537">
        <v>4</v>
      </c>
      <c r="AT537">
        <v>5</v>
      </c>
      <c r="AU537">
        <v>5</v>
      </c>
      <c r="AV537">
        <v>2</v>
      </c>
      <c r="AW537">
        <v>7</v>
      </c>
      <c r="AX537">
        <v>17</v>
      </c>
      <c r="AY537">
        <v>16</v>
      </c>
      <c r="AZ537">
        <v>33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2</v>
      </c>
      <c r="BH537">
        <v>2</v>
      </c>
      <c r="BI537">
        <v>1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1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2</v>
      </c>
      <c r="CG537">
        <v>1</v>
      </c>
      <c r="CH537">
        <v>1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2</v>
      </c>
      <c r="CP537">
        <v>2</v>
      </c>
      <c r="CQ537">
        <v>3</v>
      </c>
      <c r="CR537">
        <v>3</v>
      </c>
      <c r="CS537">
        <v>1</v>
      </c>
    </row>
    <row r="538" spans="1:97" x14ac:dyDescent="0.25">
      <c r="A538" t="s">
        <v>4182</v>
      </c>
      <c r="B538">
        <v>1</v>
      </c>
      <c r="C538" t="s">
        <v>2604</v>
      </c>
      <c r="D538">
        <v>21</v>
      </c>
      <c r="E538" t="s">
        <v>197</v>
      </c>
      <c r="F538">
        <v>1</v>
      </c>
      <c r="G538" t="s">
        <v>197</v>
      </c>
      <c r="H538" t="s">
        <v>4183</v>
      </c>
      <c r="I538">
        <v>0</v>
      </c>
      <c r="J538" t="s">
        <v>197</v>
      </c>
      <c r="K538" t="s">
        <v>189</v>
      </c>
      <c r="L538" t="s">
        <v>31</v>
      </c>
      <c r="M538" t="s">
        <v>37</v>
      </c>
      <c r="N538" t="s">
        <v>35</v>
      </c>
      <c r="O538" t="s">
        <v>29</v>
      </c>
      <c r="P538" t="s">
        <v>3780</v>
      </c>
      <c r="Q538" t="s">
        <v>2849</v>
      </c>
      <c r="R538" t="s">
        <v>199</v>
      </c>
      <c r="S538">
        <v>0</v>
      </c>
      <c r="T538">
        <v>46</v>
      </c>
      <c r="U538">
        <v>50</v>
      </c>
      <c r="V538">
        <v>96</v>
      </c>
      <c r="W538">
        <v>10</v>
      </c>
      <c r="X538">
        <v>11</v>
      </c>
      <c r="Y538">
        <v>21</v>
      </c>
      <c r="Z538">
        <v>43</v>
      </c>
      <c r="AA538">
        <v>49</v>
      </c>
      <c r="AB538">
        <v>92</v>
      </c>
      <c r="AC538">
        <v>12</v>
      </c>
      <c r="AD538">
        <v>4</v>
      </c>
      <c r="AE538">
        <v>16</v>
      </c>
      <c r="AF538">
        <v>13</v>
      </c>
      <c r="AG538">
        <v>4</v>
      </c>
      <c r="AH538">
        <v>17</v>
      </c>
      <c r="AI538">
        <v>6</v>
      </c>
      <c r="AJ538">
        <v>10</v>
      </c>
      <c r="AK538">
        <v>16</v>
      </c>
      <c r="AL538">
        <v>9</v>
      </c>
      <c r="AM538">
        <v>4</v>
      </c>
      <c r="AN538">
        <v>13</v>
      </c>
      <c r="AO538">
        <v>5</v>
      </c>
      <c r="AP538">
        <v>9</v>
      </c>
      <c r="AQ538">
        <v>14</v>
      </c>
      <c r="AR538">
        <v>8</v>
      </c>
      <c r="AS538">
        <v>5</v>
      </c>
      <c r="AT538">
        <v>13</v>
      </c>
      <c r="AU538">
        <v>6</v>
      </c>
      <c r="AV538">
        <v>10</v>
      </c>
      <c r="AW538">
        <v>16</v>
      </c>
      <c r="AX538">
        <v>47</v>
      </c>
      <c r="AY538">
        <v>42</v>
      </c>
      <c r="AZ538">
        <v>89</v>
      </c>
      <c r="BA538">
        <v>1</v>
      </c>
      <c r="BB538">
        <v>1</v>
      </c>
      <c r="BC538">
        <v>1</v>
      </c>
      <c r="BD538">
        <v>1</v>
      </c>
      <c r="BE538">
        <v>1</v>
      </c>
      <c r="BF538">
        <v>1</v>
      </c>
      <c r="BG538">
        <v>0</v>
      </c>
      <c r="BH538">
        <v>6</v>
      </c>
      <c r="BI538">
        <v>0</v>
      </c>
      <c r="BJ538">
        <v>0</v>
      </c>
      <c r="BK538">
        <v>1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2</v>
      </c>
      <c r="BR538">
        <v>4</v>
      </c>
      <c r="BS538">
        <v>0</v>
      </c>
      <c r="BT538">
        <v>0</v>
      </c>
      <c r="BU538">
        <v>1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1</v>
      </c>
      <c r="CD538">
        <v>0</v>
      </c>
      <c r="CE538">
        <v>0</v>
      </c>
      <c r="CF538">
        <v>9</v>
      </c>
      <c r="CG538">
        <v>2</v>
      </c>
      <c r="CH538">
        <v>4</v>
      </c>
      <c r="CI538">
        <v>1</v>
      </c>
      <c r="CJ538">
        <v>1</v>
      </c>
      <c r="CK538">
        <v>1</v>
      </c>
      <c r="CL538">
        <v>1</v>
      </c>
      <c r="CM538">
        <v>1</v>
      </c>
      <c r="CN538">
        <v>1</v>
      </c>
      <c r="CO538">
        <v>0</v>
      </c>
      <c r="CP538">
        <v>6</v>
      </c>
      <c r="CQ538">
        <v>10</v>
      </c>
      <c r="CR538">
        <v>6</v>
      </c>
      <c r="CS538">
        <v>1</v>
      </c>
    </row>
    <row r="539" spans="1:97" x14ac:dyDescent="0.25">
      <c r="A539" t="s">
        <v>4184</v>
      </c>
      <c r="B539">
        <v>1</v>
      </c>
      <c r="C539" t="s">
        <v>4172</v>
      </c>
      <c r="D539">
        <v>37</v>
      </c>
      <c r="E539" t="s">
        <v>216</v>
      </c>
      <c r="F539">
        <v>1</v>
      </c>
      <c r="G539" t="s">
        <v>380</v>
      </c>
      <c r="H539" t="s">
        <v>4185</v>
      </c>
      <c r="I539">
        <v>5451</v>
      </c>
      <c r="J539" t="s">
        <v>217</v>
      </c>
      <c r="K539" t="s">
        <v>189</v>
      </c>
      <c r="L539" t="s">
        <v>31</v>
      </c>
      <c r="M539" t="s">
        <v>37</v>
      </c>
      <c r="N539" t="s">
        <v>35</v>
      </c>
      <c r="O539" t="s">
        <v>29</v>
      </c>
      <c r="P539" t="s">
        <v>2966</v>
      </c>
      <c r="Q539" t="s">
        <v>2943</v>
      </c>
      <c r="R539" t="s">
        <v>218</v>
      </c>
      <c r="S539">
        <v>0</v>
      </c>
      <c r="T539">
        <v>126</v>
      </c>
      <c r="U539">
        <v>128</v>
      </c>
      <c r="V539">
        <v>254</v>
      </c>
      <c r="W539">
        <v>14</v>
      </c>
      <c r="X539">
        <v>24</v>
      </c>
      <c r="Y539">
        <v>38</v>
      </c>
      <c r="Z539">
        <v>124</v>
      </c>
      <c r="AA539">
        <v>126</v>
      </c>
      <c r="AB539">
        <v>250</v>
      </c>
      <c r="AC539">
        <v>11</v>
      </c>
      <c r="AD539">
        <v>12</v>
      </c>
      <c r="AE539">
        <v>23</v>
      </c>
      <c r="AF539">
        <v>11</v>
      </c>
      <c r="AG539">
        <v>12</v>
      </c>
      <c r="AH539">
        <v>23</v>
      </c>
      <c r="AI539">
        <v>22</v>
      </c>
      <c r="AJ539">
        <v>20</v>
      </c>
      <c r="AK539">
        <v>42</v>
      </c>
      <c r="AL539">
        <v>22</v>
      </c>
      <c r="AM539">
        <v>24</v>
      </c>
      <c r="AN539">
        <v>46</v>
      </c>
      <c r="AO539">
        <v>22</v>
      </c>
      <c r="AP539">
        <v>25</v>
      </c>
      <c r="AQ539">
        <v>47</v>
      </c>
      <c r="AR539">
        <v>28</v>
      </c>
      <c r="AS539">
        <v>16</v>
      </c>
      <c r="AT539">
        <v>44</v>
      </c>
      <c r="AU539">
        <v>19</v>
      </c>
      <c r="AV539">
        <v>19</v>
      </c>
      <c r="AW539">
        <v>38</v>
      </c>
      <c r="AX539">
        <v>124</v>
      </c>
      <c r="AY539">
        <v>116</v>
      </c>
      <c r="AZ539">
        <v>240</v>
      </c>
      <c r="BA539">
        <v>1</v>
      </c>
      <c r="BB539">
        <v>2</v>
      </c>
      <c r="BC539">
        <v>2</v>
      </c>
      <c r="BD539">
        <v>2</v>
      </c>
      <c r="BE539">
        <v>2</v>
      </c>
      <c r="BF539">
        <v>2</v>
      </c>
      <c r="BG539">
        <v>0</v>
      </c>
      <c r="BH539">
        <v>11</v>
      </c>
      <c r="BI539">
        <v>0</v>
      </c>
      <c r="BJ539">
        <v>0</v>
      </c>
      <c r="BK539">
        <v>0</v>
      </c>
      <c r="BL539">
        <v>1</v>
      </c>
      <c r="BM539">
        <v>1</v>
      </c>
      <c r="BN539">
        <v>0</v>
      </c>
      <c r="BO539">
        <v>0</v>
      </c>
      <c r="BP539">
        <v>0</v>
      </c>
      <c r="BQ539">
        <v>1</v>
      </c>
      <c r="BR539">
        <v>10</v>
      </c>
      <c r="BS539">
        <v>0</v>
      </c>
      <c r="BT539">
        <v>0</v>
      </c>
      <c r="BU539">
        <v>1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1</v>
      </c>
      <c r="CD539">
        <v>0</v>
      </c>
      <c r="CE539">
        <v>0</v>
      </c>
      <c r="CF539">
        <v>15</v>
      </c>
      <c r="CG539">
        <v>1</v>
      </c>
      <c r="CH539">
        <v>10</v>
      </c>
      <c r="CI539">
        <v>1</v>
      </c>
      <c r="CJ539">
        <v>2</v>
      </c>
      <c r="CK539">
        <v>2</v>
      </c>
      <c r="CL539">
        <v>2</v>
      </c>
      <c r="CM539">
        <v>2</v>
      </c>
      <c r="CN539">
        <v>2</v>
      </c>
      <c r="CO539">
        <v>0</v>
      </c>
      <c r="CP539">
        <v>11</v>
      </c>
      <c r="CQ539">
        <v>12</v>
      </c>
      <c r="CR539">
        <v>11</v>
      </c>
      <c r="CS539">
        <v>1</v>
      </c>
    </row>
    <row r="540" spans="1:97" x14ac:dyDescent="0.25">
      <c r="A540" t="s">
        <v>4186</v>
      </c>
      <c r="B540">
        <v>1</v>
      </c>
      <c r="C540" t="s">
        <v>4187</v>
      </c>
      <c r="D540">
        <v>12</v>
      </c>
      <c r="E540" t="s">
        <v>234</v>
      </c>
      <c r="F540">
        <v>1</v>
      </c>
      <c r="G540" t="s">
        <v>2126</v>
      </c>
      <c r="H540" t="s">
        <v>2127</v>
      </c>
      <c r="I540">
        <v>0</v>
      </c>
      <c r="J540" t="s">
        <v>193</v>
      </c>
      <c r="K540" t="s">
        <v>189</v>
      </c>
      <c r="L540" t="s">
        <v>31</v>
      </c>
      <c r="M540" t="s">
        <v>37</v>
      </c>
      <c r="N540" t="s">
        <v>35</v>
      </c>
      <c r="O540" t="s">
        <v>29</v>
      </c>
      <c r="P540" t="s">
        <v>2874</v>
      </c>
      <c r="Q540" t="s">
        <v>2804</v>
      </c>
      <c r="R540" t="s">
        <v>194</v>
      </c>
      <c r="S540">
        <v>0</v>
      </c>
      <c r="T540">
        <v>52</v>
      </c>
      <c r="U540">
        <v>60</v>
      </c>
      <c r="V540">
        <v>112</v>
      </c>
      <c r="W540">
        <v>6</v>
      </c>
      <c r="X540">
        <v>11</v>
      </c>
      <c r="Y540">
        <v>17</v>
      </c>
      <c r="Z540">
        <v>51</v>
      </c>
      <c r="AA540">
        <v>58</v>
      </c>
      <c r="AB540">
        <v>109</v>
      </c>
      <c r="AC540">
        <v>8</v>
      </c>
      <c r="AD540">
        <v>8</v>
      </c>
      <c r="AE540">
        <v>16</v>
      </c>
      <c r="AF540">
        <v>8</v>
      </c>
      <c r="AG540">
        <v>8</v>
      </c>
      <c r="AH540">
        <v>16</v>
      </c>
      <c r="AI540">
        <v>8</v>
      </c>
      <c r="AJ540">
        <v>13</v>
      </c>
      <c r="AK540">
        <v>21</v>
      </c>
      <c r="AL540">
        <v>11</v>
      </c>
      <c r="AM540">
        <v>13</v>
      </c>
      <c r="AN540">
        <v>24</v>
      </c>
      <c r="AO540">
        <v>5</v>
      </c>
      <c r="AP540">
        <v>7</v>
      </c>
      <c r="AQ540">
        <v>12</v>
      </c>
      <c r="AR540">
        <v>7</v>
      </c>
      <c r="AS540">
        <v>12</v>
      </c>
      <c r="AT540">
        <v>19</v>
      </c>
      <c r="AU540">
        <v>16</v>
      </c>
      <c r="AV540">
        <v>6</v>
      </c>
      <c r="AW540">
        <v>22</v>
      </c>
      <c r="AX540">
        <v>55</v>
      </c>
      <c r="AY540">
        <v>59</v>
      </c>
      <c r="AZ540">
        <v>114</v>
      </c>
      <c r="BA540">
        <v>1</v>
      </c>
      <c r="BB540">
        <v>1</v>
      </c>
      <c r="BC540">
        <v>1</v>
      </c>
      <c r="BD540">
        <v>1</v>
      </c>
      <c r="BE540">
        <v>1</v>
      </c>
      <c r="BF540">
        <v>1</v>
      </c>
      <c r="BG540">
        <v>0</v>
      </c>
      <c r="BH540">
        <v>6</v>
      </c>
      <c r="BI540">
        <v>0</v>
      </c>
      <c r="BJ540">
        <v>0</v>
      </c>
      <c r="BK540">
        <v>0</v>
      </c>
      <c r="BL540">
        <v>1</v>
      </c>
      <c r="BM540">
        <v>0</v>
      </c>
      <c r="BN540">
        <v>0</v>
      </c>
      <c r="BO540">
        <v>0</v>
      </c>
      <c r="BP540">
        <v>0</v>
      </c>
      <c r="BQ540">
        <v>1</v>
      </c>
      <c r="BR540">
        <v>5</v>
      </c>
      <c r="BS540">
        <v>0</v>
      </c>
      <c r="BT540">
        <v>0</v>
      </c>
      <c r="BU540">
        <v>0</v>
      </c>
      <c r="BV540">
        <v>1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1</v>
      </c>
      <c r="CE540">
        <v>0</v>
      </c>
      <c r="CF540">
        <v>9</v>
      </c>
      <c r="CG540">
        <v>1</v>
      </c>
      <c r="CH540">
        <v>5</v>
      </c>
      <c r="CI540">
        <v>1</v>
      </c>
      <c r="CJ540">
        <v>1</v>
      </c>
      <c r="CK540">
        <v>1</v>
      </c>
      <c r="CL540">
        <v>1</v>
      </c>
      <c r="CM540">
        <v>1</v>
      </c>
      <c r="CN540">
        <v>1</v>
      </c>
      <c r="CO540">
        <v>0</v>
      </c>
      <c r="CP540">
        <v>6</v>
      </c>
      <c r="CQ540">
        <v>6</v>
      </c>
      <c r="CR540">
        <v>6</v>
      </c>
      <c r="CS540">
        <v>1</v>
      </c>
    </row>
    <row r="541" spans="1:97" x14ac:dyDescent="0.25">
      <c r="A541" t="s">
        <v>4188</v>
      </c>
      <c r="B541">
        <v>1</v>
      </c>
      <c r="C541" t="s">
        <v>4189</v>
      </c>
      <c r="D541">
        <v>32</v>
      </c>
      <c r="E541" t="s">
        <v>221</v>
      </c>
      <c r="F541">
        <v>1</v>
      </c>
      <c r="G541" t="s">
        <v>221</v>
      </c>
      <c r="H541" t="s">
        <v>4190</v>
      </c>
      <c r="I541">
        <v>34</v>
      </c>
      <c r="J541" t="s">
        <v>221</v>
      </c>
      <c r="K541" t="s">
        <v>189</v>
      </c>
      <c r="L541" t="s">
        <v>31</v>
      </c>
      <c r="M541" t="s">
        <v>37</v>
      </c>
      <c r="N541" t="s">
        <v>35</v>
      </c>
      <c r="O541" t="s">
        <v>29</v>
      </c>
      <c r="P541" t="s">
        <v>3738</v>
      </c>
      <c r="Q541" t="s">
        <v>3041</v>
      </c>
      <c r="R541" t="s">
        <v>222</v>
      </c>
      <c r="S541">
        <v>0</v>
      </c>
      <c r="T541">
        <v>143</v>
      </c>
      <c r="U541">
        <v>141</v>
      </c>
      <c r="V541">
        <v>284</v>
      </c>
      <c r="W541">
        <v>30</v>
      </c>
      <c r="X541">
        <v>30</v>
      </c>
      <c r="Y541">
        <v>60</v>
      </c>
      <c r="Z541">
        <v>138</v>
      </c>
      <c r="AA541">
        <v>140</v>
      </c>
      <c r="AB541">
        <v>278</v>
      </c>
      <c r="AC541">
        <v>19</v>
      </c>
      <c r="AD541">
        <v>24</v>
      </c>
      <c r="AE541">
        <v>43</v>
      </c>
      <c r="AF541">
        <v>20</v>
      </c>
      <c r="AG541">
        <v>25</v>
      </c>
      <c r="AH541">
        <v>45</v>
      </c>
      <c r="AI541">
        <v>28</v>
      </c>
      <c r="AJ541">
        <v>19</v>
      </c>
      <c r="AK541">
        <v>47</v>
      </c>
      <c r="AL541">
        <v>30</v>
      </c>
      <c r="AM541">
        <v>27</v>
      </c>
      <c r="AN541">
        <v>57</v>
      </c>
      <c r="AO541">
        <v>18</v>
      </c>
      <c r="AP541">
        <v>25</v>
      </c>
      <c r="AQ541">
        <v>43</v>
      </c>
      <c r="AR541">
        <v>22</v>
      </c>
      <c r="AS541">
        <v>26</v>
      </c>
      <c r="AT541">
        <v>48</v>
      </c>
      <c r="AU541">
        <v>21</v>
      </c>
      <c r="AV541">
        <v>17</v>
      </c>
      <c r="AW541">
        <v>38</v>
      </c>
      <c r="AX541">
        <v>139</v>
      </c>
      <c r="AY541">
        <v>139</v>
      </c>
      <c r="AZ541">
        <v>278</v>
      </c>
      <c r="BA541">
        <v>2</v>
      </c>
      <c r="BB541">
        <v>2</v>
      </c>
      <c r="BC541">
        <v>2</v>
      </c>
      <c r="BD541">
        <v>2</v>
      </c>
      <c r="BE541">
        <v>2</v>
      </c>
      <c r="BF541">
        <v>2</v>
      </c>
      <c r="BG541">
        <v>0</v>
      </c>
      <c r="BH541">
        <v>12</v>
      </c>
      <c r="BI541">
        <v>0</v>
      </c>
      <c r="BJ541">
        <v>0</v>
      </c>
      <c r="BK541">
        <v>0</v>
      </c>
      <c r="BL541">
        <v>1</v>
      </c>
      <c r="BM541">
        <v>0</v>
      </c>
      <c r="BN541">
        <v>1</v>
      </c>
      <c r="BO541">
        <v>0</v>
      </c>
      <c r="BP541">
        <v>0</v>
      </c>
      <c r="BQ541">
        <v>2</v>
      </c>
      <c r="BR541">
        <v>10</v>
      </c>
      <c r="BS541">
        <v>0</v>
      </c>
      <c r="BT541">
        <v>0</v>
      </c>
      <c r="BU541">
        <v>1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2</v>
      </c>
      <c r="CD541">
        <v>0</v>
      </c>
      <c r="CE541">
        <v>0</v>
      </c>
      <c r="CF541">
        <v>17</v>
      </c>
      <c r="CG541">
        <v>2</v>
      </c>
      <c r="CH541">
        <v>10</v>
      </c>
      <c r="CI541">
        <v>2</v>
      </c>
      <c r="CJ541">
        <v>2</v>
      </c>
      <c r="CK541">
        <v>2</v>
      </c>
      <c r="CL541">
        <v>2</v>
      </c>
      <c r="CM541">
        <v>2</v>
      </c>
      <c r="CN541">
        <v>2</v>
      </c>
      <c r="CO541">
        <v>0</v>
      </c>
      <c r="CP541">
        <v>12</v>
      </c>
      <c r="CQ541">
        <v>12</v>
      </c>
      <c r="CR541">
        <v>12</v>
      </c>
      <c r="CS541">
        <v>1</v>
      </c>
    </row>
    <row r="542" spans="1:97" x14ac:dyDescent="0.25">
      <c r="A542" t="s">
        <v>4191</v>
      </c>
      <c r="B542">
        <v>1</v>
      </c>
      <c r="C542" t="s">
        <v>4192</v>
      </c>
      <c r="D542">
        <v>19</v>
      </c>
      <c r="E542" t="s">
        <v>188</v>
      </c>
      <c r="F542">
        <v>1</v>
      </c>
      <c r="G542" t="s">
        <v>188</v>
      </c>
      <c r="H542" t="s">
        <v>1931</v>
      </c>
      <c r="I542">
        <v>0</v>
      </c>
      <c r="J542" t="s">
        <v>188</v>
      </c>
      <c r="K542" t="s">
        <v>189</v>
      </c>
      <c r="L542" t="s">
        <v>31</v>
      </c>
      <c r="M542" t="s">
        <v>37</v>
      </c>
      <c r="N542" t="s">
        <v>35</v>
      </c>
      <c r="O542" t="s">
        <v>29</v>
      </c>
      <c r="P542" t="s">
        <v>3016</v>
      </c>
      <c r="Q542" t="s">
        <v>2800</v>
      </c>
      <c r="R542" t="s">
        <v>190</v>
      </c>
      <c r="S542">
        <v>0</v>
      </c>
      <c r="T542">
        <v>145</v>
      </c>
      <c r="U542">
        <v>156</v>
      </c>
      <c r="V542">
        <v>301</v>
      </c>
      <c r="W542">
        <v>25</v>
      </c>
      <c r="X542">
        <v>31</v>
      </c>
      <c r="Y542">
        <v>56</v>
      </c>
      <c r="Z542">
        <v>145</v>
      </c>
      <c r="AA542">
        <v>156</v>
      </c>
      <c r="AB542">
        <v>301</v>
      </c>
      <c r="AC542">
        <v>25</v>
      </c>
      <c r="AD542">
        <v>15</v>
      </c>
      <c r="AE542">
        <v>40</v>
      </c>
      <c r="AF542">
        <v>25</v>
      </c>
      <c r="AG542">
        <v>15</v>
      </c>
      <c r="AH542">
        <v>40</v>
      </c>
      <c r="AI542">
        <v>29</v>
      </c>
      <c r="AJ542">
        <v>27</v>
      </c>
      <c r="AK542">
        <v>56</v>
      </c>
      <c r="AL542">
        <v>29</v>
      </c>
      <c r="AM542">
        <v>27</v>
      </c>
      <c r="AN542">
        <v>56</v>
      </c>
      <c r="AO542">
        <v>19</v>
      </c>
      <c r="AP542">
        <v>24</v>
      </c>
      <c r="AQ542">
        <v>43</v>
      </c>
      <c r="AR542">
        <v>25</v>
      </c>
      <c r="AS542">
        <v>18</v>
      </c>
      <c r="AT542">
        <v>43</v>
      </c>
      <c r="AU542">
        <v>19</v>
      </c>
      <c r="AV542">
        <v>31</v>
      </c>
      <c r="AW542">
        <v>50</v>
      </c>
      <c r="AX542">
        <v>146</v>
      </c>
      <c r="AY542">
        <v>142</v>
      </c>
      <c r="AZ542">
        <v>288</v>
      </c>
      <c r="BA542">
        <v>2</v>
      </c>
      <c r="BB542">
        <v>2</v>
      </c>
      <c r="BC542">
        <v>2</v>
      </c>
      <c r="BD542">
        <v>2</v>
      </c>
      <c r="BE542">
        <v>2</v>
      </c>
      <c r="BF542">
        <v>2</v>
      </c>
      <c r="BG542">
        <v>0</v>
      </c>
      <c r="BH542">
        <v>12</v>
      </c>
      <c r="BI542">
        <v>0</v>
      </c>
      <c r="BJ542">
        <v>0</v>
      </c>
      <c r="BK542">
        <v>1</v>
      </c>
      <c r="BL542">
        <v>0</v>
      </c>
      <c r="BM542">
        <v>1</v>
      </c>
      <c r="BN542">
        <v>0</v>
      </c>
      <c r="BO542">
        <v>0</v>
      </c>
      <c r="BP542">
        <v>0</v>
      </c>
      <c r="BQ542">
        <v>6</v>
      </c>
      <c r="BR542">
        <v>6</v>
      </c>
      <c r="BS542">
        <v>0</v>
      </c>
      <c r="BT542">
        <v>0</v>
      </c>
      <c r="BU542">
        <v>1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2</v>
      </c>
      <c r="CD542">
        <v>0</v>
      </c>
      <c r="CE542">
        <v>0</v>
      </c>
      <c r="CF542">
        <v>17</v>
      </c>
      <c r="CG542">
        <v>6</v>
      </c>
      <c r="CH542">
        <v>6</v>
      </c>
      <c r="CI542">
        <v>2</v>
      </c>
      <c r="CJ542">
        <v>2</v>
      </c>
      <c r="CK542">
        <v>2</v>
      </c>
      <c r="CL542">
        <v>2</v>
      </c>
      <c r="CM542">
        <v>2</v>
      </c>
      <c r="CN542">
        <v>2</v>
      </c>
      <c r="CO542">
        <v>0</v>
      </c>
      <c r="CP542">
        <v>12</v>
      </c>
      <c r="CQ542">
        <v>12</v>
      </c>
      <c r="CR542">
        <v>12</v>
      </c>
      <c r="CS542">
        <v>1</v>
      </c>
    </row>
    <row r="543" spans="1:97" x14ac:dyDescent="0.25">
      <c r="A543" t="s">
        <v>4193</v>
      </c>
      <c r="B543">
        <v>1</v>
      </c>
      <c r="C543" t="s">
        <v>427</v>
      </c>
      <c r="D543">
        <v>11</v>
      </c>
      <c r="E543" t="s">
        <v>208</v>
      </c>
      <c r="F543">
        <v>1</v>
      </c>
      <c r="G543" t="s">
        <v>261</v>
      </c>
      <c r="H543" t="s">
        <v>4194</v>
      </c>
      <c r="I543">
        <v>210</v>
      </c>
      <c r="J543" t="s">
        <v>197</v>
      </c>
      <c r="K543" t="s">
        <v>189</v>
      </c>
      <c r="L543" t="s">
        <v>31</v>
      </c>
      <c r="M543" t="s">
        <v>37</v>
      </c>
      <c r="N543" t="s">
        <v>35</v>
      </c>
      <c r="O543" t="s">
        <v>29</v>
      </c>
      <c r="P543" t="s">
        <v>3494</v>
      </c>
      <c r="Q543" t="s">
        <v>2834</v>
      </c>
      <c r="R543" t="s">
        <v>199</v>
      </c>
      <c r="S543">
        <v>0</v>
      </c>
      <c r="T543">
        <v>57</v>
      </c>
      <c r="U543">
        <v>67</v>
      </c>
      <c r="V543">
        <v>124</v>
      </c>
      <c r="W543">
        <v>12</v>
      </c>
      <c r="X543">
        <v>7</v>
      </c>
      <c r="Y543">
        <v>19</v>
      </c>
      <c r="Z543">
        <v>55</v>
      </c>
      <c r="AA543">
        <v>67</v>
      </c>
      <c r="AB543">
        <v>122</v>
      </c>
      <c r="AC543">
        <v>11</v>
      </c>
      <c r="AD543">
        <v>10</v>
      </c>
      <c r="AE543">
        <v>21</v>
      </c>
      <c r="AF543">
        <v>11</v>
      </c>
      <c r="AG543">
        <v>10</v>
      </c>
      <c r="AH543">
        <v>21</v>
      </c>
      <c r="AI543">
        <v>7</v>
      </c>
      <c r="AJ543">
        <v>12</v>
      </c>
      <c r="AK543">
        <v>19</v>
      </c>
      <c r="AL543">
        <v>14</v>
      </c>
      <c r="AM543">
        <v>8</v>
      </c>
      <c r="AN543">
        <v>22</v>
      </c>
      <c r="AO543">
        <v>6</v>
      </c>
      <c r="AP543">
        <v>14</v>
      </c>
      <c r="AQ543">
        <v>20</v>
      </c>
      <c r="AR543">
        <v>5</v>
      </c>
      <c r="AS543">
        <v>10</v>
      </c>
      <c r="AT543">
        <v>15</v>
      </c>
      <c r="AU543">
        <v>11</v>
      </c>
      <c r="AV543">
        <v>17</v>
      </c>
      <c r="AW543">
        <v>28</v>
      </c>
      <c r="AX543">
        <v>54</v>
      </c>
      <c r="AY543">
        <v>71</v>
      </c>
      <c r="AZ543">
        <v>125</v>
      </c>
      <c r="BA543">
        <v>1</v>
      </c>
      <c r="BB543">
        <v>1</v>
      </c>
      <c r="BC543">
        <v>1</v>
      </c>
      <c r="BD543">
        <v>1</v>
      </c>
      <c r="BE543">
        <v>1</v>
      </c>
      <c r="BF543">
        <v>1</v>
      </c>
      <c r="BG543">
        <v>0</v>
      </c>
      <c r="BH543">
        <v>6</v>
      </c>
      <c r="BI543">
        <v>0</v>
      </c>
      <c r="BJ543">
        <v>0</v>
      </c>
      <c r="BK543">
        <v>0</v>
      </c>
      <c r="BL543">
        <v>1</v>
      </c>
      <c r="BM543">
        <v>0</v>
      </c>
      <c r="BN543">
        <v>0</v>
      </c>
      <c r="BO543">
        <v>0</v>
      </c>
      <c r="BP543">
        <v>0</v>
      </c>
      <c r="BQ543">
        <v>1</v>
      </c>
      <c r="BR543">
        <v>5</v>
      </c>
      <c r="BS543">
        <v>0</v>
      </c>
      <c r="BT543">
        <v>0</v>
      </c>
      <c r="BU543">
        <v>0</v>
      </c>
      <c r="BV543">
        <v>1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1</v>
      </c>
      <c r="CD543">
        <v>1</v>
      </c>
      <c r="CE543">
        <v>0</v>
      </c>
      <c r="CF543">
        <v>10</v>
      </c>
      <c r="CG543">
        <v>1</v>
      </c>
      <c r="CH543">
        <v>5</v>
      </c>
      <c r="CI543">
        <v>1</v>
      </c>
      <c r="CJ543">
        <v>1</v>
      </c>
      <c r="CK543">
        <v>1</v>
      </c>
      <c r="CL543">
        <v>1</v>
      </c>
      <c r="CM543">
        <v>1</v>
      </c>
      <c r="CN543">
        <v>1</v>
      </c>
      <c r="CO543">
        <v>0</v>
      </c>
      <c r="CP543">
        <v>6</v>
      </c>
      <c r="CQ543">
        <v>6</v>
      </c>
      <c r="CR543">
        <v>6</v>
      </c>
      <c r="CS543">
        <v>1</v>
      </c>
    </row>
    <row r="544" spans="1:97" x14ac:dyDescent="0.25">
      <c r="A544" t="s">
        <v>4195</v>
      </c>
      <c r="B544">
        <v>1</v>
      </c>
      <c r="C544" t="s">
        <v>2360</v>
      </c>
      <c r="D544">
        <v>19</v>
      </c>
      <c r="E544" t="s">
        <v>188</v>
      </c>
      <c r="F544">
        <v>1</v>
      </c>
      <c r="G544" t="s">
        <v>188</v>
      </c>
      <c r="H544" t="s">
        <v>4196</v>
      </c>
      <c r="I544">
        <v>8001</v>
      </c>
      <c r="J544" t="s">
        <v>188</v>
      </c>
      <c r="K544" t="s">
        <v>189</v>
      </c>
      <c r="L544" t="s">
        <v>31</v>
      </c>
      <c r="M544" t="s">
        <v>37</v>
      </c>
      <c r="N544" t="s">
        <v>35</v>
      </c>
      <c r="O544" t="s">
        <v>29</v>
      </c>
      <c r="P544" t="s">
        <v>2790</v>
      </c>
      <c r="Q544" t="s">
        <v>2791</v>
      </c>
      <c r="R544" t="s">
        <v>190</v>
      </c>
      <c r="S544">
        <v>0</v>
      </c>
      <c r="T544">
        <v>153</v>
      </c>
      <c r="U544">
        <v>125</v>
      </c>
      <c r="V544">
        <v>278</v>
      </c>
      <c r="W544">
        <v>29</v>
      </c>
      <c r="X544">
        <v>20</v>
      </c>
      <c r="Y544">
        <v>49</v>
      </c>
      <c r="Z544">
        <v>153</v>
      </c>
      <c r="AA544">
        <v>125</v>
      </c>
      <c r="AB544">
        <v>278</v>
      </c>
      <c r="AC544">
        <v>16</v>
      </c>
      <c r="AD544">
        <v>19</v>
      </c>
      <c r="AE544">
        <v>35</v>
      </c>
      <c r="AF544">
        <v>16</v>
      </c>
      <c r="AG544">
        <v>19</v>
      </c>
      <c r="AH544">
        <v>35</v>
      </c>
      <c r="AI544">
        <v>17</v>
      </c>
      <c r="AJ544">
        <v>23</v>
      </c>
      <c r="AK544">
        <v>40</v>
      </c>
      <c r="AL544">
        <v>24</v>
      </c>
      <c r="AM544">
        <v>17</v>
      </c>
      <c r="AN544">
        <v>41</v>
      </c>
      <c r="AO544">
        <v>31</v>
      </c>
      <c r="AP544">
        <v>16</v>
      </c>
      <c r="AQ544">
        <v>47</v>
      </c>
      <c r="AR544">
        <v>20</v>
      </c>
      <c r="AS544">
        <v>21</v>
      </c>
      <c r="AT544">
        <v>41</v>
      </c>
      <c r="AU544">
        <v>29</v>
      </c>
      <c r="AV544">
        <v>22</v>
      </c>
      <c r="AW544">
        <v>51</v>
      </c>
      <c r="AX544">
        <v>137</v>
      </c>
      <c r="AY544">
        <v>118</v>
      </c>
      <c r="AZ544">
        <v>255</v>
      </c>
      <c r="BA544">
        <v>2</v>
      </c>
      <c r="BB544">
        <v>2</v>
      </c>
      <c r="BC544">
        <v>2</v>
      </c>
      <c r="BD544">
        <v>2</v>
      </c>
      <c r="BE544">
        <v>2</v>
      </c>
      <c r="BF544">
        <v>2</v>
      </c>
      <c r="BG544">
        <v>0</v>
      </c>
      <c r="BH544">
        <v>12</v>
      </c>
      <c r="BI544">
        <v>0</v>
      </c>
      <c r="BJ544">
        <v>0</v>
      </c>
      <c r="BK544">
        <v>0</v>
      </c>
      <c r="BL544">
        <v>1</v>
      </c>
      <c r="BM544">
        <v>0</v>
      </c>
      <c r="BN544">
        <v>1</v>
      </c>
      <c r="BO544">
        <v>0</v>
      </c>
      <c r="BP544">
        <v>0</v>
      </c>
      <c r="BQ544">
        <v>2</v>
      </c>
      <c r="BR544">
        <v>10</v>
      </c>
      <c r="BS544">
        <v>0</v>
      </c>
      <c r="BT544">
        <v>0</v>
      </c>
      <c r="BU544">
        <v>1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1</v>
      </c>
      <c r="CD544">
        <v>1</v>
      </c>
      <c r="CE544">
        <v>0</v>
      </c>
      <c r="CF544">
        <v>17</v>
      </c>
      <c r="CG544">
        <v>2</v>
      </c>
      <c r="CH544">
        <v>10</v>
      </c>
      <c r="CI544">
        <v>2</v>
      </c>
      <c r="CJ544">
        <v>2</v>
      </c>
      <c r="CK544">
        <v>2</v>
      </c>
      <c r="CL544">
        <v>2</v>
      </c>
      <c r="CM544">
        <v>2</v>
      </c>
      <c r="CN544">
        <v>2</v>
      </c>
      <c r="CO544">
        <v>0</v>
      </c>
      <c r="CP544">
        <v>12</v>
      </c>
      <c r="CQ544">
        <v>12</v>
      </c>
      <c r="CR544">
        <v>12</v>
      </c>
      <c r="CS544">
        <v>1</v>
      </c>
    </row>
    <row r="545" spans="1:97" x14ac:dyDescent="0.25">
      <c r="A545" t="s">
        <v>4197</v>
      </c>
      <c r="B545">
        <v>1</v>
      </c>
      <c r="C545" t="s">
        <v>4198</v>
      </c>
      <c r="D545">
        <v>27</v>
      </c>
      <c r="E545" t="s">
        <v>393</v>
      </c>
      <c r="F545">
        <v>1</v>
      </c>
      <c r="G545" t="s">
        <v>393</v>
      </c>
      <c r="H545" t="s">
        <v>1931</v>
      </c>
      <c r="I545">
        <v>0</v>
      </c>
      <c r="J545" t="s">
        <v>393</v>
      </c>
      <c r="K545" t="s">
        <v>189</v>
      </c>
      <c r="L545" t="s">
        <v>31</v>
      </c>
      <c r="M545" t="s">
        <v>37</v>
      </c>
      <c r="N545" t="s">
        <v>35</v>
      </c>
      <c r="O545" t="s">
        <v>29</v>
      </c>
      <c r="P545" t="s">
        <v>3543</v>
      </c>
      <c r="Q545" t="s">
        <v>2845</v>
      </c>
      <c r="R545" t="s">
        <v>397</v>
      </c>
      <c r="S545">
        <v>0</v>
      </c>
      <c r="T545">
        <v>50</v>
      </c>
      <c r="U545">
        <v>38</v>
      </c>
      <c r="V545">
        <v>88</v>
      </c>
      <c r="W545">
        <v>10</v>
      </c>
      <c r="X545">
        <v>6</v>
      </c>
      <c r="Y545">
        <v>16</v>
      </c>
      <c r="Z545">
        <v>48</v>
      </c>
      <c r="AA545">
        <v>38</v>
      </c>
      <c r="AB545">
        <v>86</v>
      </c>
      <c r="AC545">
        <v>6</v>
      </c>
      <c r="AD545">
        <v>5</v>
      </c>
      <c r="AE545">
        <v>11</v>
      </c>
      <c r="AF545">
        <v>6</v>
      </c>
      <c r="AG545">
        <v>5</v>
      </c>
      <c r="AH545">
        <v>11</v>
      </c>
      <c r="AI545">
        <v>10</v>
      </c>
      <c r="AJ545">
        <v>6</v>
      </c>
      <c r="AK545">
        <v>16</v>
      </c>
      <c r="AL545">
        <v>5</v>
      </c>
      <c r="AM545">
        <v>9</v>
      </c>
      <c r="AN545">
        <v>14</v>
      </c>
      <c r="AO545">
        <v>7</v>
      </c>
      <c r="AP545">
        <v>7</v>
      </c>
      <c r="AQ545">
        <v>14</v>
      </c>
      <c r="AR545">
        <v>12</v>
      </c>
      <c r="AS545">
        <v>4</v>
      </c>
      <c r="AT545">
        <v>16</v>
      </c>
      <c r="AU545">
        <v>8</v>
      </c>
      <c r="AV545">
        <v>4</v>
      </c>
      <c r="AW545">
        <v>12</v>
      </c>
      <c r="AX545">
        <v>48</v>
      </c>
      <c r="AY545">
        <v>35</v>
      </c>
      <c r="AZ545">
        <v>83</v>
      </c>
      <c r="BA545">
        <v>1</v>
      </c>
      <c r="BB545">
        <v>1</v>
      </c>
      <c r="BC545">
        <v>1</v>
      </c>
      <c r="BD545">
        <v>1</v>
      </c>
      <c r="BE545">
        <v>1</v>
      </c>
      <c r="BF545">
        <v>1</v>
      </c>
      <c r="BG545">
        <v>0</v>
      </c>
      <c r="BH545">
        <v>6</v>
      </c>
      <c r="BI545">
        <v>0</v>
      </c>
      <c r="BJ545">
        <v>0</v>
      </c>
      <c r="BK545">
        <v>0</v>
      </c>
      <c r="BL545">
        <v>1</v>
      </c>
      <c r="BM545">
        <v>0</v>
      </c>
      <c r="BN545">
        <v>0</v>
      </c>
      <c r="BO545">
        <v>0</v>
      </c>
      <c r="BP545">
        <v>0</v>
      </c>
      <c r="BQ545">
        <v>1</v>
      </c>
      <c r="BR545">
        <v>5</v>
      </c>
      <c r="BS545">
        <v>0</v>
      </c>
      <c r="BT545">
        <v>0</v>
      </c>
      <c r="BU545">
        <v>0</v>
      </c>
      <c r="BV545">
        <v>1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0</v>
      </c>
      <c r="CE545">
        <v>0</v>
      </c>
      <c r="CF545">
        <v>9</v>
      </c>
      <c r="CG545">
        <v>1</v>
      </c>
      <c r="CH545">
        <v>5</v>
      </c>
      <c r="CI545">
        <v>1</v>
      </c>
      <c r="CJ545">
        <v>1</v>
      </c>
      <c r="CK545">
        <v>1</v>
      </c>
      <c r="CL545">
        <v>1</v>
      </c>
      <c r="CM545">
        <v>1</v>
      </c>
      <c r="CN545">
        <v>1</v>
      </c>
      <c r="CO545">
        <v>0</v>
      </c>
      <c r="CP545">
        <v>6</v>
      </c>
      <c r="CQ545">
        <v>10</v>
      </c>
      <c r="CR545">
        <v>6</v>
      </c>
      <c r="CS545">
        <v>1</v>
      </c>
    </row>
    <row r="546" spans="1:97" x14ac:dyDescent="0.25">
      <c r="A546" t="s">
        <v>4199</v>
      </c>
      <c r="B546">
        <v>1</v>
      </c>
      <c r="C546" t="s">
        <v>2604</v>
      </c>
      <c r="D546">
        <v>3</v>
      </c>
      <c r="E546" t="s">
        <v>594</v>
      </c>
      <c r="F546">
        <v>36</v>
      </c>
      <c r="G546" t="s">
        <v>4200</v>
      </c>
      <c r="H546" t="s">
        <v>4201</v>
      </c>
      <c r="I546">
        <v>0</v>
      </c>
      <c r="J546" t="s">
        <v>221</v>
      </c>
      <c r="K546" t="s">
        <v>189</v>
      </c>
      <c r="L546" t="s">
        <v>31</v>
      </c>
      <c r="M546" t="s">
        <v>37</v>
      </c>
      <c r="N546" t="s">
        <v>35</v>
      </c>
      <c r="O546" t="s">
        <v>29</v>
      </c>
      <c r="P546" t="s">
        <v>3243</v>
      </c>
      <c r="Q546" t="s">
        <v>3041</v>
      </c>
      <c r="R546" t="s">
        <v>222</v>
      </c>
      <c r="S546">
        <v>0</v>
      </c>
      <c r="T546">
        <v>10</v>
      </c>
      <c r="U546">
        <v>16</v>
      </c>
      <c r="V546">
        <v>26</v>
      </c>
      <c r="W546">
        <v>2</v>
      </c>
      <c r="X546">
        <v>2</v>
      </c>
      <c r="Y546">
        <v>4</v>
      </c>
      <c r="Z546">
        <v>10</v>
      </c>
      <c r="AA546">
        <v>15</v>
      </c>
      <c r="AB546">
        <v>25</v>
      </c>
      <c r="AC546">
        <v>2</v>
      </c>
      <c r="AD546">
        <v>2</v>
      </c>
      <c r="AE546">
        <v>4</v>
      </c>
      <c r="AF546">
        <v>2</v>
      </c>
      <c r="AG546">
        <v>2</v>
      </c>
      <c r="AH546">
        <v>4</v>
      </c>
      <c r="AI546">
        <v>2</v>
      </c>
      <c r="AJ546">
        <v>5</v>
      </c>
      <c r="AK546">
        <v>7</v>
      </c>
      <c r="AL546">
        <v>1</v>
      </c>
      <c r="AM546">
        <v>2</v>
      </c>
      <c r="AN546">
        <v>3</v>
      </c>
      <c r="AO546">
        <v>2</v>
      </c>
      <c r="AP546">
        <v>2</v>
      </c>
      <c r="AQ546">
        <v>4</v>
      </c>
      <c r="AR546">
        <v>0</v>
      </c>
      <c r="AS546">
        <v>1</v>
      </c>
      <c r="AT546">
        <v>1</v>
      </c>
      <c r="AU546">
        <v>2</v>
      </c>
      <c r="AV546">
        <v>2</v>
      </c>
      <c r="AW546">
        <v>4</v>
      </c>
      <c r="AX546">
        <v>9</v>
      </c>
      <c r="AY546">
        <v>14</v>
      </c>
      <c r="AZ546">
        <v>23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2</v>
      </c>
      <c r="BH546">
        <v>2</v>
      </c>
      <c r="BI546">
        <v>1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1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2</v>
      </c>
      <c r="CG546">
        <v>2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2</v>
      </c>
      <c r="CP546">
        <v>2</v>
      </c>
      <c r="CQ546">
        <v>2</v>
      </c>
      <c r="CR546">
        <v>2</v>
      </c>
      <c r="CS546">
        <v>1</v>
      </c>
    </row>
    <row r="547" spans="1:97" x14ac:dyDescent="0.25">
      <c r="A547" t="s">
        <v>4202</v>
      </c>
      <c r="B547">
        <v>1</v>
      </c>
      <c r="C547" t="s">
        <v>1801</v>
      </c>
      <c r="D547">
        <v>19</v>
      </c>
      <c r="E547" t="s">
        <v>188</v>
      </c>
      <c r="F547">
        <v>1</v>
      </c>
      <c r="G547" t="s">
        <v>188</v>
      </c>
      <c r="H547" t="s">
        <v>4203</v>
      </c>
      <c r="I547">
        <v>0</v>
      </c>
      <c r="J547" t="s">
        <v>188</v>
      </c>
      <c r="K547" t="s">
        <v>189</v>
      </c>
      <c r="L547" t="s">
        <v>31</v>
      </c>
      <c r="M547" t="s">
        <v>37</v>
      </c>
      <c r="N547" t="s">
        <v>35</v>
      </c>
      <c r="O547" t="s">
        <v>29</v>
      </c>
      <c r="P547" t="s">
        <v>3324</v>
      </c>
      <c r="Q547" t="s">
        <v>2831</v>
      </c>
      <c r="R547" t="s">
        <v>190</v>
      </c>
      <c r="S547">
        <v>0</v>
      </c>
      <c r="T547">
        <v>59</v>
      </c>
      <c r="U547">
        <v>59</v>
      </c>
      <c r="V547">
        <v>118</v>
      </c>
      <c r="W547">
        <v>10</v>
      </c>
      <c r="X547">
        <v>14</v>
      </c>
      <c r="Y547">
        <v>24</v>
      </c>
      <c r="Z547">
        <v>55</v>
      </c>
      <c r="AA547">
        <v>57</v>
      </c>
      <c r="AB547">
        <v>112</v>
      </c>
      <c r="AC547">
        <v>4</v>
      </c>
      <c r="AD547">
        <v>8</v>
      </c>
      <c r="AE547">
        <v>12</v>
      </c>
      <c r="AF547">
        <v>4</v>
      </c>
      <c r="AG547">
        <v>11</v>
      </c>
      <c r="AH547">
        <v>15</v>
      </c>
      <c r="AI547">
        <v>9</v>
      </c>
      <c r="AJ547">
        <v>5</v>
      </c>
      <c r="AK547">
        <v>14</v>
      </c>
      <c r="AL547">
        <v>11</v>
      </c>
      <c r="AM547">
        <v>5</v>
      </c>
      <c r="AN547">
        <v>16</v>
      </c>
      <c r="AO547">
        <v>10</v>
      </c>
      <c r="AP547">
        <v>7</v>
      </c>
      <c r="AQ547">
        <v>17</v>
      </c>
      <c r="AR547">
        <v>4</v>
      </c>
      <c r="AS547">
        <v>11</v>
      </c>
      <c r="AT547">
        <v>15</v>
      </c>
      <c r="AU547">
        <v>8</v>
      </c>
      <c r="AV547">
        <v>11</v>
      </c>
      <c r="AW547">
        <v>19</v>
      </c>
      <c r="AX547">
        <v>46</v>
      </c>
      <c r="AY547">
        <v>50</v>
      </c>
      <c r="AZ547">
        <v>96</v>
      </c>
      <c r="BA547">
        <v>1</v>
      </c>
      <c r="BB547">
        <v>1</v>
      </c>
      <c r="BC547">
        <v>1</v>
      </c>
      <c r="BD547">
        <v>1</v>
      </c>
      <c r="BE547">
        <v>1</v>
      </c>
      <c r="BF547">
        <v>1</v>
      </c>
      <c r="BG547">
        <v>0</v>
      </c>
      <c r="BH547">
        <v>6</v>
      </c>
      <c r="BI547">
        <v>0</v>
      </c>
      <c r="BJ547">
        <v>0</v>
      </c>
      <c r="BK547">
        <v>0</v>
      </c>
      <c r="BL547">
        <v>1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6</v>
      </c>
      <c r="BS547">
        <v>0</v>
      </c>
      <c r="BT547">
        <v>0</v>
      </c>
      <c r="BU547">
        <v>3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1</v>
      </c>
      <c r="CD547">
        <v>0</v>
      </c>
      <c r="CE547">
        <v>0</v>
      </c>
      <c r="CF547">
        <v>11</v>
      </c>
      <c r="CG547">
        <v>0</v>
      </c>
      <c r="CH547">
        <v>6</v>
      </c>
      <c r="CI547">
        <v>1</v>
      </c>
      <c r="CJ547">
        <v>1</v>
      </c>
      <c r="CK547">
        <v>1</v>
      </c>
      <c r="CL547">
        <v>1</v>
      </c>
      <c r="CM547">
        <v>1</v>
      </c>
      <c r="CN547">
        <v>1</v>
      </c>
      <c r="CO547">
        <v>0</v>
      </c>
      <c r="CP547">
        <v>6</v>
      </c>
      <c r="CQ547">
        <v>8</v>
      </c>
      <c r="CR547">
        <v>6</v>
      </c>
      <c r="CS547">
        <v>1</v>
      </c>
    </row>
    <row r="548" spans="1:97" x14ac:dyDescent="0.25">
      <c r="A548" t="s">
        <v>4204</v>
      </c>
      <c r="B548">
        <v>1</v>
      </c>
      <c r="C548" t="s">
        <v>640</v>
      </c>
      <c r="D548">
        <v>11</v>
      </c>
      <c r="E548" t="s">
        <v>208</v>
      </c>
      <c r="F548">
        <v>1</v>
      </c>
      <c r="G548" t="s">
        <v>261</v>
      </c>
      <c r="H548" t="s">
        <v>4205</v>
      </c>
      <c r="I548">
        <v>0</v>
      </c>
      <c r="J548" t="s">
        <v>197</v>
      </c>
      <c r="K548" t="s">
        <v>189</v>
      </c>
      <c r="L548" t="s">
        <v>31</v>
      </c>
      <c r="M548" t="s">
        <v>37</v>
      </c>
      <c r="N548" t="s">
        <v>35</v>
      </c>
      <c r="O548" t="s">
        <v>29</v>
      </c>
      <c r="P548" t="s">
        <v>3494</v>
      </c>
      <c r="Q548" t="s">
        <v>2834</v>
      </c>
      <c r="R548" t="s">
        <v>199</v>
      </c>
      <c r="S548">
        <v>0</v>
      </c>
      <c r="T548">
        <v>39</v>
      </c>
      <c r="U548">
        <v>51</v>
      </c>
      <c r="V548">
        <v>90</v>
      </c>
      <c r="W548">
        <v>5</v>
      </c>
      <c r="X548">
        <v>5</v>
      </c>
      <c r="Y548">
        <v>10</v>
      </c>
      <c r="Z548">
        <v>39</v>
      </c>
      <c r="AA548">
        <v>51</v>
      </c>
      <c r="AB548">
        <v>90</v>
      </c>
      <c r="AC548">
        <v>7</v>
      </c>
      <c r="AD548">
        <v>9</v>
      </c>
      <c r="AE548">
        <v>16</v>
      </c>
      <c r="AF548">
        <v>7</v>
      </c>
      <c r="AG548">
        <v>9</v>
      </c>
      <c r="AH548">
        <v>16</v>
      </c>
      <c r="AI548">
        <v>11</v>
      </c>
      <c r="AJ548">
        <v>8</v>
      </c>
      <c r="AK548">
        <v>19</v>
      </c>
      <c r="AL548">
        <v>2</v>
      </c>
      <c r="AM548">
        <v>8</v>
      </c>
      <c r="AN548">
        <v>10</v>
      </c>
      <c r="AO548">
        <v>10</v>
      </c>
      <c r="AP548">
        <v>10</v>
      </c>
      <c r="AQ548">
        <v>20</v>
      </c>
      <c r="AR548">
        <v>2</v>
      </c>
      <c r="AS548">
        <v>7</v>
      </c>
      <c r="AT548">
        <v>9</v>
      </c>
      <c r="AU548">
        <v>11</v>
      </c>
      <c r="AV548">
        <v>11</v>
      </c>
      <c r="AW548">
        <v>22</v>
      </c>
      <c r="AX548">
        <v>43</v>
      </c>
      <c r="AY548">
        <v>53</v>
      </c>
      <c r="AZ548">
        <v>96</v>
      </c>
      <c r="BA548">
        <v>1</v>
      </c>
      <c r="BB548">
        <v>1</v>
      </c>
      <c r="BC548">
        <v>1</v>
      </c>
      <c r="BD548">
        <v>1</v>
      </c>
      <c r="BE548">
        <v>1</v>
      </c>
      <c r="BF548">
        <v>1</v>
      </c>
      <c r="BG548">
        <v>0</v>
      </c>
      <c r="BH548">
        <v>6</v>
      </c>
      <c r="BI548">
        <v>0</v>
      </c>
      <c r="BJ548">
        <v>0</v>
      </c>
      <c r="BK548">
        <v>1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6</v>
      </c>
      <c r="BS548">
        <v>0</v>
      </c>
      <c r="BT548">
        <v>0</v>
      </c>
      <c r="BU548">
        <v>1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1</v>
      </c>
      <c r="CD548">
        <v>0</v>
      </c>
      <c r="CE548">
        <v>0</v>
      </c>
      <c r="CF548">
        <v>9</v>
      </c>
      <c r="CG548">
        <v>0</v>
      </c>
      <c r="CH548">
        <v>6</v>
      </c>
      <c r="CI548">
        <v>1</v>
      </c>
      <c r="CJ548">
        <v>1</v>
      </c>
      <c r="CK548">
        <v>1</v>
      </c>
      <c r="CL548">
        <v>1</v>
      </c>
      <c r="CM548">
        <v>1</v>
      </c>
      <c r="CN548">
        <v>1</v>
      </c>
      <c r="CO548">
        <v>0</v>
      </c>
      <c r="CP548">
        <v>6</v>
      </c>
      <c r="CQ548">
        <v>7</v>
      </c>
      <c r="CR548">
        <v>6</v>
      </c>
      <c r="CS548">
        <v>1</v>
      </c>
    </row>
    <row r="549" spans="1:97" x14ac:dyDescent="0.25">
      <c r="A549" t="s">
        <v>4206</v>
      </c>
      <c r="B549">
        <v>1</v>
      </c>
      <c r="C549" t="s">
        <v>467</v>
      </c>
      <c r="D549">
        <v>58</v>
      </c>
      <c r="E549" t="s">
        <v>1707</v>
      </c>
      <c r="F549">
        <v>20</v>
      </c>
      <c r="G549" t="s">
        <v>1798</v>
      </c>
      <c r="H549" t="s">
        <v>2410</v>
      </c>
      <c r="I549">
        <v>0</v>
      </c>
      <c r="J549" t="s">
        <v>197</v>
      </c>
      <c r="K549" t="s">
        <v>189</v>
      </c>
      <c r="L549" t="s">
        <v>31</v>
      </c>
      <c r="M549" t="s">
        <v>37</v>
      </c>
      <c r="N549" t="s">
        <v>35</v>
      </c>
      <c r="O549" t="s">
        <v>29</v>
      </c>
      <c r="P549" t="s">
        <v>3456</v>
      </c>
      <c r="Q549" t="s">
        <v>2834</v>
      </c>
      <c r="R549" t="s">
        <v>199</v>
      </c>
      <c r="S549">
        <v>0</v>
      </c>
      <c r="T549">
        <v>12</v>
      </c>
      <c r="U549">
        <v>6</v>
      </c>
      <c r="V549">
        <v>18</v>
      </c>
      <c r="W549">
        <v>2</v>
      </c>
      <c r="X549">
        <v>1</v>
      </c>
      <c r="Y549">
        <v>3</v>
      </c>
      <c r="Z549">
        <v>12</v>
      </c>
      <c r="AA549">
        <v>6</v>
      </c>
      <c r="AB549">
        <v>18</v>
      </c>
      <c r="AC549">
        <v>0</v>
      </c>
      <c r="AD549">
        <v>1</v>
      </c>
      <c r="AE549">
        <v>1</v>
      </c>
      <c r="AF549">
        <v>0</v>
      </c>
      <c r="AG549">
        <v>1</v>
      </c>
      <c r="AH549">
        <v>1</v>
      </c>
      <c r="AI549">
        <v>2</v>
      </c>
      <c r="AJ549">
        <v>2</v>
      </c>
      <c r="AK549">
        <v>4</v>
      </c>
      <c r="AL549">
        <v>2</v>
      </c>
      <c r="AM549">
        <v>1</v>
      </c>
      <c r="AN549">
        <v>3</v>
      </c>
      <c r="AO549">
        <v>3</v>
      </c>
      <c r="AP549">
        <v>1</v>
      </c>
      <c r="AQ549">
        <v>4</v>
      </c>
      <c r="AR549">
        <v>2</v>
      </c>
      <c r="AS549">
        <v>1</v>
      </c>
      <c r="AT549">
        <v>3</v>
      </c>
      <c r="AU549">
        <v>1</v>
      </c>
      <c r="AV549">
        <v>0</v>
      </c>
      <c r="AW549">
        <v>1</v>
      </c>
      <c r="AX549">
        <v>10</v>
      </c>
      <c r="AY549">
        <v>6</v>
      </c>
      <c r="AZ549">
        <v>16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1</v>
      </c>
      <c r="BH549">
        <v>1</v>
      </c>
      <c r="BI549">
        <v>0</v>
      </c>
      <c r="BJ549">
        <v>1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1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2</v>
      </c>
      <c r="CG549">
        <v>0</v>
      </c>
      <c r="CH549">
        <v>1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</v>
      </c>
      <c r="CP549">
        <v>1</v>
      </c>
      <c r="CQ549">
        <v>2</v>
      </c>
      <c r="CR549">
        <v>2</v>
      </c>
      <c r="CS549">
        <v>1</v>
      </c>
    </row>
    <row r="550" spans="1:97" x14ac:dyDescent="0.25">
      <c r="A550" t="s">
        <v>4207</v>
      </c>
      <c r="B550">
        <v>1</v>
      </c>
      <c r="C550" t="s">
        <v>3447</v>
      </c>
      <c r="D550">
        <v>50</v>
      </c>
      <c r="E550" t="s">
        <v>298</v>
      </c>
      <c r="F550">
        <v>1</v>
      </c>
      <c r="G550" t="s">
        <v>298</v>
      </c>
      <c r="H550" t="s">
        <v>4208</v>
      </c>
      <c r="I550">
        <v>1102</v>
      </c>
      <c r="J550" t="s">
        <v>228</v>
      </c>
      <c r="K550" t="s">
        <v>189</v>
      </c>
      <c r="L550" t="s">
        <v>31</v>
      </c>
      <c r="M550" t="s">
        <v>37</v>
      </c>
      <c r="N550" t="s">
        <v>35</v>
      </c>
      <c r="O550" t="s">
        <v>29</v>
      </c>
      <c r="P550" t="s">
        <v>4160</v>
      </c>
      <c r="Q550" t="s">
        <v>2795</v>
      </c>
      <c r="R550" t="s">
        <v>431</v>
      </c>
      <c r="S550">
        <v>0</v>
      </c>
      <c r="T550">
        <v>108</v>
      </c>
      <c r="U550">
        <v>99</v>
      </c>
      <c r="V550">
        <v>207</v>
      </c>
      <c r="W550">
        <v>14</v>
      </c>
      <c r="X550">
        <v>15</v>
      </c>
      <c r="Y550">
        <v>29</v>
      </c>
      <c r="Z550">
        <v>107</v>
      </c>
      <c r="AA550">
        <v>98</v>
      </c>
      <c r="AB550">
        <v>205</v>
      </c>
      <c r="AC550">
        <v>17</v>
      </c>
      <c r="AD550">
        <v>14</v>
      </c>
      <c r="AE550">
        <v>31</v>
      </c>
      <c r="AF550">
        <v>17</v>
      </c>
      <c r="AG550">
        <v>14</v>
      </c>
      <c r="AH550">
        <v>31</v>
      </c>
      <c r="AI550">
        <v>19</v>
      </c>
      <c r="AJ550">
        <v>17</v>
      </c>
      <c r="AK550">
        <v>36</v>
      </c>
      <c r="AL550">
        <v>16</v>
      </c>
      <c r="AM550">
        <v>13</v>
      </c>
      <c r="AN550">
        <v>29</v>
      </c>
      <c r="AO550">
        <v>21</v>
      </c>
      <c r="AP550">
        <v>21</v>
      </c>
      <c r="AQ550">
        <v>42</v>
      </c>
      <c r="AR550">
        <v>17</v>
      </c>
      <c r="AS550">
        <v>19</v>
      </c>
      <c r="AT550">
        <v>36</v>
      </c>
      <c r="AU550">
        <v>25</v>
      </c>
      <c r="AV550">
        <v>14</v>
      </c>
      <c r="AW550">
        <v>39</v>
      </c>
      <c r="AX550">
        <v>115</v>
      </c>
      <c r="AY550">
        <v>98</v>
      </c>
      <c r="AZ550">
        <v>213</v>
      </c>
      <c r="BA550">
        <v>2</v>
      </c>
      <c r="BB550">
        <v>2</v>
      </c>
      <c r="BC550">
        <v>1</v>
      </c>
      <c r="BD550">
        <v>2</v>
      </c>
      <c r="BE550">
        <v>2</v>
      </c>
      <c r="BF550">
        <v>2</v>
      </c>
      <c r="BG550">
        <v>0</v>
      </c>
      <c r="BH550">
        <v>11</v>
      </c>
      <c r="BI550">
        <v>0</v>
      </c>
      <c r="BJ550">
        <v>0</v>
      </c>
      <c r="BK550">
        <v>0</v>
      </c>
      <c r="BL550">
        <v>1</v>
      </c>
      <c r="BM550">
        <v>1</v>
      </c>
      <c r="BN550">
        <v>0</v>
      </c>
      <c r="BO550">
        <v>0</v>
      </c>
      <c r="BP550">
        <v>0</v>
      </c>
      <c r="BQ550">
        <v>6</v>
      </c>
      <c r="BR550">
        <v>5</v>
      </c>
      <c r="BS550">
        <v>0</v>
      </c>
      <c r="BT550">
        <v>0</v>
      </c>
      <c r="BU550">
        <v>1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1</v>
      </c>
      <c r="CD550">
        <v>1</v>
      </c>
      <c r="CE550">
        <v>0</v>
      </c>
      <c r="CF550">
        <v>16</v>
      </c>
      <c r="CG550">
        <v>6</v>
      </c>
      <c r="CH550">
        <v>5</v>
      </c>
      <c r="CI550">
        <v>2</v>
      </c>
      <c r="CJ550">
        <v>2</v>
      </c>
      <c r="CK550">
        <v>1</v>
      </c>
      <c r="CL550">
        <v>2</v>
      </c>
      <c r="CM550">
        <v>2</v>
      </c>
      <c r="CN550">
        <v>2</v>
      </c>
      <c r="CO550">
        <v>0</v>
      </c>
      <c r="CP550">
        <v>11</v>
      </c>
      <c r="CQ550">
        <v>12</v>
      </c>
      <c r="CR550">
        <v>11</v>
      </c>
      <c r="CS550">
        <v>1</v>
      </c>
    </row>
    <row r="551" spans="1:97" x14ac:dyDescent="0.25">
      <c r="A551" t="s">
        <v>4209</v>
      </c>
      <c r="B551">
        <v>1</v>
      </c>
      <c r="C551" t="s">
        <v>4210</v>
      </c>
      <c r="D551">
        <v>20</v>
      </c>
      <c r="E551" t="s">
        <v>667</v>
      </c>
      <c r="F551">
        <v>83</v>
      </c>
      <c r="G551" t="s">
        <v>4211</v>
      </c>
      <c r="H551" t="s">
        <v>204</v>
      </c>
      <c r="I551">
        <v>0</v>
      </c>
      <c r="J551" t="s">
        <v>406</v>
      </c>
      <c r="K551" t="s">
        <v>189</v>
      </c>
      <c r="L551" t="s">
        <v>31</v>
      </c>
      <c r="M551" t="s">
        <v>37</v>
      </c>
      <c r="N551" t="s">
        <v>35</v>
      </c>
      <c r="O551" t="s">
        <v>29</v>
      </c>
      <c r="P551" t="s">
        <v>3858</v>
      </c>
      <c r="Q551" t="s">
        <v>2769</v>
      </c>
      <c r="R551" t="s">
        <v>408</v>
      </c>
      <c r="S551">
        <v>0</v>
      </c>
      <c r="T551">
        <v>36</v>
      </c>
      <c r="U551">
        <v>41</v>
      </c>
      <c r="V551">
        <v>77</v>
      </c>
      <c r="W551">
        <v>9</v>
      </c>
      <c r="X551">
        <v>9</v>
      </c>
      <c r="Y551">
        <v>18</v>
      </c>
      <c r="Z551">
        <v>36</v>
      </c>
      <c r="AA551">
        <v>41</v>
      </c>
      <c r="AB551">
        <v>77</v>
      </c>
      <c r="AC551">
        <v>5</v>
      </c>
      <c r="AD551">
        <v>6</v>
      </c>
      <c r="AE551">
        <v>11</v>
      </c>
      <c r="AF551">
        <v>5</v>
      </c>
      <c r="AG551">
        <v>6</v>
      </c>
      <c r="AH551">
        <v>11</v>
      </c>
      <c r="AI551">
        <v>6</v>
      </c>
      <c r="AJ551">
        <v>4</v>
      </c>
      <c r="AK551">
        <v>10</v>
      </c>
      <c r="AL551">
        <v>8</v>
      </c>
      <c r="AM551">
        <v>5</v>
      </c>
      <c r="AN551">
        <v>13</v>
      </c>
      <c r="AO551">
        <v>3</v>
      </c>
      <c r="AP551">
        <v>6</v>
      </c>
      <c r="AQ551">
        <v>9</v>
      </c>
      <c r="AR551">
        <v>6</v>
      </c>
      <c r="AS551">
        <v>11</v>
      </c>
      <c r="AT551">
        <v>17</v>
      </c>
      <c r="AU551">
        <v>3</v>
      </c>
      <c r="AV551">
        <v>5</v>
      </c>
      <c r="AW551">
        <v>8</v>
      </c>
      <c r="AX551">
        <v>31</v>
      </c>
      <c r="AY551">
        <v>37</v>
      </c>
      <c r="AZ551">
        <v>68</v>
      </c>
      <c r="BA551">
        <v>0</v>
      </c>
      <c r="BB551">
        <v>0</v>
      </c>
      <c r="BC551">
        <v>1</v>
      </c>
      <c r="BD551">
        <v>0</v>
      </c>
      <c r="BE551">
        <v>1</v>
      </c>
      <c r="BF551">
        <v>0</v>
      </c>
      <c r="BG551">
        <v>2</v>
      </c>
      <c r="BH551">
        <v>4</v>
      </c>
      <c r="BI551">
        <v>1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2</v>
      </c>
      <c r="BR551">
        <v>1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4</v>
      </c>
      <c r="CG551">
        <v>3</v>
      </c>
      <c r="CH551">
        <v>1</v>
      </c>
      <c r="CI551">
        <v>0</v>
      </c>
      <c r="CJ551">
        <v>0</v>
      </c>
      <c r="CK551">
        <v>1</v>
      </c>
      <c r="CL551">
        <v>0</v>
      </c>
      <c r="CM551">
        <v>1</v>
      </c>
      <c r="CN551">
        <v>0</v>
      </c>
      <c r="CO551">
        <v>2</v>
      </c>
      <c r="CP551">
        <v>4</v>
      </c>
      <c r="CQ551">
        <v>4</v>
      </c>
      <c r="CR551">
        <v>4</v>
      </c>
      <c r="CS551">
        <v>1</v>
      </c>
    </row>
    <row r="552" spans="1:97" x14ac:dyDescent="0.25">
      <c r="A552" t="s">
        <v>4212</v>
      </c>
      <c r="B552">
        <v>4</v>
      </c>
      <c r="C552" t="s">
        <v>359</v>
      </c>
      <c r="D552">
        <v>20</v>
      </c>
      <c r="E552" t="s">
        <v>667</v>
      </c>
      <c r="F552">
        <v>117</v>
      </c>
      <c r="G552" t="s">
        <v>4213</v>
      </c>
      <c r="H552" t="s">
        <v>4214</v>
      </c>
      <c r="I552">
        <v>0</v>
      </c>
      <c r="J552" t="s">
        <v>406</v>
      </c>
      <c r="K552" t="s">
        <v>189</v>
      </c>
      <c r="L552" t="s">
        <v>31</v>
      </c>
      <c r="M552" t="s">
        <v>37</v>
      </c>
      <c r="N552" t="s">
        <v>35</v>
      </c>
      <c r="O552" t="s">
        <v>29</v>
      </c>
      <c r="P552" t="s">
        <v>3858</v>
      </c>
      <c r="Q552" t="s">
        <v>2769</v>
      </c>
      <c r="R552" t="s">
        <v>408</v>
      </c>
      <c r="S552">
        <v>0</v>
      </c>
      <c r="T552">
        <v>4</v>
      </c>
      <c r="U552">
        <v>4</v>
      </c>
      <c r="V552">
        <v>8</v>
      </c>
      <c r="W552">
        <v>2</v>
      </c>
      <c r="X552">
        <v>0</v>
      </c>
      <c r="Y552">
        <v>2</v>
      </c>
      <c r="Z552">
        <v>4</v>
      </c>
      <c r="AA552">
        <v>4</v>
      </c>
      <c r="AB552">
        <v>8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1</v>
      </c>
      <c r="AK552">
        <v>1</v>
      </c>
      <c r="AL552">
        <v>0</v>
      </c>
      <c r="AM552">
        <v>1</v>
      </c>
      <c r="AN552">
        <v>1</v>
      </c>
      <c r="AO552">
        <v>1</v>
      </c>
      <c r="AP552">
        <v>1</v>
      </c>
      <c r="AQ552">
        <v>2</v>
      </c>
      <c r="AR552">
        <v>0</v>
      </c>
      <c r="AS552">
        <v>0</v>
      </c>
      <c r="AT552">
        <v>0</v>
      </c>
      <c r="AU552">
        <v>1</v>
      </c>
      <c r="AV552">
        <v>1</v>
      </c>
      <c r="AW552">
        <v>2</v>
      </c>
      <c r="AX552">
        <v>2</v>
      </c>
      <c r="AY552">
        <v>4</v>
      </c>
      <c r="AZ552">
        <v>6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1</v>
      </c>
      <c r="BH552">
        <v>1</v>
      </c>
      <c r="BI552">
        <v>0</v>
      </c>
      <c r="BJ552">
        <v>1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1</v>
      </c>
      <c r="CG552">
        <v>0</v>
      </c>
      <c r="CH552">
        <v>1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1</v>
      </c>
      <c r="CP552">
        <v>1</v>
      </c>
      <c r="CQ552">
        <v>2</v>
      </c>
      <c r="CR552">
        <v>2</v>
      </c>
      <c r="CS552">
        <v>1</v>
      </c>
    </row>
    <row r="553" spans="1:97" x14ac:dyDescent="0.25">
      <c r="A553" t="s">
        <v>4215</v>
      </c>
      <c r="B553">
        <v>1</v>
      </c>
      <c r="C553" t="s">
        <v>2485</v>
      </c>
      <c r="D553">
        <v>37</v>
      </c>
      <c r="E553" t="s">
        <v>216</v>
      </c>
      <c r="F553">
        <v>1</v>
      </c>
      <c r="G553" t="s">
        <v>380</v>
      </c>
      <c r="H553" t="s">
        <v>4216</v>
      </c>
      <c r="I553">
        <v>0</v>
      </c>
      <c r="J553" t="s">
        <v>217</v>
      </c>
      <c r="K553" t="s">
        <v>189</v>
      </c>
      <c r="L553" t="s">
        <v>31</v>
      </c>
      <c r="M553" t="s">
        <v>37</v>
      </c>
      <c r="N553" t="s">
        <v>35</v>
      </c>
      <c r="O553" t="s">
        <v>29</v>
      </c>
      <c r="P553" t="s">
        <v>3302</v>
      </c>
      <c r="Q553" t="s">
        <v>3303</v>
      </c>
      <c r="R553" t="s">
        <v>218</v>
      </c>
      <c r="S553">
        <v>0</v>
      </c>
      <c r="T553">
        <v>173</v>
      </c>
      <c r="U553">
        <v>144</v>
      </c>
      <c r="V553">
        <v>317</v>
      </c>
      <c r="W553">
        <v>32</v>
      </c>
      <c r="X553">
        <v>26</v>
      </c>
      <c r="Y553">
        <v>58</v>
      </c>
      <c r="Z553">
        <v>172</v>
      </c>
      <c r="AA553">
        <v>142</v>
      </c>
      <c r="AB553">
        <v>314</v>
      </c>
      <c r="AC553">
        <v>27</v>
      </c>
      <c r="AD553">
        <v>23</v>
      </c>
      <c r="AE553">
        <v>50</v>
      </c>
      <c r="AF553">
        <v>29</v>
      </c>
      <c r="AG553">
        <v>23</v>
      </c>
      <c r="AH553">
        <v>52</v>
      </c>
      <c r="AI553">
        <v>30</v>
      </c>
      <c r="AJ553">
        <v>18</v>
      </c>
      <c r="AK553">
        <v>48</v>
      </c>
      <c r="AL553">
        <v>34</v>
      </c>
      <c r="AM553">
        <v>25</v>
      </c>
      <c r="AN553">
        <v>59</v>
      </c>
      <c r="AO553">
        <v>29</v>
      </c>
      <c r="AP553">
        <v>24</v>
      </c>
      <c r="AQ553">
        <v>53</v>
      </c>
      <c r="AR553">
        <v>26</v>
      </c>
      <c r="AS553">
        <v>32</v>
      </c>
      <c r="AT553">
        <v>58</v>
      </c>
      <c r="AU553">
        <v>25</v>
      </c>
      <c r="AV553">
        <v>21</v>
      </c>
      <c r="AW553">
        <v>46</v>
      </c>
      <c r="AX553">
        <v>173</v>
      </c>
      <c r="AY553">
        <v>143</v>
      </c>
      <c r="AZ553">
        <v>316</v>
      </c>
      <c r="BA553">
        <v>2</v>
      </c>
      <c r="BB553">
        <v>2</v>
      </c>
      <c r="BC553">
        <v>2</v>
      </c>
      <c r="BD553">
        <v>2</v>
      </c>
      <c r="BE553">
        <v>2</v>
      </c>
      <c r="BF553">
        <v>2</v>
      </c>
      <c r="BG553">
        <v>0</v>
      </c>
      <c r="BH553">
        <v>12</v>
      </c>
      <c r="BI553">
        <v>0</v>
      </c>
      <c r="BJ553">
        <v>0</v>
      </c>
      <c r="BK553">
        <v>1</v>
      </c>
      <c r="BL553">
        <v>0</v>
      </c>
      <c r="BM553">
        <v>0</v>
      </c>
      <c r="BN553">
        <v>1</v>
      </c>
      <c r="BO553">
        <v>0</v>
      </c>
      <c r="BP553">
        <v>0</v>
      </c>
      <c r="BQ553">
        <v>3</v>
      </c>
      <c r="BR553">
        <v>9</v>
      </c>
      <c r="BS553">
        <v>0</v>
      </c>
      <c r="BT553">
        <v>0</v>
      </c>
      <c r="BU553">
        <v>2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2</v>
      </c>
      <c r="CE553">
        <v>0</v>
      </c>
      <c r="CF553">
        <v>18</v>
      </c>
      <c r="CG553">
        <v>3</v>
      </c>
      <c r="CH553">
        <v>9</v>
      </c>
      <c r="CI553">
        <v>2</v>
      </c>
      <c r="CJ553">
        <v>2</v>
      </c>
      <c r="CK553">
        <v>2</v>
      </c>
      <c r="CL553">
        <v>2</v>
      </c>
      <c r="CM553">
        <v>2</v>
      </c>
      <c r="CN553">
        <v>2</v>
      </c>
      <c r="CO553">
        <v>0</v>
      </c>
      <c r="CP553">
        <v>12</v>
      </c>
      <c r="CQ553">
        <v>15</v>
      </c>
      <c r="CR553">
        <v>12</v>
      </c>
      <c r="CS553">
        <v>1</v>
      </c>
    </row>
    <row r="554" spans="1:97" x14ac:dyDescent="0.25">
      <c r="A554" t="s">
        <v>4217</v>
      </c>
      <c r="B554">
        <v>1</v>
      </c>
      <c r="C554" t="s">
        <v>2797</v>
      </c>
      <c r="D554">
        <v>29</v>
      </c>
      <c r="E554" t="s">
        <v>546</v>
      </c>
      <c r="F554">
        <v>163</v>
      </c>
      <c r="G554" t="s">
        <v>577</v>
      </c>
      <c r="H554" t="s">
        <v>578</v>
      </c>
      <c r="I554">
        <v>0</v>
      </c>
      <c r="J554" t="s">
        <v>546</v>
      </c>
      <c r="K554" t="s">
        <v>189</v>
      </c>
      <c r="L554" t="s">
        <v>31</v>
      </c>
      <c r="M554" t="s">
        <v>37</v>
      </c>
      <c r="N554" t="s">
        <v>35</v>
      </c>
      <c r="O554" t="s">
        <v>29</v>
      </c>
      <c r="P554" t="s">
        <v>2983</v>
      </c>
      <c r="Q554" t="s">
        <v>2777</v>
      </c>
      <c r="R554" t="s">
        <v>549</v>
      </c>
      <c r="S554">
        <v>0</v>
      </c>
      <c r="T554">
        <v>18</v>
      </c>
      <c r="U554">
        <v>19</v>
      </c>
      <c r="V554">
        <v>37</v>
      </c>
      <c r="W554">
        <v>2</v>
      </c>
      <c r="X554">
        <v>5</v>
      </c>
      <c r="Y554">
        <v>7</v>
      </c>
      <c r="Z554">
        <v>18</v>
      </c>
      <c r="AA554">
        <v>19</v>
      </c>
      <c r="AB554">
        <v>37</v>
      </c>
      <c r="AC554">
        <v>1</v>
      </c>
      <c r="AD554">
        <v>4</v>
      </c>
      <c r="AE554">
        <v>5</v>
      </c>
      <c r="AF554">
        <v>1</v>
      </c>
      <c r="AG554">
        <v>4</v>
      </c>
      <c r="AH554">
        <v>5</v>
      </c>
      <c r="AI554">
        <v>4</v>
      </c>
      <c r="AJ554">
        <v>4</v>
      </c>
      <c r="AK554">
        <v>8</v>
      </c>
      <c r="AL554">
        <v>6</v>
      </c>
      <c r="AM554">
        <v>3</v>
      </c>
      <c r="AN554">
        <v>9</v>
      </c>
      <c r="AO554">
        <v>5</v>
      </c>
      <c r="AP554">
        <v>0</v>
      </c>
      <c r="AQ554">
        <v>5</v>
      </c>
      <c r="AR554">
        <v>1</v>
      </c>
      <c r="AS554">
        <v>7</v>
      </c>
      <c r="AT554">
        <v>8</v>
      </c>
      <c r="AU554">
        <v>2</v>
      </c>
      <c r="AV554">
        <v>3</v>
      </c>
      <c r="AW554">
        <v>5</v>
      </c>
      <c r="AX554">
        <v>19</v>
      </c>
      <c r="AY554">
        <v>21</v>
      </c>
      <c r="AZ554">
        <v>40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3</v>
      </c>
      <c r="BH554">
        <v>3</v>
      </c>
      <c r="BI554">
        <v>0</v>
      </c>
      <c r="BJ554">
        <v>1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2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3</v>
      </c>
      <c r="CG554">
        <v>0</v>
      </c>
      <c r="CH554">
        <v>3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3</v>
      </c>
      <c r="CP554">
        <v>3</v>
      </c>
      <c r="CQ554">
        <v>4</v>
      </c>
      <c r="CR554">
        <v>3</v>
      </c>
      <c r="CS554">
        <v>1</v>
      </c>
    </row>
    <row r="555" spans="1:97" x14ac:dyDescent="0.25">
      <c r="A555" t="s">
        <v>4218</v>
      </c>
      <c r="B555">
        <v>1</v>
      </c>
      <c r="C555" t="s">
        <v>2485</v>
      </c>
      <c r="D555">
        <v>19</v>
      </c>
      <c r="E555" t="s">
        <v>188</v>
      </c>
      <c r="F555">
        <v>1</v>
      </c>
      <c r="G555" t="s">
        <v>188</v>
      </c>
      <c r="H555" t="s">
        <v>4219</v>
      </c>
      <c r="I555">
        <v>1811</v>
      </c>
      <c r="J555" t="s">
        <v>188</v>
      </c>
      <c r="K555" t="s">
        <v>189</v>
      </c>
      <c r="L555" t="s">
        <v>31</v>
      </c>
      <c r="M555" t="s">
        <v>37</v>
      </c>
      <c r="N555" t="s">
        <v>35</v>
      </c>
      <c r="O555" t="s">
        <v>29</v>
      </c>
      <c r="P555" t="s">
        <v>2927</v>
      </c>
      <c r="Q555" t="s">
        <v>2928</v>
      </c>
      <c r="R555" t="s">
        <v>190</v>
      </c>
      <c r="S555">
        <v>0</v>
      </c>
      <c r="T555">
        <v>137</v>
      </c>
      <c r="U555">
        <v>131</v>
      </c>
      <c r="V555">
        <v>268</v>
      </c>
      <c r="W555">
        <v>22</v>
      </c>
      <c r="X555">
        <v>27</v>
      </c>
      <c r="Y555">
        <v>49</v>
      </c>
      <c r="Z555">
        <v>135</v>
      </c>
      <c r="AA555">
        <v>131</v>
      </c>
      <c r="AB555">
        <v>266</v>
      </c>
      <c r="AC555">
        <v>14</v>
      </c>
      <c r="AD555">
        <v>18</v>
      </c>
      <c r="AE555">
        <v>32</v>
      </c>
      <c r="AF555">
        <v>15</v>
      </c>
      <c r="AG555">
        <v>19</v>
      </c>
      <c r="AH555">
        <v>34</v>
      </c>
      <c r="AI555">
        <v>23</v>
      </c>
      <c r="AJ555">
        <v>20</v>
      </c>
      <c r="AK555">
        <v>43</v>
      </c>
      <c r="AL555">
        <v>24</v>
      </c>
      <c r="AM555">
        <v>17</v>
      </c>
      <c r="AN555">
        <v>41</v>
      </c>
      <c r="AO555">
        <v>19</v>
      </c>
      <c r="AP555">
        <v>20</v>
      </c>
      <c r="AQ555">
        <v>39</v>
      </c>
      <c r="AR555">
        <v>25</v>
      </c>
      <c r="AS555">
        <v>21</v>
      </c>
      <c r="AT555">
        <v>46</v>
      </c>
      <c r="AU555">
        <v>22</v>
      </c>
      <c r="AV555">
        <v>22</v>
      </c>
      <c r="AW555">
        <v>44</v>
      </c>
      <c r="AX555">
        <v>128</v>
      </c>
      <c r="AY555">
        <v>119</v>
      </c>
      <c r="AZ555">
        <v>247</v>
      </c>
      <c r="BA555">
        <v>2</v>
      </c>
      <c r="BB555">
        <v>2</v>
      </c>
      <c r="BC555">
        <v>2</v>
      </c>
      <c r="BD555">
        <v>2</v>
      </c>
      <c r="BE555">
        <v>2</v>
      </c>
      <c r="BF555">
        <v>2</v>
      </c>
      <c r="BG555">
        <v>0</v>
      </c>
      <c r="BH555">
        <v>12</v>
      </c>
      <c r="BI555">
        <v>0</v>
      </c>
      <c r="BJ555">
        <v>0</v>
      </c>
      <c r="BK555">
        <v>0</v>
      </c>
      <c r="BL555">
        <v>1</v>
      </c>
      <c r="BM555">
        <v>0</v>
      </c>
      <c r="BN555">
        <v>1</v>
      </c>
      <c r="BO555">
        <v>0</v>
      </c>
      <c r="BP555">
        <v>0</v>
      </c>
      <c r="BQ555">
        <v>0</v>
      </c>
      <c r="BR555">
        <v>12</v>
      </c>
      <c r="BS555">
        <v>0</v>
      </c>
      <c r="BT555">
        <v>0</v>
      </c>
      <c r="BU555">
        <v>1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2</v>
      </c>
      <c r="CD555">
        <v>0</v>
      </c>
      <c r="CE555">
        <v>0</v>
      </c>
      <c r="CF555">
        <v>17</v>
      </c>
      <c r="CG555">
        <v>0</v>
      </c>
      <c r="CH555">
        <v>12</v>
      </c>
      <c r="CI555">
        <v>2</v>
      </c>
      <c r="CJ555">
        <v>2</v>
      </c>
      <c r="CK555">
        <v>2</v>
      </c>
      <c r="CL555">
        <v>2</v>
      </c>
      <c r="CM555">
        <v>2</v>
      </c>
      <c r="CN555">
        <v>2</v>
      </c>
      <c r="CO555">
        <v>0</v>
      </c>
      <c r="CP555">
        <v>12</v>
      </c>
      <c r="CQ555">
        <v>12</v>
      </c>
      <c r="CR555">
        <v>12</v>
      </c>
      <c r="CS555">
        <v>1</v>
      </c>
    </row>
    <row r="556" spans="1:97" x14ac:dyDescent="0.25">
      <c r="A556" t="s">
        <v>4220</v>
      </c>
      <c r="B556">
        <v>1</v>
      </c>
      <c r="C556" t="s">
        <v>433</v>
      </c>
      <c r="D556">
        <v>19</v>
      </c>
      <c r="E556" t="s">
        <v>188</v>
      </c>
      <c r="F556">
        <v>1</v>
      </c>
      <c r="G556" t="s">
        <v>188</v>
      </c>
      <c r="H556" t="s">
        <v>4221</v>
      </c>
      <c r="I556">
        <v>1003</v>
      </c>
      <c r="J556" t="s">
        <v>188</v>
      </c>
      <c r="K556" t="s">
        <v>189</v>
      </c>
      <c r="L556" t="s">
        <v>31</v>
      </c>
      <c r="M556" t="s">
        <v>37</v>
      </c>
      <c r="N556" t="s">
        <v>35</v>
      </c>
      <c r="O556" t="s">
        <v>29</v>
      </c>
      <c r="P556" t="s">
        <v>2790</v>
      </c>
      <c r="Q556" t="s">
        <v>2791</v>
      </c>
      <c r="R556" t="s">
        <v>190</v>
      </c>
      <c r="S556">
        <v>0</v>
      </c>
      <c r="T556">
        <v>49</v>
      </c>
      <c r="U556">
        <v>41</v>
      </c>
      <c r="V556">
        <v>90</v>
      </c>
      <c r="W556">
        <v>7</v>
      </c>
      <c r="X556">
        <v>13</v>
      </c>
      <c r="Y556">
        <v>20</v>
      </c>
      <c r="Z556">
        <v>49</v>
      </c>
      <c r="AA556">
        <v>41</v>
      </c>
      <c r="AB556">
        <v>90</v>
      </c>
      <c r="AC556">
        <v>2</v>
      </c>
      <c r="AD556">
        <v>3</v>
      </c>
      <c r="AE556">
        <v>5</v>
      </c>
      <c r="AF556">
        <v>2</v>
      </c>
      <c r="AG556">
        <v>3</v>
      </c>
      <c r="AH556">
        <v>5</v>
      </c>
      <c r="AI556">
        <v>7</v>
      </c>
      <c r="AJ556">
        <v>6</v>
      </c>
      <c r="AK556">
        <v>13</v>
      </c>
      <c r="AL556">
        <v>6</v>
      </c>
      <c r="AM556">
        <v>4</v>
      </c>
      <c r="AN556">
        <v>10</v>
      </c>
      <c r="AO556">
        <v>12</v>
      </c>
      <c r="AP556">
        <v>4</v>
      </c>
      <c r="AQ556">
        <v>16</v>
      </c>
      <c r="AR556">
        <v>6</v>
      </c>
      <c r="AS556">
        <v>3</v>
      </c>
      <c r="AT556">
        <v>9</v>
      </c>
      <c r="AU556">
        <v>7</v>
      </c>
      <c r="AV556">
        <v>8</v>
      </c>
      <c r="AW556">
        <v>15</v>
      </c>
      <c r="AX556">
        <v>40</v>
      </c>
      <c r="AY556">
        <v>28</v>
      </c>
      <c r="AZ556">
        <v>68</v>
      </c>
      <c r="BA556">
        <v>1</v>
      </c>
      <c r="BB556">
        <v>1</v>
      </c>
      <c r="BC556">
        <v>1</v>
      </c>
      <c r="BD556">
        <v>1</v>
      </c>
      <c r="BE556">
        <v>1</v>
      </c>
      <c r="BF556">
        <v>1</v>
      </c>
      <c r="BG556">
        <v>0</v>
      </c>
      <c r="BH556">
        <v>6</v>
      </c>
      <c r="BI556">
        <v>0</v>
      </c>
      <c r="BJ556">
        <v>0</v>
      </c>
      <c r="BK556">
        <v>1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1</v>
      </c>
      <c r="BR556">
        <v>5</v>
      </c>
      <c r="BS556">
        <v>0</v>
      </c>
      <c r="BT556">
        <v>0</v>
      </c>
      <c r="BU556">
        <v>0</v>
      </c>
      <c r="BV556">
        <v>1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1</v>
      </c>
      <c r="CE556">
        <v>0</v>
      </c>
      <c r="CF556">
        <v>9</v>
      </c>
      <c r="CG556">
        <v>1</v>
      </c>
      <c r="CH556">
        <v>5</v>
      </c>
      <c r="CI556">
        <v>1</v>
      </c>
      <c r="CJ556">
        <v>1</v>
      </c>
      <c r="CK556">
        <v>1</v>
      </c>
      <c r="CL556">
        <v>1</v>
      </c>
      <c r="CM556">
        <v>1</v>
      </c>
      <c r="CN556">
        <v>1</v>
      </c>
      <c r="CO556">
        <v>0</v>
      </c>
      <c r="CP556">
        <v>6</v>
      </c>
      <c r="CQ556">
        <v>7</v>
      </c>
      <c r="CR556">
        <v>6</v>
      </c>
      <c r="CS556">
        <v>1</v>
      </c>
    </row>
    <row r="557" spans="1:97" x14ac:dyDescent="0.25">
      <c r="A557" t="s">
        <v>4222</v>
      </c>
      <c r="B557">
        <v>1</v>
      </c>
      <c r="C557" t="s">
        <v>4223</v>
      </c>
      <c r="D557">
        <v>37</v>
      </c>
      <c r="E557" t="s">
        <v>216</v>
      </c>
      <c r="F557">
        <v>1</v>
      </c>
      <c r="G557" t="s">
        <v>380</v>
      </c>
      <c r="H557" t="s">
        <v>4224</v>
      </c>
      <c r="I557">
        <v>1840</v>
      </c>
      <c r="J557" t="s">
        <v>217</v>
      </c>
      <c r="K557" t="s">
        <v>189</v>
      </c>
      <c r="L557" t="s">
        <v>31</v>
      </c>
      <c r="M557" t="s">
        <v>37</v>
      </c>
      <c r="N557" t="s">
        <v>35</v>
      </c>
      <c r="O557" t="s">
        <v>29</v>
      </c>
      <c r="P557" t="s">
        <v>3173</v>
      </c>
      <c r="Q557" t="s">
        <v>2764</v>
      </c>
      <c r="R557" t="s">
        <v>218</v>
      </c>
      <c r="S557">
        <v>0</v>
      </c>
      <c r="T557">
        <v>108</v>
      </c>
      <c r="U557">
        <v>97</v>
      </c>
      <c r="V557">
        <v>205</v>
      </c>
      <c r="W557">
        <v>20</v>
      </c>
      <c r="X557">
        <v>20</v>
      </c>
      <c r="Y557">
        <v>40</v>
      </c>
      <c r="Z557">
        <v>108</v>
      </c>
      <c r="AA557">
        <v>97</v>
      </c>
      <c r="AB557">
        <v>205</v>
      </c>
      <c r="AC557">
        <v>12</v>
      </c>
      <c r="AD557">
        <v>13</v>
      </c>
      <c r="AE557">
        <v>25</v>
      </c>
      <c r="AF557">
        <v>12</v>
      </c>
      <c r="AG557">
        <v>13</v>
      </c>
      <c r="AH557">
        <v>25</v>
      </c>
      <c r="AI557">
        <v>14</v>
      </c>
      <c r="AJ557">
        <v>11</v>
      </c>
      <c r="AK557">
        <v>25</v>
      </c>
      <c r="AL557">
        <v>10</v>
      </c>
      <c r="AM557">
        <v>11</v>
      </c>
      <c r="AN557">
        <v>21</v>
      </c>
      <c r="AO557">
        <v>17</v>
      </c>
      <c r="AP557">
        <v>19</v>
      </c>
      <c r="AQ557">
        <v>36</v>
      </c>
      <c r="AR557">
        <v>17</v>
      </c>
      <c r="AS557">
        <v>18</v>
      </c>
      <c r="AT557">
        <v>35</v>
      </c>
      <c r="AU557">
        <v>32</v>
      </c>
      <c r="AV557">
        <v>17</v>
      </c>
      <c r="AW557">
        <v>49</v>
      </c>
      <c r="AX557">
        <v>102</v>
      </c>
      <c r="AY557">
        <v>89</v>
      </c>
      <c r="AZ557">
        <v>191</v>
      </c>
      <c r="BA557">
        <v>2</v>
      </c>
      <c r="BB557">
        <v>1</v>
      </c>
      <c r="BC557">
        <v>1</v>
      </c>
      <c r="BD557">
        <v>2</v>
      </c>
      <c r="BE557">
        <v>2</v>
      </c>
      <c r="BF557">
        <v>2</v>
      </c>
      <c r="BG557">
        <v>0</v>
      </c>
      <c r="BH557">
        <v>10</v>
      </c>
      <c r="BI557">
        <v>0</v>
      </c>
      <c r="BJ557">
        <v>0</v>
      </c>
      <c r="BK557">
        <v>0</v>
      </c>
      <c r="BL557">
        <v>1</v>
      </c>
      <c r="BM557">
        <v>0</v>
      </c>
      <c r="BN557">
        <v>1</v>
      </c>
      <c r="BO557">
        <v>0</v>
      </c>
      <c r="BP557">
        <v>0</v>
      </c>
      <c r="BQ557">
        <v>2</v>
      </c>
      <c r="BR557">
        <v>8</v>
      </c>
      <c r="BS557">
        <v>0</v>
      </c>
      <c r="BT557">
        <v>0</v>
      </c>
      <c r="BU557">
        <v>1</v>
      </c>
      <c r="BV557">
        <v>1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1</v>
      </c>
      <c r="CD557">
        <v>0</v>
      </c>
      <c r="CE557">
        <v>0</v>
      </c>
      <c r="CF557">
        <v>15</v>
      </c>
      <c r="CG557">
        <v>2</v>
      </c>
      <c r="CH557">
        <v>8</v>
      </c>
      <c r="CI557">
        <v>2</v>
      </c>
      <c r="CJ557">
        <v>1</v>
      </c>
      <c r="CK557">
        <v>1</v>
      </c>
      <c r="CL557">
        <v>2</v>
      </c>
      <c r="CM557">
        <v>2</v>
      </c>
      <c r="CN557">
        <v>2</v>
      </c>
      <c r="CO557">
        <v>0</v>
      </c>
      <c r="CP557">
        <v>10</v>
      </c>
      <c r="CQ557">
        <v>12</v>
      </c>
      <c r="CR557">
        <v>10</v>
      </c>
      <c r="CS557">
        <v>1</v>
      </c>
    </row>
    <row r="558" spans="1:97" x14ac:dyDescent="0.25">
      <c r="A558" t="s">
        <v>4225</v>
      </c>
      <c r="B558">
        <v>1</v>
      </c>
      <c r="C558" t="s">
        <v>576</v>
      </c>
      <c r="D558">
        <v>17</v>
      </c>
      <c r="E558" t="s">
        <v>193</v>
      </c>
      <c r="F558">
        <v>1</v>
      </c>
      <c r="G558" t="s">
        <v>329</v>
      </c>
      <c r="H558" t="s">
        <v>2047</v>
      </c>
      <c r="I558">
        <v>3201</v>
      </c>
      <c r="J558" t="s">
        <v>193</v>
      </c>
      <c r="K558" t="s">
        <v>189</v>
      </c>
      <c r="L558" t="s">
        <v>31</v>
      </c>
      <c r="M558" t="s">
        <v>37</v>
      </c>
      <c r="N558" t="s">
        <v>35</v>
      </c>
      <c r="O558" t="s">
        <v>29</v>
      </c>
      <c r="P558" t="s">
        <v>3394</v>
      </c>
      <c r="Q558" t="s">
        <v>3026</v>
      </c>
      <c r="R558" t="s">
        <v>194</v>
      </c>
      <c r="S558">
        <v>0</v>
      </c>
      <c r="T558">
        <v>54</v>
      </c>
      <c r="U558">
        <v>50</v>
      </c>
      <c r="V558">
        <v>104</v>
      </c>
      <c r="W558">
        <v>10</v>
      </c>
      <c r="X558">
        <v>8</v>
      </c>
      <c r="Y558">
        <v>18</v>
      </c>
      <c r="Z558">
        <v>52</v>
      </c>
      <c r="AA558">
        <v>49</v>
      </c>
      <c r="AB558">
        <v>101</v>
      </c>
      <c r="AC558">
        <v>4</v>
      </c>
      <c r="AD558">
        <v>3</v>
      </c>
      <c r="AE558">
        <v>7</v>
      </c>
      <c r="AF558">
        <v>4</v>
      </c>
      <c r="AG558">
        <v>3</v>
      </c>
      <c r="AH558">
        <v>7</v>
      </c>
      <c r="AI558">
        <v>6</v>
      </c>
      <c r="AJ558">
        <v>14</v>
      </c>
      <c r="AK558">
        <v>20</v>
      </c>
      <c r="AL558">
        <v>7</v>
      </c>
      <c r="AM558">
        <v>4</v>
      </c>
      <c r="AN558">
        <v>11</v>
      </c>
      <c r="AO558">
        <v>13</v>
      </c>
      <c r="AP558">
        <v>8</v>
      </c>
      <c r="AQ558">
        <v>21</v>
      </c>
      <c r="AR558">
        <v>7</v>
      </c>
      <c r="AS558">
        <v>10</v>
      </c>
      <c r="AT558">
        <v>17</v>
      </c>
      <c r="AU558">
        <v>9</v>
      </c>
      <c r="AV558">
        <v>7</v>
      </c>
      <c r="AW558">
        <v>16</v>
      </c>
      <c r="AX558">
        <v>46</v>
      </c>
      <c r="AY558">
        <v>46</v>
      </c>
      <c r="AZ558">
        <v>92</v>
      </c>
      <c r="BA558">
        <v>1</v>
      </c>
      <c r="BB558">
        <v>1</v>
      </c>
      <c r="BC558">
        <v>1</v>
      </c>
      <c r="BD558">
        <v>1</v>
      </c>
      <c r="BE558">
        <v>1</v>
      </c>
      <c r="BF558">
        <v>1</v>
      </c>
      <c r="BG558">
        <v>0</v>
      </c>
      <c r="BH558">
        <v>6</v>
      </c>
      <c r="BI558">
        <v>0</v>
      </c>
      <c r="BJ558">
        <v>0</v>
      </c>
      <c r="BK558">
        <v>0</v>
      </c>
      <c r="BL558">
        <v>1</v>
      </c>
      <c r="BM558">
        <v>0</v>
      </c>
      <c r="BN558">
        <v>0</v>
      </c>
      <c r="BO558">
        <v>0</v>
      </c>
      <c r="BP558">
        <v>0</v>
      </c>
      <c r="BQ558">
        <v>1</v>
      </c>
      <c r="BR558">
        <v>5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1</v>
      </c>
      <c r="CE558">
        <v>0</v>
      </c>
      <c r="CF558">
        <v>8</v>
      </c>
      <c r="CG558">
        <v>1</v>
      </c>
      <c r="CH558">
        <v>5</v>
      </c>
      <c r="CI558">
        <v>1</v>
      </c>
      <c r="CJ558">
        <v>1</v>
      </c>
      <c r="CK558">
        <v>1</v>
      </c>
      <c r="CL558">
        <v>1</v>
      </c>
      <c r="CM558">
        <v>1</v>
      </c>
      <c r="CN558">
        <v>1</v>
      </c>
      <c r="CO558">
        <v>0</v>
      </c>
      <c r="CP558">
        <v>6</v>
      </c>
      <c r="CQ558">
        <v>6</v>
      </c>
      <c r="CR558">
        <v>6</v>
      </c>
      <c r="CS558">
        <v>1</v>
      </c>
    </row>
    <row r="559" spans="1:97" x14ac:dyDescent="0.25">
      <c r="A559" t="s">
        <v>4226</v>
      </c>
      <c r="B559">
        <v>4</v>
      </c>
      <c r="C559" t="s">
        <v>3251</v>
      </c>
      <c r="D559">
        <v>31</v>
      </c>
      <c r="E559" t="s">
        <v>286</v>
      </c>
      <c r="F559">
        <v>116</v>
      </c>
      <c r="G559" t="s">
        <v>4227</v>
      </c>
      <c r="H559" t="s">
        <v>4228</v>
      </c>
      <c r="I559">
        <v>0</v>
      </c>
      <c r="J559" t="s">
        <v>193</v>
      </c>
      <c r="K559" t="s">
        <v>189</v>
      </c>
      <c r="L559" t="s">
        <v>31</v>
      </c>
      <c r="M559" t="s">
        <v>37</v>
      </c>
      <c r="N559" t="s">
        <v>35</v>
      </c>
      <c r="O559" t="s">
        <v>29</v>
      </c>
      <c r="P559" t="s">
        <v>3037</v>
      </c>
      <c r="Q559" t="s">
        <v>2862</v>
      </c>
      <c r="R559" t="s">
        <v>408</v>
      </c>
      <c r="S559">
        <v>0</v>
      </c>
      <c r="T559">
        <v>29</v>
      </c>
      <c r="U559">
        <v>26</v>
      </c>
      <c r="V559">
        <v>55</v>
      </c>
      <c r="W559">
        <v>5</v>
      </c>
      <c r="X559">
        <v>6</v>
      </c>
      <c r="Y559">
        <v>11</v>
      </c>
      <c r="Z559">
        <v>29</v>
      </c>
      <c r="AA559">
        <v>26</v>
      </c>
      <c r="AB559">
        <v>55</v>
      </c>
      <c r="AC559">
        <v>4</v>
      </c>
      <c r="AD559">
        <v>4</v>
      </c>
      <c r="AE559">
        <v>8</v>
      </c>
      <c r="AF559">
        <v>4</v>
      </c>
      <c r="AG559">
        <v>4</v>
      </c>
      <c r="AH559">
        <v>8</v>
      </c>
      <c r="AI559">
        <v>2</v>
      </c>
      <c r="AJ559">
        <v>3</v>
      </c>
      <c r="AK559">
        <v>5</v>
      </c>
      <c r="AL559">
        <v>4</v>
      </c>
      <c r="AM559">
        <v>7</v>
      </c>
      <c r="AN559">
        <v>11</v>
      </c>
      <c r="AO559">
        <v>6</v>
      </c>
      <c r="AP559">
        <v>2</v>
      </c>
      <c r="AQ559">
        <v>8</v>
      </c>
      <c r="AR559">
        <v>6</v>
      </c>
      <c r="AS559">
        <v>5</v>
      </c>
      <c r="AT559">
        <v>11</v>
      </c>
      <c r="AU559">
        <v>5</v>
      </c>
      <c r="AV559">
        <v>2</v>
      </c>
      <c r="AW559">
        <v>7</v>
      </c>
      <c r="AX559">
        <v>27</v>
      </c>
      <c r="AY559">
        <v>23</v>
      </c>
      <c r="AZ559">
        <v>50</v>
      </c>
      <c r="BA559">
        <v>1</v>
      </c>
      <c r="BB559">
        <v>1</v>
      </c>
      <c r="BC559">
        <v>1</v>
      </c>
      <c r="BD559">
        <v>1</v>
      </c>
      <c r="BE559">
        <v>0</v>
      </c>
      <c r="BF559">
        <v>0</v>
      </c>
      <c r="BG559">
        <v>1</v>
      </c>
      <c r="BH559">
        <v>5</v>
      </c>
      <c r="BI559">
        <v>0</v>
      </c>
      <c r="BJ559">
        <v>1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3</v>
      </c>
      <c r="BR559">
        <v>1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5</v>
      </c>
      <c r="CG559">
        <v>3</v>
      </c>
      <c r="CH559">
        <v>2</v>
      </c>
      <c r="CI559">
        <v>1</v>
      </c>
      <c r="CJ559">
        <v>1</v>
      </c>
      <c r="CK559">
        <v>1</v>
      </c>
      <c r="CL559">
        <v>1</v>
      </c>
      <c r="CM559">
        <v>0</v>
      </c>
      <c r="CN559">
        <v>0</v>
      </c>
      <c r="CO559">
        <v>1</v>
      </c>
      <c r="CP559">
        <v>5</v>
      </c>
      <c r="CQ559">
        <v>6</v>
      </c>
      <c r="CR559">
        <v>5</v>
      </c>
      <c r="CS559">
        <v>1</v>
      </c>
    </row>
    <row r="560" spans="1:97" x14ac:dyDescent="0.25">
      <c r="A560" t="s">
        <v>4229</v>
      </c>
      <c r="B560">
        <v>1</v>
      </c>
      <c r="C560" t="s">
        <v>1744</v>
      </c>
      <c r="D560">
        <v>19</v>
      </c>
      <c r="E560" t="s">
        <v>188</v>
      </c>
      <c r="F560">
        <v>1</v>
      </c>
      <c r="G560" t="s">
        <v>188</v>
      </c>
      <c r="H560" t="s">
        <v>4230</v>
      </c>
      <c r="I560">
        <v>0</v>
      </c>
      <c r="J560" t="s">
        <v>188</v>
      </c>
      <c r="K560" t="s">
        <v>189</v>
      </c>
      <c r="L560" t="s">
        <v>31</v>
      </c>
      <c r="M560" t="s">
        <v>37</v>
      </c>
      <c r="N560" t="s">
        <v>35</v>
      </c>
      <c r="O560" t="s">
        <v>29</v>
      </c>
      <c r="P560" t="s">
        <v>2878</v>
      </c>
      <c r="Q560" t="s">
        <v>2879</v>
      </c>
      <c r="R560" t="s">
        <v>190</v>
      </c>
      <c r="S560">
        <v>0</v>
      </c>
      <c r="T560">
        <v>144</v>
      </c>
      <c r="U560">
        <v>123</v>
      </c>
      <c r="V560">
        <v>267</v>
      </c>
      <c r="W560">
        <v>34</v>
      </c>
      <c r="X560">
        <v>21</v>
      </c>
      <c r="Y560">
        <v>55</v>
      </c>
      <c r="Z560">
        <v>143</v>
      </c>
      <c r="AA560">
        <v>122</v>
      </c>
      <c r="AB560">
        <v>265</v>
      </c>
      <c r="AC560">
        <v>15</v>
      </c>
      <c r="AD560">
        <v>9</v>
      </c>
      <c r="AE560">
        <v>24</v>
      </c>
      <c r="AF560">
        <v>15</v>
      </c>
      <c r="AG560">
        <v>9</v>
      </c>
      <c r="AH560">
        <v>24</v>
      </c>
      <c r="AI560">
        <v>18</v>
      </c>
      <c r="AJ560">
        <v>19</v>
      </c>
      <c r="AK560">
        <v>37</v>
      </c>
      <c r="AL560">
        <v>17</v>
      </c>
      <c r="AM560">
        <v>27</v>
      </c>
      <c r="AN560">
        <v>44</v>
      </c>
      <c r="AO560">
        <v>19</v>
      </c>
      <c r="AP560">
        <v>18</v>
      </c>
      <c r="AQ560">
        <v>37</v>
      </c>
      <c r="AR560">
        <v>33</v>
      </c>
      <c r="AS560">
        <v>21</v>
      </c>
      <c r="AT560">
        <v>54</v>
      </c>
      <c r="AU560">
        <v>29</v>
      </c>
      <c r="AV560">
        <v>22</v>
      </c>
      <c r="AW560">
        <v>51</v>
      </c>
      <c r="AX560">
        <v>131</v>
      </c>
      <c r="AY560">
        <v>116</v>
      </c>
      <c r="AZ560">
        <v>247</v>
      </c>
      <c r="BA560">
        <v>2</v>
      </c>
      <c r="BB560">
        <v>2</v>
      </c>
      <c r="BC560">
        <v>2</v>
      </c>
      <c r="BD560">
        <v>2</v>
      </c>
      <c r="BE560">
        <v>2</v>
      </c>
      <c r="BF560">
        <v>2</v>
      </c>
      <c r="BG560">
        <v>0</v>
      </c>
      <c r="BH560">
        <v>12</v>
      </c>
      <c r="BI560">
        <v>0</v>
      </c>
      <c r="BJ560">
        <v>0</v>
      </c>
      <c r="BK560">
        <v>1</v>
      </c>
      <c r="BL560">
        <v>0</v>
      </c>
      <c r="BM560">
        <v>0</v>
      </c>
      <c r="BN560">
        <v>0</v>
      </c>
      <c r="BO560">
        <v>0</v>
      </c>
      <c r="BP560">
        <v>1</v>
      </c>
      <c r="BQ560">
        <v>0</v>
      </c>
      <c r="BR560">
        <v>12</v>
      </c>
      <c r="BS560">
        <v>0</v>
      </c>
      <c r="BT560">
        <v>0</v>
      </c>
      <c r="BU560">
        <v>0</v>
      </c>
      <c r="BV560">
        <v>1</v>
      </c>
      <c r="BW560">
        <v>0</v>
      </c>
      <c r="BX560">
        <v>0</v>
      </c>
      <c r="BY560">
        <v>1</v>
      </c>
      <c r="BZ560">
        <v>0</v>
      </c>
      <c r="CA560">
        <v>0</v>
      </c>
      <c r="CB560">
        <v>2</v>
      </c>
      <c r="CC560">
        <v>2</v>
      </c>
      <c r="CD560">
        <v>1</v>
      </c>
      <c r="CE560">
        <v>0</v>
      </c>
      <c r="CF560">
        <v>21</v>
      </c>
      <c r="CG560">
        <v>0</v>
      </c>
      <c r="CH560">
        <v>12</v>
      </c>
      <c r="CI560">
        <v>2</v>
      </c>
      <c r="CJ560">
        <v>2</v>
      </c>
      <c r="CK560">
        <v>2</v>
      </c>
      <c r="CL560">
        <v>2</v>
      </c>
      <c r="CM560">
        <v>2</v>
      </c>
      <c r="CN560">
        <v>2</v>
      </c>
      <c r="CO560">
        <v>0</v>
      </c>
      <c r="CP560">
        <v>12</v>
      </c>
      <c r="CQ560">
        <v>12</v>
      </c>
      <c r="CR560">
        <v>12</v>
      </c>
      <c r="CS560">
        <v>1</v>
      </c>
    </row>
    <row r="561" spans="1:97" x14ac:dyDescent="0.25">
      <c r="A561" t="s">
        <v>4231</v>
      </c>
      <c r="B561">
        <v>4</v>
      </c>
      <c r="C561" t="s">
        <v>1620</v>
      </c>
      <c r="D561">
        <v>47</v>
      </c>
      <c r="E561" t="s">
        <v>999</v>
      </c>
      <c r="F561">
        <v>1</v>
      </c>
      <c r="G561" t="s">
        <v>999</v>
      </c>
      <c r="H561" t="s">
        <v>4232</v>
      </c>
      <c r="I561">
        <v>0</v>
      </c>
      <c r="J561" t="s">
        <v>406</v>
      </c>
      <c r="K561" t="s">
        <v>189</v>
      </c>
      <c r="L561" t="s">
        <v>31</v>
      </c>
      <c r="M561" t="s">
        <v>37</v>
      </c>
      <c r="N561" t="s">
        <v>35</v>
      </c>
      <c r="O561" t="s">
        <v>29</v>
      </c>
      <c r="P561" t="s">
        <v>2861</v>
      </c>
      <c r="Q561" t="s">
        <v>2862</v>
      </c>
      <c r="R561" t="s">
        <v>408</v>
      </c>
      <c r="S561">
        <v>0</v>
      </c>
      <c r="T561">
        <v>27</v>
      </c>
      <c r="U561">
        <v>23</v>
      </c>
      <c r="V561">
        <v>50</v>
      </c>
      <c r="W561">
        <v>5</v>
      </c>
      <c r="X561">
        <v>8</v>
      </c>
      <c r="Y561">
        <v>13</v>
      </c>
      <c r="Z561">
        <v>27</v>
      </c>
      <c r="AA561">
        <v>23</v>
      </c>
      <c r="AB561">
        <v>50</v>
      </c>
      <c r="AC561">
        <v>7</v>
      </c>
      <c r="AD561">
        <v>6</v>
      </c>
      <c r="AE561">
        <v>13</v>
      </c>
      <c r="AF561">
        <v>7</v>
      </c>
      <c r="AG561">
        <v>6</v>
      </c>
      <c r="AH561">
        <v>13</v>
      </c>
      <c r="AI561">
        <v>7</v>
      </c>
      <c r="AJ561">
        <v>4</v>
      </c>
      <c r="AK561">
        <v>11</v>
      </c>
      <c r="AL561">
        <v>4</v>
      </c>
      <c r="AM561">
        <v>2</v>
      </c>
      <c r="AN561">
        <v>6</v>
      </c>
      <c r="AO561">
        <v>5</v>
      </c>
      <c r="AP561">
        <v>3</v>
      </c>
      <c r="AQ561">
        <v>8</v>
      </c>
      <c r="AR561">
        <v>6</v>
      </c>
      <c r="AS561">
        <v>5</v>
      </c>
      <c r="AT561">
        <v>11</v>
      </c>
      <c r="AU561">
        <v>4</v>
      </c>
      <c r="AV561">
        <v>3</v>
      </c>
      <c r="AW561">
        <v>7</v>
      </c>
      <c r="AX561">
        <v>33</v>
      </c>
      <c r="AY561">
        <v>23</v>
      </c>
      <c r="AZ561">
        <v>56</v>
      </c>
      <c r="BA561">
        <v>1</v>
      </c>
      <c r="BB561">
        <v>1</v>
      </c>
      <c r="BC561">
        <v>0</v>
      </c>
      <c r="BD561">
        <v>0</v>
      </c>
      <c r="BE561">
        <v>1</v>
      </c>
      <c r="BF561">
        <v>1</v>
      </c>
      <c r="BG561">
        <v>1</v>
      </c>
      <c r="BH561">
        <v>5</v>
      </c>
      <c r="BI561">
        <v>1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2</v>
      </c>
      <c r="BR561">
        <v>2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5</v>
      </c>
      <c r="CG561">
        <v>3</v>
      </c>
      <c r="CH561">
        <v>2</v>
      </c>
      <c r="CI561">
        <v>1</v>
      </c>
      <c r="CJ561">
        <v>1</v>
      </c>
      <c r="CK561">
        <v>0</v>
      </c>
      <c r="CL561">
        <v>0</v>
      </c>
      <c r="CM561">
        <v>1</v>
      </c>
      <c r="CN561">
        <v>1</v>
      </c>
      <c r="CO561">
        <v>1</v>
      </c>
      <c r="CP561">
        <v>5</v>
      </c>
      <c r="CQ561">
        <v>5</v>
      </c>
      <c r="CR561">
        <v>5</v>
      </c>
      <c r="CS561">
        <v>1</v>
      </c>
    </row>
    <row r="562" spans="1:97" x14ac:dyDescent="0.25">
      <c r="A562" t="s">
        <v>4233</v>
      </c>
      <c r="B562">
        <v>1</v>
      </c>
      <c r="C562" t="s">
        <v>2032</v>
      </c>
      <c r="D562">
        <v>17</v>
      </c>
      <c r="E562" t="s">
        <v>193</v>
      </c>
      <c r="F562">
        <v>610</v>
      </c>
      <c r="G562" t="s">
        <v>4234</v>
      </c>
      <c r="H562" t="s">
        <v>4235</v>
      </c>
      <c r="I562">
        <v>0</v>
      </c>
      <c r="J562" t="s">
        <v>193</v>
      </c>
      <c r="K562" t="s">
        <v>189</v>
      </c>
      <c r="L562" t="s">
        <v>31</v>
      </c>
      <c r="M562" t="s">
        <v>37</v>
      </c>
      <c r="N562" t="s">
        <v>35</v>
      </c>
      <c r="O562" t="s">
        <v>29</v>
      </c>
      <c r="P562" t="s">
        <v>3025</v>
      </c>
      <c r="Q562" t="s">
        <v>3026</v>
      </c>
      <c r="R562" t="s">
        <v>194</v>
      </c>
      <c r="S562">
        <v>0</v>
      </c>
      <c r="T562">
        <v>18</v>
      </c>
      <c r="U562">
        <v>12</v>
      </c>
      <c r="V562">
        <v>30</v>
      </c>
      <c r="W562">
        <v>2</v>
      </c>
      <c r="X562">
        <v>2</v>
      </c>
      <c r="Y562">
        <v>4</v>
      </c>
      <c r="Z562">
        <v>18</v>
      </c>
      <c r="AA562">
        <v>12</v>
      </c>
      <c r="AB562">
        <v>30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5</v>
      </c>
      <c r="AJ562">
        <v>1</v>
      </c>
      <c r="AK562">
        <v>6</v>
      </c>
      <c r="AL562">
        <v>4</v>
      </c>
      <c r="AM562">
        <v>3</v>
      </c>
      <c r="AN562">
        <v>7</v>
      </c>
      <c r="AO562">
        <v>3</v>
      </c>
      <c r="AP562">
        <v>2</v>
      </c>
      <c r="AQ562">
        <v>5</v>
      </c>
      <c r="AR562">
        <v>2</v>
      </c>
      <c r="AS562">
        <v>1</v>
      </c>
      <c r="AT562">
        <v>3</v>
      </c>
      <c r="AU562">
        <v>3</v>
      </c>
      <c r="AV562">
        <v>3</v>
      </c>
      <c r="AW562">
        <v>6</v>
      </c>
      <c r="AX562">
        <v>17</v>
      </c>
      <c r="AY562">
        <v>10</v>
      </c>
      <c r="AZ562">
        <v>27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2</v>
      </c>
      <c r="BH562">
        <v>2</v>
      </c>
      <c r="BI562">
        <v>0</v>
      </c>
      <c r="BJ562">
        <v>1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1</v>
      </c>
      <c r="BS562">
        <v>0</v>
      </c>
      <c r="BT562">
        <v>0</v>
      </c>
      <c r="BU562">
        <v>1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3</v>
      </c>
      <c r="CG562">
        <v>0</v>
      </c>
      <c r="CH562">
        <v>2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2</v>
      </c>
      <c r="CP562">
        <v>2</v>
      </c>
      <c r="CQ562">
        <v>3</v>
      </c>
      <c r="CR562">
        <v>2</v>
      </c>
      <c r="CS562">
        <v>1</v>
      </c>
    </row>
    <row r="563" spans="1:97" x14ac:dyDescent="0.25">
      <c r="A563" t="s">
        <v>4236</v>
      </c>
      <c r="B563">
        <v>4</v>
      </c>
      <c r="C563" t="s">
        <v>4237</v>
      </c>
      <c r="D563">
        <v>2</v>
      </c>
      <c r="E563" t="s">
        <v>245</v>
      </c>
      <c r="F563">
        <v>98</v>
      </c>
      <c r="G563" t="s">
        <v>4238</v>
      </c>
      <c r="H563" t="s">
        <v>4239</v>
      </c>
      <c r="I563">
        <v>0</v>
      </c>
      <c r="J563" t="s">
        <v>188</v>
      </c>
      <c r="K563" t="s">
        <v>189</v>
      </c>
      <c r="L563" t="s">
        <v>31</v>
      </c>
      <c r="M563" t="s">
        <v>37</v>
      </c>
      <c r="N563" t="s">
        <v>35</v>
      </c>
      <c r="O563" t="s">
        <v>29</v>
      </c>
      <c r="P563" t="s">
        <v>2887</v>
      </c>
      <c r="Q563" t="s">
        <v>2888</v>
      </c>
      <c r="R563" t="s">
        <v>190</v>
      </c>
      <c r="S563">
        <v>0</v>
      </c>
      <c r="T563">
        <v>13</v>
      </c>
      <c r="U563">
        <v>17</v>
      </c>
      <c r="V563">
        <v>30</v>
      </c>
      <c r="W563">
        <v>2</v>
      </c>
      <c r="X563">
        <v>5</v>
      </c>
      <c r="Y563">
        <v>7</v>
      </c>
      <c r="Z563">
        <v>13</v>
      </c>
      <c r="AA563">
        <v>17</v>
      </c>
      <c r="AB563">
        <v>30</v>
      </c>
      <c r="AC563">
        <v>3</v>
      </c>
      <c r="AD563">
        <v>4</v>
      </c>
      <c r="AE563">
        <v>7</v>
      </c>
      <c r="AF563">
        <v>3</v>
      </c>
      <c r="AG563">
        <v>4</v>
      </c>
      <c r="AH563">
        <v>7</v>
      </c>
      <c r="AI563">
        <v>2</v>
      </c>
      <c r="AJ563">
        <v>1</v>
      </c>
      <c r="AK563">
        <v>3</v>
      </c>
      <c r="AL563">
        <v>4</v>
      </c>
      <c r="AM563">
        <v>3</v>
      </c>
      <c r="AN563">
        <v>7</v>
      </c>
      <c r="AO563">
        <v>0</v>
      </c>
      <c r="AP563">
        <v>2</v>
      </c>
      <c r="AQ563">
        <v>2</v>
      </c>
      <c r="AR563">
        <v>3</v>
      </c>
      <c r="AS563">
        <v>4</v>
      </c>
      <c r="AT563">
        <v>7</v>
      </c>
      <c r="AU563">
        <v>2</v>
      </c>
      <c r="AV563">
        <v>2</v>
      </c>
      <c r="AW563">
        <v>4</v>
      </c>
      <c r="AX563">
        <v>14</v>
      </c>
      <c r="AY563">
        <v>16</v>
      </c>
      <c r="AZ563">
        <v>30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2</v>
      </c>
      <c r="BH563">
        <v>2</v>
      </c>
      <c r="BI563">
        <v>0</v>
      </c>
      <c r="BJ563">
        <v>1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1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2</v>
      </c>
      <c r="CG563">
        <v>0</v>
      </c>
      <c r="CH563">
        <v>2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2</v>
      </c>
      <c r="CP563">
        <v>2</v>
      </c>
      <c r="CQ563">
        <v>3</v>
      </c>
      <c r="CR563">
        <v>2</v>
      </c>
      <c r="CS563">
        <v>1</v>
      </c>
    </row>
    <row r="564" spans="1:97" x14ac:dyDescent="0.25">
      <c r="A564" t="s">
        <v>4240</v>
      </c>
      <c r="B564">
        <v>1</v>
      </c>
      <c r="C564" t="s">
        <v>4241</v>
      </c>
      <c r="D564">
        <v>2</v>
      </c>
      <c r="E564" t="s">
        <v>245</v>
      </c>
      <c r="F564">
        <v>1</v>
      </c>
      <c r="G564" t="s">
        <v>792</v>
      </c>
      <c r="H564" t="s">
        <v>1618</v>
      </c>
      <c r="I564">
        <v>900</v>
      </c>
      <c r="J564" t="s">
        <v>188</v>
      </c>
      <c r="K564" t="s">
        <v>189</v>
      </c>
      <c r="L564" t="s">
        <v>31</v>
      </c>
      <c r="M564" t="s">
        <v>37</v>
      </c>
      <c r="N564" t="s">
        <v>35</v>
      </c>
      <c r="O564" t="s">
        <v>29</v>
      </c>
      <c r="P564" t="s">
        <v>2887</v>
      </c>
      <c r="Q564" t="s">
        <v>2888</v>
      </c>
      <c r="R564" t="s">
        <v>190</v>
      </c>
      <c r="S564">
        <v>0</v>
      </c>
      <c r="T564">
        <v>77</v>
      </c>
      <c r="U564">
        <v>64</v>
      </c>
      <c r="V564">
        <v>141</v>
      </c>
      <c r="W564">
        <v>15</v>
      </c>
      <c r="X564">
        <v>7</v>
      </c>
      <c r="Y564">
        <v>22</v>
      </c>
      <c r="Z564">
        <v>77</v>
      </c>
      <c r="AA564">
        <v>64</v>
      </c>
      <c r="AB564">
        <v>141</v>
      </c>
      <c r="AC564">
        <v>7</v>
      </c>
      <c r="AD564">
        <v>14</v>
      </c>
      <c r="AE564">
        <v>21</v>
      </c>
      <c r="AF564">
        <v>7</v>
      </c>
      <c r="AG564">
        <v>14</v>
      </c>
      <c r="AH564">
        <v>21</v>
      </c>
      <c r="AI564">
        <v>15</v>
      </c>
      <c r="AJ564">
        <v>11</v>
      </c>
      <c r="AK564">
        <v>26</v>
      </c>
      <c r="AL564">
        <v>17</v>
      </c>
      <c r="AM564">
        <v>9</v>
      </c>
      <c r="AN564">
        <v>26</v>
      </c>
      <c r="AO564">
        <v>12</v>
      </c>
      <c r="AP564">
        <v>13</v>
      </c>
      <c r="AQ564">
        <v>25</v>
      </c>
      <c r="AR564">
        <v>9</v>
      </c>
      <c r="AS564">
        <v>9</v>
      </c>
      <c r="AT564">
        <v>18</v>
      </c>
      <c r="AU564">
        <v>10</v>
      </c>
      <c r="AV564">
        <v>16</v>
      </c>
      <c r="AW564">
        <v>26</v>
      </c>
      <c r="AX564">
        <v>70</v>
      </c>
      <c r="AY564">
        <v>72</v>
      </c>
      <c r="AZ564">
        <v>142</v>
      </c>
      <c r="BA564">
        <v>1</v>
      </c>
      <c r="BB564">
        <v>1</v>
      </c>
      <c r="BC564">
        <v>1</v>
      </c>
      <c r="BD564">
        <v>1</v>
      </c>
      <c r="BE564">
        <v>1</v>
      </c>
      <c r="BF564">
        <v>1</v>
      </c>
      <c r="BG564">
        <v>0</v>
      </c>
      <c r="BH564">
        <v>6</v>
      </c>
      <c r="BI564">
        <v>0</v>
      </c>
      <c r="BJ564">
        <v>0</v>
      </c>
      <c r="BK564">
        <v>0</v>
      </c>
      <c r="BL564">
        <v>1</v>
      </c>
      <c r="BM564">
        <v>0</v>
      </c>
      <c r="BN564">
        <v>0</v>
      </c>
      <c r="BO564">
        <v>0</v>
      </c>
      <c r="BP564">
        <v>0</v>
      </c>
      <c r="BQ564">
        <v>1</v>
      </c>
      <c r="BR564">
        <v>5</v>
      </c>
      <c r="BS564">
        <v>0</v>
      </c>
      <c r="BT564">
        <v>0</v>
      </c>
      <c r="BU564">
        <v>1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2</v>
      </c>
      <c r="CD564">
        <v>0</v>
      </c>
      <c r="CE564">
        <v>0</v>
      </c>
      <c r="CF564">
        <v>10</v>
      </c>
      <c r="CG564">
        <v>1</v>
      </c>
      <c r="CH564">
        <v>5</v>
      </c>
      <c r="CI564">
        <v>1</v>
      </c>
      <c r="CJ564">
        <v>1</v>
      </c>
      <c r="CK564">
        <v>1</v>
      </c>
      <c r="CL564">
        <v>1</v>
      </c>
      <c r="CM564">
        <v>1</v>
      </c>
      <c r="CN564">
        <v>1</v>
      </c>
      <c r="CO564">
        <v>0</v>
      </c>
      <c r="CP564">
        <v>6</v>
      </c>
      <c r="CQ564">
        <v>6</v>
      </c>
      <c r="CR564">
        <v>6</v>
      </c>
      <c r="CS564">
        <v>1</v>
      </c>
    </row>
    <row r="565" spans="1:97" x14ac:dyDescent="0.25">
      <c r="A565" t="s">
        <v>4242</v>
      </c>
      <c r="B565">
        <v>4</v>
      </c>
      <c r="C565" t="s">
        <v>2604</v>
      </c>
      <c r="D565">
        <v>31</v>
      </c>
      <c r="E565" t="s">
        <v>286</v>
      </c>
      <c r="F565">
        <v>221</v>
      </c>
      <c r="G565" t="s">
        <v>4069</v>
      </c>
      <c r="H565" t="s">
        <v>4243</v>
      </c>
      <c r="I565">
        <v>0</v>
      </c>
      <c r="J565" t="s">
        <v>193</v>
      </c>
      <c r="K565" t="s">
        <v>189</v>
      </c>
      <c r="L565" t="s">
        <v>31</v>
      </c>
      <c r="M565" t="s">
        <v>37</v>
      </c>
      <c r="N565" t="s">
        <v>35</v>
      </c>
      <c r="O565" t="s">
        <v>29</v>
      </c>
      <c r="P565" t="s">
        <v>3037</v>
      </c>
      <c r="Q565" t="s">
        <v>2862</v>
      </c>
      <c r="R565" t="s">
        <v>408</v>
      </c>
      <c r="S565">
        <v>0</v>
      </c>
      <c r="T565">
        <v>11</v>
      </c>
      <c r="U565">
        <v>13</v>
      </c>
      <c r="V565">
        <v>24</v>
      </c>
      <c r="W565">
        <v>1</v>
      </c>
      <c r="X565">
        <v>4</v>
      </c>
      <c r="Y565">
        <v>5</v>
      </c>
      <c r="Z565">
        <v>10</v>
      </c>
      <c r="AA565">
        <v>12</v>
      </c>
      <c r="AB565">
        <v>22</v>
      </c>
      <c r="AC565">
        <v>0</v>
      </c>
      <c r="AD565">
        <v>1</v>
      </c>
      <c r="AE565">
        <v>1</v>
      </c>
      <c r="AF565">
        <v>0</v>
      </c>
      <c r="AG565">
        <v>1</v>
      </c>
      <c r="AH565">
        <v>1</v>
      </c>
      <c r="AI565">
        <v>1</v>
      </c>
      <c r="AJ565">
        <v>2</v>
      </c>
      <c r="AK565">
        <v>3</v>
      </c>
      <c r="AL565">
        <v>1</v>
      </c>
      <c r="AM565">
        <v>2</v>
      </c>
      <c r="AN565">
        <v>3</v>
      </c>
      <c r="AO565">
        <v>1</v>
      </c>
      <c r="AP565">
        <v>1</v>
      </c>
      <c r="AQ565">
        <v>2</v>
      </c>
      <c r="AR565">
        <v>1</v>
      </c>
      <c r="AS565">
        <v>1</v>
      </c>
      <c r="AT565">
        <v>2</v>
      </c>
      <c r="AU565">
        <v>4</v>
      </c>
      <c r="AV565">
        <v>2</v>
      </c>
      <c r="AW565">
        <v>6</v>
      </c>
      <c r="AX565">
        <v>8</v>
      </c>
      <c r="AY565">
        <v>9</v>
      </c>
      <c r="AZ565">
        <v>17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2</v>
      </c>
      <c r="BH565">
        <v>2</v>
      </c>
      <c r="BI565">
        <v>0</v>
      </c>
      <c r="BJ565">
        <v>1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1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2</v>
      </c>
      <c r="CG565">
        <v>0</v>
      </c>
      <c r="CH565">
        <v>2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2</v>
      </c>
      <c r="CP565">
        <v>2</v>
      </c>
      <c r="CQ565">
        <v>3</v>
      </c>
      <c r="CR565">
        <v>2</v>
      </c>
      <c r="CS565">
        <v>1</v>
      </c>
    </row>
    <row r="566" spans="1:97" x14ac:dyDescent="0.25">
      <c r="A566" t="s">
        <v>4244</v>
      </c>
      <c r="B566">
        <v>4</v>
      </c>
      <c r="C566" t="s">
        <v>1801</v>
      </c>
      <c r="D566">
        <v>7</v>
      </c>
      <c r="E566" t="s">
        <v>556</v>
      </c>
      <c r="F566">
        <v>67</v>
      </c>
      <c r="G566" t="s">
        <v>4245</v>
      </c>
      <c r="H566" t="s">
        <v>4246</v>
      </c>
      <c r="I566">
        <v>0</v>
      </c>
      <c r="J566" t="s">
        <v>393</v>
      </c>
      <c r="K566" t="s">
        <v>189</v>
      </c>
      <c r="L566" t="s">
        <v>31</v>
      </c>
      <c r="M566" t="s">
        <v>37</v>
      </c>
      <c r="N566" t="s">
        <v>35</v>
      </c>
      <c r="O566" t="s">
        <v>29</v>
      </c>
      <c r="P566" t="s">
        <v>3190</v>
      </c>
      <c r="Q566" t="s">
        <v>2845</v>
      </c>
      <c r="R566" t="s">
        <v>397</v>
      </c>
      <c r="S566">
        <v>0</v>
      </c>
      <c r="T566">
        <v>14</v>
      </c>
      <c r="U566">
        <v>20</v>
      </c>
      <c r="V566">
        <v>34</v>
      </c>
      <c r="W566">
        <v>3</v>
      </c>
      <c r="X566">
        <v>6</v>
      </c>
      <c r="Y566">
        <v>9</v>
      </c>
      <c r="Z566">
        <v>14</v>
      </c>
      <c r="AA566">
        <v>20</v>
      </c>
      <c r="AB566">
        <v>34</v>
      </c>
      <c r="AC566">
        <v>4</v>
      </c>
      <c r="AD566">
        <v>1</v>
      </c>
      <c r="AE566">
        <v>5</v>
      </c>
      <c r="AF566">
        <v>4</v>
      </c>
      <c r="AG566">
        <v>1</v>
      </c>
      <c r="AH566">
        <v>5</v>
      </c>
      <c r="AI566">
        <v>2</v>
      </c>
      <c r="AJ566">
        <v>0</v>
      </c>
      <c r="AK566">
        <v>2</v>
      </c>
      <c r="AL566">
        <v>1</v>
      </c>
      <c r="AM566">
        <v>1</v>
      </c>
      <c r="AN566">
        <v>2</v>
      </c>
      <c r="AO566">
        <v>3</v>
      </c>
      <c r="AP566">
        <v>4</v>
      </c>
      <c r="AQ566">
        <v>7</v>
      </c>
      <c r="AR566">
        <v>1</v>
      </c>
      <c r="AS566">
        <v>1</v>
      </c>
      <c r="AT566">
        <v>2</v>
      </c>
      <c r="AU566">
        <v>4</v>
      </c>
      <c r="AV566">
        <v>7</v>
      </c>
      <c r="AW566">
        <v>11</v>
      </c>
      <c r="AX566">
        <v>15</v>
      </c>
      <c r="AY566">
        <v>14</v>
      </c>
      <c r="AZ566">
        <v>29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2</v>
      </c>
      <c r="BH566">
        <v>2</v>
      </c>
      <c r="BI566">
        <v>0</v>
      </c>
      <c r="BJ566">
        <v>1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1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2</v>
      </c>
      <c r="CG566">
        <v>0</v>
      </c>
      <c r="CH566">
        <v>2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2</v>
      </c>
      <c r="CP566">
        <v>2</v>
      </c>
      <c r="CQ566">
        <v>3</v>
      </c>
      <c r="CR566">
        <v>2</v>
      </c>
      <c r="CS566">
        <v>1</v>
      </c>
    </row>
    <row r="567" spans="1:97" x14ac:dyDescent="0.25">
      <c r="A567" t="s">
        <v>4247</v>
      </c>
      <c r="B567">
        <v>4</v>
      </c>
      <c r="C567" t="s">
        <v>2430</v>
      </c>
      <c r="D567">
        <v>29</v>
      </c>
      <c r="E567" t="s">
        <v>546</v>
      </c>
      <c r="F567">
        <v>913</v>
      </c>
      <c r="G567" t="s">
        <v>4248</v>
      </c>
      <c r="H567" t="s">
        <v>4249</v>
      </c>
      <c r="I567">
        <v>0</v>
      </c>
      <c r="J567" t="s">
        <v>546</v>
      </c>
      <c r="K567" t="s">
        <v>189</v>
      </c>
      <c r="L567" t="s">
        <v>31</v>
      </c>
      <c r="M567" t="s">
        <v>37</v>
      </c>
      <c r="N567" t="s">
        <v>35</v>
      </c>
      <c r="O567" t="s">
        <v>29</v>
      </c>
      <c r="P567" t="s">
        <v>3190</v>
      </c>
      <c r="Q567" t="s">
        <v>2845</v>
      </c>
      <c r="R567" t="s">
        <v>397</v>
      </c>
      <c r="S567">
        <v>0</v>
      </c>
      <c r="T567">
        <v>14</v>
      </c>
      <c r="U567">
        <v>20</v>
      </c>
      <c r="V567">
        <v>34</v>
      </c>
      <c r="W567">
        <v>2</v>
      </c>
      <c r="X567">
        <v>3</v>
      </c>
      <c r="Y567">
        <v>5</v>
      </c>
      <c r="Z567">
        <v>14</v>
      </c>
      <c r="AA567">
        <v>20</v>
      </c>
      <c r="AB567">
        <v>34</v>
      </c>
      <c r="AC567">
        <v>2</v>
      </c>
      <c r="AD567">
        <v>2</v>
      </c>
      <c r="AE567">
        <v>4</v>
      </c>
      <c r="AF567">
        <v>2</v>
      </c>
      <c r="AG567">
        <v>2</v>
      </c>
      <c r="AH567">
        <v>4</v>
      </c>
      <c r="AI567">
        <v>4</v>
      </c>
      <c r="AJ567">
        <v>2</v>
      </c>
      <c r="AK567">
        <v>6</v>
      </c>
      <c r="AL567">
        <v>1</v>
      </c>
      <c r="AM567">
        <v>7</v>
      </c>
      <c r="AN567">
        <v>8</v>
      </c>
      <c r="AO567">
        <v>2</v>
      </c>
      <c r="AP567">
        <v>6</v>
      </c>
      <c r="AQ567">
        <v>8</v>
      </c>
      <c r="AR567">
        <v>5</v>
      </c>
      <c r="AS567">
        <v>3</v>
      </c>
      <c r="AT567">
        <v>8</v>
      </c>
      <c r="AU567">
        <v>2</v>
      </c>
      <c r="AV567">
        <v>2</v>
      </c>
      <c r="AW567">
        <v>4</v>
      </c>
      <c r="AX567">
        <v>16</v>
      </c>
      <c r="AY567">
        <v>22</v>
      </c>
      <c r="AZ567">
        <v>38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2</v>
      </c>
      <c r="BH567">
        <v>2</v>
      </c>
      <c r="BI567">
        <v>0</v>
      </c>
      <c r="BJ567">
        <v>1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1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2</v>
      </c>
      <c r="CG567">
        <v>1</v>
      </c>
      <c r="CH567">
        <v>1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2</v>
      </c>
      <c r="CP567">
        <v>2</v>
      </c>
      <c r="CQ567">
        <v>2</v>
      </c>
      <c r="CR567">
        <v>2</v>
      </c>
      <c r="CS567">
        <v>1</v>
      </c>
    </row>
    <row r="568" spans="1:97" x14ac:dyDescent="0.25">
      <c r="A568" t="s">
        <v>4250</v>
      </c>
      <c r="B568">
        <v>2</v>
      </c>
      <c r="C568" t="s">
        <v>4108</v>
      </c>
      <c r="D568">
        <v>37</v>
      </c>
      <c r="E568" t="s">
        <v>216</v>
      </c>
      <c r="F568">
        <v>1</v>
      </c>
      <c r="G568" t="s">
        <v>380</v>
      </c>
      <c r="H568" t="s">
        <v>2030</v>
      </c>
      <c r="I568">
        <v>145</v>
      </c>
      <c r="J568" t="s">
        <v>217</v>
      </c>
      <c r="K568" t="s">
        <v>189</v>
      </c>
      <c r="L568" t="s">
        <v>31</v>
      </c>
      <c r="M568" t="s">
        <v>37</v>
      </c>
      <c r="N568" t="s">
        <v>35</v>
      </c>
      <c r="O568" t="s">
        <v>29</v>
      </c>
      <c r="P568" t="s">
        <v>4109</v>
      </c>
      <c r="Q568" t="s">
        <v>2812</v>
      </c>
      <c r="R568" t="s">
        <v>218</v>
      </c>
      <c r="S568">
        <v>0</v>
      </c>
      <c r="T568">
        <v>146</v>
      </c>
      <c r="U568">
        <v>155</v>
      </c>
      <c r="V568">
        <v>301</v>
      </c>
      <c r="W568">
        <v>24</v>
      </c>
      <c r="X568">
        <v>25</v>
      </c>
      <c r="Y568">
        <v>49</v>
      </c>
      <c r="Z568">
        <v>133</v>
      </c>
      <c r="AA568">
        <v>151</v>
      </c>
      <c r="AB568">
        <v>284</v>
      </c>
      <c r="AC568">
        <v>19</v>
      </c>
      <c r="AD568">
        <v>12</v>
      </c>
      <c r="AE568">
        <v>31</v>
      </c>
      <c r="AF568">
        <v>20</v>
      </c>
      <c r="AG568">
        <v>15</v>
      </c>
      <c r="AH568">
        <v>35</v>
      </c>
      <c r="AI568">
        <v>18</v>
      </c>
      <c r="AJ568">
        <v>24</v>
      </c>
      <c r="AK568">
        <v>42</v>
      </c>
      <c r="AL568">
        <v>35</v>
      </c>
      <c r="AM568">
        <v>24</v>
      </c>
      <c r="AN568">
        <v>59</v>
      </c>
      <c r="AO568">
        <v>27</v>
      </c>
      <c r="AP568">
        <v>28</v>
      </c>
      <c r="AQ568">
        <v>55</v>
      </c>
      <c r="AR568">
        <v>15</v>
      </c>
      <c r="AS568">
        <v>21</v>
      </c>
      <c r="AT568">
        <v>36</v>
      </c>
      <c r="AU568">
        <v>27</v>
      </c>
      <c r="AV568">
        <v>31</v>
      </c>
      <c r="AW568">
        <v>58</v>
      </c>
      <c r="AX568">
        <v>142</v>
      </c>
      <c r="AY568">
        <v>143</v>
      </c>
      <c r="AZ568">
        <v>285</v>
      </c>
      <c r="BA568">
        <v>2</v>
      </c>
      <c r="BB568">
        <v>2</v>
      </c>
      <c r="BC568">
        <v>2</v>
      </c>
      <c r="BD568">
        <v>2</v>
      </c>
      <c r="BE568">
        <v>2</v>
      </c>
      <c r="BF568">
        <v>2</v>
      </c>
      <c r="BG568">
        <v>0</v>
      </c>
      <c r="BH568">
        <v>12</v>
      </c>
      <c r="BI568">
        <v>0</v>
      </c>
      <c r="BJ568">
        <v>0</v>
      </c>
      <c r="BK568">
        <v>0</v>
      </c>
      <c r="BL568">
        <v>1</v>
      </c>
      <c r="BM568">
        <v>0</v>
      </c>
      <c r="BN568">
        <v>0</v>
      </c>
      <c r="BO568">
        <v>0</v>
      </c>
      <c r="BP568">
        <v>0</v>
      </c>
      <c r="BQ568">
        <v>3</v>
      </c>
      <c r="BR568">
        <v>9</v>
      </c>
      <c r="BS568">
        <v>0</v>
      </c>
      <c r="BT568">
        <v>0</v>
      </c>
      <c r="BU568">
        <v>5</v>
      </c>
      <c r="BV568">
        <v>1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1</v>
      </c>
      <c r="CE568">
        <v>0</v>
      </c>
      <c r="CF568">
        <v>20</v>
      </c>
      <c r="CG568">
        <v>3</v>
      </c>
      <c r="CH568">
        <v>9</v>
      </c>
      <c r="CI568">
        <v>2</v>
      </c>
      <c r="CJ568">
        <v>2</v>
      </c>
      <c r="CK568">
        <v>2</v>
      </c>
      <c r="CL568">
        <v>2</v>
      </c>
      <c r="CM568">
        <v>2</v>
      </c>
      <c r="CN568">
        <v>2</v>
      </c>
      <c r="CO568">
        <v>0</v>
      </c>
      <c r="CP568">
        <v>12</v>
      </c>
      <c r="CQ568">
        <v>12</v>
      </c>
      <c r="CR568">
        <v>12</v>
      </c>
      <c r="CS568">
        <v>1</v>
      </c>
    </row>
    <row r="569" spans="1:97" x14ac:dyDescent="0.25">
      <c r="A569" t="s">
        <v>4251</v>
      </c>
      <c r="B569">
        <v>1</v>
      </c>
      <c r="C569" t="s">
        <v>4252</v>
      </c>
      <c r="D569">
        <v>19</v>
      </c>
      <c r="E569" t="s">
        <v>188</v>
      </c>
      <c r="F569">
        <v>253</v>
      </c>
      <c r="G569" t="s">
        <v>4253</v>
      </c>
      <c r="H569" t="s">
        <v>4254</v>
      </c>
      <c r="I569">
        <v>0</v>
      </c>
      <c r="J569" t="s">
        <v>188</v>
      </c>
      <c r="K569" t="s">
        <v>189</v>
      </c>
      <c r="L569" t="s">
        <v>31</v>
      </c>
      <c r="M569" t="s">
        <v>37</v>
      </c>
      <c r="N569" t="s">
        <v>35</v>
      </c>
      <c r="O569" t="s">
        <v>29</v>
      </c>
      <c r="P569" t="s">
        <v>3724</v>
      </c>
      <c r="Q569" t="s">
        <v>2928</v>
      </c>
      <c r="R569" t="s">
        <v>190</v>
      </c>
      <c r="S569">
        <v>0</v>
      </c>
      <c r="T569">
        <v>133</v>
      </c>
      <c r="U569">
        <v>121</v>
      </c>
      <c r="V569">
        <v>254</v>
      </c>
      <c r="W569">
        <v>23</v>
      </c>
      <c r="X569">
        <v>21</v>
      </c>
      <c r="Y569">
        <v>44</v>
      </c>
      <c r="Z569">
        <v>132</v>
      </c>
      <c r="AA569">
        <v>114</v>
      </c>
      <c r="AB569">
        <v>246</v>
      </c>
      <c r="AC569">
        <v>21</v>
      </c>
      <c r="AD569">
        <v>9</v>
      </c>
      <c r="AE569">
        <v>30</v>
      </c>
      <c r="AF569">
        <v>22</v>
      </c>
      <c r="AG569">
        <v>9</v>
      </c>
      <c r="AH569">
        <v>31</v>
      </c>
      <c r="AI569">
        <v>20</v>
      </c>
      <c r="AJ569">
        <v>20</v>
      </c>
      <c r="AK569">
        <v>40</v>
      </c>
      <c r="AL569">
        <v>23</v>
      </c>
      <c r="AM569">
        <v>23</v>
      </c>
      <c r="AN569">
        <v>46</v>
      </c>
      <c r="AO569">
        <v>23</v>
      </c>
      <c r="AP569">
        <v>20</v>
      </c>
      <c r="AQ569">
        <v>43</v>
      </c>
      <c r="AR569">
        <v>28</v>
      </c>
      <c r="AS569">
        <v>14</v>
      </c>
      <c r="AT569">
        <v>42</v>
      </c>
      <c r="AU569">
        <v>21</v>
      </c>
      <c r="AV569">
        <v>17</v>
      </c>
      <c r="AW569">
        <v>38</v>
      </c>
      <c r="AX569">
        <v>137</v>
      </c>
      <c r="AY569">
        <v>103</v>
      </c>
      <c r="AZ569">
        <v>240</v>
      </c>
      <c r="BA569">
        <v>2</v>
      </c>
      <c r="BB569">
        <v>2</v>
      </c>
      <c r="BC569">
        <v>2</v>
      </c>
      <c r="BD569">
        <v>2</v>
      </c>
      <c r="BE569">
        <v>2</v>
      </c>
      <c r="BF569">
        <v>2</v>
      </c>
      <c r="BG569">
        <v>0</v>
      </c>
      <c r="BH569">
        <v>12</v>
      </c>
      <c r="BI569">
        <v>0</v>
      </c>
      <c r="BJ569">
        <v>0</v>
      </c>
      <c r="BK569">
        <v>0</v>
      </c>
      <c r="BL569">
        <v>1</v>
      </c>
      <c r="BM569">
        <v>0</v>
      </c>
      <c r="BN569">
        <v>1</v>
      </c>
      <c r="BO569">
        <v>0</v>
      </c>
      <c r="BP569">
        <v>0</v>
      </c>
      <c r="BQ569">
        <v>4</v>
      </c>
      <c r="BR569">
        <v>8</v>
      </c>
      <c r="BS569">
        <v>0</v>
      </c>
      <c r="BT569">
        <v>0</v>
      </c>
      <c r="BU569">
        <v>1</v>
      </c>
      <c r="BV569">
        <v>1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2</v>
      </c>
      <c r="CE569">
        <v>0</v>
      </c>
      <c r="CF569">
        <v>18</v>
      </c>
      <c r="CG569">
        <v>4</v>
      </c>
      <c r="CH569">
        <v>8</v>
      </c>
      <c r="CI569">
        <v>2</v>
      </c>
      <c r="CJ569">
        <v>2</v>
      </c>
      <c r="CK569">
        <v>2</v>
      </c>
      <c r="CL569">
        <v>2</v>
      </c>
      <c r="CM569">
        <v>2</v>
      </c>
      <c r="CN569">
        <v>2</v>
      </c>
      <c r="CO569">
        <v>0</v>
      </c>
      <c r="CP569">
        <v>12</v>
      </c>
      <c r="CQ569">
        <v>14</v>
      </c>
      <c r="CR569">
        <v>14</v>
      </c>
      <c r="CS569">
        <v>1</v>
      </c>
    </row>
    <row r="570" spans="1:97" x14ac:dyDescent="0.25">
      <c r="A570" t="s">
        <v>4255</v>
      </c>
      <c r="B570">
        <v>1</v>
      </c>
      <c r="C570" t="s">
        <v>306</v>
      </c>
      <c r="D570">
        <v>21</v>
      </c>
      <c r="E570" t="s">
        <v>197</v>
      </c>
      <c r="F570">
        <v>1</v>
      </c>
      <c r="G570" t="s">
        <v>197</v>
      </c>
      <c r="H570" t="s">
        <v>198</v>
      </c>
      <c r="I570">
        <v>0</v>
      </c>
      <c r="J570" t="s">
        <v>197</v>
      </c>
      <c r="K570" t="s">
        <v>189</v>
      </c>
      <c r="L570" t="s">
        <v>31</v>
      </c>
      <c r="M570" t="s">
        <v>37</v>
      </c>
      <c r="N570" t="s">
        <v>35</v>
      </c>
      <c r="O570" t="s">
        <v>29</v>
      </c>
      <c r="P570" t="s">
        <v>3759</v>
      </c>
      <c r="Q570" t="s">
        <v>2849</v>
      </c>
      <c r="R570" t="s">
        <v>199</v>
      </c>
      <c r="S570">
        <v>0</v>
      </c>
      <c r="T570">
        <v>160</v>
      </c>
      <c r="U570">
        <v>144</v>
      </c>
      <c r="V570">
        <v>304</v>
      </c>
      <c r="W570">
        <v>26</v>
      </c>
      <c r="X570">
        <v>26</v>
      </c>
      <c r="Y570">
        <v>52</v>
      </c>
      <c r="Z570">
        <v>156</v>
      </c>
      <c r="AA570">
        <v>140</v>
      </c>
      <c r="AB570">
        <v>296</v>
      </c>
      <c r="AC570">
        <v>30</v>
      </c>
      <c r="AD570">
        <v>16</v>
      </c>
      <c r="AE570">
        <v>46</v>
      </c>
      <c r="AF570">
        <v>30</v>
      </c>
      <c r="AG570">
        <v>16</v>
      </c>
      <c r="AH570">
        <v>46</v>
      </c>
      <c r="AI570">
        <v>24</v>
      </c>
      <c r="AJ570">
        <v>30</v>
      </c>
      <c r="AK570">
        <v>54</v>
      </c>
      <c r="AL570">
        <v>31</v>
      </c>
      <c r="AM570">
        <v>21</v>
      </c>
      <c r="AN570">
        <v>52</v>
      </c>
      <c r="AO570">
        <v>30</v>
      </c>
      <c r="AP570">
        <v>18</v>
      </c>
      <c r="AQ570">
        <v>48</v>
      </c>
      <c r="AR570">
        <v>30</v>
      </c>
      <c r="AS570">
        <v>25</v>
      </c>
      <c r="AT570">
        <v>55</v>
      </c>
      <c r="AU570">
        <v>19</v>
      </c>
      <c r="AV570">
        <v>26</v>
      </c>
      <c r="AW570">
        <v>45</v>
      </c>
      <c r="AX570">
        <v>164</v>
      </c>
      <c r="AY570">
        <v>136</v>
      </c>
      <c r="AZ570">
        <v>300</v>
      </c>
      <c r="BA570">
        <v>2</v>
      </c>
      <c r="BB570">
        <v>2</v>
      </c>
      <c r="BC570">
        <v>2</v>
      </c>
      <c r="BD570">
        <v>2</v>
      </c>
      <c r="BE570">
        <v>2</v>
      </c>
      <c r="BF570">
        <v>2</v>
      </c>
      <c r="BG570">
        <v>0</v>
      </c>
      <c r="BH570">
        <v>12</v>
      </c>
      <c r="BI570">
        <v>0</v>
      </c>
      <c r="BJ570">
        <v>0</v>
      </c>
      <c r="BK570">
        <v>0</v>
      </c>
      <c r="BL570">
        <v>1</v>
      </c>
      <c r="BM570">
        <v>0</v>
      </c>
      <c r="BN570">
        <v>1</v>
      </c>
      <c r="BO570">
        <v>0</v>
      </c>
      <c r="BP570">
        <v>0</v>
      </c>
      <c r="BQ570">
        <v>0</v>
      </c>
      <c r="BR570">
        <v>12</v>
      </c>
      <c r="BS570">
        <v>0</v>
      </c>
      <c r="BT570">
        <v>0</v>
      </c>
      <c r="BU570">
        <v>0</v>
      </c>
      <c r="BV570">
        <v>1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1</v>
      </c>
      <c r="CD570">
        <v>1</v>
      </c>
      <c r="CE570">
        <v>0</v>
      </c>
      <c r="CF570">
        <v>17</v>
      </c>
      <c r="CG570">
        <v>0</v>
      </c>
      <c r="CH570">
        <v>12</v>
      </c>
      <c r="CI570">
        <v>2</v>
      </c>
      <c r="CJ570">
        <v>2</v>
      </c>
      <c r="CK570">
        <v>2</v>
      </c>
      <c r="CL570">
        <v>2</v>
      </c>
      <c r="CM570">
        <v>2</v>
      </c>
      <c r="CN570">
        <v>2</v>
      </c>
      <c r="CO570">
        <v>0</v>
      </c>
      <c r="CP570">
        <v>12</v>
      </c>
      <c r="CQ570">
        <v>13</v>
      </c>
      <c r="CR570">
        <v>12</v>
      </c>
      <c r="CS570">
        <v>1</v>
      </c>
    </row>
    <row r="571" spans="1:97" x14ac:dyDescent="0.25">
      <c r="A571" t="s">
        <v>4256</v>
      </c>
      <c r="B571">
        <v>1</v>
      </c>
      <c r="C571" t="s">
        <v>2964</v>
      </c>
      <c r="D571">
        <v>40</v>
      </c>
      <c r="E571" t="s">
        <v>259</v>
      </c>
      <c r="F571">
        <v>47</v>
      </c>
      <c r="G571" t="s">
        <v>4257</v>
      </c>
      <c r="H571" t="s">
        <v>4258</v>
      </c>
      <c r="I571">
        <v>0</v>
      </c>
      <c r="J571" t="s">
        <v>259</v>
      </c>
      <c r="K571" t="s">
        <v>189</v>
      </c>
      <c r="L571" t="s">
        <v>31</v>
      </c>
      <c r="M571" t="s">
        <v>37</v>
      </c>
      <c r="N571" t="s">
        <v>35</v>
      </c>
      <c r="O571" t="s">
        <v>29</v>
      </c>
      <c r="P571" t="s">
        <v>2866</v>
      </c>
      <c r="Q571" t="s">
        <v>2867</v>
      </c>
      <c r="R571" t="s">
        <v>471</v>
      </c>
      <c r="S571">
        <v>0</v>
      </c>
      <c r="T571">
        <v>17</v>
      </c>
      <c r="U571">
        <v>17</v>
      </c>
      <c r="V571">
        <v>34</v>
      </c>
      <c r="W571">
        <v>2</v>
      </c>
      <c r="X571">
        <v>4</v>
      </c>
      <c r="Y571">
        <v>6</v>
      </c>
      <c r="Z571">
        <v>17</v>
      </c>
      <c r="AA571">
        <v>17</v>
      </c>
      <c r="AB571">
        <v>34</v>
      </c>
      <c r="AC571">
        <v>3</v>
      </c>
      <c r="AD571">
        <v>2</v>
      </c>
      <c r="AE571">
        <v>5</v>
      </c>
      <c r="AF571">
        <v>3</v>
      </c>
      <c r="AG571">
        <v>2</v>
      </c>
      <c r="AH571">
        <v>5</v>
      </c>
      <c r="AI571">
        <v>3</v>
      </c>
      <c r="AJ571">
        <v>1</v>
      </c>
      <c r="AK571">
        <v>4</v>
      </c>
      <c r="AL571">
        <v>4</v>
      </c>
      <c r="AM571">
        <v>5</v>
      </c>
      <c r="AN571">
        <v>9</v>
      </c>
      <c r="AO571">
        <v>1</v>
      </c>
      <c r="AP571">
        <v>0</v>
      </c>
      <c r="AQ571">
        <v>1</v>
      </c>
      <c r="AR571">
        <v>4</v>
      </c>
      <c r="AS571">
        <v>2</v>
      </c>
      <c r="AT571">
        <v>6</v>
      </c>
      <c r="AU571">
        <v>2</v>
      </c>
      <c r="AV571">
        <v>5</v>
      </c>
      <c r="AW571">
        <v>7</v>
      </c>
      <c r="AX571">
        <v>17</v>
      </c>
      <c r="AY571">
        <v>15</v>
      </c>
      <c r="AZ571">
        <v>32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2</v>
      </c>
      <c r="BH571">
        <v>2</v>
      </c>
      <c r="BI571">
        <v>0</v>
      </c>
      <c r="BJ571">
        <v>1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1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2</v>
      </c>
      <c r="CG571">
        <v>0</v>
      </c>
      <c r="CH571">
        <v>2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2</v>
      </c>
      <c r="CP571">
        <v>2</v>
      </c>
      <c r="CQ571">
        <v>3</v>
      </c>
      <c r="CR571">
        <v>2</v>
      </c>
      <c r="CS571">
        <v>1</v>
      </c>
    </row>
    <row r="572" spans="1:97" x14ac:dyDescent="0.25">
      <c r="A572" t="s">
        <v>4259</v>
      </c>
      <c r="B572">
        <v>1</v>
      </c>
      <c r="C572" t="s">
        <v>2729</v>
      </c>
      <c r="D572">
        <v>46</v>
      </c>
      <c r="E572" t="s">
        <v>410</v>
      </c>
      <c r="F572">
        <v>162</v>
      </c>
      <c r="G572" t="s">
        <v>4260</v>
      </c>
      <c r="H572" t="s">
        <v>4261</v>
      </c>
      <c r="I572">
        <v>0</v>
      </c>
      <c r="J572" t="s">
        <v>393</v>
      </c>
      <c r="K572" t="s">
        <v>189</v>
      </c>
      <c r="L572" t="s">
        <v>31</v>
      </c>
      <c r="M572" t="s">
        <v>37</v>
      </c>
      <c r="N572" t="s">
        <v>35</v>
      </c>
      <c r="O572" t="s">
        <v>29</v>
      </c>
      <c r="P572" t="s">
        <v>3416</v>
      </c>
      <c r="Q572" t="s">
        <v>2845</v>
      </c>
      <c r="R572" t="s">
        <v>397</v>
      </c>
      <c r="S572">
        <v>0</v>
      </c>
      <c r="T572">
        <v>10</v>
      </c>
      <c r="U572">
        <v>19</v>
      </c>
      <c r="V572">
        <v>29</v>
      </c>
      <c r="W572">
        <v>0</v>
      </c>
      <c r="X572">
        <v>2</v>
      </c>
      <c r="Y572">
        <v>2</v>
      </c>
      <c r="Z572">
        <v>10</v>
      </c>
      <c r="AA572">
        <v>19</v>
      </c>
      <c r="AB572">
        <v>29</v>
      </c>
      <c r="AC572">
        <v>3</v>
      </c>
      <c r="AD572">
        <v>1</v>
      </c>
      <c r="AE572">
        <v>4</v>
      </c>
      <c r="AF572">
        <v>3</v>
      </c>
      <c r="AG572">
        <v>1</v>
      </c>
      <c r="AH572">
        <v>4</v>
      </c>
      <c r="AI572">
        <v>2</v>
      </c>
      <c r="AJ572">
        <v>6</v>
      </c>
      <c r="AK572">
        <v>8</v>
      </c>
      <c r="AL572">
        <v>3</v>
      </c>
      <c r="AM572">
        <v>1</v>
      </c>
      <c r="AN572">
        <v>4</v>
      </c>
      <c r="AO572">
        <v>2</v>
      </c>
      <c r="AP572">
        <v>5</v>
      </c>
      <c r="AQ572">
        <v>7</v>
      </c>
      <c r="AR572">
        <v>1</v>
      </c>
      <c r="AS572">
        <v>2</v>
      </c>
      <c r="AT572">
        <v>3</v>
      </c>
      <c r="AU572">
        <v>3</v>
      </c>
      <c r="AV572">
        <v>5</v>
      </c>
      <c r="AW572">
        <v>8</v>
      </c>
      <c r="AX572">
        <v>14</v>
      </c>
      <c r="AY572">
        <v>20</v>
      </c>
      <c r="AZ572">
        <v>34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2</v>
      </c>
      <c r="BH572">
        <v>2</v>
      </c>
      <c r="BI572">
        <v>0</v>
      </c>
      <c r="BJ572">
        <v>1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1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2</v>
      </c>
      <c r="CG572">
        <v>0</v>
      </c>
      <c r="CH572">
        <v>2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2</v>
      </c>
      <c r="CP572">
        <v>2</v>
      </c>
      <c r="CQ572">
        <v>2</v>
      </c>
      <c r="CR572">
        <v>2</v>
      </c>
      <c r="CS572">
        <v>1</v>
      </c>
    </row>
    <row r="573" spans="1:97" x14ac:dyDescent="0.25">
      <c r="A573" t="s">
        <v>4262</v>
      </c>
      <c r="B573">
        <v>1</v>
      </c>
      <c r="C573" t="s">
        <v>433</v>
      </c>
      <c r="D573">
        <v>46</v>
      </c>
      <c r="E573" t="s">
        <v>410</v>
      </c>
      <c r="F573">
        <v>254</v>
      </c>
      <c r="G573" t="s">
        <v>569</v>
      </c>
      <c r="H573" t="s">
        <v>4263</v>
      </c>
      <c r="I573">
        <v>0</v>
      </c>
      <c r="J573" t="s">
        <v>393</v>
      </c>
      <c r="K573" t="s">
        <v>189</v>
      </c>
      <c r="L573" t="s">
        <v>31</v>
      </c>
      <c r="M573" t="s">
        <v>37</v>
      </c>
      <c r="N573" t="s">
        <v>35</v>
      </c>
      <c r="O573" t="s">
        <v>29</v>
      </c>
      <c r="P573" t="s">
        <v>3416</v>
      </c>
      <c r="Q573" t="s">
        <v>2845</v>
      </c>
      <c r="R573" t="s">
        <v>397</v>
      </c>
      <c r="S573">
        <v>0</v>
      </c>
      <c r="T573">
        <v>33</v>
      </c>
      <c r="U573">
        <v>45</v>
      </c>
      <c r="V573">
        <v>78</v>
      </c>
      <c r="W573">
        <v>4</v>
      </c>
      <c r="X573">
        <v>4</v>
      </c>
      <c r="Y573">
        <v>8</v>
      </c>
      <c r="Z573">
        <v>33</v>
      </c>
      <c r="AA573">
        <v>45</v>
      </c>
      <c r="AB573">
        <v>78</v>
      </c>
      <c r="AC573">
        <v>10</v>
      </c>
      <c r="AD573">
        <v>3</v>
      </c>
      <c r="AE573">
        <v>13</v>
      </c>
      <c r="AF573">
        <v>10</v>
      </c>
      <c r="AG573">
        <v>3</v>
      </c>
      <c r="AH573">
        <v>13</v>
      </c>
      <c r="AI573">
        <v>5</v>
      </c>
      <c r="AJ573">
        <v>8</v>
      </c>
      <c r="AK573">
        <v>13</v>
      </c>
      <c r="AL573">
        <v>7</v>
      </c>
      <c r="AM573">
        <v>9</v>
      </c>
      <c r="AN573">
        <v>16</v>
      </c>
      <c r="AO573">
        <v>5</v>
      </c>
      <c r="AP573">
        <v>6</v>
      </c>
      <c r="AQ573">
        <v>11</v>
      </c>
      <c r="AR573">
        <v>7</v>
      </c>
      <c r="AS573">
        <v>3</v>
      </c>
      <c r="AT573">
        <v>10</v>
      </c>
      <c r="AU573">
        <v>5</v>
      </c>
      <c r="AV573">
        <v>14</v>
      </c>
      <c r="AW573">
        <v>19</v>
      </c>
      <c r="AX573">
        <v>39</v>
      </c>
      <c r="AY573">
        <v>43</v>
      </c>
      <c r="AZ573">
        <v>82</v>
      </c>
      <c r="BA573">
        <v>1</v>
      </c>
      <c r="BB573">
        <v>1</v>
      </c>
      <c r="BC573">
        <v>1</v>
      </c>
      <c r="BD573">
        <v>1</v>
      </c>
      <c r="BE573">
        <v>0</v>
      </c>
      <c r="BF573">
        <v>0</v>
      </c>
      <c r="BG573">
        <v>1</v>
      </c>
      <c r="BH573">
        <v>5</v>
      </c>
      <c r="BI573">
        <v>0</v>
      </c>
      <c r="BJ573">
        <v>1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1</v>
      </c>
      <c r="BR573">
        <v>3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5</v>
      </c>
      <c r="CG573">
        <v>1</v>
      </c>
      <c r="CH573">
        <v>4</v>
      </c>
      <c r="CI573">
        <v>1</v>
      </c>
      <c r="CJ573">
        <v>1</v>
      </c>
      <c r="CK573">
        <v>1</v>
      </c>
      <c r="CL573">
        <v>1</v>
      </c>
      <c r="CM573">
        <v>0</v>
      </c>
      <c r="CN573">
        <v>0</v>
      </c>
      <c r="CO573">
        <v>1</v>
      </c>
      <c r="CP573">
        <v>5</v>
      </c>
      <c r="CQ573">
        <v>6</v>
      </c>
      <c r="CR573">
        <v>5</v>
      </c>
      <c r="CS573">
        <v>1</v>
      </c>
    </row>
    <row r="574" spans="1:97" x14ac:dyDescent="0.25">
      <c r="A574" t="s">
        <v>4264</v>
      </c>
      <c r="B574">
        <v>1</v>
      </c>
      <c r="C574" t="s">
        <v>292</v>
      </c>
      <c r="D574">
        <v>37</v>
      </c>
      <c r="E574" t="s">
        <v>216</v>
      </c>
      <c r="F574">
        <v>1</v>
      </c>
      <c r="G574" t="s">
        <v>380</v>
      </c>
      <c r="H574" t="s">
        <v>4265</v>
      </c>
      <c r="I574">
        <v>1450</v>
      </c>
      <c r="J574" t="s">
        <v>217</v>
      </c>
      <c r="K574" t="s">
        <v>189</v>
      </c>
      <c r="L574" t="s">
        <v>31</v>
      </c>
      <c r="M574" t="s">
        <v>37</v>
      </c>
      <c r="N574" t="s">
        <v>35</v>
      </c>
      <c r="O574" t="s">
        <v>29</v>
      </c>
      <c r="P574" t="s">
        <v>2966</v>
      </c>
      <c r="Q574" t="s">
        <v>2943</v>
      </c>
      <c r="R574" t="s">
        <v>218</v>
      </c>
      <c r="S574">
        <v>0</v>
      </c>
      <c r="T574">
        <v>82</v>
      </c>
      <c r="U574">
        <v>79</v>
      </c>
      <c r="V574">
        <v>161</v>
      </c>
      <c r="W574">
        <v>12</v>
      </c>
      <c r="X574">
        <v>15</v>
      </c>
      <c r="Y574">
        <v>27</v>
      </c>
      <c r="Z574">
        <v>82</v>
      </c>
      <c r="AA574">
        <v>79</v>
      </c>
      <c r="AB574">
        <v>161</v>
      </c>
      <c r="AC574">
        <v>20</v>
      </c>
      <c r="AD574">
        <v>13</v>
      </c>
      <c r="AE574">
        <v>33</v>
      </c>
      <c r="AF574">
        <v>20</v>
      </c>
      <c r="AG574">
        <v>13</v>
      </c>
      <c r="AH574">
        <v>33</v>
      </c>
      <c r="AI574">
        <v>16</v>
      </c>
      <c r="AJ574">
        <v>14</v>
      </c>
      <c r="AK574">
        <v>30</v>
      </c>
      <c r="AL574">
        <v>18</v>
      </c>
      <c r="AM574">
        <v>10</v>
      </c>
      <c r="AN574">
        <v>28</v>
      </c>
      <c r="AO574">
        <v>10</v>
      </c>
      <c r="AP574">
        <v>14</v>
      </c>
      <c r="AQ574">
        <v>24</v>
      </c>
      <c r="AR574">
        <v>10</v>
      </c>
      <c r="AS574">
        <v>17</v>
      </c>
      <c r="AT574">
        <v>27</v>
      </c>
      <c r="AU574">
        <v>16</v>
      </c>
      <c r="AV574">
        <v>14</v>
      </c>
      <c r="AW574">
        <v>30</v>
      </c>
      <c r="AX574">
        <v>90</v>
      </c>
      <c r="AY574">
        <v>82</v>
      </c>
      <c r="AZ574">
        <v>172</v>
      </c>
      <c r="BA574">
        <v>1</v>
      </c>
      <c r="BB574">
        <v>1</v>
      </c>
      <c r="BC574">
        <v>1</v>
      </c>
      <c r="BD574">
        <v>1</v>
      </c>
      <c r="BE574">
        <v>1</v>
      </c>
      <c r="BF574">
        <v>1</v>
      </c>
      <c r="BG574">
        <v>0</v>
      </c>
      <c r="BH574">
        <v>6</v>
      </c>
      <c r="BI574">
        <v>0</v>
      </c>
      <c r="BJ574">
        <v>0</v>
      </c>
      <c r="BK574">
        <v>1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6</v>
      </c>
      <c r="BS574">
        <v>0</v>
      </c>
      <c r="BT574">
        <v>0</v>
      </c>
      <c r="BU574">
        <v>3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1</v>
      </c>
      <c r="CD574">
        <v>0</v>
      </c>
      <c r="CE574">
        <v>0</v>
      </c>
      <c r="CF574">
        <v>11</v>
      </c>
      <c r="CG574">
        <v>0</v>
      </c>
      <c r="CH574">
        <v>6</v>
      </c>
      <c r="CI574">
        <v>1</v>
      </c>
      <c r="CJ574">
        <v>1</v>
      </c>
      <c r="CK574">
        <v>1</v>
      </c>
      <c r="CL574">
        <v>1</v>
      </c>
      <c r="CM574">
        <v>1</v>
      </c>
      <c r="CN574">
        <v>1</v>
      </c>
      <c r="CO574">
        <v>0</v>
      </c>
      <c r="CP574">
        <v>6</v>
      </c>
      <c r="CQ574">
        <v>12</v>
      </c>
      <c r="CR574">
        <v>6</v>
      </c>
      <c r="CS574">
        <v>1</v>
      </c>
    </row>
    <row r="575" spans="1:97" x14ac:dyDescent="0.25">
      <c r="A575" t="s">
        <v>4266</v>
      </c>
      <c r="B575">
        <v>1</v>
      </c>
      <c r="C575" t="s">
        <v>536</v>
      </c>
      <c r="D575">
        <v>37</v>
      </c>
      <c r="E575" t="s">
        <v>216</v>
      </c>
      <c r="F575">
        <v>1</v>
      </c>
      <c r="G575" t="s">
        <v>380</v>
      </c>
      <c r="H575" t="s">
        <v>4267</v>
      </c>
      <c r="I575">
        <v>4663</v>
      </c>
      <c r="J575" t="s">
        <v>217</v>
      </c>
      <c r="K575" t="s">
        <v>189</v>
      </c>
      <c r="L575" t="s">
        <v>31</v>
      </c>
      <c r="M575" t="s">
        <v>37</v>
      </c>
      <c r="N575" t="s">
        <v>35</v>
      </c>
      <c r="O575" t="s">
        <v>29</v>
      </c>
      <c r="P575" t="s">
        <v>3797</v>
      </c>
      <c r="Q575" t="s">
        <v>3303</v>
      </c>
      <c r="R575" t="s">
        <v>218</v>
      </c>
      <c r="S575">
        <v>0</v>
      </c>
      <c r="T575">
        <v>133</v>
      </c>
      <c r="U575">
        <v>94</v>
      </c>
      <c r="V575">
        <v>227</v>
      </c>
      <c r="W575">
        <v>23</v>
      </c>
      <c r="X575">
        <v>10</v>
      </c>
      <c r="Y575">
        <v>33</v>
      </c>
      <c r="Z575">
        <v>133</v>
      </c>
      <c r="AA575">
        <v>94</v>
      </c>
      <c r="AB575">
        <v>227</v>
      </c>
      <c r="AC575">
        <v>19</v>
      </c>
      <c r="AD575">
        <v>19</v>
      </c>
      <c r="AE575">
        <v>38</v>
      </c>
      <c r="AF575">
        <v>19</v>
      </c>
      <c r="AG575">
        <v>19</v>
      </c>
      <c r="AH575">
        <v>38</v>
      </c>
      <c r="AI575">
        <v>11</v>
      </c>
      <c r="AJ575">
        <v>20</v>
      </c>
      <c r="AK575">
        <v>31</v>
      </c>
      <c r="AL575">
        <v>31</v>
      </c>
      <c r="AM575">
        <v>21</v>
      </c>
      <c r="AN575">
        <v>52</v>
      </c>
      <c r="AO575">
        <v>17</v>
      </c>
      <c r="AP575">
        <v>21</v>
      </c>
      <c r="AQ575">
        <v>38</v>
      </c>
      <c r="AR575">
        <v>24</v>
      </c>
      <c r="AS575">
        <v>14</v>
      </c>
      <c r="AT575">
        <v>38</v>
      </c>
      <c r="AU575">
        <v>27</v>
      </c>
      <c r="AV575">
        <v>9</v>
      </c>
      <c r="AW575">
        <v>36</v>
      </c>
      <c r="AX575">
        <v>129</v>
      </c>
      <c r="AY575">
        <v>104</v>
      </c>
      <c r="AZ575">
        <v>233</v>
      </c>
      <c r="BA575">
        <v>2</v>
      </c>
      <c r="BB575">
        <v>1</v>
      </c>
      <c r="BC575">
        <v>2</v>
      </c>
      <c r="BD575">
        <v>2</v>
      </c>
      <c r="BE575">
        <v>2</v>
      </c>
      <c r="BF575">
        <v>2</v>
      </c>
      <c r="BG575">
        <v>0</v>
      </c>
      <c r="BH575">
        <v>11</v>
      </c>
      <c r="BI575">
        <v>0</v>
      </c>
      <c r="BJ575">
        <v>0</v>
      </c>
      <c r="BK575">
        <v>0</v>
      </c>
      <c r="BL575">
        <v>1</v>
      </c>
      <c r="BM575">
        <v>0</v>
      </c>
      <c r="BN575">
        <v>1</v>
      </c>
      <c r="BO575">
        <v>0</v>
      </c>
      <c r="BP575">
        <v>0</v>
      </c>
      <c r="BQ575">
        <v>2</v>
      </c>
      <c r="BR575">
        <v>9</v>
      </c>
      <c r="BS575">
        <v>0</v>
      </c>
      <c r="BT575">
        <v>0</v>
      </c>
      <c r="BU575">
        <v>1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1</v>
      </c>
      <c r="CD575">
        <v>0</v>
      </c>
      <c r="CE575">
        <v>0</v>
      </c>
      <c r="CF575">
        <v>15</v>
      </c>
      <c r="CG575">
        <v>2</v>
      </c>
      <c r="CH575">
        <v>9</v>
      </c>
      <c r="CI575">
        <v>2</v>
      </c>
      <c r="CJ575">
        <v>1</v>
      </c>
      <c r="CK575">
        <v>2</v>
      </c>
      <c r="CL575">
        <v>2</v>
      </c>
      <c r="CM575">
        <v>2</v>
      </c>
      <c r="CN575">
        <v>2</v>
      </c>
      <c r="CO575">
        <v>0</v>
      </c>
      <c r="CP575">
        <v>11</v>
      </c>
      <c r="CQ575">
        <v>13</v>
      </c>
      <c r="CR575">
        <v>11</v>
      </c>
      <c r="CS575">
        <v>1</v>
      </c>
    </row>
    <row r="576" spans="1:97" x14ac:dyDescent="0.25">
      <c r="A576" t="s">
        <v>4268</v>
      </c>
      <c r="B576">
        <v>1</v>
      </c>
      <c r="C576" t="s">
        <v>2032</v>
      </c>
      <c r="D576">
        <v>65</v>
      </c>
      <c r="E576" t="s">
        <v>658</v>
      </c>
      <c r="F576">
        <v>12</v>
      </c>
      <c r="G576" t="s">
        <v>1852</v>
      </c>
      <c r="H576" t="s">
        <v>4269</v>
      </c>
      <c r="I576">
        <v>0</v>
      </c>
      <c r="J576" t="s">
        <v>406</v>
      </c>
      <c r="K576" t="s">
        <v>189</v>
      </c>
      <c r="L576" t="s">
        <v>31</v>
      </c>
      <c r="M576" t="s">
        <v>37</v>
      </c>
      <c r="N576" t="s">
        <v>35</v>
      </c>
      <c r="O576" t="s">
        <v>29</v>
      </c>
      <c r="P576" t="s">
        <v>2825</v>
      </c>
      <c r="Q576" t="s">
        <v>2769</v>
      </c>
      <c r="R576" t="s">
        <v>408</v>
      </c>
      <c r="S576">
        <v>0</v>
      </c>
      <c r="T576">
        <v>73</v>
      </c>
      <c r="U576">
        <v>59</v>
      </c>
      <c r="V576">
        <v>132</v>
      </c>
      <c r="W576">
        <v>15</v>
      </c>
      <c r="X576">
        <v>8</v>
      </c>
      <c r="Y576">
        <v>23</v>
      </c>
      <c r="Z576">
        <v>67</v>
      </c>
      <c r="AA576">
        <v>58</v>
      </c>
      <c r="AB576">
        <v>125</v>
      </c>
      <c r="AC576">
        <v>6</v>
      </c>
      <c r="AD576">
        <v>7</v>
      </c>
      <c r="AE576">
        <v>13</v>
      </c>
      <c r="AF576">
        <v>6</v>
      </c>
      <c r="AG576">
        <v>8</v>
      </c>
      <c r="AH576">
        <v>14</v>
      </c>
      <c r="AI576">
        <v>10</v>
      </c>
      <c r="AJ576">
        <v>14</v>
      </c>
      <c r="AK576">
        <v>24</v>
      </c>
      <c r="AL576">
        <v>15</v>
      </c>
      <c r="AM576">
        <v>6</v>
      </c>
      <c r="AN576">
        <v>21</v>
      </c>
      <c r="AO576">
        <v>13</v>
      </c>
      <c r="AP576">
        <v>10</v>
      </c>
      <c r="AQ576">
        <v>23</v>
      </c>
      <c r="AR576">
        <v>11</v>
      </c>
      <c r="AS576">
        <v>11</v>
      </c>
      <c r="AT576">
        <v>22</v>
      </c>
      <c r="AU576">
        <v>15</v>
      </c>
      <c r="AV576">
        <v>14</v>
      </c>
      <c r="AW576">
        <v>29</v>
      </c>
      <c r="AX576">
        <v>70</v>
      </c>
      <c r="AY576">
        <v>63</v>
      </c>
      <c r="AZ576">
        <v>133</v>
      </c>
      <c r="BA576">
        <v>1</v>
      </c>
      <c r="BB576">
        <v>1</v>
      </c>
      <c r="BC576">
        <v>1</v>
      </c>
      <c r="BD576">
        <v>1</v>
      </c>
      <c r="BE576">
        <v>1</v>
      </c>
      <c r="BF576">
        <v>1</v>
      </c>
      <c r="BG576">
        <v>0</v>
      </c>
      <c r="BH576">
        <v>6</v>
      </c>
      <c r="BI576">
        <v>0</v>
      </c>
      <c r="BJ576">
        <v>0</v>
      </c>
      <c r="BK576">
        <v>1</v>
      </c>
      <c r="BL576">
        <v>0</v>
      </c>
      <c r="BM576">
        <v>1</v>
      </c>
      <c r="BN576">
        <v>0</v>
      </c>
      <c r="BO576">
        <v>0</v>
      </c>
      <c r="BP576">
        <v>0</v>
      </c>
      <c r="BQ576">
        <v>0</v>
      </c>
      <c r="BR576">
        <v>6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8</v>
      </c>
      <c r="CG576">
        <v>0</v>
      </c>
      <c r="CH576">
        <v>6</v>
      </c>
      <c r="CI576">
        <v>1</v>
      </c>
      <c r="CJ576">
        <v>1</v>
      </c>
      <c r="CK576">
        <v>1</v>
      </c>
      <c r="CL576">
        <v>1</v>
      </c>
      <c r="CM576">
        <v>1</v>
      </c>
      <c r="CN576">
        <v>1</v>
      </c>
      <c r="CO576">
        <v>0</v>
      </c>
      <c r="CP576">
        <v>6</v>
      </c>
      <c r="CQ576">
        <v>6</v>
      </c>
      <c r="CR576">
        <v>6</v>
      </c>
      <c r="CS576">
        <v>1</v>
      </c>
    </row>
    <row r="577" spans="1:97" x14ac:dyDescent="0.25">
      <c r="A577" t="s">
        <v>4270</v>
      </c>
      <c r="B577">
        <v>1</v>
      </c>
      <c r="C577" t="s">
        <v>359</v>
      </c>
      <c r="D577">
        <v>25</v>
      </c>
      <c r="E577" t="s">
        <v>1900</v>
      </c>
      <c r="F577">
        <v>11</v>
      </c>
      <c r="G577" t="s">
        <v>2167</v>
      </c>
      <c r="H577" t="s">
        <v>4271</v>
      </c>
      <c r="I577">
        <v>0</v>
      </c>
      <c r="J577" t="s">
        <v>259</v>
      </c>
      <c r="K577" t="s">
        <v>189</v>
      </c>
      <c r="L577" t="s">
        <v>31</v>
      </c>
      <c r="M577" t="s">
        <v>37</v>
      </c>
      <c r="N577" t="s">
        <v>35</v>
      </c>
      <c r="O577" t="s">
        <v>29</v>
      </c>
      <c r="P577" t="s">
        <v>3382</v>
      </c>
      <c r="Q577" t="s">
        <v>2867</v>
      </c>
      <c r="R577" t="s">
        <v>471</v>
      </c>
      <c r="S577">
        <v>0</v>
      </c>
      <c r="T577">
        <v>20</v>
      </c>
      <c r="U577">
        <v>12</v>
      </c>
      <c r="V577">
        <v>32</v>
      </c>
      <c r="W577">
        <v>1</v>
      </c>
      <c r="X577">
        <v>0</v>
      </c>
      <c r="Y577">
        <v>1</v>
      </c>
      <c r="Z577">
        <v>20</v>
      </c>
      <c r="AA577">
        <v>12</v>
      </c>
      <c r="AB577">
        <v>32</v>
      </c>
      <c r="AC577">
        <v>0</v>
      </c>
      <c r="AD577">
        <v>3</v>
      </c>
      <c r="AE577">
        <v>3</v>
      </c>
      <c r="AF577">
        <v>0</v>
      </c>
      <c r="AG577">
        <v>3</v>
      </c>
      <c r="AH577">
        <v>3</v>
      </c>
      <c r="AI577">
        <v>3</v>
      </c>
      <c r="AJ577">
        <v>2</v>
      </c>
      <c r="AK577">
        <v>5</v>
      </c>
      <c r="AL577">
        <v>3</v>
      </c>
      <c r="AM577">
        <v>2</v>
      </c>
      <c r="AN577">
        <v>5</v>
      </c>
      <c r="AO577">
        <v>2</v>
      </c>
      <c r="AP577">
        <v>2</v>
      </c>
      <c r="AQ577">
        <v>4</v>
      </c>
      <c r="AR577">
        <v>4</v>
      </c>
      <c r="AS577">
        <v>3</v>
      </c>
      <c r="AT577">
        <v>7</v>
      </c>
      <c r="AU577">
        <v>3</v>
      </c>
      <c r="AV577">
        <v>1</v>
      </c>
      <c r="AW577">
        <v>4</v>
      </c>
      <c r="AX577">
        <v>15</v>
      </c>
      <c r="AY577">
        <v>13</v>
      </c>
      <c r="AZ577">
        <v>28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3</v>
      </c>
      <c r="BH577">
        <v>3</v>
      </c>
      <c r="BI577">
        <v>0</v>
      </c>
      <c r="BJ577">
        <v>1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2</v>
      </c>
      <c r="BS577">
        <v>0</v>
      </c>
      <c r="BT577">
        <v>0</v>
      </c>
      <c r="BU577">
        <v>1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4</v>
      </c>
      <c r="CG577">
        <v>0</v>
      </c>
      <c r="CH577">
        <v>3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3</v>
      </c>
      <c r="CP577">
        <v>3</v>
      </c>
      <c r="CQ577">
        <v>6</v>
      </c>
      <c r="CR577">
        <v>6</v>
      </c>
      <c r="CS577">
        <v>1</v>
      </c>
    </row>
    <row r="578" spans="1:97" x14ac:dyDescent="0.25">
      <c r="A578" t="s">
        <v>4272</v>
      </c>
      <c r="B578">
        <v>1</v>
      </c>
      <c r="C578" t="s">
        <v>306</v>
      </c>
      <c r="D578">
        <v>19</v>
      </c>
      <c r="E578" t="s">
        <v>188</v>
      </c>
      <c r="F578">
        <v>1</v>
      </c>
      <c r="G578" t="s">
        <v>188</v>
      </c>
      <c r="H578" t="s">
        <v>4273</v>
      </c>
      <c r="I578">
        <v>4506</v>
      </c>
      <c r="J578" t="s">
        <v>188</v>
      </c>
      <c r="K578" t="s">
        <v>189</v>
      </c>
      <c r="L578" t="s">
        <v>31</v>
      </c>
      <c r="M578" t="s">
        <v>37</v>
      </c>
      <c r="N578" t="s">
        <v>35</v>
      </c>
      <c r="O578" t="s">
        <v>29</v>
      </c>
      <c r="P578" t="s">
        <v>3528</v>
      </c>
      <c r="Q578" t="s">
        <v>2800</v>
      </c>
      <c r="R578" t="s">
        <v>190</v>
      </c>
      <c r="S578">
        <v>0</v>
      </c>
      <c r="T578">
        <v>32</v>
      </c>
      <c r="U578">
        <v>30</v>
      </c>
      <c r="V578">
        <v>62</v>
      </c>
      <c r="W578">
        <v>9</v>
      </c>
      <c r="X578">
        <v>7</v>
      </c>
      <c r="Y578">
        <v>16</v>
      </c>
      <c r="Z578">
        <v>31</v>
      </c>
      <c r="AA578">
        <v>30</v>
      </c>
      <c r="AB578">
        <v>61</v>
      </c>
      <c r="AC578">
        <v>1</v>
      </c>
      <c r="AD578">
        <v>2</v>
      </c>
      <c r="AE578">
        <v>3</v>
      </c>
      <c r="AF578">
        <v>1</v>
      </c>
      <c r="AG578">
        <v>2</v>
      </c>
      <c r="AH578">
        <v>3</v>
      </c>
      <c r="AI578">
        <v>6</v>
      </c>
      <c r="AJ578">
        <v>1</v>
      </c>
      <c r="AK578">
        <v>7</v>
      </c>
      <c r="AL578">
        <v>4</v>
      </c>
      <c r="AM578">
        <v>2</v>
      </c>
      <c r="AN578">
        <v>6</v>
      </c>
      <c r="AO578">
        <v>2</v>
      </c>
      <c r="AP578">
        <v>6</v>
      </c>
      <c r="AQ578">
        <v>8</v>
      </c>
      <c r="AR578">
        <v>6</v>
      </c>
      <c r="AS578">
        <v>8</v>
      </c>
      <c r="AT578">
        <v>14</v>
      </c>
      <c r="AU578">
        <v>4</v>
      </c>
      <c r="AV578">
        <v>4</v>
      </c>
      <c r="AW578">
        <v>8</v>
      </c>
      <c r="AX578">
        <v>23</v>
      </c>
      <c r="AY578">
        <v>23</v>
      </c>
      <c r="AZ578">
        <v>46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1</v>
      </c>
      <c r="BG578">
        <v>0</v>
      </c>
      <c r="BH578">
        <v>6</v>
      </c>
      <c r="BI578">
        <v>0</v>
      </c>
      <c r="BJ578">
        <v>1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1</v>
      </c>
      <c r="BR578">
        <v>4</v>
      </c>
      <c r="BS578">
        <v>0</v>
      </c>
      <c r="BT578">
        <v>0</v>
      </c>
      <c r="BU578">
        <v>1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1</v>
      </c>
      <c r="CD578">
        <v>1</v>
      </c>
      <c r="CE578">
        <v>0</v>
      </c>
      <c r="CF578">
        <v>9</v>
      </c>
      <c r="CG578">
        <v>1</v>
      </c>
      <c r="CH578">
        <v>5</v>
      </c>
      <c r="CI578">
        <v>1</v>
      </c>
      <c r="CJ578">
        <v>1</v>
      </c>
      <c r="CK578">
        <v>1</v>
      </c>
      <c r="CL578">
        <v>1</v>
      </c>
      <c r="CM578">
        <v>1</v>
      </c>
      <c r="CN578">
        <v>1</v>
      </c>
      <c r="CO578">
        <v>0</v>
      </c>
      <c r="CP578">
        <v>6</v>
      </c>
      <c r="CQ578">
        <v>10</v>
      </c>
      <c r="CR578">
        <v>6</v>
      </c>
      <c r="CS578">
        <v>1</v>
      </c>
    </row>
    <row r="579" spans="1:97" x14ac:dyDescent="0.25">
      <c r="A579" t="s">
        <v>4274</v>
      </c>
      <c r="B579">
        <v>1</v>
      </c>
      <c r="C579" t="s">
        <v>972</v>
      </c>
      <c r="D579">
        <v>40</v>
      </c>
      <c r="E579" t="s">
        <v>259</v>
      </c>
      <c r="F579">
        <v>23</v>
      </c>
      <c r="G579" t="s">
        <v>4275</v>
      </c>
      <c r="H579" t="s">
        <v>4276</v>
      </c>
      <c r="I579">
        <v>0</v>
      </c>
      <c r="J579" t="s">
        <v>259</v>
      </c>
      <c r="K579" t="s">
        <v>189</v>
      </c>
      <c r="L579" t="s">
        <v>31</v>
      </c>
      <c r="M579" t="s">
        <v>37</v>
      </c>
      <c r="N579" t="s">
        <v>35</v>
      </c>
      <c r="O579" t="s">
        <v>29</v>
      </c>
      <c r="P579" t="s">
        <v>2869</v>
      </c>
      <c r="Q579" t="s">
        <v>2867</v>
      </c>
      <c r="R579" t="s">
        <v>471</v>
      </c>
      <c r="S579">
        <v>0</v>
      </c>
      <c r="T579">
        <v>8</v>
      </c>
      <c r="U579">
        <v>3</v>
      </c>
      <c r="V579">
        <v>11</v>
      </c>
      <c r="W579">
        <v>3</v>
      </c>
      <c r="X579">
        <v>0</v>
      </c>
      <c r="Y579">
        <v>3</v>
      </c>
      <c r="Z579">
        <v>8</v>
      </c>
      <c r="AA579">
        <v>3</v>
      </c>
      <c r="AB579">
        <v>11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2</v>
      </c>
      <c r="AO579">
        <v>0</v>
      </c>
      <c r="AP579">
        <v>1</v>
      </c>
      <c r="AQ579">
        <v>1</v>
      </c>
      <c r="AR579">
        <v>2</v>
      </c>
      <c r="AS579">
        <v>0</v>
      </c>
      <c r="AT579">
        <v>2</v>
      </c>
      <c r="AU579">
        <v>2</v>
      </c>
      <c r="AV579">
        <v>1</v>
      </c>
      <c r="AW579">
        <v>3</v>
      </c>
      <c r="AX579">
        <v>5</v>
      </c>
      <c r="AY579">
        <v>3</v>
      </c>
      <c r="AZ579">
        <v>8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1</v>
      </c>
      <c r="BH579">
        <v>1</v>
      </c>
      <c r="BI579">
        <v>0</v>
      </c>
      <c r="BJ579">
        <v>1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1</v>
      </c>
      <c r="CG579">
        <v>0</v>
      </c>
      <c r="CH579">
        <v>1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1</v>
      </c>
      <c r="CP579">
        <v>1</v>
      </c>
      <c r="CQ579">
        <v>2</v>
      </c>
      <c r="CR579">
        <v>2</v>
      </c>
      <c r="CS579">
        <v>1</v>
      </c>
    </row>
    <row r="580" spans="1:97" x14ac:dyDescent="0.25">
      <c r="A580" t="s">
        <v>4277</v>
      </c>
      <c r="B580">
        <v>4</v>
      </c>
      <c r="C580" t="s">
        <v>467</v>
      </c>
      <c r="D580">
        <v>2</v>
      </c>
      <c r="E580" t="s">
        <v>245</v>
      </c>
      <c r="F580">
        <v>64</v>
      </c>
      <c r="G580" t="s">
        <v>4278</v>
      </c>
      <c r="H580" t="s">
        <v>4279</v>
      </c>
      <c r="I580">
        <v>0</v>
      </c>
      <c r="J580" t="s">
        <v>188</v>
      </c>
      <c r="K580" t="s">
        <v>189</v>
      </c>
      <c r="L580" t="s">
        <v>31</v>
      </c>
      <c r="M580" t="s">
        <v>37</v>
      </c>
      <c r="N580" t="s">
        <v>35</v>
      </c>
      <c r="O580" t="s">
        <v>29</v>
      </c>
      <c r="P580" t="s">
        <v>2887</v>
      </c>
      <c r="Q580" t="s">
        <v>2888</v>
      </c>
      <c r="R580" t="s">
        <v>190</v>
      </c>
      <c r="S580">
        <v>0</v>
      </c>
      <c r="T580">
        <v>5</v>
      </c>
      <c r="U580">
        <v>15</v>
      </c>
      <c r="V580">
        <v>20</v>
      </c>
      <c r="W580">
        <v>1</v>
      </c>
      <c r="X580">
        <v>3</v>
      </c>
      <c r="Y580">
        <v>4</v>
      </c>
      <c r="Z580">
        <v>5</v>
      </c>
      <c r="AA580">
        <v>15</v>
      </c>
      <c r="AB580">
        <v>20</v>
      </c>
      <c r="AC580">
        <v>1</v>
      </c>
      <c r="AD580">
        <v>0</v>
      </c>
      <c r="AE580">
        <v>1</v>
      </c>
      <c r="AF580">
        <v>1</v>
      </c>
      <c r="AG580">
        <v>0</v>
      </c>
      <c r="AH580">
        <v>1</v>
      </c>
      <c r="AI580">
        <v>1</v>
      </c>
      <c r="AJ580">
        <v>1</v>
      </c>
      <c r="AK580">
        <v>2</v>
      </c>
      <c r="AL580">
        <v>0</v>
      </c>
      <c r="AM580">
        <v>0</v>
      </c>
      <c r="AN580">
        <v>0</v>
      </c>
      <c r="AO580">
        <v>2</v>
      </c>
      <c r="AP580">
        <v>5</v>
      </c>
      <c r="AQ580">
        <v>7</v>
      </c>
      <c r="AR580">
        <v>0</v>
      </c>
      <c r="AS580">
        <v>3</v>
      </c>
      <c r="AT580">
        <v>3</v>
      </c>
      <c r="AU580">
        <v>1</v>
      </c>
      <c r="AV580">
        <v>3</v>
      </c>
      <c r="AW580">
        <v>4</v>
      </c>
      <c r="AX580">
        <v>5</v>
      </c>
      <c r="AY580">
        <v>12</v>
      </c>
      <c r="AZ580">
        <v>17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1</v>
      </c>
      <c r="BH580">
        <v>1</v>
      </c>
      <c r="BI580">
        <v>0</v>
      </c>
      <c r="BJ580">
        <v>1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1</v>
      </c>
      <c r="CG580">
        <v>0</v>
      </c>
      <c r="CH580">
        <v>1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1</v>
      </c>
      <c r="CP580">
        <v>1</v>
      </c>
      <c r="CQ580">
        <v>2</v>
      </c>
      <c r="CR580">
        <v>2</v>
      </c>
      <c r="CS580">
        <v>1</v>
      </c>
    </row>
    <row r="581" spans="1:97" x14ac:dyDescent="0.25">
      <c r="A581" t="s">
        <v>4280</v>
      </c>
      <c r="B581">
        <v>1</v>
      </c>
      <c r="C581" t="s">
        <v>1360</v>
      </c>
      <c r="D581">
        <v>17</v>
      </c>
      <c r="E581" t="s">
        <v>193</v>
      </c>
      <c r="F581">
        <v>1</v>
      </c>
      <c r="G581" t="s">
        <v>329</v>
      </c>
      <c r="H581" t="s">
        <v>337</v>
      </c>
      <c r="I581">
        <v>0</v>
      </c>
      <c r="J581" t="s">
        <v>193</v>
      </c>
      <c r="K581" t="s">
        <v>189</v>
      </c>
      <c r="L581" t="s">
        <v>31</v>
      </c>
      <c r="M581" t="s">
        <v>37</v>
      </c>
      <c r="N581" t="s">
        <v>35</v>
      </c>
      <c r="O581" t="s">
        <v>29</v>
      </c>
      <c r="P581" t="s">
        <v>3403</v>
      </c>
      <c r="Q581" t="s">
        <v>2804</v>
      </c>
      <c r="R581" t="s">
        <v>194</v>
      </c>
      <c r="S581">
        <v>0</v>
      </c>
      <c r="T581">
        <v>166</v>
      </c>
      <c r="U581">
        <v>157</v>
      </c>
      <c r="V581">
        <v>323</v>
      </c>
      <c r="W581">
        <v>24</v>
      </c>
      <c r="X581">
        <v>28</v>
      </c>
      <c r="Y581">
        <v>52</v>
      </c>
      <c r="Z581">
        <v>165</v>
      </c>
      <c r="AA581">
        <v>157</v>
      </c>
      <c r="AB581">
        <v>322</v>
      </c>
      <c r="AC581">
        <v>26</v>
      </c>
      <c r="AD581">
        <v>29</v>
      </c>
      <c r="AE581">
        <v>55</v>
      </c>
      <c r="AF581">
        <v>26</v>
      </c>
      <c r="AG581">
        <v>29</v>
      </c>
      <c r="AH581">
        <v>55</v>
      </c>
      <c r="AI581">
        <v>24</v>
      </c>
      <c r="AJ581">
        <v>25</v>
      </c>
      <c r="AK581">
        <v>49</v>
      </c>
      <c r="AL581">
        <v>30</v>
      </c>
      <c r="AM581">
        <v>28</v>
      </c>
      <c r="AN581">
        <v>58</v>
      </c>
      <c r="AO581">
        <v>28</v>
      </c>
      <c r="AP581">
        <v>27</v>
      </c>
      <c r="AQ581">
        <v>55</v>
      </c>
      <c r="AR581">
        <v>30</v>
      </c>
      <c r="AS581">
        <v>23</v>
      </c>
      <c r="AT581">
        <v>53</v>
      </c>
      <c r="AU581">
        <v>29</v>
      </c>
      <c r="AV581">
        <v>32</v>
      </c>
      <c r="AW581">
        <v>61</v>
      </c>
      <c r="AX581">
        <v>167</v>
      </c>
      <c r="AY581">
        <v>164</v>
      </c>
      <c r="AZ581">
        <v>331</v>
      </c>
      <c r="BA581">
        <v>2</v>
      </c>
      <c r="BB581">
        <v>2</v>
      </c>
      <c r="BC581">
        <v>2</v>
      </c>
      <c r="BD581">
        <v>2</v>
      </c>
      <c r="BE581">
        <v>2</v>
      </c>
      <c r="BF581">
        <v>2</v>
      </c>
      <c r="BG581">
        <v>0</v>
      </c>
      <c r="BH581">
        <v>12</v>
      </c>
      <c r="BI581">
        <v>0</v>
      </c>
      <c r="BJ581">
        <v>0</v>
      </c>
      <c r="BK581">
        <v>0</v>
      </c>
      <c r="BL581">
        <v>1</v>
      </c>
      <c r="BM581">
        <v>1</v>
      </c>
      <c r="BN581">
        <v>0</v>
      </c>
      <c r="BO581">
        <v>0</v>
      </c>
      <c r="BP581">
        <v>0</v>
      </c>
      <c r="BQ581">
        <v>2</v>
      </c>
      <c r="BR581">
        <v>10</v>
      </c>
      <c r="BS581">
        <v>0</v>
      </c>
      <c r="BT581">
        <v>0</v>
      </c>
      <c r="BU581">
        <v>2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1</v>
      </c>
      <c r="CB581">
        <v>1</v>
      </c>
      <c r="CC581">
        <v>2</v>
      </c>
      <c r="CD581">
        <v>0</v>
      </c>
      <c r="CE581">
        <v>0</v>
      </c>
      <c r="CF581">
        <v>20</v>
      </c>
      <c r="CG581">
        <v>2</v>
      </c>
      <c r="CH581">
        <v>10</v>
      </c>
      <c r="CI581">
        <v>2</v>
      </c>
      <c r="CJ581">
        <v>2</v>
      </c>
      <c r="CK581">
        <v>2</v>
      </c>
      <c r="CL581">
        <v>2</v>
      </c>
      <c r="CM581">
        <v>2</v>
      </c>
      <c r="CN581">
        <v>2</v>
      </c>
      <c r="CO581">
        <v>0</v>
      </c>
      <c r="CP581">
        <v>12</v>
      </c>
      <c r="CQ581">
        <v>12</v>
      </c>
      <c r="CR581">
        <v>12</v>
      </c>
      <c r="CS581">
        <v>1</v>
      </c>
    </row>
    <row r="582" spans="1:97" x14ac:dyDescent="0.25">
      <c r="A582" t="s">
        <v>4281</v>
      </c>
      <c r="B582">
        <v>1</v>
      </c>
      <c r="C582" t="s">
        <v>1856</v>
      </c>
      <c r="D582">
        <v>19</v>
      </c>
      <c r="E582" t="s">
        <v>188</v>
      </c>
      <c r="F582">
        <v>1</v>
      </c>
      <c r="G582" t="s">
        <v>188</v>
      </c>
      <c r="H582" t="s">
        <v>4282</v>
      </c>
      <c r="I582">
        <v>0</v>
      </c>
      <c r="J582" t="s">
        <v>188</v>
      </c>
      <c r="K582" t="s">
        <v>189</v>
      </c>
      <c r="L582" t="s">
        <v>31</v>
      </c>
      <c r="M582" t="s">
        <v>37</v>
      </c>
      <c r="N582" t="s">
        <v>35</v>
      </c>
      <c r="O582" t="s">
        <v>29</v>
      </c>
      <c r="P582" t="s">
        <v>3788</v>
      </c>
      <c r="Q582" t="s">
        <v>2831</v>
      </c>
      <c r="R582" t="s">
        <v>190</v>
      </c>
      <c r="S582">
        <v>0</v>
      </c>
      <c r="T582">
        <v>128</v>
      </c>
      <c r="U582">
        <v>140</v>
      </c>
      <c r="V582">
        <v>268</v>
      </c>
      <c r="W582">
        <v>19</v>
      </c>
      <c r="X582">
        <v>26</v>
      </c>
      <c r="Y582">
        <v>45</v>
      </c>
      <c r="Z582">
        <v>128</v>
      </c>
      <c r="AA582">
        <v>140</v>
      </c>
      <c r="AB582">
        <v>268</v>
      </c>
      <c r="AC582">
        <v>14</v>
      </c>
      <c r="AD582">
        <v>22</v>
      </c>
      <c r="AE582">
        <v>36</v>
      </c>
      <c r="AF582">
        <v>15</v>
      </c>
      <c r="AG582">
        <v>23</v>
      </c>
      <c r="AH582">
        <v>38</v>
      </c>
      <c r="AI582">
        <v>29</v>
      </c>
      <c r="AJ582">
        <v>17</v>
      </c>
      <c r="AK582">
        <v>46</v>
      </c>
      <c r="AL582">
        <v>24</v>
      </c>
      <c r="AM582">
        <v>25</v>
      </c>
      <c r="AN582">
        <v>49</v>
      </c>
      <c r="AO582">
        <v>19</v>
      </c>
      <c r="AP582">
        <v>23</v>
      </c>
      <c r="AQ582">
        <v>42</v>
      </c>
      <c r="AR582">
        <v>20</v>
      </c>
      <c r="AS582">
        <v>17</v>
      </c>
      <c r="AT582">
        <v>37</v>
      </c>
      <c r="AU582">
        <v>16</v>
      </c>
      <c r="AV582">
        <v>27</v>
      </c>
      <c r="AW582">
        <v>43</v>
      </c>
      <c r="AX582">
        <v>123</v>
      </c>
      <c r="AY582">
        <v>132</v>
      </c>
      <c r="AZ582">
        <v>255</v>
      </c>
      <c r="BA582">
        <v>2</v>
      </c>
      <c r="BB582">
        <v>2</v>
      </c>
      <c r="BC582">
        <v>1</v>
      </c>
      <c r="BD582">
        <v>2</v>
      </c>
      <c r="BE582">
        <v>2</v>
      </c>
      <c r="BF582">
        <v>1</v>
      </c>
      <c r="BG582">
        <v>0</v>
      </c>
      <c r="BH582">
        <v>10</v>
      </c>
      <c r="BI582">
        <v>0</v>
      </c>
      <c r="BJ582">
        <v>0</v>
      </c>
      <c r="BK582">
        <v>1</v>
      </c>
      <c r="BL582">
        <v>0</v>
      </c>
      <c r="BM582">
        <v>0</v>
      </c>
      <c r="BN582">
        <v>1</v>
      </c>
      <c r="BO582">
        <v>0</v>
      </c>
      <c r="BP582">
        <v>0</v>
      </c>
      <c r="BQ582">
        <v>5</v>
      </c>
      <c r="BR582">
        <v>5</v>
      </c>
      <c r="BS582">
        <v>0</v>
      </c>
      <c r="BT582">
        <v>0</v>
      </c>
      <c r="BU582">
        <v>1</v>
      </c>
      <c r="BV582">
        <v>1</v>
      </c>
      <c r="BW582">
        <v>0</v>
      </c>
      <c r="BX582">
        <v>1</v>
      </c>
      <c r="BY582">
        <v>0</v>
      </c>
      <c r="BZ582">
        <v>0</v>
      </c>
      <c r="CA582">
        <v>0</v>
      </c>
      <c r="CB582">
        <v>0</v>
      </c>
      <c r="CC582">
        <v>1</v>
      </c>
      <c r="CD582">
        <v>1</v>
      </c>
      <c r="CE582">
        <v>0</v>
      </c>
      <c r="CF582">
        <v>17</v>
      </c>
      <c r="CG582">
        <v>5</v>
      </c>
      <c r="CH582">
        <v>5</v>
      </c>
      <c r="CI582">
        <v>2</v>
      </c>
      <c r="CJ582">
        <v>2</v>
      </c>
      <c r="CK582">
        <v>1</v>
      </c>
      <c r="CL582">
        <v>2</v>
      </c>
      <c r="CM582">
        <v>2</v>
      </c>
      <c r="CN582">
        <v>1</v>
      </c>
      <c r="CO582">
        <v>0</v>
      </c>
      <c r="CP582">
        <v>10</v>
      </c>
      <c r="CQ582">
        <v>13</v>
      </c>
      <c r="CR582">
        <v>12</v>
      </c>
      <c r="CS582">
        <v>1</v>
      </c>
    </row>
    <row r="583" spans="1:97" x14ac:dyDescent="0.25">
      <c r="A583" t="s">
        <v>4283</v>
      </c>
      <c r="B583">
        <v>1</v>
      </c>
      <c r="C583" t="s">
        <v>2095</v>
      </c>
      <c r="D583">
        <v>37</v>
      </c>
      <c r="E583" t="s">
        <v>216</v>
      </c>
      <c r="F583">
        <v>1</v>
      </c>
      <c r="G583" t="s">
        <v>380</v>
      </c>
      <c r="H583" t="s">
        <v>4284</v>
      </c>
      <c r="I583">
        <v>6980</v>
      </c>
      <c r="J583" t="s">
        <v>217</v>
      </c>
      <c r="K583" t="s">
        <v>189</v>
      </c>
      <c r="L583" t="s">
        <v>31</v>
      </c>
      <c r="M583" t="s">
        <v>37</v>
      </c>
      <c r="N583" t="s">
        <v>35</v>
      </c>
      <c r="O583" t="s">
        <v>29</v>
      </c>
      <c r="P583" t="s">
        <v>2781</v>
      </c>
      <c r="Q583" t="s">
        <v>2782</v>
      </c>
      <c r="R583" t="s">
        <v>218</v>
      </c>
      <c r="S583">
        <v>0</v>
      </c>
      <c r="T583">
        <v>46</v>
      </c>
      <c r="U583">
        <v>51</v>
      </c>
      <c r="V583">
        <v>97</v>
      </c>
      <c r="W583">
        <v>14</v>
      </c>
      <c r="X583">
        <v>10</v>
      </c>
      <c r="Y583">
        <v>24</v>
      </c>
      <c r="Z583">
        <v>46</v>
      </c>
      <c r="AA583">
        <v>50</v>
      </c>
      <c r="AB583">
        <v>96</v>
      </c>
      <c r="AC583">
        <v>11</v>
      </c>
      <c r="AD583">
        <v>2</v>
      </c>
      <c r="AE583">
        <v>13</v>
      </c>
      <c r="AF583">
        <v>11</v>
      </c>
      <c r="AG583">
        <v>2</v>
      </c>
      <c r="AH583">
        <v>13</v>
      </c>
      <c r="AI583">
        <v>5</v>
      </c>
      <c r="AJ583">
        <v>6</v>
      </c>
      <c r="AK583">
        <v>11</v>
      </c>
      <c r="AL583">
        <v>11</v>
      </c>
      <c r="AM583">
        <v>8</v>
      </c>
      <c r="AN583">
        <v>19</v>
      </c>
      <c r="AO583">
        <v>4</v>
      </c>
      <c r="AP583">
        <v>14</v>
      </c>
      <c r="AQ583">
        <v>18</v>
      </c>
      <c r="AR583">
        <v>4</v>
      </c>
      <c r="AS583">
        <v>7</v>
      </c>
      <c r="AT583">
        <v>11</v>
      </c>
      <c r="AU583">
        <v>9</v>
      </c>
      <c r="AV583">
        <v>6</v>
      </c>
      <c r="AW583">
        <v>15</v>
      </c>
      <c r="AX583">
        <v>44</v>
      </c>
      <c r="AY583">
        <v>43</v>
      </c>
      <c r="AZ583">
        <v>87</v>
      </c>
      <c r="BA583">
        <v>1</v>
      </c>
      <c r="BB583">
        <v>1</v>
      </c>
      <c r="BC583">
        <v>1</v>
      </c>
      <c r="BD583">
        <v>1</v>
      </c>
      <c r="BE583">
        <v>1</v>
      </c>
      <c r="BF583">
        <v>1</v>
      </c>
      <c r="BG583">
        <v>0</v>
      </c>
      <c r="BH583">
        <v>6</v>
      </c>
      <c r="BI583">
        <v>0</v>
      </c>
      <c r="BJ583">
        <v>0</v>
      </c>
      <c r="BK583">
        <v>1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6</v>
      </c>
      <c r="BS583">
        <v>0</v>
      </c>
      <c r="BT583">
        <v>0</v>
      </c>
      <c r="BU583">
        <v>0</v>
      </c>
      <c r="BV583">
        <v>1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1</v>
      </c>
      <c r="CD583">
        <v>0</v>
      </c>
      <c r="CE583">
        <v>0</v>
      </c>
      <c r="CF583">
        <v>9</v>
      </c>
      <c r="CG583">
        <v>0</v>
      </c>
      <c r="CH583">
        <v>6</v>
      </c>
      <c r="CI583">
        <v>1</v>
      </c>
      <c r="CJ583">
        <v>1</v>
      </c>
      <c r="CK583">
        <v>1</v>
      </c>
      <c r="CL583">
        <v>1</v>
      </c>
      <c r="CM583">
        <v>1</v>
      </c>
      <c r="CN583">
        <v>1</v>
      </c>
      <c r="CO583">
        <v>0</v>
      </c>
      <c r="CP583">
        <v>6</v>
      </c>
      <c r="CQ583">
        <v>6</v>
      </c>
      <c r="CR583">
        <v>6</v>
      </c>
      <c r="CS583">
        <v>1</v>
      </c>
    </row>
    <row r="584" spans="1:97" x14ac:dyDescent="0.25">
      <c r="A584" t="s">
        <v>4285</v>
      </c>
      <c r="B584">
        <v>1</v>
      </c>
      <c r="C584" t="s">
        <v>1701</v>
      </c>
      <c r="D584">
        <v>65</v>
      </c>
      <c r="E584" t="s">
        <v>658</v>
      </c>
      <c r="F584">
        <v>42</v>
      </c>
      <c r="G584" t="s">
        <v>1760</v>
      </c>
      <c r="H584" t="s">
        <v>4286</v>
      </c>
      <c r="I584">
        <v>45</v>
      </c>
      <c r="J584" t="s">
        <v>406</v>
      </c>
      <c r="K584" t="s">
        <v>189</v>
      </c>
      <c r="L584" t="s">
        <v>31</v>
      </c>
      <c r="M584" t="s">
        <v>37</v>
      </c>
      <c r="N584" t="s">
        <v>35</v>
      </c>
      <c r="O584" t="s">
        <v>29</v>
      </c>
      <c r="P584" t="s">
        <v>3660</v>
      </c>
      <c r="Q584" t="s">
        <v>2769</v>
      </c>
      <c r="R584" t="s">
        <v>408</v>
      </c>
      <c r="S584">
        <v>0</v>
      </c>
      <c r="T584">
        <v>57</v>
      </c>
      <c r="U584">
        <v>55</v>
      </c>
      <c r="V584">
        <v>112</v>
      </c>
      <c r="W584">
        <v>5</v>
      </c>
      <c r="X584">
        <v>11</v>
      </c>
      <c r="Y584">
        <v>16</v>
      </c>
      <c r="Z584">
        <v>57</v>
      </c>
      <c r="AA584">
        <v>55</v>
      </c>
      <c r="AB584">
        <v>112</v>
      </c>
      <c r="AC584">
        <v>11</v>
      </c>
      <c r="AD584">
        <v>12</v>
      </c>
      <c r="AE584">
        <v>23</v>
      </c>
      <c r="AF584">
        <v>11</v>
      </c>
      <c r="AG584">
        <v>12</v>
      </c>
      <c r="AH584">
        <v>23</v>
      </c>
      <c r="AI584">
        <v>15</v>
      </c>
      <c r="AJ584">
        <v>12</v>
      </c>
      <c r="AK584">
        <v>27</v>
      </c>
      <c r="AL584">
        <v>10</v>
      </c>
      <c r="AM584">
        <v>6</v>
      </c>
      <c r="AN584">
        <v>16</v>
      </c>
      <c r="AO584">
        <v>10</v>
      </c>
      <c r="AP584">
        <v>14</v>
      </c>
      <c r="AQ584">
        <v>24</v>
      </c>
      <c r="AR584">
        <v>10</v>
      </c>
      <c r="AS584">
        <v>8</v>
      </c>
      <c r="AT584">
        <v>18</v>
      </c>
      <c r="AU584">
        <v>10</v>
      </c>
      <c r="AV584">
        <v>8</v>
      </c>
      <c r="AW584">
        <v>18</v>
      </c>
      <c r="AX584">
        <v>66</v>
      </c>
      <c r="AY584">
        <v>60</v>
      </c>
      <c r="AZ584">
        <v>126</v>
      </c>
      <c r="BA584">
        <v>1</v>
      </c>
      <c r="BB584">
        <v>1</v>
      </c>
      <c r="BC584">
        <v>1</v>
      </c>
      <c r="BD584">
        <v>1</v>
      </c>
      <c r="BE584">
        <v>1</v>
      </c>
      <c r="BF584">
        <v>1</v>
      </c>
      <c r="BG584">
        <v>0</v>
      </c>
      <c r="BH584">
        <v>6</v>
      </c>
      <c r="BI584">
        <v>0</v>
      </c>
      <c r="BJ584">
        <v>0</v>
      </c>
      <c r="BK584">
        <v>1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1</v>
      </c>
      <c r="BR584">
        <v>5</v>
      </c>
      <c r="BS584">
        <v>0</v>
      </c>
      <c r="BT584">
        <v>0</v>
      </c>
      <c r="BU584">
        <v>0</v>
      </c>
      <c r="BV584">
        <v>1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8</v>
      </c>
      <c r="CG584">
        <v>1</v>
      </c>
      <c r="CH584">
        <v>5</v>
      </c>
      <c r="CI584">
        <v>1</v>
      </c>
      <c r="CJ584">
        <v>1</v>
      </c>
      <c r="CK584">
        <v>1</v>
      </c>
      <c r="CL584">
        <v>1</v>
      </c>
      <c r="CM584">
        <v>1</v>
      </c>
      <c r="CN584">
        <v>1</v>
      </c>
      <c r="CO584">
        <v>0</v>
      </c>
      <c r="CP584">
        <v>6</v>
      </c>
      <c r="CQ584">
        <v>8</v>
      </c>
      <c r="CR584">
        <v>6</v>
      </c>
      <c r="CS584">
        <v>1</v>
      </c>
    </row>
    <row r="585" spans="1:97" x14ac:dyDescent="0.25">
      <c r="A585" t="s">
        <v>4287</v>
      </c>
      <c r="B585">
        <v>1</v>
      </c>
      <c r="C585" t="s">
        <v>627</v>
      </c>
      <c r="D585">
        <v>37</v>
      </c>
      <c r="E585" t="s">
        <v>216</v>
      </c>
      <c r="F585">
        <v>1</v>
      </c>
      <c r="G585" t="s">
        <v>380</v>
      </c>
      <c r="H585" t="s">
        <v>4288</v>
      </c>
      <c r="I585">
        <v>0</v>
      </c>
      <c r="J585" t="s">
        <v>217</v>
      </c>
      <c r="K585" t="s">
        <v>189</v>
      </c>
      <c r="L585" t="s">
        <v>31</v>
      </c>
      <c r="M585" t="s">
        <v>37</v>
      </c>
      <c r="N585" t="s">
        <v>35</v>
      </c>
      <c r="O585" t="s">
        <v>29</v>
      </c>
      <c r="P585" t="s">
        <v>4289</v>
      </c>
      <c r="Q585" t="s">
        <v>2939</v>
      </c>
      <c r="R585" t="s">
        <v>218</v>
      </c>
      <c r="S585">
        <v>0</v>
      </c>
      <c r="T585">
        <v>202</v>
      </c>
      <c r="U585">
        <v>188</v>
      </c>
      <c r="V585">
        <v>390</v>
      </c>
      <c r="W585">
        <v>40</v>
      </c>
      <c r="X585">
        <v>27</v>
      </c>
      <c r="Y585">
        <v>67</v>
      </c>
      <c r="Z585">
        <v>202</v>
      </c>
      <c r="AA585">
        <v>188</v>
      </c>
      <c r="AB585">
        <v>390</v>
      </c>
      <c r="AC585">
        <v>28</v>
      </c>
      <c r="AD585">
        <v>34</v>
      </c>
      <c r="AE585">
        <v>62</v>
      </c>
      <c r="AF585">
        <v>28</v>
      </c>
      <c r="AG585">
        <v>34</v>
      </c>
      <c r="AH585">
        <v>62</v>
      </c>
      <c r="AI585">
        <v>33</v>
      </c>
      <c r="AJ585">
        <v>30</v>
      </c>
      <c r="AK585">
        <v>63</v>
      </c>
      <c r="AL585">
        <v>33</v>
      </c>
      <c r="AM585">
        <v>30</v>
      </c>
      <c r="AN585">
        <v>63</v>
      </c>
      <c r="AO585">
        <v>32</v>
      </c>
      <c r="AP585">
        <v>25</v>
      </c>
      <c r="AQ585">
        <v>57</v>
      </c>
      <c r="AR585">
        <v>22</v>
      </c>
      <c r="AS585">
        <v>41</v>
      </c>
      <c r="AT585">
        <v>63</v>
      </c>
      <c r="AU585">
        <v>34</v>
      </c>
      <c r="AV585">
        <v>31</v>
      </c>
      <c r="AW585">
        <v>65</v>
      </c>
      <c r="AX585">
        <v>182</v>
      </c>
      <c r="AY585">
        <v>191</v>
      </c>
      <c r="AZ585">
        <v>373</v>
      </c>
      <c r="BA585">
        <v>2</v>
      </c>
      <c r="BB585">
        <v>2</v>
      </c>
      <c r="BC585">
        <v>2</v>
      </c>
      <c r="BD585">
        <v>2</v>
      </c>
      <c r="BE585">
        <v>2</v>
      </c>
      <c r="BF585">
        <v>2</v>
      </c>
      <c r="BG585">
        <v>0</v>
      </c>
      <c r="BH585">
        <v>12</v>
      </c>
      <c r="BI585">
        <v>0</v>
      </c>
      <c r="BJ585">
        <v>0</v>
      </c>
      <c r="BK585">
        <v>0</v>
      </c>
      <c r="BL585">
        <v>1</v>
      </c>
      <c r="BM585">
        <v>0</v>
      </c>
      <c r="BN585">
        <v>0</v>
      </c>
      <c r="BO585">
        <v>0</v>
      </c>
      <c r="BP585">
        <v>0</v>
      </c>
      <c r="BQ585">
        <v>1</v>
      </c>
      <c r="BR585">
        <v>11</v>
      </c>
      <c r="BS585">
        <v>0</v>
      </c>
      <c r="BT585">
        <v>0</v>
      </c>
      <c r="BU585">
        <v>2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1</v>
      </c>
      <c r="CE585">
        <v>0</v>
      </c>
      <c r="CF585">
        <v>16</v>
      </c>
      <c r="CG585">
        <v>1</v>
      </c>
      <c r="CH585">
        <v>11</v>
      </c>
      <c r="CI585">
        <v>2</v>
      </c>
      <c r="CJ585">
        <v>2</v>
      </c>
      <c r="CK585">
        <v>2</v>
      </c>
      <c r="CL585">
        <v>2</v>
      </c>
      <c r="CM585">
        <v>2</v>
      </c>
      <c r="CN585">
        <v>2</v>
      </c>
      <c r="CO585">
        <v>0</v>
      </c>
      <c r="CP585">
        <v>12</v>
      </c>
      <c r="CQ585">
        <v>12</v>
      </c>
      <c r="CR585">
        <v>12</v>
      </c>
      <c r="CS585">
        <v>1</v>
      </c>
    </row>
    <row r="586" spans="1:97" x14ac:dyDescent="0.25">
      <c r="A586" t="s">
        <v>4290</v>
      </c>
      <c r="B586">
        <v>1</v>
      </c>
      <c r="C586" t="s">
        <v>1405</v>
      </c>
      <c r="D586">
        <v>19</v>
      </c>
      <c r="E586" t="s">
        <v>188</v>
      </c>
      <c r="F586">
        <v>1</v>
      </c>
      <c r="G586" t="s">
        <v>188</v>
      </c>
      <c r="H586" t="s">
        <v>4291</v>
      </c>
      <c r="I586">
        <v>8412</v>
      </c>
      <c r="J586" t="s">
        <v>188</v>
      </c>
      <c r="K586" t="s">
        <v>189</v>
      </c>
      <c r="L586" t="s">
        <v>31</v>
      </c>
      <c r="M586" t="s">
        <v>37</v>
      </c>
      <c r="N586" t="s">
        <v>35</v>
      </c>
      <c r="O586" t="s">
        <v>29</v>
      </c>
      <c r="P586" t="s">
        <v>2927</v>
      </c>
      <c r="Q586" t="s">
        <v>2928</v>
      </c>
      <c r="R586" t="s">
        <v>190</v>
      </c>
      <c r="S586">
        <v>0</v>
      </c>
      <c r="T586">
        <v>140</v>
      </c>
      <c r="U586">
        <v>150</v>
      </c>
      <c r="V586">
        <v>290</v>
      </c>
      <c r="W586">
        <v>26</v>
      </c>
      <c r="X586">
        <v>21</v>
      </c>
      <c r="Y586">
        <v>47</v>
      </c>
      <c r="Z586">
        <v>140</v>
      </c>
      <c r="AA586">
        <v>150</v>
      </c>
      <c r="AB586">
        <v>290</v>
      </c>
      <c r="AC586">
        <v>21</v>
      </c>
      <c r="AD586">
        <v>22</v>
      </c>
      <c r="AE586">
        <v>43</v>
      </c>
      <c r="AF586">
        <v>21</v>
      </c>
      <c r="AG586">
        <v>22</v>
      </c>
      <c r="AH586">
        <v>43</v>
      </c>
      <c r="AI586">
        <v>21</v>
      </c>
      <c r="AJ586">
        <v>26</v>
      </c>
      <c r="AK586">
        <v>47</v>
      </c>
      <c r="AL586">
        <v>22</v>
      </c>
      <c r="AM586">
        <v>27</v>
      </c>
      <c r="AN586">
        <v>49</v>
      </c>
      <c r="AO586">
        <v>30</v>
      </c>
      <c r="AP586">
        <v>24</v>
      </c>
      <c r="AQ586">
        <v>54</v>
      </c>
      <c r="AR586">
        <v>21</v>
      </c>
      <c r="AS586">
        <v>23</v>
      </c>
      <c r="AT586">
        <v>44</v>
      </c>
      <c r="AU586">
        <v>25</v>
      </c>
      <c r="AV586">
        <v>27</v>
      </c>
      <c r="AW586">
        <v>52</v>
      </c>
      <c r="AX586">
        <v>140</v>
      </c>
      <c r="AY586">
        <v>149</v>
      </c>
      <c r="AZ586">
        <v>289</v>
      </c>
      <c r="BA586">
        <v>2</v>
      </c>
      <c r="BB586">
        <v>2</v>
      </c>
      <c r="BC586">
        <v>2</v>
      </c>
      <c r="BD586">
        <v>2</v>
      </c>
      <c r="BE586">
        <v>2</v>
      </c>
      <c r="BF586">
        <v>2</v>
      </c>
      <c r="BG586">
        <v>0</v>
      </c>
      <c r="BH586">
        <v>12</v>
      </c>
      <c r="BI586">
        <v>0</v>
      </c>
      <c r="BJ586">
        <v>0</v>
      </c>
      <c r="BK586">
        <v>0</v>
      </c>
      <c r="BL586">
        <v>1</v>
      </c>
      <c r="BM586">
        <v>1</v>
      </c>
      <c r="BN586">
        <v>0</v>
      </c>
      <c r="BO586">
        <v>0</v>
      </c>
      <c r="BP586">
        <v>0</v>
      </c>
      <c r="BQ586">
        <v>1</v>
      </c>
      <c r="BR586">
        <v>11</v>
      </c>
      <c r="BS586">
        <v>0</v>
      </c>
      <c r="BT586">
        <v>0</v>
      </c>
      <c r="BU586">
        <v>1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1</v>
      </c>
      <c r="CD586">
        <v>1</v>
      </c>
      <c r="CE586">
        <v>0</v>
      </c>
      <c r="CF586">
        <v>17</v>
      </c>
      <c r="CG586">
        <v>1</v>
      </c>
      <c r="CH586">
        <v>11</v>
      </c>
      <c r="CI586">
        <v>2</v>
      </c>
      <c r="CJ586">
        <v>2</v>
      </c>
      <c r="CK586">
        <v>2</v>
      </c>
      <c r="CL586">
        <v>2</v>
      </c>
      <c r="CM586">
        <v>2</v>
      </c>
      <c r="CN586">
        <v>2</v>
      </c>
      <c r="CO586">
        <v>0</v>
      </c>
      <c r="CP586">
        <v>12</v>
      </c>
      <c r="CQ586">
        <v>14</v>
      </c>
      <c r="CR586">
        <v>12</v>
      </c>
      <c r="CS586">
        <v>1</v>
      </c>
    </row>
    <row r="587" spans="1:97" x14ac:dyDescent="0.25">
      <c r="A587" t="s">
        <v>4292</v>
      </c>
      <c r="B587">
        <v>2</v>
      </c>
      <c r="C587" t="s">
        <v>4293</v>
      </c>
      <c r="D587">
        <v>37</v>
      </c>
      <c r="E587" t="s">
        <v>216</v>
      </c>
      <c r="F587">
        <v>1</v>
      </c>
      <c r="G587" t="s">
        <v>380</v>
      </c>
      <c r="H587" t="s">
        <v>2950</v>
      </c>
      <c r="I587">
        <v>1747</v>
      </c>
      <c r="J587" t="s">
        <v>217</v>
      </c>
      <c r="K587" t="s">
        <v>189</v>
      </c>
      <c r="L587" t="s">
        <v>31</v>
      </c>
      <c r="M587" t="s">
        <v>37</v>
      </c>
      <c r="N587" t="s">
        <v>35</v>
      </c>
      <c r="O587" t="s">
        <v>29</v>
      </c>
      <c r="P587" t="s">
        <v>2942</v>
      </c>
      <c r="Q587" t="s">
        <v>2943</v>
      </c>
      <c r="R587" t="s">
        <v>218</v>
      </c>
      <c r="S587">
        <v>0</v>
      </c>
      <c r="T587">
        <v>45</v>
      </c>
      <c r="U587">
        <v>41</v>
      </c>
      <c r="V587">
        <v>86</v>
      </c>
      <c r="W587">
        <v>9</v>
      </c>
      <c r="X587">
        <v>8</v>
      </c>
      <c r="Y587">
        <v>17</v>
      </c>
      <c r="Z587">
        <v>45</v>
      </c>
      <c r="AA587">
        <v>41</v>
      </c>
      <c r="AB587">
        <v>86</v>
      </c>
      <c r="AC587">
        <v>4</v>
      </c>
      <c r="AD587">
        <v>4</v>
      </c>
      <c r="AE587">
        <v>8</v>
      </c>
      <c r="AF587">
        <v>4</v>
      </c>
      <c r="AG587">
        <v>5</v>
      </c>
      <c r="AH587">
        <v>9</v>
      </c>
      <c r="AI587">
        <v>6</v>
      </c>
      <c r="AJ587">
        <v>10</v>
      </c>
      <c r="AK587">
        <v>16</v>
      </c>
      <c r="AL587">
        <v>5</v>
      </c>
      <c r="AM587">
        <v>1</v>
      </c>
      <c r="AN587">
        <v>6</v>
      </c>
      <c r="AO587">
        <v>5</v>
      </c>
      <c r="AP587">
        <v>7</v>
      </c>
      <c r="AQ587">
        <v>12</v>
      </c>
      <c r="AR587">
        <v>8</v>
      </c>
      <c r="AS587">
        <v>6</v>
      </c>
      <c r="AT587">
        <v>14</v>
      </c>
      <c r="AU587">
        <v>10</v>
      </c>
      <c r="AV587">
        <v>6</v>
      </c>
      <c r="AW587">
        <v>16</v>
      </c>
      <c r="AX587">
        <v>38</v>
      </c>
      <c r="AY587">
        <v>35</v>
      </c>
      <c r="AZ587">
        <v>73</v>
      </c>
      <c r="BA587">
        <v>1</v>
      </c>
      <c r="BB587">
        <v>1</v>
      </c>
      <c r="BC587">
        <v>1</v>
      </c>
      <c r="BD587">
        <v>1</v>
      </c>
      <c r="BE587">
        <v>1</v>
      </c>
      <c r="BF587">
        <v>1</v>
      </c>
      <c r="BG587">
        <v>0</v>
      </c>
      <c r="BH587">
        <v>6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1</v>
      </c>
      <c r="BR587">
        <v>5</v>
      </c>
      <c r="BS587">
        <v>0</v>
      </c>
      <c r="BT587">
        <v>0</v>
      </c>
      <c r="BU587">
        <v>3</v>
      </c>
      <c r="BV587">
        <v>1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1</v>
      </c>
      <c r="CE587">
        <v>0</v>
      </c>
      <c r="CF587">
        <v>12</v>
      </c>
      <c r="CG587">
        <v>1</v>
      </c>
      <c r="CH587">
        <v>5</v>
      </c>
      <c r="CI587">
        <v>1</v>
      </c>
      <c r="CJ587">
        <v>1</v>
      </c>
      <c r="CK587">
        <v>1</v>
      </c>
      <c r="CL587">
        <v>1</v>
      </c>
      <c r="CM587">
        <v>1</v>
      </c>
      <c r="CN587">
        <v>1</v>
      </c>
      <c r="CO587">
        <v>0</v>
      </c>
      <c r="CP587">
        <v>6</v>
      </c>
      <c r="CQ587">
        <v>12</v>
      </c>
      <c r="CR587">
        <v>6</v>
      </c>
      <c r="CS587">
        <v>1</v>
      </c>
    </row>
    <row r="588" spans="1:97" x14ac:dyDescent="0.25">
      <c r="A588" t="s">
        <v>4294</v>
      </c>
      <c r="B588">
        <v>1</v>
      </c>
      <c r="C588" t="s">
        <v>1388</v>
      </c>
      <c r="D588">
        <v>29</v>
      </c>
      <c r="E588" t="s">
        <v>546</v>
      </c>
      <c r="F588">
        <v>251</v>
      </c>
      <c r="G588" t="s">
        <v>585</v>
      </c>
      <c r="H588" t="s">
        <v>2136</v>
      </c>
      <c r="I588">
        <v>0</v>
      </c>
      <c r="J588" t="s">
        <v>546</v>
      </c>
      <c r="K588" t="s">
        <v>189</v>
      </c>
      <c r="L588" t="s">
        <v>31</v>
      </c>
      <c r="M588" t="s">
        <v>37</v>
      </c>
      <c r="N588" t="s">
        <v>35</v>
      </c>
      <c r="O588" t="s">
        <v>29</v>
      </c>
      <c r="P588" t="s">
        <v>2970</v>
      </c>
      <c r="Q588" t="s">
        <v>2777</v>
      </c>
      <c r="R588" t="s">
        <v>549</v>
      </c>
      <c r="S588">
        <v>0</v>
      </c>
      <c r="T588">
        <v>10</v>
      </c>
      <c r="U588">
        <v>14</v>
      </c>
      <c r="V588">
        <v>24</v>
      </c>
      <c r="W588">
        <v>3</v>
      </c>
      <c r="X588">
        <v>2</v>
      </c>
      <c r="Y588">
        <v>5</v>
      </c>
      <c r="Z588">
        <v>10</v>
      </c>
      <c r="AA588">
        <v>14</v>
      </c>
      <c r="AB588">
        <v>24</v>
      </c>
      <c r="AC588">
        <v>3</v>
      </c>
      <c r="AD588">
        <v>2</v>
      </c>
      <c r="AE588">
        <v>5</v>
      </c>
      <c r="AF588">
        <v>3</v>
      </c>
      <c r="AG588">
        <v>2</v>
      </c>
      <c r="AH588">
        <v>5</v>
      </c>
      <c r="AI588">
        <v>1</v>
      </c>
      <c r="AJ588">
        <v>1</v>
      </c>
      <c r="AK588">
        <v>2</v>
      </c>
      <c r="AL588">
        <v>0</v>
      </c>
      <c r="AM588">
        <v>6</v>
      </c>
      <c r="AN588">
        <v>6</v>
      </c>
      <c r="AO588">
        <v>2</v>
      </c>
      <c r="AP588">
        <v>0</v>
      </c>
      <c r="AQ588">
        <v>2</v>
      </c>
      <c r="AR588">
        <v>3</v>
      </c>
      <c r="AS588">
        <v>4</v>
      </c>
      <c r="AT588">
        <v>7</v>
      </c>
      <c r="AU588">
        <v>1</v>
      </c>
      <c r="AV588">
        <v>1</v>
      </c>
      <c r="AW588">
        <v>2</v>
      </c>
      <c r="AX588">
        <v>10</v>
      </c>
      <c r="AY588">
        <v>14</v>
      </c>
      <c r="AZ588">
        <v>24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2</v>
      </c>
      <c r="BH588">
        <v>2</v>
      </c>
      <c r="BI588">
        <v>1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1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2</v>
      </c>
      <c r="CG588">
        <v>1</v>
      </c>
      <c r="CH588">
        <v>1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2</v>
      </c>
      <c r="CP588">
        <v>2</v>
      </c>
      <c r="CQ588">
        <v>2</v>
      </c>
      <c r="CR588">
        <v>2</v>
      </c>
      <c r="CS588">
        <v>1</v>
      </c>
    </row>
    <row r="589" spans="1:97" x14ac:dyDescent="0.25">
      <c r="A589" t="s">
        <v>4295</v>
      </c>
      <c r="B589">
        <v>1</v>
      </c>
      <c r="C589" t="s">
        <v>613</v>
      </c>
      <c r="D589">
        <v>29</v>
      </c>
      <c r="E589" t="s">
        <v>546</v>
      </c>
      <c r="F589">
        <v>141</v>
      </c>
      <c r="G589" t="s">
        <v>4296</v>
      </c>
      <c r="H589" t="s">
        <v>4297</v>
      </c>
      <c r="I589">
        <v>0</v>
      </c>
      <c r="J589" t="s">
        <v>546</v>
      </c>
      <c r="K589" t="s">
        <v>189</v>
      </c>
      <c r="L589" t="s">
        <v>31</v>
      </c>
      <c r="M589" t="s">
        <v>37</v>
      </c>
      <c r="N589" t="s">
        <v>35</v>
      </c>
      <c r="O589" t="s">
        <v>29</v>
      </c>
      <c r="P589" t="s">
        <v>2983</v>
      </c>
      <c r="Q589" t="s">
        <v>2777</v>
      </c>
      <c r="R589" t="s">
        <v>549</v>
      </c>
      <c r="S589">
        <v>0</v>
      </c>
      <c r="T589">
        <v>10</v>
      </c>
      <c r="U589">
        <v>7</v>
      </c>
      <c r="V589">
        <v>17</v>
      </c>
      <c r="W589">
        <v>1</v>
      </c>
      <c r="X589">
        <v>0</v>
      </c>
      <c r="Y589">
        <v>1</v>
      </c>
      <c r="Z589">
        <v>10</v>
      </c>
      <c r="AA589">
        <v>7</v>
      </c>
      <c r="AB589">
        <v>17</v>
      </c>
      <c r="AC589">
        <v>0</v>
      </c>
      <c r="AD589">
        <v>1</v>
      </c>
      <c r="AE589">
        <v>1</v>
      </c>
      <c r="AF589">
        <v>0</v>
      </c>
      <c r="AG589">
        <v>1</v>
      </c>
      <c r="AH589">
        <v>1</v>
      </c>
      <c r="AI589">
        <v>2</v>
      </c>
      <c r="AJ589">
        <v>0</v>
      </c>
      <c r="AK589">
        <v>2</v>
      </c>
      <c r="AL589">
        <v>1</v>
      </c>
      <c r="AM589">
        <v>1</v>
      </c>
      <c r="AN589">
        <v>2</v>
      </c>
      <c r="AO589">
        <v>0</v>
      </c>
      <c r="AP589">
        <v>1</v>
      </c>
      <c r="AQ589">
        <v>1</v>
      </c>
      <c r="AR589">
        <v>2</v>
      </c>
      <c r="AS589">
        <v>0</v>
      </c>
      <c r="AT589">
        <v>2</v>
      </c>
      <c r="AU589">
        <v>0</v>
      </c>
      <c r="AV589">
        <v>1</v>
      </c>
      <c r="AW589">
        <v>1</v>
      </c>
      <c r="AX589">
        <v>5</v>
      </c>
      <c r="AY589">
        <v>4</v>
      </c>
      <c r="AZ589">
        <v>9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1</v>
      </c>
      <c r="BH589">
        <v>1</v>
      </c>
      <c r="BI589">
        <v>0</v>
      </c>
      <c r="BJ589">
        <v>1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1</v>
      </c>
      <c r="CG589">
        <v>0</v>
      </c>
      <c r="CH589">
        <v>1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1</v>
      </c>
      <c r="CP589">
        <v>1</v>
      </c>
      <c r="CQ589">
        <v>2</v>
      </c>
      <c r="CR589">
        <v>2</v>
      </c>
      <c r="CS589">
        <v>1</v>
      </c>
    </row>
    <row r="590" spans="1:97" x14ac:dyDescent="0.25">
      <c r="A590" t="s">
        <v>4298</v>
      </c>
      <c r="B590">
        <v>1</v>
      </c>
      <c r="C590" t="s">
        <v>1276</v>
      </c>
      <c r="D590">
        <v>37</v>
      </c>
      <c r="E590" t="s">
        <v>216</v>
      </c>
      <c r="F590">
        <v>1</v>
      </c>
      <c r="G590" t="s">
        <v>380</v>
      </c>
      <c r="H590" t="s">
        <v>3301</v>
      </c>
      <c r="I590">
        <v>0</v>
      </c>
      <c r="J590" t="s">
        <v>217</v>
      </c>
      <c r="K590" t="s">
        <v>189</v>
      </c>
      <c r="L590" t="s">
        <v>31</v>
      </c>
      <c r="M590" t="s">
        <v>37</v>
      </c>
      <c r="N590" t="s">
        <v>35</v>
      </c>
      <c r="O590" t="s">
        <v>29</v>
      </c>
      <c r="P590" t="s">
        <v>3302</v>
      </c>
      <c r="Q590" t="s">
        <v>3303</v>
      </c>
      <c r="R590" t="s">
        <v>218</v>
      </c>
      <c r="S590">
        <v>0</v>
      </c>
      <c r="T590">
        <v>128</v>
      </c>
      <c r="U590">
        <v>158</v>
      </c>
      <c r="V590">
        <v>286</v>
      </c>
      <c r="W590">
        <v>19</v>
      </c>
      <c r="X590">
        <v>32</v>
      </c>
      <c r="Y590">
        <v>51</v>
      </c>
      <c r="Z590">
        <v>128</v>
      </c>
      <c r="AA590">
        <v>158</v>
      </c>
      <c r="AB590">
        <v>286</v>
      </c>
      <c r="AC590">
        <v>31</v>
      </c>
      <c r="AD590">
        <v>26</v>
      </c>
      <c r="AE590">
        <v>57</v>
      </c>
      <c r="AF590">
        <v>31</v>
      </c>
      <c r="AG590">
        <v>26</v>
      </c>
      <c r="AH590">
        <v>57</v>
      </c>
      <c r="AI590">
        <v>22</v>
      </c>
      <c r="AJ590">
        <v>28</v>
      </c>
      <c r="AK590">
        <v>50</v>
      </c>
      <c r="AL590">
        <v>24</v>
      </c>
      <c r="AM590">
        <v>23</v>
      </c>
      <c r="AN590">
        <v>47</v>
      </c>
      <c r="AO590">
        <v>26</v>
      </c>
      <c r="AP590">
        <v>25</v>
      </c>
      <c r="AQ590">
        <v>51</v>
      </c>
      <c r="AR590">
        <v>15</v>
      </c>
      <c r="AS590">
        <v>33</v>
      </c>
      <c r="AT590">
        <v>48</v>
      </c>
      <c r="AU590">
        <v>25</v>
      </c>
      <c r="AV590">
        <v>25</v>
      </c>
      <c r="AW590">
        <v>50</v>
      </c>
      <c r="AX590">
        <v>143</v>
      </c>
      <c r="AY590">
        <v>160</v>
      </c>
      <c r="AZ590">
        <v>303</v>
      </c>
      <c r="BA590">
        <v>2</v>
      </c>
      <c r="BB590">
        <v>2</v>
      </c>
      <c r="BC590">
        <v>2</v>
      </c>
      <c r="BD590">
        <v>2</v>
      </c>
      <c r="BE590">
        <v>2</v>
      </c>
      <c r="BF590">
        <v>2</v>
      </c>
      <c r="BG590">
        <v>0</v>
      </c>
      <c r="BH590">
        <v>12</v>
      </c>
      <c r="BI590">
        <v>0</v>
      </c>
      <c r="BJ590">
        <v>0</v>
      </c>
      <c r="BK590">
        <v>1</v>
      </c>
      <c r="BL590">
        <v>0</v>
      </c>
      <c r="BM590">
        <v>0</v>
      </c>
      <c r="BN590">
        <v>1</v>
      </c>
      <c r="BO590">
        <v>0</v>
      </c>
      <c r="BP590">
        <v>0</v>
      </c>
      <c r="BQ590">
        <v>6</v>
      </c>
      <c r="BR590">
        <v>6</v>
      </c>
      <c r="BS590">
        <v>0</v>
      </c>
      <c r="BT590">
        <v>0</v>
      </c>
      <c r="BU590">
        <v>3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1</v>
      </c>
      <c r="CD590">
        <v>0</v>
      </c>
      <c r="CE590">
        <v>0</v>
      </c>
      <c r="CF590">
        <v>18</v>
      </c>
      <c r="CG590">
        <v>6</v>
      </c>
      <c r="CH590">
        <v>6</v>
      </c>
      <c r="CI590">
        <v>2</v>
      </c>
      <c r="CJ590">
        <v>2</v>
      </c>
      <c r="CK590">
        <v>2</v>
      </c>
      <c r="CL590">
        <v>2</v>
      </c>
      <c r="CM590">
        <v>2</v>
      </c>
      <c r="CN590">
        <v>2</v>
      </c>
      <c r="CO590">
        <v>0</v>
      </c>
      <c r="CP590">
        <v>12</v>
      </c>
      <c r="CQ590">
        <v>12</v>
      </c>
      <c r="CR590">
        <v>12</v>
      </c>
      <c r="CS590">
        <v>1</v>
      </c>
    </row>
    <row r="591" spans="1:97" x14ac:dyDescent="0.25">
      <c r="A591" t="s">
        <v>4299</v>
      </c>
      <c r="B591">
        <v>1</v>
      </c>
      <c r="C591" t="s">
        <v>1388</v>
      </c>
      <c r="D591">
        <v>19</v>
      </c>
      <c r="E591" t="s">
        <v>188</v>
      </c>
      <c r="F591">
        <v>1</v>
      </c>
      <c r="G591" t="s">
        <v>188</v>
      </c>
      <c r="H591" t="s">
        <v>4300</v>
      </c>
      <c r="I591">
        <v>0</v>
      </c>
      <c r="J591" t="s">
        <v>188</v>
      </c>
      <c r="K591" t="s">
        <v>189</v>
      </c>
      <c r="L591" t="s">
        <v>31</v>
      </c>
      <c r="M591" t="s">
        <v>37</v>
      </c>
      <c r="N591" t="s">
        <v>35</v>
      </c>
      <c r="O591" t="s">
        <v>29</v>
      </c>
      <c r="P591" t="s">
        <v>2855</v>
      </c>
      <c r="Q591" t="s">
        <v>2831</v>
      </c>
      <c r="R591" t="s">
        <v>190</v>
      </c>
      <c r="S591">
        <v>0</v>
      </c>
      <c r="T591">
        <v>86</v>
      </c>
      <c r="U591">
        <v>68</v>
      </c>
      <c r="V591">
        <v>154</v>
      </c>
      <c r="W591">
        <v>20</v>
      </c>
      <c r="X591">
        <v>10</v>
      </c>
      <c r="Y591">
        <v>30</v>
      </c>
      <c r="Z591">
        <v>86</v>
      </c>
      <c r="AA591">
        <v>68</v>
      </c>
      <c r="AB591">
        <v>154</v>
      </c>
      <c r="AC591">
        <v>4</v>
      </c>
      <c r="AD591">
        <v>4</v>
      </c>
      <c r="AE591">
        <v>8</v>
      </c>
      <c r="AF591">
        <v>4</v>
      </c>
      <c r="AG591">
        <v>4</v>
      </c>
      <c r="AH591">
        <v>8</v>
      </c>
      <c r="AI591">
        <v>8</v>
      </c>
      <c r="AJ591">
        <v>6</v>
      </c>
      <c r="AK591">
        <v>14</v>
      </c>
      <c r="AL591">
        <v>10</v>
      </c>
      <c r="AM591">
        <v>11</v>
      </c>
      <c r="AN591">
        <v>21</v>
      </c>
      <c r="AO591">
        <v>8</v>
      </c>
      <c r="AP591">
        <v>11</v>
      </c>
      <c r="AQ591">
        <v>19</v>
      </c>
      <c r="AR591">
        <v>19</v>
      </c>
      <c r="AS591">
        <v>10</v>
      </c>
      <c r="AT591">
        <v>29</v>
      </c>
      <c r="AU591">
        <v>13</v>
      </c>
      <c r="AV591">
        <v>11</v>
      </c>
      <c r="AW591">
        <v>24</v>
      </c>
      <c r="AX591">
        <v>62</v>
      </c>
      <c r="AY591">
        <v>53</v>
      </c>
      <c r="AZ591">
        <v>115</v>
      </c>
      <c r="BA591">
        <v>1</v>
      </c>
      <c r="BB591">
        <v>1</v>
      </c>
      <c r="BC591">
        <v>2</v>
      </c>
      <c r="BD591">
        <v>1</v>
      </c>
      <c r="BE591">
        <v>2</v>
      </c>
      <c r="BF591">
        <v>2</v>
      </c>
      <c r="BG591">
        <v>0</v>
      </c>
      <c r="BH591">
        <v>9</v>
      </c>
      <c r="BI591">
        <v>0</v>
      </c>
      <c r="BJ591">
        <v>0</v>
      </c>
      <c r="BK591">
        <v>0</v>
      </c>
      <c r="BL591">
        <v>1</v>
      </c>
      <c r="BM591">
        <v>1</v>
      </c>
      <c r="BN591">
        <v>0</v>
      </c>
      <c r="BO591">
        <v>0</v>
      </c>
      <c r="BP591">
        <v>0</v>
      </c>
      <c r="BQ591">
        <v>1</v>
      </c>
      <c r="BR591">
        <v>8</v>
      </c>
      <c r="BS591">
        <v>0</v>
      </c>
      <c r="BT591">
        <v>0</v>
      </c>
      <c r="BU591">
        <v>1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1</v>
      </c>
      <c r="CD591">
        <v>1</v>
      </c>
      <c r="CE591">
        <v>0</v>
      </c>
      <c r="CF591">
        <v>14</v>
      </c>
      <c r="CG591">
        <v>1</v>
      </c>
      <c r="CH591">
        <v>8</v>
      </c>
      <c r="CI591">
        <v>1</v>
      </c>
      <c r="CJ591">
        <v>1</v>
      </c>
      <c r="CK591">
        <v>2</v>
      </c>
      <c r="CL591">
        <v>1</v>
      </c>
      <c r="CM591">
        <v>2</v>
      </c>
      <c r="CN591">
        <v>2</v>
      </c>
      <c r="CO591">
        <v>0</v>
      </c>
      <c r="CP591">
        <v>9</v>
      </c>
      <c r="CQ591">
        <v>14</v>
      </c>
      <c r="CR591">
        <v>9</v>
      </c>
      <c r="CS591">
        <v>1</v>
      </c>
    </row>
    <row r="592" spans="1:97" x14ac:dyDescent="0.25">
      <c r="A592" t="s">
        <v>4301</v>
      </c>
      <c r="B592">
        <v>1</v>
      </c>
      <c r="C592" t="s">
        <v>2725</v>
      </c>
      <c r="D592">
        <v>55</v>
      </c>
      <c r="E592" t="s">
        <v>267</v>
      </c>
      <c r="F592">
        <v>70</v>
      </c>
      <c r="G592" t="s">
        <v>2407</v>
      </c>
      <c r="H592" t="s">
        <v>2408</v>
      </c>
      <c r="I592">
        <v>0</v>
      </c>
      <c r="J592" t="s">
        <v>197</v>
      </c>
      <c r="K592" t="s">
        <v>189</v>
      </c>
      <c r="L592" t="s">
        <v>31</v>
      </c>
      <c r="M592" t="s">
        <v>37</v>
      </c>
      <c r="N592" t="s">
        <v>35</v>
      </c>
      <c r="O592" t="s">
        <v>29</v>
      </c>
      <c r="P592" t="s">
        <v>3546</v>
      </c>
      <c r="Q592" t="s">
        <v>2849</v>
      </c>
      <c r="R592" t="s">
        <v>199</v>
      </c>
      <c r="S592">
        <v>0</v>
      </c>
      <c r="T592">
        <v>23</v>
      </c>
      <c r="U592">
        <v>22</v>
      </c>
      <c r="V592">
        <v>45</v>
      </c>
      <c r="W592">
        <v>6</v>
      </c>
      <c r="X592">
        <v>4</v>
      </c>
      <c r="Y592">
        <v>10</v>
      </c>
      <c r="Z592">
        <v>22</v>
      </c>
      <c r="AA592">
        <v>22</v>
      </c>
      <c r="AB592">
        <v>44</v>
      </c>
      <c r="AC592">
        <v>4</v>
      </c>
      <c r="AD592">
        <v>2</v>
      </c>
      <c r="AE592">
        <v>6</v>
      </c>
      <c r="AF592">
        <v>4</v>
      </c>
      <c r="AG592">
        <v>2</v>
      </c>
      <c r="AH592">
        <v>6</v>
      </c>
      <c r="AI592">
        <v>5</v>
      </c>
      <c r="AJ592">
        <v>5</v>
      </c>
      <c r="AK592">
        <v>10</v>
      </c>
      <c r="AL592">
        <v>5</v>
      </c>
      <c r="AM592">
        <v>3</v>
      </c>
      <c r="AN592">
        <v>8</v>
      </c>
      <c r="AO592">
        <v>3</v>
      </c>
      <c r="AP592">
        <v>1</v>
      </c>
      <c r="AQ592">
        <v>4</v>
      </c>
      <c r="AR592">
        <v>3</v>
      </c>
      <c r="AS592">
        <v>5</v>
      </c>
      <c r="AT592">
        <v>8</v>
      </c>
      <c r="AU592">
        <v>3</v>
      </c>
      <c r="AV592">
        <v>3</v>
      </c>
      <c r="AW592">
        <v>6</v>
      </c>
      <c r="AX592">
        <v>23</v>
      </c>
      <c r="AY592">
        <v>19</v>
      </c>
      <c r="AZ592">
        <v>42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3</v>
      </c>
      <c r="BH592">
        <v>3</v>
      </c>
      <c r="BI592">
        <v>1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2</v>
      </c>
      <c r="BS592">
        <v>0</v>
      </c>
      <c r="BT592">
        <v>0</v>
      </c>
      <c r="BU592">
        <v>1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4</v>
      </c>
      <c r="CG592">
        <v>1</v>
      </c>
      <c r="CH592">
        <v>2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3</v>
      </c>
      <c r="CP592">
        <v>3</v>
      </c>
      <c r="CQ592">
        <v>6</v>
      </c>
      <c r="CR592">
        <v>3</v>
      </c>
      <c r="CS592">
        <v>1</v>
      </c>
    </row>
    <row r="593" spans="1:97" x14ac:dyDescent="0.25">
      <c r="A593" t="s">
        <v>4302</v>
      </c>
      <c r="B593">
        <v>1</v>
      </c>
      <c r="C593" t="s">
        <v>4303</v>
      </c>
      <c r="D593">
        <v>57</v>
      </c>
      <c r="E593" t="s">
        <v>485</v>
      </c>
      <c r="F593">
        <v>1</v>
      </c>
      <c r="G593" t="s">
        <v>485</v>
      </c>
      <c r="H593" t="s">
        <v>4304</v>
      </c>
      <c r="I593">
        <v>0</v>
      </c>
      <c r="J593" t="s">
        <v>188</v>
      </c>
      <c r="K593" t="s">
        <v>189</v>
      </c>
      <c r="L593" t="s">
        <v>31</v>
      </c>
      <c r="M593" t="s">
        <v>37</v>
      </c>
      <c r="N593" t="s">
        <v>35</v>
      </c>
      <c r="O593" t="s">
        <v>29</v>
      </c>
      <c r="P593" t="s">
        <v>3166</v>
      </c>
      <c r="Q593" t="s">
        <v>2879</v>
      </c>
      <c r="R593" t="s">
        <v>190</v>
      </c>
      <c r="S593">
        <v>0</v>
      </c>
      <c r="T593">
        <v>51</v>
      </c>
      <c r="U593">
        <v>52</v>
      </c>
      <c r="V593">
        <v>103</v>
      </c>
      <c r="W593">
        <v>9</v>
      </c>
      <c r="X593">
        <v>6</v>
      </c>
      <c r="Y593">
        <v>15</v>
      </c>
      <c r="Z593">
        <v>50</v>
      </c>
      <c r="AA593">
        <v>52</v>
      </c>
      <c r="AB593">
        <v>102</v>
      </c>
      <c r="AC593">
        <v>6</v>
      </c>
      <c r="AD593">
        <v>6</v>
      </c>
      <c r="AE593">
        <v>12</v>
      </c>
      <c r="AF593">
        <v>6</v>
      </c>
      <c r="AG593">
        <v>6</v>
      </c>
      <c r="AH593">
        <v>12</v>
      </c>
      <c r="AI593">
        <v>7</v>
      </c>
      <c r="AJ593">
        <v>14</v>
      </c>
      <c r="AK593">
        <v>21</v>
      </c>
      <c r="AL593">
        <v>5</v>
      </c>
      <c r="AM593">
        <v>7</v>
      </c>
      <c r="AN593">
        <v>12</v>
      </c>
      <c r="AO593">
        <v>11</v>
      </c>
      <c r="AP593">
        <v>11</v>
      </c>
      <c r="AQ593">
        <v>22</v>
      </c>
      <c r="AR593">
        <v>6</v>
      </c>
      <c r="AS593">
        <v>9</v>
      </c>
      <c r="AT593">
        <v>15</v>
      </c>
      <c r="AU593">
        <v>14</v>
      </c>
      <c r="AV593">
        <v>8</v>
      </c>
      <c r="AW593">
        <v>22</v>
      </c>
      <c r="AX593">
        <v>49</v>
      </c>
      <c r="AY593">
        <v>55</v>
      </c>
      <c r="AZ593">
        <v>104</v>
      </c>
      <c r="BA593">
        <v>1</v>
      </c>
      <c r="BB593">
        <v>1</v>
      </c>
      <c r="BC593">
        <v>1</v>
      </c>
      <c r="BD593">
        <v>1</v>
      </c>
      <c r="BE593">
        <v>1</v>
      </c>
      <c r="BF593">
        <v>1</v>
      </c>
      <c r="BG593">
        <v>0</v>
      </c>
      <c r="BH593">
        <v>6</v>
      </c>
      <c r="BI593">
        <v>0</v>
      </c>
      <c r="BJ593">
        <v>0</v>
      </c>
      <c r="BK593">
        <v>1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1</v>
      </c>
      <c r="BR593">
        <v>5</v>
      </c>
      <c r="BS593">
        <v>0</v>
      </c>
      <c r="BT593">
        <v>0</v>
      </c>
      <c r="BU593">
        <v>0</v>
      </c>
      <c r="BV593">
        <v>1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1</v>
      </c>
      <c r="CC593">
        <v>4</v>
      </c>
      <c r="CD593">
        <v>1</v>
      </c>
      <c r="CE593">
        <v>0</v>
      </c>
      <c r="CF593">
        <v>14</v>
      </c>
      <c r="CG593">
        <v>1</v>
      </c>
      <c r="CH593">
        <v>5</v>
      </c>
      <c r="CI593">
        <v>1</v>
      </c>
      <c r="CJ593">
        <v>1</v>
      </c>
      <c r="CK593">
        <v>1</v>
      </c>
      <c r="CL593">
        <v>1</v>
      </c>
      <c r="CM593">
        <v>1</v>
      </c>
      <c r="CN593">
        <v>1</v>
      </c>
      <c r="CO593">
        <v>0</v>
      </c>
      <c r="CP593">
        <v>6</v>
      </c>
      <c r="CQ593">
        <v>6</v>
      </c>
      <c r="CR593">
        <v>6</v>
      </c>
      <c r="CS593">
        <v>1</v>
      </c>
    </row>
    <row r="594" spans="1:97" x14ac:dyDescent="0.25">
      <c r="A594" t="s">
        <v>4305</v>
      </c>
      <c r="B594">
        <v>2</v>
      </c>
      <c r="C594" t="s">
        <v>4306</v>
      </c>
      <c r="D594">
        <v>37</v>
      </c>
      <c r="E594" t="s">
        <v>216</v>
      </c>
      <c r="F594">
        <v>1</v>
      </c>
      <c r="G594" t="s">
        <v>380</v>
      </c>
      <c r="H594" t="s">
        <v>4307</v>
      </c>
      <c r="I594">
        <v>5750</v>
      </c>
      <c r="J594" t="s">
        <v>217</v>
      </c>
      <c r="K594" t="s">
        <v>189</v>
      </c>
      <c r="L594" t="s">
        <v>31</v>
      </c>
      <c r="M594" t="s">
        <v>37</v>
      </c>
      <c r="N594" t="s">
        <v>35</v>
      </c>
      <c r="O594" t="s">
        <v>29</v>
      </c>
      <c r="P594" t="s">
        <v>3168</v>
      </c>
      <c r="Q594" t="s">
        <v>2812</v>
      </c>
      <c r="R594" t="s">
        <v>218</v>
      </c>
      <c r="S594">
        <v>0</v>
      </c>
      <c r="T594">
        <v>71</v>
      </c>
      <c r="U594">
        <v>71</v>
      </c>
      <c r="V594">
        <v>142</v>
      </c>
      <c r="W594">
        <v>8</v>
      </c>
      <c r="X594">
        <v>9</v>
      </c>
      <c r="Y594">
        <v>17</v>
      </c>
      <c r="Z594">
        <v>69</v>
      </c>
      <c r="AA594">
        <v>70</v>
      </c>
      <c r="AB594">
        <v>139</v>
      </c>
      <c r="AC594">
        <v>13</v>
      </c>
      <c r="AD594">
        <v>12</v>
      </c>
      <c r="AE594">
        <v>25</v>
      </c>
      <c r="AF594">
        <v>13</v>
      </c>
      <c r="AG594">
        <v>12</v>
      </c>
      <c r="AH594">
        <v>25</v>
      </c>
      <c r="AI594">
        <v>7</v>
      </c>
      <c r="AJ594">
        <v>10</v>
      </c>
      <c r="AK594">
        <v>17</v>
      </c>
      <c r="AL594">
        <v>15</v>
      </c>
      <c r="AM594">
        <v>16</v>
      </c>
      <c r="AN594">
        <v>31</v>
      </c>
      <c r="AO594">
        <v>8</v>
      </c>
      <c r="AP594">
        <v>18</v>
      </c>
      <c r="AQ594">
        <v>26</v>
      </c>
      <c r="AR594">
        <v>9</v>
      </c>
      <c r="AS594">
        <v>9</v>
      </c>
      <c r="AT594">
        <v>18</v>
      </c>
      <c r="AU594">
        <v>14</v>
      </c>
      <c r="AV594">
        <v>11</v>
      </c>
      <c r="AW594">
        <v>25</v>
      </c>
      <c r="AX594">
        <v>66</v>
      </c>
      <c r="AY594">
        <v>76</v>
      </c>
      <c r="AZ594">
        <v>142</v>
      </c>
      <c r="BA594">
        <v>1</v>
      </c>
      <c r="BB594">
        <v>1</v>
      </c>
      <c r="BC594">
        <v>1</v>
      </c>
      <c r="BD594">
        <v>1</v>
      </c>
      <c r="BE594">
        <v>1</v>
      </c>
      <c r="BF594">
        <v>1</v>
      </c>
      <c r="BG594">
        <v>0</v>
      </c>
      <c r="BH594">
        <v>6</v>
      </c>
      <c r="BI594">
        <v>0</v>
      </c>
      <c r="BJ594">
        <v>0</v>
      </c>
      <c r="BK594">
        <v>0</v>
      </c>
      <c r="BL594">
        <v>1</v>
      </c>
      <c r="BM594">
        <v>0</v>
      </c>
      <c r="BN594">
        <v>0</v>
      </c>
      <c r="BO594">
        <v>0</v>
      </c>
      <c r="BP594">
        <v>0</v>
      </c>
      <c r="BQ594">
        <v>1</v>
      </c>
      <c r="BR594">
        <v>5</v>
      </c>
      <c r="BS594">
        <v>0</v>
      </c>
      <c r="BT594">
        <v>0</v>
      </c>
      <c r="BU594">
        <v>0</v>
      </c>
      <c r="BV594">
        <v>3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1</v>
      </c>
      <c r="CD594">
        <v>0</v>
      </c>
      <c r="CE594">
        <v>0</v>
      </c>
      <c r="CF594">
        <v>11</v>
      </c>
      <c r="CG594">
        <v>1</v>
      </c>
      <c r="CH594">
        <v>5</v>
      </c>
      <c r="CI594">
        <v>1</v>
      </c>
      <c r="CJ594">
        <v>1</v>
      </c>
      <c r="CK594">
        <v>1</v>
      </c>
      <c r="CL594">
        <v>1</v>
      </c>
      <c r="CM594">
        <v>1</v>
      </c>
      <c r="CN594">
        <v>1</v>
      </c>
      <c r="CO594">
        <v>0</v>
      </c>
      <c r="CP594">
        <v>6</v>
      </c>
      <c r="CQ594">
        <v>8</v>
      </c>
      <c r="CR594">
        <v>6</v>
      </c>
      <c r="CS594">
        <v>1</v>
      </c>
    </row>
    <row r="595" spans="1:97" x14ac:dyDescent="0.25">
      <c r="A595" t="s">
        <v>4308</v>
      </c>
      <c r="B595">
        <v>4</v>
      </c>
      <c r="C595" t="s">
        <v>1943</v>
      </c>
      <c r="D595">
        <v>63</v>
      </c>
      <c r="E595" t="s">
        <v>1430</v>
      </c>
      <c r="F595">
        <v>66</v>
      </c>
      <c r="G595" t="s">
        <v>4309</v>
      </c>
      <c r="H595" t="s">
        <v>4310</v>
      </c>
      <c r="I595">
        <v>0</v>
      </c>
      <c r="J595" t="s">
        <v>259</v>
      </c>
      <c r="K595" t="s">
        <v>189</v>
      </c>
      <c r="L595" t="s">
        <v>31</v>
      </c>
      <c r="M595" t="s">
        <v>37</v>
      </c>
      <c r="N595" t="s">
        <v>35</v>
      </c>
      <c r="O595" t="s">
        <v>29</v>
      </c>
      <c r="P595" t="s">
        <v>3055</v>
      </c>
      <c r="Q595" t="s">
        <v>2862</v>
      </c>
      <c r="R595" t="s">
        <v>408</v>
      </c>
      <c r="S595">
        <v>0</v>
      </c>
      <c r="T595">
        <v>16</v>
      </c>
      <c r="U595">
        <v>11</v>
      </c>
      <c r="V595">
        <v>27</v>
      </c>
      <c r="W595">
        <v>3</v>
      </c>
      <c r="X595">
        <v>2</v>
      </c>
      <c r="Y595">
        <v>5</v>
      </c>
      <c r="Z595">
        <v>16</v>
      </c>
      <c r="AA595">
        <v>11</v>
      </c>
      <c r="AB595">
        <v>27</v>
      </c>
      <c r="AC595">
        <v>1</v>
      </c>
      <c r="AD595">
        <v>1</v>
      </c>
      <c r="AE595">
        <v>2</v>
      </c>
      <c r="AF595">
        <v>1</v>
      </c>
      <c r="AG595">
        <v>1</v>
      </c>
      <c r="AH595">
        <v>2</v>
      </c>
      <c r="AI595">
        <v>2</v>
      </c>
      <c r="AJ595">
        <v>1</v>
      </c>
      <c r="AK595">
        <v>3</v>
      </c>
      <c r="AL595">
        <v>3</v>
      </c>
      <c r="AM595">
        <v>2</v>
      </c>
      <c r="AN595">
        <v>5</v>
      </c>
      <c r="AO595">
        <v>1</v>
      </c>
      <c r="AP595">
        <v>4</v>
      </c>
      <c r="AQ595">
        <v>5</v>
      </c>
      <c r="AR595">
        <v>2</v>
      </c>
      <c r="AS595">
        <v>2</v>
      </c>
      <c r="AT595">
        <v>4</v>
      </c>
      <c r="AU595">
        <v>3</v>
      </c>
      <c r="AV595">
        <v>1</v>
      </c>
      <c r="AW595">
        <v>4</v>
      </c>
      <c r="AX595">
        <v>12</v>
      </c>
      <c r="AY595">
        <v>11</v>
      </c>
      <c r="AZ595">
        <v>23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2</v>
      </c>
      <c r="BH595">
        <v>2</v>
      </c>
      <c r="BI595">
        <v>0</v>
      </c>
      <c r="BJ595">
        <v>1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2</v>
      </c>
      <c r="CG595">
        <v>0</v>
      </c>
      <c r="CH595">
        <v>2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2</v>
      </c>
      <c r="CP595">
        <v>2</v>
      </c>
      <c r="CQ595">
        <v>2</v>
      </c>
      <c r="CR595">
        <v>2</v>
      </c>
      <c r="CS595">
        <v>1</v>
      </c>
    </row>
    <row r="596" spans="1:97" x14ac:dyDescent="0.25">
      <c r="A596" t="s">
        <v>4311</v>
      </c>
      <c r="B596">
        <v>1</v>
      </c>
      <c r="C596" t="s">
        <v>306</v>
      </c>
      <c r="D596">
        <v>28</v>
      </c>
      <c r="E596" t="s">
        <v>662</v>
      </c>
      <c r="F596">
        <v>221</v>
      </c>
      <c r="G596" t="s">
        <v>4312</v>
      </c>
      <c r="H596" t="s">
        <v>4313</v>
      </c>
      <c r="I596">
        <v>0</v>
      </c>
      <c r="J596" t="s">
        <v>217</v>
      </c>
      <c r="K596" t="s">
        <v>189</v>
      </c>
      <c r="L596" t="s">
        <v>31</v>
      </c>
      <c r="M596" t="s">
        <v>37</v>
      </c>
      <c r="N596" t="s">
        <v>35</v>
      </c>
      <c r="O596" t="s">
        <v>29</v>
      </c>
      <c r="P596" t="s">
        <v>3331</v>
      </c>
      <c r="Q596" t="s">
        <v>3311</v>
      </c>
      <c r="R596" t="s">
        <v>218</v>
      </c>
      <c r="S596">
        <v>0</v>
      </c>
      <c r="T596">
        <v>14</v>
      </c>
      <c r="U596">
        <v>10</v>
      </c>
      <c r="V596">
        <v>24</v>
      </c>
      <c r="W596">
        <v>1</v>
      </c>
      <c r="X596">
        <v>2</v>
      </c>
      <c r="Y596">
        <v>3</v>
      </c>
      <c r="Z596">
        <v>14</v>
      </c>
      <c r="AA596">
        <v>10</v>
      </c>
      <c r="AB596">
        <v>24</v>
      </c>
      <c r="AC596">
        <v>4</v>
      </c>
      <c r="AD596">
        <v>3</v>
      </c>
      <c r="AE596">
        <v>7</v>
      </c>
      <c r="AF596">
        <v>4</v>
      </c>
      <c r="AG596">
        <v>3</v>
      </c>
      <c r="AH596">
        <v>7</v>
      </c>
      <c r="AI596">
        <v>6</v>
      </c>
      <c r="AJ596">
        <v>1</v>
      </c>
      <c r="AK596">
        <v>7</v>
      </c>
      <c r="AL596">
        <v>5</v>
      </c>
      <c r="AM596">
        <v>3</v>
      </c>
      <c r="AN596">
        <v>8</v>
      </c>
      <c r="AO596">
        <v>1</v>
      </c>
      <c r="AP596">
        <v>4</v>
      </c>
      <c r="AQ596">
        <v>5</v>
      </c>
      <c r="AR596">
        <v>2</v>
      </c>
      <c r="AS596">
        <v>1</v>
      </c>
      <c r="AT596">
        <v>3</v>
      </c>
      <c r="AU596">
        <v>6</v>
      </c>
      <c r="AV596">
        <v>3</v>
      </c>
      <c r="AW596">
        <v>9</v>
      </c>
      <c r="AX596">
        <v>24</v>
      </c>
      <c r="AY596">
        <v>15</v>
      </c>
      <c r="AZ596">
        <v>39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2</v>
      </c>
      <c r="BH596">
        <v>2</v>
      </c>
      <c r="BI596">
        <v>0</v>
      </c>
      <c r="BJ596">
        <v>1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2</v>
      </c>
      <c r="CG596">
        <v>0</v>
      </c>
      <c r="CH596">
        <v>2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2</v>
      </c>
      <c r="CP596">
        <v>2</v>
      </c>
      <c r="CQ596">
        <v>3</v>
      </c>
      <c r="CR596">
        <v>2</v>
      </c>
      <c r="CS596">
        <v>1</v>
      </c>
    </row>
    <row r="597" spans="1:97" x14ac:dyDescent="0.25">
      <c r="A597" t="s">
        <v>4314</v>
      </c>
      <c r="B597">
        <v>2</v>
      </c>
      <c r="C597" t="s">
        <v>2485</v>
      </c>
      <c r="D597">
        <v>37</v>
      </c>
      <c r="E597" t="s">
        <v>216</v>
      </c>
      <c r="F597">
        <v>1</v>
      </c>
      <c r="G597" t="s">
        <v>380</v>
      </c>
      <c r="H597" t="s">
        <v>4315</v>
      </c>
      <c r="I597">
        <v>1320</v>
      </c>
      <c r="J597" t="s">
        <v>217</v>
      </c>
      <c r="K597" t="s">
        <v>189</v>
      </c>
      <c r="L597" t="s">
        <v>31</v>
      </c>
      <c r="M597" t="s">
        <v>37</v>
      </c>
      <c r="N597" t="s">
        <v>35</v>
      </c>
      <c r="O597" t="s">
        <v>29</v>
      </c>
      <c r="P597" t="s">
        <v>2942</v>
      </c>
      <c r="Q597" t="s">
        <v>2943</v>
      </c>
      <c r="R597" t="s">
        <v>218</v>
      </c>
      <c r="S597">
        <v>0</v>
      </c>
      <c r="T597">
        <v>55</v>
      </c>
      <c r="U597">
        <v>53</v>
      </c>
      <c r="V597">
        <v>108</v>
      </c>
      <c r="W597">
        <v>10</v>
      </c>
      <c r="X597">
        <v>9</v>
      </c>
      <c r="Y597">
        <v>19</v>
      </c>
      <c r="Z597">
        <v>55</v>
      </c>
      <c r="AA597">
        <v>53</v>
      </c>
      <c r="AB597">
        <v>108</v>
      </c>
      <c r="AC597">
        <v>7</v>
      </c>
      <c r="AD597">
        <v>6</v>
      </c>
      <c r="AE597">
        <v>13</v>
      </c>
      <c r="AF597">
        <v>7</v>
      </c>
      <c r="AG597">
        <v>6</v>
      </c>
      <c r="AH597">
        <v>13</v>
      </c>
      <c r="AI597">
        <v>6</v>
      </c>
      <c r="AJ597">
        <v>9</v>
      </c>
      <c r="AK597">
        <v>15</v>
      </c>
      <c r="AL597">
        <v>11</v>
      </c>
      <c r="AM597">
        <v>6</v>
      </c>
      <c r="AN597">
        <v>17</v>
      </c>
      <c r="AO597">
        <v>10</v>
      </c>
      <c r="AP597">
        <v>8</v>
      </c>
      <c r="AQ597">
        <v>18</v>
      </c>
      <c r="AR597">
        <v>12</v>
      </c>
      <c r="AS597">
        <v>9</v>
      </c>
      <c r="AT597">
        <v>21</v>
      </c>
      <c r="AU597">
        <v>9</v>
      </c>
      <c r="AV597">
        <v>8</v>
      </c>
      <c r="AW597">
        <v>17</v>
      </c>
      <c r="AX597">
        <v>55</v>
      </c>
      <c r="AY597">
        <v>46</v>
      </c>
      <c r="AZ597">
        <v>101</v>
      </c>
      <c r="BA597">
        <v>1</v>
      </c>
      <c r="BB597">
        <v>1</v>
      </c>
      <c r="BC597">
        <v>1</v>
      </c>
      <c r="BD597">
        <v>1</v>
      </c>
      <c r="BE597">
        <v>1</v>
      </c>
      <c r="BF597">
        <v>1</v>
      </c>
      <c r="BG597">
        <v>0</v>
      </c>
      <c r="BH597">
        <v>6</v>
      </c>
      <c r="BI597">
        <v>0</v>
      </c>
      <c r="BJ597">
        <v>0</v>
      </c>
      <c r="BK597">
        <v>1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4</v>
      </c>
      <c r="BR597">
        <v>2</v>
      </c>
      <c r="BS597">
        <v>0</v>
      </c>
      <c r="BT597">
        <v>0</v>
      </c>
      <c r="BU597">
        <v>2</v>
      </c>
      <c r="BV597">
        <v>1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1</v>
      </c>
      <c r="CD597">
        <v>0</v>
      </c>
      <c r="CE597">
        <v>0</v>
      </c>
      <c r="CF597">
        <v>11</v>
      </c>
      <c r="CG597">
        <v>4</v>
      </c>
      <c r="CH597">
        <v>2</v>
      </c>
      <c r="CI597">
        <v>1</v>
      </c>
      <c r="CJ597">
        <v>1</v>
      </c>
      <c r="CK597">
        <v>1</v>
      </c>
      <c r="CL597">
        <v>1</v>
      </c>
      <c r="CM597">
        <v>1</v>
      </c>
      <c r="CN597">
        <v>1</v>
      </c>
      <c r="CO597">
        <v>0</v>
      </c>
      <c r="CP597">
        <v>6</v>
      </c>
      <c r="CQ597">
        <v>8</v>
      </c>
      <c r="CR597">
        <v>6</v>
      </c>
      <c r="CS597">
        <v>1</v>
      </c>
    </row>
    <row r="598" spans="1:97" x14ac:dyDescent="0.25">
      <c r="A598" t="s">
        <v>4316</v>
      </c>
      <c r="B598">
        <v>1</v>
      </c>
      <c r="C598" t="s">
        <v>2156</v>
      </c>
      <c r="D598">
        <v>37</v>
      </c>
      <c r="E598" t="s">
        <v>216</v>
      </c>
      <c r="F598">
        <v>1</v>
      </c>
      <c r="G598" t="s">
        <v>380</v>
      </c>
      <c r="H598" t="s">
        <v>4177</v>
      </c>
      <c r="I598">
        <v>8801</v>
      </c>
      <c r="J598" t="s">
        <v>217</v>
      </c>
      <c r="K598" t="s">
        <v>189</v>
      </c>
      <c r="L598" t="s">
        <v>31</v>
      </c>
      <c r="M598" t="s">
        <v>37</v>
      </c>
      <c r="N598" t="s">
        <v>35</v>
      </c>
      <c r="O598" t="s">
        <v>29</v>
      </c>
      <c r="P598" t="s">
        <v>3400</v>
      </c>
      <c r="Q598" t="s">
        <v>2947</v>
      </c>
      <c r="R598" t="s">
        <v>218</v>
      </c>
      <c r="S598">
        <v>0</v>
      </c>
      <c r="T598">
        <v>283</v>
      </c>
      <c r="U598">
        <v>251</v>
      </c>
      <c r="V598">
        <v>534</v>
      </c>
      <c r="W598">
        <v>46</v>
      </c>
      <c r="X598">
        <v>46</v>
      </c>
      <c r="Y598">
        <v>92</v>
      </c>
      <c r="Z598">
        <v>283</v>
      </c>
      <c r="AA598">
        <v>249</v>
      </c>
      <c r="AB598">
        <v>532</v>
      </c>
      <c r="AC598">
        <v>42</v>
      </c>
      <c r="AD598">
        <v>42</v>
      </c>
      <c r="AE598">
        <v>84</v>
      </c>
      <c r="AF598">
        <v>42</v>
      </c>
      <c r="AG598">
        <v>42</v>
      </c>
      <c r="AH598">
        <v>84</v>
      </c>
      <c r="AI598">
        <v>45</v>
      </c>
      <c r="AJ598">
        <v>43</v>
      </c>
      <c r="AK598">
        <v>88</v>
      </c>
      <c r="AL598">
        <v>40</v>
      </c>
      <c r="AM598">
        <v>45</v>
      </c>
      <c r="AN598">
        <v>85</v>
      </c>
      <c r="AO598">
        <v>49</v>
      </c>
      <c r="AP598">
        <v>35</v>
      </c>
      <c r="AQ598">
        <v>84</v>
      </c>
      <c r="AR598">
        <v>47</v>
      </c>
      <c r="AS598">
        <v>38</v>
      </c>
      <c r="AT598">
        <v>85</v>
      </c>
      <c r="AU598">
        <v>47</v>
      </c>
      <c r="AV598">
        <v>43</v>
      </c>
      <c r="AW598">
        <v>90</v>
      </c>
      <c r="AX598">
        <v>270</v>
      </c>
      <c r="AY598">
        <v>246</v>
      </c>
      <c r="AZ598">
        <v>516</v>
      </c>
      <c r="BA598">
        <v>3</v>
      </c>
      <c r="BB598">
        <v>3</v>
      </c>
      <c r="BC598">
        <v>3</v>
      </c>
      <c r="BD598">
        <v>3</v>
      </c>
      <c r="BE598">
        <v>3</v>
      </c>
      <c r="BF598">
        <v>3</v>
      </c>
      <c r="BG598">
        <v>0</v>
      </c>
      <c r="BH598">
        <v>18</v>
      </c>
      <c r="BI598">
        <v>0</v>
      </c>
      <c r="BJ598">
        <v>0</v>
      </c>
      <c r="BK598">
        <v>1</v>
      </c>
      <c r="BL598">
        <v>0</v>
      </c>
      <c r="BM598">
        <v>0</v>
      </c>
      <c r="BN598">
        <v>1</v>
      </c>
      <c r="BO598">
        <v>0</v>
      </c>
      <c r="BP598">
        <v>1</v>
      </c>
      <c r="BQ598">
        <v>5</v>
      </c>
      <c r="BR598">
        <v>13</v>
      </c>
      <c r="BS598">
        <v>0</v>
      </c>
      <c r="BT598">
        <v>0</v>
      </c>
      <c r="BU598">
        <v>1</v>
      </c>
      <c r="BV598">
        <v>2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2</v>
      </c>
      <c r="CD598">
        <v>0</v>
      </c>
      <c r="CE598">
        <v>0</v>
      </c>
      <c r="CF598">
        <v>26</v>
      </c>
      <c r="CG598">
        <v>5</v>
      </c>
      <c r="CH598">
        <v>13</v>
      </c>
      <c r="CI598">
        <v>3</v>
      </c>
      <c r="CJ598">
        <v>3</v>
      </c>
      <c r="CK598">
        <v>3</v>
      </c>
      <c r="CL598">
        <v>3</v>
      </c>
      <c r="CM598">
        <v>3</v>
      </c>
      <c r="CN598">
        <v>3</v>
      </c>
      <c r="CO598">
        <v>0</v>
      </c>
      <c r="CP598">
        <v>18</v>
      </c>
      <c r="CQ598">
        <v>18</v>
      </c>
      <c r="CR598">
        <v>18</v>
      </c>
      <c r="CS598">
        <v>1</v>
      </c>
    </row>
    <row r="599" spans="1:97" x14ac:dyDescent="0.25">
      <c r="A599" t="s">
        <v>4317</v>
      </c>
      <c r="B599">
        <v>4</v>
      </c>
      <c r="C599" t="s">
        <v>2360</v>
      </c>
      <c r="D599">
        <v>51</v>
      </c>
      <c r="E599" t="s">
        <v>518</v>
      </c>
      <c r="F599">
        <v>169</v>
      </c>
      <c r="G599" t="s">
        <v>4318</v>
      </c>
      <c r="H599" t="s">
        <v>4319</v>
      </c>
      <c r="I599">
        <v>0</v>
      </c>
      <c r="J599" t="s">
        <v>406</v>
      </c>
      <c r="K599" t="s">
        <v>189</v>
      </c>
      <c r="L599" t="s">
        <v>31</v>
      </c>
      <c r="M599" t="s">
        <v>37</v>
      </c>
      <c r="N599" t="s">
        <v>35</v>
      </c>
      <c r="O599" t="s">
        <v>29</v>
      </c>
      <c r="P599" t="s">
        <v>3037</v>
      </c>
      <c r="Q599" t="s">
        <v>2862</v>
      </c>
      <c r="R599" t="s">
        <v>408</v>
      </c>
      <c r="S599">
        <v>0</v>
      </c>
      <c r="T599">
        <v>14</v>
      </c>
      <c r="U599">
        <v>14</v>
      </c>
      <c r="V599">
        <v>28</v>
      </c>
      <c r="W599">
        <v>4</v>
      </c>
      <c r="X599">
        <v>1</v>
      </c>
      <c r="Y599">
        <v>5</v>
      </c>
      <c r="Z599">
        <v>14</v>
      </c>
      <c r="AA599">
        <v>14</v>
      </c>
      <c r="AB599">
        <v>28</v>
      </c>
      <c r="AC599">
        <v>3</v>
      </c>
      <c r="AD599">
        <v>1</v>
      </c>
      <c r="AE599">
        <v>4</v>
      </c>
      <c r="AF599">
        <v>3</v>
      </c>
      <c r="AG599">
        <v>1</v>
      </c>
      <c r="AH599">
        <v>4</v>
      </c>
      <c r="AI599">
        <v>3</v>
      </c>
      <c r="AJ599">
        <v>0</v>
      </c>
      <c r="AK599">
        <v>3</v>
      </c>
      <c r="AL599">
        <v>1</v>
      </c>
      <c r="AM599">
        <v>4</v>
      </c>
      <c r="AN599">
        <v>5</v>
      </c>
      <c r="AO599">
        <v>4</v>
      </c>
      <c r="AP599">
        <v>1</v>
      </c>
      <c r="AQ599">
        <v>5</v>
      </c>
      <c r="AR599">
        <v>0</v>
      </c>
      <c r="AS599">
        <v>5</v>
      </c>
      <c r="AT599">
        <v>5</v>
      </c>
      <c r="AU599">
        <v>1</v>
      </c>
      <c r="AV599">
        <v>2</v>
      </c>
      <c r="AW599">
        <v>3</v>
      </c>
      <c r="AX599">
        <v>12</v>
      </c>
      <c r="AY599">
        <v>13</v>
      </c>
      <c r="AZ599">
        <v>25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2</v>
      </c>
      <c r="BH599">
        <v>2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1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2</v>
      </c>
      <c r="CG599">
        <v>0</v>
      </c>
      <c r="CH599">
        <v>2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2</v>
      </c>
      <c r="CP599">
        <v>2</v>
      </c>
      <c r="CQ599">
        <v>4</v>
      </c>
      <c r="CR599">
        <v>4</v>
      </c>
      <c r="CS599">
        <v>1</v>
      </c>
    </row>
    <row r="600" spans="1:97" x14ac:dyDescent="0.25">
      <c r="A600" t="s">
        <v>4320</v>
      </c>
      <c r="B600">
        <v>1</v>
      </c>
      <c r="C600" t="s">
        <v>4321</v>
      </c>
      <c r="D600">
        <v>37</v>
      </c>
      <c r="E600" t="s">
        <v>216</v>
      </c>
      <c r="F600">
        <v>1</v>
      </c>
      <c r="G600" t="s">
        <v>380</v>
      </c>
      <c r="H600" t="s">
        <v>4322</v>
      </c>
      <c r="I600">
        <v>9555</v>
      </c>
      <c r="J600" t="s">
        <v>217</v>
      </c>
      <c r="K600" t="s">
        <v>189</v>
      </c>
      <c r="L600" t="s">
        <v>31</v>
      </c>
      <c r="M600" t="s">
        <v>37</v>
      </c>
      <c r="N600" t="s">
        <v>35</v>
      </c>
      <c r="O600" t="s">
        <v>29</v>
      </c>
      <c r="P600" t="s">
        <v>2956</v>
      </c>
      <c r="Q600" t="s">
        <v>2943</v>
      </c>
      <c r="R600" t="s">
        <v>218</v>
      </c>
      <c r="S600">
        <v>0</v>
      </c>
      <c r="T600">
        <v>175</v>
      </c>
      <c r="U600">
        <v>222</v>
      </c>
      <c r="V600">
        <v>397</v>
      </c>
      <c r="W600">
        <v>26</v>
      </c>
      <c r="X600">
        <v>34</v>
      </c>
      <c r="Y600">
        <v>60</v>
      </c>
      <c r="Z600">
        <v>170</v>
      </c>
      <c r="AA600">
        <v>219</v>
      </c>
      <c r="AB600">
        <v>389</v>
      </c>
      <c r="AC600">
        <v>20</v>
      </c>
      <c r="AD600">
        <v>26</v>
      </c>
      <c r="AE600">
        <v>46</v>
      </c>
      <c r="AF600">
        <v>20</v>
      </c>
      <c r="AG600">
        <v>26</v>
      </c>
      <c r="AH600">
        <v>46</v>
      </c>
      <c r="AI600">
        <v>28</v>
      </c>
      <c r="AJ600">
        <v>48</v>
      </c>
      <c r="AK600">
        <v>76</v>
      </c>
      <c r="AL600">
        <v>29</v>
      </c>
      <c r="AM600">
        <v>31</v>
      </c>
      <c r="AN600">
        <v>60</v>
      </c>
      <c r="AO600">
        <v>39</v>
      </c>
      <c r="AP600">
        <v>40</v>
      </c>
      <c r="AQ600">
        <v>79</v>
      </c>
      <c r="AR600">
        <v>24</v>
      </c>
      <c r="AS600">
        <v>37</v>
      </c>
      <c r="AT600">
        <v>61</v>
      </c>
      <c r="AU600">
        <v>26</v>
      </c>
      <c r="AV600">
        <v>32</v>
      </c>
      <c r="AW600">
        <v>58</v>
      </c>
      <c r="AX600">
        <v>166</v>
      </c>
      <c r="AY600">
        <v>214</v>
      </c>
      <c r="AZ600">
        <v>380</v>
      </c>
      <c r="BA600">
        <v>2</v>
      </c>
      <c r="BB600">
        <v>3</v>
      </c>
      <c r="BC600">
        <v>2</v>
      </c>
      <c r="BD600">
        <v>3</v>
      </c>
      <c r="BE600">
        <v>2</v>
      </c>
      <c r="BF600">
        <v>2</v>
      </c>
      <c r="BG600">
        <v>0</v>
      </c>
      <c r="BH600">
        <v>14</v>
      </c>
      <c r="BI600">
        <v>0</v>
      </c>
      <c r="BJ600">
        <v>0</v>
      </c>
      <c r="BK600">
        <v>1</v>
      </c>
      <c r="BL600">
        <v>0</v>
      </c>
      <c r="BM600">
        <v>0</v>
      </c>
      <c r="BN600">
        <v>1</v>
      </c>
      <c r="BO600">
        <v>0</v>
      </c>
      <c r="BP600">
        <v>0</v>
      </c>
      <c r="BQ600">
        <v>3</v>
      </c>
      <c r="BR600">
        <v>11</v>
      </c>
      <c r="BS600">
        <v>0</v>
      </c>
      <c r="BT600">
        <v>0</v>
      </c>
      <c r="BU600">
        <v>1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1</v>
      </c>
      <c r="CD600">
        <v>0</v>
      </c>
      <c r="CE600">
        <v>0</v>
      </c>
      <c r="CF600">
        <v>18</v>
      </c>
      <c r="CG600">
        <v>3</v>
      </c>
      <c r="CH600">
        <v>11</v>
      </c>
      <c r="CI600">
        <v>2</v>
      </c>
      <c r="CJ600">
        <v>3</v>
      </c>
      <c r="CK600">
        <v>2</v>
      </c>
      <c r="CL600">
        <v>3</v>
      </c>
      <c r="CM600">
        <v>2</v>
      </c>
      <c r="CN600">
        <v>2</v>
      </c>
      <c r="CO600">
        <v>0</v>
      </c>
      <c r="CP600">
        <v>14</v>
      </c>
      <c r="CQ600">
        <v>14</v>
      </c>
      <c r="CR600">
        <v>14</v>
      </c>
      <c r="CS600">
        <v>1</v>
      </c>
    </row>
    <row r="601" spans="1:97" x14ac:dyDescent="0.25">
      <c r="A601" t="s">
        <v>4323</v>
      </c>
      <c r="B601">
        <v>1</v>
      </c>
      <c r="C601" t="s">
        <v>4324</v>
      </c>
      <c r="D601">
        <v>37</v>
      </c>
      <c r="E601" t="s">
        <v>216</v>
      </c>
      <c r="F601">
        <v>1</v>
      </c>
      <c r="G601" t="s">
        <v>380</v>
      </c>
      <c r="H601" t="s">
        <v>4325</v>
      </c>
      <c r="I601">
        <v>0</v>
      </c>
      <c r="J601" t="s">
        <v>217</v>
      </c>
      <c r="K601" t="s">
        <v>189</v>
      </c>
      <c r="L601" t="s">
        <v>31</v>
      </c>
      <c r="M601" t="s">
        <v>37</v>
      </c>
      <c r="N601" t="s">
        <v>35</v>
      </c>
      <c r="O601" t="s">
        <v>29</v>
      </c>
      <c r="P601" t="s">
        <v>3237</v>
      </c>
      <c r="Q601" t="s">
        <v>3238</v>
      </c>
      <c r="R601" t="s">
        <v>218</v>
      </c>
      <c r="S601">
        <v>0</v>
      </c>
      <c r="T601">
        <v>167</v>
      </c>
      <c r="U601">
        <v>165</v>
      </c>
      <c r="V601">
        <v>332</v>
      </c>
      <c r="W601">
        <v>20</v>
      </c>
      <c r="X601">
        <v>30</v>
      </c>
      <c r="Y601">
        <v>50</v>
      </c>
      <c r="Z601">
        <v>167</v>
      </c>
      <c r="AA601">
        <v>165</v>
      </c>
      <c r="AB601">
        <v>332</v>
      </c>
      <c r="AC601">
        <v>14</v>
      </c>
      <c r="AD601">
        <v>21</v>
      </c>
      <c r="AE601">
        <v>35</v>
      </c>
      <c r="AF601">
        <v>14</v>
      </c>
      <c r="AG601">
        <v>21</v>
      </c>
      <c r="AH601">
        <v>35</v>
      </c>
      <c r="AI601">
        <v>28</v>
      </c>
      <c r="AJ601">
        <v>23</v>
      </c>
      <c r="AK601">
        <v>51</v>
      </c>
      <c r="AL601">
        <v>22</v>
      </c>
      <c r="AM601">
        <v>28</v>
      </c>
      <c r="AN601">
        <v>50</v>
      </c>
      <c r="AO601">
        <v>23</v>
      </c>
      <c r="AP601">
        <v>26</v>
      </c>
      <c r="AQ601">
        <v>49</v>
      </c>
      <c r="AR601">
        <v>37</v>
      </c>
      <c r="AS601">
        <v>29</v>
      </c>
      <c r="AT601">
        <v>66</v>
      </c>
      <c r="AU601">
        <v>36</v>
      </c>
      <c r="AV601">
        <v>30</v>
      </c>
      <c r="AW601">
        <v>66</v>
      </c>
      <c r="AX601">
        <v>160</v>
      </c>
      <c r="AY601">
        <v>157</v>
      </c>
      <c r="AZ601">
        <v>317</v>
      </c>
      <c r="BA601">
        <v>2</v>
      </c>
      <c r="BB601">
        <v>2</v>
      </c>
      <c r="BC601">
        <v>2</v>
      </c>
      <c r="BD601">
        <v>2</v>
      </c>
      <c r="BE601">
        <v>2</v>
      </c>
      <c r="BF601">
        <v>2</v>
      </c>
      <c r="BG601">
        <v>0</v>
      </c>
      <c r="BH601">
        <v>12</v>
      </c>
      <c r="BI601">
        <v>0</v>
      </c>
      <c r="BJ601">
        <v>0</v>
      </c>
      <c r="BK601">
        <v>0</v>
      </c>
      <c r="BL601">
        <v>1</v>
      </c>
      <c r="BM601">
        <v>0</v>
      </c>
      <c r="BN601">
        <v>0</v>
      </c>
      <c r="BO601">
        <v>0</v>
      </c>
      <c r="BP601">
        <v>1</v>
      </c>
      <c r="BQ601">
        <v>3</v>
      </c>
      <c r="BR601">
        <v>9</v>
      </c>
      <c r="BS601">
        <v>0</v>
      </c>
      <c r="BT601">
        <v>0</v>
      </c>
      <c r="BU601">
        <v>0</v>
      </c>
      <c r="BV601">
        <v>1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1</v>
      </c>
      <c r="CD601">
        <v>1</v>
      </c>
      <c r="CE601">
        <v>0</v>
      </c>
      <c r="CF601">
        <v>17</v>
      </c>
      <c r="CG601">
        <v>3</v>
      </c>
      <c r="CH601">
        <v>9</v>
      </c>
      <c r="CI601">
        <v>2</v>
      </c>
      <c r="CJ601">
        <v>2</v>
      </c>
      <c r="CK601">
        <v>2</v>
      </c>
      <c r="CL601">
        <v>2</v>
      </c>
      <c r="CM601">
        <v>2</v>
      </c>
      <c r="CN601">
        <v>2</v>
      </c>
      <c r="CO601">
        <v>0</v>
      </c>
      <c r="CP601">
        <v>12</v>
      </c>
      <c r="CQ601">
        <v>12</v>
      </c>
      <c r="CR601">
        <v>12</v>
      </c>
      <c r="CS601">
        <v>1</v>
      </c>
    </row>
    <row r="602" spans="1:97" x14ac:dyDescent="0.25">
      <c r="A602" t="s">
        <v>4326</v>
      </c>
      <c r="B602">
        <v>1</v>
      </c>
      <c r="C602" t="s">
        <v>2360</v>
      </c>
      <c r="D602">
        <v>34</v>
      </c>
      <c r="E602" t="s">
        <v>467</v>
      </c>
      <c r="F602">
        <v>1</v>
      </c>
      <c r="G602" t="s">
        <v>467</v>
      </c>
      <c r="H602" t="s">
        <v>468</v>
      </c>
      <c r="I602">
        <v>0</v>
      </c>
      <c r="J602" t="s">
        <v>259</v>
      </c>
      <c r="K602" t="s">
        <v>189</v>
      </c>
      <c r="L602" t="s">
        <v>31</v>
      </c>
      <c r="M602" t="s">
        <v>37</v>
      </c>
      <c r="N602" t="s">
        <v>35</v>
      </c>
      <c r="O602" t="s">
        <v>29</v>
      </c>
      <c r="P602" t="s">
        <v>3197</v>
      </c>
      <c r="Q602" t="s">
        <v>2795</v>
      </c>
      <c r="R602" t="s">
        <v>471</v>
      </c>
      <c r="S602">
        <v>0</v>
      </c>
      <c r="T602">
        <v>52</v>
      </c>
      <c r="U602">
        <v>34</v>
      </c>
      <c r="V602">
        <v>86</v>
      </c>
      <c r="W602">
        <v>5</v>
      </c>
      <c r="X602">
        <v>4</v>
      </c>
      <c r="Y602">
        <v>9</v>
      </c>
      <c r="Z602">
        <v>52</v>
      </c>
      <c r="AA602">
        <v>34</v>
      </c>
      <c r="AB602">
        <v>86</v>
      </c>
      <c r="AC602">
        <v>4</v>
      </c>
      <c r="AD602">
        <v>4</v>
      </c>
      <c r="AE602">
        <v>8</v>
      </c>
      <c r="AF602">
        <v>4</v>
      </c>
      <c r="AG602">
        <v>4</v>
      </c>
      <c r="AH602">
        <v>8</v>
      </c>
      <c r="AI602">
        <v>10</v>
      </c>
      <c r="AJ602">
        <v>6</v>
      </c>
      <c r="AK602">
        <v>16</v>
      </c>
      <c r="AL602">
        <v>7</v>
      </c>
      <c r="AM602">
        <v>6</v>
      </c>
      <c r="AN602">
        <v>13</v>
      </c>
      <c r="AO602">
        <v>11</v>
      </c>
      <c r="AP602">
        <v>6</v>
      </c>
      <c r="AQ602">
        <v>17</v>
      </c>
      <c r="AR602">
        <v>12</v>
      </c>
      <c r="AS602">
        <v>6</v>
      </c>
      <c r="AT602">
        <v>18</v>
      </c>
      <c r="AU602">
        <v>6</v>
      </c>
      <c r="AV602">
        <v>5</v>
      </c>
      <c r="AW602">
        <v>11</v>
      </c>
      <c r="AX602">
        <v>50</v>
      </c>
      <c r="AY602">
        <v>33</v>
      </c>
      <c r="AZ602">
        <v>83</v>
      </c>
      <c r="BA602">
        <v>1</v>
      </c>
      <c r="BB602">
        <v>1</v>
      </c>
      <c r="BC602">
        <v>1</v>
      </c>
      <c r="BD602">
        <v>1</v>
      </c>
      <c r="BE602">
        <v>1</v>
      </c>
      <c r="BF602">
        <v>1</v>
      </c>
      <c r="BG602">
        <v>0</v>
      </c>
      <c r="BH602">
        <v>6</v>
      </c>
      <c r="BI602">
        <v>1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5</v>
      </c>
      <c r="BS602">
        <v>0</v>
      </c>
      <c r="BT602">
        <v>0</v>
      </c>
      <c r="BU602">
        <v>2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1</v>
      </c>
      <c r="CE602">
        <v>0</v>
      </c>
      <c r="CF602">
        <v>9</v>
      </c>
      <c r="CG602">
        <v>1</v>
      </c>
      <c r="CH602">
        <v>5</v>
      </c>
      <c r="CI602">
        <v>1</v>
      </c>
      <c r="CJ602">
        <v>1</v>
      </c>
      <c r="CK602">
        <v>1</v>
      </c>
      <c r="CL602">
        <v>1</v>
      </c>
      <c r="CM602">
        <v>1</v>
      </c>
      <c r="CN602">
        <v>1</v>
      </c>
      <c r="CO602">
        <v>0</v>
      </c>
      <c r="CP602">
        <v>6</v>
      </c>
      <c r="CQ602">
        <v>7</v>
      </c>
      <c r="CR602">
        <v>6</v>
      </c>
      <c r="CS602">
        <v>1</v>
      </c>
    </row>
    <row r="603" spans="1:97" x14ac:dyDescent="0.25">
      <c r="A603" t="s">
        <v>4327</v>
      </c>
      <c r="B603">
        <v>1</v>
      </c>
      <c r="C603" t="s">
        <v>2725</v>
      </c>
      <c r="D603">
        <v>28</v>
      </c>
      <c r="E603" t="s">
        <v>662</v>
      </c>
      <c r="F603">
        <v>30</v>
      </c>
      <c r="G603" t="s">
        <v>4328</v>
      </c>
      <c r="H603" t="s">
        <v>4329</v>
      </c>
      <c r="I603">
        <v>0</v>
      </c>
      <c r="J603" t="s">
        <v>217</v>
      </c>
      <c r="K603" t="s">
        <v>189</v>
      </c>
      <c r="L603" t="s">
        <v>31</v>
      </c>
      <c r="M603" t="s">
        <v>37</v>
      </c>
      <c r="N603" t="s">
        <v>35</v>
      </c>
      <c r="O603" t="s">
        <v>29</v>
      </c>
      <c r="P603" t="s">
        <v>3331</v>
      </c>
      <c r="Q603" t="s">
        <v>3311</v>
      </c>
      <c r="R603" t="s">
        <v>218</v>
      </c>
      <c r="S603">
        <v>0</v>
      </c>
      <c r="T603">
        <v>28</v>
      </c>
      <c r="U603">
        <v>23</v>
      </c>
      <c r="V603">
        <v>51</v>
      </c>
      <c r="W603">
        <v>3</v>
      </c>
      <c r="X603">
        <v>6</v>
      </c>
      <c r="Y603">
        <v>9</v>
      </c>
      <c r="Z603">
        <v>28</v>
      </c>
      <c r="AA603">
        <v>23</v>
      </c>
      <c r="AB603">
        <v>51</v>
      </c>
      <c r="AC603">
        <v>3</v>
      </c>
      <c r="AD603">
        <v>6</v>
      </c>
      <c r="AE603">
        <v>9</v>
      </c>
      <c r="AF603">
        <v>3</v>
      </c>
      <c r="AG603">
        <v>6</v>
      </c>
      <c r="AH603">
        <v>9</v>
      </c>
      <c r="AI603">
        <v>6</v>
      </c>
      <c r="AJ603">
        <v>3</v>
      </c>
      <c r="AK603">
        <v>9</v>
      </c>
      <c r="AL603">
        <v>4</v>
      </c>
      <c r="AM603">
        <v>4</v>
      </c>
      <c r="AN603">
        <v>8</v>
      </c>
      <c r="AO603">
        <v>6</v>
      </c>
      <c r="AP603">
        <v>6</v>
      </c>
      <c r="AQ603">
        <v>12</v>
      </c>
      <c r="AR603">
        <v>3</v>
      </c>
      <c r="AS603">
        <v>3</v>
      </c>
      <c r="AT603">
        <v>6</v>
      </c>
      <c r="AU603">
        <v>2</v>
      </c>
      <c r="AV603">
        <v>2</v>
      </c>
      <c r="AW603">
        <v>4</v>
      </c>
      <c r="AX603">
        <v>24</v>
      </c>
      <c r="AY603">
        <v>24</v>
      </c>
      <c r="AZ603">
        <v>48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2</v>
      </c>
      <c r="BH603">
        <v>2</v>
      </c>
      <c r="BI603">
        <v>0</v>
      </c>
      <c r="BJ603">
        <v>1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1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2</v>
      </c>
      <c r="CG603">
        <v>0</v>
      </c>
      <c r="CH603">
        <v>2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2</v>
      </c>
      <c r="CP603">
        <v>2</v>
      </c>
      <c r="CQ603">
        <v>3</v>
      </c>
      <c r="CR603">
        <v>2</v>
      </c>
      <c r="CS603">
        <v>1</v>
      </c>
    </row>
    <row r="604" spans="1:97" x14ac:dyDescent="0.25">
      <c r="A604" t="s">
        <v>4330</v>
      </c>
      <c r="B604">
        <v>1</v>
      </c>
      <c r="C604" t="s">
        <v>4331</v>
      </c>
      <c r="D604">
        <v>29</v>
      </c>
      <c r="E604" t="s">
        <v>546</v>
      </c>
      <c r="F604">
        <v>253</v>
      </c>
      <c r="G604" t="s">
        <v>4332</v>
      </c>
      <c r="H604" t="s">
        <v>204</v>
      </c>
      <c r="I604">
        <v>0</v>
      </c>
      <c r="J604" t="s">
        <v>546</v>
      </c>
      <c r="K604" t="s">
        <v>189</v>
      </c>
      <c r="L604" t="s">
        <v>31</v>
      </c>
      <c r="M604" t="s">
        <v>37</v>
      </c>
      <c r="N604" t="s">
        <v>35</v>
      </c>
      <c r="O604" t="s">
        <v>29</v>
      </c>
      <c r="P604" t="s">
        <v>3020</v>
      </c>
      <c r="Q604" t="s">
        <v>2777</v>
      </c>
      <c r="R604" t="s">
        <v>549</v>
      </c>
      <c r="S604">
        <v>0</v>
      </c>
      <c r="T604">
        <v>35</v>
      </c>
      <c r="U604">
        <v>36</v>
      </c>
      <c r="V604">
        <v>71</v>
      </c>
      <c r="W604">
        <v>4</v>
      </c>
      <c r="X604">
        <v>5</v>
      </c>
      <c r="Y604">
        <v>9</v>
      </c>
      <c r="Z604">
        <v>35</v>
      </c>
      <c r="AA604">
        <v>36</v>
      </c>
      <c r="AB604">
        <v>71</v>
      </c>
      <c r="AC604">
        <v>7</v>
      </c>
      <c r="AD604">
        <v>4</v>
      </c>
      <c r="AE604">
        <v>11</v>
      </c>
      <c r="AF604">
        <v>7</v>
      </c>
      <c r="AG604">
        <v>4</v>
      </c>
      <c r="AH604">
        <v>11</v>
      </c>
      <c r="AI604">
        <v>8</v>
      </c>
      <c r="AJ604">
        <v>3</v>
      </c>
      <c r="AK604">
        <v>11</v>
      </c>
      <c r="AL604">
        <v>2</v>
      </c>
      <c r="AM604">
        <v>8</v>
      </c>
      <c r="AN604">
        <v>10</v>
      </c>
      <c r="AO604">
        <v>6</v>
      </c>
      <c r="AP604">
        <v>3</v>
      </c>
      <c r="AQ604">
        <v>9</v>
      </c>
      <c r="AR604">
        <v>6</v>
      </c>
      <c r="AS604">
        <v>7</v>
      </c>
      <c r="AT604">
        <v>13</v>
      </c>
      <c r="AU604">
        <v>6</v>
      </c>
      <c r="AV604">
        <v>7</v>
      </c>
      <c r="AW604">
        <v>13</v>
      </c>
      <c r="AX604">
        <v>35</v>
      </c>
      <c r="AY604">
        <v>32</v>
      </c>
      <c r="AZ604">
        <v>67</v>
      </c>
      <c r="BA604">
        <v>1</v>
      </c>
      <c r="BB604">
        <v>1</v>
      </c>
      <c r="BC604">
        <v>0</v>
      </c>
      <c r="BD604">
        <v>0</v>
      </c>
      <c r="BE604">
        <v>1</v>
      </c>
      <c r="BF604">
        <v>1</v>
      </c>
      <c r="BG604">
        <v>1</v>
      </c>
      <c r="BH604">
        <v>5</v>
      </c>
      <c r="BI604">
        <v>0</v>
      </c>
      <c r="BJ604">
        <v>1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2</v>
      </c>
      <c r="BR604">
        <v>2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5</v>
      </c>
      <c r="CG604">
        <v>2</v>
      </c>
      <c r="CH604">
        <v>3</v>
      </c>
      <c r="CI604">
        <v>1</v>
      </c>
      <c r="CJ604">
        <v>1</v>
      </c>
      <c r="CK604">
        <v>0</v>
      </c>
      <c r="CL604">
        <v>0</v>
      </c>
      <c r="CM604">
        <v>1</v>
      </c>
      <c r="CN604">
        <v>1</v>
      </c>
      <c r="CO604">
        <v>1</v>
      </c>
      <c r="CP604">
        <v>5</v>
      </c>
      <c r="CQ604">
        <v>5</v>
      </c>
      <c r="CR604">
        <v>5</v>
      </c>
      <c r="CS604">
        <v>1</v>
      </c>
    </row>
    <row r="605" spans="1:97" x14ac:dyDescent="0.25">
      <c r="A605" t="s">
        <v>4333</v>
      </c>
      <c r="B605">
        <v>4</v>
      </c>
      <c r="C605" t="s">
        <v>2430</v>
      </c>
      <c r="D605">
        <v>65</v>
      </c>
      <c r="E605" t="s">
        <v>658</v>
      </c>
      <c r="F605">
        <v>636</v>
      </c>
      <c r="G605" t="s">
        <v>4334</v>
      </c>
      <c r="H605" t="s">
        <v>204</v>
      </c>
      <c r="I605">
        <v>0</v>
      </c>
      <c r="J605" t="s">
        <v>406</v>
      </c>
      <c r="K605" t="s">
        <v>189</v>
      </c>
      <c r="L605" t="s">
        <v>31</v>
      </c>
      <c r="M605" t="s">
        <v>37</v>
      </c>
      <c r="N605" t="s">
        <v>35</v>
      </c>
      <c r="O605" t="s">
        <v>29</v>
      </c>
      <c r="P605" t="s">
        <v>3660</v>
      </c>
      <c r="Q605" t="s">
        <v>2769</v>
      </c>
      <c r="R605" t="s">
        <v>408</v>
      </c>
      <c r="S605">
        <v>0</v>
      </c>
      <c r="T605">
        <v>8</v>
      </c>
      <c r="U605">
        <v>3</v>
      </c>
      <c r="V605">
        <v>11</v>
      </c>
      <c r="W605">
        <v>0</v>
      </c>
      <c r="X605">
        <v>0</v>
      </c>
      <c r="Y605">
        <v>0</v>
      </c>
      <c r="Z605">
        <v>7</v>
      </c>
      <c r="AA605">
        <v>3</v>
      </c>
      <c r="AB605">
        <v>10</v>
      </c>
      <c r="AC605">
        <v>1</v>
      </c>
      <c r="AD605">
        <v>0</v>
      </c>
      <c r="AE605">
        <v>1</v>
      </c>
      <c r="AF605">
        <v>1</v>
      </c>
      <c r="AG605">
        <v>0</v>
      </c>
      <c r="AH605">
        <v>1</v>
      </c>
      <c r="AI605">
        <v>1</v>
      </c>
      <c r="AJ605">
        <v>1</v>
      </c>
      <c r="AK605">
        <v>2</v>
      </c>
      <c r="AL605">
        <v>2</v>
      </c>
      <c r="AM605">
        <v>0</v>
      </c>
      <c r="AN605">
        <v>2</v>
      </c>
      <c r="AO605">
        <v>1</v>
      </c>
      <c r="AP605">
        <v>1</v>
      </c>
      <c r="AQ605">
        <v>2</v>
      </c>
      <c r="AR605">
        <v>2</v>
      </c>
      <c r="AS605">
        <v>0</v>
      </c>
      <c r="AT605">
        <v>2</v>
      </c>
      <c r="AU605">
        <v>1</v>
      </c>
      <c r="AV605">
        <v>1</v>
      </c>
      <c r="AW605">
        <v>2</v>
      </c>
      <c r="AX605">
        <v>8</v>
      </c>
      <c r="AY605">
        <v>3</v>
      </c>
      <c r="AZ605">
        <v>11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1</v>
      </c>
      <c r="BH605">
        <v>1</v>
      </c>
      <c r="BI605">
        <v>0</v>
      </c>
      <c r="BJ605">
        <v>1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1</v>
      </c>
      <c r="CG605">
        <v>0</v>
      </c>
      <c r="CH605">
        <v>1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1</v>
      </c>
      <c r="CP605">
        <v>1</v>
      </c>
      <c r="CQ605">
        <v>2</v>
      </c>
      <c r="CR605">
        <v>1</v>
      </c>
      <c r="CS605">
        <v>1</v>
      </c>
    </row>
    <row r="606" spans="1:97" x14ac:dyDescent="0.25">
      <c r="A606" t="s">
        <v>4335</v>
      </c>
      <c r="B606">
        <v>2</v>
      </c>
      <c r="C606" t="s">
        <v>627</v>
      </c>
      <c r="D606">
        <v>19</v>
      </c>
      <c r="E606" t="s">
        <v>188</v>
      </c>
      <c r="F606">
        <v>1</v>
      </c>
      <c r="G606" t="s">
        <v>188</v>
      </c>
      <c r="H606" t="s">
        <v>4282</v>
      </c>
      <c r="I606">
        <v>0</v>
      </c>
      <c r="J606" t="s">
        <v>188</v>
      </c>
      <c r="K606" t="s">
        <v>189</v>
      </c>
      <c r="L606" t="s">
        <v>31</v>
      </c>
      <c r="M606" t="s">
        <v>37</v>
      </c>
      <c r="N606" t="s">
        <v>35</v>
      </c>
      <c r="O606" t="s">
        <v>29</v>
      </c>
      <c r="P606" t="s">
        <v>3788</v>
      </c>
      <c r="Q606" t="s">
        <v>2831</v>
      </c>
      <c r="R606" t="s">
        <v>190</v>
      </c>
      <c r="S606">
        <v>0</v>
      </c>
      <c r="T606">
        <v>61</v>
      </c>
      <c r="U606">
        <v>22</v>
      </c>
      <c r="V606">
        <v>83</v>
      </c>
      <c r="W606">
        <v>8</v>
      </c>
      <c r="X606">
        <v>4</v>
      </c>
      <c r="Y606">
        <v>12</v>
      </c>
      <c r="Z606">
        <v>61</v>
      </c>
      <c r="AA606">
        <v>22</v>
      </c>
      <c r="AB606">
        <v>83</v>
      </c>
      <c r="AC606">
        <v>5</v>
      </c>
      <c r="AD606">
        <v>5</v>
      </c>
      <c r="AE606">
        <v>10</v>
      </c>
      <c r="AF606">
        <v>5</v>
      </c>
      <c r="AG606">
        <v>5</v>
      </c>
      <c r="AH606">
        <v>10</v>
      </c>
      <c r="AI606">
        <v>12</v>
      </c>
      <c r="AJ606">
        <v>4</v>
      </c>
      <c r="AK606">
        <v>16</v>
      </c>
      <c r="AL606">
        <v>12</v>
      </c>
      <c r="AM606">
        <v>5</v>
      </c>
      <c r="AN606">
        <v>17</v>
      </c>
      <c r="AO606">
        <v>8</v>
      </c>
      <c r="AP606">
        <v>8</v>
      </c>
      <c r="AQ606">
        <v>16</v>
      </c>
      <c r="AR606">
        <v>15</v>
      </c>
      <c r="AS606">
        <v>3</v>
      </c>
      <c r="AT606">
        <v>18</v>
      </c>
      <c r="AU606">
        <v>6</v>
      </c>
      <c r="AV606">
        <v>2</v>
      </c>
      <c r="AW606">
        <v>8</v>
      </c>
      <c r="AX606">
        <v>58</v>
      </c>
      <c r="AY606">
        <v>27</v>
      </c>
      <c r="AZ606">
        <v>85</v>
      </c>
      <c r="BA606">
        <v>1</v>
      </c>
      <c r="BB606">
        <v>1</v>
      </c>
      <c r="BC606">
        <v>1</v>
      </c>
      <c r="BD606">
        <v>1</v>
      </c>
      <c r="BE606">
        <v>1</v>
      </c>
      <c r="BF606">
        <v>1</v>
      </c>
      <c r="BG606">
        <v>0</v>
      </c>
      <c r="BH606">
        <v>6</v>
      </c>
      <c r="BI606">
        <v>0</v>
      </c>
      <c r="BJ606">
        <v>0</v>
      </c>
      <c r="BK606">
        <v>0</v>
      </c>
      <c r="BL606">
        <v>1</v>
      </c>
      <c r="BM606">
        <v>0</v>
      </c>
      <c r="BN606">
        <v>0</v>
      </c>
      <c r="BO606">
        <v>0</v>
      </c>
      <c r="BP606">
        <v>0</v>
      </c>
      <c r="BQ606">
        <v>1</v>
      </c>
      <c r="BR606">
        <v>5</v>
      </c>
      <c r="BS606">
        <v>0</v>
      </c>
      <c r="BT606">
        <v>0</v>
      </c>
      <c r="BU606">
        <v>2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1</v>
      </c>
      <c r="CC606">
        <v>0</v>
      </c>
      <c r="CD606">
        <v>1</v>
      </c>
      <c r="CE606">
        <v>0</v>
      </c>
      <c r="CF606">
        <v>11</v>
      </c>
      <c r="CG606">
        <v>1</v>
      </c>
      <c r="CH606">
        <v>5</v>
      </c>
      <c r="CI606">
        <v>1</v>
      </c>
      <c r="CJ606">
        <v>1</v>
      </c>
      <c r="CK606">
        <v>1</v>
      </c>
      <c r="CL606">
        <v>1</v>
      </c>
      <c r="CM606">
        <v>1</v>
      </c>
      <c r="CN606">
        <v>1</v>
      </c>
      <c r="CO606">
        <v>0</v>
      </c>
      <c r="CP606">
        <v>6</v>
      </c>
      <c r="CQ606">
        <v>13</v>
      </c>
      <c r="CR606">
        <v>6</v>
      </c>
      <c r="CS606">
        <v>1</v>
      </c>
    </row>
    <row r="607" spans="1:97" x14ac:dyDescent="0.25">
      <c r="A607" t="s">
        <v>4336</v>
      </c>
      <c r="B607">
        <v>1</v>
      </c>
      <c r="C607" t="s">
        <v>1392</v>
      </c>
      <c r="D607">
        <v>37</v>
      </c>
      <c r="E607" t="s">
        <v>216</v>
      </c>
      <c r="F607">
        <v>1</v>
      </c>
      <c r="G607" t="s">
        <v>380</v>
      </c>
      <c r="H607" t="s">
        <v>4337</v>
      </c>
      <c r="I607">
        <v>0</v>
      </c>
      <c r="J607" t="s">
        <v>217</v>
      </c>
      <c r="K607" t="s">
        <v>189</v>
      </c>
      <c r="L607" t="s">
        <v>31</v>
      </c>
      <c r="M607" t="s">
        <v>37</v>
      </c>
      <c r="N607" t="s">
        <v>35</v>
      </c>
      <c r="O607" t="s">
        <v>29</v>
      </c>
      <c r="P607" t="s">
        <v>2781</v>
      </c>
      <c r="Q607" t="s">
        <v>2782</v>
      </c>
      <c r="R607" t="s">
        <v>218</v>
      </c>
      <c r="S607">
        <v>0</v>
      </c>
      <c r="T607">
        <v>167</v>
      </c>
      <c r="U607">
        <v>139</v>
      </c>
      <c r="V607">
        <v>306</v>
      </c>
      <c r="W607">
        <v>27</v>
      </c>
      <c r="X607">
        <v>30</v>
      </c>
      <c r="Y607">
        <v>57</v>
      </c>
      <c r="Z607">
        <v>166</v>
      </c>
      <c r="AA607">
        <v>138</v>
      </c>
      <c r="AB607">
        <v>304</v>
      </c>
      <c r="AC607">
        <v>17</v>
      </c>
      <c r="AD607">
        <v>23</v>
      </c>
      <c r="AE607">
        <v>40</v>
      </c>
      <c r="AF607">
        <v>18</v>
      </c>
      <c r="AG607">
        <v>23</v>
      </c>
      <c r="AH607">
        <v>41</v>
      </c>
      <c r="AI607">
        <v>24</v>
      </c>
      <c r="AJ607">
        <v>23</v>
      </c>
      <c r="AK607">
        <v>47</v>
      </c>
      <c r="AL607">
        <v>31</v>
      </c>
      <c r="AM607">
        <v>21</v>
      </c>
      <c r="AN607">
        <v>52</v>
      </c>
      <c r="AO607">
        <v>30</v>
      </c>
      <c r="AP607">
        <v>29</v>
      </c>
      <c r="AQ607">
        <v>59</v>
      </c>
      <c r="AR607">
        <v>24</v>
      </c>
      <c r="AS607">
        <v>21</v>
      </c>
      <c r="AT607">
        <v>45</v>
      </c>
      <c r="AU607">
        <v>29</v>
      </c>
      <c r="AV607">
        <v>28</v>
      </c>
      <c r="AW607">
        <v>57</v>
      </c>
      <c r="AX607">
        <v>156</v>
      </c>
      <c r="AY607">
        <v>145</v>
      </c>
      <c r="AZ607">
        <v>301</v>
      </c>
      <c r="BA607">
        <v>2</v>
      </c>
      <c r="BB607">
        <v>2</v>
      </c>
      <c r="BC607">
        <v>2</v>
      </c>
      <c r="BD607">
        <v>3</v>
      </c>
      <c r="BE607">
        <v>2</v>
      </c>
      <c r="BF607">
        <v>3</v>
      </c>
      <c r="BG607">
        <v>0</v>
      </c>
      <c r="BH607">
        <v>14</v>
      </c>
      <c r="BI607">
        <v>0</v>
      </c>
      <c r="BJ607">
        <v>0</v>
      </c>
      <c r="BK607">
        <v>0</v>
      </c>
      <c r="BL607">
        <v>1</v>
      </c>
      <c r="BM607">
        <v>0</v>
      </c>
      <c r="BN607">
        <v>0</v>
      </c>
      <c r="BO607">
        <v>0</v>
      </c>
      <c r="BP607">
        <v>1</v>
      </c>
      <c r="BQ607">
        <v>1</v>
      </c>
      <c r="BR607">
        <v>13</v>
      </c>
      <c r="BS607">
        <v>0</v>
      </c>
      <c r="BT607">
        <v>0</v>
      </c>
      <c r="BU607">
        <v>0</v>
      </c>
      <c r="BV607">
        <v>1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1</v>
      </c>
      <c r="CD607">
        <v>1</v>
      </c>
      <c r="CE607">
        <v>0</v>
      </c>
      <c r="CF607">
        <v>19</v>
      </c>
      <c r="CG607">
        <v>1</v>
      </c>
      <c r="CH607">
        <v>13</v>
      </c>
      <c r="CI607">
        <v>2</v>
      </c>
      <c r="CJ607">
        <v>2</v>
      </c>
      <c r="CK607">
        <v>2</v>
      </c>
      <c r="CL607">
        <v>3</v>
      </c>
      <c r="CM607">
        <v>2</v>
      </c>
      <c r="CN607">
        <v>3</v>
      </c>
      <c r="CO607">
        <v>0</v>
      </c>
      <c r="CP607">
        <v>14</v>
      </c>
      <c r="CQ607">
        <v>19</v>
      </c>
      <c r="CR607">
        <v>14</v>
      </c>
      <c r="CS607">
        <v>1</v>
      </c>
    </row>
    <row r="608" spans="1:97" x14ac:dyDescent="0.25">
      <c r="A608" t="s">
        <v>4338</v>
      </c>
      <c r="B608">
        <v>2</v>
      </c>
      <c r="C608" t="s">
        <v>4339</v>
      </c>
      <c r="D608">
        <v>19</v>
      </c>
      <c r="E608" t="s">
        <v>188</v>
      </c>
      <c r="F608">
        <v>1</v>
      </c>
      <c r="G608" t="s">
        <v>188</v>
      </c>
      <c r="H608" t="s">
        <v>4340</v>
      </c>
      <c r="I608">
        <v>0</v>
      </c>
      <c r="J608" t="s">
        <v>188</v>
      </c>
      <c r="K608" t="s">
        <v>189</v>
      </c>
      <c r="L608" t="s">
        <v>31</v>
      </c>
      <c r="M608" t="s">
        <v>37</v>
      </c>
      <c r="N608" t="s">
        <v>35</v>
      </c>
      <c r="O608" t="s">
        <v>29</v>
      </c>
      <c r="P608" t="s">
        <v>3788</v>
      </c>
      <c r="Q608" t="s">
        <v>2831</v>
      </c>
      <c r="R608" t="s">
        <v>190</v>
      </c>
      <c r="S608">
        <v>0</v>
      </c>
      <c r="T608">
        <v>38</v>
      </c>
      <c r="U608">
        <v>40</v>
      </c>
      <c r="V608">
        <v>78</v>
      </c>
      <c r="W608">
        <v>4</v>
      </c>
      <c r="X608">
        <v>8</v>
      </c>
      <c r="Y608">
        <v>12</v>
      </c>
      <c r="Z608">
        <v>38</v>
      </c>
      <c r="AA608">
        <v>39</v>
      </c>
      <c r="AB608">
        <v>77</v>
      </c>
      <c r="AC608">
        <v>9</v>
      </c>
      <c r="AD608">
        <v>9</v>
      </c>
      <c r="AE608">
        <v>18</v>
      </c>
      <c r="AF608">
        <v>9</v>
      </c>
      <c r="AG608">
        <v>9</v>
      </c>
      <c r="AH608">
        <v>18</v>
      </c>
      <c r="AI608">
        <v>7</v>
      </c>
      <c r="AJ608">
        <v>7</v>
      </c>
      <c r="AK608">
        <v>14</v>
      </c>
      <c r="AL608">
        <v>6</v>
      </c>
      <c r="AM608">
        <v>4</v>
      </c>
      <c r="AN608">
        <v>10</v>
      </c>
      <c r="AO608">
        <v>7</v>
      </c>
      <c r="AP608">
        <v>8</v>
      </c>
      <c r="AQ608">
        <v>15</v>
      </c>
      <c r="AR608">
        <v>5</v>
      </c>
      <c r="AS608">
        <v>9</v>
      </c>
      <c r="AT608">
        <v>14</v>
      </c>
      <c r="AU608">
        <v>7</v>
      </c>
      <c r="AV608">
        <v>7</v>
      </c>
      <c r="AW608">
        <v>14</v>
      </c>
      <c r="AX608">
        <v>41</v>
      </c>
      <c r="AY608">
        <v>44</v>
      </c>
      <c r="AZ608">
        <v>85</v>
      </c>
      <c r="BA608">
        <v>1</v>
      </c>
      <c r="BB608">
        <v>1</v>
      </c>
      <c r="BC608">
        <v>1</v>
      </c>
      <c r="BD608">
        <v>1</v>
      </c>
      <c r="BE608">
        <v>1</v>
      </c>
      <c r="BF608">
        <v>1</v>
      </c>
      <c r="BG608">
        <v>0</v>
      </c>
      <c r="BH608">
        <v>6</v>
      </c>
      <c r="BI608">
        <v>0</v>
      </c>
      <c r="BJ608">
        <v>0</v>
      </c>
      <c r="BK608">
        <v>1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1</v>
      </c>
      <c r="BR608">
        <v>5</v>
      </c>
      <c r="BS608">
        <v>0</v>
      </c>
      <c r="BT608">
        <v>0</v>
      </c>
      <c r="BU608">
        <v>1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2</v>
      </c>
      <c r="CB608">
        <v>0</v>
      </c>
      <c r="CC608">
        <v>0</v>
      </c>
      <c r="CD608">
        <v>1</v>
      </c>
      <c r="CE608">
        <v>0</v>
      </c>
      <c r="CF608">
        <v>11</v>
      </c>
      <c r="CG608">
        <v>1</v>
      </c>
      <c r="CH608">
        <v>5</v>
      </c>
      <c r="CI608">
        <v>1</v>
      </c>
      <c r="CJ608">
        <v>1</v>
      </c>
      <c r="CK608">
        <v>1</v>
      </c>
      <c r="CL608">
        <v>1</v>
      </c>
      <c r="CM608">
        <v>1</v>
      </c>
      <c r="CN608">
        <v>1</v>
      </c>
      <c r="CO608">
        <v>0</v>
      </c>
      <c r="CP608">
        <v>6</v>
      </c>
      <c r="CQ608">
        <v>6</v>
      </c>
      <c r="CR608">
        <v>6</v>
      </c>
      <c r="CS608">
        <v>1</v>
      </c>
    </row>
    <row r="609" spans="1:97" x14ac:dyDescent="0.25">
      <c r="A609" t="s">
        <v>4341</v>
      </c>
      <c r="B609">
        <v>1</v>
      </c>
      <c r="C609" t="s">
        <v>4339</v>
      </c>
      <c r="D609">
        <v>19</v>
      </c>
      <c r="E609" t="s">
        <v>188</v>
      </c>
      <c r="F609">
        <v>1</v>
      </c>
      <c r="G609" t="s">
        <v>188</v>
      </c>
      <c r="H609" t="s">
        <v>4340</v>
      </c>
      <c r="I609">
        <v>0</v>
      </c>
      <c r="J609" t="s">
        <v>188</v>
      </c>
      <c r="K609" t="s">
        <v>189</v>
      </c>
      <c r="L609" t="s">
        <v>31</v>
      </c>
      <c r="M609" t="s">
        <v>37</v>
      </c>
      <c r="N609" t="s">
        <v>35</v>
      </c>
      <c r="O609" t="s">
        <v>29</v>
      </c>
      <c r="P609" t="s">
        <v>3788</v>
      </c>
      <c r="Q609" t="s">
        <v>2831</v>
      </c>
      <c r="R609" t="s">
        <v>190</v>
      </c>
      <c r="S609">
        <v>0</v>
      </c>
      <c r="T609">
        <v>115</v>
      </c>
      <c r="U609">
        <v>91</v>
      </c>
      <c r="V609">
        <v>206</v>
      </c>
      <c r="W609">
        <v>22</v>
      </c>
      <c r="X609">
        <v>15</v>
      </c>
      <c r="Y609">
        <v>37</v>
      </c>
      <c r="Z609">
        <v>111</v>
      </c>
      <c r="AA609">
        <v>89</v>
      </c>
      <c r="AB609">
        <v>200</v>
      </c>
      <c r="AC609">
        <v>20</v>
      </c>
      <c r="AD609">
        <v>12</v>
      </c>
      <c r="AE609">
        <v>32</v>
      </c>
      <c r="AF609">
        <v>20</v>
      </c>
      <c r="AG609">
        <v>12</v>
      </c>
      <c r="AH609">
        <v>32</v>
      </c>
      <c r="AI609">
        <v>17</v>
      </c>
      <c r="AJ609">
        <v>13</v>
      </c>
      <c r="AK609">
        <v>30</v>
      </c>
      <c r="AL609">
        <v>25</v>
      </c>
      <c r="AM609">
        <v>15</v>
      </c>
      <c r="AN609">
        <v>40</v>
      </c>
      <c r="AO609">
        <v>25</v>
      </c>
      <c r="AP609">
        <v>18</v>
      </c>
      <c r="AQ609">
        <v>43</v>
      </c>
      <c r="AR609">
        <v>16</v>
      </c>
      <c r="AS609">
        <v>12</v>
      </c>
      <c r="AT609">
        <v>28</v>
      </c>
      <c r="AU609">
        <v>14</v>
      </c>
      <c r="AV609">
        <v>11</v>
      </c>
      <c r="AW609">
        <v>25</v>
      </c>
      <c r="AX609">
        <v>117</v>
      </c>
      <c r="AY609">
        <v>81</v>
      </c>
      <c r="AZ609">
        <v>198</v>
      </c>
      <c r="BA609">
        <v>2</v>
      </c>
      <c r="BB609">
        <v>1</v>
      </c>
      <c r="BC609">
        <v>2</v>
      </c>
      <c r="BD609">
        <v>2</v>
      </c>
      <c r="BE609">
        <v>1</v>
      </c>
      <c r="BF609">
        <v>1</v>
      </c>
      <c r="BG609">
        <v>0</v>
      </c>
      <c r="BH609">
        <v>9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4</v>
      </c>
      <c r="BR609">
        <v>5</v>
      </c>
      <c r="BS609">
        <v>0</v>
      </c>
      <c r="BT609">
        <v>0</v>
      </c>
      <c r="BU609">
        <v>1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1</v>
      </c>
      <c r="CB609">
        <v>0</v>
      </c>
      <c r="CC609">
        <v>1</v>
      </c>
      <c r="CD609">
        <v>1</v>
      </c>
      <c r="CE609">
        <v>0</v>
      </c>
      <c r="CF609">
        <v>14</v>
      </c>
      <c r="CG609">
        <v>4</v>
      </c>
      <c r="CH609">
        <v>5</v>
      </c>
      <c r="CI609">
        <v>2</v>
      </c>
      <c r="CJ609">
        <v>1</v>
      </c>
      <c r="CK609">
        <v>2</v>
      </c>
      <c r="CL609">
        <v>2</v>
      </c>
      <c r="CM609">
        <v>1</v>
      </c>
      <c r="CN609">
        <v>1</v>
      </c>
      <c r="CO609">
        <v>0</v>
      </c>
      <c r="CP609">
        <v>9</v>
      </c>
      <c r="CQ609">
        <v>12</v>
      </c>
      <c r="CR609">
        <v>9</v>
      </c>
      <c r="CS609">
        <v>1</v>
      </c>
    </row>
    <row r="610" spans="1:97" x14ac:dyDescent="0.25">
      <c r="A610" t="s">
        <v>4342</v>
      </c>
      <c r="B610">
        <v>1</v>
      </c>
      <c r="C610" t="s">
        <v>4343</v>
      </c>
      <c r="D610">
        <v>36</v>
      </c>
      <c r="E610" t="s">
        <v>281</v>
      </c>
      <c r="F610">
        <v>1</v>
      </c>
      <c r="G610" t="s">
        <v>282</v>
      </c>
      <c r="H610" t="s">
        <v>2074</v>
      </c>
      <c r="I610">
        <v>0</v>
      </c>
      <c r="J610" t="s">
        <v>221</v>
      </c>
      <c r="K610" t="s">
        <v>189</v>
      </c>
      <c r="L610" t="s">
        <v>31</v>
      </c>
      <c r="M610" t="s">
        <v>37</v>
      </c>
      <c r="N610" t="s">
        <v>35</v>
      </c>
      <c r="O610" t="s">
        <v>29</v>
      </c>
      <c r="P610" t="s">
        <v>2806</v>
      </c>
      <c r="Q610" t="s">
        <v>2807</v>
      </c>
      <c r="R610" t="s">
        <v>222</v>
      </c>
      <c r="S610">
        <v>0</v>
      </c>
      <c r="T610">
        <v>84</v>
      </c>
      <c r="U610">
        <v>89</v>
      </c>
      <c r="V610">
        <v>173</v>
      </c>
      <c r="W610">
        <v>14</v>
      </c>
      <c r="X610">
        <v>13</v>
      </c>
      <c r="Y610">
        <v>27</v>
      </c>
      <c r="Z610">
        <v>83</v>
      </c>
      <c r="AA610">
        <v>89</v>
      </c>
      <c r="AB610">
        <v>172</v>
      </c>
      <c r="AC610">
        <v>9</v>
      </c>
      <c r="AD610">
        <v>15</v>
      </c>
      <c r="AE610">
        <v>24</v>
      </c>
      <c r="AF610">
        <v>9</v>
      </c>
      <c r="AG610">
        <v>15</v>
      </c>
      <c r="AH610">
        <v>24</v>
      </c>
      <c r="AI610">
        <v>13</v>
      </c>
      <c r="AJ610">
        <v>16</v>
      </c>
      <c r="AK610">
        <v>29</v>
      </c>
      <c r="AL610">
        <v>13</v>
      </c>
      <c r="AM610">
        <v>12</v>
      </c>
      <c r="AN610">
        <v>25</v>
      </c>
      <c r="AO610">
        <v>14</v>
      </c>
      <c r="AP610">
        <v>15</v>
      </c>
      <c r="AQ610">
        <v>29</v>
      </c>
      <c r="AR610">
        <v>14</v>
      </c>
      <c r="AS610">
        <v>14</v>
      </c>
      <c r="AT610">
        <v>28</v>
      </c>
      <c r="AU610">
        <v>16</v>
      </c>
      <c r="AV610">
        <v>16</v>
      </c>
      <c r="AW610">
        <v>32</v>
      </c>
      <c r="AX610">
        <v>79</v>
      </c>
      <c r="AY610">
        <v>88</v>
      </c>
      <c r="AZ610">
        <v>167</v>
      </c>
      <c r="BA610">
        <v>1</v>
      </c>
      <c r="BB610">
        <v>1</v>
      </c>
      <c r="BC610">
        <v>1</v>
      </c>
      <c r="BD610">
        <v>1</v>
      </c>
      <c r="BE610">
        <v>1</v>
      </c>
      <c r="BF610">
        <v>1</v>
      </c>
      <c r="BG610">
        <v>0</v>
      </c>
      <c r="BH610">
        <v>6</v>
      </c>
      <c r="BI610">
        <v>0</v>
      </c>
      <c r="BJ610">
        <v>0</v>
      </c>
      <c r="BK610">
        <v>1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3</v>
      </c>
      <c r="BR610">
        <v>3</v>
      </c>
      <c r="BS610">
        <v>0</v>
      </c>
      <c r="BT610">
        <v>0</v>
      </c>
      <c r="BU610">
        <v>2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1</v>
      </c>
      <c r="CD610">
        <v>0</v>
      </c>
      <c r="CE610">
        <v>0</v>
      </c>
      <c r="CF610">
        <v>10</v>
      </c>
      <c r="CG610">
        <v>3</v>
      </c>
      <c r="CH610">
        <v>3</v>
      </c>
      <c r="CI610">
        <v>1</v>
      </c>
      <c r="CJ610">
        <v>1</v>
      </c>
      <c r="CK610">
        <v>1</v>
      </c>
      <c r="CL610">
        <v>1</v>
      </c>
      <c r="CM610">
        <v>1</v>
      </c>
      <c r="CN610">
        <v>1</v>
      </c>
      <c r="CO610">
        <v>0</v>
      </c>
      <c r="CP610">
        <v>6</v>
      </c>
      <c r="CQ610">
        <v>11</v>
      </c>
      <c r="CR610">
        <v>6</v>
      </c>
      <c r="CS610">
        <v>1</v>
      </c>
    </row>
    <row r="611" spans="1:97" x14ac:dyDescent="0.25">
      <c r="A611" t="s">
        <v>4344</v>
      </c>
      <c r="B611">
        <v>1</v>
      </c>
      <c r="C611" t="s">
        <v>4345</v>
      </c>
      <c r="D611">
        <v>37</v>
      </c>
      <c r="E611" t="s">
        <v>216</v>
      </c>
      <c r="F611">
        <v>1</v>
      </c>
      <c r="G611" t="s">
        <v>380</v>
      </c>
      <c r="H611" t="s">
        <v>4346</v>
      </c>
      <c r="I611">
        <v>7710</v>
      </c>
      <c r="J611" t="s">
        <v>217</v>
      </c>
      <c r="K611" t="s">
        <v>189</v>
      </c>
      <c r="L611" t="s">
        <v>31</v>
      </c>
      <c r="M611" t="s">
        <v>37</v>
      </c>
      <c r="N611" t="s">
        <v>35</v>
      </c>
      <c r="O611" t="s">
        <v>29</v>
      </c>
      <c r="P611" t="s">
        <v>4109</v>
      </c>
      <c r="Q611" t="s">
        <v>2812</v>
      </c>
      <c r="R611" t="s">
        <v>218</v>
      </c>
      <c r="S611">
        <v>0</v>
      </c>
      <c r="T611">
        <v>148</v>
      </c>
      <c r="U611">
        <v>158</v>
      </c>
      <c r="V611">
        <v>306</v>
      </c>
      <c r="W611">
        <v>21</v>
      </c>
      <c r="X611">
        <v>31</v>
      </c>
      <c r="Y611">
        <v>52</v>
      </c>
      <c r="Z611">
        <v>148</v>
      </c>
      <c r="AA611">
        <v>158</v>
      </c>
      <c r="AB611">
        <v>306</v>
      </c>
      <c r="AC611">
        <v>28</v>
      </c>
      <c r="AD611">
        <v>21</v>
      </c>
      <c r="AE611">
        <v>49</v>
      </c>
      <c r="AF611">
        <v>28</v>
      </c>
      <c r="AG611">
        <v>21</v>
      </c>
      <c r="AH611">
        <v>49</v>
      </c>
      <c r="AI611">
        <v>24</v>
      </c>
      <c r="AJ611">
        <v>31</v>
      </c>
      <c r="AK611">
        <v>55</v>
      </c>
      <c r="AL611">
        <v>28</v>
      </c>
      <c r="AM611">
        <v>21</v>
      </c>
      <c r="AN611">
        <v>49</v>
      </c>
      <c r="AO611">
        <v>23</v>
      </c>
      <c r="AP611">
        <v>30</v>
      </c>
      <c r="AQ611">
        <v>53</v>
      </c>
      <c r="AR611">
        <v>23</v>
      </c>
      <c r="AS611">
        <v>19</v>
      </c>
      <c r="AT611">
        <v>42</v>
      </c>
      <c r="AU611">
        <v>27</v>
      </c>
      <c r="AV611">
        <v>22</v>
      </c>
      <c r="AW611">
        <v>49</v>
      </c>
      <c r="AX611">
        <v>153</v>
      </c>
      <c r="AY611">
        <v>144</v>
      </c>
      <c r="AZ611">
        <v>297</v>
      </c>
      <c r="BA611">
        <v>2</v>
      </c>
      <c r="BB611">
        <v>2</v>
      </c>
      <c r="BC611">
        <v>2</v>
      </c>
      <c r="BD611">
        <v>2</v>
      </c>
      <c r="BE611">
        <v>2</v>
      </c>
      <c r="BF611">
        <v>2</v>
      </c>
      <c r="BG611">
        <v>0</v>
      </c>
      <c r="BH611">
        <v>12</v>
      </c>
      <c r="BI611">
        <v>0</v>
      </c>
      <c r="BJ611">
        <v>0</v>
      </c>
      <c r="BK611">
        <v>0</v>
      </c>
      <c r="BL611">
        <v>1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12</v>
      </c>
      <c r="BS611">
        <v>0</v>
      </c>
      <c r="BT611">
        <v>0</v>
      </c>
      <c r="BU611">
        <v>0</v>
      </c>
      <c r="BV611">
        <v>2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1</v>
      </c>
      <c r="CD611">
        <v>0</v>
      </c>
      <c r="CE611">
        <v>0</v>
      </c>
      <c r="CF611">
        <v>16</v>
      </c>
      <c r="CG611">
        <v>0</v>
      </c>
      <c r="CH611">
        <v>12</v>
      </c>
      <c r="CI611">
        <v>2</v>
      </c>
      <c r="CJ611">
        <v>2</v>
      </c>
      <c r="CK611">
        <v>2</v>
      </c>
      <c r="CL611">
        <v>2</v>
      </c>
      <c r="CM611">
        <v>2</v>
      </c>
      <c r="CN611">
        <v>2</v>
      </c>
      <c r="CO611">
        <v>0</v>
      </c>
      <c r="CP611">
        <v>12</v>
      </c>
      <c r="CQ611">
        <v>12</v>
      </c>
      <c r="CR611">
        <v>12</v>
      </c>
      <c r="CS611">
        <v>1</v>
      </c>
    </row>
    <row r="612" spans="1:97" x14ac:dyDescent="0.25">
      <c r="A612" t="s">
        <v>4347</v>
      </c>
      <c r="B612">
        <v>2</v>
      </c>
      <c r="C612" t="s">
        <v>292</v>
      </c>
      <c r="D612">
        <v>32</v>
      </c>
      <c r="E612" t="s">
        <v>221</v>
      </c>
      <c r="F612">
        <v>1</v>
      </c>
      <c r="G612" t="s">
        <v>221</v>
      </c>
      <c r="H612" t="s">
        <v>3491</v>
      </c>
      <c r="I612">
        <v>0</v>
      </c>
      <c r="J612" t="s">
        <v>221</v>
      </c>
      <c r="K612" t="s">
        <v>189</v>
      </c>
      <c r="L612" t="s">
        <v>31</v>
      </c>
      <c r="M612" t="s">
        <v>37</v>
      </c>
      <c r="N612" t="s">
        <v>35</v>
      </c>
      <c r="O612" t="s">
        <v>29</v>
      </c>
      <c r="P612" t="s">
        <v>3040</v>
      </c>
      <c r="Q612" t="s">
        <v>3041</v>
      </c>
      <c r="R612" t="s">
        <v>222</v>
      </c>
      <c r="S612">
        <v>0</v>
      </c>
      <c r="T612">
        <v>60</v>
      </c>
      <c r="U612">
        <v>40</v>
      </c>
      <c r="V612">
        <v>100</v>
      </c>
      <c r="W612">
        <v>8</v>
      </c>
      <c r="X612">
        <v>6</v>
      </c>
      <c r="Y612">
        <v>14</v>
      </c>
      <c r="Z612">
        <v>57</v>
      </c>
      <c r="AA612">
        <v>40</v>
      </c>
      <c r="AB612">
        <v>97</v>
      </c>
      <c r="AC612">
        <v>12</v>
      </c>
      <c r="AD612">
        <v>5</v>
      </c>
      <c r="AE612">
        <v>17</v>
      </c>
      <c r="AF612">
        <v>13</v>
      </c>
      <c r="AG612">
        <v>7</v>
      </c>
      <c r="AH612">
        <v>20</v>
      </c>
      <c r="AI612">
        <v>16</v>
      </c>
      <c r="AJ612">
        <v>3</v>
      </c>
      <c r="AK612">
        <v>19</v>
      </c>
      <c r="AL612">
        <v>10</v>
      </c>
      <c r="AM612">
        <v>11</v>
      </c>
      <c r="AN612">
        <v>21</v>
      </c>
      <c r="AO612">
        <v>12</v>
      </c>
      <c r="AP612">
        <v>6</v>
      </c>
      <c r="AQ612">
        <v>18</v>
      </c>
      <c r="AR612">
        <v>3</v>
      </c>
      <c r="AS612">
        <v>7</v>
      </c>
      <c r="AT612">
        <v>10</v>
      </c>
      <c r="AU612">
        <v>7</v>
      </c>
      <c r="AV612">
        <v>9</v>
      </c>
      <c r="AW612">
        <v>16</v>
      </c>
      <c r="AX612">
        <v>61</v>
      </c>
      <c r="AY612">
        <v>43</v>
      </c>
      <c r="AZ612">
        <v>104</v>
      </c>
      <c r="BA612">
        <v>1</v>
      </c>
      <c r="BB612">
        <v>1</v>
      </c>
      <c r="BC612">
        <v>1</v>
      </c>
      <c r="BD612">
        <v>1</v>
      </c>
      <c r="BE612">
        <v>1</v>
      </c>
      <c r="BF612">
        <v>1</v>
      </c>
      <c r="BG612">
        <v>0</v>
      </c>
      <c r="BH612">
        <v>6</v>
      </c>
      <c r="BI612">
        <v>0</v>
      </c>
      <c r="BJ612">
        <v>0</v>
      </c>
      <c r="BK612">
        <v>1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5</v>
      </c>
      <c r="BR612">
        <v>1</v>
      </c>
      <c r="BS612">
        <v>0</v>
      </c>
      <c r="BT612">
        <v>0</v>
      </c>
      <c r="BU612">
        <v>2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1</v>
      </c>
      <c r="CE612">
        <v>0</v>
      </c>
      <c r="CF612">
        <v>10</v>
      </c>
      <c r="CG612">
        <v>5</v>
      </c>
      <c r="CH612">
        <v>1</v>
      </c>
      <c r="CI612">
        <v>1</v>
      </c>
      <c r="CJ612">
        <v>1</v>
      </c>
      <c r="CK612">
        <v>1</v>
      </c>
      <c r="CL612">
        <v>1</v>
      </c>
      <c r="CM612">
        <v>1</v>
      </c>
      <c r="CN612">
        <v>1</v>
      </c>
      <c r="CO612">
        <v>0</v>
      </c>
      <c r="CP612">
        <v>6</v>
      </c>
      <c r="CQ612">
        <v>6</v>
      </c>
      <c r="CR612">
        <v>6</v>
      </c>
      <c r="CS612">
        <v>1</v>
      </c>
    </row>
    <row r="613" spans="1:97" x14ac:dyDescent="0.25">
      <c r="A613" t="s">
        <v>4348</v>
      </c>
      <c r="B613">
        <v>1</v>
      </c>
      <c r="C613" t="s">
        <v>2430</v>
      </c>
      <c r="D613">
        <v>17</v>
      </c>
      <c r="E613" t="s">
        <v>193</v>
      </c>
      <c r="F613">
        <v>1</v>
      </c>
      <c r="G613" t="s">
        <v>329</v>
      </c>
      <c r="H613" t="s">
        <v>4349</v>
      </c>
      <c r="I613">
        <v>550</v>
      </c>
      <c r="J613" t="s">
        <v>193</v>
      </c>
      <c r="K613" t="s">
        <v>189</v>
      </c>
      <c r="L613" t="s">
        <v>31</v>
      </c>
      <c r="M613" t="s">
        <v>37</v>
      </c>
      <c r="N613" t="s">
        <v>35</v>
      </c>
      <c r="O613" t="s">
        <v>29</v>
      </c>
      <c r="P613" t="s">
        <v>3394</v>
      </c>
      <c r="Q613" t="s">
        <v>3026</v>
      </c>
      <c r="R613" t="s">
        <v>194</v>
      </c>
      <c r="S613">
        <v>0</v>
      </c>
      <c r="T613">
        <v>119</v>
      </c>
      <c r="U613">
        <v>126</v>
      </c>
      <c r="V613">
        <v>245</v>
      </c>
      <c r="W613">
        <v>15</v>
      </c>
      <c r="X613">
        <v>22</v>
      </c>
      <c r="Y613">
        <v>37</v>
      </c>
      <c r="Z613">
        <v>116</v>
      </c>
      <c r="AA613">
        <v>124</v>
      </c>
      <c r="AB613">
        <v>240</v>
      </c>
      <c r="AC613">
        <v>20</v>
      </c>
      <c r="AD613">
        <v>15</v>
      </c>
      <c r="AE613">
        <v>35</v>
      </c>
      <c r="AF613">
        <v>20</v>
      </c>
      <c r="AG613">
        <v>15</v>
      </c>
      <c r="AH613">
        <v>35</v>
      </c>
      <c r="AI613">
        <v>29</v>
      </c>
      <c r="AJ613">
        <v>22</v>
      </c>
      <c r="AK613">
        <v>51</v>
      </c>
      <c r="AL613">
        <v>15</v>
      </c>
      <c r="AM613">
        <v>16</v>
      </c>
      <c r="AN613">
        <v>31</v>
      </c>
      <c r="AO613">
        <v>22</v>
      </c>
      <c r="AP613">
        <v>28</v>
      </c>
      <c r="AQ613">
        <v>50</v>
      </c>
      <c r="AR613">
        <v>22</v>
      </c>
      <c r="AS613">
        <v>22</v>
      </c>
      <c r="AT613">
        <v>44</v>
      </c>
      <c r="AU613">
        <v>20</v>
      </c>
      <c r="AV613">
        <v>21</v>
      </c>
      <c r="AW613">
        <v>41</v>
      </c>
      <c r="AX613">
        <v>128</v>
      </c>
      <c r="AY613">
        <v>124</v>
      </c>
      <c r="AZ613">
        <v>252</v>
      </c>
      <c r="BA613">
        <v>2</v>
      </c>
      <c r="BB613">
        <v>2</v>
      </c>
      <c r="BC613">
        <v>2</v>
      </c>
      <c r="BD613">
        <v>2</v>
      </c>
      <c r="BE613">
        <v>2</v>
      </c>
      <c r="BF613">
        <v>2</v>
      </c>
      <c r="BG613">
        <v>0</v>
      </c>
      <c r="BH613">
        <v>12</v>
      </c>
      <c r="BI613">
        <v>0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1</v>
      </c>
      <c r="BR613">
        <v>11</v>
      </c>
      <c r="BS613">
        <v>0</v>
      </c>
      <c r="BT613">
        <v>0</v>
      </c>
      <c r="BU613">
        <v>1</v>
      </c>
      <c r="BV613">
        <v>1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1</v>
      </c>
      <c r="CD613">
        <v>1</v>
      </c>
      <c r="CE613">
        <v>0</v>
      </c>
      <c r="CF613">
        <v>17</v>
      </c>
      <c r="CG613">
        <v>1</v>
      </c>
      <c r="CH613">
        <v>11</v>
      </c>
      <c r="CI613">
        <v>2</v>
      </c>
      <c r="CJ613">
        <v>2</v>
      </c>
      <c r="CK613">
        <v>2</v>
      </c>
      <c r="CL613">
        <v>2</v>
      </c>
      <c r="CM613">
        <v>2</v>
      </c>
      <c r="CN613">
        <v>2</v>
      </c>
      <c r="CO613">
        <v>0</v>
      </c>
      <c r="CP613">
        <v>12</v>
      </c>
      <c r="CQ613">
        <v>14</v>
      </c>
      <c r="CR613">
        <v>12</v>
      </c>
      <c r="CS613">
        <v>1</v>
      </c>
    </row>
    <row r="614" spans="1:97" x14ac:dyDescent="0.25">
      <c r="A614" t="s">
        <v>4350</v>
      </c>
      <c r="B614">
        <v>4</v>
      </c>
      <c r="C614" t="s">
        <v>306</v>
      </c>
      <c r="D614">
        <v>47</v>
      </c>
      <c r="E614" t="s">
        <v>999</v>
      </c>
      <c r="F614">
        <v>111</v>
      </c>
      <c r="G614" t="s">
        <v>4351</v>
      </c>
      <c r="H614" t="s">
        <v>4352</v>
      </c>
      <c r="I614">
        <v>0</v>
      </c>
      <c r="J614" t="s">
        <v>406</v>
      </c>
      <c r="K614" t="s">
        <v>189</v>
      </c>
      <c r="L614" t="s">
        <v>31</v>
      </c>
      <c r="M614" t="s">
        <v>37</v>
      </c>
      <c r="N614" t="s">
        <v>35</v>
      </c>
      <c r="O614" t="s">
        <v>29</v>
      </c>
      <c r="P614" t="s">
        <v>2861</v>
      </c>
      <c r="Q614" t="s">
        <v>2862</v>
      </c>
      <c r="R614" t="s">
        <v>408</v>
      </c>
      <c r="S614">
        <v>3</v>
      </c>
      <c r="T614">
        <v>1</v>
      </c>
      <c r="U614">
        <v>3</v>
      </c>
      <c r="V614">
        <v>4</v>
      </c>
      <c r="W614">
        <v>0</v>
      </c>
      <c r="X614">
        <v>1</v>
      </c>
      <c r="Y614">
        <v>1</v>
      </c>
      <c r="Z614">
        <v>1</v>
      </c>
      <c r="AA614">
        <v>3</v>
      </c>
      <c r="AB614">
        <v>4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</row>
    <row r="615" spans="1:97" x14ac:dyDescent="0.25">
      <c r="A615" t="s">
        <v>4353</v>
      </c>
      <c r="B615">
        <v>1</v>
      </c>
      <c r="C615" t="s">
        <v>2360</v>
      </c>
      <c r="D615">
        <v>29</v>
      </c>
      <c r="E615" t="s">
        <v>546</v>
      </c>
      <c r="F615">
        <v>256</v>
      </c>
      <c r="G615" t="s">
        <v>4354</v>
      </c>
      <c r="H615" t="s">
        <v>4355</v>
      </c>
      <c r="I615">
        <v>0</v>
      </c>
      <c r="J615" t="s">
        <v>546</v>
      </c>
      <c r="K615" t="s">
        <v>189</v>
      </c>
      <c r="L615" t="s">
        <v>31</v>
      </c>
      <c r="M615" t="s">
        <v>37</v>
      </c>
      <c r="N615" t="s">
        <v>35</v>
      </c>
      <c r="O615" t="s">
        <v>29</v>
      </c>
      <c r="P615" t="s">
        <v>3020</v>
      </c>
      <c r="Q615" t="s">
        <v>2777</v>
      </c>
      <c r="R615" t="s">
        <v>549</v>
      </c>
      <c r="S615">
        <v>0</v>
      </c>
      <c r="T615">
        <v>4</v>
      </c>
      <c r="U615">
        <v>6</v>
      </c>
      <c r="V615">
        <v>10</v>
      </c>
      <c r="W615">
        <v>0</v>
      </c>
      <c r="X615">
        <v>1</v>
      </c>
      <c r="Y615">
        <v>1</v>
      </c>
      <c r="Z615">
        <v>4</v>
      </c>
      <c r="AA615">
        <v>6</v>
      </c>
      <c r="AB615">
        <v>10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1</v>
      </c>
      <c r="AM615">
        <v>1</v>
      </c>
      <c r="AN615">
        <v>2</v>
      </c>
      <c r="AO615">
        <v>2</v>
      </c>
      <c r="AP615">
        <v>0</v>
      </c>
      <c r="AQ615">
        <v>2</v>
      </c>
      <c r="AR615">
        <v>0</v>
      </c>
      <c r="AS615">
        <v>0</v>
      </c>
      <c r="AT615">
        <v>0</v>
      </c>
      <c r="AU615">
        <v>1</v>
      </c>
      <c r="AV615">
        <v>2</v>
      </c>
      <c r="AW615">
        <v>3</v>
      </c>
      <c r="AX615">
        <v>4</v>
      </c>
      <c r="AY615">
        <v>3</v>
      </c>
      <c r="AZ615">
        <v>7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1</v>
      </c>
      <c r="BH615">
        <v>1</v>
      </c>
      <c r="BI615">
        <v>0</v>
      </c>
      <c r="BJ615">
        <v>1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1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1</v>
      </c>
      <c r="CP615">
        <v>1</v>
      </c>
      <c r="CQ615">
        <v>2</v>
      </c>
      <c r="CR615">
        <v>1</v>
      </c>
      <c r="CS615">
        <v>1</v>
      </c>
    </row>
    <row r="616" spans="1:97" x14ac:dyDescent="0.25">
      <c r="A616" t="s">
        <v>4356</v>
      </c>
      <c r="B616">
        <v>1</v>
      </c>
      <c r="C616" t="s">
        <v>1515</v>
      </c>
      <c r="D616">
        <v>37</v>
      </c>
      <c r="E616" t="s">
        <v>216</v>
      </c>
      <c r="F616">
        <v>1</v>
      </c>
      <c r="G616" t="s">
        <v>380</v>
      </c>
      <c r="H616" t="s">
        <v>4357</v>
      </c>
      <c r="I616">
        <v>0</v>
      </c>
      <c r="J616" t="s">
        <v>217</v>
      </c>
      <c r="K616" t="s">
        <v>189</v>
      </c>
      <c r="L616" t="s">
        <v>31</v>
      </c>
      <c r="M616" t="s">
        <v>37</v>
      </c>
      <c r="N616" t="s">
        <v>35</v>
      </c>
      <c r="O616" t="s">
        <v>29</v>
      </c>
      <c r="P616" t="s">
        <v>3721</v>
      </c>
      <c r="Q616" t="s">
        <v>3238</v>
      </c>
      <c r="R616" t="s">
        <v>218</v>
      </c>
      <c r="S616">
        <v>0</v>
      </c>
      <c r="T616">
        <v>172</v>
      </c>
      <c r="U616">
        <v>178</v>
      </c>
      <c r="V616">
        <v>350</v>
      </c>
      <c r="W616">
        <v>34</v>
      </c>
      <c r="X616">
        <v>34</v>
      </c>
      <c r="Y616">
        <v>68</v>
      </c>
      <c r="Z616">
        <v>172</v>
      </c>
      <c r="AA616">
        <v>178</v>
      </c>
      <c r="AB616">
        <v>350</v>
      </c>
      <c r="AC616">
        <v>27</v>
      </c>
      <c r="AD616">
        <v>34</v>
      </c>
      <c r="AE616">
        <v>61</v>
      </c>
      <c r="AF616">
        <v>27</v>
      </c>
      <c r="AG616">
        <v>34</v>
      </c>
      <c r="AH616">
        <v>61</v>
      </c>
      <c r="AI616">
        <v>26</v>
      </c>
      <c r="AJ616">
        <v>30</v>
      </c>
      <c r="AK616">
        <v>56</v>
      </c>
      <c r="AL616">
        <v>33</v>
      </c>
      <c r="AM616">
        <v>31</v>
      </c>
      <c r="AN616">
        <v>64</v>
      </c>
      <c r="AO616">
        <v>24</v>
      </c>
      <c r="AP616">
        <v>39</v>
      </c>
      <c r="AQ616">
        <v>63</v>
      </c>
      <c r="AR616">
        <v>36</v>
      </c>
      <c r="AS616">
        <v>26</v>
      </c>
      <c r="AT616">
        <v>62</v>
      </c>
      <c r="AU616">
        <v>29</v>
      </c>
      <c r="AV616">
        <v>27</v>
      </c>
      <c r="AW616">
        <v>56</v>
      </c>
      <c r="AX616">
        <v>175</v>
      </c>
      <c r="AY616">
        <v>187</v>
      </c>
      <c r="AZ616">
        <v>362</v>
      </c>
      <c r="BA616">
        <v>2</v>
      </c>
      <c r="BB616">
        <v>2</v>
      </c>
      <c r="BC616">
        <v>2</v>
      </c>
      <c r="BD616">
        <v>2</v>
      </c>
      <c r="BE616">
        <v>2</v>
      </c>
      <c r="BF616">
        <v>2</v>
      </c>
      <c r="BG616">
        <v>0</v>
      </c>
      <c r="BH616">
        <v>12</v>
      </c>
      <c r="BI616">
        <v>0</v>
      </c>
      <c r="BJ616">
        <v>0</v>
      </c>
      <c r="BK616">
        <v>1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1</v>
      </c>
      <c r="BR616">
        <v>11</v>
      </c>
      <c r="BS616">
        <v>0</v>
      </c>
      <c r="BT616">
        <v>0</v>
      </c>
      <c r="BU616">
        <v>1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1</v>
      </c>
      <c r="CE616">
        <v>0</v>
      </c>
      <c r="CF616">
        <v>15</v>
      </c>
      <c r="CG616">
        <v>1</v>
      </c>
      <c r="CH616">
        <v>11</v>
      </c>
      <c r="CI616">
        <v>2</v>
      </c>
      <c r="CJ616">
        <v>2</v>
      </c>
      <c r="CK616">
        <v>2</v>
      </c>
      <c r="CL616">
        <v>2</v>
      </c>
      <c r="CM616">
        <v>2</v>
      </c>
      <c r="CN616">
        <v>2</v>
      </c>
      <c r="CO616">
        <v>0</v>
      </c>
      <c r="CP616">
        <v>12</v>
      </c>
      <c r="CQ616">
        <v>12</v>
      </c>
      <c r="CR616">
        <v>12</v>
      </c>
      <c r="CS616">
        <v>1</v>
      </c>
    </row>
    <row r="617" spans="1:97" x14ac:dyDescent="0.25">
      <c r="A617" t="s">
        <v>4358</v>
      </c>
      <c r="B617">
        <v>1</v>
      </c>
      <c r="C617" t="s">
        <v>1701</v>
      </c>
      <c r="D617">
        <v>19</v>
      </c>
      <c r="E617" t="s">
        <v>188</v>
      </c>
      <c r="F617">
        <v>1</v>
      </c>
      <c r="G617" t="s">
        <v>188</v>
      </c>
      <c r="H617" t="s">
        <v>4359</v>
      </c>
      <c r="I617">
        <v>0</v>
      </c>
      <c r="J617" t="s">
        <v>188</v>
      </c>
      <c r="K617" t="s">
        <v>189</v>
      </c>
      <c r="L617" t="s">
        <v>31</v>
      </c>
      <c r="M617" t="s">
        <v>37</v>
      </c>
      <c r="N617" t="s">
        <v>35</v>
      </c>
      <c r="O617" t="s">
        <v>29</v>
      </c>
      <c r="P617" t="s">
        <v>3131</v>
      </c>
      <c r="Q617" t="s">
        <v>2928</v>
      </c>
      <c r="R617" t="s">
        <v>190</v>
      </c>
      <c r="S617">
        <v>0</v>
      </c>
      <c r="T617">
        <v>111</v>
      </c>
      <c r="U617">
        <v>126</v>
      </c>
      <c r="V617">
        <v>237</v>
      </c>
      <c r="W617">
        <v>23</v>
      </c>
      <c r="X617">
        <v>21</v>
      </c>
      <c r="Y617">
        <v>44</v>
      </c>
      <c r="Z617">
        <v>111</v>
      </c>
      <c r="AA617">
        <v>126</v>
      </c>
      <c r="AB617">
        <v>237</v>
      </c>
      <c r="AC617">
        <v>19</v>
      </c>
      <c r="AD617">
        <v>16</v>
      </c>
      <c r="AE617">
        <v>35</v>
      </c>
      <c r="AF617">
        <v>19</v>
      </c>
      <c r="AG617">
        <v>16</v>
      </c>
      <c r="AH617">
        <v>35</v>
      </c>
      <c r="AI617">
        <v>20</v>
      </c>
      <c r="AJ617">
        <v>23</v>
      </c>
      <c r="AK617">
        <v>43</v>
      </c>
      <c r="AL617">
        <v>16</v>
      </c>
      <c r="AM617">
        <v>28</v>
      </c>
      <c r="AN617">
        <v>44</v>
      </c>
      <c r="AO617">
        <v>17</v>
      </c>
      <c r="AP617">
        <v>23</v>
      </c>
      <c r="AQ617">
        <v>40</v>
      </c>
      <c r="AR617">
        <v>19</v>
      </c>
      <c r="AS617">
        <v>13</v>
      </c>
      <c r="AT617">
        <v>32</v>
      </c>
      <c r="AU617">
        <v>20</v>
      </c>
      <c r="AV617">
        <v>23</v>
      </c>
      <c r="AW617">
        <v>43</v>
      </c>
      <c r="AX617">
        <v>111</v>
      </c>
      <c r="AY617">
        <v>126</v>
      </c>
      <c r="AZ617">
        <v>237</v>
      </c>
      <c r="BA617">
        <v>2</v>
      </c>
      <c r="BB617">
        <v>2</v>
      </c>
      <c r="BC617">
        <v>2</v>
      </c>
      <c r="BD617">
        <v>2</v>
      </c>
      <c r="BE617">
        <v>2</v>
      </c>
      <c r="BF617">
        <v>2</v>
      </c>
      <c r="BG617">
        <v>0</v>
      </c>
      <c r="BH617">
        <v>12</v>
      </c>
      <c r="BI617">
        <v>0</v>
      </c>
      <c r="BJ617">
        <v>0</v>
      </c>
      <c r="BK617">
        <v>1</v>
      </c>
      <c r="BL617">
        <v>0</v>
      </c>
      <c r="BM617">
        <v>0</v>
      </c>
      <c r="BN617">
        <v>0</v>
      </c>
      <c r="BO617">
        <v>0</v>
      </c>
      <c r="BP617">
        <v>1</v>
      </c>
      <c r="BQ617">
        <v>3</v>
      </c>
      <c r="BR617">
        <v>9</v>
      </c>
      <c r="BS617">
        <v>0</v>
      </c>
      <c r="BT617">
        <v>0</v>
      </c>
      <c r="BU617">
        <v>1</v>
      </c>
      <c r="BV617">
        <v>3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2</v>
      </c>
      <c r="CD617">
        <v>0</v>
      </c>
      <c r="CE617">
        <v>0</v>
      </c>
      <c r="CF617">
        <v>20</v>
      </c>
      <c r="CG617">
        <v>3</v>
      </c>
      <c r="CH617">
        <v>9</v>
      </c>
      <c r="CI617">
        <v>2</v>
      </c>
      <c r="CJ617">
        <v>2</v>
      </c>
      <c r="CK617">
        <v>2</v>
      </c>
      <c r="CL617">
        <v>2</v>
      </c>
      <c r="CM617">
        <v>2</v>
      </c>
      <c r="CN617">
        <v>2</v>
      </c>
      <c r="CO617">
        <v>0</v>
      </c>
      <c r="CP617">
        <v>12</v>
      </c>
      <c r="CQ617">
        <v>12</v>
      </c>
      <c r="CR617">
        <v>12</v>
      </c>
      <c r="CS617">
        <v>1</v>
      </c>
    </row>
    <row r="618" spans="1:97" x14ac:dyDescent="0.25">
      <c r="A618" t="s">
        <v>4360</v>
      </c>
      <c r="B618">
        <v>1</v>
      </c>
      <c r="C618" t="s">
        <v>4361</v>
      </c>
      <c r="D618">
        <v>48</v>
      </c>
      <c r="E618" t="s">
        <v>302</v>
      </c>
      <c r="F618">
        <v>74</v>
      </c>
      <c r="G618" t="s">
        <v>542</v>
      </c>
      <c r="H618" t="s">
        <v>204</v>
      </c>
      <c r="I618">
        <v>0</v>
      </c>
      <c r="J618" t="s">
        <v>193</v>
      </c>
      <c r="K618" t="s">
        <v>189</v>
      </c>
      <c r="L618" t="s">
        <v>31</v>
      </c>
      <c r="M618" t="s">
        <v>37</v>
      </c>
      <c r="N618" t="s">
        <v>35</v>
      </c>
      <c r="O618" t="s">
        <v>29</v>
      </c>
      <c r="P618" t="s">
        <v>3025</v>
      </c>
      <c r="Q618" t="s">
        <v>3026</v>
      </c>
      <c r="R618" t="s">
        <v>194</v>
      </c>
      <c r="S618">
        <v>0</v>
      </c>
      <c r="T618">
        <v>8</v>
      </c>
      <c r="U618">
        <v>13</v>
      </c>
      <c r="V618">
        <v>21</v>
      </c>
      <c r="W618">
        <v>3</v>
      </c>
      <c r="X618">
        <v>3</v>
      </c>
      <c r="Y618">
        <v>6</v>
      </c>
      <c r="Z618">
        <v>8</v>
      </c>
      <c r="AA618">
        <v>13</v>
      </c>
      <c r="AB618">
        <v>21</v>
      </c>
      <c r="AC618">
        <v>4</v>
      </c>
      <c r="AD618">
        <v>2</v>
      </c>
      <c r="AE618">
        <v>6</v>
      </c>
      <c r="AF618">
        <v>4</v>
      </c>
      <c r="AG618">
        <v>2</v>
      </c>
      <c r="AH618">
        <v>6</v>
      </c>
      <c r="AI618">
        <v>0</v>
      </c>
      <c r="AJ618">
        <v>5</v>
      </c>
      <c r="AK618">
        <v>5</v>
      </c>
      <c r="AL618">
        <v>1</v>
      </c>
      <c r="AM618">
        <v>1</v>
      </c>
      <c r="AN618">
        <v>2</v>
      </c>
      <c r="AO618">
        <v>2</v>
      </c>
      <c r="AP618">
        <v>1</v>
      </c>
      <c r="AQ618">
        <v>3</v>
      </c>
      <c r="AR618">
        <v>1</v>
      </c>
      <c r="AS618">
        <v>2</v>
      </c>
      <c r="AT618">
        <v>3</v>
      </c>
      <c r="AU618">
        <v>1</v>
      </c>
      <c r="AV618">
        <v>1</v>
      </c>
      <c r="AW618">
        <v>2</v>
      </c>
      <c r="AX618">
        <v>9</v>
      </c>
      <c r="AY618">
        <v>12</v>
      </c>
      <c r="AZ618">
        <v>21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1</v>
      </c>
      <c r="BH618">
        <v>1</v>
      </c>
      <c r="BI618">
        <v>0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1</v>
      </c>
      <c r="CG618">
        <v>0</v>
      </c>
      <c r="CH618">
        <v>1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1</v>
      </c>
      <c r="CP618">
        <v>1</v>
      </c>
      <c r="CQ618">
        <v>1</v>
      </c>
      <c r="CR618">
        <v>1</v>
      </c>
      <c r="CS618">
        <v>1</v>
      </c>
    </row>
    <row r="619" spans="1:97" x14ac:dyDescent="0.25">
      <c r="A619" t="s">
        <v>4362</v>
      </c>
      <c r="B619">
        <v>4</v>
      </c>
      <c r="C619" t="s">
        <v>1388</v>
      </c>
      <c r="D619">
        <v>65</v>
      </c>
      <c r="E619" t="s">
        <v>658</v>
      </c>
      <c r="F619">
        <v>258</v>
      </c>
      <c r="G619" t="s">
        <v>4363</v>
      </c>
      <c r="H619" t="s">
        <v>4364</v>
      </c>
      <c r="I619">
        <v>0</v>
      </c>
      <c r="J619" t="s">
        <v>406</v>
      </c>
      <c r="K619" t="s">
        <v>189</v>
      </c>
      <c r="L619" t="s">
        <v>31</v>
      </c>
      <c r="M619" t="s">
        <v>37</v>
      </c>
      <c r="N619" t="s">
        <v>35</v>
      </c>
      <c r="O619" t="s">
        <v>29</v>
      </c>
      <c r="P619" t="s">
        <v>2825</v>
      </c>
      <c r="Q619" t="s">
        <v>2769</v>
      </c>
      <c r="R619" t="s">
        <v>408</v>
      </c>
      <c r="S619">
        <v>0</v>
      </c>
      <c r="T619">
        <v>8</v>
      </c>
      <c r="U619">
        <v>3</v>
      </c>
      <c r="V619">
        <v>11</v>
      </c>
      <c r="W619">
        <v>0</v>
      </c>
      <c r="X619">
        <v>2</v>
      </c>
      <c r="Y619">
        <v>2</v>
      </c>
      <c r="Z619">
        <v>8</v>
      </c>
      <c r="AA619">
        <v>3</v>
      </c>
      <c r="AB619">
        <v>11</v>
      </c>
      <c r="AC619">
        <v>1</v>
      </c>
      <c r="AD619">
        <v>0</v>
      </c>
      <c r="AE619">
        <v>1</v>
      </c>
      <c r="AF619">
        <v>1</v>
      </c>
      <c r="AG619">
        <v>0</v>
      </c>
      <c r="AH619">
        <v>1</v>
      </c>
      <c r="AI619">
        <v>0</v>
      </c>
      <c r="AJ619">
        <v>0</v>
      </c>
      <c r="AK619">
        <v>0</v>
      </c>
      <c r="AL619">
        <v>1</v>
      </c>
      <c r="AM619">
        <v>0</v>
      </c>
      <c r="AN619">
        <v>1</v>
      </c>
      <c r="AO619">
        <v>1</v>
      </c>
      <c r="AP619">
        <v>0</v>
      </c>
      <c r="AQ619">
        <v>1</v>
      </c>
      <c r="AR619">
        <v>3</v>
      </c>
      <c r="AS619">
        <v>0</v>
      </c>
      <c r="AT619">
        <v>3</v>
      </c>
      <c r="AU619">
        <v>2</v>
      </c>
      <c r="AV619">
        <v>0</v>
      </c>
      <c r="AW619">
        <v>2</v>
      </c>
      <c r="AX619">
        <v>8</v>
      </c>
      <c r="AY619">
        <v>0</v>
      </c>
      <c r="AZ619">
        <v>8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1</v>
      </c>
      <c r="BH619">
        <v>1</v>
      </c>
      <c r="BI619">
        <v>0</v>
      </c>
      <c r="BJ619">
        <v>1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1</v>
      </c>
      <c r="CG619">
        <v>0</v>
      </c>
      <c r="CH619">
        <v>1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1</v>
      </c>
      <c r="CP619">
        <v>1</v>
      </c>
      <c r="CQ619">
        <v>2</v>
      </c>
      <c r="CR619">
        <v>1</v>
      </c>
      <c r="CS619">
        <v>1</v>
      </c>
    </row>
    <row r="620" spans="1:97" x14ac:dyDescent="0.25">
      <c r="A620" t="s">
        <v>4365</v>
      </c>
      <c r="B620">
        <v>4</v>
      </c>
      <c r="C620" t="s">
        <v>3500</v>
      </c>
      <c r="D620">
        <v>15</v>
      </c>
      <c r="E620" t="s">
        <v>4366</v>
      </c>
      <c r="F620">
        <v>58</v>
      </c>
      <c r="G620" t="s">
        <v>4367</v>
      </c>
      <c r="H620" t="s">
        <v>204</v>
      </c>
      <c r="I620">
        <v>0</v>
      </c>
      <c r="J620" t="s">
        <v>202</v>
      </c>
      <c r="K620" t="s">
        <v>189</v>
      </c>
      <c r="L620" t="s">
        <v>31</v>
      </c>
      <c r="M620" t="s">
        <v>37</v>
      </c>
      <c r="N620" t="s">
        <v>35</v>
      </c>
      <c r="O620" t="s">
        <v>29</v>
      </c>
      <c r="P620" t="s">
        <v>3519</v>
      </c>
      <c r="Q620" t="s">
        <v>2888</v>
      </c>
      <c r="R620" t="s">
        <v>205</v>
      </c>
      <c r="S620">
        <v>0</v>
      </c>
      <c r="T620">
        <v>9</v>
      </c>
      <c r="U620">
        <v>6</v>
      </c>
      <c r="V620">
        <v>15</v>
      </c>
      <c r="W620">
        <v>1</v>
      </c>
      <c r="X620">
        <v>1</v>
      </c>
      <c r="Y620">
        <v>2</v>
      </c>
      <c r="Z620">
        <v>9</v>
      </c>
      <c r="AA620">
        <v>6</v>
      </c>
      <c r="AB620">
        <v>15</v>
      </c>
      <c r="AC620">
        <v>2</v>
      </c>
      <c r="AD620">
        <v>1</v>
      </c>
      <c r="AE620">
        <v>3</v>
      </c>
      <c r="AF620">
        <v>2</v>
      </c>
      <c r="AG620">
        <v>1</v>
      </c>
      <c r="AH620">
        <v>3</v>
      </c>
      <c r="AI620">
        <v>3</v>
      </c>
      <c r="AJ620">
        <v>2</v>
      </c>
      <c r="AK620">
        <v>5</v>
      </c>
      <c r="AL620">
        <v>0</v>
      </c>
      <c r="AM620">
        <v>0</v>
      </c>
      <c r="AN620">
        <v>0</v>
      </c>
      <c r="AO620">
        <v>3</v>
      </c>
      <c r="AP620">
        <v>0</v>
      </c>
      <c r="AQ620">
        <v>3</v>
      </c>
      <c r="AR620">
        <v>0</v>
      </c>
      <c r="AS620">
        <v>1</v>
      </c>
      <c r="AT620">
        <v>1</v>
      </c>
      <c r="AU620">
        <v>2</v>
      </c>
      <c r="AV620">
        <v>1</v>
      </c>
      <c r="AW620">
        <v>3</v>
      </c>
      <c r="AX620">
        <v>10</v>
      </c>
      <c r="AY620">
        <v>5</v>
      </c>
      <c r="AZ620">
        <v>15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1</v>
      </c>
      <c r="BH620">
        <v>1</v>
      </c>
      <c r="BI620">
        <v>0</v>
      </c>
      <c r="BJ620">
        <v>1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1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2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1</v>
      </c>
      <c r="CP620">
        <v>1</v>
      </c>
      <c r="CQ620">
        <v>1</v>
      </c>
      <c r="CR620">
        <v>1</v>
      </c>
      <c r="CS620">
        <v>1</v>
      </c>
    </row>
    <row r="621" spans="1:97" x14ac:dyDescent="0.25">
      <c r="A621" t="s">
        <v>4368</v>
      </c>
      <c r="B621">
        <v>4</v>
      </c>
      <c r="C621" t="s">
        <v>4369</v>
      </c>
      <c r="D621">
        <v>31</v>
      </c>
      <c r="E621" t="s">
        <v>286</v>
      </c>
      <c r="F621">
        <v>95</v>
      </c>
      <c r="G621" t="s">
        <v>4370</v>
      </c>
      <c r="H621" t="s">
        <v>4371</v>
      </c>
      <c r="I621">
        <v>0</v>
      </c>
      <c r="J621" t="s">
        <v>193</v>
      </c>
      <c r="K621" t="s">
        <v>189</v>
      </c>
      <c r="L621" t="s">
        <v>31</v>
      </c>
      <c r="M621" t="s">
        <v>37</v>
      </c>
      <c r="N621" t="s">
        <v>35</v>
      </c>
      <c r="O621" t="s">
        <v>29</v>
      </c>
      <c r="P621" t="s">
        <v>3037</v>
      </c>
      <c r="Q621" t="s">
        <v>2862</v>
      </c>
      <c r="R621" t="s">
        <v>408</v>
      </c>
      <c r="S621">
        <v>0</v>
      </c>
      <c r="T621">
        <v>7</v>
      </c>
      <c r="U621">
        <v>9</v>
      </c>
      <c r="V621">
        <v>16</v>
      </c>
      <c r="W621">
        <v>1</v>
      </c>
      <c r="X621">
        <v>1</v>
      </c>
      <c r="Y621">
        <v>2</v>
      </c>
      <c r="Z621">
        <v>7</v>
      </c>
      <c r="AA621">
        <v>9</v>
      </c>
      <c r="AB621">
        <v>16</v>
      </c>
      <c r="AC621">
        <v>2</v>
      </c>
      <c r="AD621">
        <v>2</v>
      </c>
      <c r="AE621">
        <v>4</v>
      </c>
      <c r="AF621">
        <v>2</v>
      </c>
      <c r="AG621">
        <v>2</v>
      </c>
      <c r="AH621">
        <v>4</v>
      </c>
      <c r="AI621">
        <v>0</v>
      </c>
      <c r="AJ621">
        <v>2</v>
      </c>
      <c r="AK621">
        <v>2</v>
      </c>
      <c r="AL621">
        <v>1</v>
      </c>
      <c r="AM621">
        <v>1</v>
      </c>
      <c r="AN621">
        <v>2</v>
      </c>
      <c r="AO621">
        <v>1</v>
      </c>
      <c r="AP621">
        <v>2</v>
      </c>
      <c r="AQ621">
        <v>3</v>
      </c>
      <c r="AR621">
        <v>2</v>
      </c>
      <c r="AS621">
        <v>1</v>
      </c>
      <c r="AT621">
        <v>3</v>
      </c>
      <c r="AU621">
        <v>1</v>
      </c>
      <c r="AV621">
        <v>2</v>
      </c>
      <c r="AW621">
        <v>3</v>
      </c>
      <c r="AX621">
        <v>7</v>
      </c>
      <c r="AY621">
        <v>10</v>
      </c>
      <c r="AZ621">
        <v>17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1</v>
      </c>
      <c r="BH621">
        <v>1</v>
      </c>
      <c r="BI621">
        <v>0</v>
      </c>
      <c r="BJ621">
        <v>1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1</v>
      </c>
      <c r="CG621">
        <v>0</v>
      </c>
      <c r="CH621">
        <v>1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1</v>
      </c>
      <c r="CP621">
        <v>1</v>
      </c>
      <c r="CQ621">
        <v>2</v>
      </c>
      <c r="CR621">
        <v>2</v>
      </c>
      <c r="CS621">
        <v>1</v>
      </c>
    </row>
    <row r="622" spans="1:97" x14ac:dyDescent="0.25">
      <c r="A622" t="s">
        <v>4372</v>
      </c>
      <c r="B622">
        <v>1</v>
      </c>
      <c r="C622" t="s">
        <v>2488</v>
      </c>
      <c r="D622">
        <v>5</v>
      </c>
      <c r="E622" t="s">
        <v>227</v>
      </c>
      <c r="F622">
        <v>148</v>
      </c>
      <c r="G622" t="s">
        <v>4373</v>
      </c>
      <c r="H622" t="s">
        <v>2007</v>
      </c>
      <c r="I622">
        <v>368</v>
      </c>
      <c r="J622" t="s">
        <v>228</v>
      </c>
      <c r="K622" t="s">
        <v>189</v>
      </c>
      <c r="L622" t="s">
        <v>31</v>
      </c>
      <c r="M622" t="s">
        <v>37</v>
      </c>
      <c r="N622" t="s">
        <v>35</v>
      </c>
      <c r="O622" t="s">
        <v>29</v>
      </c>
      <c r="P622" t="s">
        <v>3112</v>
      </c>
      <c r="Q622" t="s">
        <v>2795</v>
      </c>
      <c r="R622" t="s">
        <v>431</v>
      </c>
      <c r="S622">
        <v>0</v>
      </c>
      <c r="T622">
        <v>14</v>
      </c>
      <c r="U622">
        <v>27</v>
      </c>
      <c r="V622">
        <v>41</v>
      </c>
      <c r="W622">
        <v>1</v>
      </c>
      <c r="X622">
        <v>5</v>
      </c>
      <c r="Y622">
        <v>6</v>
      </c>
      <c r="Z622">
        <v>13</v>
      </c>
      <c r="AA622">
        <v>27</v>
      </c>
      <c r="AB622">
        <v>40</v>
      </c>
      <c r="AC622">
        <v>2</v>
      </c>
      <c r="AD622">
        <v>2</v>
      </c>
      <c r="AE622">
        <v>4</v>
      </c>
      <c r="AF622">
        <v>2</v>
      </c>
      <c r="AG622">
        <v>2</v>
      </c>
      <c r="AH622">
        <v>4</v>
      </c>
      <c r="AI622">
        <v>1</v>
      </c>
      <c r="AJ622">
        <v>4</v>
      </c>
      <c r="AK622">
        <v>5</v>
      </c>
      <c r="AL622">
        <v>2</v>
      </c>
      <c r="AM622">
        <v>0</v>
      </c>
      <c r="AN622">
        <v>2</v>
      </c>
      <c r="AO622">
        <v>4</v>
      </c>
      <c r="AP622">
        <v>6</v>
      </c>
      <c r="AQ622">
        <v>10</v>
      </c>
      <c r="AR622">
        <v>2</v>
      </c>
      <c r="AS622">
        <v>1</v>
      </c>
      <c r="AT622">
        <v>3</v>
      </c>
      <c r="AU622">
        <v>2</v>
      </c>
      <c r="AV622">
        <v>6</v>
      </c>
      <c r="AW622">
        <v>8</v>
      </c>
      <c r="AX622">
        <v>13</v>
      </c>
      <c r="AY622">
        <v>19</v>
      </c>
      <c r="AZ622">
        <v>32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2</v>
      </c>
      <c r="BH622">
        <v>2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1</v>
      </c>
      <c r="BS622">
        <v>0</v>
      </c>
      <c r="BT622">
        <v>0</v>
      </c>
      <c r="BU622">
        <v>1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3</v>
      </c>
      <c r="CG622">
        <v>1</v>
      </c>
      <c r="CH622">
        <v>1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2</v>
      </c>
      <c r="CQ622">
        <v>2</v>
      </c>
      <c r="CR622">
        <v>2</v>
      </c>
      <c r="CS622">
        <v>1</v>
      </c>
    </row>
    <row r="623" spans="1:97" x14ac:dyDescent="0.25">
      <c r="A623" t="s">
        <v>4374</v>
      </c>
      <c r="B623">
        <v>1</v>
      </c>
      <c r="C623" t="s">
        <v>4375</v>
      </c>
      <c r="D623">
        <v>9</v>
      </c>
      <c r="E623" t="s">
        <v>653</v>
      </c>
      <c r="F623">
        <v>5</v>
      </c>
      <c r="G623" t="s">
        <v>4376</v>
      </c>
      <c r="H623" t="s">
        <v>4377</v>
      </c>
      <c r="I623">
        <v>0</v>
      </c>
      <c r="J623" t="s">
        <v>406</v>
      </c>
      <c r="K623" t="s">
        <v>189</v>
      </c>
      <c r="L623" t="s">
        <v>31</v>
      </c>
      <c r="M623" t="s">
        <v>37</v>
      </c>
      <c r="N623" t="s">
        <v>35</v>
      </c>
      <c r="O623" t="s">
        <v>29</v>
      </c>
      <c r="P623" t="s">
        <v>2768</v>
      </c>
      <c r="Q623" t="s">
        <v>2769</v>
      </c>
      <c r="R623" t="s">
        <v>408</v>
      </c>
      <c r="S623">
        <v>0</v>
      </c>
      <c r="T623">
        <v>8</v>
      </c>
      <c r="U623">
        <v>2</v>
      </c>
      <c r="V623">
        <v>10</v>
      </c>
      <c r="W623">
        <v>1</v>
      </c>
      <c r="X623">
        <v>0</v>
      </c>
      <c r="Y623">
        <v>1</v>
      </c>
      <c r="Z623">
        <v>8</v>
      </c>
      <c r="AA623">
        <v>2</v>
      </c>
      <c r="AB623">
        <v>10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3</v>
      </c>
      <c r="AJ623">
        <v>1</v>
      </c>
      <c r="AK623">
        <v>4</v>
      </c>
      <c r="AL623">
        <v>1</v>
      </c>
      <c r="AM623">
        <v>1</v>
      </c>
      <c r="AN623">
        <v>2</v>
      </c>
      <c r="AO623">
        <v>1</v>
      </c>
      <c r="AP623">
        <v>1</v>
      </c>
      <c r="AQ623">
        <v>2</v>
      </c>
      <c r="AR623">
        <v>1</v>
      </c>
      <c r="AS623">
        <v>0</v>
      </c>
      <c r="AT623">
        <v>1</v>
      </c>
      <c r="AU623">
        <v>2</v>
      </c>
      <c r="AV623">
        <v>0</v>
      </c>
      <c r="AW623">
        <v>2</v>
      </c>
      <c r="AX623">
        <v>8</v>
      </c>
      <c r="AY623">
        <v>3</v>
      </c>
      <c r="AZ623">
        <v>11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1</v>
      </c>
      <c r="BH623">
        <v>1</v>
      </c>
      <c r="BI623">
        <v>1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1</v>
      </c>
      <c r="CG623">
        <v>1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1</v>
      </c>
      <c r="CP623">
        <v>1</v>
      </c>
      <c r="CQ623">
        <v>1</v>
      </c>
      <c r="CR623">
        <v>1</v>
      </c>
      <c r="CS623">
        <v>1</v>
      </c>
    </row>
    <row r="624" spans="1:97" x14ac:dyDescent="0.25">
      <c r="A624" t="s">
        <v>4378</v>
      </c>
      <c r="B624">
        <v>1</v>
      </c>
      <c r="C624" t="s">
        <v>975</v>
      </c>
      <c r="D624">
        <v>29</v>
      </c>
      <c r="E624" t="s">
        <v>546</v>
      </c>
      <c r="F624">
        <v>494</v>
      </c>
      <c r="G624" t="s">
        <v>4379</v>
      </c>
      <c r="H624" t="s">
        <v>4380</v>
      </c>
      <c r="I624">
        <v>0</v>
      </c>
      <c r="J624" t="s">
        <v>546</v>
      </c>
      <c r="K624" t="s">
        <v>189</v>
      </c>
      <c r="L624" t="s">
        <v>31</v>
      </c>
      <c r="M624" t="s">
        <v>37</v>
      </c>
      <c r="N624" t="s">
        <v>35</v>
      </c>
      <c r="O624" t="s">
        <v>29</v>
      </c>
      <c r="P624" t="s">
        <v>3065</v>
      </c>
      <c r="Q624" t="s">
        <v>2777</v>
      </c>
      <c r="R624" t="s">
        <v>549</v>
      </c>
      <c r="S624">
        <v>0</v>
      </c>
      <c r="T624">
        <v>18</v>
      </c>
      <c r="U624">
        <v>18</v>
      </c>
      <c r="V624">
        <v>36</v>
      </c>
      <c r="W624">
        <v>2</v>
      </c>
      <c r="X624">
        <v>2</v>
      </c>
      <c r="Y624">
        <v>4</v>
      </c>
      <c r="Z624">
        <v>18</v>
      </c>
      <c r="AA624">
        <v>18</v>
      </c>
      <c r="AB624">
        <v>36</v>
      </c>
      <c r="AC624">
        <v>3</v>
      </c>
      <c r="AD624">
        <v>3</v>
      </c>
      <c r="AE624">
        <v>6</v>
      </c>
      <c r="AF624">
        <v>3</v>
      </c>
      <c r="AG624">
        <v>3</v>
      </c>
      <c r="AH624">
        <v>6</v>
      </c>
      <c r="AI624">
        <v>4</v>
      </c>
      <c r="AJ624">
        <v>2</v>
      </c>
      <c r="AK624">
        <v>6</v>
      </c>
      <c r="AL624">
        <v>4</v>
      </c>
      <c r="AM624">
        <v>6</v>
      </c>
      <c r="AN624">
        <v>10</v>
      </c>
      <c r="AO624">
        <v>4</v>
      </c>
      <c r="AP624">
        <v>2</v>
      </c>
      <c r="AQ624">
        <v>6</v>
      </c>
      <c r="AR624">
        <v>2</v>
      </c>
      <c r="AS624">
        <v>3</v>
      </c>
      <c r="AT624">
        <v>5</v>
      </c>
      <c r="AU624">
        <v>0</v>
      </c>
      <c r="AV624">
        <v>3</v>
      </c>
      <c r="AW624">
        <v>3</v>
      </c>
      <c r="AX624">
        <v>17</v>
      </c>
      <c r="AY624">
        <v>19</v>
      </c>
      <c r="AZ624">
        <v>36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2</v>
      </c>
      <c r="BH624">
        <v>2</v>
      </c>
      <c r="BI624">
        <v>0</v>
      </c>
      <c r="BJ624">
        <v>1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1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2</v>
      </c>
      <c r="CG624">
        <v>0</v>
      </c>
      <c r="CH624">
        <v>2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2</v>
      </c>
      <c r="CP624">
        <v>2</v>
      </c>
      <c r="CQ624">
        <v>2</v>
      </c>
      <c r="CR624">
        <v>2</v>
      </c>
      <c r="CS624">
        <v>1</v>
      </c>
    </row>
    <row r="625" spans="1:97" x14ac:dyDescent="0.25">
      <c r="A625" t="s">
        <v>4381</v>
      </c>
      <c r="B625">
        <v>1</v>
      </c>
      <c r="C625" t="s">
        <v>640</v>
      </c>
      <c r="D625">
        <v>21</v>
      </c>
      <c r="E625" t="s">
        <v>197</v>
      </c>
      <c r="F625">
        <v>1</v>
      </c>
      <c r="G625" t="s">
        <v>197</v>
      </c>
      <c r="H625" t="s">
        <v>3758</v>
      </c>
      <c r="I625">
        <v>0</v>
      </c>
      <c r="J625" t="s">
        <v>197</v>
      </c>
      <c r="K625" t="s">
        <v>189</v>
      </c>
      <c r="L625" t="s">
        <v>31</v>
      </c>
      <c r="M625" t="s">
        <v>37</v>
      </c>
      <c r="N625" t="s">
        <v>35</v>
      </c>
      <c r="O625" t="s">
        <v>29</v>
      </c>
      <c r="P625" t="s">
        <v>3705</v>
      </c>
      <c r="Q625" t="s">
        <v>2849</v>
      </c>
      <c r="R625" t="s">
        <v>199</v>
      </c>
      <c r="S625">
        <v>0</v>
      </c>
      <c r="T625">
        <v>99</v>
      </c>
      <c r="U625">
        <v>102</v>
      </c>
      <c r="V625">
        <v>201</v>
      </c>
      <c r="W625">
        <v>16</v>
      </c>
      <c r="X625">
        <v>13</v>
      </c>
      <c r="Y625">
        <v>29</v>
      </c>
      <c r="Z625">
        <v>97</v>
      </c>
      <c r="AA625">
        <v>101</v>
      </c>
      <c r="AB625">
        <v>198</v>
      </c>
      <c r="AC625">
        <v>12</v>
      </c>
      <c r="AD625">
        <v>13</v>
      </c>
      <c r="AE625">
        <v>25</v>
      </c>
      <c r="AF625">
        <v>13</v>
      </c>
      <c r="AG625">
        <v>13</v>
      </c>
      <c r="AH625">
        <v>26</v>
      </c>
      <c r="AI625">
        <v>29</v>
      </c>
      <c r="AJ625">
        <v>23</v>
      </c>
      <c r="AK625">
        <v>52</v>
      </c>
      <c r="AL625">
        <v>12</v>
      </c>
      <c r="AM625">
        <v>9</v>
      </c>
      <c r="AN625">
        <v>21</v>
      </c>
      <c r="AO625">
        <v>17</v>
      </c>
      <c r="AP625">
        <v>22</v>
      </c>
      <c r="AQ625">
        <v>39</v>
      </c>
      <c r="AR625">
        <v>11</v>
      </c>
      <c r="AS625">
        <v>22</v>
      </c>
      <c r="AT625">
        <v>33</v>
      </c>
      <c r="AU625">
        <v>18</v>
      </c>
      <c r="AV625">
        <v>9</v>
      </c>
      <c r="AW625">
        <v>27</v>
      </c>
      <c r="AX625">
        <v>100</v>
      </c>
      <c r="AY625">
        <v>98</v>
      </c>
      <c r="AZ625">
        <v>198</v>
      </c>
      <c r="BA625">
        <v>1</v>
      </c>
      <c r="BB625">
        <v>2</v>
      </c>
      <c r="BC625">
        <v>1</v>
      </c>
      <c r="BD625">
        <v>2</v>
      </c>
      <c r="BE625">
        <v>1</v>
      </c>
      <c r="BF625">
        <v>1</v>
      </c>
      <c r="BG625">
        <v>0</v>
      </c>
      <c r="BH625">
        <v>8</v>
      </c>
      <c r="BI625">
        <v>0</v>
      </c>
      <c r="BJ625">
        <v>0</v>
      </c>
      <c r="BK625">
        <v>1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8</v>
      </c>
      <c r="BS625">
        <v>0</v>
      </c>
      <c r="BT625">
        <v>0</v>
      </c>
      <c r="BU625">
        <v>1</v>
      </c>
      <c r="BV625">
        <v>0</v>
      </c>
      <c r="BW625">
        <v>0</v>
      </c>
      <c r="BX625">
        <v>0</v>
      </c>
      <c r="BY625">
        <v>1</v>
      </c>
      <c r="BZ625">
        <v>0</v>
      </c>
      <c r="CA625">
        <v>0</v>
      </c>
      <c r="CB625">
        <v>1</v>
      </c>
      <c r="CC625">
        <v>1</v>
      </c>
      <c r="CD625">
        <v>0</v>
      </c>
      <c r="CE625">
        <v>0</v>
      </c>
      <c r="CF625">
        <v>13</v>
      </c>
      <c r="CG625">
        <v>0</v>
      </c>
      <c r="CH625">
        <v>8</v>
      </c>
      <c r="CI625">
        <v>1</v>
      </c>
      <c r="CJ625">
        <v>2</v>
      </c>
      <c r="CK625">
        <v>1</v>
      </c>
      <c r="CL625">
        <v>2</v>
      </c>
      <c r="CM625">
        <v>1</v>
      </c>
      <c r="CN625">
        <v>1</v>
      </c>
      <c r="CO625">
        <v>0</v>
      </c>
      <c r="CP625">
        <v>8</v>
      </c>
      <c r="CQ625">
        <v>9</v>
      </c>
      <c r="CR625">
        <v>8</v>
      </c>
      <c r="CS625">
        <v>1</v>
      </c>
    </row>
    <row r="626" spans="1:97" x14ac:dyDescent="0.25">
      <c r="A626" t="s">
        <v>4382</v>
      </c>
      <c r="B626">
        <v>1</v>
      </c>
      <c r="C626" t="s">
        <v>467</v>
      </c>
      <c r="D626">
        <v>29</v>
      </c>
      <c r="E626" t="s">
        <v>546</v>
      </c>
      <c r="F626">
        <v>27</v>
      </c>
      <c r="G626" t="s">
        <v>4383</v>
      </c>
      <c r="H626" t="s">
        <v>4384</v>
      </c>
      <c r="I626">
        <v>0</v>
      </c>
      <c r="J626" t="s">
        <v>546</v>
      </c>
      <c r="K626" t="s">
        <v>189</v>
      </c>
      <c r="L626" t="s">
        <v>31</v>
      </c>
      <c r="M626" t="s">
        <v>37</v>
      </c>
      <c r="N626" t="s">
        <v>35</v>
      </c>
      <c r="O626" t="s">
        <v>29</v>
      </c>
      <c r="P626" t="s">
        <v>2859</v>
      </c>
      <c r="Q626" t="s">
        <v>2777</v>
      </c>
      <c r="R626" t="s">
        <v>549</v>
      </c>
      <c r="S626">
        <v>0</v>
      </c>
      <c r="T626">
        <v>2</v>
      </c>
      <c r="U626">
        <v>2</v>
      </c>
      <c r="V626">
        <v>4</v>
      </c>
      <c r="W626">
        <v>0</v>
      </c>
      <c r="X626">
        <v>0</v>
      </c>
      <c r="Y626">
        <v>0</v>
      </c>
      <c r="Z626">
        <v>2</v>
      </c>
      <c r="AA626">
        <v>2</v>
      </c>
      <c r="AB626">
        <v>4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1</v>
      </c>
      <c r="AN626">
        <v>1</v>
      </c>
      <c r="AO626">
        <v>1</v>
      </c>
      <c r="AP626">
        <v>1</v>
      </c>
      <c r="AQ626">
        <v>2</v>
      </c>
      <c r="AR626">
        <v>1</v>
      </c>
      <c r="AS626">
        <v>1</v>
      </c>
      <c r="AT626">
        <v>2</v>
      </c>
      <c r="AU626">
        <v>0</v>
      </c>
      <c r="AV626">
        <v>0</v>
      </c>
      <c r="AW626">
        <v>0</v>
      </c>
      <c r="AX626">
        <v>2</v>
      </c>
      <c r="AY626">
        <v>3</v>
      </c>
      <c r="AZ626">
        <v>5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1</v>
      </c>
      <c r="BH626">
        <v>1</v>
      </c>
      <c r="BI626">
        <v>0</v>
      </c>
      <c r="BJ626">
        <v>1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1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1</v>
      </c>
      <c r="CP626">
        <v>1</v>
      </c>
      <c r="CQ626">
        <v>1</v>
      </c>
      <c r="CR626">
        <v>1</v>
      </c>
      <c r="CS626">
        <v>1</v>
      </c>
    </row>
    <row r="627" spans="1:97" x14ac:dyDescent="0.25">
      <c r="A627" t="s">
        <v>4385</v>
      </c>
      <c r="B627">
        <v>1</v>
      </c>
      <c r="C627" t="s">
        <v>4386</v>
      </c>
      <c r="D627">
        <v>11</v>
      </c>
      <c r="E627" t="s">
        <v>208</v>
      </c>
      <c r="F627">
        <v>87</v>
      </c>
      <c r="G627" t="s">
        <v>4387</v>
      </c>
      <c r="H627" t="s">
        <v>4388</v>
      </c>
      <c r="I627">
        <v>0</v>
      </c>
      <c r="J627" t="s">
        <v>197</v>
      </c>
      <c r="K627" t="s">
        <v>189</v>
      </c>
      <c r="L627" t="s">
        <v>31</v>
      </c>
      <c r="M627" t="s">
        <v>37</v>
      </c>
      <c r="N627" t="s">
        <v>35</v>
      </c>
      <c r="O627" t="s">
        <v>29</v>
      </c>
      <c r="P627" t="s">
        <v>3456</v>
      </c>
      <c r="Q627" t="s">
        <v>2834</v>
      </c>
      <c r="R627" t="s">
        <v>199</v>
      </c>
      <c r="S627">
        <v>0</v>
      </c>
      <c r="T627">
        <v>14</v>
      </c>
      <c r="U627">
        <v>17</v>
      </c>
      <c r="V627">
        <v>31</v>
      </c>
      <c r="W627">
        <v>3</v>
      </c>
      <c r="X627">
        <v>2</v>
      </c>
      <c r="Y627">
        <v>5</v>
      </c>
      <c r="Z627">
        <v>14</v>
      </c>
      <c r="AA627">
        <v>15</v>
      </c>
      <c r="AB627">
        <v>29</v>
      </c>
      <c r="AC627">
        <v>5</v>
      </c>
      <c r="AD627">
        <v>2</v>
      </c>
      <c r="AE627">
        <v>7</v>
      </c>
      <c r="AF627">
        <v>5</v>
      </c>
      <c r="AG627">
        <v>2</v>
      </c>
      <c r="AH627">
        <v>7</v>
      </c>
      <c r="AI627">
        <v>3</v>
      </c>
      <c r="AJ627">
        <v>11</v>
      </c>
      <c r="AK627">
        <v>14</v>
      </c>
      <c r="AL627">
        <v>0</v>
      </c>
      <c r="AM627">
        <v>0</v>
      </c>
      <c r="AN627">
        <v>0</v>
      </c>
      <c r="AO627">
        <v>4</v>
      </c>
      <c r="AP627">
        <v>3</v>
      </c>
      <c r="AQ627">
        <v>7</v>
      </c>
      <c r="AR627">
        <v>0</v>
      </c>
      <c r="AS627">
        <v>0</v>
      </c>
      <c r="AT627">
        <v>0</v>
      </c>
      <c r="AU627">
        <v>3</v>
      </c>
      <c r="AV627">
        <v>1</v>
      </c>
      <c r="AW627">
        <v>4</v>
      </c>
      <c r="AX627">
        <v>15</v>
      </c>
      <c r="AY627">
        <v>17</v>
      </c>
      <c r="AZ627">
        <v>32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2</v>
      </c>
      <c r="BH627">
        <v>2</v>
      </c>
      <c r="BI627">
        <v>0</v>
      </c>
      <c r="BJ627">
        <v>1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1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2</v>
      </c>
      <c r="CG627">
        <v>0</v>
      </c>
      <c r="CH627">
        <v>2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2</v>
      </c>
      <c r="CP627">
        <v>2</v>
      </c>
      <c r="CQ627">
        <v>2</v>
      </c>
      <c r="CR627">
        <v>2</v>
      </c>
      <c r="CS627">
        <v>1</v>
      </c>
    </row>
    <row r="628" spans="1:97" x14ac:dyDescent="0.25">
      <c r="A628" t="s">
        <v>4389</v>
      </c>
      <c r="B628">
        <v>4</v>
      </c>
      <c r="C628" t="s">
        <v>2604</v>
      </c>
      <c r="D628">
        <v>8</v>
      </c>
      <c r="E628" t="s">
        <v>1251</v>
      </c>
      <c r="F628">
        <v>2</v>
      </c>
      <c r="G628" t="s">
        <v>1771</v>
      </c>
      <c r="H628" t="s">
        <v>204</v>
      </c>
      <c r="I628">
        <v>0</v>
      </c>
      <c r="J628" t="s">
        <v>406</v>
      </c>
      <c r="K628" t="s">
        <v>189</v>
      </c>
      <c r="L628" t="s">
        <v>31</v>
      </c>
      <c r="M628" t="s">
        <v>37</v>
      </c>
      <c r="N628" t="s">
        <v>35</v>
      </c>
      <c r="O628" t="s">
        <v>29</v>
      </c>
      <c r="P628" t="s">
        <v>3081</v>
      </c>
      <c r="Q628" t="s">
        <v>2769</v>
      </c>
      <c r="R628" t="s">
        <v>408</v>
      </c>
      <c r="S628">
        <v>0</v>
      </c>
      <c r="T628">
        <v>15</v>
      </c>
      <c r="U628">
        <v>17</v>
      </c>
      <c r="V628">
        <v>32</v>
      </c>
      <c r="W628">
        <v>3</v>
      </c>
      <c r="X628">
        <v>3</v>
      </c>
      <c r="Y628">
        <v>6</v>
      </c>
      <c r="Z628">
        <v>13</v>
      </c>
      <c r="AA628">
        <v>16</v>
      </c>
      <c r="AB628">
        <v>29</v>
      </c>
      <c r="AC628">
        <v>2</v>
      </c>
      <c r="AD628">
        <v>2</v>
      </c>
      <c r="AE628">
        <v>4</v>
      </c>
      <c r="AF628">
        <v>2</v>
      </c>
      <c r="AG628">
        <v>2</v>
      </c>
      <c r="AH628">
        <v>4</v>
      </c>
      <c r="AI628">
        <v>1</v>
      </c>
      <c r="AJ628">
        <v>4</v>
      </c>
      <c r="AK628">
        <v>5</v>
      </c>
      <c r="AL628">
        <v>3</v>
      </c>
      <c r="AM628">
        <v>3</v>
      </c>
      <c r="AN628">
        <v>6</v>
      </c>
      <c r="AO628">
        <v>2</v>
      </c>
      <c r="AP628">
        <v>1</v>
      </c>
      <c r="AQ628">
        <v>3</v>
      </c>
      <c r="AR628">
        <v>5</v>
      </c>
      <c r="AS628">
        <v>5</v>
      </c>
      <c r="AT628">
        <v>10</v>
      </c>
      <c r="AU628">
        <v>1</v>
      </c>
      <c r="AV628">
        <v>2</v>
      </c>
      <c r="AW628">
        <v>3</v>
      </c>
      <c r="AX628">
        <v>14</v>
      </c>
      <c r="AY628">
        <v>17</v>
      </c>
      <c r="AZ628">
        <v>31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2</v>
      </c>
      <c r="BH628">
        <v>2</v>
      </c>
      <c r="BI628">
        <v>0</v>
      </c>
      <c r="BJ628">
        <v>1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1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2</v>
      </c>
      <c r="CG628">
        <v>0</v>
      </c>
      <c r="CH628">
        <v>2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2</v>
      </c>
      <c r="CP628">
        <v>2</v>
      </c>
      <c r="CQ628">
        <v>4</v>
      </c>
      <c r="CR628">
        <v>2</v>
      </c>
      <c r="CS628">
        <v>1</v>
      </c>
    </row>
    <row r="629" spans="1:97" x14ac:dyDescent="0.25">
      <c r="A629" t="s">
        <v>4390</v>
      </c>
      <c r="B629">
        <v>1</v>
      </c>
      <c r="C629" t="s">
        <v>2952</v>
      </c>
      <c r="D629">
        <v>8</v>
      </c>
      <c r="E629" t="s">
        <v>1251</v>
      </c>
      <c r="F629">
        <v>21</v>
      </c>
      <c r="G629" t="s">
        <v>4391</v>
      </c>
      <c r="H629" t="s">
        <v>4392</v>
      </c>
      <c r="I629">
        <v>0</v>
      </c>
      <c r="J629" t="s">
        <v>406</v>
      </c>
      <c r="K629" t="s">
        <v>189</v>
      </c>
      <c r="L629" t="s">
        <v>31</v>
      </c>
      <c r="M629" t="s">
        <v>37</v>
      </c>
      <c r="N629" t="s">
        <v>35</v>
      </c>
      <c r="O629" t="s">
        <v>29</v>
      </c>
      <c r="P629" t="s">
        <v>3294</v>
      </c>
      <c r="Q629" t="s">
        <v>2769</v>
      </c>
      <c r="R629" t="s">
        <v>397</v>
      </c>
      <c r="S629">
        <v>0</v>
      </c>
      <c r="T629">
        <v>10</v>
      </c>
      <c r="U629">
        <v>14</v>
      </c>
      <c r="V629">
        <v>24</v>
      </c>
      <c r="W629">
        <v>1</v>
      </c>
      <c r="X629">
        <v>0</v>
      </c>
      <c r="Y629">
        <v>1</v>
      </c>
      <c r="Z629">
        <v>10</v>
      </c>
      <c r="AA629">
        <v>14</v>
      </c>
      <c r="AB629">
        <v>24</v>
      </c>
      <c r="AC629">
        <v>3</v>
      </c>
      <c r="AD629">
        <v>4</v>
      </c>
      <c r="AE629">
        <v>7</v>
      </c>
      <c r="AF629">
        <v>3</v>
      </c>
      <c r="AG629">
        <v>4</v>
      </c>
      <c r="AH629">
        <v>7</v>
      </c>
      <c r="AI629">
        <v>3</v>
      </c>
      <c r="AJ629">
        <v>7</v>
      </c>
      <c r="AK629">
        <v>10</v>
      </c>
      <c r="AL629">
        <v>0</v>
      </c>
      <c r="AM629">
        <v>0</v>
      </c>
      <c r="AN629">
        <v>0</v>
      </c>
      <c r="AO629">
        <v>1</v>
      </c>
      <c r="AP629">
        <v>1</v>
      </c>
      <c r="AQ629">
        <v>2</v>
      </c>
      <c r="AR629">
        <v>4</v>
      </c>
      <c r="AS629">
        <v>3</v>
      </c>
      <c r="AT629">
        <v>7</v>
      </c>
      <c r="AU629">
        <v>2</v>
      </c>
      <c r="AV629">
        <v>4</v>
      </c>
      <c r="AW629">
        <v>6</v>
      </c>
      <c r="AX629">
        <v>13</v>
      </c>
      <c r="AY629">
        <v>19</v>
      </c>
      <c r="AZ629">
        <v>32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1</v>
      </c>
      <c r="BH629">
        <v>1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1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1</v>
      </c>
      <c r="CP629">
        <v>1</v>
      </c>
      <c r="CQ629">
        <v>1</v>
      </c>
      <c r="CR629">
        <v>1</v>
      </c>
      <c r="CS629">
        <v>1</v>
      </c>
    </row>
    <row r="630" spans="1:97" x14ac:dyDescent="0.25">
      <c r="A630" t="s">
        <v>4393</v>
      </c>
      <c r="B630">
        <v>1</v>
      </c>
      <c r="C630" t="s">
        <v>479</v>
      </c>
      <c r="D630">
        <v>8</v>
      </c>
      <c r="E630" t="s">
        <v>1251</v>
      </c>
      <c r="F630">
        <v>91</v>
      </c>
      <c r="G630" t="s">
        <v>4394</v>
      </c>
      <c r="H630" t="s">
        <v>4395</v>
      </c>
      <c r="I630">
        <v>0</v>
      </c>
      <c r="J630" t="s">
        <v>406</v>
      </c>
      <c r="K630" t="s">
        <v>189</v>
      </c>
      <c r="L630" t="s">
        <v>31</v>
      </c>
      <c r="M630" t="s">
        <v>37</v>
      </c>
      <c r="N630" t="s">
        <v>35</v>
      </c>
      <c r="O630" t="s">
        <v>29</v>
      </c>
      <c r="P630" t="s">
        <v>3294</v>
      </c>
      <c r="Q630" t="s">
        <v>2769</v>
      </c>
      <c r="R630" t="s">
        <v>408</v>
      </c>
      <c r="S630">
        <v>0</v>
      </c>
      <c r="T630">
        <v>11</v>
      </c>
      <c r="U630">
        <v>12</v>
      </c>
      <c r="V630">
        <v>23</v>
      </c>
      <c r="W630">
        <v>0</v>
      </c>
      <c r="X630">
        <v>1</v>
      </c>
      <c r="Y630">
        <v>1</v>
      </c>
      <c r="Z630">
        <v>11</v>
      </c>
      <c r="AA630">
        <v>12</v>
      </c>
      <c r="AB630">
        <v>23</v>
      </c>
      <c r="AC630">
        <v>1</v>
      </c>
      <c r="AD630">
        <v>4</v>
      </c>
      <c r="AE630">
        <v>5</v>
      </c>
      <c r="AF630">
        <v>1</v>
      </c>
      <c r="AG630">
        <v>4</v>
      </c>
      <c r="AH630">
        <v>5</v>
      </c>
      <c r="AI630">
        <v>2</v>
      </c>
      <c r="AJ630">
        <v>1</v>
      </c>
      <c r="AK630">
        <v>3</v>
      </c>
      <c r="AL630">
        <v>2</v>
      </c>
      <c r="AM630">
        <v>1</v>
      </c>
      <c r="AN630">
        <v>3</v>
      </c>
      <c r="AO630">
        <v>3</v>
      </c>
      <c r="AP630">
        <v>1</v>
      </c>
      <c r="AQ630">
        <v>4</v>
      </c>
      <c r="AR630">
        <v>3</v>
      </c>
      <c r="AS630">
        <v>4</v>
      </c>
      <c r="AT630">
        <v>7</v>
      </c>
      <c r="AU630">
        <v>1</v>
      </c>
      <c r="AV630">
        <v>3</v>
      </c>
      <c r="AW630">
        <v>4</v>
      </c>
      <c r="AX630">
        <v>12</v>
      </c>
      <c r="AY630">
        <v>14</v>
      </c>
      <c r="AZ630">
        <v>26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1</v>
      </c>
      <c r="BH630">
        <v>1</v>
      </c>
      <c r="BI630">
        <v>0</v>
      </c>
      <c r="BJ630">
        <v>1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1</v>
      </c>
      <c r="CG630">
        <v>0</v>
      </c>
      <c r="CH630">
        <v>1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1</v>
      </c>
      <c r="CP630">
        <v>1</v>
      </c>
      <c r="CQ630">
        <v>2</v>
      </c>
      <c r="CR630">
        <v>1</v>
      </c>
      <c r="CS630">
        <v>1</v>
      </c>
    </row>
    <row r="631" spans="1:97" x14ac:dyDescent="0.25">
      <c r="A631" t="s">
        <v>4396</v>
      </c>
      <c r="B631">
        <v>2</v>
      </c>
      <c r="C631" t="s">
        <v>1392</v>
      </c>
      <c r="D631">
        <v>37</v>
      </c>
      <c r="E631" t="s">
        <v>216</v>
      </c>
      <c r="F631">
        <v>1</v>
      </c>
      <c r="G631" t="s">
        <v>380</v>
      </c>
      <c r="H631" t="s">
        <v>4337</v>
      </c>
      <c r="I631">
        <v>0</v>
      </c>
      <c r="J631" t="s">
        <v>217</v>
      </c>
      <c r="K631" t="s">
        <v>189</v>
      </c>
      <c r="L631" t="s">
        <v>31</v>
      </c>
      <c r="M631" t="s">
        <v>37</v>
      </c>
      <c r="N631" t="s">
        <v>35</v>
      </c>
      <c r="O631" t="s">
        <v>29</v>
      </c>
      <c r="P631" t="s">
        <v>2781</v>
      </c>
      <c r="Q631" t="s">
        <v>2782</v>
      </c>
      <c r="R631" t="s">
        <v>218</v>
      </c>
      <c r="S631">
        <v>0</v>
      </c>
      <c r="T631">
        <v>27</v>
      </c>
      <c r="U631">
        <v>31</v>
      </c>
      <c r="V631">
        <v>58</v>
      </c>
      <c r="W631">
        <v>10</v>
      </c>
      <c r="X631">
        <v>8</v>
      </c>
      <c r="Y631">
        <v>18</v>
      </c>
      <c r="Z631">
        <v>27</v>
      </c>
      <c r="AA631">
        <v>30</v>
      </c>
      <c r="AB631">
        <v>57</v>
      </c>
      <c r="AC631">
        <v>3</v>
      </c>
      <c r="AD631">
        <v>0</v>
      </c>
      <c r="AE631">
        <v>3</v>
      </c>
      <c r="AF631">
        <v>3</v>
      </c>
      <c r="AG631">
        <v>0</v>
      </c>
      <c r="AH631">
        <v>3</v>
      </c>
      <c r="AI631">
        <v>3</v>
      </c>
      <c r="AJ631">
        <v>2</v>
      </c>
      <c r="AK631">
        <v>5</v>
      </c>
      <c r="AL631">
        <v>8</v>
      </c>
      <c r="AM631">
        <v>6</v>
      </c>
      <c r="AN631">
        <v>14</v>
      </c>
      <c r="AO631">
        <v>1</v>
      </c>
      <c r="AP631">
        <v>5</v>
      </c>
      <c r="AQ631">
        <v>6</v>
      </c>
      <c r="AR631">
        <v>3</v>
      </c>
      <c r="AS631">
        <v>5</v>
      </c>
      <c r="AT631">
        <v>8</v>
      </c>
      <c r="AU631">
        <v>4</v>
      </c>
      <c r="AV631">
        <v>2</v>
      </c>
      <c r="AW631">
        <v>6</v>
      </c>
      <c r="AX631">
        <v>22</v>
      </c>
      <c r="AY631">
        <v>20</v>
      </c>
      <c r="AZ631">
        <v>42</v>
      </c>
      <c r="BA631">
        <v>0</v>
      </c>
      <c r="BB631">
        <v>0</v>
      </c>
      <c r="BC631">
        <v>1</v>
      </c>
      <c r="BD631">
        <v>1</v>
      </c>
      <c r="BE631">
        <v>1</v>
      </c>
      <c r="BF631">
        <v>1</v>
      </c>
      <c r="BG631">
        <v>1</v>
      </c>
      <c r="BH631">
        <v>5</v>
      </c>
      <c r="BI631">
        <v>0</v>
      </c>
      <c r="BJ631">
        <v>0</v>
      </c>
      <c r="BK631">
        <v>1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2</v>
      </c>
      <c r="BR631">
        <v>3</v>
      </c>
      <c r="BS631">
        <v>0</v>
      </c>
      <c r="BT631">
        <v>0</v>
      </c>
      <c r="BU631">
        <v>1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7</v>
      </c>
      <c r="CG631">
        <v>2</v>
      </c>
      <c r="CH631">
        <v>3</v>
      </c>
      <c r="CI631">
        <v>0</v>
      </c>
      <c r="CJ631">
        <v>0</v>
      </c>
      <c r="CK631">
        <v>1</v>
      </c>
      <c r="CL631">
        <v>1</v>
      </c>
      <c r="CM631">
        <v>1</v>
      </c>
      <c r="CN631">
        <v>1</v>
      </c>
      <c r="CO631">
        <v>1</v>
      </c>
      <c r="CP631">
        <v>5</v>
      </c>
      <c r="CQ631">
        <v>5</v>
      </c>
      <c r="CR631">
        <v>5</v>
      </c>
      <c r="CS631">
        <v>1</v>
      </c>
    </row>
    <row r="632" spans="1:97" x14ac:dyDescent="0.25">
      <c r="A632" t="s">
        <v>4397</v>
      </c>
      <c r="B632">
        <v>1</v>
      </c>
      <c r="C632" t="s">
        <v>4345</v>
      </c>
      <c r="D632">
        <v>52</v>
      </c>
      <c r="E632" t="s">
        <v>202</v>
      </c>
      <c r="F632">
        <v>1</v>
      </c>
      <c r="G632" t="s">
        <v>203</v>
      </c>
      <c r="H632" t="s">
        <v>1675</v>
      </c>
      <c r="I632">
        <v>400</v>
      </c>
      <c r="J632" t="s">
        <v>202</v>
      </c>
      <c r="K632" t="s">
        <v>189</v>
      </c>
      <c r="L632" t="s">
        <v>31</v>
      </c>
      <c r="M632" t="s">
        <v>37</v>
      </c>
      <c r="N632" t="s">
        <v>35</v>
      </c>
      <c r="O632" t="s">
        <v>29</v>
      </c>
      <c r="P632" t="s">
        <v>3524</v>
      </c>
      <c r="Q632" t="s">
        <v>2888</v>
      </c>
      <c r="R632" t="s">
        <v>205</v>
      </c>
      <c r="S632">
        <v>0</v>
      </c>
      <c r="T632">
        <v>187</v>
      </c>
      <c r="U632">
        <v>205</v>
      </c>
      <c r="V632">
        <v>392</v>
      </c>
      <c r="W632">
        <v>38</v>
      </c>
      <c r="X632">
        <v>39</v>
      </c>
      <c r="Y632">
        <v>77</v>
      </c>
      <c r="Z632">
        <v>187</v>
      </c>
      <c r="AA632">
        <v>205</v>
      </c>
      <c r="AB632">
        <v>392</v>
      </c>
      <c r="AC632">
        <v>34</v>
      </c>
      <c r="AD632">
        <v>36</v>
      </c>
      <c r="AE632">
        <v>70</v>
      </c>
      <c r="AF632">
        <v>34</v>
      </c>
      <c r="AG632">
        <v>36</v>
      </c>
      <c r="AH632">
        <v>70</v>
      </c>
      <c r="AI632">
        <v>29</v>
      </c>
      <c r="AJ632">
        <v>25</v>
      </c>
      <c r="AK632">
        <v>54</v>
      </c>
      <c r="AL632">
        <v>37</v>
      </c>
      <c r="AM632">
        <v>28</v>
      </c>
      <c r="AN632">
        <v>65</v>
      </c>
      <c r="AO632">
        <v>37</v>
      </c>
      <c r="AP632">
        <v>40</v>
      </c>
      <c r="AQ632">
        <v>77</v>
      </c>
      <c r="AR632">
        <v>34</v>
      </c>
      <c r="AS632">
        <v>41</v>
      </c>
      <c r="AT632">
        <v>75</v>
      </c>
      <c r="AU632">
        <v>25</v>
      </c>
      <c r="AV632">
        <v>37</v>
      </c>
      <c r="AW632">
        <v>62</v>
      </c>
      <c r="AX632">
        <v>196</v>
      </c>
      <c r="AY632">
        <v>207</v>
      </c>
      <c r="AZ632">
        <v>403</v>
      </c>
      <c r="BA632">
        <v>3</v>
      </c>
      <c r="BB632">
        <v>2</v>
      </c>
      <c r="BC632">
        <v>2</v>
      </c>
      <c r="BD632">
        <v>3</v>
      </c>
      <c r="BE632">
        <v>3</v>
      </c>
      <c r="BF632">
        <v>3</v>
      </c>
      <c r="BG632">
        <v>0</v>
      </c>
      <c r="BH632">
        <v>16</v>
      </c>
      <c r="BI632">
        <v>0</v>
      </c>
      <c r="BJ632">
        <v>0</v>
      </c>
      <c r="BK632">
        <v>0</v>
      </c>
      <c r="BL632">
        <v>1</v>
      </c>
      <c r="BM632">
        <v>0</v>
      </c>
      <c r="BN632">
        <v>1</v>
      </c>
      <c r="BO632">
        <v>0</v>
      </c>
      <c r="BP632">
        <v>0</v>
      </c>
      <c r="BQ632">
        <v>3</v>
      </c>
      <c r="BR632">
        <v>13</v>
      </c>
      <c r="BS632">
        <v>0</v>
      </c>
      <c r="BT632">
        <v>0</v>
      </c>
      <c r="BU632">
        <v>2</v>
      </c>
      <c r="BV632">
        <v>1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2</v>
      </c>
      <c r="CD632">
        <v>0</v>
      </c>
      <c r="CE632">
        <v>0</v>
      </c>
      <c r="CF632">
        <v>23</v>
      </c>
      <c r="CG632">
        <v>3</v>
      </c>
      <c r="CH632">
        <v>13</v>
      </c>
      <c r="CI632">
        <v>3</v>
      </c>
      <c r="CJ632">
        <v>2</v>
      </c>
      <c r="CK632">
        <v>2</v>
      </c>
      <c r="CL632">
        <v>3</v>
      </c>
      <c r="CM632">
        <v>3</v>
      </c>
      <c r="CN632">
        <v>3</v>
      </c>
      <c r="CO632">
        <v>0</v>
      </c>
      <c r="CP632">
        <v>16</v>
      </c>
      <c r="CQ632">
        <v>20</v>
      </c>
      <c r="CR632">
        <v>16</v>
      </c>
      <c r="CS632">
        <v>1</v>
      </c>
    </row>
    <row r="633" spans="1:97" x14ac:dyDescent="0.25">
      <c r="A633" t="s">
        <v>4398</v>
      </c>
      <c r="B633">
        <v>2</v>
      </c>
      <c r="C633" t="s">
        <v>433</v>
      </c>
      <c r="D633">
        <v>50</v>
      </c>
      <c r="E633" t="s">
        <v>298</v>
      </c>
      <c r="F633">
        <v>1</v>
      </c>
      <c r="G633" t="s">
        <v>298</v>
      </c>
      <c r="H633" t="s">
        <v>4208</v>
      </c>
      <c r="I633">
        <v>1102</v>
      </c>
      <c r="J633" t="s">
        <v>228</v>
      </c>
      <c r="K633" t="s">
        <v>189</v>
      </c>
      <c r="L633" t="s">
        <v>31</v>
      </c>
      <c r="M633" t="s">
        <v>37</v>
      </c>
      <c r="N633" t="s">
        <v>35</v>
      </c>
      <c r="O633" t="s">
        <v>29</v>
      </c>
      <c r="P633" t="s">
        <v>4160</v>
      </c>
      <c r="Q633" t="s">
        <v>2795</v>
      </c>
      <c r="R633" t="s">
        <v>431</v>
      </c>
      <c r="S633">
        <v>0</v>
      </c>
      <c r="T633">
        <v>36</v>
      </c>
      <c r="U633">
        <v>37</v>
      </c>
      <c r="V633">
        <v>73</v>
      </c>
      <c r="W633">
        <v>6</v>
      </c>
      <c r="X633">
        <v>6</v>
      </c>
      <c r="Y633">
        <v>12</v>
      </c>
      <c r="Z633">
        <v>35</v>
      </c>
      <c r="AA633">
        <v>37</v>
      </c>
      <c r="AB633">
        <v>72</v>
      </c>
      <c r="AC633">
        <v>6</v>
      </c>
      <c r="AD633">
        <v>2</v>
      </c>
      <c r="AE633">
        <v>8</v>
      </c>
      <c r="AF633">
        <v>7</v>
      </c>
      <c r="AG633">
        <v>3</v>
      </c>
      <c r="AH633">
        <v>10</v>
      </c>
      <c r="AI633">
        <v>4</v>
      </c>
      <c r="AJ633">
        <v>4</v>
      </c>
      <c r="AK633">
        <v>8</v>
      </c>
      <c r="AL633">
        <v>13</v>
      </c>
      <c r="AM633">
        <v>8</v>
      </c>
      <c r="AN633">
        <v>21</v>
      </c>
      <c r="AO633">
        <v>4</v>
      </c>
      <c r="AP633">
        <v>6</v>
      </c>
      <c r="AQ633">
        <v>10</v>
      </c>
      <c r="AR633">
        <v>6</v>
      </c>
      <c r="AS633">
        <v>8</v>
      </c>
      <c r="AT633">
        <v>14</v>
      </c>
      <c r="AU633">
        <v>8</v>
      </c>
      <c r="AV633">
        <v>4</v>
      </c>
      <c r="AW633">
        <v>12</v>
      </c>
      <c r="AX633">
        <v>42</v>
      </c>
      <c r="AY633">
        <v>33</v>
      </c>
      <c r="AZ633">
        <v>75</v>
      </c>
      <c r="BA633">
        <v>1</v>
      </c>
      <c r="BB633">
        <v>1</v>
      </c>
      <c r="BC633">
        <v>1</v>
      </c>
      <c r="BD633">
        <v>1</v>
      </c>
      <c r="BE633">
        <v>1</v>
      </c>
      <c r="BF633">
        <v>1</v>
      </c>
      <c r="BG633">
        <v>0</v>
      </c>
      <c r="BH633">
        <v>6</v>
      </c>
      <c r="BI633">
        <v>0</v>
      </c>
      <c r="BJ633">
        <v>1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4</v>
      </c>
      <c r="BR633">
        <v>1</v>
      </c>
      <c r="BS633">
        <v>0</v>
      </c>
      <c r="BT633">
        <v>0</v>
      </c>
      <c r="BU633">
        <v>2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1</v>
      </c>
      <c r="CD633">
        <v>0</v>
      </c>
      <c r="CE633">
        <v>0</v>
      </c>
      <c r="CF633">
        <v>9</v>
      </c>
      <c r="CG633">
        <v>4</v>
      </c>
      <c r="CH633">
        <v>2</v>
      </c>
      <c r="CI633">
        <v>1</v>
      </c>
      <c r="CJ633">
        <v>1</v>
      </c>
      <c r="CK633">
        <v>1</v>
      </c>
      <c r="CL633">
        <v>1</v>
      </c>
      <c r="CM633">
        <v>1</v>
      </c>
      <c r="CN633">
        <v>1</v>
      </c>
      <c r="CO633">
        <v>0</v>
      </c>
      <c r="CP633">
        <v>6</v>
      </c>
      <c r="CQ633">
        <v>6</v>
      </c>
      <c r="CR633">
        <v>6</v>
      </c>
      <c r="CS633">
        <v>1</v>
      </c>
    </row>
    <row r="634" spans="1:97" x14ac:dyDescent="0.25">
      <c r="A634" t="s">
        <v>4399</v>
      </c>
      <c r="B634">
        <v>2</v>
      </c>
      <c r="C634" t="s">
        <v>4400</v>
      </c>
      <c r="D634">
        <v>21</v>
      </c>
      <c r="E634" t="s">
        <v>197</v>
      </c>
      <c r="F634">
        <v>1</v>
      </c>
      <c r="G634" t="s">
        <v>197</v>
      </c>
      <c r="H634" t="s">
        <v>4401</v>
      </c>
      <c r="I634">
        <v>0</v>
      </c>
      <c r="J634" t="s">
        <v>197</v>
      </c>
      <c r="K634" t="s">
        <v>189</v>
      </c>
      <c r="L634" t="s">
        <v>31</v>
      </c>
      <c r="M634" t="s">
        <v>37</v>
      </c>
      <c r="N634" t="s">
        <v>35</v>
      </c>
      <c r="O634" t="s">
        <v>29</v>
      </c>
      <c r="P634" t="s">
        <v>3780</v>
      </c>
      <c r="Q634" t="s">
        <v>2849</v>
      </c>
      <c r="R634" t="s">
        <v>199</v>
      </c>
      <c r="S634">
        <v>0</v>
      </c>
      <c r="T634">
        <v>59</v>
      </c>
      <c r="U634">
        <v>50</v>
      </c>
      <c r="V634">
        <v>109</v>
      </c>
      <c r="W634">
        <v>12</v>
      </c>
      <c r="X634">
        <v>8</v>
      </c>
      <c r="Y634">
        <v>20</v>
      </c>
      <c r="Z634">
        <v>58</v>
      </c>
      <c r="AA634">
        <v>50</v>
      </c>
      <c r="AB634">
        <v>108</v>
      </c>
      <c r="AC634">
        <v>10</v>
      </c>
      <c r="AD634">
        <v>14</v>
      </c>
      <c r="AE634">
        <v>24</v>
      </c>
      <c r="AF634">
        <v>10</v>
      </c>
      <c r="AG634">
        <v>14</v>
      </c>
      <c r="AH634">
        <v>24</v>
      </c>
      <c r="AI634">
        <v>9</v>
      </c>
      <c r="AJ634">
        <v>6</v>
      </c>
      <c r="AK634">
        <v>15</v>
      </c>
      <c r="AL634">
        <v>12</v>
      </c>
      <c r="AM634">
        <v>7</v>
      </c>
      <c r="AN634">
        <v>19</v>
      </c>
      <c r="AO634">
        <v>12</v>
      </c>
      <c r="AP634">
        <v>8</v>
      </c>
      <c r="AQ634">
        <v>20</v>
      </c>
      <c r="AR634">
        <v>7</v>
      </c>
      <c r="AS634">
        <v>10</v>
      </c>
      <c r="AT634">
        <v>17</v>
      </c>
      <c r="AU634">
        <v>9</v>
      </c>
      <c r="AV634">
        <v>6</v>
      </c>
      <c r="AW634">
        <v>15</v>
      </c>
      <c r="AX634">
        <v>59</v>
      </c>
      <c r="AY634">
        <v>51</v>
      </c>
      <c r="AZ634">
        <v>110</v>
      </c>
      <c r="BA634">
        <v>1</v>
      </c>
      <c r="BB634">
        <v>1</v>
      </c>
      <c r="BC634">
        <v>1</v>
      </c>
      <c r="BD634">
        <v>1</v>
      </c>
      <c r="BE634">
        <v>1</v>
      </c>
      <c r="BF634">
        <v>1</v>
      </c>
      <c r="BG634">
        <v>0</v>
      </c>
      <c r="BH634">
        <v>6</v>
      </c>
      <c r="BI634">
        <v>0</v>
      </c>
      <c r="BJ634">
        <v>0</v>
      </c>
      <c r="BK634">
        <v>1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3</v>
      </c>
      <c r="BR634">
        <v>3</v>
      </c>
      <c r="BS634">
        <v>0</v>
      </c>
      <c r="BT634">
        <v>0</v>
      </c>
      <c r="BU634">
        <v>0</v>
      </c>
      <c r="BV634">
        <v>1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1</v>
      </c>
      <c r="CE634">
        <v>0</v>
      </c>
      <c r="CF634">
        <v>9</v>
      </c>
      <c r="CG634">
        <v>3</v>
      </c>
      <c r="CH634">
        <v>3</v>
      </c>
      <c r="CI634">
        <v>1</v>
      </c>
      <c r="CJ634">
        <v>1</v>
      </c>
      <c r="CK634">
        <v>1</v>
      </c>
      <c r="CL634">
        <v>1</v>
      </c>
      <c r="CM634">
        <v>1</v>
      </c>
      <c r="CN634">
        <v>1</v>
      </c>
      <c r="CO634">
        <v>0</v>
      </c>
      <c r="CP634">
        <v>6</v>
      </c>
      <c r="CQ634">
        <v>15</v>
      </c>
      <c r="CR634">
        <v>6</v>
      </c>
      <c r="CS634">
        <v>1</v>
      </c>
    </row>
    <row r="635" spans="1:97" x14ac:dyDescent="0.25">
      <c r="A635" t="s">
        <v>4402</v>
      </c>
      <c r="B635">
        <v>1</v>
      </c>
      <c r="C635" t="s">
        <v>744</v>
      </c>
      <c r="D635">
        <v>37</v>
      </c>
      <c r="E635" t="s">
        <v>216</v>
      </c>
      <c r="F635">
        <v>1</v>
      </c>
      <c r="G635" t="s">
        <v>380</v>
      </c>
      <c r="H635" t="s">
        <v>4403</v>
      </c>
      <c r="I635">
        <v>0</v>
      </c>
      <c r="J635" t="s">
        <v>217</v>
      </c>
      <c r="K635" t="s">
        <v>189</v>
      </c>
      <c r="L635" t="s">
        <v>31</v>
      </c>
      <c r="M635" t="s">
        <v>37</v>
      </c>
      <c r="N635" t="s">
        <v>35</v>
      </c>
      <c r="O635" t="s">
        <v>29</v>
      </c>
      <c r="P635" t="s">
        <v>2811</v>
      </c>
      <c r="Q635" t="s">
        <v>2812</v>
      </c>
      <c r="R635" t="s">
        <v>218</v>
      </c>
      <c r="S635">
        <v>0</v>
      </c>
      <c r="T635">
        <v>164</v>
      </c>
      <c r="U635">
        <v>142</v>
      </c>
      <c r="V635">
        <v>306</v>
      </c>
      <c r="W635">
        <v>31</v>
      </c>
      <c r="X635">
        <v>26</v>
      </c>
      <c r="Y635">
        <v>57</v>
      </c>
      <c r="Z635">
        <v>164</v>
      </c>
      <c r="AA635">
        <v>142</v>
      </c>
      <c r="AB635">
        <v>306</v>
      </c>
      <c r="AC635">
        <v>26</v>
      </c>
      <c r="AD635">
        <v>27</v>
      </c>
      <c r="AE635">
        <v>53</v>
      </c>
      <c r="AF635">
        <v>27</v>
      </c>
      <c r="AG635">
        <v>28</v>
      </c>
      <c r="AH635">
        <v>55</v>
      </c>
      <c r="AI635">
        <v>29</v>
      </c>
      <c r="AJ635">
        <v>25</v>
      </c>
      <c r="AK635">
        <v>54</v>
      </c>
      <c r="AL635">
        <v>29</v>
      </c>
      <c r="AM635">
        <v>26</v>
      </c>
      <c r="AN635">
        <v>55</v>
      </c>
      <c r="AO635">
        <v>30</v>
      </c>
      <c r="AP635">
        <v>24</v>
      </c>
      <c r="AQ635">
        <v>54</v>
      </c>
      <c r="AR635">
        <v>27</v>
      </c>
      <c r="AS635">
        <v>20</v>
      </c>
      <c r="AT635">
        <v>47</v>
      </c>
      <c r="AU635">
        <v>26</v>
      </c>
      <c r="AV635">
        <v>25</v>
      </c>
      <c r="AW635">
        <v>51</v>
      </c>
      <c r="AX635">
        <v>168</v>
      </c>
      <c r="AY635">
        <v>148</v>
      </c>
      <c r="AZ635">
        <v>316</v>
      </c>
      <c r="BA635">
        <v>2</v>
      </c>
      <c r="BB635">
        <v>2</v>
      </c>
      <c r="BC635">
        <v>2</v>
      </c>
      <c r="BD635">
        <v>2</v>
      </c>
      <c r="BE635">
        <v>2</v>
      </c>
      <c r="BF635">
        <v>2</v>
      </c>
      <c r="BG635">
        <v>0</v>
      </c>
      <c r="BH635">
        <v>12</v>
      </c>
      <c r="BI635">
        <v>0</v>
      </c>
      <c r="BJ635">
        <v>0</v>
      </c>
      <c r="BK635">
        <v>1</v>
      </c>
      <c r="BL635">
        <v>0</v>
      </c>
      <c r="BM635">
        <v>1</v>
      </c>
      <c r="BN635">
        <v>0</v>
      </c>
      <c r="BO635">
        <v>0</v>
      </c>
      <c r="BP635">
        <v>0</v>
      </c>
      <c r="BQ635">
        <v>1</v>
      </c>
      <c r="BR635">
        <v>11</v>
      </c>
      <c r="BS635">
        <v>0</v>
      </c>
      <c r="BT635">
        <v>0</v>
      </c>
      <c r="BU635">
        <v>0</v>
      </c>
      <c r="BV635">
        <v>1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1</v>
      </c>
      <c r="CD635">
        <v>0</v>
      </c>
      <c r="CE635">
        <v>0</v>
      </c>
      <c r="CF635">
        <v>16</v>
      </c>
      <c r="CG635">
        <v>1</v>
      </c>
      <c r="CH635">
        <v>11</v>
      </c>
      <c r="CI635">
        <v>2</v>
      </c>
      <c r="CJ635">
        <v>2</v>
      </c>
      <c r="CK635">
        <v>2</v>
      </c>
      <c r="CL635">
        <v>2</v>
      </c>
      <c r="CM635">
        <v>2</v>
      </c>
      <c r="CN635">
        <v>2</v>
      </c>
      <c r="CO635">
        <v>0</v>
      </c>
      <c r="CP635">
        <v>12</v>
      </c>
      <c r="CQ635">
        <v>12</v>
      </c>
      <c r="CR635">
        <v>12</v>
      </c>
      <c r="CS635">
        <v>1</v>
      </c>
    </row>
    <row r="636" spans="1:97" x14ac:dyDescent="0.25">
      <c r="A636" t="s">
        <v>4404</v>
      </c>
      <c r="B636">
        <v>2</v>
      </c>
      <c r="C636" t="s">
        <v>1801</v>
      </c>
      <c r="D636">
        <v>37</v>
      </c>
      <c r="E636" t="s">
        <v>216</v>
      </c>
      <c r="F636">
        <v>1</v>
      </c>
      <c r="G636" t="s">
        <v>380</v>
      </c>
      <c r="H636" t="s">
        <v>2955</v>
      </c>
      <c r="I636">
        <v>8860</v>
      </c>
      <c r="J636" t="s">
        <v>217</v>
      </c>
      <c r="K636" t="s">
        <v>189</v>
      </c>
      <c r="L636" t="s">
        <v>31</v>
      </c>
      <c r="M636" t="s">
        <v>37</v>
      </c>
      <c r="N636" t="s">
        <v>35</v>
      </c>
      <c r="O636" t="s">
        <v>29</v>
      </c>
      <c r="P636" t="s">
        <v>2956</v>
      </c>
      <c r="Q636" t="s">
        <v>2943</v>
      </c>
      <c r="R636" t="s">
        <v>218</v>
      </c>
      <c r="S636">
        <v>0</v>
      </c>
      <c r="T636">
        <v>179</v>
      </c>
      <c r="U636">
        <v>166</v>
      </c>
      <c r="V636">
        <v>345</v>
      </c>
      <c r="W636">
        <v>29</v>
      </c>
      <c r="X636">
        <v>31</v>
      </c>
      <c r="Y636">
        <v>60</v>
      </c>
      <c r="Z636">
        <v>169</v>
      </c>
      <c r="AA636">
        <v>158</v>
      </c>
      <c r="AB636">
        <v>327</v>
      </c>
      <c r="AC636">
        <v>24</v>
      </c>
      <c r="AD636">
        <v>26</v>
      </c>
      <c r="AE636">
        <v>50</v>
      </c>
      <c r="AF636">
        <v>28</v>
      </c>
      <c r="AG636">
        <v>29</v>
      </c>
      <c r="AH636">
        <v>57</v>
      </c>
      <c r="AI636">
        <v>24</v>
      </c>
      <c r="AJ636">
        <v>26</v>
      </c>
      <c r="AK636">
        <v>50</v>
      </c>
      <c r="AL636">
        <v>29</v>
      </c>
      <c r="AM636">
        <v>29</v>
      </c>
      <c r="AN636">
        <v>58</v>
      </c>
      <c r="AO636">
        <v>27</v>
      </c>
      <c r="AP636">
        <v>24</v>
      </c>
      <c r="AQ636">
        <v>51</v>
      </c>
      <c r="AR636">
        <v>27</v>
      </c>
      <c r="AS636">
        <v>24</v>
      </c>
      <c r="AT636">
        <v>51</v>
      </c>
      <c r="AU636">
        <v>32</v>
      </c>
      <c r="AV636">
        <v>26</v>
      </c>
      <c r="AW636">
        <v>58</v>
      </c>
      <c r="AX636">
        <v>167</v>
      </c>
      <c r="AY636">
        <v>158</v>
      </c>
      <c r="AZ636">
        <v>325</v>
      </c>
      <c r="BA636">
        <v>2</v>
      </c>
      <c r="BB636">
        <v>2</v>
      </c>
      <c r="BC636">
        <v>2</v>
      </c>
      <c r="BD636">
        <v>2</v>
      </c>
      <c r="BE636">
        <v>2</v>
      </c>
      <c r="BF636">
        <v>2</v>
      </c>
      <c r="BG636">
        <v>0</v>
      </c>
      <c r="BH636">
        <v>12</v>
      </c>
      <c r="BI636">
        <v>0</v>
      </c>
      <c r="BJ636">
        <v>0</v>
      </c>
      <c r="BK636">
        <v>0</v>
      </c>
      <c r="BL636">
        <v>1</v>
      </c>
      <c r="BM636">
        <v>0</v>
      </c>
      <c r="BN636">
        <v>1</v>
      </c>
      <c r="BO636">
        <v>0</v>
      </c>
      <c r="BP636">
        <v>0</v>
      </c>
      <c r="BQ636">
        <v>2</v>
      </c>
      <c r="BR636">
        <v>10</v>
      </c>
      <c r="BS636">
        <v>0</v>
      </c>
      <c r="BT636">
        <v>0</v>
      </c>
      <c r="BU636">
        <v>0</v>
      </c>
      <c r="BV636">
        <v>3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1</v>
      </c>
      <c r="CE636">
        <v>0</v>
      </c>
      <c r="CF636">
        <v>18</v>
      </c>
      <c r="CG636">
        <v>2</v>
      </c>
      <c r="CH636">
        <v>10</v>
      </c>
      <c r="CI636">
        <v>2</v>
      </c>
      <c r="CJ636">
        <v>2</v>
      </c>
      <c r="CK636">
        <v>2</v>
      </c>
      <c r="CL636">
        <v>2</v>
      </c>
      <c r="CM636">
        <v>2</v>
      </c>
      <c r="CN636">
        <v>2</v>
      </c>
      <c r="CO636">
        <v>0</v>
      </c>
      <c r="CP636">
        <v>12</v>
      </c>
      <c r="CQ636">
        <v>18</v>
      </c>
      <c r="CR636">
        <v>12</v>
      </c>
      <c r="CS636">
        <v>1</v>
      </c>
    </row>
    <row r="637" spans="1:97" x14ac:dyDescent="0.25">
      <c r="A637" t="s">
        <v>4405</v>
      </c>
      <c r="B637">
        <v>1</v>
      </c>
      <c r="C637" t="s">
        <v>972</v>
      </c>
      <c r="D637">
        <v>37</v>
      </c>
      <c r="E637" t="s">
        <v>216</v>
      </c>
      <c r="F637">
        <v>1</v>
      </c>
      <c r="G637" t="s">
        <v>380</v>
      </c>
      <c r="H637" t="s">
        <v>2891</v>
      </c>
      <c r="I637">
        <v>7211</v>
      </c>
      <c r="J637" t="s">
        <v>217</v>
      </c>
      <c r="K637" t="s">
        <v>189</v>
      </c>
      <c r="L637" t="s">
        <v>31</v>
      </c>
      <c r="M637" t="s">
        <v>37</v>
      </c>
      <c r="N637" t="s">
        <v>35</v>
      </c>
      <c r="O637" t="s">
        <v>29</v>
      </c>
      <c r="P637" t="s">
        <v>2892</v>
      </c>
      <c r="Q637" t="s">
        <v>2893</v>
      </c>
      <c r="R637" t="s">
        <v>218</v>
      </c>
      <c r="S637">
        <v>0</v>
      </c>
      <c r="T637">
        <v>151</v>
      </c>
      <c r="U637">
        <v>149</v>
      </c>
      <c r="V637">
        <v>300</v>
      </c>
      <c r="W637">
        <v>24</v>
      </c>
      <c r="X637">
        <v>21</v>
      </c>
      <c r="Y637">
        <v>45</v>
      </c>
      <c r="Z637">
        <v>150</v>
      </c>
      <c r="AA637">
        <v>149</v>
      </c>
      <c r="AB637">
        <v>299</v>
      </c>
      <c r="AC637">
        <v>20</v>
      </c>
      <c r="AD637">
        <v>30</v>
      </c>
      <c r="AE637">
        <v>50</v>
      </c>
      <c r="AF637">
        <v>20</v>
      </c>
      <c r="AG637">
        <v>32</v>
      </c>
      <c r="AH637">
        <v>52</v>
      </c>
      <c r="AI637">
        <v>25</v>
      </c>
      <c r="AJ637">
        <v>29</v>
      </c>
      <c r="AK637">
        <v>54</v>
      </c>
      <c r="AL637">
        <v>21</v>
      </c>
      <c r="AM637">
        <v>30</v>
      </c>
      <c r="AN637">
        <v>51</v>
      </c>
      <c r="AO637">
        <v>34</v>
      </c>
      <c r="AP637">
        <v>20</v>
      </c>
      <c r="AQ637">
        <v>54</v>
      </c>
      <c r="AR637">
        <v>32</v>
      </c>
      <c r="AS637">
        <v>28</v>
      </c>
      <c r="AT637">
        <v>60</v>
      </c>
      <c r="AU637">
        <v>21</v>
      </c>
      <c r="AV637">
        <v>20</v>
      </c>
      <c r="AW637">
        <v>41</v>
      </c>
      <c r="AX637">
        <v>153</v>
      </c>
      <c r="AY637">
        <v>159</v>
      </c>
      <c r="AZ637">
        <v>312</v>
      </c>
      <c r="BA637">
        <v>2</v>
      </c>
      <c r="BB637">
        <v>2</v>
      </c>
      <c r="BC637">
        <v>2</v>
      </c>
      <c r="BD637">
        <v>2</v>
      </c>
      <c r="BE637">
        <v>2</v>
      </c>
      <c r="BF637">
        <v>2</v>
      </c>
      <c r="BG637">
        <v>0</v>
      </c>
      <c r="BH637">
        <v>12</v>
      </c>
      <c r="BI637">
        <v>0</v>
      </c>
      <c r="BJ637">
        <v>0</v>
      </c>
      <c r="BK637">
        <v>0</v>
      </c>
      <c r="BL637">
        <v>1</v>
      </c>
      <c r="BM637">
        <v>0</v>
      </c>
      <c r="BN637">
        <v>0</v>
      </c>
      <c r="BO637">
        <v>0</v>
      </c>
      <c r="BP637">
        <v>0</v>
      </c>
      <c r="BQ637">
        <v>3</v>
      </c>
      <c r="BR637">
        <v>9</v>
      </c>
      <c r="BS637">
        <v>0</v>
      </c>
      <c r="BT637">
        <v>0</v>
      </c>
      <c r="BU637">
        <v>1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1</v>
      </c>
      <c r="CD637">
        <v>0</v>
      </c>
      <c r="CE637">
        <v>0</v>
      </c>
      <c r="CF637">
        <v>15</v>
      </c>
      <c r="CG637">
        <v>3</v>
      </c>
      <c r="CH637">
        <v>9</v>
      </c>
      <c r="CI637">
        <v>2</v>
      </c>
      <c r="CJ637">
        <v>2</v>
      </c>
      <c r="CK637">
        <v>2</v>
      </c>
      <c r="CL637">
        <v>2</v>
      </c>
      <c r="CM637">
        <v>2</v>
      </c>
      <c r="CN637">
        <v>2</v>
      </c>
      <c r="CO637">
        <v>0</v>
      </c>
      <c r="CP637">
        <v>12</v>
      </c>
      <c r="CQ637">
        <v>12</v>
      </c>
      <c r="CR637">
        <v>12</v>
      </c>
      <c r="CS637">
        <v>1</v>
      </c>
    </row>
    <row r="638" spans="1:97" x14ac:dyDescent="0.25">
      <c r="A638" t="s">
        <v>4406</v>
      </c>
      <c r="B638">
        <v>1</v>
      </c>
      <c r="C638" t="s">
        <v>4407</v>
      </c>
      <c r="D638">
        <v>37</v>
      </c>
      <c r="E638" t="s">
        <v>216</v>
      </c>
      <c r="F638">
        <v>1</v>
      </c>
      <c r="G638" t="s">
        <v>380</v>
      </c>
      <c r="H638" t="s">
        <v>4408</v>
      </c>
      <c r="I638">
        <v>5351</v>
      </c>
      <c r="J638" t="s">
        <v>217</v>
      </c>
      <c r="K638" t="s">
        <v>189</v>
      </c>
      <c r="L638" t="s">
        <v>31</v>
      </c>
      <c r="M638" t="s">
        <v>37</v>
      </c>
      <c r="N638" t="s">
        <v>35</v>
      </c>
      <c r="O638" t="s">
        <v>29</v>
      </c>
      <c r="P638" t="s">
        <v>2892</v>
      </c>
      <c r="Q638" t="s">
        <v>2893</v>
      </c>
      <c r="R638" t="s">
        <v>218</v>
      </c>
      <c r="S638">
        <v>0</v>
      </c>
      <c r="T638">
        <v>68</v>
      </c>
      <c r="U638">
        <v>86</v>
      </c>
      <c r="V638">
        <v>154</v>
      </c>
      <c r="W638">
        <v>14</v>
      </c>
      <c r="X638">
        <v>12</v>
      </c>
      <c r="Y638">
        <v>26</v>
      </c>
      <c r="Z638">
        <v>67</v>
      </c>
      <c r="AA638">
        <v>84</v>
      </c>
      <c r="AB638">
        <v>151</v>
      </c>
      <c r="AC638">
        <v>8</v>
      </c>
      <c r="AD638">
        <v>16</v>
      </c>
      <c r="AE638">
        <v>24</v>
      </c>
      <c r="AF638">
        <v>8</v>
      </c>
      <c r="AG638">
        <v>16</v>
      </c>
      <c r="AH638">
        <v>24</v>
      </c>
      <c r="AI638">
        <v>15</v>
      </c>
      <c r="AJ638">
        <v>14</v>
      </c>
      <c r="AK638">
        <v>29</v>
      </c>
      <c r="AL638">
        <v>9</v>
      </c>
      <c r="AM638">
        <v>14</v>
      </c>
      <c r="AN638">
        <v>23</v>
      </c>
      <c r="AO638">
        <v>15</v>
      </c>
      <c r="AP638">
        <v>15</v>
      </c>
      <c r="AQ638">
        <v>30</v>
      </c>
      <c r="AR638">
        <v>12</v>
      </c>
      <c r="AS638">
        <v>16</v>
      </c>
      <c r="AT638">
        <v>28</v>
      </c>
      <c r="AU638">
        <v>7</v>
      </c>
      <c r="AV638">
        <v>14</v>
      </c>
      <c r="AW638">
        <v>21</v>
      </c>
      <c r="AX638">
        <v>66</v>
      </c>
      <c r="AY638">
        <v>89</v>
      </c>
      <c r="AZ638">
        <v>155</v>
      </c>
      <c r="BA638">
        <v>1</v>
      </c>
      <c r="BB638">
        <v>1</v>
      </c>
      <c r="BC638">
        <v>1</v>
      </c>
      <c r="BD638">
        <v>1</v>
      </c>
      <c r="BE638">
        <v>1</v>
      </c>
      <c r="BF638">
        <v>1</v>
      </c>
      <c r="BG638">
        <v>0</v>
      </c>
      <c r="BH638">
        <v>6</v>
      </c>
      <c r="BI638">
        <v>0</v>
      </c>
      <c r="BJ638">
        <v>0</v>
      </c>
      <c r="BK638">
        <v>1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6</v>
      </c>
      <c r="BS638">
        <v>0</v>
      </c>
      <c r="BT638">
        <v>0</v>
      </c>
      <c r="BU638">
        <v>0</v>
      </c>
      <c r="BV638">
        <v>1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1</v>
      </c>
      <c r="CD638">
        <v>0</v>
      </c>
      <c r="CE638">
        <v>0</v>
      </c>
      <c r="CF638">
        <v>9</v>
      </c>
      <c r="CG638">
        <v>0</v>
      </c>
      <c r="CH638">
        <v>6</v>
      </c>
      <c r="CI638">
        <v>1</v>
      </c>
      <c r="CJ638">
        <v>1</v>
      </c>
      <c r="CK638">
        <v>1</v>
      </c>
      <c r="CL638">
        <v>1</v>
      </c>
      <c r="CM638">
        <v>1</v>
      </c>
      <c r="CN638">
        <v>1</v>
      </c>
      <c r="CO638">
        <v>0</v>
      </c>
      <c r="CP638">
        <v>6</v>
      </c>
      <c r="CQ638">
        <v>6</v>
      </c>
      <c r="CR638">
        <v>6</v>
      </c>
      <c r="CS638">
        <v>1</v>
      </c>
    </row>
    <row r="639" spans="1:97" x14ac:dyDescent="0.25">
      <c r="A639" t="s">
        <v>4409</v>
      </c>
      <c r="B639">
        <v>1</v>
      </c>
      <c r="C639" t="s">
        <v>2256</v>
      </c>
      <c r="D639">
        <v>19</v>
      </c>
      <c r="E639" t="s">
        <v>188</v>
      </c>
      <c r="F639">
        <v>1</v>
      </c>
      <c r="G639" t="s">
        <v>188</v>
      </c>
      <c r="H639" t="s">
        <v>4410</v>
      </c>
      <c r="I639">
        <v>5600</v>
      </c>
      <c r="J639" t="s">
        <v>188</v>
      </c>
      <c r="K639" t="s">
        <v>189</v>
      </c>
      <c r="L639" t="s">
        <v>31</v>
      </c>
      <c r="M639" t="s">
        <v>37</v>
      </c>
      <c r="N639" t="s">
        <v>35</v>
      </c>
      <c r="O639" t="s">
        <v>29</v>
      </c>
      <c r="P639" t="s">
        <v>3516</v>
      </c>
      <c r="Q639" t="s">
        <v>2772</v>
      </c>
      <c r="R639" t="s">
        <v>190</v>
      </c>
      <c r="S639">
        <v>0</v>
      </c>
      <c r="T639">
        <v>111</v>
      </c>
      <c r="U639">
        <v>133</v>
      </c>
      <c r="V639">
        <v>244</v>
      </c>
      <c r="W639">
        <v>20</v>
      </c>
      <c r="X639">
        <v>24</v>
      </c>
      <c r="Y639">
        <v>44</v>
      </c>
      <c r="Z639">
        <v>111</v>
      </c>
      <c r="AA639">
        <v>133</v>
      </c>
      <c r="AB639">
        <v>244</v>
      </c>
      <c r="AC639">
        <v>14</v>
      </c>
      <c r="AD639">
        <v>17</v>
      </c>
      <c r="AE639">
        <v>31</v>
      </c>
      <c r="AF639">
        <v>14</v>
      </c>
      <c r="AG639">
        <v>17</v>
      </c>
      <c r="AH639">
        <v>31</v>
      </c>
      <c r="AI639">
        <v>15</v>
      </c>
      <c r="AJ639">
        <v>23</v>
      </c>
      <c r="AK639">
        <v>38</v>
      </c>
      <c r="AL639">
        <v>19</v>
      </c>
      <c r="AM639">
        <v>23</v>
      </c>
      <c r="AN639">
        <v>42</v>
      </c>
      <c r="AO639">
        <v>19</v>
      </c>
      <c r="AP639">
        <v>26</v>
      </c>
      <c r="AQ639">
        <v>45</v>
      </c>
      <c r="AR639">
        <v>20</v>
      </c>
      <c r="AS639">
        <v>20</v>
      </c>
      <c r="AT639">
        <v>40</v>
      </c>
      <c r="AU639">
        <v>17</v>
      </c>
      <c r="AV639">
        <v>21</v>
      </c>
      <c r="AW639">
        <v>38</v>
      </c>
      <c r="AX639">
        <v>104</v>
      </c>
      <c r="AY639">
        <v>130</v>
      </c>
      <c r="AZ639">
        <v>234</v>
      </c>
      <c r="BA639">
        <v>2</v>
      </c>
      <c r="BB639">
        <v>2</v>
      </c>
      <c r="BC639">
        <v>2</v>
      </c>
      <c r="BD639">
        <v>2</v>
      </c>
      <c r="BE639">
        <v>2</v>
      </c>
      <c r="BF639">
        <v>2</v>
      </c>
      <c r="BG639">
        <v>0</v>
      </c>
      <c r="BH639">
        <v>12</v>
      </c>
      <c r="BI639">
        <v>0</v>
      </c>
      <c r="BJ639">
        <v>0</v>
      </c>
      <c r="BK639">
        <v>0</v>
      </c>
      <c r="BL639">
        <v>1</v>
      </c>
      <c r="BM639">
        <v>0</v>
      </c>
      <c r="BN639">
        <v>1</v>
      </c>
      <c r="BO639">
        <v>0</v>
      </c>
      <c r="BP639">
        <v>0</v>
      </c>
      <c r="BQ639">
        <v>1</v>
      </c>
      <c r="BR639">
        <v>11</v>
      </c>
      <c r="BS639">
        <v>0</v>
      </c>
      <c r="BT639">
        <v>0</v>
      </c>
      <c r="BU639">
        <v>0</v>
      </c>
      <c r="BV639">
        <v>1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1</v>
      </c>
      <c r="CD639">
        <v>1</v>
      </c>
      <c r="CE639">
        <v>0</v>
      </c>
      <c r="CF639">
        <v>17</v>
      </c>
      <c r="CG639">
        <v>1</v>
      </c>
      <c r="CH639">
        <v>11</v>
      </c>
      <c r="CI639">
        <v>2</v>
      </c>
      <c r="CJ639">
        <v>2</v>
      </c>
      <c r="CK639">
        <v>2</v>
      </c>
      <c r="CL639">
        <v>2</v>
      </c>
      <c r="CM639">
        <v>2</v>
      </c>
      <c r="CN639">
        <v>2</v>
      </c>
      <c r="CO639">
        <v>0</v>
      </c>
      <c r="CP639">
        <v>12</v>
      </c>
      <c r="CQ639">
        <v>12</v>
      </c>
      <c r="CR639">
        <v>12</v>
      </c>
      <c r="CS639">
        <v>1</v>
      </c>
    </row>
    <row r="640" spans="1:97" x14ac:dyDescent="0.25">
      <c r="A640" t="s">
        <v>4411</v>
      </c>
      <c r="B640">
        <v>2</v>
      </c>
      <c r="C640" t="s">
        <v>3246</v>
      </c>
      <c r="D640">
        <v>37</v>
      </c>
      <c r="E640" t="s">
        <v>216</v>
      </c>
      <c r="F640">
        <v>1</v>
      </c>
      <c r="G640" t="s">
        <v>380</v>
      </c>
      <c r="H640" t="s">
        <v>1880</v>
      </c>
      <c r="I640">
        <v>425</v>
      </c>
      <c r="J640" t="s">
        <v>217</v>
      </c>
      <c r="K640" t="s">
        <v>189</v>
      </c>
      <c r="L640" t="s">
        <v>31</v>
      </c>
      <c r="M640" t="s">
        <v>37</v>
      </c>
      <c r="N640" t="s">
        <v>35</v>
      </c>
      <c r="O640" t="s">
        <v>29</v>
      </c>
      <c r="P640" t="s">
        <v>3247</v>
      </c>
      <c r="Q640" t="s">
        <v>2947</v>
      </c>
      <c r="R640" t="s">
        <v>218</v>
      </c>
      <c r="S640">
        <v>0</v>
      </c>
      <c r="T640">
        <v>65</v>
      </c>
      <c r="U640">
        <v>65</v>
      </c>
      <c r="V640">
        <v>130</v>
      </c>
      <c r="W640">
        <v>8</v>
      </c>
      <c r="X640">
        <v>13</v>
      </c>
      <c r="Y640">
        <v>21</v>
      </c>
      <c r="Z640">
        <v>65</v>
      </c>
      <c r="AA640">
        <v>65</v>
      </c>
      <c r="AB640">
        <v>130</v>
      </c>
      <c r="AC640">
        <v>8</v>
      </c>
      <c r="AD640">
        <v>3</v>
      </c>
      <c r="AE640">
        <v>11</v>
      </c>
      <c r="AF640">
        <v>9</v>
      </c>
      <c r="AG640">
        <v>3</v>
      </c>
      <c r="AH640">
        <v>12</v>
      </c>
      <c r="AI640">
        <v>10</v>
      </c>
      <c r="AJ640">
        <v>5</v>
      </c>
      <c r="AK640">
        <v>15</v>
      </c>
      <c r="AL640">
        <v>10</v>
      </c>
      <c r="AM640">
        <v>17</v>
      </c>
      <c r="AN640">
        <v>27</v>
      </c>
      <c r="AO640">
        <v>15</v>
      </c>
      <c r="AP640">
        <v>8</v>
      </c>
      <c r="AQ640">
        <v>23</v>
      </c>
      <c r="AR640">
        <v>10</v>
      </c>
      <c r="AS640">
        <v>5</v>
      </c>
      <c r="AT640">
        <v>15</v>
      </c>
      <c r="AU640">
        <v>11</v>
      </c>
      <c r="AV640">
        <v>15</v>
      </c>
      <c r="AW640">
        <v>26</v>
      </c>
      <c r="AX640">
        <v>65</v>
      </c>
      <c r="AY640">
        <v>53</v>
      </c>
      <c r="AZ640">
        <v>118</v>
      </c>
      <c r="BA640">
        <v>1</v>
      </c>
      <c r="BB640">
        <v>1</v>
      </c>
      <c r="BC640">
        <v>1</v>
      </c>
      <c r="BD640">
        <v>1</v>
      </c>
      <c r="BE640">
        <v>1</v>
      </c>
      <c r="BF640">
        <v>1</v>
      </c>
      <c r="BG640">
        <v>0</v>
      </c>
      <c r="BH640">
        <v>6</v>
      </c>
      <c r="BI640">
        <v>0</v>
      </c>
      <c r="BJ640">
        <v>0</v>
      </c>
      <c r="BK640">
        <v>0</v>
      </c>
      <c r="BL640">
        <v>1</v>
      </c>
      <c r="BM640">
        <v>0</v>
      </c>
      <c r="BN640">
        <v>0</v>
      </c>
      <c r="BO640">
        <v>0</v>
      </c>
      <c r="BP640">
        <v>0</v>
      </c>
      <c r="BQ640">
        <v>1</v>
      </c>
      <c r="BR640">
        <v>5</v>
      </c>
      <c r="BS640">
        <v>0</v>
      </c>
      <c r="BT640">
        <v>0</v>
      </c>
      <c r="BU640">
        <v>4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1</v>
      </c>
      <c r="CE640">
        <v>0</v>
      </c>
      <c r="CF640">
        <v>12</v>
      </c>
      <c r="CG640">
        <v>1</v>
      </c>
      <c r="CH640">
        <v>5</v>
      </c>
      <c r="CI640">
        <v>1</v>
      </c>
      <c r="CJ640">
        <v>1</v>
      </c>
      <c r="CK640">
        <v>1</v>
      </c>
      <c r="CL640">
        <v>1</v>
      </c>
      <c r="CM640">
        <v>1</v>
      </c>
      <c r="CN640">
        <v>1</v>
      </c>
      <c r="CO640">
        <v>0</v>
      </c>
      <c r="CP640">
        <v>6</v>
      </c>
      <c r="CQ640">
        <v>6</v>
      </c>
      <c r="CR640">
        <v>6</v>
      </c>
      <c r="CS640">
        <v>1</v>
      </c>
    </row>
    <row r="641" spans="1:97" x14ac:dyDescent="0.25">
      <c r="A641" t="s">
        <v>4412</v>
      </c>
      <c r="B641">
        <v>1</v>
      </c>
      <c r="C641" t="s">
        <v>777</v>
      </c>
      <c r="D641">
        <v>37</v>
      </c>
      <c r="E641" t="s">
        <v>216</v>
      </c>
      <c r="F641">
        <v>1</v>
      </c>
      <c r="G641" t="s">
        <v>380</v>
      </c>
      <c r="H641" t="s">
        <v>2369</v>
      </c>
      <c r="I641">
        <v>0</v>
      </c>
      <c r="J641" t="s">
        <v>217</v>
      </c>
      <c r="K641" t="s">
        <v>189</v>
      </c>
      <c r="L641" t="s">
        <v>31</v>
      </c>
      <c r="M641" t="s">
        <v>37</v>
      </c>
      <c r="N641" t="s">
        <v>35</v>
      </c>
      <c r="O641" t="s">
        <v>29</v>
      </c>
      <c r="P641" t="s">
        <v>2781</v>
      </c>
      <c r="Q641" t="s">
        <v>2782</v>
      </c>
      <c r="R641" t="s">
        <v>218</v>
      </c>
      <c r="S641">
        <v>0</v>
      </c>
      <c r="T641">
        <v>152</v>
      </c>
      <c r="U641">
        <v>149</v>
      </c>
      <c r="V641">
        <v>301</v>
      </c>
      <c r="W641">
        <v>26</v>
      </c>
      <c r="X641">
        <v>28</v>
      </c>
      <c r="Y641">
        <v>54</v>
      </c>
      <c r="Z641">
        <v>152</v>
      </c>
      <c r="AA641">
        <v>149</v>
      </c>
      <c r="AB641">
        <v>301</v>
      </c>
      <c r="AC641">
        <v>15</v>
      </c>
      <c r="AD641">
        <v>12</v>
      </c>
      <c r="AE641">
        <v>27</v>
      </c>
      <c r="AF641">
        <v>15</v>
      </c>
      <c r="AG641">
        <v>12</v>
      </c>
      <c r="AH641">
        <v>27</v>
      </c>
      <c r="AI641">
        <v>20</v>
      </c>
      <c r="AJ641">
        <v>27</v>
      </c>
      <c r="AK641">
        <v>47</v>
      </c>
      <c r="AL641">
        <v>22</v>
      </c>
      <c r="AM641">
        <v>27</v>
      </c>
      <c r="AN641">
        <v>49</v>
      </c>
      <c r="AO641">
        <v>24</v>
      </c>
      <c r="AP641">
        <v>30</v>
      </c>
      <c r="AQ641">
        <v>54</v>
      </c>
      <c r="AR641">
        <v>27</v>
      </c>
      <c r="AS641">
        <v>21</v>
      </c>
      <c r="AT641">
        <v>48</v>
      </c>
      <c r="AU641">
        <v>33</v>
      </c>
      <c r="AV641">
        <v>21</v>
      </c>
      <c r="AW641">
        <v>54</v>
      </c>
      <c r="AX641">
        <v>141</v>
      </c>
      <c r="AY641">
        <v>138</v>
      </c>
      <c r="AZ641">
        <v>279</v>
      </c>
      <c r="BA641">
        <v>2</v>
      </c>
      <c r="BB641">
        <v>2</v>
      </c>
      <c r="BC641">
        <v>2</v>
      </c>
      <c r="BD641">
        <v>2</v>
      </c>
      <c r="BE641">
        <v>2</v>
      </c>
      <c r="BF641">
        <v>2</v>
      </c>
      <c r="BG641">
        <v>0</v>
      </c>
      <c r="BH641">
        <v>12</v>
      </c>
      <c r="BI641">
        <v>0</v>
      </c>
      <c r="BJ641">
        <v>0</v>
      </c>
      <c r="BK641">
        <v>0</v>
      </c>
      <c r="BL641">
        <v>1</v>
      </c>
      <c r="BM641">
        <v>0</v>
      </c>
      <c r="BN641">
        <v>1</v>
      </c>
      <c r="BO641">
        <v>0</v>
      </c>
      <c r="BP641">
        <v>0</v>
      </c>
      <c r="BQ641">
        <v>2</v>
      </c>
      <c r="BR641">
        <v>10</v>
      </c>
      <c r="BS641">
        <v>0</v>
      </c>
      <c r="BT641">
        <v>0</v>
      </c>
      <c r="BU641">
        <v>0</v>
      </c>
      <c r="BV641">
        <v>1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1</v>
      </c>
      <c r="CE641">
        <v>0</v>
      </c>
      <c r="CF641">
        <v>16</v>
      </c>
      <c r="CG641">
        <v>2</v>
      </c>
      <c r="CH641">
        <v>10</v>
      </c>
      <c r="CI641">
        <v>2</v>
      </c>
      <c r="CJ641">
        <v>2</v>
      </c>
      <c r="CK641">
        <v>2</v>
      </c>
      <c r="CL641">
        <v>2</v>
      </c>
      <c r="CM641">
        <v>2</v>
      </c>
      <c r="CN641">
        <v>2</v>
      </c>
      <c r="CO641">
        <v>0</v>
      </c>
      <c r="CP641">
        <v>12</v>
      </c>
      <c r="CQ641">
        <v>14</v>
      </c>
      <c r="CR641">
        <v>12</v>
      </c>
      <c r="CS641">
        <v>1</v>
      </c>
    </row>
    <row r="642" spans="1:97" x14ac:dyDescent="0.25">
      <c r="A642" t="s">
        <v>4413</v>
      </c>
      <c r="B642">
        <v>1</v>
      </c>
      <c r="C642" t="s">
        <v>2619</v>
      </c>
      <c r="D642">
        <v>61</v>
      </c>
      <c r="E642" t="s">
        <v>1442</v>
      </c>
      <c r="F642">
        <v>78</v>
      </c>
      <c r="G642" t="s">
        <v>4414</v>
      </c>
      <c r="H642" t="s">
        <v>4415</v>
      </c>
      <c r="I642">
        <v>0</v>
      </c>
      <c r="J642" t="s">
        <v>188</v>
      </c>
      <c r="K642" t="s">
        <v>189</v>
      </c>
      <c r="L642" t="s">
        <v>31</v>
      </c>
      <c r="M642" t="s">
        <v>37</v>
      </c>
      <c r="N642" t="s">
        <v>35</v>
      </c>
      <c r="O642" t="s">
        <v>29</v>
      </c>
      <c r="P642" t="s">
        <v>3596</v>
      </c>
      <c r="Q642" t="s">
        <v>2791</v>
      </c>
      <c r="R642" t="s">
        <v>190</v>
      </c>
      <c r="S642">
        <v>0</v>
      </c>
      <c r="T642">
        <v>10</v>
      </c>
      <c r="U642">
        <v>5</v>
      </c>
      <c r="V642">
        <v>15</v>
      </c>
      <c r="W642">
        <v>2</v>
      </c>
      <c r="X642">
        <v>0</v>
      </c>
      <c r="Y642">
        <v>2</v>
      </c>
      <c r="Z642">
        <v>10</v>
      </c>
      <c r="AA642">
        <v>5</v>
      </c>
      <c r="AB642">
        <v>15</v>
      </c>
      <c r="AC642">
        <v>1</v>
      </c>
      <c r="AD642">
        <v>0</v>
      </c>
      <c r="AE642">
        <v>1</v>
      </c>
      <c r="AF642">
        <v>1</v>
      </c>
      <c r="AG642">
        <v>0</v>
      </c>
      <c r="AH642">
        <v>1</v>
      </c>
      <c r="AI642">
        <v>2</v>
      </c>
      <c r="AJ642">
        <v>1</v>
      </c>
      <c r="AK642">
        <v>3</v>
      </c>
      <c r="AL642">
        <v>4</v>
      </c>
      <c r="AM642">
        <v>1</v>
      </c>
      <c r="AN642">
        <v>5</v>
      </c>
      <c r="AO642">
        <v>0</v>
      </c>
      <c r="AP642">
        <v>2</v>
      </c>
      <c r="AQ642">
        <v>2</v>
      </c>
      <c r="AR642">
        <v>2</v>
      </c>
      <c r="AS642">
        <v>1</v>
      </c>
      <c r="AT642">
        <v>3</v>
      </c>
      <c r="AU642">
        <v>0</v>
      </c>
      <c r="AV642">
        <v>0</v>
      </c>
      <c r="AW642">
        <v>0</v>
      </c>
      <c r="AX642">
        <v>9</v>
      </c>
      <c r="AY642">
        <v>5</v>
      </c>
      <c r="AZ642">
        <v>14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1</v>
      </c>
      <c r="BH642">
        <v>1</v>
      </c>
      <c r="BI642">
        <v>0</v>
      </c>
      <c r="BJ642">
        <v>1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1</v>
      </c>
      <c r="BV642">
        <v>1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3</v>
      </c>
      <c r="CG642">
        <v>0</v>
      </c>
      <c r="CH642">
        <v>1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1</v>
      </c>
      <c r="CP642">
        <v>1</v>
      </c>
      <c r="CQ642">
        <v>3</v>
      </c>
      <c r="CR642">
        <v>1</v>
      </c>
      <c r="CS642">
        <v>1</v>
      </c>
    </row>
    <row r="643" spans="1:97" x14ac:dyDescent="0.25">
      <c r="A643" t="s">
        <v>4416</v>
      </c>
      <c r="B643">
        <v>1</v>
      </c>
      <c r="C643" t="s">
        <v>2604</v>
      </c>
      <c r="D643">
        <v>61</v>
      </c>
      <c r="E643" t="s">
        <v>1442</v>
      </c>
      <c r="F643">
        <v>72</v>
      </c>
      <c r="G643" t="s">
        <v>4417</v>
      </c>
      <c r="H643" t="s">
        <v>4418</v>
      </c>
      <c r="I643">
        <v>0</v>
      </c>
      <c r="J643" t="s">
        <v>188</v>
      </c>
      <c r="K643" t="s">
        <v>189</v>
      </c>
      <c r="L643" t="s">
        <v>31</v>
      </c>
      <c r="M643" t="s">
        <v>37</v>
      </c>
      <c r="N643" t="s">
        <v>35</v>
      </c>
      <c r="O643" t="s">
        <v>29</v>
      </c>
      <c r="P643" t="s">
        <v>3596</v>
      </c>
      <c r="Q643" t="s">
        <v>2791</v>
      </c>
      <c r="R643" t="s">
        <v>190</v>
      </c>
      <c r="S643">
        <v>0</v>
      </c>
      <c r="T643">
        <v>8</v>
      </c>
      <c r="U643">
        <v>2</v>
      </c>
      <c r="V643">
        <v>10</v>
      </c>
      <c r="W643">
        <v>1</v>
      </c>
      <c r="X643">
        <v>1</v>
      </c>
      <c r="Y643">
        <v>2</v>
      </c>
      <c r="Z643">
        <v>8</v>
      </c>
      <c r="AA643">
        <v>2</v>
      </c>
      <c r="AB643">
        <v>10</v>
      </c>
      <c r="AC643">
        <v>1</v>
      </c>
      <c r="AD643">
        <v>0</v>
      </c>
      <c r="AE643">
        <v>1</v>
      </c>
      <c r="AF643">
        <v>1</v>
      </c>
      <c r="AG643">
        <v>0</v>
      </c>
      <c r="AH643">
        <v>1</v>
      </c>
      <c r="AI643">
        <v>2</v>
      </c>
      <c r="AJ643">
        <v>0</v>
      </c>
      <c r="AK643">
        <v>2</v>
      </c>
      <c r="AL643">
        <v>2</v>
      </c>
      <c r="AM643">
        <v>0</v>
      </c>
      <c r="AN643">
        <v>2</v>
      </c>
      <c r="AO643">
        <v>1</v>
      </c>
      <c r="AP643">
        <v>1</v>
      </c>
      <c r="AQ643">
        <v>2</v>
      </c>
      <c r="AR643">
        <v>1</v>
      </c>
      <c r="AS643">
        <v>0</v>
      </c>
      <c r="AT643">
        <v>1</v>
      </c>
      <c r="AU643">
        <v>0</v>
      </c>
      <c r="AV643">
        <v>0</v>
      </c>
      <c r="AW643">
        <v>0</v>
      </c>
      <c r="AX643">
        <v>7</v>
      </c>
      <c r="AY643">
        <v>1</v>
      </c>
      <c r="AZ643">
        <v>8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1</v>
      </c>
      <c r="BH643">
        <v>1</v>
      </c>
      <c r="BI643">
        <v>0</v>
      </c>
      <c r="BJ643">
        <v>1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1</v>
      </c>
      <c r="BV643">
        <v>1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3</v>
      </c>
      <c r="CG643">
        <v>0</v>
      </c>
      <c r="CH643">
        <v>1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1</v>
      </c>
      <c r="CP643">
        <v>1</v>
      </c>
      <c r="CQ643">
        <v>3</v>
      </c>
      <c r="CR643">
        <v>1</v>
      </c>
      <c r="CS643">
        <v>1</v>
      </c>
    </row>
    <row r="644" spans="1:97" x14ac:dyDescent="0.25">
      <c r="A644" t="s">
        <v>4419</v>
      </c>
      <c r="B644">
        <v>1</v>
      </c>
      <c r="C644" t="s">
        <v>3407</v>
      </c>
      <c r="D644">
        <v>61</v>
      </c>
      <c r="E644" t="s">
        <v>1442</v>
      </c>
      <c r="F644">
        <v>1</v>
      </c>
      <c r="G644" t="s">
        <v>1443</v>
      </c>
      <c r="H644" t="s">
        <v>278</v>
      </c>
      <c r="I644">
        <v>0</v>
      </c>
      <c r="J644" t="s">
        <v>188</v>
      </c>
      <c r="K644" t="s">
        <v>189</v>
      </c>
      <c r="L644" t="s">
        <v>31</v>
      </c>
      <c r="M644" t="s">
        <v>37</v>
      </c>
      <c r="N644" t="s">
        <v>35</v>
      </c>
      <c r="O644" t="s">
        <v>29</v>
      </c>
      <c r="P644" t="s">
        <v>3596</v>
      </c>
      <c r="Q644" t="s">
        <v>2791</v>
      </c>
      <c r="R644" t="s">
        <v>190</v>
      </c>
      <c r="S644">
        <v>0</v>
      </c>
      <c r="T644">
        <v>111</v>
      </c>
      <c r="U644">
        <v>97</v>
      </c>
      <c r="V644">
        <v>208</v>
      </c>
      <c r="W644">
        <v>16</v>
      </c>
      <c r="X644">
        <v>19</v>
      </c>
      <c r="Y644">
        <v>35</v>
      </c>
      <c r="Z644">
        <v>111</v>
      </c>
      <c r="AA644">
        <v>97</v>
      </c>
      <c r="AB644">
        <v>208</v>
      </c>
      <c r="AC644">
        <v>13</v>
      </c>
      <c r="AD644">
        <v>12</v>
      </c>
      <c r="AE644">
        <v>25</v>
      </c>
      <c r="AF644">
        <v>13</v>
      </c>
      <c r="AG644">
        <v>12</v>
      </c>
      <c r="AH644">
        <v>25</v>
      </c>
      <c r="AI644">
        <v>15</v>
      </c>
      <c r="AJ644">
        <v>12</v>
      </c>
      <c r="AK644">
        <v>27</v>
      </c>
      <c r="AL644">
        <v>21</v>
      </c>
      <c r="AM644">
        <v>14</v>
      </c>
      <c r="AN644">
        <v>35</v>
      </c>
      <c r="AO644">
        <v>21</v>
      </c>
      <c r="AP644">
        <v>15</v>
      </c>
      <c r="AQ644">
        <v>36</v>
      </c>
      <c r="AR644">
        <v>17</v>
      </c>
      <c r="AS644">
        <v>19</v>
      </c>
      <c r="AT644">
        <v>36</v>
      </c>
      <c r="AU644">
        <v>22</v>
      </c>
      <c r="AV644">
        <v>16</v>
      </c>
      <c r="AW644">
        <v>38</v>
      </c>
      <c r="AX644">
        <v>109</v>
      </c>
      <c r="AY644">
        <v>88</v>
      </c>
      <c r="AZ644">
        <v>197</v>
      </c>
      <c r="BA644">
        <v>2</v>
      </c>
      <c r="BB644">
        <v>2</v>
      </c>
      <c r="BC644">
        <v>2</v>
      </c>
      <c r="BD644">
        <v>2</v>
      </c>
      <c r="BE644">
        <v>2</v>
      </c>
      <c r="BF644">
        <v>2</v>
      </c>
      <c r="BG644">
        <v>0</v>
      </c>
      <c r="BH644">
        <v>12</v>
      </c>
      <c r="BI644">
        <v>0</v>
      </c>
      <c r="BJ644">
        <v>0</v>
      </c>
      <c r="BK644">
        <v>1</v>
      </c>
      <c r="BL644">
        <v>0</v>
      </c>
      <c r="BM644">
        <v>1</v>
      </c>
      <c r="BN644">
        <v>0</v>
      </c>
      <c r="BO644">
        <v>0</v>
      </c>
      <c r="BP644">
        <v>0</v>
      </c>
      <c r="BQ644">
        <v>2</v>
      </c>
      <c r="BR644">
        <v>10</v>
      </c>
      <c r="BS644">
        <v>0</v>
      </c>
      <c r="BT644">
        <v>0</v>
      </c>
      <c r="BU644">
        <v>1</v>
      </c>
      <c r="BV644">
        <v>1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1</v>
      </c>
      <c r="CD644">
        <v>0</v>
      </c>
      <c r="CE644">
        <v>0</v>
      </c>
      <c r="CF644">
        <v>17</v>
      </c>
      <c r="CG644">
        <v>2</v>
      </c>
      <c r="CH644">
        <v>10</v>
      </c>
      <c r="CI644">
        <v>2</v>
      </c>
      <c r="CJ644">
        <v>2</v>
      </c>
      <c r="CK644">
        <v>2</v>
      </c>
      <c r="CL644">
        <v>2</v>
      </c>
      <c r="CM644">
        <v>2</v>
      </c>
      <c r="CN644">
        <v>2</v>
      </c>
      <c r="CO644">
        <v>0</v>
      </c>
      <c r="CP644">
        <v>12</v>
      </c>
      <c r="CQ644">
        <v>15</v>
      </c>
      <c r="CR644">
        <v>14</v>
      </c>
      <c r="CS644">
        <v>1</v>
      </c>
    </row>
    <row r="645" spans="1:97" x14ac:dyDescent="0.25">
      <c r="A645" t="s">
        <v>4420</v>
      </c>
      <c r="B645">
        <v>2</v>
      </c>
      <c r="C645" t="s">
        <v>306</v>
      </c>
      <c r="D645">
        <v>11</v>
      </c>
      <c r="E645" t="s">
        <v>208</v>
      </c>
      <c r="F645">
        <v>1</v>
      </c>
      <c r="G645" t="s">
        <v>261</v>
      </c>
      <c r="H645" t="s">
        <v>4421</v>
      </c>
      <c r="I645">
        <v>0</v>
      </c>
      <c r="J645" t="s">
        <v>197</v>
      </c>
      <c r="K645" t="s">
        <v>189</v>
      </c>
      <c r="L645" t="s">
        <v>31</v>
      </c>
      <c r="M645" t="s">
        <v>37</v>
      </c>
      <c r="N645" t="s">
        <v>35</v>
      </c>
      <c r="O645" t="s">
        <v>29</v>
      </c>
      <c r="P645" t="s">
        <v>3974</v>
      </c>
      <c r="Q645" t="s">
        <v>2834</v>
      </c>
      <c r="R645" t="s">
        <v>199</v>
      </c>
      <c r="S645">
        <v>0</v>
      </c>
      <c r="T645">
        <v>45</v>
      </c>
      <c r="U645">
        <v>53</v>
      </c>
      <c r="V645">
        <v>98</v>
      </c>
      <c r="W645">
        <v>7</v>
      </c>
      <c r="X645">
        <v>10</v>
      </c>
      <c r="Y645">
        <v>17</v>
      </c>
      <c r="Z645">
        <v>43</v>
      </c>
      <c r="AA645">
        <v>50</v>
      </c>
      <c r="AB645">
        <v>93</v>
      </c>
      <c r="AC645">
        <v>4</v>
      </c>
      <c r="AD645">
        <v>5</v>
      </c>
      <c r="AE645">
        <v>9</v>
      </c>
      <c r="AF645">
        <v>4</v>
      </c>
      <c r="AG645">
        <v>5</v>
      </c>
      <c r="AH645">
        <v>9</v>
      </c>
      <c r="AI645">
        <v>6</v>
      </c>
      <c r="AJ645">
        <v>13</v>
      </c>
      <c r="AK645">
        <v>19</v>
      </c>
      <c r="AL645">
        <v>11</v>
      </c>
      <c r="AM645">
        <v>9</v>
      </c>
      <c r="AN645">
        <v>20</v>
      </c>
      <c r="AO645">
        <v>5</v>
      </c>
      <c r="AP645">
        <v>6</v>
      </c>
      <c r="AQ645">
        <v>11</v>
      </c>
      <c r="AR645">
        <v>7</v>
      </c>
      <c r="AS645">
        <v>5</v>
      </c>
      <c r="AT645">
        <v>12</v>
      </c>
      <c r="AU645">
        <v>8</v>
      </c>
      <c r="AV645">
        <v>9</v>
      </c>
      <c r="AW645">
        <v>17</v>
      </c>
      <c r="AX645">
        <v>41</v>
      </c>
      <c r="AY645">
        <v>47</v>
      </c>
      <c r="AZ645">
        <v>88</v>
      </c>
      <c r="BA645">
        <v>1</v>
      </c>
      <c r="BB645">
        <v>1</v>
      </c>
      <c r="BC645">
        <v>1</v>
      </c>
      <c r="BD645">
        <v>1</v>
      </c>
      <c r="BE645">
        <v>1</v>
      </c>
      <c r="BF645">
        <v>1</v>
      </c>
      <c r="BG645">
        <v>0</v>
      </c>
      <c r="BH645">
        <v>6</v>
      </c>
      <c r="BI645">
        <v>0</v>
      </c>
      <c r="BJ645">
        <v>0</v>
      </c>
      <c r="BK645">
        <v>0</v>
      </c>
      <c r="BL645">
        <v>1</v>
      </c>
      <c r="BM645">
        <v>1</v>
      </c>
      <c r="BN645">
        <v>0</v>
      </c>
      <c r="BO645">
        <v>0</v>
      </c>
      <c r="BP645">
        <v>0</v>
      </c>
      <c r="BQ645">
        <v>1</v>
      </c>
      <c r="BR645">
        <v>5</v>
      </c>
      <c r="BS645">
        <v>0</v>
      </c>
      <c r="BT645">
        <v>0</v>
      </c>
      <c r="BU645">
        <v>2</v>
      </c>
      <c r="BV645">
        <v>1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0</v>
      </c>
      <c r="CE645">
        <v>0</v>
      </c>
      <c r="CF645">
        <v>12</v>
      </c>
      <c r="CG645">
        <v>1</v>
      </c>
      <c r="CH645">
        <v>5</v>
      </c>
      <c r="CI645">
        <v>1</v>
      </c>
      <c r="CJ645">
        <v>1</v>
      </c>
      <c r="CK645">
        <v>1</v>
      </c>
      <c r="CL645">
        <v>1</v>
      </c>
      <c r="CM645">
        <v>1</v>
      </c>
      <c r="CN645">
        <v>1</v>
      </c>
      <c r="CO645">
        <v>0</v>
      </c>
      <c r="CP645">
        <v>6</v>
      </c>
      <c r="CQ645">
        <v>17</v>
      </c>
      <c r="CR645">
        <v>6</v>
      </c>
      <c r="CS645">
        <v>1</v>
      </c>
    </row>
    <row r="646" spans="1:97" x14ac:dyDescent="0.25">
      <c r="A646" t="s">
        <v>4422</v>
      </c>
      <c r="B646">
        <v>1</v>
      </c>
      <c r="C646" t="s">
        <v>4423</v>
      </c>
      <c r="D646">
        <v>19</v>
      </c>
      <c r="E646" t="s">
        <v>188</v>
      </c>
      <c r="F646">
        <v>1</v>
      </c>
      <c r="G646" t="s">
        <v>188</v>
      </c>
      <c r="H646" t="s">
        <v>2483</v>
      </c>
      <c r="I646">
        <v>600</v>
      </c>
      <c r="J646" t="s">
        <v>188</v>
      </c>
      <c r="K646" t="s">
        <v>189</v>
      </c>
      <c r="L646" t="s">
        <v>31</v>
      </c>
      <c r="M646" t="s">
        <v>37</v>
      </c>
      <c r="N646" t="s">
        <v>35</v>
      </c>
      <c r="O646" t="s">
        <v>29</v>
      </c>
      <c r="P646" t="s">
        <v>3471</v>
      </c>
      <c r="Q646" t="s">
        <v>2879</v>
      </c>
      <c r="R646" t="s">
        <v>190</v>
      </c>
      <c r="S646">
        <v>0</v>
      </c>
      <c r="T646">
        <v>44</v>
      </c>
      <c r="U646">
        <v>56</v>
      </c>
      <c r="V646">
        <v>100</v>
      </c>
      <c r="W646">
        <v>7</v>
      </c>
      <c r="X646">
        <v>12</v>
      </c>
      <c r="Y646">
        <v>19</v>
      </c>
      <c r="Z646">
        <v>43</v>
      </c>
      <c r="AA646">
        <v>55</v>
      </c>
      <c r="AB646">
        <v>98</v>
      </c>
      <c r="AC646">
        <v>4</v>
      </c>
      <c r="AD646">
        <v>5</v>
      </c>
      <c r="AE646">
        <v>9</v>
      </c>
      <c r="AF646">
        <v>4</v>
      </c>
      <c r="AG646">
        <v>5</v>
      </c>
      <c r="AH646">
        <v>9</v>
      </c>
      <c r="AI646">
        <v>7</v>
      </c>
      <c r="AJ646">
        <v>6</v>
      </c>
      <c r="AK646">
        <v>13</v>
      </c>
      <c r="AL646">
        <v>7</v>
      </c>
      <c r="AM646">
        <v>9</v>
      </c>
      <c r="AN646">
        <v>16</v>
      </c>
      <c r="AO646">
        <v>8</v>
      </c>
      <c r="AP646">
        <v>11</v>
      </c>
      <c r="AQ646">
        <v>19</v>
      </c>
      <c r="AR646">
        <v>4</v>
      </c>
      <c r="AS646">
        <v>12</v>
      </c>
      <c r="AT646">
        <v>16</v>
      </c>
      <c r="AU646">
        <v>14</v>
      </c>
      <c r="AV646">
        <v>6</v>
      </c>
      <c r="AW646">
        <v>20</v>
      </c>
      <c r="AX646">
        <v>44</v>
      </c>
      <c r="AY646">
        <v>49</v>
      </c>
      <c r="AZ646">
        <v>93</v>
      </c>
      <c r="BA646">
        <v>1</v>
      </c>
      <c r="BB646">
        <v>1</v>
      </c>
      <c r="BC646">
        <v>1</v>
      </c>
      <c r="BD646">
        <v>1</v>
      </c>
      <c r="BE646">
        <v>1</v>
      </c>
      <c r="BF646">
        <v>1</v>
      </c>
      <c r="BG646">
        <v>0</v>
      </c>
      <c r="BH646">
        <v>6</v>
      </c>
      <c r="BI646">
        <v>0</v>
      </c>
      <c r="BJ646">
        <v>0</v>
      </c>
      <c r="BK646">
        <v>0</v>
      </c>
      <c r="BL646">
        <v>1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6</v>
      </c>
      <c r="BS646">
        <v>0</v>
      </c>
      <c r="BT646">
        <v>0</v>
      </c>
      <c r="BU646">
        <v>1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1</v>
      </c>
      <c r="CB646">
        <v>0</v>
      </c>
      <c r="CC646">
        <v>0</v>
      </c>
      <c r="CD646">
        <v>1</v>
      </c>
      <c r="CE646">
        <v>0</v>
      </c>
      <c r="CF646">
        <v>10</v>
      </c>
      <c r="CG646">
        <v>0</v>
      </c>
      <c r="CH646">
        <v>6</v>
      </c>
      <c r="CI646">
        <v>1</v>
      </c>
      <c r="CJ646">
        <v>1</v>
      </c>
      <c r="CK646">
        <v>1</v>
      </c>
      <c r="CL646">
        <v>1</v>
      </c>
      <c r="CM646">
        <v>1</v>
      </c>
      <c r="CN646">
        <v>1</v>
      </c>
      <c r="CO646">
        <v>0</v>
      </c>
      <c r="CP646">
        <v>6</v>
      </c>
      <c r="CQ646">
        <v>13</v>
      </c>
      <c r="CR646">
        <v>6</v>
      </c>
      <c r="CS646">
        <v>1</v>
      </c>
    </row>
    <row r="647" spans="1:97" x14ac:dyDescent="0.25">
      <c r="A647" t="s">
        <v>4424</v>
      </c>
      <c r="B647">
        <v>1</v>
      </c>
      <c r="C647" t="s">
        <v>777</v>
      </c>
      <c r="D647">
        <v>19</v>
      </c>
      <c r="E647" t="s">
        <v>188</v>
      </c>
      <c r="F647">
        <v>1</v>
      </c>
      <c r="G647" t="s">
        <v>188</v>
      </c>
      <c r="H647" t="s">
        <v>4425</v>
      </c>
      <c r="I647">
        <v>0</v>
      </c>
      <c r="J647" t="s">
        <v>188</v>
      </c>
      <c r="K647" t="s">
        <v>189</v>
      </c>
      <c r="L647" t="s">
        <v>31</v>
      </c>
      <c r="M647" t="s">
        <v>37</v>
      </c>
      <c r="N647" t="s">
        <v>35</v>
      </c>
      <c r="O647" t="s">
        <v>29</v>
      </c>
      <c r="P647" t="s">
        <v>2855</v>
      </c>
      <c r="Q647" t="s">
        <v>2831</v>
      </c>
      <c r="R647" t="s">
        <v>190</v>
      </c>
      <c r="S647">
        <v>0</v>
      </c>
      <c r="T647">
        <v>113</v>
      </c>
      <c r="U647">
        <v>121</v>
      </c>
      <c r="V647">
        <v>234</v>
      </c>
      <c r="W647">
        <v>13</v>
      </c>
      <c r="X647">
        <v>24</v>
      </c>
      <c r="Y647">
        <v>37</v>
      </c>
      <c r="Z647">
        <v>111</v>
      </c>
      <c r="AA647">
        <v>121</v>
      </c>
      <c r="AB647">
        <v>232</v>
      </c>
      <c r="AC647">
        <v>17</v>
      </c>
      <c r="AD647">
        <v>9</v>
      </c>
      <c r="AE647">
        <v>26</v>
      </c>
      <c r="AF647">
        <v>18</v>
      </c>
      <c r="AG647">
        <v>9</v>
      </c>
      <c r="AH647">
        <v>27</v>
      </c>
      <c r="AI647">
        <v>18</v>
      </c>
      <c r="AJ647">
        <v>17</v>
      </c>
      <c r="AK647">
        <v>35</v>
      </c>
      <c r="AL647">
        <v>15</v>
      </c>
      <c r="AM647">
        <v>15</v>
      </c>
      <c r="AN647">
        <v>30</v>
      </c>
      <c r="AO647">
        <v>17</v>
      </c>
      <c r="AP647">
        <v>21</v>
      </c>
      <c r="AQ647">
        <v>38</v>
      </c>
      <c r="AR647">
        <v>23</v>
      </c>
      <c r="AS647">
        <v>23</v>
      </c>
      <c r="AT647">
        <v>46</v>
      </c>
      <c r="AU647">
        <v>32</v>
      </c>
      <c r="AV647">
        <v>17</v>
      </c>
      <c r="AW647">
        <v>49</v>
      </c>
      <c r="AX647">
        <v>123</v>
      </c>
      <c r="AY647">
        <v>102</v>
      </c>
      <c r="AZ647">
        <v>225</v>
      </c>
      <c r="BA647">
        <v>2</v>
      </c>
      <c r="BB647">
        <v>2</v>
      </c>
      <c r="BC647">
        <v>2</v>
      </c>
      <c r="BD647">
        <v>2</v>
      </c>
      <c r="BE647">
        <v>2</v>
      </c>
      <c r="BF647">
        <v>2</v>
      </c>
      <c r="BG647">
        <v>0</v>
      </c>
      <c r="BH647">
        <v>12</v>
      </c>
      <c r="BI647">
        <v>0</v>
      </c>
      <c r="BJ647">
        <v>0</v>
      </c>
      <c r="BK647">
        <v>0</v>
      </c>
      <c r="BL647">
        <v>1</v>
      </c>
      <c r="BM647">
        <v>0</v>
      </c>
      <c r="BN647">
        <v>0</v>
      </c>
      <c r="BO647">
        <v>0</v>
      </c>
      <c r="BP647">
        <v>0</v>
      </c>
      <c r="BQ647">
        <v>2</v>
      </c>
      <c r="BR647">
        <v>10</v>
      </c>
      <c r="BS647">
        <v>0</v>
      </c>
      <c r="BT647">
        <v>0</v>
      </c>
      <c r="BU647">
        <v>0</v>
      </c>
      <c r="BV647">
        <v>1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1</v>
      </c>
      <c r="CC647">
        <v>1</v>
      </c>
      <c r="CD647">
        <v>3</v>
      </c>
      <c r="CE647">
        <v>0</v>
      </c>
      <c r="CF647">
        <v>19</v>
      </c>
      <c r="CG647">
        <v>2</v>
      </c>
      <c r="CH647">
        <v>10</v>
      </c>
      <c r="CI647">
        <v>2</v>
      </c>
      <c r="CJ647">
        <v>2</v>
      </c>
      <c r="CK647">
        <v>2</v>
      </c>
      <c r="CL647">
        <v>2</v>
      </c>
      <c r="CM647">
        <v>2</v>
      </c>
      <c r="CN647">
        <v>2</v>
      </c>
      <c r="CO647">
        <v>0</v>
      </c>
      <c r="CP647">
        <v>12</v>
      </c>
      <c r="CQ647">
        <v>12</v>
      </c>
      <c r="CR647">
        <v>12</v>
      </c>
      <c r="CS647">
        <v>1</v>
      </c>
    </row>
    <row r="648" spans="1:97" x14ac:dyDescent="0.25">
      <c r="A648" t="s">
        <v>4426</v>
      </c>
      <c r="B648">
        <v>1</v>
      </c>
      <c r="C648" t="s">
        <v>4427</v>
      </c>
      <c r="D648">
        <v>21</v>
      </c>
      <c r="E648" t="s">
        <v>197</v>
      </c>
      <c r="F648">
        <v>326</v>
      </c>
      <c r="G648" t="s">
        <v>1346</v>
      </c>
      <c r="H648" t="s">
        <v>4428</v>
      </c>
      <c r="I648">
        <v>0</v>
      </c>
      <c r="J648" t="s">
        <v>197</v>
      </c>
      <c r="K648" t="s">
        <v>189</v>
      </c>
      <c r="L648" t="s">
        <v>31</v>
      </c>
      <c r="M648" t="s">
        <v>37</v>
      </c>
      <c r="N648" t="s">
        <v>35</v>
      </c>
      <c r="O648" t="s">
        <v>29</v>
      </c>
      <c r="P648" t="s">
        <v>3678</v>
      </c>
      <c r="Q648" t="s">
        <v>2932</v>
      </c>
      <c r="R648" t="s">
        <v>199</v>
      </c>
      <c r="S648">
        <v>0</v>
      </c>
      <c r="T648">
        <v>68</v>
      </c>
      <c r="U648">
        <v>77</v>
      </c>
      <c r="V648">
        <v>145</v>
      </c>
      <c r="W648">
        <v>13</v>
      </c>
      <c r="X648">
        <v>10</v>
      </c>
      <c r="Y648">
        <v>23</v>
      </c>
      <c r="Z648">
        <v>65</v>
      </c>
      <c r="AA648">
        <v>76</v>
      </c>
      <c r="AB648">
        <v>141</v>
      </c>
      <c r="AC648">
        <v>9</v>
      </c>
      <c r="AD648">
        <v>9</v>
      </c>
      <c r="AE648">
        <v>18</v>
      </c>
      <c r="AF648">
        <v>10</v>
      </c>
      <c r="AG648">
        <v>10</v>
      </c>
      <c r="AH648">
        <v>20</v>
      </c>
      <c r="AI648">
        <v>10</v>
      </c>
      <c r="AJ648">
        <v>15</v>
      </c>
      <c r="AK648">
        <v>25</v>
      </c>
      <c r="AL648">
        <v>13</v>
      </c>
      <c r="AM648">
        <v>10</v>
      </c>
      <c r="AN648">
        <v>23</v>
      </c>
      <c r="AO648">
        <v>13</v>
      </c>
      <c r="AP648">
        <v>17</v>
      </c>
      <c r="AQ648">
        <v>30</v>
      </c>
      <c r="AR648">
        <v>11</v>
      </c>
      <c r="AS648">
        <v>8</v>
      </c>
      <c r="AT648">
        <v>19</v>
      </c>
      <c r="AU648">
        <v>15</v>
      </c>
      <c r="AV648">
        <v>13</v>
      </c>
      <c r="AW648">
        <v>28</v>
      </c>
      <c r="AX648">
        <v>72</v>
      </c>
      <c r="AY648">
        <v>73</v>
      </c>
      <c r="AZ648">
        <v>145</v>
      </c>
      <c r="BA648">
        <v>1</v>
      </c>
      <c r="BB648">
        <v>1</v>
      </c>
      <c r="BC648">
        <v>1</v>
      </c>
      <c r="BD648">
        <v>1</v>
      </c>
      <c r="BE648">
        <v>1</v>
      </c>
      <c r="BF648">
        <v>1</v>
      </c>
      <c r="BG648">
        <v>0</v>
      </c>
      <c r="BH648">
        <v>6</v>
      </c>
      <c r="BI648">
        <v>0</v>
      </c>
      <c r="BJ648">
        <v>0</v>
      </c>
      <c r="BK648">
        <v>0</v>
      </c>
      <c r="BL648">
        <v>1</v>
      </c>
      <c r="BM648">
        <v>0</v>
      </c>
      <c r="BN648">
        <v>0</v>
      </c>
      <c r="BO648">
        <v>0</v>
      </c>
      <c r="BP648">
        <v>0</v>
      </c>
      <c r="BQ648">
        <v>1</v>
      </c>
      <c r="BR648">
        <v>5</v>
      </c>
      <c r="BS648">
        <v>0</v>
      </c>
      <c r="BT648">
        <v>0</v>
      </c>
      <c r="BU648">
        <v>3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1</v>
      </c>
      <c r="CD648">
        <v>0</v>
      </c>
      <c r="CE648">
        <v>0</v>
      </c>
      <c r="CF648">
        <v>11</v>
      </c>
      <c r="CG648">
        <v>1</v>
      </c>
      <c r="CH648">
        <v>5</v>
      </c>
      <c r="CI648">
        <v>1</v>
      </c>
      <c r="CJ648">
        <v>1</v>
      </c>
      <c r="CK648">
        <v>1</v>
      </c>
      <c r="CL648">
        <v>1</v>
      </c>
      <c r="CM648">
        <v>1</v>
      </c>
      <c r="CN648">
        <v>1</v>
      </c>
      <c r="CO648">
        <v>0</v>
      </c>
      <c r="CP648">
        <v>6</v>
      </c>
      <c r="CQ648">
        <v>7</v>
      </c>
      <c r="CR648">
        <v>6</v>
      </c>
      <c r="CS648">
        <v>1</v>
      </c>
    </row>
    <row r="649" spans="1:97" x14ac:dyDescent="0.25">
      <c r="A649" t="s">
        <v>4429</v>
      </c>
      <c r="B649">
        <v>1</v>
      </c>
      <c r="C649" t="s">
        <v>777</v>
      </c>
      <c r="D649">
        <v>50</v>
      </c>
      <c r="E649" t="s">
        <v>298</v>
      </c>
      <c r="F649">
        <v>1</v>
      </c>
      <c r="G649" t="s">
        <v>298</v>
      </c>
      <c r="H649" t="s">
        <v>3713</v>
      </c>
      <c r="I649">
        <v>1300</v>
      </c>
      <c r="J649" t="s">
        <v>228</v>
      </c>
      <c r="K649" t="s">
        <v>189</v>
      </c>
      <c r="L649" t="s">
        <v>31</v>
      </c>
      <c r="M649" t="s">
        <v>37</v>
      </c>
      <c r="N649" t="s">
        <v>35</v>
      </c>
      <c r="O649" t="s">
        <v>29</v>
      </c>
      <c r="P649" t="s">
        <v>3714</v>
      </c>
      <c r="Q649" t="s">
        <v>2795</v>
      </c>
      <c r="R649" t="s">
        <v>431</v>
      </c>
      <c r="S649">
        <v>0</v>
      </c>
      <c r="T649">
        <v>132</v>
      </c>
      <c r="U649">
        <v>119</v>
      </c>
      <c r="V649">
        <v>251</v>
      </c>
      <c r="W649">
        <v>14</v>
      </c>
      <c r="X649">
        <v>20</v>
      </c>
      <c r="Y649">
        <v>34</v>
      </c>
      <c r="Z649">
        <v>131</v>
      </c>
      <c r="AA649">
        <v>117</v>
      </c>
      <c r="AB649">
        <v>248</v>
      </c>
      <c r="AC649">
        <v>17</v>
      </c>
      <c r="AD649">
        <v>20</v>
      </c>
      <c r="AE649">
        <v>37</v>
      </c>
      <c r="AF649">
        <v>18</v>
      </c>
      <c r="AG649">
        <v>20</v>
      </c>
      <c r="AH649">
        <v>38</v>
      </c>
      <c r="AI649">
        <v>22</v>
      </c>
      <c r="AJ649">
        <v>11</v>
      </c>
      <c r="AK649">
        <v>33</v>
      </c>
      <c r="AL649">
        <v>29</v>
      </c>
      <c r="AM649">
        <v>23</v>
      </c>
      <c r="AN649">
        <v>52</v>
      </c>
      <c r="AO649">
        <v>20</v>
      </c>
      <c r="AP649">
        <v>20</v>
      </c>
      <c r="AQ649">
        <v>40</v>
      </c>
      <c r="AR649">
        <v>16</v>
      </c>
      <c r="AS649">
        <v>23</v>
      </c>
      <c r="AT649">
        <v>39</v>
      </c>
      <c r="AU649">
        <v>26</v>
      </c>
      <c r="AV649">
        <v>20</v>
      </c>
      <c r="AW649">
        <v>46</v>
      </c>
      <c r="AX649">
        <v>131</v>
      </c>
      <c r="AY649">
        <v>117</v>
      </c>
      <c r="AZ649">
        <v>248</v>
      </c>
      <c r="BA649">
        <v>2</v>
      </c>
      <c r="BB649">
        <v>2</v>
      </c>
      <c r="BC649">
        <v>2</v>
      </c>
      <c r="BD649">
        <v>2</v>
      </c>
      <c r="BE649">
        <v>2</v>
      </c>
      <c r="BF649">
        <v>2</v>
      </c>
      <c r="BG649">
        <v>0</v>
      </c>
      <c r="BH649">
        <v>12</v>
      </c>
      <c r="BI649">
        <v>0</v>
      </c>
      <c r="BJ649">
        <v>0</v>
      </c>
      <c r="BK649">
        <v>1</v>
      </c>
      <c r="BL649">
        <v>0</v>
      </c>
      <c r="BM649">
        <v>0</v>
      </c>
      <c r="BN649">
        <v>1</v>
      </c>
      <c r="BO649">
        <v>0</v>
      </c>
      <c r="BP649">
        <v>0</v>
      </c>
      <c r="BQ649">
        <v>4</v>
      </c>
      <c r="BR649">
        <v>8</v>
      </c>
      <c r="BS649">
        <v>0</v>
      </c>
      <c r="BT649">
        <v>0</v>
      </c>
      <c r="BU649">
        <v>1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2</v>
      </c>
      <c r="CC649">
        <v>1</v>
      </c>
      <c r="CD649">
        <v>1</v>
      </c>
      <c r="CE649">
        <v>0</v>
      </c>
      <c r="CF649">
        <v>19</v>
      </c>
      <c r="CG649">
        <v>4</v>
      </c>
      <c r="CH649">
        <v>8</v>
      </c>
      <c r="CI649">
        <v>2</v>
      </c>
      <c r="CJ649">
        <v>2</v>
      </c>
      <c r="CK649">
        <v>2</v>
      </c>
      <c r="CL649">
        <v>2</v>
      </c>
      <c r="CM649">
        <v>2</v>
      </c>
      <c r="CN649">
        <v>2</v>
      </c>
      <c r="CO649">
        <v>0</v>
      </c>
      <c r="CP649">
        <v>12</v>
      </c>
      <c r="CQ649">
        <v>12</v>
      </c>
      <c r="CR649">
        <v>12</v>
      </c>
      <c r="CS649">
        <v>1</v>
      </c>
    </row>
    <row r="650" spans="1:97" x14ac:dyDescent="0.25">
      <c r="A650" t="s">
        <v>4430</v>
      </c>
      <c r="B650">
        <v>1</v>
      </c>
      <c r="C650" t="s">
        <v>4431</v>
      </c>
      <c r="D650">
        <v>36</v>
      </c>
      <c r="E650" t="s">
        <v>281</v>
      </c>
      <c r="F650">
        <v>1</v>
      </c>
      <c r="G650" t="s">
        <v>282</v>
      </c>
      <c r="H650" t="s">
        <v>4432</v>
      </c>
      <c r="I650">
        <v>0</v>
      </c>
      <c r="J650" t="s">
        <v>221</v>
      </c>
      <c r="K650" t="s">
        <v>189</v>
      </c>
      <c r="L650" t="s">
        <v>31</v>
      </c>
      <c r="M650" t="s">
        <v>37</v>
      </c>
      <c r="N650" t="s">
        <v>35</v>
      </c>
      <c r="O650" t="s">
        <v>29</v>
      </c>
      <c r="P650" t="s">
        <v>3229</v>
      </c>
      <c r="Q650" t="s">
        <v>2807</v>
      </c>
      <c r="R650" t="s">
        <v>222</v>
      </c>
      <c r="S650">
        <v>0</v>
      </c>
      <c r="T650">
        <v>45</v>
      </c>
      <c r="U650">
        <v>42</v>
      </c>
      <c r="V650">
        <v>87</v>
      </c>
      <c r="W650">
        <v>9</v>
      </c>
      <c r="X650">
        <v>6</v>
      </c>
      <c r="Y650">
        <v>15</v>
      </c>
      <c r="Z650">
        <v>45</v>
      </c>
      <c r="AA650">
        <v>42</v>
      </c>
      <c r="AB650">
        <v>87</v>
      </c>
      <c r="AC650">
        <v>4</v>
      </c>
      <c r="AD650">
        <v>4</v>
      </c>
      <c r="AE650">
        <v>8</v>
      </c>
      <c r="AF650">
        <v>4</v>
      </c>
      <c r="AG650">
        <v>4</v>
      </c>
      <c r="AH650">
        <v>8</v>
      </c>
      <c r="AI650">
        <v>11</v>
      </c>
      <c r="AJ650">
        <v>9</v>
      </c>
      <c r="AK650">
        <v>20</v>
      </c>
      <c r="AL650">
        <v>4</v>
      </c>
      <c r="AM650">
        <v>5</v>
      </c>
      <c r="AN650">
        <v>9</v>
      </c>
      <c r="AO650">
        <v>9</v>
      </c>
      <c r="AP650">
        <v>4</v>
      </c>
      <c r="AQ650">
        <v>13</v>
      </c>
      <c r="AR650">
        <v>10</v>
      </c>
      <c r="AS650">
        <v>5</v>
      </c>
      <c r="AT650">
        <v>15</v>
      </c>
      <c r="AU650">
        <v>6</v>
      </c>
      <c r="AV650">
        <v>13</v>
      </c>
      <c r="AW650">
        <v>19</v>
      </c>
      <c r="AX650">
        <v>44</v>
      </c>
      <c r="AY650">
        <v>40</v>
      </c>
      <c r="AZ650">
        <v>84</v>
      </c>
      <c r="BA650">
        <v>1</v>
      </c>
      <c r="BB650">
        <v>1</v>
      </c>
      <c r="BC650">
        <v>1</v>
      </c>
      <c r="BD650">
        <v>1</v>
      </c>
      <c r="BE650">
        <v>1</v>
      </c>
      <c r="BF650">
        <v>1</v>
      </c>
      <c r="BG650">
        <v>0</v>
      </c>
      <c r="BH650">
        <v>6</v>
      </c>
      <c r="BI650">
        <v>0</v>
      </c>
      <c r="BJ650">
        <v>1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2</v>
      </c>
      <c r="BR650">
        <v>3</v>
      </c>
      <c r="BS650">
        <v>0</v>
      </c>
      <c r="BT650">
        <v>0</v>
      </c>
      <c r="BU650">
        <v>0</v>
      </c>
      <c r="BV650">
        <v>1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1</v>
      </c>
      <c r="CE650">
        <v>0</v>
      </c>
      <c r="CF650">
        <v>8</v>
      </c>
      <c r="CG650">
        <v>2</v>
      </c>
      <c r="CH650">
        <v>4</v>
      </c>
      <c r="CI650">
        <v>1</v>
      </c>
      <c r="CJ650">
        <v>1</v>
      </c>
      <c r="CK650">
        <v>1</v>
      </c>
      <c r="CL650">
        <v>1</v>
      </c>
      <c r="CM650">
        <v>1</v>
      </c>
      <c r="CN650">
        <v>1</v>
      </c>
      <c r="CO650">
        <v>0</v>
      </c>
      <c r="CP650">
        <v>6</v>
      </c>
      <c r="CQ650">
        <v>6</v>
      </c>
      <c r="CR650">
        <v>6</v>
      </c>
      <c r="CS650">
        <v>1</v>
      </c>
    </row>
    <row r="651" spans="1:97" x14ac:dyDescent="0.25">
      <c r="A651" t="s">
        <v>4433</v>
      </c>
      <c r="B651">
        <v>1</v>
      </c>
      <c r="C651" t="s">
        <v>2430</v>
      </c>
      <c r="D651">
        <v>19</v>
      </c>
      <c r="E651" t="s">
        <v>188</v>
      </c>
      <c r="F651">
        <v>1</v>
      </c>
      <c r="G651" t="s">
        <v>188</v>
      </c>
      <c r="H651" t="s">
        <v>4434</v>
      </c>
      <c r="I651">
        <v>0</v>
      </c>
      <c r="J651" t="s">
        <v>188</v>
      </c>
      <c r="K651" t="s">
        <v>189</v>
      </c>
      <c r="L651" t="s">
        <v>31</v>
      </c>
      <c r="M651" t="s">
        <v>37</v>
      </c>
      <c r="N651" t="s">
        <v>35</v>
      </c>
      <c r="O651" t="s">
        <v>29</v>
      </c>
      <c r="P651" t="s">
        <v>3324</v>
      </c>
      <c r="Q651" t="s">
        <v>2831</v>
      </c>
      <c r="R651" t="s">
        <v>190</v>
      </c>
      <c r="S651">
        <v>0</v>
      </c>
      <c r="T651">
        <v>74</v>
      </c>
      <c r="U651">
        <v>78</v>
      </c>
      <c r="V651">
        <v>152</v>
      </c>
      <c r="W651">
        <v>15</v>
      </c>
      <c r="X651">
        <v>16</v>
      </c>
      <c r="Y651">
        <v>31</v>
      </c>
      <c r="Z651">
        <v>73</v>
      </c>
      <c r="AA651">
        <v>78</v>
      </c>
      <c r="AB651">
        <v>151</v>
      </c>
      <c r="AC651">
        <v>11</v>
      </c>
      <c r="AD651">
        <v>10</v>
      </c>
      <c r="AE651">
        <v>21</v>
      </c>
      <c r="AF651">
        <v>11</v>
      </c>
      <c r="AG651">
        <v>10</v>
      </c>
      <c r="AH651">
        <v>21</v>
      </c>
      <c r="AI651">
        <v>13</v>
      </c>
      <c r="AJ651">
        <v>8</v>
      </c>
      <c r="AK651">
        <v>21</v>
      </c>
      <c r="AL651">
        <v>13</v>
      </c>
      <c r="AM651">
        <v>14</v>
      </c>
      <c r="AN651">
        <v>27</v>
      </c>
      <c r="AO651">
        <v>8</v>
      </c>
      <c r="AP651">
        <v>15</v>
      </c>
      <c r="AQ651">
        <v>23</v>
      </c>
      <c r="AR651">
        <v>16</v>
      </c>
      <c r="AS651">
        <v>17</v>
      </c>
      <c r="AT651">
        <v>33</v>
      </c>
      <c r="AU651">
        <v>14</v>
      </c>
      <c r="AV651">
        <v>11</v>
      </c>
      <c r="AW651">
        <v>25</v>
      </c>
      <c r="AX651">
        <v>75</v>
      </c>
      <c r="AY651">
        <v>75</v>
      </c>
      <c r="AZ651">
        <v>150</v>
      </c>
      <c r="BA651">
        <v>1</v>
      </c>
      <c r="BB651">
        <v>1</v>
      </c>
      <c r="BC651">
        <v>1</v>
      </c>
      <c r="BD651">
        <v>1</v>
      </c>
      <c r="BE651">
        <v>1</v>
      </c>
      <c r="BF651">
        <v>1</v>
      </c>
      <c r="BG651">
        <v>0</v>
      </c>
      <c r="BH651">
        <v>6</v>
      </c>
      <c r="BI651">
        <v>0</v>
      </c>
      <c r="BJ651">
        <v>0</v>
      </c>
      <c r="BK651">
        <v>1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4</v>
      </c>
      <c r="BR651">
        <v>2</v>
      </c>
      <c r="BS651">
        <v>0</v>
      </c>
      <c r="BT651">
        <v>0</v>
      </c>
      <c r="BU651">
        <v>1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1</v>
      </c>
      <c r="CD651">
        <v>0</v>
      </c>
      <c r="CE651">
        <v>0</v>
      </c>
      <c r="CF651">
        <v>9</v>
      </c>
      <c r="CG651">
        <v>4</v>
      </c>
      <c r="CH651">
        <v>2</v>
      </c>
      <c r="CI651">
        <v>1</v>
      </c>
      <c r="CJ651">
        <v>1</v>
      </c>
      <c r="CK651">
        <v>1</v>
      </c>
      <c r="CL651">
        <v>1</v>
      </c>
      <c r="CM651">
        <v>1</v>
      </c>
      <c r="CN651">
        <v>1</v>
      </c>
      <c r="CO651">
        <v>0</v>
      </c>
      <c r="CP651">
        <v>6</v>
      </c>
      <c r="CQ651">
        <v>8</v>
      </c>
      <c r="CR651">
        <v>6</v>
      </c>
      <c r="CS651">
        <v>1</v>
      </c>
    </row>
    <row r="652" spans="1:97" x14ac:dyDescent="0.25">
      <c r="A652" t="s">
        <v>4435</v>
      </c>
      <c r="B652">
        <v>1</v>
      </c>
      <c r="C652" t="s">
        <v>1392</v>
      </c>
      <c r="D652">
        <v>30</v>
      </c>
      <c r="E652" t="s">
        <v>405</v>
      </c>
      <c r="F652">
        <v>16</v>
      </c>
      <c r="G652" t="s">
        <v>4436</v>
      </c>
      <c r="H652" t="s">
        <v>4437</v>
      </c>
      <c r="I652">
        <v>0</v>
      </c>
      <c r="J652" t="s">
        <v>406</v>
      </c>
      <c r="K652" t="s">
        <v>189</v>
      </c>
      <c r="L652" t="s">
        <v>31</v>
      </c>
      <c r="M652" t="s">
        <v>37</v>
      </c>
      <c r="N652" t="s">
        <v>35</v>
      </c>
      <c r="O652" t="s">
        <v>29</v>
      </c>
      <c r="P652" t="s">
        <v>3076</v>
      </c>
      <c r="Q652" t="s">
        <v>2769</v>
      </c>
      <c r="R652" t="s">
        <v>408</v>
      </c>
      <c r="S652">
        <v>0</v>
      </c>
      <c r="T652">
        <v>21</v>
      </c>
      <c r="U652">
        <v>15</v>
      </c>
      <c r="V652">
        <v>36</v>
      </c>
      <c r="W652">
        <v>2</v>
      </c>
      <c r="X652">
        <v>4</v>
      </c>
      <c r="Y652">
        <v>6</v>
      </c>
      <c r="Z652">
        <v>20</v>
      </c>
      <c r="AA652">
        <v>15</v>
      </c>
      <c r="AB652">
        <v>35</v>
      </c>
      <c r="AC652">
        <v>1</v>
      </c>
      <c r="AD652">
        <v>2</v>
      </c>
      <c r="AE652">
        <v>3</v>
      </c>
      <c r="AF652">
        <v>1</v>
      </c>
      <c r="AG652">
        <v>2</v>
      </c>
      <c r="AH652">
        <v>3</v>
      </c>
      <c r="AI652">
        <v>3</v>
      </c>
      <c r="AJ652">
        <v>1</v>
      </c>
      <c r="AK652">
        <v>4</v>
      </c>
      <c r="AL652">
        <v>5</v>
      </c>
      <c r="AM652">
        <v>2</v>
      </c>
      <c r="AN652">
        <v>7</v>
      </c>
      <c r="AO652">
        <v>3</v>
      </c>
      <c r="AP652">
        <v>4</v>
      </c>
      <c r="AQ652">
        <v>7</v>
      </c>
      <c r="AR652">
        <v>3</v>
      </c>
      <c r="AS652">
        <v>1</v>
      </c>
      <c r="AT652">
        <v>4</v>
      </c>
      <c r="AU652">
        <v>2</v>
      </c>
      <c r="AV652">
        <v>2</v>
      </c>
      <c r="AW652">
        <v>4</v>
      </c>
      <c r="AX652">
        <v>17</v>
      </c>
      <c r="AY652">
        <v>12</v>
      </c>
      <c r="AZ652">
        <v>29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2</v>
      </c>
      <c r="BH652">
        <v>2</v>
      </c>
      <c r="BI652">
        <v>1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1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2</v>
      </c>
      <c r="CG652">
        <v>1</v>
      </c>
      <c r="CH652">
        <v>1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2</v>
      </c>
      <c r="CP652">
        <v>2</v>
      </c>
      <c r="CQ652">
        <v>2</v>
      </c>
      <c r="CR652">
        <v>2</v>
      </c>
      <c r="CS652">
        <v>1</v>
      </c>
    </row>
    <row r="653" spans="1:97" x14ac:dyDescent="0.25">
      <c r="A653" t="s">
        <v>4438</v>
      </c>
      <c r="B653">
        <v>1</v>
      </c>
      <c r="C653" t="s">
        <v>427</v>
      </c>
      <c r="D653">
        <v>30</v>
      </c>
      <c r="E653" t="s">
        <v>405</v>
      </c>
      <c r="F653">
        <v>117</v>
      </c>
      <c r="G653" t="s">
        <v>4439</v>
      </c>
      <c r="H653" t="s">
        <v>204</v>
      </c>
      <c r="I653">
        <v>0</v>
      </c>
      <c r="J653" t="s">
        <v>406</v>
      </c>
      <c r="K653" t="s">
        <v>189</v>
      </c>
      <c r="L653" t="s">
        <v>31</v>
      </c>
      <c r="M653" t="s">
        <v>37</v>
      </c>
      <c r="N653" t="s">
        <v>35</v>
      </c>
      <c r="O653" t="s">
        <v>29</v>
      </c>
      <c r="P653" t="s">
        <v>3076</v>
      </c>
      <c r="Q653" t="s">
        <v>2769</v>
      </c>
      <c r="R653" t="s">
        <v>408</v>
      </c>
      <c r="S653">
        <v>0</v>
      </c>
      <c r="T653">
        <v>1</v>
      </c>
      <c r="U653">
        <v>3</v>
      </c>
      <c r="V653">
        <v>4</v>
      </c>
      <c r="W653">
        <v>0</v>
      </c>
      <c r="X653">
        <v>0</v>
      </c>
      <c r="Y653">
        <v>0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1</v>
      </c>
      <c r="AF653">
        <v>1</v>
      </c>
      <c r="AG653">
        <v>0</v>
      </c>
      <c r="AH653">
        <v>1</v>
      </c>
      <c r="AI653">
        <v>0</v>
      </c>
      <c r="AJ653">
        <v>2</v>
      </c>
      <c r="AK653">
        <v>2</v>
      </c>
      <c r="AL653">
        <v>1</v>
      </c>
      <c r="AM653">
        <v>0</v>
      </c>
      <c r="AN653">
        <v>1</v>
      </c>
      <c r="AO653">
        <v>0</v>
      </c>
      <c r="AP653">
        <v>1</v>
      </c>
      <c r="AQ653">
        <v>1</v>
      </c>
      <c r="AR653">
        <v>0</v>
      </c>
      <c r="AS653">
        <v>1</v>
      </c>
      <c r="AT653">
        <v>1</v>
      </c>
      <c r="AU653">
        <v>0</v>
      </c>
      <c r="AV653">
        <v>0</v>
      </c>
      <c r="AW653">
        <v>0</v>
      </c>
      <c r="AX653">
        <v>2</v>
      </c>
      <c r="AY653">
        <v>4</v>
      </c>
      <c r="AZ653">
        <v>6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1</v>
      </c>
      <c r="BH653">
        <v>1</v>
      </c>
      <c r="BI653">
        <v>1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1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1</v>
      </c>
      <c r="CP653">
        <v>1</v>
      </c>
      <c r="CQ653">
        <v>1</v>
      </c>
      <c r="CR653">
        <v>1</v>
      </c>
      <c r="CS653">
        <v>1</v>
      </c>
    </row>
    <row r="654" spans="1:97" x14ac:dyDescent="0.25">
      <c r="A654" t="s">
        <v>4440</v>
      </c>
      <c r="B654">
        <v>1</v>
      </c>
      <c r="C654" t="s">
        <v>3185</v>
      </c>
      <c r="D654">
        <v>19</v>
      </c>
      <c r="E654" t="s">
        <v>188</v>
      </c>
      <c r="F654">
        <v>1</v>
      </c>
      <c r="G654" t="s">
        <v>188</v>
      </c>
      <c r="H654" t="s">
        <v>2748</v>
      </c>
      <c r="I654">
        <v>0</v>
      </c>
      <c r="J654" t="s">
        <v>188</v>
      </c>
      <c r="K654" t="s">
        <v>189</v>
      </c>
      <c r="L654" t="s">
        <v>31</v>
      </c>
      <c r="M654" t="s">
        <v>37</v>
      </c>
      <c r="N654" t="s">
        <v>35</v>
      </c>
      <c r="O654" t="s">
        <v>29</v>
      </c>
      <c r="P654" t="s">
        <v>4441</v>
      </c>
      <c r="Q654" t="s">
        <v>2928</v>
      </c>
      <c r="R654" t="s">
        <v>190</v>
      </c>
      <c r="S654">
        <v>0</v>
      </c>
      <c r="T654">
        <v>147</v>
      </c>
      <c r="U654">
        <v>123</v>
      </c>
      <c r="V654">
        <v>270</v>
      </c>
      <c r="W654">
        <v>36</v>
      </c>
      <c r="X654">
        <v>19</v>
      </c>
      <c r="Y654">
        <v>55</v>
      </c>
      <c r="Z654">
        <v>144</v>
      </c>
      <c r="AA654">
        <v>121</v>
      </c>
      <c r="AB654">
        <v>265</v>
      </c>
      <c r="AC654">
        <v>14</v>
      </c>
      <c r="AD654">
        <v>17</v>
      </c>
      <c r="AE654">
        <v>31</v>
      </c>
      <c r="AF654">
        <v>15</v>
      </c>
      <c r="AG654">
        <v>18</v>
      </c>
      <c r="AH654">
        <v>33</v>
      </c>
      <c r="AI654">
        <v>22</v>
      </c>
      <c r="AJ654">
        <v>19</v>
      </c>
      <c r="AK654">
        <v>41</v>
      </c>
      <c r="AL654">
        <v>15</v>
      </c>
      <c r="AM654">
        <v>19</v>
      </c>
      <c r="AN654">
        <v>34</v>
      </c>
      <c r="AO654">
        <v>28</v>
      </c>
      <c r="AP654">
        <v>18</v>
      </c>
      <c r="AQ654">
        <v>46</v>
      </c>
      <c r="AR654">
        <v>20</v>
      </c>
      <c r="AS654">
        <v>31</v>
      </c>
      <c r="AT654">
        <v>51</v>
      </c>
      <c r="AU654">
        <v>25</v>
      </c>
      <c r="AV654">
        <v>25</v>
      </c>
      <c r="AW654">
        <v>50</v>
      </c>
      <c r="AX654">
        <v>125</v>
      </c>
      <c r="AY654">
        <v>130</v>
      </c>
      <c r="AZ654">
        <v>255</v>
      </c>
      <c r="BA654">
        <v>2</v>
      </c>
      <c r="BB654">
        <v>2</v>
      </c>
      <c r="BC654">
        <v>2</v>
      </c>
      <c r="BD654">
        <v>2</v>
      </c>
      <c r="BE654">
        <v>2</v>
      </c>
      <c r="BF654">
        <v>2</v>
      </c>
      <c r="BG654">
        <v>0</v>
      </c>
      <c r="BH654">
        <v>12</v>
      </c>
      <c r="BI654">
        <v>0</v>
      </c>
      <c r="BJ654">
        <v>0</v>
      </c>
      <c r="BK654">
        <v>0</v>
      </c>
      <c r="BL654">
        <v>1</v>
      </c>
      <c r="BM654">
        <v>0</v>
      </c>
      <c r="BN654">
        <v>1</v>
      </c>
      <c r="BO654">
        <v>0</v>
      </c>
      <c r="BP654">
        <v>0</v>
      </c>
      <c r="BQ654">
        <v>1</v>
      </c>
      <c r="BR654">
        <v>11</v>
      </c>
      <c r="BS654">
        <v>0</v>
      </c>
      <c r="BT654">
        <v>0</v>
      </c>
      <c r="BU654">
        <v>1</v>
      </c>
      <c r="BV654">
        <v>1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1</v>
      </c>
      <c r="CD654">
        <v>1</v>
      </c>
      <c r="CE654">
        <v>0</v>
      </c>
      <c r="CF654">
        <v>18</v>
      </c>
      <c r="CG654">
        <v>1</v>
      </c>
      <c r="CH654">
        <v>11</v>
      </c>
      <c r="CI654">
        <v>2</v>
      </c>
      <c r="CJ654">
        <v>2</v>
      </c>
      <c r="CK654">
        <v>2</v>
      </c>
      <c r="CL654">
        <v>2</v>
      </c>
      <c r="CM654">
        <v>2</v>
      </c>
      <c r="CN654">
        <v>2</v>
      </c>
      <c r="CO654">
        <v>0</v>
      </c>
      <c r="CP654">
        <v>12</v>
      </c>
      <c r="CQ654">
        <v>12</v>
      </c>
      <c r="CR654">
        <v>12</v>
      </c>
      <c r="CS654">
        <v>1</v>
      </c>
    </row>
    <row r="655" spans="1:97" x14ac:dyDescent="0.25">
      <c r="A655" t="s">
        <v>4442</v>
      </c>
      <c r="B655">
        <v>2</v>
      </c>
      <c r="C655" t="s">
        <v>301</v>
      </c>
      <c r="D655">
        <v>19</v>
      </c>
      <c r="E655" t="s">
        <v>188</v>
      </c>
      <c r="F655">
        <v>1</v>
      </c>
      <c r="G655" t="s">
        <v>188</v>
      </c>
      <c r="H655" t="s">
        <v>4291</v>
      </c>
      <c r="I655">
        <v>8412</v>
      </c>
      <c r="J655" t="s">
        <v>188</v>
      </c>
      <c r="K655" t="s">
        <v>189</v>
      </c>
      <c r="L655" t="s">
        <v>31</v>
      </c>
      <c r="M655" t="s">
        <v>37</v>
      </c>
      <c r="N655" t="s">
        <v>35</v>
      </c>
      <c r="O655" t="s">
        <v>29</v>
      </c>
      <c r="P655" t="s">
        <v>2927</v>
      </c>
      <c r="Q655" t="s">
        <v>2928</v>
      </c>
      <c r="R655" t="s">
        <v>190</v>
      </c>
      <c r="S655">
        <v>0</v>
      </c>
      <c r="T655">
        <v>25</v>
      </c>
      <c r="U655">
        <v>25</v>
      </c>
      <c r="V655">
        <v>50</v>
      </c>
      <c r="W655">
        <v>5</v>
      </c>
      <c r="X655">
        <v>1</v>
      </c>
      <c r="Y655">
        <v>6</v>
      </c>
      <c r="Z655">
        <v>25</v>
      </c>
      <c r="AA655">
        <v>25</v>
      </c>
      <c r="AB655">
        <v>50</v>
      </c>
      <c r="AC655">
        <v>3</v>
      </c>
      <c r="AD655">
        <v>3</v>
      </c>
      <c r="AE655">
        <v>6</v>
      </c>
      <c r="AF655">
        <v>3</v>
      </c>
      <c r="AG655">
        <v>3</v>
      </c>
      <c r="AH655">
        <v>6</v>
      </c>
      <c r="AI655">
        <v>5</v>
      </c>
      <c r="AJ655">
        <v>7</v>
      </c>
      <c r="AK655">
        <v>12</v>
      </c>
      <c r="AL655">
        <v>1</v>
      </c>
      <c r="AM655">
        <v>2</v>
      </c>
      <c r="AN655">
        <v>3</v>
      </c>
      <c r="AO655">
        <v>4</v>
      </c>
      <c r="AP655">
        <v>9</v>
      </c>
      <c r="AQ655">
        <v>13</v>
      </c>
      <c r="AR655">
        <v>4</v>
      </c>
      <c r="AS655">
        <v>3</v>
      </c>
      <c r="AT655">
        <v>7</v>
      </c>
      <c r="AU655">
        <v>6</v>
      </c>
      <c r="AV655">
        <v>9</v>
      </c>
      <c r="AW655">
        <v>15</v>
      </c>
      <c r="AX655">
        <v>23</v>
      </c>
      <c r="AY655">
        <v>33</v>
      </c>
      <c r="AZ655">
        <v>56</v>
      </c>
      <c r="BA655">
        <v>0</v>
      </c>
      <c r="BB655">
        <v>0</v>
      </c>
      <c r="BC655">
        <v>0</v>
      </c>
      <c r="BD655">
        <v>1</v>
      </c>
      <c r="BE655">
        <v>1</v>
      </c>
      <c r="BF655">
        <v>1</v>
      </c>
      <c r="BG655">
        <v>1</v>
      </c>
      <c r="BH655">
        <v>4</v>
      </c>
      <c r="BI655">
        <v>1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1</v>
      </c>
      <c r="BR655">
        <v>2</v>
      </c>
      <c r="BS655">
        <v>0</v>
      </c>
      <c r="BT655">
        <v>0</v>
      </c>
      <c r="BU655">
        <v>1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1</v>
      </c>
      <c r="CD655">
        <v>0</v>
      </c>
      <c r="CE655">
        <v>0</v>
      </c>
      <c r="CF655">
        <v>6</v>
      </c>
      <c r="CG655">
        <v>2</v>
      </c>
      <c r="CH655">
        <v>2</v>
      </c>
      <c r="CI655">
        <v>0</v>
      </c>
      <c r="CJ655">
        <v>0</v>
      </c>
      <c r="CK655">
        <v>0</v>
      </c>
      <c r="CL655">
        <v>1</v>
      </c>
      <c r="CM655">
        <v>1</v>
      </c>
      <c r="CN655">
        <v>1</v>
      </c>
      <c r="CO655">
        <v>1</v>
      </c>
      <c r="CP655">
        <v>4</v>
      </c>
      <c r="CQ655">
        <v>4</v>
      </c>
      <c r="CR655">
        <v>4</v>
      </c>
      <c r="CS655">
        <v>1</v>
      </c>
    </row>
    <row r="656" spans="1:97" x14ac:dyDescent="0.25">
      <c r="A656" t="s">
        <v>4443</v>
      </c>
      <c r="B656">
        <v>1</v>
      </c>
      <c r="C656" t="s">
        <v>1801</v>
      </c>
      <c r="D656">
        <v>30</v>
      </c>
      <c r="E656" t="s">
        <v>405</v>
      </c>
      <c r="F656">
        <v>15</v>
      </c>
      <c r="G656" t="s">
        <v>4444</v>
      </c>
      <c r="H656" t="s">
        <v>204</v>
      </c>
      <c r="I656">
        <v>0</v>
      </c>
      <c r="J656" t="s">
        <v>406</v>
      </c>
      <c r="K656" t="s">
        <v>189</v>
      </c>
      <c r="L656" t="s">
        <v>31</v>
      </c>
      <c r="M656" t="s">
        <v>37</v>
      </c>
      <c r="N656" t="s">
        <v>35</v>
      </c>
      <c r="O656" t="s">
        <v>29</v>
      </c>
      <c r="P656" t="s">
        <v>3076</v>
      </c>
      <c r="Q656" t="s">
        <v>2769</v>
      </c>
      <c r="R656" t="s">
        <v>408</v>
      </c>
      <c r="S656">
        <v>0</v>
      </c>
      <c r="T656">
        <v>3</v>
      </c>
      <c r="U656">
        <v>10</v>
      </c>
      <c r="V656">
        <v>13</v>
      </c>
      <c r="W656">
        <v>0</v>
      </c>
      <c r="X656">
        <v>0</v>
      </c>
      <c r="Y656">
        <v>0</v>
      </c>
      <c r="Z656">
        <v>3</v>
      </c>
      <c r="AA656">
        <v>10</v>
      </c>
      <c r="AB656">
        <v>13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4</v>
      </c>
      <c r="AK656">
        <v>4</v>
      </c>
      <c r="AL656">
        <v>1</v>
      </c>
      <c r="AM656">
        <v>2</v>
      </c>
      <c r="AN656">
        <v>3</v>
      </c>
      <c r="AO656">
        <v>0</v>
      </c>
      <c r="AP656">
        <v>0</v>
      </c>
      <c r="AQ656">
        <v>0</v>
      </c>
      <c r="AR656">
        <v>2</v>
      </c>
      <c r="AS656">
        <v>1</v>
      </c>
      <c r="AT656">
        <v>3</v>
      </c>
      <c r="AU656">
        <v>0</v>
      </c>
      <c r="AV656">
        <v>3</v>
      </c>
      <c r="AW656">
        <v>3</v>
      </c>
      <c r="AX656">
        <v>3</v>
      </c>
      <c r="AY656">
        <v>10</v>
      </c>
      <c r="AZ656">
        <v>13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1</v>
      </c>
      <c r="BH656">
        <v>1</v>
      </c>
      <c r="BI656">
        <v>0</v>
      </c>
      <c r="BJ656">
        <v>1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1</v>
      </c>
      <c r="CG656">
        <v>0</v>
      </c>
      <c r="CH656">
        <v>1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1</v>
      </c>
      <c r="CP656">
        <v>1</v>
      </c>
      <c r="CQ656">
        <v>2</v>
      </c>
      <c r="CR656">
        <v>2</v>
      </c>
      <c r="CS656">
        <v>1</v>
      </c>
    </row>
    <row r="657" spans="1:97" x14ac:dyDescent="0.25">
      <c r="A657" t="s">
        <v>4445</v>
      </c>
      <c r="B657">
        <v>2</v>
      </c>
      <c r="C657" t="s">
        <v>640</v>
      </c>
      <c r="D657">
        <v>37</v>
      </c>
      <c r="E657" t="s">
        <v>216</v>
      </c>
      <c r="F657">
        <v>1</v>
      </c>
      <c r="G657" t="s">
        <v>380</v>
      </c>
      <c r="H657" t="s">
        <v>2958</v>
      </c>
      <c r="I657">
        <v>7271</v>
      </c>
      <c r="J657" t="s">
        <v>217</v>
      </c>
      <c r="K657" t="s">
        <v>189</v>
      </c>
      <c r="L657" t="s">
        <v>31</v>
      </c>
      <c r="M657" t="s">
        <v>37</v>
      </c>
      <c r="N657" t="s">
        <v>35</v>
      </c>
      <c r="O657" t="s">
        <v>29</v>
      </c>
      <c r="P657" t="s">
        <v>2816</v>
      </c>
      <c r="Q657" t="s">
        <v>2782</v>
      </c>
      <c r="R657" t="s">
        <v>218</v>
      </c>
      <c r="S657">
        <v>0</v>
      </c>
      <c r="T657">
        <v>59</v>
      </c>
      <c r="U657">
        <v>56</v>
      </c>
      <c r="V657">
        <v>115</v>
      </c>
      <c r="W657">
        <v>8</v>
      </c>
      <c r="X657">
        <v>10</v>
      </c>
      <c r="Y657">
        <v>18</v>
      </c>
      <c r="Z657">
        <v>54</v>
      </c>
      <c r="AA657">
        <v>54</v>
      </c>
      <c r="AB657">
        <v>108</v>
      </c>
      <c r="AC657">
        <v>10</v>
      </c>
      <c r="AD657">
        <v>2</v>
      </c>
      <c r="AE657">
        <v>12</v>
      </c>
      <c r="AF657">
        <v>12</v>
      </c>
      <c r="AG657">
        <v>2</v>
      </c>
      <c r="AH657">
        <v>14</v>
      </c>
      <c r="AI657">
        <v>9</v>
      </c>
      <c r="AJ657">
        <v>10</v>
      </c>
      <c r="AK657">
        <v>19</v>
      </c>
      <c r="AL657">
        <v>13</v>
      </c>
      <c r="AM657">
        <v>9</v>
      </c>
      <c r="AN657">
        <v>22</v>
      </c>
      <c r="AO657">
        <v>7</v>
      </c>
      <c r="AP657">
        <v>11</v>
      </c>
      <c r="AQ657">
        <v>18</v>
      </c>
      <c r="AR657">
        <v>9</v>
      </c>
      <c r="AS657">
        <v>11</v>
      </c>
      <c r="AT657">
        <v>20</v>
      </c>
      <c r="AU657">
        <v>12</v>
      </c>
      <c r="AV657">
        <v>6</v>
      </c>
      <c r="AW657">
        <v>18</v>
      </c>
      <c r="AX657">
        <v>62</v>
      </c>
      <c r="AY657">
        <v>49</v>
      </c>
      <c r="AZ657">
        <v>111</v>
      </c>
      <c r="BA657">
        <v>1</v>
      </c>
      <c r="BB657">
        <v>1</v>
      </c>
      <c r="BC657">
        <v>1</v>
      </c>
      <c r="BD657">
        <v>1</v>
      </c>
      <c r="BE657">
        <v>1</v>
      </c>
      <c r="BF657">
        <v>1</v>
      </c>
      <c r="BG657">
        <v>0</v>
      </c>
      <c r="BH657">
        <v>6</v>
      </c>
      <c r="BI657">
        <v>0</v>
      </c>
      <c r="BJ657">
        <v>0</v>
      </c>
      <c r="BK657">
        <v>1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3</v>
      </c>
      <c r="BR657">
        <v>3</v>
      </c>
      <c r="BS657">
        <v>0</v>
      </c>
      <c r="BT657">
        <v>0</v>
      </c>
      <c r="BU657">
        <v>2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1</v>
      </c>
      <c r="CD657">
        <v>0</v>
      </c>
      <c r="CE657">
        <v>0</v>
      </c>
      <c r="CF657">
        <v>10</v>
      </c>
      <c r="CG657">
        <v>3</v>
      </c>
      <c r="CH657">
        <v>3</v>
      </c>
      <c r="CI657">
        <v>1</v>
      </c>
      <c r="CJ657">
        <v>1</v>
      </c>
      <c r="CK657">
        <v>1</v>
      </c>
      <c r="CL657">
        <v>1</v>
      </c>
      <c r="CM657">
        <v>1</v>
      </c>
      <c r="CN657">
        <v>1</v>
      </c>
      <c r="CO657">
        <v>0</v>
      </c>
      <c r="CP657">
        <v>6</v>
      </c>
      <c r="CQ657">
        <v>18</v>
      </c>
      <c r="CR657">
        <v>6</v>
      </c>
      <c r="CS657">
        <v>1</v>
      </c>
    </row>
    <row r="658" spans="1:97" x14ac:dyDescent="0.25">
      <c r="A658" t="s">
        <v>4446</v>
      </c>
      <c r="B658">
        <v>1</v>
      </c>
      <c r="C658" t="s">
        <v>498</v>
      </c>
      <c r="D658">
        <v>40</v>
      </c>
      <c r="E658" t="s">
        <v>259</v>
      </c>
      <c r="F658">
        <v>1</v>
      </c>
      <c r="G658" t="s">
        <v>259</v>
      </c>
      <c r="H658" t="s">
        <v>278</v>
      </c>
      <c r="I658">
        <v>301</v>
      </c>
      <c r="J658" t="s">
        <v>259</v>
      </c>
      <c r="K658" t="s">
        <v>189</v>
      </c>
      <c r="L658" t="s">
        <v>31</v>
      </c>
      <c r="M658" t="s">
        <v>37</v>
      </c>
      <c r="N658" t="s">
        <v>35</v>
      </c>
      <c r="O658" t="s">
        <v>29</v>
      </c>
      <c r="P658" t="s">
        <v>3733</v>
      </c>
      <c r="Q658" t="s">
        <v>2867</v>
      </c>
      <c r="R658" t="s">
        <v>471</v>
      </c>
      <c r="S658">
        <v>0</v>
      </c>
      <c r="T658">
        <v>69</v>
      </c>
      <c r="U658">
        <v>54</v>
      </c>
      <c r="V658">
        <v>123</v>
      </c>
      <c r="W658">
        <v>12</v>
      </c>
      <c r="X658">
        <v>13</v>
      </c>
      <c r="Y658">
        <v>25</v>
      </c>
      <c r="Z658">
        <v>68</v>
      </c>
      <c r="AA658">
        <v>54</v>
      </c>
      <c r="AB658">
        <v>122</v>
      </c>
      <c r="AC658">
        <v>9</v>
      </c>
      <c r="AD658">
        <v>7</v>
      </c>
      <c r="AE658">
        <v>16</v>
      </c>
      <c r="AF658">
        <v>9</v>
      </c>
      <c r="AG658">
        <v>7</v>
      </c>
      <c r="AH658">
        <v>16</v>
      </c>
      <c r="AI658">
        <v>12</v>
      </c>
      <c r="AJ658">
        <v>4</v>
      </c>
      <c r="AK658">
        <v>16</v>
      </c>
      <c r="AL658">
        <v>9</v>
      </c>
      <c r="AM658">
        <v>7</v>
      </c>
      <c r="AN658">
        <v>16</v>
      </c>
      <c r="AO658">
        <v>11</v>
      </c>
      <c r="AP658">
        <v>10</v>
      </c>
      <c r="AQ658">
        <v>21</v>
      </c>
      <c r="AR658">
        <v>9</v>
      </c>
      <c r="AS658">
        <v>12</v>
      </c>
      <c r="AT658">
        <v>21</v>
      </c>
      <c r="AU658">
        <v>13</v>
      </c>
      <c r="AV658">
        <v>12</v>
      </c>
      <c r="AW658">
        <v>25</v>
      </c>
      <c r="AX658">
        <v>63</v>
      </c>
      <c r="AY658">
        <v>52</v>
      </c>
      <c r="AZ658">
        <v>115</v>
      </c>
      <c r="BA658">
        <v>1</v>
      </c>
      <c r="BB658">
        <v>1</v>
      </c>
      <c r="BC658">
        <v>1</v>
      </c>
      <c r="BD658">
        <v>1</v>
      </c>
      <c r="BE658">
        <v>1</v>
      </c>
      <c r="BF658">
        <v>1</v>
      </c>
      <c r="BG658">
        <v>0</v>
      </c>
      <c r="BH658">
        <v>6</v>
      </c>
      <c r="BI658">
        <v>0</v>
      </c>
      <c r="BJ658">
        <v>0</v>
      </c>
      <c r="BK658">
        <v>1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3</v>
      </c>
      <c r="BR658">
        <v>3</v>
      </c>
      <c r="BS658">
        <v>0</v>
      </c>
      <c r="BT658">
        <v>0</v>
      </c>
      <c r="BU658">
        <v>2</v>
      </c>
      <c r="BV658">
        <v>1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1</v>
      </c>
      <c r="CD658">
        <v>0</v>
      </c>
      <c r="CE658">
        <v>0</v>
      </c>
      <c r="CF658">
        <v>11</v>
      </c>
      <c r="CG658">
        <v>3</v>
      </c>
      <c r="CH658">
        <v>3</v>
      </c>
      <c r="CI658">
        <v>1</v>
      </c>
      <c r="CJ658">
        <v>1</v>
      </c>
      <c r="CK658">
        <v>1</v>
      </c>
      <c r="CL658">
        <v>1</v>
      </c>
      <c r="CM658">
        <v>1</v>
      </c>
      <c r="CN658">
        <v>1</v>
      </c>
      <c r="CO658">
        <v>0</v>
      </c>
      <c r="CP658">
        <v>6</v>
      </c>
      <c r="CQ658">
        <v>6</v>
      </c>
      <c r="CR658">
        <v>6</v>
      </c>
      <c r="CS658">
        <v>1</v>
      </c>
    </row>
    <row r="659" spans="1:97" x14ac:dyDescent="0.25">
      <c r="A659" t="s">
        <v>4447</v>
      </c>
      <c r="B659">
        <v>1</v>
      </c>
      <c r="C659" t="s">
        <v>473</v>
      </c>
      <c r="D659">
        <v>40</v>
      </c>
      <c r="E659" t="s">
        <v>259</v>
      </c>
      <c r="F659">
        <v>112</v>
      </c>
      <c r="G659" t="s">
        <v>532</v>
      </c>
      <c r="H659" t="s">
        <v>533</v>
      </c>
      <c r="I659">
        <v>0</v>
      </c>
      <c r="J659" t="s">
        <v>259</v>
      </c>
      <c r="K659" t="s">
        <v>189</v>
      </c>
      <c r="L659" t="s">
        <v>31</v>
      </c>
      <c r="M659" t="s">
        <v>37</v>
      </c>
      <c r="N659" t="s">
        <v>35</v>
      </c>
      <c r="O659" t="s">
        <v>29</v>
      </c>
      <c r="P659" t="s">
        <v>2869</v>
      </c>
      <c r="Q659" t="s">
        <v>2867</v>
      </c>
      <c r="R659" t="s">
        <v>471</v>
      </c>
      <c r="S659">
        <v>0</v>
      </c>
      <c r="T659">
        <v>5</v>
      </c>
      <c r="U659">
        <v>5</v>
      </c>
      <c r="V659">
        <v>10</v>
      </c>
      <c r="W659">
        <v>2</v>
      </c>
      <c r="X659">
        <v>1</v>
      </c>
      <c r="Y659">
        <v>3</v>
      </c>
      <c r="Z659">
        <v>5</v>
      </c>
      <c r="AA659">
        <v>5</v>
      </c>
      <c r="AB659">
        <v>10</v>
      </c>
      <c r="AC659">
        <v>1</v>
      </c>
      <c r="AD659">
        <v>0</v>
      </c>
      <c r="AE659">
        <v>1</v>
      </c>
      <c r="AF659">
        <v>1</v>
      </c>
      <c r="AG659">
        <v>0</v>
      </c>
      <c r="AH659">
        <v>1</v>
      </c>
      <c r="AI659">
        <v>1</v>
      </c>
      <c r="AJ659">
        <v>0</v>
      </c>
      <c r="AK659">
        <v>1</v>
      </c>
      <c r="AL659">
        <v>0</v>
      </c>
      <c r="AM659">
        <v>2</v>
      </c>
      <c r="AN659">
        <v>2</v>
      </c>
      <c r="AO659">
        <v>1</v>
      </c>
      <c r="AP659">
        <v>0</v>
      </c>
      <c r="AQ659">
        <v>1</v>
      </c>
      <c r="AR659">
        <v>1</v>
      </c>
      <c r="AS659">
        <v>2</v>
      </c>
      <c r="AT659">
        <v>3</v>
      </c>
      <c r="AU659">
        <v>0</v>
      </c>
      <c r="AV659">
        <v>0</v>
      </c>
      <c r="AW659">
        <v>0</v>
      </c>
      <c r="AX659">
        <v>4</v>
      </c>
      <c r="AY659">
        <v>4</v>
      </c>
      <c r="AZ659">
        <v>8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1</v>
      </c>
      <c r="BH659">
        <v>1</v>
      </c>
      <c r="BI659">
        <v>1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1</v>
      </c>
      <c r="CG659">
        <v>1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1</v>
      </c>
      <c r="CP659">
        <v>1</v>
      </c>
      <c r="CQ659">
        <v>1</v>
      </c>
      <c r="CR659">
        <v>1</v>
      </c>
      <c r="CS659">
        <v>1</v>
      </c>
    </row>
    <row r="660" spans="1:97" x14ac:dyDescent="0.25">
      <c r="A660" t="s">
        <v>4448</v>
      </c>
      <c r="B660">
        <v>1</v>
      </c>
      <c r="C660" t="s">
        <v>2485</v>
      </c>
      <c r="D660">
        <v>52</v>
      </c>
      <c r="E660" t="s">
        <v>202</v>
      </c>
      <c r="F660">
        <v>1</v>
      </c>
      <c r="G660" t="s">
        <v>203</v>
      </c>
      <c r="H660" t="s">
        <v>4449</v>
      </c>
      <c r="I660">
        <v>901</v>
      </c>
      <c r="J660" t="s">
        <v>202</v>
      </c>
      <c r="K660" t="s">
        <v>189</v>
      </c>
      <c r="L660" t="s">
        <v>31</v>
      </c>
      <c r="M660" t="s">
        <v>37</v>
      </c>
      <c r="N660" t="s">
        <v>35</v>
      </c>
      <c r="O660" t="s">
        <v>29</v>
      </c>
      <c r="P660" t="s">
        <v>3519</v>
      </c>
      <c r="Q660" t="s">
        <v>2888</v>
      </c>
      <c r="R660" t="s">
        <v>205</v>
      </c>
      <c r="S660">
        <v>0</v>
      </c>
      <c r="T660">
        <v>135</v>
      </c>
      <c r="U660">
        <v>147</v>
      </c>
      <c r="V660">
        <v>282</v>
      </c>
      <c r="W660">
        <v>13</v>
      </c>
      <c r="X660">
        <v>17</v>
      </c>
      <c r="Y660">
        <v>30</v>
      </c>
      <c r="Z660">
        <v>134</v>
      </c>
      <c r="AA660">
        <v>147</v>
      </c>
      <c r="AB660">
        <v>281</v>
      </c>
      <c r="AC660">
        <v>19</v>
      </c>
      <c r="AD660">
        <v>28</v>
      </c>
      <c r="AE660">
        <v>47</v>
      </c>
      <c r="AF660">
        <v>20</v>
      </c>
      <c r="AG660">
        <v>28</v>
      </c>
      <c r="AH660">
        <v>48</v>
      </c>
      <c r="AI660">
        <v>24</v>
      </c>
      <c r="AJ660">
        <v>24</v>
      </c>
      <c r="AK660">
        <v>48</v>
      </c>
      <c r="AL660">
        <v>26</v>
      </c>
      <c r="AM660">
        <v>24</v>
      </c>
      <c r="AN660">
        <v>50</v>
      </c>
      <c r="AO660">
        <v>21</v>
      </c>
      <c r="AP660">
        <v>30</v>
      </c>
      <c r="AQ660">
        <v>51</v>
      </c>
      <c r="AR660">
        <v>24</v>
      </c>
      <c r="AS660">
        <v>21</v>
      </c>
      <c r="AT660">
        <v>45</v>
      </c>
      <c r="AU660">
        <v>19</v>
      </c>
      <c r="AV660">
        <v>27</v>
      </c>
      <c r="AW660">
        <v>46</v>
      </c>
      <c r="AX660">
        <v>134</v>
      </c>
      <c r="AY660">
        <v>154</v>
      </c>
      <c r="AZ660">
        <v>288</v>
      </c>
      <c r="BA660">
        <v>2</v>
      </c>
      <c r="BB660">
        <v>3</v>
      </c>
      <c r="BC660">
        <v>2</v>
      </c>
      <c r="BD660">
        <v>2</v>
      </c>
      <c r="BE660">
        <v>2</v>
      </c>
      <c r="BF660">
        <v>2</v>
      </c>
      <c r="BG660">
        <v>0</v>
      </c>
      <c r="BH660">
        <v>13</v>
      </c>
      <c r="BI660">
        <v>0</v>
      </c>
      <c r="BJ660">
        <v>0</v>
      </c>
      <c r="BK660">
        <v>0</v>
      </c>
      <c r="BL660">
        <v>1</v>
      </c>
      <c r="BM660">
        <v>0</v>
      </c>
      <c r="BN660">
        <v>0</v>
      </c>
      <c r="BO660">
        <v>0</v>
      </c>
      <c r="BP660">
        <v>0</v>
      </c>
      <c r="BQ660">
        <v>5</v>
      </c>
      <c r="BR660">
        <v>8</v>
      </c>
      <c r="BS660">
        <v>0</v>
      </c>
      <c r="BT660">
        <v>0</v>
      </c>
      <c r="BU660">
        <v>2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2</v>
      </c>
      <c r="CD660">
        <v>0</v>
      </c>
      <c r="CE660">
        <v>0</v>
      </c>
      <c r="CF660">
        <v>18</v>
      </c>
      <c r="CG660">
        <v>5</v>
      </c>
      <c r="CH660">
        <v>8</v>
      </c>
      <c r="CI660">
        <v>2</v>
      </c>
      <c r="CJ660">
        <v>3</v>
      </c>
      <c r="CK660">
        <v>2</v>
      </c>
      <c r="CL660">
        <v>2</v>
      </c>
      <c r="CM660">
        <v>2</v>
      </c>
      <c r="CN660">
        <v>2</v>
      </c>
      <c r="CO660">
        <v>0</v>
      </c>
      <c r="CP660">
        <v>13</v>
      </c>
      <c r="CQ660">
        <v>13</v>
      </c>
      <c r="CR660">
        <v>13</v>
      </c>
      <c r="CS660">
        <v>1</v>
      </c>
    </row>
    <row r="661" spans="1:97" x14ac:dyDescent="0.25">
      <c r="A661" t="s">
        <v>4450</v>
      </c>
      <c r="B661">
        <v>1</v>
      </c>
      <c r="C661" t="s">
        <v>3182</v>
      </c>
      <c r="D661">
        <v>51</v>
      </c>
      <c r="E661" t="s">
        <v>518</v>
      </c>
      <c r="F661">
        <v>65</v>
      </c>
      <c r="G661" t="s">
        <v>4451</v>
      </c>
      <c r="H661" t="s">
        <v>4452</v>
      </c>
      <c r="I661">
        <v>0</v>
      </c>
      <c r="J661" t="s">
        <v>406</v>
      </c>
      <c r="K661" t="s">
        <v>189</v>
      </c>
      <c r="L661" t="s">
        <v>31</v>
      </c>
      <c r="M661" t="s">
        <v>37</v>
      </c>
      <c r="N661" t="s">
        <v>35</v>
      </c>
      <c r="O661" t="s">
        <v>29</v>
      </c>
      <c r="P661" t="s">
        <v>3055</v>
      </c>
      <c r="Q661" t="s">
        <v>2862</v>
      </c>
      <c r="R661" t="s">
        <v>408</v>
      </c>
      <c r="S661">
        <v>0</v>
      </c>
      <c r="T661">
        <v>7</v>
      </c>
      <c r="U661">
        <v>4</v>
      </c>
      <c r="V661">
        <v>11</v>
      </c>
      <c r="W661">
        <v>1</v>
      </c>
      <c r="X661">
        <v>3</v>
      </c>
      <c r="Y661">
        <v>4</v>
      </c>
      <c r="Z661">
        <v>7</v>
      </c>
      <c r="AA661">
        <v>4</v>
      </c>
      <c r="AB661">
        <v>11</v>
      </c>
      <c r="AC661">
        <v>1</v>
      </c>
      <c r="AD661">
        <v>1</v>
      </c>
      <c r="AE661">
        <v>2</v>
      </c>
      <c r="AF661">
        <v>1</v>
      </c>
      <c r="AG661">
        <v>1</v>
      </c>
      <c r="AH661">
        <v>2</v>
      </c>
      <c r="AI661">
        <v>1</v>
      </c>
      <c r="AJ661">
        <v>0</v>
      </c>
      <c r="AK661">
        <v>1</v>
      </c>
      <c r="AL661">
        <v>1</v>
      </c>
      <c r="AM661">
        <v>1</v>
      </c>
      <c r="AN661">
        <v>2</v>
      </c>
      <c r="AO661">
        <v>3</v>
      </c>
      <c r="AP661">
        <v>0</v>
      </c>
      <c r="AQ661">
        <v>3</v>
      </c>
      <c r="AR661">
        <v>0</v>
      </c>
      <c r="AS661">
        <v>0</v>
      </c>
      <c r="AT661">
        <v>0</v>
      </c>
      <c r="AU661">
        <v>1</v>
      </c>
      <c r="AV661">
        <v>0</v>
      </c>
      <c r="AW661">
        <v>1</v>
      </c>
      <c r="AX661">
        <v>7</v>
      </c>
      <c r="AY661">
        <v>2</v>
      </c>
      <c r="AZ661">
        <v>9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1</v>
      </c>
      <c r="BH661">
        <v>1</v>
      </c>
      <c r="BI661">
        <v>0</v>
      </c>
      <c r="BJ661">
        <v>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1</v>
      </c>
      <c r="CG661">
        <v>0</v>
      </c>
      <c r="CH661">
        <v>1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1</v>
      </c>
      <c r="CP661">
        <v>1</v>
      </c>
      <c r="CQ661">
        <v>1</v>
      </c>
      <c r="CR661">
        <v>1</v>
      </c>
      <c r="CS661">
        <v>1</v>
      </c>
    </row>
    <row r="662" spans="1:97" x14ac:dyDescent="0.25">
      <c r="A662" t="s">
        <v>4453</v>
      </c>
      <c r="B662">
        <v>1</v>
      </c>
      <c r="C662" t="s">
        <v>4454</v>
      </c>
      <c r="D662">
        <v>27</v>
      </c>
      <c r="E662" t="s">
        <v>393</v>
      </c>
      <c r="F662">
        <v>86</v>
      </c>
      <c r="G662" t="s">
        <v>4455</v>
      </c>
      <c r="H662" t="s">
        <v>4456</v>
      </c>
      <c r="I662">
        <v>0</v>
      </c>
      <c r="J662" t="s">
        <v>393</v>
      </c>
      <c r="K662" t="s">
        <v>189</v>
      </c>
      <c r="L662" t="s">
        <v>31</v>
      </c>
      <c r="M662" t="s">
        <v>37</v>
      </c>
      <c r="N662" t="s">
        <v>35</v>
      </c>
      <c r="O662" t="s">
        <v>29</v>
      </c>
      <c r="P662" t="s">
        <v>2844</v>
      </c>
      <c r="Q662" t="s">
        <v>2845</v>
      </c>
      <c r="R662" t="s">
        <v>397</v>
      </c>
      <c r="S662">
        <v>0</v>
      </c>
      <c r="T662">
        <v>9</v>
      </c>
      <c r="U662">
        <v>3</v>
      </c>
      <c r="V662">
        <v>12</v>
      </c>
      <c r="W662">
        <v>0</v>
      </c>
      <c r="X662">
        <v>0</v>
      </c>
      <c r="Y662">
        <v>0</v>
      </c>
      <c r="Z662">
        <v>9</v>
      </c>
      <c r="AA662">
        <v>3</v>
      </c>
      <c r="AB662">
        <v>12</v>
      </c>
      <c r="AC662">
        <v>2</v>
      </c>
      <c r="AD662">
        <v>0</v>
      </c>
      <c r="AE662">
        <v>2</v>
      </c>
      <c r="AF662">
        <v>2</v>
      </c>
      <c r="AG662">
        <v>0</v>
      </c>
      <c r="AH662">
        <v>2</v>
      </c>
      <c r="AI662">
        <v>1</v>
      </c>
      <c r="AJ662">
        <v>0</v>
      </c>
      <c r="AK662">
        <v>1</v>
      </c>
      <c r="AL662">
        <v>1</v>
      </c>
      <c r="AM662">
        <v>1</v>
      </c>
      <c r="AN662">
        <v>2</v>
      </c>
      <c r="AO662">
        <v>1</v>
      </c>
      <c r="AP662">
        <v>0</v>
      </c>
      <c r="AQ662">
        <v>1</v>
      </c>
      <c r="AR662">
        <v>2</v>
      </c>
      <c r="AS662">
        <v>0</v>
      </c>
      <c r="AT662">
        <v>2</v>
      </c>
      <c r="AU662">
        <v>2</v>
      </c>
      <c r="AV662">
        <v>0</v>
      </c>
      <c r="AW662">
        <v>2</v>
      </c>
      <c r="AX662">
        <v>9</v>
      </c>
      <c r="AY662">
        <v>1</v>
      </c>
      <c r="AZ662">
        <v>10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1</v>
      </c>
      <c r="BH662">
        <v>1</v>
      </c>
      <c r="BI662">
        <v>0</v>
      </c>
      <c r="BJ662">
        <v>1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1</v>
      </c>
      <c r="CG662">
        <v>0</v>
      </c>
      <c r="CH662">
        <v>1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1</v>
      </c>
      <c r="CP662">
        <v>1</v>
      </c>
      <c r="CQ662">
        <v>1</v>
      </c>
      <c r="CR662">
        <v>1</v>
      </c>
      <c r="CS662">
        <v>1</v>
      </c>
    </row>
    <row r="663" spans="1:97" x14ac:dyDescent="0.25">
      <c r="A663" t="s">
        <v>4457</v>
      </c>
      <c r="B663">
        <v>1</v>
      </c>
      <c r="C663" t="s">
        <v>3279</v>
      </c>
      <c r="D663">
        <v>11</v>
      </c>
      <c r="E663" t="s">
        <v>208</v>
      </c>
      <c r="F663">
        <v>644</v>
      </c>
      <c r="G663" t="s">
        <v>1856</v>
      </c>
      <c r="H663" t="s">
        <v>4458</v>
      </c>
      <c r="I663">
        <v>0</v>
      </c>
      <c r="J663" t="s">
        <v>197</v>
      </c>
      <c r="K663" t="s">
        <v>189</v>
      </c>
      <c r="L663" t="s">
        <v>31</v>
      </c>
      <c r="M663" t="s">
        <v>37</v>
      </c>
      <c r="N663" t="s">
        <v>35</v>
      </c>
      <c r="O663" t="s">
        <v>29</v>
      </c>
      <c r="P663" t="s">
        <v>3456</v>
      </c>
      <c r="Q663" t="s">
        <v>2834</v>
      </c>
      <c r="R663" t="s">
        <v>199</v>
      </c>
      <c r="S663">
        <v>0</v>
      </c>
      <c r="T663">
        <v>20</v>
      </c>
      <c r="U663">
        <v>16</v>
      </c>
      <c r="V663">
        <v>36</v>
      </c>
      <c r="W663">
        <v>3</v>
      </c>
      <c r="X663">
        <v>0</v>
      </c>
      <c r="Y663">
        <v>3</v>
      </c>
      <c r="Z663">
        <v>20</v>
      </c>
      <c r="AA663">
        <v>15</v>
      </c>
      <c r="AB663">
        <v>35</v>
      </c>
      <c r="AC663">
        <v>1</v>
      </c>
      <c r="AD663">
        <v>3</v>
      </c>
      <c r="AE663">
        <v>4</v>
      </c>
      <c r="AF663">
        <v>1</v>
      </c>
      <c r="AG663">
        <v>3</v>
      </c>
      <c r="AH663">
        <v>4</v>
      </c>
      <c r="AI663">
        <v>3</v>
      </c>
      <c r="AJ663">
        <v>3</v>
      </c>
      <c r="AK663">
        <v>6</v>
      </c>
      <c r="AL663">
        <v>3</v>
      </c>
      <c r="AM663">
        <v>3</v>
      </c>
      <c r="AN663">
        <v>6</v>
      </c>
      <c r="AO663">
        <v>7</v>
      </c>
      <c r="AP663">
        <v>5</v>
      </c>
      <c r="AQ663">
        <v>12</v>
      </c>
      <c r="AR663">
        <v>0</v>
      </c>
      <c r="AS663">
        <v>1</v>
      </c>
      <c r="AT663">
        <v>1</v>
      </c>
      <c r="AU663">
        <v>2</v>
      </c>
      <c r="AV663">
        <v>3</v>
      </c>
      <c r="AW663">
        <v>5</v>
      </c>
      <c r="AX663">
        <v>16</v>
      </c>
      <c r="AY663">
        <v>18</v>
      </c>
      <c r="AZ663">
        <v>34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2</v>
      </c>
      <c r="BH663">
        <v>2</v>
      </c>
      <c r="BI663">
        <v>0</v>
      </c>
      <c r="BJ663">
        <v>1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1</v>
      </c>
      <c r="BS663">
        <v>0</v>
      </c>
      <c r="BT663">
        <v>0</v>
      </c>
      <c r="BU663">
        <v>1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3</v>
      </c>
      <c r="CG663">
        <v>0</v>
      </c>
      <c r="CH663">
        <v>2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2</v>
      </c>
      <c r="CP663">
        <v>2</v>
      </c>
      <c r="CQ663">
        <v>2</v>
      </c>
      <c r="CR663">
        <v>2</v>
      </c>
      <c r="CS663">
        <v>1</v>
      </c>
    </row>
    <row r="664" spans="1:97" x14ac:dyDescent="0.25">
      <c r="A664" t="s">
        <v>4459</v>
      </c>
      <c r="B664">
        <v>1</v>
      </c>
      <c r="C664" t="s">
        <v>4460</v>
      </c>
      <c r="D664">
        <v>11</v>
      </c>
      <c r="E664" t="s">
        <v>208</v>
      </c>
      <c r="F664">
        <v>46</v>
      </c>
      <c r="G664" t="s">
        <v>4461</v>
      </c>
      <c r="H664" t="s">
        <v>4462</v>
      </c>
      <c r="I664">
        <v>0</v>
      </c>
      <c r="J664" t="s">
        <v>197</v>
      </c>
      <c r="K664" t="s">
        <v>189</v>
      </c>
      <c r="L664" t="s">
        <v>31</v>
      </c>
      <c r="M664" t="s">
        <v>37</v>
      </c>
      <c r="N664" t="s">
        <v>35</v>
      </c>
      <c r="O664" t="s">
        <v>29</v>
      </c>
      <c r="P664" t="s">
        <v>3145</v>
      </c>
      <c r="Q664" t="s">
        <v>2834</v>
      </c>
      <c r="R664" t="s">
        <v>199</v>
      </c>
      <c r="S664">
        <v>0</v>
      </c>
      <c r="T664">
        <v>5</v>
      </c>
      <c r="U664">
        <v>13</v>
      </c>
      <c r="V664">
        <v>18</v>
      </c>
      <c r="W664">
        <v>0</v>
      </c>
      <c r="X664">
        <v>2</v>
      </c>
      <c r="Y664">
        <v>2</v>
      </c>
      <c r="Z664">
        <v>5</v>
      </c>
      <c r="AA664">
        <v>13</v>
      </c>
      <c r="AB664">
        <v>18</v>
      </c>
      <c r="AC664">
        <v>1</v>
      </c>
      <c r="AD664">
        <v>0</v>
      </c>
      <c r="AE664">
        <v>1</v>
      </c>
      <c r="AF664">
        <v>1</v>
      </c>
      <c r="AG664">
        <v>0</v>
      </c>
      <c r="AH664">
        <v>1</v>
      </c>
      <c r="AI664">
        <v>0</v>
      </c>
      <c r="AJ664">
        <v>1</v>
      </c>
      <c r="AK664">
        <v>1</v>
      </c>
      <c r="AL664">
        <v>1</v>
      </c>
      <c r="AM664">
        <v>2</v>
      </c>
      <c r="AN664">
        <v>3</v>
      </c>
      <c r="AO664">
        <v>1</v>
      </c>
      <c r="AP664">
        <v>3</v>
      </c>
      <c r="AQ664">
        <v>4</v>
      </c>
      <c r="AR664">
        <v>2</v>
      </c>
      <c r="AS664">
        <v>2</v>
      </c>
      <c r="AT664">
        <v>4</v>
      </c>
      <c r="AU664">
        <v>1</v>
      </c>
      <c r="AV664">
        <v>3</v>
      </c>
      <c r="AW664">
        <v>4</v>
      </c>
      <c r="AX664">
        <v>6</v>
      </c>
      <c r="AY664">
        <v>11</v>
      </c>
      <c r="AZ664">
        <v>17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1</v>
      </c>
      <c r="BH664">
        <v>1</v>
      </c>
      <c r="BI664">
        <v>0</v>
      </c>
      <c r="BJ664">
        <v>1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1</v>
      </c>
      <c r="CG664">
        <v>0</v>
      </c>
      <c r="CH664">
        <v>1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1</v>
      </c>
      <c r="CP664">
        <v>1</v>
      </c>
      <c r="CQ664">
        <v>1</v>
      </c>
      <c r="CR664">
        <v>1</v>
      </c>
      <c r="CS664">
        <v>1</v>
      </c>
    </row>
    <row r="665" spans="1:97" x14ac:dyDescent="0.25">
      <c r="A665" t="s">
        <v>4463</v>
      </c>
      <c r="B665">
        <v>1</v>
      </c>
      <c r="C665" t="s">
        <v>292</v>
      </c>
      <c r="D665">
        <v>29</v>
      </c>
      <c r="E665" t="s">
        <v>546</v>
      </c>
      <c r="F665">
        <v>208</v>
      </c>
      <c r="G665" t="s">
        <v>552</v>
      </c>
      <c r="H665" t="s">
        <v>204</v>
      </c>
      <c r="I665">
        <v>0</v>
      </c>
      <c r="J665" t="s">
        <v>546</v>
      </c>
      <c r="K665" t="s">
        <v>189</v>
      </c>
      <c r="L665" t="s">
        <v>31</v>
      </c>
      <c r="M665" t="s">
        <v>37</v>
      </c>
      <c r="N665" t="s">
        <v>35</v>
      </c>
      <c r="O665" t="s">
        <v>29</v>
      </c>
      <c r="P665" t="s">
        <v>2821</v>
      </c>
      <c r="Q665" t="s">
        <v>2777</v>
      </c>
      <c r="R665" t="s">
        <v>549</v>
      </c>
      <c r="S665">
        <v>0</v>
      </c>
      <c r="T665">
        <v>17</v>
      </c>
      <c r="U665">
        <v>9</v>
      </c>
      <c r="V665">
        <v>26</v>
      </c>
      <c r="W665">
        <v>4</v>
      </c>
      <c r="X665">
        <v>2</v>
      </c>
      <c r="Y665">
        <v>6</v>
      </c>
      <c r="Z665">
        <v>17</v>
      </c>
      <c r="AA665">
        <v>9</v>
      </c>
      <c r="AB665">
        <v>26</v>
      </c>
      <c r="AC665">
        <v>1</v>
      </c>
      <c r="AD665">
        <v>2</v>
      </c>
      <c r="AE665">
        <v>3</v>
      </c>
      <c r="AF665">
        <v>1</v>
      </c>
      <c r="AG665">
        <v>2</v>
      </c>
      <c r="AH665">
        <v>3</v>
      </c>
      <c r="AI665">
        <v>3</v>
      </c>
      <c r="AJ665">
        <v>2</v>
      </c>
      <c r="AK665">
        <v>5</v>
      </c>
      <c r="AL665">
        <v>1</v>
      </c>
      <c r="AM665">
        <v>1</v>
      </c>
      <c r="AN665">
        <v>2</v>
      </c>
      <c r="AO665">
        <v>5</v>
      </c>
      <c r="AP665">
        <v>3</v>
      </c>
      <c r="AQ665">
        <v>8</v>
      </c>
      <c r="AR665">
        <v>4</v>
      </c>
      <c r="AS665">
        <v>1</v>
      </c>
      <c r="AT665">
        <v>5</v>
      </c>
      <c r="AU665">
        <v>1</v>
      </c>
      <c r="AV665">
        <v>1</v>
      </c>
      <c r="AW665">
        <v>2</v>
      </c>
      <c r="AX665">
        <v>15</v>
      </c>
      <c r="AY665">
        <v>10</v>
      </c>
      <c r="AZ665">
        <v>25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2</v>
      </c>
      <c r="BH665">
        <v>2</v>
      </c>
      <c r="BI665">
        <v>0</v>
      </c>
      <c r="BJ665">
        <v>1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1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2</v>
      </c>
      <c r="CG665">
        <v>0</v>
      </c>
      <c r="CH665">
        <v>2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2</v>
      </c>
      <c r="CP665">
        <v>2</v>
      </c>
      <c r="CQ665">
        <v>2</v>
      </c>
      <c r="CR665">
        <v>2</v>
      </c>
      <c r="CS665">
        <v>1</v>
      </c>
    </row>
    <row r="666" spans="1:97" x14ac:dyDescent="0.25">
      <c r="A666" t="s">
        <v>4464</v>
      </c>
      <c r="B666">
        <v>1</v>
      </c>
      <c r="C666" t="s">
        <v>2619</v>
      </c>
      <c r="D666">
        <v>29</v>
      </c>
      <c r="E666" t="s">
        <v>546</v>
      </c>
      <c r="F666">
        <v>987</v>
      </c>
      <c r="G666" t="s">
        <v>4465</v>
      </c>
      <c r="H666" t="s">
        <v>4466</v>
      </c>
      <c r="I666">
        <v>0</v>
      </c>
      <c r="J666" t="s">
        <v>546</v>
      </c>
      <c r="K666" t="s">
        <v>189</v>
      </c>
      <c r="L666" t="s">
        <v>31</v>
      </c>
      <c r="M666" t="s">
        <v>37</v>
      </c>
      <c r="N666" t="s">
        <v>35</v>
      </c>
      <c r="O666" t="s">
        <v>29</v>
      </c>
      <c r="P666" t="s">
        <v>2821</v>
      </c>
      <c r="Q666" t="s">
        <v>2777</v>
      </c>
      <c r="R666" t="s">
        <v>549</v>
      </c>
      <c r="S666">
        <v>0</v>
      </c>
      <c r="T666">
        <v>7</v>
      </c>
      <c r="U666">
        <v>6</v>
      </c>
      <c r="V666">
        <v>13</v>
      </c>
      <c r="W666">
        <v>1</v>
      </c>
      <c r="X666">
        <v>3</v>
      </c>
      <c r="Y666">
        <v>4</v>
      </c>
      <c r="Z666">
        <v>7</v>
      </c>
      <c r="AA666">
        <v>6</v>
      </c>
      <c r="AB666">
        <v>13</v>
      </c>
      <c r="AC666">
        <v>2</v>
      </c>
      <c r="AD666">
        <v>0</v>
      </c>
      <c r="AE666">
        <v>2</v>
      </c>
      <c r="AF666">
        <v>2</v>
      </c>
      <c r="AG666">
        <v>0</v>
      </c>
      <c r="AH666">
        <v>2</v>
      </c>
      <c r="AI666">
        <v>1</v>
      </c>
      <c r="AJ666">
        <v>1</v>
      </c>
      <c r="AK666">
        <v>2</v>
      </c>
      <c r="AL666">
        <v>1</v>
      </c>
      <c r="AM666">
        <v>0</v>
      </c>
      <c r="AN666">
        <v>1</v>
      </c>
      <c r="AO666">
        <v>5</v>
      </c>
      <c r="AP666">
        <v>1</v>
      </c>
      <c r="AQ666">
        <v>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9</v>
      </c>
      <c r="AY666">
        <v>2</v>
      </c>
      <c r="AZ666">
        <v>11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1</v>
      </c>
      <c r="BH666">
        <v>1</v>
      </c>
      <c r="BI666">
        <v>0</v>
      </c>
      <c r="BJ666">
        <v>1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1</v>
      </c>
      <c r="CG666">
        <v>0</v>
      </c>
      <c r="CH666">
        <v>1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1</v>
      </c>
      <c r="CP666">
        <v>1</v>
      </c>
      <c r="CQ666">
        <v>2</v>
      </c>
      <c r="CR666">
        <v>2</v>
      </c>
      <c r="CS666">
        <v>1</v>
      </c>
    </row>
    <row r="667" spans="1:97" x14ac:dyDescent="0.25">
      <c r="A667" t="s">
        <v>4467</v>
      </c>
      <c r="B667">
        <v>1</v>
      </c>
      <c r="C667" t="s">
        <v>427</v>
      </c>
      <c r="D667">
        <v>46</v>
      </c>
      <c r="E667" t="s">
        <v>410</v>
      </c>
      <c r="F667">
        <v>333</v>
      </c>
      <c r="G667" t="s">
        <v>778</v>
      </c>
      <c r="H667" t="s">
        <v>779</v>
      </c>
      <c r="I667">
        <v>0</v>
      </c>
      <c r="J667" t="s">
        <v>393</v>
      </c>
      <c r="K667" t="s">
        <v>189</v>
      </c>
      <c r="L667" t="s">
        <v>31</v>
      </c>
      <c r="M667" t="s">
        <v>37</v>
      </c>
      <c r="N667" t="s">
        <v>35</v>
      </c>
      <c r="O667" t="s">
        <v>29</v>
      </c>
      <c r="P667" t="s">
        <v>3425</v>
      </c>
      <c r="Q667" t="s">
        <v>2845</v>
      </c>
      <c r="R667" t="s">
        <v>397</v>
      </c>
      <c r="S667">
        <v>0</v>
      </c>
      <c r="T667">
        <v>28</v>
      </c>
      <c r="U667">
        <v>29</v>
      </c>
      <c r="V667">
        <v>57</v>
      </c>
      <c r="W667">
        <v>4</v>
      </c>
      <c r="X667">
        <v>4</v>
      </c>
      <c r="Y667">
        <v>8</v>
      </c>
      <c r="Z667">
        <v>26</v>
      </c>
      <c r="AA667">
        <v>29</v>
      </c>
      <c r="AB667">
        <v>55</v>
      </c>
      <c r="AC667">
        <v>4</v>
      </c>
      <c r="AD667">
        <v>3</v>
      </c>
      <c r="AE667">
        <v>7</v>
      </c>
      <c r="AF667">
        <v>4</v>
      </c>
      <c r="AG667">
        <v>3</v>
      </c>
      <c r="AH667">
        <v>7</v>
      </c>
      <c r="AI667">
        <v>6</v>
      </c>
      <c r="AJ667">
        <v>2</v>
      </c>
      <c r="AK667">
        <v>8</v>
      </c>
      <c r="AL667">
        <v>5</v>
      </c>
      <c r="AM667">
        <v>4</v>
      </c>
      <c r="AN667">
        <v>9</v>
      </c>
      <c r="AO667">
        <v>3</v>
      </c>
      <c r="AP667">
        <v>4</v>
      </c>
      <c r="AQ667">
        <v>7</v>
      </c>
      <c r="AR667">
        <v>7</v>
      </c>
      <c r="AS667">
        <v>6</v>
      </c>
      <c r="AT667">
        <v>13</v>
      </c>
      <c r="AU667">
        <v>3</v>
      </c>
      <c r="AV667">
        <v>8</v>
      </c>
      <c r="AW667">
        <v>11</v>
      </c>
      <c r="AX667">
        <v>28</v>
      </c>
      <c r="AY667">
        <v>27</v>
      </c>
      <c r="AZ667">
        <v>55</v>
      </c>
      <c r="BA667">
        <v>0</v>
      </c>
      <c r="BB667">
        <v>0</v>
      </c>
      <c r="BC667">
        <v>1</v>
      </c>
      <c r="BD667">
        <v>1</v>
      </c>
      <c r="BE667">
        <v>0</v>
      </c>
      <c r="BF667">
        <v>0</v>
      </c>
      <c r="BG667">
        <v>2</v>
      </c>
      <c r="BH667">
        <v>4</v>
      </c>
      <c r="BI667">
        <v>0</v>
      </c>
      <c r="BJ667">
        <v>1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2</v>
      </c>
      <c r="BR667">
        <v>1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4</v>
      </c>
      <c r="CG667">
        <v>2</v>
      </c>
      <c r="CH667">
        <v>2</v>
      </c>
      <c r="CI667">
        <v>0</v>
      </c>
      <c r="CJ667">
        <v>0</v>
      </c>
      <c r="CK667">
        <v>1</v>
      </c>
      <c r="CL667">
        <v>1</v>
      </c>
      <c r="CM667">
        <v>0</v>
      </c>
      <c r="CN667">
        <v>0</v>
      </c>
      <c r="CO667">
        <v>2</v>
      </c>
      <c r="CP667">
        <v>4</v>
      </c>
      <c r="CQ667">
        <v>4</v>
      </c>
      <c r="CR667">
        <v>3</v>
      </c>
      <c r="CS667">
        <v>1</v>
      </c>
    </row>
    <row r="668" spans="1:97" x14ac:dyDescent="0.25">
      <c r="A668" t="s">
        <v>4468</v>
      </c>
      <c r="B668">
        <v>1</v>
      </c>
      <c r="C668" t="s">
        <v>3500</v>
      </c>
      <c r="D668">
        <v>38</v>
      </c>
      <c r="E668" t="s">
        <v>446</v>
      </c>
      <c r="F668">
        <v>29</v>
      </c>
      <c r="G668" t="s">
        <v>4469</v>
      </c>
      <c r="H668" t="s">
        <v>4470</v>
      </c>
      <c r="I668">
        <v>0</v>
      </c>
      <c r="J668" t="s">
        <v>197</v>
      </c>
      <c r="K668" t="s">
        <v>189</v>
      </c>
      <c r="L668" t="s">
        <v>31</v>
      </c>
      <c r="M668" t="s">
        <v>37</v>
      </c>
      <c r="N668" t="s">
        <v>35</v>
      </c>
      <c r="O668" t="s">
        <v>29</v>
      </c>
      <c r="P668" t="s">
        <v>3337</v>
      </c>
      <c r="Q668" t="s">
        <v>2932</v>
      </c>
      <c r="R668" t="s">
        <v>199</v>
      </c>
      <c r="S668">
        <v>0</v>
      </c>
      <c r="T668">
        <v>14</v>
      </c>
      <c r="U668">
        <v>17</v>
      </c>
      <c r="V668">
        <v>31</v>
      </c>
      <c r="W668">
        <v>2</v>
      </c>
      <c r="X668">
        <v>4</v>
      </c>
      <c r="Y668">
        <v>6</v>
      </c>
      <c r="Z668">
        <v>14</v>
      </c>
      <c r="AA668">
        <v>17</v>
      </c>
      <c r="AB668">
        <v>31</v>
      </c>
      <c r="AC668">
        <v>2</v>
      </c>
      <c r="AD668">
        <v>4</v>
      </c>
      <c r="AE668">
        <v>6</v>
      </c>
      <c r="AF668">
        <v>2</v>
      </c>
      <c r="AG668">
        <v>4</v>
      </c>
      <c r="AH668">
        <v>6</v>
      </c>
      <c r="AI668">
        <v>2</v>
      </c>
      <c r="AJ668">
        <v>0</v>
      </c>
      <c r="AK668">
        <v>2</v>
      </c>
      <c r="AL668">
        <v>2</v>
      </c>
      <c r="AM668">
        <v>2</v>
      </c>
      <c r="AN668">
        <v>4</v>
      </c>
      <c r="AO668">
        <v>2</v>
      </c>
      <c r="AP668">
        <v>3</v>
      </c>
      <c r="AQ668">
        <v>5</v>
      </c>
      <c r="AR668">
        <v>3</v>
      </c>
      <c r="AS668">
        <v>4</v>
      </c>
      <c r="AT668">
        <v>7</v>
      </c>
      <c r="AU668">
        <v>4</v>
      </c>
      <c r="AV668">
        <v>3</v>
      </c>
      <c r="AW668">
        <v>7</v>
      </c>
      <c r="AX668">
        <v>15</v>
      </c>
      <c r="AY668">
        <v>16</v>
      </c>
      <c r="AZ668">
        <v>31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2</v>
      </c>
      <c r="BH668">
        <v>2</v>
      </c>
      <c r="BI668">
        <v>0</v>
      </c>
      <c r="BJ668">
        <v>1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1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2</v>
      </c>
      <c r="CG668">
        <v>0</v>
      </c>
      <c r="CH668">
        <v>2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2</v>
      </c>
      <c r="CP668">
        <v>2</v>
      </c>
      <c r="CQ668">
        <v>3</v>
      </c>
      <c r="CR668">
        <v>2</v>
      </c>
      <c r="CS668">
        <v>1</v>
      </c>
    </row>
    <row r="669" spans="1:97" x14ac:dyDescent="0.25">
      <c r="A669" t="s">
        <v>4471</v>
      </c>
      <c r="B669">
        <v>1</v>
      </c>
      <c r="C669" t="s">
        <v>292</v>
      </c>
      <c r="D669">
        <v>29</v>
      </c>
      <c r="E669" t="s">
        <v>546</v>
      </c>
      <c r="F669">
        <v>1130</v>
      </c>
      <c r="G669" t="s">
        <v>4472</v>
      </c>
      <c r="H669" t="s">
        <v>4473</v>
      </c>
      <c r="I669">
        <v>0</v>
      </c>
      <c r="J669" t="s">
        <v>546</v>
      </c>
      <c r="K669" t="s">
        <v>189</v>
      </c>
      <c r="L669" t="s">
        <v>31</v>
      </c>
      <c r="M669" t="s">
        <v>37</v>
      </c>
      <c r="N669" t="s">
        <v>35</v>
      </c>
      <c r="O669" t="s">
        <v>29</v>
      </c>
      <c r="P669" t="s">
        <v>2776</v>
      </c>
      <c r="Q669" t="s">
        <v>2777</v>
      </c>
      <c r="R669" t="s">
        <v>549</v>
      </c>
      <c r="S669">
        <v>0</v>
      </c>
      <c r="T669">
        <v>11</v>
      </c>
      <c r="U669">
        <v>10</v>
      </c>
      <c r="V669">
        <v>21</v>
      </c>
      <c r="W669">
        <v>3</v>
      </c>
      <c r="X669">
        <v>3</v>
      </c>
      <c r="Y669">
        <v>6</v>
      </c>
      <c r="Z669">
        <v>11</v>
      </c>
      <c r="AA669">
        <v>10</v>
      </c>
      <c r="AB669">
        <v>21</v>
      </c>
      <c r="AC669">
        <v>3</v>
      </c>
      <c r="AD669">
        <v>0</v>
      </c>
      <c r="AE669">
        <v>3</v>
      </c>
      <c r="AF669">
        <v>3</v>
      </c>
      <c r="AG669">
        <v>0</v>
      </c>
      <c r="AH669">
        <v>3</v>
      </c>
      <c r="AI669">
        <v>0</v>
      </c>
      <c r="AJ669">
        <v>1</v>
      </c>
      <c r="AK669">
        <v>1</v>
      </c>
      <c r="AL669">
        <v>3</v>
      </c>
      <c r="AM669">
        <v>2</v>
      </c>
      <c r="AN669">
        <v>5</v>
      </c>
      <c r="AO669">
        <v>3</v>
      </c>
      <c r="AP669">
        <v>0</v>
      </c>
      <c r="AQ669">
        <v>3</v>
      </c>
      <c r="AR669">
        <v>1</v>
      </c>
      <c r="AS669">
        <v>0</v>
      </c>
      <c r="AT669">
        <v>1</v>
      </c>
      <c r="AU669">
        <v>1</v>
      </c>
      <c r="AV669">
        <v>3</v>
      </c>
      <c r="AW669">
        <v>4</v>
      </c>
      <c r="AX669">
        <v>11</v>
      </c>
      <c r="AY669">
        <v>6</v>
      </c>
      <c r="AZ669">
        <v>17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1</v>
      </c>
      <c r="BH669">
        <v>1</v>
      </c>
      <c r="BI669">
        <v>0</v>
      </c>
      <c r="BJ669">
        <v>1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1</v>
      </c>
      <c r="CG669">
        <v>0</v>
      </c>
      <c r="CH669">
        <v>1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1</v>
      </c>
      <c r="CP669">
        <v>1</v>
      </c>
      <c r="CQ669">
        <v>1</v>
      </c>
      <c r="CR669">
        <v>1</v>
      </c>
      <c r="CS669">
        <v>1</v>
      </c>
    </row>
    <row r="670" spans="1:97" x14ac:dyDescent="0.25">
      <c r="A670" t="s">
        <v>4474</v>
      </c>
      <c r="B670">
        <v>2</v>
      </c>
      <c r="C670" t="s">
        <v>1515</v>
      </c>
      <c r="D670">
        <v>37</v>
      </c>
      <c r="E670" t="s">
        <v>216</v>
      </c>
      <c r="F670">
        <v>1</v>
      </c>
      <c r="G670" t="s">
        <v>380</v>
      </c>
      <c r="H670" t="s">
        <v>2096</v>
      </c>
      <c r="I670">
        <v>0</v>
      </c>
      <c r="J670" t="s">
        <v>217</v>
      </c>
      <c r="K670" t="s">
        <v>189</v>
      </c>
      <c r="L670" t="s">
        <v>31</v>
      </c>
      <c r="M670" t="s">
        <v>37</v>
      </c>
      <c r="N670" t="s">
        <v>35</v>
      </c>
      <c r="O670" t="s">
        <v>29</v>
      </c>
      <c r="P670" t="s">
        <v>3400</v>
      </c>
      <c r="Q670" t="s">
        <v>2947</v>
      </c>
      <c r="R670" t="s">
        <v>218</v>
      </c>
      <c r="S670">
        <v>0</v>
      </c>
      <c r="T670">
        <v>114</v>
      </c>
      <c r="U670">
        <v>115</v>
      </c>
      <c r="V670">
        <v>229</v>
      </c>
      <c r="W670">
        <v>17</v>
      </c>
      <c r="X670">
        <v>20</v>
      </c>
      <c r="Y670">
        <v>37</v>
      </c>
      <c r="Z670">
        <v>112</v>
      </c>
      <c r="AA670">
        <v>111</v>
      </c>
      <c r="AB670">
        <v>223</v>
      </c>
      <c r="AC670">
        <v>19</v>
      </c>
      <c r="AD670">
        <v>13</v>
      </c>
      <c r="AE670">
        <v>32</v>
      </c>
      <c r="AF670">
        <v>19</v>
      </c>
      <c r="AG670">
        <v>13</v>
      </c>
      <c r="AH670">
        <v>32</v>
      </c>
      <c r="AI670">
        <v>23</v>
      </c>
      <c r="AJ670">
        <v>23</v>
      </c>
      <c r="AK670">
        <v>46</v>
      </c>
      <c r="AL670">
        <v>15</v>
      </c>
      <c r="AM670">
        <v>21</v>
      </c>
      <c r="AN670">
        <v>36</v>
      </c>
      <c r="AO670">
        <v>21</v>
      </c>
      <c r="AP670">
        <v>17</v>
      </c>
      <c r="AQ670">
        <v>38</v>
      </c>
      <c r="AR670">
        <v>15</v>
      </c>
      <c r="AS670">
        <v>14</v>
      </c>
      <c r="AT670">
        <v>29</v>
      </c>
      <c r="AU670">
        <v>18</v>
      </c>
      <c r="AV670">
        <v>23</v>
      </c>
      <c r="AW670">
        <v>41</v>
      </c>
      <c r="AX670">
        <v>111</v>
      </c>
      <c r="AY670">
        <v>111</v>
      </c>
      <c r="AZ670">
        <v>222</v>
      </c>
      <c r="BA670">
        <v>2</v>
      </c>
      <c r="BB670">
        <v>2</v>
      </c>
      <c r="BC670">
        <v>2</v>
      </c>
      <c r="BD670">
        <v>2</v>
      </c>
      <c r="BE670">
        <v>1</v>
      </c>
      <c r="BF670">
        <v>2</v>
      </c>
      <c r="BG670">
        <v>0</v>
      </c>
      <c r="BH670">
        <v>11</v>
      </c>
      <c r="BI670">
        <v>0</v>
      </c>
      <c r="BJ670">
        <v>0</v>
      </c>
      <c r="BK670">
        <v>1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1</v>
      </c>
      <c r="BR670">
        <v>10</v>
      </c>
      <c r="BS670">
        <v>0</v>
      </c>
      <c r="BT670">
        <v>0</v>
      </c>
      <c r="BU670">
        <v>0</v>
      </c>
      <c r="BV670">
        <v>1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1</v>
      </c>
      <c r="CE670">
        <v>0</v>
      </c>
      <c r="CF670">
        <v>14</v>
      </c>
      <c r="CG670">
        <v>1</v>
      </c>
      <c r="CH670">
        <v>10</v>
      </c>
      <c r="CI670">
        <v>2</v>
      </c>
      <c r="CJ670">
        <v>2</v>
      </c>
      <c r="CK670">
        <v>2</v>
      </c>
      <c r="CL670">
        <v>2</v>
      </c>
      <c r="CM670">
        <v>1</v>
      </c>
      <c r="CN670">
        <v>2</v>
      </c>
      <c r="CO670">
        <v>0</v>
      </c>
      <c r="CP670">
        <v>11</v>
      </c>
      <c r="CQ670">
        <v>12</v>
      </c>
      <c r="CR670">
        <v>11</v>
      </c>
      <c r="CS670">
        <v>1</v>
      </c>
    </row>
    <row r="671" spans="1:97" x14ac:dyDescent="0.25">
      <c r="A671" t="s">
        <v>4475</v>
      </c>
      <c r="B671">
        <v>1</v>
      </c>
      <c r="C671" t="s">
        <v>1515</v>
      </c>
      <c r="D671">
        <v>37</v>
      </c>
      <c r="E671" t="s">
        <v>216</v>
      </c>
      <c r="F671">
        <v>1</v>
      </c>
      <c r="G671" t="s">
        <v>380</v>
      </c>
      <c r="H671" t="s">
        <v>2096</v>
      </c>
      <c r="I671">
        <v>0</v>
      </c>
      <c r="J671" t="s">
        <v>217</v>
      </c>
      <c r="K671" t="s">
        <v>189</v>
      </c>
      <c r="L671" t="s">
        <v>31</v>
      </c>
      <c r="M671" t="s">
        <v>37</v>
      </c>
      <c r="N671" t="s">
        <v>35</v>
      </c>
      <c r="O671" t="s">
        <v>29</v>
      </c>
      <c r="P671" t="s">
        <v>3400</v>
      </c>
      <c r="Q671" t="s">
        <v>2947</v>
      </c>
      <c r="R671" t="s">
        <v>218</v>
      </c>
      <c r="S671">
        <v>0</v>
      </c>
      <c r="T671">
        <v>167</v>
      </c>
      <c r="U671">
        <v>170</v>
      </c>
      <c r="V671">
        <v>337</v>
      </c>
      <c r="W671">
        <v>26</v>
      </c>
      <c r="X671">
        <v>34</v>
      </c>
      <c r="Y671">
        <v>60</v>
      </c>
      <c r="Z671">
        <v>166</v>
      </c>
      <c r="AA671">
        <v>168</v>
      </c>
      <c r="AB671">
        <v>334</v>
      </c>
      <c r="AC671">
        <v>24</v>
      </c>
      <c r="AD671">
        <v>33</v>
      </c>
      <c r="AE671">
        <v>57</v>
      </c>
      <c r="AF671">
        <v>26</v>
      </c>
      <c r="AG671">
        <v>33</v>
      </c>
      <c r="AH671">
        <v>59</v>
      </c>
      <c r="AI671">
        <v>30</v>
      </c>
      <c r="AJ671">
        <v>30</v>
      </c>
      <c r="AK671">
        <v>60</v>
      </c>
      <c r="AL671">
        <v>32</v>
      </c>
      <c r="AM671">
        <v>24</v>
      </c>
      <c r="AN671">
        <v>56</v>
      </c>
      <c r="AO671">
        <v>27</v>
      </c>
      <c r="AP671">
        <v>31</v>
      </c>
      <c r="AQ671">
        <v>58</v>
      </c>
      <c r="AR671">
        <v>25</v>
      </c>
      <c r="AS671">
        <v>31</v>
      </c>
      <c r="AT671">
        <v>56</v>
      </c>
      <c r="AU671">
        <v>33</v>
      </c>
      <c r="AV671">
        <v>24</v>
      </c>
      <c r="AW671">
        <v>57</v>
      </c>
      <c r="AX671">
        <v>173</v>
      </c>
      <c r="AY671">
        <v>173</v>
      </c>
      <c r="AZ671">
        <v>346</v>
      </c>
      <c r="BA671">
        <v>2</v>
      </c>
      <c r="BB671">
        <v>2</v>
      </c>
      <c r="BC671">
        <v>2</v>
      </c>
      <c r="BD671">
        <v>2</v>
      </c>
      <c r="BE671">
        <v>2</v>
      </c>
      <c r="BF671">
        <v>2</v>
      </c>
      <c r="BG671">
        <v>0</v>
      </c>
      <c r="BH671">
        <v>12</v>
      </c>
      <c r="BI671">
        <v>0</v>
      </c>
      <c r="BJ671">
        <v>0</v>
      </c>
      <c r="BK671">
        <v>0</v>
      </c>
      <c r="BL671">
        <v>1</v>
      </c>
      <c r="BM671">
        <v>1</v>
      </c>
      <c r="BN671">
        <v>0</v>
      </c>
      <c r="BO671">
        <v>0</v>
      </c>
      <c r="BP671">
        <v>1</v>
      </c>
      <c r="BQ671">
        <v>1</v>
      </c>
      <c r="BR671">
        <v>11</v>
      </c>
      <c r="BS671">
        <v>0</v>
      </c>
      <c r="BT671">
        <v>0</v>
      </c>
      <c r="BU671">
        <v>0</v>
      </c>
      <c r="BV671">
        <v>2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1</v>
      </c>
      <c r="CE671">
        <v>0</v>
      </c>
      <c r="CF671">
        <v>18</v>
      </c>
      <c r="CG671">
        <v>1</v>
      </c>
      <c r="CH671">
        <v>11</v>
      </c>
      <c r="CI671">
        <v>2</v>
      </c>
      <c r="CJ671">
        <v>2</v>
      </c>
      <c r="CK671">
        <v>2</v>
      </c>
      <c r="CL671">
        <v>2</v>
      </c>
      <c r="CM671">
        <v>2</v>
      </c>
      <c r="CN671">
        <v>2</v>
      </c>
      <c r="CO671">
        <v>0</v>
      </c>
      <c r="CP671">
        <v>12</v>
      </c>
      <c r="CQ671">
        <v>12</v>
      </c>
      <c r="CR671">
        <v>12</v>
      </c>
      <c r="CS671">
        <v>1</v>
      </c>
    </row>
    <row r="672" spans="1:97" x14ac:dyDescent="0.25">
      <c r="A672" t="s">
        <v>4476</v>
      </c>
      <c r="B672">
        <v>1</v>
      </c>
      <c r="C672" t="s">
        <v>4477</v>
      </c>
      <c r="D672">
        <v>21</v>
      </c>
      <c r="E672" t="s">
        <v>197</v>
      </c>
      <c r="F672">
        <v>1</v>
      </c>
      <c r="G672" t="s">
        <v>197</v>
      </c>
      <c r="H672" t="s">
        <v>4478</v>
      </c>
      <c r="I672">
        <v>0</v>
      </c>
      <c r="J672" t="s">
        <v>197</v>
      </c>
      <c r="K672" t="s">
        <v>189</v>
      </c>
      <c r="L672" t="s">
        <v>31</v>
      </c>
      <c r="M672" t="s">
        <v>37</v>
      </c>
      <c r="N672" t="s">
        <v>35</v>
      </c>
      <c r="O672" t="s">
        <v>29</v>
      </c>
      <c r="P672" t="s">
        <v>3705</v>
      </c>
      <c r="Q672" t="s">
        <v>2849</v>
      </c>
      <c r="R672" t="s">
        <v>199</v>
      </c>
      <c r="S672">
        <v>0</v>
      </c>
      <c r="T672">
        <v>105</v>
      </c>
      <c r="U672">
        <v>105</v>
      </c>
      <c r="V672">
        <v>210</v>
      </c>
      <c r="W672">
        <v>20</v>
      </c>
      <c r="X672">
        <v>29</v>
      </c>
      <c r="Y672">
        <v>49</v>
      </c>
      <c r="Z672">
        <v>105</v>
      </c>
      <c r="AA672">
        <v>105</v>
      </c>
      <c r="AB672">
        <v>210</v>
      </c>
      <c r="AC672">
        <v>29</v>
      </c>
      <c r="AD672">
        <v>18</v>
      </c>
      <c r="AE672">
        <v>47</v>
      </c>
      <c r="AF672">
        <v>29</v>
      </c>
      <c r="AG672">
        <v>19</v>
      </c>
      <c r="AH672">
        <v>48</v>
      </c>
      <c r="AI672">
        <v>14</v>
      </c>
      <c r="AJ672">
        <v>16</v>
      </c>
      <c r="AK672">
        <v>30</v>
      </c>
      <c r="AL672">
        <v>20</v>
      </c>
      <c r="AM672">
        <v>22</v>
      </c>
      <c r="AN672">
        <v>42</v>
      </c>
      <c r="AO672">
        <v>19</v>
      </c>
      <c r="AP672">
        <v>12</v>
      </c>
      <c r="AQ672">
        <v>31</v>
      </c>
      <c r="AR672">
        <v>15</v>
      </c>
      <c r="AS672">
        <v>14</v>
      </c>
      <c r="AT672">
        <v>29</v>
      </c>
      <c r="AU672">
        <v>16</v>
      </c>
      <c r="AV672">
        <v>15</v>
      </c>
      <c r="AW672">
        <v>31</v>
      </c>
      <c r="AX672">
        <v>113</v>
      </c>
      <c r="AY672">
        <v>98</v>
      </c>
      <c r="AZ672">
        <v>211</v>
      </c>
      <c r="BA672">
        <v>2</v>
      </c>
      <c r="BB672">
        <v>1</v>
      </c>
      <c r="BC672">
        <v>2</v>
      </c>
      <c r="BD672">
        <v>1</v>
      </c>
      <c r="BE672">
        <v>1</v>
      </c>
      <c r="BF672">
        <v>1</v>
      </c>
      <c r="BG672">
        <v>0</v>
      </c>
      <c r="BH672">
        <v>8</v>
      </c>
      <c r="BI672">
        <v>0</v>
      </c>
      <c r="BJ672">
        <v>0</v>
      </c>
      <c r="BK672">
        <v>0</v>
      </c>
      <c r="BL672">
        <v>1</v>
      </c>
      <c r="BM672">
        <v>0</v>
      </c>
      <c r="BN672">
        <v>0</v>
      </c>
      <c r="BO672">
        <v>0</v>
      </c>
      <c r="BP672">
        <v>0</v>
      </c>
      <c r="BQ672">
        <v>1</v>
      </c>
      <c r="BR672">
        <v>7</v>
      </c>
      <c r="BS672">
        <v>0</v>
      </c>
      <c r="BT672">
        <v>0</v>
      </c>
      <c r="BU672">
        <v>1</v>
      </c>
      <c r="BV672">
        <v>1</v>
      </c>
      <c r="BW672">
        <v>0</v>
      </c>
      <c r="BX672">
        <v>0</v>
      </c>
      <c r="BY672">
        <v>0</v>
      </c>
      <c r="BZ672">
        <v>1</v>
      </c>
      <c r="CA672">
        <v>0</v>
      </c>
      <c r="CB672">
        <v>1</v>
      </c>
      <c r="CC672">
        <v>1</v>
      </c>
      <c r="CD672">
        <v>0</v>
      </c>
      <c r="CE672">
        <v>0</v>
      </c>
      <c r="CF672">
        <v>14</v>
      </c>
      <c r="CG672">
        <v>1</v>
      </c>
      <c r="CH672">
        <v>7</v>
      </c>
      <c r="CI672">
        <v>2</v>
      </c>
      <c r="CJ672">
        <v>1</v>
      </c>
      <c r="CK672">
        <v>2</v>
      </c>
      <c r="CL672">
        <v>1</v>
      </c>
      <c r="CM672">
        <v>1</v>
      </c>
      <c r="CN672">
        <v>1</v>
      </c>
      <c r="CO672">
        <v>0</v>
      </c>
      <c r="CP672">
        <v>8</v>
      </c>
      <c r="CQ672">
        <v>8</v>
      </c>
      <c r="CR672">
        <v>7</v>
      </c>
      <c r="CS672">
        <v>1</v>
      </c>
    </row>
    <row r="673" spans="1:97" x14ac:dyDescent="0.25">
      <c r="A673" t="s">
        <v>4479</v>
      </c>
      <c r="B673">
        <v>1</v>
      </c>
      <c r="C673" t="s">
        <v>4480</v>
      </c>
      <c r="D673">
        <v>17</v>
      </c>
      <c r="E673" t="s">
        <v>193</v>
      </c>
      <c r="F673">
        <v>1</v>
      </c>
      <c r="G673" t="s">
        <v>329</v>
      </c>
      <c r="H673" t="s">
        <v>2047</v>
      </c>
      <c r="I673">
        <v>2110</v>
      </c>
      <c r="J673" t="s">
        <v>193</v>
      </c>
      <c r="K673" t="s">
        <v>189</v>
      </c>
      <c r="L673" t="s">
        <v>31</v>
      </c>
      <c r="M673" t="s">
        <v>37</v>
      </c>
      <c r="N673" t="s">
        <v>35</v>
      </c>
      <c r="O673" t="s">
        <v>29</v>
      </c>
      <c r="P673" t="s">
        <v>3394</v>
      </c>
      <c r="Q673" t="s">
        <v>3026</v>
      </c>
      <c r="R673" t="s">
        <v>194</v>
      </c>
      <c r="S673">
        <v>0</v>
      </c>
      <c r="T673">
        <v>150</v>
      </c>
      <c r="U673">
        <v>175</v>
      </c>
      <c r="V673">
        <v>325</v>
      </c>
      <c r="W673">
        <v>28</v>
      </c>
      <c r="X673">
        <v>25</v>
      </c>
      <c r="Y673">
        <v>53</v>
      </c>
      <c r="Z673">
        <v>150</v>
      </c>
      <c r="AA673">
        <v>174</v>
      </c>
      <c r="AB673">
        <v>324</v>
      </c>
      <c r="AC673">
        <v>25</v>
      </c>
      <c r="AD673">
        <v>34</v>
      </c>
      <c r="AE673">
        <v>59</v>
      </c>
      <c r="AF673">
        <v>25</v>
      </c>
      <c r="AG673">
        <v>34</v>
      </c>
      <c r="AH673">
        <v>59</v>
      </c>
      <c r="AI673">
        <v>28</v>
      </c>
      <c r="AJ673">
        <v>26</v>
      </c>
      <c r="AK673">
        <v>54</v>
      </c>
      <c r="AL673">
        <v>27</v>
      </c>
      <c r="AM673">
        <v>27</v>
      </c>
      <c r="AN673">
        <v>54</v>
      </c>
      <c r="AO673">
        <v>29</v>
      </c>
      <c r="AP673">
        <v>26</v>
      </c>
      <c r="AQ673">
        <v>55</v>
      </c>
      <c r="AR673">
        <v>26</v>
      </c>
      <c r="AS673">
        <v>32</v>
      </c>
      <c r="AT673">
        <v>58</v>
      </c>
      <c r="AU673">
        <v>17</v>
      </c>
      <c r="AV673">
        <v>31</v>
      </c>
      <c r="AW673">
        <v>48</v>
      </c>
      <c r="AX673">
        <v>152</v>
      </c>
      <c r="AY673">
        <v>176</v>
      </c>
      <c r="AZ673">
        <v>328</v>
      </c>
      <c r="BA673">
        <v>2</v>
      </c>
      <c r="BB673">
        <v>2</v>
      </c>
      <c r="BC673">
        <v>2</v>
      </c>
      <c r="BD673">
        <v>2</v>
      </c>
      <c r="BE673">
        <v>2</v>
      </c>
      <c r="BF673">
        <v>2</v>
      </c>
      <c r="BG673">
        <v>0</v>
      </c>
      <c r="BH673">
        <v>12</v>
      </c>
      <c r="BI673">
        <v>0</v>
      </c>
      <c r="BJ673">
        <v>0</v>
      </c>
      <c r="BK673">
        <v>0</v>
      </c>
      <c r="BL673">
        <v>1</v>
      </c>
      <c r="BM673">
        <v>0</v>
      </c>
      <c r="BN673">
        <v>0</v>
      </c>
      <c r="BO673">
        <v>0</v>
      </c>
      <c r="BP673">
        <v>0</v>
      </c>
      <c r="BQ673">
        <v>2</v>
      </c>
      <c r="BR673">
        <v>10</v>
      </c>
      <c r="BS673">
        <v>0</v>
      </c>
      <c r="BT673">
        <v>0</v>
      </c>
      <c r="BU673">
        <v>1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2</v>
      </c>
      <c r="CD673">
        <v>0</v>
      </c>
      <c r="CE673">
        <v>0</v>
      </c>
      <c r="CF673">
        <v>17</v>
      </c>
      <c r="CG673">
        <v>2</v>
      </c>
      <c r="CH673">
        <v>10</v>
      </c>
      <c r="CI673">
        <v>2</v>
      </c>
      <c r="CJ673">
        <v>2</v>
      </c>
      <c r="CK673">
        <v>2</v>
      </c>
      <c r="CL673">
        <v>2</v>
      </c>
      <c r="CM673">
        <v>2</v>
      </c>
      <c r="CN673">
        <v>2</v>
      </c>
      <c r="CO673">
        <v>0</v>
      </c>
      <c r="CP673">
        <v>12</v>
      </c>
      <c r="CQ673">
        <v>12</v>
      </c>
      <c r="CR673">
        <v>12</v>
      </c>
      <c r="CS673">
        <v>1</v>
      </c>
    </row>
    <row r="674" spans="1:97" x14ac:dyDescent="0.25">
      <c r="A674" t="s">
        <v>4481</v>
      </c>
      <c r="B674">
        <v>2</v>
      </c>
      <c r="C674" t="s">
        <v>2430</v>
      </c>
      <c r="D674">
        <v>17</v>
      </c>
      <c r="E674" t="s">
        <v>193</v>
      </c>
      <c r="F674">
        <v>1</v>
      </c>
      <c r="G674" t="s">
        <v>329</v>
      </c>
      <c r="H674" t="s">
        <v>4349</v>
      </c>
      <c r="I674">
        <v>550</v>
      </c>
      <c r="J674" t="s">
        <v>193</v>
      </c>
      <c r="K674" t="s">
        <v>189</v>
      </c>
      <c r="L674" t="s">
        <v>31</v>
      </c>
      <c r="M674" t="s">
        <v>37</v>
      </c>
      <c r="N674" t="s">
        <v>35</v>
      </c>
      <c r="O674" t="s">
        <v>29</v>
      </c>
      <c r="P674" t="s">
        <v>3394</v>
      </c>
      <c r="Q674" t="s">
        <v>3026</v>
      </c>
      <c r="R674" t="s">
        <v>194</v>
      </c>
      <c r="S674">
        <v>0</v>
      </c>
      <c r="T674">
        <v>57</v>
      </c>
      <c r="U674">
        <v>52</v>
      </c>
      <c r="V674">
        <v>109</v>
      </c>
      <c r="W674">
        <v>4</v>
      </c>
      <c r="X674">
        <v>7</v>
      </c>
      <c r="Y674">
        <v>11</v>
      </c>
      <c r="Z674">
        <v>57</v>
      </c>
      <c r="AA674">
        <v>52</v>
      </c>
      <c r="AB674">
        <v>109</v>
      </c>
      <c r="AC674">
        <v>5</v>
      </c>
      <c r="AD674">
        <v>3</v>
      </c>
      <c r="AE674">
        <v>8</v>
      </c>
      <c r="AF674">
        <v>8</v>
      </c>
      <c r="AG674">
        <v>3</v>
      </c>
      <c r="AH674">
        <v>11</v>
      </c>
      <c r="AI674">
        <v>14</v>
      </c>
      <c r="AJ674">
        <v>4</v>
      </c>
      <c r="AK674">
        <v>18</v>
      </c>
      <c r="AL674">
        <v>10</v>
      </c>
      <c r="AM674">
        <v>15</v>
      </c>
      <c r="AN674">
        <v>25</v>
      </c>
      <c r="AO674">
        <v>9</v>
      </c>
      <c r="AP674">
        <v>11</v>
      </c>
      <c r="AQ674">
        <v>20</v>
      </c>
      <c r="AR674">
        <v>15</v>
      </c>
      <c r="AS674">
        <v>9</v>
      </c>
      <c r="AT674">
        <v>24</v>
      </c>
      <c r="AU674">
        <v>8</v>
      </c>
      <c r="AV674">
        <v>9</v>
      </c>
      <c r="AW674">
        <v>17</v>
      </c>
      <c r="AX674">
        <v>64</v>
      </c>
      <c r="AY674">
        <v>51</v>
      </c>
      <c r="AZ674">
        <v>115</v>
      </c>
      <c r="BA674">
        <v>1</v>
      </c>
      <c r="BB674">
        <v>1</v>
      </c>
      <c r="BC674">
        <v>1</v>
      </c>
      <c r="BD674">
        <v>1</v>
      </c>
      <c r="BE674">
        <v>1</v>
      </c>
      <c r="BF674">
        <v>1</v>
      </c>
      <c r="BG674">
        <v>0</v>
      </c>
      <c r="BH674">
        <v>6</v>
      </c>
      <c r="BI674">
        <v>0</v>
      </c>
      <c r="BJ674">
        <v>0</v>
      </c>
      <c r="BK674">
        <v>0</v>
      </c>
      <c r="BL674">
        <v>1</v>
      </c>
      <c r="BM674">
        <v>0</v>
      </c>
      <c r="BN674">
        <v>0</v>
      </c>
      <c r="BO674">
        <v>0</v>
      </c>
      <c r="BP674">
        <v>0</v>
      </c>
      <c r="BQ674">
        <v>3</v>
      </c>
      <c r="BR674">
        <v>3</v>
      </c>
      <c r="BS674">
        <v>0</v>
      </c>
      <c r="BT674">
        <v>0</v>
      </c>
      <c r="BU674">
        <v>1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1</v>
      </c>
      <c r="CD674">
        <v>0</v>
      </c>
      <c r="CE674">
        <v>0</v>
      </c>
      <c r="CF674">
        <v>9</v>
      </c>
      <c r="CG674">
        <v>3</v>
      </c>
      <c r="CH674">
        <v>3</v>
      </c>
      <c r="CI674">
        <v>1</v>
      </c>
      <c r="CJ674">
        <v>1</v>
      </c>
      <c r="CK674">
        <v>1</v>
      </c>
      <c r="CL674">
        <v>1</v>
      </c>
      <c r="CM674">
        <v>1</v>
      </c>
      <c r="CN674">
        <v>1</v>
      </c>
      <c r="CO674">
        <v>0</v>
      </c>
      <c r="CP674">
        <v>6</v>
      </c>
      <c r="CQ674">
        <v>6</v>
      </c>
      <c r="CR674">
        <v>6</v>
      </c>
      <c r="CS674">
        <v>1</v>
      </c>
    </row>
    <row r="675" spans="1:97" x14ac:dyDescent="0.25">
      <c r="A675" t="s">
        <v>4482</v>
      </c>
      <c r="B675">
        <v>2</v>
      </c>
      <c r="C675" t="s">
        <v>1360</v>
      </c>
      <c r="D675">
        <v>17</v>
      </c>
      <c r="E675" t="s">
        <v>193</v>
      </c>
      <c r="F675">
        <v>1</v>
      </c>
      <c r="G675" t="s">
        <v>329</v>
      </c>
      <c r="H675" t="s">
        <v>337</v>
      </c>
      <c r="I675">
        <v>0</v>
      </c>
      <c r="J675" t="s">
        <v>193</v>
      </c>
      <c r="K675" t="s">
        <v>189</v>
      </c>
      <c r="L675" t="s">
        <v>31</v>
      </c>
      <c r="M675" t="s">
        <v>37</v>
      </c>
      <c r="N675" t="s">
        <v>35</v>
      </c>
      <c r="O675" t="s">
        <v>29</v>
      </c>
      <c r="P675" t="s">
        <v>3403</v>
      </c>
      <c r="Q675" t="s">
        <v>2804</v>
      </c>
      <c r="R675" t="s">
        <v>194</v>
      </c>
      <c r="S675">
        <v>0</v>
      </c>
      <c r="T675">
        <v>77</v>
      </c>
      <c r="U675">
        <v>51</v>
      </c>
      <c r="V675">
        <v>128</v>
      </c>
      <c r="W675">
        <v>7</v>
      </c>
      <c r="X675">
        <v>10</v>
      </c>
      <c r="Y675">
        <v>17</v>
      </c>
      <c r="Z675">
        <v>77</v>
      </c>
      <c r="AA675">
        <v>51</v>
      </c>
      <c r="AB675">
        <v>128</v>
      </c>
      <c r="AC675">
        <v>10</v>
      </c>
      <c r="AD675">
        <v>5</v>
      </c>
      <c r="AE675">
        <v>15</v>
      </c>
      <c r="AF675">
        <v>10</v>
      </c>
      <c r="AG675">
        <v>5</v>
      </c>
      <c r="AH675">
        <v>15</v>
      </c>
      <c r="AI675">
        <v>19</v>
      </c>
      <c r="AJ675">
        <v>4</v>
      </c>
      <c r="AK675">
        <v>23</v>
      </c>
      <c r="AL675">
        <v>14</v>
      </c>
      <c r="AM675">
        <v>11</v>
      </c>
      <c r="AN675">
        <v>25</v>
      </c>
      <c r="AO675">
        <v>8</v>
      </c>
      <c r="AP675">
        <v>7</v>
      </c>
      <c r="AQ675">
        <v>15</v>
      </c>
      <c r="AR675">
        <v>12</v>
      </c>
      <c r="AS675">
        <v>6</v>
      </c>
      <c r="AT675">
        <v>18</v>
      </c>
      <c r="AU675">
        <v>19</v>
      </c>
      <c r="AV675">
        <v>8</v>
      </c>
      <c r="AW675">
        <v>27</v>
      </c>
      <c r="AX675">
        <v>82</v>
      </c>
      <c r="AY675">
        <v>41</v>
      </c>
      <c r="AZ675">
        <v>123</v>
      </c>
      <c r="BA675">
        <v>1</v>
      </c>
      <c r="BB675">
        <v>1</v>
      </c>
      <c r="BC675">
        <v>1</v>
      </c>
      <c r="BD675">
        <v>1</v>
      </c>
      <c r="BE675">
        <v>1</v>
      </c>
      <c r="BF675">
        <v>1</v>
      </c>
      <c r="BG675">
        <v>0</v>
      </c>
      <c r="BH675">
        <v>6</v>
      </c>
      <c r="BI675">
        <v>0</v>
      </c>
      <c r="BJ675">
        <v>0</v>
      </c>
      <c r="BK675">
        <v>1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5</v>
      </c>
      <c r="BR675">
        <v>1</v>
      </c>
      <c r="BS675">
        <v>0</v>
      </c>
      <c r="BT675">
        <v>0</v>
      </c>
      <c r="BU675">
        <v>1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1</v>
      </c>
      <c r="CD675">
        <v>0</v>
      </c>
      <c r="CE675">
        <v>0</v>
      </c>
      <c r="CF675">
        <v>9</v>
      </c>
      <c r="CG675">
        <v>5</v>
      </c>
      <c r="CH675">
        <v>1</v>
      </c>
      <c r="CI675">
        <v>1</v>
      </c>
      <c r="CJ675">
        <v>1</v>
      </c>
      <c r="CK675">
        <v>1</v>
      </c>
      <c r="CL675">
        <v>1</v>
      </c>
      <c r="CM675">
        <v>1</v>
      </c>
      <c r="CN675">
        <v>1</v>
      </c>
      <c r="CO675">
        <v>0</v>
      </c>
      <c r="CP675">
        <v>6</v>
      </c>
      <c r="CQ675">
        <v>9</v>
      </c>
      <c r="CR675">
        <v>9</v>
      </c>
      <c r="CS675">
        <v>1</v>
      </c>
    </row>
    <row r="676" spans="1:97" x14ac:dyDescent="0.25">
      <c r="A676" t="s">
        <v>4483</v>
      </c>
      <c r="B676">
        <v>1</v>
      </c>
      <c r="C676" t="s">
        <v>4484</v>
      </c>
      <c r="D676">
        <v>32</v>
      </c>
      <c r="E676" t="s">
        <v>221</v>
      </c>
      <c r="F676">
        <v>1</v>
      </c>
      <c r="G676" t="s">
        <v>221</v>
      </c>
      <c r="H676" t="s">
        <v>4485</v>
      </c>
      <c r="I676">
        <v>0</v>
      </c>
      <c r="J676" t="s">
        <v>221</v>
      </c>
      <c r="K676" t="s">
        <v>189</v>
      </c>
      <c r="L676" t="s">
        <v>31</v>
      </c>
      <c r="M676" t="s">
        <v>37</v>
      </c>
      <c r="N676" t="s">
        <v>35</v>
      </c>
      <c r="O676" t="s">
        <v>29</v>
      </c>
      <c r="P676" t="s">
        <v>3484</v>
      </c>
      <c r="Q676" t="s">
        <v>3041</v>
      </c>
      <c r="R676" t="s">
        <v>222</v>
      </c>
      <c r="S676">
        <v>0</v>
      </c>
      <c r="T676">
        <v>104</v>
      </c>
      <c r="U676">
        <v>89</v>
      </c>
      <c r="V676">
        <v>193</v>
      </c>
      <c r="W676">
        <v>12</v>
      </c>
      <c r="X676">
        <v>11</v>
      </c>
      <c r="Y676">
        <v>23</v>
      </c>
      <c r="Z676">
        <v>104</v>
      </c>
      <c r="AA676">
        <v>89</v>
      </c>
      <c r="AB676">
        <v>193</v>
      </c>
      <c r="AC676">
        <v>17</v>
      </c>
      <c r="AD676">
        <v>12</v>
      </c>
      <c r="AE676">
        <v>29</v>
      </c>
      <c r="AF676">
        <v>17</v>
      </c>
      <c r="AG676">
        <v>12</v>
      </c>
      <c r="AH676">
        <v>29</v>
      </c>
      <c r="AI676">
        <v>13</v>
      </c>
      <c r="AJ676">
        <v>13</v>
      </c>
      <c r="AK676">
        <v>26</v>
      </c>
      <c r="AL676">
        <v>18</v>
      </c>
      <c r="AM676">
        <v>18</v>
      </c>
      <c r="AN676">
        <v>36</v>
      </c>
      <c r="AO676">
        <v>21</v>
      </c>
      <c r="AP676">
        <v>18</v>
      </c>
      <c r="AQ676">
        <v>39</v>
      </c>
      <c r="AR676">
        <v>22</v>
      </c>
      <c r="AS676">
        <v>17</v>
      </c>
      <c r="AT676">
        <v>39</v>
      </c>
      <c r="AU676">
        <v>21</v>
      </c>
      <c r="AV676">
        <v>13</v>
      </c>
      <c r="AW676">
        <v>34</v>
      </c>
      <c r="AX676">
        <v>112</v>
      </c>
      <c r="AY676">
        <v>91</v>
      </c>
      <c r="AZ676">
        <v>203</v>
      </c>
      <c r="BA676">
        <v>1</v>
      </c>
      <c r="BB676">
        <v>1</v>
      </c>
      <c r="BC676">
        <v>1</v>
      </c>
      <c r="BD676">
        <v>2</v>
      </c>
      <c r="BE676">
        <v>2</v>
      </c>
      <c r="BF676">
        <v>2</v>
      </c>
      <c r="BG676">
        <v>0</v>
      </c>
      <c r="BH676">
        <v>9</v>
      </c>
      <c r="BI676">
        <v>0</v>
      </c>
      <c r="BJ676">
        <v>0</v>
      </c>
      <c r="BK676">
        <v>0</v>
      </c>
      <c r="BL676">
        <v>1</v>
      </c>
      <c r="BM676">
        <v>0</v>
      </c>
      <c r="BN676">
        <v>0</v>
      </c>
      <c r="BO676">
        <v>0</v>
      </c>
      <c r="BP676">
        <v>0</v>
      </c>
      <c r="BQ676">
        <v>1</v>
      </c>
      <c r="BR676">
        <v>8</v>
      </c>
      <c r="BS676">
        <v>0</v>
      </c>
      <c r="BT676">
        <v>0</v>
      </c>
      <c r="BU676">
        <v>0</v>
      </c>
      <c r="BV676">
        <v>1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1</v>
      </c>
      <c r="CC676">
        <v>1</v>
      </c>
      <c r="CD676">
        <v>1</v>
      </c>
      <c r="CE676">
        <v>0</v>
      </c>
      <c r="CF676">
        <v>14</v>
      </c>
      <c r="CG676">
        <v>1</v>
      </c>
      <c r="CH676">
        <v>8</v>
      </c>
      <c r="CI676">
        <v>1</v>
      </c>
      <c r="CJ676">
        <v>1</v>
      </c>
      <c r="CK676">
        <v>1</v>
      </c>
      <c r="CL676">
        <v>2</v>
      </c>
      <c r="CM676">
        <v>2</v>
      </c>
      <c r="CN676">
        <v>2</v>
      </c>
      <c r="CO676">
        <v>0</v>
      </c>
      <c r="CP676">
        <v>9</v>
      </c>
      <c r="CQ676">
        <v>9</v>
      </c>
      <c r="CR676">
        <v>9</v>
      </c>
      <c r="CS676">
        <v>1</v>
      </c>
    </row>
    <row r="677" spans="1:97" x14ac:dyDescent="0.25">
      <c r="A677" t="s">
        <v>4486</v>
      </c>
      <c r="B677">
        <v>1</v>
      </c>
      <c r="C677" t="s">
        <v>1581</v>
      </c>
      <c r="D677">
        <v>37</v>
      </c>
      <c r="E677" t="s">
        <v>216</v>
      </c>
      <c r="F677">
        <v>1</v>
      </c>
      <c r="G677" t="s">
        <v>380</v>
      </c>
      <c r="H677" t="s">
        <v>1864</v>
      </c>
      <c r="I677">
        <v>4132</v>
      </c>
      <c r="J677" t="s">
        <v>217</v>
      </c>
      <c r="K677" t="s">
        <v>189</v>
      </c>
      <c r="L677" t="s">
        <v>31</v>
      </c>
      <c r="M677" t="s">
        <v>37</v>
      </c>
      <c r="N677" t="s">
        <v>35</v>
      </c>
      <c r="O677" t="s">
        <v>29</v>
      </c>
      <c r="P677" t="s">
        <v>3168</v>
      </c>
      <c r="Q677" t="s">
        <v>2812</v>
      </c>
      <c r="R677" t="s">
        <v>218</v>
      </c>
      <c r="S677">
        <v>0</v>
      </c>
      <c r="T677">
        <v>48</v>
      </c>
      <c r="U677">
        <v>42</v>
      </c>
      <c r="V677">
        <v>90</v>
      </c>
      <c r="W677">
        <v>8</v>
      </c>
      <c r="X677">
        <v>7</v>
      </c>
      <c r="Y677">
        <v>15</v>
      </c>
      <c r="Z677">
        <v>48</v>
      </c>
      <c r="AA677">
        <v>42</v>
      </c>
      <c r="AB677">
        <v>90</v>
      </c>
      <c r="AC677">
        <v>10</v>
      </c>
      <c r="AD677">
        <v>7</v>
      </c>
      <c r="AE677">
        <v>17</v>
      </c>
      <c r="AF677">
        <v>12</v>
      </c>
      <c r="AG677">
        <v>7</v>
      </c>
      <c r="AH677">
        <v>19</v>
      </c>
      <c r="AI677">
        <v>6</v>
      </c>
      <c r="AJ677">
        <v>7</v>
      </c>
      <c r="AK677">
        <v>13</v>
      </c>
      <c r="AL677">
        <v>11</v>
      </c>
      <c r="AM677">
        <v>8</v>
      </c>
      <c r="AN677">
        <v>19</v>
      </c>
      <c r="AO677">
        <v>10</v>
      </c>
      <c r="AP677">
        <v>8</v>
      </c>
      <c r="AQ677">
        <v>18</v>
      </c>
      <c r="AR677">
        <v>8</v>
      </c>
      <c r="AS677">
        <v>9</v>
      </c>
      <c r="AT677">
        <v>17</v>
      </c>
      <c r="AU677">
        <v>11</v>
      </c>
      <c r="AV677">
        <v>9</v>
      </c>
      <c r="AW677">
        <v>20</v>
      </c>
      <c r="AX677">
        <v>58</v>
      </c>
      <c r="AY677">
        <v>48</v>
      </c>
      <c r="AZ677">
        <v>106</v>
      </c>
      <c r="BA677">
        <v>1</v>
      </c>
      <c r="BB677">
        <v>1</v>
      </c>
      <c r="BC677">
        <v>1</v>
      </c>
      <c r="BD677">
        <v>1</v>
      </c>
      <c r="BE677">
        <v>1</v>
      </c>
      <c r="BF677">
        <v>1</v>
      </c>
      <c r="BG677">
        <v>0</v>
      </c>
      <c r="BH677">
        <v>6</v>
      </c>
      <c r="BI677">
        <v>0</v>
      </c>
      <c r="BJ677">
        <v>0</v>
      </c>
      <c r="BK677">
        <v>0</v>
      </c>
      <c r="BL677">
        <v>1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6</v>
      </c>
      <c r="BS677">
        <v>0</v>
      </c>
      <c r="BT677">
        <v>0</v>
      </c>
      <c r="BU677">
        <v>1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1</v>
      </c>
      <c r="CD677">
        <v>0</v>
      </c>
      <c r="CE677">
        <v>0</v>
      </c>
      <c r="CF677">
        <v>9</v>
      </c>
      <c r="CG677">
        <v>0</v>
      </c>
      <c r="CH677">
        <v>6</v>
      </c>
      <c r="CI677">
        <v>1</v>
      </c>
      <c r="CJ677">
        <v>1</v>
      </c>
      <c r="CK677">
        <v>1</v>
      </c>
      <c r="CL677">
        <v>1</v>
      </c>
      <c r="CM677">
        <v>1</v>
      </c>
      <c r="CN677">
        <v>1</v>
      </c>
      <c r="CO677">
        <v>0</v>
      </c>
      <c r="CP677">
        <v>6</v>
      </c>
      <c r="CQ677">
        <v>6</v>
      </c>
      <c r="CR677">
        <v>6</v>
      </c>
      <c r="CS677">
        <v>1</v>
      </c>
    </row>
    <row r="678" spans="1:97" x14ac:dyDescent="0.25">
      <c r="A678" t="s">
        <v>4487</v>
      </c>
      <c r="B678">
        <v>1</v>
      </c>
      <c r="C678" t="s">
        <v>1685</v>
      </c>
      <c r="D678">
        <v>37</v>
      </c>
      <c r="E678" t="s">
        <v>216</v>
      </c>
      <c r="F678">
        <v>1</v>
      </c>
      <c r="G678" t="s">
        <v>380</v>
      </c>
      <c r="H678" t="s">
        <v>4488</v>
      </c>
      <c r="I678">
        <v>0</v>
      </c>
      <c r="J678" t="s">
        <v>217</v>
      </c>
      <c r="K678" t="s">
        <v>189</v>
      </c>
      <c r="L678" t="s">
        <v>31</v>
      </c>
      <c r="M678" t="s">
        <v>37</v>
      </c>
      <c r="N678" t="s">
        <v>35</v>
      </c>
      <c r="O678" t="s">
        <v>29</v>
      </c>
      <c r="P678" t="s">
        <v>2827</v>
      </c>
      <c r="Q678" t="s">
        <v>2782</v>
      </c>
      <c r="R678" t="s">
        <v>218</v>
      </c>
      <c r="S678">
        <v>0</v>
      </c>
      <c r="T678">
        <v>215</v>
      </c>
      <c r="U678">
        <v>191</v>
      </c>
      <c r="V678">
        <v>406</v>
      </c>
      <c r="W678">
        <v>36</v>
      </c>
      <c r="X678">
        <v>26</v>
      </c>
      <c r="Y678">
        <v>62</v>
      </c>
      <c r="Z678">
        <v>208</v>
      </c>
      <c r="AA678">
        <v>181</v>
      </c>
      <c r="AB678">
        <v>389</v>
      </c>
      <c r="AC678">
        <v>40</v>
      </c>
      <c r="AD678">
        <v>37</v>
      </c>
      <c r="AE678">
        <v>77</v>
      </c>
      <c r="AF678">
        <v>40</v>
      </c>
      <c r="AG678">
        <v>38</v>
      </c>
      <c r="AH678">
        <v>78</v>
      </c>
      <c r="AI678">
        <v>47</v>
      </c>
      <c r="AJ678">
        <v>33</v>
      </c>
      <c r="AK678">
        <v>80</v>
      </c>
      <c r="AL678">
        <v>38</v>
      </c>
      <c r="AM678">
        <v>29</v>
      </c>
      <c r="AN678">
        <v>67</v>
      </c>
      <c r="AO678">
        <v>30</v>
      </c>
      <c r="AP678">
        <v>32</v>
      </c>
      <c r="AQ678">
        <v>62</v>
      </c>
      <c r="AR678">
        <v>39</v>
      </c>
      <c r="AS678">
        <v>24</v>
      </c>
      <c r="AT678">
        <v>63</v>
      </c>
      <c r="AU678">
        <v>29</v>
      </c>
      <c r="AV678">
        <v>33</v>
      </c>
      <c r="AW678">
        <v>62</v>
      </c>
      <c r="AX678">
        <v>223</v>
      </c>
      <c r="AY678">
        <v>189</v>
      </c>
      <c r="AZ678">
        <v>412</v>
      </c>
      <c r="BA678">
        <v>3</v>
      </c>
      <c r="BB678">
        <v>3</v>
      </c>
      <c r="BC678">
        <v>2</v>
      </c>
      <c r="BD678">
        <v>2</v>
      </c>
      <c r="BE678">
        <v>2</v>
      </c>
      <c r="BF678">
        <v>2</v>
      </c>
      <c r="BG678">
        <v>0</v>
      </c>
      <c r="BH678">
        <v>14</v>
      </c>
      <c r="BI678">
        <v>0</v>
      </c>
      <c r="BJ678">
        <v>0</v>
      </c>
      <c r="BK678">
        <v>0</v>
      </c>
      <c r="BL678">
        <v>1</v>
      </c>
      <c r="BM678">
        <v>1</v>
      </c>
      <c r="BN678">
        <v>0</v>
      </c>
      <c r="BO678">
        <v>0</v>
      </c>
      <c r="BP678">
        <v>1</v>
      </c>
      <c r="BQ678">
        <v>5</v>
      </c>
      <c r="BR678">
        <v>9</v>
      </c>
      <c r="BS678">
        <v>0</v>
      </c>
      <c r="BT678">
        <v>0</v>
      </c>
      <c r="BU678">
        <v>2</v>
      </c>
      <c r="BV678">
        <v>1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2</v>
      </c>
      <c r="CD678">
        <v>0</v>
      </c>
      <c r="CE678">
        <v>0</v>
      </c>
      <c r="CF678">
        <v>22</v>
      </c>
      <c r="CG678">
        <v>5</v>
      </c>
      <c r="CH678">
        <v>9</v>
      </c>
      <c r="CI678">
        <v>3</v>
      </c>
      <c r="CJ678">
        <v>3</v>
      </c>
      <c r="CK678">
        <v>2</v>
      </c>
      <c r="CL678">
        <v>2</v>
      </c>
      <c r="CM678">
        <v>2</v>
      </c>
      <c r="CN678">
        <v>2</v>
      </c>
      <c r="CO678">
        <v>0</v>
      </c>
      <c r="CP678">
        <v>14</v>
      </c>
      <c r="CQ678">
        <v>14</v>
      </c>
      <c r="CR678">
        <v>14</v>
      </c>
      <c r="CS678">
        <v>1</v>
      </c>
    </row>
    <row r="679" spans="1:97" x14ac:dyDescent="0.25">
      <c r="A679" t="s">
        <v>4489</v>
      </c>
      <c r="B679">
        <v>1</v>
      </c>
      <c r="C679" t="s">
        <v>2712</v>
      </c>
      <c r="D679">
        <v>45</v>
      </c>
      <c r="E679" t="s">
        <v>293</v>
      </c>
      <c r="F679">
        <v>12</v>
      </c>
      <c r="G679" t="s">
        <v>4490</v>
      </c>
      <c r="H679" t="s">
        <v>4491</v>
      </c>
      <c r="I679">
        <v>0</v>
      </c>
      <c r="J679" t="s">
        <v>197</v>
      </c>
      <c r="K679" t="s">
        <v>189</v>
      </c>
      <c r="L679" t="s">
        <v>31</v>
      </c>
      <c r="M679" t="s">
        <v>37</v>
      </c>
      <c r="N679" t="s">
        <v>35</v>
      </c>
      <c r="O679" t="s">
        <v>29</v>
      </c>
      <c r="P679" t="s">
        <v>3337</v>
      </c>
      <c r="Q679" t="s">
        <v>2932</v>
      </c>
      <c r="R679" t="s">
        <v>199</v>
      </c>
      <c r="S679">
        <v>0</v>
      </c>
      <c r="T679">
        <v>12</v>
      </c>
      <c r="U679">
        <v>15</v>
      </c>
      <c r="V679">
        <v>27</v>
      </c>
      <c r="W679">
        <v>0</v>
      </c>
      <c r="X679">
        <v>0</v>
      </c>
      <c r="Y679">
        <v>0</v>
      </c>
      <c r="Z679">
        <v>10</v>
      </c>
      <c r="AA679">
        <v>14</v>
      </c>
      <c r="AB679">
        <v>24</v>
      </c>
      <c r="AC679">
        <v>1</v>
      </c>
      <c r="AD679">
        <v>1</v>
      </c>
      <c r="AE679">
        <v>2</v>
      </c>
      <c r="AF679">
        <v>2</v>
      </c>
      <c r="AG679">
        <v>2</v>
      </c>
      <c r="AH679">
        <v>4</v>
      </c>
      <c r="AI679">
        <v>2</v>
      </c>
      <c r="AJ679">
        <v>4</v>
      </c>
      <c r="AK679">
        <v>6</v>
      </c>
      <c r="AL679">
        <v>3</v>
      </c>
      <c r="AM679">
        <v>1</v>
      </c>
      <c r="AN679">
        <v>4</v>
      </c>
      <c r="AO679">
        <v>3</v>
      </c>
      <c r="AP679">
        <v>3</v>
      </c>
      <c r="AQ679">
        <v>6</v>
      </c>
      <c r="AR679">
        <v>3</v>
      </c>
      <c r="AS679">
        <v>6</v>
      </c>
      <c r="AT679">
        <v>9</v>
      </c>
      <c r="AU679">
        <v>0</v>
      </c>
      <c r="AV679">
        <v>1</v>
      </c>
      <c r="AW679">
        <v>1</v>
      </c>
      <c r="AX679">
        <v>13</v>
      </c>
      <c r="AY679">
        <v>17</v>
      </c>
      <c r="AZ679">
        <v>30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2</v>
      </c>
      <c r="BH679">
        <v>2</v>
      </c>
      <c r="BI679">
        <v>1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1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2</v>
      </c>
      <c r="CG679">
        <v>1</v>
      </c>
      <c r="CH679">
        <v>1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2</v>
      </c>
      <c r="CP679">
        <v>2</v>
      </c>
      <c r="CQ679">
        <v>2</v>
      </c>
      <c r="CR679">
        <v>2</v>
      </c>
      <c r="CS679">
        <v>1</v>
      </c>
    </row>
    <row r="680" spans="1:97" x14ac:dyDescent="0.25">
      <c r="A680" t="s">
        <v>4492</v>
      </c>
      <c r="B680">
        <v>1</v>
      </c>
      <c r="C680" t="s">
        <v>306</v>
      </c>
      <c r="D680">
        <v>55</v>
      </c>
      <c r="E680" t="s">
        <v>267</v>
      </c>
      <c r="F680">
        <v>3</v>
      </c>
      <c r="G680" t="s">
        <v>641</v>
      </c>
      <c r="H680" t="s">
        <v>642</v>
      </c>
      <c r="I680">
        <v>0</v>
      </c>
      <c r="J680" t="s">
        <v>197</v>
      </c>
      <c r="K680" t="s">
        <v>189</v>
      </c>
      <c r="L680" t="s">
        <v>31</v>
      </c>
      <c r="M680" t="s">
        <v>37</v>
      </c>
      <c r="N680" t="s">
        <v>35</v>
      </c>
      <c r="O680" t="s">
        <v>29</v>
      </c>
      <c r="P680" t="s">
        <v>3408</v>
      </c>
      <c r="Q680" t="s">
        <v>2932</v>
      </c>
      <c r="R680" t="s">
        <v>199</v>
      </c>
      <c r="S680">
        <v>0</v>
      </c>
      <c r="T680">
        <v>48</v>
      </c>
      <c r="U680">
        <v>44</v>
      </c>
      <c r="V680">
        <v>92</v>
      </c>
      <c r="W680">
        <v>4</v>
      </c>
      <c r="X680">
        <v>12</v>
      </c>
      <c r="Y680">
        <v>16</v>
      </c>
      <c r="Z680">
        <v>47</v>
      </c>
      <c r="AA680">
        <v>44</v>
      </c>
      <c r="AB680">
        <v>91</v>
      </c>
      <c r="AC680">
        <v>4</v>
      </c>
      <c r="AD680">
        <v>7</v>
      </c>
      <c r="AE680">
        <v>11</v>
      </c>
      <c r="AF680">
        <v>4</v>
      </c>
      <c r="AG680">
        <v>8</v>
      </c>
      <c r="AH680">
        <v>12</v>
      </c>
      <c r="AI680">
        <v>8</v>
      </c>
      <c r="AJ680">
        <v>7</v>
      </c>
      <c r="AK680">
        <v>15</v>
      </c>
      <c r="AL680">
        <v>11</v>
      </c>
      <c r="AM680">
        <v>8</v>
      </c>
      <c r="AN680">
        <v>19</v>
      </c>
      <c r="AO680">
        <v>8</v>
      </c>
      <c r="AP680">
        <v>2</v>
      </c>
      <c r="AQ680">
        <v>10</v>
      </c>
      <c r="AR680">
        <v>9</v>
      </c>
      <c r="AS680">
        <v>6</v>
      </c>
      <c r="AT680">
        <v>15</v>
      </c>
      <c r="AU680">
        <v>10</v>
      </c>
      <c r="AV680">
        <v>9</v>
      </c>
      <c r="AW680">
        <v>19</v>
      </c>
      <c r="AX680">
        <v>50</v>
      </c>
      <c r="AY680">
        <v>40</v>
      </c>
      <c r="AZ680">
        <v>90</v>
      </c>
      <c r="BA680">
        <v>1</v>
      </c>
      <c r="BB680">
        <v>1</v>
      </c>
      <c r="BC680">
        <v>1</v>
      </c>
      <c r="BD680">
        <v>1</v>
      </c>
      <c r="BE680">
        <v>1</v>
      </c>
      <c r="BF680">
        <v>1</v>
      </c>
      <c r="BG680">
        <v>0</v>
      </c>
      <c r="BH680">
        <v>6</v>
      </c>
      <c r="BI680">
        <v>0</v>
      </c>
      <c r="BJ680">
        <v>0</v>
      </c>
      <c r="BK680">
        <v>1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6</v>
      </c>
      <c r="BS680">
        <v>0</v>
      </c>
      <c r="BT680">
        <v>0</v>
      </c>
      <c r="BU680">
        <v>2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1</v>
      </c>
      <c r="CE680">
        <v>0</v>
      </c>
      <c r="CF680">
        <v>10</v>
      </c>
      <c r="CG680">
        <v>0</v>
      </c>
      <c r="CH680">
        <v>6</v>
      </c>
      <c r="CI680">
        <v>1</v>
      </c>
      <c r="CJ680">
        <v>1</v>
      </c>
      <c r="CK680">
        <v>1</v>
      </c>
      <c r="CL680">
        <v>1</v>
      </c>
      <c r="CM680">
        <v>1</v>
      </c>
      <c r="CN680">
        <v>1</v>
      </c>
      <c r="CO680">
        <v>0</v>
      </c>
      <c r="CP680">
        <v>6</v>
      </c>
      <c r="CQ680">
        <v>6</v>
      </c>
      <c r="CR680">
        <v>6</v>
      </c>
      <c r="CS680">
        <v>1</v>
      </c>
    </row>
    <row r="681" spans="1:97" x14ac:dyDescent="0.25">
      <c r="A681" t="s">
        <v>4493</v>
      </c>
      <c r="B681">
        <v>1</v>
      </c>
      <c r="C681" t="s">
        <v>3860</v>
      </c>
      <c r="D681">
        <v>19</v>
      </c>
      <c r="E681" t="s">
        <v>188</v>
      </c>
      <c r="F681">
        <v>1</v>
      </c>
      <c r="G681" t="s">
        <v>188</v>
      </c>
      <c r="H681" t="s">
        <v>4494</v>
      </c>
      <c r="I681">
        <v>0</v>
      </c>
      <c r="J681" t="s">
        <v>188</v>
      </c>
      <c r="K681" t="s">
        <v>189</v>
      </c>
      <c r="L681" t="s">
        <v>31</v>
      </c>
      <c r="M681" t="s">
        <v>37</v>
      </c>
      <c r="N681" t="s">
        <v>35</v>
      </c>
      <c r="O681" t="s">
        <v>29</v>
      </c>
      <c r="P681" t="s">
        <v>2909</v>
      </c>
      <c r="Q681" t="s">
        <v>2888</v>
      </c>
      <c r="R681" t="s">
        <v>190</v>
      </c>
      <c r="S681">
        <v>0</v>
      </c>
      <c r="T681">
        <v>79</v>
      </c>
      <c r="U681">
        <v>75</v>
      </c>
      <c r="V681">
        <v>154</v>
      </c>
      <c r="W681">
        <v>12</v>
      </c>
      <c r="X681">
        <v>14</v>
      </c>
      <c r="Y681">
        <v>26</v>
      </c>
      <c r="Z681">
        <v>75</v>
      </c>
      <c r="AA681">
        <v>71</v>
      </c>
      <c r="AB681">
        <v>146</v>
      </c>
      <c r="AC681">
        <v>10</v>
      </c>
      <c r="AD681">
        <v>6</v>
      </c>
      <c r="AE681">
        <v>16</v>
      </c>
      <c r="AF681">
        <v>11</v>
      </c>
      <c r="AG681">
        <v>7</v>
      </c>
      <c r="AH681">
        <v>18</v>
      </c>
      <c r="AI681">
        <v>9</v>
      </c>
      <c r="AJ681">
        <v>18</v>
      </c>
      <c r="AK681">
        <v>27</v>
      </c>
      <c r="AL681">
        <v>16</v>
      </c>
      <c r="AM681">
        <v>9</v>
      </c>
      <c r="AN681">
        <v>25</v>
      </c>
      <c r="AO681">
        <v>13</v>
      </c>
      <c r="AP681">
        <v>21</v>
      </c>
      <c r="AQ681">
        <v>34</v>
      </c>
      <c r="AR681">
        <v>12</v>
      </c>
      <c r="AS681">
        <v>11</v>
      </c>
      <c r="AT681">
        <v>23</v>
      </c>
      <c r="AU681">
        <v>10</v>
      </c>
      <c r="AV681">
        <v>8</v>
      </c>
      <c r="AW681">
        <v>18</v>
      </c>
      <c r="AX681">
        <v>71</v>
      </c>
      <c r="AY681">
        <v>74</v>
      </c>
      <c r="AZ681">
        <v>145</v>
      </c>
      <c r="BA681">
        <v>1</v>
      </c>
      <c r="BB681">
        <v>1</v>
      </c>
      <c r="BC681">
        <v>1</v>
      </c>
      <c r="BD681">
        <v>2</v>
      </c>
      <c r="BE681">
        <v>1</v>
      </c>
      <c r="BF681">
        <v>1</v>
      </c>
      <c r="BG681">
        <v>0</v>
      </c>
      <c r="BH681">
        <v>7</v>
      </c>
      <c r="BI681">
        <v>0</v>
      </c>
      <c r="BJ681">
        <v>0</v>
      </c>
      <c r="BK681">
        <v>0</v>
      </c>
      <c r="BL681">
        <v>1</v>
      </c>
      <c r="BM681">
        <v>0</v>
      </c>
      <c r="BN681">
        <v>0</v>
      </c>
      <c r="BO681">
        <v>0</v>
      </c>
      <c r="BP681">
        <v>0</v>
      </c>
      <c r="BQ681">
        <v>1</v>
      </c>
      <c r="BR681">
        <v>6</v>
      </c>
      <c r="BS681">
        <v>0</v>
      </c>
      <c r="BT681">
        <v>0</v>
      </c>
      <c r="BU681">
        <v>0</v>
      </c>
      <c r="BV681">
        <v>1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1</v>
      </c>
      <c r="CD681">
        <v>0</v>
      </c>
      <c r="CE681">
        <v>0</v>
      </c>
      <c r="CF681">
        <v>10</v>
      </c>
      <c r="CG681">
        <v>1</v>
      </c>
      <c r="CH681">
        <v>6</v>
      </c>
      <c r="CI681">
        <v>1</v>
      </c>
      <c r="CJ681">
        <v>1</v>
      </c>
      <c r="CK681">
        <v>1</v>
      </c>
      <c r="CL681">
        <v>2</v>
      </c>
      <c r="CM681">
        <v>1</v>
      </c>
      <c r="CN681">
        <v>1</v>
      </c>
      <c r="CO681">
        <v>0</v>
      </c>
      <c r="CP681">
        <v>7</v>
      </c>
      <c r="CQ681">
        <v>10</v>
      </c>
      <c r="CR681">
        <v>7</v>
      </c>
      <c r="CS681">
        <v>1</v>
      </c>
    </row>
    <row r="682" spans="1:97" x14ac:dyDescent="0.25">
      <c r="A682" t="s">
        <v>4495</v>
      </c>
      <c r="B682">
        <v>1</v>
      </c>
      <c r="C682" t="s">
        <v>2032</v>
      </c>
      <c r="D682">
        <v>8</v>
      </c>
      <c r="E682" t="s">
        <v>1251</v>
      </c>
      <c r="F682">
        <v>145</v>
      </c>
      <c r="G682" t="s">
        <v>1682</v>
      </c>
      <c r="H682" t="s">
        <v>204</v>
      </c>
      <c r="I682">
        <v>0</v>
      </c>
      <c r="J682" t="s">
        <v>406</v>
      </c>
      <c r="K682" t="s">
        <v>189</v>
      </c>
      <c r="L682" t="s">
        <v>31</v>
      </c>
      <c r="M682" t="s">
        <v>37</v>
      </c>
      <c r="N682" t="s">
        <v>35</v>
      </c>
      <c r="O682" t="s">
        <v>29</v>
      </c>
      <c r="P682" t="s">
        <v>3294</v>
      </c>
      <c r="Q682" t="s">
        <v>2769</v>
      </c>
      <c r="R682" t="s">
        <v>408</v>
      </c>
      <c r="S682">
        <v>0</v>
      </c>
      <c r="T682">
        <v>29</v>
      </c>
      <c r="U682">
        <v>29</v>
      </c>
      <c r="V682">
        <v>58</v>
      </c>
      <c r="W682">
        <v>5</v>
      </c>
      <c r="X682">
        <v>6</v>
      </c>
      <c r="Y682">
        <v>11</v>
      </c>
      <c r="Z682">
        <v>29</v>
      </c>
      <c r="AA682">
        <v>29</v>
      </c>
      <c r="AB682">
        <v>58</v>
      </c>
      <c r="AC682">
        <v>3</v>
      </c>
      <c r="AD682">
        <v>1</v>
      </c>
      <c r="AE682">
        <v>4</v>
      </c>
      <c r="AF682">
        <v>3</v>
      </c>
      <c r="AG682">
        <v>1</v>
      </c>
      <c r="AH682">
        <v>4</v>
      </c>
      <c r="AI682">
        <v>2</v>
      </c>
      <c r="AJ682">
        <v>5</v>
      </c>
      <c r="AK682">
        <v>7</v>
      </c>
      <c r="AL682">
        <v>5</v>
      </c>
      <c r="AM682">
        <v>5</v>
      </c>
      <c r="AN682">
        <v>10</v>
      </c>
      <c r="AO682">
        <v>7</v>
      </c>
      <c r="AP682">
        <v>3</v>
      </c>
      <c r="AQ682">
        <v>10</v>
      </c>
      <c r="AR682">
        <v>5</v>
      </c>
      <c r="AS682">
        <v>5</v>
      </c>
      <c r="AT682">
        <v>10</v>
      </c>
      <c r="AU682">
        <v>4</v>
      </c>
      <c r="AV682">
        <v>5</v>
      </c>
      <c r="AW682">
        <v>9</v>
      </c>
      <c r="AX682">
        <v>26</v>
      </c>
      <c r="AY682">
        <v>24</v>
      </c>
      <c r="AZ682">
        <v>50</v>
      </c>
      <c r="BA682">
        <v>0</v>
      </c>
      <c r="BB682">
        <v>0</v>
      </c>
      <c r="BC682">
        <v>1</v>
      </c>
      <c r="BD682">
        <v>1</v>
      </c>
      <c r="BE682">
        <v>1</v>
      </c>
      <c r="BF682">
        <v>1</v>
      </c>
      <c r="BG682">
        <v>1</v>
      </c>
      <c r="BH682">
        <v>5</v>
      </c>
      <c r="BI682">
        <v>0</v>
      </c>
      <c r="BJ682">
        <v>1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1</v>
      </c>
      <c r="BR682">
        <v>3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5</v>
      </c>
      <c r="CG682">
        <v>1</v>
      </c>
      <c r="CH682">
        <v>4</v>
      </c>
      <c r="CI682">
        <v>0</v>
      </c>
      <c r="CJ682">
        <v>0</v>
      </c>
      <c r="CK682">
        <v>1</v>
      </c>
      <c r="CL682">
        <v>1</v>
      </c>
      <c r="CM682">
        <v>1</v>
      </c>
      <c r="CN682">
        <v>1</v>
      </c>
      <c r="CO682">
        <v>1</v>
      </c>
      <c r="CP682">
        <v>5</v>
      </c>
      <c r="CQ682">
        <v>6</v>
      </c>
      <c r="CR682">
        <v>6</v>
      </c>
      <c r="CS682">
        <v>1</v>
      </c>
    </row>
    <row r="683" spans="1:97" x14ac:dyDescent="0.25">
      <c r="A683" t="s">
        <v>4496</v>
      </c>
      <c r="B683">
        <v>1</v>
      </c>
      <c r="C683" t="s">
        <v>4172</v>
      </c>
      <c r="D683">
        <v>27</v>
      </c>
      <c r="E683" t="s">
        <v>393</v>
      </c>
      <c r="F683">
        <v>70</v>
      </c>
      <c r="G683" t="s">
        <v>2413</v>
      </c>
      <c r="H683" t="s">
        <v>2414</v>
      </c>
      <c r="I683">
        <v>0</v>
      </c>
      <c r="J683" t="s">
        <v>393</v>
      </c>
      <c r="K683" t="s">
        <v>189</v>
      </c>
      <c r="L683" t="s">
        <v>31</v>
      </c>
      <c r="M683" t="s">
        <v>37</v>
      </c>
      <c r="N683" t="s">
        <v>35</v>
      </c>
      <c r="O683" t="s">
        <v>29</v>
      </c>
      <c r="P683" t="s">
        <v>2844</v>
      </c>
      <c r="Q683" t="s">
        <v>2845</v>
      </c>
      <c r="R683" t="s">
        <v>397</v>
      </c>
      <c r="S683">
        <v>0</v>
      </c>
      <c r="T683">
        <v>22</v>
      </c>
      <c r="U683">
        <v>37</v>
      </c>
      <c r="V683">
        <v>59</v>
      </c>
      <c r="W683">
        <v>3</v>
      </c>
      <c r="X683">
        <v>8</v>
      </c>
      <c r="Y683">
        <v>11</v>
      </c>
      <c r="Z683">
        <v>22</v>
      </c>
      <c r="AA683">
        <v>36</v>
      </c>
      <c r="AB683">
        <v>58</v>
      </c>
      <c r="AC683">
        <v>4</v>
      </c>
      <c r="AD683">
        <v>3</v>
      </c>
      <c r="AE683">
        <v>7</v>
      </c>
      <c r="AF683">
        <v>4</v>
      </c>
      <c r="AG683">
        <v>3</v>
      </c>
      <c r="AH683">
        <v>7</v>
      </c>
      <c r="AI683">
        <v>3</v>
      </c>
      <c r="AJ683">
        <v>6</v>
      </c>
      <c r="AK683">
        <v>9</v>
      </c>
      <c r="AL683">
        <v>5</v>
      </c>
      <c r="AM683">
        <v>5</v>
      </c>
      <c r="AN683">
        <v>10</v>
      </c>
      <c r="AO683">
        <v>4</v>
      </c>
      <c r="AP683">
        <v>9</v>
      </c>
      <c r="AQ683">
        <v>13</v>
      </c>
      <c r="AR683">
        <v>4</v>
      </c>
      <c r="AS683">
        <v>6</v>
      </c>
      <c r="AT683">
        <v>10</v>
      </c>
      <c r="AU683">
        <v>3</v>
      </c>
      <c r="AV683">
        <v>5</v>
      </c>
      <c r="AW683">
        <v>8</v>
      </c>
      <c r="AX683">
        <v>23</v>
      </c>
      <c r="AY683">
        <v>34</v>
      </c>
      <c r="AZ683">
        <v>57</v>
      </c>
      <c r="BA683">
        <v>0</v>
      </c>
      <c r="BB683">
        <v>0</v>
      </c>
      <c r="BC683">
        <v>1</v>
      </c>
      <c r="BD683">
        <v>1</v>
      </c>
      <c r="BE683">
        <v>1</v>
      </c>
      <c r="BF683">
        <v>1</v>
      </c>
      <c r="BG683">
        <v>1</v>
      </c>
      <c r="BH683">
        <v>5</v>
      </c>
      <c r="BI683">
        <v>1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4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2</v>
      </c>
      <c r="CE683">
        <v>0</v>
      </c>
      <c r="CF683">
        <v>7</v>
      </c>
      <c r="CG683">
        <v>1</v>
      </c>
      <c r="CH683">
        <v>4</v>
      </c>
      <c r="CI683">
        <v>0</v>
      </c>
      <c r="CJ683">
        <v>0</v>
      </c>
      <c r="CK683">
        <v>1</v>
      </c>
      <c r="CL683">
        <v>1</v>
      </c>
      <c r="CM683">
        <v>1</v>
      </c>
      <c r="CN683">
        <v>1</v>
      </c>
      <c r="CO683">
        <v>1</v>
      </c>
      <c r="CP683">
        <v>5</v>
      </c>
      <c r="CQ683">
        <v>5</v>
      </c>
      <c r="CR683">
        <v>5</v>
      </c>
      <c r="CS683">
        <v>1</v>
      </c>
    </row>
    <row r="684" spans="1:97" x14ac:dyDescent="0.25">
      <c r="A684" t="s">
        <v>4497</v>
      </c>
      <c r="B684">
        <v>1</v>
      </c>
      <c r="C684" t="s">
        <v>744</v>
      </c>
      <c r="D684">
        <v>19</v>
      </c>
      <c r="E684" t="s">
        <v>188</v>
      </c>
      <c r="F684">
        <v>1</v>
      </c>
      <c r="G684" t="s">
        <v>188</v>
      </c>
      <c r="H684" t="s">
        <v>4340</v>
      </c>
      <c r="I684">
        <v>0</v>
      </c>
      <c r="J684" t="s">
        <v>188</v>
      </c>
      <c r="K684" t="s">
        <v>189</v>
      </c>
      <c r="L684" t="s">
        <v>31</v>
      </c>
      <c r="M684" t="s">
        <v>37</v>
      </c>
      <c r="N684" t="s">
        <v>35</v>
      </c>
      <c r="O684" t="s">
        <v>29</v>
      </c>
      <c r="P684" t="s">
        <v>2830</v>
      </c>
      <c r="Q684" t="s">
        <v>2831</v>
      </c>
      <c r="R684" t="s">
        <v>190</v>
      </c>
      <c r="S684">
        <v>0</v>
      </c>
      <c r="T684">
        <v>140</v>
      </c>
      <c r="U684">
        <v>126</v>
      </c>
      <c r="V684">
        <v>266</v>
      </c>
      <c r="W684">
        <v>20</v>
      </c>
      <c r="X684">
        <v>18</v>
      </c>
      <c r="Y684">
        <v>38</v>
      </c>
      <c r="Z684">
        <v>135</v>
      </c>
      <c r="AA684">
        <v>125</v>
      </c>
      <c r="AB684">
        <v>260</v>
      </c>
      <c r="AC684">
        <v>17</v>
      </c>
      <c r="AD684">
        <v>12</v>
      </c>
      <c r="AE684">
        <v>29</v>
      </c>
      <c r="AF684">
        <v>18</v>
      </c>
      <c r="AG684">
        <v>12</v>
      </c>
      <c r="AH684">
        <v>30</v>
      </c>
      <c r="AI684">
        <v>23</v>
      </c>
      <c r="AJ684">
        <v>23</v>
      </c>
      <c r="AK684">
        <v>46</v>
      </c>
      <c r="AL684">
        <v>16</v>
      </c>
      <c r="AM684">
        <v>20</v>
      </c>
      <c r="AN684">
        <v>36</v>
      </c>
      <c r="AO684">
        <v>23</v>
      </c>
      <c r="AP684">
        <v>25</v>
      </c>
      <c r="AQ684">
        <v>48</v>
      </c>
      <c r="AR684">
        <v>22</v>
      </c>
      <c r="AS684">
        <v>14</v>
      </c>
      <c r="AT684">
        <v>36</v>
      </c>
      <c r="AU684">
        <v>22</v>
      </c>
      <c r="AV684">
        <v>18</v>
      </c>
      <c r="AW684">
        <v>40</v>
      </c>
      <c r="AX684">
        <v>124</v>
      </c>
      <c r="AY684">
        <v>112</v>
      </c>
      <c r="AZ684">
        <v>236</v>
      </c>
      <c r="BA684">
        <v>2</v>
      </c>
      <c r="BB684">
        <v>2</v>
      </c>
      <c r="BC684">
        <v>2</v>
      </c>
      <c r="BD684">
        <v>2</v>
      </c>
      <c r="BE684">
        <v>2</v>
      </c>
      <c r="BF684">
        <v>2</v>
      </c>
      <c r="BG684">
        <v>0</v>
      </c>
      <c r="BH684">
        <v>12</v>
      </c>
      <c r="BI684">
        <v>0</v>
      </c>
      <c r="BJ684">
        <v>0</v>
      </c>
      <c r="BK684">
        <v>0</v>
      </c>
      <c r="BL684">
        <v>1</v>
      </c>
      <c r="BM684">
        <v>1</v>
      </c>
      <c r="BN684">
        <v>0</v>
      </c>
      <c r="BO684">
        <v>0</v>
      </c>
      <c r="BP684">
        <v>0</v>
      </c>
      <c r="BQ684">
        <v>1</v>
      </c>
      <c r="BR684">
        <v>11</v>
      </c>
      <c r="BS684">
        <v>0</v>
      </c>
      <c r="BT684">
        <v>0</v>
      </c>
      <c r="BU684">
        <v>1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2</v>
      </c>
      <c r="CD684">
        <v>0</v>
      </c>
      <c r="CE684">
        <v>0</v>
      </c>
      <c r="CF684">
        <v>17</v>
      </c>
      <c r="CG684">
        <v>1</v>
      </c>
      <c r="CH684">
        <v>11</v>
      </c>
      <c r="CI684">
        <v>2</v>
      </c>
      <c r="CJ684">
        <v>2</v>
      </c>
      <c r="CK684">
        <v>2</v>
      </c>
      <c r="CL684">
        <v>2</v>
      </c>
      <c r="CM684">
        <v>2</v>
      </c>
      <c r="CN684">
        <v>2</v>
      </c>
      <c r="CO684">
        <v>0</v>
      </c>
      <c r="CP684">
        <v>12</v>
      </c>
      <c r="CQ684">
        <v>12</v>
      </c>
      <c r="CR684">
        <v>12</v>
      </c>
      <c r="CS684">
        <v>1</v>
      </c>
    </row>
    <row r="685" spans="1:97" x14ac:dyDescent="0.25">
      <c r="A685" t="s">
        <v>4498</v>
      </c>
      <c r="B685">
        <v>1</v>
      </c>
      <c r="C685" t="s">
        <v>4499</v>
      </c>
      <c r="D685">
        <v>27</v>
      </c>
      <c r="E685" t="s">
        <v>393</v>
      </c>
      <c r="F685">
        <v>1</v>
      </c>
      <c r="G685" t="s">
        <v>393</v>
      </c>
      <c r="H685" t="s">
        <v>1519</v>
      </c>
      <c r="I685">
        <v>0</v>
      </c>
      <c r="J685" t="s">
        <v>393</v>
      </c>
      <c r="K685" t="s">
        <v>189</v>
      </c>
      <c r="L685" t="s">
        <v>31</v>
      </c>
      <c r="M685" t="s">
        <v>37</v>
      </c>
      <c r="N685" t="s">
        <v>35</v>
      </c>
      <c r="O685" t="s">
        <v>29</v>
      </c>
      <c r="P685" t="s">
        <v>3543</v>
      </c>
      <c r="Q685" t="s">
        <v>2845</v>
      </c>
      <c r="R685" t="s">
        <v>397</v>
      </c>
      <c r="S685">
        <v>0</v>
      </c>
      <c r="T685">
        <v>147</v>
      </c>
      <c r="U685">
        <v>139</v>
      </c>
      <c r="V685">
        <v>286</v>
      </c>
      <c r="W685">
        <v>29</v>
      </c>
      <c r="X685">
        <v>27</v>
      </c>
      <c r="Y685">
        <v>56</v>
      </c>
      <c r="Z685">
        <v>147</v>
      </c>
      <c r="AA685">
        <v>139</v>
      </c>
      <c r="AB685">
        <v>286</v>
      </c>
      <c r="AC685">
        <v>31</v>
      </c>
      <c r="AD685">
        <v>26</v>
      </c>
      <c r="AE685">
        <v>57</v>
      </c>
      <c r="AF685">
        <v>31</v>
      </c>
      <c r="AG685">
        <v>27</v>
      </c>
      <c r="AH685">
        <v>58</v>
      </c>
      <c r="AI685">
        <v>23</v>
      </c>
      <c r="AJ685">
        <v>22</v>
      </c>
      <c r="AK685">
        <v>45</v>
      </c>
      <c r="AL685">
        <v>30</v>
      </c>
      <c r="AM685">
        <v>25</v>
      </c>
      <c r="AN685">
        <v>55</v>
      </c>
      <c r="AO685">
        <v>33</v>
      </c>
      <c r="AP685">
        <v>22</v>
      </c>
      <c r="AQ685">
        <v>55</v>
      </c>
      <c r="AR685">
        <v>22</v>
      </c>
      <c r="AS685">
        <v>16</v>
      </c>
      <c r="AT685">
        <v>38</v>
      </c>
      <c r="AU685">
        <v>24</v>
      </c>
      <c r="AV685">
        <v>33</v>
      </c>
      <c r="AW685">
        <v>57</v>
      </c>
      <c r="AX685">
        <v>163</v>
      </c>
      <c r="AY685">
        <v>145</v>
      </c>
      <c r="AZ685">
        <v>308</v>
      </c>
      <c r="BA685">
        <v>2</v>
      </c>
      <c r="BB685">
        <v>2</v>
      </c>
      <c r="BC685">
        <v>2</v>
      </c>
      <c r="BD685">
        <v>2</v>
      </c>
      <c r="BE685">
        <v>2</v>
      </c>
      <c r="BF685">
        <v>2</v>
      </c>
      <c r="BG685">
        <v>0</v>
      </c>
      <c r="BH685">
        <v>12</v>
      </c>
      <c r="BI685">
        <v>0</v>
      </c>
      <c r="BJ685">
        <v>0</v>
      </c>
      <c r="BK685">
        <v>0</v>
      </c>
      <c r="BL685">
        <v>1</v>
      </c>
      <c r="BM685">
        <v>0</v>
      </c>
      <c r="BN685">
        <v>0</v>
      </c>
      <c r="BO685">
        <v>1</v>
      </c>
      <c r="BP685">
        <v>0</v>
      </c>
      <c r="BQ685">
        <v>3</v>
      </c>
      <c r="BR685">
        <v>9</v>
      </c>
      <c r="BS685">
        <v>0</v>
      </c>
      <c r="BT685">
        <v>0</v>
      </c>
      <c r="BU685">
        <v>1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1</v>
      </c>
      <c r="CD685">
        <v>1</v>
      </c>
      <c r="CE685">
        <v>0</v>
      </c>
      <c r="CF685">
        <v>17</v>
      </c>
      <c r="CG685">
        <v>3</v>
      </c>
      <c r="CH685">
        <v>9</v>
      </c>
      <c r="CI685">
        <v>2</v>
      </c>
      <c r="CJ685">
        <v>2</v>
      </c>
      <c r="CK685">
        <v>2</v>
      </c>
      <c r="CL685">
        <v>2</v>
      </c>
      <c r="CM685">
        <v>2</v>
      </c>
      <c r="CN685">
        <v>2</v>
      </c>
      <c r="CO685">
        <v>0</v>
      </c>
      <c r="CP685">
        <v>12</v>
      </c>
      <c r="CQ685">
        <v>12</v>
      </c>
      <c r="CR685">
        <v>12</v>
      </c>
      <c r="CS685">
        <v>1</v>
      </c>
    </row>
    <row r="686" spans="1:97" x14ac:dyDescent="0.25">
      <c r="A686" t="s">
        <v>4500</v>
      </c>
      <c r="B686">
        <v>2</v>
      </c>
      <c r="C686" t="s">
        <v>4096</v>
      </c>
      <c r="D686">
        <v>19</v>
      </c>
      <c r="E686" t="s">
        <v>188</v>
      </c>
      <c r="F686">
        <v>1</v>
      </c>
      <c r="G686" t="s">
        <v>188</v>
      </c>
      <c r="H686" t="s">
        <v>3542</v>
      </c>
      <c r="I686">
        <v>0</v>
      </c>
      <c r="J686" t="s">
        <v>188</v>
      </c>
      <c r="K686" t="s">
        <v>189</v>
      </c>
      <c r="L686" t="s">
        <v>31</v>
      </c>
      <c r="M686" t="s">
        <v>37</v>
      </c>
      <c r="N686" t="s">
        <v>35</v>
      </c>
      <c r="O686" t="s">
        <v>29</v>
      </c>
      <c r="P686" t="s">
        <v>2830</v>
      </c>
      <c r="Q686" t="s">
        <v>2831</v>
      </c>
      <c r="R686" t="s">
        <v>190</v>
      </c>
      <c r="S686">
        <v>0</v>
      </c>
      <c r="T686">
        <v>49</v>
      </c>
      <c r="U686">
        <v>37</v>
      </c>
      <c r="V686">
        <v>86</v>
      </c>
      <c r="W686">
        <v>10</v>
      </c>
      <c r="X686">
        <v>7</v>
      </c>
      <c r="Y686">
        <v>17</v>
      </c>
      <c r="Z686">
        <v>49</v>
      </c>
      <c r="AA686">
        <v>37</v>
      </c>
      <c r="AB686">
        <v>86</v>
      </c>
      <c r="AC686">
        <v>2</v>
      </c>
      <c r="AD686">
        <v>2</v>
      </c>
      <c r="AE686">
        <v>4</v>
      </c>
      <c r="AF686">
        <v>2</v>
      </c>
      <c r="AG686">
        <v>3</v>
      </c>
      <c r="AH686">
        <v>5</v>
      </c>
      <c r="AI686">
        <v>10</v>
      </c>
      <c r="AJ686">
        <v>7</v>
      </c>
      <c r="AK686">
        <v>17</v>
      </c>
      <c r="AL686">
        <v>6</v>
      </c>
      <c r="AM686">
        <v>5</v>
      </c>
      <c r="AN686">
        <v>11</v>
      </c>
      <c r="AO686">
        <v>8</v>
      </c>
      <c r="AP686">
        <v>8</v>
      </c>
      <c r="AQ686">
        <v>16</v>
      </c>
      <c r="AR686">
        <v>5</v>
      </c>
      <c r="AS686">
        <v>8</v>
      </c>
      <c r="AT686">
        <v>13</v>
      </c>
      <c r="AU686">
        <v>7</v>
      </c>
      <c r="AV686">
        <v>4</v>
      </c>
      <c r="AW686">
        <v>11</v>
      </c>
      <c r="AX686">
        <v>38</v>
      </c>
      <c r="AY686">
        <v>35</v>
      </c>
      <c r="AZ686">
        <v>73</v>
      </c>
      <c r="BA686">
        <v>1</v>
      </c>
      <c r="BB686">
        <v>1</v>
      </c>
      <c r="BC686">
        <v>1</v>
      </c>
      <c r="BD686">
        <v>1</v>
      </c>
      <c r="BE686">
        <v>1</v>
      </c>
      <c r="BF686">
        <v>1</v>
      </c>
      <c r="BG686">
        <v>0</v>
      </c>
      <c r="BH686">
        <v>6</v>
      </c>
      <c r="BI686">
        <v>0</v>
      </c>
      <c r="BJ686">
        <v>0</v>
      </c>
      <c r="BK686">
        <v>1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3</v>
      </c>
      <c r="BR686">
        <v>3</v>
      </c>
      <c r="BS686">
        <v>0</v>
      </c>
      <c r="BT686">
        <v>0</v>
      </c>
      <c r="BU686">
        <v>3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1</v>
      </c>
      <c r="CE686">
        <v>0</v>
      </c>
      <c r="CF686">
        <v>11</v>
      </c>
      <c r="CG686">
        <v>3</v>
      </c>
      <c r="CH686">
        <v>3</v>
      </c>
      <c r="CI686">
        <v>1</v>
      </c>
      <c r="CJ686">
        <v>1</v>
      </c>
      <c r="CK686">
        <v>1</v>
      </c>
      <c r="CL686">
        <v>1</v>
      </c>
      <c r="CM686">
        <v>1</v>
      </c>
      <c r="CN686">
        <v>1</v>
      </c>
      <c r="CO686">
        <v>0</v>
      </c>
      <c r="CP686">
        <v>6</v>
      </c>
      <c r="CQ686">
        <v>7</v>
      </c>
      <c r="CR686">
        <v>6</v>
      </c>
      <c r="CS686">
        <v>1</v>
      </c>
    </row>
    <row r="687" spans="1:97" x14ac:dyDescent="0.25">
      <c r="A687" t="s">
        <v>4501</v>
      </c>
      <c r="B687">
        <v>2</v>
      </c>
      <c r="C687" t="s">
        <v>572</v>
      </c>
      <c r="D687">
        <v>21</v>
      </c>
      <c r="E687" t="s">
        <v>197</v>
      </c>
      <c r="F687">
        <v>1</v>
      </c>
      <c r="G687" t="s">
        <v>197</v>
      </c>
      <c r="H687" t="s">
        <v>3821</v>
      </c>
      <c r="I687">
        <v>0</v>
      </c>
      <c r="J687" t="s">
        <v>197</v>
      </c>
      <c r="K687" t="s">
        <v>189</v>
      </c>
      <c r="L687" t="s">
        <v>31</v>
      </c>
      <c r="M687" t="s">
        <v>37</v>
      </c>
      <c r="N687" t="s">
        <v>35</v>
      </c>
      <c r="O687" t="s">
        <v>29</v>
      </c>
      <c r="P687" t="s">
        <v>2848</v>
      </c>
      <c r="Q687" t="s">
        <v>2849</v>
      </c>
      <c r="R687" t="s">
        <v>199</v>
      </c>
      <c r="S687">
        <v>0</v>
      </c>
      <c r="T687">
        <v>38</v>
      </c>
      <c r="U687">
        <v>37</v>
      </c>
      <c r="V687">
        <v>75</v>
      </c>
      <c r="W687">
        <v>10</v>
      </c>
      <c r="X687">
        <v>7</v>
      </c>
      <c r="Y687">
        <v>17</v>
      </c>
      <c r="Z687">
        <v>34</v>
      </c>
      <c r="AA687">
        <v>34</v>
      </c>
      <c r="AB687">
        <v>68</v>
      </c>
      <c r="AC687">
        <v>3</v>
      </c>
      <c r="AD687">
        <v>4</v>
      </c>
      <c r="AE687">
        <v>7</v>
      </c>
      <c r="AF687">
        <v>3</v>
      </c>
      <c r="AG687">
        <v>4</v>
      </c>
      <c r="AH687">
        <v>7</v>
      </c>
      <c r="AI687">
        <v>7</v>
      </c>
      <c r="AJ687">
        <v>3</v>
      </c>
      <c r="AK687">
        <v>10</v>
      </c>
      <c r="AL687">
        <v>6</v>
      </c>
      <c r="AM687">
        <v>2</v>
      </c>
      <c r="AN687">
        <v>8</v>
      </c>
      <c r="AO687">
        <v>3</v>
      </c>
      <c r="AP687">
        <v>13</v>
      </c>
      <c r="AQ687">
        <v>16</v>
      </c>
      <c r="AR687">
        <v>6</v>
      </c>
      <c r="AS687">
        <v>5</v>
      </c>
      <c r="AT687">
        <v>11</v>
      </c>
      <c r="AU687">
        <v>7</v>
      </c>
      <c r="AV687">
        <v>5</v>
      </c>
      <c r="AW687">
        <v>12</v>
      </c>
      <c r="AX687">
        <v>32</v>
      </c>
      <c r="AY687">
        <v>32</v>
      </c>
      <c r="AZ687">
        <v>64</v>
      </c>
      <c r="BA687">
        <v>1</v>
      </c>
      <c r="BB687">
        <v>1</v>
      </c>
      <c r="BC687">
        <v>0</v>
      </c>
      <c r="BD687">
        <v>0</v>
      </c>
      <c r="BE687">
        <v>1</v>
      </c>
      <c r="BF687">
        <v>1</v>
      </c>
      <c r="BG687">
        <v>1</v>
      </c>
      <c r="BH687">
        <v>5</v>
      </c>
      <c r="BI687">
        <v>0</v>
      </c>
      <c r="BJ687">
        <v>0</v>
      </c>
      <c r="BK687">
        <v>1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2</v>
      </c>
      <c r="BR687">
        <v>3</v>
      </c>
      <c r="BS687">
        <v>0</v>
      </c>
      <c r="BT687">
        <v>0</v>
      </c>
      <c r="BU687">
        <v>1</v>
      </c>
      <c r="BV687">
        <v>2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1</v>
      </c>
      <c r="CE687">
        <v>0</v>
      </c>
      <c r="CF687">
        <v>10</v>
      </c>
      <c r="CG687">
        <v>2</v>
      </c>
      <c r="CH687">
        <v>3</v>
      </c>
      <c r="CI687">
        <v>1</v>
      </c>
      <c r="CJ687">
        <v>1</v>
      </c>
      <c r="CK687">
        <v>0</v>
      </c>
      <c r="CL687">
        <v>0</v>
      </c>
      <c r="CM687">
        <v>1</v>
      </c>
      <c r="CN687">
        <v>1</v>
      </c>
      <c r="CO687">
        <v>1</v>
      </c>
      <c r="CP687">
        <v>5</v>
      </c>
      <c r="CQ687">
        <v>13</v>
      </c>
      <c r="CR687">
        <v>6</v>
      </c>
      <c r="CS687">
        <v>1</v>
      </c>
    </row>
    <row r="688" spans="1:97" x14ac:dyDescent="0.25">
      <c r="A688" t="s">
        <v>4502</v>
      </c>
      <c r="B688">
        <v>2</v>
      </c>
      <c r="C688" t="s">
        <v>2952</v>
      </c>
      <c r="D688">
        <v>37</v>
      </c>
      <c r="E688" t="s">
        <v>216</v>
      </c>
      <c r="F688">
        <v>1</v>
      </c>
      <c r="G688" t="s">
        <v>380</v>
      </c>
      <c r="H688" t="s">
        <v>2953</v>
      </c>
      <c r="I688">
        <v>0</v>
      </c>
      <c r="J688" t="s">
        <v>217</v>
      </c>
      <c r="K688" t="s">
        <v>189</v>
      </c>
      <c r="L688" t="s">
        <v>31</v>
      </c>
      <c r="M688" t="s">
        <v>37</v>
      </c>
      <c r="N688" t="s">
        <v>35</v>
      </c>
      <c r="O688" t="s">
        <v>29</v>
      </c>
      <c r="P688" t="s">
        <v>2946</v>
      </c>
      <c r="Q688" t="s">
        <v>2947</v>
      </c>
      <c r="R688" t="s">
        <v>218</v>
      </c>
      <c r="S688">
        <v>0</v>
      </c>
      <c r="T688">
        <v>160</v>
      </c>
      <c r="U688">
        <v>153</v>
      </c>
      <c r="V688">
        <v>313</v>
      </c>
      <c r="W688">
        <v>26</v>
      </c>
      <c r="X688">
        <v>27</v>
      </c>
      <c r="Y688">
        <v>53</v>
      </c>
      <c r="Z688">
        <v>160</v>
      </c>
      <c r="AA688">
        <v>153</v>
      </c>
      <c r="AB688">
        <v>313</v>
      </c>
      <c r="AC688">
        <v>27</v>
      </c>
      <c r="AD688">
        <v>9</v>
      </c>
      <c r="AE688">
        <v>36</v>
      </c>
      <c r="AF688">
        <v>28</v>
      </c>
      <c r="AG688">
        <v>10</v>
      </c>
      <c r="AH688">
        <v>38</v>
      </c>
      <c r="AI688">
        <v>34</v>
      </c>
      <c r="AJ688">
        <v>23</v>
      </c>
      <c r="AK688">
        <v>57</v>
      </c>
      <c r="AL688">
        <v>20</v>
      </c>
      <c r="AM688">
        <v>24</v>
      </c>
      <c r="AN688">
        <v>44</v>
      </c>
      <c r="AO688">
        <v>24</v>
      </c>
      <c r="AP688">
        <v>28</v>
      </c>
      <c r="AQ688">
        <v>52</v>
      </c>
      <c r="AR688">
        <v>25</v>
      </c>
      <c r="AS688">
        <v>22</v>
      </c>
      <c r="AT688">
        <v>47</v>
      </c>
      <c r="AU688">
        <v>24</v>
      </c>
      <c r="AV688">
        <v>21</v>
      </c>
      <c r="AW688">
        <v>45</v>
      </c>
      <c r="AX688">
        <v>155</v>
      </c>
      <c r="AY688">
        <v>128</v>
      </c>
      <c r="AZ688">
        <v>283</v>
      </c>
      <c r="BA688">
        <v>2</v>
      </c>
      <c r="BB688">
        <v>2</v>
      </c>
      <c r="BC688">
        <v>2</v>
      </c>
      <c r="BD688">
        <v>2</v>
      </c>
      <c r="BE688">
        <v>2</v>
      </c>
      <c r="BF688">
        <v>2</v>
      </c>
      <c r="BG688">
        <v>0</v>
      </c>
      <c r="BH688">
        <v>12</v>
      </c>
      <c r="BI688">
        <v>0</v>
      </c>
      <c r="BJ688">
        <v>0</v>
      </c>
      <c r="BK688">
        <v>0</v>
      </c>
      <c r="BL688">
        <v>1</v>
      </c>
      <c r="BM688">
        <v>1</v>
      </c>
      <c r="BN688">
        <v>0</v>
      </c>
      <c r="BO688">
        <v>0</v>
      </c>
      <c r="BP688">
        <v>0</v>
      </c>
      <c r="BQ688">
        <v>2</v>
      </c>
      <c r="BR688">
        <v>10</v>
      </c>
      <c r="BS688">
        <v>0</v>
      </c>
      <c r="BT688">
        <v>0</v>
      </c>
      <c r="BU688">
        <v>1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1</v>
      </c>
      <c r="CD688">
        <v>0</v>
      </c>
      <c r="CE688">
        <v>0</v>
      </c>
      <c r="CF688">
        <v>16</v>
      </c>
      <c r="CG688">
        <v>2</v>
      </c>
      <c r="CH688">
        <v>10</v>
      </c>
      <c r="CI688">
        <v>2</v>
      </c>
      <c r="CJ688">
        <v>2</v>
      </c>
      <c r="CK688">
        <v>2</v>
      </c>
      <c r="CL688">
        <v>2</v>
      </c>
      <c r="CM688">
        <v>2</v>
      </c>
      <c r="CN688">
        <v>2</v>
      </c>
      <c r="CO688">
        <v>0</v>
      </c>
      <c r="CP688">
        <v>12</v>
      </c>
      <c r="CQ688">
        <v>12</v>
      </c>
      <c r="CR688">
        <v>12</v>
      </c>
      <c r="CS688">
        <v>1</v>
      </c>
    </row>
    <row r="689" spans="1:97" x14ac:dyDescent="0.25">
      <c r="A689" t="s">
        <v>4503</v>
      </c>
      <c r="B689">
        <v>2</v>
      </c>
      <c r="C689" t="s">
        <v>3843</v>
      </c>
      <c r="D689">
        <v>19</v>
      </c>
      <c r="E689" t="s">
        <v>188</v>
      </c>
      <c r="F689">
        <v>1</v>
      </c>
      <c r="G689" t="s">
        <v>188</v>
      </c>
      <c r="H689" t="s">
        <v>3844</v>
      </c>
      <c r="I689">
        <v>801</v>
      </c>
      <c r="J689" t="s">
        <v>188</v>
      </c>
      <c r="K689" t="s">
        <v>189</v>
      </c>
      <c r="L689" t="s">
        <v>31</v>
      </c>
      <c r="M689" t="s">
        <v>37</v>
      </c>
      <c r="N689" t="s">
        <v>35</v>
      </c>
      <c r="O689" t="s">
        <v>29</v>
      </c>
      <c r="P689" t="s">
        <v>3845</v>
      </c>
      <c r="Q689" t="s">
        <v>2772</v>
      </c>
      <c r="R689" t="s">
        <v>190</v>
      </c>
      <c r="S689">
        <v>0</v>
      </c>
      <c r="T689">
        <v>75</v>
      </c>
      <c r="U689">
        <v>47</v>
      </c>
      <c r="V689">
        <v>122</v>
      </c>
      <c r="W689">
        <v>12</v>
      </c>
      <c r="X689">
        <v>6</v>
      </c>
      <c r="Y689">
        <v>18</v>
      </c>
      <c r="Z689">
        <v>74</v>
      </c>
      <c r="AA689">
        <v>47</v>
      </c>
      <c r="AB689">
        <v>121</v>
      </c>
      <c r="AC689">
        <v>6</v>
      </c>
      <c r="AD689">
        <v>6</v>
      </c>
      <c r="AE689">
        <v>12</v>
      </c>
      <c r="AF689">
        <v>7</v>
      </c>
      <c r="AG689">
        <v>6</v>
      </c>
      <c r="AH689">
        <v>13</v>
      </c>
      <c r="AI689">
        <v>22</v>
      </c>
      <c r="AJ689">
        <v>6</v>
      </c>
      <c r="AK689">
        <v>28</v>
      </c>
      <c r="AL689">
        <v>8</v>
      </c>
      <c r="AM689">
        <v>14</v>
      </c>
      <c r="AN689">
        <v>22</v>
      </c>
      <c r="AO689">
        <v>6</v>
      </c>
      <c r="AP689">
        <v>6</v>
      </c>
      <c r="AQ689">
        <v>12</v>
      </c>
      <c r="AR689">
        <v>14</v>
      </c>
      <c r="AS689">
        <v>5</v>
      </c>
      <c r="AT689">
        <v>19</v>
      </c>
      <c r="AU689">
        <v>12</v>
      </c>
      <c r="AV689">
        <v>7</v>
      </c>
      <c r="AW689">
        <v>19</v>
      </c>
      <c r="AX689">
        <v>69</v>
      </c>
      <c r="AY689">
        <v>44</v>
      </c>
      <c r="AZ689">
        <v>113</v>
      </c>
      <c r="BA689">
        <v>1</v>
      </c>
      <c r="BB689">
        <v>1</v>
      </c>
      <c r="BC689">
        <v>1</v>
      </c>
      <c r="BD689">
        <v>1</v>
      </c>
      <c r="BE689">
        <v>1</v>
      </c>
      <c r="BF689">
        <v>1</v>
      </c>
      <c r="BG689">
        <v>0</v>
      </c>
      <c r="BH689">
        <v>6</v>
      </c>
      <c r="BI689">
        <v>0</v>
      </c>
      <c r="BJ689">
        <v>0</v>
      </c>
      <c r="BK689">
        <v>0</v>
      </c>
      <c r="BL689">
        <v>1</v>
      </c>
      <c r="BM689">
        <v>0</v>
      </c>
      <c r="BN689">
        <v>0</v>
      </c>
      <c r="BO689">
        <v>0</v>
      </c>
      <c r="BP689">
        <v>0</v>
      </c>
      <c r="BQ689">
        <v>5</v>
      </c>
      <c r="BR689">
        <v>1</v>
      </c>
      <c r="BS689">
        <v>0</v>
      </c>
      <c r="BT689">
        <v>0</v>
      </c>
      <c r="BU689">
        <v>2</v>
      </c>
      <c r="BV689">
        <v>1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1</v>
      </c>
      <c r="CD689">
        <v>0</v>
      </c>
      <c r="CE689">
        <v>0</v>
      </c>
      <c r="CF689">
        <v>11</v>
      </c>
      <c r="CG689">
        <v>5</v>
      </c>
      <c r="CH689">
        <v>1</v>
      </c>
      <c r="CI689">
        <v>1</v>
      </c>
      <c r="CJ689">
        <v>1</v>
      </c>
      <c r="CK689">
        <v>1</v>
      </c>
      <c r="CL689">
        <v>1</v>
      </c>
      <c r="CM689">
        <v>1</v>
      </c>
      <c r="CN689">
        <v>1</v>
      </c>
      <c r="CO689">
        <v>0</v>
      </c>
      <c r="CP689">
        <v>6</v>
      </c>
      <c r="CQ689">
        <v>6</v>
      </c>
      <c r="CR689">
        <v>6</v>
      </c>
      <c r="CS689">
        <v>1</v>
      </c>
    </row>
    <row r="690" spans="1:97" x14ac:dyDescent="0.25">
      <c r="A690" t="s">
        <v>4504</v>
      </c>
      <c r="B690">
        <v>4</v>
      </c>
      <c r="C690" t="s">
        <v>2725</v>
      </c>
      <c r="D690">
        <v>8</v>
      </c>
      <c r="E690" t="s">
        <v>1251</v>
      </c>
      <c r="F690">
        <v>223</v>
      </c>
      <c r="G690" t="s">
        <v>1252</v>
      </c>
      <c r="H690" t="s">
        <v>1253</v>
      </c>
      <c r="I690">
        <v>0</v>
      </c>
      <c r="J690" t="s">
        <v>406</v>
      </c>
      <c r="K690" t="s">
        <v>189</v>
      </c>
      <c r="L690" t="s">
        <v>31</v>
      </c>
      <c r="M690" t="s">
        <v>37</v>
      </c>
      <c r="N690" t="s">
        <v>35</v>
      </c>
      <c r="O690" t="s">
        <v>29</v>
      </c>
      <c r="P690" t="s">
        <v>3081</v>
      </c>
      <c r="Q690" t="s">
        <v>2769</v>
      </c>
      <c r="R690" t="s">
        <v>408</v>
      </c>
      <c r="S690">
        <v>0</v>
      </c>
      <c r="T690">
        <v>29</v>
      </c>
      <c r="U690">
        <v>23</v>
      </c>
      <c r="V690">
        <v>52</v>
      </c>
      <c r="W690">
        <v>3</v>
      </c>
      <c r="X690">
        <v>3</v>
      </c>
      <c r="Y690">
        <v>6</v>
      </c>
      <c r="Z690">
        <v>27</v>
      </c>
      <c r="AA690">
        <v>22</v>
      </c>
      <c r="AB690">
        <v>49</v>
      </c>
      <c r="AC690">
        <v>4</v>
      </c>
      <c r="AD690">
        <v>3</v>
      </c>
      <c r="AE690">
        <v>7</v>
      </c>
      <c r="AF690">
        <v>4</v>
      </c>
      <c r="AG690">
        <v>3</v>
      </c>
      <c r="AH690">
        <v>7</v>
      </c>
      <c r="AI690">
        <v>7</v>
      </c>
      <c r="AJ690">
        <v>4</v>
      </c>
      <c r="AK690">
        <v>11</v>
      </c>
      <c r="AL690">
        <v>6</v>
      </c>
      <c r="AM690">
        <v>3</v>
      </c>
      <c r="AN690">
        <v>9</v>
      </c>
      <c r="AO690">
        <v>3</v>
      </c>
      <c r="AP690">
        <v>6</v>
      </c>
      <c r="AQ690">
        <v>9</v>
      </c>
      <c r="AR690">
        <v>7</v>
      </c>
      <c r="AS690">
        <v>5</v>
      </c>
      <c r="AT690">
        <v>12</v>
      </c>
      <c r="AU690">
        <v>3</v>
      </c>
      <c r="AV690">
        <v>2</v>
      </c>
      <c r="AW690">
        <v>5</v>
      </c>
      <c r="AX690">
        <v>30</v>
      </c>
      <c r="AY690">
        <v>23</v>
      </c>
      <c r="AZ690">
        <v>53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3</v>
      </c>
      <c r="BH690">
        <v>3</v>
      </c>
      <c r="BI690">
        <v>0</v>
      </c>
      <c r="BJ690">
        <v>1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2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3</v>
      </c>
      <c r="CG690">
        <v>0</v>
      </c>
      <c r="CH690">
        <v>3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3</v>
      </c>
      <c r="CP690">
        <v>3</v>
      </c>
      <c r="CQ690">
        <v>2</v>
      </c>
      <c r="CR690">
        <v>2</v>
      </c>
      <c r="CS690">
        <v>1</v>
      </c>
    </row>
    <row r="691" spans="1:97" x14ac:dyDescent="0.25">
      <c r="A691" t="s">
        <v>4505</v>
      </c>
      <c r="B691">
        <v>1</v>
      </c>
      <c r="C691" t="s">
        <v>491</v>
      </c>
      <c r="D691">
        <v>9</v>
      </c>
      <c r="E691" t="s">
        <v>653</v>
      </c>
      <c r="F691">
        <v>169</v>
      </c>
      <c r="G691" t="s">
        <v>1202</v>
      </c>
      <c r="H691" t="s">
        <v>4506</v>
      </c>
      <c r="I691">
        <v>0</v>
      </c>
      <c r="J691" t="s">
        <v>406</v>
      </c>
      <c r="K691" t="s">
        <v>189</v>
      </c>
      <c r="L691" t="s">
        <v>31</v>
      </c>
      <c r="M691" t="s">
        <v>37</v>
      </c>
      <c r="N691" t="s">
        <v>35</v>
      </c>
      <c r="O691" t="s">
        <v>29</v>
      </c>
      <c r="P691" t="s">
        <v>3116</v>
      </c>
      <c r="Q691" t="s">
        <v>2862</v>
      </c>
      <c r="R691" t="s">
        <v>408</v>
      </c>
      <c r="S691">
        <v>0</v>
      </c>
      <c r="T691">
        <v>120</v>
      </c>
      <c r="U691">
        <v>114</v>
      </c>
      <c r="V691">
        <v>234</v>
      </c>
      <c r="W691">
        <v>20</v>
      </c>
      <c r="X691">
        <v>18</v>
      </c>
      <c r="Y691">
        <v>38</v>
      </c>
      <c r="Z691">
        <v>120</v>
      </c>
      <c r="AA691">
        <v>114</v>
      </c>
      <c r="AB691">
        <v>234</v>
      </c>
      <c r="AC691">
        <v>12</v>
      </c>
      <c r="AD691">
        <v>21</v>
      </c>
      <c r="AE691">
        <v>33</v>
      </c>
      <c r="AF691">
        <v>12</v>
      </c>
      <c r="AG691">
        <v>21</v>
      </c>
      <c r="AH691">
        <v>33</v>
      </c>
      <c r="AI691">
        <v>22</v>
      </c>
      <c r="AJ691">
        <v>15</v>
      </c>
      <c r="AK691">
        <v>37</v>
      </c>
      <c r="AL691">
        <v>26</v>
      </c>
      <c r="AM691">
        <v>22</v>
      </c>
      <c r="AN691">
        <v>48</v>
      </c>
      <c r="AO691">
        <v>15</v>
      </c>
      <c r="AP691">
        <v>18</v>
      </c>
      <c r="AQ691">
        <v>33</v>
      </c>
      <c r="AR691">
        <v>15</v>
      </c>
      <c r="AS691">
        <v>20</v>
      </c>
      <c r="AT691">
        <v>35</v>
      </c>
      <c r="AU691">
        <v>21</v>
      </c>
      <c r="AV691">
        <v>19</v>
      </c>
      <c r="AW691">
        <v>40</v>
      </c>
      <c r="AX691">
        <v>111</v>
      </c>
      <c r="AY691">
        <v>115</v>
      </c>
      <c r="AZ691">
        <v>226</v>
      </c>
      <c r="BA691">
        <v>2</v>
      </c>
      <c r="BB691">
        <v>2</v>
      </c>
      <c r="BC691">
        <v>2</v>
      </c>
      <c r="BD691">
        <v>2</v>
      </c>
      <c r="BE691">
        <v>2</v>
      </c>
      <c r="BF691">
        <v>2</v>
      </c>
      <c r="BG691">
        <v>0</v>
      </c>
      <c r="BH691">
        <v>12</v>
      </c>
      <c r="BI691">
        <v>0</v>
      </c>
      <c r="BJ691">
        <v>0</v>
      </c>
      <c r="BK691">
        <v>1</v>
      </c>
      <c r="BL691">
        <v>0</v>
      </c>
      <c r="BM691">
        <v>0</v>
      </c>
      <c r="BN691">
        <v>1</v>
      </c>
      <c r="BO691">
        <v>0</v>
      </c>
      <c r="BP691">
        <v>0</v>
      </c>
      <c r="BQ691">
        <v>6</v>
      </c>
      <c r="BR691">
        <v>6</v>
      </c>
      <c r="BS691">
        <v>0</v>
      </c>
      <c r="BT691">
        <v>0</v>
      </c>
      <c r="BU691">
        <v>0</v>
      </c>
      <c r="BV691">
        <v>1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1</v>
      </c>
      <c r="CE691">
        <v>0</v>
      </c>
      <c r="CF691">
        <v>16</v>
      </c>
      <c r="CG691">
        <v>6</v>
      </c>
      <c r="CH691">
        <v>6</v>
      </c>
      <c r="CI691">
        <v>2</v>
      </c>
      <c r="CJ691">
        <v>2</v>
      </c>
      <c r="CK691">
        <v>2</v>
      </c>
      <c r="CL691">
        <v>2</v>
      </c>
      <c r="CM691">
        <v>2</v>
      </c>
      <c r="CN691">
        <v>2</v>
      </c>
      <c r="CO691">
        <v>0</v>
      </c>
      <c r="CP691">
        <v>12</v>
      </c>
      <c r="CQ691">
        <v>15</v>
      </c>
      <c r="CR691">
        <v>13</v>
      </c>
      <c r="CS691">
        <v>1</v>
      </c>
    </row>
    <row r="692" spans="1:97" x14ac:dyDescent="0.25">
      <c r="A692" t="s">
        <v>4507</v>
      </c>
      <c r="B692">
        <v>4</v>
      </c>
      <c r="C692" t="s">
        <v>1701</v>
      </c>
      <c r="D692">
        <v>8</v>
      </c>
      <c r="E692" t="s">
        <v>1251</v>
      </c>
      <c r="F692">
        <v>190</v>
      </c>
      <c r="G692" t="s">
        <v>4508</v>
      </c>
      <c r="H692" t="s">
        <v>1444</v>
      </c>
      <c r="I692">
        <v>0</v>
      </c>
      <c r="J692" t="s">
        <v>406</v>
      </c>
      <c r="K692" t="s">
        <v>189</v>
      </c>
      <c r="L692" t="s">
        <v>31</v>
      </c>
      <c r="M692" t="s">
        <v>37</v>
      </c>
      <c r="N692" t="s">
        <v>35</v>
      </c>
      <c r="O692" t="s">
        <v>29</v>
      </c>
      <c r="P692" t="s">
        <v>3081</v>
      </c>
      <c r="Q692" t="s">
        <v>2769</v>
      </c>
      <c r="R692" t="s">
        <v>408</v>
      </c>
      <c r="S692">
        <v>0</v>
      </c>
      <c r="T692">
        <v>18</v>
      </c>
      <c r="U692">
        <v>16</v>
      </c>
      <c r="V692">
        <v>34</v>
      </c>
      <c r="W692">
        <v>3</v>
      </c>
      <c r="X692">
        <v>2</v>
      </c>
      <c r="Y692">
        <v>5</v>
      </c>
      <c r="Z692">
        <v>18</v>
      </c>
      <c r="AA692">
        <v>16</v>
      </c>
      <c r="AB692">
        <v>34</v>
      </c>
      <c r="AC692">
        <v>2</v>
      </c>
      <c r="AD692">
        <v>2</v>
      </c>
      <c r="AE692">
        <v>4</v>
      </c>
      <c r="AF692">
        <v>2</v>
      </c>
      <c r="AG692">
        <v>2</v>
      </c>
      <c r="AH692">
        <v>4</v>
      </c>
      <c r="AI692">
        <v>0</v>
      </c>
      <c r="AJ692">
        <v>2</v>
      </c>
      <c r="AK692">
        <v>2</v>
      </c>
      <c r="AL692">
        <v>6</v>
      </c>
      <c r="AM692">
        <v>6</v>
      </c>
      <c r="AN692">
        <v>12</v>
      </c>
      <c r="AO692">
        <v>3</v>
      </c>
      <c r="AP692">
        <v>0</v>
      </c>
      <c r="AQ692">
        <v>3</v>
      </c>
      <c r="AR692">
        <v>4</v>
      </c>
      <c r="AS692">
        <v>4</v>
      </c>
      <c r="AT692">
        <v>8</v>
      </c>
      <c r="AU692">
        <v>2</v>
      </c>
      <c r="AV692">
        <v>4</v>
      </c>
      <c r="AW692">
        <v>6</v>
      </c>
      <c r="AX692">
        <v>17</v>
      </c>
      <c r="AY692">
        <v>18</v>
      </c>
      <c r="AZ692">
        <v>35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2</v>
      </c>
      <c r="BH692">
        <v>2</v>
      </c>
      <c r="BI692">
        <v>0</v>
      </c>
      <c r="BJ692">
        <v>1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1</v>
      </c>
      <c r="BS692">
        <v>0</v>
      </c>
      <c r="BT692">
        <v>0</v>
      </c>
      <c r="BU692">
        <v>1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3</v>
      </c>
      <c r="CG692">
        <v>0</v>
      </c>
      <c r="CH692">
        <v>2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2</v>
      </c>
      <c r="CP692">
        <v>2</v>
      </c>
      <c r="CQ692">
        <v>4</v>
      </c>
      <c r="CR692">
        <v>2</v>
      </c>
      <c r="CS692">
        <v>1</v>
      </c>
    </row>
    <row r="693" spans="1:97" x14ac:dyDescent="0.25">
      <c r="A693" t="s">
        <v>4509</v>
      </c>
      <c r="B693">
        <v>4</v>
      </c>
      <c r="C693" t="s">
        <v>4510</v>
      </c>
      <c r="D693">
        <v>9</v>
      </c>
      <c r="E693" t="s">
        <v>653</v>
      </c>
      <c r="F693">
        <v>124</v>
      </c>
      <c r="G693" t="s">
        <v>4511</v>
      </c>
      <c r="H693" t="s">
        <v>4512</v>
      </c>
      <c r="I693">
        <v>0</v>
      </c>
      <c r="J693" t="s">
        <v>406</v>
      </c>
      <c r="K693" t="s">
        <v>189</v>
      </c>
      <c r="L693" t="s">
        <v>31</v>
      </c>
      <c r="M693" t="s">
        <v>37</v>
      </c>
      <c r="N693" t="s">
        <v>35</v>
      </c>
      <c r="O693" t="s">
        <v>29</v>
      </c>
      <c r="P693" t="s">
        <v>2768</v>
      </c>
      <c r="Q693" t="s">
        <v>2769</v>
      </c>
      <c r="R693" t="s">
        <v>408</v>
      </c>
      <c r="S693">
        <v>0</v>
      </c>
      <c r="T693">
        <v>15</v>
      </c>
      <c r="U693">
        <v>14</v>
      </c>
      <c r="V693">
        <v>29</v>
      </c>
      <c r="W693">
        <v>1</v>
      </c>
      <c r="X693">
        <v>3</v>
      </c>
      <c r="Y693">
        <v>4</v>
      </c>
      <c r="Z693">
        <v>15</v>
      </c>
      <c r="AA693">
        <v>14</v>
      </c>
      <c r="AB693">
        <v>29</v>
      </c>
      <c r="AC693">
        <v>1</v>
      </c>
      <c r="AD693">
        <v>3</v>
      </c>
      <c r="AE693">
        <v>4</v>
      </c>
      <c r="AF693">
        <v>1</v>
      </c>
      <c r="AG693">
        <v>3</v>
      </c>
      <c r="AH693">
        <v>4</v>
      </c>
      <c r="AI693">
        <v>1</v>
      </c>
      <c r="AJ693">
        <v>1</v>
      </c>
      <c r="AK693">
        <v>2</v>
      </c>
      <c r="AL693">
        <v>2</v>
      </c>
      <c r="AM693">
        <v>3</v>
      </c>
      <c r="AN693">
        <v>5</v>
      </c>
      <c r="AO693">
        <v>2</v>
      </c>
      <c r="AP693">
        <v>1</v>
      </c>
      <c r="AQ693">
        <v>3</v>
      </c>
      <c r="AR693">
        <v>5</v>
      </c>
      <c r="AS693">
        <v>0</v>
      </c>
      <c r="AT693">
        <v>5</v>
      </c>
      <c r="AU693">
        <v>3</v>
      </c>
      <c r="AV693">
        <v>3</v>
      </c>
      <c r="AW693">
        <v>6</v>
      </c>
      <c r="AX693">
        <v>14</v>
      </c>
      <c r="AY693">
        <v>11</v>
      </c>
      <c r="AZ693">
        <v>25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2</v>
      </c>
      <c r="BH693">
        <v>2</v>
      </c>
      <c r="BI693">
        <v>1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1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2</v>
      </c>
      <c r="CG693">
        <v>2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2</v>
      </c>
      <c r="CP693">
        <v>2</v>
      </c>
      <c r="CQ693">
        <v>2</v>
      </c>
      <c r="CR693">
        <v>2</v>
      </c>
      <c r="CS693">
        <v>1</v>
      </c>
    </row>
    <row r="694" spans="1:97" x14ac:dyDescent="0.25">
      <c r="A694" t="s">
        <v>4513</v>
      </c>
      <c r="B694">
        <v>1</v>
      </c>
      <c r="C694" t="s">
        <v>975</v>
      </c>
      <c r="D694">
        <v>29</v>
      </c>
      <c r="E694" t="s">
        <v>546</v>
      </c>
      <c r="F694">
        <v>218</v>
      </c>
      <c r="G694" t="s">
        <v>4514</v>
      </c>
      <c r="H694" t="s">
        <v>204</v>
      </c>
      <c r="I694">
        <v>0</v>
      </c>
      <c r="J694" t="s">
        <v>546</v>
      </c>
      <c r="K694" t="s">
        <v>189</v>
      </c>
      <c r="L694" t="s">
        <v>31</v>
      </c>
      <c r="M694" t="s">
        <v>37</v>
      </c>
      <c r="N694" t="s">
        <v>35</v>
      </c>
      <c r="O694" t="s">
        <v>29</v>
      </c>
      <c r="P694" t="s">
        <v>3065</v>
      </c>
      <c r="Q694" t="s">
        <v>2777</v>
      </c>
      <c r="R694" t="s">
        <v>549</v>
      </c>
      <c r="S694">
        <v>0</v>
      </c>
      <c r="T694">
        <v>8</v>
      </c>
      <c r="U694">
        <v>16</v>
      </c>
      <c r="V694">
        <v>24</v>
      </c>
      <c r="W694">
        <v>1</v>
      </c>
      <c r="X694">
        <v>1</v>
      </c>
      <c r="Y694">
        <v>2</v>
      </c>
      <c r="Z694">
        <v>8</v>
      </c>
      <c r="AA694">
        <v>16</v>
      </c>
      <c r="AB694">
        <v>24</v>
      </c>
      <c r="AC694">
        <v>2</v>
      </c>
      <c r="AD694">
        <v>1</v>
      </c>
      <c r="AE694">
        <v>3</v>
      </c>
      <c r="AF694">
        <v>2</v>
      </c>
      <c r="AG694">
        <v>1</v>
      </c>
      <c r="AH694">
        <v>3</v>
      </c>
      <c r="AI694">
        <v>0</v>
      </c>
      <c r="AJ694">
        <v>2</v>
      </c>
      <c r="AK694">
        <v>2</v>
      </c>
      <c r="AL694">
        <v>1</v>
      </c>
      <c r="AM694">
        <v>6</v>
      </c>
      <c r="AN694">
        <v>7</v>
      </c>
      <c r="AO694">
        <v>1</v>
      </c>
      <c r="AP694">
        <v>3</v>
      </c>
      <c r="AQ694">
        <v>4</v>
      </c>
      <c r="AR694">
        <v>0</v>
      </c>
      <c r="AS694">
        <v>2</v>
      </c>
      <c r="AT694">
        <v>2</v>
      </c>
      <c r="AU694">
        <v>4</v>
      </c>
      <c r="AV694">
        <v>2</v>
      </c>
      <c r="AW694">
        <v>6</v>
      </c>
      <c r="AX694">
        <v>8</v>
      </c>
      <c r="AY694">
        <v>16</v>
      </c>
      <c r="AZ694">
        <v>24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2</v>
      </c>
      <c r="BH694">
        <v>2</v>
      </c>
      <c r="BI694">
        <v>0</v>
      </c>
      <c r="BJ694">
        <v>1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1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2</v>
      </c>
      <c r="CG694">
        <v>0</v>
      </c>
      <c r="CH694">
        <v>2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2</v>
      </c>
      <c r="CP694">
        <v>2</v>
      </c>
      <c r="CQ694">
        <v>2</v>
      </c>
      <c r="CR694">
        <v>2</v>
      </c>
      <c r="CS694">
        <v>1</v>
      </c>
    </row>
    <row r="695" spans="1:97" x14ac:dyDescent="0.25">
      <c r="A695" t="s">
        <v>4515</v>
      </c>
      <c r="B695">
        <v>2</v>
      </c>
      <c r="C695" t="s">
        <v>359</v>
      </c>
      <c r="D695">
        <v>17</v>
      </c>
      <c r="E695" t="s">
        <v>193</v>
      </c>
      <c r="F695">
        <v>1</v>
      </c>
      <c r="G695" t="s">
        <v>329</v>
      </c>
      <c r="H695" t="s">
        <v>3976</v>
      </c>
      <c r="I695">
        <v>0</v>
      </c>
      <c r="J695" t="s">
        <v>193</v>
      </c>
      <c r="K695" t="s">
        <v>189</v>
      </c>
      <c r="L695" t="s">
        <v>31</v>
      </c>
      <c r="M695" t="s">
        <v>37</v>
      </c>
      <c r="N695" t="s">
        <v>35</v>
      </c>
      <c r="O695" t="s">
        <v>29</v>
      </c>
      <c r="P695" t="s">
        <v>3977</v>
      </c>
      <c r="Q695" t="s">
        <v>2804</v>
      </c>
      <c r="R695" t="s">
        <v>194</v>
      </c>
      <c r="S695">
        <v>0</v>
      </c>
      <c r="T695">
        <v>68</v>
      </c>
      <c r="U695">
        <v>53</v>
      </c>
      <c r="V695">
        <v>121</v>
      </c>
      <c r="W695">
        <v>10</v>
      </c>
      <c r="X695">
        <v>16</v>
      </c>
      <c r="Y695">
        <v>26</v>
      </c>
      <c r="Z695">
        <v>68</v>
      </c>
      <c r="AA695">
        <v>53</v>
      </c>
      <c r="AB695">
        <v>121</v>
      </c>
      <c r="AC695">
        <v>8</v>
      </c>
      <c r="AD695">
        <v>6</v>
      </c>
      <c r="AE695">
        <v>14</v>
      </c>
      <c r="AF695">
        <v>9</v>
      </c>
      <c r="AG695">
        <v>7</v>
      </c>
      <c r="AH695">
        <v>16</v>
      </c>
      <c r="AI695">
        <v>9</v>
      </c>
      <c r="AJ695">
        <v>11</v>
      </c>
      <c r="AK695">
        <v>20</v>
      </c>
      <c r="AL695">
        <v>12</v>
      </c>
      <c r="AM695">
        <v>6</v>
      </c>
      <c r="AN695">
        <v>18</v>
      </c>
      <c r="AO695">
        <v>9</v>
      </c>
      <c r="AP695">
        <v>15</v>
      </c>
      <c r="AQ695">
        <v>24</v>
      </c>
      <c r="AR695">
        <v>14</v>
      </c>
      <c r="AS695">
        <v>3</v>
      </c>
      <c r="AT695">
        <v>17</v>
      </c>
      <c r="AU695">
        <v>13</v>
      </c>
      <c r="AV695">
        <v>8</v>
      </c>
      <c r="AW695">
        <v>21</v>
      </c>
      <c r="AX695">
        <v>66</v>
      </c>
      <c r="AY695">
        <v>50</v>
      </c>
      <c r="AZ695">
        <v>116</v>
      </c>
      <c r="BA695">
        <v>1</v>
      </c>
      <c r="BB695">
        <v>1</v>
      </c>
      <c r="BC695">
        <v>1</v>
      </c>
      <c r="BD695">
        <v>1</v>
      </c>
      <c r="BE695">
        <v>1</v>
      </c>
      <c r="BF695">
        <v>1</v>
      </c>
      <c r="BG695">
        <v>0</v>
      </c>
      <c r="BH695">
        <v>6</v>
      </c>
      <c r="BI695">
        <v>0</v>
      </c>
      <c r="BJ695">
        <v>0</v>
      </c>
      <c r="BK695">
        <v>1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2</v>
      </c>
      <c r="BR695">
        <v>4</v>
      </c>
      <c r="BS695">
        <v>0</v>
      </c>
      <c r="BT695">
        <v>0</v>
      </c>
      <c r="BU695">
        <v>1</v>
      </c>
      <c r="BV695">
        <v>1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1</v>
      </c>
      <c r="CD695">
        <v>0</v>
      </c>
      <c r="CE695">
        <v>0</v>
      </c>
      <c r="CF695">
        <v>10</v>
      </c>
      <c r="CG695">
        <v>2</v>
      </c>
      <c r="CH695">
        <v>4</v>
      </c>
      <c r="CI695">
        <v>1</v>
      </c>
      <c r="CJ695">
        <v>1</v>
      </c>
      <c r="CK695">
        <v>1</v>
      </c>
      <c r="CL695">
        <v>1</v>
      </c>
      <c r="CM695">
        <v>1</v>
      </c>
      <c r="CN695">
        <v>1</v>
      </c>
      <c r="CO695">
        <v>0</v>
      </c>
      <c r="CP695">
        <v>6</v>
      </c>
      <c r="CQ695">
        <v>6</v>
      </c>
      <c r="CR695">
        <v>6</v>
      </c>
      <c r="CS695">
        <v>1</v>
      </c>
    </row>
    <row r="696" spans="1:97" x14ac:dyDescent="0.25">
      <c r="A696" t="s">
        <v>4516</v>
      </c>
      <c r="B696">
        <v>1</v>
      </c>
      <c r="C696" t="s">
        <v>613</v>
      </c>
      <c r="D696">
        <v>21</v>
      </c>
      <c r="E696" t="s">
        <v>197</v>
      </c>
      <c r="F696">
        <v>1</v>
      </c>
      <c r="G696" t="s">
        <v>197</v>
      </c>
      <c r="H696" t="s">
        <v>3758</v>
      </c>
      <c r="I696">
        <v>0</v>
      </c>
      <c r="J696" t="s">
        <v>197</v>
      </c>
      <c r="K696" t="s">
        <v>189</v>
      </c>
      <c r="L696" t="s">
        <v>31</v>
      </c>
      <c r="M696" t="s">
        <v>37</v>
      </c>
      <c r="N696" t="s">
        <v>35</v>
      </c>
      <c r="O696" t="s">
        <v>29</v>
      </c>
      <c r="P696" t="s">
        <v>3759</v>
      </c>
      <c r="Q696" t="s">
        <v>2849</v>
      </c>
      <c r="R696" t="s">
        <v>199</v>
      </c>
      <c r="S696">
        <v>0</v>
      </c>
      <c r="T696">
        <v>391</v>
      </c>
      <c r="U696">
        <v>337</v>
      </c>
      <c r="V696">
        <v>728</v>
      </c>
      <c r="W696">
        <v>65</v>
      </c>
      <c r="X696">
        <v>44</v>
      </c>
      <c r="Y696">
        <v>109</v>
      </c>
      <c r="Z696">
        <v>390</v>
      </c>
      <c r="AA696">
        <v>336</v>
      </c>
      <c r="AB696">
        <v>726</v>
      </c>
      <c r="AC696">
        <v>52</v>
      </c>
      <c r="AD696">
        <v>44</v>
      </c>
      <c r="AE696">
        <v>96</v>
      </c>
      <c r="AF696">
        <v>52</v>
      </c>
      <c r="AG696">
        <v>44</v>
      </c>
      <c r="AH696">
        <v>96</v>
      </c>
      <c r="AI696">
        <v>60</v>
      </c>
      <c r="AJ696">
        <v>52</v>
      </c>
      <c r="AK696">
        <v>112</v>
      </c>
      <c r="AL696">
        <v>68</v>
      </c>
      <c r="AM696">
        <v>74</v>
      </c>
      <c r="AN696">
        <v>142</v>
      </c>
      <c r="AO696">
        <v>51</v>
      </c>
      <c r="AP696">
        <v>55</v>
      </c>
      <c r="AQ696">
        <v>106</v>
      </c>
      <c r="AR696">
        <v>75</v>
      </c>
      <c r="AS696">
        <v>64</v>
      </c>
      <c r="AT696">
        <v>139</v>
      </c>
      <c r="AU696">
        <v>63</v>
      </c>
      <c r="AV696">
        <v>44</v>
      </c>
      <c r="AW696">
        <v>107</v>
      </c>
      <c r="AX696">
        <v>369</v>
      </c>
      <c r="AY696">
        <v>333</v>
      </c>
      <c r="AZ696">
        <v>702</v>
      </c>
      <c r="BA696">
        <v>3</v>
      </c>
      <c r="BB696">
        <v>3</v>
      </c>
      <c r="BC696">
        <v>4</v>
      </c>
      <c r="BD696">
        <v>3</v>
      </c>
      <c r="BE696">
        <v>4</v>
      </c>
      <c r="BF696">
        <v>3</v>
      </c>
      <c r="BG696">
        <v>0</v>
      </c>
      <c r="BH696">
        <v>20</v>
      </c>
      <c r="BI696">
        <v>0</v>
      </c>
      <c r="BJ696">
        <v>0</v>
      </c>
      <c r="BK696">
        <v>0</v>
      </c>
      <c r="BL696">
        <v>1</v>
      </c>
      <c r="BM696">
        <v>0</v>
      </c>
      <c r="BN696">
        <v>1</v>
      </c>
      <c r="BO696">
        <v>1</v>
      </c>
      <c r="BP696">
        <v>0</v>
      </c>
      <c r="BQ696">
        <v>1</v>
      </c>
      <c r="BR696">
        <v>19</v>
      </c>
      <c r="BS696">
        <v>0</v>
      </c>
      <c r="BT696">
        <v>0</v>
      </c>
      <c r="BU696">
        <v>2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2</v>
      </c>
      <c r="CD696">
        <v>1</v>
      </c>
      <c r="CE696">
        <v>0</v>
      </c>
      <c r="CF696">
        <v>28</v>
      </c>
      <c r="CG696">
        <v>1</v>
      </c>
      <c r="CH696">
        <v>19</v>
      </c>
      <c r="CI696">
        <v>3</v>
      </c>
      <c r="CJ696">
        <v>3</v>
      </c>
      <c r="CK696">
        <v>4</v>
      </c>
      <c r="CL696">
        <v>3</v>
      </c>
      <c r="CM696">
        <v>4</v>
      </c>
      <c r="CN696">
        <v>3</v>
      </c>
      <c r="CO696">
        <v>0</v>
      </c>
      <c r="CP696">
        <v>20</v>
      </c>
      <c r="CQ696">
        <v>20</v>
      </c>
      <c r="CR696">
        <v>20</v>
      </c>
      <c r="CS696">
        <v>1</v>
      </c>
    </row>
    <row r="697" spans="1:97" x14ac:dyDescent="0.25">
      <c r="A697" t="s">
        <v>4517</v>
      </c>
      <c r="B697">
        <v>1</v>
      </c>
      <c r="C697" t="s">
        <v>2604</v>
      </c>
      <c r="D697">
        <v>19</v>
      </c>
      <c r="E697" t="s">
        <v>188</v>
      </c>
      <c r="F697">
        <v>1</v>
      </c>
      <c r="G697" t="s">
        <v>188</v>
      </c>
      <c r="H697" t="s">
        <v>4518</v>
      </c>
      <c r="I697">
        <v>0</v>
      </c>
      <c r="J697" t="s">
        <v>188</v>
      </c>
      <c r="K697" t="s">
        <v>189</v>
      </c>
      <c r="L697" t="s">
        <v>31</v>
      </c>
      <c r="M697" t="s">
        <v>37</v>
      </c>
      <c r="N697" t="s">
        <v>35</v>
      </c>
      <c r="O697" t="s">
        <v>29</v>
      </c>
      <c r="P697" t="s">
        <v>3131</v>
      </c>
      <c r="Q697" t="s">
        <v>2928</v>
      </c>
      <c r="R697" t="s">
        <v>190</v>
      </c>
      <c r="S697">
        <v>0</v>
      </c>
      <c r="T697">
        <v>58</v>
      </c>
      <c r="U697">
        <v>50</v>
      </c>
      <c r="V697">
        <v>108</v>
      </c>
      <c r="W697">
        <v>7</v>
      </c>
      <c r="X697">
        <v>13</v>
      </c>
      <c r="Y697">
        <v>20</v>
      </c>
      <c r="Z697">
        <v>53</v>
      </c>
      <c r="AA697">
        <v>50</v>
      </c>
      <c r="AB697">
        <v>103</v>
      </c>
      <c r="AC697">
        <v>12</v>
      </c>
      <c r="AD697">
        <v>4</v>
      </c>
      <c r="AE697">
        <v>16</v>
      </c>
      <c r="AF697">
        <v>12</v>
      </c>
      <c r="AG697">
        <v>4</v>
      </c>
      <c r="AH697">
        <v>16</v>
      </c>
      <c r="AI697">
        <v>15</v>
      </c>
      <c r="AJ697">
        <v>11</v>
      </c>
      <c r="AK697">
        <v>26</v>
      </c>
      <c r="AL697">
        <v>8</v>
      </c>
      <c r="AM697">
        <v>7</v>
      </c>
      <c r="AN697">
        <v>15</v>
      </c>
      <c r="AO697">
        <v>10</v>
      </c>
      <c r="AP697">
        <v>7</v>
      </c>
      <c r="AQ697">
        <v>17</v>
      </c>
      <c r="AR697">
        <v>11</v>
      </c>
      <c r="AS697">
        <v>8</v>
      </c>
      <c r="AT697">
        <v>19</v>
      </c>
      <c r="AU697">
        <v>14</v>
      </c>
      <c r="AV697">
        <v>8</v>
      </c>
      <c r="AW697">
        <v>22</v>
      </c>
      <c r="AX697">
        <v>70</v>
      </c>
      <c r="AY697">
        <v>45</v>
      </c>
      <c r="AZ697">
        <v>115</v>
      </c>
      <c r="BA697">
        <v>1</v>
      </c>
      <c r="BB697">
        <v>1</v>
      </c>
      <c r="BC697">
        <v>1</v>
      </c>
      <c r="BD697">
        <v>1</v>
      </c>
      <c r="BE697">
        <v>1</v>
      </c>
      <c r="BF697">
        <v>1</v>
      </c>
      <c r="BG697">
        <v>0</v>
      </c>
      <c r="BH697">
        <v>6</v>
      </c>
      <c r="BI697">
        <v>0</v>
      </c>
      <c r="BJ697">
        <v>0</v>
      </c>
      <c r="BK697">
        <v>0</v>
      </c>
      <c r="BL697">
        <v>1</v>
      </c>
      <c r="BM697">
        <v>0</v>
      </c>
      <c r="BN697">
        <v>0</v>
      </c>
      <c r="BO697">
        <v>0</v>
      </c>
      <c r="BP697">
        <v>0</v>
      </c>
      <c r="BQ697">
        <v>1</v>
      </c>
      <c r="BR697">
        <v>5</v>
      </c>
      <c r="BS697">
        <v>0</v>
      </c>
      <c r="BT697">
        <v>0</v>
      </c>
      <c r="BU697">
        <v>1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1</v>
      </c>
      <c r="CD697">
        <v>0</v>
      </c>
      <c r="CE697">
        <v>0</v>
      </c>
      <c r="CF697">
        <v>9</v>
      </c>
      <c r="CG697">
        <v>1</v>
      </c>
      <c r="CH697">
        <v>5</v>
      </c>
      <c r="CI697">
        <v>1</v>
      </c>
      <c r="CJ697">
        <v>1</v>
      </c>
      <c r="CK697">
        <v>1</v>
      </c>
      <c r="CL697">
        <v>1</v>
      </c>
      <c r="CM697">
        <v>1</v>
      </c>
      <c r="CN697">
        <v>1</v>
      </c>
      <c r="CO697">
        <v>0</v>
      </c>
      <c r="CP697">
        <v>6</v>
      </c>
      <c r="CQ697">
        <v>7</v>
      </c>
      <c r="CR697">
        <v>6</v>
      </c>
      <c r="CS697">
        <v>1</v>
      </c>
    </row>
    <row r="698" spans="1:97" x14ac:dyDescent="0.25">
      <c r="A698" t="s">
        <v>4519</v>
      </c>
      <c r="B698">
        <v>1</v>
      </c>
      <c r="C698" t="s">
        <v>2725</v>
      </c>
      <c r="D698">
        <v>29</v>
      </c>
      <c r="E698" t="s">
        <v>546</v>
      </c>
      <c r="F698">
        <v>81</v>
      </c>
      <c r="G698" t="s">
        <v>2204</v>
      </c>
      <c r="H698" t="s">
        <v>204</v>
      </c>
      <c r="I698">
        <v>0</v>
      </c>
      <c r="J698" t="s">
        <v>546</v>
      </c>
      <c r="K698" t="s">
        <v>189</v>
      </c>
      <c r="L698" t="s">
        <v>31</v>
      </c>
      <c r="M698" t="s">
        <v>37</v>
      </c>
      <c r="N698" t="s">
        <v>35</v>
      </c>
      <c r="O698" t="s">
        <v>29</v>
      </c>
      <c r="P698" t="s">
        <v>2776</v>
      </c>
      <c r="Q698" t="s">
        <v>2777</v>
      </c>
      <c r="R698" t="s">
        <v>549</v>
      </c>
      <c r="S698">
        <v>0</v>
      </c>
      <c r="T698">
        <v>38</v>
      </c>
      <c r="U698">
        <v>52</v>
      </c>
      <c r="V698">
        <v>90</v>
      </c>
      <c r="W698">
        <v>6</v>
      </c>
      <c r="X698">
        <v>9</v>
      </c>
      <c r="Y698">
        <v>15</v>
      </c>
      <c r="Z698">
        <v>38</v>
      </c>
      <c r="AA698">
        <v>52</v>
      </c>
      <c r="AB698">
        <v>90</v>
      </c>
      <c r="AC698">
        <v>9</v>
      </c>
      <c r="AD698">
        <v>3</v>
      </c>
      <c r="AE698">
        <v>12</v>
      </c>
      <c r="AF698">
        <v>9</v>
      </c>
      <c r="AG698">
        <v>3</v>
      </c>
      <c r="AH698">
        <v>12</v>
      </c>
      <c r="AI698">
        <v>10</v>
      </c>
      <c r="AJ698">
        <v>10</v>
      </c>
      <c r="AK698">
        <v>20</v>
      </c>
      <c r="AL698">
        <v>4</v>
      </c>
      <c r="AM698">
        <v>10</v>
      </c>
      <c r="AN698">
        <v>14</v>
      </c>
      <c r="AO698">
        <v>4</v>
      </c>
      <c r="AP698">
        <v>11</v>
      </c>
      <c r="AQ698">
        <v>15</v>
      </c>
      <c r="AR698">
        <v>9</v>
      </c>
      <c r="AS698">
        <v>7</v>
      </c>
      <c r="AT698">
        <v>16</v>
      </c>
      <c r="AU698">
        <v>6</v>
      </c>
      <c r="AV698">
        <v>6</v>
      </c>
      <c r="AW698">
        <v>12</v>
      </c>
      <c r="AX698">
        <v>42</v>
      </c>
      <c r="AY698">
        <v>47</v>
      </c>
      <c r="AZ698">
        <v>89</v>
      </c>
      <c r="BA698">
        <v>1</v>
      </c>
      <c r="BB698">
        <v>1</v>
      </c>
      <c r="BC698">
        <v>1</v>
      </c>
      <c r="BD698">
        <v>1</v>
      </c>
      <c r="BE698">
        <v>1</v>
      </c>
      <c r="BF698">
        <v>1</v>
      </c>
      <c r="BG698">
        <v>0</v>
      </c>
      <c r="BH698">
        <v>6</v>
      </c>
      <c r="BI698">
        <v>0</v>
      </c>
      <c r="BJ698">
        <v>0</v>
      </c>
      <c r="BK698">
        <v>1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2</v>
      </c>
      <c r="BR698">
        <v>4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7</v>
      </c>
      <c r="CG698">
        <v>2</v>
      </c>
      <c r="CH698">
        <v>4</v>
      </c>
      <c r="CI698">
        <v>1</v>
      </c>
      <c r="CJ698">
        <v>1</v>
      </c>
      <c r="CK698">
        <v>1</v>
      </c>
      <c r="CL698">
        <v>1</v>
      </c>
      <c r="CM698">
        <v>1</v>
      </c>
      <c r="CN698">
        <v>1</v>
      </c>
      <c r="CO698">
        <v>0</v>
      </c>
      <c r="CP698">
        <v>6</v>
      </c>
      <c r="CQ698">
        <v>7</v>
      </c>
      <c r="CR698">
        <v>6</v>
      </c>
      <c r="CS698">
        <v>1</v>
      </c>
    </row>
    <row r="699" spans="1:97" x14ac:dyDescent="0.25">
      <c r="A699" t="s">
        <v>4520</v>
      </c>
      <c r="B699">
        <v>1</v>
      </c>
      <c r="C699" t="s">
        <v>2604</v>
      </c>
      <c r="D699">
        <v>29</v>
      </c>
      <c r="E699" t="s">
        <v>546</v>
      </c>
      <c r="F699">
        <v>126</v>
      </c>
      <c r="G699" t="s">
        <v>4521</v>
      </c>
      <c r="H699" t="s">
        <v>4522</v>
      </c>
      <c r="I699">
        <v>0</v>
      </c>
      <c r="J699" t="s">
        <v>546</v>
      </c>
      <c r="K699" t="s">
        <v>189</v>
      </c>
      <c r="L699" t="s">
        <v>31</v>
      </c>
      <c r="M699" t="s">
        <v>37</v>
      </c>
      <c r="N699" t="s">
        <v>35</v>
      </c>
      <c r="O699" t="s">
        <v>29</v>
      </c>
      <c r="P699" t="s">
        <v>3020</v>
      </c>
      <c r="Q699" t="s">
        <v>2777</v>
      </c>
      <c r="R699" t="s">
        <v>549</v>
      </c>
      <c r="S699">
        <v>0</v>
      </c>
      <c r="T699">
        <v>13</v>
      </c>
      <c r="U699">
        <v>13</v>
      </c>
      <c r="V699">
        <v>26</v>
      </c>
      <c r="W699">
        <v>2</v>
      </c>
      <c r="X699">
        <v>1</v>
      </c>
      <c r="Y699">
        <v>3</v>
      </c>
      <c r="Z699">
        <v>13</v>
      </c>
      <c r="AA699">
        <v>13</v>
      </c>
      <c r="AB699">
        <v>26</v>
      </c>
      <c r="AC699">
        <v>3</v>
      </c>
      <c r="AD699">
        <v>2</v>
      </c>
      <c r="AE699">
        <v>5</v>
      </c>
      <c r="AF699">
        <v>3</v>
      </c>
      <c r="AG699">
        <v>2</v>
      </c>
      <c r="AH699">
        <v>5</v>
      </c>
      <c r="AI699">
        <v>1</v>
      </c>
      <c r="AJ699">
        <v>0</v>
      </c>
      <c r="AK699">
        <v>1</v>
      </c>
      <c r="AL699">
        <v>4</v>
      </c>
      <c r="AM699">
        <v>2</v>
      </c>
      <c r="AN699">
        <v>6</v>
      </c>
      <c r="AO699">
        <v>1</v>
      </c>
      <c r="AP699">
        <v>2</v>
      </c>
      <c r="AQ699">
        <v>3</v>
      </c>
      <c r="AR699">
        <v>6</v>
      </c>
      <c r="AS699">
        <v>3</v>
      </c>
      <c r="AT699">
        <v>9</v>
      </c>
      <c r="AU699">
        <v>2</v>
      </c>
      <c r="AV699">
        <v>5</v>
      </c>
      <c r="AW699">
        <v>7</v>
      </c>
      <c r="AX699">
        <v>17</v>
      </c>
      <c r="AY699">
        <v>14</v>
      </c>
      <c r="AZ699">
        <v>31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2</v>
      </c>
      <c r="BH699">
        <v>2</v>
      </c>
      <c r="BI699">
        <v>1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1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2</v>
      </c>
      <c r="CG699">
        <v>1</v>
      </c>
      <c r="CH699">
        <v>1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2</v>
      </c>
      <c r="CP699">
        <v>2</v>
      </c>
      <c r="CQ699">
        <v>1</v>
      </c>
      <c r="CR699">
        <v>1</v>
      </c>
      <c r="CS699">
        <v>1</v>
      </c>
    </row>
    <row r="700" spans="1:97" x14ac:dyDescent="0.25">
      <c r="A700" t="s">
        <v>4523</v>
      </c>
      <c r="B700">
        <v>1</v>
      </c>
      <c r="C700" t="s">
        <v>2578</v>
      </c>
      <c r="D700">
        <v>37</v>
      </c>
      <c r="E700" t="s">
        <v>216</v>
      </c>
      <c r="F700">
        <v>1</v>
      </c>
      <c r="G700" t="s">
        <v>380</v>
      </c>
      <c r="H700" t="s">
        <v>2784</v>
      </c>
      <c r="I700">
        <v>0</v>
      </c>
      <c r="J700" t="s">
        <v>217</v>
      </c>
      <c r="K700" t="s">
        <v>189</v>
      </c>
      <c r="L700" t="s">
        <v>31</v>
      </c>
      <c r="M700" t="s">
        <v>37</v>
      </c>
      <c r="N700" t="s">
        <v>35</v>
      </c>
      <c r="O700" t="s">
        <v>29</v>
      </c>
      <c r="P700" t="s">
        <v>2763</v>
      </c>
      <c r="Q700" t="s">
        <v>2764</v>
      </c>
      <c r="R700" t="s">
        <v>218</v>
      </c>
      <c r="S700">
        <v>0</v>
      </c>
      <c r="T700">
        <v>163</v>
      </c>
      <c r="U700">
        <v>178</v>
      </c>
      <c r="V700">
        <v>341</v>
      </c>
      <c r="W700">
        <v>24</v>
      </c>
      <c r="X700">
        <v>29</v>
      </c>
      <c r="Y700">
        <v>53</v>
      </c>
      <c r="Z700">
        <v>161</v>
      </c>
      <c r="AA700">
        <v>178</v>
      </c>
      <c r="AB700">
        <v>339</v>
      </c>
      <c r="AC700">
        <v>21</v>
      </c>
      <c r="AD700">
        <v>29</v>
      </c>
      <c r="AE700">
        <v>50</v>
      </c>
      <c r="AF700">
        <v>21</v>
      </c>
      <c r="AG700">
        <v>29</v>
      </c>
      <c r="AH700">
        <v>50</v>
      </c>
      <c r="AI700">
        <v>35</v>
      </c>
      <c r="AJ700">
        <v>22</v>
      </c>
      <c r="AK700">
        <v>57</v>
      </c>
      <c r="AL700">
        <v>31</v>
      </c>
      <c r="AM700">
        <v>36</v>
      </c>
      <c r="AN700">
        <v>67</v>
      </c>
      <c r="AO700">
        <v>28</v>
      </c>
      <c r="AP700">
        <v>36</v>
      </c>
      <c r="AQ700">
        <v>64</v>
      </c>
      <c r="AR700">
        <v>31</v>
      </c>
      <c r="AS700">
        <v>33</v>
      </c>
      <c r="AT700">
        <v>64</v>
      </c>
      <c r="AU700">
        <v>24</v>
      </c>
      <c r="AV700">
        <v>31</v>
      </c>
      <c r="AW700">
        <v>55</v>
      </c>
      <c r="AX700">
        <v>170</v>
      </c>
      <c r="AY700">
        <v>187</v>
      </c>
      <c r="AZ700">
        <v>357</v>
      </c>
      <c r="BA700">
        <v>2</v>
      </c>
      <c r="BB700">
        <v>2</v>
      </c>
      <c r="BC700">
        <v>2</v>
      </c>
      <c r="BD700">
        <v>2</v>
      </c>
      <c r="BE700">
        <v>2</v>
      </c>
      <c r="BF700">
        <v>2</v>
      </c>
      <c r="BG700">
        <v>0</v>
      </c>
      <c r="BH700">
        <v>12</v>
      </c>
      <c r="BI700">
        <v>0</v>
      </c>
      <c r="BJ700">
        <v>0</v>
      </c>
      <c r="BK700">
        <v>1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4</v>
      </c>
      <c r="BR700">
        <v>8</v>
      </c>
      <c r="BS700">
        <v>0</v>
      </c>
      <c r="BT700">
        <v>0</v>
      </c>
      <c r="BU700">
        <v>1</v>
      </c>
      <c r="BV700">
        <v>1</v>
      </c>
      <c r="BW700">
        <v>0</v>
      </c>
      <c r="BX700">
        <v>0</v>
      </c>
      <c r="BY700">
        <v>0</v>
      </c>
      <c r="BZ700">
        <v>0</v>
      </c>
      <c r="CA700">
        <v>1</v>
      </c>
      <c r="CB700">
        <v>0</v>
      </c>
      <c r="CC700">
        <v>1</v>
      </c>
      <c r="CD700">
        <v>0</v>
      </c>
      <c r="CE700">
        <v>0</v>
      </c>
      <c r="CF700">
        <v>17</v>
      </c>
      <c r="CG700">
        <v>4</v>
      </c>
      <c r="CH700">
        <v>8</v>
      </c>
      <c r="CI700">
        <v>2</v>
      </c>
      <c r="CJ700">
        <v>2</v>
      </c>
      <c r="CK700">
        <v>2</v>
      </c>
      <c r="CL700">
        <v>2</v>
      </c>
      <c r="CM700">
        <v>2</v>
      </c>
      <c r="CN700">
        <v>2</v>
      </c>
      <c r="CO700">
        <v>0</v>
      </c>
      <c r="CP700">
        <v>12</v>
      </c>
      <c r="CQ700">
        <v>15</v>
      </c>
      <c r="CR700">
        <v>15</v>
      </c>
      <c r="CS700">
        <v>1</v>
      </c>
    </row>
    <row r="701" spans="1:97" x14ac:dyDescent="0.25">
      <c r="A701" t="s">
        <v>4524</v>
      </c>
      <c r="B701">
        <v>1</v>
      </c>
      <c r="C701" t="s">
        <v>1943</v>
      </c>
      <c r="D701">
        <v>52</v>
      </c>
      <c r="E701" t="s">
        <v>202</v>
      </c>
      <c r="F701">
        <v>1</v>
      </c>
      <c r="G701" t="s">
        <v>203</v>
      </c>
      <c r="H701" t="s">
        <v>2459</v>
      </c>
      <c r="I701">
        <v>1601</v>
      </c>
      <c r="J701" t="s">
        <v>202</v>
      </c>
      <c r="K701" t="s">
        <v>189</v>
      </c>
      <c r="L701" t="s">
        <v>31</v>
      </c>
      <c r="M701" t="s">
        <v>37</v>
      </c>
      <c r="N701" t="s">
        <v>35</v>
      </c>
      <c r="O701" t="s">
        <v>29</v>
      </c>
      <c r="P701" t="s">
        <v>3519</v>
      </c>
      <c r="Q701" t="s">
        <v>2888</v>
      </c>
      <c r="R701" t="s">
        <v>205</v>
      </c>
      <c r="S701">
        <v>0</v>
      </c>
      <c r="T701">
        <v>116</v>
      </c>
      <c r="U701">
        <v>125</v>
      </c>
      <c r="V701">
        <v>241</v>
      </c>
      <c r="W701">
        <v>24</v>
      </c>
      <c r="X701">
        <v>19</v>
      </c>
      <c r="Y701">
        <v>43</v>
      </c>
      <c r="Z701">
        <v>116</v>
      </c>
      <c r="AA701">
        <v>123</v>
      </c>
      <c r="AB701">
        <v>239</v>
      </c>
      <c r="AC701">
        <v>14</v>
      </c>
      <c r="AD701">
        <v>19</v>
      </c>
      <c r="AE701">
        <v>33</v>
      </c>
      <c r="AF701">
        <v>14</v>
      </c>
      <c r="AG701">
        <v>19</v>
      </c>
      <c r="AH701">
        <v>33</v>
      </c>
      <c r="AI701">
        <v>15</v>
      </c>
      <c r="AJ701">
        <v>22</v>
      </c>
      <c r="AK701">
        <v>37</v>
      </c>
      <c r="AL701">
        <v>18</v>
      </c>
      <c r="AM701">
        <v>26</v>
      </c>
      <c r="AN701">
        <v>44</v>
      </c>
      <c r="AO701">
        <v>20</v>
      </c>
      <c r="AP701">
        <v>20</v>
      </c>
      <c r="AQ701">
        <v>40</v>
      </c>
      <c r="AR701">
        <v>18</v>
      </c>
      <c r="AS701">
        <v>26</v>
      </c>
      <c r="AT701">
        <v>44</v>
      </c>
      <c r="AU701">
        <v>20</v>
      </c>
      <c r="AV701">
        <v>17</v>
      </c>
      <c r="AW701">
        <v>37</v>
      </c>
      <c r="AX701">
        <v>105</v>
      </c>
      <c r="AY701">
        <v>130</v>
      </c>
      <c r="AZ701">
        <v>235</v>
      </c>
      <c r="BA701">
        <v>2</v>
      </c>
      <c r="BB701">
        <v>2</v>
      </c>
      <c r="BC701">
        <v>2</v>
      </c>
      <c r="BD701">
        <v>2</v>
      </c>
      <c r="BE701">
        <v>2</v>
      </c>
      <c r="BF701">
        <v>2</v>
      </c>
      <c r="BG701">
        <v>0</v>
      </c>
      <c r="BH701">
        <v>12</v>
      </c>
      <c r="BI701">
        <v>0</v>
      </c>
      <c r="BJ701">
        <v>0</v>
      </c>
      <c r="BK701">
        <v>0</v>
      </c>
      <c r="BL701">
        <v>1</v>
      </c>
      <c r="BM701">
        <v>1</v>
      </c>
      <c r="BN701">
        <v>0</v>
      </c>
      <c r="BO701">
        <v>0</v>
      </c>
      <c r="BP701">
        <v>0</v>
      </c>
      <c r="BQ701">
        <v>5</v>
      </c>
      <c r="BR701">
        <v>7</v>
      </c>
      <c r="BS701">
        <v>0</v>
      </c>
      <c r="BT701">
        <v>0</v>
      </c>
      <c r="BU701">
        <v>3</v>
      </c>
      <c r="BV701">
        <v>1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1</v>
      </c>
      <c r="CE701">
        <v>0</v>
      </c>
      <c r="CF701">
        <v>19</v>
      </c>
      <c r="CG701">
        <v>5</v>
      </c>
      <c r="CH701">
        <v>7</v>
      </c>
      <c r="CI701">
        <v>2</v>
      </c>
      <c r="CJ701">
        <v>2</v>
      </c>
      <c r="CK701">
        <v>2</v>
      </c>
      <c r="CL701">
        <v>2</v>
      </c>
      <c r="CM701">
        <v>2</v>
      </c>
      <c r="CN701">
        <v>2</v>
      </c>
      <c r="CO701">
        <v>0</v>
      </c>
      <c r="CP701">
        <v>12</v>
      </c>
      <c r="CQ701">
        <v>12</v>
      </c>
      <c r="CR701">
        <v>12</v>
      </c>
      <c r="CS701">
        <v>1</v>
      </c>
    </row>
    <row r="702" spans="1:97" x14ac:dyDescent="0.25">
      <c r="A702" t="s">
        <v>4525</v>
      </c>
      <c r="B702">
        <v>1</v>
      </c>
      <c r="C702" t="s">
        <v>4526</v>
      </c>
      <c r="D702">
        <v>3</v>
      </c>
      <c r="E702" t="s">
        <v>594</v>
      </c>
      <c r="F702">
        <v>1</v>
      </c>
      <c r="G702" t="s">
        <v>1930</v>
      </c>
      <c r="H702" t="s">
        <v>2721</v>
      </c>
      <c r="I702">
        <v>0</v>
      </c>
      <c r="J702" t="s">
        <v>221</v>
      </c>
      <c r="K702" t="s">
        <v>189</v>
      </c>
      <c r="L702" t="s">
        <v>31</v>
      </c>
      <c r="M702" t="s">
        <v>37</v>
      </c>
      <c r="N702" t="s">
        <v>35</v>
      </c>
      <c r="O702" t="s">
        <v>29</v>
      </c>
      <c r="P702" t="s">
        <v>3243</v>
      </c>
      <c r="Q702" t="s">
        <v>3041</v>
      </c>
      <c r="R702" t="s">
        <v>222</v>
      </c>
      <c r="S702">
        <v>0</v>
      </c>
      <c r="T702">
        <v>155</v>
      </c>
      <c r="U702">
        <v>119</v>
      </c>
      <c r="V702">
        <v>274</v>
      </c>
      <c r="W702">
        <v>24</v>
      </c>
      <c r="X702">
        <v>13</v>
      </c>
      <c r="Y702">
        <v>37</v>
      </c>
      <c r="Z702">
        <v>155</v>
      </c>
      <c r="AA702">
        <v>119</v>
      </c>
      <c r="AB702">
        <v>274</v>
      </c>
      <c r="AC702">
        <v>35</v>
      </c>
      <c r="AD702">
        <v>26</v>
      </c>
      <c r="AE702">
        <v>61</v>
      </c>
      <c r="AF702">
        <v>35</v>
      </c>
      <c r="AG702">
        <v>26</v>
      </c>
      <c r="AH702">
        <v>61</v>
      </c>
      <c r="AI702">
        <v>25</v>
      </c>
      <c r="AJ702">
        <v>28</v>
      </c>
      <c r="AK702">
        <v>53</v>
      </c>
      <c r="AL702">
        <v>27</v>
      </c>
      <c r="AM702">
        <v>27</v>
      </c>
      <c r="AN702">
        <v>54</v>
      </c>
      <c r="AO702">
        <v>25</v>
      </c>
      <c r="AP702">
        <v>28</v>
      </c>
      <c r="AQ702">
        <v>53</v>
      </c>
      <c r="AR702">
        <v>28</v>
      </c>
      <c r="AS702">
        <v>16</v>
      </c>
      <c r="AT702">
        <v>44</v>
      </c>
      <c r="AU702">
        <v>30</v>
      </c>
      <c r="AV702">
        <v>16</v>
      </c>
      <c r="AW702">
        <v>46</v>
      </c>
      <c r="AX702">
        <v>170</v>
      </c>
      <c r="AY702">
        <v>141</v>
      </c>
      <c r="AZ702">
        <v>311</v>
      </c>
      <c r="BA702">
        <v>2</v>
      </c>
      <c r="BB702">
        <v>2</v>
      </c>
      <c r="BC702">
        <v>2</v>
      </c>
      <c r="BD702">
        <v>2</v>
      </c>
      <c r="BE702">
        <v>2</v>
      </c>
      <c r="BF702">
        <v>2</v>
      </c>
      <c r="BG702">
        <v>0</v>
      </c>
      <c r="BH702">
        <v>12</v>
      </c>
      <c r="BI702">
        <v>0</v>
      </c>
      <c r="BJ702">
        <v>0</v>
      </c>
      <c r="BK702">
        <v>1</v>
      </c>
      <c r="BL702">
        <v>0</v>
      </c>
      <c r="BM702">
        <v>1</v>
      </c>
      <c r="BN702">
        <v>0</v>
      </c>
      <c r="BO702">
        <v>0</v>
      </c>
      <c r="BP702">
        <v>0</v>
      </c>
      <c r="BQ702">
        <v>3</v>
      </c>
      <c r="BR702">
        <v>9</v>
      </c>
      <c r="BS702">
        <v>0</v>
      </c>
      <c r="BT702">
        <v>0</v>
      </c>
      <c r="BU702">
        <v>1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2</v>
      </c>
      <c r="CD702">
        <v>0</v>
      </c>
      <c r="CE702">
        <v>0</v>
      </c>
      <c r="CF702">
        <v>17</v>
      </c>
      <c r="CG702">
        <v>3</v>
      </c>
      <c r="CH702">
        <v>9</v>
      </c>
      <c r="CI702">
        <v>2</v>
      </c>
      <c r="CJ702">
        <v>2</v>
      </c>
      <c r="CK702">
        <v>2</v>
      </c>
      <c r="CL702">
        <v>2</v>
      </c>
      <c r="CM702">
        <v>2</v>
      </c>
      <c r="CN702">
        <v>2</v>
      </c>
      <c r="CO702">
        <v>0</v>
      </c>
      <c r="CP702">
        <v>12</v>
      </c>
      <c r="CQ702">
        <v>12</v>
      </c>
      <c r="CR702">
        <v>12</v>
      </c>
      <c r="CS702">
        <v>1</v>
      </c>
    </row>
    <row r="703" spans="1:97" x14ac:dyDescent="0.25">
      <c r="A703" t="s">
        <v>4527</v>
      </c>
      <c r="B703">
        <v>1</v>
      </c>
      <c r="C703" t="s">
        <v>3003</v>
      </c>
      <c r="D703">
        <v>3</v>
      </c>
      <c r="E703" t="s">
        <v>594</v>
      </c>
      <c r="F703">
        <v>9</v>
      </c>
      <c r="G703" t="s">
        <v>4528</v>
      </c>
      <c r="H703" t="s">
        <v>204</v>
      </c>
      <c r="I703">
        <v>0</v>
      </c>
      <c r="J703" t="s">
        <v>221</v>
      </c>
      <c r="K703" t="s">
        <v>189</v>
      </c>
      <c r="L703" t="s">
        <v>31</v>
      </c>
      <c r="M703" t="s">
        <v>37</v>
      </c>
      <c r="N703" t="s">
        <v>35</v>
      </c>
      <c r="O703" t="s">
        <v>29</v>
      </c>
      <c r="P703" t="s">
        <v>3243</v>
      </c>
      <c r="Q703" t="s">
        <v>3041</v>
      </c>
      <c r="R703" t="s">
        <v>222</v>
      </c>
      <c r="S703">
        <v>0</v>
      </c>
      <c r="T703">
        <v>25</v>
      </c>
      <c r="U703">
        <v>26</v>
      </c>
      <c r="V703">
        <v>51</v>
      </c>
      <c r="W703">
        <v>3</v>
      </c>
      <c r="X703">
        <v>2</v>
      </c>
      <c r="Y703">
        <v>5</v>
      </c>
      <c r="Z703">
        <v>25</v>
      </c>
      <c r="AA703">
        <v>26</v>
      </c>
      <c r="AB703">
        <v>51</v>
      </c>
      <c r="AC703">
        <v>2</v>
      </c>
      <c r="AD703">
        <v>1</v>
      </c>
      <c r="AE703">
        <v>3</v>
      </c>
      <c r="AF703">
        <v>2</v>
      </c>
      <c r="AG703">
        <v>1</v>
      </c>
      <c r="AH703">
        <v>3</v>
      </c>
      <c r="AI703">
        <v>4</v>
      </c>
      <c r="AJ703">
        <v>5</v>
      </c>
      <c r="AK703">
        <v>9</v>
      </c>
      <c r="AL703">
        <v>4</v>
      </c>
      <c r="AM703">
        <v>4</v>
      </c>
      <c r="AN703">
        <v>8</v>
      </c>
      <c r="AO703">
        <v>2</v>
      </c>
      <c r="AP703">
        <v>4</v>
      </c>
      <c r="AQ703">
        <v>6</v>
      </c>
      <c r="AR703">
        <v>6</v>
      </c>
      <c r="AS703">
        <v>5</v>
      </c>
      <c r="AT703">
        <v>11</v>
      </c>
      <c r="AU703">
        <v>4</v>
      </c>
      <c r="AV703">
        <v>3</v>
      </c>
      <c r="AW703">
        <v>7</v>
      </c>
      <c r="AX703">
        <v>22</v>
      </c>
      <c r="AY703">
        <v>22</v>
      </c>
      <c r="AZ703">
        <v>44</v>
      </c>
      <c r="BA703">
        <v>0</v>
      </c>
      <c r="BB703">
        <v>0</v>
      </c>
      <c r="BC703">
        <v>1</v>
      </c>
      <c r="BD703">
        <v>1</v>
      </c>
      <c r="BE703">
        <v>0</v>
      </c>
      <c r="BF703">
        <v>0</v>
      </c>
      <c r="BG703">
        <v>2</v>
      </c>
      <c r="BH703">
        <v>4</v>
      </c>
      <c r="BI703">
        <v>0</v>
      </c>
      <c r="BJ703">
        <v>1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3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4</v>
      </c>
      <c r="CG703">
        <v>0</v>
      </c>
      <c r="CH703">
        <v>4</v>
      </c>
      <c r="CI703">
        <v>0</v>
      </c>
      <c r="CJ703">
        <v>0</v>
      </c>
      <c r="CK703">
        <v>1</v>
      </c>
      <c r="CL703">
        <v>1</v>
      </c>
      <c r="CM703">
        <v>0</v>
      </c>
      <c r="CN703">
        <v>0</v>
      </c>
      <c r="CO703">
        <v>2</v>
      </c>
      <c r="CP703">
        <v>4</v>
      </c>
      <c r="CQ703">
        <v>4</v>
      </c>
      <c r="CR703">
        <v>4</v>
      </c>
      <c r="CS703">
        <v>1</v>
      </c>
    </row>
    <row r="704" spans="1:97" x14ac:dyDescent="0.25">
      <c r="A704" t="s">
        <v>4529</v>
      </c>
      <c r="B704">
        <v>1</v>
      </c>
      <c r="C704" t="s">
        <v>3318</v>
      </c>
      <c r="D704">
        <v>27</v>
      </c>
      <c r="E704" t="s">
        <v>393</v>
      </c>
      <c r="F704">
        <v>52</v>
      </c>
      <c r="G704" t="s">
        <v>4530</v>
      </c>
      <c r="H704" t="s">
        <v>204</v>
      </c>
      <c r="I704">
        <v>0</v>
      </c>
      <c r="J704" t="s">
        <v>393</v>
      </c>
      <c r="K704" t="s">
        <v>189</v>
      </c>
      <c r="L704" t="s">
        <v>31</v>
      </c>
      <c r="M704" t="s">
        <v>37</v>
      </c>
      <c r="N704" t="s">
        <v>35</v>
      </c>
      <c r="O704" t="s">
        <v>29</v>
      </c>
      <c r="P704" t="s">
        <v>2844</v>
      </c>
      <c r="Q704" t="s">
        <v>2845</v>
      </c>
      <c r="R704" t="s">
        <v>397</v>
      </c>
      <c r="S704">
        <v>0</v>
      </c>
      <c r="T704">
        <v>48</v>
      </c>
      <c r="U704">
        <v>46</v>
      </c>
      <c r="V704">
        <v>94</v>
      </c>
      <c r="W704">
        <v>10</v>
      </c>
      <c r="X704">
        <v>7</v>
      </c>
      <c r="Y704">
        <v>17</v>
      </c>
      <c r="Z704">
        <v>48</v>
      </c>
      <c r="AA704">
        <v>46</v>
      </c>
      <c r="AB704">
        <v>94</v>
      </c>
      <c r="AC704">
        <v>7</v>
      </c>
      <c r="AD704">
        <v>5</v>
      </c>
      <c r="AE704">
        <v>12</v>
      </c>
      <c r="AF704">
        <v>7</v>
      </c>
      <c r="AG704">
        <v>5</v>
      </c>
      <c r="AH704">
        <v>12</v>
      </c>
      <c r="AI704">
        <v>10</v>
      </c>
      <c r="AJ704">
        <v>8</v>
      </c>
      <c r="AK704">
        <v>18</v>
      </c>
      <c r="AL704">
        <v>8</v>
      </c>
      <c r="AM704">
        <v>12</v>
      </c>
      <c r="AN704">
        <v>20</v>
      </c>
      <c r="AO704">
        <v>7</v>
      </c>
      <c r="AP704">
        <v>8</v>
      </c>
      <c r="AQ704">
        <v>15</v>
      </c>
      <c r="AR704">
        <v>9</v>
      </c>
      <c r="AS704">
        <v>4</v>
      </c>
      <c r="AT704">
        <v>13</v>
      </c>
      <c r="AU704">
        <v>3</v>
      </c>
      <c r="AV704">
        <v>5</v>
      </c>
      <c r="AW704">
        <v>8</v>
      </c>
      <c r="AX704">
        <v>44</v>
      </c>
      <c r="AY704">
        <v>42</v>
      </c>
      <c r="AZ704">
        <v>86</v>
      </c>
      <c r="BA704">
        <v>1</v>
      </c>
      <c r="BB704">
        <v>1</v>
      </c>
      <c r="BC704">
        <v>1</v>
      </c>
      <c r="BD704">
        <v>1</v>
      </c>
      <c r="BE704">
        <v>1</v>
      </c>
      <c r="BF704">
        <v>1</v>
      </c>
      <c r="BG704">
        <v>0</v>
      </c>
      <c r="BH704">
        <v>6</v>
      </c>
      <c r="BI704">
        <v>0</v>
      </c>
      <c r="BJ704">
        <v>0</v>
      </c>
      <c r="BK704">
        <v>1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2</v>
      </c>
      <c r="BR704">
        <v>4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1</v>
      </c>
      <c r="CD704">
        <v>0</v>
      </c>
      <c r="CE704">
        <v>0</v>
      </c>
      <c r="CF704">
        <v>8</v>
      </c>
      <c r="CG704">
        <v>2</v>
      </c>
      <c r="CH704">
        <v>4</v>
      </c>
      <c r="CI704">
        <v>1</v>
      </c>
      <c r="CJ704">
        <v>1</v>
      </c>
      <c r="CK704">
        <v>1</v>
      </c>
      <c r="CL704">
        <v>1</v>
      </c>
      <c r="CM704">
        <v>1</v>
      </c>
      <c r="CN704">
        <v>1</v>
      </c>
      <c r="CO704">
        <v>0</v>
      </c>
      <c r="CP704">
        <v>6</v>
      </c>
      <c r="CQ704">
        <v>6</v>
      </c>
      <c r="CR704">
        <v>6</v>
      </c>
      <c r="CS704">
        <v>1</v>
      </c>
    </row>
    <row r="705" spans="1:97" x14ac:dyDescent="0.25">
      <c r="A705" t="s">
        <v>4531</v>
      </c>
      <c r="B705">
        <v>1</v>
      </c>
      <c r="C705" t="s">
        <v>4532</v>
      </c>
      <c r="D705">
        <v>2</v>
      </c>
      <c r="E705" t="s">
        <v>245</v>
      </c>
      <c r="F705">
        <v>1</v>
      </c>
      <c r="G705" t="s">
        <v>792</v>
      </c>
      <c r="H705" t="s">
        <v>4533</v>
      </c>
      <c r="I705">
        <v>0</v>
      </c>
      <c r="J705" t="s">
        <v>188</v>
      </c>
      <c r="K705" t="s">
        <v>189</v>
      </c>
      <c r="L705" t="s">
        <v>31</v>
      </c>
      <c r="M705" t="s">
        <v>37</v>
      </c>
      <c r="N705" t="s">
        <v>35</v>
      </c>
      <c r="O705" t="s">
        <v>29</v>
      </c>
      <c r="P705" t="s">
        <v>2887</v>
      </c>
      <c r="Q705" t="s">
        <v>2888</v>
      </c>
      <c r="R705" t="s">
        <v>190</v>
      </c>
      <c r="S705">
        <v>0</v>
      </c>
      <c r="T705">
        <v>95</v>
      </c>
      <c r="U705">
        <v>49</v>
      </c>
      <c r="V705">
        <v>144</v>
      </c>
      <c r="W705">
        <v>24</v>
      </c>
      <c r="X705">
        <v>10</v>
      </c>
      <c r="Y705">
        <v>34</v>
      </c>
      <c r="Z705">
        <v>95</v>
      </c>
      <c r="AA705">
        <v>49</v>
      </c>
      <c r="AB705">
        <v>144</v>
      </c>
      <c r="AC705">
        <v>2</v>
      </c>
      <c r="AD705">
        <v>13</v>
      </c>
      <c r="AE705">
        <v>15</v>
      </c>
      <c r="AF705">
        <v>2</v>
      </c>
      <c r="AG705">
        <v>13</v>
      </c>
      <c r="AH705">
        <v>15</v>
      </c>
      <c r="AI705">
        <v>11</v>
      </c>
      <c r="AJ705">
        <v>5</v>
      </c>
      <c r="AK705">
        <v>16</v>
      </c>
      <c r="AL705">
        <v>15</v>
      </c>
      <c r="AM705">
        <v>4</v>
      </c>
      <c r="AN705">
        <v>19</v>
      </c>
      <c r="AO705">
        <v>16</v>
      </c>
      <c r="AP705">
        <v>14</v>
      </c>
      <c r="AQ705">
        <v>30</v>
      </c>
      <c r="AR705">
        <v>16</v>
      </c>
      <c r="AS705">
        <v>9</v>
      </c>
      <c r="AT705">
        <v>25</v>
      </c>
      <c r="AU705">
        <v>12</v>
      </c>
      <c r="AV705">
        <v>7</v>
      </c>
      <c r="AW705">
        <v>19</v>
      </c>
      <c r="AX705">
        <v>72</v>
      </c>
      <c r="AY705">
        <v>52</v>
      </c>
      <c r="AZ705">
        <v>124</v>
      </c>
      <c r="BA705">
        <v>1</v>
      </c>
      <c r="BB705">
        <v>1</v>
      </c>
      <c r="BC705">
        <v>1</v>
      </c>
      <c r="BD705">
        <v>1</v>
      </c>
      <c r="BE705">
        <v>1</v>
      </c>
      <c r="BF705">
        <v>1</v>
      </c>
      <c r="BG705">
        <v>0</v>
      </c>
      <c r="BH705">
        <v>6</v>
      </c>
      <c r="BI705">
        <v>0</v>
      </c>
      <c r="BJ705">
        <v>0</v>
      </c>
      <c r="BK705">
        <v>1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</v>
      </c>
      <c r="BR705">
        <v>5</v>
      </c>
      <c r="BS705">
        <v>0</v>
      </c>
      <c r="BT705">
        <v>0</v>
      </c>
      <c r="BU705">
        <v>1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1</v>
      </c>
      <c r="CD705">
        <v>0</v>
      </c>
      <c r="CE705">
        <v>0</v>
      </c>
      <c r="CF705">
        <v>9</v>
      </c>
      <c r="CG705">
        <v>1</v>
      </c>
      <c r="CH705">
        <v>5</v>
      </c>
      <c r="CI705">
        <v>1</v>
      </c>
      <c r="CJ705">
        <v>1</v>
      </c>
      <c r="CK705">
        <v>1</v>
      </c>
      <c r="CL705">
        <v>1</v>
      </c>
      <c r="CM705">
        <v>1</v>
      </c>
      <c r="CN705">
        <v>1</v>
      </c>
      <c r="CO705">
        <v>0</v>
      </c>
      <c r="CP705">
        <v>6</v>
      </c>
      <c r="CQ705">
        <v>6</v>
      </c>
      <c r="CR705">
        <v>6</v>
      </c>
      <c r="CS705">
        <v>1</v>
      </c>
    </row>
    <row r="706" spans="1:97" x14ac:dyDescent="0.25">
      <c r="A706" t="s">
        <v>4534</v>
      </c>
      <c r="B706">
        <v>2</v>
      </c>
      <c r="C706" t="s">
        <v>1575</v>
      </c>
      <c r="D706">
        <v>65</v>
      </c>
      <c r="E706" t="s">
        <v>658</v>
      </c>
      <c r="F706">
        <v>24</v>
      </c>
      <c r="G706" t="s">
        <v>1758</v>
      </c>
      <c r="H706" t="s">
        <v>4535</v>
      </c>
      <c r="I706">
        <v>0</v>
      </c>
      <c r="J706" t="s">
        <v>406</v>
      </c>
      <c r="K706" t="s">
        <v>189</v>
      </c>
      <c r="L706" t="s">
        <v>31</v>
      </c>
      <c r="M706" t="s">
        <v>37</v>
      </c>
      <c r="N706" t="s">
        <v>35</v>
      </c>
      <c r="O706" t="s">
        <v>29</v>
      </c>
      <c r="P706" t="s">
        <v>3660</v>
      </c>
      <c r="Q706" t="s">
        <v>2769</v>
      </c>
      <c r="R706" t="s">
        <v>408</v>
      </c>
      <c r="S706">
        <v>0</v>
      </c>
      <c r="T706">
        <v>16</v>
      </c>
      <c r="U706">
        <v>22</v>
      </c>
      <c r="V706">
        <v>38</v>
      </c>
      <c r="W706">
        <v>3</v>
      </c>
      <c r="X706">
        <v>3</v>
      </c>
      <c r="Y706">
        <v>6</v>
      </c>
      <c r="Z706">
        <v>16</v>
      </c>
      <c r="AA706">
        <v>22</v>
      </c>
      <c r="AB706">
        <v>38</v>
      </c>
      <c r="AC706">
        <v>4</v>
      </c>
      <c r="AD706">
        <v>2</v>
      </c>
      <c r="AE706">
        <v>6</v>
      </c>
      <c r="AF706">
        <v>4</v>
      </c>
      <c r="AG706">
        <v>2</v>
      </c>
      <c r="AH706">
        <v>6</v>
      </c>
      <c r="AI706">
        <v>2</v>
      </c>
      <c r="AJ706">
        <v>7</v>
      </c>
      <c r="AK706">
        <v>9</v>
      </c>
      <c r="AL706">
        <v>2</v>
      </c>
      <c r="AM706">
        <v>2</v>
      </c>
      <c r="AN706">
        <v>4</v>
      </c>
      <c r="AO706">
        <v>1</v>
      </c>
      <c r="AP706">
        <v>1</v>
      </c>
      <c r="AQ706">
        <v>2</v>
      </c>
      <c r="AR706">
        <v>3</v>
      </c>
      <c r="AS706">
        <v>3</v>
      </c>
      <c r="AT706">
        <v>6</v>
      </c>
      <c r="AU706">
        <v>4</v>
      </c>
      <c r="AV706">
        <v>2</v>
      </c>
      <c r="AW706">
        <v>6</v>
      </c>
      <c r="AX706">
        <v>16</v>
      </c>
      <c r="AY706">
        <v>17</v>
      </c>
      <c r="AZ706">
        <v>33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3</v>
      </c>
      <c r="BH706">
        <v>3</v>
      </c>
      <c r="BI706">
        <v>1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1</v>
      </c>
      <c r="BR706">
        <v>1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3</v>
      </c>
      <c r="CG706">
        <v>2</v>
      </c>
      <c r="CH706">
        <v>1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3</v>
      </c>
      <c r="CP706">
        <v>3</v>
      </c>
      <c r="CQ706">
        <v>4</v>
      </c>
      <c r="CR706">
        <v>3</v>
      </c>
      <c r="CS706">
        <v>1</v>
      </c>
    </row>
    <row r="707" spans="1:97" x14ac:dyDescent="0.25">
      <c r="A707" t="s">
        <v>4536</v>
      </c>
      <c r="B707">
        <v>1</v>
      </c>
      <c r="C707" t="s">
        <v>467</v>
      </c>
      <c r="D707">
        <v>65</v>
      </c>
      <c r="E707" t="s">
        <v>658</v>
      </c>
      <c r="F707">
        <v>1</v>
      </c>
      <c r="G707" t="s">
        <v>658</v>
      </c>
      <c r="H707" t="s">
        <v>204</v>
      </c>
      <c r="I707">
        <v>0</v>
      </c>
      <c r="J707" t="s">
        <v>406</v>
      </c>
      <c r="K707" t="s">
        <v>189</v>
      </c>
      <c r="L707" t="s">
        <v>31</v>
      </c>
      <c r="M707" t="s">
        <v>37</v>
      </c>
      <c r="N707" t="s">
        <v>35</v>
      </c>
      <c r="O707" t="s">
        <v>29</v>
      </c>
      <c r="P707" t="s">
        <v>3660</v>
      </c>
      <c r="Q707" t="s">
        <v>2769</v>
      </c>
      <c r="R707" t="s">
        <v>408</v>
      </c>
      <c r="S707">
        <v>0</v>
      </c>
      <c r="T707">
        <v>48</v>
      </c>
      <c r="U707">
        <v>48</v>
      </c>
      <c r="V707">
        <v>96</v>
      </c>
      <c r="W707">
        <v>4</v>
      </c>
      <c r="X707">
        <v>9</v>
      </c>
      <c r="Y707">
        <v>13</v>
      </c>
      <c r="Z707">
        <v>48</v>
      </c>
      <c r="AA707">
        <v>48</v>
      </c>
      <c r="AB707">
        <v>96</v>
      </c>
      <c r="AC707">
        <v>8</v>
      </c>
      <c r="AD707">
        <v>11</v>
      </c>
      <c r="AE707">
        <v>19</v>
      </c>
      <c r="AF707">
        <v>8</v>
      </c>
      <c r="AG707">
        <v>11</v>
      </c>
      <c r="AH707">
        <v>19</v>
      </c>
      <c r="AI707">
        <v>6</v>
      </c>
      <c r="AJ707">
        <v>11</v>
      </c>
      <c r="AK707">
        <v>17</v>
      </c>
      <c r="AL707">
        <v>10</v>
      </c>
      <c r="AM707">
        <v>5</v>
      </c>
      <c r="AN707">
        <v>15</v>
      </c>
      <c r="AO707">
        <v>14</v>
      </c>
      <c r="AP707">
        <v>5</v>
      </c>
      <c r="AQ707">
        <v>19</v>
      </c>
      <c r="AR707">
        <v>13</v>
      </c>
      <c r="AS707">
        <v>7</v>
      </c>
      <c r="AT707">
        <v>20</v>
      </c>
      <c r="AU707">
        <v>5</v>
      </c>
      <c r="AV707">
        <v>8</v>
      </c>
      <c r="AW707">
        <v>13</v>
      </c>
      <c r="AX707">
        <v>56</v>
      </c>
      <c r="AY707">
        <v>47</v>
      </c>
      <c r="AZ707">
        <v>103</v>
      </c>
      <c r="BA707">
        <v>1</v>
      </c>
      <c r="BB707">
        <v>1</v>
      </c>
      <c r="BC707">
        <v>1</v>
      </c>
      <c r="BD707">
        <v>1</v>
      </c>
      <c r="BE707">
        <v>1</v>
      </c>
      <c r="BF707">
        <v>1</v>
      </c>
      <c r="BG707">
        <v>0</v>
      </c>
      <c r="BH707">
        <v>6</v>
      </c>
      <c r="BI707">
        <v>0</v>
      </c>
      <c r="BJ707">
        <v>0</v>
      </c>
      <c r="BK707">
        <v>1</v>
      </c>
      <c r="BL707">
        <v>0</v>
      </c>
      <c r="BM707">
        <v>1</v>
      </c>
      <c r="BN707">
        <v>0</v>
      </c>
      <c r="BO707">
        <v>0</v>
      </c>
      <c r="BP707">
        <v>0</v>
      </c>
      <c r="BQ707">
        <v>1</v>
      </c>
      <c r="BR707">
        <v>5</v>
      </c>
      <c r="BS707">
        <v>0</v>
      </c>
      <c r="BT707">
        <v>0</v>
      </c>
      <c r="BU707">
        <v>0</v>
      </c>
      <c r="BV707">
        <v>1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1</v>
      </c>
      <c r="CD707">
        <v>0</v>
      </c>
      <c r="CE707">
        <v>0</v>
      </c>
      <c r="CF707">
        <v>10</v>
      </c>
      <c r="CG707">
        <v>1</v>
      </c>
      <c r="CH707">
        <v>5</v>
      </c>
      <c r="CI707">
        <v>1</v>
      </c>
      <c r="CJ707">
        <v>1</v>
      </c>
      <c r="CK707">
        <v>1</v>
      </c>
      <c r="CL707">
        <v>1</v>
      </c>
      <c r="CM707">
        <v>1</v>
      </c>
      <c r="CN707">
        <v>1</v>
      </c>
      <c r="CO707">
        <v>0</v>
      </c>
      <c r="CP707">
        <v>6</v>
      </c>
      <c r="CQ707">
        <v>7</v>
      </c>
      <c r="CR707">
        <v>6</v>
      </c>
      <c r="CS707">
        <v>1</v>
      </c>
    </row>
    <row r="708" spans="1:97" x14ac:dyDescent="0.25">
      <c r="A708" t="s">
        <v>4537</v>
      </c>
      <c r="B708">
        <v>1</v>
      </c>
      <c r="C708" t="s">
        <v>1701</v>
      </c>
      <c r="D708">
        <v>7</v>
      </c>
      <c r="E708" t="s">
        <v>556</v>
      </c>
      <c r="F708">
        <v>92</v>
      </c>
      <c r="G708" t="s">
        <v>4538</v>
      </c>
      <c r="H708" t="s">
        <v>4539</v>
      </c>
      <c r="I708">
        <v>0</v>
      </c>
      <c r="J708" t="s">
        <v>393</v>
      </c>
      <c r="K708" t="s">
        <v>189</v>
      </c>
      <c r="L708" t="s">
        <v>31</v>
      </c>
      <c r="M708" t="s">
        <v>37</v>
      </c>
      <c r="N708" t="s">
        <v>35</v>
      </c>
      <c r="O708" t="s">
        <v>29</v>
      </c>
      <c r="P708" t="s">
        <v>3194</v>
      </c>
      <c r="Q708" t="s">
        <v>2845</v>
      </c>
      <c r="R708" t="s">
        <v>397</v>
      </c>
      <c r="S708">
        <v>0</v>
      </c>
      <c r="T708">
        <v>22</v>
      </c>
      <c r="U708">
        <v>12</v>
      </c>
      <c r="V708">
        <v>34</v>
      </c>
      <c r="W708">
        <v>4</v>
      </c>
      <c r="X708">
        <v>1</v>
      </c>
      <c r="Y708">
        <v>5</v>
      </c>
      <c r="Z708">
        <v>22</v>
      </c>
      <c r="AA708">
        <v>11</v>
      </c>
      <c r="AB708">
        <v>33</v>
      </c>
      <c r="AC708">
        <v>1</v>
      </c>
      <c r="AD708">
        <v>6</v>
      </c>
      <c r="AE708">
        <v>7</v>
      </c>
      <c r="AF708">
        <v>1</v>
      </c>
      <c r="AG708">
        <v>6</v>
      </c>
      <c r="AH708">
        <v>7</v>
      </c>
      <c r="AI708">
        <v>4</v>
      </c>
      <c r="AJ708">
        <v>0</v>
      </c>
      <c r="AK708">
        <v>4</v>
      </c>
      <c r="AL708">
        <v>3</v>
      </c>
      <c r="AM708">
        <v>5</v>
      </c>
      <c r="AN708">
        <v>8</v>
      </c>
      <c r="AO708">
        <v>3</v>
      </c>
      <c r="AP708">
        <v>0</v>
      </c>
      <c r="AQ708">
        <v>3</v>
      </c>
      <c r="AR708">
        <v>3</v>
      </c>
      <c r="AS708">
        <v>3</v>
      </c>
      <c r="AT708">
        <v>6</v>
      </c>
      <c r="AU708">
        <v>4</v>
      </c>
      <c r="AV708">
        <v>2</v>
      </c>
      <c r="AW708">
        <v>6</v>
      </c>
      <c r="AX708">
        <v>18</v>
      </c>
      <c r="AY708">
        <v>16</v>
      </c>
      <c r="AZ708">
        <v>34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2</v>
      </c>
      <c r="BH708">
        <v>2</v>
      </c>
      <c r="BI708">
        <v>0</v>
      </c>
      <c r="BJ708">
        <v>1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1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2</v>
      </c>
      <c r="CG708">
        <v>0</v>
      </c>
      <c r="CH708">
        <v>2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2</v>
      </c>
      <c r="CP708">
        <v>2</v>
      </c>
      <c r="CQ708">
        <v>2</v>
      </c>
      <c r="CR708">
        <v>2</v>
      </c>
      <c r="CS708">
        <v>1</v>
      </c>
    </row>
    <row r="709" spans="1:97" x14ac:dyDescent="0.25">
      <c r="A709" t="s">
        <v>4540</v>
      </c>
      <c r="B709">
        <v>1</v>
      </c>
      <c r="C709" t="s">
        <v>3003</v>
      </c>
      <c r="D709">
        <v>6</v>
      </c>
      <c r="E709" t="s">
        <v>2162</v>
      </c>
      <c r="F709">
        <v>11</v>
      </c>
      <c r="G709" t="s">
        <v>427</v>
      </c>
      <c r="H709" t="s">
        <v>295</v>
      </c>
      <c r="I709">
        <v>0</v>
      </c>
      <c r="J709" t="s">
        <v>193</v>
      </c>
      <c r="K709" t="s">
        <v>189</v>
      </c>
      <c r="L709" t="s">
        <v>31</v>
      </c>
      <c r="M709" t="s">
        <v>37</v>
      </c>
      <c r="N709" t="s">
        <v>35</v>
      </c>
      <c r="O709" t="s">
        <v>29</v>
      </c>
      <c r="P709" t="s">
        <v>3926</v>
      </c>
      <c r="Q709" t="s">
        <v>2804</v>
      </c>
      <c r="R709" t="s">
        <v>194</v>
      </c>
      <c r="S709">
        <v>0</v>
      </c>
      <c r="T709">
        <v>13</v>
      </c>
      <c r="U709">
        <v>12</v>
      </c>
      <c r="V709">
        <v>25</v>
      </c>
      <c r="W709">
        <v>3</v>
      </c>
      <c r="X709">
        <v>2</v>
      </c>
      <c r="Y709">
        <v>5</v>
      </c>
      <c r="Z709">
        <v>13</v>
      </c>
      <c r="AA709">
        <v>12</v>
      </c>
      <c r="AB709">
        <v>25</v>
      </c>
      <c r="AC709">
        <v>3</v>
      </c>
      <c r="AD709">
        <v>2</v>
      </c>
      <c r="AE709">
        <v>5</v>
      </c>
      <c r="AF709">
        <v>3</v>
      </c>
      <c r="AG709">
        <v>2</v>
      </c>
      <c r="AH709">
        <v>5</v>
      </c>
      <c r="AI709">
        <v>1</v>
      </c>
      <c r="AJ709">
        <v>4</v>
      </c>
      <c r="AK709">
        <v>5</v>
      </c>
      <c r="AL709">
        <v>1</v>
      </c>
      <c r="AM709">
        <v>2</v>
      </c>
      <c r="AN709">
        <v>3</v>
      </c>
      <c r="AO709">
        <v>1</v>
      </c>
      <c r="AP709">
        <v>2</v>
      </c>
      <c r="AQ709">
        <v>3</v>
      </c>
      <c r="AR709">
        <v>2</v>
      </c>
      <c r="AS709">
        <v>2</v>
      </c>
      <c r="AT709">
        <v>4</v>
      </c>
      <c r="AU709">
        <v>5</v>
      </c>
      <c r="AV709">
        <v>1</v>
      </c>
      <c r="AW709">
        <v>6</v>
      </c>
      <c r="AX709">
        <v>13</v>
      </c>
      <c r="AY709">
        <v>13</v>
      </c>
      <c r="AZ709">
        <v>26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2</v>
      </c>
      <c r="BH709">
        <v>2</v>
      </c>
      <c r="BI709">
        <v>0</v>
      </c>
      <c r="BJ709">
        <v>1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1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2</v>
      </c>
      <c r="CG709">
        <v>1</v>
      </c>
      <c r="CH709">
        <v>1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2</v>
      </c>
      <c r="CP709">
        <v>2</v>
      </c>
      <c r="CQ709">
        <v>1</v>
      </c>
      <c r="CR709">
        <v>1</v>
      </c>
      <c r="CS709">
        <v>1</v>
      </c>
    </row>
    <row r="710" spans="1:97" x14ac:dyDescent="0.25">
      <c r="A710" t="s">
        <v>4541</v>
      </c>
      <c r="B710">
        <v>1</v>
      </c>
      <c r="C710" t="s">
        <v>3182</v>
      </c>
      <c r="D710">
        <v>29</v>
      </c>
      <c r="E710" t="s">
        <v>546</v>
      </c>
      <c r="F710">
        <v>200</v>
      </c>
      <c r="G710" t="s">
        <v>4542</v>
      </c>
      <c r="H710" t="s">
        <v>4543</v>
      </c>
      <c r="I710">
        <v>0</v>
      </c>
      <c r="J710" t="s">
        <v>546</v>
      </c>
      <c r="K710" t="s">
        <v>189</v>
      </c>
      <c r="L710" t="s">
        <v>31</v>
      </c>
      <c r="M710" t="s">
        <v>37</v>
      </c>
      <c r="N710" t="s">
        <v>35</v>
      </c>
      <c r="O710" t="s">
        <v>29</v>
      </c>
      <c r="P710" t="s">
        <v>2970</v>
      </c>
      <c r="Q710" t="s">
        <v>2777</v>
      </c>
      <c r="R710" t="s">
        <v>549</v>
      </c>
      <c r="S710">
        <v>0</v>
      </c>
      <c r="T710">
        <v>12</v>
      </c>
      <c r="U710">
        <v>9</v>
      </c>
      <c r="V710">
        <v>21</v>
      </c>
      <c r="W710">
        <v>0</v>
      </c>
      <c r="X710">
        <v>0</v>
      </c>
      <c r="Y710">
        <v>0</v>
      </c>
      <c r="Z710">
        <v>12</v>
      </c>
      <c r="AA710">
        <v>9</v>
      </c>
      <c r="AB710">
        <v>21</v>
      </c>
      <c r="AC710">
        <v>1</v>
      </c>
      <c r="AD710">
        <v>2</v>
      </c>
      <c r="AE710">
        <v>3</v>
      </c>
      <c r="AF710">
        <v>1</v>
      </c>
      <c r="AG710">
        <v>2</v>
      </c>
      <c r="AH710">
        <v>3</v>
      </c>
      <c r="AI710">
        <v>0</v>
      </c>
      <c r="AJ710">
        <v>2</v>
      </c>
      <c r="AK710">
        <v>2</v>
      </c>
      <c r="AL710">
        <v>4</v>
      </c>
      <c r="AM710">
        <v>3</v>
      </c>
      <c r="AN710">
        <v>7</v>
      </c>
      <c r="AO710">
        <v>4</v>
      </c>
      <c r="AP710">
        <v>2</v>
      </c>
      <c r="AQ710">
        <v>6</v>
      </c>
      <c r="AR710">
        <v>2</v>
      </c>
      <c r="AS710">
        <v>0</v>
      </c>
      <c r="AT710">
        <v>2</v>
      </c>
      <c r="AU710">
        <v>3</v>
      </c>
      <c r="AV710">
        <v>0</v>
      </c>
      <c r="AW710">
        <v>3</v>
      </c>
      <c r="AX710">
        <v>14</v>
      </c>
      <c r="AY710">
        <v>9</v>
      </c>
      <c r="AZ710">
        <v>23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2</v>
      </c>
      <c r="BH710">
        <v>2</v>
      </c>
      <c r="BI710">
        <v>0</v>
      </c>
      <c r="BJ710">
        <v>1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1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2</v>
      </c>
      <c r="CG710">
        <v>0</v>
      </c>
      <c r="CH710">
        <v>2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2</v>
      </c>
      <c r="CP710">
        <v>2</v>
      </c>
      <c r="CQ710">
        <v>2</v>
      </c>
      <c r="CR710">
        <v>2</v>
      </c>
      <c r="CS710">
        <v>1</v>
      </c>
    </row>
    <row r="711" spans="1:97" x14ac:dyDescent="0.25">
      <c r="A711" t="s">
        <v>4544</v>
      </c>
      <c r="B711">
        <v>1</v>
      </c>
      <c r="C711" t="s">
        <v>433</v>
      </c>
      <c r="D711">
        <v>29</v>
      </c>
      <c r="E711" t="s">
        <v>546</v>
      </c>
      <c r="F711">
        <v>196</v>
      </c>
      <c r="G711" t="s">
        <v>4545</v>
      </c>
      <c r="H711" t="s">
        <v>4546</v>
      </c>
      <c r="I711">
        <v>0</v>
      </c>
      <c r="J711" t="s">
        <v>546</v>
      </c>
      <c r="K711" t="s">
        <v>189</v>
      </c>
      <c r="L711" t="s">
        <v>31</v>
      </c>
      <c r="M711" t="s">
        <v>37</v>
      </c>
      <c r="N711" t="s">
        <v>35</v>
      </c>
      <c r="O711" t="s">
        <v>29</v>
      </c>
      <c r="P711" t="s">
        <v>3020</v>
      </c>
      <c r="Q711" t="s">
        <v>2777</v>
      </c>
      <c r="R711" t="s">
        <v>549</v>
      </c>
      <c r="S711">
        <v>0</v>
      </c>
      <c r="T711">
        <v>8</v>
      </c>
      <c r="U711">
        <v>7</v>
      </c>
      <c r="V711">
        <v>15</v>
      </c>
      <c r="W711">
        <v>0</v>
      </c>
      <c r="X711">
        <v>2</v>
      </c>
      <c r="Y711">
        <v>2</v>
      </c>
      <c r="Z711">
        <v>7</v>
      </c>
      <c r="AA711">
        <v>7</v>
      </c>
      <c r="AB711">
        <v>14</v>
      </c>
      <c r="AC711">
        <v>5</v>
      </c>
      <c r="AD711">
        <v>1</v>
      </c>
      <c r="AE711">
        <v>6</v>
      </c>
      <c r="AF711">
        <v>5</v>
      </c>
      <c r="AG711">
        <v>1</v>
      </c>
      <c r="AH711">
        <v>6</v>
      </c>
      <c r="AI711">
        <v>0</v>
      </c>
      <c r="AJ711">
        <v>2</v>
      </c>
      <c r="AK711">
        <v>2</v>
      </c>
      <c r="AL711">
        <v>2</v>
      </c>
      <c r="AM711">
        <v>2</v>
      </c>
      <c r="AN711">
        <v>4</v>
      </c>
      <c r="AO711">
        <v>2</v>
      </c>
      <c r="AP711">
        <v>1</v>
      </c>
      <c r="AQ711">
        <v>3</v>
      </c>
      <c r="AR711">
        <v>4</v>
      </c>
      <c r="AS711">
        <v>0</v>
      </c>
      <c r="AT711">
        <v>4</v>
      </c>
      <c r="AU711">
        <v>0</v>
      </c>
      <c r="AV711">
        <v>0</v>
      </c>
      <c r="AW711">
        <v>0</v>
      </c>
      <c r="AX711">
        <v>13</v>
      </c>
      <c r="AY711">
        <v>6</v>
      </c>
      <c r="AZ711">
        <v>19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1</v>
      </c>
      <c r="BH711">
        <v>1</v>
      </c>
      <c r="BI711">
        <v>0</v>
      </c>
      <c r="BJ711">
        <v>1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1</v>
      </c>
      <c r="CG711">
        <v>0</v>
      </c>
      <c r="CH711">
        <v>1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1</v>
      </c>
      <c r="CP711">
        <v>1</v>
      </c>
      <c r="CQ711">
        <v>1</v>
      </c>
      <c r="CR711">
        <v>1</v>
      </c>
      <c r="CS711">
        <v>1</v>
      </c>
    </row>
    <row r="712" spans="1:97" x14ac:dyDescent="0.25">
      <c r="A712" t="s">
        <v>4547</v>
      </c>
      <c r="B712">
        <v>1</v>
      </c>
      <c r="C712" t="s">
        <v>4548</v>
      </c>
      <c r="D712">
        <v>29</v>
      </c>
      <c r="E712" t="s">
        <v>546</v>
      </c>
      <c r="F712">
        <v>181</v>
      </c>
      <c r="G712" t="s">
        <v>1605</v>
      </c>
      <c r="H712" t="s">
        <v>1606</v>
      </c>
      <c r="I712">
        <v>0</v>
      </c>
      <c r="J712" t="s">
        <v>546</v>
      </c>
      <c r="K712" t="s">
        <v>189</v>
      </c>
      <c r="L712" t="s">
        <v>31</v>
      </c>
      <c r="M712" t="s">
        <v>37</v>
      </c>
      <c r="N712" t="s">
        <v>35</v>
      </c>
      <c r="O712" t="s">
        <v>29</v>
      </c>
      <c r="P712" t="s">
        <v>2970</v>
      </c>
      <c r="Q712" t="s">
        <v>2777</v>
      </c>
      <c r="R712" t="s">
        <v>549</v>
      </c>
      <c r="S712">
        <v>0</v>
      </c>
      <c r="T712">
        <v>47</v>
      </c>
      <c r="U712">
        <v>50</v>
      </c>
      <c r="V712">
        <v>97</v>
      </c>
      <c r="W712">
        <v>8</v>
      </c>
      <c r="X712">
        <v>11</v>
      </c>
      <c r="Y712">
        <v>19</v>
      </c>
      <c r="Z712">
        <v>47</v>
      </c>
      <c r="AA712">
        <v>50</v>
      </c>
      <c r="AB712">
        <v>97</v>
      </c>
      <c r="AC712">
        <v>12</v>
      </c>
      <c r="AD712">
        <v>6</v>
      </c>
      <c r="AE712">
        <v>18</v>
      </c>
      <c r="AF712">
        <v>12</v>
      </c>
      <c r="AG712">
        <v>6</v>
      </c>
      <c r="AH712">
        <v>18</v>
      </c>
      <c r="AI712">
        <v>10</v>
      </c>
      <c r="AJ712">
        <v>7</v>
      </c>
      <c r="AK712">
        <v>17</v>
      </c>
      <c r="AL712">
        <v>10</v>
      </c>
      <c r="AM712">
        <v>12</v>
      </c>
      <c r="AN712">
        <v>22</v>
      </c>
      <c r="AO712">
        <v>6</v>
      </c>
      <c r="AP712">
        <v>3</v>
      </c>
      <c r="AQ712">
        <v>9</v>
      </c>
      <c r="AR712">
        <v>8</v>
      </c>
      <c r="AS712">
        <v>7</v>
      </c>
      <c r="AT712">
        <v>15</v>
      </c>
      <c r="AU712">
        <v>4</v>
      </c>
      <c r="AV712">
        <v>11</v>
      </c>
      <c r="AW712">
        <v>15</v>
      </c>
      <c r="AX712">
        <v>50</v>
      </c>
      <c r="AY712">
        <v>46</v>
      </c>
      <c r="AZ712">
        <v>96</v>
      </c>
      <c r="BA712">
        <v>1</v>
      </c>
      <c r="BB712">
        <v>1</v>
      </c>
      <c r="BC712">
        <v>1</v>
      </c>
      <c r="BD712">
        <v>1</v>
      </c>
      <c r="BE712">
        <v>1</v>
      </c>
      <c r="BF712">
        <v>1</v>
      </c>
      <c r="BG712">
        <v>0</v>
      </c>
      <c r="BH712">
        <v>6</v>
      </c>
      <c r="BI712">
        <v>0</v>
      </c>
      <c r="BJ712">
        <v>0</v>
      </c>
      <c r="BK712">
        <v>1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1</v>
      </c>
      <c r="BR712">
        <v>5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7</v>
      </c>
      <c r="CG712">
        <v>1</v>
      </c>
      <c r="CH712">
        <v>5</v>
      </c>
      <c r="CI712">
        <v>1</v>
      </c>
      <c r="CJ712">
        <v>1</v>
      </c>
      <c r="CK712">
        <v>1</v>
      </c>
      <c r="CL712">
        <v>1</v>
      </c>
      <c r="CM712">
        <v>1</v>
      </c>
      <c r="CN712">
        <v>1</v>
      </c>
      <c r="CO712">
        <v>0</v>
      </c>
      <c r="CP712">
        <v>6</v>
      </c>
      <c r="CQ712">
        <v>7</v>
      </c>
      <c r="CR712">
        <v>6</v>
      </c>
      <c r="CS712">
        <v>1</v>
      </c>
    </row>
    <row r="713" spans="1:97" x14ac:dyDescent="0.25">
      <c r="A713" t="s">
        <v>4549</v>
      </c>
      <c r="B713">
        <v>1</v>
      </c>
      <c r="C713" t="s">
        <v>640</v>
      </c>
      <c r="D713">
        <v>29</v>
      </c>
      <c r="E713" t="s">
        <v>546</v>
      </c>
      <c r="F713">
        <v>512</v>
      </c>
      <c r="G713" t="s">
        <v>1426</v>
      </c>
      <c r="H713" t="s">
        <v>1427</v>
      </c>
      <c r="I713">
        <v>0</v>
      </c>
      <c r="J713" t="s">
        <v>546</v>
      </c>
      <c r="K713" t="s">
        <v>189</v>
      </c>
      <c r="L713" t="s">
        <v>31</v>
      </c>
      <c r="M713" t="s">
        <v>37</v>
      </c>
      <c r="N713" t="s">
        <v>35</v>
      </c>
      <c r="O713" t="s">
        <v>29</v>
      </c>
      <c r="P713" t="s">
        <v>3020</v>
      </c>
      <c r="Q713" t="s">
        <v>2777</v>
      </c>
      <c r="R713" t="s">
        <v>549</v>
      </c>
      <c r="S713">
        <v>0</v>
      </c>
      <c r="T713">
        <v>24</v>
      </c>
      <c r="U713">
        <v>22</v>
      </c>
      <c r="V713">
        <v>46</v>
      </c>
      <c r="W713">
        <v>1</v>
      </c>
      <c r="X713">
        <v>3</v>
      </c>
      <c r="Y713">
        <v>4</v>
      </c>
      <c r="Z713">
        <v>24</v>
      </c>
      <c r="AA713">
        <v>22</v>
      </c>
      <c r="AB713">
        <v>46</v>
      </c>
      <c r="AC713">
        <v>3</v>
      </c>
      <c r="AD713">
        <v>4</v>
      </c>
      <c r="AE713">
        <v>7</v>
      </c>
      <c r="AF713">
        <v>3</v>
      </c>
      <c r="AG713">
        <v>4</v>
      </c>
      <c r="AH713">
        <v>7</v>
      </c>
      <c r="AI713">
        <v>4</v>
      </c>
      <c r="AJ713">
        <v>5</v>
      </c>
      <c r="AK713">
        <v>9</v>
      </c>
      <c r="AL713">
        <v>3</v>
      </c>
      <c r="AM713">
        <v>3</v>
      </c>
      <c r="AN713">
        <v>6</v>
      </c>
      <c r="AO713">
        <v>3</v>
      </c>
      <c r="AP713">
        <v>4</v>
      </c>
      <c r="AQ713">
        <v>7</v>
      </c>
      <c r="AR713">
        <v>8</v>
      </c>
      <c r="AS713">
        <v>1</v>
      </c>
      <c r="AT713">
        <v>9</v>
      </c>
      <c r="AU713">
        <v>3</v>
      </c>
      <c r="AV713">
        <v>3</v>
      </c>
      <c r="AW713">
        <v>6</v>
      </c>
      <c r="AX713">
        <v>24</v>
      </c>
      <c r="AY713">
        <v>20</v>
      </c>
      <c r="AZ713">
        <v>44</v>
      </c>
      <c r="BA713">
        <v>0</v>
      </c>
      <c r="BB713">
        <v>0</v>
      </c>
      <c r="BC713">
        <v>0</v>
      </c>
      <c r="BD713">
        <v>0</v>
      </c>
      <c r="BE713">
        <v>1</v>
      </c>
      <c r="BF713">
        <v>1</v>
      </c>
      <c r="BG713">
        <v>2</v>
      </c>
      <c r="BH713">
        <v>4</v>
      </c>
      <c r="BI713">
        <v>0</v>
      </c>
      <c r="BJ713">
        <v>1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3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4</v>
      </c>
      <c r="CG713">
        <v>0</v>
      </c>
      <c r="CH713">
        <v>4</v>
      </c>
      <c r="CI713">
        <v>0</v>
      </c>
      <c r="CJ713">
        <v>0</v>
      </c>
      <c r="CK713">
        <v>0</v>
      </c>
      <c r="CL713">
        <v>0</v>
      </c>
      <c r="CM713">
        <v>1</v>
      </c>
      <c r="CN713">
        <v>1</v>
      </c>
      <c r="CO713">
        <v>2</v>
      </c>
      <c r="CP713">
        <v>4</v>
      </c>
      <c r="CQ713">
        <v>4</v>
      </c>
      <c r="CR713">
        <v>4</v>
      </c>
      <c r="CS713">
        <v>1</v>
      </c>
    </row>
    <row r="714" spans="1:97" x14ac:dyDescent="0.25">
      <c r="A714" t="s">
        <v>4550</v>
      </c>
      <c r="B714">
        <v>1</v>
      </c>
      <c r="C714" t="s">
        <v>467</v>
      </c>
      <c r="D714">
        <v>7</v>
      </c>
      <c r="E714" t="s">
        <v>556</v>
      </c>
      <c r="F714">
        <v>22</v>
      </c>
      <c r="G714" t="s">
        <v>2111</v>
      </c>
      <c r="H714" t="s">
        <v>204</v>
      </c>
      <c r="I714">
        <v>0</v>
      </c>
      <c r="J714" t="s">
        <v>393</v>
      </c>
      <c r="K714" t="s">
        <v>189</v>
      </c>
      <c r="L714" t="s">
        <v>31</v>
      </c>
      <c r="M714" t="s">
        <v>37</v>
      </c>
      <c r="N714" t="s">
        <v>35</v>
      </c>
      <c r="O714" t="s">
        <v>29</v>
      </c>
      <c r="P714" t="s">
        <v>3194</v>
      </c>
      <c r="Q714" t="s">
        <v>2845</v>
      </c>
      <c r="R714" t="s">
        <v>397</v>
      </c>
      <c r="S714">
        <v>0</v>
      </c>
      <c r="T714">
        <v>17</v>
      </c>
      <c r="U714">
        <v>18</v>
      </c>
      <c r="V714">
        <v>35</v>
      </c>
      <c r="W714">
        <v>4</v>
      </c>
      <c r="X714">
        <v>2</v>
      </c>
      <c r="Y714">
        <v>6</v>
      </c>
      <c r="Z714">
        <v>17</v>
      </c>
      <c r="AA714">
        <v>18</v>
      </c>
      <c r="AB714">
        <v>35</v>
      </c>
      <c r="AC714">
        <v>1</v>
      </c>
      <c r="AD714">
        <v>0</v>
      </c>
      <c r="AE714">
        <v>1</v>
      </c>
      <c r="AF714">
        <v>1</v>
      </c>
      <c r="AG714">
        <v>0</v>
      </c>
      <c r="AH714">
        <v>1</v>
      </c>
      <c r="AI714">
        <v>1</v>
      </c>
      <c r="AJ714">
        <v>2</v>
      </c>
      <c r="AK714">
        <v>3</v>
      </c>
      <c r="AL714">
        <v>4</v>
      </c>
      <c r="AM714">
        <v>4</v>
      </c>
      <c r="AN714">
        <v>8</v>
      </c>
      <c r="AO714">
        <v>2</v>
      </c>
      <c r="AP714">
        <v>2</v>
      </c>
      <c r="AQ714">
        <v>4</v>
      </c>
      <c r="AR714">
        <v>1</v>
      </c>
      <c r="AS714">
        <v>3</v>
      </c>
      <c r="AT714">
        <v>4</v>
      </c>
      <c r="AU714">
        <v>2</v>
      </c>
      <c r="AV714">
        <v>5</v>
      </c>
      <c r="AW714">
        <v>7</v>
      </c>
      <c r="AX714">
        <v>11</v>
      </c>
      <c r="AY714">
        <v>16</v>
      </c>
      <c r="AZ714">
        <v>27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2</v>
      </c>
      <c r="BH714">
        <v>2</v>
      </c>
      <c r="BI714">
        <v>0</v>
      </c>
      <c r="BJ714">
        <v>1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1</v>
      </c>
      <c r="BR714">
        <v>0</v>
      </c>
      <c r="BS714">
        <v>0</v>
      </c>
      <c r="BT714">
        <v>0</v>
      </c>
      <c r="BU714">
        <v>1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3</v>
      </c>
      <c r="CG714">
        <v>1</v>
      </c>
      <c r="CH714">
        <v>1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2</v>
      </c>
      <c r="CP714">
        <v>2</v>
      </c>
      <c r="CQ714">
        <v>2</v>
      </c>
      <c r="CR714">
        <v>2</v>
      </c>
      <c r="CS714">
        <v>1</v>
      </c>
    </row>
    <row r="715" spans="1:97" x14ac:dyDescent="0.25">
      <c r="A715" t="s">
        <v>4551</v>
      </c>
      <c r="B715">
        <v>1</v>
      </c>
      <c r="C715" t="s">
        <v>2387</v>
      </c>
      <c r="D715">
        <v>6</v>
      </c>
      <c r="E715" t="s">
        <v>2162</v>
      </c>
      <c r="F715">
        <v>2</v>
      </c>
      <c r="G715" t="s">
        <v>2163</v>
      </c>
      <c r="H715" t="s">
        <v>2164</v>
      </c>
      <c r="I715">
        <v>0</v>
      </c>
      <c r="J715" t="s">
        <v>193</v>
      </c>
      <c r="K715" t="s">
        <v>189</v>
      </c>
      <c r="L715" t="s">
        <v>31</v>
      </c>
      <c r="M715" t="s">
        <v>37</v>
      </c>
      <c r="N715" t="s">
        <v>35</v>
      </c>
      <c r="O715" t="s">
        <v>29</v>
      </c>
      <c r="P715" t="s">
        <v>3926</v>
      </c>
      <c r="Q715" t="s">
        <v>2804</v>
      </c>
      <c r="R715" t="s">
        <v>194</v>
      </c>
      <c r="S715">
        <v>0</v>
      </c>
      <c r="T715">
        <v>17</v>
      </c>
      <c r="U715">
        <v>24</v>
      </c>
      <c r="V715">
        <v>41</v>
      </c>
      <c r="W715">
        <v>5</v>
      </c>
      <c r="X715">
        <v>3</v>
      </c>
      <c r="Y715">
        <v>8</v>
      </c>
      <c r="Z715">
        <v>17</v>
      </c>
      <c r="AA715">
        <v>24</v>
      </c>
      <c r="AB715">
        <v>41</v>
      </c>
      <c r="AC715">
        <v>2</v>
      </c>
      <c r="AD715">
        <v>0</v>
      </c>
      <c r="AE715">
        <v>2</v>
      </c>
      <c r="AF715">
        <v>2</v>
      </c>
      <c r="AG715">
        <v>0</v>
      </c>
      <c r="AH715">
        <v>2</v>
      </c>
      <c r="AI715">
        <v>3</v>
      </c>
      <c r="AJ715">
        <v>2</v>
      </c>
      <c r="AK715">
        <v>5</v>
      </c>
      <c r="AL715">
        <v>2</v>
      </c>
      <c r="AM715">
        <v>5</v>
      </c>
      <c r="AN715">
        <v>7</v>
      </c>
      <c r="AO715">
        <v>3</v>
      </c>
      <c r="AP715">
        <v>5</v>
      </c>
      <c r="AQ715">
        <v>8</v>
      </c>
      <c r="AR715">
        <v>2</v>
      </c>
      <c r="AS715">
        <v>1</v>
      </c>
      <c r="AT715">
        <v>3</v>
      </c>
      <c r="AU715">
        <v>2</v>
      </c>
      <c r="AV715">
        <v>5</v>
      </c>
      <c r="AW715">
        <v>7</v>
      </c>
      <c r="AX715">
        <v>14</v>
      </c>
      <c r="AY715">
        <v>18</v>
      </c>
      <c r="AZ715">
        <v>32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2</v>
      </c>
      <c r="BH715">
        <v>2</v>
      </c>
      <c r="BI715">
        <v>0</v>
      </c>
      <c r="BJ715">
        <v>1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1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2</v>
      </c>
      <c r="CG715">
        <v>0</v>
      </c>
      <c r="CH715">
        <v>2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2</v>
      </c>
      <c r="CP715">
        <v>2</v>
      </c>
      <c r="CQ715">
        <v>3</v>
      </c>
      <c r="CR715">
        <v>3</v>
      </c>
      <c r="CS715">
        <v>1</v>
      </c>
    </row>
    <row r="716" spans="1:97" x14ac:dyDescent="0.25">
      <c r="A716" t="s">
        <v>4552</v>
      </c>
      <c r="B716">
        <v>1</v>
      </c>
      <c r="C716" t="s">
        <v>2032</v>
      </c>
      <c r="D716">
        <v>7</v>
      </c>
      <c r="E716" t="s">
        <v>556</v>
      </c>
      <c r="F716">
        <v>100</v>
      </c>
      <c r="G716" t="s">
        <v>1784</v>
      </c>
      <c r="H716" t="s">
        <v>4553</v>
      </c>
      <c r="I716">
        <v>0</v>
      </c>
      <c r="J716" t="s">
        <v>393</v>
      </c>
      <c r="K716" t="s">
        <v>189</v>
      </c>
      <c r="L716" t="s">
        <v>31</v>
      </c>
      <c r="M716" t="s">
        <v>37</v>
      </c>
      <c r="N716" t="s">
        <v>35</v>
      </c>
      <c r="O716" t="s">
        <v>29</v>
      </c>
      <c r="P716" t="s">
        <v>3194</v>
      </c>
      <c r="Q716" t="s">
        <v>2845</v>
      </c>
      <c r="R716" t="s">
        <v>397</v>
      </c>
      <c r="S716">
        <v>0</v>
      </c>
      <c r="T716">
        <v>13</v>
      </c>
      <c r="U716">
        <v>18</v>
      </c>
      <c r="V716">
        <v>31</v>
      </c>
      <c r="W716">
        <v>2</v>
      </c>
      <c r="X716">
        <v>4</v>
      </c>
      <c r="Y716">
        <v>6</v>
      </c>
      <c r="Z716">
        <v>12</v>
      </c>
      <c r="AA716">
        <v>17</v>
      </c>
      <c r="AB716">
        <v>29</v>
      </c>
      <c r="AC716">
        <v>4</v>
      </c>
      <c r="AD716">
        <v>3</v>
      </c>
      <c r="AE716">
        <v>7</v>
      </c>
      <c r="AF716">
        <v>4</v>
      </c>
      <c r="AG716">
        <v>3</v>
      </c>
      <c r="AH716">
        <v>7</v>
      </c>
      <c r="AI716">
        <v>1</v>
      </c>
      <c r="AJ716">
        <v>0</v>
      </c>
      <c r="AK716">
        <v>1</v>
      </c>
      <c r="AL716">
        <v>3</v>
      </c>
      <c r="AM716">
        <v>4</v>
      </c>
      <c r="AN716">
        <v>7</v>
      </c>
      <c r="AO716">
        <v>1</v>
      </c>
      <c r="AP716">
        <v>3</v>
      </c>
      <c r="AQ716">
        <v>4</v>
      </c>
      <c r="AR716">
        <v>3</v>
      </c>
      <c r="AS716">
        <v>3</v>
      </c>
      <c r="AT716">
        <v>6</v>
      </c>
      <c r="AU716">
        <v>0</v>
      </c>
      <c r="AV716">
        <v>0</v>
      </c>
      <c r="AW716">
        <v>0</v>
      </c>
      <c r="AX716">
        <v>12</v>
      </c>
      <c r="AY716">
        <v>13</v>
      </c>
      <c r="AZ716">
        <v>25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2</v>
      </c>
      <c r="BH716">
        <v>2</v>
      </c>
      <c r="BI716">
        <v>1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1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2</v>
      </c>
      <c r="CG716">
        <v>1</v>
      </c>
      <c r="CH716">
        <v>1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2</v>
      </c>
      <c r="CP716">
        <v>2</v>
      </c>
      <c r="CQ716">
        <v>2</v>
      </c>
      <c r="CR716">
        <v>2</v>
      </c>
      <c r="CS716">
        <v>1</v>
      </c>
    </row>
    <row r="717" spans="1:97" x14ac:dyDescent="0.25">
      <c r="A717" t="s">
        <v>4554</v>
      </c>
      <c r="B717">
        <v>1</v>
      </c>
      <c r="C717" t="s">
        <v>4400</v>
      </c>
      <c r="D717">
        <v>21</v>
      </c>
      <c r="E717" t="s">
        <v>197</v>
      </c>
      <c r="F717">
        <v>1</v>
      </c>
      <c r="G717" t="s">
        <v>197</v>
      </c>
      <c r="H717" t="s">
        <v>4401</v>
      </c>
      <c r="I717">
        <v>0</v>
      </c>
      <c r="J717" t="s">
        <v>197</v>
      </c>
      <c r="K717" t="s">
        <v>189</v>
      </c>
      <c r="L717" t="s">
        <v>31</v>
      </c>
      <c r="M717" t="s">
        <v>37</v>
      </c>
      <c r="N717" t="s">
        <v>35</v>
      </c>
      <c r="O717" t="s">
        <v>29</v>
      </c>
      <c r="P717" t="s">
        <v>3780</v>
      </c>
      <c r="Q717" t="s">
        <v>2849</v>
      </c>
      <c r="R717" t="s">
        <v>199</v>
      </c>
      <c r="S717">
        <v>0</v>
      </c>
      <c r="T717">
        <v>241</v>
      </c>
      <c r="U717">
        <v>216</v>
      </c>
      <c r="V717">
        <v>457</v>
      </c>
      <c r="W717">
        <v>39</v>
      </c>
      <c r="X717">
        <v>25</v>
      </c>
      <c r="Y717">
        <v>64</v>
      </c>
      <c r="Z717">
        <v>241</v>
      </c>
      <c r="AA717">
        <v>215</v>
      </c>
      <c r="AB717">
        <v>456</v>
      </c>
      <c r="AC717">
        <v>30</v>
      </c>
      <c r="AD717">
        <v>36</v>
      </c>
      <c r="AE717">
        <v>66</v>
      </c>
      <c r="AF717">
        <v>30</v>
      </c>
      <c r="AG717">
        <v>36</v>
      </c>
      <c r="AH717">
        <v>66</v>
      </c>
      <c r="AI717">
        <v>33</v>
      </c>
      <c r="AJ717">
        <v>33</v>
      </c>
      <c r="AK717">
        <v>66</v>
      </c>
      <c r="AL717">
        <v>44</v>
      </c>
      <c r="AM717">
        <v>39</v>
      </c>
      <c r="AN717">
        <v>83</v>
      </c>
      <c r="AO717">
        <v>47</v>
      </c>
      <c r="AP717">
        <v>50</v>
      </c>
      <c r="AQ717">
        <v>97</v>
      </c>
      <c r="AR717">
        <v>45</v>
      </c>
      <c r="AS717">
        <v>34</v>
      </c>
      <c r="AT717">
        <v>79</v>
      </c>
      <c r="AU717">
        <v>36</v>
      </c>
      <c r="AV717">
        <v>34</v>
      </c>
      <c r="AW717">
        <v>70</v>
      </c>
      <c r="AX717">
        <v>235</v>
      </c>
      <c r="AY717">
        <v>226</v>
      </c>
      <c r="AZ717">
        <v>461</v>
      </c>
      <c r="BA717">
        <v>2</v>
      </c>
      <c r="BB717">
        <v>2</v>
      </c>
      <c r="BC717">
        <v>3</v>
      </c>
      <c r="BD717">
        <v>3</v>
      </c>
      <c r="BE717">
        <v>3</v>
      </c>
      <c r="BF717">
        <v>2</v>
      </c>
      <c r="BG717">
        <v>0</v>
      </c>
      <c r="BH717">
        <v>15</v>
      </c>
      <c r="BI717">
        <v>0</v>
      </c>
      <c r="BJ717">
        <v>0</v>
      </c>
      <c r="BK717">
        <v>0</v>
      </c>
      <c r="BL717">
        <v>1</v>
      </c>
      <c r="BM717">
        <v>1</v>
      </c>
      <c r="BN717">
        <v>0</v>
      </c>
      <c r="BO717">
        <v>0</v>
      </c>
      <c r="BP717">
        <v>1</v>
      </c>
      <c r="BQ717">
        <v>2</v>
      </c>
      <c r="BR717">
        <v>13</v>
      </c>
      <c r="BS717">
        <v>0</v>
      </c>
      <c r="BT717">
        <v>0</v>
      </c>
      <c r="BU717">
        <v>2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2</v>
      </c>
      <c r="CD717">
        <v>0</v>
      </c>
      <c r="CE717">
        <v>0</v>
      </c>
      <c r="CF717">
        <v>22</v>
      </c>
      <c r="CG717">
        <v>2</v>
      </c>
      <c r="CH717">
        <v>13</v>
      </c>
      <c r="CI717">
        <v>2</v>
      </c>
      <c r="CJ717">
        <v>2</v>
      </c>
      <c r="CK717">
        <v>3</v>
      </c>
      <c r="CL717">
        <v>3</v>
      </c>
      <c r="CM717">
        <v>3</v>
      </c>
      <c r="CN717">
        <v>2</v>
      </c>
      <c r="CO717">
        <v>0</v>
      </c>
      <c r="CP717">
        <v>15</v>
      </c>
      <c r="CQ717">
        <v>15</v>
      </c>
      <c r="CR717">
        <v>15</v>
      </c>
      <c r="CS717">
        <v>1</v>
      </c>
    </row>
    <row r="718" spans="1:97" x14ac:dyDescent="0.25">
      <c r="A718" t="s">
        <v>4555</v>
      </c>
      <c r="B718">
        <v>4</v>
      </c>
      <c r="C718" t="s">
        <v>306</v>
      </c>
      <c r="D718">
        <v>27</v>
      </c>
      <c r="E718" t="s">
        <v>393</v>
      </c>
      <c r="F718">
        <v>25</v>
      </c>
      <c r="G718" t="s">
        <v>4556</v>
      </c>
      <c r="H718" t="s">
        <v>204</v>
      </c>
      <c r="I718">
        <v>0</v>
      </c>
      <c r="J718" t="s">
        <v>393</v>
      </c>
      <c r="K718" t="s">
        <v>189</v>
      </c>
      <c r="L718" t="s">
        <v>31</v>
      </c>
      <c r="M718" t="s">
        <v>37</v>
      </c>
      <c r="N718" t="s">
        <v>35</v>
      </c>
      <c r="O718" t="s">
        <v>29</v>
      </c>
      <c r="P718" t="s">
        <v>3543</v>
      </c>
      <c r="Q718" t="s">
        <v>2845</v>
      </c>
      <c r="R718" t="s">
        <v>397</v>
      </c>
      <c r="S718">
        <v>0</v>
      </c>
      <c r="T718">
        <v>22</v>
      </c>
      <c r="U718">
        <v>21</v>
      </c>
      <c r="V718">
        <v>43</v>
      </c>
      <c r="W718">
        <v>4</v>
      </c>
      <c r="X718">
        <v>3</v>
      </c>
      <c r="Y718">
        <v>7</v>
      </c>
      <c r="Z718">
        <v>21</v>
      </c>
      <c r="AA718">
        <v>21</v>
      </c>
      <c r="AB718">
        <v>42</v>
      </c>
      <c r="AC718">
        <v>2</v>
      </c>
      <c r="AD718">
        <v>4</v>
      </c>
      <c r="AE718">
        <v>6</v>
      </c>
      <c r="AF718">
        <v>2</v>
      </c>
      <c r="AG718">
        <v>4</v>
      </c>
      <c r="AH718">
        <v>6</v>
      </c>
      <c r="AI718">
        <v>2</v>
      </c>
      <c r="AJ718">
        <v>4</v>
      </c>
      <c r="AK718">
        <v>6</v>
      </c>
      <c r="AL718">
        <v>2</v>
      </c>
      <c r="AM718">
        <v>2</v>
      </c>
      <c r="AN718">
        <v>4</v>
      </c>
      <c r="AO718">
        <v>5</v>
      </c>
      <c r="AP718">
        <v>2</v>
      </c>
      <c r="AQ718">
        <v>7</v>
      </c>
      <c r="AR718">
        <v>2</v>
      </c>
      <c r="AS718">
        <v>5</v>
      </c>
      <c r="AT718">
        <v>7</v>
      </c>
      <c r="AU718">
        <v>6</v>
      </c>
      <c r="AV718">
        <v>5</v>
      </c>
      <c r="AW718">
        <v>11</v>
      </c>
      <c r="AX718">
        <v>19</v>
      </c>
      <c r="AY718">
        <v>22</v>
      </c>
      <c r="AZ718">
        <v>41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3</v>
      </c>
      <c r="BH718">
        <v>3</v>
      </c>
      <c r="BI718">
        <v>1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2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3</v>
      </c>
      <c r="CG718">
        <v>3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3</v>
      </c>
      <c r="CP718">
        <v>3</v>
      </c>
      <c r="CQ718">
        <v>4</v>
      </c>
      <c r="CR718">
        <v>3</v>
      </c>
      <c r="CS718">
        <v>1</v>
      </c>
    </row>
    <row r="719" spans="1:97" x14ac:dyDescent="0.25">
      <c r="A719" t="s">
        <v>4557</v>
      </c>
      <c r="B719">
        <v>1</v>
      </c>
      <c r="C719" t="s">
        <v>1970</v>
      </c>
      <c r="D719">
        <v>27</v>
      </c>
      <c r="E719" t="s">
        <v>393</v>
      </c>
      <c r="F719">
        <v>336</v>
      </c>
      <c r="G719" t="s">
        <v>504</v>
      </c>
      <c r="H719" t="s">
        <v>4558</v>
      </c>
      <c r="I719">
        <v>0</v>
      </c>
      <c r="J719" t="s">
        <v>393</v>
      </c>
      <c r="K719" t="s">
        <v>189</v>
      </c>
      <c r="L719" t="s">
        <v>31</v>
      </c>
      <c r="M719" t="s">
        <v>37</v>
      </c>
      <c r="N719" t="s">
        <v>35</v>
      </c>
      <c r="O719" t="s">
        <v>29</v>
      </c>
      <c r="P719" t="s">
        <v>2844</v>
      </c>
      <c r="Q719" t="s">
        <v>2845</v>
      </c>
      <c r="R719" t="s">
        <v>397</v>
      </c>
      <c r="S719">
        <v>0</v>
      </c>
      <c r="T719">
        <v>35</v>
      </c>
      <c r="U719">
        <v>19</v>
      </c>
      <c r="V719">
        <v>54</v>
      </c>
      <c r="W719">
        <v>6</v>
      </c>
      <c r="X719">
        <v>1</v>
      </c>
      <c r="Y719">
        <v>7</v>
      </c>
      <c r="Z719">
        <v>35</v>
      </c>
      <c r="AA719">
        <v>19</v>
      </c>
      <c r="AB719">
        <v>54</v>
      </c>
      <c r="AC719">
        <v>7</v>
      </c>
      <c r="AD719">
        <v>6</v>
      </c>
      <c r="AE719">
        <v>13</v>
      </c>
      <c r="AF719">
        <v>7</v>
      </c>
      <c r="AG719">
        <v>6</v>
      </c>
      <c r="AH719">
        <v>13</v>
      </c>
      <c r="AI719">
        <v>1</v>
      </c>
      <c r="AJ719">
        <v>5</v>
      </c>
      <c r="AK719">
        <v>6</v>
      </c>
      <c r="AL719">
        <v>6</v>
      </c>
      <c r="AM719">
        <v>4</v>
      </c>
      <c r="AN719">
        <v>10</v>
      </c>
      <c r="AO719">
        <v>8</v>
      </c>
      <c r="AP719">
        <v>2</v>
      </c>
      <c r="AQ719">
        <v>10</v>
      </c>
      <c r="AR719">
        <v>6</v>
      </c>
      <c r="AS719">
        <v>3</v>
      </c>
      <c r="AT719">
        <v>9</v>
      </c>
      <c r="AU719">
        <v>7</v>
      </c>
      <c r="AV719">
        <v>4</v>
      </c>
      <c r="AW719">
        <v>11</v>
      </c>
      <c r="AX719">
        <v>35</v>
      </c>
      <c r="AY719">
        <v>24</v>
      </c>
      <c r="AZ719">
        <v>59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3</v>
      </c>
      <c r="BH719">
        <v>3</v>
      </c>
      <c r="BI719">
        <v>1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1</v>
      </c>
      <c r="BR719">
        <v>1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3</v>
      </c>
      <c r="CG719">
        <v>2</v>
      </c>
      <c r="CH719">
        <v>1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3</v>
      </c>
      <c r="CP719">
        <v>3</v>
      </c>
      <c r="CQ719">
        <v>4</v>
      </c>
      <c r="CR719">
        <v>3</v>
      </c>
      <c r="CS719">
        <v>1</v>
      </c>
    </row>
    <row r="720" spans="1:97" x14ac:dyDescent="0.25">
      <c r="A720" t="s">
        <v>4559</v>
      </c>
      <c r="B720">
        <v>1</v>
      </c>
      <c r="C720" t="s">
        <v>306</v>
      </c>
      <c r="D720">
        <v>37</v>
      </c>
      <c r="E720" t="s">
        <v>216</v>
      </c>
      <c r="F720">
        <v>1</v>
      </c>
      <c r="G720" t="s">
        <v>380</v>
      </c>
      <c r="H720" t="s">
        <v>3964</v>
      </c>
      <c r="I720">
        <v>0</v>
      </c>
      <c r="J720" t="s">
        <v>217</v>
      </c>
      <c r="K720" t="s">
        <v>189</v>
      </c>
      <c r="L720" t="s">
        <v>31</v>
      </c>
      <c r="M720" t="s">
        <v>37</v>
      </c>
      <c r="N720" t="s">
        <v>35</v>
      </c>
      <c r="O720" t="s">
        <v>29</v>
      </c>
      <c r="P720" t="s">
        <v>3721</v>
      </c>
      <c r="Q720" t="s">
        <v>3238</v>
      </c>
      <c r="R720" t="s">
        <v>218</v>
      </c>
      <c r="S720">
        <v>0</v>
      </c>
      <c r="T720">
        <v>140</v>
      </c>
      <c r="U720">
        <v>151</v>
      </c>
      <c r="V720">
        <v>291</v>
      </c>
      <c r="W720">
        <v>33</v>
      </c>
      <c r="X720">
        <v>22</v>
      </c>
      <c r="Y720">
        <v>55</v>
      </c>
      <c r="Z720">
        <v>140</v>
      </c>
      <c r="AA720">
        <v>151</v>
      </c>
      <c r="AB720">
        <v>291</v>
      </c>
      <c r="AC720">
        <v>28</v>
      </c>
      <c r="AD720">
        <v>20</v>
      </c>
      <c r="AE720">
        <v>48</v>
      </c>
      <c r="AF720">
        <v>29</v>
      </c>
      <c r="AG720">
        <v>20</v>
      </c>
      <c r="AH720">
        <v>49</v>
      </c>
      <c r="AI720">
        <v>24</v>
      </c>
      <c r="AJ720">
        <v>24</v>
      </c>
      <c r="AK720">
        <v>48</v>
      </c>
      <c r="AL720">
        <v>25</v>
      </c>
      <c r="AM720">
        <v>24</v>
      </c>
      <c r="AN720">
        <v>49</v>
      </c>
      <c r="AO720">
        <v>21</v>
      </c>
      <c r="AP720">
        <v>26</v>
      </c>
      <c r="AQ720">
        <v>47</v>
      </c>
      <c r="AR720">
        <v>23</v>
      </c>
      <c r="AS720">
        <v>25</v>
      </c>
      <c r="AT720">
        <v>48</v>
      </c>
      <c r="AU720">
        <v>19</v>
      </c>
      <c r="AV720">
        <v>23</v>
      </c>
      <c r="AW720">
        <v>42</v>
      </c>
      <c r="AX720">
        <v>141</v>
      </c>
      <c r="AY720">
        <v>142</v>
      </c>
      <c r="AZ720">
        <v>283</v>
      </c>
      <c r="BA720">
        <v>2</v>
      </c>
      <c r="BB720">
        <v>2</v>
      </c>
      <c r="BC720">
        <v>2</v>
      </c>
      <c r="BD720">
        <v>2</v>
      </c>
      <c r="BE720">
        <v>2</v>
      </c>
      <c r="BF720">
        <v>2</v>
      </c>
      <c r="BG720">
        <v>0</v>
      </c>
      <c r="BH720">
        <v>12</v>
      </c>
      <c r="BI720">
        <v>0</v>
      </c>
      <c r="BJ720">
        <v>0</v>
      </c>
      <c r="BK720">
        <v>0</v>
      </c>
      <c r="BL720">
        <v>1</v>
      </c>
      <c r="BM720">
        <v>0</v>
      </c>
      <c r="BN720">
        <v>1</v>
      </c>
      <c r="BO720">
        <v>0</v>
      </c>
      <c r="BP720">
        <v>0</v>
      </c>
      <c r="BQ720">
        <v>2</v>
      </c>
      <c r="BR720">
        <v>10</v>
      </c>
      <c r="BS720">
        <v>0</v>
      </c>
      <c r="BT720">
        <v>0</v>
      </c>
      <c r="BU720">
        <v>1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1</v>
      </c>
      <c r="CD720">
        <v>0</v>
      </c>
      <c r="CE720">
        <v>0</v>
      </c>
      <c r="CF720">
        <v>16</v>
      </c>
      <c r="CG720">
        <v>2</v>
      </c>
      <c r="CH720">
        <v>10</v>
      </c>
      <c r="CI720">
        <v>2</v>
      </c>
      <c r="CJ720">
        <v>2</v>
      </c>
      <c r="CK720">
        <v>2</v>
      </c>
      <c r="CL720">
        <v>2</v>
      </c>
      <c r="CM720">
        <v>2</v>
      </c>
      <c r="CN720">
        <v>2</v>
      </c>
      <c r="CO720">
        <v>0</v>
      </c>
      <c r="CP720">
        <v>12</v>
      </c>
      <c r="CQ720">
        <v>12</v>
      </c>
      <c r="CR720">
        <v>12</v>
      </c>
      <c r="CS720">
        <v>1</v>
      </c>
    </row>
    <row r="721" spans="1:97" x14ac:dyDescent="0.25">
      <c r="A721" t="s">
        <v>4560</v>
      </c>
      <c r="B721">
        <v>1</v>
      </c>
      <c r="C721" t="s">
        <v>4561</v>
      </c>
      <c r="D721">
        <v>19</v>
      </c>
      <c r="E721" t="s">
        <v>188</v>
      </c>
      <c r="F721">
        <v>1</v>
      </c>
      <c r="G721" t="s">
        <v>188</v>
      </c>
      <c r="H721" t="s">
        <v>4562</v>
      </c>
      <c r="I721">
        <v>0</v>
      </c>
      <c r="J721" t="s">
        <v>188</v>
      </c>
      <c r="K721" t="s">
        <v>189</v>
      </c>
      <c r="L721" t="s">
        <v>31</v>
      </c>
      <c r="M721" t="s">
        <v>37</v>
      </c>
      <c r="N721" t="s">
        <v>35</v>
      </c>
      <c r="O721" t="s">
        <v>29</v>
      </c>
      <c r="P721" t="s">
        <v>3016</v>
      </c>
      <c r="Q721" t="s">
        <v>2800</v>
      </c>
      <c r="R721" t="s">
        <v>190</v>
      </c>
      <c r="S721">
        <v>0</v>
      </c>
      <c r="T721">
        <v>124</v>
      </c>
      <c r="U721">
        <v>117</v>
      </c>
      <c r="V721">
        <v>241</v>
      </c>
      <c r="W721">
        <v>20</v>
      </c>
      <c r="X721">
        <v>28</v>
      </c>
      <c r="Y721">
        <v>48</v>
      </c>
      <c r="Z721">
        <v>124</v>
      </c>
      <c r="AA721">
        <v>117</v>
      </c>
      <c r="AB721">
        <v>241</v>
      </c>
      <c r="AC721">
        <v>14</v>
      </c>
      <c r="AD721">
        <v>13</v>
      </c>
      <c r="AE721">
        <v>27</v>
      </c>
      <c r="AF721">
        <v>15</v>
      </c>
      <c r="AG721">
        <v>13</v>
      </c>
      <c r="AH721">
        <v>28</v>
      </c>
      <c r="AI721">
        <v>16</v>
      </c>
      <c r="AJ721">
        <v>14</v>
      </c>
      <c r="AK721">
        <v>30</v>
      </c>
      <c r="AL721">
        <v>18</v>
      </c>
      <c r="AM721">
        <v>16</v>
      </c>
      <c r="AN721">
        <v>34</v>
      </c>
      <c r="AO721">
        <v>20</v>
      </c>
      <c r="AP721">
        <v>18</v>
      </c>
      <c r="AQ721">
        <v>38</v>
      </c>
      <c r="AR721">
        <v>21</v>
      </c>
      <c r="AS721">
        <v>21</v>
      </c>
      <c r="AT721">
        <v>42</v>
      </c>
      <c r="AU721">
        <v>24</v>
      </c>
      <c r="AV721">
        <v>19</v>
      </c>
      <c r="AW721">
        <v>43</v>
      </c>
      <c r="AX721">
        <v>114</v>
      </c>
      <c r="AY721">
        <v>101</v>
      </c>
      <c r="AZ721">
        <v>215</v>
      </c>
      <c r="BA721">
        <v>2</v>
      </c>
      <c r="BB721">
        <v>2</v>
      </c>
      <c r="BC721">
        <v>2</v>
      </c>
      <c r="BD721">
        <v>2</v>
      </c>
      <c r="BE721">
        <v>2</v>
      </c>
      <c r="BF721">
        <v>2</v>
      </c>
      <c r="BG721">
        <v>0</v>
      </c>
      <c r="BH721">
        <v>12</v>
      </c>
      <c r="BI721">
        <v>0</v>
      </c>
      <c r="BJ721">
        <v>0</v>
      </c>
      <c r="BK721">
        <v>1</v>
      </c>
      <c r="BL721">
        <v>0</v>
      </c>
      <c r="BM721">
        <v>0</v>
      </c>
      <c r="BN721">
        <v>1</v>
      </c>
      <c r="BO721">
        <v>0</v>
      </c>
      <c r="BP721">
        <v>0</v>
      </c>
      <c r="BQ721">
        <v>0</v>
      </c>
      <c r="BR721">
        <v>12</v>
      </c>
      <c r="BS721">
        <v>0</v>
      </c>
      <c r="BT721">
        <v>0</v>
      </c>
      <c r="BU721">
        <v>1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1</v>
      </c>
      <c r="CB721">
        <v>1</v>
      </c>
      <c r="CC721">
        <v>1</v>
      </c>
      <c r="CD721">
        <v>1</v>
      </c>
      <c r="CE721">
        <v>0</v>
      </c>
      <c r="CF721">
        <v>19</v>
      </c>
      <c r="CG721">
        <v>0</v>
      </c>
      <c r="CH721">
        <v>12</v>
      </c>
      <c r="CI721">
        <v>2</v>
      </c>
      <c r="CJ721">
        <v>2</v>
      </c>
      <c r="CK721">
        <v>2</v>
      </c>
      <c r="CL721">
        <v>2</v>
      </c>
      <c r="CM721">
        <v>2</v>
      </c>
      <c r="CN721">
        <v>2</v>
      </c>
      <c r="CO721">
        <v>0</v>
      </c>
      <c r="CP721">
        <v>12</v>
      </c>
      <c r="CQ721">
        <v>12</v>
      </c>
      <c r="CR721">
        <v>12</v>
      </c>
      <c r="CS721">
        <v>1</v>
      </c>
    </row>
    <row r="722" spans="1:97" x14ac:dyDescent="0.25">
      <c r="A722" t="s">
        <v>4563</v>
      </c>
      <c r="B722">
        <v>1</v>
      </c>
      <c r="C722" t="s">
        <v>1701</v>
      </c>
      <c r="D722">
        <v>29</v>
      </c>
      <c r="E722" t="s">
        <v>546</v>
      </c>
      <c r="F722">
        <v>54</v>
      </c>
      <c r="G722" t="s">
        <v>4564</v>
      </c>
      <c r="H722" t="s">
        <v>520</v>
      </c>
      <c r="I722">
        <v>0</v>
      </c>
      <c r="J722" t="s">
        <v>546</v>
      </c>
      <c r="K722" t="s">
        <v>189</v>
      </c>
      <c r="L722" t="s">
        <v>31</v>
      </c>
      <c r="M722" t="s">
        <v>37</v>
      </c>
      <c r="N722" t="s">
        <v>35</v>
      </c>
      <c r="O722" t="s">
        <v>29</v>
      </c>
      <c r="P722" t="s">
        <v>2859</v>
      </c>
      <c r="Q722" t="s">
        <v>2777</v>
      </c>
      <c r="R722" t="s">
        <v>549</v>
      </c>
      <c r="S722">
        <v>0</v>
      </c>
      <c r="T722">
        <v>31</v>
      </c>
      <c r="U722">
        <v>41</v>
      </c>
      <c r="V722">
        <v>72</v>
      </c>
      <c r="W722">
        <v>3</v>
      </c>
      <c r="X722">
        <v>8</v>
      </c>
      <c r="Y722">
        <v>11</v>
      </c>
      <c r="Z722">
        <v>31</v>
      </c>
      <c r="AA722">
        <v>41</v>
      </c>
      <c r="AB722">
        <v>72</v>
      </c>
      <c r="AC722">
        <v>5</v>
      </c>
      <c r="AD722">
        <v>4</v>
      </c>
      <c r="AE722">
        <v>9</v>
      </c>
      <c r="AF722">
        <v>5</v>
      </c>
      <c r="AG722">
        <v>4</v>
      </c>
      <c r="AH722">
        <v>9</v>
      </c>
      <c r="AI722">
        <v>6</v>
      </c>
      <c r="AJ722">
        <v>7</v>
      </c>
      <c r="AK722">
        <v>13</v>
      </c>
      <c r="AL722">
        <v>3</v>
      </c>
      <c r="AM722">
        <v>7</v>
      </c>
      <c r="AN722">
        <v>10</v>
      </c>
      <c r="AO722">
        <v>8</v>
      </c>
      <c r="AP722">
        <v>5</v>
      </c>
      <c r="AQ722">
        <v>13</v>
      </c>
      <c r="AR722">
        <v>3</v>
      </c>
      <c r="AS722">
        <v>4</v>
      </c>
      <c r="AT722">
        <v>7</v>
      </c>
      <c r="AU722">
        <v>4</v>
      </c>
      <c r="AV722">
        <v>5</v>
      </c>
      <c r="AW722">
        <v>9</v>
      </c>
      <c r="AX722">
        <v>29</v>
      </c>
      <c r="AY722">
        <v>32</v>
      </c>
      <c r="AZ722">
        <v>61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1</v>
      </c>
      <c r="BG722">
        <v>2</v>
      </c>
      <c r="BH722">
        <v>3</v>
      </c>
      <c r="BI722">
        <v>1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2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3</v>
      </c>
      <c r="CG722">
        <v>1</v>
      </c>
      <c r="CH722">
        <v>2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1</v>
      </c>
      <c r="CO722">
        <v>2</v>
      </c>
      <c r="CP722">
        <v>3</v>
      </c>
      <c r="CQ722">
        <v>4</v>
      </c>
      <c r="CR722">
        <v>4</v>
      </c>
      <c r="CS722">
        <v>1</v>
      </c>
    </row>
    <row r="723" spans="1:97" x14ac:dyDescent="0.25">
      <c r="A723" t="s">
        <v>4565</v>
      </c>
      <c r="B723">
        <v>1</v>
      </c>
      <c r="C723" t="s">
        <v>3601</v>
      </c>
      <c r="D723">
        <v>29</v>
      </c>
      <c r="E723" t="s">
        <v>546</v>
      </c>
      <c r="F723">
        <v>15</v>
      </c>
      <c r="G723" t="s">
        <v>573</v>
      </c>
      <c r="H723" t="s">
        <v>204</v>
      </c>
      <c r="I723">
        <v>0</v>
      </c>
      <c r="J723" t="s">
        <v>546</v>
      </c>
      <c r="K723" t="s">
        <v>189</v>
      </c>
      <c r="L723" t="s">
        <v>31</v>
      </c>
      <c r="M723" t="s">
        <v>37</v>
      </c>
      <c r="N723" t="s">
        <v>35</v>
      </c>
      <c r="O723" t="s">
        <v>29</v>
      </c>
      <c r="P723" t="s">
        <v>2859</v>
      </c>
      <c r="Q723" t="s">
        <v>2777</v>
      </c>
      <c r="R723" t="s">
        <v>549</v>
      </c>
      <c r="S723">
        <v>0</v>
      </c>
      <c r="T723">
        <v>110</v>
      </c>
      <c r="U723">
        <v>135</v>
      </c>
      <c r="V723">
        <v>245</v>
      </c>
      <c r="W723">
        <v>16</v>
      </c>
      <c r="X723">
        <v>23</v>
      </c>
      <c r="Y723">
        <v>39</v>
      </c>
      <c r="Z723">
        <v>110</v>
      </c>
      <c r="AA723">
        <v>135</v>
      </c>
      <c r="AB723">
        <v>245</v>
      </c>
      <c r="AC723">
        <v>19</v>
      </c>
      <c r="AD723">
        <v>24</v>
      </c>
      <c r="AE723">
        <v>43</v>
      </c>
      <c r="AF723">
        <v>19</v>
      </c>
      <c r="AG723">
        <v>24</v>
      </c>
      <c r="AH723">
        <v>43</v>
      </c>
      <c r="AI723">
        <v>17</v>
      </c>
      <c r="AJ723">
        <v>25</v>
      </c>
      <c r="AK723">
        <v>42</v>
      </c>
      <c r="AL723">
        <v>24</v>
      </c>
      <c r="AM723">
        <v>20</v>
      </c>
      <c r="AN723">
        <v>44</v>
      </c>
      <c r="AO723">
        <v>19</v>
      </c>
      <c r="AP723">
        <v>21</v>
      </c>
      <c r="AQ723">
        <v>40</v>
      </c>
      <c r="AR723">
        <v>22</v>
      </c>
      <c r="AS723">
        <v>21</v>
      </c>
      <c r="AT723">
        <v>43</v>
      </c>
      <c r="AU723">
        <v>13</v>
      </c>
      <c r="AV723">
        <v>25</v>
      </c>
      <c r="AW723">
        <v>38</v>
      </c>
      <c r="AX723">
        <v>114</v>
      </c>
      <c r="AY723">
        <v>136</v>
      </c>
      <c r="AZ723">
        <v>250</v>
      </c>
      <c r="BA723">
        <v>2</v>
      </c>
      <c r="BB723">
        <v>2</v>
      </c>
      <c r="BC723">
        <v>1</v>
      </c>
      <c r="BD723">
        <v>2</v>
      </c>
      <c r="BE723">
        <v>2</v>
      </c>
      <c r="BF723">
        <v>2</v>
      </c>
      <c r="BG723">
        <v>0</v>
      </c>
      <c r="BH723">
        <v>11</v>
      </c>
      <c r="BI723">
        <v>0</v>
      </c>
      <c r="BJ723">
        <v>0</v>
      </c>
      <c r="BK723">
        <v>0</v>
      </c>
      <c r="BL723">
        <v>1</v>
      </c>
      <c r="BM723">
        <v>0</v>
      </c>
      <c r="BN723">
        <v>1</v>
      </c>
      <c r="BO723">
        <v>0</v>
      </c>
      <c r="BP723">
        <v>0</v>
      </c>
      <c r="BQ723">
        <v>1</v>
      </c>
      <c r="BR723">
        <v>10</v>
      </c>
      <c r="BS723">
        <v>0</v>
      </c>
      <c r="BT723">
        <v>0</v>
      </c>
      <c r="BU723">
        <v>1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1</v>
      </c>
      <c r="CD723">
        <v>0</v>
      </c>
      <c r="CE723">
        <v>0</v>
      </c>
      <c r="CF723">
        <v>15</v>
      </c>
      <c r="CG723">
        <v>1</v>
      </c>
      <c r="CH723">
        <v>10</v>
      </c>
      <c r="CI723">
        <v>2</v>
      </c>
      <c r="CJ723">
        <v>2</v>
      </c>
      <c r="CK723">
        <v>1</v>
      </c>
      <c r="CL723">
        <v>2</v>
      </c>
      <c r="CM723">
        <v>2</v>
      </c>
      <c r="CN723">
        <v>2</v>
      </c>
      <c r="CO723">
        <v>0</v>
      </c>
      <c r="CP723">
        <v>11</v>
      </c>
      <c r="CQ723">
        <v>12</v>
      </c>
      <c r="CR723">
        <v>12</v>
      </c>
      <c r="CS723">
        <v>1</v>
      </c>
    </row>
    <row r="724" spans="1:97" x14ac:dyDescent="0.25">
      <c r="A724" t="s">
        <v>4566</v>
      </c>
      <c r="B724">
        <v>1</v>
      </c>
      <c r="C724" t="s">
        <v>2632</v>
      </c>
      <c r="D724">
        <v>19</v>
      </c>
      <c r="E724" t="s">
        <v>188</v>
      </c>
      <c r="F724">
        <v>1</v>
      </c>
      <c r="G724" t="s">
        <v>188</v>
      </c>
      <c r="H724" t="s">
        <v>4567</v>
      </c>
      <c r="I724">
        <v>0</v>
      </c>
      <c r="J724" t="s">
        <v>188</v>
      </c>
      <c r="K724" t="s">
        <v>189</v>
      </c>
      <c r="L724" t="s">
        <v>31</v>
      </c>
      <c r="M724" t="s">
        <v>37</v>
      </c>
      <c r="N724" t="s">
        <v>35</v>
      </c>
      <c r="O724" t="s">
        <v>29</v>
      </c>
      <c r="P724" t="s">
        <v>3528</v>
      </c>
      <c r="Q724" t="s">
        <v>2800</v>
      </c>
      <c r="R724" t="s">
        <v>190</v>
      </c>
      <c r="S724">
        <v>0</v>
      </c>
      <c r="T724">
        <v>281</v>
      </c>
      <c r="U724">
        <v>272</v>
      </c>
      <c r="V724">
        <v>553</v>
      </c>
      <c r="W724">
        <v>46</v>
      </c>
      <c r="X724">
        <v>43</v>
      </c>
      <c r="Y724">
        <v>89</v>
      </c>
      <c r="Z724">
        <v>280</v>
      </c>
      <c r="AA724">
        <v>269</v>
      </c>
      <c r="AB724">
        <v>549</v>
      </c>
      <c r="AC724">
        <v>39</v>
      </c>
      <c r="AD724">
        <v>38</v>
      </c>
      <c r="AE724">
        <v>77</v>
      </c>
      <c r="AF724">
        <v>39</v>
      </c>
      <c r="AG724">
        <v>38</v>
      </c>
      <c r="AH724">
        <v>77</v>
      </c>
      <c r="AI724">
        <v>40</v>
      </c>
      <c r="AJ724">
        <v>40</v>
      </c>
      <c r="AK724">
        <v>80</v>
      </c>
      <c r="AL724">
        <v>49</v>
      </c>
      <c r="AM724">
        <v>54</v>
      </c>
      <c r="AN724">
        <v>103</v>
      </c>
      <c r="AO724">
        <v>46</v>
      </c>
      <c r="AP724">
        <v>47</v>
      </c>
      <c r="AQ724">
        <v>93</v>
      </c>
      <c r="AR724">
        <v>54</v>
      </c>
      <c r="AS724">
        <v>39</v>
      </c>
      <c r="AT724">
        <v>93</v>
      </c>
      <c r="AU724">
        <v>50</v>
      </c>
      <c r="AV724">
        <v>51</v>
      </c>
      <c r="AW724">
        <v>101</v>
      </c>
      <c r="AX724">
        <v>278</v>
      </c>
      <c r="AY724">
        <v>269</v>
      </c>
      <c r="AZ724">
        <v>547</v>
      </c>
      <c r="BA724">
        <v>3</v>
      </c>
      <c r="BB724">
        <v>4</v>
      </c>
      <c r="BC724">
        <v>4</v>
      </c>
      <c r="BD724">
        <v>3</v>
      </c>
      <c r="BE724">
        <v>3</v>
      </c>
      <c r="BF724">
        <v>3</v>
      </c>
      <c r="BG724">
        <v>0</v>
      </c>
      <c r="BH724">
        <v>20</v>
      </c>
      <c r="BI724">
        <v>0</v>
      </c>
      <c r="BJ724">
        <v>0</v>
      </c>
      <c r="BK724">
        <v>0</v>
      </c>
      <c r="BL724">
        <v>1</v>
      </c>
      <c r="BM724">
        <v>0</v>
      </c>
      <c r="BN724">
        <v>1</v>
      </c>
      <c r="BO724">
        <v>0</v>
      </c>
      <c r="BP724">
        <v>1</v>
      </c>
      <c r="BQ724">
        <v>7</v>
      </c>
      <c r="BR724">
        <v>13</v>
      </c>
      <c r="BS724">
        <v>0</v>
      </c>
      <c r="BT724">
        <v>0</v>
      </c>
      <c r="BU724">
        <v>1</v>
      </c>
      <c r="BV724">
        <v>1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3</v>
      </c>
      <c r="CD724">
        <v>1</v>
      </c>
      <c r="CE724">
        <v>0</v>
      </c>
      <c r="CF724">
        <v>29</v>
      </c>
      <c r="CG724">
        <v>7</v>
      </c>
      <c r="CH724">
        <v>13</v>
      </c>
      <c r="CI724">
        <v>3</v>
      </c>
      <c r="CJ724">
        <v>4</v>
      </c>
      <c r="CK724">
        <v>4</v>
      </c>
      <c r="CL724">
        <v>3</v>
      </c>
      <c r="CM724">
        <v>3</v>
      </c>
      <c r="CN724">
        <v>3</v>
      </c>
      <c r="CO724">
        <v>0</v>
      </c>
      <c r="CP724">
        <v>20</v>
      </c>
      <c r="CQ724">
        <v>20</v>
      </c>
      <c r="CR724">
        <v>20</v>
      </c>
      <c r="CS724">
        <v>1</v>
      </c>
    </row>
    <row r="725" spans="1:97" x14ac:dyDescent="0.25">
      <c r="A725" t="s">
        <v>4568</v>
      </c>
      <c r="B725">
        <v>1</v>
      </c>
      <c r="C725" t="s">
        <v>4084</v>
      </c>
      <c r="D725">
        <v>29</v>
      </c>
      <c r="E725" t="s">
        <v>546</v>
      </c>
      <c r="F725">
        <v>819</v>
      </c>
      <c r="G725" t="s">
        <v>4569</v>
      </c>
      <c r="H725" t="s">
        <v>4570</v>
      </c>
      <c r="I725">
        <v>0</v>
      </c>
      <c r="J725" t="s">
        <v>546</v>
      </c>
      <c r="K725" t="s">
        <v>189</v>
      </c>
      <c r="L725" t="s">
        <v>31</v>
      </c>
      <c r="M725" t="s">
        <v>37</v>
      </c>
      <c r="N725" t="s">
        <v>35</v>
      </c>
      <c r="O725" t="s">
        <v>29</v>
      </c>
      <c r="P725" t="s">
        <v>2776</v>
      </c>
      <c r="Q725" t="s">
        <v>2777</v>
      </c>
      <c r="R725" t="s">
        <v>549</v>
      </c>
      <c r="S725">
        <v>0</v>
      </c>
      <c r="T725">
        <v>16</v>
      </c>
      <c r="U725">
        <v>18</v>
      </c>
      <c r="V725">
        <v>34</v>
      </c>
      <c r="W725">
        <v>0</v>
      </c>
      <c r="X725">
        <v>3</v>
      </c>
      <c r="Y725">
        <v>3</v>
      </c>
      <c r="Z725">
        <v>16</v>
      </c>
      <c r="AA725">
        <v>18</v>
      </c>
      <c r="AB725">
        <v>34</v>
      </c>
      <c r="AC725">
        <v>2</v>
      </c>
      <c r="AD725">
        <v>0</v>
      </c>
      <c r="AE725">
        <v>2</v>
      </c>
      <c r="AF725">
        <v>2</v>
      </c>
      <c r="AG725">
        <v>0</v>
      </c>
      <c r="AH725">
        <v>2</v>
      </c>
      <c r="AI725">
        <v>4</v>
      </c>
      <c r="AJ725">
        <v>0</v>
      </c>
      <c r="AK725">
        <v>4</v>
      </c>
      <c r="AL725">
        <v>1</v>
      </c>
      <c r="AM725">
        <v>2</v>
      </c>
      <c r="AN725">
        <v>3</v>
      </c>
      <c r="AO725">
        <v>3</v>
      </c>
      <c r="AP725">
        <v>3</v>
      </c>
      <c r="AQ725">
        <v>6</v>
      </c>
      <c r="AR725">
        <v>2</v>
      </c>
      <c r="AS725">
        <v>5</v>
      </c>
      <c r="AT725">
        <v>7</v>
      </c>
      <c r="AU725">
        <v>4</v>
      </c>
      <c r="AV725">
        <v>3</v>
      </c>
      <c r="AW725">
        <v>7</v>
      </c>
      <c r="AX725">
        <v>16</v>
      </c>
      <c r="AY725">
        <v>13</v>
      </c>
      <c r="AZ725">
        <v>29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2</v>
      </c>
      <c r="BH725">
        <v>2</v>
      </c>
      <c r="BI725">
        <v>0</v>
      </c>
      <c r="BJ725">
        <v>1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1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2</v>
      </c>
      <c r="CG725">
        <v>0</v>
      </c>
      <c r="CH725">
        <v>2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2</v>
      </c>
      <c r="CP725">
        <v>2</v>
      </c>
      <c r="CQ725">
        <v>2</v>
      </c>
      <c r="CR725">
        <v>2</v>
      </c>
      <c r="CS725">
        <v>1</v>
      </c>
    </row>
    <row r="726" spans="1:97" x14ac:dyDescent="0.25">
      <c r="A726" t="s">
        <v>4571</v>
      </c>
      <c r="B726">
        <v>2</v>
      </c>
      <c r="C726" t="s">
        <v>1701</v>
      </c>
      <c r="D726">
        <v>20</v>
      </c>
      <c r="E726" t="s">
        <v>667</v>
      </c>
      <c r="F726">
        <v>37</v>
      </c>
      <c r="G726" t="s">
        <v>1304</v>
      </c>
      <c r="H726" t="s">
        <v>1305</v>
      </c>
      <c r="I726">
        <v>0</v>
      </c>
      <c r="J726" t="s">
        <v>406</v>
      </c>
      <c r="K726" t="s">
        <v>189</v>
      </c>
      <c r="L726" t="s">
        <v>31</v>
      </c>
      <c r="M726" t="s">
        <v>37</v>
      </c>
      <c r="N726" t="s">
        <v>35</v>
      </c>
      <c r="O726" t="s">
        <v>29</v>
      </c>
      <c r="P726" t="s">
        <v>3858</v>
      </c>
      <c r="Q726" t="s">
        <v>2769</v>
      </c>
      <c r="R726" t="s">
        <v>408</v>
      </c>
      <c r="S726">
        <v>0</v>
      </c>
      <c r="T726">
        <v>17</v>
      </c>
      <c r="U726">
        <v>19</v>
      </c>
      <c r="V726">
        <v>36</v>
      </c>
      <c r="W726">
        <v>1</v>
      </c>
      <c r="X726">
        <v>1</v>
      </c>
      <c r="Y726">
        <v>2</v>
      </c>
      <c r="Z726">
        <v>16</v>
      </c>
      <c r="AA726">
        <v>19</v>
      </c>
      <c r="AB726">
        <v>35</v>
      </c>
      <c r="AC726">
        <v>1</v>
      </c>
      <c r="AD726">
        <v>4</v>
      </c>
      <c r="AE726">
        <v>5</v>
      </c>
      <c r="AF726">
        <v>1</v>
      </c>
      <c r="AG726">
        <v>4</v>
      </c>
      <c r="AH726">
        <v>5</v>
      </c>
      <c r="AI726">
        <v>3</v>
      </c>
      <c r="AJ726">
        <v>3</v>
      </c>
      <c r="AK726">
        <v>6</v>
      </c>
      <c r="AL726">
        <v>1</v>
      </c>
      <c r="AM726">
        <v>3</v>
      </c>
      <c r="AN726">
        <v>4</v>
      </c>
      <c r="AO726">
        <v>5</v>
      </c>
      <c r="AP726">
        <v>5</v>
      </c>
      <c r="AQ726">
        <v>10</v>
      </c>
      <c r="AR726">
        <v>4</v>
      </c>
      <c r="AS726">
        <v>3</v>
      </c>
      <c r="AT726">
        <v>7</v>
      </c>
      <c r="AU726">
        <v>2</v>
      </c>
      <c r="AV726">
        <v>3</v>
      </c>
      <c r="AW726">
        <v>5</v>
      </c>
      <c r="AX726">
        <v>16</v>
      </c>
      <c r="AY726">
        <v>21</v>
      </c>
      <c r="AZ726">
        <v>37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2</v>
      </c>
      <c r="BH726">
        <v>2</v>
      </c>
      <c r="BI726">
        <v>0</v>
      </c>
      <c r="BJ726">
        <v>1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1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2</v>
      </c>
      <c r="CG726">
        <v>1</v>
      </c>
      <c r="CH726">
        <v>1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2</v>
      </c>
      <c r="CP726">
        <v>2</v>
      </c>
      <c r="CQ726">
        <v>2</v>
      </c>
      <c r="CR726">
        <v>2</v>
      </c>
      <c r="CS726">
        <v>1</v>
      </c>
    </row>
    <row r="727" spans="1:97" x14ac:dyDescent="0.25">
      <c r="A727" t="s">
        <v>4572</v>
      </c>
      <c r="B727">
        <v>1</v>
      </c>
      <c r="C727" t="s">
        <v>972</v>
      </c>
      <c r="D727">
        <v>29</v>
      </c>
      <c r="E727" t="s">
        <v>546</v>
      </c>
      <c r="F727">
        <v>11</v>
      </c>
      <c r="G727" t="s">
        <v>4573</v>
      </c>
      <c r="H727" t="s">
        <v>4574</v>
      </c>
      <c r="I727">
        <v>0</v>
      </c>
      <c r="J727" t="s">
        <v>546</v>
      </c>
      <c r="K727" t="s">
        <v>189</v>
      </c>
      <c r="L727" t="s">
        <v>31</v>
      </c>
      <c r="M727" t="s">
        <v>37</v>
      </c>
      <c r="N727" t="s">
        <v>35</v>
      </c>
      <c r="O727" t="s">
        <v>29</v>
      </c>
      <c r="P727" t="s">
        <v>2986</v>
      </c>
      <c r="Q727" t="s">
        <v>2777</v>
      </c>
      <c r="R727" t="s">
        <v>549</v>
      </c>
      <c r="S727">
        <v>0</v>
      </c>
      <c r="T727">
        <v>11</v>
      </c>
      <c r="U727">
        <v>6</v>
      </c>
      <c r="V727">
        <v>17</v>
      </c>
      <c r="W727">
        <v>2</v>
      </c>
      <c r="X727">
        <v>0</v>
      </c>
      <c r="Y727">
        <v>2</v>
      </c>
      <c r="Z727">
        <v>11</v>
      </c>
      <c r="AA727">
        <v>6</v>
      </c>
      <c r="AB727">
        <v>17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2</v>
      </c>
      <c r="AJ727">
        <v>0</v>
      </c>
      <c r="AK727">
        <v>2</v>
      </c>
      <c r="AL727">
        <v>0</v>
      </c>
      <c r="AM727">
        <v>0</v>
      </c>
      <c r="AN727">
        <v>0</v>
      </c>
      <c r="AO727">
        <v>2</v>
      </c>
      <c r="AP727">
        <v>0</v>
      </c>
      <c r="AQ727">
        <v>2</v>
      </c>
      <c r="AR727">
        <v>3</v>
      </c>
      <c r="AS727">
        <v>4</v>
      </c>
      <c r="AT727">
        <v>7</v>
      </c>
      <c r="AU727">
        <v>2</v>
      </c>
      <c r="AV727">
        <v>2</v>
      </c>
      <c r="AW727">
        <v>4</v>
      </c>
      <c r="AX727">
        <v>9</v>
      </c>
      <c r="AY727">
        <v>6</v>
      </c>
      <c r="AZ727">
        <v>15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1</v>
      </c>
      <c r="BH727">
        <v>1</v>
      </c>
      <c r="BI727">
        <v>0</v>
      </c>
      <c r="BJ727">
        <v>1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1</v>
      </c>
      <c r="CG727">
        <v>0</v>
      </c>
      <c r="CH727">
        <v>1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1</v>
      </c>
      <c r="CP727">
        <v>1</v>
      </c>
      <c r="CQ727">
        <v>1</v>
      </c>
      <c r="CR727">
        <v>1</v>
      </c>
      <c r="CS727">
        <v>1</v>
      </c>
    </row>
    <row r="728" spans="1:97" x14ac:dyDescent="0.25">
      <c r="A728" t="s">
        <v>4575</v>
      </c>
      <c r="B728">
        <v>4</v>
      </c>
      <c r="C728" t="s">
        <v>306</v>
      </c>
      <c r="D728">
        <v>20</v>
      </c>
      <c r="E728" t="s">
        <v>667</v>
      </c>
      <c r="F728">
        <v>70</v>
      </c>
      <c r="G728" t="s">
        <v>4576</v>
      </c>
      <c r="H728" t="s">
        <v>204</v>
      </c>
      <c r="I728">
        <v>0</v>
      </c>
      <c r="J728" t="s">
        <v>406</v>
      </c>
      <c r="K728" t="s">
        <v>189</v>
      </c>
      <c r="L728" t="s">
        <v>31</v>
      </c>
      <c r="M728" t="s">
        <v>37</v>
      </c>
      <c r="N728" t="s">
        <v>35</v>
      </c>
      <c r="O728" t="s">
        <v>29</v>
      </c>
      <c r="P728" t="s">
        <v>3858</v>
      </c>
      <c r="Q728" t="s">
        <v>2769</v>
      </c>
      <c r="R728" t="s">
        <v>408</v>
      </c>
      <c r="S728">
        <v>0</v>
      </c>
      <c r="T728">
        <v>29</v>
      </c>
      <c r="U728">
        <v>20</v>
      </c>
      <c r="V728">
        <v>49</v>
      </c>
      <c r="W728">
        <v>3</v>
      </c>
      <c r="X728">
        <v>2</v>
      </c>
      <c r="Y728">
        <v>5</v>
      </c>
      <c r="Z728">
        <v>29</v>
      </c>
      <c r="AA728">
        <v>20</v>
      </c>
      <c r="AB728">
        <v>49</v>
      </c>
      <c r="AC728">
        <v>7</v>
      </c>
      <c r="AD728">
        <v>5</v>
      </c>
      <c r="AE728">
        <v>12</v>
      </c>
      <c r="AF728">
        <v>7</v>
      </c>
      <c r="AG728">
        <v>5</v>
      </c>
      <c r="AH728">
        <v>12</v>
      </c>
      <c r="AI728">
        <v>1</v>
      </c>
      <c r="AJ728">
        <v>4</v>
      </c>
      <c r="AK728">
        <v>5</v>
      </c>
      <c r="AL728">
        <v>6</v>
      </c>
      <c r="AM728">
        <v>2</v>
      </c>
      <c r="AN728">
        <v>8</v>
      </c>
      <c r="AO728">
        <v>9</v>
      </c>
      <c r="AP728">
        <v>5</v>
      </c>
      <c r="AQ728">
        <v>14</v>
      </c>
      <c r="AR728">
        <v>4</v>
      </c>
      <c r="AS728">
        <v>2</v>
      </c>
      <c r="AT728">
        <v>6</v>
      </c>
      <c r="AU728">
        <v>4</v>
      </c>
      <c r="AV728">
        <v>6</v>
      </c>
      <c r="AW728">
        <v>10</v>
      </c>
      <c r="AX728">
        <v>31</v>
      </c>
      <c r="AY728">
        <v>24</v>
      </c>
      <c r="AZ728">
        <v>55</v>
      </c>
      <c r="BA728">
        <v>0</v>
      </c>
      <c r="BB728">
        <v>0</v>
      </c>
      <c r="BC728">
        <v>0</v>
      </c>
      <c r="BD728">
        <v>0</v>
      </c>
      <c r="BE728">
        <v>1</v>
      </c>
      <c r="BF728">
        <v>1</v>
      </c>
      <c r="BG728">
        <v>2</v>
      </c>
      <c r="BH728">
        <v>4</v>
      </c>
      <c r="BI728">
        <v>0</v>
      </c>
      <c r="BJ728">
        <v>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1</v>
      </c>
      <c r="BR728">
        <v>2</v>
      </c>
      <c r="BS728">
        <v>0</v>
      </c>
      <c r="BT728">
        <v>0</v>
      </c>
      <c r="BU728">
        <v>1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5</v>
      </c>
      <c r="CG728">
        <v>1</v>
      </c>
      <c r="CH728">
        <v>3</v>
      </c>
      <c r="CI728">
        <v>0</v>
      </c>
      <c r="CJ728">
        <v>0</v>
      </c>
      <c r="CK728">
        <v>0</v>
      </c>
      <c r="CL728">
        <v>0</v>
      </c>
      <c r="CM728">
        <v>1</v>
      </c>
      <c r="CN728">
        <v>1</v>
      </c>
      <c r="CO728">
        <v>2</v>
      </c>
      <c r="CP728">
        <v>4</v>
      </c>
      <c r="CQ728">
        <v>4</v>
      </c>
      <c r="CR728">
        <v>4</v>
      </c>
      <c r="CS728">
        <v>1</v>
      </c>
    </row>
    <row r="729" spans="1:97" x14ac:dyDescent="0.25">
      <c r="A729" t="s">
        <v>4577</v>
      </c>
      <c r="B729">
        <v>1</v>
      </c>
      <c r="C729" t="s">
        <v>1388</v>
      </c>
      <c r="D729">
        <v>20</v>
      </c>
      <c r="E729" t="s">
        <v>667</v>
      </c>
      <c r="F729">
        <v>80</v>
      </c>
      <c r="G729" t="s">
        <v>4578</v>
      </c>
      <c r="H729" t="s">
        <v>204</v>
      </c>
      <c r="I729">
        <v>0</v>
      </c>
      <c r="J729" t="s">
        <v>406</v>
      </c>
      <c r="K729" t="s">
        <v>189</v>
      </c>
      <c r="L729" t="s">
        <v>31</v>
      </c>
      <c r="M729" t="s">
        <v>37</v>
      </c>
      <c r="N729" t="s">
        <v>35</v>
      </c>
      <c r="O729" t="s">
        <v>29</v>
      </c>
      <c r="P729" t="s">
        <v>3858</v>
      </c>
      <c r="Q729" t="s">
        <v>2769</v>
      </c>
      <c r="R729" t="s">
        <v>408</v>
      </c>
      <c r="S729">
        <v>0</v>
      </c>
      <c r="T729">
        <v>4</v>
      </c>
      <c r="U729">
        <v>7</v>
      </c>
      <c r="V729">
        <v>11</v>
      </c>
      <c r="W729">
        <v>0</v>
      </c>
      <c r="X729">
        <v>0</v>
      </c>
      <c r="Y729">
        <v>0</v>
      </c>
      <c r="Z729">
        <v>4</v>
      </c>
      <c r="AA729">
        <v>7</v>
      </c>
      <c r="AB729">
        <v>11</v>
      </c>
      <c r="AC729">
        <v>1</v>
      </c>
      <c r="AD729">
        <v>3</v>
      </c>
      <c r="AE729">
        <v>4</v>
      </c>
      <c r="AF729">
        <v>1</v>
      </c>
      <c r="AG729">
        <v>3</v>
      </c>
      <c r="AH729">
        <v>4</v>
      </c>
      <c r="AI729">
        <v>0</v>
      </c>
      <c r="AJ729">
        <v>1</v>
      </c>
      <c r="AK729">
        <v>1</v>
      </c>
      <c r="AL729">
        <v>1</v>
      </c>
      <c r="AM729">
        <v>0</v>
      </c>
      <c r="AN729">
        <v>1</v>
      </c>
      <c r="AO729">
        <v>1</v>
      </c>
      <c r="AP729">
        <v>0</v>
      </c>
      <c r="AQ729">
        <v>1</v>
      </c>
      <c r="AR729">
        <v>2</v>
      </c>
      <c r="AS729">
        <v>2</v>
      </c>
      <c r="AT729">
        <v>4</v>
      </c>
      <c r="AU729">
        <v>2</v>
      </c>
      <c r="AV729">
        <v>3</v>
      </c>
      <c r="AW729">
        <v>5</v>
      </c>
      <c r="AX729">
        <v>7</v>
      </c>
      <c r="AY729">
        <v>9</v>
      </c>
      <c r="AZ729">
        <v>16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1</v>
      </c>
      <c r="BH729">
        <v>1</v>
      </c>
      <c r="BI729">
        <v>0</v>
      </c>
      <c r="BJ729">
        <v>1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1</v>
      </c>
      <c r="CG729">
        <v>0</v>
      </c>
      <c r="CH729">
        <v>1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1</v>
      </c>
      <c r="CP729">
        <v>1</v>
      </c>
      <c r="CQ729">
        <v>2</v>
      </c>
      <c r="CR729">
        <v>1</v>
      </c>
      <c r="CS729">
        <v>1</v>
      </c>
    </row>
    <row r="730" spans="1:97" x14ac:dyDescent="0.25">
      <c r="A730" t="s">
        <v>4579</v>
      </c>
      <c r="B730">
        <v>4</v>
      </c>
      <c r="C730" t="s">
        <v>613</v>
      </c>
      <c r="D730">
        <v>20</v>
      </c>
      <c r="E730" t="s">
        <v>667</v>
      </c>
      <c r="F730">
        <v>52</v>
      </c>
      <c r="G730" t="s">
        <v>576</v>
      </c>
      <c r="H730" t="s">
        <v>2007</v>
      </c>
      <c r="I730">
        <v>0</v>
      </c>
      <c r="J730" t="s">
        <v>406</v>
      </c>
      <c r="K730" t="s">
        <v>189</v>
      </c>
      <c r="L730" t="s">
        <v>31</v>
      </c>
      <c r="M730" t="s">
        <v>37</v>
      </c>
      <c r="N730" t="s">
        <v>35</v>
      </c>
      <c r="O730" t="s">
        <v>29</v>
      </c>
      <c r="P730" t="s">
        <v>3858</v>
      </c>
      <c r="Q730" t="s">
        <v>2769</v>
      </c>
      <c r="R730" t="s">
        <v>408</v>
      </c>
      <c r="S730">
        <v>0</v>
      </c>
      <c r="T730">
        <v>16</v>
      </c>
      <c r="U730">
        <v>12</v>
      </c>
      <c r="V730">
        <v>28</v>
      </c>
      <c r="W730">
        <v>5</v>
      </c>
      <c r="X730">
        <v>1</v>
      </c>
      <c r="Y730">
        <v>6</v>
      </c>
      <c r="Z730">
        <v>16</v>
      </c>
      <c r="AA730">
        <v>12</v>
      </c>
      <c r="AB730">
        <v>28</v>
      </c>
      <c r="AC730">
        <v>5</v>
      </c>
      <c r="AD730">
        <v>3</v>
      </c>
      <c r="AE730">
        <v>8</v>
      </c>
      <c r="AF730">
        <v>5</v>
      </c>
      <c r="AG730">
        <v>3</v>
      </c>
      <c r="AH730">
        <v>8</v>
      </c>
      <c r="AI730">
        <v>0</v>
      </c>
      <c r="AJ730">
        <v>1</v>
      </c>
      <c r="AK730">
        <v>1</v>
      </c>
      <c r="AL730">
        <v>1</v>
      </c>
      <c r="AM730">
        <v>6</v>
      </c>
      <c r="AN730">
        <v>7</v>
      </c>
      <c r="AO730">
        <v>2</v>
      </c>
      <c r="AP730">
        <v>2</v>
      </c>
      <c r="AQ730">
        <v>4</v>
      </c>
      <c r="AR730">
        <v>4</v>
      </c>
      <c r="AS730">
        <v>2</v>
      </c>
      <c r="AT730">
        <v>6</v>
      </c>
      <c r="AU730">
        <v>4</v>
      </c>
      <c r="AV730">
        <v>0</v>
      </c>
      <c r="AW730">
        <v>4</v>
      </c>
      <c r="AX730">
        <v>16</v>
      </c>
      <c r="AY730">
        <v>14</v>
      </c>
      <c r="AZ730">
        <v>30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2</v>
      </c>
      <c r="BH730">
        <v>2</v>
      </c>
      <c r="BI730">
        <v>1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2</v>
      </c>
      <c r="CG730">
        <v>1</v>
      </c>
      <c r="CH730">
        <v>1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2</v>
      </c>
      <c r="CP730">
        <v>2</v>
      </c>
      <c r="CQ730">
        <v>3</v>
      </c>
      <c r="CR730">
        <v>2</v>
      </c>
      <c r="CS730">
        <v>1</v>
      </c>
    </row>
    <row r="731" spans="1:97" x14ac:dyDescent="0.25">
      <c r="A731" t="s">
        <v>4580</v>
      </c>
      <c r="B731">
        <v>4</v>
      </c>
      <c r="C731" t="s">
        <v>1843</v>
      </c>
      <c r="D731">
        <v>20</v>
      </c>
      <c r="E731" t="s">
        <v>667</v>
      </c>
      <c r="F731">
        <v>56</v>
      </c>
      <c r="G731" t="s">
        <v>4581</v>
      </c>
      <c r="H731" t="s">
        <v>4582</v>
      </c>
      <c r="I731">
        <v>0</v>
      </c>
      <c r="J731" t="s">
        <v>406</v>
      </c>
      <c r="K731" t="s">
        <v>189</v>
      </c>
      <c r="L731" t="s">
        <v>31</v>
      </c>
      <c r="M731" t="s">
        <v>37</v>
      </c>
      <c r="N731" t="s">
        <v>35</v>
      </c>
      <c r="O731" t="s">
        <v>29</v>
      </c>
      <c r="P731" t="s">
        <v>3858</v>
      </c>
      <c r="Q731" t="s">
        <v>2769</v>
      </c>
      <c r="R731" t="s">
        <v>408</v>
      </c>
      <c r="S731">
        <v>0</v>
      </c>
      <c r="T731">
        <v>12</v>
      </c>
      <c r="U731">
        <v>15</v>
      </c>
      <c r="V731">
        <v>27</v>
      </c>
      <c r="W731">
        <v>3</v>
      </c>
      <c r="X731">
        <v>4</v>
      </c>
      <c r="Y731">
        <v>7</v>
      </c>
      <c r="Z731">
        <v>12</v>
      </c>
      <c r="AA731">
        <v>15</v>
      </c>
      <c r="AB731">
        <v>27</v>
      </c>
      <c r="AC731">
        <v>3</v>
      </c>
      <c r="AD731">
        <v>2</v>
      </c>
      <c r="AE731">
        <v>5</v>
      </c>
      <c r="AF731">
        <v>3</v>
      </c>
      <c r="AG731">
        <v>2</v>
      </c>
      <c r="AH731">
        <v>5</v>
      </c>
      <c r="AI731">
        <v>1</v>
      </c>
      <c r="AJ731">
        <v>2</v>
      </c>
      <c r="AK731">
        <v>3</v>
      </c>
      <c r="AL731">
        <v>0</v>
      </c>
      <c r="AM731">
        <v>4</v>
      </c>
      <c r="AN731">
        <v>4</v>
      </c>
      <c r="AO731">
        <v>4</v>
      </c>
      <c r="AP731">
        <v>1</v>
      </c>
      <c r="AQ731">
        <v>5</v>
      </c>
      <c r="AR731">
        <v>2</v>
      </c>
      <c r="AS731">
        <v>1</v>
      </c>
      <c r="AT731">
        <v>3</v>
      </c>
      <c r="AU731">
        <v>2</v>
      </c>
      <c r="AV731">
        <v>2</v>
      </c>
      <c r="AW731">
        <v>4</v>
      </c>
      <c r="AX731">
        <v>12</v>
      </c>
      <c r="AY731">
        <v>12</v>
      </c>
      <c r="AZ731">
        <v>24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2</v>
      </c>
      <c r="BH731">
        <v>2</v>
      </c>
      <c r="BI731">
        <v>1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1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2</v>
      </c>
      <c r="CG731">
        <v>2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2</v>
      </c>
      <c r="CP731">
        <v>2</v>
      </c>
      <c r="CQ731">
        <v>3</v>
      </c>
      <c r="CR731">
        <v>1</v>
      </c>
      <c r="CS731">
        <v>1</v>
      </c>
    </row>
    <row r="732" spans="1:97" x14ac:dyDescent="0.25">
      <c r="A732" t="s">
        <v>4583</v>
      </c>
      <c r="B732">
        <v>1</v>
      </c>
      <c r="C732" t="s">
        <v>2256</v>
      </c>
      <c r="D732">
        <v>29</v>
      </c>
      <c r="E732" t="s">
        <v>546</v>
      </c>
      <c r="F732">
        <v>38</v>
      </c>
      <c r="G732" t="s">
        <v>4584</v>
      </c>
      <c r="H732" t="s">
        <v>4585</v>
      </c>
      <c r="I732">
        <v>0</v>
      </c>
      <c r="J732" t="s">
        <v>546</v>
      </c>
      <c r="K732" t="s">
        <v>189</v>
      </c>
      <c r="L732" t="s">
        <v>31</v>
      </c>
      <c r="M732" t="s">
        <v>37</v>
      </c>
      <c r="N732" t="s">
        <v>35</v>
      </c>
      <c r="O732" t="s">
        <v>29</v>
      </c>
      <c r="P732" t="s">
        <v>2776</v>
      </c>
      <c r="Q732" t="s">
        <v>2777</v>
      </c>
      <c r="R732" t="s">
        <v>549</v>
      </c>
      <c r="S732">
        <v>0</v>
      </c>
      <c r="T732">
        <v>17</v>
      </c>
      <c r="U732">
        <v>17</v>
      </c>
      <c r="V732">
        <v>34</v>
      </c>
      <c r="W732">
        <v>0</v>
      </c>
      <c r="X732">
        <v>2</v>
      </c>
      <c r="Y732">
        <v>2</v>
      </c>
      <c r="Z732">
        <v>17</v>
      </c>
      <c r="AA732">
        <v>17</v>
      </c>
      <c r="AB732">
        <v>34</v>
      </c>
      <c r="AC732">
        <v>4</v>
      </c>
      <c r="AD732">
        <v>1</v>
      </c>
      <c r="AE732">
        <v>5</v>
      </c>
      <c r="AF732">
        <v>4</v>
      </c>
      <c r="AG732">
        <v>1</v>
      </c>
      <c r="AH732">
        <v>5</v>
      </c>
      <c r="AI732">
        <v>6</v>
      </c>
      <c r="AJ732">
        <v>0</v>
      </c>
      <c r="AK732">
        <v>6</v>
      </c>
      <c r="AL732">
        <v>2</v>
      </c>
      <c r="AM732">
        <v>5</v>
      </c>
      <c r="AN732">
        <v>7</v>
      </c>
      <c r="AO732">
        <v>3</v>
      </c>
      <c r="AP732">
        <v>2</v>
      </c>
      <c r="AQ732">
        <v>5</v>
      </c>
      <c r="AR732">
        <v>3</v>
      </c>
      <c r="AS732">
        <v>2</v>
      </c>
      <c r="AT732">
        <v>5</v>
      </c>
      <c r="AU732">
        <v>4</v>
      </c>
      <c r="AV732">
        <v>5</v>
      </c>
      <c r="AW732">
        <v>9</v>
      </c>
      <c r="AX732">
        <v>22</v>
      </c>
      <c r="AY732">
        <v>15</v>
      </c>
      <c r="AZ732">
        <v>37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3</v>
      </c>
      <c r="BH732">
        <v>3</v>
      </c>
      <c r="BI732">
        <v>1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2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3</v>
      </c>
      <c r="CG732">
        <v>1</v>
      </c>
      <c r="CH732">
        <v>2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3</v>
      </c>
      <c r="CP732">
        <v>3</v>
      </c>
      <c r="CQ732">
        <v>3</v>
      </c>
      <c r="CR732">
        <v>3</v>
      </c>
      <c r="CS732">
        <v>1</v>
      </c>
    </row>
    <row r="733" spans="1:97" x14ac:dyDescent="0.25">
      <c r="A733" t="s">
        <v>4586</v>
      </c>
      <c r="B733">
        <v>2</v>
      </c>
      <c r="C733" t="s">
        <v>4587</v>
      </c>
      <c r="D733">
        <v>20</v>
      </c>
      <c r="E733" t="s">
        <v>667</v>
      </c>
      <c r="F733">
        <v>119</v>
      </c>
      <c r="G733" t="s">
        <v>4588</v>
      </c>
      <c r="H733" t="s">
        <v>4589</v>
      </c>
      <c r="I733">
        <v>0</v>
      </c>
      <c r="J733" t="s">
        <v>406</v>
      </c>
      <c r="K733" t="s">
        <v>189</v>
      </c>
      <c r="L733" t="s">
        <v>31</v>
      </c>
      <c r="M733" t="s">
        <v>37</v>
      </c>
      <c r="N733" t="s">
        <v>35</v>
      </c>
      <c r="O733" t="s">
        <v>29</v>
      </c>
      <c r="P733" t="s">
        <v>3858</v>
      </c>
      <c r="Q733" t="s">
        <v>2769</v>
      </c>
      <c r="R733" t="s">
        <v>408</v>
      </c>
      <c r="S733">
        <v>0</v>
      </c>
      <c r="T733">
        <v>6</v>
      </c>
      <c r="U733">
        <v>5</v>
      </c>
      <c r="V733">
        <v>11</v>
      </c>
      <c r="W733">
        <v>0</v>
      </c>
      <c r="X733">
        <v>1</v>
      </c>
      <c r="Y733">
        <v>1</v>
      </c>
      <c r="Z733">
        <v>6</v>
      </c>
      <c r="AA733">
        <v>5</v>
      </c>
      <c r="AB733">
        <v>11</v>
      </c>
      <c r="AC733">
        <v>1</v>
      </c>
      <c r="AD733">
        <v>0</v>
      </c>
      <c r="AE733">
        <v>1</v>
      </c>
      <c r="AF733">
        <v>1</v>
      </c>
      <c r="AG733">
        <v>0</v>
      </c>
      <c r="AH733">
        <v>1</v>
      </c>
      <c r="AI733">
        <v>1</v>
      </c>
      <c r="AJ733">
        <v>0</v>
      </c>
      <c r="AK733">
        <v>1</v>
      </c>
      <c r="AL733">
        <v>0</v>
      </c>
      <c r="AM733">
        <v>1</v>
      </c>
      <c r="AN733">
        <v>1</v>
      </c>
      <c r="AO733">
        <v>3</v>
      </c>
      <c r="AP733">
        <v>1</v>
      </c>
      <c r="AQ733">
        <v>4</v>
      </c>
      <c r="AR733">
        <v>1</v>
      </c>
      <c r="AS733">
        <v>1</v>
      </c>
      <c r="AT733">
        <v>2</v>
      </c>
      <c r="AU733">
        <v>0</v>
      </c>
      <c r="AV733">
        <v>0</v>
      </c>
      <c r="AW733">
        <v>0</v>
      </c>
      <c r="AX733">
        <v>6</v>
      </c>
      <c r="AY733">
        <v>3</v>
      </c>
      <c r="AZ733">
        <v>9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1</v>
      </c>
      <c r="BH733">
        <v>1</v>
      </c>
      <c r="BI733">
        <v>0</v>
      </c>
      <c r="BJ733">
        <v>1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1</v>
      </c>
      <c r="CG733">
        <v>0</v>
      </c>
      <c r="CH733">
        <v>1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1</v>
      </c>
      <c r="CP733">
        <v>1</v>
      </c>
      <c r="CQ733">
        <v>2</v>
      </c>
      <c r="CR733">
        <v>1</v>
      </c>
      <c r="CS733">
        <v>1</v>
      </c>
    </row>
    <row r="734" spans="1:97" x14ac:dyDescent="0.25">
      <c r="A734" t="s">
        <v>4590</v>
      </c>
      <c r="B734">
        <v>2</v>
      </c>
      <c r="C734" t="s">
        <v>4591</v>
      </c>
      <c r="D734">
        <v>37</v>
      </c>
      <c r="E734" t="s">
        <v>216</v>
      </c>
      <c r="F734">
        <v>1</v>
      </c>
      <c r="G734" t="s">
        <v>380</v>
      </c>
      <c r="H734" t="s">
        <v>4403</v>
      </c>
      <c r="I734">
        <v>0</v>
      </c>
      <c r="J734" t="s">
        <v>217</v>
      </c>
      <c r="K734" t="s">
        <v>189</v>
      </c>
      <c r="L734" t="s">
        <v>31</v>
      </c>
      <c r="M734" t="s">
        <v>37</v>
      </c>
      <c r="N734" t="s">
        <v>35</v>
      </c>
      <c r="O734" t="s">
        <v>29</v>
      </c>
      <c r="P734" t="s">
        <v>2811</v>
      </c>
      <c r="Q734" t="s">
        <v>2812</v>
      </c>
      <c r="R734" t="s">
        <v>218</v>
      </c>
      <c r="S734">
        <v>0</v>
      </c>
      <c r="T734">
        <v>164</v>
      </c>
      <c r="U734">
        <v>136</v>
      </c>
      <c r="V734">
        <v>300</v>
      </c>
      <c r="W734">
        <v>30</v>
      </c>
      <c r="X734">
        <v>27</v>
      </c>
      <c r="Y734">
        <v>57</v>
      </c>
      <c r="Z734">
        <v>163</v>
      </c>
      <c r="AA734">
        <v>136</v>
      </c>
      <c r="AB734">
        <v>299</v>
      </c>
      <c r="AC734">
        <v>23</v>
      </c>
      <c r="AD734">
        <v>24</v>
      </c>
      <c r="AE734">
        <v>47</v>
      </c>
      <c r="AF734">
        <v>23</v>
      </c>
      <c r="AG734">
        <v>25</v>
      </c>
      <c r="AH734">
        <v>48</v>
      </c>
      <c r="AI734">
        <v>31</v>
      </c>
      <c r="AJ734">
        <v>22</v>
      </c>
      <c r="AK734">
        <v>53</v>
      </c>
      <c r="AL734">
        <v>23</v>
      </c>
      <c r="AM734">
        <v>19</v>
      </c>
      <c r="AN734">
        <v>42</v>
      </c>
      <c r="AO734">
        <v>32</v>
      </c>
      <c r="AP734">
        <v>23</v>
      </c>
      <c r="AQ734">
        <v>55</v>
      </c>
      <c r="AR734">
        <v>30</v>
      </c>
      <c r="AS734">
        <v>27</v>
      </c>
      <c r="AT734">
        <v>57</v>
      </c>
      <c r="AU734">
        <v>26</v>
      </c>
      <c r="AV734">
        <v>19</v>
      </c>
      <c r="AW734">
        <v>45</v>
      </c>
      <c r="AX734">
        <v>165</v>
      </c>
      <c r="AY734">
        <v>135</v>
      </c>
      <c r="AZ734">
        <v>300</v>
      </c>
      <c r="BA734">
        <v>2</v>
      </c>
      <c r="BB734">
        <v>2</v>
      </c>
      <c r="BC734">
        <v>2</v>
      </c>
      <c r="BD734">
        <v>2</v>
      </c>
      <c r="BE734">
        <v>2</v>
      </c>
      <c r="BF734">
        <v>2</v>
      </c>
      <c r="BG734">
        <v>0</v>
      </c>
      <c r="BH734">
        <v>12</v>
      </c>
      <c r="BI734">
        <v>0</v>
      </c>
      <c r="BJ734">
        <v>0</v>
      </c>
      <c r="BK734">
        <v>0</v>
      </c>
      <c r="BL734">
        <v>2</v>
      </c>
      <c r="BM734">
        <v>0</v>
      </c>
      <c r="BN734">
        <v>0</v>
      </c>
      <c r="BO734">
        <v>0</v>
      </c>
      <c r="BP734">
        <v>0</v>
      </c>
      <c r="BQ734">
        <v>4</v>
      </c>
      <c r="BR734">
        <v>8</v>
      </c>
      <c r="BS734">
        <v>0</v>
      </c>
      <c r="BT734">
        <v>0</v>
      </c>
      <c r="BU734">
        <v>3</v>
      </c>
      <c r="BV734">
        <v>1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2</v>
      </c>
      <c r="CE734">
        <v>0</v>
      </c>
      <c r="CF734">
        <v>20</v>
      </c>
      <c r="CG734">
        <v>4</v>
      </c>
      <c r="CH734">
        <v>8</v>
      </c>
      <c r="CI734">
        <v>2</v>
      </c>
      <c r="CJ734">
        <v>2</v>
      </c>
      <c r="CK734">
        <v>2</v>
      </c>
      <c r="CL734">
        <v>2</v>
      </c>
      <c r="CM734">
        <v>2</v>
      </c>
      <c r="CN734">
        <v>2</v>
      </c>
      <c r="CO734">
        <v>0</v>
      </c>
      <c r="CP734">
        <v>12</v>
      </c>
      <c r="CQ734">
        <v>12</v>
      </c>
      <c r="CR734">
        <v>12</v>
      </c>
      <c r="CS734">
        <v>1</v>
      </c>
    </row>
    <row r="735" spans="1:97" x14ac:dyDescent="0.25">
      <c r="A735" t="s">
        <v>4592</v>
      </c>
      <c r="B735">
        <v>1</v>
      </c>
      <c r="C735" t="s">
        <v>4593</v>
      </c>
      <c r="D735">
        <v>62</v>
      </c>
      <c r="E735" t="s">
        <v>362</v>
      </c>
      <c r="F735">
        <v>22</v>
      </c>
      <c r="G735" t="s">
        <v>2029</v>
      </c>
      <c r="H735" t="s">
        <v>2512</v>
      </c>
      <c r="I735">
        <v>0</v>
      </c>
      <c r="J735" t="s">
        <v>197</v>
      </c>
      <c r="K735" t="s">
        <v>189</v>
      </c>
      <c r="L735" t="s">
        <v>31</v>
      </c>
      <c r="M735" t="s">
        <v>37</v>
      </c>
      <c r="N735" t="s">
        <v>35</v>
      </c>
      <c r="O735" t="s">
        <v>29</v>
      </c>
      <c r="P735" t="s">
        <v>3617</v>
      </c>
      <c r="Q735" t="s">
        <v>2834</v>
      </c>
      <c r="R735" t="s">
        <v>199</v>
      </c>
      <c r="S735">
        <v>0</v>
      </c>
      <c r="T735">
        <v>53</v>
      </c>
      <c r="U735">
        <v>59</v>
      </c>
      <c r="V735">
        <v>112</v>
      </c>
      <c r="W735">
        <v>8</v>
      </c>
      <c r="X735">
        <v>8</v>
      </c>
      <c r="Y735">
        <v>16</v>
      </c>
      <c r="Z735">
        <v>53</v>
      </c>
      <c r="AA735">
        <v>59</v>
      </c>
      <c r="AB735">
        <v>112</v>
      </c>
      <c r="AC735">
        <v>13</v>
      </c>
      <c r="AD735">
        <v>11</v>
      </c>
      <c r="AE735">
        <v>24</v>
      </c>
      <c r="AF735">
        <v>13</v>
      </c>
      <c r="AG735">
        <v>11</v>
      </c>
      <c r="AH735">
        <v>24</v>
      </c>
      <c r="AI735">
        <v>11</v>
      </c>
      <c r="AJ735">
        <v>16</v>
      </c>
      <c r="AK735">
        <v>27</v>
      </c>
      <c r="AL735">
        <v>10</v>
      </c>
      <c r="AM735">
        <v>11</v>
      </c>
      <c r="AN735">
        <v>21</v>
      </c>
      <c r="AO735">
        <v>10</v>
      </c>
      <c r="AP735">
        <v>11</v>
      </c>
      <c r="AQ735">
        <v>21</v>
      </c>
      <c r="AR735">
        <v>9</v>
      </c>
      <c r="AS735">
        <v>7</v>
      </c>
      <c r="AT735">
        <v>16</v>
      </c>
      <c r="AU735">
        <v>6</v>
      </c>
      <c r="AV735">
        <v>5</v>
      </c>
      <c r="AW735">
        <v>11</v>
      </c>
      <c r="AX735">
        <v>59</v>
      </c>
      <c r="AY735">
        <v>61</v>
      </c>
      <c r="AZ735">
        <v>120</v>
      </c>
      <c r="BA735">
        <v>1</v>
      </c>
      <c r="BB735">
        <v>1</v>
      </c>
      <c r="BC735">
        <v>1</v>
      </c>
      <c r="BD735">
        <v>1</v>
      </c>
      <c r="BE735">
        <v>1</v>
      </c>
      <c r="BF735">
        <v>1</v>
      </c>
      <c r="BG735">
        <v>0</v>
      </c>
      <c r="BH735">
        <v>6</v>
      </c>
      <c r="BI735">
        <v>0</v>
      </c>
      <c r="BJ735">
        <v>0</v>
      </c>
      <c r="BK735">
        <v>1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6</v>
      </c>
      <c r="BS735">
        <v>0</v>
      </c>
      <c r="BT735">
        <v>0</v>
      </c>
      <c r="BU735">
        <v>0</v>
      </c>
      <c r="BV735">
        <v>1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1</v>
      </c>
      <c r="CD735">
        <v>0</v>
      </c>
      <c r="CE735">
        <v>0</v>
      </c>
      <c r="CF735">
        <v>9</v>
      </c>
      <c r="CG735">
        <v>0</v>
      </c>
      <c r="CH735">
        <v>6</v>
      </c>
      <c r="CI735">
        <v>1</v>
      </c>
      <c r="CJ735">
        <v>1</v>
      </c>
      <c r="CK735">
        <v>1</v>
      </c>
      <c r="CL735">
        <v>1</v>
      </c>
      <c r="CM735">
        <v>1</v>
      </c>
      <c r="CN735">
        <v>1</v>
      </c>
      <c r="CO735">
        <v>0</v>
      </c>
      <c r="CP735">
        <v>6</v>
      </c>
      <c r="CQ735">
        <v>11</v>
      </c>
      <c r="CR735">
        <v>6</v>
      </c>
      <c r="CS735">
        <v>1</v>
      </c>
    </row>
    <row r="736" spans="1:97" x14ac:dyDescent="0.25">
      <c r="A736" t="s">
        <v>4594</v>
      </c>
      <c r="B736">
        <v>4</v>
      </c>
      <c r="C736" t="s">
        <v>4595</v>
      </c>
      <c r="D736">
        <v>20</v>
      </c>
      <c r="E736" t="s">
        <v>667</v>
      </c>
      <c r="F736">
        <v>78</v>
      </c>
      <c r="G736" t="s">
        <v>4596</v>
      </c>
      <c r="H736" t="s">
        <v>4597</v>
      </c>
      <c r="I736">
        <v>0</v>
      </c>
      <c r="J736" t="s">
        <v>406</v>
      </c>
      <c r="K736" t="s">
        <v>189</v>
      </c>
      <c r="L736" t="s">
        <v>31</v>
      </c>
      <c r="M736" t="s">
        <v>37</v>
      </c>
      <c r="N736" t="s">
        <v>35</v>
      </c>
      <c r="O736" t="s">
        <v>29</v>
      </c>
      <c r="P736" t="s">
        <v>3858</v>
      </c>
      <c r="Q736" t="s">
        <v>2769</v>
      </c>
      <c r="R736" t="s">
        <v>408</v>
      </c>
      <c r="S736">
        <v>0</v>
      </c>
      <c r="T736">
        <v>8</v>
      </c>
      <c r="U736">
        <v>5</v>
      </c>
      <c r="V736">
        <v>13</v>
      </c>
      <c r="W736">
        <v>1</v>
      </c>
      <c r="X736">
        <v>0</v>
      </c>
      <c r="Y736">
        <v>1</v>
      </c>
      <c r="Z736">
        <v>8</v>
      </c>
      <c r="AA736">
        <v>5</v>
      </c>
      <c r="AB736">
        <v>13</v>
      </c>
      <c r="AC736">
        <v>0</v>
      </c>
      <c r="AD736">
        <v>1</v>
      </c>
      <c r="AE736">
        <v>1</v>
      </c>
      <c r="AF736">
        <v>0</v>
      </c>
      <c r="AG736">
        <v>1</v>
      </c>
      <c r="AH736">
        <v>1</v>
      </c>
      <c r="AI736">
        <v>1</v>
      </c>
      <c r="AJ736">
        <v>1</v>
      </c>
      <c r="AK736">
        <v>2</v>
      </c>
      <c r="AL736">
        <v>2</v>
      </c>
      <c r="AM736">
        <v>1</v>
      </c>
      <c r="AN736">
        <v>3</v>
      </c>
      <c r="AO736">
        <v>2</v>
      </c>
      <c r="AP736">
        <v>1</v>
      </c>
      <c r="AQ736">
        <v>3</v>
      </c>
      <c r="AR736">
        <v>2</v>
      </c>
      <c r="AS736">
        <v>1</v>
      </c>
      <c r="AT736">
        <v>3</v>
      </c>
      <c r="AU736">
        <v>1</v>
      </c>
      <c r="AV736">
        <v>0</v>
      </c>
      <c r="AW736">
        <v>1</v>
      </c>
      <c r="AX736">
        <v>8</v>
      </c>
      <c r="AY736">
        <v>5</v>
      </c>
      <c r="AZ736">
        <v>13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1</v>
      </c>
      <c r="BH736">
        <v>1</v>
      </c>
      <c r="BI736">
        <v>0</v>
      </c>
      <c r="BJ736">
        <v>1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1</v>
      </c>
      <c r="CG736">
        <v>0</v>
      </c>
      <c r="CH736">
        <v>1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1</v>
      </c>
      <c r="CP736">
        <v>1</v>
      </c>
      <c r="CQ736">
        <v>1</v>
      </c>
      <c r="CR736">
        <v>1</v>
      </c>
      <c r="CS736">
        <v>1</v>
      </c>
    </row>
    <row r="737" spans="1:97" x14ac:dyDescent="0.25">
      <c r="A737" t="s">
        <v>4598</v>
      </c>
      <c r="B737">
        <v>4</v>
      </c>
      <c r="C737" t="s">
        <v>4599</v>
      </c>
      <c r="D737">
        <v>20</v>
      </c>
      <c r="E737" t="s">
        <v>667</v>
      </c>
      <c r="F737">
        <v>49</v>
      </c>
      <c r="G737" t="s">
        <v>4600</v>
      </c>
      <c r="H737" t="s">
        <v>204</v>
      </c>
      <c r="I737">
        <v>0</v>
      </c>
      <c r="J737" t="s">
        <v>406</v>
      </c>
      <c r="K737" t="s">
        <v>189</v>
      </c>
      <c r="L737" t="s">
        <v>31</v>
      </c>
      <c r="M737" t="s">
        <v>37</v>
      </c>
      <c r="N737" t="s">
        <v>35</v>
      </c>
      <c r="O737" t="s">
        <v>29</v>
      </c>
      <c r="P737" t="s">
        <v>3858</v>
      </c>
      <c r="Q737" t="s">
        <v>2769</v>
      </c>
      <c r="R737" t="s">
        <v>408</v>
      </c>
      <c r="S737">
        <v>0</v>
      </c>
      <c r="T737">
        <v>8</v>
      </c>
      <c r="U737">
        <v>16</v>
      </c>
      <c r="V737">
        <v>24</v>
      </c>
      <c r="W737">
        <v>1</v>
      </c>
      <c r="X737">
        <v>0</v>
      </c>
      <c r="Y737">
        <v>1</v>
      </c>
      <c r="Z737">
        <v>8</v>
      </c>
      <c r="AA737">
        <v>16</v>
      </c>
      <c r="AB737">
        <v>24</v>
      </c>
      <c r="AC737">
        <v>1</v>
      </c>
      <c r="AD737">
        <v>0</v>
      </c>
      <c r="AE737">
        <v>1</v>
      </c>
      <c r="AF737">
        <v>1</v>
      </c>
      <c r="AG737">
        <v>0</v>
      </c>
      <c r="AH737">
        <v>1</v>
      </c>
      <c r="AI737">
        <v>2</v>
      </c>
      <c r="AJ737">
        <v>4</v>
      </c>
      <c r="AK737">
        <v>6</v>
      </c>
      <c r="AL737">
        <v>0</v>
      </c>
      <c r="AM737">
        <v>3</v>
      </c>
      <c r="AN737">
        <v>3</v>
      </c>
      <c r="AO737">
        <v>2</v>
      </c>
      <c r="AP737">
        <v>2</v>
      </c>
      <c r="AQ737">
        <v>4</v>
      </c>
      <c r="AR737">
        <v>2</v>
      </c>
      <c r="AS737">
        <v>3</v>
      </c>
      <c r="AT737">
        <v>5</v>
      </c>
      <c r="AU737">
        <v>1</v>
      </c>
      <c r="AV737">
        <v>4</v>
      </c>
      <c r="AW737">
        <v>5</v>
      </c>
      <c r="AX737">
        <v>8</v>
      </c>
      <c r="AY737">
        <v>16</v>
      </c>
      <c r="AZ737">
        <v>24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1</v>
      </c>
      <c r="BH737">
        <v>1</v>
      </c>
      <c r="BI737">
        <v>0</v>
      </c>
      <c r="BJ737">
        <v>1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1</v>
      </c>
      <c r="CG737">
        <v>0</v>
      </c>
      <c r="CH737">
        <v>1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1</v>
      </c>
      <c r="CP737">
        <v>1</v>
      </c>
      <c r="CQ737">
        <v>2</v>
      </c>
      <c r="CR737">
        <v>2</v>
      </c>
      <c r="CS737">
        <v>1</v>
      </c>
    </row>
    <row r="738" spans="1:97" x14ac:dyDescent="0.25">
      <c r="A738" t="s">
        <v>4601</v>
      </c>
      <c r="B738">
        <v>1</v>
      </c>
      <c r="C738" t="s">
        <v>3232</v>
      </c>
      <c r="D738">
        <v>62</v>
      </c>
      <c r="E738" t="s">
        <v>362</v>
      </c>
      <c r="F738">
        <v>24</v>
      </c>
      <c r="G738" t="s">
        <v>602</v>
      </c>
      <c r="H738" t="s">
        <v>308</v>
      </c>
      <c r="I738">
        <v>0</v>
      </c>
      <c r="J738" t="s">
        <v>197</v>
      </c>
      <c r="K738" t="s">
        <v>189</v>
      </c>
      <c r="L738" t="s">
        <v>31</v>
      </c>
      <c r="M738" t="s">
        <v>37</v>
      </c>
      <c r="N738" t="s">
        <v>35</v>
      </c>
      <c r="O738" t="s">
        <v>29</v>
      </c>
      <c r="P738" t="s">
        <v>3617</v>
      </c>
      <c r="Q738" t="s">
        <v>2834</v>
      </c>
      <c r="R738" t="s">
        <v>199</v>
      </c>
      <c r="S738">
        <v>0</v>
      </c>
      <c r="T738">
        <v>14</v>
      </c>
      <c r="U738">
        <v>18</v>
      </c>
      <c r="V738">
        <v>32</v>
      </c>
      <c r="W738">
        <v>4</v>
      </c>
      <c r="X738">
        <v>8</v>
      </c>
      <c r="Y738">
        <v>12</v>
      </c>
      <c r="Z738">
        <v>14</v>
      </c>
      <c r="AA738">
        <v>18</v>
      </c>
      <c r="AB738">
        <v>32</v>
      </c>
      <c r="AC738">
        <v>5</v>
      </c>
      <c r="AD738">
        <v>5</v>
      </c>
      <c r="AE738">
        <v>10</v>
      </c>
      <c r="AF738">
        <v>5</v>
      </c>
      <c r="AG738">
        <v>5</v>
      </c>
      <c r="AH738">
        <v>10</v>
      </c>
      <c r="AI738">
        <v>4</v>
      </c>
      <c r="AJ738">
        <v>7</v>
      </c>
      <c r="AK738">
        <v>11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6</v>
      </c>
      <c r="AS738">
        <v>4</v>
      </c>
      <c r="AT738">
        <v>10</v>
      </c>
      <c r="AU738">
        <v>0</v>
      </c>
      <c r="AV738">
        <v>0</v>
      </c>
      <c r="AW738">
        <v>0</v>
      </c>
      <c r="AX738">
        <v>15</v>
      </c>
      <c r="AY738">
        <v>16</v>
      </c>
      <c r="AZ738">
        <v>31</v>
      </c>
      <c r="BA738">
        <v>1</v>
      </c>
      <c r="BB738">
        <v>1</v>
      </c>
      <c r="BC738">
        <v>0</v>
      </c>
      <c r="BD738">
        <v>0</v>
      </c>
      <c r="BE738">
        <v>1</v>
      </c>
      <c r="BF738">
        <v>0</v>
      </c>
      <c r="BG738">
        <v>0</v>
      </c>
      <c r="BH738">
        <v>3</v>
      </c>
      <c r="BI738">
        <v>1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2</v>
      </c>
      <c r="BS738">
        <v>0</v>
      </c>
      <c r="BT738">
        <v>0</v>
      </c>
      <c r="BU738">
        <v>1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4</v>
      </c>
      <c r="CG738">
        <v>1</v>
      </c>
      <c r="CH738">
        <v>2</v>
      </c>
      <c r="CI738">
        <v>1</v>
      </c>
      <c r="CJ738">
        <v>1</v>
      </c>
      <c r="CK738">
        <v>0</v>
      </c>
      <c r="CL738">
        <v>0</v>
      </c>
      <c r="CM738">
        <v>1</v>
      </c>
      <c r="CN738">
        <v>0</v>
      </c>
      <c r="CO738">
        <v>0</v>
      </c>
      <c r="CP738">
        <v>3</v>
      </c>
      <c r="CQ738">
        <v>6</v>
      </c>
      <c r="CR738">
        <v>3</v>
      </c>
      <c r="CS738">
        <v>1</v>
      </c>
    </row>
    <row r="739" spans="1:97" x14ac:dyDescent="0.25">
      <c r="A739" t="s">
        <v>4602</v>
      </c>
      <c r="B739">
        <v>1</v>
      </c>
      <c r="C739" t="s">
        <v>1620</v>
      </c>
      <c r="D739">
        <v>37</v>
      </c>
      <c r="E739" t="s">
        <v>216</v>
      </c>
      <c r="F739">
        <v>1</v>
      </c>
      <c r="G739" t="s">
        <v>380</v>
      </c>
      <c r="H739" t="s">
        <v>4603</v>
      </c>
      <c r="I739">
        <v>3469</v>
      </c>
      <c r="J739" t="s">
        <v>217</v>
      </c>
      <c r="K739" t="s">
        <v>189</v>
      </c>
      <c r="L739" t="s">
        <v>31</v>
      </c>
      <c r="M739" t="s">
        <v>37</v>
      </c>
      <c r="N739" t="s">
        <v>35</v>
      </c>
      <c r="O739" t="s">
        <v>29</v>
      </c>
      <c r="P739" t="s">
        <v>3363</v>
      </c>
      <c r="Q739" t="s">
        <v>3238</v>
      </c>
      <c r="R739" t="s">
        <v>218</v>
      </c>
      <c r="S739">
        <v>0</v>
      </c>
      <c r="T739">
        <v>233</v>
      </c>
      <c r="U739">
        <v>249</v>
      </c>
      <c r="V739">
        <v>482</v>
      </c>
      <c r="W739">
        <v>33</v>
      </c>
      <c r="X739">
        <v>40</v>
      </c>
      <c r="Y739">
        <v>73</v>
      </c>
      <c r="Z739">
        <v>232</v>
      </c>
      <c r="AA739">
        <v>249</v>
      </c>
      <c r="AB739">
        <v>481</v>
      </c>
      <c r="AC739">
        <v>39</v>
      </c>
      <c r="AD739">
        <v>40</v>
      </c>
      <c r="AE739">
        <v>79</v>
      </c>
      <c r="AF739">
        <v>39</v>
      </c>
      <c r="AG739">
        <v>41</v>
      </c>
      <c r="AH739">
        <v>80</v>
      </c>
      <c r="AI739">
        <v>36</v>
      </c>
      <c r="AJ739">
        <v>29</v>
      </c>
      <c r="AK739">
        <v>65</v>
      </c>
      <c r="AL739">
        <v>40</v>
      </c>
      <c r="AM739">
        <v>63</v>
      </c>
      <c r="AN739">
        <v>103</v>
      </c>
      <c r="AO739">
        <v>49</v>
      </c>
      <c r="AP739">
        <v>35</v>
      </c>
      <c r="AQ739">
        <v>84</v>
      </c>
      <c r="AR739">
        <v>34</v>
      </c>
      <c r="AS739">
        <v>31</v>
      </c>
      <c r="AT739">
        <v>65</v>
      </c>
      <c r="AU739">
        <v>40</v>
      </c>
      <c r="AV739">
        <v>50</v>
      </c>
      <c r="AW739">
        <v>90</v>
      </c>
      <c r="AX739">
        <v>238</v>
      </c>
      <c r="AY739">
        <v>249</v>
      </c>
      <c r="AZ739">
        <v>487</v>
      </c>
      <c r="BA739">
        <v>3</v>
      </c>
      <c r="BB739">
        <v>3</v>
      </c>
      <c r="BC739">
        <v>3</v>
      </c>
      <c r="BD739">
        <v>3</v>
      </c>
      <c r="BE739">
        <v>2</v>
      </c>
      <c r="BF739">
        <v>3</v>
      </c>
      <c r="BG739">
        <v>0</v>
      </c>
      <c r="BH739">
        <v>17</v>
      </c>
      <c r="BI739">
        <v>0</v>
      </c>
      <c r="BJ739">
        <v>0</v>
      </c>
      <c r="BK739">
        <v>1</v>
      </c>
      <c r="BL739">
        <v>0</v>
      </c>
      <c r="BM739">
        <v>0</v>
      </c>
      <c r="BN739">
        <v>1</v>
      </c>
      <c r="BO739">
        <v>0</v>
      </c>
      <c r="BP739">
        <v>0</v>
      </c>
      <c r="BQ739">
        <v>1</v>
      </c>
      <c r="BR739">
        <v>16</v>
      </c>
      <c r="BS739">
        <v>0</v>
      </c>
      <c r="BT739">
        <v>0</v>
      </c>
      <c r="BU739">
        <v>1</v>
      </c>
      <c r="BV739">
        <v>2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2</v>
      </c>
      <c r="CD739">
        <v>0</v>
      </c>
      <c r="CE739">
        <v>0</v>
      </c>
      <c r="CF739">
        <v>24</v>
      </c>
      <c r="CG739">
        <v>1</v>
      </c>
      <c r="CH739">
        <v>16</v>
      </c>
      <c r="CI739">
        <v>3</v>
      </c>
      <c r="CJ739">
        <v>3</v>
      </c>
      <c r="CK739">
        <v>3</v>
      </c>
      <c r="CL739">
        <v>3</v>
      </c>
      <c r="CM739">
        <v>2</v>
      </c>
      <c r="CN739">
        <v>3</v>
      </c>
      <c r="CO739">
        <v>0</v>
      </c>
      <c r="CP739">
        <v>17</v>
      </c>
      <c r="CQ739">
        <v>18</v>
      </c>
      <c r="CR739">
        <v>17</v>
      </c>
      <c r="CS739">
        <v>1</v>
      </c>
    </row>
    <row r="740" spans="1:97" x14ac:dyDescent="0.25">
      <c r="A740" t="s">
        <v>4604</v>
      </c>
      <c r="B740">
        <v>1</v>
      </c>
      <c r="C740" t="s">
        <v>4605</v>
      </c>
      <c r="D740">
        <v>19</v>
      </c>
      <c r="E740" t="s">
        <v>188</v>
      </c>
      <c r="F740">
        <v>1</v>
      </c>
      <c r="G740" t="s">
        <v>188</v>
      </c>
      <c r="H740" t="s">
        <v>4606</v>
      </c>
      <c r="I740">
        <v>400</v>
      </c>
      <c r="J740" t="s">
        <v>188</v>
      </c>
      <c r="K740" t="s">
        <v>189</v>
      </c>
      <c r="L740" t="s">
        <v>31</v>
      </c>
      <c r="M740" t="s">
        <v>37</v>
      </c>
      <c r="N740" t="s">
        <v>35</v>
      </c>
      <c r="O740" t="s">
        <v>29</v>
      </c>
      <c r="P740" t="s">
        <v>2920</v>
      </c>
      <c r="Q740" t="s">
        <v>2772</v>
      </c>
      <c r="R740" t="s">
        <v>190</v>
      </c>
      <c r="S740">
        <v>0</v>
      </c>
      <c r="T740">
        <v>87</v>
      </c>
      <c r="U740">
        <v>58</v>
      </c>
      <c r="V740">
        <v>145</v>
      </c>
      <c r="W740">
        <v>11</v>
      </c>
      <c r="X740">
        <v>9</v>
      </c>
      <c r="Y740">
        <v>20</v>
      </c>
      <c r="Z740">
        <v>85</v>
      </c>
      <c r="AA740">
        <v>58</v>
      </c>
      <c r="AB740">
        <v>143</v>
      </c>
      <c r="AC740">
        <v>7</v>
      </c>
      <c r="AD740">
        <v>7</v>
      </c>
      <c r="AE740">
        <v>14</v>
      </c>
      <c r="AF740">
        <v>7</v>
      </c>
      <c r="AG740">
        <v>7</v>
      </c>
      <c r="AH740">
        <v>14</v>
      </c>
      <c r="AI740">
        <v>12</v>
      </c>
      <c r="AJ740">
        <v>13</v>
      </c>
      <c r="AK740">
        <v>25</v>
      </c>
      <c r="AL740">
        <v>14</v>
      </c>
      <c r="AM740">
        <v>17</v>
      </c>
      <c r="AN740">
        <v>31</v>
      </c>
      <c r="AO740">
        <v>17</v>
      </c>
      <c r="AP740">
        <v>16</v>
      </c>
      <c r="AQ740">
        <v>33</v>
      </c>
      <c r="AR740">
        <v>8</v>
      </c>
      <c r="AS740">
        <v>6</v>
      </c>
      <c r="AT740">
        <v>14</v>
      </c>
      <c r="AU740">
        <v>16</v>
      </c>
      <c r="AV740">
        <v>5</v>
      </c>
      <c r="AW740">
        <v>21</v>
      </c>
      <c r="AX740">
        <v>74</v>
      </c>
      <c r="AY740">
        <v>64</v>
      </c>
      <c r="AZ740">
        <v>138</v>
      </c>
      <c r="BA740">
        <v>1</v>
      </c>
      <c r="BB740">
        <v>1</v>
      </c>
      <c r="BC740">
        <v>1</v>
      </c>
      <c r="BD740">
        <v>1</v>
      </c>
      <c r="BE740">
        <v>1</v>
      </c>
      <c r="BF740">
        <v>1</v>
      </c>
      <c r="BG740">
        <v>0</v>
      </c>
      <c r="BH740">
        <v>6</v>
      </c>
      <c r="BI740">
        <v>0</v>
      </c>
      <c r="BJ740">
        <v>0</v>
      </c>
      <c r="BK740">
        <v>0</v>
      </c>
      <c r="BL740">
        <v>1</v>
      </c>
      <c r="BM740">
        <v>0</v>
      </c>
      <c r="BN740">
        <v>0</v>
      </c>
      <c r="BO740">
        <v>0</v>
      </c>
      <c r="BP740">
        <v>0</v>
      </c>
      <c r="BQ740">
        <v>1</v>
      </c>
      <c r="BR740">
        <v>5</v>
      </c>
      <c r="BS740">
        <v>0</v>
      </c>
      <c r="BT740">
        <v>0</v>
      </c>
      <c r="BU740">
        <v>0</v>
      </c>
      <c r="BV740">
        <v>1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1</v>
      </c>
      <c r="CD740">
        <v>0</v>
      </c>
      <c r="CE740">
        <v>0</v>
      </c>
      <c r="CF740">
        <v>9</v>
      </c>
      <c r="CG740">
        <v>1</v>
      </c>
      <c r="CH740">
        <v>5</v>
      </c>
      <c r="CI740">
        <v>1</v>
      </c>
      <c r="CJ740">
        <v>1</v>
      </c>
      <c r="CK740">
        <v>1</v>
      </c>
      <c r="CL740">
        <v>1</v>
      </c>
      <c r="CM740">
        <v>1</v>
      </c>
      <c r="CN740">
        <v>1</v>
      </c>
      <c r="CO740">
        <v>0</v>
      </c>
      <c r="CP740">
        <v>6</v>
      </c>
      <c r="CQ740">
        <v>19</v>
      </c>
      <c r="CR740">
        <v>7</v>
      </c>
      <c r="CS740">
        <v>1</v>
      </c>
    </row>
    <row r="741" spans="1:97" x14ac:dyDescent="0.25">
      <c r="A741" t="s">
        <v>4607</v>
      </c>
      <c r="B741">
        <v>1</v>
      </c>
      <c r="C741" t="s">
        <v>4608</v>
      </c>
      <c r="D741">
        <v>37</v>
      </c>
      <c r="E741" t="s">
        <v>216</v>
      </c>
      <c r="F741">
        <v>1</v>
      </c>
      <c r="G741" t="s">
        <v>380</v>
      </c>
      <c r="H741" t="s">
        <v>4609</v>
      </c>
      <c r="I741">
        <v>0</v>
      </c>
      <c r="J741" t="s">
        <v>217</v>
      </c>
      <c r="K741" t="s">
        <v>189</v>
      </c>
      <c r="L741" t="s">
        <v>31</v>
      </c>
      <c r="M741" t="s">
        <v>37</v>
      </c>
      <c r="N741" t="s">
        <v>35</v>
      </c>
      <c r="O741" t="s">
        <v>29</v>
      </c>
      <c r="P741" t="s">
        <v>2838</v>
      </c>
      <c r="Q741" t="s">
        <v>2782</v>
      </c>
      <c r="R741" t="s">
        <v>218</v>
      </c>
      <c r="S741">
        <v>0</v>
      </c>
      <c r="T741">
        <v>125</v>
      </c>
      <c r="U741">
        <v>130</v>
      </c>
      <c r="V741">
        <v>255</v>
      </c>
      <c r="W741">
        <v>20</v>
      </c>
      <c r="X741">
        <v>23</v>
      </c>
      <c r="Y741">
        <v>43</v>
      </c>
      <c r="Z741">
        <v>122</v>
      </c>
      <c r="AA741">
        <v>128</v>
      </c>
      <c r="AB741">
        <v>250</v>
      </c>
      <c r="AC741">
        <v>10</v>
      </c>
      <c r="AD741">
        <v>12</v>
      </c>
      <c r="AE741">
        <v>22</v>
      </c>
      <c r="AF741">
        <v>12</v>
      </c>
      <c r="AG741">
        <v>12</v>
      </c>
      <c r="AH741">
        <v>24</v>
      </c>
      <c r="AI741">
        <v>19</v>
      </c>
      <c r="AJ741">
        <v>25</v>
      </c>
      <c r="AK741">
        <v>44</v>
      </c>
      <c r="AL741">
        <v>16</v>
      </c>
      <c r="AM741">
        <v>19</v>
      </c>
      <c r="AN741">
        <v>35</v>
      </c>
      <c r="AO741">
        <v>21</v>
      </c>
      <c r="AP741">
        <v>25</v>
      </c>
      <c r="AQ741">
        <v>46</v>
      </c>
      <c r="AR741">
        <v>21</v>
      </c>
      <c r="AS741">
        <v>21</v>
      </c>
      <c r="AT741">
        <v>42</v>
      </c>
      <c r="AU741">
        <v>23</v>
      </c>
      <c r="AV741">
        <v>14</v>
      </c>
      <c r="AW741">
        <v>37</v>
      </c>
      <c r="AX741">
        <v>112</v>
      </c>
      <c r="AY741">
        <v>116</v>
      </c>
      <c r="AZ741">
        <v>228</v>
      </c>
      <c r="BA741">
        <v>2</v>
      </c>
      <c r="BB741">
        <v>2</v>
      </c>
      <c r="BC741">
        <v>2</v>
      </c>
      <c r="BD741">
        <v>2</v>
      </c>
      <c r="BE741">
        <v>2</v>
      </c>
      <c r="BF741">
        <v>2</v>
      </c>
      <c r="BG741">
        <v>0</v>
      </c>
      <c r="BH741">
        <v>12</v>
      </c>
      <c r="BI741">
        <v>0</v>
      </c>
      <c r="BJ741">
        <v>0</v>
      </c>
      <c r="BK741">
        <v>1</v>
      </c>
      <c r="BL741">
        <v>0</v>
      </c>
      <c r="BM741">
        <v>1</v>
      </c>
      <c r="BN741">
        <v>0</v>
      </c>
      <c r="BO741">
        <v>0</v>
      </c>
      <c r="BP741">
        <v>0</v>
      </c>
      <c r="BQ741">
        <v>1</v>
      </c>
      <c r="BR741">
        <v>11</v>
      </c>
      <c r="BS741">
        <v>0</v>
      </c>
      <c r="BT741">
        <v>0</v>
      </c>
      <c r="BU741">
        <v>1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1</v>
      </c>
      <c r="CD741">
        <v>0</v>
      </c>
      <c r="CE741">
        <v>0</v>
      </c>
      <c r="CF741">
        <v>16</v>
      </c>
      <c r="CG741">
        <v>1</v>
      </c>
      <c r="CH741">
        <v>11</v>
      </c>
      <c r="CI741">
        <v>2</v>
      </c>
      <c r="CJ741">
        <v>2</v>
      </c>
      <c r="CK741">
        <v>2</v>
      </c>
      <c r="CL741">
        <v>2</v>
      </c>
      <c r="CM741">
        <v>2</v>
      </c>
      <c r="CN741">
        <v>2</v>
      </c>
      <c r="CO741">
        <v>0</v>
      </c>
      <c r="CP741">
        <v>12</v>
      </c>
      <c r="CQ741">
        <v>12</v>
      </c>
      <c r="CR741">
        <v>12</v>
      </c>
      <c r="CS741">
        <v>1</v>
      </c>
    </row>
    <row r="742" spans="1:97" x14ac:dyDescent="0.25">
      <c r="A742" t="s">
        <v>4610</v>
      </c>
      <c r="B742">
        <v>1</v>
      </c>
      <c r="C742" t="s">
        <v>467</v>
      </c>
      <c r="D742">
        <v>19</v>
      </c>
      <c r="E742" t="s">
        <v>188</v>
      </c>
      <c r="F742">
        <v>1</v>
      </c>
      <c r="G742" t="s">
        <v>188</v>
      </c>
      <c r="H742" t="s">
        <v>2608</v>
      </c>
      <c r="I742">
        <v>100</v>
      </c>
      <c r="J742" t="s">
        <v>188</v>
      </c>
      <c r="K742" t="s">
        <v>189</v>
      </c>
      <c r="L742" t="s">
        <v>31</v>
      </c>
      <c r="M742" t="s">
        <v>37</v>
      </c>
      <c r="N742" t="s">
        <v>35</v>
      </c>
      <c r="O742" t="s">
        <v>29</v>
      </c>
      <c r="P742" t="s">
        <v>3528</v>
      </c>
      <c r="Q742" t="s">
        <v>2800</v>
      </c>
      <c r="R742" t="s">
        <v>190</v>
      </c>
      <c r="S742">
        <v>0</v>
      </c>
      <c r="T742">
        <v>53</v>
      </c>
      <c r="U742">
        <v>45</v>
      </c>
      <c r="V742">
        <v>98</v>
      </c>
      <c r="W742">
        <v>10</v>
      </c>
      <c r="X742">
        <v>7</v>
      </c>
      <c r="Y742">
        <v>17</v>
      </c>
      <c r="Z742">
        <v>52</v>
      </c>
      <c r="AA742">
        <v>44</v>
      </c>
      <c r="AB742">
        <v>96</v>
      </c>
      <c r="AC742">
        <v>8</v>
      </c>
      <c r="AD742">
        <v>5</v>
      </c>
      <c r="AE742">
        <v>13</v>
      </c>
      <c r="AF742">
        <v>8</v>
      </c>
      <c r="AG742">
        <v>5</v>
      </c>
      <c r="AH742">
        <v>13</v>
      </c>
      <c r="AI742">
        <v>12</v>
      </c>
      <c r="AJ742">
        <v>5</v>
      </c>
      <c r="AK742">
        <v>17</v>
      </c>
      <c r="AL742">
        <v>8</v>
      </c>
      <c r="AM742">
        <v>8</v>
      </c>
      <c r="AN742">
        <v>16</v>
      </c>
      <c r="AO742">
        <v>6</v>
      </c>
      <c r="AP742">
        <v>11</v>
      </c>
      <c r="AQ742">
        <v>17</v>
      </c>
      <c r="AR742">
        <v>10</v>
      </c>
      <c r="AS742">
        <v>3</v>
      </c>
      <c r="AT742">
        <v>13</v>
      </c>
      <c r="AU742">
        <v>9</v>
      </c>
      <c r="AV742">
        <v>12</v>
      </c>
      <c r="AW742">
        <v>21</v>
      </c>
      <c r="AX742">
        <v>53</v>
      </c>
      <c r="AY742">
        <v>44</v>
      </c>
      <c r="AZ742">
        <v>97</v>
      </c>
      <c r="BA742">
        <v>1</v>
      </c>
      <c r="BB742">
        <v>1</v>
      </c>
      <c r="BC742">
        <v>1</v>
      </c>
      <c r="BD742">
        <v>1</v>
      </c>
      <c r="BE742">
        <v>1</v>
      </c>
      <c r="BF742">
        <v>1</v>
      </c>
      <c r="BG742">
        <v>0</v>
      </c>
      <c r="BH742">
        <v>6</v>
      </c>
      <c r="BI742">
        <v>0</v>
      </c>
      <c r="BJ742">
        <v>0</v>
      </c>
      <c r="BK742">
        <v>0</v>
      </c>
      <c r="BL742">
        <v>1</v>
      </c>
      <c r="BM742">
        <v>0</v>
      </c>
      <c r="BN742">
        <v>0</v>
      </c>
      <c r="BO742">
        <v>0</v>
      </c>
      <c r="BP742">
        <v>0</v>
      </c>
      <c r="BQ742">
        <v>1</v>
      </c>
      <c r="BR742">
        <v>5</v>
      </c>
      <c r="BS742">
        <v>0</v>
      </c>
      <c r="BT742">
        <v>0</v>
      </c>
      <c r="BU742">
        <v>1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1</v>
      </c>
      <c r="CC742">
        <v>1</v>
      </c>
      <c r="CD742">
        <v>0</v>
      </c>
      <c r="CE742">
        <v>0</v>
      </c>
      <c r="CF742">
        <v>10</v>
      </c>
      <c r="CG742">
        <v>1</v>
      </c>
      <c r="CH742">
        <v>5</v>
      </c>
      <c r="CI742">
        <v>1</v>
      </c>
      <c r="CJ742">
        <v>1</v>
      </c>
      <c r="CK742">
        <v>1</v>
      </c>
      <c r="CL742">
        <v>1</v>
      </c>
      <c r="CM742">
        <v>1</v>
      </c>
      <c r="CN742">
        <v>1</v>
      </c>
      <c r="CO742">
        <v>0</v>
      </c>
      <c r="CP742">
        <v>6</v>
      </c>
      <c r="CQ742">
        <v>12</v>
      </c>
      <c r="CR742">
        <v>6</v>
      </c>
      <c r="CS742">
        <v>1</v>
      </c>
    </row>
    <row r="743" spans="1:97" x14ac:dyDescent="0.25">
      <c r="A743" t="s">
        <v>4611</v>
      </c>
      <c r="B743">
        <v>1</v>
      </c>
      <c r="C743" t="s">
        <v>784</v>
      </c>
      <c r="D743">
        <v>37</v>
      </c>
      <c r="E743" t="s">
        <v>216</v>
      </c>
      <c r="F743">
        <v>1</v>
      </c>
      <c r="G743" t="s">
        <v>380</v>
      </c>
      <c r="H743" t="s">
        <v>4612</v>
      </c>
      <c r="I743">
        <v>0</v>
      </c>
      <c r="J743" t="s">
        <v>217</v>
      </c>
      <c r="K743" t="s">
        <v>189</v>
      </c>
      <c r="L743" t="s">
        <v>31</v>
      </c>
      <c r="M743" t="s">
        <v>37</v>
      </c>
      <c r="N743" t="s">
        <v>35</v>
      </c>
      <c r="O743" t="s">
        <v>29</v>
      </c>
      <c r="P743" t="s">
        <v>2892</v>
      </c>
      <c r="Q743" t="s">
        <v>2893</v>
      </c>
      <c r="R743" t="s">
        <v>218</v>
      </c>
      <c r="S743">
        <v>0</v>
      </c>
      <c r="T743">
        <v>116</v>
      </c>
      <c r="U743">
        <v>128</v>
      </c>
      <c r="V743">
        <v>244</v>
      </c>
      <c r="W743">
        <v>22</v>
      </c>
      <c r="X743">
        <v>25</v>
      </c>
      <c r="Y743">
        <v>47</v>
      </c>
      <c r="Z743">
        <v>116</v>
      </c>
      <c r="AA743">
        <v>128</v>
      </c>
      <c r="AB743">
        <v>244</v>
      </c>
      <c r="AC743">
        <v>21</v>
      </c>
      <c r="AD743">
        <v>12</v>
      </c>
      <c r="AE743">
        <v>33</v>
      </c>
      <c r="AF743">
        <v>21</v>
      </c>
      <c r="AG743">
        <v>12</v>
      </c>
      <c r="AH743">
        <v>33</v>
      </c>
      <c r="AI743">
        <v>18</v>
      </c>
      <c r="AJ743">
        <v>30</v>
      </c>
      <c r="AK743">
        <v>48</v>
      </c>
      <c r="AL743">
        <v>17</v>
      </c>
      <c r="AM743">
        <v>16</v>
      </c>
      <c r="AN743">
        <v>33</v>
      </c>
      <c r="AO743">
        <v>27</v>
      </c>
      <c r="AP743">
        <v>20</v>
      </c>
      <c r="AQ743">
        <v>47</v>
      </c>
      <c r="AR743">
        <v>16</v>
      </c>
      <c r="AS743">
        <v>15</v>
      </c>
      <c r="AT743">
        <v>31</v>
      </c>
      <c r="AU743">
        <v>14</v>
      </c>
      <c r="AV743">
        <v>21</v>
      </c>
      <c r="AW743">
        <v>35</v>
      </c>
      <c r="AX743">
        <v>113</v>
      </c>
      <c r="AY743">
        <v>114</v>
      </c>
      <c r="AZ743">
        <v>227</v>
      </c>
      <c r="BA743">
        <v>2</v>
      </c>
      <c r="BB743">
        <v>2</v>
      </c>
      <c r="BC743">
        <v>2</v>
      </c>
      <c r="BD743">
        <v>2</v>
      </c>
      <c r="BE743">
        <v>2</v>
      </c>
      <c r="BF743">
        <v>2</v>
      </c>
      <c r="BG743">
        <v>0</v>
      </c>
      <c r="BH743">
        <v>12</v>
      </c>
      <c r="BI743">
        <v>0</v>
      </c>
      <c r="BJ743">
        <v>0</v>
      </c>
      <c r="BK743">
        <v>1</v>
      </c>
      <c r="BL743">
        <v>0</v>
      </c>
      <c r="BM743">
        <v>0</v>
      </c>
      <c r="BN743">
        <v>1</v>
      </c>
      <c r="BO743">
        <v>0</v>
      </c>
      <c r="BP743">
        <v>0</v>
      </c>
      <c r="BQ743">
        <v>2</v>
      </c>
      <c r="BR743">
        <v>10</v>
      </c>
      <c r="BS743">
        <v>0</v>
      </c>
      <c r="BT743">
        <v>0</v>
      </c>
      <c r="BU743">
        <v>1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1</v>
      </c>
      <c r="CD743">
        <v>0</v>
      </c>
      <c r="CE743">
        <v>0</v>
      </c>
      <c r="CF743">
        <v>16</v>
      </c>
      <c r="CG743">
        <v>2</v>
      </c>
      <c r="CH743">
        <v>10</v>
      </c>
      <c r="CI743">
        <v>2</v>
      </c>
      <c r="CJ743">
        <v>2</v>
      </c>
      <c r="CK743">
        <v>2</v>
      </c>
      <c r="CL743">
        <v>2</v>
      </c>
      <c r="CM743">
        <v>2</v>
      </c>
      <c r="CN743">
        <v>2</v>
      </c>
      <c r="CO743">
        <v>0</v>
      </c>
      <c r="CP743">
        <v>12</v>
      </c>
      <c r="CQ743">
        <v>12</v>
      </c>
      <c r="CR743">
        <v>12</v>
      </c>
      <c r="CS743">
        <v>1</v>
      </c>
    </row>
    <row r="744" spans="1:97" x14ac:dyDescent="0.25">
      <c r="A744" t="s">
        <v>4613</v>
      </c>
      <c r="B744">
        <v>1</v>
      </c>
      <c r="C744" t="s">
        <v>1970</v>
      </c>
      <c r="D744">
        <v>20</v>
      </c>
      <c r="E744" t="s">
        <v>667</v>
      </c>
      <c r="F744">
        <v>72</v>
      </c>
      <c r="G744" t="s">
        <v>4143</v>
      </c>
      <c r="H744" t="s">
        <v>4144</v>
      </c>
      <c r="I744">
        <v>0</v>
      </c>
      <c r="J744" t="s">
        <v>406</v>
      </c>
      <c r="K744" t="s">
        <v>189</v>
      </c>
      <c r="L744" t="s">
        <v>31</v>
      </c>
      <c r="M744" t="s">
        <v>37</v>
      </c>
      <c r="N744" t="s">
        <v>35</v>
      </c>
      <c r="O744" t="s">
        <v>29</v>
      </c>
      <c r="P744" t="s">
        <v>3076</v>
      </c>
      <c r="Q744" t="s">
        <v>2769</v>
      </c>
      <c r="R744" t="s">
        <v>408</v>
      </c>
      <c r="S744">
        <v>0</v>
      </c>
      <c r="T744">
        <v>6</v>
      </c>
      <c r="U744">
        <v>9</v>
      </c>
      <c r="V744">
        <v>15</v>
      </c>
      <c r="W744">
        <v>0</v>
      </c>
      <c r="X744">
        <v>1</v>
      </c>
      <c r="Y744">
        <v>1</v>
      </c>
      <c r="Z744">
        <v>6</v>
      </c>
      <c r="AA744">
        <v>9</v>
      </c>
      <c r="AB744">
        <v>15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3</v>
      </c>
      <c r="AJ744">
        <v>3</v>
      </c>
      <c r="AK744">
        <v>6</v>
      </c>
      <c r="AL744">
        <v>1</v>
      </c>
      <c r="AM744">
        <v>0</v>
      </c>
      <c r="AN744">
        <v>1</v>
      </c>
      <c r="AO744">
        <v>0</v>
      </c>
      <c r="AP744">
        <v>1</v>
      </c>
      <c r="AQ744">
        <v>1</v>
      </c>
      <c r="AR744">
        <v>0</v>
      </c>
      <c r="AS744">
        <v>1</v>
      </c>
      <c r="AT744">
        <v>1</v>
      </c>
      <c r="AU744">
        <v>2</v>
      </c>
      <c r="AV744">
        <v>1</v>
      </c>
      <c r="AW744">
        <v>3</v>
      </c>
      <c r="AX744">
        <v>6</v>
      </c>
      <c r="AY744">
        <v>6</v>
      </c>
      <c r="AZ744">
        <v>12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1</v>
      </c>
      <c r="BH744">
        <v>1</v>
      </c>
      <c r="BI744">
        <v>0</v>
      </c>
      <c r="BJ744">
        <v>1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1</v>
      </c>
      <c r="CG744">
        <v>0</v>
      </c>
      <c r="CH744">
        <v>1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</v>
      </c>
      <c r="CP744">
        <v>1</v>
      </c>
      <c r="CQ744">
        <v>1</v>
      </c>
      <c r="CR744">
        <v>1</v>
      </c>
      <c r="CS744">
        <v>1</v>
      </c>
    </row>
    <row r="745" spans="1:97" x14ac:dyDescent="0.25">
      <c r="A745" t="s">
        <v>4614</v>
      </c>
      <c r="B745">
        <v>1</v>
      </c>
      <c r="C745" t="s">
        <v>2387</v>
      </c>
      <c r="D745">
        <v>21</v>
      </c>
      <c r="E745" t="s">
        <v>197</v>
      </c>
      <c r="F745">
        <v>1</v>
      </c>
      <c r="G745" t="s">
        <v>197</v>
      </c>
      <c r="H745" t="s">
        <v>4615</v>
      </c>
      <c r="I745">
        <v>0</v>
      </c>
      <c r="J745" t="s">
        <v>197</v>
      </c>
      <c r="K745" t="s">
        <v>189</v>
      </c>
      <c r="L745" t="s">
        <v>31</v>
      </c>
      <c r="M745" t="s">
        <v>37</v>
      </c>
      <c r="N745" t="s">
        <v>35</v>
      </c>
      <c r="O745" t="s">
        <v>29</v>
      </c>
      <c r="P745" t="s">
        <v>3780</v>
      </c>
      <c r="Q745" t="s">
        <v>2849</v>
      </c>
      <c r="R745" t="s">
        <v>199</v>
      </c>
      <c r="S745">
        <v>0</v>
      </c>
      <c r="T745">
        <v>74</v>
      </c>
      <c r="U745">
        <v>83</v>
      </c>
      <c r="V745">
        <v>157</v>
      </c>
      <c r="W745">
        <v>22</v>
      </c>
      <c r="X745">
        <v>17</v>
      </c>
      <c r="Y745">
        <v>39</v>
      </c>
      <c r="Z745">
        <v>74</v>
      </c>
      <c r="AA745">
        <v>83</v>
      </c>
      <c r="AB745">
        <v>157</v>
      </c>
      <c r="AC745">
        <v>11</v>
      </c>
      <c r="AD745">
        <v>11</v>
      </c>
      <c r="AE745">
        <v>22</v>
      </c>
      <c r="AF745">
        <v>12</v>
      </c>
      <c r="AG745">
        <v>11</v>
      </c>
      <c r="AH745">
        <v>23</v>
      </c>
      <c r="AI745">
        <v>14</v>
      </c>
      <c r="AJ745">
        <v>9</v>
      </c>
      <c r="AK745">
        <v>23</v>
      </c>
      <c r="AL745">
        <v>15</v>
      </c>
      <c r="AM745">
        <v>8</v>
      </c>
      <c r="AN745">
        <v>23</v>
      </c>
      <c r="AO745">
        <v>10</v>
      </c>
      <c r="AP745">
        <v>19</v>
      </c>
      <c r="AQ745">
        <v>29</v>
      </c>
      <c r="AR745">
        <v>10</v>
      </c>
      <c r="AS745">
        <v>7</v>
      </c>
      <c r="AT745">
        <v>17</v>
      </c>
      <c r="AU745">
        <v>9</v>
      </c>
      <c r="AV745">
        <v>20</v>
      </c>
      <c r="AW745">
        <v>29</v>
      </c>
      <c r="AX745">
        <v>70</v>
      </c>
      <c r="AY745">
        <v>74</v>
      </c>
      <c r="AZ745">
        <v>144</v>
      </c>
      <c r="BA745">
        <v>2</v>
      </c>
      <c r="BB745">
        <v>1</v>
      </c>
      <c r="BC745">
        <v>1</v>
      </c>
      <c r="BD745">
        <v>2</v>
      </c>
      <c r="BE745">
        <v>1</v>
      </c>
      <c r="BF745">
        <v>1</v>
      </c>
      <c r="BG745">
        <v>0</v>
      </c>
      <c r="BH745">
        <v>8</v>
      </c>
      <c r="BI745">
        <v>0</v>
      </c>
      <c r="BJ745">
        <v>0</v>
      </c>
      <c r="BK745">
        <v>0</v>
      </c>
      <c r="BL745">
        <v>1</v>
      </c>
      <c r="BM745">
        <v>1</v>
      </c>
      <c r="BN745">
        <v>0</v>
      </c>
      <c r="BO745">
        <v>0</v>
      </c>
      <c r="BP745">
        <v>0</v>
      </c>
      <c r="BQ745">
        <v>1</v>
      </c>
      <c r="BR745">
        <v>7</v>
      </c>
      <c r="BS745">
        <v>0</v>
      </c>
      <c r="BT745">
        <v>0</v>
      </c>
      <c r="BU745">
        <v>1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1</v>
      </c>
      <c r="CD745">
        <v>0</v>
      </c>
      <c r="CE745">
        <v>0</v>
      </c>
      <c r="CF745">
        <v>12</v>
      </c>
      <c r="CG745">
        <v>1</v>
      </c>
      <c r="CH745">
        <v>7</v>
      </c>
      <c r="CI745">
        <v>2</v>
      </c>
      <c r="CJ745">
        <v>1</v>
      </c>
      <c r="CK745">
        <v>1</v>
      </c>
      <c r="CL745">
        <v>2</v>
      </c>
      <c r="CM745">
        <v>1</v>
      </c>
      <c r="CN745">
        <v>1</v>
      </c>
      <c r="CO745">
        <v>0</v>
      </c>
      <c r="CP745">
        <v>8</v>
      </c>
      <c r="CQ745">
        <v>13</v>
      </c>
      <c r="CR745">
        <v>8</v>
      </c>
      <c r="CS745">
        <v>1</v>
      </c>
    </row>
    <row r="746" spans="1:97" x14ac:dyDescent="0.25">
      <c r="A746" t="s">
        <v>4616</v>
      </c>
      <c r="B746">
        <v>1</v>
      </c>
      <c r="C746" t="s">
        <v>1575</v>
      </c>
      <c r="D746">
        <v>19</v>
      </c>
      <c r="E746" t="s">
        <v>188</v>
      </c>
      <c r="F746">
        <v>1</v>
      </c>
      <c r="G746" t="s">
        <v>188</v>
      </c>
      <c r="H746" t="s">
        <v>4617</v>
      </c>
      <c r="I746">
        <v>4400</v>
      </c>
      <c r="J746" t="s">
        <v>188</v>
      </c>
      <c r="K746" t="s">
        <v>189</v>
      </c>
      <c r="L746" t="s">
        <v>31</v>
      </c>
      <c r="M746" t="s">
        <v>37</v>
      </c>
      <c r="N746" t="s">
        <v>35</v>
      </c>
      <c r="O746" t="s">
        <v>29</v>
      </c>
      <c r="P746" t="s">
        <v>2920</v>
      </c>
      <c r="Q746" t="s">
        <v>2772</v>
      </c>
      <c r="R746" t="s">
        <v>190</v>
      </c>
      <c r="S746">
        <v>0</v>
      </c>
      <c r="T746">
        <v>98</v>
      </c>
      <c r="U746">
        <v>98</v>
      </c>
      <c r="V746">
        <v>196</v>
      </c>
      <c r="W746">
        <v>25</v>
      </c>
      <c r="X746">
        <v>18</v>
      </c>
      <c r="Y746">
        <v>43</v>
      </c>
      <c r="Z746">
        <v>97</v>
      </c>
      <c r="AA746">
        <v>98</v>
      </c>
      <c r="AB746">
        <v>195</v>
      </c>
      <c r="AC746">
        <v>19</v>
      </c>
      <c r="AD746">
        <v>24</v>
      </c>
      <c r="AE746">
        <v>43</v>
      </c>
      <c r="AF746">
        <v>20</v>
      </c>
      <c r="AG746">
        <v>25</v>
      </c>
      <c r="AH746">
        <v>45</v>
      </c>
      <c r="AI746">
        <v>12</v>
      </c>
      <c r="AJ746">
        <v>9</v>
      </c>
      <c r="AK746">
        <v>21</v>
      </c>
      <c r="AL746">
        <v>13</v>
      </c>
      <c r="AM746">
        <v>15</v>
      </c>
      <c r="AN746">
        <v>28</v>
      </c>
      <c r="AO746">
        <v>20</v>
      </c>
      <c r="AP746">
        <v>19</v>
      </c>
      <c r="AQ746">
        <v>39</v>
      </c>
      <c r="AR746">
        <v>18</v>
      </c>
      <c r="AS746">
        <v>17</v>
      </c>
      <c r="AT746">
        <v>35</v>
      </c>
      <c r="AU746">
        <v>14</v>
      </c>
      <c r="AV746">
        <v>17</v>
      </c>
      <c r="AW746">
        <v>31</v>
      </c>
      <c r="AX746">
        <v>97</v>
      </c>
      <c r="AY746">
        <v>102</v>
      </c>
      <c r="AZ746">
        <v>199</v>
      </c>
      <c r="BA746">
        <v>2</v>
      </c>
      <c r="BB746">
        <v>1</v>
      </c>
      <c r="BC746">
        <v>2</v>
      </c>
      <c r="BD746">
        <v>2</v>
      </c>
      <c r="BE746">
        <v>2</v>
      </c>
      <c r="BF746">
        <v>2</v>
      </c>
      <c r="BG746">
        <v>0</v>
      </c>
      <c r="BH746">
        <v>11</v>
      </c>
      <c r="BI746">
        <v>0</v>
      </c>
      <c r="BJ746">
        <v>0</v>
      </c>
      <c r="BK746">
        <v>1</v>
      </c>
      <c r="BL746">
        <v>0</v>
      </c>
      <c r="BM746">
        <v>1</v>
      </c>
      <c r="BN746">
        <v>0</v>
      </c>
      <c r="BO746">
        <v>0</v>
      </c>
      <c r="BP746">
        <v>0</v>
      </c>
      <c r="BQ746">
        <v>3</v>
      </c>
      <c r="BR746">
        <v>8</v>
      </c>
      <c r="BS746">
        <v>0</v>
      </c>
      <c r="BT746">
        <v>0</v>
      </c>
      <c r="BU746">
        <v>1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1</v>
      </c>
      <c r="CC746">
        <v>0</v>
      </c>
      <c r="CD746">
        <v>2</v>
      </c>
      <c r="CE746">
        <v>0</v>
      </c>
      <c r="CF746">
        <v>17</v>
      </c>
      <c r="CG746">
        <v>3</v>
      </c>
      <c r="CH746">
        <v>8</v>
      </c>
      <c r="CI746">
        <v>2</v>
      </c>
      <c r="CJ746">
        <v>1</v>
      </c>
      <c r="CK746">
        <v>2</v>
      </c>
      <c r="CL746">
        <v>2</v>
      </c>
      <c r="CM746">
        <v>2</v>
      </c>
      <c r="CN746">
        <v>2</v>
      </c>
      <c r="CO746">
        <v>0</v>
      </c>
      <c r="CP746">
        <v>11</v>
      </c>
      <c r="CQ746">
        <v>13</v>
      </c>
      <c r="CR746">
        <v>11</v>
      </c>
      <c r="CS746">
        <v>1</v>
      </c>
    </row>
    <row r="747" spans="1:97" x14ac:dyDescent="0.25">
      <c r="A747" t="s">
        <v>4618</v>
      </c>
      <c r="B747">
        <v>1</v>
      </c>
      <c r="C747" t="s">
        <v>4619</v>
      </c>
      <c r="D747">
        <v>19</v>
      </c>
      <c r="E747" t="s">
        <v>188</v>
      </c>
      <c r="F747">
        <v>1</v>
      </c>
      <c r="G747" t="s">
        <v>188</v>
      </c>
      <c r="H747" t="s">
        <v>204</v>
      </c>
      <c r="I747">
        <v>0</v>
      </c>
      <c r="J747" t="s">
        <v>188</v>
      </c>
      <c r="K747" t="s">
        <v>189</v>
      </c>
      <c r="L747" t="s">
        <v>31</v>
      </c>
      <c r="M747" t="s">
        <v>37</v>
      </c>
      <c r="N747" t="s">
        <v>35</v>
      </c>
      <c r="O747" t="s">
        <v>29</v>
      </c>
      <c r="P747" t="s">
        <v>3131</v>
      </c>
      <c r="Q747" t="s">
        <v>2928</v>
      </c>
      <c r="R747" t="s">
        <v>190</v>
      </c>
      <c r="S747">
        <v>0</v>
      </c>
      <c r="T747">
        <v>44</v>
      </c>
      <c r="U747">
        <v>40</v>
      </c>
      <c r="V747">
        <v>84</v>
      </c>
      <c r="W747">
        <v>7</v>
      </c>
      <c r="X747">
        <v>7</v>
      </c>
      <c r="Y747">
        <v>14</v>
      </c>
      <c r="Z747">
        <v>43</v>
      </c>
      <c r="AA747">
        <v>40</v>
      </c>
      <c r="AB747">
        <v>83</v>
      </c>
      <c r="AC747">
        <v>5</v>
      </c>
      <c r="AD747">
        <v>3</v>
      </c>
      <c r="AE747">
        <v>8</v>
      </c>
      <c r="AF747">
        <v>5</v>
      </c>
      <c r="AG747">
        <v>3</v>
      </c>
      <c r="AH747">
        <v>8</v>
      </c>
      <c r="AI747">
        <v>4</v>
      </c>
      <c r="AJ747">
        <v>5</v>
      </c>
      <c r="AK747">
        <v>9</v>
      </c>
      <c r="AL747">
        <v>10</v>
      </c>
      <c r="AM747">
        <v>10</v>
      </c>
      <c r="AN747">
        <v>20</v>
      </c>
      <c r="AO747">
        <v>7</v>
      </c>
      <c r="AP747">
        <v>8</v>
      </c>
      <c r="AQ747">
        <v>15</v>
      </c>
      <c r="AR747">
        <v>8</v>
      </c>
      <c r="AS747">
        <v>5</v>
      </c>
      <c r="AT747">
        <v>13</v>
      </c>
      <c r="AU747">
        <v>9</v>
      </c>
      <c r="AV747">
        <v>9</v>
      </c>
      <c r="AW747">
        <v>18</v>
      </c>
      <c r="AX747">
        <v>43</v>
      </c>
      <c r="AY747">
        <v>40</v>
      </c>
      <c r="AZ747">
        <v>83</v>
      </c>
      <c r="BA747">
        <v>1</v>
      </c>
      <c r="BB747">
        <v>1</v>
      </c>
      <c r="BC747">
        <v>1</v>
      </c>
      <c r="BD747">
        <v>1</v>
      </c>
      <c r="BE747">
        <v>1</v>
      </c>
      <c r="BF747">
        <v>1</v>
      </c>
      <c r="BG747">
        <v>0</v>
      </c>
      <c r="BH747">
        <v>6</v>
      </c>
      <c r="BI747">
        <v>0</v>
      </c>
      <c r="BJ747">
        <v>0</v>
      </c>
      <c r="BK747">
        <v>1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2</v>
      </c>
      <c r="BR747">
        <v>4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1</v>
      </c>
      <c r="CD747">
        <v>0</v>
      </c>
      <c r="CE747">
        <v>0</v>
      </c>
      <c r="CF747">
        <v>8</v>
      </c>
      <c r="CG747">
        <v>2</v>
      </c>
      <c r="CH747">
        <v>4</v>
      </c>
      <c r="CI747">
        <v>1</v>
      </c>
      <c r="CJ747">
        <v>1</v>
      </c>
      <c r="CK747">
        <v>1</v>
      </c>
      <c r="CL747">
        <v>1</v>
      </c>
      <c r="CM747">
        <v>1</v>
      </c>
      <c r="CN747">
        <v>1</v>
      </c>
      <c r="CO747">
        <v>0</v>
      </c>
      <c r="CP747">
        <v>6</v>
      </c>
      <c r="CQ747">
        <v>6</v>
      </c>
      <c r="CR747">
        <v>6</v>
      </c>
      <c r="CS747">
        <v>1</v>
      </c>
    </row>
    <row r="748" spans="1:97" x14ac:dyDescent="0.25">
      <c r="A748" t="s">
        <v>4620</v>
      </c>
      <c r="B748">
        <v>4</v>
      </c>
      <c r="C748" t="s">
        <v>427</v>
      </c>
      <c r="D748">
        <v>59</v>
      </c>
      <c r="E748" t="s">
        <v>2601</v>
      </c>
      <c r="F748">
        <v>2</v>
      </c>
      <c r="G748" t="s">
        <v>4621</v>
      </c>
      <c r="H748" t="s">
        <v>4622</v>
      </c>
      <c r="I748">
        <v>0</v>
      </c>
      <c r="J748" t="s">
        <v>221</v>
      </c>
      <c r="K748" t="s">
        <v>189</v>
      </c>
      <c r="L748" t="s">
        <v>31</v>
      </c>
      <c r="M748" t="s">
        <v>37</v>
      </c>
      <c r="N748" t="s">
        <v>35</v>
      </c>
      <c r="O748" t="s">
        <v>29</v>
      </c>
      <c r="P748" t="s">
        <v>3190</v>
      </c>
      <c r="Q748" t="s">
        <v>2845</v>
      </c>
      <c r="R748" t="s">
        <v>397</v>
      </c>
      <c r="S748">
        <v>0</v>
      </c>
      <c r="T748">
        <v>16</v>
      </c>
      <c r="U748">
        <v>16</v>
      </c>
      <c r="V748">
        <v>32</v>
      </c>
      <c r="W748">
        <v>6</v>
      </c>
      <c r="X748">
        <v>3</v>
      </c>
      <c r="Y748">
        <v>9</v>
      </c>
      <c r="Z748">
        <v>16</v>
      </c>
      <c r="AA748">
        <v>16</v>
      </c>
      <c r="AB748">
        <v>32</v>
      </c>
      <c r="AC748">
        <v>2</v>
      </c>
      <c r="AD748">
        <v>3</v>
      </c>
      <c r="AE748">
        <v>5</v>
      </c>
      <c r="AF748">
        <v>2</v>
      </c>
      <c r="AG748">
        <v>3</v>
      </c>
      <c r="AH748">
        <v>5</v>
      </c>
      <c r="AI748">
        <v>0</v>
      </c>
      <c r="AJ748">
        <v>4</v>
      </c>
      <c r="AK748">
        <v>4</v>
      </c>
      <c r="AL748">
        <v>2</v>
      </c>
      <c r="AM748">
        <v>1</v>
      </c>
      <c r="AN748">
        <v>3</v>
      </c>
      <c r="AO748">
        <v>3</v>
      </c>
      <c r="AP748">
        <v>3</v>
      </c>
      <c r="AQ748">
        <v>6</v>
      </c>
      <c r="AR748">
        <v>1</v>
      </c>
      <c r="AS748">
        <v>2</v>
      </c>
      <c r="AT748">
        <v>3</v>
      </c>
      <c r="AU748">
        <v>3</v>
      </c>
      <c r="AV748">
        <v>2</v>
      </c>
      <c r="AW748">
        <v>5</v>
      </c>
      <c r="AX748">
        <v>11</v>
      </c>
      <c r="AY748">
        <v>15</v>
      </c>
      <c r="AZ748">
        <v>26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2</v>
      </c>
      <c r="BH748">
        <v>2</v>
      </c>
      <c r="BI748">
        <v>1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1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2</v>
      </c>
      <c r="CG748">
        <v>1</v>
      </c>
      <c r="CH748">
        <v>1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2</v>
      </c>
      <c r="CP748">
        <v>2</v>
      </c>
      <c r="CQ748">
        <v>2</v>
      </c>
      <c r="CR748">
        <v>2</v>
      </c>
      <c r="CS748">
        <v>1</v>
      </c>
    </row>
    <row r="749" spans="1:97" x14ac:dyDescent="0.25">
      <c r="A749" t="s">
        <v>4623</v>
      </c>
      <c r="B749">
        <v>1</v>
      </c>
      <c r="C749" t="s">
        <v>306</v>
      </c>
      <c r="D749">
        <v>19</v>
      </c>
      <c r="E749" t="s">
        <v>188</v>
      </c>
      <c r="F749">
        <v>300</v>
      </c>
      <c r="G749" t="s">
        <v>4624</v>
      </c>
      <c r="H749" t="s">
        <v>2558</v>
      </c>
      <c r="I749">
        <v>0</v>
      </c>
      <c r="J749" t="s">
        <v>188</v>
      </c>
      <c r="K749" t="s">
        <v>189</v>
      </c>
      <c r="L749" t="s">
        <v>31</v>
      </c>
      <c r="M749" t="s">
        <v>37</v>
      </c>
      <c r="N749" t="s">
        <v>35</v>
      </c>
      <c r="O749" t="s">
        <v>29</v>
      </c>
      <c r="P749" t="s">
        <v>3163</v>
      </c>
      <c r="Q749" t="s">
        <v>3164</v>
      </c>
      <c r="R749" t="s">
        <v>190</v>
      </c>
      <c r="S749">
        <v>0</v>
      </c>
      <c r="T749">
        <v>65</v>
      </c>
      <c r="U749">
        <v>48</v>
      </c>
      <c r="V749">
        <v>113</v>
      </c>
      <c r="W749">
        <v>11</v>
      </c>
      <c r="X749">
        <v>8</v>
      </c>
      <c r="Y749">
        <v>19</v>
      </c>
      <c r="Z749">
        <v>65</v>
      </c>
      <c r="AA749">
        <v>48</v>
      </c>
      <c r="AB749">
        <v>113</v>
      </c>
      <c r="AC749">
        <v>7</v>
      </c>
      <c r="AD749">
        <v>7</v>
      </c>
      <c r="AE749">
        <v>14</v>
      </c>
      <c r="AF749">
        <v>8</v>
      </c>
      <c r="AG749">
        <v>7</v>
      </c>
      <c r="AH749">
        <v>15</v>
      </c>
      <c r="AI749">
        <v>12</v>
      </c>
      <c r="AJ749">
        <v>10</v>
      </c>
      <c r="AK749">
        <v>22</v>
      </c>
      <c r="AL749">
        <v>10</v>
      </c>
      <c r="AM749">
        <v>5</v>
      </c>
      <c r="AN749">
        <v>15</v>
      </c>
      <c r="AO749">
        <v>16</v>
      </c>
      <c r="AP749">
        <v>12</v>
      </c>
      <c r="AQ749">
        <v>28</v>
      </c>
      <c r="AR749">
        <v>10</v>
      </c>
      <c r="AS749">
        <v>8</v>
      </c>
      <c r="AT749">
        <v>18</v>
      </c>
      <c r="AU749">
        <v>12</v>
      </c>
      <c r="AV749">
        <v>6</v>
      </c>
      <c r="AW749">
        <v>18</v>
      </c>
      <c r="AX749">
        <v>68</v>
      </c>
      <c r="AY749">
        <v>48</v>
      </c>
      <c r="AZ749">
        <v>116</v>
      </c>
      <c r="BA749">
        <v>1</v>
      </c>
      <c r="BB749">
        <v>1</v>
      </c>
      <c r="BC749">
        <v>1</v>
      </c>
      <c r="BD749">
        <v>1</v>
      </c>
      <c r="BE749">
        <v>1</v>
      </c>
      <c r="BF749">
        <v>1</v>
      </c>
      <c r="BG749">
        <v>0</v>
      </c>
      <c r="BH749">
        <v>6</v>
      </c>
      <c r="BI749">
        <v>0</v>
      </c>
      <c r="BJ749">
        <v>0</v>
      </c>
      <c r="BK749">
        <v>1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6</v>
      </c>
      <c r="BS749">
        <v>0</v>
      </c>
      <c r="BT749">
        <v>0</v>
      </c>
      <c r="BU749">
        <v>1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1</v>
      </c>
      <c r="CE749">
        <v>0</v>
      </c>
      <c r="CF749">
        <v>9</v>
      </c>
      <c r="CG749">
        <v>0</v>
      </c>
      <c r="CH749">
        <v>6</v>
      </c>
      <c r="CI749">
        <v>1</v>
      </c>
      <c r="CJ749">
        <v>1</v>
      </c>
      <c r="CK749">
        <v>1</v>
      </c>
      <c r="CL749">
        <v>1</v>
      </c>
      <c r="CM749">
        <v>1</v>
      </c>
      <c r="CN749">
        <v>1</v>
      </c>
      <c r="CO749">
        <v>0</v>
      </c>
      <c r="CP749">
        <v>6</v>
      </c>
      <c r="CQ749">
        <v>12</v>
      </c>
      <c r="CR749">
        <v>6</v>
      </c>
      <c r="CS749">
        <v>1</v>
      </c>
    </row>
    <row r="750" spans="1:97" x14ac:dyDescent="0.25">
      <c r="A750" t="s">
        <v>4625</v>
      </c>
      <c r="B750">
        <v>1</v>
      </c>
      <c r="C750" t="s">
        <v>306</v>
      </c>
      <c r="D750">
        <v>59</v>
      </c>
      <c r="E750" t="s">
        <v>2601</v>
      </c>
      <c r="F750">
        <v>1</v>
      </c>
      <c r="G750" t="s">
        <v>2601</v>
      </c>
      <c r="H750" t="s">
        <v>2602</v>
      </c>
      <c r="I750">
        <v>0</v>
      </c>
      <c r="J750" t="s">
        <v>221</v>
      </c>
      <c r="K750" t="s">
        <v>189</v>
      </c>
      <c r="L750" t="s">
        <v>31</v>
      </c>
      <c r="M750" t="s">
        <v>37</v>
      </c>
      <c r="N750" t="s">
        <v>35</v>
      </c>
      <c r="O750" t="s">
        <v>29</v>
      </c>
      <c r="P750" t="s">
        <v>3577</v>
      </c>
      <c r="Q750" t="s">
        <v>3041</v>
      </c>
      <c r="R750" t="s">
        <v>222</v>
      </c>
      <c r="S750">
        <v>0</v>
      </c>
      <c r="T750">
        <v>38</v>
      </c>
      <c r="U750">
        <v>41</v>
      </c>
      <c r="V750">
        <v>79</v>
      </c>
      <c r="W750">
        <v>1</v>
      </c>
      <c r="X750">
        <v>8</v>
      </c>
      <c r="Y750">
        <v>9</v>
      </c>
      <c r="Z750">
        <v>38</v>
      </c>
      <c r="AA750">
        <v>41</v>
      </c>
      <c r="AB750">
        <v>79</v>
      </c>
      <c r="AC750">
        <v>5</v>
      </c>
      <c r="AD750">
        <v>7</v>
      </c>
      <c r="AE750">
        <v>12</v>
      </c>
      <c r="AF750">
        <v>5</v>
      </c>
      <c r="AG750">
        <v>7</v>
      </c>
      <c r="AH750">
        <v>12</v>
      </c>
      <c r="AI750">
        <v>3</v>
      </c>
      <c r="AJ750">
        <v>6</v>
      </c>
      <c r="AK750">
        <v>9</v>
      </c>
      <c r="AL750">
        <v>6</v>
      </c>
      <c r="AM750">
        <v>6</v>
      </c>
      <c r="AN750">
        <v>12</v>
      </c>
      <c r="AO750">
        <v>8</v>
      </c>
      <c r="AP750">
        <v>7</v>
      </c>
      <c r="AQ750">
        <v>15</v>
      </c>
      <c r="AR750">
        <v>11</v>
      </c>
      <c r="AS750">
        <v>7</v>
      </c>
      <c r="AT750">
        <v>18</v>
      </c>
      <c r="AU750">
        <v>10</v>
      </c>
      <c r="AV750">
        <v>3</v>
      </c>
      <c r="AW750">
        <v>13</v>
      </c>
      <c r="AX750">
        <v>43</v>
      </c>
      <c r="AY750">
        <v>36</v>
      </c>
      <c r="AZ750">
        <v>79</v>
      </c>
      <c r="BA750">
        <v>0</v>
      </c>
      <c r="BB750">
        <v>0</v>
      </c>
      <c r="BC750">
        <v>0</v>
      </c>
      <c r="BD750">
        <v>0</v>
      </c>
      <c r="BE750">
        <v>1</v>
      </c>
      <c r="BF750">
        <v>1</v>
      </c>
      <c r="BG750">
        <v>2</v>
      </c>
      <c r="BH750">
        <v>4</v>
      </c>
      <c r="BI750">
        <v>0</v>
      </c>
      <c r="BJ750">
        <v>1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1</v>
      </c>
      <c r="BR750">
        <v>2</v>
      </c>
      <c r="BS750">
        <v>0</v>
      </c>
      <c r="BT750">
        <v>0</v>
      </c>
      <c r="BU750">
        <v>1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5</v>
      </c>
      <c r="CG750">
        <v>1</v>
      </c>
      <c r="CH750">
        <v>3</v>
      </c>
      <c r="CI750">
        <v>0</v>
      </c>
      <c r="CJ750">
        <v>0</v>
      </c>
      <c r="CK750">
        <v>0</v>
      </c>
      <c r="CL750">
        <v>0</v>
      </c>
      <c r="CM750">
        <v>1</v>
      </c>
      <c r="CN750">
        <v>1</v>
      </c>
      <c r="CO750">
        <v>2</v>
      </c>
      <c r="CP750">
        <v>4</v>
      </c>
      <c r="CQ750">
        <v>4</v>
      </c>
      <c r="CR750">
        <v>4</v>
      </c>
      <c r="CS750">
        <v>1</v>
      </c>
    </row>
    <row r="751" spans="1:97" x14ac:dyDescent="0.25">
      <c r="A751" t="s">
        <v>4626</v>
      </c>
      <c r="B751">
        <v>1</v>
      </c>
      <c r="C751" t="s">
        <v>2853</v>
      </c>
      <c r="D751">
        <v>37</v>
      </c>
      <c r="E751" t="s">
        <v>216</v>
      </c>
      <c r="F751">
        <v>1</v>
      </c>
      <c r="G751" t="s">
        <v>380</v>
      </c>
      <c r="H751" t="s">
        <v>4627</v>
      </c>
      <c r="I751">
        <v>6408</v>
      </c>
      <c r="J751" t="s">
        <v>217</v>
      </c>
      <c r="K751" t="s">
        <v>189</v>
      </c>
      <c r="L751" t="s">
        <v>31</v>
      </c>
      <c r="M751" t="s">
        <v>37</v>
      </c>
      <c r="N751" t="s">
        <v>35</v>
      </c>
      <c r="O751" t="s">
        <v>29</v>
      </c>
      <c r="P751" t="s">
        <v>3168</v>
      </c>
      <c r="Q751" t="s">
        <v>2812</v>
      </c>
      <c r="R751" t="s">
        <v>218</v>
      </c>
      <c r="S751">
        <v>0</v>
      </c>
      <c r="T751">
        <v>156</v>
      </c>
      <c r="U751">
        <v>157</v>
      </c>
      <c r="V751">
        <v>313</v>
      </c>
      <c r="W751">
        <v>29</v>
      </c>
      <c r="X751">
        <v>32</v>
      </c>
      <c r="Y751">
        <v>61</v>
      </c>
      <c r="Z751">
        <v>152</v>
      </c>
      <c r="AA751">
        <v>154</v>
      </c>
      <c r="AB751">
        <v>306</v>
      </c>
      <c r="AC751">
        <v>18</v>
      </c>
      <c r="AD751">
        <v>23</v>
      </c>
      <c r="AE751">
        <v>41</v>
      </c>
      <c r="AF751">
        <v>20</v>
      </c>
      <c r="AG751">
        <v>23</v>
      </c>
      <c r="AH751">
        <v>43</v>
      </c>
      <c r="AI751">
        <v>31</v>
      </c>
      <c r="AJ751">
        <v>30</v>
      </c>
      <c r="AK751">
        <v>61</v>
      </c>
      <c r="AL751">
        <v>30</v>
      </c>
      <c r="AM751">
        <v>27</v>
      </c>
      <c r="AN751">
        <v>57</v>
      </c>
      <c r="AO751">
        <v>25</v>
      </c>
      <c r="AP751">
        <v>28</v>
      </c>
      <c r="AQ751">
        <v>53</v>
      </c>
      <c r="AR751">
        <v>20</v>
      </c>
      <c r="AS751">
        <v>14</v>
      </c>
      <c r="AT751">
        <v>34</v>
      </c>
      <c r="AU751">
        <v>26</v>
      </c>
      <c r="AV751">
        <v>26</v>
      </c>
      <c r="AW751">
        <v>52</v>
      </c>
      <c r="AX751">
        <v>152</v>
      </c>
      <c r="AY751">
        <v>148</v>
      </c>
      <c r="AZ751">
        <v>300</v>
      </c>
      <c r="BA751">
        <v>2</v>
      </c>
      <c r="BB751">
        <v>2</v>
      </c>
      <c r="BC751">
        <v>2</v>
      </c>
      <c r="BD751">
        <v>2</v>
      </c>
      <c r="BE751">
        <v>2</v>
      </c>
      <c r="BF751">
        <v>2</v>
      </c>
      <c r="BG751">
        <v>0</v>
      </c>
      <c r="BH751">
        <v>12</v>
      </c>
      <c r="BI751">
        <v>0</v>
      </c>
      <c r="BJ751">
        <v>0</v>
      </c>
      <c r="BK751">
        <v>0</v>
      </c>
      <c r="BL751">
        <v>1</v>
      </c>
      <c r="BM751">
        <v>0</v>
      </c>
      <c r="BN751">
        <v>0</v>
      </c>
      <c r="BO751">
        <v>0</v>
      </c>
      <c r="BP751">
        <v>0</v>
      </c>
      <c r="BQ751">
        <v>3</v>
      </c>
      <c r="BR751">
        <v>9</v>
      </c>
      <c r="BS751">
        <v>0</v>
      </c>
      <c r="BT751">
        <v>0</v>
      </c>
      <c r="BU751">
        <v>0</v>
      </c>
      <c r="BV751">
        <v>1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1</v>
      </c>
      <c r="CE751">
        <v>0</v>
      </c>
      <c r="CF751">
        <v>15</v>
      </c>
      <c r="CG751">
        <v>3</v>
      </c>
      <c r="CH751">
        <v>9</v>
      </c>
      <c r="CI751">
        <v>2</v>
      </c>
      <c r="CJ751">
        <v>2</v>
      </c>
      <c r="CK751">
        <v>2</v>
      </c>
      <c r="CL751">
        <v>2</v>
      </c>
      <c r="CM751">
        <v>2</v>
      </c>
      <c r="CN751">
        <v>2</v>
      </c>
      <c r="CO751">
        <v>0</v>
      </c>
      <c r="CP751">
        <v>12</v>
      </c>
      <c r="CQ751">
        <v>12</v>
      </c>
      <c r="CR751">
        <v>12</v>
      </c>
      <c r="CS751">
        <v>1</v>
      </c>
    </row>
    <row r="752" spans="1:97" x14ac:dyDescent="0.25">
      <c r="A752" t="s">
        <v>4628</v>
      </c>
      <c r="B752">
        <v>1</v>
      </c>
      <c r="C752" t="s">
        <v>4629</v>
      </c>
      <c r="D752">
        <v>25</v>
      </c>
      <c r="E752" t="s">
        <v>1900</v>
      </c>
      <c r="F752">
        <v>16</v>
      </c>
      <c r="G752" t="s">
        <v>2327</v>
      </c>
      <c r="H752" t="s">
        <v>4630</v>
      </c>
      <c r="I752">
        <v>0</v>
      </c>
      <c r="J752" t="s">
        <v>259</v>
      </c>
      <c r="K752" t="s">
        <v>189</v>
      </c>
      <c r="L752" t="s">
        <v>31</v>
      </c>
      <c r="M752" t="s">
        <v>37</v>
      </c>
      <c r="N752" t="s">
        <v>35</v>
      </c>
      <c r="O752" t="s">
        <v>29</v>
      </c>
      <c r="P752" t="s">
        <v>3382</v>
      </c>
      <c r="Q752" t="s">
        <v>2867</v>
      </c>
      <c r="R752" t="s">
        <v>471</v>
      </c>
      <c r="S752">
        <v>0</v>
      </c>
      <c r="T752">
        <v>22</v>
      </c>
      <c r="U752">
        <v>35</v>
      </c>
      <c r="V752">
        <v>57</v>
      </c>
      <c r="W752">
        <v>5</v>
      </c>
      <c r="X752">
        <v>7</v>
      </c>
      <c r="Y752">
        <v>12</v>
      </c>
      <c r="Z752">
        <v>22</v>
      </c>
      <c r="AA752">
        <v>34</v>
      </c>
      <c r="AB752">
        <v>56</v>
      </c>
      <c r="AC752">
        <v>3</v>
      </c>
      <c r="AD752">
        <v>4</v>
      </c>
      <c r="AE752">
        <v>7</v>
      </c>
      <c r="AF752">
        <v>3</v>
      </c>
      <c r="AG752">
        <v>4</v>
      </c>
      <c r="AH752">
        <v>7</v>
      </c>
      <c r="AI752">
        <v>9</v>
      </c>
      <c r="AJ752">
        <v>6</v>
      </c>
      <c r="AK752">
        <v>15</v>
      </c>
      <c r="AL752">
        <v>2</v>
      </c>
      <c r="AM752">
        <v>6</v>
      </c>
      <c r="AN752">
        <v>8</v>
      </c>
      <c r="AO752">
        <v>1</v>
      </c>
      <c r="AP752">
        <v>7</v>
      </c>
      <c r="AQ752">
        <v>8</v>
      </c>
      <c r="AR752">
        <v>3</v>
      </c>
      <c r="AS752">
        <v>2</v>
      </c>
      <c r="AT752">
        <v>5</v>
      </c>
      <c r="AU752">
        <v>3</v>
      </c>
      <c r="AV752">
        <v>6</v>
      </c>
      <c r="AW752">
        <v>9</v>
      </c>
      <c r="AX752">
        <v>21</v>
      </c>
      <c r="AY752">
        <v>31</v>
      </c>
      <c r="AZ752">
        <v>52</v>
      </c>
      <c r="BA752">
        <v>1</v>
      </c>
      <c r="BB752">
        <v>1</v>
      </c>
      <c r="BC752">
        <v>0</v>
      </c>
      <c r="BD752">
        <v>0</v>
      </c>
      <c r="BE752">
        <v>1</v>
      </c>
      <c r="BF752">
        <v>1</v>
      </c>
      <c r="BG752">
        <v>1</v>
      </c>
      <c r="BH752">
        <v>5</v>
      </c>
      <c r="BI752">
        <v>0</v>
      </c>
      <c r="BJ752">
        <v>1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4</v>
      </c>
      <c r="BS752">
        <v>0</v>
      </c>
      <c r="BT752">
        <v>0</v>
      </c>
      <c r="BU752">
        <v>0</v>
      </c>
      <c r="BV752">
        <v>1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6</v>
      </c>
      <c r="CG752">
        <v>0</v>
      </c>
      <c r="CH752">
        <v>5</v>
      </c>
      <c r="CI752">
        <v>1</v>
      </c>
      <c r="CJ752">
        <v>1</v>
      </c>
      <c r="CK752">
        <v>0</v>
      </c>
      <c r="CL752">
        <v>0</v>
      </c>
      <c r="CM752">
        <v>1</v>
      </c>
      <c r="CN752">
        <v>1</v>
      </c>
      <c r="CO752">
        <v>1</v>
      </c>
      <c r="CP752">
        <v>5</v>
      </c>
      <c r="CQ752">
        <v>5</v>
      </c>
      <c r="CR752">
        <v>5</v>
      </c>
      <c r="CS752">
        <v>1</v>
      </c>
    </row>
    <row r="753" spans="1:97" x14ac:dyDescent="0.25">
      <c r="A753" t="s">
        <v>4631</v>
      </c>
      <c r="B753">
        <v>1</v>
      </c>
      <c r="C753" t="s">
        <v>972</v>
      </c>
      <c r="D753">
        <v>45</v>
      </c>
      <c r="E753" t="s">
        <v>293</v>
      </c>
      <c r="F753">
        <v>8</v>
      </c>
      <c r="G753" t="s">
        <v>1624</v>
      </c>
      <c r="H753" t="s">
        <v>4632</v>
      </c>
      <c r="I753">
        <v>0</v>
      </c>
      <c r="J753" t="s">
        <v>197</v>
      </c>
      <c r="K753" t="s">
        <v>189</v>
      </c>
      <c r="L753" t="s">
        <v>31</v>
      </c>
      <c r="M753" t="s">
        <v>37</v>
      </c>
      <c r="N753" t="s">
        <v>35</v>
      </c>
      <c r="O753" t="s">
        <v>29</v>
      </c>
      <c r="P753" t="s">
        <v>3337</v>
      </c>
      <c r="Q753" t="s">
        <v>2932</v>
      </c>
      <c r="R753" t="s">
        <v>199</v>
      </c>
      <c r="S753">
        <v>0</v>
      </c>
      <c r="T753">
        <v>53</v>
      </c>
      <c r="U753">
        <v>47</v>
      </c>
      <c r="V753">
        <v>100</v>
      </c>
      <c r="W753">
        <v>9</v>
      </c>
      <c r="X753">
        <v>5</v>
      </c>
      <c r="Y753">
        <v>14</v>
      </c>
      <c r="Z753">
        <v>53</v>
      </c>
      <c r="AA753">
        <v>46</v>
      </c>
      <c r="AB753">
        <v>99</v>
      </c>
      <c r="AC753">
        <v>4</v>
      </c>
      <c r="AD753">
        <v>7</v>
      </c>
      <c r="AE753">
        <v>11</v>
      </c>
      <c r="AF753">
        <v>4</v>
      </c>
      <c r="AG753">
        <v>7</v>
      </c>
      <c r="AH753">
        <v>11</v>
      </c>
      <c r="AI753">
        <v>6</v>
      </c>
      <c r="AJ753">
        <v>8</v>
      </c>
      <c r="AK753">
        <v>14</v>
      </c>
      <c r="AL753">
        <v>10</v>
      </c>
      <c r="AM753">
        <v>8</v>
      </c>
      <c r="AN753">
        <v>18</v>
      </c>
      <c r="AO753">
        <v>5</v>
      </c>
      <c r="AP753">
        <v>9</v>
      </c>
      <c r="AQ753">
        <v>14</v>
      </c>
      <c r="AR753">
        <v>11</v>
      </c>
      <c r="AS753">
        <v>4</v>
      </c>
      <c r="AT753">
        <v>15</v>
      </c>
      <c r="AU753">
        <v>10</v>
      </c>
      <c r="AV753">
        <v>7</v>
      </c>
      <c r="AW753">
        <v>17</v>
      </c>
      <c r="AX753">
        <v>46</v>
      </c>
      <c r="AY753">
        <v>43</v>
      </c>
      <c r="AZ753">
        <v>89</v>
      </c>
      <c r="BA753">
        <v>1</v>
      </c>
      <c r="BB753">
        <v>1</v>
      </c>
      <c r="BC753">
        <v>1</v>
      </c>
      <c r="BD753">
        <v>1</v>
      </c>
      <c r="BE753">
        <v>1</v>
      </c>
      <c r="BF753">
        <v>1</v>
      </c>
      <c r="BG753">
        <v>0</v>
      </c>
      <c r="BH753">
        <v>6</v>
      </c>
      <c r="BI753">
        <v>0</v>
      </c>
      <c r="BJ753">
        <v>0</v>
      </c>
      <c r="BK753">
        <v>1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1</v>
      </c>
      <c r="BR753">
        <v>5</v>
      </c>
      <c r="BS753">
        <v>0</v>
      </c>
      <c r="BT753">
        <v>0</v>
      </c>
      <c r="BU753">
        <v>2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1</v>
      </c>
      <c r="CD753">
        <v>0</v>
      </c>
      <c r="CE753">
        <v>0</v>
      </c>
      <c r="CF753">
        <v>10</v>
      </c>
      <c r="CG753">
        <v>1</v>
      </c>
      <c r="CH753">
        <v>5</v>
      </c>
      <c r="CI753">
        <v>1</v>
      </c>
      <c r="CJ753">
        <v>1</v>
      </c>
      <c r="CK753">
        <v>1</v>
      </c>
      <c r="CL753">
        <v>1</v>
      </c>
      <c r="CM753">
        <v>1</v>
      </c>
      <c r="CN753">
        <v>1</v>
      </c>
      <c r="CO753">
        <v>0</v>
      </c>
      <c r="CP753">
        <v>6</v>
      </c>
      <c r="CQ753">
        <v>6</v>
      </c>
      <c r="CR753">
        <v>6</v>
      </c>
      <c r="CS753">
        <v>1</v>
      </c>
    </row>
    <row r="754" spans="1:97" x14ac:dyDescent="0.25">
      <c r="A754" t="s">
        <v>4633</v>
      </c>
      <c r="B754">
        <v>1</v>
      </c>
      <c r="C754" t="s">
        <v>2604</v>
      </c>
      <c r="D754">
        <v>10</v>
      </c>
      <c r="E754" t="s">
        <v>253</v>
      </c>
      <c r="F754">
        <v>26</v>
      </c>
      <c r="G754" t="s">
        <v>2352</v>
      </c>
      <c r="H754" t="s">
        <v>4634</v>
      </c>
      <c r="I754">
        <v>0</v>
      </c>
      <c r="J754" t="s">
        <v>228</v>
      </c>
      <c r="K754" t="s">
        <v>189</v>
      </c>
      <c r="L754" t="s">
        <v>31</v>
      </c>
      <c r="M754" t="s">
        <v>37</v>
      </c>
      <c r="N754" t="s">
        <v>35</v>
      </c>
      <c r="O754" t="s">
        <v>29</v>
      </c>
      <c r="P754" t="s">
        <v>3090</v>
      </c>
      <c r="Q754" t="s">
        <v>2795</v>
      </c>
      <c r="R754" t="s">
        <v>431</v>
      </c>
      <c r="S754">
        <v>0</v>
      </c>
      <c r="T754">
        <v>72</v>
      </c>
      <c r="U754">
        <v>62</v>
      </c>
      <c r="V754">
        <v>134</v>
      </c>
      <c r="W754">
        <v>15</v>
      </c>
      <c r="X754">
        <v>10</v>
      </c>
      <c r="Y754">
        <v>25</v>
      </c>
      <c r="Z754">
        <v>72</v>
      </c>
      <c r="AA754">
        <v>62</v>
      </c>
      <c r="AB754">
        <v>134</v>
      </c>
      <c r="AC754">
        <v>9</v>
      </c>
      <c r="AD754">
        <v>12</v>
      </c>
      <c r="AE754">
        <v>21</v>
      </c>
      <c r="AF754">
        <v>9</v>
      </c>
      <c r="AG754">
        <v>12</v>
      </c>
      <c r="AH754">
        <v>21</v>
      </c>
      <c r="AI754">
        <v>13</v>
      </c>
      <c r="AJ754">
        <v>17</v>
      </c>
      <c r="AK754">
        <v>30</v>
      </c>
      <c r="AL754">
        <v>14</v>
      </c>
      <c r="AM754">
        <v>9</v>
      </c>
      <c r="AN754">
        <v>23</v>
      </c>
      <c r="AO754">
        <v>13</v>
      </c>
      <c r="AP754">
        <v>6</v>
      </c>
      <c r="AQ754">
        <v>19</v>
      </c>
      <c r="AR754">
        <v>7</v>
      </c>
      <c r="AS754">
        <v>9</v>
      </c>
      <c r="AT754">
        <v>16</v>
      </c>
      <c r="AU754">
        <v>6</v>
      </c>
      <c r="AV754">
        <v>9</v>
      </c>
      <c r="AW754">
        <v>15</v>
      </c>
      <c r="AX754">
        <v>62</v>
      </c>
      <c r="AY754">
        <v>62</v>
      </c>
      <c r="AZ754">
        <v>124</v>
      </c>
      <c r="BA754">
        <v>1</v>
      </c>
      <c r="BB754">
        <v>1</v>
      </c>
      <c r="BC754">
        <v>1</v>
      </c>
      <c r="BD754">
        <v>1</v>
      </c>
      <c r="BE754">
        <v>1</v>
      </c>
      <c r="BF754">
        <v>1</v>
      </c>
      <c r="BG754">
        <v>0</v>
      </c>
      <c r="BH754">
        <v>6</v>
      </c>
      <c r="BI754">
        <v>0</v>
      </c>
      <c r="BJ754">
        <v>0</v>
      </c>
      <c r="BK754">
        <v>0</v>
      </c>
      <c r="BL754">
        <v>1</v>
      </c>
      <c r="BM754">
        <v>0</v>
      </c>
      <c r="BN754">
        <v>0</v>
      </c>
      <c r="BO754">
        <v>0</v>
      </c>
      <c r="BP754">
        <v>0</v>
      </c>
      <c r="BQ754">
        <v>1</v>
      </c>
      <c r="BR754">
        <v>5</v>
      </c>
      <c r="BS754">
        <v>0</v>
      </c>
      <c r="BT754">
        <v>0</v>
      </c>
      <c r="BU754">
        <v>1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1</v>
      </c>
      <c r="CD754">
        <v>0</v>
      </c>
      <c r="CE754">
        <v>0</v>
      </c>
      <c r="CF754">
        <v>9</v>
      </c>
      <c r="CG754">
        <v>1</v>
      </c>
      <c r="CH754">
        <v>5</v>
      </c>
      <c r="CI754">
        <v>1</v>
      </c>
      <c r="CJ754">
        <v>1</v>
      </c>
      <c r="CK754">
        <v>1</v>
      </c>
      <c r="CL754">
        <v>1</v>
      </c>
      <c r="CM754">
        <v>1</v>
      </c>
      <c r="CN754">
        <v>1</v>
      </c>
      <c r="CO754">
        <v>0</v>
      </c>
      <c r="CP754">
        <v>6</v>
      </c>
      <c r="CQ754">
        <v>12</v>
      </c>
      <c r="CR754">
        <v>6</v>
      </c>
      <c r="CS754">
        <v>1</v>
      </c>
    </row>
    <row r="755" spans="1:97" x14ac:dyDescent="0.25">
      <c r="A755" t="s">
        <v>4635</v>
      </c>
      <c r="B755">
        <v>1</v>
      </c>
      <c r="C755" t="s">
        <v>4636</v>
      </c>
      <c r="D755">
        <v>25</v>
      </c>
      <c r="E755" t="s">
        <v>1900</v>
      </c>
      <c r="F755">
        <v>9</v>
      </c>
      <c r="G755" t="s">
        <v>4637</v>
      </c>
      <c r="H755" t="s">
        <v>4638</v>
      </c>
      <c r="I755">
        <v>0</v>
      </c>
      <c r="J755" t="s">
        <v>259</v>
      </c>
      <c r="K755" t="s">
        <v>189</v>
      </c>
      <c r="L755" t="s">
        <v>31</v>
      </c>
      <c r="M755" t="s">
        <v>37</v>
      </c>
      <c r="N755" t="s">
        <v>35</v>
      </c>
      <c r="O755" t="s">
        <v>29</v>
      </c>
      <c r="P755" t="s">
        <v>3382</v>
      </c>
      <c r="Q755" t="s">
        <v>2867</v>
      </c>
      <c r="R755" t="s">
        <v>471</v>
      </c>
      <c r="S755">
        <v>0</v>
      </c>
      <c r="T755">
        <v>1</v>
      </c>
      <c r="U755">
        <v>5</v>
      </c>
      <c r="V755">
        <v>6</v>
      </c>
      <c r="W755">
        <v>1</v>
      </c>
      <c r="X755">
        <v>1</v>
      </c>
      <c r="Y755">
        <v>2</v>
      </c>
      <c r="Z755">
        <v>1</v>
      </c>
      <c r="AA755">
        <v>5</v>
      </c>
      <c r="AB755">
        <v>6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2</v>
      </c>
      <c r="AN755">
        <v>2</v>
      </c>
      <c r="AO755">
        <v>0</v>
      </c>
      <c r="AP755">
        <v>1</v>
      </c>
      <c r="AQ755">
        <v>1</v>
      </c>
      <c r="AR755">
        <v>0</v>
      </c>
      <c r="AS755">
        <v>0</v>
      </c>
      <c r="AT755">
        <v>0</v>
      </c>
      <c r="AU755">
        <v>0</v>
      </c>
      <c r="AV755">
        <v>2</v>
      </c>
      <c r="AW755">
        <v>2</v>
      </c>
      <c r="AX755">
        <v>0</v>
      </c>
      <c r="AY755">
        <v>5</v>
      </c>
      <c r="AZ755">
        <v>5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1</v>
      </c>
      <c r="BH755">
        <v>1</v>
      </c>
      <c r="BI755">
        <v>0</v>
      </c>
      <c r="BJ755">
        <v>1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1</v>
      </c>
      <c r="CG755">
        <v>0</v>
      </c>
      <c r="CH755">
        <v>1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1</v>
      </c>
      <c r="CP755">
        <v>1</v>
      </c>
      <c r="CQ755">
        <v>5</v>
      </c>
      <c r="CR755">
        <v>3</v>
      </c>
      <c r="CS755">
        <v>1</v>
      </c>
    </row>
    <row r="756" spans="1:97" x14ac:dyDescent="0.25">
      <c r="A756" t="s">
        <v>4639</v>
      </c>
      <c r="B756">
        <v>1</v>
      </c>
      <c r="C756" t="s">
        <v>306</v>
      </c>
      <c r="D756">
        <v>11</v>
      </c>
      <c r="E756" t="s">
        <v>208</v>
      </c>
      <c r="F756">
        <v>1</v>
      </c>
      <c r="G756" t="s">
        <v>261</v>
      </c>
      <c r="H756" t="s">
        <v>4421</v>
      </c>
      <c r="I756">
        <v>0</v>
      </c>
      <c r="J756" t="s">
        <v>197</v>
      </c>
      <c r="K756" t="s">
        <v>189</v>
      </c>
      <c r="L756" t="s">
        <v>31</v>
      </c>
      <c r="M756" t="s">
        <v>37</v>
      </c>
      <c r="N756" t="s">
        <v>35</v>
      </c>
      <c r="O756" t="s">
        <v>29</v>
      </c>
      <c r="P756" t="s">
        <v>3974</v>
      </c>
      <c r="Q756" t="s">
        <v>2834</v>
      </c>
      <c r="R756" t="s">
        <v>199</v>
      </c>
      <c r="S756">
        <v>0</v>
      </c>
      <c r="T756">
        <v>204</v>
      </c>
      <c r="U756">
        <v>202</v>
      </c>
      <c r="V756">
        <v>406</v>
      </c>
      <c r="W756">
        <v>30</v>
      </c>
      <c r="X756">
        <v>33</v>
      </c>
      <c r="Y756">
        <v>63</v>
      </c>
      <c r="Z756">
        <v>201</v>
      </c>
      <c r="AA756">
        <v>198</v>
      </c>
      <c r="AB756">
        <v>399</v>
      </c>
      <c r="AC756">
        <v>26</v>
      </c>
      <c r="AD756">
        <v>25</v>
      </c>
      <c r="AE756">
        <v>51</v>
      </c>
      <c r="AF756">
        <v>26</v>
      </c>
      <c r="AG756">
        <v>25</v>
      </c>
      <c r="AH756">
        <v>51</v>
      </c>
      <c r="AI756">
        <v>32</v>
      </c>
      <c r="AJ756">
        <v>38</v>
      </c>
      <c r="AK756">
        <v>70</v>
      </c>
      <c r="AL756">
        <v>37</v>
      </c>
      <c r="AM756">
        <v>31</v>
      </c>
      <c r="AN756">
        <v>68</v>
      </c>
      <c r="AO756">
        <v>34</v>
      </c>
      <c r="AP756">
        <v>39</v>
      </c>
      <c r="AQ756">
        <v>73</v>
      </c>
      <c r="AR756">
        <v>26</v>
      </c>
      <c r="AS756">
        <v>33</v>
      </c>
      <c r="AT756">
        <v>59</v>
      </c>
      <c r="AU756">
        <v>40</v>
      </c>
      <c r="AV756">
        <v>31</v>
      </c>
      <c r="AW756">
        <v>71</v>
      </c>
      <c r="AX756">
        <v>195</v>
      </c>
      <c r="AY756">
        <v>197</v>
      </c>
      <c r="AZ756">
        <v>392</v>
      </c>
      <c r="BA756">
        <v>2</v>
      </c>
      <c r="BB756">
        <v>3</v>
      </c>
      <c r="BC756">
        <v>3</v>
      </c>
      <c r="BD756">
        <v>3</v>
      </c>
      <c r="BE756">
        <v>3</v>
      </c>
      <c r="BF756">
        <v>3</v>
      </c>
      <c r="BG756">
        <v>0</v>
      </c>
      <c r="BH756">
        <v>17</v>
      </c>
      <c r="BI756">
        <v>0</v>
      </c>
      <c r="BJ756">
        <v>0</v>
      </c>
      <c r="BK756">
        <v>0</v>
      </c>
      <c r="BL756">
        <v>1</v>
      </c>
      <c r="BM756">
        <v>0</v>
      </c>
      <c r="BN756">
        <v>1</v>
      </c>
      <c r="BO756">
        <v>0</v>
      </c>
      <c r="BP756">
        <v>0</v>
      </c>
      <c r="BQ756">
        <v>4</v>
      </c>
      <c r="BR756">
        <v>13</v>
      </c>
      <c r="BS756">
        <v>0</v>
      </c>
      <c r="BT756">
        <v>0</v>
      </c>
      <c r="BU756">
        <v>3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2</v>
      </c>
      <c r="CD756">
        <v>1</v>
      </c>
      <c r="CE756">
        <v>0</v>
      </c>
      <c r="CF756">
        <v>25</v>
      </c>
      <c r="CG756">
        <v>4</v>
      </c>
      <c r="CH756">
        <v>13</v>
      </c>
      <c r="CI756">
        <v>2</v>
      </c>
      <c r="CJ756">
        <v>3</v>
      </c>
      <c r="CK756">
        <v>3</v>
      </c>
      <c r="CL756">
        <v>3</v>
      </c>
      <c r="CM756">
        <v>3</v>
      </c>
      <c r="CN756">
        <v>3</v>
      </c>
      <c r="CO756">
        <v>0</v>
      </c>
      <c r="CP756">
        <v>17</v>
      </c>
      <c r="CQ756">
        <v>17</v>
      </c>
      <c r="CR756">
        <v>17</v>
      </c>
      <c r="CS756">
        <v>1</v>
      </c>
    </row>
    <row r="757" spans="1:97" x14ac:dyDescent="0.25">
      <c r="A757" t="s">
        <v>4640</v>
      </c>
      <c r="B757">
        <v>1</v>
      </c>
      <c r="C757" t="s">
        <v>4641</v>
      </c>
      <c r="D757">
        <v>11</v>
      </c>
      <c r="E757" t="s">
        <v>208</v>
      </c>
      <c r="F757">
        <v>92</v>
      </c>
      <c r="G757" t="s">
        <v>2303</v>
      </c>
      <c r="H757" t="s">
        <v>2304</v>
      </c>
      <c r="I757">
        <v>0</v>
      </c>
      <c r="J757" t="s">
        <v>197</v>
      </c>
      <c r="K757" t="s">
        <v>189</v>
      </c>
      <c r="L757" t="s">
        <v>31</v>
      </c>
      <c r="M757" t="s">
        <v>37</v>
      </c>
      <c r="N757" t="s">
        <v>35</v>
      </c>
      <c r="O757" t="s">
        <v>29</v>
      </c>
      <c r="P757" t="s">
        <v>3145</v>
      </c>
      <c r="Q757" t="s">
        <v>2834</v>
      </c>
      <c r="R757" t="s">
        <v>199</v>
      </c>
      <c r="S757">
        <v>0</v>
      </c>
      <c r="T757">
        <v>9</v>
      </c>
      <c r="U757">
        <v>9</v>
      </c>
      <c r="V757">
        <v>18</v>
      </c>
      <c r="W757">
        <v>0</v>
      </c>
      <c r="X757">
        <v>0</v>
      </c>
      <c r="Y757">
        <v>0</v>
      </c>
      <c r="Z757">
        <v>9</v>
      </c>
      <c r="AA757">
        <v>9</v>
      </c>
      <c r="AB757">
        <v>18</v>
      </c>
      <c r="AC757">
        <v>1</v>
      </c>
      <c r="AD757">
        <v>0</v>
      </c>
      <c r="AE757">
        <v>1</v>
      </c>
      <c r="AF757">
        <v>1</v>
      </c>
      <c r="AG757">
        <v>0</v>
      </c>
      <c r="AH757">
        <v>1</v>
      </c>
      <c r="AI757">
        <v>1</v>
      </c>
      <c r="AJ757">
        <v>2</v>
      </c>
      <c r="AK757">
        <v>3</v>
      </c>
      <c r="AL757">
        <v>2</v>
      </c>
      <c r="AM757">
        <v>1</v>
      </c>
      <c r="AN757">
        <v>3</v>
      </c>
      <c r="AO757">
        <v>1</v>
      </c>
      <c r="AP757">
        <v>1</v>
      </c>
      <c r="AQ757">
        <v>2</v>
      </c>
      <c r="AR757">
        <v>0</v>
      </c>
      <c r="AS757">
        <v>1</v>
      </c>
      <c r="AT757">
        <v>1</v>
      </c>
      <c r="AU757">
        <v>3</v>
      </c>
      <c r="AV757">
        <v>5</v>
      </c>
      <c r="AW757">
        <v>8</v>
      </c>
      <c r="AX757">
        <v>8</v>
      </c>
      <c r="AY757">
        <v>10</v>
      </c>
      <c r="AZ757">
        <v>18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1</v>
      </c>
      <c r="BH757">
        <v>1</v>
      </c>
      <c r="BI757">
        <v>0</v>
      </c>
      <c r="BJ757">
        <v>1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1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2</v>
      </c>
      <c r="CG757">
        <v>0</v>
      </c>
      <c r="CH757">
        <v>1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1</v>
      </c>
      <c r="CP757">
        <v>1</v>
      </c>
      <c r="CQ757">
        <v>3</v>
      </c>
      <c r="CR757">
        <v>1</v>
      </c>
      <c r="CS757">
        <v>1</v>
      </c>
    </row>
    <row r="758" spans="1:97" x14ac:dyDescent="0.25">
      <c r="A758" t="s">
        <v>4642</v>
      </c>
      <c r="B758">
        <v>1</v>
      </c>
      <c r="C758" t="s">
        <v>4643</v>
      </c>
      <c r="D758">
        <v>55</v>
      </c>
      <c r="E758" t="s">
        <v>267</v>
      </c>
      <c r="F758">
        <v>11</v>
      </c>
      <c r="G758" t="s">
        <v>2525</v>
      </c>
      <c r="H758" t="s">
        <v>4644</v>
      </c>
      <c r="I758">
        <v>0</v>
      </c>
      <c r="J758" t="s">
        <v>197</v>
      </c>
      <c r="K758" t="s">
        <v>189</v>
      </c>
      <c r="L758" t="s">
        <v>31</v>
      </c>
      <c r="M758" t="s">
        <v>37</v>
      </c>
      <c r="N758" t="s">
        <v>35</v>
      </c>
      <c r="O758" t="s">
        <v>29</v>
      </c>
      <c r="P758" t="s">
        <v>2931</v>
      </c>
      <c r="Q758" t="s">
        <v>2932</v>
      </c>
      <c r="R758" t="s">
        <v>199</v>
      </c>
      <c r="S758">
        <v>0</v>
      </c>
      <c r="T758">
        <v>58</v>
      </c>
      <c r="U758">
        <v>53</v>
      </c>
      <c r="V758">
        <v>111</v>
      </c>
      <c r="W758">
        <v>9</v>
      </c>
      <c r="X758">
        <v>7</v>
      </c>
      <c r="Y758">
        <v>16</v>
      </c>
      <c r="Z758">
        <v>58</v>
      </c>
      <c r="AA758">
        <v>53</v>
      </c>
      <c r="AB758">
        <v>111</v>
      </c>
      <c r="AC758">
        <v>10</v>
      </c>
      <c r="AD758">
        <v>10</v>
      </c>
      <c r="AE758">
        <v>20</v>
      </c>
      <c r="AF758">
        <v>10</v>
      </c>
      <c r="AG758">
        <v>10</v>
      </c>
      <c r="AH758">
        <v>20</v>
      </c>
      <c r="AI758">
        <v>13</v>
      </c>
      <c r="AJ758">
        <v>10</v>
      </c>
      <c r="AK758">
        <v>23</v>
      </c>
      <c r="AL758">
        <v>17</v>
      </c>
      <c r="AM758">
        <v>5</v>
      </c>
      <c r="AN758">
        <v>22</v>
      </c>
      <c r="AO758">
        <v>12</v>
      </c>
      <c r="AP758">
        <v>12</v>
      </c>
      <c r="AQ758">
        <v>24</v>
      </c>
      <c r="AR758">
        <v>10</v>
      </c>
      <c r="AS758">
        <v>11</v>
      </c>
      <c r="AT758">
        <v>21</v>
      </c>
      <c r="AU758">
        <v>5</v>
      </c>
      <c r="AV758">
        <v>13</v>
      </c>
      <c r="AW758">
        <v>18</v>
      </c>
      <c r="AX758">
        <v>67</v>
      </c>
      <c r="AY758">
        <v>61</v>
      </c>
      <c r="AZ758">
        <v>128</v>
      </c>
      <c r="BA758">
        <v>1</v>
      </c>
      <c r="BB758">
        <v>1</v>
      </c>
      <c r="BC758">
        <v>1</v>
      </c>
      <c r="BD758">
        <v>1</v>
      </c>
      <c r="BE758">
        <v>1</v>
      </c>
      <c r="BF758">
        <v>1</v>
      </c>
      <c r="BG758">
        <v>0</v>
      </c>
      <c r="BH758">
        <v>6</v>
      </c>
      <c r="BI758">
        <v>0</v>
      </c>
      <c r="BJ758">
        <v>0</v>
      </c>
      <c r="BK758">
        <v>1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1</v>
      </c>
      <c r="BR758">
        <v>5</v>
      </c>
      <c r="BS758">
        <v>0</v>
      </c>
      <c r="BT758">
        <v>0</v>
      </c>
      <c r="BU758">
        <v>1</v>
      </c>
      <c r="BV758">
        <v>1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1</v>
      </c>
      <c r="CE758">
        <v>0</v>
      </c>
      <c r="CF758">
        <v>10</v>
      </c>
      <c r="CG758">
        <v>1</v>
      </c>
      <c r="CH758">
        <v>5</v>
      </c>
      <c r="CI758">
        <v>1</v>
      </c>
      <c r="CJ758">
        <v>1</v>
      </c>
      <c r="CK758">
        <v>1</v>
      </c>
      <c r="CL758">
        <v>1</v>
      </c>
      <c r="CM758">
        <v>1</v>
      </c>
      <c r="CN758">
        <v>1</v>
      </c>
      <c r="CO758">
        <v>0</v>
      </c>
      <c r="CP758">
        <v>6</v>
      </c>
      <c r="CQ758">
        <v>8</v>
      </c>
      <c r="CR758">
        <v>6</v>
      </c>
      <c r="CS758">
        <v>1</v>
      </c>
    </row>
    <row r="759" spans="1:97" x14ac:dyDescent="0.25">
      <c r="A759" t="s">
        <v>4645</v>
      </c>
      <c r="B759">
        <v>1</v>
      </c>
      <c r="C759" t="s">
        <v>292</v>
      </c>
      <c r="D759">
        <v>11</v>
      </c>
      <c r="E759" t="s">
        <v>208</v>
      </c>
      <c r="F759">
        <v>86</v>
      </c>
      <c r="G759" t="s">
        <v>4646</v>
      </c>
      <c r="H759" t="s">
        <v>308</v>
      </c>
      <c r="I759">
        <v>0</v>
      </c>
      <c r="J759" t="s">
        <v>197</v>
      </c>
      <c r="K759" t="s">
        <v>189</v>
      </c>
      <c r="L759" t="s">
        <v>31</v>
      </c>
      <c r="M759" t="s">
        <v>37</v>
      </c>
      <c r="N759" t="s">
        <v>35</v>
      </c>
      <c r="O759" t="s">
        <v>29</v>
      </c>
      <c r="P759" t="s">
        <v>3456</v>
      </c>
      <c r="Q759" t="s">
        <v>2834</v>
      </c>
      <c r="R759" t="s">
        <v>199</v>
      </c>
      <c r="S759">
        <v>0</v>
      </c>
      <c r="T759">
        <v>20</v>
      </c>
      <c r="U759">
        <v>21</v>
      </c>
      <c r="V759">
        <v>41</v>
      </c>
      <c r="W759">
        <v>2</v>
      </c>
      <c r="X759">
        <v>3</v>
      </c>
      <c r="Y759">
        <v>5</v>
      </c>
      <c r="Z759">
        <v>17</v>
      </c>
      <c r="AA759">
        <v>20</v>
      </c>
      <c r="AB759">
        <v>37</v>
      </c>
      <c r="AC759">
        <v>3</v>
      </c>
      <c r="AD759">
        <v>1</v>
      </c>
      <c r="AE759">
        <v>4</v>
      </c>
      <c r="AF759">
        <v>3</v>
      </c>
      <c r="AG759">
        <v>2</v>
      </c>
      <c r="AH759">
        <v>5</v>
      </c>
      <c r="AI759">
        <v>4</v>
      </c>
      <c r="AJ759">
        <v>7</v>
      </c>
      <c r="AK759">
        <v>11</v>
      </c>
      <c r="AL759">
        <v>3</v>
      </c>
      <c r="AM759">
        <v>3</v>
      </c>
      <c r="AN759">
        <v>6</v>
      </c>
      <c r="AO759">
        <v>4</v>
      </c>
      <c r="AP759">
        <v>5</v>
      </c>
      <c r="AQ759">
        <v>9</v>
      </c>
      <c r="AR759">
        <v>1</v>
      </c>
      <c r="AS759">
        <v>1</v>
      </c>
      <c r="AT759">
        <v>2</v>
      </c>
      <c r="AU759">
        <v>3</v>
      </c>
      <c r="AV759">
        <v>2</v>
      </c>
      <c r="AW759">
        <v>5</v>
      </c>
      <c r="AX759">
        <v>18</v>
      </c>
      <c r="AY759">
        <v>20</v>
      </c>
      <c r="AZ759">
        <v>38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3</v>
      </c>
      <c r="BH759">
        <v>3</v>
      </c>
      <c r="BI759">
        <v>1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2</v>
      </c>
      <c r="BS759">
        <v>0</v>
      </c>
      <c r="BT759">
        <v>0</v>
      </c>
      <c r="BU759">
        <v>1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4</v>
      </c>
      <c r="CG759">
        <v>1</v>
      </c>
      <c r="CH759">
        <v>2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3</v>
      </c>
      <c r="CP759">
        <v>3</v>
      </c>
      <c r="CQ759">
        <v>5</v>
      </c>
      <c r="CR759">
        <v>3</v>
      </c>
      <c r="CS759">
        <v>1</v>
      </c>
    </row>
    <row r="760" spans="1:97" x14ac:dyDescent="0.25">
      <c r="A760" t="s">
        <v>4647</v>
      </c>
      <c r="B760">
        <v>4</v>
      </c>
      <c r="C760" t="s">
        <v>292</v>
      </c>
      <c r="D760">
        <v>66</v>
      </c>
      <c r="E760" t="s">
        <v>3691</v>
      </c>
      <c r="F760">
        <v>820</v>
      </c>
      <c r="G760" t="s">
        <v>4648</v>
      </c>
      <c r="H760" t="s">
        <v>4649</v>
      </c>
      <c r="I760">
        <v>0</v>
      </c>
      <c r="J760" t="s">
        <v>406</v>
      </c>
      <c r="K760" t="s">
        <v>189</v>
      </c>
      <c r="L760" t="s">
        <v>31</v>
      </c>
      <c r="M760" t="s">
        <v>37</v>
      </c>
      <c r="N760" t="s">
        <v>35</v>
      </c>
      <c r="O760" t="s">
        <v>29</v>
      </c>
      <c r="P760" t="s">
        <v>2861</v>
      </c>
      <c r="Q760" t="s">
        <v>2862</v>
      </c>
      <c r="R760" t="s">
        <v>408</v>
      </c>
      <c r="S760">
        <v>0</v>
      </c>
      <c r="T760">
        <v>11</v>
      </c>
      <c r="U760">
        <v>11</v>
      </c>
      <c r="V760">
        <v>22</v>
      </c>
      <c r="W760">
        <v>1</v>
      </c>
      <c r="X760">
        <v>3</v>
      </c>
      <c r="Y760">
        <v>4</v>
      </c>
      <c r="Z760">
        <v>11</v>
      </c>
      <c r="AA760">
        <v>11</v>
      </c>
      <c r="AB760">
        <v>22</v>
      </c>
      <c r="AC760">
        <v>3</v>
      </c>
      <c r="AD760">
        <v>0</v>
      </c>
      <c r="AE760">
        <v>3</v>
      </c>
      <c r="AF760">
        <v>3</v>
      </c>
      <c r="AG760">
        <v>0</v>
      </c>
      <c r="AH760">
        <v>3</v>
      </c>
      <c r="AI760">
        <v>0</v>
      </c>
      <c r="AJ760">
        <v>1</v>
      </c>
      <c r="AK760">
        <v>1</v>
      </c>
      <c r="AL760">
        <v>2</v>
      </c>
      <c r="AM760">
        <v>1</v>
      </c>
      <c r="AN760">
        <v>3</v>
      </c>
      <c r="AO760">
        <v>1</v>
      </c>
      <c r="AP760">
        <v>1</v>
      </c>
      <c r="AQ760">
        <v>2</v>
      </c>
      <c r="AR760">
        <v>4</v>
      </c>
      <c r="AS760">
        <v>2</v>
      </c>
      <c r="AT760">
        <v>6</v>
      </c>
      <c r="AU760">
        <v>1</v>
      </c>
      <c r="AV760">
        <v>1</v>
      </c>
      <c r="AW760">
        <v>2</v>
      </c>
      <c r="AX760">
        <v>11</v>
      </c>
      <c r="AY760">
        <v>6</v>
      </c>
      <c r="AZ760">
        <v>17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1</v>
      </c>
      <c r="BH760">
        <v>1</v>
      </c>
      <c r="BI760">
        <v>1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1</v>
      </c>
      <c r="CG760">
        <v>1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1</v>
      </c>
      <c r="CP760">
        <v>1</v>
      </c>
      <c r="CQ760">
        <v>2</v>
      </c>
      <c r="CR760">
        <v>2</v>
      </c>
      <c r="CS760">
        <v>1</v>
      </c>
    </row>
    <row r="761" spans="1:97" x14ac:dyDescent="0.25">
      <c r="A761" t="s">
        <v>4650</v>
      </c>
      <c r="B761">
        <v>1</v>
      </c>
      <c r="C761" t="s">
        <v>2629</v>
      </c>
      <c r="D761">
        <v>37</v>
      </c>
      <c r="E761" t="s">
        <v>216</v>
      </c>
      <c r="F761">
        <v>1</v>
      </c>
      <c r="G761" t="s">
        <v>380</v>
      </c>
      <c r="H761" t="s">
        <v>4651</v>
      </c>
      <c r="I761">
        <v>0</v>
      </c>
      <c r="J761" t="s">
        <v>217</v>
      </c>
      <c r="K761" t="s">
        <v>189</v>
      </c>
      <c r="L761" t="s">
        <v>31</v>
      </c>
      <c r="M761" t="s">
        <v>37</v>
      </c>
      <c r="N761" t="s">
        <v>35</v>
      </c>
      <c r="O761" t="s">
        <v>29</v>
      </c>
      <c r="P761" t="s">
        <v>2827</v>
      </c>
      <c r="Q761" t="s">
        <v>2782</v>
      </c>
      <c r="R761" t="s">
        <v>218</v>
      </c>
      <c r="S761">
        <v>0</v>
      </c>
      <c r="T761">
        <v>62</v>
      </c>
      <c r="U761">
        <v>53</v>
      </c>
      <c r="V761">
        <v>115</v>
      </c>
      <c r="W761">
        <v>6</v>
      </c>
      <c r="X761">
        <v>13</v>
      </c>
      <c r="Y761">
        <v>19</v>
      </c>
      <c r="Z761">
        <v>60</v>
      </c>
      <c r="AA761">
        <v>52</v>
      </c>
      <c r="AB761">
        <v>112</v>
      </c>
      <c r="AC761">
        <v>5</v>
      </c>
      <c r="AD761">
        <v>8</v>
      </c>
      <c r="AE761">
        <v>13</v>
      </c>
      <c r="AF761">
        <v>5</v>
      </c>
      <c r="AG761">
        <v>8</v>
      </c>
      <c r="AH761">
        <v>13</v>
      </c>
      <c r="AI761">
        <v>5</v>
      </c>
      <c r="AJ761">
        <v>10</v>
      </c>
      <c r="AK761">
        <v>15</v>
      </c>
      <c r="AL761">
        <v>15</v>
      </c>
      <c r="AM761">
        <v>7</v>
      </c>
      <c r="AN761">
        <v>22</v>
      </c>
      <c r="AO761">
        <v>15</v>
      </c>
      <c r="AP761">
        <v>7</v>
      </c>
      <c r="AQ761">
        <v>22</v>
      </c>
      <c r="AR761">
        <v>8</v>
      </c>
      <c r="AS761">
        <v>7</v>
      </c>
      <c r="AT761">
        <v>15</v>
      </c>
      <c r="AU761">
        <v>14</v>
      </c>
      <c r="AV761">
        <v>10</v>
      </c>
      <c r="AW761">
        <v>24</v>
      </c>
      <c r="AX761">
        <v>62</v>
      </c>
      <c r="AY761">
        <v>49</v>
      </c>
      <c r="AZ761">
        <v>111</v>
      </c>
      <c r="BA761">
        <v>1</v>
      </c>
      <c r="BB761">
        <v>1</v>
      </c>
      <c r="BC761">
        <v>1</v>
      </c>
      <c r="BD761">
        <v>1</v>
      </c>
      <c r="BE761">
        <v>1</v>
      </c>
      <c r="BF761">
        <v>1</v>
      </c>
      <c r="BG761">
        <v>0</v>
      </c>
      <c r="BH761">
        <v>6</v>
      </c>
      <c r="BI761">
        <v>0</v>
      </c>
      <c r="BJ761">
        <v>0</v>
      </c>
      <c r="BK761">
        <v>1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6</v>
      </c>
      <c r="BS761">
        <v>0</v>
      </c>
      <c r="BT761">
        <v>0</v>
      </c>
      <c r="BU761">
        <v>1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1</v>
      </c>
      <c r="CE761">
        <v>0</v>
      </c>
      <c r="CF761">
        <v>9</v>
      </c>
      <c r="CG761">
        <v>0</v>
      </c>
      <c r="CH761">
        <v>6</v>
      </c>
      <c r="CI761">
        <v>1</v>
      </c>
      <c r="CJ761">
        <v>1</v>
      </c>
      <c r="CK761">
        <v>1</v>
      </c>
      <c r="CL761">
        <v>1</v>
      </c>
      <c r="CM761">
        <v>1</v>
      </c>
      <c r="CN761">
        <v>1</v>
      </c>
      <c r="CO761">
        <v>0</v>
      </c>
      <c r="CP761">
        <v>6</v>
      </c>
      <c r="CQ761">
        <v>6</v>
      </c>
      <c r="CR761">
        <v>6</v>
      </c>
      <c r="CS761">
        <v>1</v>
      </c>
    </row>
    <row r="762" spans="1:97" x14ac:dyDescent="0.25">
      <c r="A762" t="s">
        <v>4652</v>
      </c>
      <c r="B762">
        <v>1</v>
      </c>
      <c r="C762" t="s">
        <v>4653</v>
      </c>
      <c r="D762">
        <v>11</v>
      </c>
      <c r="E762" t="s">
        <v>208</v>
      </c>
      <c r="F762">
        <v>122</v>
      </c>
      <c r="G762" t="s">
        <v>1389</v>
      </c>
      <c r="H762" t="s">
        <v>1390</v>
      </c>
      <c r="I762">
        <v>0</v>
      </c>
      <c r="J762" t="s">
        <v>197</v>
      </c>
      <c r="K762" t="s">
        <v>189</v>
      </c>
      <c r="L762" t="s">
        <v>31</v>
      </c>
      <c r="M762" t="s">
        <v>37</v>
      </c>
      <c r="N762" t="s">
        <v>35</v>
      </c>
      <c r="O762" t="s">
        <v>29</v>
      </c>
      <c r="P762" t="s">
        <v>3145</v>
      </c>
      <c r="Q762" t="s">
        <v>2834</v>
      </c>
      <c r="R762" t="s">
        <v>199</v>
      </c>
      <c r="S762">
        <v>0</v>
      </c>
      <c r="T762">
        <v>18</v>
      </c>
      <c r="U762">
        <v>16</v>
      </c>
      <c r="V762">
        <v>34</v>
      </c>
      <c r="W762">
        <v>4</v>
      </c>
      <c r="X762">
        <v>2</v>
      </c>
      <c r="Y762">
        <v>6</v>
      </c>
      <c r="Z762">
        <v>18</v>
      </c>
      <c r="AA762">
        <v>16</v>
      </c>
      <c r="AB762">
        <v>34</v>
      </c>
      <c r="AC762">
        <v>3</v>
      </c>
      <c r="AD762">
        <v>2</v>
      </c>
      <c r="AE762">
        <v>5</v>
      </c>
      <c r="AF762">
        <v>3</v>
      </c>
      <c r="AG762">
        <v>2</v>
      </c>
      <c r="AH762">
        <v>5</v>
      </c>
      <c r="AI762">
        <v>3</v>
      </c>
      <c r="AJ762">
        <v>5</v>
      </c>
      <c r="AK762">
        <v>8</v>
      </c>
      <c r="AL762">
        <v>1</v>
      </c>
      <c r="AM762">
        <v>2</v>
      </c>
      <c r="AN762">
        <v>3</v>
      </c>
      <c r="AO762">
        <v>2</v>
      </c>
      <c r="AP762">
        <v>2</v>
      </c>
      <c r="AQ762">
        <v>4</v>
      </c>
      <c r="AR762">
        <v>1</v>
      </c>
      <c r="AS762">
        <v>1</v>
      </c>
      <c r="AT762">
        <v>2</v>
      </c>
      <c r="AU762">
        <v>3</v>
      </c>
      <c r="AV762">
        <v>3</v>
      </c>
      <c r="AW762">
        <v>6</v>
      </c>
      <c r="AX762">
        <v>13</v>
      </c>
      <c r="AY762">
        <v>15</v>
      </c>
      <c r="AZ762">
        <v>28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2</v>
      </c>
      <c r="BH762">
        <v>2</v>
      </c>
      <c r="BI762">
        <v>0</v>
      </c>
      <c r="BJ762">
        <v>1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1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1</v>
      </c>
      <c r="CD762">
        <v>0</v>
      </c>
      <c r="CE762">
        <v>0</v>
      </c>
      <c r="CF762">
        <v>3</v>
      </c>
      <c r="CG762">
        <v>0</v>
      </c>
      <c r="CH762">
        <v>2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2</v>
      </c>
      <c r="CP762">
        <v>2</v>
      </c>
      <c r="CQ762">
        <v>6</v>
      </c>
      <c r="CR762">
        <v>2</v>
      </c>
      <c r="CS762">
        <v>1</v>
      </c>
    </row>
    <row r="763" spans="1:97" x14ac:dyDescent="0.25">
      <c r="A763" t="s">
        <v>4654</v>
      </c>
      <c r="B763">
        <v>1</v>
      </c>
      <c r="C763" t="s">
        <v>1856</v>
      </c>
      <c r="D763">
        <v>11</v>
      </c>
      <c r="E763" t="s">
        <v>208</v>
      </c>
      <c r="F763">
        <v>125</v>
      </c>
      <c r="G763" t="s">
        <v>1188</v>
      </c>
      <c r="H763" t="s">
        <v>3925</v>
      </c>
      <c r="I763">
        <v>0</v>
      </c>
      <c r="J763" t="s">
        <v>197</v>
      </c>
      <c r="K763" t="s">
        <v>189</v>
      </c>
      <c r="L763" t="s">
        <v>31</v>
      </c>
      <c r="M763" t="s">
        <v>37</v>
      </c>
      <c r="N763" t="s">
        <v>35</v>
      </c>
      <c r="O763" t="s">
        <v>29</v>
      </c>
      <c r="P763" t="s">
        <v>3145</v>
      </c>
      <c r="Q763" t="s">
        <v>2834</v>
      </c>
      <c r="R763" t="s">
        <v>199</v>
      </c>
      <c r="S763">
        <v>0</v>
      </c>
      <c r="T763">
        <v>12</v>
      </c>
      <c r="U763">
        <v>18</v>
      </c>
      <c r="V763">
        <v>30</v>
      </c>
      <c r="W763">
        <v>3</v>
      </c>
      <c r="X763">
        <v>4</v>
      </c>
      <c r="Y763">
        <v>7</v>
      </c>
      <c r="Z763">
        <v>12</v>
      </c>
      <c r="AA763">
        <v>18</v>
      </c>
      <c r="AB763">
        <v>30</v>
      </c>
      <c r="AC763">
        <v>1</v>
      </c>
      <c r="AD763">
        <v>0</v>
      </c>
      <c r="AE763">
        <v>1</v>
      </c>
      <c r="AF763">
        <v>1</v>
      </c>
      <c r="AG763">
        <v>0</v>
      </c>
      <c r="AH763">
        <v>1</v>
      </c>
      <c r="AI763">
        <v>1</v>
      </c>
      <c r="AJ763">
        <v>4</v>
      </c>
      <c r="AK763">
        <v>5</v>
      </c>
      <c r="AL763">
        <v>2</v>
      </c>
      <c r="AM763">
        <v>1</v>
      </c>
      <c r="AN763">
        <v>3</v>
      </c>
      <c r="AO763">
        <v>2</v>
      </c>
      <c r="AP763">
        <v>2</v>
      </c>
      <c r="AQ763">
        <v>4</v>
      </c>
      <c r="AR763">
        <v>1</v>
      </c>
      <c r="AS763">
        <v>2</v>
      </c>
      <c r="AT763">
        <v>3</v>
      </c>
      <c r="AU763">
        <v>3</v>
      </c>
      <c r="AV763">
        <v>6</v>
      </c>
      <c r="AW763">
        <v>9</v>
      </c>
      <c r="AX763">
        <v>10</v>
      </c>
      <c r="AY763">
        <v>15</v>
      </c>
      <c r="AZ763">
        <v>25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2</v>
      </c>
      <c r="BH763">
        <v>2</v>
      </c>
      <c r="BI763">
        <v>1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1</v>
      </c>
      <c r="BR763">
        <v>0</v>
      </c>
      <c r="BS763">
        <v>0</v>
      </c>
      <c r="BT763">
        <v>0</v>
      </c>
      <c r="BU763">
        <v>1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3</v>
      </c>
      <c r="CG763">
        <v>2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2</v>
      </c>
      <c r="CP763">
        <v>2</v>
      </c>
      <c r="CQ763">
        <v>4</v>
      </c>
      <c r="CR763">
        <v>2</v>
      </c>
      <c r="CS763">
        <v>1</v>
      </c>
    </row>
    <row r="764" spans="1:97" x14ac:dyDescent="0.25">
      <c r="A764" t="s">
        <v>4655</v>
      </c>
      <c r="B764">
        <v>1</v>
      </c>
      <c r="C764" t="s">
        <v>292</v>
      </c>
      <c r="D764">
        <v>11</v>
      </c>
      <c r="E764" t="s">
        <v>208</v>
      </c>
      <c r="F764">
        <v>98</v>
      </c>
      <c r="G764" t="s">
        <v>1798</v>
      </c>
      <c r="H764" t="s">
        <v>2410</v>
      </c>
      <c r="I764">
        <v>0</v>
      </c>
      <c r="J764" t="s">
        <v>197</v>
      </c>
      <c r="K764" t="s">
        <v>189</v>
      </c>
      <c r="L764" t="s">
        <v>31</v>
      </c>
      <c r="M764" t="s">
        <v>37</v>
      </c>
      <c r="N764" t="s">
        <v>35</v>
      </c>
      <c r="O764" t="s">
        <v>29</v>
      </c>
      <c r="P764" t="s">
        <v>3145</v>
      </c>
      <c r="Q764" t="s">
        <v>2834</v>
      </c>
      <c r="R764" t="s">
        <v>199</v>
      </c>
      <c r="S764">
        <v>0</v>
      </c>
      <c r="T764">
        <v>8</v>
      </c>
      <c r="U764">
        <v>7</v>
      </c>
      <c r="V764">
        <v>15</v>
      </c>
      <c r="W764">
        <v>1</v>
      </c>
      <c r="X764">
        <v>0</v>
      </c>
      <c r="Y764">
        <v>1</v>
      </c>
      <c r="Z764">
        <v>8</v>
      </c>
      <c r="AA764">
        <v>7</v>
      </c>
      <c r="AB764">
        <v>15</v>
      </c>
      <c r="AC764">
        <v>1</v>
      </c>
      <c r="AD764">
        <v>0</v>
      </c>
      <c r="AE764">
        <v>1</v>
      </c>
      <c r="AF764">
        <v>1</v>
      </c>
      <c r="AG764">
        <v>0</v>
      </c>
      <c r="AH764">
        <v>1</v>
      </c>
      <c r="AI764">
        <v>2</v>
      </c>
      <c r="AJ764">
        <v>2</v>
      </c>
      <c r="AK764">
        <v>4</v>
      </c>
      <c r="AL764">
        <v>3</v>
      </c>
      <c r="AM764">
        <v>1</v>
      </c>
      <c r="AN764">
        <v>4</v>
      </c>
      <c r="AO764">
        <v>0</v>
      </c>
      <c r="AP764">
        <v>0</v>
      </c>
      <c r="AQ764">
        <v>0</v>
      </c>
      <c r="AR764">
        <v>0</v>
      </c>
      <c r="AS764">
        <v>2</v>
      </c>
      <c r="AT764">
        <v>2</v>
      </c>
      <c r="AU764">
        <v>3</v>
      </c>
      <c r="AV764">
        <v>0</v>
      </c>
      <c r="AW764">
        <v>3</v>
      </c>
      <c r="AX764">
        <v>9</v>
      </c>
      <c r="AY764">
        <v>5</v>
      </c>
      <c r="AZ764">
        <v>14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2</v>
      </c>
      <c r="BH764">
        <v>2</v>
      </c>
      <c r="BI764">
        <v>1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1</v>
      </c>
      <c r="BS764">
        <v>0</v>
      </c>
      <c r="BT764">
        <v>0</v>
      </c>
      <c r="BU764">
        <v>1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3</v>
      </c>
      <c r="CG764">
        <v>1</v>
      </c>
      <c r="CH764">
        <v>1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2</v>
      </c>
      <c r="CP764">
        <v>2</v>
      </c>
      <c r="CQ764">
        <v>3</v>
      </c>
      <c r="CR764">
        <v>2</v>
      </c>
      <c r="CS764">
        <v>1</v>
      </c>
    </row>
    <row r="765" spans="1:97" x14ac:dyDescent="0.25">
      <c r="A765" t="s">
        <v>4656</v>
      </c>
      <c r="B765">
        <v>2</v>
      </c>
      <c r="C765" t="s">
        <v>3982</v>
      </c>
      <c r="D765">
        <v>37</v>
      </c>
      <c r="E765" t="s">
        <v>216</v>
      </c>
      <c r="F765">
        <v>1</v>
      </c>
      <c r="G765" t="s">
        <v>380</v>
      </c>
      <c r="H765" t="s">
        <v>3983</v>
      </c>
      <c r="I765">
        <v>2610</v>
      </c>
      <c r="J765" t="s">
        <v>217</v>
      </c>
      <c r="K765" t="s">
        <v>189</v>
      </c>
      <c r="L765" t="s">
        <v>31</v>
      </c>
      <c r="M765" t="s">
        <v>37</v>
      </c>
      <c r="N765" t="s">
        <v>35</v>
      </c>
      <c r="O765" t="s">
        <v>29</v>
      </c>
      <c r="P765" t="s">
        <v>3367</v>
      </c>
      <c r="Q765" t="s">
        <v>2943</v>
      </c>
      <c r="R765" t="s">
        <v>218</v>
      </c>
      <c r="S765">
        <v>0</v>
      </c>
      <c r="T765">
        <v>145</v>
      </c>
      <c r="U765">
        <v>154</v>
      </c>
      <c r="V765">
        <v>299</v>
      </c>
      <c r="W765">
        <v>26</v>
      </c>
      <c r="X765">
        <v>18</v>
      </c>
      <c r="Y765">
        <v>44</v>
      </c>
      <c r="Z765">
        <v>142</v>
      </c>
      <c r="AA765">
        <v>154</v>
      </c>
      <c r="AB765">
        <v>296</v>
      </c>
      <c r="AC765">
        <v>25</v>
      </c>
      <c r="AD765">
        <v>25</v>
      </c>
      <c r="AE765">
        <v>50</v>
      </c>
      <c r="AF765">
        <v>26</v>
      </c>
      <c r="AG765">
        <v>26</v>
      </c>
      <c r="AH765">
        <v>52</v>
      </c>
      <c r="AI765">
        <v>24</v>
      </c>
      <c r="AJ765">
        <v>26</v>
      </c>
      <c r="AK765">
        <v>50</v>
      </c>
      <c r="AL765">
        <v>28</v>
      </c>
      <c r="AM765">
        <v>27</v>
      </c>
      <c r="AN765">
        <v>55</v>
      </c>
      <c r="AO765">
        <v>26</v>
      </c>
      <c r="AP765">
        <v>20</v>
      </c>
      <c r="AQ765">
        <v>46</v>
      </c>
      <c r="AR765">
        <v>18</v>
      </c>
      <c r="AS765">
        <v>29</v>
      </c>
      <c r="AT765">
        <v>47</v>
      </c>
      <c r="AU765">
        <v>22</v>
      </c>
      <c r="AV765">
        <v>32</v>
      </c>
      <c r="AW765">
        <v>54</v>
      </c>
      <c r="AX765">
        <v>144</v>
      </c>
      <c r="AY765">
        <v>160</v>
      </c>
      <c r="AZ765">
        <v>304</v>
      </c>
      <c r="BA765">
        <v>2</v>
      </c>
      <c r="BB765">
        <v>2</v>
      </c>
      <c r="BC765">
        <v>2</v>
      </c>
      <c r="BD765">
        <v>2</v>
      </c>
      <c r="BE765">
        <v>2</v>
      </c>
      <c r="BF765">
        <v>2</v>
      </c>
      <c r="BG765">
        <v>0</v>
      </c>
      <c r="BH765">
        <v>12</v>
      </c>
      <c r="BI765">
        <v>0</v>
      </c>
      <c r="BJ765">
        <v>0</v>
      </c>
      <c r="BK765">
        <v>1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5</v>
      </c>
      <c r="BR765">
        <v>7</v>
      </c>
      <c r="BS765">
        <v>0</v>
      </c>
      <c r="BT765">
        <v>0</v>
      </c>
      <c r="BU765">
        <v>3</v>
      </c>
      <c r="BV765">
        <v>1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1</v>
      </c>
      <c r="CD765">
        <v>0</v>
      </c>
      <c r="CE765">
        <v>0</v>
      </c>
      <c r="CF765">
        <v>18</v>
      </c>
      <c r="CG765">
        <v>5</v>
      </c>
      <c r="CH765">
        <v>7</v>
      </c>
      <c r="CI765">
        <v>2</v>
      </c>
      <c r="CJ765">
        <v>2</v>
      </c>
      <c r="CK765">
        <v>2</v>
      </c>
      <c r="CL765">
        <v>2</v>
      </c>
      <c r="CM765">
        <v>2</v>
      </c>
      <c r="CN765">
        <v>2</v>
      </c>
      <c r="CO765">
        <v>0</v>
      </c>
      <c r="CP765">
        <v>12</v>
      </c>
      <c r="CQ765">
        <v>24</v>
      </c>
      <c r="CR765">
        <v>12</v>
      </c>
      <c r="CS765">
        <v>1</v>
      </c>
    </row>
    <row r="766" spans="1:97" x14ac:dyDescent="0.25">
      <c r="A766" t="s">
        <v>4657</v>
      </c>
      <c r="B766">
        <v>1</v>
      </c>
      <c r="C766" t="s">
        <v>2032</v>
      </c>
      <c r="D766">
        <v>25</v>
      </c>
      <c r="E766" t="s">
        <v>1900</v>
      </c>
      <c r="F766">
        <v>21</v>
      </c>
      <c r="G766" t="s">
        <v>2361</v>
      </c>
      <c r="H766" t="s">
        <v>4658</v>
      </c>
      <c r="I766">
        <v>0</v>
      </c>
      <c r="J766" t="s">
        <v>259</v>
      </c>
      <c r="K766" t="s">
        <v>189</v>
      </c>
      <c r="L766" t="s">
        <v>31</v>
      </c>
      <c r="M766" t="s">
        <v>37</v>
      </c>
      <c r="N766" t="s">
        <v>35</v>
      </c>
      <c r="O766" t="s">
        <v>29</v>
      </c>
      <c r="P766" t="s">
        <v>3382</v>
      </c>
      <c r="Q766" t="s">
        <v>2867</v>
      </c>
      <c r="R766" t="s">
        <v>471</v>
      </c>
      <c r="S766">
        <v>0</v>
      </c>
      <c r="T766">
        <v>28</v>
      </c>
      <c r="U766">
        <v>13</v>
      </c>
      <c r="V766">
        <v>41</v>
      </c>
      <c r="W766">
        <v>3</v>
      </c>
      <c r="X766">
        <v>2</v>
      </c>
      <c r="Y766">
        <v>5</v>
      </c>
      <c r="Z766">
        <v>28</v>
      </c>
      <c r="AA766">
        <v>13</v>
      </c>
      <c r="AB766">
        <v>41</v>
      </c>
      <c r="AC766">
        <v>2</v>
      </c>
      <c r="AD766">
        <v>3</v>
      </c>
      <c r="AE766">
        <v>5</v>
      </c>
      <c r="AF766">
        <v>2</v>
      </c>
      <c r="AG766">
        <v>3</v>
      </c>
      <c r="AH766">
        <v>5</v>
      </c>
      <c r="AI766">
        <v>5</v>
      </c>
      <c r="AJ766">
        <v>3</v>
      </c>
      <c r="AK766">
        <v>8</v>
      </c>
      <c r="AL766">
        <v>4</v>
      </c>
      <c r="AM766">
        <v>1</v>
      </c>
      <c r="AN766">
        <v>5</v>
      </c>
      <c r="AO766">
        <v>9</v>
      </c>
      <c r="AP766">
        <v>2</v>
      </c>
      <c r="AQ766">
        <v>11</v>
      </c>
      <c r="AR766">
        <v>1</v>
      </c>
      <c r="AS766">
        <v>2</v>
      </c>
      <c r="AT766">
        <v>3</v>
      </c>
      <c r="AU766">
        <v>6</v>
      </c>
      <c r="AV766">
        <v>3</v>
      </c>
      <c r="AW766">
        <v>9</v>
      </c>
      <c r="AX766">
        <v>27</v>
      </c>
      <c r="AY766">
        <v>14</v>
      </c>
      <c r="AZ766">
        <v>41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3</v>
      </c>
      <c r="BH766">
        <v>3</v>
      </c>
      <c r="BI766">
        <v>0</v>
      </c>
      <c r="BJ766">
        <v>1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1</v>
      </c>
      <c r="BR766">
        <v>1</v>
      </c>
      <c r="BS766">
        <v>0</v>
      </c>
      <c r="BT766">
        <v>0</v>
      </c>
      <c r="BU766">
        <v>0</v>
      </c>
      <c r="BV766">
        <v>1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4</v>
      </c>
      <c r="CG766">
        <v>1</v>
      </c>
      <c r="CH766">
        <v>2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3</v>
      </c>
      <c r="CP766">
        <v>3</v>
      </c>
      <c r="CQ766">
        <v>5</v>
      </c>
      <c r="CR766">
        <v>3</v>
      </c>
      <c r="CS766">
        <v>1</v>
      </c>
    </row>
    <row r="767" spans="1:97" x14ac:dyDescent="0.25">
      <c r="A767" t="s">
        <v>4659</v>
      </c>
      <c r="B767">
        <v>1</v>
      </c>
      <c r="C767" t="s">
        <v>4660</v>
      </c>
      <c r="D767">
        <v>10</v>
      </c>
      <c r="E767" t="s">
        <v>253</v>
      </c>
      <c r="F767">
        <v>30</v>
      </c>
      <c r="G767" t="s">
        <v>481</v>
      </c>
      <c r="H767" t="s">
        <v>4661</v>
      </c>
      <c r="I767">
        <v>0</v>
      </c>
      <c r="J767" t="s">
        <v>228</v>
      </c>
      <c r="K767" t="s">
        <v>189</v>
      </c>
      <c r="L767" t="s">
        <v>31</v>
      </c>
      <c r="M767" t="s">
        <v>37</v>
      </c>
      <c r="N767" t="s">
        <v>35</v>
      </c>
      <c r="O767" t="s">
        <v>29</v>
      </c>
      <c r="P767" t="s">
        <v>3090</v>
      </c>
      <c r="Q767" t="s">
        <v>2795</v>
      </c>
      <c r="R767" t="s">
        <v>431</v>
      </c>
      <c r="S767">
        <v>0</v>
      </c>
      <c r="T767">
        <v>47</v>
      </c>
      <c r="U767">
        <v>33</v>
      </c>
      <c r="V767">
        <v>80</v>
      </c>
      <c r="W767">
        <v>5</v>
      </c>
      <c r="X767">
        <v>9</v>
      </c>
      <c r="Y767">
        <v>14</v>
      </c>
      <c r="Z767">
        <v>47</v>
      </c>
      <c r="AA767">
        <v>33</v>
      </c>
      <c r="AB767">
        <v>80</v>
      </c>
      <c r="AC767">
        <v>2</v>
      </c>
      <c r="AD767">
        <v>5</v>
      </c>
      <c r="AE767">
        <v>7</v>
      </c>
      <c r="AF767">
        <v>2</v>
      </c>
      <c r="AG767">
        <v>5</v>
      </c>
      <c r="AH767">
        <v>7</v>
      </c>
      <c r="AI767">
        <v>8</v>
      </c>
      <c r="AJ767">
        <v>8</v>
      </c>
      <c r="AK767">
        <v>16</v>
      </c>
      <c r="AL767">
        <v>8</v>
      </c>
      <c r="AM767">
        <v>6</v>
      </c>
      <c r="AN767">
        <v>14</v>
      </c>
      <c r="AO767">
        <v>8</v>
      </c>
      <c r="AP767">
        <v>1</v>
      </c>
      <c r="AQ767">
        <v>9</v>
      </c>
      <c r="AR767">
        <v>9</v>
      </c>
      <c r="AS767">
        <v>7</v>
      </c>
      <c r="AT767">
        <v>16</v>
      </c>
      <c r="AU767">
        <v>10</v>
      </c>
      <c r="AV767">
        <v>3</v>
      </c>
      <c r="AW767">
        <v>13</v>
      </c>
      <c r="AX767">
        <v>45</v>
      </c>
      <c r="AY767">
        <v>30</v>
      </c>
      <c r="AZ767">
        <v>75</v>
      </c>
      <c r="BA767">
        <v>1</v>
      </c>
      <c r="BB767">
        <v>1</v>
      </c>
      <c r="BC767">
        <v>1</v>
      </c>
      <c r="BD767">
        <v>1</v>
      </c>
      <c r="BE767">
        <v>1</v>
      </c>
      <c r="BF767">
        <v>1</v>
      </c>
      <c r="BG767">
        <v>0</v>
      </c>
      <c r="BH767">
        <v>6</v>
      </c>
      <c r="BI767">
        <v>1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5</v>
      </c>
      <c r="BS767">
        <v>0</v>
      </c>
      <c r="BT767">
        <v>0</v>
      </c>
      <c r="BU767">
        <v>1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1</v>
      </c>
      <c r="CD767">
        <v>0</v>
      </c>
      <c r="CE767">
        <v>0</v>
      </c>
      <c r="CF767">
        <v>8</v>
      </c>
      <c r="CG767">
        <v>1</v>
      </c>
      <c r="CH767">
        <v>5</v>
      </c>
      <c r="CI767">
        <v>1</v>
      </c>
      <c r="CJ767">
        <v>1</v>
      </c>
      <c r="CK767">
        <v>1</v>
      </c>
      <c r="CL767">
        <v>1</v>
      </c>
      <c r="CM767">
        <v>1</v>
      </c>
      <c r="CN767">
        <v>1</v>
      </c>
      <c r="CO767">
        <v>0</v>
      </c>
      <c r="CP767">
        <v>6</v>
      </c>
      <c r="CQ767">
        <v>7</v>
      </c>
      <c r="CR767">
        <v>6</v>
      </c>
      <c r="CS767">
        <v>1</v>
      </c>
    </row>
    <row r="768" spans="1:97" x14ac:dyDescent="0.25">
      <c r="A768" t="s">
        <v>4662</v>
      </c>
      <c r="B768">
        <v>1</v>
      </c>
      <c r="C768" t="s">
        <v>3928</v>
      </c>
      <c r="D768">
        <v>10</v>
      </c>
      <c r="E768" t="s">
        <v>253</v>
      </c>
      <c r="F768">
        <v>5</v>
      </c>
      <c r="G768" t="s">
        <v>307</v>
      </c>
      <c r="H768" t="s">
        <v>3632</v>
      </c>
      <c r="I768">
        <v>125</v>
      </c>
      <c r="J768" t="s">
        <v>228</v>
      </c>
      <c r="K768" t="s">
        <v>189</v>
      </c>
      <c r="L768" t="s">
        <v>31</v>
      </c>
      <c r="M768" t="s">
        <v>37</v>
      </c>
      <c r="N768" t="s">
        <v>35</v>
      </c>
      <c r="O768" t="s">
        <v>29</v>
      </c>
      <c r="P768" t="s">
        <v>3090</v>
      </c>
      <c r="Q768" t="s">
        <v>2795</v>
      </c>
      <c r="R768" t="s">
        <v>431</v>
      </c>
      <c r="S768">
        <v>0</v>
      </c>
      <c r="T768">
        <v>176</v>
      </c>
      <c r="U768">
        <v>155</v>
      </c>
      <c r="V768">
        <v>331</v>
      </c>
      <c r="W768">
        <v>26</v>
      </c>
      <c r="X768">
        <v>23</v>
      </c>
      <c r="Y768">
        <v>49</v>
      </c>
      <c r="Z768">
        <v>176</v>
      </c>
      <c r="AA768">
        <v>155</v>
      </c>
      <c r="AB768">
        <v>331</v>
      </c>
      <c r="AC768">
        <v>28</v>
      </c>
      <c r="AD768">
        <v>28</v>
      </c>
      <c r="AE768">
        <v>56</v>
      </c>
      <c r="AF768">
        <v>28</v>
      </c>
      <c r="AG768">
        <v>28</v>
      </c>
      <c r="AH768">
        <v>56</v>
      </c>
      <c r="AI768">
        <v>28</v>
      </c>
      <c r="AJ768">
        <v>24</v>
      </c>
      <c r="AK768">
        <v>52</v>
      </c>
      <c r="AL768">
        <v>34</v>
      </c>
      <c r="AM768">
        <v>34</v>
      </c>
      <c r="AN768">
        <v>68</v>
      </c>
      <c r="AO768">
        <v>25</v>
      </c>
      <c r="AP768">
        <v>24</v>
      </c>
      <c r="AQ768">
        <v>49</v>
      </c>
      <c r="AR768">
        <v>29</v>
      </c>
      <c r="AS768">
        <v>20</v>
      </c>
      <c r="AT768">
        <v>49</v>
      </c>
      <c r="AU768">
        <v>29</v>
      </c>
      <c r="AV768">
        <v>35</v>
      </c>
      <c r="AW768">
        <v>64</v>
      </c>
      <c r="AX768">
        <v>173</v>
      </c>
      <c r="AY768">
        <v>165</v>
      </c>
      <c r="AZ768">
        <v>338</v>
      </c>
      <c r="BA768">
        <v>2</v>
      </c>
      <c r="BB768">
        <v>2</v>
      </c>
      <c r="BC768">
        <v>3</v>
      </c>
      <c r="BD768">
        <v>2</v>
      </c>
      <c r="BE768">
        <v>2</v>
      </c>
      <c r="BF768">
        <v>2</v>
      </c>
      <c r="BG768">
        <v>0</v>
      </c>
      <c r="BH768">
        <v>13</v>
      </c>
      <c r="BI768">
        <v>0</v>
      </c>
      <c r="BJ768">
        <v>0</v>
      </c>
      <c r="BK768">
        <v>1</v>
      </c>
      <c r="BL768">
        <v>0</v>
      </c>
      <c r="BM768">
        <v>1</v>
      </c>
      <c r="BN768">
        <v>0</v>
      </c>
      <c r="BO768">
        <v>0</v>
      </c>
      <c r="BP768">
        <v>0</v>
      </c>
      <c r="BQ768">
        <v>2</v>
      </c>
      <c r="BR768">
        <v>11</v>
      </c>
      <c r="BS768">
        <v>0</v>
      </c>
      <c r="BT768">
        <v>0</v>
      </c>
      <c r="BU768">
        <v>2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1</v>
      </c>
      <c r="CD768">
        <v>0</v>
      </c>
      <c r="CE768">
        <v>0</v>
      </c>
      <c r="CF768">
        <v>18</v>
      </c>
      <c r="CG768">
        <v>2</v>
      </c>
      <c r="CH768">
        <v>11</v>
      </c>
      <c r="CI768">
        <v>2</v>
      </c>
      <c r="CJ768">
        <v>2</v>
      </c>
      <c r="CK768">
        <v>3</v>
      </c>
      <c r="CL768">
        <v>2</v>
      </c>
      <c r="CM768">
        <v>2</v>
      </c>
      <c r="CN768">
        <v>2</v>
      </c>
      <c r="CO768">
        <v>0</v>
      </c>
      <c r="CP768">
        <v>13</v>
      </c>
      <c r="CQ768">
        <v>15</v>
      </c>
      <c r="CR768">
        <v>13</v>
      </c>
      <c r="CS768">
        <v>1</v>
      </c>
    </row>
    <row r="769" spans="1:97" x14ac:dyDescent="0.25">
      <c r="A769" t="s">
        <v>4663</v>
      </c>
      <c r="B769">
        <v>1</v>
      </c>
      <c r="C769" t="s">
        <v>2797</v>
      </c>
      <c r="D769">
        <v>37</v>
      </c>
      <c r="E769" t="s">
        <v>216</v>
      </c>
      <c r="F769">
        <v>1</v>
      </c>
      <c r="G769" t="s">
        <v>380</v>
      </c>
      <c r="H769" t="s">
        <v>4664</v>
      </c>
      <c r="I769">
        <v>0</v>
      </c>
      <c r="J769" t="s">
        <v>217</v>
      </c>
      <c r="K769" t="s">
        <v>189</v>
      </c>
      <c r="L769" t="s">
        <v>31</v>
      </c>
      <c r="M769" t="s">
        <v>37</v>
      </c>
      <c r="N769" t="s">
        <v>35</v>
      </c>
      <c r="O769" t="s">
        <v>29</v>
      </c>
      <c r="P769" t="s">
        <v>3363</v>
      </c>
      <c r="Q769" t="s">
        <v>3238</v>
      </c>
      <c r="R769" t="s">
        <v>218</v>
      </c>
      <c r="S769">
        <v>0</v>
      </c>
      <c r="T769">
        <v>130</v>
      </c>
      <c r="U769">
        <v>115</v>
      </c>
      <c r="V769">
        <v>245</v>
      </c>
      <c r="W769">
        <v>25</v>
      </c>
      <c r="X769">
        <v>24</v>
      </c>
      <c r="Y769">
        <v>49</v>
      </c>
      <c r="Z769">
        <v>130</v>
      </c>
      <c r="AA769">
        <v>113</v>
      </c>
      <c r="AB769">
        <v>243</v>
      </c>
      <c r="AC769">
        <v>11</v>
      </c>
      <c r="AD769">
        <v>23</v>
      </c>
      <c r="AE769">
        <v>34</v>
      </c>
      <c r="AF769">
        <v>11</v>
      </c>
      <c r="AG769">
        <v>23</v>
      </c>
      <c r="AH769">
        <v>34</v>
      </c>
      <c r="AI769">
        <v>25</v>
      </c>
      <c r="AJ769">
        <v>22</v>
      </c>
      <c r="AK769">
        <v>47</v>
      </c>
      <c r="AL769">
        <v>22</v>
      </c>
      <c r="AM769">
        <v>27</v>
      </c>
      <c r="AN769">
        <v>49</v>
      </c>
      <c r="AO769">
        <v>28</v>
      </c>
      <c r="AP769">
        <v>18</v>
      </c>
      <c r="AQ769">
        <v>46</v>
      </c>
      <c r="AR769">
        <v>13</v>
      </c>
      <c r="AS769">
        <v>14</v>
      </c>
      <c r="AT769">
        <v>27</v>
      </c>
      <c r="AU769">
        <v>23</v>
      </c>
      <c r="AV769">
        <v>21</v>
      </c>
      <c r="AW769">
        <v>44</v>
      </c>
      <c r="AX769">
        <v>122</v>
      </c>
      <c r="AY769">
        <v>125</v>
      </c>
      <c r="AZ769">
        <v>247</v>
      </c>
      <c r="BA769">
        <v>2</v>
      </c>
      <c r="BB769">
        <v>2</v>
      </c>
      <c r="BC769">
        <v>2</v>
      </c>
      <c r="BD769">
        <v>2</v>
      </c>
      <c r="BE769">
        <v>1</v>
      </c>
      <c r="BF769">
        <v>2</v>
      </c>
      <c r="BG769">
        <v>0</v>
      </c>
      <c r="BH769">
        <v>11</v>
      </c>
      <c r="BI769">
        <v>0</v>
      </c>
      <c r="BJ769">
        <v>0</v>
      </c>
      <c r="BK769">
        <v>0</v>
      </c>
      <c r="BL769">
        <v>1</v>
      </c>
      <c r="BM769">
        <v>0</v>
      </c>
      <c r="BN769">
        <v>0</v>
      </c>
      <c r="BO769">
        <v>0</v>
      </c>
      <c r="BP769">
        <v>0</v>
      </c>
      <c r="BQ769">
        <v>4</v>
      </c>
      <c r="BR769">
        <v>7</v>
      </c>
      <c r="BS769">
        <v>0</v>
      </c>
      <c r="BT769">
        <v>0</v>
      </c>
      <c r="BU769">
        <v>1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1</v>
      </c>
      <c r="CD769">
        <v>0</v>
      </c>
      <c r="CE769">
        <v>0</v>
      </c>
      <c r="CF769">
        <v>14</v>
      </c>
      <c r="CG769">
        <v>4</v>
      </c>
      <c r="CH769">
        <v>7</v>
      </c>
      <c r="CI769">
        <v>2</v>
      </c>
      <c r="CJ769">
        <v>2</v>
      </c>
      <c r="CK769">
        <v>2</v>
      </c>
      <c r="CL769">
        <v>2</v>
      </c>
      <c r="CM769">
        <v>1</v>
      </c>
      <c r="CN769">
        <v>2</v>
      </c>
      <c r="CO769">
        <v>0</v>
      </c>
      <c r="CP769">
        <v>11</v>
      </c>
      <c r="CQ769">
        <v>12</v>
      </c>
      <c r="CR769">
        <v>11</v>
      </c>
      <c r="CS769">
        <v>1</v>
      </c>
    </row>
    <row r="770" spans="1:97" x14ac:dyDescent="0.25">
      <c r="A770" t="s">
        <v>4665</v>
      </c>
      <c r="B770">
        <v>2</v>
      </c>
      <c r="C770" t="s">
        <v>1620</v>
      </c>
      <c r="D770">
        <v>37</v>
      </c>
      <c r="E770" t="s">
        <v>216</v>
      </c>
      <c r="F770">
        <v>1</v>
      </c>
      <c r="G770" t="s">
        <v>380</v>
      </c>
      <c r="H770" t="s">
        <v>4603</v>
      </c>
      <c r="I770">
        <v>3469</v>
      </c>
      <c r="J770" t="s">
        <v>217</v>
      </c>
      <c r="K770" t="s">
        <v>189</v>
      </c>
      <c r="L770" t="s">
        <v>31</v>
      </c>
      <c r="M770" t="s">
        <v>37</v>
      </c>
      <c r="N770" t="s">
        <v>35</v>
      </c>
      <c r="O770" t="s">
        <v>29</v>
      </c>
      <c r="P770" t="s">
        <v>3363</v>
      </c>
      <c r="Q770" t="s">
        <v>3238</v>
      </c>
      <c r="R770" t="s">
        <v>218</v>
      </c>
      <c r="S770">
        <v>0</v>
      </c>
      <c r="T770">
        <v>71</v>
      </c>
      <c r="U770">
        <v>78</v>
      </c>
      <c r="V770">
        <v>149</v>
      </c>
      <c r="W770">
        <v>12</v>
      </c>
      <c r="X770">
        <v>15</v>
      </c>
      <c r="Y770">
        <v>27</v>
      </c>
      <c r="Z770">
        <v>71</v>
      </c>
      <c r="AA770">
        <v>78</v>
      </c>
      <c r="AB770">
        <v>149</v>
      </c>
      <c r="AC770">
        <v>9</v>
      </c>
      <c r="AD770">
        <v>9</v>
      </c>
      <c r="AE770">
        <v>18</v>
      </c>
      <c r="AF770">
        <v>9</v>
      </c>
      <c r="AG770">
        <v>10</v>
      </c>
      <c r="AH770">
        <v>19</v>
      </c>
      <c r="AI770">
        <v>9</v>
      </c>
      <c r="AJ770">
        <v>9</v>
      </c>
      <c r="AK770">
        <v>18</v>
      </c>
      <c r="AL770">
        <v>11</v>
      </c>
      <c r="AM770">
        <v>12</v>
      </c>
      <c r="AN770">
        <v>23</v>
      </c>
      <c r="AO770">
        <v>10</v>
      </c>
      <c r="AP770">
        <v>13</v>
      </c>
      <c r="AQ770">
        <v>23</v>
      </c>
      <c r="AR770">
        <v>11</v>
      </c>
      <c r="AS770">
        <v>10</v>
      </c>
      <c r="AT770">
        <v>21</v>
      </c>
      <c r="AU770">
        <v>15</v>
      </c>
      <c r="AV770">
        <v>13</v>
      </c>
      <c r="AW770">
        <v>28</v>
      </c>
      <c r="AX770">
        <v>65</v>
      </c>
      <c r="AY770">
        <v>67</v>
      </c>
      <c r="AZ770">
        <v>132</v>
      </c>
      <c r="BA770">
        <v>1</v>
      </c>
      <c r="BB770">
        <v>1</v>
      </c>
      <c r="BC770">
        <v>1</v>
      </c>
      <c r="BD770">
        <v>1</v>
      </c>
      <c r="BE770">
        <v>1</v>
      </c>
      <c r="BF770">
        <v>1</v>
      </c>
      <c r="BG770">
        <v>0</v>
      </c>
      <c r="BH770">
        <v>6</v>
      </c>
      <c r="BI770">
        <v>0</v>
      </c>
      <c r="BJ770">
        <v>0</v>
      </c>
      <c r="BK770">
        <v>1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6</v>
      </c>
      <c r="BS770">
        <v>0</v>
      </c>
      <c r="BT770">
        <v>0</v>
      </c>
      <c r="BU770">
        <v>0</v>
      </c>
      <c r="BV770">
        <v>1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1</v>
      </c>
      <c r="CE770">
        <v>0</v>
      </c>
      <c r="CF770">
        <v>9</v>
      </c>
      <c r="CG770">
        <v>0</v>
      </c>
      <c r="CH770">
        <v>6</v>
      </c>
      <c r="CI770">
        <v>1</v>
      </c>
      <c r="CJ770">
        <v>1</v>
      </c>
      <c r="CK770">
        <v>1</v>
      </c>
      <c r="CL770">
        <v>1</v>
      </c>
      <c r="CM770">
        <v>1</v>
      </c>
      <c r="CN770">
        <v>1</v>
      </c>
      <c r="CO770">
        <v>0</v>
      </c>
      <c r="CP770">
        <v>6</v>
      </c>
      <c r="CQ770">
        <v>6</v>
      </c>
      <c r="CR770">
        <v>6</v>
      </c>
      <c r="CS770">
        <v>1</v>
      </c>
    </row>
    <row r="771" spans="1:97" x14ac:dyDescent="0.25">
      <c r="A771" t="s">
        <v>4666</v>
      </c>
      <c r="B771">
        <v>1</v>
      </c>
      <c r="C771" t="s">
        <v>4667</v>
      </c>
      <c r="D771">
        <v>19</v>
      </c>
      <c r="E771" t="s">
        <v>188</v>
      </c>
      <c r="F771">
        <v>1</v>
      </c>
      <c r="G771" t="s">
        <v>188</v>
      </c>
      <c r="H771" t="s">
        <v>4668</v>
      </c>
      <c r="I771">
        <v>4810</v>
      </c>
      <c r="J771" t="s">
        <v>188</v>
      </c>
      <c r="K771" t="s">
        <v>189</v>
      </c>
      <c r="L771" t="s">
        <v>31</v>
      </c>
      <c r="M771" t="s">
        <v>37</v>
      </c>
      <c r="N771" t="s">
        <v>35</v>
      </c>
      <c r="O771" t="s">
        <v>29</v>
      </c>
      <c r="P771" t="s">
        <v>4441</v>
      </c>
      <c r="Q771" t="s">
        <v>2928</v>
      </c>
      <c r="R771" t="s">
        <v>190</v>
      </c>
      <c r="S771">
        <v>0</v>
      </c>
      <c r="T771">
        <v>158</v>
      </c>
      <c r="U771">
        <v>135</v>
      </c>
      <c r="V771">
        <v>293</v>
      </c>
      <c r="W771">
        <v>25</v>
      </c>
      <c r="X771">
        <v>24</v>
      </c>
      <c r="Y771">
        <v>49</v>
      </c>
      <c r="Z771">
        <v>158</v>
      </c>
      <c r="AA771">
        <v>135</v>
      </c>
      <c r="AB771">
        <v>293</v>
      </c>
      <c r="AC771">
        <v>17</v>
      </c>
      <c r="AD771">
        <v>18</v>
      </c>
      <c r="AE771">
        <v>35</v>
      </c>
      <c r="AF771">
        <v>19</v>
      </c>
      <c r="AG771">
        <v>18</v>
      </c>
      <c r="AH771">
        <v>37</v>
      </c>
      <c r="AI771">
        <v>18</v>
      </c>
      <c r="AJ771">
        <v>19</v>
      </c>
      <c r="AK771">
        <v>37</v>
      </c>
      <c r="AL771">
        <v>33</v>
      </c>
      <c r="AM771">
        <v>20</v>
      </c>
      <c r="AN771">
        <v>53</v>
      </c>
      <c r="AO771">
        <v>30</v>
      </c>
      <c r="AP771">
        <v>25</v>
      </c>
      <c r="AQ771">
        <v>55</v>
      </c>
      <c r="AR771">
        <v>25</v>
      </c>
      <c r="AS771">
        <v>22</v>
      </c>
      <c r="AT771">
        <v>47</v>
      </c>
      <c r="AU771">
        <v>27</v>
      </c>
      <c r="AV771">
        <v>29</v>
      </c>
      <c r="AW771">
        <v>56</v>
      </c>
      <c r="AX771">
        <v>152</v>
      </c>
      <c r="AY771">
        <v>133</v>
      </c>
      <c r="AZ771">
        <v>285</v>
      </c>
      <c r="BA771">
        <v>2</v>
      </c>
      <c r="BB771">
        <v>2</v>
      </c>
      <c r="BC771">
        <v>2</v>
      </c>
      <c r="BD771">
        <v>2</v>
      </c>
      <c r="BE771">
        <v>2</v>
      </c>
      <c r="BF771">
        <v>2</v>
      </c>
      <c r="BG771">
        <v>0</v>
      </c>
      <c r="BH771">
        <v>12</v>
      </c>
      <c r="BI771">
        <v>0</v>
      </c>
      <c r="BJ771">
        <v>0</v>
      </c>
      <c r="BK771">
        <v>0</v>
      </c>
      <c r="BL771">
        <v>1</v>
      </c>
      <c r="BM771">
        <v>0</v>
      </c>
      <c r="BN771">
        <v>1</v>
      </c>
      <c r="BO771">
        <v>0</v>
      </c>
      <c r="BP771">
        <v>0</v>
      </c>
      <c r="BQ771">
        <v>3</v>
      </c>
      <c r="BR771">
        <v>9</v>
      </c>
      <c r="BS771">
        <v>0</v>
      </c>
      <c r="BT771">
        <v>0</v>
      </c>
      <c r="BU771">
        <v>1</v>
      </c>
      <c r="BV771">
        <v>1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2</v>
      </c>
      <c r="CE771">
        <v>0</v>
      </c>
      <c r="CF771">
        <v>18</v>
      </c>
      <c r="CG771">
        <v>3</v>
      </c>
      <c r="CH771">
        <v>9</v>
      </c>
      <c r="CI771">
        <v>2</v>
      </c>
      <c r="CJ771">
        <v>2</v>
      </c>
      <c r="CK771">
        <v>2</v>
      </c>
      <c r="CL771">
        <v>2</v>
      </c>
      <c r="CM771">
        <v>2</v>
      </c>
      <c r="CN771">
        <v>2</v>
      </c>
      <c r="CO771">
        <v>0</v>
      </c>
      <c r="CP771">
        <v>12</v>
      </c>
      <c r="CQ771">
        <v>12</v>
      </c>
      <c r="CR771">
        <v>12</v>
      </c>
      <c r="CS771">
        <v>1</v>
      </c>
    </row>
    <row r="772" spans="1:97" x14ac:dyDescent="0.25">
      <c r="A772" t="s">
        <v>4669</v>
      </c>
      <c r="B772">
        <v>1</v>
      </c>
      <c r="C772" t="s">
        <v>2619</v>
      </c>
      <c r="D772">
        <v>21</v>
      </c>
      <c r="E772" t="s">
        <v>197</v>
      </c>
      <c r="F772">
        <v>291</v>
      </c>
      <c r="G772" t="s">
        <v>4670</v>
      </c>
      <c r="H772" t="s">
        <v>4671</v>
      </c>
      <c r="I772">
        <v>0</v>
      </c>
      <c r="J772" t="s">
        <v>197</v>
      </c>
      <c r="K772" t="s">
        <v>189</v>
      </c>
      <c r="L772" t="s">
        <v>31</v>
      </c>
      <c r="M772" t="s">
        <v>37</v>
      </c>
      <c r="N772" t="s">
        <v>35</v>
      </c>
      <c r="O772" t="s">
        <v>29</v>
      </c>
      <c r="P772" t="s">
        <v>3546</v>
      </c>
      <c r="Q772" t="s">
        <v>2849</v>
      </c>
      <c r="R772" t="s">
        <v>199</v>
      </c>
      <c r="S772">
        <v>0</v>
      </c>
      <c r="T772">
        <v>105</v>
      </c>
      <c r="U772">
        <v>96</v>
      </c>
      <c r="V772">
        <v>201</v>
      </c>
      <c r="W772">
        <v>27</v>
      </c>
      <c r="X772">
        <v>11</v>
      </c>
      <c r="Y772">
        <v>38</v>
      </c>
      <c r="Z772">
        <v>105</v>
      </c>
      <c r="AA772">
        <v>96</v>
      </c>
      <c r="AB772">
        <v>201</v>
      </c>
      <c r="AC772">
        <v>17</v>
      </c>
      <c r="AD772">
        <v>22</v>
      </c>
      <c r="AE772">
        <v>39</v>
      </c>
      <c r="AF772">
        <v>17</v>
      </c>
      <c r="AG772">
        <v>23</v>
      </c>
      <c r="AH772">
        <v>40</v>
      </c>
      <c r="AI772">
        <v>11</v>
      </c>
      <c r="AJ772">
        <v>15</v>
      </c>
      <c r="AK772">
        <v>26</v>
      </c>
      <c r="AL772">
        <v>14</v>
      </c>
      <c r="AM772">
        <v>13</v>
      </c>
      <c r="AN772">
        <v>27</v>
      </c>
      <c r="AO772">
        <v>21</v>
      </c>
      <c r="AP772">
        <v>20</v>
      </c>
      <c r="AQ772">
        <v>41</v>
      </c>
      <c r="AR772">
        <v>15</v>
      </c>
      <c r="AS772">
        <v>18</v>
      </c>
      <c r="AT772">
        <v>33</v>
      </c>
      <c r="AU772">
        <v>21</v>
      </c>
      <c r="AV772">
        <v>20</v>
      </c>
      <c r="AW772">
        <v>41</v>
      </c>
      <c r="AX772">
        <v>99</v>
      </c>
      <c r="AY772">
        <v>109</v>
      </c>
      <c r="AZ772">
        <v>208</v>
      </c>
      <c r="BA772">
        <v>2</v>
      </c>
      <c r="BB772">
        <v>1</v>
      </c>
      <c r="BC772">
        <v>2</v>
      </c>
      <c r="BD772">
        <v>2</v>
      </c>
      <c r="BE772">
        <v>1</v>
      </c>
      <c r="BF772">
        <v>2</v>
      </c>
      <c r="BG772">
        <v>0</v>
      </c>
      <c r="BH772">
        <v>10</v>
      </c>
      <c r="BI772">
        <v>0</v>
      </c>
      <c r="BJ772">
        <v>0</v>
      </c>
      <c r="BK772">
        <v>1</v>
      </c>
      <c r="BL772">
        <v>0</v>
      </c>
      <c r="BM772">
        <v>0</v>
      </c>
      <c r="BN772">
        <v>0</v>
      </c>
      <c r="BO772">
        <v>1</v>
      </c>
      <c r="BP772">
        <v>0</v>
      </c>
      <c r="BQ772">
        <v>3</v>
      </c>
      <c r="BR772">
        <v>7</v>
      </c>
      <c r="BS772">
        <v>0</v>
      </c>
      <c r="BT772">
        <v>0</v>
      </c>
      <c r="BU772">
        <v>2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2</v>
      </c>
      <c r="CD772">
        <v>0</v>
      </c>
      <c r="CE772">
        <v>0</v>
      </c>
      <c r="CF772">
        <v>16</v>
      </c>
      <c r="CG772">
        <v>3</v>
      </c>
      <c r="CH772">
        <v>7</v>
      </c>
      <c r="CI772">
        <v>2</v>
      </c>
      <c r="CJ772">
        <v>1</v>
      </c>
      <c r="CK772">
        <v>2</v>
      </c>
      <c r="CL772">
        <v>2</v>
      </c>
      <c r="CM772">
        <v>1</v>
      </c>
      <c r="CN772">
        <v>2</v>
      </c>
      <c r="CO772">
        <v>0</v>
      </c>
      <c r="CP772">
        <v>10</v>
      </c>
      <c r="CQ772">
        <v>14</v>
      </c>
      <c r="CR772">
        <v>10</v>
      </c>
      <c r="CS772">
        <v>1</v>
      </c>
    </row>
    <row r="773" spans="1:97" x14ac:dyDescent="0.25">
      <c r="A773" t="s">
        <v>4672</v>
      </c>
      <c r="B773">
        <v>1</v>
      </c>
      <c r="C773" t="s">
        <v>4673</v>
      </c>
      <c r="D773">
        <v>59</v>
      </c>
      <c r="E773" t="s">
        <v>2601</v>
      </c>
      <c r="F773">
        <v>1</v>
      </c>
      <c r="G773" t="s">
        <v>2601</v>
      </c>
      <c r="H773" t="s">
        <v>204</v>
      </c>
      <c r="I773">
        <v>0</v>
      </c>
      <c r="J773" t="s">
        <v>221</v>
      </c>
      <c r="K773" t="s">
        <v>189</v>
      </c>
      <c r="L773" t="s">
        <v>31</v>
      </c>
      <c r="M773" t="s">
        <v>37</v>
      </c>
      <c r="N773" t="s">
        <v>35</v>
      </c>
      <c r="O773" t="s">
        <v>29</v>
      </c>
      <c r="P773" t="s">
        <v>3577</v>
      </c>
      <c r="Q773" t="s">
        <v>3041</v>
      </c>
      <c r="R773" t="s">
        <v>222</v>
      </c>
      <c r="S773">
        <v>0</v>
      </c>
      <c r="T773">
        <v>104</v>
      </c>
      <c r="U773">
        <v>113</v>
      </c>
      <c r="V773">
        <v>217</v>
      </c>
      <c r="W773">
        <v>11</v>
      </c>
      <c r="X773">
        <v>13</v>
      </c>
      <c r="Y773">
        <v>24</v>
      </c>
      <c r="Z773">
        <v>104</v>
      </c>
      <c r="AA773">
        <v>113</v>
      </c>
      <c r="AB773">
        <v>217</v>
      </c>
      <c r="AC773">
        <v>21</v>
      </c>
      <c r="AD773">
        <v>20</v>
      </c>
      <c r="AE773">
        <v>41</v>
      </c>
      <c r="AF773">
        <v>22</v>
      </c>
      <c r="AG773">
        <v>20</v>
      </c>
      <c r="AH773">
        <v>42</v>
      </c>
      <c r="AI773">
        <v>19</v>
      </c>
      <c r="AJ773">
        <v>24</v>
      </c>
      <c r="AK773">
        <v>43</v>
      </c>
      <c r="AL773">
        <v>11</v>
      </c>
      <c r="AM773">
        <v>15</v>
      </c>
      <c r="AN773">
        <v>26</v>
      </c>
      <c r="AO773">
        <v>23</v>
      </c>
      <c r="AP773">
        <v>25</v>
      </c>
      <c r="AQ773">
        <v>48</v>
      </c>
      <c r="AR773">
        <v>19</v>
      </c>
      <c r="AS773">
        <v>25</v>
      </c>
      <c r="AT773">
        <v>44</v>
      </c>
      <c r="AU773">
        <v>24</v>
      </c>
      <c r="AV773">
        <v>20</v>
      </c>
      <c r="AW773">
        <v>44</v>
      </c>
      <c r="AX773">
        <v>118</v>
      </c>
      <c r="AY773">
        <v>129</v>
      </c>
      <c r="AZ773">
        <v>247</v>
      </c>
      <c r="BA773">
        <v>2</v>
      </c>
      <c r="BB773">
        <v>2</v>
      </c>
      <c r="BC773">
        <v>1</v>
      </c>
      <c r="BD773">
        <v>2</v>
      </c>
      <c r="BE773">
        <v>2</v>
      </c>
      <c r="BF773">
        <v>2</v>
      </c>
      <c r="BG773">
        <v>0</v>
      </c>
      <c r="BH773">
        <v>11</v>
      </c>
      <c r="BI773">
        <v>0</v>
      </c>
      <c r="BJ773">
        <v>0</v>
      </c>
      <c r="BK773">
        <v>0</v>
      </c>
      <c r="BL773">
        <v>1</v>
      </c>
      <c r="BM773">
        <v>0</v>
      </c>
      <c r="BN773">
        <v>0</v>
      </c>
      <c r="BO773">
        <v>0</v>
      </c>
      <c r="BP773">
        <v>0</v>
      </c>
      <c r="BQ773">
        <v>5</v>
      </c>
      <c r="BR773">
        <v>6</v>
      </c>
      <c r="BS773">
        <v>0</v>
      </c>
      <c r="BT773">
        <v>0</v>
      </c>
      <c r="BU773">
        <v>2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1</v>
      </c>
      <c r="CD773">
        <v>0</v>
      </c>
      <c r="CE773">
        <v>0</v>
      </c>
      <c r="CF773">
        <v>15</v>
      </c>
      <c r="CG773">
        <v>5</v>
      </c>
      <c r="CH773">
        <v>6</v>
      </c>
      <c r="CI773">
        <v>2</v>
      </c>
      <c r="CJ773">
        <v>2</v>
      </c>
      <c r="CK773">
        <v>1</v>
      </c>
      <c r="CL773">
        <v>2</v>
      </c>
      <c r="CM773">
        <v>2</v>
      </c>
      <c r="CN773">
        <v>2</v>
      </c>
      <c r="CO773">
        <v>0</v>
      </c>
      <c r="CP773">
        <v>11</v>
      </c>
      <c r="CQ773">
        <v>11</v>
      </c>
      <c r="CR773">
        <v>11</v>
      </c>
      <c r="CS773">
        <v>1</v>
      </c>
    </row>
    <row r="774" spans="1:97" x14ac:dyDescent="0.25">
      <c r="A774" t="s">
        <v>4674</v>
      </c>
      <c r="B774">
        <v>1</v>
      </c>
      <c r="C774" t="s">
        <v>640</v>
      </c>
      <c r="D774">
        <v>55</v>
      </c>
      <c r="E774" t="s">
        <v>267</v>
      </c>
      <c r="F774">
        <v>10</v>
      </c>
      <c r="G774" t="s">
        <v>4675</v>
      </c>
      <c r="H774" t="s">
        <v>4676</v>
      </c>
      <c r="I774">
        <v>0</v>
      </c>
      <c r="J774" t="s">
        <v>197</v>
      </c>
      <c r="K774" t="s">
        <v>189</v>
      </c>
      <c r="L774" t="s">
        <v>31</v>
      </c>
      <c r="M774" t="s">
        <v>37</v>
      </c>
      <c r="N774" t="s">
        <v>35</v>
      </c>
      <c r="O774" t="s">
        <v>29</v>
      </c>
      <c r="P774" t="s">
        <v>3546</v>
      </c>
      <c r="Q774" t="s">
        <v>2849</v>
      </c>
      <c r="R774" t="s">
        <v>199</v>
      </c>
      <c r="S774">
        <v>0</v>
      </c>
      <c r="T774">
        <v>12</v>
      </c>
      <c r="U774">
        <v>10</v>
      </c>
      <c r="V774">
        <v>22</v>
      </c>
      <c r="W774">
        <v>1</v>
      </c>
      <c r="X774">
        <v>1</v>
      </c>
      <c r="Y774">
        <v>2</v>
      </c>
      <c r="Z774">
        <v>12</v>
      </c>
      <c r="AA774">
        <v>10</v>
      </c>
      <c r="AB774">
        <v>22</v>
      </c>
      <c r="AC774">
        <v>2</v>
      </c>
      <c r="AD774">
        <v>1</v>
      </c>
      <c r="AE774">
        <v>3</v>
      </c>
      <c r="AF774">
        <v>2</v>
      </c>
      <c r="AG774">
        <v>1</v>
      </c>
      <c r="AH774">
        <v>3</v>
      </c>
      <c r="AI774">
        <v>2</v>
      </c>
      <c r="AJ774">
        <v>1</v>
      </c>
      <c r="AK774">
        <v>3</v>
      </c>
      <c r="AL774">
        <v>0</v>
      </c>
      <c r="AM774">
        <v>0</v>
      </c>
      <c r="AN774">
        <v>0</v>
      </c>
      <c r="AO774">
        <v>3</v>
      </c>
      <c r="AP774">
        <v>0</v>
      </c>
      <c r="AQ774">
        <v>3</v>
      </c>
      <c r="AR774">
        <v>1</v>
      </c>
      <c r="AS774">
        <v>2</v>
      </c>
      <c r="AT774">
        <v>3</v>
      </c>
      <c r="AU774">
        <v>2</v>
      </c>
      <c r="AV774">
        <v>2</v>
      </c>
      <c r="AW774">
        <v>4</v>
      </c>
      <c r="AX774">
        <v>10</v>
      </c>
      <c r="AY774">
        <v>6</v>
      </c>
      <c r="AZ774">
        <v>16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2</v>
      </c>
      <c r="BH774">
        <v>2</v>
      </c>
      <c r="BI774">
        <v>0</v>
      </c>
      <c r="BJ774">
        <v>1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1</v>
      </c>
      <c r="BS774">
        <v>0</v>
      </c>
      <c r="BT774">
        <v>0</v>
      </c>
      <c r="BU774">
        <v>1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3</v>
      </c>
      <c r="CG774">
        <v>0</v>
      </c>
      <c r="CH774">
        <v>2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2</v>
      </c>
      <c r="CP774">
        <v>2</v>
      </c>
      <c r="CQ774">
        <v>2</v>
      </c>
      <c r="CR774">
        <v>2</v>
      </c>
      <c r="CS774">
        <v>1</v>
      </c>
    </row>
    <row r="775" spans="1:97" x14ac:dyDescent="0.25">
      <c r="A775" t="s">
        <v>4677</v>
      </c>
      <c r="B775">
        <v>1</v>
      </c>
      <c r="C775" t="s">
        <v>4678</v>
      </c>
      <c r="D775">
        <v>19</v>
      </c>
      <c r="E775" t="s">
        <v>188</v>
      </c>
      <c r="F775">
        <v>276</v>
      </c>
      <c r="G775" t="s">
        <v>995</v>
      </c>
      <c r="H775" t="s">
        <v>4679</v>
      </c>
      <c r="I775">
        <v>0</v>
      </c>
      <c r="J775" t="s">
        <v>188</v>
      </c>
      <c r="K775" t="s">
        <v>189</v>
      </c>
      <c r="L775" t="s">
        <v>31</v>
      </c>
      <c r="M775" t="s">
        <v>37</v>
      </c>
      <c r="N775" t="s">
        <v>35</v>
      </c>
      <c r="O775" t="s">
        <v>29</v>
      </c>
      <c r="P775" t="s">
        <v>3163</v>
      </c>
      <c r="Q775" t="s">
        <v>3164</v>
      </c>
      <c r="R775" t="s">
        <v>190</v>
      </c>
      <c r="S775">
        <v>0</v>
      </c>
      <c r="T775">
        <v>80</v>
      </c>
      <c r="U775">
        <v>88</v>
      </c>
      <c r="V775">
        <v>168</v>
      </c>
      <c r="W775">
        <v>10</v>
      </c>
      <c r="X775">
        <v>17</v>
      </c>
      <c r="Y775">
        <v>27</v>
      </c>
      <c r="Z775">
        <v>79</v>
      </c>
      <c r="AA775">
        <v>87</v>
      </c>
      <c r="AB775">
        <v>166</v>
      </c>
      <c r="AC775">
        <v>13</v>
      </c>
      <c r="AD775">
        <v>13</v>
      </c>
      <c r="AE775">
        <v>26</v>
      </c>
      <c r="AF775">
        <v>13</v>
      </c>
      <c r="AG775">
        <v>13</v>
      </c>
      <c r="AH775">
        <v>26</v>
      </c>
      <c r="AI775">
        <v>10</v>
      </c>
      <c r="AJ775">
        <v>13</v>
      </c>
      <c r="AK775">
        <v>23</v>
      </c>
      <c r="AL775">
        <v>12</v>
      </c>
      <c r="AM775">
        <v>15</v>
      </c>
      <c r="AN775">
        <v>27</v>
      </c>
      <c r="AO775">
        <v>16</v>
      </c>
      <c r="AP775">
        <v>16</v>
      </c>
      <c r="AQ775">
        <v>32</v>
      </c>
      <c r="AR775">
        <v>19</v>
      </c>
      <c r="AS775">
        <v>13</v>
      </c>
      <c r="AT775">
        <v>32</v>
      </c>
      <c r="AU775">
        <v>14</v>
      </c>
      <c r="AV775">
        <v>9</v>
      </c>
      <c r="AW775">
        <v>23</v>
      </c>
      <c r="AX775">
        <v>84</v>
      </c>
      <c r="AY775">
        <v>79</v>
      </c>
      <c r="AZ775">
        <v>163</v>
      </c>
      <c r="BA775">
        <v>1</v>
      </c>
      <c r="BB775">
        <v>1</v>
      </c>
      <c r="BC775">
        <v>1</v>
      </c>
      <c r="BD775">
        <v>2</v>
      </c>
      <c r="BE775">
        <v>1</v>
      </c>
      <c r="BF775">
        <v>1</v>
      </c>
      <c r="BG775">
        <v>0</v>
      </c>
      <c r="BH775">
        <v>7</v>
      </c>
      <c r="BI775">
        <v>0</v>
      </c>
      <c r="BJ775">
        <v>0</v>
      </c>
      <c r="BK775">
        <v>1</v>
      </c>
      <c r="BL775">
        <v>0</v>
      </c>
      <c r="BM775">
        <v>0</v>
      </c>
      <c r="BN775">
        <v>1</v>
      </c>
      <c r="BO775">
        <v>0</v>
      </c>
      <c r="BP775">
        <v>0</v>
      </c>
      <c r="BQ775">
        <v>2</v>
      </c>
      <c r="BR775">
        <v>5</v>
      </c>
      <c r="BS775">
        <v>0</v>
      </c>
      <c r="BT775">
        <v>0</v>
      </c>
      <c r="BU775">
        <v>1</v>
      </c>
      <c r="BV775">
        <v>0</v>
      </c>
      <c r="BW775">
        <v>0</v>
      </c>
      <c r="BX775">
        <v>0</v>
      </c>
      <c r="BY775">
        <v>1</v>
      </c>
      <c r="BZ775">
        <v>0</v>
      </c>
      <c r="CA775">
        <v>0</v>
      </c>
      <c r="CB775">
        <v>0</v>
      </c>
      <c r="CC775">
        <v>0</v>
      </c>
      <c r="CD775">
        <v>4</v>
      </c>
      <c r="CE775">
        <v>0</v>
      </c>
      <c r="CF775">
        <v>15</v>
      </c>
      <c r="CG775">
        <v>2</v>
      </c>
      <c r="CH775">
        <v>5</v>
      </c>
      <c r="CI775">
        <v>1</v>
      </c>
      <c r="CJ775">
        <v>1</v>
      </c>
      <c r="CK775">
        <v>1</v>
      </c>
      <c r="CL775">
        <v>2</v>
      </c>
      <c r="CM775">
        <v>1</v>
      </c>
      <c r="CN775">
        <v>1</v>
      </c>
      <c r="CO775">
        <v>0</v>
      </c>
      <c r="CP775">
        <v>7</v>
      </c>
      <c r="CQ775">
        <v>7</v>
      </c>
      <c r="CR775">
        <v>7</v>
      </c>
      <c r="CS775">
        <v>1</v>
      </c>
    </row>
    <row r="776" spans="1:97" x14ac:dyDescent="0.25">
      <c r="A776" t="s">
        <v>4680</v>
      </c>
      <c r="B776">
        <v>1</v>
      </c>
      <c r="C776" t="s">
        <v>4681</v>
      </c>
      <c r="D776">
        <v>19</v>
      </c>
      <c r="E776" t="s">
        <v>188</v>
      </c>
      <c r="F776">
        <v>1</v>
      </c>
      <c r="G776" t="s">
        <v>188</v>
      </c>
      <c r="H776" t="s">
        <v>4682</v>
      </c>
      <c r="I776">
        <v>9701</v>
      </c>
      <c r="J776" t="s">
        <v>188</v>
      </c>
      <c r="K776" t="s">
        <v>189</v>
      </c>
      <c r="L776" t="s">
        <v>31</v>
      </c>
      <c r="M776" t="s">
        <v>37</v>
      </c>
      <c r="N776" t="s">
        <v>35</v>
      </c>
      <c r="O776" t="s">
        <v>29</v>
      </c>
      <c r="P776" t="s">
        <v>2909</v>
      </c>
      <c r="Q776" t="s">
        <v>2888</v>
      </c>
      <c r="R776" t="s">
        <v>190</v>
      </c>
      <c r="S776">
        <v>0</v>
      </c>
      <c r="T776">
        <v>149</v>
      </c>
      <c r="U776">
        <v>162</v>
      </c>
      <c r="V776">
        <v>311</v>
      </c>
      <c r="W776">
        <v>34</v>
      </c>
      <c r="X776">
        <v>21</v>
      </c>
      <c r="Y776">
        <v>55</v>
      </c>
      <c r="Z776">
        <v>144</v>
      </c>
      <c r="AA776">
        <v>158</v>
      </c>
      <c r="AB776">
        <v>302</v>
      </c>
      <c r="AC776">
        <v>18</v>
      </c>
      <c r="AD776">
        <v>15</v>
      </c>
      <c r="AE776">
        <v>33</v>
      </c>
      <c r="AF776">
        <v>19</v>
      </c>
      <c r="AG776">
        <v>15</v>
      </c>
      <c r="AH776">
        <v>34</v>
      </c>
      <c r="AI776">
        <v>20</v>
      </c>
      <c r="AJ776">
        <v>31</v>
      </c>
      <c r="AK776">
        <v>51</v>
      </c>
      <c r="AL776">
        <v>22</v>
      </c>
      <c r="AM776">
        <v>27</v>
      </c>
      <c r="AN776">
        <v>49</v>
      </c>
      <c r="AO776">
        <v>23</v>
      </c>
      <c r="AP776">
        <v>33</v>
      </c>
      <c r="AQ776">
        <v>56</v>
      </c>
      <c r="AR776">
        <v>35</v>
      </c>
      <c r="AS776">
        <v>26</v>
      </c>
      <c r="AT776">
        <v>61</v>
      </c>
      <c r="AU776">
        <v>20</v>
      </c>
      <c r="AV776">
        <v>25</v>
      </c>
      <c r="AW776">
        <v>45</v>
      </c>
      <c r="AX776">
        <v>139</v>
      </c>
      <c r="AY776">
        <v>157</v>
      </c>
      <c r="AZ776">
        <v>296</v>
      </c>
      <c r="BA776">
        <v>2</v>
      </c>
      <c r="BB776">
        <v>2</v>
      </c>
      <c r="BC776">
        <v>2</v>
      </c>
      <c r="BD776">
        <v>2</v>
      </c>
      <c r="BE776">
        <v>2</v>
      </c>
      <c r="BF776">
        <v>2</v>
      </c>
      <c r="BG776">
        <v>0</v>
      </c>
      <c r="BH776">
        <v>12</v>
      </c>
      <c r="BI776">
        <v>0</v>
      </c>
      <c r="BJ776">
        <v>0</v>
      </c>
      <c r="BK776">
        <v>0</v>
      </c>
      <c r="BL776">
        <v>1</v>
      </c>
      <c r="BM776">
        <v>0</v>
      </c>
      <c r="BN776">
        <v>1</v>
      </c>
      <c r="BO776">
        <v>0</v>
      </c>
      <c r="BP776">
        <v>0</v>
      </c>
      <c r="BQ776">
        <v>2</v>
      </c>
      <c r="BR776">
        <v>10</v>
      </c>
      <c r="BS776">
        <v>0</v>
      </c>
      <c r="BT776">
        <v>0</v>
      </c>
      <c r="BU776">
        <v>1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2</v>
      </c>
      <c r="CE776">
        <v>0</v>
      </c>
      <c r="CF776">
        <v>17</v>
      </c>
      <c r="CG776">
        <v>2</v>
      </c>
      <c r="CH776">
        <v>10</v>
      </c>
      <c r="CI776">
        <v>2</v>
      </c>
      <c r="CJ776">
        <v>2</v>
      </c>
      <c r="CK776">
        <v>2</v>
      </c>
      <c r="CL776">
        <v>2</v>
      </c>
      <c r="CM776">
        <v>2</v>
      </c>
      <c r="CN776">
        <v>2</v>
      </c>
      <c r="CO776">
        <v>0</v>
      </c>
      <c r="CP776">
        <v>12</v>
      </c>
      <c r="CQ776">
        <v>12</v>
      </c>
      <c r="CR776">
        <v>12</v>
      </c>
      <c r="CS776">
        <v>1</v>
      </c>
    </row>
    <row r="777" spans="1:97" x14ac:dyDescent="0.25">
      <c r="A777" t="s">
        <v>4683</v>
      </c>
      <c r="B777">
        <v>1</v>
      </c>
      <c r="C777" t="s">
        <v>1646</v>
      </c>
      <c r="D777">
        <v>25</v>
      </c>
      <c r="E777" t="s">
        <v>1900</v>
      </c>
      <c r="F777">
        <v>12</v>
      </c>
      <c r="G777" t="s">
        <v>2709</v>
      </c>
      <c r="H777" t="s">
        <v>4684</v>
      </c>
      <c r="I777">
        <v>0</v>
      </c>
      <c r="J777" t="s">
        <v>259</v>
      </c>
      <c r="K777" t="s">
        <v>189</v>
      </c>
      <c r="L777" t="s">
        <v>31</v>
      </c>
      <c r="M777" t="s">
        <v>37</v>
      </c>
      <c r="N777" t="s">
        <v>35</v>
      </c>
      <c r="O777" t="s">
        <v>29</v>
      </c>
      <c r="P777" t="s">
        <v>3382</v>
      </c>
      <c r="Q777" t="s">
        <v>2867</v>
      </c>
      <c r="R777" t="s">
        <v>471</v>
      </c>
      <c r="S777">
        <v>0</v>
      </c>
      <c r="T777">
        <v>56</v>
      </c>
      <c r="U777">
        <v>50</v>
      </c>
      <c r="V777">
        <v>106</v>
      </c>
      <c r="W777">
        <v>10</v>
      </c>
      <c r="X777">
        <v>14</v>
      </c>
      <c r="Y777">
        <v>24</v>
      </c>
      <c r="Z777">
        <v>56</v>
      </c>
      <c r="AA777">
        <v>50</v>
      </c>
      <c r="AB777">
        <v>106</v>
      </c>
      <c r="AC777">
        <v>9</v>
      </c>
      <c r="AD777">
        <v>6</v>
      </c>
      <c r="AE777">
        <v>15</v>
      </c>
      <c r="AF777">
        <v>9</v>
      </c>
      <c r="AG777">
        <v>6</v>
      </c>
      <c r="AH777">
        <v>15</v>
      </c>
      <c r="AI777">
        <v>9</v>
      </c>
      <c r="AJ777">
        <v>6</v>
      </c>
      <c r="AK777">
        <v>15</v>
      </c>
      <c r="AL777">
        <v>8</v>
      </c>
      <c r="AM777">
        <v>11</v>
      </c>
      <c r="AN777">
        <v>19</v>
      </c>
      <c r="AO777">
        <v>10</v>
      </c>
      <c r="AP777">
        <v>4</v>
      </c>
      <c r="AQ777">
        <v>14</v>
      </c>
      <c r="AR777">
        <v>5</v>
      </c>
      <c r="AS777">
        <v>5</v>
      </c>
      <c r="AT777">
        <v>10</v>
      </c>
      <c r="AU777">
        <v>11</v>
      </c>
      <c r="AV777">
        <v>5</v>
      </c>
      <c r="AW777">
        <v>16</v>
      </c>
      <c r="AX777">
        <v>52</v>
      </c>
      <c r="AY777">
        <v>37</v>
      </c>
      <c r="AZ777">
        <v>89</v>
      </c>
      <c r="BA777">
        <v>1</v>
      </c>
      <c r="BB777">
        <v>1</v>
      </c>
      <c r="BC777">
        <v>1</v>
      </c>
      <c r="BD777">
        <v>1</v>
      </c>
      <c r="BE777">
        <v>1</v>
      </c>
      <c r="BF777">
        <v>1</v>
      </c>
      <c r="BG777">
        <v>0</v>
      </c>
      <c r="BH777">
        <v>6</v>
      </c>
      <c r="BI777">
        <v>0</v>
      </c>
      <c r="BJ777">
        <v>0</v>
      </c>
      <c r="BK777">
        <v>1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2</v>
      </c>
      <c r="BR777">
        <v>4</v>
      </c>
      <c r="BS777">
        <v>0</v>
      </c>
      <c r="BT777">
        <v>0</v>
      </c>
      <c r="BU777">
        <v>1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1</v>
      </c>
      <c r="CD777">
        <v>0</v>
      </c>
      <c r="CE777">
        <v>0</v>
      </c>
      <c r="CF777">
        <v>9</v>
      </c>
      <c r="CG777">
        <v>2</v>
      </c>
      <c r="CH777">
        <v>4</v>
      </c>
      <c r="CI777">
        <v>1</v>
      </c>
      <c r="CJ777">
        <v>1</v>
      </c>
      <c r="CK777">
        <v>1</v>
      </c>
      <c r="CL777">
        <v>1</v>
      </c>
      <c r="CM777">
        <v>1</v>
      </c>
      <c r="CN777">
        <v>1</v>
      </c>
      <c r="CO777">
        <v>0</v>
      </c>
      <c r="CP777">
        <v>6</v>
      </c>
      <c r="CQ777">
        <v>8</v>
      </c>
      <c r="CR777">
        <v>6</v>
      </c>
      <c r="CS777">
        <v>1</v>
      </c>
    </row>
    <row r="778" spans="1:97" x14ac:dyDescent="0.25">
      <c r="A778" t="s">
        <v>4685</v>
      </c>
      <c r="B778">
        <v>1</v>
      </c>
      <c r="C778" t="s">
        <v>292</v>
      </c>
      <c r="D778">
        <v>37</v>
      </c>
      <c r="E778" t="s">
        <v>216</v>
      </c>
      <c r="F778">
        <v>1</v>
      </c>
      <c r="G778" t="s">
        <v>380</v>
      </c>
      <c r="H778" t="s">
        <v>4686</v>
      </c>
      <c r="I778">
        <v>1104</v>
      </c>
      <c r="J778" t="s">
        <v>217</v>
      </c>
      <c r="K778" t="s">
        <v>189</v>
      </c>
      <c r="L778" t="s">
        <v>31</v>
      </c>
      <c r="M778" t="s">
        <v>37</v>
      </c>
      <c r="N778" t="s">
        <v>35</v>
      </c>
      <c r="O778" t="s">
        <v>29</v>
      </c>
      <c r="P778" t="s">
        <v>4109</v>
      </c>
      <c r="Q778" t="s">
        <v>2812</v>
      </c>
      <c r="R778" t="s">
        <v>218</v>
      </c>
      <c r="S778">
        <v>0</v>
      </c>
      <c r="T778">
        <v>142</v>
      </c>
      <c r="U778">
        <v>124</v>
      </c>
      <c r="V778">
        <v>266</v>
      </c>
      <c r="W778">
        <v>23</v>
      </c>
      <c r="X778">
        <v>24</v>
      </c>
      <c r="Y778">
        <v>47</v>
      </c>
      <c r="Z778">
        <v>138</v>
      </c>
      <c r="AA778">
        <v>124</v>
      </c>
      <c r="AB778">
        <v>262</v>
      </c>
      <c r="AC778">
        <v>26</v>
      </c>
      <c r="AD778">
        <v>15</v>
      </c>
      <c r="AE778">
        <v>41</v>
      </c>
      <c r="AF778">
        <v>27</v>
      </c>
      <c r="AG778">
        <v>16</v>
      </c>
      <c r="AH778">
        <v>43</v>
      </c>
      <c r="AI778">
        <v>19</v>
      </c>
      <c r="AJ778">
        <v>24</v>
      </c>
      <c r="AK778">
        <v>43</v>
      </c>
      <c r="AL778">
        <v>35</v>
      </c>
      <c r="AM778">
        <v>17</v>
      </c>
      <c r="AN778">
        <v>52</v>
      </c>
      <c r="AO778">
        <v>27</v>
      </c>
      <c r="AP778">
        <v>20</v>
      </c>
      <c r="AQ778">
        <v>47</v>
      </c>
      <c r="AR778">
        <v>25</v>
      </c>
      <c r="AS778">
        <v>27</v>
      </c>
      <c r="AT778">
        <v>52</v>
      </c>
      <c r="AU778">
        <v>21</v>
      </c>
      <c r="AV778">
        <v>17</v>
      </c>
      <c r="AW778">
        <v>38</v>
      </c>
      <c r="AX778">
        <v>154</v>
      </c>
      <c r="AY778">
        <v>121</v>
      </c>
      <c r="AZ778">
        <v>275</v>
      </c>
      <c r="BA778">
        <v>2</v>
      </c>
      <c r="BB778">
        <v>2</v>
      </c>
      <c r="BC778">
        <v>2</v>
      </c>
      <c r="BD778">
        <v>2</v>
      </c>
      <c r="BE778">
        <v>2</v>
      </c>
      <c r="BF778">
        <v>2</v>
      </c>
      <c r="BG778">
        <v>0</v>
      </c>
      <c r="BH778">
        <v>12</v>
      </c>
      <c r="BI778">
        <v>0</v>
      </c>
      <c r="BJ778">
        <v>0</v>
      </c>
      <c r="BK778">
        <v>0</v>
      </c>
      <c r="BL778">
        <v>1</v>
      </c>
      <c r="BM778">
        <v>0</v>
      </c>
      <c r="BN778">
        <v>0</v>
      </c>
      <c r="BO778">
        <v>0</v>
      </c>
      <c r="BP778">
        <v>0</v>
      </c>
      <c r="BQ778">
        <v>2</v>
      </c>
      <c r="BR778">
        <v>10</v>
      </c>
      <c r="BS778">
        <v>0</v>
      </c>
      <c r="BT778">
        <v>0</v>
      </c>
      <c r="BU778">
        <v>2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2</v>
      </c>
      <c r="CE778">
        <v>0</v>
      </c>
      <c r="CF778">
        <v>17</v>
      </c>
      <c r="CG778">
        <v>2</v>
      </c>
      <c r="CH778">
        <v>10</v>
      </c>
      <c r="CI778">
        <v>2</v>
      </c>
      <c r="CJ778">
        <v>2</v>
      </c>
      <c r="CK778">
        <v>2</v>
      </c>
      <c r="CL778">
        <v>2</v>
      </c>
      <c r="CM778">
        <v>2</v>
      </c>
      <c r="CN778">
        <v>2</v>
      </c>
      <c r="CO778">
        <v>0</v>
      </c>
      <c r="CP778">
        <v>12</v>
      </c>
      <c r="CQ778">
        <v>12</v>
      </c>
      <c r="CR778">
        <v>12</v>
      </c>
      <c r="CS778">
        <v>1</v>
      </c>
    </row>
    <row r="779" spans="1:97" x14ac:dyDescent="0.25">
      <c r="A779" t="s">
        <v>4687</v>
      </c>
      <c r="B779">
        <v>1</v>
      </c>
      <c r="C779" t="s">
        <v>2853</v>
      </c>
      <c r="D779">
        <v>29</v>
      </c>
      <c r="E779" t="s">
        <v>546</v>
      </c>
      <c r="F779">
        <v>972</v>
      </c>
      <c r="G779" t="s">
        <v>4688</v>
      </c>
      <c r="H779" t="s">
        <v>4689</v>
      </c>
      <c r="I779">
        <v>0</v>
      </c>
      <c r="J779" t="s">
        <v>546</v>
      </c>
      <c r="K779" t="s">
        <v>189</v>
      </c>
      <c r="L779" t="s">
        <v>31</v>
      </c>
      <c r="M779" t="s">
        <v>37</v>
      </c>
      <c r="N779" t="s">
        <v>35</v>
      </c>
      <c r="O779" t="s">
        <v>29</v>
      </c>
      <c r="P779" t="s">
        <v>2859</v>
      </c>
      <c r="Q779" t="s">
        <v>2777</v>
      </c>
      <c r="R779" t="s">
        <v>549</v>
      </c>
      <c r="S779">
        <v>0</v>
      </c>
      <c r="T779">
        <v>11</v>
      </c>
      <c r="U779">
        <v>9</v>
      </c>
      <c r="V779">
        <v>20</v>
      </c>
      <c r="W779">
        <v>0</v>
      </c>
      <c r="X779">
        <v>2</v>
      </c>
      <c r="Y779">
        <v>2</v>
      </c>
      <c r="Z779">
        <v>11</v>
      </c>
      <c r="AA779">
        <v>9</v>
      </c>
      <c r="AB779">
        <v>20</v>
      </c>
      <c r="AC779">
        <v>1</v>
      </c>
      <c r="AD779">
        <v>1</v>
      </c>
      <c r="AE779">
        <v>2</v>
      </c>
      <c r="AF779">
        <v>1</v>
      </c>
      <c r="AG779">
        <v>1</v>
      </c>
      <c r="AH779">
        <v>2</v>
      </c>
      <c r="AI779">
        <v>1</v>
      </c>
      <c r="AJ779">
        <v>0</v>
      </c>
      <c r="AK779">
        <v>1</v>
      </c>
      <c r="AL779">
        <v>2</v>
      </c>
      <c r="AM779">
        <v>1</v>
      </c>
      <c r="AN779">
        <v>3</v>
      </c>
      <c r="AO779">
        <v>1</v>
      </c>
      <c r="AP779">
        <v>2</v>
      </c>
      <c r="AQ779">
        <v>3</v>
      </c>
      <c r="AR779">
        <v>4</v>
      </c>
      <c r="AS779">
        <v>1</v>
      </c>
      <c r="AT779">
        <v>5</v>
      </c>
      <c r="AU779">
        <v>2</v>
      </c>
      <c r="AV779">
        <v>3</v>
      </c>
      <c r="AW779">
        <v>5</v>
      </c>
      <c r="AX779">
        <v>11</v>
      </c>
      <c r="AY779">
        <v>8</v>
      </c>
      <c r="AZ779">
        <v>19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2</v>
      </c>
      <c r="BH779">
        <v>2</v>
      </c>
      <c r="BI779">
        <v>0</v>
      </c>
      <c r="BJ779">
        <v>1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1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2</v>
      </c>
      <c r="CG779">
        <v>1</v>
      </c>
      <c r="CH779">
        <v>1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2</v>
      </c>
      <c r="CP779">
        <v>2</v>
      </c>
      <c r="CQ779">
        <v>2</v>
      </c>
      <c r="CR779">
        <v>2</v>
      </c>
      <c r="CS779">
        <v>1</v>
      </c>
    </row>
    <row r="780" spans="1:97" x14ac:dyDescent="0.25">
      <c r="A780" t="s">
        <v>4690</v>
      </c>
      <c r="B780">
        <v>1</v>
      </c>
      <c r="C780" t="s">
        <v>306</v>
      </c>
      <c r="D780">
        <v>12</v>
      </c>
      <c r="E780" t="s">
        <v>234</v>
      </c>
      <c r="F780">
        <v>17</v>
      </c>
      <c r="G780" t="s">
        <v>4691</v>
      </c>
      <c r="H780" t="s">
        <v>4692</v>
      </c>
      <c r="I780">
        <v>0</v>
      </c>
      <c r="J780" t="s">
        <v>193</v>
      </c>
      <c r="K780" t="s">
        <v>189</v>
      </c>
      <c r="L780" t="s">
        <v>31</v>
      </c>
      <c r="M780" t="s">
        <v>37</v>
      </c>
      <c r="N780" t="s">
        <v>35</v>
      </c>
      <c r="O780" t="s">
        <v>29</v>
      </c>
      <c r="P780" t="s">
        <v>2874</v>
      </c>
      <c r="Q780" t="s">
        <v>2804</v>
      </c>
      <c r="R780" t="s">
        <v>194</v>
      </c>
      <c r="S780">
        <v>0</v>
      </c>
      <c r="T780">
        <v>2</v>
      </c>
      <c r="U780">
        <v>7</v>
      </c>
      <c r="V780">
        <v>9</v>
      </c>
      <c r="W780">
        <v>0</v>
      </c>
      <c r="X780">
        <v>3</v>
      </c>
      <c r="Y780">
        <v>3</v>
      </c>
      <c r="Z780">
        <v>2</v>
      </c>
      <c r="AA780">
        <v>7</v>
      </c>
      <c r="AB780">
        <v>9</v>
      </c>
      <c r="AC780">
        <v>1</v>
      </c>
      <c r="AD780">
        <v>2</v>
      </c>
      <c r="AE780">
        <v>3</v>
      </c>
      <c r="AF780">
        <v>1</v>
      </c>
      <c r="AG780">
        <v>2</v>
      </c>
      <c r="AH780">
        <v>3</v>
      </c>
      <c r="AI780">
        <v>1</v>
      </c>
      <c r="AJ780">
        <v>1</v>
      </c>
      <c r="AK780">
        <v>2</v>
      </c>
      <c r="AL780">
        <v>0</v>
      </c>
      <c r="AM780">
        <v>1</v>
      </c>
      <c r="AN780">
        <v>1</v>
      </c>
      <c r="AO780">
        <v>1</v>
      </c>
      <c r="AP780">
        <v>1</v>
      </c>
      <c r="AQ780">
        <v>2</v>
      </c>
      <c r="AR780">
        <v>0</v>
      </c>
      <c r="AS780">
        <v>0</v>
      </c>
      <c r="AT780">
        <v>0</v>
      </c>
      <c r="AU780">
        <v>0</v>
      </c>
      <c r="AV780">
        <v>1</v>
      </c>
      <c r="AW780">
        <v>1</v>
      </c>
      <c r="AX780">
        <v>3</v>
      </c>
      <c r="AY780">
        <v>6</v>
      </c>
      <c r="AZ780">
        <v>9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1</v>
      </c>
      <c r="BH780">
        <v>1</v>
      </c>
      <c r="BI780">
        <v>0</v>
      </c>
      <c r="BJ780">
        <v>1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1</v>
      </c>
      <c r="CG780">
        <v>0</v>
      </c>
      <c r="CH780">
        <v>1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1</v>
      </c>
      <c r="CP780">
        <v>1</v>
      </c>
      <c r="CQ780">
        <v>1</v>
      </c>
      <c r="CR780">
        <v>1</v>
      </c>
      <c r="CS780">
        <v>1</v>
      </c>
    </row>
    <row r="781" spans="1:97" x14ac:dyDescent="0.25">
      <c r="A781" t="s">
        <v>4693</v>
      </c>
      <c r="B781">
        <v>1</v>
      </c>
      <c r="C781" t="s">
        <v>498</v>
      </c>
      <c r="D781">
        <v>27</v>
      </c>
      <c r="E781" t="s">
        <v>393</v>
      </c>
      <c r="F781">
        <v>976</v>
      </c>
      <c r="G781" t="s">
        <v>508</v>
      </c>
      <c r="H781" t="s">
        <v>204</v>
      </c>
      <c r="I781">
        <v>0</v>
      </c>
      <c r="J781" t="s">
        <v>393</v>
      </c>
      <c r="K781" t="s">
        <v>189</v>
      </c>
      <c r="L781" t="s">
        <v>31</v>
      </c>
      <c r="M781" t="s">
        <v>37</v>
      </c>
      <c r="N781" t="s">
        <v>35</v>
      </c>
      <c r="O781" t="s">
        <v>29</v>
      </c>
      <c r="P781" t="s">
        <v>2844</v>
      </c>
      <c r="Q781" t="s">
        <v>2845</v>
      </c>
      <c r="R781" t="s">
        <v>397</v>
      </c>
      <c r="S781">
        <v>0</v>
      </c>
      <c r="T781">
        <v>16</v>
      </c>
      <c r="U781">
        <v>13</v>
      </c>
      <c r="V781">
        <v>29</v>
      </c>
      <c r="W781">
        <v>2</v>
      </c>
      <c r="X781">
        <v>1</v>
      </c>
      <c r="Y781">
        <v>3</v>
      </c>
      <c r="Z781">
        <v>16</v>
      </c>
      <c r="AA781">
        <v>13</v>
      </c>
      <c r="AB781">
        <v>29</v>
      </c>
      <c r="AC781">
        <v>1</v>
      </c>
      <c r="AD781">
        <v>3</v>
      </c>
      <c r="AE781">
        <v>4</v>
      </c>
      <c r="AF781">
        <v>1</v>
      </c>
      <c r="AG781">
        <v>3</v>
      </c>
      <c r="AH781">
        <v>4</v>
      </c>
      <c r="AI781">
        <v>1</v>
      </c>
      <c r="AJ781">
        <v>2</v>
      </c>
      <c r="AK781">
        <v>3</v>
      </c>
      <c r="AL781">
        <v>3</v>
      </c>
      <c r="AM781">
        <v>1</v>
      </c>
      <c r="AN781">
        <v>4</v>
      </c>
      <c r="AO781">
        <v>5</v>
      </c>
      <c r="AP781">
        <v>1</v>
      </c>
      <c r="AQ781">
        <v>6</v>
      </c>
      <c r="AR781">
        <v>6</v>
      </c>
      <c r="AS781">
        <v>3</v>
      </c>
      <c r="AT781">
        <v>9</v>
      </c>
      <c r="AU781">
        <v>0</v>
      </c>
      <c r="AV781">
        <v>5</v>
      </c>
      <c r="AW781">
        <v>5</v>
      </c>
      <c r="AX781">
        <v>16</v>
      </c>
      <c r="AY781">
        <v>15</v>
      </c>
      <c r="AZ781">
        <v>31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2</v>
      </c>
      <c r="BH781">
        <v>2</v>
      </c>
      <c r="BI781">
        <v>0</v>
      </c>
      <c r="BJ781">
        <v>1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1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2</v>
      </c>
      <c r="CG781">
        <v>1</v>
      </c>
      <c r="CH781">
        <v>1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2</v>
      </c>
      <c r="CP781">
        <v>2</v>
      </c>
      <c r="CQ781">
        <v>3</v>
      </c>
      <c r="CR781">
        <v>2</v>
      </c>
      <c r="CS781">
        <v>1</v>
      </c>
    </row>
    <row r="782" spans="1:97" x14ac:dyDescent="0.25">
      <c r="A782" t="s">
        <v>4694</v>
      </c>
      <c r="B782">
        <v>1</v>
      </c>
      <c r="C782" t="s">
        <v>292</v>
      </c>
      <c r="D782">
        <v>37</v>
      </c>
      <c r="E782" t="s">
        <v>216</v>
      </c>
      <c r="F782">
        <v>1</v>
      </c>
      <c r="G782" t="s">
        <v>380</v>
      </c>
      <c r="H782" t="s">
        <v>2538</v>
      </c>
      <c r="I782">
        <v>1625</v>
      </c>
      <c r="J782" t="s">
        <v>217</v>
      </c>
      <c r="K782" t="s">
        <v>189</v>
      </c>
      <c r="L782" t="s">
        <v>31</v>
      </c>
      <c r="M782" t="s">
        <v>37</v>
      </c>
      <c r="N782" t="s">
        <v>35</v>
      </c>
      <c r="O782" t="s">
        <v>29</v>
      </c>
      <c r="P782" t="s">
        <v>3570</v>
      </c>
      <c r="Q782" t="s">
        <v>2812</v>
      </c>
      <c r="R782" t="s">
        <v>218</v>
      </c>
      <c r="S782">
        <v>0</v>
      </c>
      <c r="T782">
        <v>172</v>
      </c>
      <c r="U782">
        <v>179</v>
      </c>
      <c r="V782">
        <v>351</v>
      </c>
      <c r="W782">
        <v>32</v>
      </c>
      <c r="X782">
        <v>27</v>
      </c>
      <c r="Y782">
        <v>59</v>
      </c>
      <c r="Z782">
        <v>172</v>
      </c>
      <c r="AA782">
        <v>178</v>
      </c>
      <c r="AB782">
        <v>350</v>
      </c>
      <c r="AC782">
        <v>29</v>
      </c>
      <c r="AD782">
        <v>28</v>
      </c>
      <c r="AE782">
        <v>57</v>
      </c>
      <c r="AF782">
        <v>29</v>
      </c>
      <c r="AG782">
        <v>28</v>
      </c>
      <c r="AH782">
        <v>57</v>
      </c>
      <c r="AI782">
        <v>24</v>
      </c>
      <c r="AJ782">
        <v>31</v>
      </c>
      <c r="AK782">
        <v>55</v>
      </c>
      <c r="AL782">
        <v>20</v>
      </c>
      <c r="AM782">
        <v>37</v>
      </c>
      <c r="AN782">
        <v>57</v>
      </c>
      <c r="AO782">
        <v>30</v>
      </c>
      <c r="AP782">
        <v>26</v>
      </c>
      <c r="AQ782">
        <v>56</v>
      </c>
      <c r="AR782">
        <v>35</v>
      </c>
      <c r="AS782">
        <v>18</v>
      </c>
      <c r="AT782">
        <v>53</v>
      </c>
      <c r="AU782">
        <v>27</v>
      </c>
      <c r="AV782">
        <v>38</v>
      </c>
      <c r="AW782">
        <v>65</v>
      </c>
      <c r="AX782">
        <v>165</v>
      </c>
      <c r="AY782">
        <v>178</v>
      </c>
      <c r="AZ782">
        <v>343</v>
      </c>
      <c r="BA782">
        <v>2</v>
      </c>
      <c r="BB782">
        <v>2</v>
      </c>
      <c r="BC782">
        <v>2</v>
      </c>
      <c r="BD782">
        <v>2</v>
      </c>
      <c r="BE782">
        <v>2</v>
      </c>
      <c r="BF782">
        <v>2</v>
      </c>
      <c r="BG782">
        <v>0</v>
      </c>
      <c r="BH782">
        <v>12</v>
      </c>
      <c r="BI782">
        <v>0</v>
      </c>
      <c r="BJ782">
        <v>0</v>
      </c>
      <c r="BK782">
        <v>0</v>
      </c>
      <c r="BL782">
        <v>1</v>
      </c>
      <c r="BM782">
        <v>0</v>
      </c>
      <c r="BN782">
        <v>1</v>
      </c>
      <c r="BO782">
        <v>0</v>
      </c>
      <c r="BP782">
        <v>0</v>
      </c>
      <c r="BQ782">
        <v>3</v>
      </c>
      <c r="BR782">
        <v>9</v>
      </c>
      <c r="BS782">
        <v>0</v>
      </c>
      <c r="BT782">
        <v>0</v>
      </c>
      <c r="BU782">
        <v>1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1</v>
      </c>
      <c r="CD782">
        <v>0</v>
      </c>
      <c r="CE782">
        <v>0</v>
      </c>
      <c r="CF782">
        <v>16</v>
      </c>
      <c r="CG782">
        <v>3</v>
      </c>
      <c r="CH782">
        <v>9</v>
      </c>
      <c r="CI782">
        <v>2</v>
      </c>
      <c r="CJ782">
        <v>2</v>
      </c>
      <c r="CK782">
        <v>2</v>
      </c>
      <c r="CL782">
        <v>2</v>
      </c>
      <c r="CM782">
        <v>2</v>
      </c>
      <c r="CN782">
        <v>2</v>
      </c>
      <c r="CO782">
        <v>0</v>
      </c>
      <c r="CP782">
        <v>12</v>
      </c>
      <c r="CQ782">
        <v>12</v>
      </c>
      <c r="CR782">
        <v>12</v>
      </c>
      <c r="CS782">
        <v>1</v>
      </c>
    </row>
    <row r="783" spans="1:97" x14ac:dyDescent="0.25">
      <c r="A783" t="s">
        <v>4695</v>
      </c>
      <c r="B783">
        <v>1</v>
      </c>
      <c r="C783" t="s">
        <v>306</v>
      </c>
      <c r="D783">
        <v>55</v>
      </c>
      <c r="E783" t="s">
        <v>267</v>
      </c>
      <c r="F783">
        <v>1</v>
      </c>
      <c r="G783" t="s">
        <v>1370</v>
      </c>
      <c r="H783" t="s">
        <v>4696</v>
      </c>
      <c r="I783">
        <v>0</v>
      </c>
      <c r="J783" t="s">
        <v>197</v>
      </c>
      <c r="K783" t="s">
        <v>189</v>
      </c>
      <c r="L783" t="s">
        <v>31</v>
      </c>
      <c r="M783" t="s">
        <v>37</v>
      </c>
      <c r="N783" t="s">
        <v>35</v>
      </c>
      <c r="O783" t="s">
        <v>29</v>
      </c>
      <c r="P783" t="s">
        <v>3546</v>
      </c>
      <c r="Q783" t="s">
        <v>2849</v>
      </c>
      <c r="R783" t="s">
        <v>199</v>
      </c>
      <c r="S783">
        <v>0</v>
      </c>
      <c r="T783">
        <v>51</v>
      </c>
      <c r="U783">
        <v>61</v>
      </c>
      <c r="V783">
        <v>112</v>
      </c>
      <c r="W783">
        <v>10</v>
      </c>
      <c r="X783">
        <v>7</v>
      </c>
      <c r="Y783">
        <v>17</v>
      </c>
      <c r="Z783">
        <v>51</v>
      </c>
      <c r="AA783">
        <v>61</v>
      </c>
      <c r="AB783">
        <v>112</v>
      </c>
      <c r="AC783">
        <v>5</v>
      </c>
      <c r="AD783">
        <v>6</v>
      </c>
      <c r="AE783">
        <v>11</v>
      </c>
      <c r="AF783">
        <v>5</v>
      </c>
      <c r="AG783">
        <v>7</v>
      </c>
      <c r="AH783">
        <v>12</v>
      </c>
      <c r="AI783">
        <v>5</v>
      </c>
      <c r="AJ783">
        <v>11</v>
      </c>
      <c r="AK783">
        <v>16</v>
      </c>
      <c r="AL783">
        <v>10</v>
      </c>
      <c r="AM783">
        <v>12</v>
      </c>
      <c r="AN783">
        <v>22</v>
      </c>
      <c r="AO783">
        <v>4</v>
      </c>
      <c r="AP783">
        <v>10</v>
      </c>
      <c r="AQ783">
        <v>14</v>
      </c>
      <c r="AR783">
        <v>8</v>
      </c>
      <c r="AS783">
        <v>9</v>
      </c>
      <c r="AT783">
        <v>17</v>
      </c>
      <c r="AU783">
        <v>9</v>
      </c>
      <c r="AV783">
        <v>16</v>
      </c>
      <c r="AW783">
        <v>25</v>
      </c>
      <c r="AX783">
        <v>41</v>
      </c>
      <c r="AY783">
        <v>65</v>
      </c>
      <c r="AZ783">
        <v>106</v>
      </c>
      <c r="BA783">
        <v>1</v>
      </c>
      <c r="BB783">
        <v>1</v>
      </c>
      <c r="BC783">
        <v>1</v>
      </c>
      <c r="BD783">
        <v>1</v>
      </c>
      <c r="BE783">
        <v>1</v>
      </c>
      <c r="BF783">
        <v>1</v>
      </c>
      <c r="BG783">
        <v>0</v>
      </c>
      <c r="BH783">
        <v>6</v>
      </c>
      <c r="BI783">
        <v>0</v>
      </c>
      <c r="BJ783">
        <v>0</v>
      </c>
      <c r="BK783">
        <v>1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6</v>
      </c>
      <c r="BS783">
        <v>0</v>
      </c>
      <c r="BT783">
        <v>0</v>
      </c>
      <c r="BU783">
        <v>1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0</v>
      </c>
      <c r="CE783">
        <v>0</v>
      </c>
      <c r="CF783">
        <v>9</v>
      </c>
      <c r="CG783">
        <v>0</v>
      </c>
      <c r="CH783">
        <v>6</v>
      </c>
      <c r="CI783">
        <v>1</v>
      </c>
      <c r="CJ783">
        <v>1</v>
      </c>
      <c r="CK783">
        <v>1</v>
      </c>
      <c r="CL783">
        <v>1</v>
      </c>
      <c r="CM783">
        <v>1</v>
      </c>
      <c r="CN783">
        <v>1</v>
      </c>
      <c r="CO783">
        <v>0</v>
      </c>
      <c r="CP783">
        <v>6</v>
      </c>
      <c r="CQ783">
        <v>8</v>
      </c>
      <c r="CR783">
        <v>6</v>
      </c>
      <c r="CS783">
        <v>1</v>
      </c>
    </row>
    <row r="784" spans="1:97" x14ac:dyDescent="0.25">
      <c r="A784" t="s">
        <v>4697</v>
      </c>
      <c r="B784">
        <v>2</v>
      </c>
      <c r="C784" t="s">
        <v>4324</v>
      </c>
      <c r="D784">
        <v>37</v>
      </c>
      <c r="E784" t="s">
        <v>216</v>
      </c>
      <c r="F784">
        <v>1</v>
      </c>
      <c r="G784" t="s">
        <v>380</v>
      </c>
      <c r="H784" t="s">
        <v>4325</v>
      </c>
      <c r="I784">
        <v>0</v>
      </c>
      <c r="J784" t="s">
        <v>217</v>
      </c>
      <c r="K784" t="s">
        <v>189</v>
      </c>
      <c r="L784" t="s">
        <v>31</v>
      </c>
      <c r="M784" t="s">
        <v>37</v>
      </c>
      <c r="N784" t="s">
        <v>35</v>
      </c>
      <c r="O784" t="s">
        <v>29</v>
      </c>
      <c r="P784" t="s">
        <v>3237</v>
      </c>
      <c r="Q784" t="s">
        <v>3238</v>
      </c>
      <c r="R784" t="s">
        <v>218</v>
      </c>
      <c r="S784">
        <v>0</v>
      </c>
      <c r="T784">
        <v>48</v>
      </c>
      <c r="U784">
        <v>38</v>
      </c>
      <c r="V784">
        <v>86</v>
      </c>
      <c r="W784">
        <v>11</v>
      </c>
      <c r="X784">
        <v>8</v>
      </c>
      <c r="Y784">
        <v>19</v>
      </c>
      <c r="Z784">
        <v>47</v>
      </c>
      <c r="AA784">
        <v>36</v>
      </c>
      <c r="AB784">
        <v>83</v>
      </c>
      <c r="AC784">
        <v>5</v>
      </c>
      <c r="AD784">
        <v>2</v>
      </c>
      <c r="AE784">
        <v>7</v>
      </c>
      <c r="AF784">
        <v>5</v>
      </c>
      <c r="AG784">
        <v>2</v>
      </c>
      <c r="AH784">
        <v>7</v>
      </c>
      <c r="AI784">
        <v>3</v>
      </c>
      <c r="AJ784">
        <v>3</v>
      </c>
      <c r="AK784">
        <v>6</v>
      </c>
      <c r="AL784">
        <v>4</v>
      </c>
      <c r="AM784">
        <v>6</v>
      </c>
      <c r="AN784">
        <v>10</v>
      </c>
      <c r="AO784">
        <v>7</v>
      </c>
      <c r="AP784">
        <v>8</v>
      </c>
      <c r="AQ784">
        <v>15</v>
      </c>
      <c r="AR784">
        <v>11</v>
      </c>
      <c r="AS784">
        <v>4</v>
      </c>
      <c r="AT784">
        <v>15</v>
      </c>
      <c r="AU784">
        <v>11</v>
      </c>
      <c r="AV784">
        <v>7</v>
      </c>
      <c r="AW784">
        <v>18</v>
      </c>
      <c r="AX784">
        <v>41</v>
      </c>
      <c r="AY784">
        <v>30</v>
      </c>
      <c r="AZ784">
        <v>71</v>
      </c>
      <c r="BA784">
        <v>0</v>
      </c>
      <c r="BB784">
        <v>0</v>
      </c>
      <c r="BC784">
        <v>1</v>
      </c>
      <c r="BD784">
        <v>1</v>
      </c>
      <c r="BE784">
        <v>1</v>
      </c>
      <c r="BF784">
        <v>1</v>
      </c>
      <c r="BG784">
        <v>1</v>
      </c>
      <c r="BH784">
        <v>5</v>
      </c>
      <c r="BI784">
        <v>0</v>
      </c>
      <c r="BJ784">
        <v>0</v>
      </c>
      <c r="BK784">
        <v>1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1</v>
      </c>
      <c r="BR784">
        <v>4</v>
      </c>
      <c r="BS784">
        <v>0</v>
      </c>
      <c r="BT784">
        <v>0</v>
      </c>
      <c r="BU784">
        <v>2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1</v>
      </c>
      <c r="CD784">
        <v>0</v>
      </c>
      <c r="CE784">
        <v>0</v>
      </c>
      <c r="CF784">
        <v>9</v>
      </c>
      <c r="CG784">
        <v>1</v>
      </c>
      <c r="CH784">
        <v>4</v>
      </c>
      <c r="CI784">
        <v>0</v>
      </c>
      <c r="CJ784">
        <v>0</v>
      </c>
      <c r="CK784">
        <v>1</v>
      </c>
      <c r="CL784">
        <v>1</v>
      </c>
      <c r="CM784">
        <v>1</v>
      </c>
      <c r="CN784">
        <v>1</v>
      </c>
      <c r="CO784">
        <v>1</v>
      </c>
      <c r="CP784">
        <v>5</v>
      </c>
      <c r="CQ784">
        <v>12</v>
      </c>
      <c r="CR784">
        <v>5</v>
      </c>
      <c r="CS784">
        <v>1</v>
      </c>
    </row>
    <row r="785" spans="1:97" x14ac:dyDescent="0.25">
      <c r="A785" t="s">
        <v>4698</v>
      </c>
      <c r="B785">
        <v>1</v>
      </c>
      <c r="C785" t="s">
        <v>4699</v>
      </c>
      <c r="D785">
        <v>44</v>
      </c>
      <c r="E785" t="s">
        <v>2155</v>
      </c>
      <c r="F785">
        <v>1</v>
      </c>
      <c r="G785" t="s">
        <v>2156</v>
      </c>
      <c r="H785" t="s">
        <v>4700</v>
      </c>
      <c r="I785">
        <v>0</v>
      </c>
      <c r="J785" t="s">
        <v>221</v>
      </c>
      <c r="K785" t="s">
        <v>189</v>
      </c>
      <c r="L785" t="s">
        <v>31</v>
      </c>
      <c r="M785" t="s">
        <v>37</v>
      </c>
      <c r="N785" t="s">
        <v>35</v>
      </c>
      <c r="O785" t="s">
        <v>29</v>
      </c>
      <c r="P785" t="s">
        <v>3177</v>
      </c>
      <c r="Q785" t="s">
        <v>2807</v>
      </c>
      <c r="R785" t="s">
        <v>222</v>
      </c>
      <c r="S785">
        <v>0</v>
      </c>
      <c r="T785">
        <v>137</v>
      </c>
      <c r="U785">
        <v>105</v>
      </c>
      <c r="V785">
        <v>242</v>
      </c>
      <c r="W785">
        <v>22</v>
      </c>
      <c r="X785">
        <v>12</v>
      </c>
      <c r="Y785">
        <v>34</v>
      </c>
      <c r="Z785">
        <v>137</v>
      </c>
      <c r="AA785">
        <v>105</v>
      </c>
      <c r="AB785">
        <v>242</v>
      </c>
      <c r="AC785">
        <v>12</v>
      </c>
      <c r="AD785">
        <v>15</v>
      </c>
      <c r="AE785">
        <v>27</v>
      </c>
      <c r="AF785">
        <v>13</v>
      </c>
      <c r="AG785">
        <v>15</v>
      </c>
      <c r="AH785">
        <v>28</v>
      </c>
      <c r="AI785">
        <v>19</v>
      </c>
      <c r="AJ785">
        <v>24</v>
      </c>
      <c r="AK785">
        <v>43</v>
      </c>
      <c r="AL785">
        <v>26</v>
      </c>
      <c r="AM785">
        <v>17</v>
      </c>
      <c r="AN785">
        <v>43</v>
      </c>
      <c r="AO785">
        <v>21</v>
      </c>
      <c r="AP785">
        <v>17</v>
      </c>
      <c r="AQ785">
        <v>38</v>
      </c>
      <c r="AR785">
        <v>25</v>
      </c>
      <c r="AS785">
        <v>14</v>
      </c>
      <c r="AT785">
        <v>39</v>
      </c>
      <c r="AU785">
        <v>24</v>
      </c>
      <c r="AV785">
        <v>23</v>
      </c>
      <c r="AW785">
        <v>47</v>
      </c>
      <c r="AX785">
        <v>128</v>
      </c>
      <c r="AY785">
        <v>110</v>
      </c>
      <c r="AZ785">
        <v>238</v>
      </c>
      <c r="BA785">
        <v>2</v>
      </c>
      <c r="BB785">
        <v>2</v>
      </c>
      <c r="BC785">
        <v>2</v>
      </c>
      <c r="BD785">
        <v>2</v>
      </c>
      <c r="BE785">
        <v>2</v>
      </c>
      <c r="BF785">
        <v>2</v>
      </c>
      <c r="BG785">
        <v>0</v>
      </c>
      <c r="BH785">
        <v>12</v>
      </c>
      <c r="BI785">
        <v>0</v>
      </c>
      <c r="BJ785">
        <v>0</v>
      </c>
      <c r="BK785">
        <v>0</v>
      </c>
      <c r="BL785">
        <v>1</v>
      </c>
      <c r="BM785">
        <v>0</v>
      </c>
      <c r="BN785">
        <v>1</v>
      </c>
      <c r="BO785">
        <v>0</v>
      </c>
      <c r="BP785">
        <v>0</v>
      </c>
      <c r="BQ785">
        <v>3</v>
      </c>
      <c r="BR785">
        <v>9</v>
      </c>
      <c r="BS785">
        <v>0</v>
      </c>
      <c r="BT785">
        <v>0</v>
      </c>
      <c r="BU785">
        <v>2</v>
      </c>
      <c r="BV785">
        <v>0</v>
      </c>
      <c r="BW785">
        <v>0</v>
      </c>
      <c r="BX785">
        <v>0</v>
      </c>
      <c r="BY785">
        <v>0</v>
      </c>
      <c r="BZ785">
        <v>1</v>
      </c>
      <c r="CA785">
        <v>0</v>
      </c>
      <c r="CB785">
        <v>1</v>
      </c>
      <c r="CC785">
        <v>2</v>
      </c>
      <c r="CD785">
        <v>0</v>
      </c>
      <c r="CE785">
        <v>0</v>
      </c>
      <c r="CF785">
        <v>20</v>
      </c>
      <c r="CG785">
        <v>3</v>
      </c>
      <c r="CH785">
        <v>9</v>
      </c>
      <c r="CI785">
        <v>2</v>
      </c>
      <c r="CJ785">
        <v>2</v>
      </c>
      <c r="CK785">
        <v>2</v>
      </c>
      <c r="CL785">
        <v>2</v>
      </c>
      <c r="CM785">
        <v>2</v>
      </c>
      <c r="CN785">
        <v>2</v>
      </c>
      <c r="CO785">
        <v>0</v>
      </c>
      <c r="CP785">
        <v>12</v>
      </c>
      <c r="CQ785">
        <v>14</v>
      </c>
      <c r="CR785">
        <v>14</v>
      </c>
      <c r="CS785">
        <v>1</v>
      </c>
    </row>
    <row r="786" spans="1:97" x14ac:dyDescent="0.25">
      <c r="A786" t="s">
        <v>4701</v>
      </c>
      <c r="B786">
        <v>1</v>
      </c>
      <c r="C786" t="s">
        <v>4702</v>
      </c>
      <c r="D786">
        <v>12</v>
      </c>
      <c r="E786" t="s">
        <v>234</v>
      </c>
      <c r="F786">
        <v>16</v>
      </c>
      <c r="G786" t="s">
        <v>2122</v>
      </c>
      <c r="H786" t="s">
        <v>2123</v>
      </c>
      <c r="I786">
        <v>0</v>
      </c>
      <c r="J786" t="s">
        <v>193</v>
      </c>
      <c r="K786" t="s">
        <v>189</v>
      </c>
      <c r="L786" t="s">
        <v>31</v>
      </c>
      <c r="M786" t="s">
        <v>37</v>
      </c>
      <c r="N786" t="s">
        <v>35</v>
      </c>
      <c r="O786" t="s">
        <v>29</v>
      </c>
      <c r="P786" t="s">
        <v>2874</v>
      </c>
      <c r="Q786" t="s">
        <v>2804</v>
      </c>
      <c r="R786" t="s">
        <v>194</v>
      </c>
      <c r="S786">
        <v>0</v>
      </c>
      <c r="T786">
        <v>77</v>
      </c>
      <c r="U786">
        <v>61</v>
      </c>
      <c r="V786">
        <v>138</v>
      </c>
      <c r="W786">
        <v>13</v>
      </c>
      <c r="X786">
        <v>6</v>
      </c>
      <c r="Y786">
        <v>19</v>
      </c>
      <c r="Z786">
        <v>77</v>
      </c>
      <c r="AA786">
        <v>61</v>
      </c>
      <c r="AB786">
        <v>138</v>
      </c>
      <c r="AC786">
        <v>4</v>
      </c>
      <c r="AD786">
        <v>11</v>
      </c>
      <c r="AE786">
        <v>15</v>
      </c>
      <c r="AF786">
        <v>4</v>
      </c>
      <c r="AG786">
        <v>11</v>
      </c>
      <c r="AH786">
        <v>15</v>
      </c>
      <c r="AI786">
        <v>21</v>
      </c>
      <c r="AJ786">
        <v>9</v>
      </c>
      <c r="AK786">
        <v>30</v>
      </c>
      <c r="AL786">
        <v>14</v>
      </c>
      <c r="AM786">
        <v>10</v>
      </c>
      <c r="AN786">
        <v>24</v>
      </c>
      <c r="AO786">
        <v>10</v>
      </c>
      <c r="AP786">
        <v>13</v>
      </c>
      <c r="AQ786">
        <v>23</v>
      </c>
      <c r="AR786">
        <v>12</v>
      </c>
      <c r="AS786">
        <v>15</v>
      </c>
      <c r="AT786">
        <v>27</v>
      </c>
      <c r="AU786">
        <v>10</v>
      </c>
      <c r="AV786">
        <v>14</v>
      </c>
      <c r="AW786">
        <v>24</v>
      </c>
      <c r="AX786">
        <v>71</v>
      </c>
      <c r="AY786">
        <v>72</v>
      </c>
      <c r="AZ786">
        <v>143</v>
      </c>
      <c r="BA786">
        <v>1</v>
      </c>
      <c r="BB786">
        <v>1</v>
      </c>
      <c r="BC786">
        <v>1</v>
      </c>
      <c r="BD786">
        <v>1</v>
      </c>
      <c r="BE786">
        <v>1</v>
      </c>
      <c r="BF786">
        <v>1</v>
      </c>
      <c r="BG786">
        <v>0</v>
      </c>
      <c r="BH786">
        <v>6</v>
      </c>
      <c r="BI786">
        <v>0</v>
      </c>
      <c r="BJ786">
        <v>0</v>
      </c>
      <c r="BK786">
        <v>0</v>
      </c>
      <c r="BL786">
        <v>1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6</v>
      </c>
      <c r="BS786">
        <v>0</v>
      </c>
      <c r="BT786">
        <v>0</v>
      </c>
      <c r="BU786">
        <v>1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1</v>
      </c>
      <c r="CD786">
        <v>0</v>
      </c>
      <c r="CE786">
        <v>0</v>
      </c>
      <c r="CF786">
        <v>9</v>
      </c>
      <c r="CG786">
        <v>0</v>
      </c>
      <c r="CH786">
        <v>6</v>
      </c>
      <c r="CI786">
        <v>1</v>
      </c>
      <c r="CJ786">
        <v>1</v>
      </c>
      <c r="CK786">
        <v>1</v>
      </c>
      <c r="CL786">
        <v>1</v>
      </c>
      <c r="CM786">
        <v>1</v>
      </c>
      <c r="CN786">
        <v>1</v>
      </c>
      <c r="CO786">
        <v>0</v>
      </c>
      <c r="CP786">
        <v>6</v>
      </c>
      <c r="CQ786">
        <v>8</v>
      </c>
      <c r="CR786">
        <v>8</v>
      </c>
      <c r="CS786">
        <v>1</v>
      </c>
    </row>
    <row r="787" spans="1:97" x14ac:dyDescent="0.25">
      <c r="A787" t="s">
        <v>4703</v>
      </c>
      <c r="B787">
        <v>4</v>
      </c>
      <c r="C787" t="s">
        <v>2032</v>
      </c>
      <c r="D787">
        <v>10</v>
      </c>
      <c r="E787" t="s">
        <v>253</v>
      </c>
      <c r="F787">
        <v>16</v>
      </c>
      <c r="G787" t="s">
        <v>4704</v>
      </c>
      <c r="H787" t="s">
        <v>4705</v>
      </c>
      <c r="I787">
        <v>0</v>
      </c>
      <c r="J787" t="s">
        <v>228</v>
      </c>
      <c r="K787" t="s">
        <v>189</v>
      </c>
      <c r="L787" t="s">
        <v>31</v>
      </c>
      <c r="M787" t="s">
        <v>37</v>
      </c>
      <c r="N787" t="s">
        <v>35</v>
      </c>
      <c r="O787" t="s">
        <v>29</v>
      </c>
      <c r="P787" t="s">
        <v>3090</v>
      </c>
      <c r="Q787" t="s">
        <v>2795</v>
      </c>
      <c r="R787" t="s">
        <v>431</v>
      </c>
      <c r="S787">
        <v>0</v>
      </c>
      <c r="T787">
        <v>11</v>
      </c>
      <c r="U787">
        <v>4</v>
      </c>
      <c r="V787">
        <v>15</v>
      </c>
      <c r="W787">
        <v>1</v>
      </c>
      <c r="X787">
        <v>0</v>
      </c>
      <c r="Y787">
        <v>1</v>
      </c>
      <c r="Z787">
        <v>11</v>
      </c>
      <c r="AA787">
        <v>4</v>
      </c>
      <c r="AB787">
        <v>15</v>
      </c>
      <c r="AC787">
        <v>1</v>
      </c>
      <c r="AD787">
        <v>2</v>
      </c>
      <c r="AE787">
        <v>3</v>
      </c>
      <c r="AF787">
        <v>1</v>
      </c>
      <c r="AG787">
        <v>2</v>
      </c>
      <c r="AH787">
        <v>3</v>
      </c>
      <c r="AI787">
        <v>3</v>
      </c>
      <c r="AJ787">
        <v>1</v>
      </c>
      <c r="AK787">
        <v>4</v>
      </c>
      <c r="AL787">
        <v>1</v>
      </c>
      <c r="AM787">
        <v>0</v>
      </c>
      <c r="AN787">
        <v>1</v>
      </c>
      <c r="AO787">
        <v>3</v>
      </c>
      <c r="AP787">
        <v>2</v>
      </c>
      <c r="AQ787">
        <v>5</v>
      </c>
      <c r="AR787">
        <v>1</v>
      </c>
      <c r="AS787">
        <v>0</v>
      </c>
      <c r="AT787">
        <v>1</v>
      </c>
      <c r="AU787">
        <v>2</v>
      </c>
      <c r="AV787">
        <v>2</v>
      </c>
      <c r="AW787">
        <v>4</v>
      </c>
      <c r="AX787">
        <v>11</v>
      </c>
      <c r="AY787">
        <v>7</v>
      </c>
      <c r="AZ787">
        <v>18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1</v>
      </c>
      <c r="BH787">
        <v>1</v>
      </c>
      <c r="BI787">
        <v>0</v>
      </c>
      <c r="BJ787">
        <v>1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1</v>
      </c>
      <c r="CG787">
        <v>0</v>
      </c>
      <c r="CH787">
        <v>1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1</v>
      </c>
      <c r="CP787">
        <v>1</v>
      </c>
      <c r="CQ787">
        <v>2</v>
      </c>
      <c r="CR787">
        <v>1</v>
      </c>
      <c r="CS787">
        <v>1</v>
      </c>
    </row>
    <row r="788" spans="1:97" x14ac:dyDescent="0.25">
      <c r="A788" t="s">
        <v>4706</v>
      </c>
      <c r="B788">
        <v>1</v>
      </c>
      <c r="C788" t="s">
        <v>2485</v>
      </c>
      <c r="D788">
        <v>40</v>
      </c>
      <c r="E788" t="s">
        <v>259</v>
      </c>
      <c r="F788">
        <v>44</v>
      </c>
      <c r="G788" t="s">
        <v>2685</v>
      </c>
      <c r="H788" t="s">
        <v>4707</v>
      </c>
      <c r="I788">
        <v>0</v>
      </c>
      <c r="J788" t="s">
        <v>259</v>
      </c>
      <c r="K788" t="s">
        <v>189</v>
      </c>
      <c r="L788" t="s">
        <v>31</v>
      </c>
      <c r="M788" t="s">
        <v>37</v>
      </c>
      <c r="N788" t="s">
        <v>35</v>
      </c>
      <c r="O788" t="s">
        <v>29</v>
      </c>
      <c r="P788" t="s">
        <v>3733</v>
      </c>
      <c r="Q788" t="s">
        <v>2867</v>
      </c>
      <c r="R788" t="s">
        <v>471</v>
      </c>
      <c r="S788">
        <v>0</v>
      </c>
      <c r="T788">
        <v>35</v>
      </c>
      <c r="U788">
        <v>32</v>
      </c>
      <c r="V788">
        <v>67</v>
      </c>
      <c r="W788">
        <v>10</v>
      </c>
      <c r="X788">
        <v>6</v>
      </c>
      <c r="Y788">
        <v>16</v>
      </c>
      <c r="Z788">
        <v>34</v>
      </c>
      <c r="AA788">
        <v>32</v>
      </c>
      <c r="AB788">
        <v>66</v>
      </c>
      <c r="AC788">
        <v>5</v>
      </c>
      <c r="AD788">
        <v>3</v>
      </c>
      <c r="AE788">
        <v>8</v>
      </c>
      <c r="AF788">
        <v>5</v>
      </c>
      <c r="AG788">
        <v>3</v>
      </c>
      <c r="AH788">
        <v>8</v>
      </c>
      <c r="AI788">
        <v>6</v>
      </c>
      <c r="AJ788">
        <v>7</v>
      </c>
      <c r="AK788">
        <v>13</v>
      </c>
      <c r="AL788">
        <v>5</v>
      </c>
      <c r="AM788">
        <v>6</v>
      </c>
      <c r="AN788">
        <v>11</v>
      </c>
      <c r="AO788">
        <v>7</v>
      </c>
      <c r="AP788">
        <v>4</v>
      </c>
      <c r="AQ788">
        <v>11</v>
      </c>
      <c r="AR788">
        <v>2</v>
      </c>
      <c r="AS788">
        <v>5</v>
      </c>
      <c r="AT788">
        <v>7</v>
      </c>
      <c r="AU788">
        <v>4</v>
      </c>
      <c r="AV788">
        <v>5</v>
      </c>
      <c r="AW788">
        <v>9</v>
      </c>
      <c r="AX788">
        <v>29</v>
      </c>
      <c r="AY788">
        <v>30</v>
      </c>
      <c r="AZ788">
        <v>59</v>
      </c>
      <c r="BA788">
        <v>1</v>
      </c>
      <c r="BB788">
        <v>1</v>
      </c>
      <c r="BC788">
        <v>1</v>
      </c>
      <c r="BD788">
        <v>1</v>
      </c>
      <c r="BE788">
        <v>0</v>
      </c>
      <c r="BF788">
        <v>0</v>
      </c>
      <c r="BG788">
        <v>1</v>
      </c>
      <c r="BH788">
        <v>5</v>
      </c>
      <c r="BI788">
        <v>0</v>
      </c>
      <c r="BJ788">
        <v>1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4</v>
      </c>
      <c r="BS788">
        <v>0</v>
      </c>
      <c r="BT788">
        <v>0</v>
      </c>
      <c r="BU788">
        <v>1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6</v>
      </c>
      <c r="CG788">
        <v>0</v>
      </c>
      <c r="CH788">
        <v>5</v>
      </c>
      <c r="CI788">
        <v>1</v>
      </c>
      <c r="CJ788">
        <v>1</v>
      </c>
      <c r="CK788">
        <v>1</v>
      </c>
      <c r="CL788">
        <v>1</v>
      </c>
      <c r="CM788">
        <v>0</v>
      </c>
      <c r="CN788">
        <v>0</v>
      </c>
      <c r="CO788">
        <v>1</v>
      </c>
      <c r="CP788">
        <v>5</v>
      </c>
      <c r="CQ788">
        <v>7</v>
      </c>
      <c r="CR788">
        <v>6</v>
      </c>
      <c r="CS788">
        <v>1</v>
      </c>
    </row>
    <row r="789" spans="1:97" x14ac:dyDescent="0.25">
      <c r="A789" t="s">
        <v>4708</v>
      </c>
      <c r="B789">
        <v>4</v>
      </c>
      <c r="C789" t="s">
        <v>744</v>
      </c>
      <c r="D789">
        <v>12</v>
      </c>
      <c r="E789" t="s">
        <v>234</v>
      </c>
      <c r="F789">
        <v>51</v>
      </c>
      <c r="G789" t="s">
        <v>4709</v>
      </c>
      <c r="H789" t="s">
        <v>4710</v>
      </c>
      <c r="I789">
        <v>0</v>
      </c>
      <c r="J789" t="s">
        <v>193</v>
      </c>
      <c r="K789" t="s">
        <v>189</v>
      </c>
      <c r="L789" t="s">
        <v>31</v>
      </c>
      <c r="M789" t="s">
        <v>37</v>
      </c>
      <c r="N789" t="s">
        <v>35</v>
      </c>
      <c r="O789" t="s">
        <v>29</v>
      </c>
      <c r="P789" t="s">
        <v>2874</v>
      </c>
      <c r="Q789" t="s">
        <v>2804</v>
      </c>
      <c r="R789" t="s">
        <v>194</v>
      </c>
      <c r="S789">
        <v>0</v>
      </c>
      <c r="T789">
        <v>8</v>
      </c>
      <c r="U789">
        <v>10</v>
      </c>
      <c r="V789">
        <v>18</v>
      </c>
      <c r="W789">
        <v>4</v>
      </c>
      <c r="X789">
        <v>1</v>
      </c>
      <c r="Y789">
        <v>5</v>
      </c>
      <c r="Z789">
        <v>8</v>
      </c>
      <c r="AA789">
        <v>10</v>
      </c>
      <c r="AB789">
        <v>18</v>
      </c>
      <c r="AC789">
        <v>1</v>
      </c>
      <c r="AD789">
        <v>2</v>
      </c>
      <c r="AE789">
        <v>3</v>
      </c>
      <c r="AF789">
        <v>1</v>
      </c>
      <c r="AG789">
        <v>2</v>
      </c>
      <c r="AH789">
        <v>3</v>
      </c>
      <c r="AI789">
        <v>2</v>
      </c>
      <c r="AJ789">
        <v>1</v>
      </c>
      <c r="AK789">
        <v>3</v>
      </c>
      <c r="AL789">
        <v>3</v>
      </c>
      <c r="AM789">
        <v>3</v>
      </c>
      <c r="AN789">
        <v>6</v>
      </c>
      <c r="AO789">
        <v>0</v>
      </c>
      <c r="AP789">
        <v>0</v>
      </c>
      <c r="AQ789">
        <v>0</v>
      </c>
      <c r="AR789">
        <v>1</v>
      </c>
      <c r="AS789">
        <v>2</v>
      </c>
      <c r="AT789">
        <v>3</v>
      </c>
      <c r="AU789">
        <v>0</v>
      </c>
      <c r="AV789">
        <v>3</v>
      </c>
      <c r="AW789">
        <v>3</v>
      </c>
      <c r="AX789">
        <v>7</v>
      </c>
      <c r="AY789">
        <v>11</v>
      </c>
      <c r="AZ789">
        <v>18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2</v>
      </c>
      <c r="BH789">
        <v>2</v>
      </c>
      <c r="BI789">
        <v>1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1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2</v>
      </c>
      <c r="CG789">
        <v>1</v>
      </c>
      <c r="CH789">
        <v>1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2</v>
      </c>
      <c r="CP789">
        <v>2</v>
      </c>
      <c r="CQ789">
        <v>3</v>
      </c>
      <c r="CR789">
        <v>2</v>
      </c>
      <c r="CS789">
        <v>1</v>
      </c>
    </row>
    <row r="790" spans="1:97" x14ac:dyDescent="0.25">
      <c r="A790" t="s">
        <v>4711</v>
      </c>
      <c r="B790">
        <v>1</v>
      </c>
      <c r="C790" t="s">
        <v>4345</v>
      </c>
      <c r="D790">
        <v>20</v>
      </c>
      <c r="E790" t="s">
        <v>667</v>
      </c>
      <c r="F790">
        <v>15</v>
      </c>
      <c r="G790" t="s">
        <v>668</v>
      </c>
      <c r="H790" t="s">
        <v>4712</v>
      </c>
      <c r="I790">
        <v>0</v>
      </c>
      <c r="J790" t="s">
        <v>406</v>
      </c>
      <c r="K790" t="s">
        <v>189</v>
      </c>
      <c r="L790" t="s">
        <v>31</v>
      </c>
      <c r="M790" t="s">
        <v>37</v>
      </c>
      <c r="N790" t="s">
        <v>35</v>
      </c>
      <c r="O790" t="s">
        <v>29</v>
      </c>
      <c r="P790" t="s">
        <v>3858</v>
      </c>
      <c r="Q790" t="s">
        <v>2769</v>
      </c>
      <c r="R790" t="s">
        <v>408</v>
      </c>
      <c r="S790">
        <v>0</v>
      </c>
      <c r="T790">
        <v>18</v>
      </c>
      <c r="U790">
        <v>13</v>
      </c>
      <c r="V790">
        <v>31</v>
      </c>
      <c r="W790">
        <v>4</v>
      </c>
      <c r="X790">
        <v>2</v>
      </c>
      <c r="Y790">
        <v>6</v>
      </c>
      <c r="Z790">
        <v>18</v>
      </c>
      <c r="AA790">
        <v>13</v>
      </c>
      <c r="AB790">
        <v>31</v>
      </c>
      <c r="AC790">
        <v>4</v>
      </c>
      <c r="AD790">
        <v>2</v>
      </c>
      <c r="AE790">
        <v>6</v>
      </c>
      <c r="AF790">
        <v>4</v>
      </c>
      <c r="AG790">
        <v>2</v>
      </c>
      <c r="AH790">
        <v>6</v>
      </c>
      <c r="AI790">
        <v>2</v>
      </c>
      <c r="AJ790">
        <v>2</v>
      </c>
      <c r="AK790">
        <v>4</v>
      </c>
      <c r="AL790">
        <v>3</v>
      </c>
      <c r="AM790">
        <v>3</v>
      </c>
      <c r="AN790">
        <v>6</v>
      </c>
      <c r="AO790">
        <v>3</v>
      </c>
      <c r="AP790">
        <v>3</v>
      </c>
      <c r="AQ790">
        <v>6</v>
      </c>
      <c r="AR790">
        <v>0</v>
      </c>
      <c r="AS790">
        <v>1</v>
      </c>
      <c r="AT790">
        <v>1</v>
      </c>
      <c r="AU790">
        <v>3</v>
      </c>
      <c r="AV790">
        <v>0</v>
      </c>
      <c r="AW790">
        <v>3</v>
      </c>
      <c r="AX790">
        <v>15</v>
      </c>
      <c r="AY790">
        <v>11</v>
      </c>
      <c r="AZ790">
        <v>26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2</v>
      </c>
      <c r="BH790">
        <v>2</v>
      </c>
      <c r="BI790">
        <v>0</v>
      </c>
      <c r="BJ790">
        <v>1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1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2</v>
      </c>
      <c r="CG790">
        <v>0</v>
      </c>
      <c r="CH790">
        <v>2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2</v>
      </c>
      <c r="CP790">
        <v>2</v>
      </c>
      <c r="CQ790">
        <v>2</v>
      </c>
      <c r="CR790">
        <v>2</v>
      </c>
      <c r="CS790">
        <v>1</v>
      </c>
    </row>
    <row r="791" spans="1:97" x14ac:dyDescent="0.25">
      <c r="A791" t="s">
        <v>4713</v>
      </c>
      <c r="B791">
        <v>1</v>
      </c>
      <c r="C791" t="s">
        <v>467</v>
      </c>
      <c r="D791">
        <v>30</v>
      </c>
      <c r="E791" t="s">
        <v>405</v>
      </c>
      <c r="F791">
        <v>66</v>
      </c>
      <c r="G791" t="s">
        <v>1377</v>
      </c>
      <c r="H791" t="s">
        <v>4714</v>
      </c>
      <c r="I791">
        <v>0</v>
      </c>
      <c r="J791" t="s">
        <v>406</v>
      </c>
      <c r="K791" t="s">
        <v>189</v>
      </c>
      <c r="L791" t="s">
        <v>31</v>
      </c>
      <c r="M791" t="s">
        <v>37</v>
      </c>
      <c r="N791" t="s">
        <v>35</v>
      </c>
      <c r="O791" t="s">
        <v>29</v>
      </c>
      <c r="P791" t="s">
        <v>3660</v>
      </c>
      <c r="Q791" t="s">
        <v>2769</v>
      </c>
      <c r="R791" t="s">
        <v>408</v>
      </c>
      <c r="S791">
        <v>0</v>
      </c>
      <c r="T791">
        <v>57</v>
      </c>
      <c r="U791">
        <v>63</v>
      </c>
      <c r="V791">
        <v>120</v>
      </c>
      <c r="W791">
        <v>9</v>
      </c>
      <c r="X791">
        <v>15</v>
      </c>
      <c r="Y791">
        <v>24</v>
      </c>
      <c r="Z791">
        <v>57</v>
      </c>
      <c r="AA791">
        <v>61</v>
      </c>
      <c r="AB791">
        <v>118</v>
      </c>
      <c r="AC791">
        <v>8</v>
      </c>
      <c r="AD791">
        <v>9</v>
      </c>
      <c r="AE791">
        <v>17</v>
      </c>
      <c r="AF791">
        <v>8</v>
      </c>
      <c r="AG791">
        <v>9</v>
      </c>
      <c r="AH791">
        <v>17</v>
      </c>
      <c r="AI791">
        <v>13</v>
      </c>
      <c r="AJ791">
        <v>7</v>
      </c>
      <c r="AK791">
        <v>20</v>
      </c>
      <c r="AL791">
        <v>16</v>
      </c>
      <c r="AM791">
        <v>14</v>
      </c>
      <c r="AN791">
        <v>30</v>
      </c>
      <c r="AO791">
        <v>5</v>
      </c>
      <c r="AP791">
        <v>5</v>
      </c>
      <c r="AQ791">
        <v>10</v>
      </c>
      <c r="AR791">
        <v>9</v>
      </c>
      <c r="AS791">
        <v>11</v>
      </c>
      <c r="AT791">
        <v>20</v>
      </c>
      <c r="AU791">
        <v>4</v>
      </c>
      <c r="AV791">
        <v>9</v>
      </c>
      <c r="AW791">
        <v>13</v>
      </c>
      <c r="AX791">
        <v>55</v>
      </c>
      <c r="AY791">
        <v>55</v>
      </c>
      <c r="AZ791">
        <v>110</v>
      </c>
      <c r="BA791">
        <v>1</v>
      </c>
      <c r="BB791">
        <v>1</v>
      </c>
      <c r="BC791">
        <v>2</v>
      </c>
      <c r="BD791">
        <v>1</v>
      </c>
      <c r="BE791">
        <v>1</v>
      </c>
      <c r="BF791">
        <v>1</v>
      </c>
      <c r="BG791">
        <v>0</v>
      </c>
      <c r="BH791">
        <v>7</v>
      </c>
      <c r="BI791">
        <v>0</v>
      </c>
      <c r="BJ791">
        <v>0</v>
      </c>
      <c r="BK791">
        <v>1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2</v>
      </c>
      <c r="BR791">
        <v>5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1</v>
      </c>
      <c r="CE791">
        <v>0</v>
      </c>
      <c r="CF791">
        <v>9</v>
      </c>
      <c r="CG791">
        <v>2</v>
      </c>
      <c r="CH791">
        <v>5</v>
      </c>
      <c r="CI791">
        <v>1</v>
      </c>
      <c r="CJ791">
        <v>1</v>
      </c>
      <c r="CK791">
        <v>2</v>
      </c>
      <c r="CL791">
        <v>1</v>
      </c>
      <c r="CM791">
        <v>1</v>
      </c>
      <c r="CN791">
        <v>1</v>
      </c>
      <c r="CO791">
        <v>0</v>
      </c>
      <c r="CP791">
        <v>7</v>
      </c>
      <c r="CQ791">
        <v>6</v>
      </c>
      <c r="CR791">
        <v>6</v>
      </c>
      <c r="CS791">
        <v>1</v>
      </c>
    </row>
    <row r="792" spans="1:97" x14ac:dyDescent="0.25">
      <c r="A792" t="s">
        <v>4715</v>
      </c>
      <c r="B792">
        <v>1</v>
      </c>
      <c r="C792" t="s">
        <v>467</v>
      </c>
      <c r="D792">
        <v>21</v>
      </c>
      <c r="E792" t="s">
        <v>197</v>
      </c>
      <c r="F792">
        <v>1</v>
      </c>
      <c r="G792" t="s">
        <v>197</v>
      </c>
      <c r="H792" t="s">
        <v>4716</v>
      </c>
      <c r="I792">
        <v>0</v>
      </c>
      <c r="J792" t="s">
        <v>197</v>
      </c>
      <c r="K792" t="s">
        <v>189</v>
      </c>
      <c r="L792" t="s">
        <v>31</v>
      </c>
      <c r="M792" t="s">
        <v>37</v>
      </c>
      <c r="N792" t="s">
        <v>35</v>
      </c>
      <c r="O792" t="s">
        <v>29</v>
      </c>
      <c r="P792" t="s">
        <v>3263</v>
      </c>
      <c r="Q792" t="s">
        <v>2932</v>
      </c>
      <c r="R792" t="s">
        <v>199</v>
      </c>
      <c r="S792">
        <v>0</v>
      </c>
      <c r="T792">
        <v>15</v>
      </c>
      <c r="U792">
        <v>8</v>
      </c>
      <c r="V792">
        <v>23</v>
      </c>
      <c r="W792">
        <v>2</v>
      </c>
      <c r="X792">
        <v>0</v>
      </c>
      <c r="Y792">
        <v>2</v>
      </c>
      <c r="Z792">
        <v>15</v>
      </c>
      <c r="AA792">
        <v>7</v>
      </c>
      <c r="AB792">
        <v>22</v>
      </c>
      <c r="AC792">
        <v>2</v>
      </c>
      <c r="AD792">
        <v>1</v>
      </c>
      <c r="AE792">
        <v>3</v>
      </c>
      <c r="AF792">
        <v>3</v>
      </c>
      <c r="AG792">
        <v>1</v>
      </c>
      <c r="AH792">
        <v>4</v>
      </c>
      <c r="AI792">
        <v>2</v>
      </c>
      <c r="AJ792">
        <v>2</v>
      </c>
      <c r="AK792">
        <v>4</v>
      </c>
      <c r="AL792">
        <v>3</v>
      </c>
      <c r="AM792">
        <v>2</v>
      </c>
      <c r="AN792">
        <v>5</v>
      </c>
      <c r="AO792">
        <v>0</v>
      </c>
      <c r="AP792">
        <v>0</v>
      </c>
      <c r="AQ792">
        <v>0</v>
      </c>
      <c r="AR792">
        <v>3</v>
      </c>
      <c r="AS792">
        <v>1</v>
      </c>
      <c r="AT792">
        <v>4</v>
      </c>
      <c r="AU792">
        <v>5</v>
      </c>
      <c r="AV792">
        <v>4</v>
      </c>
      <c r="AW792">
        <v>9</v>
      </c>
      <c r="AX792">
        <v>16</v>
      </c>
      <c r="AY792">
        <v>10</v>
      </c>
      <c r="AZ792">
        <v>26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2</v>
      </c>
      <c r="BH792">
        <v>2</v>
      </c>
      <c r="BI792">
        <v>1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1</v>
      </c>
      <c r="BS792">
        <v>0</v>
      </c>
      <c r="BT792">
        <v>0</v>
      </c>
      <c r="BU792">
        <v>0</v>
      </c>
      <c r="BV792">
        <v>1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3</v>
      </c>
      <c r="CG792">
        <v>1</v>
      </c>
      <c r="CH792">
        <v>1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2</v>
      </c>
      <c r="CP792">
        <v>2</v>
      </c>
      <c r="CQ792">
        <v>2</v>
      </c>
      <c r="CR792">
        <v>2</v>
      </c>
      <c r="CS792">
        <v>1</v>
      </c>
    </row>
    <row r="793" spans="1:97" x14ac:dyDescent="0.25">
      <c r="A793" t="s">
        <v>4717</v>
      </c>
      <c r="B793">
        <v>1</v>
      </c>
      <c r="C793" t="s">
        <v>427</v>
      </c>
      <c r="D793">
        <v>45</v>
      </c>
      <c r="E793" t="s">
        <v>293</v>
      </c>
      <c r="F793">
        <v>20</v>
      </c>
      <c r="G793" t="s">
        <v>4718</v>
      </c>
      <c r="H793" t="s">
        <v>204</v>
      </c>
      <c r="I793">
        <v>0</v>
      </c>
      <c r="J793" t="s">
        <v>197</v>
      </c>
      <c r="K793" t="s">
        <v>189</v>
      </c>
      <c r="L793" t="s">
        <v>31</v>
      </c>
      <c r="M793" t="s">
        <v>37</v>
      </c>
      <c r="N793" t="s">
        <v>35</v>
      </c>
      <c r="O793" t="s">
        <v>29</v>
      </c>
      <c r="P793" t="s">
        <v>3408</v>
      </c>
      <c r="Q793" t="s">
        <v>2932</v>
      </c>
      <c r="R793" t="s">
        <v>199</v>
      </c>
      <c r="S793">
        <v>0</v>
      </c>
      <c r="T793">
        <v>8</v>
      </c>
      <c r="U793">
        <v>14</v>
      </c>
      <c r="V793">
        <v>22</v>
      </c>
      <c r="W793">
        <v>2</v>
      </c>
      <c r="X793">
        <v>5</v>
      </c>
      <c r="Y793">
        <v>7</v>
      </c>
      <c r="Z793">
        <v>8</v>
      </c>
      <c r="AA793">
        <v>14</v>
      </c>
      <c r="AB793">
        <v>22</v>
      </c>
      <c r="AC793">
        <v>4</v>
      </c>
      <c r="AD793">
        <v>2</v>
      </c>
      <c r="AE793">
        <v>6</v>
      </c>
      <c r="AF793">
        <v>4</v>
      </c>
      <c r="AG793">
        <v>2</v>
      </c>
      <c r="AH793">
        <v>6</v>
      </c>
      <c r="AI793">
        <v>0</v>
      </c>
      <c r="AJ793">
        <v>3</v>
      </c>
      <c r="AK793">
        <v>3</v>
      </c>
      <c r="AL793">
        <v>0</v>
      </c>
      <c r="AM793">
        <v>1</v>
      </c>
      <c r="AN793">
        <v>1</v>
      </c>
      <c r="AO793">
        <v>2</v>
      </c>
      <c r="AP793">
        <v>1</v>
      </c>
      <c r="AQ793">
        <v>3</v>
      </c>
      <c r="AR793">
        <v>1</v>
      </c>
      <c r="AS793">
        <v>1</v>
      </c>
      <c r="AT793">
        <v>2</v>
      </c>
      <c r="AU793">
        <v>4</v>
      </c>
      <c r="AV793">
        <v>3</v>
      </c>
      <c r="AW793">
        <v>7</v>
      </c>
      <c r="AX793">
        <v>11</v>
      </c>
      <c r="AY793">
        <v>11</v>
      </c>
      <c r="AZ793">
        <v>22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2</v>
      </c>
      <c r="BH793">
        <v>2</v>
      </c>
      <c r="BI793">
        <v>0</v>
      </c>
      <c r="BJ793">
        <v>1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1</v>
      </c>
      <c r="BR793">
        <v>0</v>
      </c>
      <c r="BS793">
        <v>0</v>
      </c>
      <c r="BT793">
        <v>0</v>
      </c>
      <c r="BU793">
        <v>1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3</v>
      </c>
      <c r="CG793">
        <v>1</v>
      </c>
      <c r="CH793">
        <v>1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2</v>
      </c>
      <c r="CP793">
        <v>2</v>
      </c>
      <c r="CQ793">
        <v>3</v>
      </c>
      <c r="CR793">
        <v>2</v>
      </c>
      <c r="CS793">
        <v>1</v>
      </c>
    </row>
    <row r="794" spans="1:97" x14ac:dyDescent="0.25">
      <c r="A794" t="s">
        <v>4719</v>
      </c>
      <c r="B794">
        <v>1</v>
      </c>
      <c r="C794" t="s">
        <v>4720</v>
      </c>
      <c r="D794">
        <v>55</v>
      </c>
      <c r="E794" t="s">
        <v>267</v>
      </c>
      <c r="F794">
        <v>14</v>
      </c>
      <c r="G794" t="s">
        <v>4721</v>
      </c>
      <c r="H794" t="s">
        <v>4722</v>
      </c>
      <c r="I794">
        <v>0</v>
      </c>
      <c r="J794" t="s">
        <v>197</v>
      </c>
      <c r="K794" t="s">
        <v>189</v>
      </c>
      <c r="L794" t="s">
        <v>31</v>
      </c>
      <c r="M794" t="s">
        <v>37</v>
      </c>
      <c r="N794" t="s">
        <v>35</v>
      </c>
      <c r="O794" t="s">
        <v>29</v>
      </c>
      <c r="P794" t="s">
        <v>3546</v>
      </c>
      <c r="Q794" t="s">
        <v>2849</v>
      </c>
      <c r="R794" t="s">
        <v>199</v>
      </c>
      <c r="S794">
        <v>0</v>
      </c>
      <c r="T794">
        <v>14</v>
      </c>
      <c r="U794">
        <v>13</v>
      </c>
      <c r="V794">
        <v>27</v>
      </c>
      <c r="W794">
        <v>0</v>
      </c>
      <c r="X794">
        <v>0</v>
      </c>
      <c r="Y794">
        <v>0</v>
      </c>
      <c r="Z794">
        <v>12</v>
      </c>
      <c r="AA794">
        <v>13</v>
      </c>
      <c r="AB794">
        <v>25</v>
      </c>
      <c r="AC794">
        <v>2</v>
      </c>
      <c r="AD794">
        <v>2</v>
      </c>
      <c r="AE794">
        <v>4</v>
      </c>
      <c r="AF794">
        <v>2</v>
      </c>
      <c r="AG794">
        <v>2</v>
      </c>
      <c r="AH794">
        <v>4</v>
      </c>
      <c r="AI794">
        <v>2</v>
      </c>
      <c r="AJ794">
        <v>1</v>
      </c>
      <c r="AK794">
        <v>3</v>
      </c>
      <c r="AL794">
        <v>3</v>
      </c>
      <c r="AM794">
        <v>1</v>
      </c>
      <c r="AN794">
        <v>4</v>
      </c>
      <c r="AO794">
        <v>2</v>
      </c>
      <c r="AP794">
        <v>3</v>
      </c>
      <c r="AQ794">
        <v>5</v>
      </c>
      <c r="AR794">
        <v>3</v>
      </c>
      <c r="AS794">
        <v>4</v>
      </c>
      <c r="AT794">
        <v>7</v>
      </c>
      <c r="AU794">
        <v>3</v>
      </c>
      <c r="AV794">
        <v>4</v>
      </c>
      <c r="AW794">
        <v>7</v>
      </c>
      <c r="AX794">
        <v>15</v>
      </c>
      <c r="AY794">
        <v>15</v>
      </c>
      <c r="AZ794">
        <v>30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2</v>
      </c>
      <c r="BH794">
        <v>2</v>
      </c>
      <c r="BI794">
        <v>0</v>
      </c>
      <c r="BJ794">
        <v>1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1</v>
      </c>
      <c r="BS794">
        <v>0</v>
      </c>
      <c r="BT794">
        <v>0</v>
      </c>
      <c r="BU794">
        <v>1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3</v>
      </c>
      <c r="CG794">
        <v>0</v>
      </c>
      <c r="CH794">
        <v>2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2</v>
      </c>
      <c r="CP794">
        <v>2</v>
      </c>
      <c r="CQ794">
        <v>2</v>
      </c>
      <c r="CR794">
        <v>2</v>
      </c>
      <c r="CS794">
        <v>1</v>
      </c>
    </row>
    <row r="795" spans="1:97" x14ac:dyDescent="0.25">
      <c r="A795" t="s">
        <v>4723</v>
      </c>
      <c r="B795">
        <v>2</v>
      </c>
      <c r="C795" t="s">
        <v>4044</v>
      </c>
      <c r="D795">
        <v>37</v>
      </c>
      <c r="E795" t="s">
        <v>216</v>
      </c>
      <c r="F795">
        <v>1</v>
      </c>
      <c r="G795" t="s">
        <v>380</v>
      </c>
      <c r="H795" t="s">
        <v>1961</v>
      </c>
      <c r="I795">
        <v>0</v>
      </c>
      <c r="J795" t="s">
        <v>217</v>
      </c>
      <c r="K795" t="s">
        <v>189</v>
      </c>
      <c r="L795" t="s">
        <v>31</v>
      </c>
      <c r="M795" t="s">
        <v>37</v>
      </c>
      <c r="N795" t="s">
        <v>35</v>
      </c>
      <c r="O795" t="s">
        <v>29</v>
      </c>
      <c r="P795" t="s">
        <v>2838</v>
      </c>
      <c r="Q795" t="s">
        <v>2782</v>
      </c>
      <c r="R795" t="s">
        <v>218</v>
      </c>
      <c r="S795">
        <v>0</v>
      </c>
      <c r="T795">
        <v>44</v>
      </c>
      <c r="U795">
        <v>56</v>
      </c>
      <c r="V795">
        <v>100</v>
      </c>
      <c r="W795">
        <v>8</v>
      </c>
      <c r="X795">
        <v>8</v>
      </c>
      <c r="Y795">
        <v>16</v>
      </c>
      <c r="Z795">
        <v>44</v>
      </c>
      <c r="AA795">
        <v>56</v>
      </c>
      <c r="AB795">
        <v>100</v>
      </c>
      <c r="AC795">
        <v>6</v>
      </c>
      <c r="AD795">
        <v>5</v>
      </c>
      <c r="AE795">
        <v>11</v>
      </c>
      <c r="AF795">
        <v>6</v>
      </c>
      <c r="AG795">
        <v>5</v>
      </c>
      <c r="AH795">
        <v>11</v>
      </c>
      <c r="AI795">
        <v>7</v>
      </c>
      <c r="AJ795">
        <v>10</v>
      </c>
      <c r="AK795">
        <v>17</v>
      </c>
      <c r="AL795">
        <v>7</v>
      </c>
      <c r="AM795">
        <v>6</v>
      </c>
      <c r="AN795">
        <v>13</v>
      </c>
      <c r="AO795">
        <v>16</v>
      </c>
      <c r="AP795">
        <v>10</v>
      </c>
      <c r="AQ795">
        <v>26</v>
      </c>
      <c r="AR795">
        <v>5</v>
      </c>
      <c r="AS795">
        <v>8</v>
      </c>
      <c r="AT795">
        <v>13</v>
      </c>
      <c r="AU795">
        <v>6</v>
      </c>
      <c r="AV795">
        <v>11</v>
      </c>
      <c r="AW795">
        <v>17</v>
      </c>
      <c r="AX795">
        <v>47</v>
      </c>
      <c r="AY795">
        <v>50</v>
      </c>
      <c r="AZ795">
        <v>97</v>
      </c>
      <c r="BA795">
        <v>1</v>
      </c>
      <c r="BB795">
        <v>1</v>
      </c>
      <c r="BC795">
        <v>1</v>
      </c>
      <c r="BD795">
        <v>1</v>
      </c>
      <c r="BE795">
        <v>1</v>
      </c>
      <c r="BF795">
        <v>1</v>
      </c>
      <c r="BG795">
        <v>0</v>
      </c>
      <c r="BH795">
        <v>6</v>
      </c>
      <c r="BI795">
        <v>0</v>
      </c>
      <c r="BJ795">
        <v>0</v>
      </c>
      <c r="BK795">
        <v>0</v>
      </c>
      <c r="BL795">
        <v>1</v>
      </c>
      <c r="BM795">
        <v>0</v>
      </c>
      <c r="BN795">
        <v>0</v>
      </c>
      <c r="BO795">
        <v>0</v>
      </c>
      <c r="BP795">
        <v>0</v>
      </c>
      <c r="BQ795">
        <v>1</v>
      </c>
      <c r="BR795">
        <v>5</v>
      </c>
      <c r="BS795">
        <v>0</v>
      </c>
      <c r="BT795">
        <v>0</v>
      </c>
      <c r="BU795">
        <v>2</v>
      </c>
      <c r="BV795">
        <v>1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1</v>
      </c>
      <c r="CD795">
        <v>0</v>
      </c>
      <c r="CE795">
        <v>0</v>
      </c>
      <c r="CF795">
        <v>11</v>
      </c>
      <c r="CG795">
        <v>1</v>
      </c>
      <c r="CH795">
        <v>5</v>
      </c>
      <c r="CI795">
        <v>1</v>
      </c>
      <c r="CJ795">
        <v>1</v>
      </c>
      <c r="CK795">
        <v>1</v>
      </c>
      <c r="CL795">
        <v>1</v>
      </c>
      <c r="CM795">
        <v>1</v>
      </c>
      <c r="CN795">
        <v>1</v>
      </c>
      <c r="CO795">
        <v>0</v>
      </c>
      <c r="CP795">
        <v>6</v>
      </c>
      <c r="CQ795">
        <v>6</v>
      </c>
      <c r="CR795">
        <v>6</v>
      </c>
      <c r="CS795">
        <v>1</v>
      </c>
    </row>
    <row r="796" spans="1:97" x14ac:dyDescent="0.25">
      <c r="A796" t="s">
        <v>4724</v>
      </c>
      <c r="B796">
        <v>1</v>
      </c>
      <c r="C796" t="s">
        <v>4725</v>
      </c>
      <c r="D796">
        <v>54</v>
      </c>
      <c r="E796" t="s">
        <v>2442</v>
      </c>
      <c r="F796">
        <v>1</v>
      </c>
      <c r="G796" t="s">
        <v>2443</v>
      </c>
      <c r="H796" t="s">
        <v>4726</v>
      </c>
      <c r="I796">
        <v>0</v>
      </c>
      <c r="J796" t="s">
        <v>188</v>
      </c>
      <c r="K796" t="s">
        <v>189</v>
      </c>
      <c r="L796" t="s">
        <v>31</v>
      </c>
      <c r="M796" t="s">
        <v>37</v>
      </c>
      <c r="N796" t="s">
        <v>35</v>
      </c>
      <c r="O796" t="s">
        <v>29</v>
      </c>
      <c r="P796" t="s">
        <v>3724</v>
      </c>
      <c r="Q796" t="s">
        <v>2928</v>
      </c>
      <c r="R796" t="s">
        <v>190</v>
      </c>
      <c r="S796">
        <v>0</v>
      </c>
      <c r="T796">
        <v>62</v>
      </c>
      <c r="U796">
        <v>71</v>
      </c>
      <c r="V796">
        <v>133</v>
      </c>
      <c r="W796">
        <v>10</v>
      </c>
      <c r="X796">
        <v>11</v>
      </c>
      <c r="Y796">
        <v>21</v>
      </c>
      <c r="Z796">
        <v>62</v>
      </c>
      <c r="AA796">
        <v>71</v>
      </c>
      <c r="AB796">
        <v>133</v>
      </c>
      <c r="AC796">
        <v>11</v>
      </c>
      <c r="AD796">
        <v>18</v>
      </c>
      <c r="AE796">
        <v>29</v>
      </c>
      <c r="AF796">
        <v>11</v>
      </c>
      <c r="AG796">
        <v>19</v>
      </c>
      <c r="AH796">
        <v>30</v>
      </c>
      <c r="AI796">
        <v>8</v>
      </c>
      <c r="AJ796">
        <v>13</v>
      </c>
      <c r="AK796">
        <v>21</v>
      </c>
      <c r="AL796">
        <v>17</v>
      </c>
      <c r="AM796">
        <v>13</v>
      </c>
      <c r="AN796">
        <v>30</v>
      </c>
      <c r="AO796">
        <v>12</v>
      </c>
      <c r="AP796">
        <v>16</v>
      </c>
      <c r="AQ796">
        <v>28</v>
      </c>
      <c r="AR796">
        <v>11</v>
      </c>
      <c r="AS796">
        <v>14</v>
      </c>
      <c r="AT796">
        <v>25</v>
      </c>
      <c r="AU796">
        <v>6</v>
      </c>
      <c r="AV796">
        <v>6</v>
      </c>
      <c r="AW796">
        <v>12</v>
      </c>
      <c r="AX796">
        <v>65</v>
      </c>
      <c r="AY796">
        <v>81</v>
      </c>
      <c r="AZ796">
        <v>146</v>
      </c>
      <c r="BA796">
        <v>1</v>
      </c>
      <c r="BB796">
        <v>1</v>
      </c>
      <c r="BC796">
        <v>1</v>
      </c>
      <c r="BD796">
        <v>1</v>
      </c>
      <c r="BE796">
        <v>1</v>
      </c>
      <c r="BF796">
        <v>1</v>
      </c>
      <c r="BG796">
        <v>0</v>
      </c>
      <c r="BH796">
        <v>6</v>
      </c>
      <c r="BI796">
        <v>0</v>
      </c>
      <c r="BJ796">
        <v>0</v>
      </c>
      <c r="BK796">
        <v>0</v>
      </c>
      <c r="BL796">
        <v>1</v>
      </c>
      <c r="BM796">
        <v>0</v>
      </c>
      <c r="BN796">
        <v>1</v>
      </c>
      <c r="BO796">
        <v>0</v>
      </c>
      <c r="BP796">
        <v>0</v>
      </c>
      <c r="BQ796">
        <v>2</v>
      </c>
      <c r="BR796">
        <v>4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2</v>
      </c>
      <c r="CD796">
        <v>0</v>
      </c>
      <c r="CE796">
        <v>0</v>
      </c>
      <c r="CF796">
        <v>11</v>
      </c>
      <c r="CG796">
        <v>2</v>
      </c>
      <c r="CH796">
        <v>4</v>
      </c>
      <c r="CI796">
        <v>1</v>
      </c>
      <c r="CJ796">
        <v>1</v>
      </c>
      <c r="CK796">
        <v>1</v>
      </c>
      <c r="CL796">
        <v>1</v>
      </c>
      <c r="CM796">
        <v>1</v>
      </c>
      <c r="CN796">
        <v>1</v>
      </c>
      <c r="CO796">
        <v>0</v>
      </c>
      <c r="CP796">
        <v>6</v>
      </c>
      <c r="CQ796">
        <v>10</v>
      </c>
      <c r="CR796">
        <v>6</v>
      </c>
      <c r="CS796">
        <v>1</v>
      </c>
    </row>
    <row r="797" spans="1:97" x14ac:dyDescent="0.25">
      <c r="A797" t="s">
        <v>4727</v>
      </c>
      <c r="B797">
        <v>1</v>
      </c>
      <c r="C797" t="s">
        <v>4728</v>
      </c>
      <c r="D797">
        <v>38</v>
      </c>
      <c r="E797" t="s">
        <v>446</v>
      </c>
      <c r="F797">
        <v>28</v>
      </c>
      <c r="G797" t="s">
        <v>4729</v>
      </c>
      <c r="H797" t="s">
        <v>4730</v>
      </c>
      <c r="I797">
        <v>0</v>
      </c>
      <c r="J797" t="s">
        <v>197</v>
      </c>
      <c r="K797" t="s">
        <v>189</v>
      </c>
      <c r="L797" t="s">
        <v>31</v>
      </c>
      <c r="M797" t="s">
        <v>37</v>
      </c>
      <c r="N797" t="s">
        <v>35</v>
      </c>
      <c r="O797" t="s">
        <v>29</v>
      </c>
      <c r="P797" t="s">
        <v>3337</v>
      </c>
      <c r="Q797" t="s">
        <v>2932</v>
      </c>
      <c r="R797" t="s">
        <v>199</v>
      </c>
      <c r="S797">
        <v>0</v>
      </c>
      <c r="T797">
        <v>73</v>
      </c>
      <c r="U797">
        <v>71</v>
      </c>
      <c r="V797">
        <v>144</v>
      </c>
      <c r="W797">
        <v>13</v>
      </c>
      <c r="X797">
        <v>12</v>
      </c>
      <c r="Y797">
        <v>25</v>
      </c>
      <c r="Z797">
        <v>73</v>
      </c>
      <c r="AA797">
        <v>71</v>
      </c>
      <c r="AB797">
        <v>144</v>
      </c>
      <c r="AC797">
        <v>10</v>
      </c>
      <c r="AD797">
        <v>14</v>
      </c>
      <c r="AE797">
        <v>24</v>
      </c>
      <c r="AF797">
        <v>10</v>
      </c>
      <c r="AG797">
        <v>14</v>
      </c>
      <c r="AH797">
        <v>24</v>
      </c>
      <c r="AI797">
        <v>8</v>
      </c>
      <c r="AJ797">
        <v>12</v>
      </c>
      <c r="AK797">
        <v>20</v>
      </c>
      <c r="AL797">
        <v>13</v>
      </c>
      <c r="AM797">
        <v>12</v>
      </c>
      <c r="AN797">
        <v>25</v>
      </c>
      <c r="AO797">
        <v>14</v>
      </c>
      <c r="AP797">
        <v>15</v>
      </c>
      <c r="AQ797">
        <v>29</v>
      </c>
      <c r="AR797">
        <v>15</v>
      </c>
      <c r="AS797">
        <v>11</v>
      </c>
      <c r="AT797">
        <v>26</v>
      </c>
      <c r="AU797">
        <v>11</v>
      </c>
      <c r="AV797">
        <v>11</v>
      </c>
      <c r="AW797">
        <v>22</v>
      </c>
      <c r="AX797">
        <v>71</v>
      </c>
      <c r="AY797">
        <v>75</v>
      </c>
      <c r="AZ797">
        <v>146</v>
      </c>
      <c r="BA797">
        <v>1</v>
      </c>
      <c r="BB797">
        <v>1</v>
      </c>
      <c r="BC797">
        <v>1</v>
      </c>
      <c r="BD797">
        <v>1</v>
      </c>
      <c r="BE797">
        <v>1</v>
      </c>
      <c r="BF797">
        <v>1</v>
      </c>
      <c r="BG797">
        <v>0</v>
      </c>
      <c r="BH797">
        <v>6</v>
      </c>
      <c r="BI797">
        <v>0</v>
      </c>
      <c r="BJ797">
        <v>0</v>
      </c>
      <c r="BK797">
        <v>1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6</v>
      </c>
      <c r="BS797">
        <v>0</v>
      </c>
      <c r="BT797">
        <v>0</v>
      </c>
      <c r="BU797">
        <v>1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1</v>
      </c>
      <c r="CD797">
        <v>0</v>
      </c>
      <c r="CE797">
        <v>0</v>
      </c>
      <c r="CF797">
        <v>9</v>
      </c>
      <c r="CG797">
        <v>0</v>
      </c>
      <c r="CH797">
        <v>6</v>
      </c>
      <c r="CI797">
        <v>1</v>
      </c>
      <c r="CJ797">
        <v>1</v>
      </c>
      <c r="CK797">
        <v>1</v>
      </c>
      <c r="CL797">
        <v>1</v>
      </c>
      <c r="CM797">
        <v>1</v>
      </c>
      <c r="CN797">
        <v>1</v>
      </c>
      <c r="CO797">
        <v>0</v>
      </c>
      <c r="CP797">
        <v>6</v>
      </c>
      <c r="CQ797">
        <v>8</v>
      </c>
      <c r="CR797">
        <v>8</v>
      </c>
      <c r="CS797">
        <v>1</v>
      </c>
    </row>
    <row r="798" spans="1:97" x14ac:dyDescent="0.25">
      <c r="A798" t="s">
        <v>4731</v>
      </c>
      <c r="B798">
        <v>1</v>
      </c>
      <c r="C798" t="s">
        <v>3003</v>
      </c>
      <c r="D798">
        <v>29</v>
      </c>
      <c r="E798" t="s">
        <v>546</v>
      </c>
      <c r="F798">
        <v>372</v>
      </c>
      <c r="G798" t="s">
        <v>4732</v>
      </c>
      <c r="H798" t="s">
        <v>4733</v>
      </c>
      <c r="I798">
        <v>0</v>
      </c>
      <c r="J798" t="s">
        <v>546</v>
      </c>
      <c r="K798" t="s">
        <v>189</v>
      </c>
      <c r="L798" t="s">
        <v>31</v>
      </c>
      <c r="M798" t="s">
        <v>37</v>
      </c>
      <c r="N798" t="s">
        <v>35</v>
      </c>
      <c r="O798" t="s">
        <v>29</v>
      </c>
      <c r="P798" t="s">
        <v>2776</v>
      </c>
      <c r="Q798" t="s">
        <v>2777</v>
      </c>
      <c r="R798" t="s">
        <v>549</v>
      </c>
      <c r="S798">
        <v>0</v>
      </c>
      <c r="T798">
        <v>7</v>
      </c>
      <c r="U798">
        <v>6</v>
      </c>
      <c r="V798">
        <v>13</v>
      </c>
      <c r="W798">
        <v>1</v>
      </c>
      <c r="X798">
        <v>1</v>
      </c>
      <c r="Y798">
        <v>2</v>
      </c>
      <c r="Z798">
        <v>7</v>
      </c>
      <c r="AA798">
        <v>6</v>
      </c>
      <c r="AB798">
        <v>13</v>
      </c>
      <c r="AC798">
        <v>1</v>
      </c>
      <c r="AD798">
        <v>0</v>
      </c>
      <c r="AE798">
        <v>1</v>
      </c>
      <c r="AF798">
        <v>1</v>
      </c>
      <c r="AG798">
        <v>0</v>
      </c>
      <c r="AH798">
        <v>1</v>
      </c>
      <c r="AI798">
        <v>2</v>
      </c>
      <c r="AJ798">
        <v>0</v>
      </c>
      <c r="AK798">
        <v>2</v>
      </c>
      <c r="AL798">
        <v>1</v>
      </c>
      <c r="AM798">
        <v>4</v>
      </c>
      <c r="AN798">
        <v>5</v>
      </c>
      <c r="AO798">
        <v>2</v>
      </c>
      <c r="AP798">
        <v>0</v>
      </c>
      <c r="AQ798">
        <v>2</v>
      </c>
      <c r="AR798">
        <v>1</v>
      </c>
      <c r="AS798">
        <v>0</v>
      </c>
      <c r="AT798">
        <v>1</v>
      </c>
      <c r="AU798">
        <v>0</v>
      </c>
      <c r="AV798">
        <v>1</v>
      </c>
      <c r="AW798">
        <v>1</v>
      </c>
      <c r="AX798">
        <v>7</v>
      </c>
      <c r="AY798">
        <v>5</v>
      </c>
      <c r="AZ798">
        <v>12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1</v>
      </c>
      <c r="BH798">
        <v>1</v>
      </c>
      <c r="BI798">
        <v>0</v>
      </c>
      <c r="BJ798">
        <v>1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1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1</v>
      </c>
      <c r="CP798">
        <v>1</v>
      </c>
      <c r="CQ798">
        <v>1</v>
      </c>
      <c r="CR798">
        <v>1</v>
      </c>
      <c r="CS798">
        <v>1</v>
      </c>
    </row>
    <row r="799" spans="1:97" x14ac:dyDescent="0.25">
      <c r="A799" t="s">
        <v>4734</v>
      </c>
      <c r="B799">
        <v>1</v>
      </c>
      <c r="C799" t="s">
        <v>4735</v>
      </c>
      <c r="D799">
        <v>18</v>
      </c>
      <c r="E799" t="s">
        <v>531</v>
      </c>
      <c r="F799">
        <v>18</v>
      </c>
      <c r="G799" t="s">
        <v>4736</v>
      </c>
      <c r="H799" t="s">
        <v>520</v>
      </c>
      <c r="I799">
        <v>0</v>
      </c>
      <c r="J799" t="s">
        <v>193</v>
      </c>
      <c r="K799" t="s">
        <v>189</v>
      </c>
      <c r="L799" t="s">
        <v>31</v>
      </c>
      <c r="M799" t="s">
        <v>37</v>
      </c>
      <c r="N799" t="s">
        <v>35</v>
      </c>
      <c r="O799" t="s">
        <v>29</v>
      </c>
      <c r="P799" t="s">
        <v>2874</v>
      </c>
      <c r="Q799" t="s">
        <v>2804</v>
      </c>
      <c r="R799" t="s">
        <v>194</v>
      </c>
      <c r="S799">
        <v>0</v>
      </c>
      <c r="T799">
        <v>40</v>
      </c>
      <c r="U799">
        <v>48</v>
      </c>
      <c r="V799">
        <v>88</v>
      </c>
      <c r="W799">
        <v>9</v>
      </c>
      <c r="X799">
        <v>9</v>
      </c>
      <c r="Y799">
        <v>18</v>
      </c>
      <c r="Z799">
        <v>40</v>
      </c>
      <c r="AA799">
        <v>48</v>
      </c>
      <c r="AB799">
        <v>88</v>
      </c>
      <c r="AC799">
        <v>6</v>
      </c>
      <c r="AD799">
        <v>3</v>
      </c>
      <c r="AE799">
        <v>9</v>
      </c>
      <c r="AF799">
        <v>6</v>
      </c>
      <c r="AG799">
        <v>3</v>
      </c>
      <c r="AH799">
        <v>9</v>
      </c>
      <c r="AI799">
        <v>4</v>
      </c>
      <c r="AJ799">
        <v>11</v>
      </c>
      <c r="AK799">
        <v>15</v>
      </c>
      <c r="AL799">
        <v>8</v>
      </c>
      <c r="AM799">
        <v>8</v>
      </c>
      <c r="AN799">
        <v>16</v>
      </c>
      <c r="AO799">
        <v>10</v>
      </c>
      <c r="AP799">
        <v>7</v>
      </c>
      <c r="AQ799">
        <v>17</v>
      </c>
      <c r="AR799">
        <v>2</v>
      </c>
      <c r="AS799">
        <v>11</v>
      </c>
      <c r="AT799">
        <v>13</v>
      </c>
      <c r="AU799">
        <v>8</v>
      </c>
      <c r="AV799">
        <v>7</v>
      </c>
      <c r="AW799">
        <v>15</v>
      </c>
      <c r="AX799">
        <v>38</v>
      </c>
      <c r="AY799">
        <v>47</v>
      </c>
      <c r="AZ799">
        <v>85</v>
      </c>
      <c r="BA799">
        <v>1</v>
      </c>
      <c r="BB799">
        <v>1</v>
      </c>
      <c r="BC799">
        <v>1</v>
      </c>
      <c r="BD799">
        <v>1</v>
      </c>
      <c r="BE799">
        <v>1</v>
      </c>
      <c r="BF799">
        <v>1</v>
      </c>
      <c r="BG799">
        <v>0</v>
      </c>
      <c r="BH799">
        <v>6</v>
      </c>
      <c r="BI799">
        <v>0</v>
      </c>
      <c r="BJ799">
        <v>1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4</v>
      </c>
      <c r="BS799">
        <v>0</v>
      </c>
      <c r="BT799">
        <v>0</v>
      </c>
      <c r="BU799">
        <v>1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7</v>
      </c>
      <c r="CG799">
        <v>1</v>
      </c>
      <c r="CH799">
        <v>5</v>
      </c>
      <c r="CI799">
        <v>1</v>
      </c>
      <c r="CJ799">
        <v>1</v>
      </c>
      <c r="CK799">
        <v>1</v>
      </c>
      <c r="CL799">
        <v>1</v>
      </c>
      <c r="CM799">
        <v>1</v>
      </c>
      <c r="CN799">
        <v>1</v>
      </c>
      <c r="CO799">
        <v>0</v>
      </c>
      <c r="CP799">
        <v>6</v>
      </c>
      <c r="CQ799">
        <v>7</v>
      </c>
      <c r="CR799">
        <v>6</v>
      </c>
      <c r="CS799">
        <v>1</v>
      </c>
    </row>
    <row r="800" spans="1:97" x14ac:dyDescent="0.25">
      <c r="A800" t="s">
        <v>4737</v>
      </c>
      <c r="B800">
        <v>1</v>
      </c>
      <c r="C800" t="s">
        <v>4738</v>
      </c>
      <c r="D800">
        <v>10</v>
      </c>
      <c r="E800" t="s">
        <v>253</v>
      </c>
      <c r="F800">
        <v>82</v>
      </c>
      <c r="G800" t="s">
        <v>2022</v>
      </c>
      <c r="H800" t="s">
        <v>2164</v>
      </c>
      <c r="I800">
        <v>0</v>
      </c>
      <c r="J800" t="s">
        <v>228</v>
      </c>
      <c r="K800" t="s">
        <v>189</v>
      </c>
      <c r="L800" t="s">
        <v>31</v>
      </c>
      <c r="M800" t="s">
        <v>37</v>
      </c>
      <c r="N800" t="s">
        <v>35</v>
      </c>
      <c r="O800" t="s">
        <v>29</v>
      </c>
      <c r="P800" t="s">
        <v>3090</v>
      </c>
      <c r="Q800" t="s">
        <v>2795</v>
      </c>
      <c r="R800" t="s">
        <v>431</v>
      </c>
      <c r="S800">
        <v>0</v>
      </c>
      <c r="T800">
        <v>65</v>
      </c>
      <c r="U800">
        <v>73</v>
      </c>
      <c r="V800">
        <v>138</v>
      </c>
      <c r="W800">
        <v>8</v>
      </c>
      <c r="X800">
        <v>10</v>
      </c>
      <c r="Y800">
        <v>18</v>
      </c>
      <c r="Z800">
        <v>61</v>
      </c>
      <c r="AA800">
        <v>68</v>
      </c>
      <c r="AB800">
        <v>129</v>
      </c>
      <c r="AC800">
        <v>14</v>
      </c>
      <c r="AD800">
        <v>6</v>
      </c>
      <c r="AE800">
        <v>20</v>
      </c>
      <c r="AF800">
        <v>16</v>
      </c>
      <c r="AG800">
        <v>8</v>
      </c>
      <c r="AH800">
        <v>24</v>
      </c>
      <c r="AI800">
        <v>12</v>
      </c>
      <c r="AJ800">
        <v>15</v>
      </c>
      <c r="AK800">
        <v>27</v>
      </c>
      <c r="AL800">
        <v>12</v>
      </c>
      <c r="AM800">
        <v>14</v>
      </c>
      <c r="AN800">
        <v>26</v>
      </c>
      <c r="AO800">
        <v>18</v>
      </c>
      <c r="AP800">
        <v>11</v>
      </c>
      <c r="AQ800">
        <v>29</v>
      </c>
      <c r="AR800">
        <v>8</v>
      </c>
      <c r="AS800">
        <v>13</v>
      </c>
      <c r="AT800">
        <v>21</v>
      </c>
      <c r="AU800">
        <v>7</v>
      </c>
      <c r="AV800">
        <v>11</v>
      </c>
      <c r="AW800">
        <v>18</v>
      </c>
      <c r="AX800">
        <v>73</v>
      </c>
      <c r="AY800">
        <v>72</v>
      </c>
      <c r="AZ800">
        <v>145</v>
      </c>
      <c r="BA800">
        <v>1</v>
      </c>
      <c r="BB800">
        <v>1</v>
      </c>
      <c r="BC800">
        <v>1</v>
      </c>
      <c r="BD800">
        <v>1</v>
      </c>
      <c r="BE800">
        <v>1</v>
      </c>
      <c r="BF800">
        <v>1</v>
      </c>
      <c r="BG800">
        <v>0</v>
      </c>
      <c r="BH800">
        <v>6</v>
      </c>
      <c r="BI800">
        <v>0</v>
      </c>
      <c r="BJ800">
        <v>0</v>
      </c>
      <c r="BK800">
        <v>0</v>
      </c>
      <c r="BL800">
        <v>1</v>
      </c>
      <c r="BM800">
        <v>0</v>
      </c>
      <c r="BN800">
        <v>0</v>
      </c>
      <c r="BO800">
        <v>0</v>
      </c>
      <c r="BP800">
        <v>0</v>
      </c>
      <c r="BQ800">
        <v>1</v>
      </c>
      <c r="BR800">
        <v>5</v>
      </c>
      <c r="BS800">
        <v>0</v>
      </c>
      <c r="BT800">
        <v>0</v>
      </c>
      <c r="BU800">
        <v>1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1</v>
      </c>
      <c r="CE800">
        <v>0</v>
      </c>
      <c r="CF800">
        <v>9</v>
      </c>
      <c r="CG800">
        <v>1</v>
      </c>
      <c r="CH800">
        <v>5</v>
      </c>
      <c r="CI800">
        <v>1</v>
      </c>
      <c r="CJ800">
        <v>1</v>
      </c>
      <c r="CK800">
        <v>1</v>
      </c>
      <c r="CL800">
        <v>1</v>
      </c>
      <c r="CM800">
        <v>1</v>
      </c>
      <c r="CN800">
        <v>1</v>
      </c>
      <c r="CO800">
        <v>0</v>
      </c>
      <c r="CP800">
        <v>6</v>
      </c>
      <c r="CQ800">
        <v>12</v>
      </c>
      <c r="CR800">
        <v>6</v>
      </c>
      <c r="CS800">
        <v>1</v>
      </c>
    </row>
    <row r="801" spans="1:97" x14ac:dyDescent="0.25">
      <c r="A801" t="s">
        <v>4739</v>
      </c>
      <c r="B801">
        <v>1</v>
      </c>
      <c r="C801" t="s">
        <v>2449</v>
      </c>
      <c r="D801">
        <v>17</v>
      </c>
      <c r="E801" t="s">
        <v>193</v>
      </c>
      <c r="F801">
        <v>1</v>
      </c>
      <c r="G801" t="s">
        <v>329</v>
      </c>
      <c r="H801" t="s">
        <v>278</v>
      </c>
      <c r="I801">
        <v>0</v>
      </c>
      <c r="J801" t="s">
        <v>193</v>
      </c>
      <c r="K801" t="s">
        <v>189</v>
      </c>
      <c r="L801" t="s">
        <v>31</v>
      </c>
      <c r="M801" t="s">
        <v>37</v>
      </c>
      <c r="N801" t="s">
        <v>35</v>
      </c>
      <c r="O801" t="s">
        <v>29</v>
      </c>
      <c r="P801" t="s">
        <v>3403</v>
      </c>
      <c r="Q801" t="s">
        <v>2804</v>
      </c>
      <c r="R801" t="s">
        <v>194</v>
      </c>
      <c r="S801">
        <v>0</v>
      </c>
      <c r="T801">
        <v>129</v>
      </c>
      <c r="U801">
        <v>98</v>
      </c>
      <c r="V801">
        <v>227</v>
      </c>
      <c r="W801">
        <v>29</v>
      </c>
      <c r="X801">
        <v>15</v>
      </c>
      <c r="Y801">
        <v>44</v>
      </c>
      <c r="Z801">
        <v>129</v>
      </c>
      <c r="AA801">
        <v>96</v>
      </c>
      <c r="AB801">
        <v>225</v>
      </c>
      <c r="AC801">
        <v>20</v>
      </c>
      <c r="AD801">
        <v>19</v>
      </c>
      <c r="AE801">
        <v>39</v>
      </c>
      <c r="AF801">
        <v>20</v>
      </c>
      <c r="AG801">
        <v>19</v>
      </c>
      <c r="AH801">
        <v>39</v>
      </c>
      <c r="AI801">
        <v>24</v>
      </c>
      <c r="AJ801">
        <v>17</v>
      </c>
      <c r="AK801">
        <v>41</v>
      </c>
      <c r="AL801">
        <v>22</v>
      </c>
      <c r="AM801">
        <v>15</v>
      </c>
      <c r="AN801">
        <v>37</v>
      </c>
      <c r="AO801">
        <v>26</v>
      </c>
      <c r="AP801">
        <v>17</v>
      </c>
      <c r="AQ801">
        <v>43</v>
      </c>
      <c r="AR801">
        <v>20</v>
      </c>
      <c r="AS801">
        <v>25</v>
      </c>
      <c r="AT801">
        <v>45</v>
      </c>
      <c r="AU801">
        <v>25</v>
      </c>
      <c r="AV801">
        <v>13</v>
      </c>
      <c r="AW801">
        <v>38</v>
      </c>
      <c r="AX801">
        <v>137</v>
      </c>
      <c r="AY801">
        <v>106</v>
      </c>
      <c r="AZ801">
        <v>243</v>
      </c>
      <c r="BA801">
        <v>2</v>
      </c>
      <c r="BB801">
        <v>2</v>
      </c>
      <c r="BC801">
        <v>2</v>
      </c>
      <c r="BD801">
        <v>2</v>
      </c>
      <c r="BE801">
        <v>2</v>
      </c>
      <c r="BF801">
        <v>2</v>
      </c>
      <c r="BG801">
        <v>0</v>
      </c>
      <c r="BH801">
        <v>12</v>
      </c>
      <c r="BI801">
        <v>0</v>
      </c>
      <c r="BJ801">
        <v>0</v>
      </c>
      <c r="BK801">
        <v>1</v>
      </c>
      <c r="BL801">
        <v>0</v>
      </c>
      <c r="BM801">
        <v>0</v>
      </c>
      <c r="BN801">
        <v>1</v>
      </c>
      <c r="BO801">
        <v>0</v>
      </c>
      <c r="BP801">
        <v>0</v>
      </c>
      <c r="BQ801">
        <v>4</v>
      </c>
      <c r="BR801">
        <v>8</v>
      </c>
      <c r="BS801">
        <v>0</v>
      </c>
      <c r="BT801">
        <v>0</v>
      </c>
      <c r="BU801">
        <v>1</v>
      </c>
      <c r="BV801">
        <v>3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3</v>
      </c>
      <c r="CE801">
        <v>0</v>
      </c>
      <c r="CF801">
        <v>21</v>
      </c>
      <c r="CG801">
        <v>4</v>
      </c>
      <c r="CH801">
        <v>8</v>
      </c>
      <c r="CI801">
        <v>2</v>
      </c>
      <c r="CJ801">
        <v>2</v>
      </c>
      <c r="CK801">
        <v>2</v>
      </c>
      <c r="CL801">
        <v>2</v>
      </c>
      <c r="CM801">
        <v>2</v>
      </c>
      <c r="CN801">
        <v>2</v>
      </c>
      <c r="CO801">
        <v>0</v>
      </c>
      <c r="CP801">
        <v>12</v>
      </c>
      <c r="CQ801">
        <v>12</v>
      </c>
      <c r="CR801">
        <v>12</v>
      </c>
      <c r="CS801">
        <v>1</v>
      </c>
    </row>
    <row r="802" spans="1:97" x14ac:dyDescent="0.25">
      <c r="A802" t="s">
        <v>4740</v>
      </c>
      <c r="B802">
        <v>1</v>
      </c>
      <c r="C802" t="s">
        <v>1367</v>
      </c>
      <c r="D802">
        <v>17</v>
      </c>
      <c r="E802" t="s">
        <v>193</v>
      </c>
      <c r="F802">
        <v>112</v>
      </c>
      <c r="G802" t="s">
        <v>1790</v>
      </c>
      <c r="H802" t="s">
        <v>4741</v>
      </c>
      <c r="I802">
        <v>0</v>
      </c>
      <c r="J802" t="s">
        <v>193</v>
      </c>
      <c r="K802" t="s">
        <v>189</v>
      </c>
      <c r="L802" t="s">
        <v>31</v>
      </c>
      <c r="M802" t="s">
        <v>37</v>
      </c>
      <c r="N802" t="s">
        <v>35</v>
      </c>
      <c r="O802" t="s">
        <v>29</v>
      </c>
      <c r="P802" t="s">
        <v>3926</v>
      </c>
      <c r="Q802" t="s">
        <v>2804</v>
      </c>
      <c r="R802" t="s">
        <v>194</v>
      </c>
      <c r="S802">
        <v>0</v>
      </c>
      <c r="T802">
        <v>27</v>
      </c>
      <c r="U802">
        <v>26</v>
      </c>
      <c r="V802">
        <v>53</v>
      </c>
      <c r="W802">
        <v>2</v>
      </c>
      <c r="X802">
        <v>4</v>
      </c>
      <c r="Y802">
        <v>6</v>
      </c>
      <c r="Z802">
        <v>27</v>
      </c>
      <c r="AA802">
        <v>26</v>
      </c>
      <c r="AB802">
        <v>53</v>
      </c>
      <c r="AC802">
        <v>5</v>
      </c>
      <c r="AD802">
        <v>7</v>
      </c>
      <c r="AE802">
        <v>12</v>
      </c>
      <c r="AF802">
        <v>5</v>
      </c>
      <c r="AG802">
        <v>7</v>
      </c>
      <c r="AH802">
        <v>12</v>
      </c>
      <c r="AI802">
        <v>5</v>
      </c>
      <c r="AJ802">
        <v>4</v>
      </c>
      <c r="AK802">
        <v>9</v>
      </c>
      <c r="AL802">
        <v>5</v>
      </c>
      <c r="AM802">
        <v>8</v>
      </c>
      <c r="AN802">
        <v>13</v>
      </c>
      <c r="AO802">
        <v>6</v>
      </c>
      <c r="AP802">
        <v>5</v>
      </c>
      <c r="AQ802">
        <v>11</v>
      </c>
      <c r="AR802">
        <v>7</v>
      </c>
      <c r="AS802">
        <v>0</v>
      </c>
      <c r="AT802">
        <v>7</v>
      </c>
      <c r="AU802">
        <v>4</v>
      </c>
      <c r="AV802">
        <v>6</v>
      </c>
      <c r="AW802">
        <v>10</v>
      </c>
      <c r="AX802">
        <v>32</v>
      </c>
      <c r="AY802">
        <v>30</v>
      </c>
      <c r="AZ802">
        <v>62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3</v>
      </c>
      <c r="BH802">
        <v>3</v>
      </c>
      <c r="BI802">
        <v>0</v>
      </c>
      <c r="BJ802">
        <v>1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2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3</v>
      </c>
      <c r="CG802">
        <v>0</v>
      </c>
      <c r="CH802">
        <v>3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3</v>
      </c>
      <c r="CP802">
        <v>3</v>
      </c>
      <c r="CQ802">
        <v>4</v>
      </c>
      <c r="CR802">
        <v>4</v>
      </c>
      <c r="CS802">
        <v>1</v>
      </c>
    </row>
    <row r="803" spans="1:97" x14ac:dyDescent="0.25">
      <c r="A803" t="s">
        <v>4742</v>
      </c>
      <c r="B803">
        <v>1</v>
      </c>
      <c r="C803" t="s">
        <v>427</v>
      </c>
      <c r="D803">
        <v>17</v>
      </c>
      <c r="E803" t="s">
        <v>193</v>
      </c>
      <c r="F803">
        <v>5</v>
      </c>
      <c r="G803" t="s">
        <v>1422</v>
      </c>
      <c r="H803" t="s">
        <v>4743</v>
      </c>
      <c r="I803">
        <v>0</v>
      </c>
      <c r="J803" t="s">
        <v>193</v>
      </c>
      <c r="K803" t="s">
        <v>189</v>
      </c>
      <c r="L803" t="s">
        <v>31</v>
      </c>
      <c r="M803" t="s">
        <v>37</v>
      </c>
      <c r="N803" t="s">
        <v>35</v>
      </c>
      <c r="O803" t="s">
        <v>29</v>
      </c>
      <c r="P803" t="s">
        <v>3136</v>
      </c>
      <c r="Q803" t="s">
        <v>3026</v>
      </c>
      <c r="R803" t="s">
        <v>194</v>
      </c>
      <c r="S803">
        <v>0</v>
      </c>
      <c r="T803">
        <v>135</v>
      </c>
      <c r="U803">
        <v>125</v>
      </c>
      <c r="V803">
        <v>260</v>
      </c>
      <c r="W803">
        <v>18</v>
      </c>
      <c r="X803">
        <v>22</v>
      </c>
      <c r="Y803">
        <v>40</v>
      </c>
      <c r="Z803">
        <v>135</v>
      </c>
      <c r="AA803">
        <v>125</v>
      </c>
      <c r="AB803">
        <v>260</v>
      </c>
      <c r="AC803">
        <v>22</v>
      </c>
      <c r="AD803">
        <v>12</v>
      </c>
      <c r="AE803">
        <v>34</v>
      </c>
      <c r="AF803">
        <v>23</v>
      </c>
      <c r="AG803">
        <v>13</v>
      </c>
      <c r="AH803">
        <v>36</v>
      </c>
      <c r="AI803">
        <v>19</v>
      </c>
      <c r="AJ803">
        <v>21</v>
      </c>
      <c r="AK803">
        <v>40</v>
      </c>
      <c r="AL803">
        <v>25</v>
      </c>
      <c r="AM803">
        <v>21</v>
      </c>
      <c r="AN803">
        <v>46</v>
      </c>
      <c r="AO803">
        <v>20</v>
      </c>
      <c r="AP803">
        <v>26</v>
      </c>
      <c r="AQ803">
        <v>46</v>
      </c>
      <c r="AR803">
        <v>25</v>
      </c>
      <c r="AS803">
        <v>20</v>
      </c>
      <c r="AT803">
        <v>45</v>
      </c>
      <c r="AU803">
        <v>21</v>
      </c>
      <c r="AV803">
        <v>14</v>
      </c>
      <c r="AW803">
        <v>35</v>
      </c>
      <c r="AX803">
        <v>133</v>
      </c>
      <c r="AY803">
        <v>115</v>
      </c>
      <c r="AZ803">
        <v>248</v>
      </c>
      <c r="BA803">
        <v>2</v>
      </c>
      <c r="BB803">
        <v>2</v>
      </c>
      <c r="BC803">
        <v>2</v>
      </c>
      <c r="BD803">
        <v>2</v>
      </c>
      <c r="BE803">
        <v>2</v>
      </c>
      <c r="BF803">
        <v>2</v>
      </c>
      <c r="BG803">
        <v>0</v>
      </c>
      <c r="BH803">
        <v>12</v>
      </c>
      <c r="BI803">
        <v>0</v>
      </c>
      <c r="BJ803">
        <v>0</v>
      </c>
      <c r="BK803">
        <v>0</v>
      </c>
      <c r="BL803">
        <v>1</v>
      </c>
      <c r="BM803">
        <v>1</v>
      </c>
      <c r="BN803">
        <v>0</v>
      </c>
      <c r="BO803">
        <v>0</v>
      </c>
      <c r="BP803">
        <v>0</v>
      </c>
      <c r="BQ803">
        <v>3</v>
      </c>
      <c r="BR803">
        <v>9</v>
      </c>
      <c r="BS803">
        <v>0</v>
      </c>
      <c r="BT803">
        <v>0</v>
      </c>
      <c r="BU803">
        <v>0</v>
      </c>
      <c r="BV803">
        <v>2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1</v>
      </c>
      <c r="CD803">
        <v>1</v>
      </c>
      <c r="CE803">
        <v>0</v>
      </c>
      <c r="CF803">
        <v>18</v>
      </c>
      <c r="CG803">
        <v>3</v>
      </c>
      <c r="CH803">
        <v>9</v>
      </c>
      <c r="CI803">
        <v>2</v>
      </c>
      <c r="CJ803">
        <v>2</v>
      </c>
      <c r="CK803">
        <v>2</v>
      </c>
      <c r="CL803">
        <v>2</v>
      </c>
      <c r="CM803">
        <v>2</v>
      </c>
      <c r="CN803">
        <v>2</v>
      </c>
      <c r="CO803">
        <v>0</v>
      </c>
      <c r="CP803">
        <v>12</v>
      </c>
      <c r="CQ803">
        <v>13</v>
      </c>
      <c r="CR803">
        <v>13</v>
      </c>
      <c r="CS803">
        <v>1</v>
      </c>
    </row>
    <row r="804" spans="1:97" x14ac:dyDescent="0.25">
      <c r="A804" t="s">
        <v>4744</v>
      </c>
      <c r="B804">
        <v>1</v>
      </c>
      <c r="C804" t="s">
        <v>1701</v>
      </c>
      <c r="D804">
        <v>1</v>
      </c>
      <c r="E804" t="s">
        <v>249</v>
      </c>
      <c r="F804">
        <v>7</v>
      </c>
      <c r="G804" t="s">
        <v>4745</v>
      </c>
      <c r="H804" t="s">
        <v>4746</v>
      </c>
      <c r="I804">
        <v>0</v>
      </c>
      <c r="J804" t="s">
        <v>217</v>
      </c>
      <c r="K804" t="s">
        <v>189</v>
      </c>
      <c r="L804" t="s">
        <v>31</v>
      </c>
      <c r="M804" t="s">
        <v>37</v>
      </c>
      <c r="N804" t="s">
        <v>35</v>
      </c>
      <c r="O804" t="s">
        <v>29</v>
      </c>
      <c r="P804" t="s">
        <v>3674</v>
      </c>
      <c r="Q804" t="s">
        <v>3311</v>
      </c>
      <c r="R804" t="s">
        <v>218</v>
      </c>
      <c r="S804">
        <v>0</v>
      </c>
      <c r="T804">
        <v>26</v>
      </c>
      <c r="U804">
        <v>34</v>
      </c>
      <c r="V804">
        <v>60</v>
      </c>
      <c r="W804">
        <v>2</v>
      </c>
      <c r="X804">
        <v>4</v>
      </c>
      <c r="Y804">
        <v>6</v>
      </c>
      <c r="Z804">
        <v>26</v>
      </c>
      <c r="AA804">
        <v>34</v>
      </c>
      <c r="AB804">
        <v>60</v>
      </c>
      <c r="AC804">
        <v>6</v>
      </c>
      <c r="AD804">
        <v>6</v>
      </c>
      <c r="AE804">
        <v>12</v>
      </c>
      <c r="AF804">
        <v>6</v>
      </c>
      <c r="AG804">
        <v>6</v>
      </c>
      <c r="AH804">
        <v>12</v>
      </c>
      <c r="AI804">
        <v>4</v>
      </c>
      <c r="AJ804">
        <v>4</v>
      </c>
      <c r="AK804">
        <v>8</v>
      </c>
      <c r="AL804">
        <v>6</v>
      </c>
      <c r="AM804">
        <v>3</v>
      </c>
      <c r="AN804">
        <v>9</v>
      </c>
      <c r="AO804">
        <v>5</v>
      </c>
      <c r="AP804">
        <v>10</v>
      </c>
      <c r="AQ804">
        <v>15</v>
      </c>
      <c r="AR804">
        <v>4</v>
      </c>
      <c r="AS804">
        <v>4</v>
      </c>
      <c r="AT804">
        <v>8</v>
      </c>
      <c r="AU804">
        <v>3</v>
      </c>
      <c r="AV804">
        <v>10</v>
      </c>
      <c r="AW804">
        <v>13</v>
      </c>
      <c r="AX804">
        <v>28</v>
      </c>
      <c r="AY804">
        <v>37</v>
      </c>
      <c r="AZ804">
        <v>65</v>
      </c>
      <c r="BA804">
        <v>0</v>
      </c>
      <c r="BB804">
        <v>0</v>
      </c>
      <c r="BC804">
        <v>0</v>
      </c>
      <c r="BD804">
        <v>0</v>
      </c>
      <c r="BE804">
        <v>1</v>
      </c>
      <c r="BF804">
        <v>1</v>
      </c>
      <c r="BG804">
        <v>2</v>
      </c>
      <c r="BH804">
        <v>4</v>
      </c>
      <c r="BI804">
        <v>1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1</v>
      </c>
      <c r="BR804">
        <v>2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4</v>
      </c>
      <c r="CG804">
        <v>2</v>
      </c>
      <c r="CH804">
        <v>2</v>
      </c>
      <c r="CI804">
        <v>0</v>
      </c>
      <c r="CJ804">
        <v>0</v>
      </c>
      <c r="CK804">
        <v>0</v>
      </c>
      <c r="CL804">
        <v>0</v>
      </c>
      <c r="CM804">
        <v>1</v>
      </c>
      <c r="CN804">
        <v>1</v>
      </c>
      <c r="CO804">
        <v>2</v>
      </c>
      <c r="CP804">
        <v>4</v>
      </c>
      <c r="CQ804">
        <v>4</v>
      </c>
      <c r="CR804">
        <v>4</v>
      </c>
      <c r="CS804">
        <v>1</v>
      </c>
    </row>
    <row r="805" spans="1:97" x14ac:dyDescent="0.25">
      <c r="A805" t="s">
        <v>4747</v>
      </c>
      <c r="B805">
        <v>1</v>
      </c>
      <c r="C805" t="s">
        <v>292</v>
      </c>
      <c r="D805">
        <v>45</v>
      </c>
      <c r="E805" t="s">
        <v>293</v>
      </c>
      <c r="F805">
        <v>15</v>
      </c>
      <c r="G805" t="s">
        <v>294</v>
      </c>
      <c r="H805" t="s">
        <v>295</v>
      </c>
      <c r="I805">
        <v>0</v>
      </c>
      <c r="J805" t="s">
        <v>197</v>
      </c>
      <c r="K805" t="s">
        <v>189</v>
      </c>
      <c r="L805" t="s">
        <v>31</v>
      </c>
      <c r="M805" t="s">
        <v>37</v>
      </c>
      <c r="N805" t="s">
        <v>35</v>
      </c>
      <c r="O805" t="s">
        <v>29</v>
      </c>
      <c r="P805" t="s">
        <v>3408</v>
      </c>
      <c r="Q805" t="s">
        <v>2932</v>
      </c>
      <c r="R805" t="s">
        <v>199</v>
      </c>
      <c r="S805">
        <v>0</v>
      </c>
      <c r="T805">
        <v>141</v>
      </c>
      <c r="U805">
        <v>103</v>
      </c>
      <c r="V805">
        <v>244</v>
      </c>
      <c r="W805">
        <v>19</v>
      </c>
      <c r="X805">
        <v>15</v>
      </c>
      <c r="Y805">
        <v>34</v>
      </c>
      <c r="Z805">
        <v>138</v>
      </c>
      <c r="AA805">
        <v>102</v>
      </c>
      <c r="AB805">
        <v>240</v>
      </c>
      <c r="AC805">
        <v>17</v>
      </c>
      <c r="AD805">
        <v>14</v>
      </c>
      <c r="AE805">
        <v>31</v>
      </c>
      <c r="AF805">
        <v>17</v>
      </c>
      <c r="AG805">
        <v>15</v>
      </c>
      <c r="AH805">
        <v>32</v>
      </c>
      <c r="AI805">
        <v>30</v>
      </c>
      <c r="AJ805">
        <v>20</v>
      </c>
      <c r="AK805">
        <v>50</v>
      </c>
      <c r="AL805">
        <v>27</v>
      </c>
      <c r="AM805">
        <v>18</v>
      </c>
      <c r="AN805">
        <v>45</v>
      </c>
      <c r="AO805">
        <v>26</v>
      </c>
      <c r="AP805">
        <v>21</v>
      </c>
      <c r="AQ805">
        <v>47</v>
      </c>
      <c r="AR805">
        <v>20</v>
      </c>
      <c r="AS805">
        <v>22</v>
      </c>
      <c r="AT805">
        <v>42</v>
      </c>
      <c r="AU805">
        <v>21</v>
      </c>
      <c r="AV805">
        <v>18</v>
      </c>
      <c r="AW805">
        <v>39</v>
      </c>
      <c r="AX805">
        <v>141</v>
      </c>
      <c r="AY805">
        <v>114</v>
      </c>
      <c r="AZ805">
        <v>255</v>
      </c>
      <c r="BA805">
        <v>2</v>
      </c>
      <c r="BB805">
        <v>2</v>
      </c>
      <c r="BC805">
        <v>2</v>
      </c>
      <c r="BD805">
        <v>2</v>
      </c>
      <c r="BE805">
        <v>2</v>
      </c>
      <c r="BF805">
        <v>2</v>
      </c>
      <c r="BG805">
        <v>0</v>
      </c>
      <c r="BH805">
        <v>12</v>
      </c>
      <c r="BI805">
        <v>0</v>
      </c>
      <c r="BJ805">
        <v>0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6</v>
      </c>
      <c r="BR805">
        <v>6</v>
      </c>
      <c r="BS805">
        <v>0</v>
      </c>
      <c r="BT805">
        <v>0</v>
      </c>
      <c r="BU805">
        <v>1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1</v>
      </c>
      <c r="CD805">
        <v>1</v>
      </c>
      <c r="CE805">
        <v>0</v>
      </c>
      <c r="CF805">
        <v>17</v>
      </c>
      <c r="CG805">
        <v>6</v>
      </c>
      <c r="CH805">
        <v>6</v>
      </c>
      <c r="CI805">
        <v>2</v>
      </c>
      <c r="CJ805">
        <v>2</v>
      </c>
      <c r="CK805">
        <v>2</v>
      </c>
      <c r="CL805">
        <v>2</v>
      </c>
      <c r="CM805">
        <v>2</v>
      </c>
      <c r="CN805">
        <v>2</v>
      </c>
      <c r="CO805">
        <v>0</v>
      </c>
      <c r="CP805">
        <v>12</v>
      </c>
      <c r="CQ805">
        <v>13</v>
      </c>
      <c r="CR805">
        <v>13</v>
      </c>
      <c r="CS805">
        <v>1</v>
      </c>
    </row>
    <row r="806" spans="1:97" x14ac:dyDescent="0.25">
      <c r="A806" t="s">
        <v>4748</v>
      </c>
      <c r="B806">
        <v>1</v>
      </c>
      <c r="C806" t="s">
        <v>1940</v>
      </c>
      <c r="D806">
        <v>17</v>
      </c>
      <c r="E806" t="s">
        <v>193</v>
      </c>
      <c r="F806">
        <v>5</v>
      </c>
      <c r="G806" t="s">
        <v>1422</v>
      </c>
      <c r="H806" t="s">
        <v>2665</v>
      </c>
      <c r="I806">
        <v>0</v>
      </c>
      <c r="J806" t="s">
        <v>193</v>
      </c>
      <c r="K806" t="s">
        <v>189</v>
      </c>
      <c r="L806" t="s">
        <v>31</v>
      </c>
      <c r="M806" t="s">
        <v>37</v>
      </c>
      <c r="N806" t="s">
        <v>35</v>
      </c>
      <c r="O806" t="s">
        <v>29</v>
      </c>
      <c r="P806" t="s">
        <v>3136</v>
      </c>
      <c r="Q806" t="s">
        <v>3026</v>
      </c>
      <c r="R806" t="s">
        <v>194</v>
      </c>
      <c r="S806">
        <v>0</v>
      </c>
      <c r="T806">
        <v>47</v>
      </c>
      <c r="U806">
        <v>37</v>
      </c>
      <c r="V806">
        <v>84</v>
      </c>
      <c r="W806">
        <v>6</v>
      </c>
      <c r="X806">
        <v>5</v>
      </c>
      <c r="Y806">
        <v>11</v>
      </c>
      <c r="Z806">
        <v>46</v>
      </c>
      <c r="AA806">
        <v>37</v>
      </c>
      <c r="AB806">
        <v>83</v>
      </c>
      <c r="AC806">
        <v>5</v>
      </c>
      <c r="AD806">
        <v>6</v>
      </c>
      <c r="AE806">
        <v>11</v>
      </c>
      <c r="AF806">
        <v>5</v>
      </c>
      <c r="AG806">
        <v>6</v>
      </c>
      <c r="AH806">
        <v>11</v>
      </c>
      <c r="AI806">
        <v>10</v>
      </c>
      <c r="AJ806">
        <v>8</v>
      </c>
      <c r="AK806">
        <v>18</v>
      </c>
      <c r="AL806">
        <v>6</v>
      </c>
      <c r="AM806">
        <v>6</v>
      </c>
      <c r="AN806">
        <v>12</v>
      </c>
      <c r="AO806">
        <v>6</v>
      </c>
      <c r="AP806">
        <v>11</v>
      </c>
      <c r="AQ806">
        <v>17</v>
      </c>
      <c r="AR806">
        <v>14</v>
      </c>
      <c r="AS806">
        <v>4</v>
      </c>
      <c r="AT806">
        <v>18</v>
      </c>
      <c r="AU806">
        <v>7</v>
      </c>
      <c r="AV806">
        <v>7</v>
      </c>
      <c r="AW806">
        <v>14</v>
      </c>
      <c r="AX806">
        <v>48</v>
      </c>
      <c r="AY806">
        <v>42</v>
      </c>
      <c r="AZ806">
        <v>90</v>
      </c>
      <c r="BA806">
        <v>1</v>
      </c>
      <c r="BB806">
        <v>1</v>
      </c>
      <c r="BC806">
        <v>1</v>
      </c>
      <c r="BD806">
        <v>1</v>
      </c>
      <c r="BE806">
        <v>1</v>
      </c>
      <c r="BF806">
        <v>1</v>
      </c>
      <c r="BG806">
        <v>0</v>
      </c>
      <c r="BH806">
        <v>6</v>
      </c>
      <c r="BI806">
        <v>0</v>
      </c>
      <c r="BJ806">
        <v>0</v>
      </c>
      <c r="BK806">
        <v>0</v>
      </c>
      <c r="BL806">
        <v>1</v>
      </c>
      <c r="BM806">
        <v>0</v>
      </c>
      <c r="BN806">
        <v>0</v>
      </c>
      <c r="BO806">
        <v>0</v>
      </c>
      <c r="BP806">
        <v>0</v>
      </c>
      <c r="BQ806">
        <v>2</v>
      </c>
      <c r="BR806">
        <v>4</v>
      </c>
      <c r="BS806">
        <v>0</v>
      </c>
      <c r="BT806">
        <v>0</v>
      </c>
      <c r="BU806">
        <v>1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1</v>
      </c>
      <c r="CD806">
        <v>0</v>
      </c>
      <c r="CE806">
        <v>0</v>
      </c>
      <c r="CF806">
        <v>9</v>
      </c>
      <c r="CG806">
        <v>2</v>
      </c>
      <c r="CH806">
        <v>4</v>
      </c>
      <c r="CI806">
        <v>1</v>
      </c>
      <c r="CJ806">
        <v>1</v>
      </c>
      <c r="CK806">
        <v>1</v>
      </c>
      <c r="CL806">
        <v>1</v>
      </c>
      <c r="CM806">
        <v>1</v>
      </c>
      <c r="CN806">
        <v>1</v>
      </c>
      <c r="CO806">
        <v>0</v>
      </c>
      <c r="CP806">
        <v>6</v>
      </c>
      <c r="CQ806">
        <v>6</v>
      </c>
      <c r="CR806">
        <v>6</v>
      </c>
      <c r="CS806">
        <v>1</v>
      </c>
    </row>
    <row r="807" spans="1:97" x14ac:dyDescent="0.25">
      <c r="A807" t="s">
        <v>4749</v>
      </c>
      <c r="B807">
        <v>1</v>
      </c>
      <c r="C807" t="s">
        <v>1646</v>
      </c>
      <c r="D807">
        <v>16</v>
      </c>
      <c r="E807" t="s">
        <v>1498</v>
      </c>
      <c r="F807">
        <v>4</v>
      </c>
      <c r="G807" t="s">
        <v>4750</v>
      </c>
      <c r="H807" t="s">
        <v>1941</v>
      </c>
      <c r="I807">
        <v>30</v>
      </c>
      <c r="J807" t="s">
        <v>197</v>
      </c>
      <c r="K807" t="s">
        <v>189</v>
      </c>
      <c r="L807" t="s">
        <v>31</v>
      </c>
      <c r="M807" t="s">
        <v>37</v>
      </c>
      <c r="N807" t="s">
        <v>35</v>
      </c>
      <c r="O807" t="s">
        <v>29</v>
      </c>
      <c r="P807" t="s">
        <v>3145</v>
      </c>
      <c r="Q807" t="s">
        <v>2834</v>
      </c>
      <c r="R807" t="s">
        <v>199</v>
      </c>
      <c r="S807">
        <v>0</v>
      </c>
      <c r="T807">
        <v>17</v>
      </c>
      <c r="U807">
        <v>21</v>
      </c>
      <c r="V807">
        <v>38</v>
      </c>
      <c r="W807">
        <v>4</v>
      </c>
      <c r="X807">
        <v>2</v>
      </c>
      <c r="Y807">
        <v>6</v>
      </c>
      <c r="Z807">
        <v>17</v>
      </c>
      <c r="AA807">
        <v>21</v>
      </c>
      <c r="AB807">
        <v>38</v>
      </c>
      <c r="AC807">
        <v>1</v>
      </c>
      <c r="AD807">
        <v>4</v>
      </c>
      <c r="AE807">
        <v>5</v>
      </c>
      <c r="AF807">
        <v>1</v>
      </c>
      <c r="AG807">
        <v>4</v>
      </c>
      <c r="AH807">
        <v>5</v>
      </c>
      <c r="AI807">
        <v>1</v>
      </c>
      <c r="AJ807">
        <v>4</v>
      </c>
      <c r="AK807">
        <v>5</v>
      </c>
      <c r="AL807">
        <v>2</v>
      </c>
      <c r="AM807">
        <v>5</v>
      </c>
      <c r="AN807">
        <v>7</v>
      </c>
      <c r="AO807">
        <v>1</v>
      </c>
      <c r="AP807">
        <v>4</v>
      </c>
      <c r="AQ807">
        <v>5</v>
      </c>
      <c r="AR807">
        <v>4</v>
      </c>
      <c r="AS807">
        <v>5</v>
      </c>
      <c r="AT807">
        <v>9</v>
      </c>
      <c r="AU807">
        <v>5</v>
      </c>
      <c r="AV807">
        <v>2</v>
      </c>
      <c r="AW807">
        <v>7</v>
      </c>
      <c r="AX807">
        <v>14</v>
      </c>
      <c r="AY807">
        <v>24</v>
      </c>
      <c r="AZ807">
        <v>38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2</v>
      </c>
      <c r="BH807">
        <v>2</v>
      </c>
      <c r="BI807">
        <v>0</v>
      </c>
      <c r="BJ807">
        <v>1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1</v>
      </c>
      <c r="BS807">
        <v>0</v>
      </c>
      <c r="BT807">
        <v>0</v>
      </c>
      <c r="BU807">
        <v>0</v>
      </c>
      <c r="BV807">
        <v>1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3</v>
      </c>
      <c r="CG807">
        <v>0</v>
      </c>
      <c r="CH807">
        <v>2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2</v>
      </c>
      <c r="CP807">
        <v>2</v>
      </c>
      <c r="CQ807">
        <v>5</v>
      </c>
      <c r="CR807">
        <v>4</v>
      </c>
      <c r="CS807">
        <v>1</v>
      </c>
    </row>
    <row r="808" spans="1:97" x14ac:dyDescent="0.25">
      <c r="A808" t="s">
        <v>4751</v>
      </c>
      <c r="B808">
        <v>1</v>
      </c>
      <c r="C808" t="s">
        <v>491</v>
      </c>
      <c r="D808">
        <v>46</v>
      </c>
      <c r="E808" t="s">
        <v>410</v>
      </c>
      <c r="F808">
        <v>199</v>
      </c>
      <c r="G808" t="s">
        <v>4752</v>
      </c>
      <c r="H808" t="s">
        <v>4753</v>
      </c>
      <c r="I808">
        <v>0</v>
      </c>
      <c r="J808" t="s">
        <v>393</v>
      </c>
      <c r="K808" t="s">
        <v>189</v>
      </c>
      <c r="L808" t="s">
        <v>31</v>
      </c>
      <c r="M808" t="s">
        <v>37</v>
      </c>
      <c r="N808" t="s">
        <v>35</v>
      </c>
      <c r="O808" t="s">
        <v>29</v>
      </c>
      <c r="P808" t="s">
        <v>3425</v>
      </c>
      <c r="Q808" t="s">
        <v>2845</v>
      </c>
      <c r="R808" t="s">
        <v>397</v>
      </c>
      <c r="S808">
        <v>0</v>
      </c>
      <c r="T808">
        <v>4</v>
      </c>
      <c r="U808">
        <v>3</v>
      </c>
      <c r="V808">
        <v>7</v>
      </c>
      <c r="W808">
        <v>0</v>
      </c>
      <c r="X808">
        <v>0</v>
      </c>
      <c r="Y808">
        <v>0</v>
      </c>
      <c r="Z808">
        <v>4</v>
      </c>
      <c r="AA808">
        <v>3</v>
      </c>
      <c r="AB808">
        <v>7</v>
      </c>
      <c r="AC808">
        <v>2</v>
      </c>
      <c r="AD808">
        <v>0</v>
      </c>
      <c r="AE808">
        <v>2</v>
      </c>
      <c r="AF808">
        <v>2</v>
      </c>
      <c r="AG808">
        <v>0</v>
      </c>
      <c r="AH808">
        <v>2</v>
      </c>
      <c r="AI808">
        <v>0</v>
      </c>
      <c r="AJ808">
        <v>1</v>
      </c>
      <c r="AK808">
        <v>1</v>
      </c>
      <c r="AL808">
        <v>0</v>
      </c>
      <c r="AM808">
        <v>1</v>
      </c>
      <c r="AN808">
        <v>1</v>
      </c>
      <c r="AO808">
        <v>1</v>
      </c>
      <c r="AP808">
        <v>1</v>
      </c>
      <c r="AQ808">
        <v>2</v>
      </c>
      <c r="AR808">
        <v>1</v>
      </c>
      <c r="AS808">
        <v>0</v>
      </c>
      <c r="AT808">
        <v>1</v>
      </c>
      <c r="AU808">
        <v>2</v>
      </c>
      <c r="AV808">
        <v>0</v>
      </c>
      <c r="AW808">
        <v>2</v>
      </c>
      <c r="AX808">
        <v>6</v>
      </c>
      <c r="AY808">
        <v>3</v>
      </c>
      <c r="AZ808">
        <v>9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1</v>
      </c>
      <c r="BH808">
        <v>1</v>
      </c>
      <c r="BI808">
        <v>0</v>
      </c>
      <c r="BJ808">
        <v>1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1</v>
      </c>
      <c r="CG808">
        <v>0</v>
      </c>
      <c r="CH808">
        <v>1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1</v>
      </c>
      <c r="CP808">
        <v>1</v>
      </c>
      <c r="CQ808">
        <v>2</v>
      </c>
      <c r="CR808">
        <v>1</v>
      </c>
      <c r="CS808">
        <v>1</v>
      </c>
    </row>
    <row r="809" spans="1:97" x14ac:dyDescent="0.25">
      <c r="A809" t="s">
        <v>4754</v>
      </c>
      <c r="B809">
        <v>1</v>
      </c>
      <c r="C809" t="s">
        <v>4755</v>
      </c>
      <c r="D809">
        <v>18</v>
      </c>
      <c r="E809" t="s">
        <v>531</v>
      </c>
      <c r="F809">
        <v>26</v>
      </c>
      <c r="G809" t="s">
        <v>4756</v>
      </c>
      <c r="H809" t="s">
        <v>4757</v>
      </c>
      <c r="I809">
        <v>0</v>
      </c>
      <c r="J809" t="s">
        <v>193</v>
      </c>
      <c r="K809" t="s">
        <v>189</v>
      </c>
      <c r="L809" t="s">
        <v>31</v>
      </c>
      <c r="M809" t="s">
        <v>37</v>
      </c>
      <c r="N809" t="s">
        <v>35</v>
      </c>
      <c r="O809" t="s">
        <v>29</v>
      </c>
      <c r="P809" t="s">
        <v>2874</v>
      </c>
      <c r="Q809" t="s">
        <v>2804</v>
      </c>
      <c r="R809" t="s">
        <v>194</v>
      </c>
      <c r="S809">
        <v>0</v>
      </c>
      <c r="T809">
        <v>10</v>
      </c>
      <c r="U809">
        <v>13</v>
      </c>
      <c r="V809">
        <v>23</v>
      </c>
      <c r="W809">
        <v>0</v>
      </c>
      <c r="X809">
        <v>2</v>
      </c>
      <c r="Y809">
        <v>2</v>
      </c>
      <c r="Z809">
        <v>10</v>
      </c>
      <c r="AA809">
        <v>13</v>
      </c>
      <c r="AB809">
        <v>23</v>
      </c>
      <c r="AC809">
        <v>0</v>
      </c>
      <c r="AD809">
        <v>1</v>
      </c>
      <c r="AE809">
        <v>1</v>
      </c>
      <c r="AF809">
        <v>0</v>
      </c>
      <c r="AG809">
        <v>1</v>
      </c>
      <c r="AH809">
        <v>1</v>
      </c>
      <c r="AI809">
        <v>0</v>
      </c>
      <c r="AJ809">
        <v>3</v>
      </c>
      <c r="AK809">
        <v>3</v>
      </c>
      <c r="AL809">
        <v>2</v>
      </c>
      <c r="AM809">
        <v>0</v>
      </c>
      <c r="AN809">
        <v>2</v>
      </c>
      <c r="AO809">
        <v>1</v>
      </c>
      <c r="AP809">
        <v>0</v>
      </c>
      <c r="AQ809">
        <v>1</v>
      </c>
      <c r="AR809">
        <v>5</v>
      </c>
      <c r="AS809">
        <v>3</v>
      </c>
      <c r="AT809">
        <v>8</v>
      </c>
      <c r="AU809">
        <v>1</v>
      </c>
      <c r="AV809">
        <v>2</v>
      </c>
      <c r="AW809">
        <v>3</v>
      </c>
      <c r="AX809">
        <v>9</v>
      </c>
      <c r="AY809">
        <v>9</v>
      </c>
      <c r="AZ809">
        <v>18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1</v>
      </c>
      <c r="BH809">
        <v>1</v>
      </c>
      <c r="BI809">
        <v>0</v>
      </c>
      <c r="BJ809">
        <v>1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1</v>
      </c>
      <c r="CG809">
        <v>0</v>
      </c>
      <c r="CH809">
        <v>1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1</v>
      </c>
      <c r="CP809">
        <v>1</v>
      </c>
      <c r="CQ809">
        <v>3</v>
      </c>
      <c r="CR809">
        <v>1</v>
      </c>
      <c r="CS809">
        <v>1</v>
      </c>
    </row>
    <row r="810" spans="1:97" x14ac:dyDescent="0.25">
      <c r="A810" t="s">
        <v>4758</v>
      </c>
      <c r="B810">
        <v>4</v>
      </c>
      <c r="C810" t="s">
        <v>744</v>
      </c>
      <c r="D810">
        <v>2</v>
      </c>
      <c r="E810" t="s">
        <v>245</v>
      </c>
      <c r="F810">
        <v>45</v>
      </c>
      <c r="G810" t="s">
        <v>4759</v>
      </c>
      <c r="H810" t="s">
        <v>4760</v>
      </c>
      <c r="I810">
        <v>0</v>
      </c>
      <c r="J810" t="s">
        <v>188</v>
      </c>
      <c r="K810" t="s">
        <v>189</v>
      </c>
      <c r="L810" t="s">
        <v>31</v>
      </c>
      <c r="M810" t="s">
        <v>37</v>
      </c>
      <c r="N810" t="s">
        <v>35</v>
      </c>
      <c r="O810" t="s">
        <v>29</v>
      </c>
      <c r="P810" t="s">
        <v>2887</v>
      </c>
      <c r="Q810" t="s">
        <v>2888</v>
      </c>
      <c r="R810" t="s">
        <v>190</v>
      </c>
      <c r="S810">
        <v>0</v>
      </c>
      <c r="T810">
        <v>13</v>
      </c>
      <c r="U810">
        <v>9</v>
      </c>
      <c r="V810">
        <v>22</v>
      </c>
      <c r="W810">
        <v>2</v>
      </c>
      <c r="X810">
        <v>3</v>
      </c>
      <c r="Y810">
        <v>5</v>
      </c>
      <c r="Z810">
        <v>10</v>
      </c>
      <c r="AA810">
        <v>9</v>
      </c>
      <c r="AB810">
        <v>19</v>
      </c>
      <c r="AC810">
        <v>2</v>
      </c>
      <c r="AD810">
        <v>2</v>
      </c>
      <c r="AE810">
        <v>4</v>
      </c>
      <c r="AF810">
        <v>2</v>
      </c>
      <c r="AG810">
        <v>2</v>
      </c>
      <c r="AH810">
        <v>4</v>
      </c>
      <c r="AI810">
        <v>0</v>
      </c>
      <c r="AJ810">
        <v>0</v>
      </c>
      <c r="AK810">
        <v>0</v>
      </c>
      <c r="AL810">
        <v>4</v>
      </c>
      <c r="AM810">
        <v>1</v>
      </c>
      <c r="AN810">
        <v>5</v>
      </c>
      <c r="AO810">
        <v>2</v>
      </c>
      <c r="AP810">
        <v>5</v>
      </c>
      <c r="AQ810">
        <v>7</v>
      </c>
      <c r="AR810">
        <v>1</v>
      </c>
      <c r="AS810">
        <v>0</v>
      </c>
      <c r="AT810">
        <v>1</v>
      </c>
      <c r="AU810">
        <v>4</v>
      </c>
      <c r="AV810">
        <v>2</v>
      </c>
      <c r="AW810">
        <v>6</v>
      </c>
      <c r="AX810">
        <v>13</v>
      </c>
      <c r="AY810">
        <v>10</v>
      </c>
      <c r="AZ810">
        <v>23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1</v>
      </c>
      <c r="BH810">
        <v>1</v>
      </c>
      <c r="BI810">
        <v>0</v>
      </c>
      <c r="BJ810">
        <v>1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1</v>
      </c>
      <c r="CG810">
        <v>0</v>
      </c>
      <c r="CH810">
        <v>1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1</v>
      </c>
      <c r="CP810">
        <v>1</v>
      </c>
      <c r="CQ810">
        <v>1</v>
      </c>
      <c r="CR810">
        <v>1</v>
      </c>
      <c r="CS810">
        <v>1</v>
      </c>
    </row>
    <row r="811" spans="1:97" x14ac:dyDescent="0.25">
      <c r="A811" t="s">
        <v>4761</v>
      </c>
      <c r="B811">
        <v>4</v>
      </c>
      <c r="C811" t="s">
        <v>306</v>
      </c>
      <c r="D811">
        <v>15</v>
      </c>
      <c r="E811" t="s">
        <v>4366</v>
      </c>
      <c r="F811">
        <v>70</v>
      </c>
      <c r="G811" t="s">
        <v>326</v>
      </c>
      <c r="H811" t="s">
        <v>4762</v>
      </c>
      <c r="I811">
        <v>0</v>
      </c>
      <c r="J811" t="s">
        <v>202</v>
      </c>
      <c r="K811" t="s">
        <v>189</v>
      </c>
      <c r="L811" t="s">
        <v>31</v>
      </c>
      <c r="M811" t="s">
        <v>37</v>
      </c>
      <c r="N811" t="s">
        <v>35</v>
      </c>
      <c r="O811" t="s">
        <v>29</v>
      </c>
      <c r="P811" t="s">
        <v>3519</v>
      </c>
      <c r="Q811" t="s">
        <v>2888</v>
      </c>
      <c r="R811" t="s">
        <v>205</v>
      </c>
      <c r="S811">
        <v>0</v>
      </c>
      <c r="T811">
        <v>12</v>
      </c>
      <c r="U811">
        <v>10</v>
      </c>
      <c r="V811">
        <v>22</v>
      </c>
      <c r="W811">
        <v>1</v>
      </c>
      <c r="X811">
        <v>3</v>
      </c>
      <c r="Y811">
        <v>4</v>
      </c>
      <c r="Z811">
        <v>11</v>
      </c>
      <c r="AA811">
        <v>10</v>
      </c>
      <c r="AB811">
        <v>21</v>
      </c>
      <c r="AC811">
        <v>1</v>
      </c>
      <c r="AD811">
        <v>6</v>
      </c>
      <c r="AE811">
        <v>7</v>
      </c>
      <c r="AF811">
        <v>1</v>
      </c>
      <c r="AG811">
        <v>6</v>
      </c>
      <c r="AH811">
        <v>7</v>
      </c>
      <c r="AI811">
        <v>3</v>
      </c>
      <c r="AJ811">
        <v>3</v>
      </c>
      <c r="AK811">
        <v>6</v>
      </c>
      <c r="AL811">
        <v>4</v>
      </c>
      <c r="AM811">
        <v>2</v>
      </c>
      <c r="AN811">
        <v>6</v>
      </c>
      <c r="AO811">
        <v>3</v>
      </c>
      <c r="AP811">
        <v>2</v>
      </c>
      <c r="AQ811">
        <v>5</v>
      </c>
      <c r="AR811">
        <v>2</v>
      </c>
      <c r="AS811">
        <v>1</v>
      </c>
      <c r="AT811">
        <v>3</v>
      </c>
      <c r="AU811">
        <v>1</v>
      </c>
      <c r="AV811">
        <v>1</v>
      </c>
      <c r="AW811">
        <v>2</v>
      </c>
      <c r="AX811">
        <v>14</v>
      </c>
      <c r="AY811">
        <v>15</v>
      </c>
      <c r="AZ811">
        <v>29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1</v>
      </c>
      <c r="BH811">
        <v>1</v>
      </c>
      <c r="BI811">
        <v>0</v>
      </c>
      <c r="BJ811">
        <v>1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1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</v>
      </c>
      <c r="CP811">
        <v>1</v>
      </c>
      <c r="CQ811">
        <v>1</v>
      </c>
      <c r="CR811">
        <v>1</v>
      </c>
      <c r="CS811">
        <v>1</v>
      </c>
    </row>
    <row r="812" spans="1:97" x14ac:dyDescent="0.25">
      <c r="A812" t="s">
        <v>4763</v>
      </c>
      <c r="B812">
        <v>1</v>
      </c>
      <c r="C812" t="s">
        <v>491</v>
      </c>
      <c r="D812">
        <v>45</v>
      </c>
      <c r="E812" t="s">
        <v>293</v>
      </c>
      <c r="F812">
        <v>4</v>
      </c>
      <c r="G812" t="s">
        <v>4764</v>
      </c>
      <c r="H812" t="s">
        <v>204</v>
      </c>
      <c r="I812">
        <v>0</v>
      </c>
      <c r="J812" t="s">
        <v>197</v>
      </c>
      <c r="K812" t="s">
        <v>189</v>
      </c>
      <c r="L812" t="s">
        <v>31</v>
      </c>
      <c r="M812" t="s">
        <v>37</v>
      </c>
      <c r="N812" t="s">
        <v>35</v>
      </c>
      <c r="O812" t="s">
        <v>29</v>
      </c>
      <c r="P812" t="s">
        <v>2931</v>
      </c>
      <c r="Q812" t="s">
        <v>2932</v>
      </c>
      <c r="R812" t="s">
        <v>199</v>
      </c>
      <c r="S812">
        <v>0</v>
      </c>
      <c r="T812">
        <v>8</v>
      </c>
      <c r="U812">
        <v>5</v>
      </c>
      <c r="V812">
        <v>13</v>
      </c>
      <c r="W812">
        <v>0</v>
      </c>
      <c r="X812">
        <v>2</v>
      </c>
      <c r="Y812">
        <v>2</v>
      </c>
      <c r="Z812">
        <v>8</v>
      </c>
      <c r="AA812">
        <v>5</v>
      </c>
      <c r="AB812">
        <v>13</v>
      </c>
      <c r="AC812">
        <v>2</v>
      </c>
      <c r="AD812">
        <v>3</v>
      </c>
      <c r="AE812">
        <v>5</v>
      </c>
      <c r="AF812">
        <v>2</v>
      </c>
      <c r="AG812">
        <v>3</v>
      </c>
      <c r="AH812">
        <v>5</v>
      </c>
      <c r="AI812">
        <v>0</v>
      </c>
      <c r="AJ812">
        <v>0</v>
      </c>
      <c r="AK812">
        <v>0</v>
      </c>
      <c r="AL812">
        <v>2</v>
      </c>
      <c r="AM812">
        <v>0</v>
      </c>
      <c r="AN812">
        <v>2</v>
      </c>
      <c r="AO812">
        <v>4</v>
      </c>
      <c r="AP812">
        <v>2</v>
      </c>
      <c r="AQ812">
        <v>6</v>
      </c>
      <c r="AR812">
        <v>1</v>
      </c>
      <c r="AS812">
        <v>0</v>
      </c>
      <c r="AT812">
        <v>1</v>
      </c>
      <c r="AU812">
        <v>1</v>
      </c>
      <c r="AV812">
        <v>1</v>
      </c>
      <c r="AW812">
        <v>2</v>
      </c>
      <c r="AX812">
        <v>10</v>
      </c>
      <c r="AY812">
        <v>6</v>
      </c>
      <c r="AZ812">
        <v>16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1</v>
      </c>
      <c r="BH812">
        <v>1</v>
      </c>
      <c r="BI812">
        <v>0</v>
      </c>
      <c r="BJ812">
        <v>1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1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2</v>
      </c>
      <c r="CG812">
        <v>0</v>
      </c>
      <c r="CH812">
        <v>1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1</v>
      </c>
      <c r="CP812">
        <v>1</v>
      </c>
      <c r="CQ812">
        <v>4</v>
      </c>
      <c r="CR812">
        <v>1</v>
      </c>
      <c r="CS812">
        <v>1</v>
      </c>
    </row>
    <row r="813" spans="1:97" x14ac:dyDescent="0.25">
      <c r="A813" t="s">
        <v>4765</v>
      </c>
      <c r="B813">
        <v>1</v>
      </c>
      <c r="C813" t="s">
        <v>3407</v>
      </c>
      <c r="D813">
        <v>2</v>
      </c>
      <c r="E813" t="s">
        <v>245</v>
      </c>
      <c r="F813">
        <v>50</v>
      </c>
      <c r="G813" t="s">
        <v>246</v>
      </c>
      <c r="H813" t="s">
        <v>996</v>
      </c>
      <c r="I813">
        <v>711</v>
      </c>
      <c r="J813" t="s">
        <v>188</v>
      </c>
      <c r="K813" t="s">
        <v>189</v>
      </c>
      <c r="L813" t="s">
        <v>31</v>
      </c>
      <c r="M813" t="s">
        <v>37</v>
      </c>
      <c r="N813" t="s">
        <v>35</v>
      </c>
      <c r="O813" t="s">
        <v>29</v>
      </c>
      <c r="P813" t="s">
        <v>2887</v>
      </c>
      <c r="Q813" t="s">
        <v>2888</v>
      </c>
      <c r="R813" t="s">
        <v>190</v>
      </c>
      <c r="S813">
        <v>0</v>
      </c>
      <c r="T813">
        <v>177</v>
      </c>
      <c r="U813">
        <v>109</v>
      </c>
      <c r="V813">
        <v>286</v>
      </c>
      <c r="W813">
        <v>27</v>
      </c>
      <c r="X813">
        <v>19</v>
      </c>
      <c r="Y813">
        <v>46</v>
      </c>
      <c r="Z813">
        <v>176</v>
      </c>
      <c r="AA813">
        <v>109</v>
      </c>
      <c r="AB813">
        <v>285</v>
      </c>
      <c r="AC813">
        <v>23</v>
      </c>
      <c r="AD813">
        <v>15</v>
      </c>
      <c r="AE813">
        <v>38</v>
      </c>
      <c r="AF813">
        <v>23</v>
      </c>
      <c r="AG813">
        <v>16</v>
      </c>
      <c r="AH813">
        <v>39</v>
      </c>
      <c r="AI813">
        <v>42</v>
      </c>
      <c r="AJ813">
        <v>17</v>
      </c>
      <c r="AK813">
        <v>59</v>
      </c>
      <c r="AL813">
        <v>23</v>
      </c>
      <c r="AM813">
        <v>18</v>
      </c>
      <c r="AN813">
        <v>41</v>
      </c>
      <c r="AO813">
        <v>26</v>
      </c>
      <c r="AP813">
        <v>20</v>
      </c>
      <c r="AQ813">
        <v>46</v>
      </c>
      <c r="AR813">
        <v>20</v>
      </c>
      <c r="AS813">
        <v>20</v>
      </c>
      <c r="AT813">
        <v>40</v>
      </c>
      <c r="AU813">
        <v>26</v>
      </c>
      <c r="AV813">
        <v>18</v>
      </c>
      <c r="AW813">
        <v>44</v>
      </c>
      <c r="AX813">
        <v>160</v>
      </c>
      <c r="AY813">
        <v>109</v>
      </c>
      <c r="AZ813">
        <v>269</v>
      </c>
      <c r="BA813">
        <v>2</v>
      </c>
      <c r="BB813">
        <v>2</v>
      </c>
      <c r="BC813">
        <v>2</v>
      </c>
      <c r="BD813">
        <v>2</v>
      </c>
      <c r="BE813">
        <v>2</v>
      </c>
      <c r="BF813">
        <v>2</v>
      </c>
      <c r="BG813">
        <v>0</v>
      </c>
      <c r="BH813">
        <v>12</v>
      </c>
      <c r="BI813">
        <v>0</v>
      </c>
      <c r="BJ813">
        <v>0</v>
      </c>
      <c r="BK813">
        <v>0</v>
      </c>
      <c r="BL813">
        <v>1</v>
      </c>
      <c r="BM813">
        <v>0</v>
      </c>
      <c r="BN813">
        <v>1</v>
      </c>
      <c r="BO813">
        <v>0</v>
      </c>
      <c r="BP813">
        <v>0</v>
      </c>
      <c r="BQ813">
        <v>2</v>
      </c>
      <c r="BR813">
        <v>10</v>
      </c>
      <c r="BS813">
        <v>0</v>
      </c>
      <c r="BT813">
        <v>0</v>
      </c>
      <c r="BU813">
        <v>1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3</v>
      </c>
      <c r="CD813">
        <v>0</v>
      </c>
      <c r="CE813">
        <v>0</v>
      </c>
      <c r="CF813">
        <v>18</v>
      </c>
      <c r="CG813">
        <v>2</v>
      </c>
      <c r="CH813">
        <v>10</v>
      </c>
      <c r="CI813">
        <v>2</v>
      </c>
      <c r="CJ813">
        <v>2</v>
      </c>
      <c r="CK813">
        <v>2</v>
      </c>
      <c r="CL813">
        <v>2</v>
      </c>
      <c r="CM813">
        <v>2</v>
      </c>
      <c r="CN813">
        <v>2</v>
      </c>
      <c r="CO813">
        <v>0</v>
      </c>
      <c r="CP813">
        <v>12</v>
      </c>
      <c r="CQ813">
        <v>12</v>
      </c>
      <c r="CR813">
        <v>12</v>
      </c>
      <c r="CS813">
        <v>1</v>
      </c>
    </row>
    <row r="814" spans="1:97" x14ac:dyDescent="0.25">
      <c r="A814" t="s">
        <v>4766</v>
      </c>
      <c r="B814">
        <v>1</v>
      </c>
      <c r="C814" t="s">
        <v>433</v>
      </c>
      <c r="D814">
        <v>1</v>
      </c>
      <c r="E814" t="s">
        <v>249</v>
      </c>
      <c r="F814">
        <v>1</v>
      </c>
      <c r="G814" t="s">
        <v>1156</v>
      </c>
      <c r="H814" t="s">
        <v>4767</v>
      </c>
      <c r="I814">
        <v>112</v>
      </c>
      <c r="J814" t="s">
        <v>217</v>
      </c>
      <c r="K814" t="s">
        <v>189</v>
      </c>
      <c r="L814" t="s">
        <v>31</v>
      </c>
      <c r="M814" t="s">
        <v>37</v>
      </c>
      <c r="N814" t="s">
        <v>35</v>
      </c>
      <c r="O814" t="s">
        <v>29</v>
      </c>
      <c r="P814" t="s">
        <v>3674</v>
      </c>
      <c r="Q814" t="s">
        <v>3311</v>
      </c>
      <c r="R814" t="s">
        <v>218</v>
      </c>
      <c r="S814">
        <v>0</v>
      </c>
      <c r="T814">
        <v>117</v>
      </c>
      <c r="U814">
        <v>117</v>
      </c>
      <c r="V814">
        <v>234</v>
      </c>
      <c r="W814">
        <v>27</v>
      </c>
      <c r="X814">
        <v>20</v>
      </c>
      <c r="Y814">
        <v>47</v>
      </c>
      <c r="Z814">
        <v>116</v>
      </c>
      <c r="AA814">
        <v>117</v>
      </c>
      <c r="AB814">
        <v>233</v>
      </c>
      <c r="AC814">
        <v>20</v>
      </c>
      <c r="AD814">
        <v>17</v>
      </c>
      <c r="AE814">
        <v>37</v>
      </c>
      <c r="AF814">
        <v>20</v>
      </c>
      <c r="AG814">
        <v>17</v>
      </c>
      <c r="AH814">
        <v>37</v>
      </c>
      <c r="AI814">
        <v>17</v>
      </c>
      <c r="AJ814">
        <v>10</v>
      </c>
      <c r="AK814">
        <v>27</v>
      </c>
      <c r="AL814">
        <v>19</v>
      </c>
      <c r="AM814">
        <v>18</v>
      </c>
      <c r="AN814">
        <v>37</v>
      </c>
      <c r="AO814">
        <v>20</v>
      </c>
      <c r="AP814">
        <v>26</v>
      </c>
      <c r="AQ814">
        <v>46</v>
      </c>
      <c r="AR814">
        <v>11</v>
      </c>
      <c r="AS814">
        <v>16</v>
      </c>
      <c r="AT814">
        <v>27</v>
      </c>
      <c r="AU814">
        <v>18</v>
      </c>
      <c r="AV814">
        <v>20</v>
      </c>
      <c r="AW814">
        <v>38</v>
      </c>
      <c r="AX814">
        <v>105</v>
      </c>
      <c r="AY814">
        <v>107</v>
      </c>
      <c r="AZ814">
        <v>212</v>
      </c>
      <c r="BA814">
        <v>2</v>
      </c>
      <c r="BB814">
        <v>2</v>
      </c>
      <c r="BC814">
        <v>2</v>
      </c>
      <c r="BD814">
        <v>2</v>
      </c>
      <c r="BE814">
        <v>2</v>
      </c>
      <c r="BF814">
        <v>2</v>
      </c>
      <c r="BG814">
        <v>0</v>
      </c>
      <c r="BH814">
        <v>12</v>
      </c>
      <c r="BI814">
        <v>0</v>
      </c>
      <c r="BJ814">
        <v>0</v>
      </c>
      <c r="BK814">
        <v>0</v>
      </c>
      <c r="BL814">
        <v>1</v>
      </c>
      <c r="BM814">
        <v>1</v>
      </c>
      <c r="BN814">
        <v>0</v>
      </c>
      <c r="BO814">
        <v>0</v>
      </c>
      <c r="BP814">
        <v>0</v>
      </c>
      <c r="BQ814">
        <v>2</v>
      </c>
      <c r="BR814">
        <v>10</v>
      </c>
      <c r="BS814">
        <v>0</v>
      </c>
      <c r="BT814">
        <v>0</v>
      </c>
      <c r="BU814">
        <v>0</v>
      </c>
      <c r="BV814">
        <v>1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1</v>
      </c>
      <c r="CD814">
        <v>0</v>
      </c>
      <c r="CE814">
        <v>0</v>
      </c>
      <c r="CF814">
        <v>16</v>
      </c>
      <c r="CG814">
        <v>2</v>
      </c>
      <c r="CH814">
        <v>10</v>
      </c>
      <c r="CI814">
        <v>2</v>
      </c>
      <c r="CJ814">
        <v>2</v>
      </c>
      <c r="CK814">
        <v>2</v>
      </c>
      <c r="CL814">
        <v>2</v>
      </c>
      <c r="CM814">
        <v>2</v>
      </c>
      <c r="CN814">
        <v>2</v>
      </c>
      <c r="CO814">
        <v>0</v>
      </c>
      <c r="CP814">
        <v>12</v>
      </c>
      <c r="CQ814">
        <v>12</v>
      </c>
      <c r="CR814">
        <v>12</v>
      </c>
      <c r="CS814">
        <v>1</v>
      </c>
    </row>
    <row r="815" spans="1:97" x14ac:dyDescent="0.25">
      <c r="A815" t="s">
        <v>4768</v>
      </c>
      <c r="B815">
        <v>1</v>
      </c>
      <c r="C815" t="s">
        <v>4769</v>
      </c>
      <c r="D815">
        <v>1</v>
      </c>
      <c r="E815" t="s">
        <v>249</v>
      </c>
      <c r="F815">
        <v>70</v>
      </c>
      <c r="G815" t="s">
        <v>4770</v>
      </c>
      <c r="H815" t="s">
        <v>4771</v>
      </c>
      <c r="I815">
        <v>0</v>
      </c>
      <c r="J815" t="s">
        <v>217</v>
      </c>
      <c r="K815" t="s">
        <v>189</v>
      </c>
      <c r="L815" t="s">
        <v>31</v>
      </c>
      <c r="M815" t="s">
        <v>37</v>
      </c>
      <c r="N815" t="s">
        <v>35</v>
      </c>
      <c r="O815" t="s">
        <v>29</v>
      </c>
      <c r="P815" t="s">
        <v>3674</v>
      </c>
      <c r="Q815" t="s">
        <v>3311</v>
      </c>
      <c r="R815" t="s">
        <v>218</v>
      </c>
      <c r="S815">
        <v>0</v>
      </c>
      <c r="T815">
        <v>46</v>
      </c>
      <c r="U815">
        <v>28</v>
      </c>
      <c r="V815">
        <v>74</v>
      </c>
      <c r="W815">
        <v>7</v>
      </c>
      <c r="X815">
        <v>6</v>
      </c>
      <c r="Y815">
        <v>13</v>
      </c>
      <c r="Z815">
        <v>46</v>
      </c>
      <c r="AA815">
        <v>28</v>
      </c>
      <c r="AB815">
        <v>74</v>
      </c>
      <c r="AC815">
        <v>8</v>
      </c>
      <c r="AD815">
        <v>6</v>
      </c>
      <c r="AE815">
        <v>14</v>
      </c>
      <c r="AF815">
        <v>8</v>
      </c>
      <c r="AG815">
        <v>6</v>
      </c>
      <c r="AH815">
        <v>14</v>
      </c>
      <c r="AI815">
        <v>10</v>
      </c>
      <c r="AJ815">
        <v>4</v>
      </c>
      <c r="AK815">
        <v>14</v>
      </c>
      <c r="AL815">
        <v>7</v>
      </c>
      <c r="AM815">
        <v>8</v>
      </c>
      <c r="AN815">
        <v>15</v>
      </c>
      <c r="AO815">
        <v>8</v>
      </c>
      <c r="AP815">
        <v>5</v>
      </c>
      <c r="AQ815">
        <v>13</v>
      </c>
      <c r="AR815">
        <v>7</v>
      </c>
      <c r="AS815">
        <v>3</v>
      </c>
      <c r="AT815">
        <v>10</v>
      </c>
      <c r="AU815">
        <v>8</v>
      </c>
      <c r="AV815">
        <v>4</v>
      </c>
      <c r="AW815">
        <v>12</v>
      </c>
      <c r="AX815">
        <v>48</v>
      </c>
      <c r="AY815">
        <v>30</v>
      </c>
      <c r="AZ815">
        <v>78</v>
      </c>
      <c r="BA815">
        <v>1</v>
      </c>
      <c r="BB815">
        <v>1</v>
      </c>
      <c r="BC815">
        <v>1</v>
      </c>
      <c r="BD815">
        <v>1</v>
      </c>
      <c r="BE815">
        <v>1</v>
      </c>
      <c r="BF815">
        <v>1</v>
      </c>
      <c r="BG815">
        <v>0</v>
      </c>
      <c r="BH815">
        <v>6</v>
      </c>
      <c r="BI815">
        <v>0</v>
      </c>
      <c r="BJ815">
        <v>1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5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6</v>
      </c>
      <c r="CG815">
        <v>0</v>
      </c>
      <c r="CH815">
        <v>6</v>
      </c>
      <c r="CI815">
        <v>1</v>
      </c>
      <c r="CJ815">
        <v>1</v>
      </c>
      <c r="CK815">
        <v>1</v>
      </c>
      <c r="CL815">
        <v>1</v>
      </c>
      <c r="CM815">
        <v>1</v>
      </c>
      <c r="CN815">
        <v>1</v>
      </c>
      <c r="CO815">
        <v>0</v>
      </c>
      <c r="CP815">
        <v>6</v>
      </c>
      <c r="CQ815">
        <v>6</v>
      </c>
      <c r="CR815">
        <v>6</v>
      </c>
      <c r="CS815">
        <v>1</v>
      </c>
    </row>
    <row r="816" spans="1:97" x14ac:dyDescent="0.25">
      <c r="A816" t="s">
        <v>4772</v>
      </c>
      <c r="B816">
        <v>1</v>
      </c>
      <c r="C816" t="s">
        <v>2032</v>
      </c>
      <c r="D816">
        <v>21</v>
      </c>
      <c r="E816" t="s">
        <v>197</v>
      </c>
      <c r="F816">
        <v>5</v>
      </c>
      <c r="G816" t="s">
        <v>4773</v>
      </c>
      <c r="H816" t="s">
        <v>4774</v>
      </c>
      <c r="I816">
        <v>0</v>
      </c>
      <c r="J816" t="s">
        <v>197</v>
      </c>
      <c r="K816" t="s">
        <v>189</v>
      </c>
      <c r="L816" t="s">
        <v>31</v>
      </c>
      <c r="M816" t="s">
        <v>37</v>
      </c>
      <c r="N816" t="s">
        <v>35</v>
      </c>
      <c r="O816" t="s">
        <v>29</v>
      </c>
      <c r="P816" t="s">
        <v>3263</v>
      </c>
      <c r="Q816" t="s">
        <v>2932</v>
      </c>
      <c r="R816" t="s">
        <v>199</v>
      </c>
      <c r="S816">
        <v>0</v>
      </c>
      <c r="T816">
        <v>16</v>
      </c>
      <c r="U816">
        <v>17</v>
      </c>
      <c r="V816">
        <v>33</v>
      </c>
      <c r="W816">
        <v>1</v>
      </c>
      <c r="X816">
        <v>4</v>
      </c>
      <c r="Y816">
        <v>5</v>
      </c>
      <c r="Z816">
        <v>16</v>
      </c>
      <c r="AA816">
        <v>17</v>
      </c>
      <c r="AB816">
        <v>33</v>
      </c>
      <c r="AC816">
        <v>1</v>
      </c>
      <c r="AD816">
        <v>1</v>
      </c>
      <c r="AE816">
        <v>2</v>
      </c>
      <c r="AF816">
        <v>1</v>
      </c>
      <c r="AG816">
        <v>1</v>
      </c>
      <c r="AH816">
        <v>2</v>
      </c>
      <c r="AI816">
        <v>2</v>
      </c>
      <c r="AJ816">
        <v>1</v>
      </c>
      <c r="AK816">
        <v>3</v>
      </c>
      <c r="AL816">
        <v>2</v>
      </c>
      <c r="AM816">
        <v>2</v>
      </c>
      <c r="AN816">
        <v>4</v>
      </c>
      <c r="AO816">
        <v>3</v>
      </c>
      <c r="AP816">
        <v>3</v>
      </c>
      <c r="AQ816">
        <v>6</v>
      </c>
      <c r="AR816">
        <v>1</v>
      </c>
      <c r="AS816">
        <v>3</v>
      </c>
      <c r="AT816">
        <v>4</v>
      </c>
      <c r="AU816">
        <v>7</v>
      </c>
      <c r="AV816">
        <v>4</v>
      </c>
      <c r="AW816">
        <v>11</v>
      </c>
      <c r="AX816">
        <v>16</v>
      </c>
      <c r="AY816">
        <v>14</v>
      </c>
      <c r="AZ816">
        <v>30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2</v>
      </c>
      <c r="BH816">
        <v>2</v>
      </c>
      <c r="BI816">
        <v>0</v>
      </c>
      <c r="BJ816">
        <v>1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1</v>
      </c>
      <c r="BS816">
        <v>0</v>
      </c>
      <c r="BT816">
        <v>0</v>
      </c>
      <c r="BU816">
        <v>1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3</v>
      </c>
      <c r="CG816">
        <v>0</v>
      </c>
      <c r="CH816">
        <v>2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2</v>
      </c>
      <c r="CP816">
        <v>2</v>
      </c>
      <c r="CQ816">
        <v>6</v>
      </c>
      <c r="CR816">
        <v>2</v>
      </c>
      <c r="CS816">
        <v>1</v>
      </c>
    </row>
    <row r="817" spans="1:97" x14ac:dyDescent="0.25">
      <c r="A817" t="s">
        <v>4775</v>
      </c>
      <c r="B817">
        <v>1</v>
      </c>
      <c r="C817" t="s">
        <v>1388</v>
      </c>
      <c r="D817">
        <v>9</v>
      </c>
      <c r="E817" t="s">
        <v>653</v>
      </c>
      <c r="F817">
        <v>1</v>
      </c>
      <c r="G817" t="s">
        <v>653</v>
      </c>
      <c r="H817" t="s">
        <v>2133</v>
      </c>
      <c r="I817">
        <v>0</v>
      </c>
      <c r="J817" t="s">
        <v>406</v>
      </c>
      <c r="K817" t="s">
        <v>189</v>
      </c>
      <c r="L817" t="s">
        <v>31</v>
      </c>
      <c r="M817" t="s">
        <v>37</v>
      </c>
      <c r="N817" t="s">
        <v>35</v>
      </c>
      <c r="O817" t="s">
        <v>29</v>
      </c>
      <c r="P817" t="s">
        <v>3116</v>
      </c>
      <c r="Q817" t="s">
        <v>2862</v>
      </c>
      <c r="R817" t="s">
        <v>408</v>
      </c>
      <c r="S817">
        <v>0</v>
      </c>
      <c r="T817">
        <v>14</v>
      </c>
      <c r="U817">
        <v>17</v>
      </c>
      <c r="V817">
        <v>31</v>
      </c>
      <c r="W817">
        <v>1</v>
      </c>
      <c r="X817">
        <v>2</v>
      </c>
      <c r="Y817">
        <v>3</v>
      </c>
      <c r="Z817">
        <v>14</v>
      </c>
      <c r="AA817">
        <v>17</v>
      </c>
      <c r="AB817">
        <v>31</v>
      </c>
      <c r="AC817">
        <v>1</v>
      </c>
      <c r="AD817">
        <v>2</v>
      </c>
      <c r="AE817">
        <v>3</v>
      </c>
      <c r="AF817">
        <v>1</v>
      </c>
      <c r="AG817">
        <v>2</v>
      </c>
      <c r="AH817">
        <v>3</v>
      </c>
      <c r="AI817">
        <v>1</v>
      </c>
      <c r="AJ817">
        <v>2</v>
      </c>
      <c r="AK817">
        <v>3</v>
      </c>
      <c r="AL817">
        <v>4</v>
      </c>
      <c r="AM817">
        <v>1</v>
      </c>
      <c r="AN817">
        <v>5</v>
      </c>
      <c r="AO817">
        <v>2</v>
      </c>
      <c r="AP817">
        <v>4</v>
      </c>
      <c r="AQ817">
        <v>6</v>
      </c>
      <c r="AR817">
        <v>1</v>
      </c>
      <c r="AS817">
        <v>2</v>
      </c>
      <c r="AT817">
        <v>3</v>
      </c>
      <c r="AU817">
        <v>3</v>
      </c>
      <c r="AV817">
        <v>5</v>
      </c>
      <c r="AW817">
        <v>8</v>
      </c>
      <c r="AX817">
        <v>12</v>
      </c>
      <c r="AY817">
        <v>16</v>
      </c>
      <c r="AZ817">
        <v>28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1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1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2</v>
      </c>
      <c r="CG817">
        <v>1</v>
      </c>
      <c r="CH817">
        <v>1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2</v>
      </c>
      <c r="CP817">
        <v>2</v>
      </c>
      <c r="CQ817">
        <v>3</v>
      </c>
      <c r="CR817">
        <v>2</v>
      </c>
      <c r="CS817">
        <v>1</v>
      </c>
    </row>
    <row r="818" spans="1:97" x14ac:dyDescent="0.25">
      <c r="A818" t="s">
        <v>4776</v>
      </c>
      <c r="B818">
        <v>1</v>
      </c>
      <c r="C818" t="s">
        <v>4777</v>
      </c>
      <c r="D818">
        <v>47</v>
      </c>
      <c r="E818" t="s">
        <v>999</v>
      </c>
      <c r="F818">
        <v>78</v>
      </c>
      <c r="G818" t="s">
        <v>1971</v>
      </c>
      <c r="H818" t="s">
        <v>1972</v>
      </c>
      <c r="I818">
        <v>0</v>
      </c>
      <c r="J818" t="s">
        <v>406</v>
      </c>
      <c r="K818" t="s">
        <v>189</v>
      </c>
      <c r="L818" t="s">
        <v>31</v>
      </c>
      <c r="M818" t="s">
        <v>37</v>
      </c>
      <c r="N818" t="s">
        <v>35</v>
      </c>
      <c r="O818" t="s">
        <v>29</v>
      </c>
      <c r="P818" t="s">
        <v>2861</v>
      </c>
      <c r="Q818" t="s">
        <v>2862</v>
      </c>
      <c r="R818" t="s">
        <v>408</v>
      </c>
      <c r="S818">
        <v>0</v>
      </c>
      <c r="T818">
        <v>34</v>
      </c>
      <c r="U818">
        <v>37</v>
      </c>
      <c r="V818">
        <v>71</v>
      </c>
      <c r="W818">
        <v>4</v>
      </c>
      <c r="X818">
        <v>8</v>
      </c>
      <c r="Y818">
        <v>12</v>
      </c>
      <c r="Z818">
        <v>34</v>
      </c>
      <c r="AA818">
        <v>37</v>
      </c>
      <c r="AB818">
        <v>71</v>
      </c>
      <c r="AC818">
        <v>8</v>
      </c>
      <c r="AD818">
        <v>7</v>
      </c>
      <c r="AE818">
        <v>15</v>
      </c>
      <c r="AF818">
        <v>8</v>
      </c>
      <c r="AG818">
        <v>7</v>
      </c>
      <c r="AH818">
        <v>15</v>
      </c>
      <c r="AI818">
        <v>9</v>
      </c>
      <c r="AJ818">
        <v>5</v>
      </c>
      <c r="AK818">
        <v>14</v>
      </c>
      <c r="AL818">
        <v>8</v>
      </c>
      <c r="AM818">
        <v>6</v>
      </c>
      <c r="AN818">
        <v>14</v>
      </c>
      <c r="AO818">
        <v>4</v>
      </c>
      <c r="AP818">
        <v>7</v>
      </c>
      <c r="AQ818">
        <v>11</v>
      </c>
      <c r="AR818">
        <v>6</v>
      </c>
      <c r="AS818">
        <v>9</v>
      </c>
      <c r="AT818">
        <v>15</v>
      </c>
      <c r="AU818">
        <v>3</v>
      </c>
      <c r="AV818">
        <v>1</v>
      </c>
      <c r="AW818">
        <v>4</v>
      </c>
      <c r="AX818">
        <v>38</v>
      </c>
      <c r="AY818">
        <v>35</v>
      </c>
      <c r="AZ818">
        <v>73</v>
      </c>
      <c r="BA818">
        <v>1</v>
      </c>
      <c r="BB818">
        <v>1</v>
      </c>
      <c r="BC818">
        <v>1</v>
      </c>
      <c r="BD818">
        <v>1</v>
      </c>
      <c r="BE818">
        <v>0</v>
      </c>
      <c r="BF818">
        <v>0</v>
      </c>
      <c r="BG818">
        <v>1</v>
      </c>
      <c r="BH818">
        <v>5</v>
      </c>
      <c r="BI818">
        <v>0</v>
      </c>
      <c r="BJ818">
        <v>0</v>
      </c>
      <c r="BK818">
        <v>0</v>
      </c>
      <c r="BL818">
        <v>1</v>
      </c>
      <c r="BM818">
        <v>0</v>
      </c>
      <c r="BN818">
        <v>0</v>
      </c>
      <c r="BO818">
        <v>0</v>
      </c>
      <c r="BP818">
        <v>0</v>
      </c>
      <c r="BQ818">
        <v>4</v>
      </c>
      <c r="BR818">
        <v>1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6</v>
      </c>
      <c r="CG818">
        <v>4</v>
      </c>
      <c r="CH818">
        <v>1</v>
      </c>
      <c r="CI818">
        <v>1</v>
      </c>
      <c r="CJ818">
        <v>1</v>
      </c>
      <c r="CK818">
        <v>1</v>
      </c>
      <c r="CL818">
        <v>1</v>
      </c>
      <c r="CM818">
        <v>0</v>
      </c>
      <c r="CN818">
        <v>0</v>
      </c>
      <c r="CO818">
        <v>1</v>
      </c>
      <c r="CP818">
        <v>5</v>
      </c>
      <c r="CQ818">
        <v>5</v>
      </c>
      <c r="CR818">
        <v>5</v>
      </c>
      <c r="CS818">
        <v>1</v>
      </c>
    </row>
    <row r="819" spans="1:97" x14ac:dyDescent="0.25">
      <c r="A819" t="s">
        <v>4778</v>
      </c>
      <c r="B819">
        <v>1</v>
      </c>
      <c r="C819" t="s">
        <v>2360</v>
      </c>
      <c r="D819">
        <v>1</v>
      </c>
      <c r="E819" t="s">
        <v>249</v>
      </c>
      <c r="F819">
        <v>354</v>
      </c>
      <c r="G819" t="s">
        <v>4779</v>
      </c>
      <c r="H819" t="s">
        <v>4780</v>
      </c>
      <c r="I819">
        <v>0</v>
      </c>
      <c r="J819" t="s">
        <v>217</v>
      </c>
      <c r="K819" t="s">
        <v>189</v>
      </c>
      <c r="L819" t="s">
        <v>31</v>
      </c>
      <c r="M819" t="s">
        <v>37</v>
      </c>
      <c r="N819" t="s">
        <v>35</v>
      </c>
      <c r="O819" t="s">
        <v>29</v>
      </c>
      <c r="P819" t="s">
        <v>3674</v>
      </c>
      <c r="Q819" t="s">
        <v>3311</v>
      </c>
      <c r="R819" t="s">
        <v>218</v>
      </c>
      <c r="S819">
        <v>0</v>
      </c>
      <c r="T819">
        <v>6</v>
      </c>
      <c r="U819">
        <v>4</v>
      </c>
      <c r="V819">
        <v>10</v>
      </c>
      <c r="W819">
        <v>0</v>
      </c>
      <c r="X819">
        <v>0</v>
      </c>
      <c r="Y819">
        <v>0</v>
      </c>
      <c r="Z819">
        <v>6</v>
      </c>
      <c r="AA819">
        <v>4</v>
      </c>
      <c r="AB819">
        <v>10</v>
      </c>
      <c r="AC819">
        <v>3</v>
      </c>
      <c r="AD819">
        <v>0</v>
      </c>
      <c r="AE819">
        <v>3</v>
      </c>
      <c r="AF819">
        <v>3</v>
      </c>
      <c r="AG819">
        <v>0</v>
      </c>
      <c r="AH819">
        <v>3</v>
      </c>
      <c r="AI819">
        <v>2</v>
      </c>
      <c r="AJ819">
        <v>2</v>
      </c>
      <c r="AK819">
        <v>4</v>
      </c>
      <c r="AL819">
        <v>2</v>
      </c>
      <c r="AM819">
        <v>2</v>
      </c>
      <c r="AN819">
        <v>4</v>
      </c>
      <c r="AO819">
        <v>3</v>
      </c>
      <c r="AP819">
        <v>2</v>
      </c>
      <c r="AQ819">
        <v>5</v>
      </c>
      <c r="AR819">
        <v>1</v>
      </c>
      <c r="AS819">
        <v>0</v>
      </c>
      <c r="AT819">
        <v>1</v>
      </c>
      <c r="AU819">
        <v>0</v>
      </c>
      <c r="AV819">
        <v>2</v>
      </c>
      <c r="AW819">
        <v>2</v>
      </c>
      <c r="AX819">
        <v>11</v>
      </c>
      <c r="AY819">
        <v>8</v>
      </c>
      <c r="AZ819">
        <v>19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1</v>
      </c>
      <c r="BH819">
        <v>1</v>
      </c>
      <c r="BI819">
        <v>0</v>
      </c>
      <c r="BJ819">
        <v>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1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1</v>
      </c>
      <c r="CP819">
        <v>1</v>
      </c>
      <c r="CQ819">
        <v>2</v>
      </c>
      <c r="CR819">
        <v>2</v>
      </c>
      <c r="CS819">
        <v>1</v>
      </c>
    </row>
    <row r="820" spans="1:97" x14ac:dyDescent="0.25">
      <c r="A820" t="s">
        <v>4781</v>
      </c>
      <c r="B820">
        <v>1</v>
      </c>
      <c r="C820" t="s">
        <v>427</v>
      </c>
      <c r="D820">
        <v>27</v>
      </c>
      <c r="E820" t="s">
        <v>393</v>
      </c>
      <c r="F820">
        <v>1</v>
      </c>
      <c r="G820" t="s">
        <v>393</v>
      </c>
      <c r="H820" t="s">
        <v>1941</v>
      </c>
      <c r="I820">
        <v>0</v>
      </c>
      <c r="J820" t="s">
        <v>393</v>
      </c>
      <c r="K820" t="s">
        <v>189</v>
      </c>
      <c r="L820" t="s">
        <v>31</v>
      </c>
      <c r="M820" t="s">
        <v>37</v>
      </c>
      <c r="N820" t="s">
        <v>35</v>
      </c>
      <c r="O820" t="s">
        <v>29</v>
      </c>
      <c r="P820" t="s">
        <v>3543</v>
      </c>
      <c r="Q820" t="s">
        <v>2845</v>
      </c>
      <c r="R820" t="s">
        <v>397</v>
      </c>
      <c r="S820">
        <v>0</v>
      </c>
      <c r="T820">
        <v>82</v>
      </c>
      <c r="U820">
        <v>84</v>
      </c>
      <c r="V820">
        <v>166</v>
      </c>
      <c r="W820">
        <v>18</v>
      </c>
      <c r="X820">
        <v>14</v>
      </c>
      <c r="Y820">
        <v>32</v>
      </c>
      <c r="Z820">
        <v>82</v>
      </c>
      <c r="AA820">
        <v>84</v>
      </c>
      <c r="AB820">
        <v>166</v>
      </c>
      <c r="AC820">
        <v>16</v>
      </c>
      <c r="AD820">
        <v>16</v>
      </c>
      <c r="AE820">
        <v>32</v>
      </c>
      <c r="AF820">
        <v>16</v>
      </c>
      <c r="AG820">
        <v>16</v>
      </c>
      <c r="AH820">
        <v>32</v>
      </c>
      <c r="AI820">
        <v>7</v>
      </c>
      <c r="AJ820">
        <v>8</v>
      </c>
      <c r="AK820">
        <v>15</v>
      </c>
      <c r="AL820">
        <v>18</v>
      </c>
      <c r="AM820">
        <v>11</v>
      </c>
      <c r="AN820">
        <v>29</v>
      </c>
      <c r="AO820">
        <v>18</v>
      </c>
      <c r="AP820">
        <v>19</v>
      </c>
      <c r="AQ820">
        <v>37</v>
      </c>
      <c r="AR820">
        <v>14</v>
      </c>
      <c r="AS820">
        <v>13</v>
      </c>
      <c r="AT820">
        <v>27</v>
      </c>
      <c r="AU820">
        <v>13</v>
      </c>
      <c r="AV820">
        <v>14</v>
      </c>
      <c r="AW820">
        <v>27</v>
      </c>
      <c r="AX820">
        <v>86</v>
      </c>
      <c r="AY820">
        <v>81</v>
      </c>
      <c r="AZ820">
        <v>167</v>
      </c>
      <c r="BA820">
        <v>2</v>
      </c>
      <c r="BB820">
        <v>1</v>
      </c>
      <c r="BC820">
        <v>2</v>
      </c>
      <c r="BD820">
        <v>2</v>
      </c>
      <c r="BE820">
        <v>1</v>
      </c>
      <c r="BF820">
        <v>1</v>
      </c>
      <c r="BG820">
        <v>0</v>
      </c>
      <c r="BH820">
        <v>9</v>
      </c>
      <c r="BI820">
        <v>0</v>
      </c>
      <c r="BJ820">
        <v>0</v>
      </c>
      <c r="BK820">
        <v>0</v>
      </c>
      <c r="BL820">
        <v>1</v>
      </c>
      <c r="BM820">
        <v>1</v>
      </c>
      <c r="BN820">
        <v>0</v>
      </c>
      <c r="BO820">
        <v>0</v>
      </c>
      <c r="BP820">
        <v>0</v>
      </c>
      <c r="BQ820">
        <v>4</v>
      </c>
      <c r="BR820">
        <v>5</v>
      </c>
      <c r="BS820">
        <v>0</v>
      </c>
      <c r="BT820">
        <v>0</v>
      </c>
      <c r="BU820">
        <v>1</v>
      </c>
      <c r="BV820">
        <v>1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3</v>
      </c>
      <c r="CD820">
        <v>0</v>
      </c>
      <c r="CE820">
        <v>0</v>
      </c>
      <c r="CF820">
        <v>16</v>
      </c>
      <c r="CG820">
        <v>4</v>
      </c>
      <c r="CH820">
        <v>5</v>
      </c>
      <c r="CI820">
        <v>2</v>
      </c>
      <c r="CJ820">
        <v>1</v>
      </c>
      <c r="CK820">
        <v>2</v>
      </c>
      <c r="CL820">
        <v>2</v>
      </c>
      <c r="CM820">
        <v>1</v>
      </c>
      <c r="CN820">
        <v>1</v>
      </c>
      <c r="CO820">
        <v>0</v>
      </c>
      <c r="CP820">
        <v>9</v>
      </c>
      <c r="CQ820">
        <v>10</v>
      </c>
      <c r="CR820">
        <v>10</v>
      </c>
      <c r="CS820">
        <v>1</v>
      </c>
    </row>
    <row r="821" spans="1:97" x14ac:dyDescent="0.25">
      <c r="A821" t="s">
        <v>4782</v>
      </c>
      <c r="B821">
        <v>1</v>
      </c>
      <c r="C821" t="s">
        <v>3985</v>
      </c>
      <c r="D821">
        <v>37</v>
      </c>
      <c r="E821" t="s">
        <v>216</v>
      </c>
      <c r="F821">
        <v>1</v>
      </c>
      <c r="G821" t="s">
        <v>380</v>
      </c>
      <c r="H821" t="s">
        <v>2102</v>
      </c>
      <c r="I821">
        <v>0</v>
      </c>
      <c r="J821" t="s">
        <v>217</v>
      </c>
      <c r="K821" t="s">
        <v>189</v>
      </c>
      <c r="L821" t="s">
        <v>31</v>
      </c>
      <c r="M821" t="s">
        <v>37</v>
      </c>
      <c r="N821" t="s">
        <v>35</v>
      </c>
      <c r="O821" t="s">
        <v>29</v>
      </c>
      <c r="P821" t="s">
        <v>2827</v>
      </c>
      <c r="Q821" t="s">
        <v>2782</v>
      </c>
      <c r="R821" t="s">
        <v>218</v>
      </c>
      <c r="S821">
        <v>0</v>
      </c>
      <c r="T821">
        <v>136</v>
      </c>
      <c r="U821">
        <v>135</v>
      </c>
      <c r="V821">
        <v>271</v>
      </c>
      <c r="W821">
        <v>30</v>
      </c>
      <c r="X821">
        <v>21</v>
      </c>
      <c r="Y821">
        <v>51</v>
      </c>
      <c r="Z821">
        <v>136</v>
      </c>
      <c r="AA821">
        <v>135</v>
      </c>
      <c r="AB821">
        <v>271</v>
      </c>
      <c r="AC821">
        <v>21</v>
      </c>
      <c r="AD821">
        <v>22</v>
      </c>
      <c r="AE821">
        <v>43</v>
      </c>
      <c r="AF821">
        <v>21</v>
      </c>
      <c r="AG821">
        <v>22</v>
      </c>
      <c r="AH821">
        <v>43</v>
      </c>
      <c r="AI821">
        <v>21</v>
      </c>
      <c r="AJ821">
        <v>21</v>
      </c>
      <c r="AK821">
        <v>42</v>
      </c>
      <c r="AL821">
        <v>18</v>
      </c>
      <c r="AM821">
        <v>14</v>
      </c>
      <c r="AN821">
        <v>32</v>
      </c>
      <c r="AO821">
        <v>24</v>
      </c>
      <c r="AP821">
        <v>24</v>
      </c>
      <c r="AQ821">
        <v>48</v>
      </c>
      <c r="AR821">
        <v>19</v>
      </c>
      <c r="AS821">
        <v>25</v>
      </c>
      <c r="AT821">
        <v>44</v>
      </c>
      <c r="AU821">
        <v>26</v>
      </c>
      <c r="AV821">
        <v>28</v>
      </c>
      <c r="AW821">
        <v>54</v>
      </c>
      <c r="AX821">
        <v>129</v>
      </c>
      <c r="AY821">
        <v>134</v>
      </c>
      <c r="AZ821">
        <v>263</v>
      </c>
      <c r="BA821">
        <v>2</v>
      </c>
      <c r="BB821">
        <v>2</v>
      </c>
      <c r="BC821">
        <v>2</v>
      </c>
      <c r="BD821">
        <v>2</v>
      </c>
      <c r="BE821">
        <v>2</v>
      </c>
      <c r="BF821">
        <v>2</v>
      </c>
      <c r="BG821">
        <v>0</v>
      </c>
      <c r="BH821">
        <v>12</v>
      </c>
      <c r="BI821">
        <v>0</v>
      </c>
      <c r="BJ821">
        <v>0</v>
      </c>
      <c r="BK821">
        <v>0</v>
      </c>
      <c r="BL821">
        <v>1</v>
      </c>
      <c r="BM821">
        <v>0</v>
      </c>
      <c r="BN821">
        <v>1</v>
      </c>
      <c r="BO821">
        <v>0</v>
      </c>
      <c r="BP821">
        <v>0</v>
      </c>
      <c r="BQ821">
        <v>2</v>
      </c>
      <c r="BR821">
        <v>10</v>
      </c>
      <c r="BS821">
        <v>0</v>
      </c>
      <c r="BT821">
        <v>0</v>
      </c>
      <c r="BU821">
        <v>1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1</v>
      </c>
      <c r="CD821">
        <v>1</v>
      </c>
      <c r="CE821">
        <v>0</v>
      </c>
      <c r="CF821">
        <v>17</v>
      </c>
      <c r="CG821">
        <v>2</v>
      </c>
      <c r="CH821">
        <v>10</v>
      </c>
      <c r="CI821">
        <v>2</v>
      </c>
      <c r="CJ821">
        <v>2</v>
      </c>
      <c r="CK821">
        <v>2</v>
      </c>
      <c r="CL821">
        <v>2</v>
      </c>
      <c r="CM821">
        <v>2</v>
      </c>
      <c r="CN821">
        <v>2</v>
      </c>
      <c r="CO821">
        <v>0</v>
      </c>
      <c r="CP821">
        <v>12</v>
      </c>
      <c r="CQ821">
        <v>15</v>
      </c>
      <c r="CR821">
        <v>15</v>
      </c>
      <c r="CS821">
        <v>1</v>
      </c>
    </row>
    <row r="822" spans="1:97" x14ac:dyDescent="0.25">
      <c r="A822" t="s">
        <v>4783</v>
      </c>
      <c r="B822">
        <v>1</v>
      </c>
      <c r="C822" t="s">
        <v>1523</v>
      </c>
      <c r="D822">
        <v>29</v>
      </c>
      <c r="E822" t="s">
        <v>546</v>
      </c>
      <c r="F822">
        <v>621</v>
      </c>
      <c r="G822" t="s">
        <v>4082</v>
      </c>
      <c r="H822" t="s">
        <v>4784</v>
      </c>
      <c r="I822">
        <v>0</v>
      </c>
      <c r="J822" t="s">
        <v>546</v>
      </c>
      <c r="K822" t="s">
        <v>189</v>
      </c>
      <c r="L822" t="s">
        <v>31</v>
      </c>
      <c r="M822" t="s">
        <v>37</v>
      </c>
      <c r="N822" t="s">
        <v>35</v>
      </c>
      <c r="O822" t="s">
        <v>29</v>
      </c>
      <c r="P822" t="s">
        <v>2986</v>
      </c>
      <c r="Q822" t="s">
        <v>2777</v>
      </c>
      <c r="R822" t="s">
        <v>549</v>
      </c>
      <c r="S822">
        <v>0</v>
      </c>
      <c r="T822">
        <v>17</v>
      </c>
      <c r="U822">
        <v>12</v>
      </c>
      <c r="V822">
        <v>29</v>
      </c>
      <c r="W822">
        <v>1</v>
      </c>
      <c r="X822">
        <v>1</v>
      </c>
      <c r="Y822">
        <v>2</v>
      </c>
      <c r="Z822">
        <v>17</v>
      </c>
      <c r="AA822">
        <v>12</v>
      </c>
      <c r="AB822">
        <v>29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4</v>
      </c>
      <c r="AJ822">
        <v>1</v>
      </c>
      <c r="AK822">
        <v>5</v>
      </c>
      <c r="AL822">
        <v>3</v>
      </c>
      <c r="AM822">
        <v>1</v>
      </c>
      <c r="AN822">
        <v>4</v>
      </c>
      <c r="AO822">
        <v>2</v>
      </c>
      <c r="AP822">
        <v>4</v>
      </c>
      <c r="AQ822">
        <v>6</v>
      </c>
      <c r="AR822">
        <v>1</v>
      </c>
      <c r="AS822">
        <v>2</v>
      </c>
      <c r="AT822">
        <v>3</v>
      </c>
      <c r="AU822">
        <v>6</v>
      </c>
      <c r="AV822">
        <v>2</v>
      </c>
      <c r="AW822">
        <v>8</v>
      </c>
      <c r="AX822">
        <v>16</v>
      </c>
      <c r="AY822">
        <v>10</v>
      </c>
      <c r="AZ822">
        <v>26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2</v>
      </c>
      <c r="BH822">
        <v>2</v>
      </c>
      <c r="BI822">
        <v>0</v>
      </c>
      <c r="BJ822">
        <v>1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1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2</v>
      </c>
      <c r="CG822">
        <v>0</v>
      </c>
      <c r="CH822">
        <v>2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2</v>
      </c>
      <c r="CP822">
        <v>2</v>
      </c>
      <c r="CQ822">
        <v>2</v>
      </c>
      <c r="CR822">
        <v>2</v>
      </c>
      <c r="CS822">
        <v>1</v>
      </c>
    </row>
    <row r="823" spans="1:97" x14ac:dyDescent="0.25">
      <c r="A823" t="s">
        <v>4785</v>
      </c>
      <c r="B823">
        <v>4</v>
      </c>
      <c r="C823" t="s">
        <v>3010</v>
      </c>
      <c r="D823">
        <v>9</v>
      </c>
      <c r="E823" t="s">
        <v>653</v>
      </c>
      <c r="F823">
        <v>33</v>
      </c>
      <c r="G823" t="s">
        <v>4786</v>
      </c>
      <c r="H823" t="s">
        <v>4787</v>
      </c>
      <c r="I823">
        <v>0</v>
      </c>
      <c r="J823" t="s">
        <v>406</v>
      </c>
      <c r="K823" t="s">
        <v>189</v>
      </c>
      <c r="L823" t="s">
        <v>31</v>
      </c>
      <c r="M823" t="s">
        <v>37</v>
      </c>
      <c r="N823" t="s">
        <v>35</v>
      </c>
      <c r="O823" t="s">
        <v>29</v>
      </c>
      <c r="P823" t="s">
        <v>3049</v>
      </c>
      <c r="Q823" t="s">
        <v>2862</v>
      </c>
      <c r="R823" t="s">
        <v>408</v>
      </c>
      <c r="S823">
        <v>0</v>
      </c>
      <c r="T823">
        <v>8</v>
      </c>
      <c r="U823">
        <v>4</v>
      </c>
      <c r="V823">
        <v>12</v>
      </c>
      <c r="W823">
        <v>1</v>
      </c>
      <c r="X823">
        <v>0</v>
      </c>
      <c r="Y823">
        <v>1</v>
      </c>
      <c r="Z823">
        <v>8</v>
      </c>
      <c r="AA823">
        <v>4</v>
      </c>
      <c r="AB823">
        <v>12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2</v>
      </c>
      <c r="AK823">
        <v>2</v>
      </c>
      <c r="AL823">
        <v>1</v>
      </c>
      <c r="AM823">
        <v>0</v>
      </c>
      <c r="AN823">
        <v>1</v>
      </c>
      <c r="AO823">
        <v>5</v>
      </c>
      <c r="AP823">
        <v>1</v>
      </c>
      <c r="AQ823">
        <v>6</v>
      </c>
      <c r="AR823">
        <v>2</v>
      </c>
      <c r="AS823">
        <v>0</v>
      </c>
      <c r="AT823">
        <v>2</v>
      </c>
      <c r="AU823">
        <v>0</v>
      </c>
      <c r="AV823">
        <v>2</v>
      </c>
      <c r="AW823">
        <v>2</v>
      </c>
      <c r="AX823">
        <v>8</v>
      </c>
      <c r="AY823">
        <v>5</v>
      </c>
      <c r="AZ823">
        <v>13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1</v>
      </c>
      <c r="BH823">
        <v>1</v>
      </c>
      <c r="BI823">
        <v>1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1</v>
      </c>
      <c r="CG823">
        <v>1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</v>
      </c>
      <c r="CP823">
        <v>1</v>
      </c>
      <c r="CQ823">
        <v>1</v>
      </c>
      <c r="CR823">
        <v>1</v>
      </c>
      <c r="CS823">
        <v>1</v>
      </c>
    </row>
    <row r="824" spans="1:97" x14ac:dyDescent="0.25">
      <c r="A824" t="s">
        <v>4788</v>
      </c>
      <c r="B824">
        <v>1</v>
      </c>
      <c r="C824" t="s">
        <v>1843</v>
      </c>
      <c r="D824">
        <v>11</v>
      </c>
      <c r="E824" t="s">
        <v>208</v>
      </c>
      <c r="F824">
        <v>51</v>
      </c>
      <c r="G824" t="s">
        <v>4789</v>
      </c>
      <c r="H824" t="s">
        <v>4790</v>
      </c>
      <c r="I824">
        <v>0</v>
      </c>
      <c r="J824" t="s">
        <v>197</v>
      </c>
      <c r="K824" t="s">
        <v>189</v>
      </c>
      <c r="L824" t="s">
        <v>31</v>
      </c>
      <c r="M824" t="s">
        <v>37</v>
      </c>
      <c r="N824" t="s">
        <v>35</v>
      </c>
      <c r="O824" t="s">
        <v>29</v>
      </c>
      <c r="P824" t="s">
        <v>3145</v>
      </c>
      <c r="Q824" t="s">
        <v>2834</v>
      </c>
      <c r="R824" t="s">
        <v>199</v>
      </c>
      <c r="S824">
        <v>0</v>
      </c>
      <c r="T824">
        <v>6</v>
      </c>
      <c r="U824">
        <v>7</v>
      </c>
      <c r="V824">
        <v>13</v>
      </c>
      <c r="W824">
        <v>0</v>
      </c>
      <c r="X824">
        <v>0</v>
      </c>
      <c r="Y824">
        <v>0</v>
      </c>
      <c r="Z824">
        <v>6</v>
      </c>
      <c r="AA824">
        <v>7</v>
      </c>
      <c r="AB824">
        <v>13</v>
      </c>
      <c r="AC824">
        <v>0</v>
      </c>
      <c r="AD824">
        <v>1</v>
      </c>
      <c r="AE824">
        <v>1</v>
      </c>
      <c r="AF824">
        <v>0</v>
      </c>
      <c r="AG824">
        <v>1</v>
      </c>
      <c r="AH824">
        <v>1</v>
      </c>
      <c r="AI824">
        <v>1</v>
      </c>
      <c r="AJ824">
        <v>1</v>
      </c>
      <c r="AK824">
        <v>2</v>
      </c>
      <c r="AL824">
        <v>1</v>
      </c>
      <c r="AM824">
        <v>2</v>
      </c>
      <c r="AN824">
        <v>3</v>
      </c>
      <c r="AO824">
        <v>1</v>
      </c>
      <c r="AP824">
        <v>1</v>
      </c>
      <c r="AQ824">
        <v>2</v>
      </c>
      <c r="AR824">
        <v>2</v>
      </c>
      <c r="AS824">
        <v>2</v>
      </c>
      <c r="AT824">
        <v>4</v>
      </c>
      <c r="AU824">
        <v>1</v>
      </c>
      <c r="AV824">
        <v>1</v>
      </c>
      <c r="AW824">
        <v>2</v>
      </c>
      <c r="AX824">
        <v>6</v>
      </c>
      <c r="AY824">
        <v>8</v>
      </c>
      <c r="AZ824">
        <v>14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2</v>
      </c>
      <c r="BH824">
        <v>2</v>
      </c>
      <c r="BI824">
        <v>0</v>
      </c>
      <c r="BJ824">
        <v>1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</v>
      </c>
      <c r="BS824">
        <v>0</v>
      </c>
      <c r="BT824">
        <v>0</v>
      </c>
      <c r="BU824">
        <v>1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3</v>
      </c>
      <c r="CG824">
        <v>0</v>
      </c>
      <c r="CH824">
        <v>2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2</v>
      </c>
      <c r="CP824">
        <v>2</v>
      </c>
      <c r="CQ824">
        <v>3</v>
      </c>
      <c r="CR824">
        <v>2</v>
      </c>
      <c r="CS824">
        <v>1</v>
      </c>
    </row>
    <row r="825" spans="1:97" x14ac:dyDescent="0.25">
      <c r="A825" t="s">
        <v>4791</v>
      </c>
      <c r="B825">
        <v>1</v>
      </c>
      <c r="C825" t="s">
        <v>613</v>
      </c>
      <c r="D825">
        <v>55</v>
      </c>
      <c r="E825" t="s">
        <v>267</v>
      </c>
      <c r="F825">
        <v>150</v>
      </c>
      <c r="G825" t="s">
        <v>4792</v>
      </c>
      <c r="H825" t="s">
        <v>4793</v>
      </c>
      <c r="I825">
        <v>0</v>
      </c>
      <c r="J825" t="s">
        <v>197</v>
      </c>
      <c r="K825" t="s">
        <v>189</v>
      </c>
      <c r="L825" t="s">
        <v>31</v>
      </c>
      <c r="M825" t="s">
        <v>37</v>
      </c>
      <c r="N825" t="s">
        <v>35</v>
      </c>
      <c r="O825" t="s">
        <v>29</v>
      </c>
      <c r="P825" t="s">
        <v>3408</v>
      </c>
      <c r="Q825" t="s">
        <v>2932</v>
      </c>
      <c r="R825" t="s">
        <v>199</v>
      </c>
      <c r="S825">
        <v>0</v>
      </c>
      <c r="T825">
        <v>21</v>
      </c>
      <c r="U825">
        <v>9</v>
      </c>
      <c r="V825">
        <v>30</v>
      </c>
      <c r="W825">
        <v>4</v>
      </c>
      <c r="X825">
        <v>2</v>
      </c>
      <c r="Y825">
        <v>6</v>
      </c>
      <c r="Z825">
        <v>17</v>
      </c>
      <c r="AA825">
        <v>9</v>
      </c>
      <c r="AB825">
        <v>26</v>
      </c>
      <c r="AC825">
        <v>2</v>
      </c>
      <c r="AD825">
        <v>3</v>
      </c>
      <c r="AE825">
        <v>5</v>
      </c>
      <c r="AF825">
        <v>2</v>
      </c>
      <c r="AG825">
        <v>3</v>
      </c>
      <c r="AH825">
        <v>5</v>
      </c>
      <c r="AI825">
        <v>3</v>
      </c>
      <c r="AJ825">
        <v>1</v>
      </c>
      <c r="AK825">
        <v>4</v>
      </c>
      <c r="AL825">
        <v>5</v>
      </c>
      <c r="AM825">
        <v>1</v>
      </c>
      <c r="AN825">
        <v>6</v>
      </c>
      <c r="AO825">
        <v>6</v>
      </c>
      <c r="AP825">
        <v>1</v>
      </c>
      <c r="AQ825">
        <v>7</v>
      </c>
      <c r="AR825">
        <v>0</v>
      </c>
      <c r="AS825">
        <v>4</v>
      </c>
      <c r="AT825">
        <v>4</v>
      </c>
      <c r="AU825">
        <v>3</v>
      </c>
      <c r="AV825">
        <v>0</v>
      </c>
      <c r="AW825">
        <v>3</v>
      </c>
      <c r="AX825">
        <v>19</v>
      </c>
      <c r="AY825">
        <v>10</v>
      </c>
      <c r="AZ825">
        <v>29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2</v>
      </c>
      <c r="BH825">
        <v>2</v>
      </c>
      <c r="BI825">
        <v>1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1</v>
      </c>
      <c r="BS825">
        <v>0</v>
      </c>
      <c r="BT825">
        <v>0</v>
      </c>
      <c r="BU825">
        <v>1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3</v>
      </c>
      <c r="CG825">
        <v>1</v>
      </c>
      <c r="CH825">
        <v>1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2</v>
      </c>
      <c r="CP825">
        <v>2</v>
      </c>
      <c r="CQ825">
        <v>3</v>
      </c>
      <c r="CR825">
        <v>2</v>
      </c>
      <c r="CS825">
        <v>1</v>
      </c>
    </row>
    <row r="826" spans="1:97" x14ac:dyDescent="0.25">
      <c r="A826" t="s">
        <v>4794</v>
      </c>
      <c r="B826">
        <v>2</v>
      </c>
      <c r="C826" t="s">
        <v>1570</v>
      </c>
      <c r="D826">
        <v>30</v>
      </c>
      <c r="E826" t="s">
        <v>405</v>
      </c>
      <c r="F826">
        <v>282</v>
      </c>
      <c r="G826" t="s">
        <v>4795</v>
      </c>
      <c r="H826" t="s">
        <v>4796</v>
      </c>
      <c r="I826">
        <v>0</v>
      </c>
      <c r="J826" t="s">
        <v>406</v>
      </c>
      <c r="K826" t="s">
        <v>189</v>
      </c>
      <c r="L826" t="s">
        <v>31</v>
      </c>
      <c r="M826" t="s">
        <v>37</v>
      </c>
      <c r="N826" t="s">
        <v>35</v>
      </c>
      <c r="O826" t="s">
        <v>29</v>
      </c>
      <c r="P826" t="s">
        <v>3660</v>
      </c>
      <c r="Q826" t="s">
        <v>2769</v>
      </c>
      <c r="R826" t="s">
        <v>408</v>
      </c>
      <c r="S826">
        <v>0</v>
      </c>
      <c r="T826">
        <v>6</v>
      </c>
      <c r="U826">
        <v>10</v>
      </c>
      <c r="V826">
        <v>16</v>
      </c>
      <c r="W826">
        <v>0</v>
      </c>
      <c r="X826">
        <v>1</v>
      </c>
      <c r="Y826">
        <v>1</v>
      </c>
      <c r="Z826">
        <v>6</v>
      </c>
      <c r="AA826">
        <v>10</v>
      </c>
      <c r="AB826">
        <v>16</v>
      </c>
      <c r="AC826">
        <v>1</v>
      </c>
      <c r="AD826">
        <v>2</v>
      </c>
      <c r="AE826">
        <v>3</v>
      </c>
      <c r="AF826">
        <v>1</v>
      </c>
      <c r="AG826">
        <v>2</v>
      </c>
      <c r="AH826">
        <v>3</v>
      </c>
      <c r="AI826">
        <v>0</v>
      </c>
      <c r="AJ826">
        <v>2</v>
      </c>
      <c r="AK826">
        <v>2</v>
      </c>
      <c r="AL826">
        <v>1</v>
      </c>
      <c r="AM826">
        <v>4</v>
      </c>
      <c r="AN826">
        <v>5</v>
      </c>
      <c r="AO826">
        <v>3</v>
      </c>
      <c r="AP826">
        <v>2</v>
      </c>
      <c r="AQ826">
        <v>5</v>
      </c>
      <c r="AR826">
        <v>1</v>
      </c>
      <c r="AS826">
        <v>1</v>
      </c>
      <c r="AT826">
        <v>2</v>
      </c>
      <c r="AU826">
        <v>1</v>
      </c>
      <c r="AV826">
        <v>0</v>
      </c>
      <c r="AW826">
        <v>1</v>
      </c>
      <c r="AX826">
        <v>7</v>
      </c>
      <c r="AY826">
        <v>11</v>
      </c>
      <c r="AZ826">
        <v>18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1</v>
      </c>
      <c r="BH826">
        <v>1</v>
      </c>
      <c r="BI826">
        <v>0</v>
      </c>
      <c r="BJ826">
        <v>1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1</v>
      </c>
      <c r="CG826">
        <v>0</v>
      </c>
      <c r="CH826">
        <v>1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</v>
      </c>
      <c r="CP826">
        <v>1</v>
      </c>
      <c r="CQ826">
        <v>1</v>
      </c>
      <c r="CR826">
        <v>1</v>
      </c>
      <c r="CS826">
        <v>1</v>
      </c>
    </row>
    <row r="827" spans="1:97" x14ac:dyDescent="0.25">
      <c r="A827" t="s">
        <v>4797</v>
      </c>
      <c r="B827">
        <v>4</v>
      </c>
      <c r="C827" t="s">
        <v>3860</v>
      </c>
      <c r="D827">
        <v>65</v>
      </c>
      <c r="E827" t="s">
        <v>658</v>
      </c>
      <c r="F827">
        <v>33</v>
      </c>
      <c r="G827" t="s">
        <v>4798</v>
      </c>
      <c r="H827" t="s">
        <v>4799</v>
      </c>
      <c r="I827">
        <v>0</v>
      </c>
      <c r="J827" t="s">
        <v>406</v>
      </c>
      <c r="K827" t="s">
        <v>189</v>
      </c>
      <c r="L827" t="s">
        <v>31</v>
      </c>
      <c r="M827" t="s">
        <v>37</v>
      </c>
      <c r="N827" t="s">
        <v>35</v>
      </c>
      <c r="O827" t="s">
        <v>29</v>
      </c>
      <c r="P827" t="s">
        <v>2825</v>
      </c>
      <c r="Q827" t="s">
        <v>2769</v>
      </c>
      <c r="R827" t="s">
        <v>408</v>
      </c>
      <c r="S827">
        <v>0</v>
      </c>
      <c r="T827">
        <v>20</v>
      </c>
      <c r="U827">
        <v>20</v>
      </c>
      <c r="V827">
        <v>40</v>
      </c>
      <c r="W827">
        <v>3</v>
      </c>
      <c r="X827">
        <v>7</v>
      </c>
      <c r="Y827">
        <v>10</v>
      </c>
      <c r="Z827">
        <v>18</v>
      </c>
      <c r="AA827">
        <v>20</v>
      </c>
      <c r="AB827">
        <v>38</v>
      </c>
      <c r="AC827">
        <v>6</v>
      </c>
      <c r="AD827">
        <v>2</v>
      </c>
      <c r="AE827">
        <v>8</v>
      </c>
      <c r="AF827">
        <v>6</v>
      </c>
      <c r="AG827">
        <v>2</v>
      </c>
      <c r="AH827">
        <v>8</v>
      </c>
      <c r="AI827">
        <v>2</v>
      </c>
      <c r="AJ827">
        <v>3</v>
      </c>
      <c r="AK827">
        <v>5</v>
      </c>
      <c r="AL827">
        <v>5</v>
      </c>
      <c r="AM827">
        <v>0</v>
      </c>
      <c r="AN827">
        <v>5</v>
      </c>
      <c r="AO827">
        <v>4</v>
      </c>
      <c r="AP827">
        <v>5</v>
      </c>
      <c r="AQ827">
        <v>9</v>
      </c>
      <c r="AR827">
        <v>5</v>
      </c>
      <c r="AS827">
        <v>1</v>
      </c>
      <c r="AT827">
        <v>6</v>
      </c>
      <c r="AU827">
        <v>4</v>
      </c>
      <c r="AV827">
        <v>3</v>
      </c>
      <c r="AW827">
        <v>7</v>
      </c>
      <c r="AX827">
        <v>26</v>
      </c>
      <c r="AY827">
        <v>14</v>
      </c>
      <c r="AZ827">
        <v>40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2</v>
      </c>
      <c r="BH827">
        <v>2</v>
      </c>
      <c r="BI827">
        <v>0</v>
      </c>
      <c r="BJ827">
        <v>1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1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2</v>
      </c>
      <c r="CG827">
        <v>0</v>
      </c>
      <c r="CH827">
        <v>2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2</v>
      </c>
      <c r="CP827">
        <v>2</v>
      </c>
      <c r="CQ827">
        <v>3</v>
      </c>
      <c r="CR827">
        <v>2</v>
      </c>
      <c r="CS827">
        <v>1</v>
      </c>
    </row>
    <row r="828" spans="1:97" x14ac:dyDescent="0.25">
      <c r="A828" t="s">
        <v>4800</v>
      </c>
      <c r="B828">
        <v>2</v>
      </c>
      <c r="C828" t="s">
        <v>1701</v>
      </c>
      <c r="D828">
        <v>19</v>
      </c>
      <c r="E828" t="s">
        <v>188</v>
      </c>
      <c r="F828">
        <v>1</v>
      </c>
      <c r="G828" t="s">
        <v>188</v>
      </c>
      <c r="H828" t="s">
        <v>4410</v>
      </c>
      <c r="I828">
        <v>5600</v>
      </c>
      <c r="J828" t="s">
        <v>188</v>
      </c>
      <c r="K828" t="s">
        <v>189</v>
      </c>
      <c r="L828" t="s">
        <v>31</v>
      </c>
      <c r="M828" t="s">
        <v>37</v>
      </c>
      <c r="N828" t="s">
        <v>35</v>
      </c>
      <c r="O828" t="s">
        <v>29</v>
      </c>
      <c r="P828" t="s">
        <v>3516</v>
      </c>
      <c r="Q828" t="s">
        <v>2772</v>
      </c>
      <c r="R828" t="s">
        <v>190</v>
      </c>
      <c r="S828">
        <v>0</v>
      </c>
      <c r="T828">
        <v>58</v>
      </c>
      <c r="U828">
        <v>40</v>
      </c>
      <c r="V828">
        <v>98</v>
      </c>
      <c r="W828">
        <v>11</v>
      </c>
      <c r="X828">
        <v>6</v>
      </c>
      <c r="Y828">
        <v>17</v>
      </c>
      <c r="Z828">
        <v>52</v>
      </c>
      <c r="AA828">
        <v>37</v>
      </c>
      <c r="AB828">
        <v>89</v>
      </c>
      <c r="AC828">
        <v>8</v>
      </c>
      <c r="AD828">
        <v>4</v>
      </c>
      <c r="AE828">
        <v>12</v>
      </c>
      <c r="AF828">
        <v>8</v>
      </c>
      <c r="AG828">
        <v>5</v>
      </c>
      <c r="AH828">
        <v>13</v>
      </c>
      <c r="AI828">
        <v>12</v>
      </c>
      <c r="AJ828">
        <v>8</v>
      </c>
      <c r="AK828">
        <v>20</v>
      </c>
      <c r="AL828">
        <v>12</v>
      </c>
      <c r="AM828">
        <v>6</v>
      </c>
      <c r="AN828">
        <v>18</v>
      </c>
      <c r="AO828">
        <v>16</v>
      </c>
      <c r="AP828">
        <v>8</v>
      </c>
      <c r="AQ828">
        <v>24</v>
      </c>
      <c r="AR828">
        <v>6</v>
      </c>
      <c r="AS828">
        <v>6</v>
      </c>
      <c r="AT828">
        <v>12</v>
      </c>
      <c r="AU828">
        <v>7</v>
      </c>
      <c r="AV828">
        <v>6</v>
      </c>
      <c r="AW828">
        <v>13</v>
      </c>
      <c r="AX828">
        <v>61</v>
      </c>
      <c r="AY828">
        <v>39</v>
      </c>
      <c r="AZ828">
        <v>100</v>
      </c>
      <c r="BA828">
        <v>1</v>
      </c>
      <c r="BB828">
        <v>1</v>
      </c>
      <c r="BC828">
        <v>1</v>
      </c>
      <c r="BD828">
        <v>1</v>
      </c>
      <c r="BE828">
        <v>1</v>
      </c>
      <c r="BF828">
        <v>1</v>
      </c>
      <c r="BG828">
        <v>0</v>
      </c>
      <c r="BH828">
        <v>6</v>
      </c>
      <c r="BI828">
        <v>0</v>
      </c>
      <c r="BJ828">
        <v>0</v>
      </c>
      <c r="BK828">
        <v>0</v>
      </c>
      <c r="BL828">
        <v>1</v>
      </c>
      <c r="BM828">
        <v>0</v>
      </c>
      <c r="BN828">
        <v>0</v>
      </c>
      <c r="BO828">
        <v>0</v>
      </c>
      <c r="BP828">
        <v>0</v>
      </c>
      <c r="BQ828">
        <v>3</v>
      </c>
      <c r="BR828">
        <v>3</v>
      </c>
      <c r="BS828">
        <v>0</v>
      </c>
      <c r="BT828">
        <v>0</v>
      </c>
      <c r="BU828">
        <v>2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1</v>
      </c>
      <c r="CD828">
        <v>0</v>
      </c>
      <c r="CE828">
        <v>0</v>
      </c>
      <c r="CF828">
        <v>10</v>
      </c>
      <c r="CG828">
        <v>3</v>
      </c>
      <c r="CH828">
        <v>3</v>
      </c>
      <c r="CI828">
        <v>1</v>
      </c>
      <c r="CJ828">
        <v>1</v>
      </c>
      <c r="CK828">
        <v>1</v>
      </c>
      <c r="CL828">
        <v>1</v>
      </c>
      <c r="CM828">
        <v>1</v>
      </c>
      <c r="CN828">
        <v>1</v>
      </c>
      <c r="CO828">
        <v>0</v>
      </c>
      <c r="CP828">
        <v>6</v>
      </c>
      <c r="CQ828">
        <v>13</v>
      </c>
      <c r="CR828">
        <v>6</v>
      </c>
      <c r="CS828">
        <v>1</v>
      </c>
    </row>
    <row r="829" spans="1:97" x14ac:dyDescent="0.25">
      <c r="A829" t="s">
        <v>4801</v>
      </c>
      <c r="B829">
        <v>2</v>
      </c>
      <c r="C829" t="s">
        <v>1515</v>
      </c>
      <c r="D829">
        <v>40</v>
      </c>
      <c r="E829" t="s">
        <v>259</v>
      </c>
      <c r="F829">
        <v>1</v>
      </c>
      <c r="G829" t="s">
        <v>259</v>
      </c>
      <c r="H829" t="s">
        <v>4802</v>
      </c>
      <c r="I829">
        <v>717</v>
      </c>
      <c r="J829" t="s">
        <v>259</v>
      </c>
      <c r="K829" t="s">
        <v>189</v>
      </c>
      <c r="L829" t="s">
        <v>31</v>
      </c>
      <c r="M829" t="s">
        <v>37</v>
      </c>
      <c r="N829" t="s">
        <v>35</v>
      </c>
      <c r="O829" t="s">
        <v>29</v>
      </c>
      <c r="P829" t="s">
        <v>2866</v>
      </c>
      <c r="Q829" t="s">
        <v>2867</v>
      </c>
      <c r="R829" t="s">
        <v>471</v>
      </c>
      <c r="S829">
        <v>0</v>
      </c>
      <c r="T829">
        <v>62</v>
      </c>
      <c r="U829">
        <v>51</v>
      </c>
      <c r="V829">
        <v>113</v>
      </c>
      <c r="W829">
        <v>11</v>
      </c>
      <c r="X829">
        <v>8</v>
      </c>
      <c r="Y829">
        <v>19</v>
      </c>
      <c r="Z829">
        <v>61</v>
      </c>
      <c r="AA829">
        <v>51</v>
      </c>
      <c r="AB829">
        <v>112</v>
      </c>
      <c r="AC829">
        <v>8</v>
      </c>
      <c r="AD829">
        <v>9</v>
      </c>
      <c r="AE829">
        <v>17</v>
      </c>
      <c r="AF829">
        <v>8</v>
      </c>
      <c r="AG829">
        <v>9</v>
      </c>
      <c r="AH829">
        <v>17</v>
      </c>
      <c r="AI829">
        <v>11</v>
      </c>
      <c r="AJ829">
        <v>8</v>
      </c>
      <c r="AK829">
        <v>19</v>
      </c>
      <c r="AL829">
        <v>13</v>
      </c>
      <c r="AM829">
        <v>6</v>
      </c>
      <c r="AN829">
        <v>19</v>
      </c>
      <c r="AO829">
        <v>6</v>
      </c>
      <c r="AP829">
        <v>12</v>
      </c>
      <c r="AQ829">
        <v>18</v>
      </c>
      <c r="AR829">
        <v>9</v>
      </c>
      <c r="AS829">
        <v>9</v>
      </c>
      <c r="AT829">
        <v>18</v>
      </c>
      <c r="AU829">
        <v>10</v>
      </c>
      <c r="AV829">
        <v>4</v>
      </c>
      <c r="AW829">
        <v>14</v>
      </c>
      <c r="AX829">
        <v>57</v>
      </c>
      <c r="AY829">
        <v>48</v>
      </c>
      <c r="AZ829">
        <v>105</v>
      </c>
      <c r="BA829">
        <v>1</v>
      </c>
      <c r="BB829">
        <v>1</v>
      </c>
      <c r="BC829">
        <v>1</v>
      </c>
      <c r="BD829">
        <v>1</v>
      </c>
      <c r="BE829">
        <v>1</v>
      </c>
      <c r="BF829">
        <v>1</v>
      </c>
      <c r="BG829">
        <v>0</v>
      </c>
      <c r="BH829">
        <v>6</v>
      </c>
      <c r="BI829">
        <v>0</v>
      </c>
      <c r="BJ829">
        <v>0</v>
      </c>
      <c r="BK829">
        <v>1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1</v>
      </c>
      <c r="BR829">
        <v>5</v>
      </c>
      <c r="BS829">
        <v>0</v>
      </c>
      <c r="BT829">
        <v>0</v>
      </c>
      <c r="BU829">
        <v>0</v>
      </c>
      <c r="BV829">
        <v>1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1</v>
      </c>
      <c r="CD829">
        <v>0</v>
      </c>
      <c r="CE829">
        <v>0</v>
      </c>
      <c r="CF829">
        <v>9</v>
      </c>
      <c r="CG829">
        <v>1</v>
      </c>
      <c r="CH829">
        <v>5</v>
      </c>
      <c r="CI829">
        <v>1</v>
      </c>
      <c r="CJ829">
        <v>1</v>
      </c>
      <c r="CK829">
        <v>1</v>
      </c>
      <c r="CL829">
        <v>1</v>
      </c>
      <c r="CM829">
        <v>1</v>
      </c>
      <c r="CN829">
        <v>1</v>
      </c>
      <c r="CO829">
        <v>0</v>
      </c>
      <c r="CP829">
        <v>6</v>
      </c>
      <c r="CQ829">
        <v>12</v>
      </c>
      <c r="CR829">
        <v>6</v>
      </c>
      <c r="CS829">
        <v>1</v>
      </c>
    </row>
    <row r="830" spans="1:97" x14ac:dyDescent="0.25">
      <c r="A830" t="s">
        <v>4803</v>
      </c>
      <c r="B830">
        <v>1</v>
      </c>
      <c r="C830" t="s">
        <v>2629</v>
      </c>
      <c r="D830">
        <v>21</v>
      </c>
      <c r="E830" t="s">
        <v>197</v>
      </c>
      <c r="F830">
        <v>1</v>
      </c>
      <c r="G830" t="s">
        <v>197</v>
      </c>
      <c r="H830" t="s">
        <v>2060</v>
      </c>
      <c r="I830">
        <v>0</v>
      </c>
      <c r="J830" t="s">
        <v>197</v>
      </c>
      <c r="K830" t="s">
        <v>189</v>
      </c>
      <c r="L830" t="s">
        <v>31</v>
      </c>
      <c r="M830" t="s">
        <v>37</v>
      </c>
      <c r="N830" t="s">
        <v>35</v>
      </c>
      <c r="O830" t="s">
        <v>29</v>
      </c>
      <c r="P830" t="s">
        <v>3678</v>
      </c>
      <c r="Q830" t="s">
        <v>2932</v>
      </c>
      <c r="R830" t="s">
        <v>199</v>
      </c>
      <c r="S830">
        <v>0</v>
      </c>
      <c r="T830">
        <v>155</v>
      </c>
      <c r="U830">
        <v>147</v>
      </c>
      <c r="V830">
        <v>302</v>
      </c>
      <c r="W830">
        <v>25</v>
      </c>
      <c r="X830">
        <v>27</v>
      </c>
      <c r="Y830">
        <v>52</v>
      </c>
      <c r="Z830">
        <v>151</v>
      </c>
      <c r="AA830">
        <v>144</v>
      </c>
      <c r="AB830">
        <v>295</v>
      </c>
      <c r="AC830">
        <v>17</v>
      </c>
      <c r="AD830">
        <v>14</v>
      </c>
      <c r="AE830">
        <v>31</v>
      </c>
      <c r="AF830">
        <v>20</v>
      </c>
      <c r="AG830">
        <v>15</v>
      </c>
      <c r="AH830">
        <v>35</v>
      </c>
      <c r="AI830">
        <v>22</v>
      </c>
      <c r="AJ830">
        <v>21</v>
      </c>
      <c r="AK830">
        <v>43</v>
      </c>
      <c r="AL830">
        <v>27</v>
      </c>
      <c r="AM830">
        <v>17</v>
      </c>
      <c r="AN830">
        <v>44</v>
      </c>
      <c r="AO830">
        <v>31</v>
      </c>
      <c r="AP830">
        <v>30</v>
      </c>
      <c r="AQ830">
        <v>61</v>
      </c>
      <c r="AR830">
        <v>30</v>
      </c>
      <c r="AS830">
        <v>20</v>
      </c>
      <c r="AT830">
        <v>50</v>
      </c>
      <c r="AU830">
        <v>23</v>
      </c>
      <c r="AV830">
        <v>28</v>
      </c>
      <c r="AW830">
        <v>51</v>
      </c>
      <c r="AX830">
        <v>153</v>
      </c>
      <c r="AY830">
        <v>131</v>
      </c>
      <c r="AZ830">
        <v>284</v>
      </c>
      <c r="BA830">
        <v>2</v>
      </c>
      <c r="BB830">
        <v>2</v>
      </c>
      <c r="BC830">
        <v>2</v>
      </c>
      <c r="BD830">
        <v>2</v>
      </c>
      <c r="BE830">
        <v>2</v>
      </c>
      <c r="BF830">
        <v>2</v>
      </c>
      <c r="BG830">
        <v>0</v>
      </c>
      <c r="BH830">
        <v>12</v>
      </c>
      <c r="BI830">
        <v>0</v>
      </c>
      <c r="BJ830">
        <v>0</v>
      </c>
      <c r="BK830">
        <v>0</v>
      </c>
      <c r="BL830">
        <v>1</v>
      </c>
      <c r="BM830">
        <v>1</v>
      </c>
      <c r="BN830">
        <v>0</v>
      </c>
      <c r="BO830">
        <v>0</v>
      </c>
      <c r="BP830">
        <v>0</v>
      </c>
      <c r="BQ830">
        <v>1</v>
      </c>
      <c r="BR830">
        <v>11</v>
      </c>
      <c r="BS830">
        <v>0</v>
      </c>
      <c r="BT830">
        <v>0</v>
      </c>
      <c r="BU830">
        <v>2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1</v>
      </c>
      <c r="CD830">
        <v>1</v>
      </c>
      <c r="CE830">
        <v>0</v>
      </c>
      <c r="CF830">
        <v>18</v>
      </c>
      <c r="CG830">
        <v>1</v>
      </c>
      <c r="CH830">
        <v>11</v>
      </c>
      <c r="CI830">
        <v>2</v>
      </c>
      <c r="CJ830">
        <v>2</v>
      </c>
      <c r="CK830">
        <v>2</v>
      </c>
      <c r="CL830">
        <v>2</v>
      </c>
      <c r="CM830">
        <v>2</v>
      </c>
      <c r="CN830">
        <v>2</v>
      </c>
      <c r="CO830">
        <v>0</v>
      </c>
      <c r="CP830">
        <v>12</v>
      </c>
      <c r="CQ830">
        <v>12</v>
      </c>
      <c r="CR830">
        <v>12</v>
      </c>
      <c r="CS830">
        <v>1</v>
      </c>
    </row>
    <row r="831" spans="1:97" x14ac:dyDescent="0.25">
      <c r="A831" t="s">
        <v>4804</v>
      </c>
      <c r="B831">
        <v>1</v>
      </c>
      <c r="C831" t="s">
        <v>613</v>
      </c>
      <c r="D831">
        <v>21</v>
      </c>
      <c r="E831" t="s">
        <v>197</v>
      </c>
      <c r="F831">
        <v>1</v>
      </c>
      <c r="G831" t="s">
        <v>197</v>
      </c>
      <c r="H831" t="s">
        <v>4805</v>
      </c>
      <c r="I831">
        <v>0</v>
      </c>
      <c r="J831" t="s">
        <v>197</v>
      </c>
      <c r="K831" t="s">
        <v>189</v>
      </c>
      <c r="L831" t="s">
        <v>31</v>
      </c>
      <c r="M831" t="s">
        <v>37</v>
      </c>
      <c r="N831" t="s">
        <v>35</v>
      </c>
      <c r="O831" t="s">
        <v>29</v>
      </c>
      <c r="P831" t="s">
        <v>3678</v>
      </c>
      <c r="Q831" t="s">
        <v>2932</v>
      </c>
      <c r="R831" t="s">
        <v>199</v>
      </c>
      <c r="S831">
        <v>0</v>
      </c>
      <c r="T831">
        <v>136</v>
      </c>
      <c r="U831">
        <v>117</v>
      </c>
      <c r="V831">
        <v>253</v>
      </c>
      <c r="W831">
        <v>19</v>
      </c>
      <c r="X831">
        <v>18</v>
      </c>
      <c r="Y831">
        <v>37</v>
      </c>
      <c r="Z831">
        <v>114</v>
      </c>
      <c r="AA831">
        <v>113</v>
      </c>
      <c r="AB831">
        <v>227</v>
      </c>
      <c r="AC831">
        <v>17</v>
      </c>
      <c r="AD831">
        <v>15</v>
      </c>
      <c r="AE831">
        <v>32</v>
      </c>
      <c r="AF831">
        <v>22</v>
      </c>
      <c r="AG831">
        <v>18</v>
      </c>
      <c r="AH831">
        <v>40</v>
      </c>
      <c r="AI831">
        <v>28</v>
      </c>
      <c r="AJ831">
        <v>20</v>
      </c>
      <c r="AK831">
        <v>48</v>
      </c>
      <c r="AL831">
        <v>25</v>
      </c>
      <c r="AM831">
        <v>13</v>
      </c>
      <c r="AN831">
        <v>38</v>
      </c>
      <c r="AO831">
        <v>24</v>
      </c>
      <c r="AP831">
        <v>24</v>
      </c>
      <c r="AQ831">
        <v>48</v>
      </c>
      <c r="AR831">
        <v>18</v>
      </c>
      <c r="AS831">
        <v>19</v>
      </c>
      <c r="AT831">
        <v>37</v>
      </c>
      <c r="AU831">
        <v>20</v>
      </c>
      <c r="AV831">
        <v>22</v>
      </c>
      <c r="AW831">
        <v>42</v>
      </c>
      <c r="AX831">
        <v>137</v>
      </c>
      <c r="AY831">
        <v>116</v>
      </c>
      <c r="AZ831">
        <v>253</v>
      </c>
      <c r="BA831">
        <v>2</v>
      </c>
      <c r="BB831">
        <v>2</v>
      </c>
      <c r="BC831">
        <v>2</v>
      </c>
      <c r="BD831">
        <v>2</v>
      </c>
      <c r="BE831">
        <v>2</v>
      </c>
      <c r="BF831">
        <v>2</v>
      </c>
      <c r="BG831">
        <v>0</v>
      </c>
      <c r="BH831">
        <v>12</v>
      </c>
      <c r="BI831">
        <v>0</v>
      </c>
      <c r="BJ831">
        <v>0</v>
      </c>
      <c r="BK831">
        <v>0</v>
      </c>
      <c r="BL831">
        <v>1</v>
      </c>
      <c r="BM831">
        <v>0</v>
      </c>
      <c r="BN831">
        <v>1</v>
      </c>
      <c r="BO831">
        <v>0</v>
      </c>
      <c r="BP831">
        <v>0</v>
      </c>
      <c r="BQ831">
        <v>2</v>
      </c>
      <c r="BR831">
        <v>10</v>
      </c>
      <c r="BS831">
        <v>0</v>
      </c>
      <c r="BT831">
        <v>0</v>
      </c>
      <c r="BU831">
        <v>2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2</v>
      </c>
      <c r="CD831">
        <v>0</v>
      </c>
      <c r="CE831">
        <v>0</v>
      </c>
      <c r="CF831">
        <v>18</v>
      </c>
      <c r="CG831">
        <v>2</v>
      </c>
      <c r="CH831">
        <v>10</v>
      </c>
      <c r="CI831">
        <v>2</v>
      </c>
      <c r="CJ831">
        <v>2</v>
      </c>
      <c r="CK831">
        <v>2</v>
      </c>
      <c r="CL831">
        <v>2</v>
      </c>
      <c r="CM831">
        <v>2</v>
      </c>
      <c r="CN831">
        <v>2</v>
      </c>
      <c r="CO831">
        <v>0</v>
      </c>
      <c r="CP831">
        <v>12</v>
      </c>
      <c r="CQ831">
        <v>12</v>
      </c>
      <c r="CR831">
        <v>12</v>
      </c>
      <c r="CS831">
        <v>1</v>
      </c>
    </row>
    <row r="832" spans="1:97" x14ac:dyDescent="0.25">
      <c r="A832" t="s">
        <v>4806</v>
      </c>
      <c r="B832">
        <v>1</v>
      </c>
      <c r="C832" t="s">
        <v>2552</v>
      </c>
      <c r="D832">
        <v>10</v>
      </c>
      <c r="E832" t="s">
        <v>253</v>
      </c>
      <c r="F832">
        <v>82</v>
      </c>
      <c r="G832" t="s">
        <v>2022</v>
      </c>
      <c r="H832" t="s">
        <v>996</v>
      </c>
      <c r="I832">
        <v>0</v>
      </c>
      <c r="J832" t="s">
        <v>228</v>
      </c>
      <c r="K832" t="s">
        <v>189</v>
      </c>
      <c r="L832" t="s">
        <v>31</v>
      </c>
      <c r="M832" t="s">
        <v>37</v>
      </c>
      <c r="N832" t="s">
        <v>35</v>
      </c>
      <c r="O832" t="s">
        <v>29</v>
      </c>
      <c r="P832" t="s">
        <v>3090</v>
      </c>
      <c r="Q832" t="s">
        <v>2795</v>
      </c>
      <c r="R832" t="s">
        <v>431</v>
      </c>
      <c r="S832">
        <v>0</v>
      </c>
      <c r="T832">
        <v>100</v>
      </c>
      <c r="U832">
        <v>111</v>
      </c>
      <c r="V832">
        <v>211</v>
      </c>
      <c r="W832">
        <v>16</v>
      </c>
      <c r="X832">
        <v>23</v>
      </c>
      <c r="Y832">
        <v>39</v>
      </c>
      <c r="Z832">
        <v>100</v>
      </c>
      <c r="AA832">
        <v>111</v>
      </c>
      <c r="AB832">
        <v>211</v>
      </c>
      <c r="AC832">
        <v>17</v>
      </c>
      <c r="AD832">
        <v>24</v>
      </c>
      <c r="AE832">
        <v>41</v>
      </c>
      <c r="AF832">
        <v>17</v>
      </c>
      <c r="AG832">
        <v>24</v>
      </c>
      <c r="AH832">
        <v>41</v>
      </c>
      <c r="AI832">
        <v>14</v>
      </c>
      <c r="AJ832">
        <v>15</v>
      </c>
      <c r="AK832">
        <v>29</v>
      </c>
      <c r="AL832">
        <v>21</v>
      </c>
      <c r="AM832">
        <v>20</v>
      </c>
      <c r="AN832">
        <v>41</v>
      </c>
      <c r="AO832">
        <v>13</v>
      </c>
      <c r="AP832">
        <v>16</v>
      </c>
      <c r="AQ832">
        <v>29</v>
      </c>
      <c r="AR832">
        <v>23</v>
      </c>
      <c r="AS832">
        <v>16</v>
      </c>
      <c r="AT832">
        <v>39</v>
      </c>
      <c r="AU832">
        <v>20</v>
      </c>
      <c r="AV832">
        <v>24</v>
      </c>
      <c r="AW832">
        <v>44</v>
      </c>
      <c r="AX832">
        <v>108</v>
      </c>
      <c r="AY832">
        <v>115</v>
      </c>
      <c r="AZ832">
        <v>223</v>
      </c>
      <c r="BA832">
        <v>2</v>
      </c>
      <c r="BB832">
        <v>1</v>
      </c>
      <c r="BC832">
        <v>2</v>
      </c>
      <c r="BD832">
        <v>1</v>
      </c>
      <c r="BE832">
        <v>2</v>
      </c>
      <c r="BF832">
        <v>2</v>
      </c>
      <c r="BG832">
        <v>0</v>
      </c>
      <c r="BH832">
        <v>10</v>
      </c>
      <c r="BI832">
        <v>0</v>
      </c>
      <c r="BJ832">
        <v>0</v>
      </c>
      <c r="BK832">
        <v>0</v>
      </c>
      <c r="BL832">
        <v>1</v>
      </c>
      <c r="BM832">
        <v>0</v>
      </c>
      <c r="BN832">
        <v>0</v>
      </c>
      <c r="BO832">
        <v>0</v>
      </c>
      <c r="BP832">
        <v>0</v>
      </c>
      <c r="BQ832">
        <v>1</v>
      </c>
      <c r="BR832">
        <v>9</v>
      </c>
      <c r="BS832">
        <v>0</v>
      </c>
      <c r="BT832">
        <v>0</v>
      </c>
      <c r="BU832">
        <v>2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1</v>
      </c>
      <c r="CD832">
        <v>0</v>
      </c>
      <c r="CE832">
        <v>0</v>
      </c>
      <c r="CF832">
        <v>14</v>
      </c>
      <c r="CG832">
        <v>1</v>
      </c>
      <c r="CH832">
        <v>9</v>
      </c>
      <c r="CI832">
        <v>2</v>
      </c>
      <c r="CJ832">
        <v>1</v>
      </c>
      <c r="CK832">
        <v>2</v>
      </c>
      <c r="CL832">
        <v>1</v>
      </c>
      <c r="CM832">
        <v>2</v>
      </c>
      <c r="CN832">
        <v>2</v>
      </c>
      <c r="CO832">
        <v>0</v>
      </c>
      <c r="CP832">
        <v>10</v>
      </c>
      <c r="CQ832">
        <v>10</v>
      </c>
      <c r="CR832">
        <v>10</v>
      </c>
      <c r="CS832">
        <v>1</v>
      </c>
    </row>
    <row r="833" spans="1:97" x14ac:dyDescent="0.25">
      <c r="A833" t="s">
        <v>4807</v>
      </c>
      <c r="B833">
        <v>1</v>
      </c>
      <c r="C833" t="s">
        <v>4108</v>
      </c>
      <c r="D833">
        <v>19</v>
      </c>
      <c r="E833" t="s">
        <v>188</v>
      </c>
      <c r="F833">
        <v>1</v>
      </c>
      <c r="G833" t="s">
        <v>188</v>
      </c>
      <c r="H833" t="s">
        <v>4808</v>
      </c>
      <c r="I833">
        <v>0</v>
      </c>
      <c r="J833" t="s">
        <v>188</v>
      </c>
      <c r="K833" t="s">
        <v>189</v>
      </c>
      <c r="L833" t="s">
        <v>31</v>
      </c>
      <c r="M833" t="s">
        <v>37</v>
      </c>
      <c r="N833" t="s">
        <v>35</v>
      </c>
      <c r="O833" t="s">
        <v>29</v>
      </c>
      <c r="P833" t="s">
        <v>3471</v>
      </c>
      <c r="Q833" t="s">
        <v>2879</v>
      </c>
      <c r="R833" t="s">
        <v>190</v>
      </c>
      <c r="S833">
        <v>0</v>
      </c>
      <c r="T833">
        <v>78</v>
      </c>
      <c r="U833">
        <v>76</v>
      </c>
      <c r="V833">
        <v>154</v>
      </c>
      <c r="W833">
        <v>18</v>
      </c>
      <c r="X833">
        <v>15</v>
      </c>
      <c r="Y833">
        <v>33</v>
      </c>
      <c r="Z833">
        <v>78</v>
      </c>
      <c r="AA833">
        <v>76</v>
      </c>
      <c r="AB833">
        <v>154</v>
      </c>
      <c r="AC833">
        <v>11</v>
      </c>
      <c r="AD833">
        <v>12</v>
      </c>
      <c r="AE833">
        <v>23</v>
      </c>
      <c r="AF833">
        <v>11</v>
      </c>
      <c r="AG833">
        <v>12</v>
      </c>
      <c r="AH833">
        <v>23</v>
      </c>
      <c r="AI833">
        <v>10</v>
      </c>
      <c r="AJ833">
        <v>9</v>
      </c>
      <c r="AK833">
        <v>19</v>
      </c>
      <c r="AL833">
        <v>11</v>
      </c>
      <c r="AM833">
        <v>9</v>
      </c>
      <c r="AN833">
        <v>20</v>
      </c>
      <c r="AO833">
        <v>12</v>
      </c>
      <c r="AP833">
        <v>15</v>
      </c>
      <c r="AQ833">
        <v>27</v>
      </c>
      <c r="AR833">
        <v>11</v>
      </c>
      <c r="AS833">
        <v>7</v>
      </c>
      <c r="AT833">
        <v>18</v>
      </c>
      <c r="AU833">
        <v>17</v>
      </c>
      <c r="AV833">
        <v>18</v>
      </c>
      <c r="AW833">
        <v>35</v>
      </c>
      <c r="AX833">
        <v>72</v>
      </c>
      <c r="AY833">
        <v>70</v>
      </c>
      <c r="AZ833">
        <v>142</v>
      </c>
      <c r="BA833">
        <v>2</v>
      </c>
      <c r="BB833">
        <v>1</v>
      </c>
      <c r="BC833">
        <v>1</v>
      </c>
      <c r="BD833">
        <v>2</v>
      </c>
      <c r="BE833">
        <v>1</v>
      </c>
      <c r="BF833">
        <v>2</v>
      </c>
      <c r="BG833">
        <v>0</v>
      </c>
      <c r="BH833">
        <v>9</v>
      </c>
      <c r="BI833">
        <v>0</v>
      </c>
      <c r="BJ833">
        <v>0</v>
      </c>
      <c r="BK833">
        <v>0</v>
      </c>
      <c r="BL833">
        <v>1</v>
      </c>
      <c r="BM833">
        <v>0</v>
      </c>
      <c r="BN833">
        <v>0</v>
      </c>
      <c r="BO833">
        <v>0</v>
      </c>
      <c r="BP833">
        <v>0</v>
      </c>
      <c r="BQ833">
        <v>1</v>
      </c>
      <c r="BR833">
        <v>8</v>
      </c>
      <c r="BS833">
        <v>0</v>
      </c>
      <c r="BT833">
        <v>0</v>
      </c>
      <c r="BU833">
        <v>0</v>
      </c>
      <c r="BV833">
        <v>1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1</v>
      </c>
      <c r="CE833">
        <v>0</v>
      </c>
      <c r="CF833">
        <v>12</v>
      </c>
      <c r="CG833">
        <v>1</v>
      </c>
      <c r="CH833">
        <v>8</v>
      </c>
      <c r="CI833">
        <v>2</v>
      </c>
      <c r="CJ833">
        <v>1</v>
      </c>
      <c r="CK833">
        <v>1</v>
      </c>
      <c r="CL833">
        <v>2</v>
      </c>
      <c r="CM833">
        <v>1</v>
      </c>
      <c r="CN833">
        <v>2</v>
      </c>
      <c r="CO833">
        <v>0</v>
      </c>
      <c r="CP833">
        <v>9</v>
      </c>
      <c r="CQ833">
        <v>9</v>
      </c>
      <c r="CR833">
        <v>9</v>
      </c>
      <c r="CS833">
        <v>1</v>
      </c>
    </row>
    <row r="834" spans="1:97" x14ac:dyDescent="0.25">
      <c r="A834" t="s">
        <v>4809</v>
      </c>
      <c r="B834">
        <v>4</v>
      </c>
      <c r="C834" t="s">
        <v>4810</v>
      </c>
      <c r="D834">
        <v>8</v>
      </c>
      <c r="E834" t="s">
        <v>1251</v>
      </c>
      <c r="F834">
        <v>1224</v>
      </c>
      <c r="G834" t="s">
        <v>4811</v>
      </c>
      <c r="H834" t="s">
        <v>4812</v>
      </c>
      <c r="I834">
        <v>0</v>
      </c>
      <c r="J834" t="s">
        <v>406</v>
      </c>
      <c r="K834" t="s">
        <v>189</v>
      </c>
      <c r="L834" t="s">
        <v>31</v>
      </c>
      <c r="M834" t="s">
        <v>37</v>
      </c>
      <c r="N834" t="s">
        <v>35</v>
      </c>
      <c r="O834" t="s">
        <v>29</v>
      </c>
      <c r="P834" t="s">
        <v>3294</v>
      </c>
      <c r="Q834" t="s">
        <v>2769</v>
      </c>
      <c r="R834" t="s">
        <v>397</v>
      </c>
      <c r="S834">
        <v>0</v>
      </c>
      <c r="T834">
        <v>11</v>
      </c>
      <c r="U834">
        <v>9</v>
      </c>
      <c r="V834">
        <v>20</v>
      </c>
      <c r="W834">
        <v>2</v>
      </c>
      <c r="X834">
        <v>3</v>
      </c>
      <c r="Y834">
        <v>5</v>
      </c>
      <c r="Z834">
        <v>11</v>
      </c>
      <c r="AA834">
        <v>9</v>
      </c>
      <c r="AB834">
        <v>20</v>
      </c>
      <c r="AC834">
        <v>1</v>
      </c>
      <c r="AD834">
        <v>0</v>
      </c>
      <c r="AE834">
        <v>1</v>
      </c>
      <c r="AF834">
        <v>1</v>
      </c>
      <c r="AG834">
        <v>0</v>
      </c>
      <c r="AH834">
        <v>1</v>
      </c>
      <c r="AI834">
        <v>2</v>
      </c>
      <c r="AJ834">
        <v>1</v>
      </c>
      <c r="AK834">
        <v>3</v>
      </c>
      <c r="AL834">
        <v>2</v>
      </c>
      <c r="AM834">
        <v>0</v>
      </c>
      <c r="AN834">
        <v>2</v>
      </c>
      <c r="AO834">
        <v>1</v>
      </c>
      <c r="AP834">
        <v>3</v>
      </c>
      <c r="AQ834">
        <v>4</v>
      </c>
      <c r="AR834">
        <v>4</v>
      </c>
      <c r="AS834">
        <v>1</v>
      </c>
      <c r="AT834">
        <v>5</v>
      </c>
      <c r="AU834">
        <v>0</v>
      </c>
      <c r="AV834">
        <v>1</v>
      </c>
      <c r="AW834">
        <v>1</v>
      </c>
      <c r="AX834">
        <v>10</v>
      </c>
      <c r="AY834">
        <v>6</v>
      </c>
      <c r="AZ834">
        <v>16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1</v>
      </c>
      <c r="BH834">
        <v>1</v>
      </c>
      <c r="BI834">
        <v>0</v>
      </c>
      <c r="BJ834">
        <v>1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1</v>
      </c>
      <c r="CG834">
        <v>0</v>
      </c>
      <c r="CH834">
        <v>1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</v>
      </c>
      <c r="CP834">
        <v>1</v>
      </c>
      <c r="CQ834">
        <v>1</v>
      </c>
      <c r="CR834">
        <v>1</v>
      </c>
      <c r="CS834">
        <v>1</v>
      </c>
    </row>
    <row r="835" spans="1:97" x14ac:dyDescent="0.25">
      <c r="A835" t="s">
        <v>4813</v>
      </c>
      <c r="B835">
        <v>1</v>
      </c>
      <c r="C835" t="s">
        <v>359</v>
      </c>
      <c r="D835">
        <v>46</v>
      </c>
      <c r="E835" t="s">
        <v>410</v>
      </c>
      <c r="F835">
        <v>191</v>
      </c>
      <c r="G835" t="s">
        <v>4814</v>
      </c>
      <c r="H835" t="s">
        <v>4815</v>
      </c>
      <c r="I835">
        <v>0</v>
      </c>
      <c r="J835" t="s">
        <v>393</v>
      </c>
      <c r="K835" t="s">
        <v>189</v>
      </c>
      <c r="L835" t="s">
        <v>31</v>
      </c>
      <c r="M835" t="s">
        <v>37</v>
      </c>
      <c r="N835" t="s">
        <v>35</v>
      </c>
      <c r="O835" t="s">
        <v>29</v>
      </c>
      <c r="P835" t="s">
        <v>3425</v>
      </c>
      <c r="Q835" t="s">
        <v>2845</v>
      </c>
      <c r="R835" t="s">
        <v>397</v>
      </c>
      <c r="S835">
        <v>0</v>
      </c>
      <c r="T835">
        <v>8</v>
      </c>
      <c r="U835">
        <v>8</v>
      </c>
      <c r="V835">
        <v>16</v>
      </c>
      <c r="W835">
        <v>1</v>
      </c>
      <c r="X835">
        <v>2</v>
      </c>
      <c r="Y835">
        <v>3</v>
      </c>
      <c r="Z835">
        <v>8</v>
      </c>
      <c r="AA835">
        <v>8</v>
      </c>
      <c r="AB835">
        <v>16</v>
      </c>
      <c r="AC835">
        <v>3</v>
      </c>
      <c r="AD835">
        <v>1</v>
      </c>
      <c r="AE835">
        <v>4</v>
      </c>
      <c r="AF835">
        <v>3</v>
      </c>
      <c r="AG835">
        <v>1</v>
      </c>
      <c r="AH835">
        <v>4</v>
      </c>
      <c r="AI835">
        <v>0</v>
      </c>
      <c r="AJ835">
        <v>3</v>
      </c>
      <c r="AK835">
        <v>3</v>
      </c>
      <c r="AL835">
        <v>4</v>
      </c>
      <c r="AM835">
        <v>0</v>
      </c>
      <c r="AN835">
        <v>4</v>
      </c>
      <c r="AO835">
        <v>1</v>
      </c>
      <c r="AP835">
        <v>1</v>
      </c>
      <c r="AQ835">
        <v>2</v>
      </c>
      <c r="AR835">
        <v>2</v>
      </c>
      <c r="AS835">
        <v>0</v>
      </c>
      <c r="AT835">
        <v>2</v>
      </c>
      <c r="AU835">
        <v>0</v>
      </c>
      <c r="AV835">
        <v>0</v>
      </c>
      <c r="AW835">
        <v>0</v>
      </c>
      <c r="AX835">
        <v>10</v>
      </c>
      <c r="AY835">
        <v>5</v>
      </c>
      <c r="AZ835">
        <v>15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1</v>
      </c>
      <c r="BH835">
        <v>1</v>
      </c>
      <c r="BI835">
        <v>1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1</v>
      </c>
      <c r="CG835">
        <v>1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1</v>
      </c>
      <c r="CP835">
        <v>1</v>
      </c>
      <c r="CQ835">
        <v>1</v>
      </c>
      <c r="CR835">
        <v>1</v>
      </c>
      <c r="CS835">
        <v>1</v>
      </c>
    </row>
    <row r="836" spans="1:97" x14ac:dyDescent="0.25">
      <c r="A836" t="s">
        <v>4816</v>
      </c>
      <c r="B836">
        <v>1</v>
      </c>
      <c r="C836" t="s">
        <v>2059</v>
      </c>
      <c r="D836">
        <v>46</v>
      </c>
      <c r="E836" t="s">
        <v>410</v>
      </c>
      <c r="F836">
        <v>182</v>
      </c>
      <c r="G836" t="s">
        <v>4817</v>
      </c>
      <c r="H836" t="s">
        <v>4818</v>
      </c>
      <c r="I836">
        <v>0</v>
      </c>
      <c r="J836" t="s">
        <v>393</v>
      </c>
      <c r="K836" t="s">
        <v>189</v>
      </c>
      <c r="L836" t="s">
        <v>31</v>
      </c>
      <c r="M836" t="s">
        <v>37</v>
      </c>
      <c r="N836" t="s">
        <v>35</v>
      </c>
      <c r="O836" t="s">
        <v>29</v>
      </c>
      <c r="P836" t="s">
        <v>3425</v>
      </c>
      <c r="Q836" t="s">
        <v>2845</v>
      </c>
      <c r="R836" t="s">
        <v>397</v>
      </c>
      <c r="S836">
        <v>0</v>
      </c>
      <c r="T836">
        <v>8</v>
      </c>
      <c r="U836">
        <v>8</v>
      </c>
      <c r="V836">
        <v>16</v>
      </c>
      <c r="W836">
        <v>1</v>
      </c>
      <c r="X836">
        <v>2</v>
      </c>
      <c r="Y836">
        <v>3</v>
      </c>
      <c r="Z836">
        <v>8</v>
      </c>
      <c r="AA836">
        <v>8</v>
      </c>
      <c r="AB836">
        <v>16</v>
      </c>
      <c r="AC836">
        <v>0</v>
      </c>
      <c r="AD836">
        <v>1</v>
      </c>
      <c r="AE836">
        <v>1</v>
      </c>
      <c r="AF836">
        <v>0</v>
      </c>
      <c r="AG836">
        <v>1</v>
      </c>
      <c r="AH836">
        <v>1</v>
      </c>
      <c r="AI836">
        <v>0</v>
      </c>
      <c r="AJ836">
        <v>1</v>
      </c>
      <c r="AK836">
        <v>1</v>
      </c>
      <c r="AL836">
        <v>0</v>
      </c>
      <c r="AM836">
        <v>0</v>
      </c>
      <c r="AN836">
        <v>0</v>
      </c>
      <c r="AO836">
        <v>3</v>
      </c>
      <c r="AP836">
        <v>1</v>
      </c>
      <c r="AQ836">
        <v>4</v>
      </c>
      <c r="AR836">
        <v>2</v>
      </c>
      <c r="AS836">
        <v>3</v>
      </c>
      <c r="AT836">
        <v>5</v>
      </c>
      <c r="AU836">
        <v>2</v>
      </c>
      <c r="AV836">
        <v>1</v>
      </c>
      <c r="AW836">
        <v>3</v>
      </c>
      <c r="AX836">
        <v>7</v>
      </c>
      <c r="AY836">
        <v>7</v>
      </c>
      <c r="AZ836">
        <v>14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1</v>
      </c>
      <c r="BH836">
        <v>1</v>
      </c>
      <c r="BI836">
        <v>0</v>
      </c>
      <c r="BJ836">
        <v>1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1</v>
      </c>
      <c r="CG836">
        <v>0</v>
      </c>
      <c r="CH836">
        <v>1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1</v>
      </c>
      <c r="CP836">
        <v>1</v>
      </c>
      <c r="CQ836">
        <v>2</v>
      </c>
      <c r="CR836">
        <v>1</v>
      </c>
      <c r="CS836">
        <v>1</v>
      </c>
    </row>
    <row r="837" spans="1:97" x14ac:dyDescent="0.25">
      <c r="A837" t="s">
        <v>4819</v>
      </c>
      <c r="B837">
        <v>1</v>
      </c>
      <c r="C837" t="s">
        <v>433</v>
      </c>
      <c r="D837">
        <v>8</v>
      </c>
      <c r="E837" t="s">
        <v>1251</v>
      </c>
      <c r="F837">
        <v>177</v>
      </c>
      <c r="G837" t="s">
        <v>4820</v>
      </c>
      <c r="H837" t="s">
        <v>4821</v>
      </c>
      <c r="I837">
        <v>0</v>
      </c>
      <c r="J837" t="s">
        <v>406</v>
      </c>
      <c r="K837" t="s">
        <v>189</v>
      </c>
      <c r="L837" t="s">
        <v>31</v>
      </c>
      <c r="M837" t="s">
        <v>37</v>
      </c>
      <c r="N837" t="s">
        <v>35</v>
      </c>
      <c r="O837" t="s">
        <v>29</v>
      </c>
      <c r="P837" t="s">
        <v>3081</v>
      </c>
      <c r="Q837" t="s">
        <v>2769</v>
      </c>
      <c r="R837" t="s">
        <v>408</v>
      </c>
      <c r="S837">
        <v>0</v>
      </c>
      <c r="T837">
        <v>21</v>
      </c>
      <c r="U837">
        <v>40</v>
      </c>
      <c r="V837">
        <v>61</v>
      </c>
      <c r="W837">
        <v>2</v>
      </c>
      <c r="X837">
        <v>4</v>
      </c>
      <c r="Y837">
        <v>6</v>
      </c>
      <c r="Z837">
        <v>21</v>
      </c>
      <c r="AA837">
        <v>40</v>
      </c>
      <c r="AB837">
        <v>61</v>
      </c>
      <c r="AC837">
        <v>7</v>
      </c>
      <c r="AD837">
        <v>4</v>
      </c>
      <c r="AE837">
        <v>11</v>
      </c>
      <c r="AF837">
        <v>7</v>
      </c>
      <c r="AG837">
        <v>4</v>
      </c>
      <c r="AH837">
        <v>11</v>
      </c>
      <c r="AI837">
        <v>2</v>
      </c>
      <c r="AJ837">
        <v>9</v>
      </c>
      <c r="AK837">
        <v>11</v>
      </c>
      <c r="AL837">
        <v>3</v>
      </c>
      <c r="AM837">
        <v>9</v>
      </c>
      <c r="AN837">
        <v>12</v>
      </c>
      <c r="AO837">
        <v>9</v>
      </c>
      <c r="AP837">
        <v>9</v>
      </c>
      <c r="AQ837">
        <v>18</v>
      </c>
      <c r="AR837">
        <v>2</v>
      </c>
      <c r="AS837">
        <v>4</v>
      </c>
      <c r="AT837">
        <v>6</v>
      </c>
      <c r="AU837">
        <v>3</v>
      </c>
      <c r="AV837">
        <v>4</v>
      </c>
      <c r="AW837">
        <v>7</v>
      </c>
      <c r="AX837">
        <v>26</v>
      </c>
      <c r="AY837">
        <v>39</v>
      </c>
      <c r="AZ837">
        <v>65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3</v>
      </c>
      <c r="BH837">
        <v>3</v>
      </c>
      <c r="BI837">
        <v>1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2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3</v>
      </c>
      <c r="CG837">
        <v>1</v>
      </c>
      <c r="CH837">
        <v>2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3</v>
      </c>
      <c r="CP837">
        <v>3</v>
      </c>
      <c r="CQ837">
        <v>2</v>
      </c>
      <c r="CR837">
        <v>2</v>
      </c>
      <c r="CS837">
        <v>1</v>
      </c>
    </row>
    <row r="838" spans="1:97" x14ac:dyDescent="0.25">
      <c r="A838" t="s">
        <v>4822</v>
      </c>
      <c r="B838">
        <v>2</v>
      </c>
      <c r="C838" t="s">
        <v>2734</v>
      </c>
      <c r="D838">
        <v>5</v>
      </c>
      <c r="E838" t="s">
        <v>227</v>
      </c>
      <c r="F838">
        <v>1</v>
      </c>
      <c r="G838" t="s">
        <v>366</v>
      </c>
      <c r="H838" t="s">
        <v>1952</v>
      </c>
      <c r="I838">
        <v>1865</v>
      </c>
      <c r="J838" t="s">
        <v>228</v>
      </c>
      <c r="K838" t="s">
        <v>189</v>
      </c>
      <c r="L838" t="s">
        <v>31</v>
      </c>
      <c r="M838" t="s">
        <v>37</v>
      </c>
      <c r="N838" t="s">
        <v>35</v>
      </c>
      <c r="O838" t="s">
        <v>29</v>
      </c>
      <c r="P838" t="s">
        <v>3112</v>
      </c>
      <c r="Q838" t="s">
        <v>2795</v>
      </c>
      <c r="R838" t="s">
        <v>431</v>
      </c>
      <c r="S838">
        <v>0</v>
      </c>
      <c r="T838">
        <v>78</v>
      </c>
      <c r="U838">
        <v>71</v>
      </c>
      <c r="V838">
        <v>149</v>
      </c>
      <c r="W838">
        <v>13</v>
      </c>
      <c r="X838">
        <v>7</v>
      </c>
      <c r="Y838">
        <v>20</v>
      </c>
      <c r="Z838">
        <v>78</v>
      </c>
      <c r="AA838">
        <v>71</v>
      </c>
      <c r="AB838">
        <v>149</v>
      </c>
      <c r="AC838">
        <v>7</v>
      </c>
      <c r="AD838">
        <v>7</v>
      </c>
      <c r="AE838">
        <v>14</v>
      </c>
      <c r="AF838">
        <v>7</v>
      </c>
      <c r="AG838">
        <v>8</v>
      </c>
      <c r="AH838">
        <v>15</v>
      </c>
      <c r="AI838">
        <v>12</v>
      </c>
      <c r="AJ838">
        <v>7</v>
      </c>
      <c r="AK838">
        <v>19</v>
      </c>
      <c r="AL838">
        <v>15</v>
      </c>
      <c r="AM838">
        <v>12</v>
      </c>
      <c r="AN838">
        <v>27</v>
      </c>
      <c r="AO838">
        <v>11</v>
      </c>
      <c r="AP838">
        <v>10</v>
      </c>
      <c r="AQ838">
        <v>21</v>
      </c>
      <c r="AR838">
        <v>14</v>
      </c>
      <c r="AS838">
        <v>15</v>
      </c>
      <c r="AT838">
        <v>29</v>
      </c>
      <c r="AU838">
        <v>10</v>
      </c>
      <c r="AV838">
        <v>8</v>
      </c>
      <c r="AW838">
        <v>18</v>
      </c>
      <c r="AX838">
        <v>69</v>
      </c>
      <c r="AY838">
        <v>60</v>
      </c>
      <c r="AZ838">
        <v>129</v>
      </c>
      <c r="BA838">
        <v>1</v>
      </c>
      <c r="BB838">
        <v>1</v>
      </c>
      <c r="BC838">
        <v>1</v>
      </c>
      <c r="BD838">
        <v>1</v>
      </c>
      <c r="BE838">
        <v>2</v>
      </c>
      <c r="BF838">
        <v>1</v>
      </c>
      <c r="BG838">
        <v>0</v>
      </c>
      <c r="BH838">
        <v>7</v>
      </c>
      <c r="BI838">
        <v>0</v>
      </c>
      <c r="BJ838">
        <v>0</v>
      </c>
      <c r="BK838">
        <v>1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2</v>
      </c>
      <c r="BR838">
        <v>5</v>
      </c>
      <c r="BS838">
        <v>0</v>
      </c>
      <c r="BT838">
        <v>0</v>
      </c>
      <c r="BU838">
        <v>3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1</v>
      </c>
      <c r="CD838">
        <v>0</v>
      </c>
      <c r="CE838">
        <v>0</v>
      </c>
      <c r="CF838">
        <v>12</v>
      </c>
      <c r="CG838">
        <v>2</v>
      </c>
      <c r="CH838">
        <v>5</v>
      </c>
      <c r="CI838">
        <v>1</v>
      </c>
      <c r="CJ838">
        <v>1</v>
      </c>
      <c r="CK838">
        <v>1</v>
      </c>
      <c r="CL838">
        <v>1</v>
      </c>
      <c r="CM838">
        <v>2</v>
      </c>
      <c r="CN838">
        <v>1</v>
      </c>
      <c r="CO838">
        <v>0</v>
      </c>
      <c r="CP838">
        <v>7</v>
      </c>
      <c r="CQ838">
        <v>12</v>
      </c>
      <c r="CR838">
        <v>7</v>
      </c>
      <c r="CS838">
        <v>1</v>
      </c>
    </row>
    <row r="839" spans="1:97" x14ac:dyDescent="0.25">
      <c r="A839" t="s">
        <v>4823</v>
      </c>
      <c r="B839">
        <v>1</v>
      </c>
      <c r="C839" t="s">
        <v>576</v>
      </c>
      <c r="D839">
        <v>5</v>
      </c>
      <c r="E839" t="s">
        <v>227</v>
      </c>
      <c r="F839">
        <v>34</v>
      </c>
      <c r="G839" t="s">
        <v>576</v>
      </c>
      <c r="H839" t="s">
        <v>2489</v>
      </c>
      <c r="I839">
        <v>0</v>
      </c>
      <c r="J839" t="s">
        <v>228</v>
      </c>
      <c r="K839" t="s">
        <v>189</v>
      </c>
      <c r="L839" t="s">
        <v>31</v>
      </c>
      <c r="M839" t="s">
        <v>37</v>
      </c>
      <c r="N839" t="s">
        <v>35</v>
      </c>
      <c r="O839" t="s">
        <v>29</v>
      </c>
      <c r="P839" t="s">
        <v>3112</v>
      </c>
      <c r="Q839" t="s">
        <v>2795</v>
      </c>
      <c r="R839" t="s">
        <v>431</v>
      </c>
      <c r="S839">
        <v>0</v>
      </c>
      <c r="T839">
        <v>54</v>
      </c>
      <c r="U839">
        <v>58</v>
      </c>
      <c r="V839">
        <v>112</v>
      </c>
      <c r="W839">
        <v>11</v>
      </c>
      <c r="X839">
        <v>12</v>
      </c>
      <c r="Y839">
        <v>23</v>
      </c>
      <c r="Z839">
        <v>54</v>
      </c>
      <c r="AA839">
        <v>58</v>
      </c>
      <c r="AB839">
        <v>112</v>
      </c>
      <c r="AC839">
        <v>10</v>
      </c>
      <c r="AD839">
        <v>7</v>
      </c>
      <c r="AE839">
        <v>17</v>
      </c>
      <c r="AF839">
        <v>10</v>
      </c>
      <c r="AG839">
        <v>7</v>
      </c>
      <c r="AH839">
        <v>17</v>
      </c>
      <c r="AI839">
        <v>9</v>
      </c>
      <c r="AJ839">
        <v>11</v>
      </c>
      <c r="AK839">
        <v>20</v>
      </c>
      <c r="AL839">
        <v>7</v>
      </c>
      <c r="AM839">
        <v>5</v>
      </c>
      <c r="AN839">
        <v>12</v>
      </c>
      <c r="AO839">
        <v>6</v>
      </c>
      <c r="AP839">
        <v>10</v>
      </c>
      <c r="AQ839">
        <v>16</v>
      </c>
      <c r="AR839">
        <v>7</v>
      </c>
      <c r="AS839">
        <v>8</v>
      </c>
      <c r="AT839">
        <v>15</v>
      </c>
      <c r="AU839">
        <v>7</v>
      </c>
      <c r="AV839">
        <v>6</v>
      </c>
      <c r="AW839">
        <v>13</v>
      </c>
      <c r="AX839">
        <v>46</v>
      </c>
      <c r="AY839">
        <v>47</v>
      </c>
      <c r="AZ839">
        <v>93</v>
      </c>
      <c r="BA839">
        <v>1</v>
      </c>
      <c r="BB839">
        <v>1</v>
      </c>
      <c r="BC839">
        <v>1</v>
      </c>
      <c r="BD839">
        <v>1</v>
      </c>
      <c r="BE839">
        <v>1</v>
      </c>
      <c r="BF839">
        <v>1</v>
      </c>
      <c r="BG839">
        <v>0</v>
      </c>
      <c r="BH839">
        <v>6</v>
      </c>
      <c r="BI839">
        <v>0</v>
      </c>
      <c r="BJ839">
        <v>0</v>
      </c>
      <c r="BK839">
        <v>0</v>
      </c>
      <c r="BL839">
        <v>1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6</v>
      </c>
      <c r="BS839">
        <v>0</v>
      </c>
      <c r="BT839">
        <v>0</v>
      </c>
      <c r="BU839">
        <v>1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1</v>
      </c>
      <c r="CD839">
        <v>0</v>
      </c>
      <c r="CE839">
        <v>0</v>
      </c>
      <c r="CF839">
        <v>9</v>
      </c>
      <c r="CG839">
        <v>0</v>
      </c>
      <c r="CH839">
        <v>6</v>
      </c>
      <c r="CI839">
        <v>1</v>
      </c>
      <c r="CJ839">
        <v>1</v>
      </c>
      <c r="CK839">
        <v>1</v>
      </c>
      <c r="CL839">
        <v>1</v>
      </c>
      <c r="CM839">
        <v>1</v>
      </c>
      <c r="CN839">
        <v>1</v>
      </c>
      <c r="CO839">
        <v>0</v>
      </c>
      <c r="CP839">
        <v>6</v>
      </c>
      <c r="CQ839">
        <v>8</v>
      </c>
      <c r="CR839">
        <v>6</v>
      </c>
      <c r="CS839">
        <v>1</v>
      </c>
    </row>
    <row r="840" spans="1:97" x14ac:dyDescent="0.25">
      <c r="A840" t="s">
        <v>4824</v>
      </c>
      <c r="B840">
        <v>4</v>
      </c>
      <c r="C840" t="s">
        <v>306</v>
      </c>
      <c r="D840">
        <v>49</v>
      </c>
      <c r="E840" t="s">
        <v>2456</v>
      </c>
      <c r="F840">
        <v>12</v>
      </c>
      <c r="G840" t="s">
        <v>4825</v>
      </c>
      <c r="H840" t="s">
        <v>4826</v>
      </c>
      <c r="I840">
        <v>0</v>
      </c>
      <c r="J840" t="s">
        <v>188</v>
      </c>
      <c r="K840" t="s">
        <v>189</v>
      </c>
      <c r="L840" t="s">
        <v>31</v>
      </c>
      <c r="M840" t="s">
        <v>37</v>
      </c>
      <c r="N840" t="s">
        <v>35</v>
      </c>
      <c r="O840" t="s">
        <v>29</v>
      </c>
      <c r="P840" t="s">
        <v>3166</v>
      </c>
      <c r="Q840" t="s">
        <v>2879</v>
      </c>
      <c r="R840" t="s">
        <v>190</v>
      </c>
      <c r="S840">
        <v>0</v>
      </c>
      <c r="T840">
        <v>16</v>
      </c>
      <c r="U840">
        <v>11</v>
      </c>
      <c r="V840">
        <v>27</v>
      </c>
      <c r="W840">
        <v>4</v>
      </c>
      <c r="X840">
        <v>1</v>
      </c>
      <c r="Y840">
        <v>5</v>
      </c>
      <c r="Z840">
        <v>16</v>
      </c>
      <c r="AA840">
        <v>11</v>
      </c>
      <c r="AB840">
        <v>27</v>
      </c>
      <c r="AC840">
        <v>4</v>
      </c>
      <c r="AD840">
        <v>2</v>
      </c>
      <c r="AE840">
        <v>6</v>
      </c>
      <c r="AF840">
        <v>4</v>
      </c>
      <c r="AG840">
        <v>2</v>
      </c>
      <c r="AH840">
        <v>6</v>
      </c>
      <c r="AI840">
        <v>2</v>
      </c>
      <c r="AJ840">
        <v>3</v>
      </c>
      <c r="AK840">
        <v>5</v>
      </c>
      <c r="AL840">
        <v>4</v>
      </c>
      <c r="AM840">
        <v>3</v>
      </c>
      <c r="AN840">
        <v>7</v>
      </c>
      <c r="AO840">
        <v>3</v>
      </c>
      <c r="AP840">
        <v>4</v>
      </c>
      <c r="AQ840">
        <v>7</v>
      </c>
      <c r="AR840">
        <v>3</v>
      </c>
      <c r="AS840">
        <v>1</v>
      </c>
      <c r="AT840">
        <v>4</v>
      </c>
      <c r="AU840">
        <v>2</v>
      </c>
      <c r="AV840">
        <v>1</v>
      </c>
      <c r="AW840">
        <v>3</v>
      </c>
      <c r="AX840">
        <v>18</v>
      </c>
      <c r="AY840">
        <v>14</v>
      </c>
      <c r="AZ840">
        <v>32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2</v>
      </c>
      <c r="BH840">
        <v>2</v>
      </c>
      <c r="BI840">
        <v>1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1</v>
      </c>
      <c r="BS840">
        <v>0</v>
      </c>
      <c r="BT840">
        <v>0</v>
      </c>
      <c r="BU840">
        <v>1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3</v>
      </c>
      <c r="CG840">
        <v>1</v>
      </c>
      <c r="CH840">
        <v>1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2</v>
      </c>
      <c r="CP840">
        <v>2</v>
      </c>
      <c r="CQ840">
        <v>3</v>
      </c>
      <c r="CR840">
        <v>3</v>
      </c>
      <c r="CS840">
        <v>1</v>
      </c>
    </row>
    <row r="841" spans="1:97" x14ac:dyDescent="0.25">
      <c r="A841" t="s">
        <v>4827</v>
      </c>
      <c r="B841">
        <v>1</v>
      </c>
      <c r="C841" t="s">
        <v>4828</v>
      </c>
      <c r="D841">
        <v>10</v>
      </c>
      <c r="E841" t="s">
        <v>253</v>
      </c>
      <c r="F841">
        <v>5</v>
      </c>
      <c r="G841" t="s">
        <v>307</v>
      </c>
      <c r="H841" t="s">
        <v>3157</v>
      </c>
      <c r="I841">
        <v>0</v>
      </c>
      <c r="J841" t="s">
        <v>228</v>
      </c>
      <c r="K841" t="s">
        <v>189</v>
      </c>
      <c r="L841" t="s">
        <v>31</v>
      </c>
      <c r="M841" t="s">
        <v>37</v>
      </c>
      <c r="N841" t="s">
        <v>35</v>
      </c>
      <c r="O841" t="s">
        <v>29</v>
      </c>
      <c r="P841" t="s">
        <v>3090</v>
      </c>
      <c r="Q841" t="s">
        <v>2795</v>
      </c>
      <c r="R841" t="s">
        <v>431</v>
      </c>
      <c r="S841">
        <v>0</v>
      </c>
      <c r="T841">
        <v>157</v>
      </c>
      <c r="U841">
        <v>156</v>
      </c>
      <c r="V841">
        <v>313</v>
      </c>
      <c r="W841">
        <v>14</v>
      </c>
      <c r="X841">
        <v>26</v>
      </c>
      <c r="Y841">
        <v>40</v>
      </c>
      <c r="Z841">
        <v>157</v>
      </c>
      <c r="AA841">
        <v>156</v>
      </c>
      <c r="AB841">
        <v>313</v>
      </c>
      <c r="AC841">
        <v>23</v>
      </c>
      <c r="AD841">
        <v>32</v>
      </c>
      <c r="AE841">
        <v>55</v>
      </c>
      <c r="AF841">
        <v>23</v>
      </c>
      <c r="AG841">
        <v>32</v>
      </c>
      <c r="AH841">
        <v>55</v>
      </c>
      <c r="AI841">
        <v>25</v>
      </c>
      <c r="AJ841">
        <v>26</v>
      </c>
      <c r="AK841">
        <v>51</v>
      </c>
      <c r="AL841">
        <v>40</v>
      </c>
      <c r="AM841">
        <v>33</v>
      </c>
      <c r="AN841">
        <v>73</v>
      </c>
      <c r="AO841">
        <v>24</v>
      </c>
      <c r="AP841">
        <v>30</v>
      </c>
      <c r="AQ841">
        <v>54</v>
      </c>
      <c r="AR841">
        <v>22</v>
      </c>
      <c r="AS841">
        <v>20</v>
      </c>
      <c r="AT841">
        <v>42</v>
      </c>
      <c r="AU841">
        <v>23</v>
      </c>
      <c r="AV841">
        <v>20</v>
      </c>
      <c r="AW841">
        <v>43</v>
      </c>
      <c r="AX841">
        <v>157</v>
      </c>
      <c r="AY841">
        <v>161</v>
      </c>
      <c r="AZ841">
        <v>318</v>
      </c>
      <c r="BA841">
        <v>2</v>
      </c>
      <c r="BB841">
        <v>2</v>
      </c>
      <c r="BC841">
        <v>3</v>
      </c>
      <c r="BD841">
        <v>2</v>
      </c>
      <c r="BE841">
        <v>2</v>
      </c>
      <c r="BF841">
        <v>2</v>
      </c>
      <c r="BG841">
        <v>0</v>
      </c>
      <c r="BH841">
        <v>13</v>
      </c>
      <c r="BI841">
        <v>0</v>
      </c>
      <c r="BJ841">
        <v>0</v>
      </c>
      <c r="BK841">
        <v>1</v>
      </c>
      <c r="BL841">
        <v>0</v>
      </c>
      <c r="BM841">
        <v>0</v>
      </c>
      <c r="BN841">
        <v>0</v>
      </c>
      <c r="BO841">
        <v>0</v>
      </c>
      <c r="BP841">
        <v>1</v>
      </c>
      <c r="BQ841">
        <v>2</v>
      </c>
      <c r="BR841">
        <v>11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1</v>
      </c>
      <c r="CD841">
        <v>0</v>
      </c>
      <c r="CE841">
        <v>0</v>
      </c>
      <c r="CF841">
        <v>17</v>
      </c>
      <c r="CG841">
        <v>2</v>
      </c>
      <c r="CH841">
        <v>11</v>
      </c>
      <c r="CI841">
        <v>2</v>
      </c>
      <c r="CJ841">
        <v>2</v>
      </c>
      <c r="CK841">
        <v>3</v>
      </c>
      <c r="CL841">
        <v>2</v>
      </c>
      <c r="CM841">
        <v>2</v>
      </c>
      <c r="CN841">
        <v>2</v>
      </c>
      <c r="CO841">
        <v>0</v>
      </c>
      <c r="CP841">
        <v>13</v>
      </c>
      <c r="CQ841">
        <v>13</v>
      </c>
      <c r="CR841">
        <v>13</v>
      </c>
      <c r="CS841">
        <v>1</v>
      </c>
    </row>
    <row r="842" spans="1:97" x14ac:dyDescent="0.25">
      <c r="A842" t="s">
        <v>4829</v>
      </c>
      <c r="B842">
        <v>1</v>
      </c>
      <c r="C842" t="s">
        <v>2629</v>
      </c>
      <c r="D842">
        <v>29</v>
      </c>
      <c r="E842" t="s">
        <v>546</v>
      </c>
      <c r="F842">
        <v>2263</v>
      </c>
      <c r="G842" t="s">
        <v>4830</v>
      </c>
      <c r="H842" t="s">
        <v>4831</v>
      </c>
      <c r="I842">
        <v>0</v>
      </c>
      <c r="J842" t="s">
        <v>546</v>
      </c>
      <c r="K842" t="s">
        <v>189</v>
      </c>
      <c r="L842" t="s">
        <v>31</v>
      </c>
      <c r="M842" t="s">
        <v>37</v>
      </c>
      <c r="N842" t="s">
        <v>35</v>
      </c>
      <c r="O842" t="s">
        <v>29</v>
      </c>
      <c r="P842" t="s">
        <v>2986</v>
      </c>
      <c r="Q842" t="s">
        <v>2777</v>
      </c>
      <c r="R842" t="s">
        <v>549</v>
      </c>
      <c r="S842">
        <v>0</v>
      </c>
      <c r="T842">
        <v>4</v>
      </c>
      <c r="U842">
        <v>8</v>
      </c>
      <c r="V842">
        <v>12</v>
      </c>
      <c r="W842">
        <v>1</v>
      </c>
      <c r="X842">
        <v>2</v>
      </c>
      <c r="Y842">
        <v>3</v>
      </c>
      <c r="Z842">
        <v>4</v>
      </c>
      <c r="AA842">
        <v>8</v>
      </c>
      <c r="AB842">
        <v>12</v>
      </c>
      <c r="AC842">
        <v>0</v>
      </c>
      <c r="AD842">
        <v>1</v>
      </c>
      <c r="AE842">
        <v>1</v>
      </c>
      <c r="AF842">
        <v>0</v>
      </c>
      <c r="AG842">
        <v>1</v>
      </c>
      <c r="AH842">
        <v>1</v>
      </c>
      <c r="AI842">
        <v>2</v>
      </c>
      <c r="AJ842">
        <v>0</v>
      </c>
      <c r="AK842">
        <v>2</v>
      </c>
      <c r="AL842">
        <v>1</v>
      </c>
      <c r="AM842">
        <v>2</v>
      </c>
      <c r="AN842">
        <v>3</v>
      </c>
      <c r="AO842">
        <v>0</v>
      </c>
      <c r="AP842">
        <v>1</v>
      </c>
      <c r="AQ842">
        <v>1</v>
      </c>
      <c r="AR842">
        <v>0</v>
      </c>
      <c r="AS842">
        <v>1</v>
      </c>
      <c r="AT842">
        <v>1</v>
      </c>
      <c r="AU842">
        <v>0</v>
      </c>
      <c r="AV842">
        <v>1</v>
      </c>
      <c r="AW842">
        <v>1</v>
      </c>
      <c r="AX842">
        <v>3</v>
      </c>
      <c r="AY842">
        <v>6</v>
      </c>
      <c r="AZ842">
        <v>9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1</v>
      </c>
      <c r="BH842">
        <v>1</v>
      </c>
      <c r="BI842">
        <v>0</v>
      </c>
      <c r="BJ842">
        <v>1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1</v>
      </c>
      <c r="CG842">
        <v>0</v>
      </c>
      <c r="CH842">
        <v>1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1</v>
      </c>
      <c r="CP842">
        <v>1</v>
      </c>
      <c r="CQ842">
        <v>1</v>
      </c>
      <c r="CR842">
        <v>1</v>
      </c>
      <c r="CS842">
        <v>1</v>
      </c>
    </row>
    <row r="843" spans="1:97" x14ac:dyDescent="0.25">
      <c r="A843" t="s">
        <v>4832</v>
      </c>
      <c r="B843">
        <v>1</v>
      </c>
      <c r="C843" t="s">
        <v>2619</v>
      </c>
      <c r="D843">
        <v>29</v>
      </c>
      <c r="E843" t="s">
        <v>546</v>
      </c>
      <c r="F843">
        <v>1242</v>
      </c>
      <c r="G843" t="s">
        <v>4833</v>
      </c>
      <c r="H843" t="s">
        <v>204</v>
      </c>
      <c r="I843">
        <v>0</v>
      </c>
      <c r="J843" t="s">
        <v>546</v>
      </c>
      <c r="K843" t="s">
        <v>189</v>
      </c>
      <c r="L843" t="s">
        <v>31</v>
      </c>
      <c r="M843" t="s">
        <v>37</v>
      </c>
      <c r="N843" t="s">
        <v>35</v>
      </c>
      <c r="O843" t="s">
        <v>29</v>
      </c>
      <c r="P843" t="s">
        <v>2776</v>
      </c>
      <c r="Q843" t="s">
        <v>2777</v>
      </c>
      <c r="R843" t="s">
        <v>549</v>
      </c>
      <c r="S843">
        <v>0</v>
      </c>
      <c r="T843">
        <v>14</v>
      </c>
      <c r="U843">
        <v>13</v>
      </c>
      <c r="V843">
        <v>27</v>
      </c>
      <c r="W843">
        <v>2</v>
      </c>
      <c r="X843">
        <v>3</v>
      </c>
      <c r="Y843">
        <v>5</v>
      </c>
      <c r="Z843">
        <v>14</v>
      </c>
      <c r="AA843">
        <v>13</v>
      </c>
      <c r="AB843">
        <v>27</v>
      </c>
      <c r="AC843">
        <v>2</v>
      </c>
      <c r="AD843">
        <v>0</v>
      </c>
      <c r="AE843">
        <v>2</v>
      </c>
      <c r="AF843">
        <v>2</v>
      </c>
      <c r="AG843">
        <v>0</v>
      </c>
      <c r="AH843">
        <v>2</v>
      </c>
      <c r="AI843">
        <v>2</v>
      </c>
      <c r="AJ843">
        <v>1</v>
      </c>
      <c r="AK843">
        <v>3</v>
      </c>
      <c r="AL843">
        <v>4</v>
      </c>
      <c r="AM843">
        <v>2</v>
      </c>
      <c r="AN843">
        <v>6</v>
      </c>
      <c r="AO843">
        <v>2</v>
      </c>
      <c r="AP843">
        <v>3</v>
      </c>
      <c r="AQ843">
        <v>5</v>
      </c>
      <c r="AR843">
        <v>2</v>
      </c>
      <c r="AS843">
        <v>1</v>
      </c>
      <c r="AT843">
        <v>3</v>
      </c>
      <c r="AU843">
        <v>2</v>
      </c>
      <c r="AV843">
        <v>3</v>
      </c>
      <c r="AW843">
        <v>5</v>
      </c>
      <c r="AX843">
        <v>14</v>
      </c>
      <c r="AY843">
        <v>10</v>
      </c>
      <c r="AZ843">
        <v>24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2</v>
      </c>
      <c r="BH843">
        <v>2</v>
      </c>
      <c r="BI843">
        <v>0</v>
      </c>
      <c r="BJ843">
        <v>1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1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2</v>
      </c>
      <c r="CG843">
        <v>0</v>
      </c>
      <c r="CH843">
        <v>2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2</v>
      </c>
      <c r="CP843">
        <v>2</v>
      </c>
      <c r="CQ843">
        <v>2</v>
      </c>
      <c r="CR843">
        <v>2</v>
      </c>
      <c r="CS843">
        <v>1</v>
      </c>
    </row>
    <row r="844" spans="1:97" x14ac:dyDescent="0.25">
      <c r="A844" t="s">
        <v>4834</v>
      </c>
      <c r="B844">
        <v>1</v>
      </c>
      <c r="C844" t="s">
        <v>4835</v>
      </c>
      <c r="D844">
        <v>29</v>
      </c>
      <c r="E844" t="s">
        <v>546</v>
      </c>
      <c r="F844">
        <v>1905</v>
      </c>
      <c r="G844" t="s">
        <v>4836</v>
      </c>
      <c r="H844" t="s">
        <v>4837</v>
      </c>
      <c r="I844">
        <v>0</v>
      </c>
      <c r="J844" t="s">
        <v>546</v>
      </c>
      <c r="K844" t="s">
        <v>189</v>
      </c>
      <c r="L844" t="s">
        <v>31</v>
      </c>
      <c r="M844" t="s">
        <v>37</v>
      </c>
      <c r="N844" t="s">
        <v>35</v>
      </c>
      <c r="O844" t="s">
        <v>29</v>
      </c>
      <c r="P844" t="s">
        <v>2776</v>
      </c>
      <c r="Q844" t="s">
        <v>2777</v>
      </c>
      <c r="R844" t="s">
        <v>549</v>
      </c>
      <c r="S844">
        <v>0</v>
      </c>
      <c r="T844">
        <v>8</v>
      </c>
      <c r="U844">
        <v>23</v>
      </c>
      <c r="V844">
        <v>31</v>
      </c>
      <c r="W844">
        <v>0</v>
      </c>
      <c r="X844">
        <v>6</v>
      </c>
      <c r="Y844">
        <v>6</v>
      </c>
      <c r="Z844">
        <v>8</v>
      </c>
      <c r="AA844">
        <v>23</v>
      </c>
      <c r="AB844">
        <v>31</v>
      </c>
      <c r="AC844">
        <v>2</v>
      </c>
      <c r="AD844">
        <v>1</v>
      </c>
      <c r="AE844">
        <v>3</v>
      </c>
      <c r="AF844">
        <v>2</v>
      </c>
      <c r="AG844">
        <v>1</v>
      </c>
      <c r="AH844">
        <v>3</v>
      </c>
      <c r="AI844">
        <v>2</v>
      </c>
      <c r="AJ844">
        <v>4</v>
      </c>
      <c r="AK844">
        <v>6</v>
      </c>
      <c r="AL844">
        <v>1</v>
      </c>
      <c r="AM844">
        <v>1</v>
      </c>
      <c r="AN844">
        <v>2</v>
      </c>
      <c r="AO844">
        <v>0</v>
      </c>
      <c r="AP844">
        <v>5</v>
      </c>
      <c r="AQ844">
        <v>5</v>
      </c>
      <c r="AR844">
        <v>3</v>
      </c>
      <c r="AS844">
        <v>1</v>
      </c>
      <c r="AT844">
        <v>4</v>
      </c>
      <c r="AU844">
        <v>2</v>
      </c>
      <c r="AV844">
        <v>8</v>
      </c>
      <c r="AW844">
        <v>10</v>
      </c>
      <c r="AX844">
        <v>10</v>
      </c>
      <c r="AY844">
        <v>20</v>
      </c>
      <c r="AZ844">
        <v>30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2</v>
      </c>
      <c r="BH844">
        <v>2</v>
      </c>
      <c r="BI844">
        <v>0</v>
      </c>
      <c r="BJ844">
        <v>1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1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2</v>
      </c>
      <c r="CG844">
        <v>1</v>
      </c>
      <c r="CH844">
        <v>1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2</v>
      </c>
      <c r="CP844">
        <v>2</v>
      </c>
      <c r="CQ844">
        <v>2</v>
      </c>
      <c r="CR844">
        <v>2</v>
      </c>
      <c r="CS844">
        <v>1</v>
      </c>
    </row>
    <row r="845" spans="1:97" x14ac:dyDescent="0.25">
      <c r="A845" t="s">
        <v>4838</v>
      </c>
      <c r="B845">
        <v>1</v>
      </c>
      <c r="C845" t="s">
        <v>1879</v>
      </c>
      <c r="D845">
        <v>29</v>
      </c>
      <c r="E845" t="s">
        <v>546</v>
      </c>
      <c r="F845">
        <v>675</v>
      </c>
      <c r="G845" t="s">
        <v>4839</v>
      </c>
      <c r="H845" t="s">
        <v>4840</v>
      </c>
      <c r="I845">
        <v>0</v>
      </c>
      <c r="J845" t="s">
        <v>546</v>
      </c>
      <c r="K845" t="s">
        <v>189</v>
      </c>
      <c r="L845" t="s">
        <v>31</v>
      </c>
      <c r="M845" t="s">
        <v>37</v>
      </c>
      <c r="N845" t="s">
        <v>35</v>
      </c>
      <c r="O845" t="s">
        <v>29</v>
      </c>
      <c r="P845" t="s">
        <v>2859</v>
      </c>
      <c r="Q845" t="s">
        <v>2777</v>
      </c>
      <c r="R845" t="s">
        <v>549</v>
      </c>
      <c r="S845">
        <v>0</v>
      </c>
      <c r="T845">
        <v>9</v>
      </c>
      <c r="U845">
        <v>6</v>
      </c>
      <c r="V845">
        <v>15</v>
      </c>
      <c r="W845">
        <v>2</v>
      </c>
      <c r="X845">
        <v>1</v>
      </c>
      <c r="Y845">
        <v>3</v>
      </c>
      <c r="Z845">
        <v>9</v>
      </c>
      <c r="AA845">
        <v>6</v>
      </c>
      <c r="AB845">
        <v>15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2</v>
      </c>
      <c r="AL845">
        <v>1</v>
      </c>
      <c r="AM845">
        <v>2</v>
      </c>
      <c r="AN845">
        <v>3</v>
      </c>
      <c r="AO845">
        <v>2</v>
      </c>
      <c r="AP845">
        <v>0</v>
      </c>
      <c r="AQ845">
        <v>2</v>
      </c>
      <c r="AR845">
        <v>1</v>
      </c>
      <c r="AS845">
        <v>0</v>
      </c>
      <c r="AT845">
        <v>1</v>
      </c>
      <c r="AU845">
        <v>2</v>
      </c>
      <c r="AV845">
        <v>0</v>
      </c>
      <c r="AW845">
        <v>2</v>
      </c>
      <c r="AX845">
        <v>7</v>
      </c>
      <c r="AY845">
        <v>3</v>
      </c>
      <c r="AZ845">
        <v>10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1</v>
      </c>
      <c r="BH845">
        <v>1</v>
      </c>
      <c r="BI845">
        <v>0</v>
      </c>
      <c r="BJ845">
        <v>1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1</v>
      </c>
      <c r="CG845">
        <v>0</v>
      </c>
      <c r="CH845">
        <v>1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1</v>
      </c>
      <c r="CP845">
        <v>1</v>
      </c>
      <c r="CQ845">
        <v>1</v>
      </c>
      <c r="CR845">
        <v>1</v>
      </c>
      <c r="CS845">
        <v>1</v>
      </c>
    </row>
    <row r="846" spans="1:97" x14ac:dyDescent="0.25">
      <c r="A846" t="s">
        <v>4841</v>
      </c>
      <c r="B846">
        <v>1</v>
      </c>
      <c r="C846" t="s">
        <v>4842</v>
      </c>
      <c r="D846">
        <v>29</v>
      </c>
      <c r="E846" t="s">
        <v>546</v>
      </c>
      <c r="F846">
        <v>768</v>
      </c>
      <c r="G846" t="s">
        <v>4843</v>
      </c>
      <c r="H846" t="s">
        <v>4844</v>
      </c>
      <c r="I846">
        <v>0</v>
      </c>
      <c r="J846" t="s">
        <v>546</v>
      </c>
      <c r="K846" t="s">
        <v>189</v>
      </c>
      <c r="L846" t="s">
        <v>31</v>
      </c>
      <c r="M846" t="s">
        <v>37</v>
      </c>
      <c r="N846" t="s">
        <v>35</v>
      </c>
      <c r="O846" t="s">
        <v>29</v>
      </c>
      <c r="P846" t="s">
        <v>2776</v>
      </c>
      <c r="Q846" t="s">
        <v>2777</v>
      </c>
      <c r="R846" t="s">
        <v>549</v>
      </c>
      <c r="S846">
        <v>0</v>
      </c>
      <c r="T846">
        <v>7</v>
      </c>
      <c r="U846">
        <v>7</v>
      </c>
      <c r="V846">
        <v>14</v>
      </c>
      <c r="W846">
        <v>3</v>
      </c>
      <c r="X846">
        <v>1</v>
      </c>
      <c r="Y846">
        <v>4</v>
      </c>
      <c r="Z846">
        <v>7</v>
      </c>
      <c r="AA846">
        <v>7</v>
      </c>
      <c r="AB846">
        <v>14</v>
      </c>
      <c r="AC846">
        <v>1</v>
      </c>
      <c r="AD846">
        <v>0</v>
      </c>
      <c r="AE846">
        <v>1</v>
      </c>
      <c r="AF846">
        <v>1</v>
      </c>
      <c r="AG846">
        <v>0</v>
      </c>
      <c r="AH846">
        <v>1</v>
      </c>
      <c r="AI846">
        <v>0</v>
      </c>
      <c r="AJ846">
        <v>1</v>
      </c>
      <c r="AK846">
        <v>1</v>
      </c>
      <c r="AL846">
        <v>0</v>
      </c>
      <c r="AM846">
        <v>1</v>
      </c>
      <c r="AN846">
        <v>1</v>
      </c>
      <c r="AO846">
        <v>2</v>
      </c>
      <c r="AP846">
        <v>2</v>
      </c>
      <c r="AQ846">
        <v>4</v>
      </c>
      <c r="AR846">
        <v>1</v>
      </c>
      <c r="AS846">
        <v>1</v>
      </c>
      <c r="AT846">
        <v>2</v>
      </c>
      <c r="AU846">
        <v>1</v>
      </c>
      <c r="AV846">
        <v>1</v>
      </c>
      <c r="AW846">
        <v>2</v>
      </c>
      <c r="AX846">
        <v>5</v>
      </c>
      <c r="AY846">
        <v>6</v>
      </c>
      <c r="AZ846">
        <v>11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1</v>
      </c>
      <c r="BH846">
        <v>1</v>
      </c>
      <c r="BI846">
        <v>1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1</v>
      </c>
      <c r="CG846">
        <v>1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1</v>
      </c>
      <c r="CR846">
        <v>1</v>
      </c>
      <c r="CS846">
        <v>1</v>
      </c>
    </row>
    <row r="847" spans="1:97" x14ac:dyDescent="0.25">
      <c r="A847" t="s">
        <v>4845</v>
      </c>
      <c r="B847">
        <v>1</v>
      </c>
      <c r="C847" t="s">
        <v>1388</v>
      </c>
      <c r="D847">
        <v>29</v>
      </c>
      <c r="E847" t="s">
        <v>546</v>
      </c>
      <c r="F847">
        <v>1510</v>
      </c>
      <c r="G847" t="s">
        <v>4846</v>
      </c>
      <c r="H847" t="s">
        <v>4847</v>
      </c>
      <c r="I847">
        <v>0</v>
      </c>
      <c r="J847" t="s">
        <v>546</v>
      </c>
      <c r="K847" t="s">
        <v>189</v>
      </c>
      <c r="L847" t="s">
        <v>31</v>
      </c>
      <c r="M847" t="s">
        <v>37</v>
      </c>
      <c r="N847" t="s">
        <v>35</v>
      </c>
      <c r="O847" t="s">
        <v>29</v>
      </c>
      <c r="P847" t="s">
        <v>2776</v>
      </c>
      <c r="Q847" t="s">
        <v>2777</v>
      </c>
      <c r="R847" t="s">
        <v>549</v>
      </c>
      <c r="S847">
        <v>0</v>
      </c>
      <c r="T847">
        <v>15</v>
      </c>
      <c r="U847">
        <v>18</v>
      </c>
      <c r="V847">
        <v>33</v>
      </c>
      <c r="W847">
        <v>1</v>
      </c>
      <c r="X847">
        <v>2</v>
      </c>
      <c r="Y847">
        <v>3</v>
      </c>
      <c r="Z847">
        <v>15</v>
      </c>
      <c r="AA847">
        <v>18</v>
      </c>
      <c r="AB847">
        <v>33</v>
      </c>
      <c r="AC847">
        <v>2</v>
      </c>
      <c r="AD847">
        <v>4</v>
      </c>
      <c r="AE847">
        <v>6</v>
      </c>
      <c r="AF847">
        <v>2</v>
      </c>
      <c r="AG847">
        <v>4</v>
      </c>
      <c r="AH847">
        <v>6</v>
      </c>
      <c r="AI847">
        <v>4</v>
      </c>
      <c r="AJ847">
        <v>6</v>
      </c>
      <c r="AK847">
        <v>10</v>
      </c>
      <c r="AL847">
        <v>3</v>
      </c>
      <c r="AM847">
        <v>1</v>
      </c>
      <c r="AN847">
        <v>4</v>
      </c>
      <c r="AO847">
        <v>4</v>
      </c>
      <c r="AP847">
        <v>2</v>
      </c>
      <c r="AQ847">
        <v>6</v>
      </c>
      <c r="AR847">
        <v>2</v>
      </c>
      <c r="AS847">
        <v>4</v>
      </c>
      <c r="AT847">
        <v>6</v>
      </c>
      <c r="AU847">
        <v>1</v>
      </c>
      <c r="AV847">
        <v>2</v>
      </c>
      <c r="AW847">
        <v>3</v>
      </c>
      <c r="AX847">
        <v>16</v>
      </c>
      <c r="AY847">
        <v>19</v>
      </c>
      <c r="AZ847">
        <v>35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2</v>
      </c>
      <c r="BH847">
        <v>2</v>
      </c>
      <c r="BI847">
        <v>0</v>
      </c>
      <c r="BJ847">
        <v>1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1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2</v>
      </c>
      <c r="CG847">
        <v>0</v>
      </c>
      <c r="CH847">
        <v>2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2</v>
      </c>
      <c r="CP847">
        <v>2</v>
      </c>
      <c r="CQ847">
        <v>2</v>
      </c>
      <c r="CR847">
        <v>2</v>
      </c>
      <c r="CS847">
        <v>1</v>
      </c>
    </row>
    <row r="848" spans="1:97" x14ac:dyDescent="0.25">
      <c r="A848" t="s">
        <v>4848</v>
      </c>
      <c r="B848">
        <v>2</v>
      </c>
      <c r="C848" t="s">
        <v>1970</v>
      </c>
      <c r="D848">
        <v>21</v>
      </c>
      <c r="E848" t="s">
        <v>197</v>
      </c>
      <c r="F848">
        <v>1</v>
      </c>
      <c r="G848" t="s">
        <v>197</v>
      </c>
      <c r="H848" t="s">
        <v>3818</v>
      </c>
      <c r="I848">
        <v>0</v>
      </c>
      <c r="J848" t="s">
        <v>197</v>
      </c>
      <c r="K848" t="s">
        <v>189</v>
      </c>
      <c r="L848" t="s">
        <v>31</v>
      </c>
      <c r="M848" t="s">
        <v>37</v>
      </c>
      <c r="N848" t="s">
        <v>35</v>
      </c>
      <c r="O848" t="s">
        <v>29</v>
      </c>
      <c r="P848" t="s">
        <v>3263</v>
      </c>
      <c r="Q848" t="s">
        <v>2932</v>
      </c>
      <c r="R848" t="s">
        <v>199</v>
      </c>
      <c r="S848">
        <v>0</v>
      </c>
      <c r="T848">
        <v>68</v>
      </c>
      <c r="U848">
        <v>37</v>
      </c>
      <c r="V848">
        <v>105</v>
      </c>
      <c r="W848">
        <v>11</v>
      </c>
      <c r="X848">
        <v>8</v>
      </c>
      <c r="Y848">
        <v>19</v>
      </c>
      <c r="Z848">
        <v>63</v>
      </c>
      <c r="AA848">
        <v>35</v>
      </c>
      <c r="AB848">
        <v>98</v>
      </c>
      <c r="AC848">
        <v>13</v>
      </c>
      <c r="AD848">
        <v>6</v>
      </c>
      <c r="AE848">
        <v>19</v>
      </c>
      <c r="AF848">
        <v>15</v>
      </c>
      <c r="AG848">
        <v>6</v>
      </c>
      <c r="AH848">
        <v>21</v>
      </c>
      <c r="AI848">
        <v>13</v>
      </c>
      <c r="AJ848">
        <v>13</v>
      </c>
      <c r="AK848">
        <v>26</v>
      </c>
      <c r="AL848">
        <v>8</v>
      </c>
      <c r="AM848">
        <v>8</v>
      </c>
      <c r="AN848">
        <v>16</v>
      </c>
      <c r="AO848">
        <v>7</v>
      </c>
      <c r="AP848">
        <v>6</v>
      </c>
      <c r="AQ848">
        <v>13</v>
      </c>
      <c r="AR848">
        <v>13</v>
      </c>
      <c r="AS848">
        <v>0</v>
      </c>
      <c r="AT848">
        <v>13</v>
      </c>
      <c r="AU848">
        <v>10</v>
      </c>
      <c r="AV848">
        <v>5</v>
      </c>
      <c r="AW848">
        <v>15</v>
      </c>
      <c r="AX848">
        <v>66</v>
      </c>
      <c r="AY848">
        <v>38</v>
      </c>
      <c r="AZ848">
        <v>104</v>
      </c>
      <c r="BA848">
        <v>1</v>
      </c>
      <c r="BB848">
        <v>1</v>
      </c>
      <c r="BC848">
        <v>1</v>
      </c>
      <c r="BD848">
        <v>1</v>
      </c>
      <c r="BE848">
        <v>1</v>
      </c>
      <c r="BF848">
        <v>1</v>
      </c>
      <c r="BG848">
        <v>0</v>
      </c>
      <c r="BH848">
        <v>6</v>
      </c>
      <c r="BI848">
        <v>0</v>
      </c>
      <c r="BJ848">
        <v>0</v>
      </c>
      <c r="BK848">
        <v>0</v>
      </c>
      <c r="BL848">
        <v>1</v>
      </c>
      <c r="BM848">
        <v>0</v>
      </c>
      <c r="BN848">
        <v>0</v>
      </c>
      <c r="BO848">
        <v>0</v>
      </c>
      <c r="BP848">
        <v>0</v>
      </c>
      <c r="BQ848">
        <v>3</v>
      </c>
      <c r="BR848">
        <v>3</v>
      </c>
      <c r="BS848">
        <v>0</v>
      </c>
      <c r="BT848">
        <v>0</v>
      </c>
      <c r="BU848">
        <v>1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1</v>
      </c>
      <c r="CD848">
        <v>0</v>
      </c>
      <c r="CE848">
        <v>0</v>
      </c>
      <c r="CF848">
        <v>9</v>
      </c>
      <c r="CG848">
        <v>3</v>
      </c>
      <c r="CH848">
        <v>3</v>
      </c>
      <c r="CI848">
        <v>1</v>
      </c>
      <c r="CJ848">
        <v>1</v>
      </c>
      <c r="CK848">
        <v>1</v>
      </c>
      <c r="CL848">
        <v>1</v>
      </c>
      <c r="CM848">
        <v>1</v>
      </c>
      <c r="CN848">
        <v>1</v>
      </c>
      <c r="CO848">
        <v>0</v>
      </c>
      <c r="CP848">
        <v>6</v>
      </c>
      <c r="CQ848">
        <v>6</v>
      </c>
      <c r="CR848">
        <v>6</v>
      </c>
      <c r="CS848">
        <v>1</v>
      </c>
    </row>
    <row r="849" spans="1:97" x14ac:dyDescent="0.25">
      <c r="A849" t="s">
        <v>4849</v>
      </c>
      <c r="B849">
        <v>1</v>
      </c>
      <c r="C849" t="s">
        <v>4850</v>
      </c>
      <c r="D849">
        <v>19</v>
      </c>
      <c r="E849" t="s">
        <v>188</v>
      </c>
      <c r="F849">
        <v>280</v>
      </c>
      <c r="G849" t="s">
        <v>890</v>
      </c>
      <c r="H849" t="s">
        <v>4851</v>
      </c>
      <c r="I849">
        <v>0</v>
      </c>
      <c r="J849" t="s">
        <v>188</v>
      </c>
      <c r="K849" t="s">
        <v>189</v>
      </c>
      <c r="L849" t="s">
        <v>31</v>
      </c>
      <c r="M849" t="s">
        <v>37</v>
      </c>
      <c r="N849" t="s">
        <v>35</v>
      </c>
      <c r="O849" t="s">
        <v>29</v>
      </c>
      <c r="P849" t="s">
        <v>3163</v>
      </c>
      <c r="Q849" t="s">
        <v>3164</v>
      </c>
      <c r="R849" t="s">
        <v>190</v>
      </c>
      <c r="S849">
        <v>0</v>
      </c>
      <c r="T849">
        <v>212</v>
      </c>
      <c r="U849">
        <v>197</v>
      </c>
      <c r="V849">
        <v>409</v>
      </c>
      <c r="W849">
        <v>42</v>
      </c>
      <c r="X849">
        <v>40</v>
      </c>
      <c r="Y849">
        <v>82</v>
      </c>
      <c r="Z849">
        <v>211</v>
      </c>
      <c r="AA849">
        <v>196</v>
      </c>
      <c r="AB849">
        <v>407</v>
      </c>
      <c r="AC849">
        <v>24</v>
      </c>
      <c r="AD849">
        <v>24</v>
      </c>
      <c r="AE849">
        <v>48</v>
      </c>
      <c r="AF849">
        <v>24</v>
      </c>
      <c r="AG849">
        <v>24</v>
      </c>
      <c r="AH849">
        <v>48</v>
      </c>
      <c r="AI849">
        <v>32</v>
      </c>
      <c r="AJ849">
        <v>33</v>
      </c>
      <c r="AK849">
        <v>65</v>
      </c>
      <c r="AL849">
        <v>30</v>
      </c>
      <c r="AM849">
        <v>31</v>
      </c>
      <c r="AN849">
        <v>61</v>
      </c>
      <c r="AO849">
        <v>38</v>
      </c>
      <c r="AP849">
        <v>41</v>
      </c>
      <c r="AQ849">
        <v>79</v>
      </c>
      <c r="AR849">
        <v>32</v>
      </c>
      <c r="AS849">
        <v>23</v>
      </c>
      <c r="AT849">
        <v>55</v>
      </c>
      <c r="AU849">
        <v>31</v>
      </c>
      <c r="AV849">
        <v>29</v>
      </c>
      <c r="AW849">
        <v>60</v>
      </c>
      <c r="AX849">
        <v>187</v>
      </c>
      <c r="AY849">
        <v>181</v>
      </c>
      <c r="AZ849">
        <v>368</v>
      </c>
      <c r="BA849">
        <v>3</v>
      </c>
      <c r="BB849">
        <v>3</v>
      </c>
      <c r="BC849">
        <v>2</v>
      </c>
      <c r="BD849">
        <v>3</v>
      </c>
      <c r="BE849">
        <v>2</v>
      </c>
      <c r="BF849">
        <v>2</v>
      </c>
      <c r="BG849">
        <v>0</v>
      </c>
      <c r="BH849">
        <v>15</v>
      </c>
      <c r="BI849">
        <v>0</v>
      </c>
      <c r="BJ849">
        <v>0</v>
      </c>
      <c r="BK849">
        <v>1</v>
      </c>
      <c r="BL849">
        <v>0</v>
      </c>
      <c r="BM849">
        <v>0</v>
      </c>
      <c r="BN849">
        <v>1</v>
      </c>
      <c r="BO849">
        <v>0</v>
      </c>
      <c r="BP849">
        <v>0</v>
      </c>
      <c r="BQ849">
        <v>3</v>
      </c>
      <c r="BR849">
        <v>12</v>
      </c>
      <c r="BS849">
        <v>0</v>
      </c>
      <c r="BT849">
        <v>0</v>
      </c>
      <c r="BU849">
        <v>1</v>
      </c>
      <c r="BV849">
        <v>1</v>
      </c>
      <c r="BW849">
        <v>0</v>
      </c>
      <c r="BX849">
        <v>0</v>
      </c>
      <c r="BY849">
        <v>0</v>
      </c>
      <c r="BZ849">
        <v>1</v>
      </c>
      <c r="CA849">
        <v>0</v>
      </c>
      <c r="CB849">
        <v>1</v>
      </c>
      <c r="CC849">
        <v>9</v>
      </c>
      <c r="CD849">
        <v>3</v>
      </c>
      <c r="CE849">
        <v>0</v>
      </c>
      <c r="CF849">
        <v>33</v>
      </c>
      <c r="CG849">
        <v>3</v>
      </c>
      <c r="CH849">
        <v>12</v>
      </c>
      <c r="CI849">
        <v>3</v>
      </c>
      <c r="CJ849">
        <v>3</v>
      </c>
      <c r="CK849">
        <v>2</v>
      </c>
      <c r="CL849">
        <v>3</v>
      </c>
      <c r="CM849">
        <v>2</v>
      </c>
      <c r="CN849">
        <v>2</v>
      </c>
      <c r="CO849">
        <v>0</v>
      </c>
      <c r="CP849">
        <v>15</v>
      </c>
      <c r="CQ849">
        <v>15</v>
      </c>
      <c r="CR849">
        <v>15</v>
      </c>
      <c r="CS849">
        <v>1</v>
      </c>
    </row>
    <row r="850" spans="1:97" x14ac:dyDescent="0.25">
      <c r="A850" t="s">
        <v>4852</v>
      </c>
      <c r="B850">
        <v>1</v>
      </c>
      <c r="C850" t="s">
        <v>3860</v>
      </c>
      <c r="D850">
        <v>29</v>
      </c>
      <c r="E850" t="s">
        <v>546</v>
      </c>
      <c r="F850">
        <v>262</v>
      </c>
      <c r="G850" t="s">
        <v>4853</v>
      </c>
      <c r="H850" t="s">
        <v>4854</v>
      </c>
      <c r="I850">
        <v>0</v>
      </c>
      <c r="J850" t="s">
        <v>546</v>
      </c>
      <c r="K850" t="s">
        <v>189</v>
      </c>
      <c r="L850" t="s">
        <v>31</v>
      </c>
      <c r="M850" t="s">
        <v>37</v>
      </c>
      <c r="N850" t="s">
        <v>35</v>
      </c>
      <c r="O850" t="s">
        <v>29</v>
      </c>
      <c r="P850" t="s">
        <v>2970</v>
      </c>
      <c r="Q850" t="s">
        <v>2777</v>
      </c>
      <c r="R850" t="s">
        <v>549</v>
      </c>
      <c r="S850">
        <v>0</v>
      </c>
      <c r="T850">
        <v>11</v>
      </c>
      <c r="U850">
        <v>17</v>
      </c>
      <c r="V850">
        <v>28</v>
      </c>
      <c r="W850">
        <v>1</v>
      </c>
      <c r="X850">
        <v>1</v>
      </c>
      <c r="Y850">
        <v>2</v>
      </c>
      <c r="Z850">
        <v>11</v>
      </c>
      <c r="AA850">
        <v>17</v>
      </c>
      <c r="AB850">
        <v>28</v>
      </c>
      <c r="AC850">
        <v>2</v>
      </c>
      <c r="AD850">
        <v>5</v>
      </c>
      <c r="AE850">
        <v>7</v>
      </c>
      <c r="AF850">
        <v>2</v>
      </c>
      <c r="AG850">
        <v>5</v>
      </c>
      <c r="AH850">
        <v>7</v>
      </c>
      <c r="AI850">
        <v>3</v>
      </c>
      <c r="AJ850">
        <v>4</v>
      </c>
      <c r="AK850">
        <v>7</v>
      </c>
      <c r="AL850">
        <v>0</v>
      </c>
      <c r="AM850">
        <v>1</v>
      </c>
      <c r="AN850">
        <v>1</v>
      </c>
      <c r="AO850">
        <v>2</v>
      </c>
      <c r="AP850">
        <v>3</v>
      </c>
      <c r="AQ850">
        <v>5</v>
      </c>
      <c r="AR850">
        <v>1</v>
      </c>
      <c r="AS850">
        <v>3</v>
      </c>
      <c r="AT850">
        <v>4</v>
      </c>
      <c r="AU850">
        <v>3</v>
      </c>
      <c r="AV850">
        <v>3</v>
      </c>
      <c r="AW850">
        <v>6</v>
      </c>
      <c r="AX850">
        <v>11</v>
      </c>
      <c r="AY850">
        <v>19</v>
      </c>
      <c r="AZ850">
        <v>30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2</v>
      </c>
      <c r="BH850">
        <v>2</v>
      </c>
      <c r="BI850">
        <v>0</v>
      </c>
      <c r="BJ850">
        <v>1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1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2</v>
      </c>
      <c r="CG850">
        <v>1</v>
      </c>
      <c r="CH850">
        <v>1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2</v>
      </c>
      <c r="CP850">
        <v>2</v>
      </c>
      <c r="CQ850">
        <v>2</v>
      </c>
      <c r="CR850">
        <v>2</v>
      </c>
      <c r="CS850">
        <v>1</v>
      </c>
    </row>
    <row r="851" spans="1:97" x14ac:dyDescent="0.25">
      <c r="A851" t="s">
        <v>4855</v>
      </c>
      <c r="B851">
        <v>1</v>
      </c>
      <c r="C851" t="s">
        <v>640</v>
      </c>
      <c r="D851">
        <v>29</v>
      </c>
      <c r="E851" t="s">
        <v>546</v>
      </c>
      <c r="F851">
        <v>156</v>
      </c>
      <c r="G851" t="s">
        <v>2139</v>
      </c>
      <c r="H851" t="s">
        <v>4856</v>
      </c>
      <c r="I851">
        <v>0</v>
      </c>
      <c r="J851" t="s">
        <v>546</v>
      </c>
      <c r="K851" t="s">
        <v>189</v>
      </c>
      <c r="L851" t="s">
        <v>31</v>
      </c>
      <c r="M851" t="s">
        <v>37</v>
      </c>
      <c r="N851" t="s">
        <v>35</v>
      </c>
      <c r="O851" t="s">
        <v>29</v>
      </c>
      <c r="P851" t="s">
        <v>2821</v>
      </c>
      <c r="Q851" t="s">
        <v>2777</v>
      </c>
      <c r="R851" t="s">
        <v>549</v>
      </c>
      <c r="S851">
        <v>0</v>
      </c>
      <c r="T851">
        <v>18</v>
      </c>
      <c r="U851">
        <v>18</v>
      </c>
      <c r="V851">
        <v>36</v>
      </c>
      <c r="W851">
        <v>4</v>
      </c>
      <c r="X851">
        <v>2</v>
      </c>
      <c r="Y851">
        <v>6</v>
      </c>
      <c r="Z851">
        <v>18</v>
      </c>
      <c r="AA851">
        <v>18</v>
      </c>
      <c r="AB851">
        <v>36</v>
      </c>
      <c r="AC851">
        <v>0</v>
      </c>
      <c r="AD851">
        <v>3</v>
      </c>
      <c r="AE851">
        <v>3</v>
      </c>
      <c r="AF851">
        <v>0</v>
      </c>
      <c r="AG851">
        <v>3</v>
      </c>
      <c r="AH851">
        <v>3</v>
      </c>
      <c r="AI851">
        <v>5</v>
      </c>
      <c r="AJ851">
        <v>5</v>
      </c>
      <c r="AK851">
        <v>10</v>
      </c>
      <c r="AL851">
        <v>1</v>
      </c>
      <c r="AM851">
        <v>1</v>
      </c>
      <c r="AN851">
        <v>2</v>
      </c>
      <c r="AO851">
        <v>1</v>
      </c>
      <c r="AP851">
        <v>4</v>
      </c>
      <c r="AQ851">
        <v>5</v>
      </c>
      <c r="AR851">
        <v>5</v>
      </c>
      <c r="AS851">
        <v>3</v>
      </c>
      <c r="AT851">
        <v>8</v>
      </c>
      <c r="AU851">
        <v>3</v>
      </c>
      <c r="AV851">
        <v>4</v>
      </c>
      <c r="AW851">
        <v>7</v>
      </c>
      <c r="AX851">
        <v>15</v>
      </c>
      <c r="AY851">
        <v>20</v>
      </c>
      <c r="AZ851">
        <v>35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2</v>
      </c>
      <c r="BH851">
        <v>2</v>
      </c>
      <c r="BI851">
        <v>0</v>
      </c>
      <c r="BJ851">
        <v>1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2</v>
      </c>
      <c r="CG851">
        <v>0</v>
      </c>
      <c r="CH851">
        <v>2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2</v>
      </c>
      <c r="CP851">
        <v>2</v>
      </c>
      <c r="CQ851">
        <v>2</v>
      </c>
      <c r="CR851">
        <v>2</v>
      </c>
      <c r="CS851">
        <v>1</v>
      </c>
    </row>
    <row r="852" spans="1:97" x14ac:dyDescent="0.25">
      <c r="A852" t="s">
        <v>4857</v>
      </c>
      <c r="B852">
        <v>1</v>
      </c>
      <c r="C852" t="s">
        <v>2209</v>
      </c>
      <c r="D852">
        <v>29</v>
      </c>
      <c r="E852" t="s">
        <v>546</v>
      </c>
      <c r="F852">
        <v>405</v>
      </c>
      <c r="G852" t="s">
        <v>4858</v>
      </c>
      <c r="H852" t="s">
        <v>4859</v>
      </c>
      <c r="I852">
        <v>0</v>
      </c>
      <c r="J852" t="s">
        <v>546</v>
      </c>
      <c r="K852" t="s">
        <v>189</v>
      </c>
      <c r="L852" t="s">
        <v>31</v>
      </c>
      <c r="M852" t="s">
        <v>37</v>
      </c>
      <c r="N852" t="s">
        <v>35</v>
      </c>
      <c r="O852" t="s">
        <v>29</v>
      </c>
      <c r="P852" t="s">
        <v>2983</v>
      </c>
      <c r="Q852" t="s">
        <v>2777</v>
      </c>
      <c r="R852" t="s">
        <v>549</v>
      </c>
      <c r="S852">
        <v>0</v>
      </c>
      <c r="T852">
        <v>1</v>
      </c>
      <c r="U852">
        <v>2</v>
      </c>
      <c r="V852">
        <v>3</v>
      </c>
      <c r="W852">
        <v>0</v>
      </c>
      <c r="X852">
        <v>0</v>
      </c>
      <c r="Y852">
        <v>0</v>
      </c>
      <c r="Z852">
        <v>1</v>
      </c>
      <c r="AA852">
        <v>2</v>
      </c>
      <c r="AB852">
        <v>3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1</v>
      </c>
      <c r="AM852">
        <v>0</v>
      </c>
      <c r="AN852">
        <v>1</v>
      </c>
      <c r="AO852">
        <v>0</v>
      </c>
      <c r="AP852">
        <v>0</v>
      </c>
      <c r="AQ852">
        <v>0</v>
      </c>
      <c r="AR852">
        <v>0</v>
      </c>
      <c r="AS852">
        <v>1</v>
      </c>
      <c r="AT852">
        <v>1</v>
      </c>
      <c r="AU852">
        <v>0</v>
      </c>
      <c r="AV852">
        <v>1</v>
      </c>
      <c r="AW852">
        <v>1</v>
      </c>
      <c r="AX852">
        <v>1</v>
      </c>
      <c r="AY852">
        <v>2</v>
      </c>
      <c r="AZ852">
        <v>3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1</v>
      </c>
      <c r="BH852">
        <v>1</v>
      </c>
      <c r="BI852">
        <v>0</v>
      </c>
      <c r="BJ852">
        <v>1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1</v>
      </c>
      <c r="CG852">
        <v>0</v>
      </c>
      <c r="CH852">
        <v>1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1</v>
      </c>
      <c r="CP852">
        <v>1</v>
      </c>
      <c r="CQ852">
        <v>2</v>
      </c>
      <c r="CR852">
        <v>2</v>
      </c>
      <c r="CS852">
        <v>1</v>
      </c>
    </row>
    <row r="853" spans="1:97" x14ac:dyDescent="0.25">
      <c r="A853" t="s">
        <v>4860</v>
      </c>
      <c r="B853">
        <v>1</v>
      </c>
      <c r="C853" t="s">
        <v>1376</v>
      </c>
      <c r="D853">
        <v>29</v>
      </c>
      <c r="E853" t="s">
        <v>546</v>
      </c>
      <c r="F853">
        <v>810</v>
      </c>
      <c r="G853" t="s">
        <v>4861</v>
      </c>
      <c r="H853" t="s">
        <v>4585</v>
      </c>
      <c r="I853">
        <v>0</v>
      </c>
      <c r="J853" t="s">
        <v>546</v>
      </c>
      <c r="K853" t="s">
        <v>189</v>
      </c>
      <c r="L853" t="s">
        <v>31</v>
      </c>
      <c r="M853" t="s">
        <v>37</v>
      </c>
      <c r="N853" t="s">
        <v>35</v>
      </c>
      <c r="O853" t="s">
        <v>29</v>
      </c>
      <c r="P853" t="s">
        <v>2983</v>
      </c>
      <c r="Q853" t="s">
        <v>2777</v>
      </c>
      <c r="R853" t="s">
        <v>549</v>
      </c>
      <c r="S853">
        <v>0</v>
      </c>
      <c r="T853">
        <v>7</v>
      </c>
      <c r="U853">
        <v>8</v>
      </c>
      <c r="V853">
        <v>15</v>
      </c>
      <c r="W853">
        <v>0</v>
      </c>
      <c r="X853">
        <v>2</v>
      </c>
      <c r="Y853">
        <v>2</v>
      </c>
      <c r="Z853">
        <v>7</v>
      </c>
      <c r="AA853">
        <v>8</v>
      </c>
      <c r="AB853">
        <v>15</v>
      </c>
      <c r="AC853">
        <v>1</v>
      </c>
      <c r="AD853">
        <v>2</v>
      </c>
      <c r="AE853">
        <v>3</v>
      </c>
      <c r="AF853">
        <v>1</v>
      </c>
      <c r="AG853">
        <v>2</v>
      </c>
      <c r="AH853">
        <v>3</v>
      </c>
      <c r="AI853">
        <v>2</v>
      </c>
      <c r="AJ853">
        <v>2</v>
      </c>
      <c r="AK853">
        <v>4</v>
      </c>
      <c r="AL853">
        <v>0</v>
      </c>
      <c r="AM853">
        <v>1</v>
      </c>
      <c r="AN853">
        <v>1</v>
      </c>
      <c r="AO853">
        <v>2</v>
      </c>
      <c r="AP853">
        <v>1</v>
      </c>
      <c r="AQ853">
        <v>3</v>
      </c>
      <c r="AR853">
        <v>1</v>
      </c>
      <c r="AS853">
        <v>0</v>
      </c>
      <c r="AT853">
        <v>1</v>
      </c>
      <c r="AU853">
        <v>2</v>
      </c>
      <c r="AV853">
        <v>0</v>
      </c>
      <c r="AW853">
        <v>2</v>
      </c>
      <c r="AX853">
        <v>8</v>
      </c>
      <c r="AY853">
        <v>6</v>
      </c>
      <c r="AZ853">
        <v>14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1</v>
      </c>
      <c r="BH853">
        <v>1</v>
      </c>
      <c r="BI853">
        <v>1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1</v>
      </c>
      <c r="CG853">
        <v>1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1</v>
      </c>
      <c r="CP853">
        <v>1</v>
      </c>
      <c r="CQ853">
        <v>1</v>
      </c>
      <c r="CR853">
        <v>1</v>
      </c>
      <c r="CS853">
        <v>1</v>
      </c>
    </row>
    <row r="854" spans="1:97" x14ac:dyDescent="0.25">
      <c r="A854" t="s">
        <v>4862</v>
      </c>
      <c r="B854">
        <v>1</v>
      </c>
      <c r="C854" t="s">
        <v>4863</v>
      </c>
      <c r="D854">
        <v>29</v>
      </c>
      <c r="E854" t="s">
        <v>546</v>
      </c>
      <c r="F854">
        <v>2289</v>
      </c>
      <c r="G854" t="s">
        <v>3554</v>
      </c>
      <c r="H854" t="s">
        <v>204</v>
      </c>
      <c r="I854">
        <v>0</v>
      </c>
      <c r="J854" t="s">
        <v>546</v>
      </c>
      <c r="K854" t="s">
        <v>189</v>
      </c>
      <c r="L854" t="s">
        <v>31</v>
      </c>
      <c r="M854" t="s">
        <v>37</v>
      </c>
      <c r="N854" t="s">
        <v>35</v>
      </c>
      <c r="O854" t="s">
        <v>29</v>
      </c>
      <c r="P854" t="s">
        <v>2859</v>
      </c>
      <c r="Q854" t="s">
        <v>2777</v>
      </c>
      <c r="R854" t="s">
        <v>549</v>
      </c>
      <c r="S854">
        <v>0</v>
      </c>
      <c r="T854">
        <v>11</v>
      </c>
      <c r="U854">
        <v>16</v>
      </c>
      <c r="V854">
        <v>27</v>
      </c>
      <c r="W854">
        <v>1</v>
      </c>
      <c r="X854">
        <v>4</v>
      </c>
      <c r="Y854">
        <v>5</v>
      </c>
      <c r="Z854">
        <v>11</v>
      </c>
      <c r="AA854">
        <v>16</v>
      </c>
      <c r="AB854">
        <v>27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2</v>
      </c>
      <c r="AJ854">
        <v>2</v>
      </c>
      <c r="AK854">
        <v>4</v>
      </c>
      <c r="AL854">
        <v>0</v>
      </c>
      <c r="AM854">
        <v>2</v>
      </c>
      <c r="AN854">
        <v>2</v>
      </c>
      <c r="AO854">
        <v>1</v>
      </c>
      <c r="AP854">
        <v>3</v>
      </c>
      <c r="AQ854">
        <v>4</v>
      </c>
      <c r="AR854">
        <v>2</v>
      </c>
      <c r="AS854">
        <v>2</v>
      </c>
      <c r="AT854">
        <v>4</v>
      </c>
      <c r="AU854">
        <v>0</v>
      </c>
      <c r="AV854">
        <v>1</v>
      </c>
      <c r="AW854">
        <v>1</v>
      </c>
      <c r="AX854">
        <v>5</v>
      </c>
      <c r="AY854">
        <v>10</v>
      </c>
      <c r="AZ854">
        <v>15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1</v>
      </c>
      <c r="BH854">
        <v>1</v>
      </c>
      <c r="BI854">
        <v>0</v>
      </c>
      <c r="BJ854">
        <v>1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1</v>
      </c>
      <c r="CG854">
        <v>0</v>
      </c>
      <c r="CH854">
        <v>1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1</v>
      </c>
      <c r="CP854">
        <v>1</v>
      </c>
      <c r="CQ854">
        <v>2</v>
      </c>
      <c r="CR854">
        <v>1</v>
      </c>
      <c r="CS854">
        <v>1</v>
      </c>
    </row>
    <row r="855" spans="1:97" x14ac:dyDescent="0.25">
      <c r="A855" t="s">
        <v>4864</v>
      </c>
      <c r="B855">
        <v>1</v>
      </c>
      <c r="C855" t="s">
        <v>2734</v>
      </c>
      <c r="D855">
        <v>11</v>
      </c>
      <c r="E855" t="s">
        <v>208</v>
      </c>
      <c r="F855">
        <v>1</v>
      </c>
      <c r="G855" t="s">
        <v>261</v>
      </c>
      <c r="H855" t="s">
        <v>3262</v>
      </c>
      <c r="I855">
        <v>1101</v>
      </c>
      <c r="J855" t="s">
        <v>197</v>
      </c>
      <c r="K855" t="s">
        <v>189</v>
      </c>
      <c r="L855" t="s">
        <v>31</v>
      </c>
      <c r="M855" t="s">
        <v>37</v>
      </c>
      <c r="N855" t="s">
        <v>35</v>
      </c>
      <c r="O855" t="s">
        <v>29</v>
      </c>
      <c r="P855" t="s">
        <v>3974</v>
      </c>
      <c r="Q855" t="s">
        <v>2834</v>
      </c>
      <c r="R855" t="s">
        <v>199</v>
      </c>
      <c r="S855">
        <v>0</v>
      </c>
      <c r="T855">
        <v>182</v>
      </c>
      <c r="U855">
        <v>173</v>
      </c>
      <c r="V855">
        <v>355</v>
      </c>
      <c r="W855">
        <v>23</v>
      </c>
      <c r="X855">
        <v>33</v>
      </c>
      <c r="Y855">
        <v>56</v>
      </c>
      <c r="Z855">
        <v>182</v>
      </c>
      <c r="AA855">
        <v>173</v>
      </c>
      <c r="AB855">
        <v>355</v>
      </c>
      <c r="AC855">
        <v>29</v>
      </c>
      <c r="AD855">
        <v>31</v>
      </c>
      <c r="AE855">
        <v>60</v>
      </c>
      <c r="AF855">
        <v>29</v>
      </c>
      <c r="AG855">
        <v>31</v>
      </c>
      <c r="AH855">
        <v>60</v>
      </c>
      <c r="AI855">
        <v>34</v>
      </c>
      <c r="AJ855">
        <v>20</v>
      </c>
      <c r="AK855">
        <v>54</v>
      </c>
      <c r="AL855">
        <v>38</v>
      </c>
      <c r="AM855">
        <v>25</v>
      </c>
      <c r="AN855">
        <v>63</v>
      </c>
      <c r="AO855">
        <v>28</v>
      </c>
      <c r="AP855">
        <v>30</v>
      </c>
      <c r="AQ855">
        <v>58</v>
      </c>
      <c r="AR855">
        <v>26</v>
      </c>
      <c r="AS855">
        <v>30</v>
      </c>
      <c r="AT855">
        <v>56</v>
      </c>
      <c r="AU855">
        <v>32</v>
      </c>
      <c r="AV855">
        <v>29</v>
      </c>
      <c r="AW855">
        <v>61</v>
      </c>
      <c r="AX855">
        <v>187</v>
      </c>
      <c r="AY855">
        <v>165</v>
      </c>
      <c r="AZ855">
        <v>352</v>
      </c>
      <c r="BA855">
        <v>2</v>
      </c>
      <c r="BB855">
        <v>2</v>
      </c>
      <c r="BC855">
        <v>2</v>
      </c>
      <c r="BD855">
        <v>2</v>
      </c>
      <c r="BE855">
        <v>2</v>
      </c>
      <c r="BF855">
        <v>2</v>
      </c>
      <c r="BG855">
        <v>0</v>
      </c>
      <c r="BH855">
        <v>12</v>
      </c>
      <c r="BI855">
        <v>0</v>
      </c>
      <c r="BJ855">
        <v>0</v>
      </c>
      <c r="BK855">
        <v>1</v>
      </c>
      <c r="BL855">
        <v>0</v>
      </c>
      <c r="BM855">
        <v>0</v>
      </c>
      <c r="BN855">
        <v>1</v>
      </c>
      <c r="BO855">
        <v>0</v>
      </c>
      <c r="BP855">
        <v>0</v>
      </c>
      <c r="BQ855">
        <v>1</v>
      </c>
      <c r="BR855">
        <v>11</v>
      </c>
      <c r="BS855">
        <v>0</v>
      </c>
      <c r="BT855">
        <v>0</v>
      </c>
      <c r="BU855">
        <v>4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2</v>
      </c>
      <c r="CD855">
        <v>0</v>
      </c>
      <c r="CE855">
        <v>0</v>
      </c>
      <c r="CF855">
        <v>20</v>
      </c>
      <c r="CG855">
        <v>1</v>
      </c>
      <c r="CH855">
        <v>11</v>
      </c>
      <c r="CI855">
        <v>2</v>
      </c>
      <c r="CJ855">
        <v>2</v>
      </c>
      <c r="CK855">
        <v>2</v>
      </c>
      <c r="CL855">
        <v>2</v>
      </c>
      <c r="CM855">
        <v>2</v>
      </c>
      <c r="CN855">
        <v>2</v>
      </c>
      <c r="CO855">
        <v>0</v>
      </c>
      <c r="CP855">
        <v>12</v>
      </c>
      <c r="CQ855">
        <v>12</v>
      </c>
      <c r="CR855">
        <v>12</v>
      </c>
      <c r="CS855">
        <v>1</v>
      </c>
    </row>
    <row r="856" spans="1:97" x14ac:dyDescent="0.25">
      <c r="A856" t="s">
        <v>4865</v>
      </c>
      <c r="B856">
        <v>1</v>
      </c>
      <c r="C856" t="s">
        <v>3171</v>
      </c>
      <c r="D856">
        <v>37</v>
      </c>
      <c r="E856" t="s">
        <v>216</v>
      </c>
      <c r="F856">
        <v>1</v>
      </c>
      <c r="G856" t="s">
        <v>380</v>
      </c>
      <c r="H856" t="s">
        <v>4866</v>
      </c>
      <c r="I856">
        <v>0</v>
      </c>
      <c r="J856" t="s">
        <v>217</v>
      </c>
      <c r="K856" t="s">
        <v>189</v>
      </c>
      <c r="L856" t="s">
        <v>31</v>
      </c>
      <c r="M856" t="s">
        <v>37</v>
      </c>
      <c r="N856" t="s">
        <v>35</v>
      </c>
      <c r="O856" t="s">
        <v>29</v>
      </c>
      <c r="P856" t="s">
        <v>3570</v>
      </c>
      <c r="Q856" t="s">
        <v>2812</v>
      </c>
      <c r="R856" t="s">
        <v>218</v>
      </c>
      <c r="S856">
        <v>0</v>
      </c>
      <c r="T856">
        <v>233</v>
      </c>
      <c r="U856">
        <v>258</v>
      </c>
      <c r="V856">
        <v>491</v>
      </c>
      <c r="W856">
        <v>40</v>
      </c>
      <c r="X856">
        <v>47</v>
      </c>
      <c r="Y856">
        <v>87</v>
      </c>
      <c r="Z856">
        <v>231</v>
      </c>
      <c r="AA856">
        <v>255</v>
      </c>
      <c r="AB856">
        <v>486</v>
      </c>
      <c r="AC856">
        <v>41</v>
      </c>
      <c r="AD856">
        <v>43</v>
      </c>
      <c r="AE856">
        <v>84</v>
      </c>
      <c r="AF856">
        <v>44</v>
      </c>
      <c r="AG856">
        <v>44</v>
      </c>
      <c r="AH856">
        <v>88</v>
      </c>
      <c r="AI856">
        <v>42</v>
      </c>
      <c r="AJ856">
        <v>52</v>
      </c>
      <c r="AK856">
        <v>94</v>
      </c>
      <c r="AL856">
        <v>43</v>
      </c>
      <c r="AM856">
        <v>47</v>
      </c>
      <c r="AN856">
        <v>90</v>
      </c>
      <c r="AO856">
        <v>50</v>
      </c>
      <c r="AP856">
        <v>34</v>
      </c>
      <c r="AQ856">
        <v>84</v>
      </c>
      <c r="AR856">
        <v>29</v>
      </c>
      <c r="AS856">
        <v>37</v>
      </c>
      <c r="AT856">
        <v>66</v>
      </c>
      <c r="AU856">
        <v>30</v>
      </c>
      <c r="AV856">
        <v>42</v>
      </c>
      <c r="AW856">
        <v>72</v>
      </c>
      <c r="AX856">
        <v>238</v>
      </c>
      <c r="AY856">
        <v>256</v>
      </c>
      <c r="AZ856">
        <v>494</v>
      </c>
      <c r="BA856">
        <v>3</v>
      </c>
      <c r="BB856">
        <v>3</v>
      </c>
      <c r="BC856">
        <v>3</v>
      </c>
      <c r="BD856">
        <v>3</v>
      </c>
      <c r="BE856">
        <v>2</v>
      </c>
      <c r="BF856">
        <v>3</v>
      </c>
      <c r="BG856">
        <v>0</v>
      </c>
      <c r="BH856">
        <v>17</v>
      </c>
      <c r="BI856">
        <v>0</v>
      </c>
      <c r="BJ856">
        <v>0</v>
      </c>
      <c r="BK856">
        <v>1</v>
      </c>
      <c r="BL856">
        <v>0</v>
      </c>
      <c r="BM856">
        <v>0</v>
      </c>
      <c r="BN856">
        <v>1</v>
      </c>
      <c r="BO856">
        <v>0</v>
      </c>
      <c r="BP856">
        <v>0</v>
      </c>
      <c r="BQ856">
        <v>1</v>
      </c>
      <c r="BR856">
        <v>16</v>
      </c>
      <c r="BS856">
        <v>0</v>
      </c>
      <c r="BT856">
        <v>0</v>
      </c>
      <c r="BU856">
        <v>0</v>
      </c>
      <c r="BV856">
        <v>2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1</v>
      </c>
      <c r="CD856">
        <v>1</v>
      </c>
      <c r="CE856">
        <v>0</v>
      </c>
      <c r="CF856">
        <v>24</v>
      </c>
      <c r="CG856">
        <v>1</v>
      </c>
      <c r="CH856">
        <v>16</v>
      </c>
      <c r="CI856">
        <v>3</v>
      </c>
      <c r="CJ856">
        <v>3</v>
      </c>
      <c r="CK856">
        <v>3</v>
      </c>
      <c r="CL856">
        <v>3</v>
      </c>
      <c r="CM856">
        <v>2</v>
      </c>
      <c r="CN856">
        <v>3</v>
      </c>
      <c r="CO856">
        <v>0</v>
      </c>
      <c r="CP856">
        <v>17</v>
      </c>
      <c r="CQ856">
        <v>19</v>
      </c>
      <c r="CR856">
        <v>17</v>
      </c>
      <c r="CS856">
        <v>1</v>
      </c>
    </row>
    <row r="857" spans="1:97" x14ac:dyDescent="0.25">
      <c r="A857" t="s">
        <v>4867</v>
      </c>
      <c r="B857">
        <v>1</v>
      </c>
      <c r="C857" t="s">
        <v>2734</v>
      </c>
      <c r="D857">
        <v>37</v>
      </c>
      <c r="E857" t="s">
        <v>216</v>
      </c>
      <c r="F857">
        <v>1</v>
      </c>
      <c r="G857" t="s">
        <v>380</v>
      </c>
      <c r="H857" t="s">
        <v>278</v>
      </c>
      <c r="I857">
        <v>0</v>
      </c>
      <c r="J857" t="s">
        <v>217</v>
      </c>
      <c r="K857" t="s">
        <v>189</v>
      </c>
      <c r="L857" t="s">
        <v>31</v>
      </c>
      <c r="M857" t="s">
        <v>37</v>
      </c>
      <c r="N857" t="s">
        <v>35</v>
      </c>
      <c r="O857" t="s">
        <v>29</v>
      </c>
      <c r="P857" t="s">
        <v>2787</v>
      </c>
      <c r="Q857" t="s">
        <v>2764</v>
      </c>
      <c r="R857" t="s">
        <v>218</v>
      </c>
      <c r="S857">
        <v>0</v>
      </c>
      <c r="T857">
        <v>292</v>
      </c>
      <c r="U857">
        <v>315</v>
      </c>
      <c r="V857">
        <v>607</v>
      </c>
      <c r="W857">
        <v>50</v>
      </c>
      <c r="X857">
        <v>49</v>
      </c>
      <c r="Y857">
        <v>99</v>
      </c>
      <c r="Z857">
        <v>289</v>
      </c>
      <c r="AA857">
        <v>313</v>
      </c>
      <c r="AB857">
        <v>602</v>
      </c>
      <c r="AC857">
        <v>41</v>
      </c>
      <c r="AD857">
        <v>35</v>
      </c>
      <c r="AE857">
        <v>76</v>
      </c>
      <c r="AF857">
        <v>41</v>
      </c>
      <c r="AG857">
        <v>35</v>
      </c>
      <c r="AH857">
        <v>76</v>
      </c>
      <c r="AI857">
        <v>41</v>
      </c>
      <c r="AJ857">
        <v>44</v>
      </c>
      <c r="AK857">
        <v>85</v>
      </c>
      <c r="AL857">
        <v>46</v>
      </c>
      <c r="AM857">
        <v>56</v>
      </c>
      <c r="AN857">
        <v>102</v>
      </c>
      <c r="AO857">
        <v>48</v>
      </c>
      <c r="AP857">
        <v>50</v>
      </c>
      <c r="AQ857">
        <v>98</v>
      </c>
      <c r="AR857">
        <v>66</v>
      </c>
      <c r="AS857">
        <v>66</v>
      </c>
      <c r="AT857">
        <v>132</v>
      </c>
      <c r="AU857">
        <v>48</v>
      </c>
      <c r="AV857">
        <v>51</v>
      </c>
      <c r="AW857">
        <v>99</v>
      </c>
      <c r="AX857">
        <v>290</v>
      </c>
      <c r="AY857">
        <v>302</v>
      </c>
      <c r="AZ857">
        <v>592</v>
      </c>
      <c r="BA857">
        <v>3</v>
      </c>
      <c r="BB857">
        <v>3</v>
      </c>
      <c r="BC857">
        <v>4</v>
      </c>
      <c r="BD857">
        <v>3</v>
      </c>
      <c r="BE857">
        <v>4</v>
      </c>
      <c r="BF857">
        <v>3</v>
      </c>
      <c r="BG857">
        <v>0</v>
      </c>
      <c r="BH857">
        <v>20</v>
      </c>
      <c r="BI857">
        <v>0</v>
      </c>
      <c r="BJ857">
        <v>0</v>
      </c>
      <c r="BK857">
        <v>0</v>
      </c>
      <c r="BL857">
        <v>1</v>
      </c>
      <c r="BM857">
        <v>0</v>
      </c>
      <c r="BN857">
        <v>0</v>
      </c>
      <c r="BO857">
        <v>0</v>
      </c>
      <c r="BP857">
        <v>1</v>
      </c>
      <c r="BQ857">
        <v>3</v>
      </c>
      <c r="BR857">
        <v>17</v>
      </c>
      <c r="BS857">
        <v>0</v>
      </c>
      <c r="BT857">
        <v>0</v>
      </c>
      <c r="BU857">
        <v>2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2</v>
      </c>
      <c r="CD857">
        <v>0</v>
      </c>
      <c r="CE857">
        <v>0</v>
      </c>
      <c r="CF857">
        <v>26</v>
      </c>
      <c r="CG857">
        <v>3</v>
      </c>
      <c r="CH857">
        <v>17</v>
      </c>
      <c r="CI857">
        <v>3</v>
      </c>
      <c r="CJ857">
        <v>3</v>
      </c>
      <c r="CK857">
        <v>4</v>
      </c>
      <c r="CL857">
        <v>3</v>
      </c>
      <c r="CM857">
        <v>4</v>
      </c>
      <c r="CN857">
        <v>3</v>
      </c>
      <c r="CO857">
        <v>0</v>
      </c>
      <c r="CP857">
        <v>20</v>
      </c>
      <c r="CQ857">
        <v>20</v>
      </c>
      <c r="CR857">
        <v>20</v>
      </c>
      <c r="CS857">
        <v>1</v>
      </c>
    </row>
    <row r="858" spans="1:97" x14ac:dyDescent="0.25">
      <c r="A858" t="s">
        <v>4868</v>
      </c>
      <c r="B858">
        <v>1</v>
      </c>
      <c r="C858" t="s">
        <v>4869</v>
      </c>
      <c r="D858">
        <v>37</v>
      </c>
      <c r="E858" t="s">
        <v>216</v>
      </c>
      <c r="F858">
        <v>1</v>
      </c>
      <c r="G858" t="s">
        <v>380</v>
      </c>
      <c r="H858" t="s">
        <v>4870</v>
      </c>
      <c r="I858">
        <v>15</v>
      </c>
      <c r="J858" t="s">
        <v>217</v>
      </c>
      <c r="K858" t="s">
        <v>189</v>
      </c>
      <c r="L858" t="s">
        <v>31</v>
      </c>
      <c r="M858" t="s">
        <v>37</v>
      </c>
      <c r="N858" t="s">
        <v>35</v>
      </c>
      <c r="O858" t="s">
        <v>29</v>
      </c>
      <c r="P858" t="s">
        <v>3372</v>
      </c>
      <c r="Q858" t="s">
        <v>3303</v>
      </c>
      <c r="R858" t="s">
        <v>218</v>
      </c>
      <c r="S858">
        <v>0</v>
      </c>
      <c r="T858">
        <v>153</v>
      </c>
      <c r="U858">
        <v>131</v>
      </c>
      <c r="V858">
        <v>284</v>
      </c>
      <c r="W858">
        <v>27</v>
      </c>
      <c r="X858">
        <v>28</v>
      </c>
      <c r="Y858">
        <v>55</v>
      </c>
      <c r="Z858">
        <v>153</v>
      </c>
      <c r="AA858">
        <v>131</v>
      </c>
      <c r="AB858">
        <v>284</v>
      </c>
      <c r="AC858">
        <v>19</v>
      </c>
      <c r="AD858">
        <v>13</v>
      </c>
      <c r="AE858">
        <v>32</v>
      </c>
      <c r="AF858">
        <v>19</v>
      </c>
      <c r="AG858">
        <v>13</v>
      </c>
      <c r="AH858">
        <v>32</v>
      </c>
      <c r="AI858">
        <v>35</v>
      </c>
      <c r="AJ858">
        <v>15</v>
      </c>
      <c r="AK858">
        <v>50</v>
      </c>
      <c r="AL858">
        <v>26</v>
      </c>
      <c r="AM858">
        <v>30</v>
      </c>
      <c r="AN858">
        <v>56</v>
      </c>
      <c r="AO858">
        <v>24</v>
      </c>
      <c r="AP858">
        <v>28</v>
      </c>
      <c r="AQ858">
        <v>52</v>
      </c>
      <c r="AR858">
        <v>20</v>
      </c>
      <c r="AS858">
        <v>20</v>
      </c>
      <c r="AT858">
        <v>40</v>
      </c>
      <c r="AU858">
        <v>24</v>
      </c>
      <c r="AV858">
        <v>17</v>
      </c>
      <c r="AW858">
        <v>41</v>
      </c>
      <c r="AX858">
        <v>148</v>
      </c>
      <c r="AY858">
        <v>123</v>
      </c>
      <c r="AZ858">
        <v>271</v>
      </c>
      <c r="BA858">
        <v>2</v>
      </c>
      <c r="BB858">
        <v>2</v>
      </c>
      <c r="BC858">
        <v>2</v>
      </c>
      <c r="BD858">
        <v>2</v>
      </c>
      <c r="BE858">
        <v>2</v>
      </c>
      <c r="BF858">
        <v>2</v>
      </c>
      <c r="BG858">
        <v>0</v>
      </c>
      <c r="BH858">
        <v>12</v>
      </c>
      <c r="BI858">
        <v>0</v>
      </c>
      <c r="BJ858">
        <v>0</v>
      </c>
      <c r="BK858">
        <v>1</v>
      </c>
      <c r="BL858">
        <v>0</v>
      </c>
      <c r="BM858">
        <v>0</v>
      </c>
      <c r="BN858">
        <v>1</v>
      </c>
      <c r="BO858">
        <v>1</v>
      </c>
      <c r="BP858">
        <v>0</v>
      </c>
      <c r="BQ858">
        <v>2</v>
      </c>
      <c r="BR858">
        <v>10</v>
      </c>
      <c r="BS858">
        <v>0</v>
      </c>
      <c r="BT858">
        <v>0</v>
      </c>
      <c r="BU858">
        <v>1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1</v>
      </c>
      <c r="CE858">
        <v>0</v>
      </c>
      <c r="CF858">
        <v>17</v>
      </c>
      <c r="CG858">
        <v>2</v>
      </c>
      <c r="CH858">
        <v>10</v>
      </c>
      <c r="CI858">
        <v>2</v>
      </c>
      <c r="CJ858">
        <v>2</v>
      </c>
      <c r="CK858">
        <v>2</v>
      </c>
      <c r="CL858">
        <v>2</v>
      </c>
      <c r="CM858">
        <v>2</v>
      </c>
      <c r="CN858">
        <v>2</v>
      </c>
      <c r="CO858">
        <v>0</v>
      </c>
      <c r="CP858">
        <v>12</v>
      </c>
      <c r="CQ858">
        <v>14</v>
      </c>
      <c r="CR858">
        <v>12</v>
      </c>
      <c r="CS858">
        <v>1</v>
      </c>
    </row>
    <row r="859" spans="1:97" x14ac:dyDescent="0.25">
      <c r="A859" t="s">
        <v>4871</v>
      </c>
      <c r="B859">
        <v>1</v>
      </c>
      <c r="C859" t="s">
        <v>4872</v>
      </c>
      <c r="D859">
        <v>37</v>
      </c>
      <c r="E859" t="s">
        <v>216</v>
      </c>
      <c r="F859">
        <v>1</v>
      </c>
      <c r="G859" t="s">
        <v>380</v>
      </c>
      <c r="H859" t="s">
        <v>4307</v>
      </c>
      <c r="I859">
        <v>5750</v>
      </c>
      <c r="J859" t="s">
        <v>217</v>
      </c>
      <c r="K859" t="s">
        <v>189</v>
      </c>
      <c r="L859" t="s">
        <v>31</v>
      </c>
      <c r="M859" t="s">
        <v>37</v>
      </c>
      <c r="N859" t="s">
        <v>35</v>
      </c>
      <c r="O859" t="s">
        <v>29</v>
      </c>
      <c r="P859" t="s">
        <v>3168</v>
      </c>
      <c r="Q859" t="s">
        <v>2812</v>
      </c>
      <c r="R859" t="s">
        <v>218</v>
      </c>
      <c r="S859">
        <v>0</v>
      </c>
      <c r="T859">
        <v>96</v>
      </c>
      <c r="U859">
        <v>104</v>
      </c>
      <c r="V859">
        <v>200</v>
      </c>
      <c r="W859">
        <v>14</v>
      </c>
      <c r="X859">
        <v>15</v>
      </c>
      <c r="Y859">
        <v>29</v>
      </c>
      <c r="Z859">
        <v>96</v>
      </c>
      <c r="AA859">
        <v>104</v>
      </c>
      <c r="AB859">
        <v>200</v>
      </c>
      <c r="AC859">
        <v>18</v>
      </c>
      <c r="AD859">
        <v>21</v>
      </c>
      <c r="AE859">
        <v>39</v>
      </c>
      <c r="AF859">
        <v>18</v>
      </c>
      <c r="AG859">
        <v>21</v>
      </c>
      <c r="AH859">
        <v>39</v>
      </c>
      <c r="AI859">
        <v>15</v>
      </c>
      <c r="AJ859">
        <v>16</v>
      </c>
      <c r="AK859">
        <v>31</v>
      </c>
      <c r="AL859">
        <v>19</v>
      </c>
      <c r="AM859">
        <v>10</v>
      </c>
      <c r="AN859">
        <v>29</v>
      </c>
      <c r="AO859">
        <v>16</v>
      </c>
      <c r="AP859">
        <v>17</v>
      </c>
      <c r="AQ859">
        <v>33</v>
      </c>
      <c r="AR859">
        <v>25</v>
      </c>
      <c r="AS859">
        <v>24</v>
      </c>
      <c r="AT859">
        <v>49</v>
      </c>
      <c r="AU859">
        <v>18</v>
      </c>
      <c r="AV859">
        <v>24</v>
      </c>
      <c r="AW859">
        <v>42</v>
      </c>
      <c r="AX859">
        <v>111</v>
      </c>
      <c r="AY859">
        <v>112</v>
      </c>
      <c r="AZ859">
        <v>223</v>
      </c>
      <c r="BA859">
        <v>2</v>
      </c>
      <c r="BB859">
        <v>1</v>
      </c>
      <c r="BC859">
        <v>1</v>
      </c>
      <c r="BD859">
        <v>1</v>
      </c>
      <c r="BE859">
        <v>2</v>
      </c>
      <c r="BF859">
        <v>2</v>
      </c>
      <c r="BG859">
        <v>0</v>
      </c>
      <c r="BH859">
        <v>9</v>
      </c>
      <c r="BI859">
        <v>0</v>
      </c>
      <c r="BJ859">
        <v>0</v>
      </c>
      <c r="BK859">
        <v>1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3</v>
      </c>
      <c r="BR859">
        <v>6</v>
      </c>
      <c r="BS859">
        <v>0</v>
      </c>
      <c r="BT859">
        <v>0</v>
      </c>
      <c r="BU859">
        <v>3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1</v>
      </c>
      <c r="CE859">
        <v>0</v>
      </c>
      <c r="CF859">
        <v>14</v>
      </c>
      <c r="CG859">
        <v>3</v>
      </c>
      <c r="CH859">
        <v>6</v>
      </c>
      <c r="CI859">
        <v>2</v>
      </c>
      <c r="CJ859">
        <v>1</v>
      </c>
      <c r="CK859">
        <v>1</v>
      </c>
      <c r="CL859">
        <v>1</v>
      </c>
      <c r="CM859">
        <v>2</v>
      </c>
      <c r="CN859">
        <v>2</v>
      </c>
      <c r="CO859">
        <v>0</v>
      </c>
      <c r="CP859">
        <v>9</v>
      </c>
      <c r="CQ859">
        <v>9</v>
      </c>
      <c r="CR859">
        <v>9</v>
      </c>
      <c r="CS859">
        <v>1</v>
      </c>
    </row>
    <row r="860" spans="1:97" x14ac:dyDescent="0.25">
      <c r="A860" t="s">
        <v>4873</v>
      </c>
      <c r="B860">
        <v>1</v>
      </c>
      <c r="C860" t="s">
        <v>1388</v>
      </c>
      <c r="D860">
        <v>27</v>
      </c>
      <c r="E860" t="s">
        <v>393</v>
      </c>
      <c r="F860">
        <v>913</v>
      </c>
      <c r="G860" t="s">
        <v>739</v>
      </c>
      <c r="H860" t="s">
        <v>4874</v>
      </c>
      <c r="I860">
        <v>0</v>
      </c>
      <c r="J860" t="s">
        <v>393</v>
      </c>
      <c r="K860" t="s">
        <v>189</v>
      </c>
      <c r="L860" t="s">
        <v>31</v>
      </c>
      <c r="M860" t="s">
        <v>37</v>
      </c>
      <c r="N860" t="s">
        <v>35</v>
      </c>
      <c r="O860" t="s">
        <v>29</v>
      </c>
      <c r="P860" t="s">
        <v>2844</v>
      </c>
      <c r="Q860" t="s">
        <v>2845</v>
      </c>
      <c r="R860" t="s">
        <v>397</v>
      </c>
      <c r="S860">
        <v>0</v>
      </c>
      <c r="T860">
        <v>39</v>
      </c>
      <c r="U860">
        <v>47</v>
      </c>
      <c r="V860">
        <v>86</v>
      </c>
      <c r="W860">
        <v>3</v>
      </c>
      <c r="X860">
        <v>6</v>
      </c>
      <c r="Y860">
        <v>9</v>
      </c>
      <c r="Z860">
        <v>34</v>
      </c>
      <c r="AA860">
        <v>45</v>
      </c>
      <c r="AB860">
        <v>79</v>
      </c>
      <c r="AC860">
        <v>7</v>
      </c>
      <c r="AD860">
        <v>6</v>
      </c>
      <c r="AE860">
        <v>13</v>
      </c>
      <c r="AF860">
        <v>7</v>
      </c>
      <c r="AG860">
        <v>6</v>
      </c>
      <c r="AH860">
        <v>13</v>
      </c>
      <c r="AI860">
        <v>5</v>
      </c>
      <c r="AJ860">
        <v>8</v>
      </c>
      <c r="AK860">
        <v>13</v>
      </c>
      <c r="AL860">
        <v>8</v>
      </c>
      <c r="AM860">
        <v>7</v>
      </c>
      <c r="AN860">
        <v>15</v>
      </c>
      <c r="AO860">
        <v>11</v>
      </c>
      <c r="AP860">
        <v>4</v>
      </c>
      <c r="AQ860">
        <v>15</v>
      </c>
      <c r="AR860">
        <v>2</v>
      </c>
      <c r="AS860">
        <v>9</v>
      </c>
      <c r="AT860">
        <v>11</v>
      </c>
      <c r="AU860">
        <v>8</v>
      </c>
      <c r="AV860">
        <v>11</v>
      </c>
      <c r="AW860">
        <v>19</v>
      </c>
      <c r="AX860">
        <v>41</v>
      </c>
      <c r="AY860">
        <v>45</v>
      </c>
      <c r="AZ860">
        <v>86</v>
      </c>
      <c r="BA860">
        <v>1</v>
      </c>
      <c r="BB860">
        <v>1</v>
      </c>
      <c r="BC860">
        <v>1</v>
      </c>
      <c r="BD860">
        <v>1</v>
      </c>
      <c r="BE860">
        <v>1</v>
      </c>
      <c r="BF860">
        <v>1</v>
      </c>
      <c r="BG860">
        <v>0</v>
      </c>
      <c r="BH860">
        <v>6</v>
      </c>
      <c r="BI860">
        <v>1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1</v>
      </c>
      <c r="BR860">
        <v>4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6</v>
      </c>
      <c r="CG860">
        <v>2</v>
      </c>
      <c r="CH860">
        <v>4</v>
      </c>
      <c r="CI860">
        <v>1</v>
      </c>
      <c r="CJ860">
        <v>1</v>
      </c>
      <c r="CK860">
        <v>1</v>
      </c>
      <c r="CL860">
        <v>1</v>
      </c>
      <c r="CM860">
        <v>1</v>
      </c>
      <c r="CN860">
        <v>1</v>
      </c>
      <c r="CO860">
        <v>0</v>
      </c>
      <c r="CP860">
        <v>6</v>
      </c>
      <c r="CQ860">
        <v>6</v>
      </c>
      <c r="CR860">
        <v>6</v>
      </c>
      <c r="CS860">
        <v>1</v>
      </c>
    </row>
    <row r="861" spans="1:97" x14ac:dyDescent="0.25">
      <c r="A861" t="s">
        <v>4875</v>
      </c>
      <c r="B861">
        <v>1</v>
      </c>
      <c r="C861" t="s">
        <v>2156</v>
      </c>
      <c r="D861">
        <v>40</v>
      </c>
      <c r="E861" t="s">
        <v>259</v>
      </c>
      <c r="F861">
        <v>1</v>
      </c>
      <c r="G861" t="s">
        <v>259</v>
      </c>
      <c r="H861" t="s">
        <v>4876</v>
      </c>
      <c r="I861">
        <v>0</v>
      </c>
      <c r="J861" t="s">
        <v>259</v>
      </c>
      <c r="K861" t="s">
        <v>189</v>
      </c>
      <c r="L861" t="s">
        <v>31</v>
      </c>
      <c r="M861" t="s">
        <v>37</v>
      </c>
      <c r="N861" t="s">
        <v>35</v>
      </c>
      <c r="O861" t="s">
        <v>29</v>
      </c>
      <c r="P861" t="s">
        <v>2866</v>
      </c>
      <c r="Q861" t="s">
        <v>2867</v>
      </c>
      <c r="R861" t="s">
        <v>471</v>
      </c>
      <c r="S861">
        <v>0</v>
      </c>
      <c r="T861">
        <v>100</v>
      </c>
      <c r="U861">
        <v>72</v>
      </c>
      <c r="V861">
        <v>172</v>
      </c>
      <c r="W861">
        <v>15</v>
      </c>
      <c r="X861">
        <v>15</v>
      </c>
      <c r="Y861">
        <v>30</v>
      </c>
      <c r="Z861">
        <v>99</v>
      </c>
      <c r="AA861">
        <v>72</v>
      </c>
      <c r="AB861">
        <v>171</v>
      </c>
      <c r="AC861">
        <v>11</v>
      </c>
      <c r="AD861">
        <v>8</v>
      </c>
      <c r="AE861">
        <v>19</v>
      </c>
      <c r="AF861">
        <v>11</v>
      </c>
      <c r="AG861">
        <v>8</v>
      </c>
      <c r="AH861">
        <v>19</v>
      </c>
      <c r="AI861">
        <v>22</v>
      </c>
      <c r="AJ861">
        <v>8</v>
      </c>
      <c r="AK861">
        <v>30</v>
      </c>
      <c r="AL861">
        <v>29</v>
      </c>
      <c r="AM861">
        <v>15</v>
      </c>
      <c r="AN861">
        <v>44</v>
      </c>
      <c r="AO861">
        <v>14</v>
      </c>
      <c r="AP861">
        <v>11</v>
      </c>
      <c r="AQ861">
        <v>25</v>
      </c>
      <c r="AR861">
        <v>8</v>
      </c>
      <c r="AS861">
        <v>8</v>
      </c>
      <c r="AT861">
        <v>16</v>
      </c>
      <c r="AU861">
        <v>16</v>
      </c>
      <c r="AV861">
        <v>12</v>
      </c>
      <c r="AW861">
        <v>28</v>
      </c>
      <c r="AX861">
        <v>100</v>
      </c>
      <c r="AY861">
        <v>62</v>
      </c>
      <c r="AZ861">
        <v>162</v>
      </c>
      <c r="BA861">
        <v>1</v>
      </c>
      <c r="BB861">
        <v>1</v>
      </c>
      <c r="BC861">
        <v>2</v>
      </c>
      <c r="BD861">
        <v>1</v>
      </c>
      <c r="BE861">
        <v>1</v>
      </c>
      <c r="BF861">
        <v>1</v>
      </c>
      <c r="BG861">
        <v>0</v>
      </c>
      <c r="BH861">
        <v>7</v>
      </c>
      <c r="BI861">
        <v>0</v>
      </c>
      <c r="BJ861">
        <v>0</v>
      </c>
      <c r="BK861">
        <v>0</v>
      </c>
      <c r="BL861">
        <v>1</v>
      </c>
      <c r="BM861">
        <v>0</v>
      </c>
      <c r="BN861">
        <v>0</v>
      </c>
      <c r="BO861">
        <v>0</v>
      </c>
      <c r="BP861">
        <v>0</v>
      </c>
      <c r="BQ861">
        <v>1</v>
      </c>
      <c r="BR861">
        <v>6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1</v>
      </c>
      <c r="CD861">
        <v>0</v>
      </c>
      <c r="CE861">
        <v>0</v>
      </c>
      <c r="CF861">
        <v>9</v>
      </c>
      <c r="CG861">
        <v>1</v>
      </c>
      <c r="CH861">
        <v>6</v>
      </c>
      <c r="CI861">
        <v>1</v>
      </c>
      <c r="CJ861">
        <v>1</v>
      </c>
      <c r="CK861">
        <v>2</v>
      </c>
      <c r="CL861">
        <v>1</v>
      </c>
      <c r="CM861">
        <v>1</v>
      </c>
      <c r="CN861">
        <v>1</v>
      </c>
      <c r="CO861">
        <v>0</v>
      </c>
      <c r="CP861">
        <v>7</v>
      </c>
      <c r="CQ861">
        <v>7</v>
      </c>
      <c r="CR861">
        <v>7</v>
      </c>
      <c r="CS861">
        <v>1</v>
      </c>
    </row>
    <row r="862" spans="1:97" x14ac:dyDescent="0.25">
      <c r="A862" t="s">
        <v>4877</v>
      </c>
      <c r="B862">
        <v>1</v>
      </c>
      <c r="C862" t="s">
        <v>4878</v>
      </c>
      <c r="D862">
        <v>32</v>
      </c>
      <c r="E862" t="s">
        <v>221</v>
      </c>
      <c r="F862">
        <v>1</v>
      </c>
      <c r="G862" t="s">
        <v>221</v>
      </c>
      <c r="H862" t="s">
        <v>4879</v>
      </c>
      <c r="I862">
        <v>0</v>
      </c>
      <c r="J862" t="s">
        <v>221</v>
      </c>
      <c r="K862" t="s">
        <v>189</v>
      </c>
      <c r="L862" t="s">
        <v>31</v>
      </c>
      <c r="M862" t="s">
        <v>37</v>
      </c>
      <c r="N862" t="s">
        <v>35</v>
      </c>
      <c r="O862" t="s">
        <v>29</v>
      </c>
      <c r="P862" t="s">
        <v>3040</v>
      </c>
      <c r="Q862" t="s">
        <v>3041</v>
      </c>
      <c r="R862" t="s">
        <v>222</v>
      </c>
      <c r="S862">
        <v>0</v>
      </c>
      <c r="T862">
        <v>72</v>
      </c>
      <c r="U862">
        <v>57</v>
      </c>
      <c r="V862">
        <v>129</v>
      </c>
      <c r="W862">
        <v>14</v>
      </c>
      <c r="X862">
        <v>13</v>
      </c>
      <c r="Y862">
        <v>27</v>
      </c>
      <c r="Z862">
        <v>71</v>
      </c>
      <c r="AA862">
        <v>56</v>
      </c>
      <c r="AB862">
        <v>127</v>
      </c>
      <c r="AC862">
        <v>6</v>
      </c>
      <c r="AD862">
        <v>5</v>
      </c>
      <c r="AE862">
        <v>11</v>
      </c>
      <c r="AF862">
        <v>6</v>
      </c>
      <c r="AG862">
        <v>5</v>
      </c>
      <c r="AH862">
        <v>11</v>
      </c>
      <c r="AI862">
        <v>15</v>
      </c>
      <c r="AJ862">
        <v>12</v>
      </c>
      <c r="AK862">
        <v>27</v>
      </c>
      <c r="AL862">
        <v>15</v>
      </c>
      <c r="AM862">
        <v>4</v>
      </c>
      <c r="AN862">
        <v>19</v>
      </c>
      <c r="AO862">
        <v>9</v>
      </c>
      <c r="AP862">
        <v>13</v>
      </c>
      <c r="AQ862">
        <v>22</v>
      </c>
      <c r="AR862">
        <v>10</v>
      </c>
      <c r="AS862">
        <v>10</v>
      </c>
      <c r="AT862">
        <v>20</v>
      </c>
      <c r="AU862">
        <v>12</v>
      </c>
      <c r="AV862">
        <v>11</v>
      </c>
      <c r="AW862">
        <v>23</v>
      </c>
      <c r="AX862">
        <v>67</v>
      </c>
      <c r="AY862">
        <v>55</v>
      </c>
      <c r="AZ862">
        <v>122</v>
      </c>
      <c r="BA862">
        <v>1</v>
      </c>
      <c r="BB862">
        <v>1</v>
      </c>
      <c r="BC862">
        <v>1</v>
      </c>
      <c r="BD862">
        <v>1</v>
      </c>
      <c r="BE862">
        <v>1</v>
      </c>
      <c r="BF862">
        <v>1</v>
      </c>
      <c r="BG862">
        <v>0</v>
      </c>
      <c r="BH862">
        <v>6</v>
      </c>
      <c r="BI862">
        <v>0</v>
      </c>
      <c r="BJ862">
        <v>0</v>
      </c>
      <c r="BK862">
        <v>1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6</v>
      </c>
      <c r="BS862">
        <v>0</v>
      </c>
      <c r="BT862">
        <v>0</v>
      </c>
      <c r="BU862">
        <v>1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1</v>
      </c>
      <c r="CE862">
        <v>0</v>
      </c>
      <c r="CF862">
        <v>9</v>
      </c>
      <c r="CG862">
        <v>0</v>
      </c>
      <c r="CH862">
        <v>6</v>
      </c>
      <c r="CI862">
        <v>1</v>
      </c>
      <c r="CJ862">
        <v>1</v>
      </c>
      <c r="CK862">
        <v>1</v>
      </c>
      <c r="CL862">
        <v>1</v>
      </c>
      <c r="CM862">
        <v>1</v>
      </c>
      <c r="CN862">
        <v>1</v>
      </c>
      <c r="CO862">
        <v>0</v>
      </c>
      <c r="CP862">
        <v>6</v>
      </c>
      <c r="CQ862">
        <v>6</v>
      </c>
      <c r="CR862">
        <v>6</v>
      </c>
      <c r="CS862">
        <v>1</v>
      </c>
    </row>
    <row r="863" spans="1:97" x14ac:dyDescent="0.25">
      <c r="A863" t="s">
        <v>4880</v>
      </c>
      <c r="B863">
        <v>2</v>
      </c>
      <c r="C863" t="s">
        <v>2964</v>
      </c>
      <c r="D863">
        <v>37</v>
      </c>
      <c r="E863" t="s">
        <v>216</v>
      </c>
      <c r="F863">
        <v>1</v>
      </c>
      <c r="G863" t="s">
        <v>380</v>
      </c>
      <c r="H863" t="s">
        <v>2965</v>
      </c>
      <c r="I863">
        <v>7150</v>
      </c>
      <c r="J863" t="s">
        <v>217</v>
      </c>
      <c r="K863" t="s">
        <v>189</v>
      </c>
      <c r="L863" t="s">
        <v>31</v>
      </c>
      <c r="M863" t="s">
        <v>37</v>
      </c>
      <c r="N863" t="s">
        <v>35</v>
      </c>
      <c r="O863" t="s">
        <v>29</v>
      </c>
      <c r="P863" t="s">
        <v>2966</v>
      </c>
      <c r="Q863" t="s">
        <v>2943</v>
      </c>
      <c r="R863" t="s">
        <v>218</v>
      </c>
      <c r="S863">
        <v>0</v>
      </c>
      <c r="T863">
        <v>49</v>
      </c>
      <c r="U863">
        <v>45</v>
      </c>
      <c r="V863">
        <v>94</v>
      </c>
      <c r="W863">
        <v>9</v>
      </c>
      <c r="X863">
        <v>10</v>
      </c>
      <c r="Y863">
        <v>19</v>
      </c>
      <c r="Z863">
        <v>44</v>
      </c>
      <c r="AA863">
        <v>43</v>
      </c>
      <c r="AB863">
        <v>87</v>
      </c>
      <c r="AC863">
        <v>4</v>
      </c>
      <c r="AD863">
        <v>6</v>
      </c>
      <c r="AE863">
        <v>10</v>
      </c>
      <c r="AF863">
        <v>4</v>
      </c>
      <c r="AG863">
        <v>6</v>
      </c>
      <c r="AH863">
        <v>10</v>
      </c>
      <c r="AI863">
        <v>12</v>
      </c>
      <c r="AJ863">
        <v>4</v>
      </c>
      <c r="AK863">
        <v>16</v>
      </c>
      <c r="AL863">
        <v>8</v>
      </c>
      <c r="AM863">
        <v>11</v>
      </c>
      <c r="AN863">
        <v>19</v>
      </c>
      <c r="AO863">
        <v>8</v>
      </c>
      <c r="AP863">
        <v>7</v>
      </c>
      <c r="AQ863">
        <v>15</v>
      </c>
      <c r="AR863">
        <v>5</v>
      </c>
      <c r="AS863">
        <v>4</v>
      </c>
      <c r="AT863">
        <v>9</v>
      </c>
      <c r="AU863">
        <v>5</v>
      </c>
      <c r="AV863">
        <v>9</v>
      </c>
      <c r="AW863">
        <v>14</v>
      </c>
      <c r="AX863">
        <v>42</v>
      </c>
      <c r="AY863">
        <v>41</v>
      </c>
      <c r="AZ863">
        <v>83</v>
      </c>
      <c r="BA863">
        <v>1</v>
      </c>
      <c r="BB863">
        <v>1</v>
      </c>
      <c r="BC863">
        <v>1</v>
      </c>
      <c r="BD863">
        <v>1</v>
      </c>
      <c r="BE863">
        <v>1</v>
      </c>
      <c r="BF863">
        <v>1</v>
      </c>
      <c r="BG863">
        <v>0</v>
      </c>
      <c r="BH863">
        <v>6</v>
      </c>
      <c r="BI863">
        <v>0</v>
      </c>
      <c r="BJ863">
        <v>0</v>
      </c>
      <c r="BK863">
        <v>0</v>
      </c>
      <c r="BL863">
        <v>1</v>
      </c>
      <c r="BM863">
        <v>0</v>
      </c>
      <c r="BN863">
        <v>0</v>
      </c>
      <c r="BO863">
        <v>0</v>
      </c>
      <c r="BP863">
        <v>0</v>
      </c>
      <c r="BQ863">
        <v>2</v>
      </c>
      <c r="BR863">
        <v>4</v>
      </c>
      <c r="BS863">
        <v>0</v>
      </c>
      <c r="BT863">
        <v>0</v>
      </c>
      <c r="BU863">
        <v>3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1</v>
      </c>
      <c r="CE863">
        <v>0</v>
      </c>
      <c r="CF863">
        <v>11</v>
      </c>
      <c r="CG863">
        <v>2</v>
      </c>
      <c r="CH863">
        <v>4</v>
      </c>
      <c r="CI863">
        <v>1</v>
      </c>
      <c r="CJ863">
        <v>1</v>
      </c>
      <c r="CK863">
        <v>1</v>
      </c>
      <c r="CL863">
        <v>1</v>
      </c>
      <c r="CM863">
        <v>1</v>
      </c>
      <c r="CN863">
        <v>1</v>
      </c>
      <c r="CO863">
        <v>0</v>
      </c>
      <c r="CP863">
        <v>6</v>
      </c>
      <c r="CQ863">
        <v>6</v>
      </c>
      <c r="CR863">
        <v>6</v>
      </c>
      <c r="CS863">
        <v>1</v>
      </c>
    </row>
    <row r="864" spans="1:97" x14ac:dyDescent="0.25">
      <c r="A864" t="s">
        <v>4881</v>
      </c>
      <c r="B864">
        <v>1</v>
      </c>
      <c r="C864" t="s">
        <v>2247</v>
      </c>
      <c r="D864">
        <v>25</v>
      </c>
      <c r="E864" t="s">
        <v>1900</v>
      </c>
      <c r="F864">
        <v>1</v>
      </c>
      <c r="G864" t="s">
        <v>1901</v>
      </c>
      <c r="H864" t="s">
        <v>4882</v>
      </c>
      <c r="I864">
        <v>0</v>
      </c>
      <c r="J864" t="s">
        <v>259</v>
      </c>
      <c r="K864" t="s">
        <v>189</v>
      </c>
      <c r="L864" t="s">
        <v>31</v>
      </c>
      <c r="M864" t="s">
        <v>37</v>
      </c>
      <c r="N864" t="s">
        <v>35</v>
      </c>
      <c r="O864" t="s">
        <v>29</v>
      </c>
      <c r="P864" t="s">
        <v>3382</v>
      </c>
      <c r="Q864" t="s">
        <v>2867</v>
      </c>
      <c r="R864" t="s">
        <v>471</v>
      </c>
      <c r="S864">
        <v>0</v>
      </c>
      <c r="T864">
        <v>120</v>
      </c>
      <c r="U864">
        <v>107</v>
      </c>
      <c r="V864">
        <v>227</v>
      </c>
      <c r="W864">
        <v>18</v>
      </c>
      <c r="X864">
        <v>20</v>
      </c>
      <c r="Y864">
        <v>38</v>
      </c>
      <c r="Z864">
        <v>120</v>
      </c>
      <c r="AA864">
        <v>107</v>
      </c>
      <c r="AB864">
        <v>227</v>
      </c>
      <c r="AC864">
        <v>17</v>
      </c>
      <c r="AD864">
        <v>8</v>
      </c>
      <c r="AE864">
        <v>25</v>
      </c>
      <c r="AF864">
        <v>17</v>
      </c>
      <c r="AG864">
        <v>8</v>
      </c>
      <c r="AH864">
        <v>25</v>
      </c>
      <c r="AI864">
        <v>18</v>
      </c>
      <c r="AJ864">
        <v>18</v>
      </c>
      <c r="AK864">
        <v>36</v>
      </c>
      <c r="AL864">
        <v>15</v>
      </c>
      <c r="AM864">
        <v>14</v>
      </c>
      <c r="AN864">
        <v>29</v>
      </c>
      <c r="AO864">
        <v>16</v>
      </c>
      <c r="AP864">
        <v>12</v>
      </c>
      <c r="AQ864">
        <v>28</v>
      </c>
      <c r="AR864">
        <v>16</v>
      </c>
      <c r="AS864">
        <v>7</v>
      </c>
      <c r="AT864">
        <v>23</v>
      </c>
      <c r="AU864">
        <v>19</v>
      </c>
      <c r="AV864">
        <v>19</v>
      </c>
      <c r="AW864">
        <v>38</v>
      </c>
      <c r="AX864">
        <v>101</v>
      </c>
      <c r="AY864">
        <v>78</v>
      </c>
      <c r="AZ864">
        <v>179</v>
      </c>
      <c r="BA864">
        <v>2</v>
      </c>
      <c r="BB864">
        <v>2</v>
      </c>
      <c r="BC864">
        <v>2</v>
      </c>
      <c r="BD864">
        <v>1</v>
      </c>
      <c r="BE864">
        <v>2</v>
      </c>
      <c r="BF864">
        <v>2</v>
      </c>
      <c r="BG864">
        <v>0</v>
      </c>
      <c r="BH864">
        <v>11</v>
      </c>
      <c r="BI864">
        <v>0</v>
      </c>
      <c r="BJ864">
        <v>0</v>
      </c>
      <c r="BK864">
        <v>1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5</v>
      </c>
      <c r="BR864">
        <v>6</v>
      </c>
      <c r="BS864">
        <v>0</v>
      </c>
      <c r="BT864">
        <v>0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1</v>
      </c>
      <c r="CD864">
        <v>0</v>
      </c>
      <c r="CE864">
        <v>0</v>
      </c>
      <c r="CF864">
        <v>14</v>
      </c>
      <c r="CG864">
        <v>5</v>
      </c>
      <c r="CH864">
        <v>6</v>
      </c>
      <c r="CI864">
        <v>2</v>
      </c>
      <c r="CJ864">
        <v>2</v>
      </c>
      <c r="CK864">
        <v>2</v>
      </c>
      <c r="CL864">
        <v>1</v>
      </c>
      <c r="CM864">
        <v>2</v>
      </c>
      <c r="CN864">
        <v>2</v>
      </c>
      <c r="CO864">
        <v>0</v>
      </c>
      <c r="CP864">
        <v>11</v>
      </c>
      <c r="CQ864">
        <v>12</v>
      </c>
      <c r="CR864">
        <v>11</v>
      </c>
      <c r="CS864">
        <v>1</v>
      </c>
    </row>
    <row r="865" spans="1:97" x14ac:dyDescent="0.25">
      <c r="A865" t="s">
        <v>4883</v>
      </c>
      <c r="B865">
        <v>1</v>
      </c>
      <c r="C865" t="s">
        <v>188</v>
      </c>
      <c r="D865">
        <v>37</v>
      </c>
      <c r="E865" t="s">
        <v>216</v>
      </c>
      <c r="F865">
        <v>1</v>
      </c>
      <c r="G865" t="s">
        <v>380</v>
      </c>
      <c r="H865" t="s">
        <v>4357</v>
      </c>
      <c r="I865">
        <v>0</v>
      </c>
      <c r="J865" t="s">
        <v>217</v>
      </c>
      <c r="K865" t="s">
        <v>189</v>
      </c>
      <c r="L865" t="s">
        <v>31</v>
      </c>
      <c r="M865" t="s">
        <v>37</v>
      </c>
      <c r="N865" t="s">
        <v>35</v>
      </c>
      <c r="O865" t="s">
        <v>29</v>
      </c>
      <c r="P865" t="s">
        <v>3721</v>
      </c>
      <c r="Q865" t="s">
        <v>3238</v>
      </c>
      <c r="R865" t="s">
        <v>218</v>
      </c>
      <c r="S865">
        <v>0</v>
      </c>
      <c r="T865">
        <v>110</v>
      </c>
      <c r="U865">
        <v>109</v>
      </c>
      <c r="V865">
        <v>219</v>
      </c>
      <c r="W865">
        <v>16</v>
      </c>
      <c r="X865">
        <v>14</v>
      </c>
      <c r="Y865">
        <v>30</v>
      </c>
      <c r="Z865">
        <v>110</v>
      </c>
      <c r="AA865">
        <v>108</v>
      </c>
      <c r="AB865">
        <v>218</v>
      </c>
      <c r="AC865">
        <v>18</v>
      </c>
      <c r="AD865">
        <v>13</v>
      </c>
      <c r="AE865">
        <v>31</v>
      </c>
      <c r="AF865">
        <v>18</v>
      </c>
      <c r="AG865">
        <v>13</v>
      </c>
      <c r="AH865">
        <v>31</v>
      </c>
      <c r="AI865">
        <v>32</v>
      </c>
      <c r="AJ865">
        <v>23</v>
      </c>
      <c r="AK865">
        <v>55</v>
      </c>
      <c r="AL865">
        <v>22</v>
      </c>
      <c r="AM865">
        <v>25</v>
      </c>
      <c r="AN865">
        <v>47</v>
      </c>
      <c r="AO865">
        <v>10</v>
      </c>
      <c r="AP865">
        <v>7</v>
      </c>
      <c r="AQ865">
        <v>17</v>
      </c>
      <c r="AR865">
        <v>10</v>
      </c>
      <c r="AS865">
        <v>7</v>
      </c>
      <c r="AT865">
        <v>17</v>
      </c>
      <c r="AU865">
        <v>14</v>
      </c>
      <c r="AV865">
        <v>16</v>
      </c>
      <c r="AW865">
        <v>30</v>
      </c>
      <c r="AX865">
        <v>106</v>
      </c>
      <c r="AY865">
        <v>91</v>
      </c>
      <c r="AZ865">
        <v>197</v>
      </c>
      <c r="BA865">
        <v>1</v>
      </c>
      <c r="BB865">
        <v>2</v>
      </c>
      <c r="BC865">
        <v>2</v>
      </c>
      <c r="BD865">
        <v>1</v>
      </c>
      <c r="BE865">
        <v>1</v>
      </c>
      <c r="BF865">
        <v>1</v>
      </c>
      <c r="BG865">
        <v>0</v>
      </c>
      <c r="BH865">
        <v>8</v>
      </c>
      <c r="BI865">
        <v>0</v>
      </c>
      <c r="BJ865">
        <v>0</v>
      </c>
      <c r="BK865">
        <v>0</v>
      </c>
      <c r="BL865">
        <v>1</v>
      </c>
      <c r="BM865">
        <v>0</v>
      </c>
      <c r="BN865">
        <v>1</v>
      </c>
      <c r="BO865">
        <v>0</v>
      </c>
      <c r="BP865">
        <v>0</v>
      </c>
      <c r="BQ865">
        <v>1</v>
      </c>
      <c r="BR865">
        <v>7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1</v>
      </c>
      <c r="CD865">
        <v>0</v>
      </c>
      <c r="CE865">
        <v>0</v>
      </c>
      <c r="CF865">
        <v>11</v>
      </c>
      <c r="CG865">
        <v>1</v>
      </c>
      <c r="CH865">
        <v>7</v>
      </c>
      <c r="CI865">
        <v>1</v>
      </c>
      <c r="CJ865">
        <v>2</v>
      </c>
      <c r="CK865">
        <v>2</v>
      </c>
      <c r="CL865">
        <v>1</v>
      </c>
      <c r="CM865">
        <v>1</v>
      </c>
      <c r="CN865">
        <v>1</v>
      </c>
      <c r="CO865">
        <v>0</v>
      </c>
      <c r="CP865">
        <v>8</v>
      </c>
      <c r="CQ865">
        <v>12</v>
      </c>
      <c r="CR865">
        <v>8</v>
      </c>
      <c r="CS865">
        <v>1</v>
      </c>
    </row>
    <row r="866" spans="1:97" x14ac:dyDescent="0.25">
      <c r="A866" t="s">
        <v>4884</v>
      </c>
      <c r="B866">
        <v>4</v>
      </c>
      <c r="C866" t="s">
        <v>1441</v>
      </c>
      <c r="D866">
        <v>8</v>
      </c>
      <c r="E866" t="s">
        <v>1251</v>
      </c>
      <c r="F866">
        <v>181</v>
      </c>
      <c r="G866" t="s">
        <v>4885</v>
      </c>
      <c r="H866" t="s">
        <v>4886</v>
      </c>
      <c r="I866">
        <v>0</v>
      </c>
      <c r="J866" t="s">
        <v>406</v>
      </c>
      <c r="K866" t="s">
        <v>189</v>
      </c>
      <c r="L866" t="s">
        <v>31</v>
      </c>
      <c r="M866" t="s">
        <v>37</v>
      </c>
      <c r="N866" t="s">
        <v>35</v>
      </c>
      <c r="O866" t="s">
        <v>29</v>
      </c>
      <c r="P866" t="s">
        <v>3294</v>
      </c>
      <c r="Q866" t="s">
        <v>2769</v>
      </c>
      <c r="R866" t="s">
        <v>408</v>
      </c>
      <c r="S866">
        <v>0</v>
      </c>
      <c r="T866">
        <v>10</v>
      </c>
      <c r="U866">
        <v>16</v>
      </c>
      <c r="V866">
        <v>26</v>
      </c>
      <c r="W866">
        <v>0</v>
      </c>
      <c r="X866">
        <v>2</v>
      </c>
      <c r="Y866">
        <v>2</v>
      </c>
      <c r="Z866">
        <v>10</v>
      </c>
      <c r="AA866">
        <v>16</v>
      </c>
      <c r="AB866">
        <v>26</v>
      </c>
      <c r="AC866">
        <v>3</v>
      </c>
      <c r="AD866">
        <v>0</v>
      </c>
      <c r="AE866">
        <v>3</v>
      </c>
      <c r="AF866">
        <v>3</v>
      </c>
      <c r="AG866">
        <v>0</v>
      </c>
      <c r="AH866">
        <v>3</v>
      </c>
      <c r="AI866">
        <v>1</v>
      </c>
      <c r="AJ866">
        <v>1</v>
      </c>
      <c r="AK866">
        <v>2</v>
      </c>
      <c r="AL866">
        <v>4</v>
      </c>
      <c r="AM866">
        <v>1</v>
      </c>
      <c r="AN866">
        <v>5</v>
      </c>
      <c r="AO866">
        <v>1</v>
      </c>
      <c r="AP866">
        <v>2</v>
      </c>
      <c r="AQ866">
        <v>3</v>
      </c>
      <c r="AR866">
        <v>3</v>
      </c>
      <c r="AS866">
        <v>6</v>
      </c>
      <c r="AT866">
        <v>9</v>
      </c>
      <c r="AU866">
        <v>0</v>
      </c>
      <c r="AV866">
        <v>2</v>
      </c>
      <c r="AW866">
        <v>2</v>
      </c>
      <c r="AX866">
        <v>12</v>
      </c>
      <c r="AY866">
        <v>12</v>
      </c>
      <c r="AZ866">
        <v>24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2</v>
      </c>
      <c r="BH866">
        <v>2</v>
      </c>
      <c r="BI866">
        <v>1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1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2</v>
      </c>
      <c r="CG866">
        <v>1</v>
      </c>
      <c r="CH866">
        <v>1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2</v>
      </c>
      <c r="CP866">
        <v>2</v>
      </c>
      <c r="CQ866">
        <v>2</v>
      </c>
      <c r="CR866">
        <v>2</v>
      </c>
      <c r="CS866">
        <v>1</v>
      </c>
    </row>
    <row r="867" spans="1:97" x14ac:dyDescent="0.25">
      <c r="A867" t="s">
        <v>4887</v>
      </c>
      <c r="B867">
        <v>4</v>
      </c>
      <c r="C867" t="s">
        <v>473</v>
      </c>
      <c r="D867">
        <v>8</v>
      </c>
      <c r="E867" t="s">
        <v>1251</v>
      </c>
      <c r="F867">
        <v>40</v>
      </c>
      <c r="G867" t="s">
        <v>4888</v>
      </c>
      <c r="H867" t="s">
        <v>4889</v>
      </c>
      <c r="I867">
        <v>0</v>
      </c>
      <c r="J867" t="s">
        <v>406</v>
      </c>
      <c r="K867" t="s">
        <v>189</v>
      </c>
      <c r="L867" t="s">
        <v>31</v>
      </c>
      <c r="M867" t="s">
        <v>37</v>
      </c>
      <c r="N867" t="s">
        <v>35</v>
      </c>
      <c r="O867" t="s">
        <v>29</v>
      </c>
      <c r="P867" t="s">
        <v>3081</v>
      </c>
      <c r="Q867" t="s">
        <v>2769</v>
      </c>
      <c r="R867" t="s">
        <v>408</v>
      </c>
      <c r="S867">
        <v>0</v>
      </c>
      <c r="T867">
        <v>5</v>
      </c>
      <c r="U867">
        <v>7</v>
      </c>
      <c r="V867">
        <v>12</v>
      </c>
      <c r="W867">
        <v>0</v>
      </c>
      <c r="X867">
        <v>2</v>
      </c>
      <c r="Y867">
        <v>2</v>
      </c>
      <c r="Z867">
        <v>5</v>
      </c>
      <c r="AA867">
        <v>7</v>
      </c>
      <c r="AB867">
        <v>12</v>
      </c>
      <c r="AC867">
        <v>0</v>
      </c>
      <c r="AD867">
        <v>2</v>
      </c>
      <c r="AE867">
        <v>2</v>
      </c>
      <c r="AF867">
        <v>0</v>
      </c>
      <c r="AG867">
        <v>2</v>
      </c>
      <c r="AH867">
        <v>2</v>
      </c>
      <c r="AI867">
        <v>1</v>
      </c>
      <c r="AJ867">
        <v>1</v>
      </c>
      <c r="AK867">
        <v>2</v>
      </c>
      <c r="AL867">
        <v>0</v>
      </c>
      <c r="AM867">
        <v>1</v>
      </c>
      <c r="AN867">
        <v>1</v>
      </c>
      <c r="AO867">
        <v>1</v>
      </c>
      <c r="AP867">
        <v>2</v>
      </c>
      <c r="AQ867">
        <v>3</v>
      </c>
      <c r="AR867">
        <v>2</v>
      </c>
      <c r="AS867">
        <v>0</v>
      </c>
      <c r="AT867">
        <v>2</v>
      </c>
      <c r="AU867">
        <v>0</v>
      </c>
      <c r="AV867">
        <v>0</v>
      </c>
      <c r="AW867">
        <v>0</v>
      </c>
      <c r="AX867">
        <v>4</v>
      </c>
      <c r="AY867">
        <v>6</v>
      </c>
      <c r="AZ867">
        <v>10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1</v>
      </c>
      <c r="BH867">
        <v>1</v>
      </c>
      <c r="BI867">
        <v>1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1</v>
      </c>
      <c r="CG867">
        <v>1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1</v>
      </c>
      <c r="CP867">
        <v>1</v>
      </c>
      <c r="CQ867">
        <v>1</v>
      </c>
      <c r="CR867">
        <v>1</v>
      </c>
      <c r="CS867">
        <v>1</v>
      </c>
    </row>
    <row r="868" spans="1:97" x14ac:dyDescent="0.25">
      <c r="A868" t="s">
        <v>4890</v>
      </c>
      <c r="B868">
        <v>1</v>
      </c>
      <c r="C868" t="s">
        <v>2604</v>
      </c>
      <c r="D868">
        <v>29</v>
      </c>
      <c r="E868" t="s">
        <v>546</v>
      </c>
      <c r="F868">
        <v>911</v>
      </c>
      <c r="G868" t="s">
        <v>4891</v>
      </c>
      <c r="H868" t="s">
        <v>4892</v>
      </c>
      <c r="I868">
        <v>0</v>
      </c>
      <c r="J868" t="s">
        <v>546</v>
      </c>
      <c r="K868" t="s">
        <v>189</v>
      </c>
      <c r="L868" t="s">
        <v>31</v>
      </c>
      <c r="M868" t="s">
        <v>37</v>
      </c>
      <c r="N868" t="s">
        <v>35</v>
      </c>
      <c r="O868" t="s">
        <v>29</v>
      </c>
      <c r="P868" t="s">
        <v>2859</v>
      </c>
      <c r="Q868" t="s">
        <v>2777</v>
      </c>
      <c r="R868" t="s">
        <v>549</v>
      </c>
      <c r="S868">
        <v>0</v>
      </c>
      <c r="T868">
        <v>12</v>
      </c>
      <c r="U868">
        <v>11</v>
      </c>
      <c r="V868">
        <v>23</v>
      </c>
      <c r="W868">
        <v>1</v>
      </c>
      <c r="X868">
        <v>3</v>
      </c>
      <c r="Y868">
        <v>4</v>
      </c>
      <c r="Z868">
        <v>12</v>
      </c>
      <c r="AA868">
        <v>9</v>
      </c>
      <c r="AB868">
        <v>21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</v>
      </c>
      <c r="AJ868">
        <v>3</v>
      </c>
      <c r="AK868">
        <v>4</v>
      </c>
      <c r="AL868">
        <v>3</v>
      </c>
      <c r="AM868">
        <v>1</v>
      </c>
      <c r="AN868">
        <v>4</v>
      </c>
      <c r="AO868">
        <v>3</v>
      </c>
      <c r="AP868">
        <v>2</v>
      </c>
      <c r="AQ868">
        <v>5</v>
      </c>
      <c r="AR868">
        <v>3</v>
      </c>
      <c r="AS868">
        <v>0</v>
      </c>
      <c r="AT868">
        <v>3</v>
      </c>
      <c r="AU868">
        <v>1</v>
      </c>
      <c r="AV868">
        <v>2</v>
      </c>
      <c r="AW868">
        <v>3</v>
      </c>
      <c r="AX868">
        <v>11</v>
      </c>
      <c r="AY868">
        <v>8</v>
      </c>
      <c r="AZ868">
        <v>19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1</v>
      </c>
      <c r="BH868">
        <v>1</v>
      </c>
      <c r="BI868">
        <v>0</v>
      </c>
      <c r="BJ868">
        <v>1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1</v>
      </c>
      <c r="CG868">
        <v>0</v>
      </c>
      <c r="CH868">
        <v>1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1</v>
      </c>
      <c r="CP868">
        <v>1</v>
      </c>
      <c r="CQ868">
        <v>2</v>
      </c>
      <c r="CR868">
        <v>1</v>
      </c>
      <c r="CS868">
        <v>1</v>
      </c>
    </row>
    <row r="869" spans="1:97" x14ac:dyDescent="0.25">
      <c r="A869" t="s">
        <v>4893</v>
      </c>
      <c r="B869">
        <v>1</v>
      </c>
      <c r="C869" t="s">
        <v>350</v>
      </c>
      <c r="D869">
        <v>29</v>
      </c>
      <c r="E869" t="s">
        <v>546</v>
      </c>
      <c r="F869">
        <v>184</v>
      </c>
      <c r="G869" t="s">
        <v>4894</v>
      </c>
      <c r="H869" t="s">
        <v>4895</v>
      </c>
      <c r="I869">
        <v>0</v>
      </c>
      <c r="J869" t="s">
        <v>546</v>
      </c>
      <c r="K869" t="s">
        <v>189</v>
      </c>
      <c r="L869" t="s">
        <v>31</v>
      </c>
      <c r="M869" t="s">
        <v>37</v>
      </c>
      <c r="N869" t="s">
        <v>35</v>
      </c>
      <c r="O869" t="s">
        <v>29</v>
      </c>
      <c r="P869" t="s">
        <v>2776</v>
      </c>
      <c r="Q869" t="s">
        <v>2777</v>
      </c>
      <c r="R869" t="s">
        <v>549</v>
      </c>
      <c r="S869">
        <v>0</v>
      </c>
      <c r="T869">
        <v>1</v>
      </c>
      <c r="U869">
        <v>2</v>
      </c>
      <c r="V869">
        <v>3</v>
      </c>
      <c r="W869">
        <v>0</v>
      </c>
      <c r="X869">
        <v>0</v>
      </c>
      <c r="Y869">
        <v>0</v>
      </c>
      <c r="Z869">
        <v>1</v>
      </c>
      <c r="AA869">
        <v>2</v>
      </c>
      <c r="AB869">
        <v>3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1</v>
      </c>
      <c r="AP869">
        <v>0</v>
      </c>
      <c r="AQ869">
        <v>1</v>
      </c>
      <c r="AR869">
        <v>0</v>
      </c>
      <c r="AS869">
        <v>2</v>
      </c>
      <c r="AT869">
        <v>2</v>
      </c>
      <c r="AU869">
        <v>0</v>
      </c>
      <c r="AV869">
        <v>0</v>
      </c>
      <c r="AW869">
        <v>0</v>
      </c>
      <c r="AX869">
        <v>1</v>
      </c>
      <c r="AY869">
        <v>2</v>
      </c>
      <c r="AZ869">
        <v>3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1</v>
      </c>
      <c r="BH869">
        <v>1</v>
      </c>
      <c r="BI869">
        <v>0</v>
      </c>
      <c r="BJ869">
        <v>1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1</v>
      </c>
      <c r="CG869">
        <v>0</v>
      </c>
      <c r="CH869">
        <v>1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</v>
      </c>
      <c r="CP869">
        <v>1</v>
      </c>
      <c r="CQ869">
        <v>2</v>
      </c>
      <c r="CR869">
        <v>2</v>
      </c>
      <c r="CS869">
        <v>1</v>
      </c>
    </row>
    <row r="870" spans="1:97" x14ac:dyDescent="0.25">
      <c r="A870" t="s">
        <v>4896</v>
      </c>
      <c r="B870">
        <v>1</v>
      </c>
      <c r="C870" t="s">
        <v>427</v>
      </c>
      <c r="D870">
        <v>29</v>
      </c>
      <c r="E870" t="s">
        <v>546</v>
      </c>
      <c r="F870">
        <v>620</v>
      </c>
      <c r="G870" t="s">
        <v>4897</v>
      </c>
      <c r="H870" t="s">
        <v>4898</v>
      </c>
      <c r="I870">
        <v>0</v>
      </c>
      <c r="J870" t="s">
        <v>546</v>
      </c>
      <c r="K870" t="s">
        <v>189</v>
      </c>
      <c r="L870" t="s">
        <v>31</v>
      </c>
      <c r="M870" t="s">
        <v>37</v>
      </c>
      <c r="N870" t="s">
        <v>35</v>
      </c>
      <c r="O870" t="s">
        <v>29</v>
      </c>
      <c r="P870" t="s">
        <v>2776</v>
      </c>
      <c r="Q870" t="s">
        <v>2777</v>
      </c>
      <c r="R870" t="s">
        <v>549</v>
      </c>
      <c r="S870">
        <v>0</v>
      </c>
      <c r="T870">
        <v>10</v>
      </c>
      <c r="U870">
        <v>10</v>
      </c>
      <c r="V870">
        <v>20</v>
      </c>
      <c r="W870">
        <v>1</v>
      </c>
      <c r="X870">
        <v>1</v>
      </c>
      <c r="Y870">
        <v>2</v>
      </c>
      <c r="Z870">
        <v>10</v>
      </c>
      <c r="AA870">
        <v>10</v>
      </c>
      <c r="AB870">
        <v>20</v>
      </c>
      <c r="AC870">
        <v>1</v>
      </c>
      <c r="AD870">
        <v>2</v>
      </c>
      <c r="AE870">
        <v>3</v>
      </c>
      <c r="AF870">
        <v>1</v>
      </c>
      <c r="AG870">
        <v>2</v>
      </c>
      <c r="AH870">
        <v>3</v>
      </c>
      <c r="AI870">
        <v>3</v>
      </c>
      <c r="AJ870">
        <v>2</v>
      </c>
      <c r="AK870">
        <v>5</v>
      </c>
      <c r="AL870">
        <v>1</v>
      </c>
      <c r="AM870">
        <v>0</v>
      </c>
      <c r="AN870">
        <v>1</v>
      </c>
      <c r="AO870">
        <v>2</v>
      </c>
      <c r="AP870">
        <v>1</v>
      </c>
      <c r="AQ870">
        <v>3</v>
      </c>
      <c r="AR870">
        <v>3</v>
      </c>
      <c r="AS870">
        <v>3</v>
      </c>
      <c r="AT870">
        <v>6</v>
      </c>
      <c r="AU870">
        <v>0</v>
      </c>
      <c r="AV870">
        <v>4</v>
      </c>
      <c r="AW870">
        <v>4</v>
      </c>
      <c r="AX870">
        <v>10</v>
      </c>
      <c r="AY870">
        <v>12</v>
      </c>
      <c r="AZ870">
        <v>22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2</v>
      </c>
      <c r="BH870">
        <v>2</v>
      </c>
      <c r="BI870">
        <v>0</v>
      </c>
      <c r="BJ870">
        <v>1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1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2</v>
      </c>
      <c r="CG870">
        <v>0</v>
      </c>
      <c r="CH870">
        <v>2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2</v>
      </c>
      <c r="CQ870">
        <v>2</v>
      </c>
      <c r="CR870">
        <v>2</v>
      </c>
      <c r="CS870">
        <v>1</v>
      </c>
    </row>
    <row r="871" spans="1:97" x14ac:dyDescent="0.25">
      <c r="A871" t="s">
        <v>4899</v>
      </c>
      <c r="B871">
        <v>1</v>
      </c>
      <c r="C871" t="s">
        <v>1384</v>
      </c>
      <c r="D871">
        <v>29</v>
      </c>
      <c r="E871" t="s">
        <v>546</v>
      </c>
      <c r="F871">
        <v>1191</v>
      </c>
      <c r="G871" t="s">
        <v>4900</v>
      </c>
      <c r="H871" t="s">
        <v>204</v>
      </c>
      <c r="I871">
        <v>0</v>
      </c>
      <c r="J871" t="s">
        <v>546</v>
      </c>
      <c r="K871" t="s">
        <v>189</v>
      </c>
      <c r="L871" t="s">
        <v>31</v>
      </c>
      <c r="M871" t="s">
        <v>37</v>
      </c>
      <c r="N871" t="s">
        <v>35</v>
      </c>
      <c r="O871" t="s">
        <v>29</v>
      </c>
      <c r="P871" t="s">
        <v>2986</v>
      </c>
      <c r="Q871" t="s">
        <v>2777</v>
      </c>
      <c r="R871" t="s">
        <v>549</v>
      </c>
      <c r="S871">
        <v>0</v>
      </c>
      <c r="T871">
        <v>6</v>
      </c>
      <c r="U871">
        <v>7</v>
      </c>
      <c r="V871">
        <v>13</v>
      </c>
      <c r="W871">
        <v>2</v>
      </c>
      <c r="X871">
        <v>0</v>
      </c>
      <c r="Y871">
        <v>2</v>
      </c>
      <c r="Z871">
        <v>6</v>
      </c>
      <c r="AA871">
        <v>7</v>
      </c>
      <c r="AB871">
        <v>13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2</v>
      </c>
      <c r="AL871">
        <v>0</v>
      </c>
      <c r="AM871">
        <v>1</v>
      </c>
      <c r="AN871">
        <v>1</v>
      </c>
      <c r="AO871">
        <v>1</v>
      </c>
      <c r="AP871">
        <v>2</v>
      </c>
      <c r="AQ871">
        <v>3</v>
      </c>
      <c r="AR871">
        <v>1</v>
      </c>
      <c r="AS871">
        <v>1</v>
      </c>
      <c r="AT871">
        <v>2</v>
      </c>
      <c r="AU871">
        <v>1</v>
      </c>
      <c r="AV871">
        <v>2</v>
      </c>
      <c r="AW871">
        <v>3</v>
      </c>
      <c r="AX871">
        <v>4</v>
      </c>
      <c r="AY871">
        <v>7</v>
      </c>
      <c r="AZ871">
        <v>11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1</v>
      </c>
      <c r="BH871">
        <v>1</v>
      </c>
      <c r="BI871">
        <v>0</v>
      </c>
      <c r="BJ871">
        <v>1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1</v>
      </c>
      <c r="CG871">
        <v>0</v>
      </c>
      <c r="CH871">
        <v>1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1</v>
      </c>
      <c r="CP871">
        <v>1</v>
      </c>
      <c r="CQ871">
        <v>1</v>
      </c>
      <c r="CR871">
        <v>1</v>
      </c>
      <c r="CS871">
        <v>1</v>
      </c>
    </row>
    <row r="872" spans="1:97" x14ac:dyDescent="0.25">
      <c r="A872" t="s">
        <v>4901</v>
      </c>
      <c r="B872">
        <v>1</v>
      </c>
      <c r="C872" t="s">
        <v>4902</v>
      </c>
      <c r="D872">
        <v>29</v>
      </c>
      <c r="E872" t="s">
        <v>546</v>
      </c>
      <c r="F872">
        <v>25</v>
      </c>
      <c r="G872" t="s">
        <v>4903</v>
      </c>
      <c r="H872" t="s">
        <v>4904</v>
      </c>
      <c r="I872">
        <v>0</v>
      </c>
      <c r="J872" t="s">
        <v>546</v>
      </c>
      <c r="K872" t="s">
        <v>189</v>
      </c>
      <c r="L872" t="s">
        <v>31</v>
      </c>
      <c r="M872" t="s">
        <v>37</v>
      </c>
      <c r="N872" t="s">
        <v>35</v>
      </c>
      <c r="O872" t="s">
        <v>29</v>
      </c>
      <c r="P872" t="s">
        <v>2776</v>
      </c>
      <c r="Q872" t="s">
        <v>2777</v>
      </c>
      <c r="R872" t="s">
        <v>549</v>
      </c>
      <c r="S872">
        <v>0</v>
      </c>
      <c r="T872">
        <v>8</v>
      </c>
      <c r="U872">
        <v>7</v>
      </c>
      <c r="V872">
        <v>15</v>
      </c>
      <c r="W872">
        <v>0</v>
      </c>
      <c r="X872">
        <v>0</v>
      </c>
      <c r="Y872">
        <v>0</v>
      </c>
      <c r="Z872">
        <v>8</v>
      </c>
      <c r="AA872">
        <v>7</v>
      </c>
      <c r="AB872">
        <v>15</v>
      </c>
      <c r="AC872">
        <v>0</v>
      </c>
      <c r="AD872">
        <v>2</v>
      </c>
      <c r="AE872">
        <v>2</v>
      </c>
      <c r="AF872">
        <v>0</v>
      </c>
      <c r="AG872">
        <v>2</v>
      </c>
      <c r="AH872">
        <v>2</v>
      </c>
      <c r="AI872">
        <v>1</v>
      </c>
      <c r="AJ872">
        <v>1</v>
      </c>
      <c r="AK872">
        <v>2</v>
      </c>
      <c r="AL872">
        <v>2</v>
      </c>
      <c r="AM872">
        <v>1</v>
      </c>
      <c r="AN872">
        <v>3</v>
      </c>
      <c r="AO872">
        <v>2</v>
      </c>
      <c r="AP872">
        <v>3</v>
      </c>
      <c r="AQ872">
        <v>5</v>
      </c>
      <c r="AR872">
        <v>1</v>
      </c>
      <c r="AS872">
        <v>1</v>
      </c>
      <c r="AT872">
        <v>2</v>
      </c>
      <c r="AU872">
        <v>1</v>
      </c>
      <c r="AV872">
        <v>1</v>
      </c>
      <c r="AW872">
        <v>2</v>
      </c>
      <c r="AX872">
        <v>7</v>
      </c>
      <c r="AY872">
        <v>9</v>
      </c>
      <c r="AZ872">
        <v>16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1</v>
      </c>
      <c r="BH872">
        <v>1</v>
      </c>
      <c r="BI872">
        <v>0</v>
      </c>
      <c r="BJ872">
        <v>1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1</v>
      </c>
      <c r="CG872">
        <v>0</v>
      </c>
      <c r="CH872">
        <v>1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1</v>
      </c>
      <c r="CP872">
        <v>1</v>
      </c>
      <c r="CQ872">
        <v>1</v>
      </c>
      <c r="CR872">
        <v>1</v>
      </c>
      <c r="CS872">
        <v>1</v>
      </c>
    </row>
    <row r="873" spans="1:97" x14ac:dyDescent="0.25">
      <c r="A873" t="s">
        <v>4905</v>
      </c>
      <c r="B873">
        <v>1</v>
      </c>
      <c r="C873" t="s">
        <v>467</v>
      </c>
      <c r="D873">
        <v>29</v>
      </c>
      <c r="E873" t="s">
        <v>546</v>
      </c>
      <c r="F873">
        <v>1116</v>
      </c>
      <c r="G873" t="s">
        <v>4906</v>
      </c>
      <c r="H873" t="s">
        <v>4907</v>
      </c>
      <c r="I873">
        <v>0</v>
      </c>
      <c r="J873" t="s">
        <v>546</v>
      </c>
      <c r="K873" t="s">
        <v>189</v>
      </c>
      <c r="L873" t="s">
        <v>31</v>
      </c>
      <c r="M873" t="s">
        <v>37</v>
      </c>
      <c r="N873" t="s">
        <v>35</v>
      </c>
      <c r="O873" t="s">
        <v>29</v>
      </c>
      <c r="P873" t="s">
        <v>2986</v>
      </c>
      <c r="Q873" t="s">
        <v>2777</v>
      </c>
      <c r="R873" t="s">
        <v>549</v>
      </c>
      <c r="S873">
        <v>0</v>
      </c>
      <c r="T873">
        <v>6</v>
      </c>
      <c r="U873">
        <v>5</v>
      </c>
      <c r="V873">
        <v>11</v>
      </c>
      <c r="W873">
        <v>2</v>
      </c>
      <c r="X873">
        <v>1</v>
      </c>
      <c r="Y873">
        <v>3</v>
      </c>
      <c r="Z873">
        <v>6</v>
      </c>
      <c r="AA873">
        <v>5</v>
      </c>
      <c r="AB873">
        <v>11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1</v>
      </c>
      <c r="AJ873">
        <v>0</v>
      </c>
      <c r="AK873">
        <v>1</v>
      </c>
      <c r="AL873">
        <v>2</v>
      </c>
      <c r="AM873">
        <v>0</v>
      </c>
      <c r="AN873">
        <v>2</v>
      </c>
      <c r="AO873">
        <v>0</v>
      </c>
      <c r="AP873">
        <v>1</v>
      </c>
      <c r="AQ873">
        <v>1</v>
      </c>
      <c r="AR873">
        <v>0</v>
      </c>
      <c r="AS873">
        <v>2</v>
      </c>
      <c r="AT873">
        <v>2</v>
      </c>
      <c r="AU873">
        <v>1</v>
      </c>
      <c r="AV873">
        <v>1</v>
      </c>
      <c r="AW873">
        <v>2</v>
      </c>
      <c r="AX873">
        <v>4</v>
      </c>
      <c r="AY873">
        <v>4</v>
      </c>
      <c r="AZ873">
        <v>8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1</v>
      </c>
      <c r="BH873">
        <v>1</v>
      </c>
      <c r="BI873">
        <v>0</v>
      </c>
      <c r="BJ873">
        <v>1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1</v>
      </c>
      <c r="CG873">
        <v>0</v>
      </c>
      <c r="CH873">
        <v>1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1</v>
      </c>
      <c r="CP873">
        <v>1</v>
      </c>
      <c r="CQ873">
        <v>1</v>
      </c>
      <c r="CR873">
        <v>1</v>
      </c>
      <c r="CS873">
        <v>1</v>
      </c>
    </row>
    <row r="874" spans="1:97" x14ac:dyDescent="0.25">
      <c r="A874" t="s">
        <v>4908</v>
      </c>
      <c r="B874">
        <v>2</v>
      </c>
      <c r="C874" t="s">
        <v>2908</v>
      </c>
      <c r="D874">
        <v>29</v>
      </c>
      <c r="E874" t="s">
        <v>546</v>
      </c>
      <c r="F874">
        <v>1</v>
      </c>
      <c r="G874" t="s">
        <v>546</v>
      </c>
      <c r="H874" t="s">
        <v>4909</v>
      </c>
      <c r="I874">
        <v>0</v>
      </c>
      <c r="J874" t="s">
        <v>546</v>
      </c>
      <c r="K874" t="s">
        <v>189</v>
      </c>
      <c r="L874" t="s">
        <v>31</v>
      </c>
      <c r="M874" t="s">
        <v>37</v>
      </c>
      <c r="N874" t="s">
        <v>35</v>
      </c>
      <c r="O874" t="s">
        <v>29</v>
      </c>
      <c r="P874" t="s">
        <v>2970</v>
      </c>
      <c r="Q874" t="s">
        <v>2777</v>
      </c>
      <c r="R874" t="s">
        <v>549</v>
      </c>
      <c r="S874">
        <v>0</v>
      </c>
      <c r="T874">
        <v>66</v>
      </c>
      <c r="U874">
        <v>54</v>
      </c>
      <c r="V874">
        <v>120</v>
      </c>
      <c r="W874">
        <v>7</v>
      </c>
      <c r="X874">
        <v>12</v>
      </c>
      <c r="Y874">
        <v>19</v>
      </c>
      <c r="Z874">
        <v>66</v>
      </c>
      <c r="AA874">
        <v>54</v>
      </c>
      <c r="AB874">
        <v>120</v>
      </c>
      <c r="AC874">
        <v>7</v>
      </c>
      <c r="AD874">
        <v>7</v>
      </c>
      <c r="AE874">
        <v>14</v>
      </c>
      <c r="AF874">
        <v>7</v>
      </c>
      <c r="AG874">
        <v>7</v>
      </c>
      <c r="AH874">
        <v>14</v>
      </c>
      <c r="AI874">
        <v>5</v>
      </c>
      <c r="AJ874">
        <v>10</v>
      </c>
      <c r="AK874">
        <v>15</v>
      </c>
      <c r="AL874">
        <v>15</v>
      </c>
      <c r="AM874">
        <v>11</v>
      </c>
      <c r="AN874">
        <v>26</v>
      </c>
      <c r="AO874">
        <v>14</v>
      </c>
      <c r="AP874">
        <v>12</v>
      </c>
      <c r="AQ874">
        <v>26</v>
      </c>
      <c r="AR874">
        <v>12</v>
      </c>
      <c r="AS874">
        <v>6</v>
      </c>
      <c r="AT874">
        <v>18</v>
      </c>
      <c r="AU874">
        <v>15</v>
      </c>
      <c r="AV874">
        <v>8</v>
      </c>
      <c r="AW874">
        <v>23</v>
      </c>
      <c r="AX874">
        <v>68</v>
      </c>
      <c r="AY874">
        <v>54</v>
      </c>
      <c r="AZ874">
        <v>122</v>
      </c>
      <c r="BA874">
        <v>1</v>
      </c>
      <c r="BB874">
        <v>1</v>
      </c>
      <c r="BC874">
        <v>1</v>
      </c>
      <c r="BD874">
        <v>1</v>
      </c>
      <c r="BE874">
        <v>1</v>
      </c>
      <c r="BF874">
        <v>1</v>
      </c>
      <c r="BG874">
        <v>0</v>
      </c>
      <c r="BH874">
        <v>6</v>
      </c>
      <c r="BI874">
        <v>0</v>
      </c>
      <c r="BJ874">
        <v>0</v>
      </c>
      <c r="BK874">
        <v>0</v>
      </c>
      <c r="BL874">
        <v>1</v>
      </c>
      <c r="BM874">
        <v>0</v>
      </c>
      <c r="BN874">
        <v>0</v>
      </c>
      <c r="BO874">
        <v>0</v>
      </c>
      <c r="BP874">
        <v>0</v>
      </c>
      <c r="BQ874">
        <v>3</v>
      </c>
      <c r="BR874">
        <v>3</v>
      </c>
      <c r="BS874">
        <v>0</v>
      </c>
      <c r="BT874">
        <v>0</v>
      </c>
      <c r="BU874">
        <v>1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1</v>
      </c>
      <c r="CD874">
        <v>0</v>
      </c>
      <c r="CE874">
        <v>0</v>
      </c>
      <c r="CF874">
        <v>9</v>
      </c>
      <c r="CG874">
        <v>3</v>
      </c>
      <c r="CH874">
        <v>3</v>
      </c>
      <c r="CI874">
        <v>1</v>
      </c>
      <c r="CJ874">
        <v>1</v>
      </c>
      <c r="CK874">
        <v>1</v>
      </c>
      <c r="CL874">
        <v>1</v>
      </c>
      <c r="CM874">
        <v>1</v>
      </c>
      <c r="CN874">
        <v>1</v>
      </c>
      <c r="CO874">
        <v>0</v>
      </c>
      <c r="CP874">
        <v>6</v>
      </c>
      <c r="CQ874">
        <v>6</v>
      </c>
      <c r="CR874">
        <v>6</v>
      </c>
      <c r="CS874">
        <v>1</v>
      </c>
    </row>
    <row r="875" spans="1:97" x14ac:dyDescent="0.25">
      <c r="A875" t="s">
        <v>4910</v>
      </c>
      <c r="B875">
        <v>1</v>
      </c>
      <c r="C875" t="s">
        <v>975</v>
      </c>
      <c r="D875">
        <v>29</v>
      </c>
      <c r="E875" t="s">
        <v>546</v>
      </c>
      <c r="F875">
        <v>207</v>
      </c>
      <c r="G875" t="s">
        <v>745</v>
      </c>
      <c r="H875" t="s">
        <v>746</v>
      </c>
      <c r="I875">
        <v>0</v>
      </c>
      <c r="J875" t="s">
        <v>546</v>
      </c>
      <c r="K875" t="s">
        <v>189</v>
      </c>
      <c r="L875" t="s">
        <v>31</v>
      </c>
      <c r="M875" t="s">
        <v>37</v>
      </c>
      <c r="N875" t="s">
        <v>35</v>
      </c>
      <c r="O875" t="s">
        <v>29</v>
      </c>
      <c r="P875" t="s">
        <v>2859</v>
      </c>
      <c r="Q875" t="s">
        <v>2777</v>
      </c>
      <c r="R875" t="s">
        <v>549</v>
      </c>
      <c r="S875">
        <v>0</v>
      </c>
      <c r="T875">
        <v>36</v>
      </c>
      <c r="U875">
        <v>54</v>
      </c>
      <c r="V875">
        <v>90</v>
      </c>
      <c r="W875">
        <v>5</v>
      </c>
      <c r="X875">
        <v>7</v>
      </c>
      <c r="Y875">
        <v>12</v>
      </c>
      <c r="Z875">
        <v>36</v>
      </c>
      <c r="AA875">
        <v>54</v>
      </c>
      <c r="AB875">
        <v>90</v>
      </c>
      <c r="AC875">
        <v>11</v>
      </c>
      <c r="AD875">
        <v>5</v>
      </c>
      <c r="AE875">
        <v>16</v>
      </c>
      <c r="AF875">
        <v>11</v>
      </c>
      <c r="AG875">
        <v>5</v>
      </c>
      <c r="AH875">
        <v>16</v>
      </c>
      <c r="AI875">
        <v>3</v>
      </c>
      <c r="AJ875">
        <v>10</v>
      </c>
      <c r="AK875">
        <v>13</v>
      </c>
      <c r="AL875">
        <v>2</v>
      </c>
      <c r="AM875">
        <v>9</v>
      </c>
      <c r="AN875">
        <v>11</v>
      </c>
      <c r="AO875">
        <v>4</v>
      </c>
      <c r="AP875">
        <v>8</v>
      </c>
      <c r="AQ875">
        <v>12</v>
      </c>
      <c r="AR875">
        <v>10</v>
      </c>
      <c r="AS875">
        <v>9</v>
      </c>
      <c r="AT875">
        <v>19</v>
      </c>
      <c r="AU875">
        <v>6</v>
      </c>
      <c r="AV875">
        <v>8</v>
      </c>
      <c r="AW875">
        <v>14</v>
      </c>
      <c r="AX875">
        <v>36</v>
      </c>
      <c r="AY875">
        <v>49</v>
      </c>
      <c r="AZ875">
        <v>85</v>
      </c>
      <c r="BA875">
        <v>1</v>
      </c>
      <c r="BB875">
        <v>1</v>
      </c>
      <c r="BC875">
        <v>1</v>
      </c>
      <c r="BD875">
        <v>1</v>
      </c>
      <c r="BE875">
        <v>1</v>
      </c>
      <c r="BF875">
        <v>1</v>
      </c>
      <c r="BG875">
        <v>0</v>
      </c>
      <c r="BH875">
        <v>6</v>
      </c>
      <c r="BI875">
        <v>0</v>
      </c>
      <c r="BJ875">
        <v>0</v>
      </c>
      <c r="BK875">
        <v>1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1</v>
      </c>
      <c r="BR875">
        <v>5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7</v>
      </c>
      <c r="CG875">
        <v>1</v>
      </c>
      <c r="CH875">
        <v>5</v>
      </c>
      <c r="CI875">
        <v>1</v>
      </c>
      <c r="CJ875">
        <v>1</v>
      </c>
      <c r="CK875">
        <v>1</v>
      </c>
      <c r="CL875">
        <v>1</v>
      </c>
      <c r="CM875">
        <v>1</v>
      </c>
      <c r="CN875">
        <v>1</v>
      </c>
      <c r="CO875">
        <v>0</v>
      </c>
      <c r="CP875">
        <v>6</v>
      </c>
      <c r="CQ875">
        <v>6</v>
      </c>
      <c r="CR875">
        <v>6</v>
      </c>
      <c r="CS875">
        <v>1</v>
      </c>
    </row>
    <row r="876" spans="1:97" x14ac:dyDescent="0.25">
      <c r="A876" t="s">
        <v>4911</v>
      </c>
      <c r="B876">
        <v>1</v>
      </c>
      <c r="C876" t="s">
        <v>4912</v>
      </c>
      <c r="D876">
        <v>37</v>
      </c>
      <c r="E876" t="s">
        <v>216</v>
      </c>
      <c r="F876">
        <v>1</v>
      </c>
      <c r="G876" t="s">
        <v>380</v>
      </c>
      <c r="H876" t="s">
        <v>4913</v>
      </c>
      <c r="I876">
        <v>3119</v>
      </c>
      <c r="J876" t="s">
        <v>217</v>
      </c>
      <c r="K876" t="s">
        <v>189</v>
      </c>
      <c r="L876" t="s">
        <v>31</v>
      </c>
      <c r="M876" t="s">
        <v>37</v>
      </c>
      <c r="N876" t="s">
        <v>35</v>
      </c>
      <c r="O876" t="s">
        <v>29</v>
      </c>
      <c r="P876" t="s">
        <v>2938</v>
      </c>
      <c r="Q876" t="s">
        <v>2939</v>
      </c>
      <c r="R876" t="s">
        <v>218</v>
      </c>
      <c r="S876">
        <v>0</v>
      </c>
      <c r="T876">
        <v>302</v>
      </c>
      <c r="U876">
        <v>270</v>
      </c>
      <c r="V876">
        <v>572</v>
      </c>
      <c r="W876">
        <v>48</v>
      </c>
      <c r="X876">
        <v>57</v>
      </c>
      <c r="Y876">
        <v>105</v>
      </c>
      <c r="Z876">
        <v>301</v>
      </c>
      <c r="AA876">
        <v>268</v>
      </c>
      <c r="AB876">
        <v>569</v>
      </c>
      <c r="AC876">
        <v>56</v>
      </c>
      <c r="AD876">
        <v>47</v>
      </c>
      <c r="AE876">
        <v>103</v>
      </c>
      <c r="AF876">
        <v>57</v>
      </c>
      <c r="AG876">
        <v>48</v>
      </c>
      <c r="AH876">
        <v>105</v>
      </c>
      <c r="AI876">
        <v>59</v>
      </c>
      <c r="AJ876">
        <v>42</v>
      </c>
      <c r="AK876">
        <v>101</v>
      </c>
      <c r="AL876">
        <v>60</v>
      </c>
      <c r="AM876">
        <v>43</v>
      </c>
      <c r="AN876">
        <v>103</v>
      </c>
      <c r="AO876">
        <v>50</v>
      </c>
      <c r="AP876">
        <v>55</v>
      </c>
      <c r="AQ876">
        <v>105</v>
      </c>
      <c r="AR876">
        <v>48</v>
      </c>
      <c r="AS876">
        <v>55</v>
      </c>
      <c r="AT876">
        <v>103</v>
      </c>
      <c r="AU876">
        <v>39</v>
      </c>
      <c r="AV876">
        <v>31</v>
      </c>
      <c r="AW876">
        <v>70</v>
      </c>
      <c r="AX876">
        <v>313</v>
      </c>
      <c r="AY876">
        <v>274</v>
      </c>
      <c r="AZ876">
        <v>587</v>
      </c>
      <c r="BA876">
        <v>3</v>
      </c>
      <c r="BB876">
        <v>3</v>
      </c>
      <c r="BC876">
        <v>3</v>
      </c>
      <c r="BD876">
        <v>3</v>
      </c>
      <c r="BE876">
        <v>3</v>
      </c>
      <c r="BF876">
        <v>2</v>
      </c>
      <c r="BG876">
        <v>0</v>
      </c>
      <c r="BH876">
        <v>17</v>
      </c>
      <c r="BI876">
        <v>0</v>
      </c>
      <c r="BJ876">
        <v>0</v>
      </c>
      <c r="BK876">
        <v>1</v>
      </c>
      <c r="BL876">
        <v>0</v>
      </c>
      <c r="BM876">
        <v>0</v>
      </c>
      <c r="BN876">
        <v>0</v>
      </c>
      <c r="BO876">
        <v>1</v>
      </c>
      <c r="BP876">
        <v>0</v>
      </c>
      <c r="BQ876">
        <v>4</v>
      </c>
      <c r="BR876">
        <v>13</v>
      </c>
      <c r="BS876">
        <v>0</v>
      </c>
      <c r="BT876">
        <v>0</v>
      </c>
      <c r="BU876">
        <v>1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1</v>
      </c>
      <c r="CE876">
        <v>0</v>
      </c>
      <c r="CF876">
        <v>21</v>
      </c>
      <c r="CG876">
        <v>4</v>
      </c>
      <c r="CH876">
        <v>13</v>
      </c>
      <c r="CI876">
        <v>3</v>
      </c>
      <c r="CJ876">
        <v>3</v>
      </c>
      <c r="CK876">
        <v>3</v>
      </c>
      <c r="CL876">
        <v>3</v>
      </c>
      <c r="CM876">
        <v>3</v>
      </c>
      <c r="CN876">
        <v>2</v>
      </c>
      <c r="CO876">
        <v>0</v>
      </c>
      <c r="CP876">
        <v>17</v>
      </c>
      <c r="CQ876">
        <v>17</v>
      </c>
      <c r="CR876">
        <v>17</v>
      </c>
      <c r="CS876">
        <v>1</v>
      </c>
    </row>
    <row r="877" spans="1:97" x14ac:dyDescent="0.25">
      <c r="A877" t="s">
        <v>4914</v>
      </c>
      <c r="B877">
        <v>1</v>
      </c>
      <c r="C877" t="s">
        <v>2797</v>
      </c>
      <c r="D877">
        <v>19</v>
      </c>
      <c r="E877" t="s">
        <v>188</v>
      </c>
      <c r="F877">
        <v>1</v>
      </c>
      <c r="G877" t="s">
        <v>188</v>
      </c>
      <c r="H877" t="s">
        <v>2798</v>
      </c>
      <c r="I877">
        <v>0</v>
      </c>
      <c r="J877" t="s">
        <v>188</v>
      </c>
      <c r="K877" t="s">
        <v>189</v>
      </c>
      <c r="L877" t="s">
        <v>31</v>
      </c>
      <c r="M877" t="s">
        <v>37</v>
      </c>
      <c r="N877" t="s">
        <v>35</v>
      </c>
      <c r="O877" t="s">
        <v>29</v>
      </c>
      <c r="P877" t="s">
        <v>2799</v>
      </c>
      <c r="Q877" t="s">
        <v>2800</v>
      </c>
      <c r="R877" t="s">
        <v>190</v>
      </c>
      <c r="S877">
        <v>0</v>
      </c>
      <c r="T877">
        <v>206</v>
      </c>
      <c r="U877">
        <v>198</v>
      </c>
      <c r="V877">
        <v>404</v>
      </c>
      <c r="W877">
        <v>38</v>
      </c>
      <c r="X877">
        <v>32</v>
      </c>
      <c r="Y877">
        <v>70</v>
      </c>
      <c r="Z877">
        <v>203</v>
      </c>
      <c r="AA877">
        <v>197</v>
      </c>
      <c r="AB877">
        <v>400</v>
      </c>
      <c r="AC877">
        <v>28</v>
      </c>
      <c r="AD877">
        <v>35</v>
      </c>
      <c r="AE877">
        <v>63</v>
      </c>
      <c r="AF877">
        <v>29</v>
      </c>
      <c r="AG877">
        <v>35</v>
      </c>
      <c r="AH877">
        <v>64</v>
      </c>
      <c r="AI877">
        <v>41</v>
      </c>
      <c r="AJ877">
        <v>21</v>
      </c>
      <c r="AK877">
        <v>62</v>
      </c>
      <c r="AL877">
        <v>33</v>
      </c>
      <c r="AM877">
        <v>34</v>
      </c>
      <c r="AN877">
        <v>67</v>
      </c>
      <c r="AO877">
        <v>39</v>
      </c>
      <c r="AP877">
        <v>34</v>
      </c>
      <c r="AQ877">
        <v>73</v>
      </c>
      <c r="AR877">
        <v>28</v>
      </c>
      <c r="AS877">
        <v>36</v>
      </c>
      <c r="AT877">
        <v>64</v>
      </c>
      <c r="AU877">
        <v>19</v>
      </c>
      <c r="AV877">
        <v>36</v>
      </c>
      <c r="AW877">
        <v>55</v>
      </c>
      <c r="AX877">
        <v>189</v>
      </c>
      <c r="AY877">
        <v>196</v>
      </c>
      <c r="AZ877">
        <v>385</v>
      </c>
      <c r="BA877">
        <v>3</v>
      </c>
      <c r="BB877">
        <v>3</v>
      </c>
      <c r="BC877">
        <v>3</v>
      </c>
      <c r="BD877">
        <v>3</v>
      </c>
      <c r="BE877">
        <v>2</v>
      </c>
      <c r="BF877">
        <v>2</v>
      </c>
      <c r="BG877">
        <v>0</v>
      </c>
      <c r="BH877">
        <v>16</v>
      </c>
      <c r="BI877">
        <v>0</v>
      </c>
      <c r="BJ877">
        <v>0</v>
      </c>
      <c r="BK877">
        <v>0</v>
      </c>
      <c r="BL877">
        <v>1</v>
      </c>
      <c r="BM877">
        <v>0</v>
      </c>
      <c r="BN877">
        <v>1</v>
      </c>
      <c r="BO877">
        <v>0</v>
      </c>
      <c r="BP877">
        <v>0</v>
      </c>
      <c r="BQ877">
        <v>4</v>
      </c>
      <c r="BR877">
        <v>12</v>
      </c>
      <c r="BS877">
        <v>0</v>
      </c>
      <c r="BT877">
        <v>0</v>
      </c>
      <c r="BU877">
        <v>2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1</v>
      </c>
      <c r="CD877">
        <v>2</v>
      </c>
      <c r="CE877">
        <v>0</v>
      </c>
      <c r="CF877">
        <v>23</v>
      </c>
      <c r="CG877">
        <v>4</v>
      </c>
      <c r="CH877">
        <v>12</v>
      </c>
      <c r="CI877">
        <v>3</v>
      </c>
      <c r="CJ877">
        <v>3</v>
      </c>
      <c r="CK877">
        <v>3</v>
      </c>
      <c r="CL877">
        <v>3</v>
      </c>
      <c r="CM877">
        <v>2</v>
      </c>
      <c r="CN877">
        <v>2</v>
      </c>
      <c r="CO877">
        <v>0</v>
      </c>
      <c r="CP877">
        <v>16</v>
      </c>
      <c r="CQ877">
        <v>18</v>
      </c>
      <c r="CR877">
        <v>16</v>
      </c>
      <c r="CS877">
        <v>1</v>
      </c>
    </row>
    <row r="878" spans="1:97" x14ac:dyDescent="0.25">
      <c r="A878" t="s">
        <v>4915</v>
      </c>
      <c r="B878">
        <v>1</v>
      </c>
      <c r="C878" t="s">
        <v>4916</v>
      </c>
      <c r="D878">
        <v>1</v>
      </c>
      <c r="E878" t="s">
        <v>249</v>
      </c>
      <c r="F878">
        <v>1</v>
      </c>
      <c r="G878" t="s">
        <v>1156</v>
      </c>
      <c r="H878" t="s">
        <v>3768</v>
      </c>
      <c r="I878">
        <v>0</v>
      </c>
      <c r="J878" t="s">
        <v>217</v>
      </c>
      <c r="K878" t="s">
        <v>189</v>
      </c>
      <c r="L878" t="s">
        <v>31</v>
      </c>
      <c r="M878" t="s">
        <v>37</v>
      </c>
      <c r="N878" t="s">
        <v>35</v>
      </c>
      <c r="O878" t="s">
        <v>29</v>
      </c>
      <c r="P878" t="s">
        <v>3674</v>
      </c>
      <c r="Q878" t="s">
        <v>3311</v>
      </c>
      <c r="R878" t="s">
        <v>218</v>
      </c>
      <c r="S878">
        <v>0</v>
      </c>
      <c r="T878">
        <v>47</v>
      </c>
      <c r="U878">
        <v>46</v>
      </c>
      <c r="V878">
        <v>93</v>
      </c>
      <c r="W878">
        <v>6</v>
      </c>
      <c r="X878">
        <v>9</v>
      </c>
      <c r="Y878">
        <v>15</v>
      </c>
      <c r="Z878">
        <v>46</v>
      </c>
      <c r="AA878">
        <v>43</v>
      </c>
      <c r="AB878">
        <v>89</v>
      </c>
      <c r="AC878">
        <v>4</v>
      </c>
      <c r="AD878">
        <v>8</v>
      </c>
      <c r="AE878">
        <v>12</v>
      </c>
      <c r="AF878">
        <v>4</v>
      </c>
      <c r="AG878">
        <v>9</v>
      </c>
      <c r="AH878">
        <v>13</v>
      </c>
      <c r="AI878">
        <v>11</v>
      </c>
      <c r="AJ878">
        <v>5</v>
      </c>
      <c r="AK878">
        <v>16</v>
      </c>
      <c r="AL878">
        <v>10</v>
      </c>
      <c r="AM878">
        <v>9</v>
      </c>
      <c r="AN878">
        <v>19</v>
      </c>
      <c r="AO878">
        <v>11</v>
      </c>
      <c r="AP878">
        <v>6</v>
      </c>
      <c r="AQ878">
        <v>17</v>
      </c>
      <c r="AR878">
        <v>9</v>
      </c>
      <c r="AS878">
        <v>16</v>
      </c>
      <c r="AT878">
        <v>25</v>
      </c>
      <c r="AU878">
        <v>7</v>
      </c>
      <c r="AV878">
        <v>8</v>
      </c>
      <c r="AW878">
        <v>15</v>
      </c>
      <c r="AX878">
        <v>52</v>
      </c>
      <c r="AY878">
        <v>53</v>
      </c>
      <c r="AZ878">
        <v>105</v>
      </c>
      <c r="BA878">
        <v>1</v>
      </c>
      <c r="BB878">
        <v>1</v>
      </c>
      <c r="BC878">
        <v>1</v>
      </c>
      <c r="BD878">
        <v>1</v>
      </c>
      <c r="BE878">
        <v>1</v>
      </c>
      <c r="BF878">
        <v>1</v>
      </c>
      <c r="BG878">
        <v>0</v>
      </c>
      <c r="BH878">
        <v>6</v>
      </c>
      <c r="BI878">
        <v>0</v>
      </c>
      <c r="BJ878">
        <v>0</v>
      </c>
      <c r="BK878">
        <v>1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5</v>
      </c>
      <c r="BS878">
        <v>0</v>
      </c>
      <c r="BT878">
        <v>0</v>
      </c>
      <c r="BU878">
        <v>0</v>
      </c>
      <c r="BV878">
        <v>1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8</v>
      </c>
      <c r="CG878">
        <v>1</v>
      </c>
      <c r="CH878">
        <v>5</v>
      </c>
      <c r="CI878">
        <v>1</v>
      </c>
      <c r="CJ878">
        <v>1</v>
      </c>
      <c r="CK878">
        <v>1</v>
      </c>
      <c r="CL878">
        <v>1</v>
      </c>
      <c r="CM878">
        <v>1</v>
      </c>
      <c r="CN878">
        <v>1</v>
      </c>
      <c r="CO878">
        <v>0</v>
      </c>
      <c r="CP878">
        <v>6</v>
      </c>
      <c r="CQ878">
        <v>6</v>
      </c>
      <c r="CR878">
        <v>6</v>
      </c>
      <c r="CS878">
        <v>1</v>
      </c>
    </row>
    <row r="879" spans="1:97" x14ac:dyDescent="0.25">
      <c r="A879" t="s">
        <v>4917</v>
      </c>
      <c r="B879">
        <v>4</v>
      </c>
      <c r="C879" t="s">
        <v>975</v>
      </c>
      <c r="D879">
        <v>8</v>
      </c>
      <c r="E879" t="s">
        <v>1251</v>
      </c>
      <c r="F879">
        <v>130</v>
      </c>
      <c r="G879" t="s">
        <v>4918</v>
      </c>
      <c r="H879" t="s">
        <v>4919</v>
      </c>
      <c r="I879">
        <v>0</v>
      </c>
      <c r="J879" t="s">
        <v>406</v>
      </c>
      <c r="K879" t="s">
        <v>189</v>
      </c>
      <c r="L879" t="s">
        <v>31</v>
      </c>
      <c r="M879" t="s">
        <v>37</v>
      </c>
      <c r="N879" t="s">
        <v>35</v>
      </c>
      <c r="O879" t="s">
        <v>29</v>
      </c>
      <c r="P879" t="s">
        <v>3294</v>
      </c>
      <c r="Q879" t="s">
        <v>2769</v>
      </c>
      <c r="R879" t="s">
        <v>408</v>
      </c>
      <c r="S879">
        <v>0</v>
      </c>
      <c r="T879">
        <v>15</v>
      </c>
      <c r="U879">
        <v>15</v>
      </c>
      <c r="V879">
        <v>30</v>
      </c>
      <c r="W879">
        <v>2</v>
      </c>
      <c r="X879">
        <v>3</v>
      </c>
      <c r="Y879">
        <v>5</v>
      </c>
      <c r="Z879">
        <v>15</v>
      </c>
      <c r="AA879">
        <v>15</v>
      </c>
      <c r="AB879">
        <v>30</v>
      </c>
      <c r="AC879">
        <v>2</v>
      </c>
      <c r="AD879">
        <v>3</v>
      </c>
      <c r="AE879">
        <v>5</v>
      </c>
      <c r="AF879">
        <v>2</v>
      </c>
      <c r="AG879">
        <v>3</v>
      </c>
      <c r="AH879">
        <v>5</v>
      </c>
      <c r="AI879">
        <v>3</v>
      </c>
      <c r="AJ879">
        <v>2</v>
      </c>
      <c r="AK879">
        <v>5</v>
      </c>
      <c r="AL879">
        <v>4</v>
      </c>
      <c r="AM879">
        <v>4</v>
      </c>
      <c r="AN879">
        <v>8</v>
      </c>
      <c r="AO879">
        <v>3</v>
      </c>
      <c r="AP879">
        <v>3</v>
      </c>
      <c r="AQ879">
        <v>6</v>
      </c>
      <c r="AR879">
        <v>3</v>
      </c>
      <c r="AS879">
        <v>1</v>
      </c>
      <c r="AT879">
        <v>4</v>
      </c>
      <c r="AU879">
        <v>0</v>
      </c>
      <c r="AV879">
        <v>1</v>
      </c>
      <c r="AW879">
        <v>1</v>
      </c>
      <c r="AX879">
        <v>15</v>
      </c>
      <c r="AY879">
        <v>14</v>
      </c>
      <c r="AZ879">
        <v>29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2</v>
      </c>
      <c r="BH879">
        <v>2</v>
      </c>
      <c r="BI879">
        <v>0</v>
      </c>
      <c r="BJ879">
        <v>1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1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2</v>
      </c>
      <c r="CG879">
        <v>0</v>
      </c>
      <c r="CH879">
        <v>2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2</v>
      </c>
      <c r="CP879">
        <v>2</v>
      </c>
      <c r="CQ879">
        <v>2</v>
      </c>
      <c r="CR879">
        <v>2</v>
      </c>
      <c r="CS879">
        <v>1</v>
      </c>
    </row>
    <row r="880" spans="1:97" x14ac:dyDescent="0.25">
      <c r="A880" t="s">
        <v>4920</v>
      </c>
      <c r="B880">
        <v>1</v>
      </c>
      <c r="C880" t="s">
        <v>4921</v>
      </c>
      <c r="D880">
        <v>19</v>
      </c>
      <c r="E880" t="s">
        <v>188</v>
      </c>
      <c r="F880">
        <v>1</v>
      </c>
      <c r="G880" t="s">
        <v>188</v>
      </c>
      <c r="H880" t="s">
        <v>4922</v>
      </c>
      <c r="I880">
        <v>71</v>
      </c>
      <c r="J880" t="s">
        <v>188</v>
      </c>
      <c r="K880" t="s">
        <v>189</v>
      </c>
      <c r="L880" t="s">
        <v>31</v>
      </c>
      <c r="M880" t="s">
        <v>37</v>
      </c>
      <c r="N880" t="s">
        <v>35</v>
      </c>
      <c r="O880" t="s">
        <v>29</v>
      </c>
      <c r="P880" t="s">
        <v>3516</v>
      </c>
      <c r="Q880" t="s">
        <v>2772</v>
      </c>
      <c r="R880" t="s">
        <v>190</v>
      </c>
      <c r="S880">
        <v>0</v>
      </c>
      <c r="T880">
        <v>146</v>
      </c>
      <c r="U880">
        <v>136</v>
      </c>
      <c r="V880">
        <v>282</v>
      </c>
      <c r="W880">
        <v>20</v>
      </c>
      <c r="X880">
        <v>26</v>
      </c>
      <c r="Y880">
        <v>46</v>
      </c>
      <c r="Z880">
        <v>144</v>
      </c>
      <c r="AA880">
        <v>136</v>
      </c>
      <c r="AB880">
        <v>280</v>
      </c>
      <c r="AC880">
        <v>13</v>
      </c>
      <c r="AD880">
        <v>17</v>
      </c>
      <c r="AE880">
        <v>30</v>
      </c>
      <c r="AF880">
        <v>13</v>
      </c>
      <c r="AG880">
        <v>18</v>
      </c>
      <c r="AH880">
        <v>31</v>
      </c>
      <c r="AI880">
        <v>27</v>
      </c>
      <c r="AJ880">
        <v>20</v>
      </c>
      <c r="AK880">
        <v>47</v>
      </c>
      <c r="AL880">
        <v>21</v>
      </c>
      <c r="AM880">
        <v>30</v>
      </c>
      <c r="AN880">
        <v>51</v>
      </c>
      <c r="AO880">
        <v>26</v>
      </c>
      <c r="AP880">
        <v>24</v>
      </c>
      <c r="AQ880">
        <v>50</v>
      </c>
      <c r="AR880">
        <v>22</v>
      </c>
      <c r="AS880">
        <v>17</v>
      </c>
      <c r="AT880">
        <v>39</v>
      </c>
      <c r="AU880">
        <v>31</v>
      </c>
      <c r="AV880">
        <v>12</v>
      </c>
      <c r="AW880">
        <v>43</v>
      </c>
      <c r="AX880">
        <v>140</v>
      </c>
      <c r="AY880">
        <v>121</v>
      </c>
      <c r="AZ880">
        <v>261</v>
      </c>
      <c r="BA880">
        <v>2</v>
      </c>
      <c r="BB880">
        <v>2</v>
      </c>
      <c r="BC880">
        <v>2</v>
      </c>
      <c r="BD880">
        <v>2</v>
      </c>
      <c r="BE880">
        <v>2</v>
      </c>
      <c r="BF880">
        <v>2</v>
      </c>
      <c r="BG880">
        <v>0</v>
      </c>
      <c r="BH880">
        <v>12</v>
      </c>
      <c r="BI880">
        <v>0</v>
      </c>
      <c r="BJ880">
        <v>0</v>
      </c>
      <c r="BK880">
        <v>0</v>
      </c>
      <c r="BL880">
        <v>1</v>
      </c>
      <c r="BM880">
        <v>0</v>
      </c>
      <c r="BN880">
        <v>1</v>
      </c>
      <c r="BO880">
        <v>0</v>
      </c>
      <c r="BP880">
        <v>0</v>
      </c>
      <c r="BQ880">
        <v>6</v>
      </c>
      <c r="BR880">
        <v>6</v>
      </c>
      <c r="BS880">
        <v>0</v>
      </c>
      <c r="BT880">
        <v>0</v>
      </c>
      <c r="BU880">
        <v>0</v>
      </c>
      <c r="BV880">
        <v>1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1</v>
      </c>
      <c r="CD880">
        <v>1</v>
      </c>
      <c r="CE880">
        <v>0</v>
      </c>
      <c r="CF880">
        <v>17</v>
      </c>
      <c r="CG880">
        <v>6</v>
      </c>
      <c r="CH880">
        <v>6</v>
      </c>
      <c r="CI880">
        <v>2</v>
      </c>
      <c r="CJ880">
        <v>2</v>
      </c>
      <c r="CK880">
        <v>2</v>
      </c>
      <c r="CL880">
        <v>2</v>
      </c>
      <c r="CM880">
        <v>2</v>
      </c>
      <c r="CN880">
        <v>2</v>
      </c>
      <c r="CO880">
        <v>0</v>
      </c>
      <c r="CP880">
        <v>12</v>
      </c>
      <c r="CQ880">
        <v>15</v>
      </c>
      <c r="CR880">
        <v>15</v>
      </c>
      <c r="CS880">
        <v>1</v>
      </c>
    </row>
    <row r="881" spans="1:97" x14ac:dyDescent="0.25">
      <c r="A881" t="s">
        <v>4923</v>
      </c>
      <c r="B881">
        <v>1</v>
      </c>
      <c r="C881" t="s">
        <v>2549</v>
      </c>
      <c r="D881">
        <v>52</v>
      </c>
      <c r="E881" t="s">
        <v>202</v>
      </c>
      <c r="F881">
        <v>1</v>
      </c>
      <c r="G881" t="s">
        <v>203</v>
      </c>
      <c r="H881" t="s">
        <v>4924</v>
      </c>
      <c r="I881">
        <v>0</v>
      </c>
      <c r="J881" t="s">
        <v>202</v>
      </c>
      <c r="K881" t="s">
        <v>189</v>
      </c>
      <c r="L881" t="s">
        <v>31</v>
      </c>
      <c r="M881" t="s">
        <v>37</v>
      </c>
      <c r="N881" t="s">
        <v>35</v>
      </c>
      <c r="O881" t="s">
        <v>29</v>
      </c>
      <c r="P881" t="s">
        <v>3524</v>
      </c>
      <c r="Q881" t="s">
        <v>2888</v>
      </c>
      <c r="R881" t="s">
        <v>205</v>
      </c>
      <c r="S881">
        <v>0</v>
      </c>
      <c r="T881">
        <v>134</v>
      </c>
      <c r="U881">
        <v>122</v>
      </c>
      <c r="V881">
        <v>256</v>
      </c>
      <c r="W881">
        <v>22</v>
      </c>
      <c r="X881">
        <v>22</v>
      </c>
      <c r="Y881">
        <v>44</v>
      </c>
      <c r="Z881">
        <v>134</v>
      </c>
      <c r="AA881">
        <v>122</v>
      </c>
      <c r="AB881">
        <v>256</v>
      </c>
      <c r="AC881">
        <v>22</v>
      </c>
      <c r="AD881">
        <v>15</v>
      </c>
      <c r="AE881">
        <v>37</v>
      </c>
      <c r="AF881">
        <v>22</v>
      </c>
      <c r="AG881">
        <v>16</v>
      </c>
      <c r="AH881">
        <v>38</v>
      </c>
      <c r="AI881">
        <v>24</v>
      </c>
      <c r="AJ881">
        <v>13</v>
      </c>
      <c r="AK881">
        <v>37</v>
      </c>
      <c r="AL881">
        <v>23</v>
      </c>
      <c r="AM881">
        <v>25</v>
      </c>
      <c r="AN881">
        <v>48</v>
      </c>
      <c r="AO881">
        <v>26</v>
      </c>
      <c r="AP881">
        <v>22</v>
      </c>
      <c r="AQ881">
        <v>48</v>
      </c>
      <c r="AR881">
        <v>22</v>
      </c>
      <c r="AS881">
        <v>18</v>
      </c>
      <c r="AT881">
        <v>40</v>
      </c>
      <c r="AU881">
        <v>21</v>
      </c>
      <c r="AV881">
        <v>24</v>
      </c>
      <c r="AW881">
        <v>45</v>
      </c>
      <c r="AX881">
        <v>138</v>
      </c>
      <c r="AY881">
        <v>118</v>
      </c>
      <c r="AZ881">
        <v>256</v>
      </c>
      <c r="BA881">
        <v>2</v>
      </c>
      <c r="BB881">
        <v>2</v>
      </c>
      <c r="BC881">
        <v>2</v>
      </c>
      <c r="BD881">
        <v>1</v>
      </c>
      <c r="BE881">
        <v>2</v>
      </c>
      <c r="BF881">
        <v>2</v>
      </c>
      <c r="BG881">
        <v>0</v>
      </c>
      <c r="BH881">
        <v>11</v>
      </c>
      <c r="BI881">
        <v>0</v>
      </c>
      <c r="BJ881">
        <v>0</v>
      </c>
      <c r="BK881">
        <v>0</v>
      </c>
      <c r="BL881">
        <v>1</v>
      </c>
      <c r="BM881">
        <v>0</v>
      </c>
      <c r="BN881">
        <v>0</v>
      </c>
      <c r="BO881">
        <v>0</v>
      </c>
      <c r="BP881">
        <v>0</v>
      </c>
      <c r="BQ881">
        <v>3</v>
      </c>
      <c r="BR881">
        <v>8</v>
      </c>
      <c r="BS881">
        <v>0</v>
      </c>
      <c r="BT881">
        <v>0</v>
      </c>
      <c r="BU881">
        <v>1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1</v>
      </c>
      <c r="CD881">
        <v>0</v>
      </c>
      <c r="CE881">
        <v>0</v>
      </c>
      <c r="CF881">
        <v>14</v>
      </c>
      <c r="CG881">
        <v>3</v>
      </c>
      <c r="CH881">
        <v>8</v>
      </c>
      <c r="CI881">
        <v>2</v>
      </c>
      <c r="CJ881">
        <v>2</v>
      </c>
      <c r="CK881">
        <v>2</v>
      </c>
      <c r="CL881">
        <v>1</v>
      </c>
      <c r="CM881">
        <v>2</v>
      </c>
      <c r="CN881">
        <v>2</v>
      </c>
      <c r="CO881">
        <v>0</v>
      </c>
      <c r="CP881">
        <v>11</v>
      </c>
      <c r="CQ881">
        <v>12</v>
      </c>
      <c r="CR881">
        <v>12</v>
      </c>
      <c r="CS881">
        <v>1</v>
      </c>
    </row>
    <row r="882" spans="1:97" x14ac:dyDescent="0.25">
      <c r="A882" t="s">
        <v>4925</v>
      </c>
      <c r="B882">
        <v>2</v>
      </c>
      <c r="C882" t="s">
        <v>1205</v>
      </c>
      <c r="D882">
        <v>9</v>
      </c>
      <c r="E882" t="s">
        <v>653</v>
      </c>
      <c r="F882">
        <v>34</v>
      </c>
      <c r="G882" t="s">
        <v>406</v>
      </c>
      <c r="H882" t="s">
        <v>4063</v>
      </c>
      <c r="I882">
        <v>125</v>
      </c>
      <c r="J882" t="s">
        <v>406</v>
      </c>
      <c r="K882" t="s">
        <v>189</v>
      </c>
      <c r="L882" t="s">
        <v>31</v>
      </c>
      <c r="M882" t="s">
        <v>37</v>
      </c>
      <c r="N882" t="s">
        <v>35</v>
      </c>
      <c r="O882" t="s">
        <v>29</v>
      </c>
      <c r="P882" t="s">
        <v>2768</v>
      </c>
      <c r="Q882" t="s">
        <v>2769</v>
      </c>
      <c r="R882" t="s">
        <v>408</v>
      </c>
      <c r="S882">
        <v>0</v>
      </c>
      <c r="T882">
        <v>45</v>
      </c>
      <c r="U882">
        <v>48</v>
      </c>
      <c r="V882">
        <v>93</v>
      </c>
      <c r="W882">
        <v>6</v>
      </c>
      <c r="X882">
        <v>7</v>
      </c>
      <c r="Y882">
        <v>13</v>
      </c>
      <c r="Z882">
        <v>45</v>
      </c>
      <c r="AA882">
        <v>48</v>
      </c>
      <c r="AB882">
        <v>93</v>
      </c>
      <c r="AC882">
        <v>6</v>
      </c>
      <c r="AD882">
        <v>6</v>
      </c>
      <c r="AE882">
        <v>12</v>
      </c>
      <c r="AF882">
        <v>7</v>
      </c>
      <c r="AG882">
        <v>6</v>
      </c>
      <c r="AH882">
        <v>13</v>
      </c>
      <c r="AI882">
        <v>11</v>
      </c>
      <c r="AJ882">
        <v>9</v>
      </c>
      <c r="AK882">
        <v>20</v>
      </c>
      <c r="AL882">
        <v>10</v>
      </c>
      <c r="AM882">
        <v>4</v>
      </c>
      <c r="AN882">
        <v>14</v>
      </c>
      <c r="AO882">
        <v>11</v>
      </c>
      <c r="AP882">
        <v>10</v>
      </c>
      <c r="AQ882">
        <v>21</v>
      </c>
      <c r="AR882">
        <v>4</v>
      </c>
      <c r="AS882">
        <v>7</v>
      </c>
      <c r="AT882">
        <v>11</v>
      </c>
      <c r="AU882">
        <v>6</v>
      </c>
      <c r="AV882">
        <v>12</v>
      </c>
      <c r="AW882">
        <v>18</v>
      </c>
      <c r="AX882">
        <v>49</v>
      </c>
      <c r="AY882">
        <v>48</v>
      </c>
      <c r="AZ882">
        <v>97</v>
      </c>
      <c r="BA882">
        <v>1</v>
      </c>
      <c r="BB882">
        <v>1</v>
      </c>
      <c r="BC882">
        <v>1</v>
      </c>
      <c r="BD882">
        <v>1</v>
      </c>
      <c r="BE882">
        <v>1</v>
      </c>
      <c r="BF882">
        <v>1</v>
      </c>
      <c r="BG882">
        <v>0</v>
      </c>
      <c r="BH882">
        <v>6</v>
      </c>
      <c r="BI882">
        <v>0</v>
      </c>
      <c r="BJ882">
        <v>0</v>
      </c>
      <c r="BK882">
        <v>0</v>
      </c>
      <c r="BL882">
        <v>1</v>
      </c>
      <c r="BM882">
        <v>0</v>
      </c>
      <c r="BN882">
        <v>0</v>
      </c>
      <c r="BO882">
        <v>1</v>
      </c>
      <c r="BP882">
        <v>0</v>
      </c>
      <c r="BQ882">
        <v>2</v>
      </c>
      <c r="BR882">
        <v>4</v>
      </c>
      <c r="BS882">
        <v>0</v>
      </c>
      <c r="BT882">
        <v>0</v>
      </c>
      <c r="BU882">
        <v>1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1</v>
      </c>
      <c r="CD882">
        <v>0</v>
      </c>
      <c r="CE882">
        <v>0</v>
      </c>
      <c r="CF882">
        <v>10</v>
      </c>
      <c r="CG882">
        <v>2</v>
      </c>
      <c r="CH882">
        <v>4</v>
      </c>
      <c r="CI882">
        <v>1</v>
      </c>
      <c r="CJ882">
        <v>1</v>
      </c>
      <c r="CK882">
        <v>1</v>
      </c>
      <c r="CL882">
        <v>1</v>
      </c>
      <c r="CM882">
        <v>1</v>
      </c>
      <c r="CN882">
        <v>1</v>
      </c>
      <c r="CO882">
        <v>0</v>
      </c>
      <c r="CP882">
        <v>6</v>
      </c>
      <c r="CQ882">
        <v>17</v>
      </c>
      <c r="CR882">
        <v>6</v>
      </c>
      <c r="CS882">
        <v>1</v>
      </c>
    </row>
    <row r="883" spans="1:97" x14ac:dyDescent="0.25">
      <c r="A883" t="s">
        <v>4926</v>
      </c>
      <c r="B883">
        <v>2</v>
      </c>
      <c r="C883" t="s">
        <v>4345</v>
      </c>
      <c r="D883">
        <v>37</v>
      </c>
      <c r="E883" t="s">
        <v>216</v>
      </c>
      <c r="F883">
        <v>1</v>
      </c>
      <c r="G883" t="s">
        <v>380</v>
      </c>
      <c r="H883" t="s">
        <v>4346</v>
      </c>
      <c r="I883">
        <v>7710</v>
      </c>
      <c r="J883" t="s">
        <v>217</v>
      </c>
      <c r="K883" t="s">
        <v>189</v>
      </c>
      <c r="L883" t="s">
        <v>31</v>
      </c>
      <c r="M883" t="s">
        <v>37</v>
      </c>
      <c r="N883" t="s">
        <v>35</v>
      </c>
      <c r="O883" t="s">
        <v>29</v>
      </c>
      <c r="P883" t="s">
        <v>4109</v>
      </c>
      <c r="Q883" t="s">
        <v>2812</v>
      </c>
      <c r="R883" t="s">
        <v>218</v>
      </c>
      <c r="S883">
        <v>0</v>
      </c>
      <c r="T883">
        <v>138</v>
      </c>
      <c r="U883">
        <v>134</v>
      </c>
      <c r="V883">
        <v>272</v>
      </c>
      <c r="W883">
        <v>24</v>
      </c>
      <c r="X883">
        <v>19</v>
      </c>
      <c r="Y883">
        <v>43</v>
      </c>
      <c r="Z883">
        <v>131</v>
      </c>
      <c r="AA883">
        <v>131</v>
      </c>
      <c r="AB883">
        <v>262</v>
      </c>
      <c r="AC883">
        <v>27</v>
      </c>
      <c r="AD883">
        <v>26</v>
      </c>
      <c r="AE883">
        <v>53</v>
      </c>
      <c r="AF883">
        <v>27</v>
      </c>
      <c r="AG883">
        <v>28</v>
      </c>
      <c r="AH883">
        <v>55</v>
      </c>
      <c r="AI883">
        <v>35</v>
      </c>
      <c r="AJ883">
        <v>19</v>
      </c>
      <c r="AK883">
        <v>54</v>
      </c>
      <c r="AL883">
        <v>27</v>
      </c>
      <c r="AM883">
        <v>26</v>
      </c>
      <c r="AN883">
        <v>53</v>
      </c>
      <c r="AO883">
        <v>16</v>
      </c>
      <c r="AP883">
        <v>29</v>
      </c>
      <c r="AQ883">
        <v>45</v>
      </c>
      <c r="AR883">
        <v>20</v>
      </c>
      <c r="AS883">
        <v>22</v>
      </c>
      <c r="AT883">
        <v>42</v>
      </c>
      <c r="AU883">
        <v>22</v>
      </c>
      <c r="AV883">
        <v>33</v>
      </c>
      <c r="AW883">
        <v>55</v>
      </c>
      <c r="AX883">
        <v>147</v>
      </c>
      <c r="AY883">
        <v>157</v>
      </c>
      <c r="AZ883">
        <v>304</v>
      </c>
      <c r="BA883">
        <v>2</v>
      </c>
      <c r="BB883">
        <v>2</v>
      </c>
      <c r="BC883">
        <v>2</v>
      </c>
      <c r="BD883">
        <v>2</v>
      </c>
      <c r="BE883">
        <v>2</v>
      </c>
      <c r="BF883">
        <v>2</v>
      </c>
      <c r="BG883">
        <v>0</v>
      </c>
      <c r="BH883">
        <v>12</v>
      </c>
      <c r="BI883">
        <v>0</v>
      </c>
      <c r="BJ883">
        <v>0</v>
      </c>
      <c r="BK883">
        <v>1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6</v>
      </c>
      <c r="BR883">
        <v>6</v>
      </c>
      <c r="BS883">
        <v>0</v>
      </c>
      <c r="BT883">
        <v>0</v>
      </c>
      <c r="BU883">
        <v>2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1</v>
      </c>
      <c r="CE883">
        <v>0</v>
      </c>
      <c r="CF883">
        <v>16</v>
      </c>
      <c r="CG883">
        <v>6</v>
      </c>
      <c r="CH883">
        <v>6</v>
      </c>
      <c r="CI883">
        <v>2</v>
      </c>
      <c r="CJ883">
        <v>2</v>
      </c>
      <c r="CK883">
        <v>2</v>
      </c>
      <c r="CL883">
        <v>2</v>
      </c>
      <c r="CM883">
        <v>2</v>
      </c>
      <c r="CN883">
        <v>2</v>
      </c>
      <c r="CO883">
        <v>0</v>
      </c>
      <c r="CP883">
        <v>12</v>
      </c>
      <c r="CQ883">
        <v>12</v>
      </c>
      <c r="CR883">
        <v>12</v>
      </c>
      <c r="CS883">
        <v>1</v>
      </c>
    </row>
    <row r="884" spans="1:97" x14ac:dyDescent="0.25">
      <c r="A884" t="s">
        <v>4927</v>
      </c>
      <c r="B884">
        <v>1</v>
      </c>
      <c r="C884" t="s">
        <v>4928</v>
      </c>
      <c r="D884">
        <v>19</v>
      </c>
      <c r="E884" t="s">
        <v>188</v>
      </c>
      <c r="F884">
        <v>1</v>
      </c>
      <c r="G884" t="s">
        <v>188</v>
      </c>
      <c r="H884" t="s">
        <v>3389</v>
      </c>
      <c r="I884">
        <v>61</v>
      </c>
      <c r="J884" t="s">
        <v>188</v>
      </c>
      <c r="K884" t="s">
        <v>189</v>
      </c>
      <c r="L884" t="s">
        <v>31</v>
      </c>
      <c r="M884" t="s">
        <v>37</v>
      </c>
      <c r="N884" t="s">
        <v>35</v>
      </c>
      <c r="O884" t="s">
        <v>29</v>
      </c>
      <c r="P884" t="s">
        <v>2830</v>
      </c>
      <c r="Q884" t="s">
        <v>2831</v>
      </c>
      <c r="R884" t="s">
        <v>190</v>
      </c>
      <c r="S884">
        <v>0</v>
      </c>
      <c r="T884">
        <v>186</v>
      </c>
      <c r="U884">
        <v>201</v>
      </c>
      <c r="V884">
        <v>387</v>
      </c>
      <c r="W884">
        <v>44</v>
      </c>
      <c r="X884">
        <v>25</v>
      </c>
      <c r="Y884">
        <v>69</v>
      </c>
      <c r="Z884">
        <v>184</v>
      </c>
      <c r="AA884">
        <v>201</v>
      </c>
      <c r="AB884">
        <v>385</v>
      </c>
      <c r="AC884">
        <v>26</v>
      </c>
      <c r="AD884">
        <v>21</v>
      </c>
      <c r="AE884">
        <v>47</v>
      </c>
      <c r="AF884">
        <v>27</v>
      </c>
      <c r="AG884">
        <v>21</v>
      </c>
      <c r="AH884">
        <v>48</v>
      </c>
      <c r="AI884">
        <v>34</v>
      </c>
      <c r="AJ884">
        <v>39</v>
      </c>
      <c r="AK884">
        <v>73</v>
      </c>
      <c r="AL884">
        <v>25</v>
      </c>
      <c r="AM884">
        <v>39</v>
      </c>
      <c r="AN884">
        <v>64</v>
      </c>
      <c r="AO884">
        <v>22</v>
      </c>
      <c r="AP884">
        <v>33</v>
      </c>
      <c r="AQ884">
        <v>55</v>
      </c>
      <c r="AR884">
        <v>40</v>
      </c>
      <c r="AS884">
        <v>33</v>
      </c>
      <c r="AT884">
        <v>73</v>
      </c>
      <c r="AU884">
        <v>22</v>
      </c>
      <c r="AV884">
        <v>36</v>
      </c>
      <c r="AW884">
        <v>58</v>
      </c>
      <c r="AX884">
        <v>170</v>
      </c>
      <c r="AY884">
        <v>201</v>
      </c>
      <c r="AZ884">
        <v>371</v>
      </c>
      <c r="BA884">
        <v>3</v>
      </c>
      <c r="BB884">
        <v>3</v>
      </c>
      <c r="BC884">
        <v>2</v>
      </c>
      <c r="BD884">
        <v>2</v>
      </c>
      <c r="BE884">
        <v>3</v>
      </c>
      <c r="BF884">
        <v>3</v>
      </c>
      <c r="BG884">
        <v>0</v>
      </c>
      <c r="BH884">
        <v>16</v>
      </c>
      <c r="BI884">
        <v>0</v>
      </c>
      <c r="BJ884">
        <v>0</v>
      </c>
      <c r="BK884">
        <v>0</v>
      </c>
      <c r="BL884">
        <v>1</v>
      </c>
      <c r="BM884">
        <v>0</v>
      </c>
      <c r="BN884">
        <v>1</v>
      </c>
      <c r="BO884">
        <v>0</v>
      </c>
      <c r="BP884">
        <v>0</v>
      </c>
      <c r="BQ884">
        <v>4</v>
      </c>
      <c r="BR884">
        <v>12</v>
      </c>
      <c r="BS884">
        <v>0</v>
      </c>
      <c r="BT884">
        <v>0</v>
      </c>
      <c r="BU884">
        <v>2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1</v>
      </c>
      <c r="CB884">
        <v>1</v>
      </c>
      <c r="CC884">
        <v>1</v>
      </c>
      <c r="CD884">
        <v>1</v>
      </c>
      <c r="CE884">
        <v>0</v>
      </c>
      <c r="CF884">
        <v>24</v>
      </c>
      <c r="CG884">
        <v>4</v>
      </c>
      <c r="CH884">
        <v>12</v>
      </c>
      <c r="CI884">
        <v>3</v>
      </c>
      <c r="CJ884">
        <v>3</v>
      </c>
      <c r="CK884">
        <v>2</v>
      </c>
      <c r="CL884">
        <v>2</v>
      </c>
      <c r="CM884">
        <v>3</v>
      </c>
      <c r="CN884">
        <v>3</v>
      </c>
      <c r="CO884">
        <v>0</v>
      </c>
      <c r="CP884">
        <v>16</v>
      </c>
      <c r="CQ884">
        <v>18</v>
      </c>
      <c r="CR884">
        <v>16</v>
      </c>
      <c r="CS884">
        <v>1</v>
      </c>
    </row>
    <row r="885" spans="1:97" x14ac:dyDescent="0.25">
      <c r="A885" t="s">
        <v>4929</v>
      </c>
      <c r="B885">
        <v>1</v>
      </c>
      <c r="C885" t="s">
        <v>1701</v>
      </c>
      <c r="D885">
        <v>45</v>
      </c>
      <c r="E885" t="s">
        <v>293</v>
      </c>
      <c r="F885">
        <v>15</v>
      </c>
      <c r="G885" t="s">
        <v>294</v>
      </c>
      <c r="H885" t="s">
        <v>295</v>
      </c>
      <c r="I885">
        <v>0</v>
      </c>
      <c r="J885" t="s">
        <v>197</v>
      </c>
      <c r="K885" t="s">
        <v>189</v>
      </c>
      <c r="L885" t="s">
        <v>31</v>
      </c>
      <c r="M885" t="s">
        <v>37</v>
      </c>
      <c r="N885" t="s">
        <v>35</v>
      </c>
      <c r="O885" t="s">
        <v>29</v>
      </c>
      <c r="P885" t="s">
        <v>3408</v>
      </c>
      <c r="Q885" t="s">
        <v>2932</v>
      </c>
      <c r="R885" t="s">
        <v>199</v>
      </c>
      <c r="S885">
        <v>0</v>
      </c>
      <c r="T885">
        <v>89</v>
      </c>
      <c r="U885">
        <v>64</v>
      </c>
      <c r="V885">
        <v>153</v>
      </c>
      <c r="W885">
        <v>14</v>
      </c>
      <c r="X885">
        <v>11</v>
      </c>
      <c r="Y885">
        <v>25</v>
      </c>
      <c r="Z885">
        <v>89</v>
      </c>
      <c r="AA885">
        <v>64</v>
      </c>
      <c r="AB885">
        <v>153</v>
      </c>
      <c r="AC885">
        <v>6</v>
      </c>
      <c r="AD885">
        <v>15</v>
      </c>
      <c r="AE885">
        <v>21</v>
      </c>
      <c r="AF885">
        <v>6</v>
      </c>
      <c r="AG885">
        <v>15</v>
      </c>
      <c r="AH885">
        <v>21</v>
      </c>
      <c r="AI885">
        <v>14</v>
      </c>
      <c r="AJ885">
        <v>9</v>
      </c>
      <c r="AK885">
        <v>23</v>
      </c>
      <c r="AL885">
        <v>16</v>
      </c>
      <c r="AM885">
        <v>9</v>
      </c>
      <c r="AN885">
        <v>25</v>
      </c>
      <c r="AO885">
        <v>15</v>
      </c>
      <c r="AP885">
        <v>10</v>
      </c>
      <c r="AQ885">
        <v>25</v>
      </c>
      <c r="AR885">
        <v>14</v>
      </c>
      <c r="AS885">
        <v>10</v>
      </c>
      <c r="AT885">
        <v>24</v>
      </c>
      <c r="AU885">
        <v>12</v>
      </c>
      <c r="AV885">
        <v>14</v>
      </c>
      <c r="AW885">
        <v>26</v>
      </c>
      <c r="AX885">
        <v>77</v>
      </c>
      <c r="AY885">
        <v>67</v>
      </c>
      <c r="AZ885">
        <v>144</v>
      </c>
      <c r="BA885">
        <v>1</v>
      </c>
      <c r="BB885">
        <v>1</v>
      </c>
      <c r="BC885">
        <v>1</v>
      </c>
      <c r="BD885">
        <v>1</v>
      </c>
      <c r="BE885">
        <v>1</v>
      </c>
      <c r="BF885">
        <v>1</v>
      </c>
      <c r="BG885">
        <v>0</v>
      </c>
      <c r="BH885">
        <v>6</v>
      </c>
      <c r="BI885">
        <v>0</v>
      </c>
      <c r="BJ885">
        <v>0</v>
      </c>
      <c r="BK885">
        <v>1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2</v>
      </c>
      <c r="BR885">
        <v>4</v>
      </c>
      <c r="BS885">
        <v>0</v>
      </c>
      <c r="BT885">
        <v>0</v>
      </c>
      <c r="BU885">
        <v>1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1</v>
      </c>
      <c r="CD885">
        <v>0</v>
      </c>
      <c r="CE885">
        <v>0</v>
      </c>
      <c r="CF885">
        <v>9</v>
      </c>
      <c r="CG885">
        <v>2</v>
      </c>
      <c r="CH885">
        <v>4</v>
      </c>
      <c r="CI885">
        <v>1</v>
      </c>
      <c r="CJ885">
        <v>1</v>
      </c>
      <c r="CK885">
        <v>1</v>
      </c>
      <c r="CL885">
        <v>1</v>
      </c>
      <c r="CM885">
        <v>1</v>
      </c>
      <c r="CN885">
        <v>1</v>
      </c>
      <c r="CO885">
        <v>0</v>
      </c>
      <c r="CP885">
        <v>6</v>
      </c>
      <c r="CQ885">
        <v>6</v>
      </c>
      <c r="CR885">
        <v>6</v>
      </c>
      <c r="CS885">
        <v>1</v>
      </c>
    </row>
    <row r="886" spans="1:97" x14ac:dyDescent="0.25">
      <c r="A886" t="s">
        <v>4930</v>
      </c>
      <c r="B886">
        <v>1</v>
      </c>
      <c r="C886" t="s">
        <v>3712</v>
      </c>
      <c r="D886">
        <v>50</v>
      </c>
      <c r="E886" t="s">
        <v>298</v>
      </c>
      <c r="F886">
        <v>1</v>
      </c>
      <c r="G886" t="s">
        <v>298</v>
      </c>
      <c r="H886" t="s">
        <v>3713</v>
      </c>
      <c r="I886">
        <v>0</v>
      </c>
      <c r="J886" t="s">
        <v>228</v>
      </c>
      <c r="K886" t="s">
        <v>189</v>
      </c>
      <c r="L886" t="s">
        <v>31</v>
      </c>
      <c r="M886" t="s">
        <v>37</v>
      </c>
      <c r="N886" t="s">
        <v>35</v>
      </c>
      <c r="O886" t="s">
        <v>29</v>
      </c>
      <c r="P886" t="s">
        <v>3714</v>
      </c>
      <c r="Q886" t="s">
        <v>2795</v>
      </c>
      <c r="R886" t="s">
        <v>431</v>
      </c>
      <c r="S886">
        <v>0</v>
      </c>
      <c r="T886">
        <v>153</v>
      </c>
      <c r="U886">
        <v>150</v>
      </c>
      <c r="V886">
        <v>303</v>
      </c>
      <c r="W886">
        <v>26</v>
      </c>
      <c r="X886">
        <v>24</v>
      </c>
      <c r="Y886">
        <v>50</v>
      </c>
      <c r="Z886">
        <v>153</v>
      </c>
      <c r="AA886">
        <v>150</v>
      </c>
      <c r="AB886">
        <v>303</v>
      </c>
      <c r="AC886">
        <v>25</v>
      </c>
      <c r="AD886">
        <v>18</v>
      </c>
      <c r="AE886">
        <v>43</v>
      </c>
      <c r="AF886">
        <v>26</v>
      </c>
      <c r="AG886">
        <v>19</v>
      </c>
      <c r="AH886">
        <v>45</v>
      </c>
      <c r="AI886">
        <v>32</v>
      </c>
      <c r="AJ886">
        <v>27</v>
      </c>
      <c r="AK886">
        <v>59</v>
      </c>
      <c r="AL886">
        <v>22</v>
      </c>
      <c r="AM886">
        <v>26</v>
      </c>
      <c r="AN886">
        <v>48</v>
      </c>
      <c r="AO886">
        <v>24</v>
      </c>
      <c r="AP886">
        <v>34</v>
      </c>
      <c r="AQ886">
        <v>58</v>
      </c>
      <c r="AR886">
        <v>20</v>
      </c>
      <c r="AS886">
        <v>18</v>
      </c>
      <c r="AT886">
        <v>38</v>
      </c>
      <c r="AU886">
        <v>34</v>
      </c>
      <c r="AV886">
        <v>25</v>
      </c>
      <c r="AW886">
        <v>59</v>
      </c>
      <c r="AX886">
        <v>158</v>
      </c>
      <c r="AY886">
        <v>149</v>
      </c>
      <c r="AZ886">
        <v>307</v>
      </c>
      <c r="BA886">
        <v>2</v>
      </c>
      <c r="BB886">
        <v>2</v>
      </c>
      <c r="BC886">
        <v>2</v>
      </c>
      <c r="BD886">
        <v>2</v>
      </c>
      <c r="BE886">
        <v>2</v>
      </c>
      <c r="BF886">
        <v>2</v>
      </c>
      <c r="BG886">
        <v>0</v>
      </c>
      <c r="BH886">
        <v>12</v>
      </c>
      <c r="BI886">
        <v>0</v>
      </c>
      <c r="BJ886">
        <v>0</v>
      </c>
      <c r="BK886">
        <v>0</v>
      </c>
      <c r="BL886">
        <v>1</v>
      </c>
      <c r="BM886">
        <v>0</v>
      </c>
      <c r="BN886">
        <v>1</v>
      </c>
      <c r="BO886">
        <v>0</v>
      </c>
      <c r="BP886">
        <v>0</v>
      </c>
      <c r="BQ886">
        <v>5</v>
      </c>
      <c r="BR886">
        <v>7</v>
      </c>
      <c r="BS886">
        <v>0</v>
      </c>
      <c r="BT886">
        <v>0</v>
      </c>
      <c r="BU886">
        <v>1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2</v>
      </c>
      <c r="CE886">
        <v>0</v>
      </c>
      <c r="CF886">
        <v>17</v>
      </c>
      <c r="CG886">
        <v>5</v>
      </c>
      <c r="CH886">
        <v>7</v>
      </c>
      <c r="CI886">
        <v>2</v>
      </c>
      <c r="CJ886">
        <v>2</v>
      </c>
      <c r="CK886">
        <v>2</v>
      </c>
      <c r="CL886">
        <v>2</v>
      </c>
      <c r="CM886">
        <v>2</v>
      </c>
      <c r="CN886">
        <v>2</v>
      </c>
      <c r="CO886">
        <v>0</v>
      </c>
      <c r="CP886">
        <v>12</v>
      </c>
      <c r="CQ886">
        <v>12</v>
      </c>
      <c r="CR886">
        <v>12</v>
      </c>
      <c r="CS886">
        <v>1</v>
      </c>
    </row>
    <row r="887" spans="1:97" x14ac:dyDescent="0.25">
      <c r="A887" t="s">
        <v>4931</v>
      </c>
      <c r="B887">
        <v>1</v>
      </c>
      <c r="C887" t="s">
        <v>1897</v>
      </c>
      <c r="D887">
        <v>19</v>
      </c>
      <c r="E887" t="s">
        <v>188</v>
      </c>
      <c r="F887">
        <v>1</v>
      </c>
      <c r="G887" t="s">
        <v>188</v>
      </c>
      <c r="H887" t="s">
        <v>4932</v>
      </c>
      <c r="I887">
        <v>4302</v>
      </c>
      <c r="J887" t="s">
        <v>188</v>
      </c>
      <c r="K887" t="s">
        <v>189</v>
      </c>
      <c r="L887" t="s">
        <v>31</v>
      </c>
      <c r="M887" t="s">
        <v>37</v>
      </c>
      <c r="N887" t="s">
        <v>35</v>
      </c>
      <c r="O887" t="s">
        <v>29</v>
      </c>
      <c r="P887" t="s">
        <v>2878</v>
      </c>
      <c r="Q887" t="s">
        <v>2879</v>
      </c>
      <c r="R887" t="s">
        <v>190</v>
      </c>
      <c r="S887">
        <v>0</v>
      </c>
      <c r="T887">
        <v>158</v>
      </c>
      <c r="U887">
        <v>170</v>
      </c>
      <c r="V887">
        <v>328</v>
      </c>
      <c r="W887">
        <v>24</v>
      </c>
      <c r="X887">
        <v>34</v>
      </c>
      <c r="Y887">
        <v>58</v>
      </c>
      <c r="Z887">
        <v>158</v>
      </c>
      <c r="AA887">
        <v>170</v>
      </c>
      <c r="AB887">
        <v>328</v>
      </c>
      <c r="AC887">
        <v>18</v>
      </c>
      <c r="AD887">
        <v>22</v>
      </c>
      <c r="AE887">
        <v>40</v>
      </c>
      <c r="AF887">
        <v>18</v>
      </c>
      <c r="AG887">
        <v>22</v>
      </c>
      <c r="AH887">
        <v>40</v>
      </c>
      <c r="AI887">
        <v>18</v>
      </c>
      <c r="AJ887">
        <v>26</v>
      </c>
      <c r="AK887">
        <v>44</v>
      </c>
      <c r="AL887">
        <v>24</v>
      </c>
      <c r="AM887">
        <v>27</v>
      </c>
      <c r="AN887">
        <v>51</v>
      </c>
      <c r="AO887">
        <v>25</v>
      </c>
      <c r="AP887">
        <v>31</v>
      </c>
      <c r="AQ887">
        <v>56</v>
      </c>
      <c r="AR887">
        <v>29</v>
      </c>
      <c r="AS887">
        <v>29</v>
      </c>
      <c r="AT887">
        <v>58</v>
      </c>
      <c r="AU887">
        <v>35</v>
      </c>
      <c r="AV887">
        <v>25</v>
      </c>
      <c r="AW887">
        <v>60</v>
      </c>
      <c r="AX887">
        <v>149</v>
      </c>
      <c r="AY887">
        <v>160</v>
      </c>
      <c r="AZ887">
        <v>309</v>
      </c>
      <c r="BA887">
        <v>2</v>
      </c>
      <c r="BB887">
        <v>2</v>
      </c>
      <c r="BC887">
        <v>2</v>
      </c>
      <c r="BD887">
        <v>2</v>
      </c>
      <c r="BE887">
        <v>2</v>
      </c>
      <c r="BF887">
        <v>2</v>
      </c>
      <c r="BG887">
        <v>0</v>
      </c>
      <c r="BH887">
        <v>12</v>
      </c>
      <c r="BI887">
        <v>0</v>
      </c>
      <c r="BJ887">
        <v>0</v>
      </c>
      <c r="BK887">
        <v>1</v>
      </c>
      <c r="BL887">
        <v>0</v>
      </c>
      <c r="BM887">
        <v>0</v>
      </c>
      <c r="BN887">
        <v>1</v>
      </c>
      <c r="BO887">
        <v>0</v>
      </c>
      <c r="BP887">
        <v>0</v>
      </c>
      <c r="BQ887">
        <v>2</v>
      </c>
      <c r="BR887">
        <v>10</v>
      </c>
      <c r="BS887">
        <v>0</v>
      </c>
      <c r="BT887">
        <v>0</v>
      </c>
      <c r="BU887">
        <v>1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1</v>
      </c>
      <c r="CC887">
        <v>2</v>
      </c>
      <c r="CD887">
        <v>1</v>
      </c>
      <c r="CE887">
        <v>0</v>
      </c>
      <c r="CF887">
        <v>19</v>
      </c>
      <c r="CG887">
        <v>2</v>
      </c>
      <c r="CH887">
        <v>10</v>
      </c>
      <c r="CI887">
        <v>2</v>
      </c>
      <c r="CJ887">
        <v>2</v>
      </c>
      <c r="CK887">
        <v>2</v>
      </c>
      <c r="CL887">
        <v>2</v>
      </c>
      <c r="CM887">
        <v>2</v>
      </c>
      <c r="CN887">
        <v>2</v>
      </c>
      <c r="CO887">
        <v>0</v>
      </c>
      <c r="CP887">
        <v>12</v>
      </c>
      <c r="CQ887">
        <v>12</v>
      </c>
      <c r="CR887">
        <v>12</v>
      </c>
      <c r="CS887">
        <v>1</v>
      </c>
    </row>
    <row r="888" spans="1:97" x14ac:dyDescent="0.25">
      <c r="A888" t="s">
        <v>4933</v>
      </c>
      <c r="B888">
        <v>1</v>
      </c>
      <c r="C888" t="s">
        <v>3601</v>
      </c>
      <c r="D888">
        <v>7</v>
      </c>
      <c r="E888" t="s">
        <v>556</v>
      </c>
      <c r="F888">
        <v>21</v>
      </c>
      <c r="G888" t="s">
        <v>4934</v>
      </c>
      <c r="H888" t="s">
        <v>4935</v>
      </c>
      <c r="I888">
        <v>0</v>
      </c>
      <c r="J888" t="s">
        <v>393</v>
      </c>
      <c r="K888" t="s">
        <v>189</v>
      </c>
      <c r="L888" t="s">
        <v>31</v>
      </c>
      <c r="M888" t="s">
        <v>37</v>
      </c>
      <c r="N888" t="s">
        <v>35</v>
      </c>
      <c r="O888" t="s">
        <v>29</v>
      </c>
      <c r="P888" t="s">
        <v>3194</v>
      </c>
      <c r="Q888" t="s">
        <v>2845</v>
      </c>
      <c r="R888" t="s">
        <v>397</v>
      </c>
      <c r="S888">
        <v>0</v>
      </c>
      <c r="T888">
        <v>3</v>
      </c>
      <c r="U888">
        <v>4</v>
      </c>
      <c r="V888">
        <v>7</v>
      </c>
      <c r="W888">
        <v>1</v>
      </c>
      <c r="X888">
        <v>0</v>
      </c>
      <c r="Y888">
        <v>1</v>
      </c>
      <c r="Z888">
        <v>3</v>
      </c>
      <c r="AA888">
        <v>4</v>
      </c>
      <c r="AB888">
        <v>7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1</v>
      </c>
      <c r="AK888">
        <v>1</v>
      </c>
      <c r="AL888">
        <v>1</v>
      </c>
      <c r="AM888">
        <v>0</v>
      </c>
      <c r="AN888">
        <v>1</v>
      </c>
      <c r="AO888">
        <v>1</v>
      </c>
      <c r="AP888">
        <v>1</v>
      </c>
      <c r="AQ888">
        <v>2</v>
      </c>
      <c r="AR888">
        <v>0</v>
      </c>
      <c r="AS888">
        <v>0</v>
      </c>
      <c r="AT888">
        <v>0</v>
      </c>
      <c r="AU888">
        <v>0</v>
      </c>
      <c r="AV888">
        <v>2</v>
      </c>
      <c r="AW888">
        <v>2</v>
      </c>
      <c r="AX888">
        <v>2</v>
      </c>
      <c r="AY888">
        <v>4</v>
      </c>
      <c r="AZ888">
        <v>6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1</v>
      </c>
      <c r="BH888">
        <v>1</v>
      </c>
      <c r="BI888">
        <v>0</v>
      </c>
      <c r="BJ888">
        <v>1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1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2</v>
      </c>
      <c r="CG888">
        <v>0</v>
      </c>
      <c r="CH888">
        <v>1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1</v>
      </c>
      <c r="CQ888">
        <v>2</v>
      </c>
      <c r="CR888">
        <v>2</v>
      </c>
      <c r="CS888">
        <v>1</v>
      </c>
    </row>
    <row r="889" spans="1:97" x14ac:dyDescent="0.25">
      <c r="A889" t="s">
        <v>4936</v>
      </c>
      <c r="B889">
        <v>2</v>
      </c>
      <c r="C889" t="s">
        <v>467</v>
      </c>
      <c r="D889">
        <v>19</v>
      </c>
      <c r="E889" t="s">
        <v>188</v>
      </c>
      <c r="F889">
        <v>1</v>
      </c>
      <c r="G889" t="s">
        <v>188</v>
      </c>
      <c r="H889" t="s">
        <v>3341</v>
      </c>
      <c r="I889">
        <v>0</v>
      </c>
      <c r="J889" t="s">
        <v>188</v>
      </c>
      <c r="K889" t="s">
        <v>189</v>
      </c>
      <c r="L889" t="s">
        <v>31</v>
      </c>
      <c r="M889" t="s">
        <v>37</v>
      </c>
      <c r="N889" t="s">
        <v>35</v>
      </c>
      <c r="O889" t="s">
        <v>29</v>
      </c>
      <c r="P889" t="s">
        <v>2927</v>
      </c>
      <c r="Q889" t="s">
        <v>2928</v>
      </c>
      <c r="R889" t="s">
        <v>190</v>
      </c>
      <c r="S889">
        <v>0</v>
      </c>
      <c r="T889">
        <v>58</v>
      </c>
      <c r="U889">
        <v>54</v>
      </c>
      <c r="V889">
        <v>112</v>
      </c>
      <c r="W889">
        <v>8</v>
      </c>
      <c r="X889">
        <v>7</v>
      </c>
      <c r="Y889">
        <v>15</v>
      </c>
      <c r="Z889">
        <v>56</v>
      </c>
      <c r="AA889">
        <v>52</v>
      </c>
      <c r="AB889">
        <v>108</v>
      </c>
      <c r="AC889">
        <v>4</v>
      </c>
      <c r="AD889">
        <v>4</v>
      </c>
      <c r="AE889">
        <v>8</v>
      </c>
      <c r="AF889">
        <v>4</v>
      </c>
      <c r="AG889">
        <v>4</v>
      </c>
      <c r="AH889">
        <v>8</v>
      </c>
      <c r="AI889">
        <v>12</v>
      </c>
      <c r="AJ889">
        <v>4</v>
      </c>
      <c r="AK889">
        <v>16</v>
      </c>
      <c r="AL889">
        <v>7</v>
      </c>
      <c r="AM889">
        <v>10</v>
      </c>
      <c r="AN889">
        <v>17</v>
      </c>
      <c r="AO889">
        <v>11</v>
      </c>
      <c r="AP889">
        <v>8</v>
      </c>
      <c r="AQ889">
        <v>19</v>
      </c>
      <c r="AR889">
        <v>8</v>
      </c>
      <c r="AS889">
        <v>3</v>
      </c>
      <c r="AT889">
        <v>11</v>
      </c>
      <c r="AU889">
        <v>13</v>
      </c>
      <c r="AV889">
        <v>8</v>
      </c>
      <c r="AW889">
        <v>21</v>
      </c>
      <c r="AX889">
        <v>55</v>
      </c>
      <c r="AY889">
        <v>37</v>
      </c>
      <c r="AZ889">
        <v>92</v>
      </c>
      <c r="BA889">
        <v>1</v>
      </c>
      <c r="BB889">
        <v>1</v>
      </c>
      <c r="BC889">
        <v>1</v>
      </c>
      <c r="BD889">
        <v>1</v>
      </c>
      <c r="BE889">
        <v>1</v>
      </c>
      <c r="BF889">
        <v>1</v>
      </c>
      <c r="BG889">
        <v>0</v>
      </c>
      <c r="BH889">
        <v>6</v>
      </c>
      <c r="BI889">
        <v>0</v>
      </c>
      <c r="BJ889">
        <v>0</v>
      </c>
      <c r="BK889">
        <v>0</v>
      </c>
      <c r="BL889">
        <v>1</v>
      </c>
      <c r="BM889">
        <v>0</v>
      </c>
      <c r="BN889">
        <v>0</v>
      </c>
      <c r="BO889">
        <v>0</v>
      </c>
      <c r="BP889">
        <v>0</v>
      </c>
      <c r="BQ889">
        <v>3</v>
      </c>
      <c r="BR889">
        <v>3</v>
      </c>
      <c r="BS889">
        <v>0</v>
      </c>
      <c r="BT889">
        <v>0</v>
      </c>
      <c r="BU889">
        <v>0</v>
      </c>
      <c r="BV889">
        <v>1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9</v>
      </c>
      <c r="CG889">
        <v>3</v>
      </c>
      <c r="CH889">
        <v>3</v>
      </c>
      <c r="CI889">
        <v>1</v>
      </c>
      <c r="CJ889">
        <v>1</v>
      </c>
      <c r="CK889">
        <v>1</v>
      </c>
      <c r="CL889">
        <v>1</v>
      </c>
      <c r="CM889">
        <v>1</v>
      </c>
      <c r="CN889">
        <v>1</v>
      </c>
      <c r="CO889">
        <v>0</v>
      </c>
      <c r="CP889">
        <v>6</v>
      </c>
      <c r="CQ889">
        <v>6</v>
      </c>
      <c r="CR889">
        <v>6</v>
      </c>
      <c r="CS889">
        <v>1</v>
      </c>
    </row>
    <row r="890" spans="1:97" x14ac:dyDescent="0.25">
      <c r="A890" t="s">
        <v>4937</v>
      </c>
      <c r="B890">
        <v>1</v>
      </c>
      <c r="C890" t="s">
        <v>473</v>
      </c>
      <c r="D890">
        <v>46</v>
      </c>
      <c r="E890" t="s">
        <v>410</v>
      </c>
      <c r="F890">
        <v>26</v>
      </c>
      <c r="G890" t="s">
        <v>4938</v>
      </c>
      <c r="H890" t="s">
        <v>4939</v>
      </c>
      <c r="I890">
        <v>0</v>
      </c>
      <c r="J890" t="s">
        <v>393</v>
      </c>
      <c r="K890" t="s">
        <v>189</v>
      </c>
      <c r="L890" t="s">
        <v>31</v>
      </c>
      <c r="M890" t="s">
        <v>37</v>
      </c>
      <c r="N890" t="s">
        <v>35</v>
      </c>
      <c r="O890" t="s">
        <v>29</v>
      </c>
      <c r="P890" t="s">
        <v>3425</v>
      </c>
      <c r="Q890" t="s">
        <v>2845</v>
      </c>
      <c r="R890" t="s">
        <v>397</v>
      </c>
      <c r="S890">
        <v>0</v>
      </c>
      <c r="T890">
        <v>6</v>
      </c>
      <c r="U890">
        <v>3</v>
      </c>
      <c r="V890">
        <v>9</v>
      </c>
      <c r="W890">
        <v>1</v>
      </c>
      <c r="X890">
        <v>2</v>
      </c>
      <c r="Y890">
        <v>3</v>
      </c>
      <c r="Z890">
        <v>6</v>
      </c>
      <c r="AA890">
        <v>3</v>
      </c>
      <c r="AB890">
        <v>9</v>
      </c>
      <c r="AC890">
        <v>0</v>
      </c>
      <c r="AD890">
        <v>1</v>
      </c>
      <c r="AE890">
        <v>1</v>
      </c>
      <c r="AF890">
        <v>0</v>
      </c>
      <c r="AG890">
        <v>1</v>
      </c>
      <c r="AH890">
        <v>1</v>
      </c>
      <c r="AI890">
        <v>1</v>
      </c>
      <c r="AJ890">
        <v>0</v>
      </c>
      <c r="AK890">
        <v>1</v>
      </c>
      <c r="AL890">
        <v>2</v>
      </c>
      <c r="AM890">
        <v>0</v>
      </c>
      <c r="AN890">
        <v>2</v>
      </c>
      <c r="AO890">
        <v>2</v>
      </c>
      <c r="AP890">
        <v>1</v>
      </c>
      <c r="AQ890">
        <v>3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5</v>
      </c>
      <c r="AY890">
        <v>2</v>
      </c>
      <c r="AZ890">
        <v>7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1</v>
      </c>
      <c r="BH890">
        <v>1</v>
      </c>
      <c r="BI890">
        <v>1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1</v>
      </c>
      <c r="CG890">
        <v>1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1</v>
      </c>
      <c r="CP890">
        <v>1</v>
      </c>
      <c r="CQ890">
        <v>1</v>
      </c>
      <c r="CR890">
        <v>1</v>
      </c>
      <c r="CS890">
        <v>1</v>
      </c>
    </row>
    <row r="891" spans="1:97" x14ac:dyDescent="0.25">
      <c r="A891" t="s">
        <v>4940</v>
      </c>
      <c r="B891">
        <v>1</v>
      </c>
      <c r="C891" t="s">
        <v>292</v>
      </c>
      <c r="D891">
        <v>29</v>
      </c>
      <c r="E891" t="s">
        <v>546</v>
      </c>
      <c r="F891">
        <v>166</v>
      </c>
      <c r="G891" t="s">
        <v>4941</v>
      </c>
      <c r="H891" t="s">
        <v>4205</v>
      </c>
      <c r="I891">
        <v>0</v>
      </c>
      <c r="J891" t="s">
        <v>546</v>
      </c>
      <c r="K891" t="s">
        <v>189</v>
      </c>
      <c r="L891" t="s">
        <v>31</v>
      </c>
      <c r="M891" t="s">
        <v>37</v>
      </c>
      <c r="N891" t="s">
        <v>35</v>
      </c>
      <c r="O891" t="s">
        <v>29</v>
      </c>
      <c r="P891" t="s">
        <v>2821</v>
      </c>
      <c r="Q891" t="s">
        <v>2777</v>
      </c>
      <c r="R891" t="s">
        <v>549</v>
      </c>
      <c r="S891">
        <v>0</v>
      </c>
      <c r="T891">
        <v>20</v>
      </c>
      <c r="U891">
        <v>23</v>
      </c>
      <c r="V891">
        <v>43</v>
      </c>
      <c r="W891">
        <v>5</v>
      </c>
      <c r="X891">
        <v>3</v>
      </c>
      <c r="Y891">
        <v>8</v>
      </c>
      <c r="Z891">
        <v>20</v>
      </c>
      <c r="AA891">
        <v>23</v>
      </c>
      <c r="AB891">
        <v>43</v>
      </c>
      <c r="AC891">
        <v>4</v>
      </c>
      <c r="AD891">
        <v>5</v>
      </c>
      <c r="AE891">
        <v>9</v>
      </c>
      <c r="AF891">
        <v>4</v>
      </c>
      <c r="AG891">
        <v>5</v>
      </c>
      <c r="AH891">
        <v>9</v>
      </c>
      <c r="AI891">
        <v>2</v>
      </c>
      <c r="AJ891">
        <v>7</v>
      </c>
      <c r="AK891">
        <v>9</v>
      </c>
      <c r="AL891">
        <v>5</v>
      </c>
      <c r="AM891">
        <v>3</v>
      </c>
      <c r="AN891">
        <v>8</v>
      </c>
      <c r="AO891">
        <v>3</v>
      </c>
      <c r="AP891">
        <v>3</v>
      </c>
      <c r="AQ891">
        <v>6</v>
      </c>
      <c r="AR891">
        <v>3</v>
      </c>
      <c r="AS891">
        <v>3</v>
      </c>
      <c r="AT891">
        <v>6</v>
      </c>
      <c r="AU891">
        <v>4</v>
      </c>
      <c r="AV891">
        <v>5</v>
      </c>
      <c r="AW891">
        <v>9</v>
      </c>
      <c r="AX891">
        <v>21</v>
      </c>
      <c r="AY891">
        <v>26</v>
      </c>
      <c r="AZ891">
        <v>47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2</v>
      </c>
      <c r="BH891">
        <v>2</v>
      </c>
      <c r="BI891">
        <v>0</v>
      </c>
      <c r="BJ891">
        <v>1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1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2</v>
      </c>
      <c r="CG891">
        <v>0</v>
      </c>
      <c r="CH891">
        <v>2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2</v>
      </c>
      <c r="CP891">
        <v>2</v>
      </c>
      <c r="CQ891">
        <v>4</v>
      </c>
      <c r="CR891">
        <v>4</v>
      </c>
      <c r="CS891">
        <v>1</v>
      </c>
    </row>
    <row r="892" spans="1:97" x14ac:dyDescent="0.25">
      <c r="A892" t="s">
        <v>4942</v>
      </c>
      <c r="B892">
        <v>1</v>
      </c>
      <c r="C892" t="s">
        <v>613</v>
      </c>
      <c r="D892">
        <v>29</v>
      </c>
      <c r="E892" t="s">
        <v>546</v>
      </c>
      <c r="F892">
        <v>1458</v>
      </c>
      <c r="G892" t="s">
        <v>4943</v>
      </c>
      <c r="H892" t="s">
        <v>4944</v>
      </c>
      <c r="I892">
        <v>0</v>
      </c>
      <c r="J892" t="s">
        <v>546</v>
      </c>
      <c r="K892" t="s">
        <v>189</v>
      </c>
      <c r="L892" t="s">
        <v>31</v>
      </c>
      <c r="M892" t="s">
        <v>37</v>
      </c>
      <c r="N892" t="s">
        <v>35</v>
      </c>
      <c r="O892" t="s">
        <v>29</v>
      </c>
      <c r="P892" t="s">
        <v>2821</v>
      </c>
      <c r="Q892" t="s">
        <v>2777</v>
      </c>
      <c r="R892" t="s">
        <v>549</v>
      </c>
      <c r="S892">
        <v>0</v>
      </c>
      <c r="T892">
        <v>12</v>
      </c>
      <c r="U892">
        <v>11</v>
      </c>
      <c r="V892">
        <v>23</v>
      </c>
      <c r="W892">
        <v>1</v>
      </c>
      <c r="X892">
        <v>1</v>
      </c>
      <c r="Y892">
        <v>2</v>
      </c>
      <c r="Z892">
        <v>12</v>
      </c>
      <c r="AA892">
        <v>11</v>
      </c>
      <c r="AB892">
        <v>23</v>
      </c>
      <c r="AC892">
        <v>3</v>
      </c>
      <c r="AD892">
        <v>2</v>
      </c>
      <c r="AE892">
        <v>5</v>
      </c>
      <c r="AF892">
        <v>3</v>
      </c>
      <c r="AG892">
        <v>2</v>
      </c>
      <c r="AH892">
        <v>5</v>
      </c>
      <c r="AI892">
        <v>2</v>
      </c>
      <c r="AJ892">
        <v>2</v>
      </c>
      <c r="AK892">
        <v>4</v>
      </c>
      <c r="AL892">
        <v>0</v>
      </c>
      <c r="AM892">
        <v>1</v>
      </c>
      <c r="AN892">
        <v>1</v>
      </c>
      <c r="AO892">
        <v>5</v>
      </c>
      <c r="AP892">
        <v>3</v>
      </c>
      <c r="AQ892">
        <v>8</v>
      </c>
      <c r="AR892">
        <v>2</v>
      </c>
      <c r="AS892">
        <v>2</v>
      </c>
      <c r="AT892">
        <v>4</v>
      </c>
      <c r="AU892">
        <v>4</v>
      </c>
      <c r="AV892">
        <v>3</v>
      </c>
      <c r="AW892">
        <v>7</v>
      </c>
      <c r="AX892">
        <v>16</v>
      </c>
      <c r="AY892">
        <v>13</v>
      </c>
      <c r="AZ892">
        <v>29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2</v>
      </c>
      <c r="BH892">
        <v>2</v>
      </c>
      <c r="BI892">
        <v>0</v>
      </c>
      <c r="BJ892">
        <v>1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1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2</v>
      </c>
      <c r="CG892">
        <v>0</v>
      </c>
      <c r="CH892">
        <v>2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2</v>
      </c>
      <c r="CP892">
        <v>2</v>
      </c>
      <c r="CQ892">
        <v>3</v>
      </c>
      <c r="CR892">
        <v>3</v>
      </c>
      <c r="CS892">
        <v>1</v>
      </c>
    </row>
    <row r="893" spans="1:97" x14ac:dyDescent="0.25">
      <c r="A893" t="s">
        <v>4945</v>
      </c>
      <c r="B893">
        <v>1</v>
      </c>
      <c r="C893" t="s">
        <v>972</v>
      </c>
      <c r="D893">
        <v>29</v>
      </c>
      <c r="E893" t="s">
        <v>546</v>
      </c>
      <c r="F893">
        <v>759</v>
      </c>
      <c r="G893" t="s">
        <v>4946</v>
      </c>
      <c r="H893" t="s">
        <v>4947</v>
      </c>
      <c r="I893">
        <v>0</v>
      </c>
      <c r="J893" t="s">
        <v>546</v>
      </c>
      <c r="K893" t="s">
        <v>189</v>
      </c>
      <c r="L893" t="s">
        <v>31</v>
      </c>
      <c r="M893" t="s">
        <v>37</v>
      </c>
      <c r="N893" t="s">
        <v>35</v>
      </c>
      <c r="O893" t="s">
        <v>29</v>
      </c>
      <c r="P893" t="s">
        <v>2821</v>
      </c>
      <c r="Q893" t="s">
        <v>2777</v>
      </c>
      <c r="R893" t="s">
        <v>549</v>
      </c>
      <c r="S893">
        <v>0</v>
      </c>
      <c r="T893">
        <v>5</v>
      </c>
      <c r="U893">
        <v>3</v>
      </c>
      <c r="V893">
        <v>8</v>
      </c>
      <c r="W893">
        <v>0</v>
      </c>
      <c r="X893">
        <v>1</v>
      </c>
      <c r="Y893">
        <v>1</v>
      </c>
      <c r="Z893">
        <v>3</v>
      </c>
      <c r="AA893">
        <v>2</v>
      </c>
      <c r="AB893">
        <v>5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</v>
      </c>
      <c r="AN893">
        <v>1</v>
      </c>
      <c r="AO893">
        <v>1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2</v>
      </c>
      <c r="AV893">
        <v>0</v>
      </c>
      <c r="AW893">
        <v>2</v>
      </c>
      <c r="AX893">
        <v>3</v>
      </c>
      <c r="AY893">
        <v>1</v>
      </c>
      <c r="AZ893">
        <v>4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1</v>
      </c>
      <c r="BH893">
        <v>1</v>
      </c>
      <c r="BI893">
        <v>1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1</v>
      </c>
      <c r="CG893">
        <v>1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1</v>
      </c>
      <c r="CP893">
        <v>1</v>
      </c>
      <c r="CQ893">
        <v>3</v>
      </c>
      <c r="CR893">
        <v>1</v>
      </c>
      <c r="CS893">
        <v>1</v>
      </c>
    </row>
    <row r="894" spans="1:97" x14ac:dyDescent="0.25">
      <c r="A894" t="s">
        <v>4948</v>
      </c>
      <c r="B894">
        <v>4</v>
      </c>
      <c r="C894" t="s">
        <v>640</v>
      </c>
      <c r="D894">
        <v>9</v>
      </c>
      <c r="E894" t="s">
        <v>653</v>
      </c>
      <c r="F894">
        <v>161</v>
      </c>
      <c r="G894" t="s">
        <v>4949</v>
      </c>
      <c r="H894" t="s">
        <v>4950</v>
      </c>
      <c r="I894">
        <v>0</v>
      </c>
      <c r="J894" t="s">
        <v>406</v>
      </c>
      <c r="K894" t="s">
        <v>189</v>
      </c>
      <c r="L894" t="s">
        <v>31</v>
      </c>
      <c r="M894" t="s">
        <v>37</v>
      </c>
      <c r="N894" t="s">
        <v>35</v>
      </c>
      <c r="O894" t="s">
        <v>29</v>
      </c>
      <c r="P894" t="s">
        <v>3049</v>
      </c>
      <c r="Q894" t="s">
        <v>2862</v>
      </c>
      <c r="R894" t="s">
        <v>408</v>
      </c>
      <c r="S894">
        <v>0</v>
      </c>
      <c r="T894">
        <v>4</v>
      </c>
      <c r="U894">
        <v>8</v>
      </c>
      <c r="V894">
        <v>12</v>
      </c>
      <c r="W894">
        <v>0</v>
      </c>
      <c r="X894">
        <v>3</v>
      </c>
      <c r="Y894">
        <v>3</v>
      </c>
      <c r="Z894">
        <v>4</v>
      </c>
      <c r="AA894">
        <v>8</v>
      </c>
      <c r="AB894">
        <v>12</v>
      </c>
      <c r="AC894">
        <v>0</v>
      </c>
      <c r="AD894">
        <v>1</v>
      </c>
      <c r="AE894">
        <v>1</v>
      </c>
      <c r="AF894">
        <v>0</v>
      </c>
      <c r="AG894">
        <v>1</v>
      </c>
      <c r="AH894">
        <v>1</v>
      </c>
      <c r="AI894">
        <v>1</v>
      </c>
      <c r="AJ894">
        <v>2</v>
      </c>
      <c r="AK894">
        <v>3</v>
      </c>
      <c r="AL894">
        <v>0</v>
      </c>
      <c r="AM894">
        <v>1</v>
      </c>
      <c r="AN894">
        <v>1</v>
      </c>
      <c r="AO894">
        <v>1</v>
      </c>
      <c r="AP894">
        <v>1</v>
      </c>
      <c r="AQ894">
        <v>2</v>
      </c>
      <c r="AR894">
        <v>2</v>
      </c>
      <c r="AS894">
        <v>0</v>
      </c>
      <c r="AT894">
        <v>2</v>
      </c>
      <c r="AU894">
        <v>0</v>
      </c>
      <c r="AV894">
        <v>0</v>
      </c>
      <c r="AW894">
        <v>0</v>
      </c>
      <c r="AX894">
        <v>4</v>
      </c>
      <c r="AY894">
        <v>5</v>
      </c>
      <c r="AZ894">
        <v>9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1</v>
      </c>
      <c r="BH894">
        <v>1</v>
      </c>
      <c r="BI894">
        <v>0</v>
      </c>
      <c r="BJ894">
        <v>1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1</v>
      </c>
      <c r="CG894">
        <v>0</v>
      </c>
      <c r="CH894">
        <v>1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1</v>
      </c>
      <c r="CP894">
        <v>1</v>
      </c>
      <c r="CQ894">
        <v>3</v>
      </c>
      <c r="CR894">
        <v>1</v>
      </c>
      <c r="CS894">
        <v>1</v>
      </c>
    </row>
    <row r="895" spans="1:97" x14ac:dyDescent="0.25">
      <c r="A895" t="s">
        <v>4951</v>
      </c>
      <c r="B895">
        <v>1</v>
      </c>
      <c r="C895" t="s">
        <v>4952</v>
      </c>
      <c r="D895">
        <v>37</v>
      </c>
      <c r="E895" t="s">
        <v>216</v>
      </c>
      <c r="F895">
        <v>1</v>
      </c>
      <c r="G895" t="s">
        <v>380</v>
      </c>
      <c r="H895" t="s">
        <v>4953</v>
      </c>
      <c r="I895">
        <v>2682</v>
      </c>
      <c r="J895" t="s">
        <v>217</v>
      </c>
      <c r="K895" t="s">
        <v>189</v>
      </c>
      <c r="L895" t="s">
        <v>31</v>
      </c>
      <c r="M895" t="s">
        <v>37</v>
      </c>
      <c r="N895" t="s">
        <v>35</v>
      </c>
      <c r="O895" t="s">
        <v>29</v>
      </c>
      <c r="P895" t="s">
        <v>3363</v>
      </c>
      <c r="Q895" t="s">
        <v>3238</v>
      </c>
      <c r="R895" t="s">
        <v>218</v>
      </c>
      <c r="S895">
        <v>0</v>
      </c>
      <c r="T895">
        <v>121</v>
      </c>
      <c r="U895">
        <v>171</v>
      </c>
      <c r="V895">
        <v>292</v>
      </c>
      <c r="W895">
        <v>18</v>
      </c>
      <c r="X895">
        <v>32</v>
      </c>
      <c r="Y895">
        <v>50</v>
      </c>
      <c r="Z895">
        <v>117</v>
      </c>
      <c r="AA895">
        <v>171</v>
      </c>
      <c r="AB895">
        <v>288</v>
      </c>
      <c r="AC895">
        <v>28</v>
      </c>
      <c r="AD895">
        <v>24</v>
      </c>
      <c r="AE895">
        <v>52</v>
      </c>
      <c r="AF895">
        <v>30</v>
      </c>
      <c r="AG895">
        <v>24</v>
      </c>
      <c r="AH895">
        <v>54</v>
      </c>
      <c r="AI895">
        <v>26</v>
      </c>
      <c r="AJ895">
        <v>22</v>
      </c>
      <c r="AK895">
        <v>48</v>
      </c>
      <c r="AL895">
        <v>21</v>
      </c>
      <c r="AM895">
        <v>26</v>
      </c>
      <c r="AN895">
        <v>47</v>
      </c>
      <c r="AO895">
        <v>22</v>
      </c>
      <c r="AP895">
        <v>34</v>
      </c>
      <c r="AQ895">
        <v>56</v>
      </c>
      <c r="AR895">
        <v>17</v>
      </c>
      <c r="AS895">
        <v>20</v>
      </c>
      <c r="AT895">
        <v>37</v>
      </c>
      <c r="AU895">
        <v>23</v>
      </c>
      <c r="AV895">
        <v>30</v>
      </c>
      <c r="AW895">
        <v>53</v>
      </c>
      <c r="AX895">
        <v>139</v>
      </c>
      <c r="AY895">
        <v>156</v>
      </c>
      <c r="AZ895">
        <v>295</v>
      </c>
      <c r="BA895">
        <v>2</v>
      </c>
      <c r="BB895">
        <v>2</v>
      </c>
      <c r="BC895">
        <v>2</v>
      </c>
      <c r="BD895">
        <v>2</v>
      </c>
      <c r="BE895">
        <v>2</v>
      </c>
      <c r="BF895">
        <v>2</v>
      </c>
      <c r="BG895">
        <v>0</v>
      </c>
      <c r="BH895">
        <v>12</v>
      </c>
      <c r="BI895">
        <v>0</v>
      </c>
      <c r="BJ895">
        <v>0</v>
      </c>
      <c r="BK895">
        <v>0</v>
      </c>
      <c r="BL895">
        <v>1</v>
      </c>
      <c r="BM895">
        <v>0</v>
      </c>
      <c r="BN895">
        <v>1</v>
      </c>
      <c r="BO895">
        <v>0</v>
      </c>
      <c r="BP895">
        <v>0</v>
      </c>
      <c r="BQ895">
        <v>4</v>
      </c>
      <c r="BR895">
        <v>8</v>
      </c>
      <c r="BS895">
        <v>0</v>
      </c>
      <c r="BT895">
        <v>0</v>
      </c>
      <c r="BU895">
        <v>2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1</v>
      </c>
      <c r="CD895">
        <v>0</v>
      </c>
      <c r="CE895">
        <v>0</v>
      </c>
      <c r="CF895">
        <v>17</v>
      </c>
      <c r="CG895">
        <v>4</v>
      </c>
      <c r="CH895">
        <v>8</v>
      </c>
      <c r="CI895">
        <v>2</v>
      </c>
      <c r="CJ895">
        <v>2</v>
      </c>
      <c r="CK895">
        <v>2</v>
      </c>
      <c r="CL895">
        <v>2</v>
      </c>
      <c r="CM895">
        <v>2</v>
      </c>
      <c r="CN895">
        <v>2</v>
      </c>
      <c r="CO895">
        <v>0</v>
      </c>
      <c r="CP895">
        <v>12</v>
      </c>
      <c r="CQ895">
        <v>12</v>
      </c>
      <c r="CR895">
        <v>12</v>
      </c>
      <c r="CS895">
        <v>1</v>
      </c>
    </row>
    <row r="896" spans="1:97" x14ac:dyDescent="0.25">
      <c r="A896" t="s">
        <v>4954</v>
      </c>
      <c r="B896">
        <v>1</v>
      </c>
      <c r="C896" t="s">
        <v>479</v>
      </c>
      <c r="D896">
        <v>21</v>
      </c>
      <c r="E896" t="s">
        <v>197</v>
      </c>
      <c r="F896">
        <v>1</v>
      </c>
      <c r="G896" t="s">
        <v>197</v>
      </c>
      <c r="H896" t="s">
        <v>4955</v>
      </c>
      <c r="I896">
        <v>400</v>
      </c>
      <c r="J896" t="s">
        <v>197</v>
      </c>
      <c r="K896" t="s">
        <v>189</v>
      </c>
      <c r="L896" t="s">
        <v>31</v>
      </c>
      <c r="M896" t="s">
        <v>37</v>
      </c>
      <c r="N896" t="s">
        <v>35</v>
      </c>
      <c r="O896" t="s">
        <v>29</v>
      </c>
      <c r="P896" t="s">
        <v>3705</v>
      </c>
      <c r="Q896" t="s">
        <v>2849</v>
      </c>
      <c r="R896" t="s">
        <v>199</v>
      </c>
      <c r="S896">
        <v>0</v>
      </c>
      <c r="T896">
        <v>173</v>
      </c>
      <c r="U896">
        <v>159</v>
      </c>
      <c r="V896">
        <v>332</v>
      </c>
      <c r="W896">
        <v>31</v>
      </c>
      <c r="X896">
        <v>29</v>
      </c>
      <c r="Y896">
        <v>60</v>
      </c>
      <c r="Z896">
        <v>171</v>
      </c>
      <c r="AA896">
        <v>156</v>
      </c>
      <c r="AB896">
        <v>327</v>
      </c>
      <c r="AC896">
        <v>37</v>
      </c>
      <c r="AD896">
        <v>21</v>
      </c>
      <c r="AE896">
        <v>58</v>
      </c>
      <c r="AF896">
        <v>37</v>
      </c>
      <c r="AG896">
        <v>21</v>
      </c>
      <c r="AH896">
        <v>58</v>
      </c>
      <c r="AI896">
        <v>26</v>
      </c>
      <c r="AJ896">
        <v>31</v>
      </c>
      <c r="AK896">
        <v>57</v>
      </c>
      <c r="AL896">
        <v>26</v>
      </c>
      <c r="AM896">
        <v>29</v>
      </c>
      <c r="AN896">
        <v>55</v>
      </c>
      <c r="AO896">
        <v>26</v>
      </c>
      <c r="AP896">
        <v>31</v>
      </c>
      <c r="AQ896">
        <v>57</v>
      </c>
      <c r="AR896">
        <v>33</v>
      </c>
      <c r="AS896">
        <v>25</v>
      </c>
      <c r="AT896">
        <v>58</v>
      </c>
      <c r="AU896">
        <v>33</v>
      </c>
      <c r="AV896">
        <v>21</v>
      </c>
      <c r="AW896">
        <v>54</v>
      </c>
      <c r="AX896">
        <v>181</v>
      </c>
      <c r="AY896">
        <v>158</v>
      </c>
      <c r="AZ896">
        <v>339</v>
      </c>
      <c r="BA896">
        <v>2</v>
      </c>
      <c r="BB896">
        <v>2</v>
      </c>
      <c r="BC896">
        <v>2</v>
      </c>
      <c r="BD896">
        <v>2</v>
      </c>
      <c r="BE896">
        <v>2</v>
      </c>
      <c r="BF896">
        <v>2</v>
      </c>
      <c r="BG896">
        <v>0</v>
      </c>
      <c r="BH896">
        <v>12</v>
      </c>
      <c r="BI896">
        <v>0</v>
      </c>
      <c r="BJ896">
        <v>0</v>
      </c>
      <c r="BK896">
        <v>1</v>
      </c>
      <c r="BL896">
        <v>0</v>
      </c>
      <c r="BM896">
        <v>0</v>
      </c>
      <c r="BN896">
        <v>1</v>
      </c>
      <c r="BO896">
        <v>0</v>
      </c>
      <c r="BP896">
        <v>0</v>
      </c>
      <c r="BQ896">
        <v>5</v>
      </c>
      <c r="BR896">
        <v>7</v>
      </c>
      <c r="BS896">
        <v>0</v>
      </c>
      <c r="BT896">
        <v>0</v>
      </c>
      <c r="BU896">
        <v>1</v>
      </c>
      <c r="BV896">
        <v>1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1</v>
      </c>
      <c r="CD896">
        <v>1</v>
      </c>
      <c r="CE896">
        <v>0</v>
      </c>
      <c r="CF896">
        <v>18</v>
      </c>
      <c r="CG896">
        <v>5</v>
      </c>
      <c r="CH896">
        <v>7</v>
      </c>
      <c r="CI896">
        <v>2</v>
      </c>
      <c r="CJ896">
        <v>2</v>
      </c>
      <c r="CK896">
        <v>2</v>
      </c>
      <c r="CL896">
        <v>2</v>
      </c>
      <c r="CM896">
        <v>2</v>
      </c>
      <c r="CN896">
        <v>2</v>
      </c>
      <c r="CO896">
        <v>0</v>
      </c>
      <c r="CP896">
        <v>12</v>
      </c>
      <c r="CQ896">
        <v>12</v>
      </c>
      <c r="CR896">
        <v>12</v>
      </c>
      <c r="CS896">
        <v>1</v>
      </c>
    </row>
    <row r="897" spans="1:97" x14ac:dyDescent="0.25">
      <c r="A897" t="s">
        <v>4956</v>
      </c>
      <c r="B897">
        <v>1</v>
      </c>
      <c r="C897" t="s">
        <v>2247</v>
      </c>
      <c r="D897">
        <v>37</v>
      </c>
      <c r="E897" t="s">
        <v>216</v>
      </c>
      <c r="F897">
        <v>1</v>
      </c>
      <c r="G897" t="s">
        <v>380</v>
      </c>
      <c r="H897" t="s">
        <v>4957</v>
      </c>
      <c r="I897">
        <v>0</v>
      </c>
      <c r="J897" t="s">
        <v>217</v>
      </c>
      <c r="K897" t="s">
        <v>189</v>
      </c>
      <c r="L897" t="s">
        <v>31</v>
      </c>
      <c r="M897" t="s">
        <v>37</v>
      </c>
      <c r="N897" t="s">
        <v>35</v>
      </c>
      <c r="O897" t="s">
        <v>29</v>
      </c>
      <c r="P897" t="s">
        <v>3173</v>
      </c>
      <c r="Q897" t="s">
        <v>2764</v>
      </c>
      <c r="R897" t="s">
        <v>218</v>
      </c>
      <c r="S897">
        <v>0</v>
      </c>
      <c r="T897">
        <v>180</v>
      </c>
      <c r="U897">
        <v>181</v>
      </c>
      <c r="V897">
        <v>361</v>
      </c>
      <c r="W897">
        <v>28</v>
      </c>
      <c r="X897">
        <v>31</v>
      </c>
      <c r="Y897">
        <v>59</v>
      </c>
      <c r="Z897">
        <v>180</v>
      </c>
      <c r="AA897">
        <v>179</v>
      </c>
      <c r="AB897">
        <v>359</v>
      </c>
      <c r="AC897">
        <v>34</v>
      </c>
      <c r="AD897">
        <v>29</v>
      </c>
      <c r="AE897">
        <v>63</v>
      </c>
      <c r="AF897">
        <v>34</v>
      </c>
      <c r="AG897">
        <v>29</v>
      </c>
      <c r="AH897">
        <v>63</v>
      </c>
      <c r="AI897">
        <v>25</v>
      </c>
      <c r="AJ897">
        <v>31</v>
      </c>
      <c r="AK897">
        <v>56</v>
      </c>
      <c r="AL897">
        <v>28</v>
      </c>
      <c r="AM897">
        <v>34</v>
      </c>
      <c r="AN897">
        <v>62</v>
      </c>
      <c r="AO897">
        <v>31</v>
      </c>
      <c r="AP897">
        <v>24</v>
      </c>
      <c r="AQ897">
        <v>55</v>
      </c>
      <c r="AR897">
        <v>30</v>
      </c>
      <c r="AS897">
        <v>30</v>
      </c>
      <c r="AT897">
        <v>60</v>
      </c>
      <c r="AU897">
        <v>32</v>
      </c>
      <c r="AV897">
        <v>30</v>
      </c>
      <c r="AW897">
        <v>62</v>
      </c>
      <c r="AX897">
        <v>180</v>
      </c>
      <c r="AY897">
        <v>178</v>
      </c>
      <c r="AZ897">
        <v>358</v>
      </c>
      <c r="BA897">
        <v>2</v>
      </c>
      <c r="BB897">
        <v>2</v>
      </c>
      <c r="BC897">
        <v>2</v>
      </c>
      <c r="BD897">
        <v>2</v>
      </c>
      <c r="BE897">
        <v>2</v>
      </c>
      <c r="BF897">
        <v>2</v>
      </c>
      <c r="BG897">
        <v>0</v>
      </c>
      <c r="BH897">
        <v>12</v>
      </c>
      <c r="BI897">
        <v>0</v>
      </c>
      <c r="BJ897">
        <v>0</v>
      </c>
      <c r="BK897">
        <v>1</v>
      </c>
      <c r="BL897">
        <v>0</v>
      </c>
      <c r="BM897">
        <v>1</v>
      </c>
      <c r="BN897">
        <v>0</v>
      </c>
      <c r="BO897">
        <v>0</v>
      </c>
      <c r="BP897">
        <v>0</v>
      </c>
      <c r="BQ897">
        <v>0</v>
      </c>
      <c r="BR897">
        <v>12</v>
      </c>
      <c r="BS897">
        <v>0</v>
      </c>
      <c r="BT897">
        <v>0</v>
      </c>
      <c r="BU897">
        <v>0</v>
      </c>
      <c r="BV897">
        <v>1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1</v>
      </c>
      <c r="CE897">
        <v>0</v>
      </c>
      <c r="CF897">
        <v>16</v>
      </c>
      <c r="CG897">
        <v>0</v>
      </c>
      <c r="CH897">
        <v>12</v>
      </c>
      <c r="CI897">
        <v>2</v>
      </c>
      <c r="CJ897">
        <v>2</v>
      </c>
      <c r="CK897">
        <v>2</v>
      </c>
      <c r="CL897">
        <v>2</v>
      </c>
      <c r="CM897">
        <v>2</v>
      </c>
      <c r="CN897">
        <v>2</v>
      </c>
      <c r="CO897">
        <v>0</v>
      </c>
      <c r="CP897">
        <v>12</v>
      </c>
      <c r="CQ897">
        <v>14</v>
      </c>
      <c r="CR897">
        <v>12</v>
      </c>
      <c r="CS897">
        <v>1</v>
      </c>
    </row>
    <row r="898" spans="1:97" x14ac:dyDescent="0.25">
      <c r="A898" t="s">
        <v>4958</v>
      </c>
      <c r="B898">
        <v>1</v>
      </c>
      <c r="C898" t="s">
        <v>467</v>
      </c>
      <c r="D898">
        <v>53</v>
      </c>
      <c r="E898" t="s">
        <v>894</v>
      </c>
      <c r="F898">
        <v>34</v>
      </c>
      <c r="G898" t="s">
        <v>4959</v>
      </c>
      <c r="H898" t="s">
        <v>4960</v>
      </c>
      <c r="I898">
        <v>0</v>
      </c>
      <c r="J898" t="s">
        <v>217</v>
      </c>
      <c r="K898" t="s">
        <v>189</v>
      </c>
      <c r="L898" t="s">
        <v>31</v>
      </c>
      <c r="M898" t="s">
        <v>37</v>
      </c>
      <c r="N898" t="s">
        <v>35</v>
      </c>
      <c r="O898" t="s">
        <v>29</v>
      </c>
      <c r="P898" t="s">
        <v>3331</v>
      </c>
      <c r="Q898" t="s">
        <v>3311</v>
      </c>
      <c r="R898" t="s">
        <v>218</v>
      </c>
      <c r="S898">
        <v>0</v>
      </c>
      <c r="T898">
        <v>9</v>
      </c>
      <c r="U898">
        <v>15</v>
      </c>
      <c r="V898">
        <v>24</v>
      </c>
      <c r="W898">
        <v>0</v>
      </c>
      <c r="X898">
        <v>2</v>
      </c>
      <c r="Y898">
        <v>2</v>
      </c>
      <c r="Z898">
        <v>7</v>
      </c>
      <c r="AA898">
        <v>14</v>
      </c>
      <c r="AB898">
        <v>21</v>
      </c>
      <c r="AC898">
        <v>1</v>
      </c>
      <c r="AD898">
        <v>0</v>
      </c>
      <c r="AE898">
        <v>1</v>
      </c>
      <c r="AF898">
        <v>1</v>
      </c>
      <c r="AG898">
        <v>0</v>
      </c>
      <c r="AH898">
        <v>1</v>
      </c>
      <c r="AI898">
        <v>1</v>
      </c>
      <c r="AJ898">
        <v>3</v>
      </c>
      <c r="AK898">
        <v>4</v>
      </c>
      <c r="AL898">
        <v>3</v>
      </c>
      <c r="AM898">
        <v>2</v>
      </c>
      <c r="AN898">
        <v>5</v>
      </c>
      <c r="AO898">
        <v>2</v>
      </c>
      <c r="AP898">
        <v>5</v>
      </c>
      <c r="AQ898">
        <v>7</v>
      </c>
      <c r="AR898">
        <v>2</v>
      </c>
      <c r="AS898">
        <v>1</v>
      </c>
      <c r="AT898">
        <v>3</v>
      </c>
      <c r="AU898">
        <v>1</v>
      </c>
      <c r="AV898">
        <v>1</v>
      </c>
      <c r="AW898">
        <v>2</v>
      </c>
      <c r="AX898">
        <v>10</v>
      </c>
      <c r="AY898">
        <v>12</v>
      </c>
      <c r="AZ898">
        <v>22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1</v>
      </c>
      <c r="BH898">
        <v>1</v>
      </c>
      <c r="BI898">
        <v>0</v>
      </c>
      <c r="BJ898">
        <v>1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1</v>
      </c>
      <c r="CG898">
        <v>0</v>
      </c>
      <c r="CH898">
        <v>1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1</v>
      </c>
      <c r="CP898">
        <v>1</v>
      </c>
      <c r="CQ898">
        <v>2</v>
      </c>
      <c r="CR898">
        <v>2</v>
      </c>
      <c r="CS898">
        <v>1</v>
      </c>
    </row>
    <row r="899" spans="1:97" x14ac:dyDescent="0.25">
      <c r="A899" t="s">
        <v>4961</v>
      </c>
      <c r="B899">
        <v>2</v>
      </c>
      <c r="C899" t="s">
        <v>1856</v>
      </c>
      <c r="D899">
        <v>9</v>
      </c>
      <c r="E899" t="s">
        <v>653</v>
      </c>
      <c r="F899">
        <v>169</v>
      </c>
      <c r="G899" t="s">
        <v>1202</v>
      </c>
      <c r="H899" t="s">
        <v>4049</v>
      </c>
      <c r="I899">
        <v>101</v>
      </c>
      <c r="J899" t="s">
        <v>406</v>
      </c>
      <c r="K899" t="s">
        <v>189</v>
      </c>
      <c r="L899" t="s">
        <v>31</v>
      </c>
      <c r="M899" t="s">
        <v>37</v>
      </c>
      <c r="N899" t="s">
        <v>35</v>
      </c>
      <c r="O899" t="s">
        <v>29</v>
      </c>
      <c r="P899" t="s">
        <v>2768</v>
      </c>
      <c r="Q899" t="s">
        <v>2769</v>
      </c>
      <c r="R899" t="s">
        <v>408</v>
      </c>
      <c r="S899">
        <v>0</v>
      </c>
      <c r="T899">
        <v>60</v>
      </c>
      <c r="U899">
        <v>80</v>
      </c>
      <c r="V899">
        <v>140</v>
      </c>
      <c r="W899">
        <v>12</v>
      </c>
      <c r="X899">
        <v>12</v>
      </c>
      <c r="Y899">
        <v>24</v>
      </c>
      <c r="Z899">
        <v>59</v>
      </c>
      <c r="AA899">
        <v>76</v>
      </c>
      <c r="AB899">
        <v>135</v>
      </c>
      <c r="AC899">
        <v>6</v>
      </c>
      <c r="AD899">
        <v>13</v>
      </c>
      <c r="AE899">
        <v>19</v>
      </c>
      <c r="AF899">
        <v>7</v>
      </c>
      <c r="AG899">
        <v>13</v>
      </c>
      <c r="AH899">
        <v>20</v>
      </c>
      <c r="AI899">
        <v>10</v>
      </c>
      <c r="AJ899">
        <v>9</v>
      </c>
      <c r="AK899">
        <v>19</v>
      </c>
      <c r="AL899">
        <v>8</v>
      </c>
      <c r="AM899">
        <v>19</v>
      </c>
      <c r="AN899">
        <v>27</v>
      </c>
      <c r="AO899">
        <v>6</v>
      </c>
      <c r="AP899">
        <v>10</v>
      </c>
      <c r="AQ899">
        <v>16</v>
      </c>
      <c r="AR899">
        <v>7</v>
      </c>
      <c r="AS899">
        <v>15</v>
      </c>
      <c r="AT899">
        <v>22</v>
      </c>
      <c r="AU899">
        <v>9</v>
      </c>
      <c r="AV899">
        <v>7</v>
      </c>
      <c r="AW899">
        <v>16</v>
      </c>
      <c r="AX899">
        <v>47</v>
      </c>
      <c r="AY899">
        <v>73</v>
      </c>
      <c r="AZ899">
        <v>120</v>
      </c>
      <c r="BA899">
        <v>1</v>
      </c>
      <c r="BB899">
        <v>1</v>
      </c>
      <c r="BC899">
        <v>1</v>
      </c>
      <c r="BD899">
        <v>1</v>
      </c>
      <c r="BE899">
        <v>1</v>
      </c>
      <c r="BF899">
        <v>1</v>
      </c>
      <c r="BG899">
        <v>0</v>
      </c>
      <c r="BH899">
        <v>6</v>
      </c>
      <c r="BI899">
        <v>0</v>
      </c>
      <c r="BJ899">
        <v>0</v>
      </c>
      <c r="BK899">
        <v>1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2</v>
      </c>
      <c r="BR899">
        <v>4</v>
      </c>
      <c r="BS899">
        <v>0</v>
      </c>
      <c r="BT899">
        <v>0</v>
      </c>
      <c r="BU899">
        <v>2</v>
      </c>
      <c r="BV899">
        <v>2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1</v>
      </c>
      <c r="CD899">
        <v>0</v>
      </c>
      <c r="CE899">
        <v>0</v>
      </c>
      <c r="CF899">
        <v>12</v>
      </c>
      <c r="CG899">
        <v>2</v>
      </c>
      <c r="CH899">
        <v>4</v>
      </c>
      <c r="CI899">
        <v>1</v>
      </c>
      <c r="CJ899">
        <v>1</v>
      </c>
      <c r="CK899">
        <v>1</v>
      </c>
      <c r="CL899">
        <v>1</v>
      </c>
      <c r="CM899">
        <v>1</v>
      </c>
      <c r="CN899">
        <v>1</v>
      </c>
      <c r="CO899">
        <v>0</v>
      </c>
      <c r="CP899">
        <v>6</v>
      </c>
      <c r="CQ899">
        <v>9</v>
      </c>
      <c r="CR899">
        <v>6</v>
      </c>
      <c r="CS899">
        <v>1</v>
      </c>
    </row>
    <row r="900" spans="1:97" x14ac:dyDescent="0.25">
      <c r="A900" t="s">
        <v>4962</v>
      </c>
      <c r="B900">
        <v>1</v>
      </c>
      <c r="C900" t="s">
        <v>4963</v>
      </c>
      <c r="D900">
        <v>19</v>
      </c>
      <c r="E900" t="s">
        <v>188</v>
      </c>
      <c r="F900">
        <v>1</v>
      </c>
      <c r="G900" t="s">
        <v>188</v>
      </c>
      <c r="H900" t="s">
        <v>2463</v>
      </c>
      <c r="I900">
        <v>6603</v>
      </c>
      <c r="J900" t="s">
        <v>188</v>
      </c>
      <c r="K900" t="s">
        <v>189</v>
      </c>
      <c r="L900" t="s">
        <v>31</v>
      </c>
      <c r="M900" t="s">
        <v>37</v>
      </c>
      <c r="N900" t="s">
        <v>35</v>
      </c>
      <c r="O900" t="s">
        <v>29</v>
      </c>
      <c r="P900" t="s">
        <v>2790</v>
      </c>
      <c r="Q900" t="s">
        <v>2791</v>
      </c>
      <c r="R900" t="s">
        <v>190</v>
      </c>
      <c r="S900">
        <v>0</v>
      </c>
      <c r="T900">
        <v>148</v>
      </c>
      <c r="U900">
        <v>137</v>
      </c>
      <c r="V900">
        <v>285</v>
      </c>
      <c r="W900">
        <v>15</v>
      </c>
      <c r="X900">
        <v>23</v>
      </c>
      <c r="Y900">
        <v>38</v>
      </c>
      <c r="Z900">
        <v>145</v>
      </c>
      <c r="AA900">
        <v>136</v>
      </c>
      <c r="AB900">
        <v>281</v>
      </c>
      <c r="AC900">
        <v>33</v>
      </c>
      <c r="AD900">
        <v>13</v>
      </c>
      <c r="AE900">
        <v>46</v>
      </c>
      <c r="AF900">
        <v>33</v>
      </c>
      <c r="AG900">
        <v>13</v>
      </c>
      <c r="AH900">
        <v>46</v>
      </c>
      <c r="AI900">
        <v>19</v>
      </c>
      <c r="AJ900">
        <v>21</v>
      </c>
      <c r="AK900">
        <v>40</v>
      </c>
      <c r="AL900">
        <v>25</v>
      </c>
      <c r="AM900">
        <v>24</v>
      </c>
      <c r="AN900">
        <v>49</v>
      </c>
      <c r="AO900">
        <v>31</v>
      </c>
      <c r="AP900">
        <v>23</v>
      </c>
      <c r="AQ900">
        <v>54</v>
      </c>
      <c r="AR900">
        <v>29</v>
      </c>
      <c r="AS900">
        <v>26</v>
      </c>
      <c r="AT900">
        <v>55</v>
      </c>
      <c r="AU900">
        <v>23</v>
      </c>
      <c r="AV900">
        <v>26</v>
      </c>
      <c r="AW900">
        <v>49</v>
      </c>
      <c r="AX900">
        <v>160</v>
      </c>
      <c r="AY900">
        <v>133</v>
      </c>
      <c r="AZ900">
        <v>293</v>
      </c>
      <c r="BA900">
        <v>2</v>
      </c>
      <c r="BB900">
        <v>2</v>
      </c>
      <c r="BC900">
        <v>2</v>
      </c>
      <c r="BD900">
        <v>2</v>
      </c>
      <c r="BE900">
        <v>2</v>
      </c>
      <c r="BF900">
        <v>2</v>
      </c>
      <c r="BG900">
        <v>0</v>
      </c>
      <c r="BH900">
        <v>12</v>
      </c>
      <c r="BI900">
        <v>0</v>
      </c>
      <c r="BJ900">
        <v>0</v>
      </c>
      <c r="BK900">
        <v>0</v>
      </c>
      <c r="BL900">
        <v>1</v>
      </c>
      <c r="BM900">
        <v>1</v>
      </c>
      <c r="BN900">
        <v>0</v>
      </c>
      <c r="BO900">
        <v>0</v>
      </c>
      <c r="BP900">
        <v>0</v>
      </c>
      <c r="BQ900">
        <v>4</v>
      </c>
      <c r="BR900">
        <v>8</v>
      </c>
      <c r="BS900">
        <v>0</v>
      </c>
      <c r="BT900">
        <v>0</v>
      </c>
      <c r="BU900">
        <v>1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2</v>
      </c>
      <c r="CD900">
        <v>1</v>
      </c>
      <c r="CE900">
        <v>0</v>
      </c>
      <c r="CF900">
        <v>18</v>
      </c>
      <c r="CG900">
        <v>4</v>
      </c>
      <c r="CH900">
        <v>8</v>
      </c>
      <c r="CI900">
        <v>2</v>
      </c>
      <c r="CJ900">
        <v>2</v>
      </c>
      <c r="CK900">
        <v>2</v>
      </c>
      <c r="CL900">
        <v>2</v>
      </c>
      <c r="CM900">
        <v>2</v>
      </c>
      <c r="CN900">
        <v>2</v>
      </c>
      <c r="CO900">
        <v>0</v>
      </c>
      <c r="CP900">
        <v>12</v>
      </c>
      <c r="CQ900">
        <v>15</v>
      </c>
      <c r="CR900">
        <v>12</v>
      </c>
      <c r="CS900">
        <v>1</v>
      </c>
    </row>
    <row r="901" spans="1:97" x14ac:dyDescent="0.25">
      <c r="A901" t="s">
        <v>4964</v>
      </c>
      <c r="B901">
        <v>1</v>
      </c>
      <c r="C901" t="s">
        <v>2360</v>
      </c>
      <c r="D901">
        <v>27</v>
      </c>
      <c r="E901" t="s">
        <v>393</v>
      </c>
      <c r="F901">
        <v>172</v>
      </c>
      <c r="G901" t="s">
        <v>511</v>
      </c>
      <c r="H901" t="s">
        <v>4965</v>
      </c>
      <c r="I901">
        <v>0</v>
      </c>
      <c r="J901" t="s">
        <v>393</v>
      </c>
      <c r="K901" t="s">
        <v>189</v>
      </c>
      <c r="L901" t="s">
        <v>31</v>
      </c>
      <c r="M901" t="s">
        <v>37</v>
      </c>
      <c r="N901" t="s">
        <v>35</v>
      </c>
      <c r="O901" t="s">
        <v>29</v>
      </c>
      <c r="P901" t="s">
        <v>2844</v>
      </c>
      <c r="Q901" t="s">
        <v>2845</v>
      </c>
      <c r="R901" t="s">
        <v>397</v>
      </c>
      <c r="S901">
        <v>0</v>
      </c>
      <c r="T901">
        <v>25</v>
      </c>
      <c r="U901">
        <v>19</v>
      </c>
      <c r="V901">
        <v>44</v>
      </c>
      <c r="W901">
        <v>1</v>
      </c>
      <c r="X901">
        <v>4</v>
      </c>
      <c r="Y901">
        <v>5</v>
      </c>
      <c r="Z901">
        <v>24</v>
      </c>
      <c r="AA901">
        <v>19</v>
      </c>
      <c r="AB901">
        <v>43</v>
      </c>
      <c r="AC901">
        <v>6</v>
      </c>
      <c r="AD901">
        <v>3</v>
      </c>
      <c r="AE901">
        <v>9</v>
      </c>
      <c r="AF901">
        <v>6</v>
      </c>
      <c r="AG901">
        <v>3</v>
      </c>
      <c r="AH901">
        <v>9</v>
      </c>
      <c r="AI901">
        <v>5</v>
      </c>
      <c r="AJ901">
        <v>3</v>
      </c>
      <c r="AK901">
        <v>8</v>
      </c>
      <c r="AL901">
        <v>4</v>
      </c>
      <c r="AM901">
        <v>3</v>
      </c>
      <c r="AN901">
        <v>7</v>
      </c>
      <c r="AO901">
        <v>4</v>
      </c>
      <c r="AP901">
        <v>4</v>
      </c>
      <c r="AQ901">
        <v>8</v>
      </c>
      <c r="AR901">
        <v>6</v>
      </c>
      <c r="AS901">
        <v>3</v>
      </c>
      <c r="AT901">
        <v>9</v>
      </c>
      <c r="AU901">
        <v>4</v>
      </c>
      <c r="AV901">
        <v>2</v>
      </c>
      <c r="AW901">
        <v>6</v>
      </c>
      <c r="AX901">
        <v>29</v>
      </c>
      <c r="AY901">
        <v>18</v>
      </c>
      <c r="AZ901">
        <v>47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3</v>
      </c>
      <c r="BH901">
        <v>3</v>
      </c>
      <c r="BI901">
        <v>1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2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3</v>
      </c>
      <c r="CG901">
        <v>1</v>
      </c>
      <c r="CH901">
        <v>2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3</v>
      </c>
      <c r="CP901">
        <v>3</v>
      </c>
      <c r="CQ901">
        <v>3</v>
      </c>
      <c r="CR901">
        <v>3</v>
      </c>
      <c r="CS901">
        <v>1</v>
      </c>
    </row>
    <row r="902" spans="1:97" x14ac:dyDescent="0.25">
      <c r="A902" t="s">
        <v>4966</v>
      </c>
      <c r="B902">
        <v>1</v>
      </c>
      <c r="C902" t="s">
        <v>1515</v>
      </c>
      <c r="D902">
        <v>19</v>
      </c>
      <c r="E902" t="s">
        <v>188</v>
      </c>
      <c r="F902">
        <v>1</v>
      </c>
      <c r="G902" t="s">
        <v>188</v>
      </c>
      <c r="H902" t="s">
        <v>4967</v>
      </c>
      <c r="I902">
        <v>0</v>
      </c>
      <c r="J902" t="s">
        <v>188</v>
      </c>
      <c r="K902" t="s">
        <v>189</v>
      </c>
      <c r="L902" t="s">
        <v>31</v>
      </c>
      <c r="M902" t="s">
        <v>37</v>
      </c>
      <c r="N902" t="s">
        <v>35</v>
      </c>
      <c r="O902" t="s">
        <v>29</v>
      </c>
      <c r="P902" t="s">
        <v>3163</v>
      </c>
      <c r="Q902" t="s">
        <v>3164</v>
      </c>
      <c r="R902" t="s">
        <v>190</v>
      </c>
      <c r="S902">
        <v>0</v>
      </c>
      <c r="T902">
        <v>82</v>
      </c>
      <c r="U902">
        <v>82</v>
      </c>
      <c r="V902">
        <v>164</v>
      </c>
      <c r="W902">
        <v>14</v>
      </c>
      <c r="X902">
        <v>16</v>
      </c>
      <c r="Y902">
        <v>30</v>
      </c>
      <c r="Z902">
        <v>81</v>
      </c>
      <c r="AA902">
        <v>82</v>
      </c>
      <c r="AB902">
        <v>163</v>
      </c>
      <c r="AC902">
        <v>11</v>
      </c>
      <c r="AD902">
        <v>11</v>
      </c>
      <c r="AE902">
        <v>22</v>
      </c>
      <c r="AF902">
        <v>12</v>
      </c>
      <c r="AG902">
        <v>11</v>
      </c>
      <c r="AH902">
        <v>23</v>
      </c>
      <c r="AI902">
        <v>11</v>
      </c>
      <c r="AJ902">
        <v>15</v>
      </c>
      <c r="AK902">
        <v>26</v>
      </c>
      <c r="AL902">
        <v>21</v>
      </c>
      <c r="AM902">
        <v>14</v>
      </c>
      <c r="AN902">
        <v>35</v>
      </c>
      <c r="AO902">
        <v>18</v>
      </c>
      <c r="AP902">
        <v>15</v>
      </c>
      <c r="AQ902">
        <v>33</v>
      </c>
      <c r="AR902">
        <v>14</v>
      </c>
      <c r="AS902">
        <v>16</v>
      </c>
      <c r="AT902">
        <v>30</v>
      </c>
      <c r="AU902">
        <v>13</v>
      </c>
      <c r="AV902">
        <v>10</v>
      </c>
      <c r="AW902">
        <v>23</v>
      </c>
      <c r="AX902">
        <v>89</v>
      </c>
      <c r="AY902">
        <v>81</v>
      </c>
      <c r="AZ902">
        <v>170</v>
      </c>
      <c r="BA902">
        <v>1</v>
      </c>
      <c r="BB902">
        <v>1</v>
      </c>
      <c r="BC902">
        <v>1</v>
      </c>
      <c r="BD902">
        <v>1</v>
      </c>
      <c r="BE902">
        <v>1</v>
      </c>
      <c r="BF902">
        <v>1</v>
      </c>
      <c r="BG902">
        <v>0</v>
      </c>
      <c r="BH902">
        <v>6</v>
      </c>
      <c r="BI902">
        <v>0</v>
      </c>
      <c r="BJ902">
        <v>0</v>
      </c>
      <c r="BK902">
        <v>1</v>
      </c>
      <c r="BL902">
        <v>0</v>
      </c>
      <c r="BM902">
        <v>1</v>
      </c>
      <c r="BN902">
        <v>0</v>
      </c>
      <c r="BO902">
        <v>0</v>
      </c>
      <c r="BP902">
        <v>0</v>
      </c>
      <c r="BQ902">
        <v>2</v>
      </c>
      <c r="BR902">
        <v>4</v>
      </c>
      <c r="BS902">
        <v>0</v>
      </c>
      <c r="BT902">
        <v>0</v>
      </c>
      <c r="BU902">
        <v>1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1</v>
      </c>
      <c r="CE902">
        <v>0</v>
      </c>
      <c r="CF902">
        <v>10</v>
      </c>
      <c r="CG902">
        <v>2</v>
      </c>
      <c r="CH902">
        <v>4</v>
      </c>
      <c r="CI902">
        <v>1</v>
      </c>
      <c r="CJ902">
        <v>1</v>
      </c>
      <c r="CK902">
        <v>1</v>
      </c>
      <c r="CL902">
        <v>1</v>
      </c>
      <c r="CM902">
        <v>1</v>
      </c>
      <c r="CN902">
        <v>1</v>
      </c>
      <c r="CO902">
        <v>0</v>
      </c>
      <c r="CP902">
        <v>6</v>
      </c>
      <c r="CQ902">
        <v>6</v>
      </c>
      <c r="CR902">
        <v>6</v>
      </c>
      <c r="CS902">
        <v>1</v>
      </c>
    </row>
    <row r="903" spans="1:97" x14ac:dyDescent="0.25">
      <c r="A903" t="s">
        <v>4968</v>
      </c>
      <c r="B903">
        <v>1</v>
      </c>
      <c r="C903" t="s">
        <v>2842</v>
      </c>
      <c r="D903">
        <v>29</v>
      </c>
      <c r="E903" t="s">
        <v>546</v>
      </c>
      <c r="F903">
        <v>26</v>
      </c>
      <c r="G903" t="s">
        <v>4969</v>
      </c>
      <c r="H903" t="s">
        <v>4970</v>
      </c>
      <c r="I903">
        <v>0</v>
      </c>
      <c r="J903" t="s">
        <v>546</v>
      </c>
      <c r="K903" t="s">
        <v>189</v>
      </c>
      <c r="L903" t="s">
        <v>31</v>
      </c>
      <c r="M903" t="s">
        <v>37</v>
      </c>
      <c r="N903" t="s">
        <v>35</v>
      </c>
      <c r="O903" t="s">
        <v>29</v>
      </c>
      <c r="P903" t="s">
        <v>2776</v>
      </c>
      <c r="Q903" t="s">
        <v>2777</v>
      </c>
      <c r="R903" t="s">
        <v>549</v>
      </c>
      <c r="S903">
        <v>0</v>
      </c>
      <c r="T903">
        <v>27</v>
      </c>
      <c r="U903">
        <v>27</v>
      </c>
      <c r="V903">
        <v>54</v>
      </c>
      <c r="W903">
        <v>6</v>
      </c>
      <c r="X903">
        <v>7</v>
      </c>
      <c r="Y903">
        <v>13</v>
      </c>
      <c r="Z903">
        <v>27</v>
      </c>
      <c r="AA903">
        <v>27</v>
      </c>
      <c r="AB903">
        <v>54</v>
      </c>
      <c r="AC903">
        <v>3</v>
      </c>
      <c r="AD903">
        <v>2</v>
      </c>
      <c r="AE903">
        <v>5</v>
      </c>
      <c r="AF903">
        <v>3</v>
      </c>
      <c r="AG903">
        <v>2</v>
      </c>
      <c r="AH903">
        <v>5</v>
      </c>
      <c r="AI903">
        <v>3</v>
      </c>
      <c r="AJ903">
        <v>4</v>
      </c>
      <c r="AK903">
        <v>7</v>
      </c>
      <c r="AL903">
        <v>4</v>
      </c>
      <c r="AM903">
        <v>4</v>
      </c>
      <c r="AN903">
        <v>8</v>
      </c>
      <c r="AO903">
        <v>6</v>
      </c>
      <c r="AP903">
        <v>3</v>
      </c>
      <c r="AQ903">
        <v>9</v>
      </c>
      <c r="AR903">
        <v>6</v>
      </c>
      <c r="AS903">
        <v>4</v>
      </c>
      <c r="AT903">
        <v>10</v>
      </c>
      <c r="AU903">
        <v>4</v>
      </c>
      <c r="AV903">
        <v>4</v>
      </c>
      <c r="AW903">
        <v>8</v>
      </c>
      <c r="AX903">
        <v>26</v>
      </c>
      <c r="AY903">
        <v>21</v>
      </c>
      <c r="AZ903">
        <v>47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3</v>
      </c>
      <c r="BH903">
        <v>3</v>
      </c>
      <c r="BI903">
        <v>0</v>
      </c>
      <c r="BJ903">
        <v>1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2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3</v>
      </c>
      <c r="CG903">
        <v>0</v>
      </c>
      <c r="CH903">
        <v>3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3</v>
      </c>
      <c r="CP903">
        <v>3</v>
      </c>
      <c r="CQ903">
        <v>2</v>
      </c>
      <c r="CR903">
        <v>2</v>
      </c>
      <c r="CS903">
        <v>1</v>
      </c>
    </row>
    <row r="904" spans="1:97" x14ac:dyDescent="0.25">
      <c r="A904" t="s">
        <v>4971</v>
      </c>
      <c r="B904">
        <v>1</v>
      </c>
      <c r="C904" t="s">
        <v>306</v>
      </c>
      <c r="D904">
        <v>29</v>
      </c>
      <c r="E904" t="s">
        <v>546</v>
      </c>
      <c r="F904">
        <v>1479</v>
      </c>
      <c r="G904" t="s">
        <v>4972</v>
      </c>
      <c r="H904" t="s">
        <v>4973</v>
      </c>
      <c r="I904">
        <v>0</v>
      </c>
      <c r="J904" t="s">
        <v>546</v>
      </c>
      <c r="K904" t="s">
        <v>189</v>
      </c>
      <c r="L904" t="s">
        <v>31</v>
      </c>
      <c r="M904" t="s">
        <v>37</v>
      </c>
      <c r="N904" t="s">
        <v>35</v>
      </c>
      <c r="O904" t="s">
        <v>29</v>
      </c>
      <c r="P904" t="s">
        <v>2776</v>
      </c>
      <c r="Q904" t="s">
        <v>2777</v>
      </c>
      <c r="R904" t="s">
        <v>549</v>
      </c>
      <c r="S904">
        <v>0</v>
      </c>
      <c r="T904">
        <v>23</v>
      </c>
      <c r="U904">
        <v>17</v>
      </c>
      <c r="V904">
        <v>40</v>
      </c>
      <c r="W904">
        <v>3</v>
      </c>
      <c r="X904">
        <v>3</v>
      </c>
      <c r="Y904">
        <v>6</v>
      </c>
      <c r="Z904">
        <v>23</v>
      </c>
      <c r="AA904">
        <v>17</v>
      </c>
      <c r="AB904">
        <v>40</v>
      </c>
      <c r="AC904">
        <v>3</v>
      </c>
      <c r="AD904">
        <v>5</v>
      </c>
      <c r="AE904">
        <v>8</v>
      </c>
      <c r="AF904">
        <v>3</v>
      </c>
      <c r="AG904">
        <v>5</v>
      </c>
      <c r="AH904">
        <v>8</v>
      </c>
      <c r="AI904">
        <v>1</v>
      </c>
      <c r="AJ904">
        <v>3</v>
      </c>
      <c r="AK904">
        <v>4</v>
      </c>
      <c r="AL904">
        <v>1</v>
      </c>
      <c r="AM904">
        <v>3</v>
      </c>
      <c r="AN904">
        <v>4</v>
      </c>
      <c r="AO904">
        <v>5</v>
      </c>
      <c r="AP904">
        <v>1</v>
      </c>
      <c r="AQ904">
        <v>6</v>
      </c>
      <c r="AR904">
        <v>5</v>
      </c>
      <c r="AS904">
        <v>4</v>
      </c>
      <c r="AT904">
        <v>9</v>
      </c>
      <c r="AU904">
        <v>7</v>
      </c>
      <c r="AV904">
        <v>3</v>
      </c>
      <c r="AW904">
        <v>10</v>
      </c>
      <c r="AX904">
        <v>22</v>
      </c>
      <c r="AY904">
        <v>19</v>
      </c>
      <c r="AZ904">
        <v>41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2</v>
      </c>
      <c r="BH904">
        <v>2</v>
      </c>
      <c r="BI904">
        <v>1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1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2</v>
      </c>
      <c r="CG904">
        <v>2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2</v>
      </c>
      <c r="CP904">
        <v>2</v>
      </c>
      <c r="CQ904">
        <v>3</v>
      </c>
      <c r="CR904">
        <v>2</v>
      </c>
      <c r="CS904">
        <v>1</v>
      </c>
    </row>
    <row r="905" spans="1:97" x14ac:dyDescent="0.25">
      <c r="A905" t="s">
        <v>4974</v>
      </c>
      <c r="B905">
        <v>1</v>
      </c>
      <c r="C905" t="s">
        <v>2786</v>
      </c>
      <c r="D905">
        <v>11</v>
      </c>
      <c r="E905" t="s">
        <v>208</v>
      </c>
      <c r="F905">
        <v>515</v>
      </c>
      <c r="G905" t="s">
        <v>4975</v>
      </c>
      <c r="H905" t="s">
        <v>3874</v>
      </c>
      <c r="I905">
        <v>0</v>
      </c>
      <c r="J905" t="s">
        <v>197</v>
      </c>
      <c r="K905" t="s">
        <v>189</v>
      </c>
      <c r="L905" t="s">
        <v>31</v>
      </c>
      <c r="M905" t="s">
        <v>37</v>
      </c>
      <c r="N905" t="s">
        <v>35</v>
      </c>
      <c r="O905" t="s">
        <v>29</v>
      </c>
      <c r="P905" t="s">
        <v>3145</v>
      </c>
      <c r="Q905" t="s">
        <v>2834</v>
      </c>
      <c r="R905" t="s">
        <v>199</v>
      </c>
      <c r="S905">
        <v>0</v>
      </c>
      <c r="T905">
        <v>10</v>
      </c>
      <c r="U905">
        <v>9</v>
      </c>
      <c r="V905">
        <v>19</v>
      </c>
      <c r="W905">
        <v>4</v>
      </c>
      <c r="X905">
        <v>1</v>
      </c>
      <c r="Y905">
        <v>5</v>
      </c>
      <c r="Z905">
        <v>9</v>
      </c>
      <c r="AA905">
        <v>8</v>
      </c>
      <c r="AB905">
        <v>17</v>
      </c>
      <c r="AC905">
        <v>1</v>
      </c>
      <c r="AD905">
        <v>1</v>
      </c>
      <c r="AE905">
        <v>2</v>
      </c>
      <c r="AF905">
        <v>1</v>
      </c>
      <c r="AG905">
        <v>1</v>
      </c>
      <c r="AH905">
        <v>2</v>
      </c>
      <c r="AI905">
        <v>1</v>
      </c>
      <c r="AJ905">
        <v>2</v>
      </c>
      <c r="AK905">
        <v>3</v>
      </c>
      <c r="AL905">
        <v>3</v>
      </c>
      <c r="AM905">
        <v>1</v>
      </c>
      <c r="AN905">
        <v>4</v>
      </c>
      <c r="AO905">
        <v>1</v>
      </c>
      <c r="AP905">
        <v>1</v>
      </c>
      <c r="AQ905">
        <v>2</v>
      </c>
      <c r="AR905">
        <v>1</v>
      </c>
      <c r="AS905">
        <v>2</v>
      </c>
      <c r="AT905">
        <v>3</v>
      </c>
      <c r="AU905">
        <v>1</v>
      </c>
      <c r="AV905">
        <v>2</v>
      </c>
      <c r="AW905">
        <v>3</v>
      </c>
      <c r="AX905">
        <v>8</v>
      </c>
      <c r="AY905">
        <v>9</v>
      </c>
      <c r="AZ905">
        <v>17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1</v>
      </c>
      <c r="BH905">
        <v>1</v>
      </c>
      <c r="BI905">
        <v>0</v>
      </c>
      <c r="BJ905">
        <v>1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1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2</v>
      </c>
      <c r="CG905">
        <v>0</v>
      </c>
      <c r="CH905">
        <v>1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</v>
      </c>
      <c r="CP905">
        <v>1</v>
      </c>
      <c r="CQ905">
        <v>1</v>
      </c>
      <c r="CR905">
        <v>1</v>
      </c>
      <c r="CS905">
        <v>1</v>
      </c>
    </row>
    <row r="906" spans="1:97" x14ac:dyDescent="0.25">
      <c r="A906" t="s">
        <v>4976</v>
      </c>
      <c r="B906">
        <v>1</v>
      </c>
      <c r="C906" t="s">
        <v>2604</v>
      </c>
      <c r="D906">
        <v>29</v>
      </c>
      <c r="E906" t="s">
        <v>546</v>
      </c>
      <c r="F906">
        <v>3</v>
      </c>
      <c r="G906" t="s">
        <v>3410</v>
      </c>
      <c r="H906" t="s">
        <v>4977</v>
      </c>
      <c r="I906">
        <v>0</v>
      </c>
      <c r="J906" t="s">
        <v>546</v>
      </c>
      <c r="K906" t="s">
        <v>189</v>
      </c>
      <c r="L906" t="s">
        <v>31</v>
      </c>
      <c r="M906" t="s">
        <v>37</v>
      </c>
      <c r="N906" t="s">
        <v>35</v>
      </c>
      <c r="O906" t="s">
        <v>29</v>
      </c>
      <c r="P906" t="s">
        <v>2986</v>
      </c>
      <c r="Q906" t="s">
        <v>2777</v>
      </c>
      <c r="R906" t="s">
        <v>549</v>
      </c>
      <c r="S906">
        <v>0</v>
      </c>
      <c r="T906">
        <v>6</v>
      </c>
      <c r="U906">
        <v>8</v>
      </c>
      <c r="V906">
        <v>14</v>
      </c>
      <c r="W906">
        <v>1</v>
      </c>
      <c r="X906">
        <v>3</v>
      </c>
      <c r="Y906">
        <v>4</v>
      </c>
      <c r="Z906">
        <v>6</v>
      </c>
      <c r="AA906">
        <v>8</v>
      </c>
      <c r="AB906">
        <v>14</v>
      </c>
      <c r="AC906">
        <v>0</v>
      </c>
      <c r="AD906">
        <v>1</v>
      </c>
      <c r="AE906">
        <v>1</v>
      </c>
      <c r="AF906">
        <v>0</v>
      </c>
      <c r="AG906">
        <v>1</v>
      </c>
      <c r="AH906">
        <v>1</v>
      </c>
      <c r="AI906">
        <v>3</v>
      </c>
      <c r="AJ906">
        <v>1</v>
      </c>
      <c r="AK906">
        <v>4</v>
      </c>
      <c r="AL906">
        <v>0</v>
      </c>
      <c r="AM906">
        <v>1</v>
      </c>
      <c r="AN906">
        <v>1</v>
      </c>
      <c r="AO906">
        <v>1</v>
      </c>
      <c r="AP906">
        <v>1</v>
      </c>
      <c r="AQ906">
        <v>2</v>
      </c>
      <c r="AR906">
        <v>1</v>
      </c>
      <c r="AS906">
        <v>1</v>
      </c>
      <c r="AT906">
        <v>2</v>
      </c>
      <c r="AU906">
        <v>0</v>
      </c>
      <c r="AV906">
        <v>1</v>
      </c>
      <c r="AW906">
        <v>1</v>
      </c>
      <c r="AX906">
        <v>5</v>
      </c>
      <c r="AY906">
        <v>6</v>
      </c>
      <c r="AZ906">
        <v>11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1</v>
      </c>
      <c r="BH906">
        <v>1</v>
      </c>
      <c r="BI906">
        <v>1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1</v>
      </c>
      <c r="CG906">
        <v>1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1</v>
      </c>
      <c r="CP906">
        <v>1</v>
      </c>
      <c r="CQ906">
        <v>1</v>
      </c>
      <c r="CR906">
        <v>1</v>
      </c>
      <c r="CS906">
        <v>1</v>
      </c>
    </row>
    <row r="907" spans="1:97" x14ac:dyDescent="0.25">
      <c r="A907" t="s">
        <v>4978</v>
      </c>
      <c r="B907">
        <v>1</v>
      </c>
      <c r="C907" t="s">
        <v>4084</v>
      </c>
      <c r="D907">
        <v>29</v>
      </c>
      <c r="E907" t="s">
        <v>546</v>
      </c>
      <c r="F907">
        <v>117</v>
      </c>
      <c r="G907" t="s">
        <v>4979</v>
      </c>
      <c r="H907" t="s">
        <v>4980</v>
      </c>
      <c r="I907">
        <v>0</v>
      </c>
      <c r="J907" t="s">
        <v>546</v>
      </c>
      <c r="K907" t="s">
        <v>189</v>
      </c>
      <c r="L907" t="s">
        <v>31</v>
      </c>
      <c r="M907" t="s">
        <v>37</v>
      </c>
      <c r="N907" t="s">
        <v>35</v>
      </c>
      <c r="O907" t="s">
        <v>29</v>
      </c>
      <c r="P907" t="s">
        <v>2859</v>
      </c>
      <c r="Q907" t="s">
        <v>2777</v>
      </c>
      <c r="R907" t="s">
        <v>549</v>
      </c>
      <c r="S907">
        <v>0</v>
      </c>
      <c r="T907">
        <v>7</v>
      </c>
      <c r="U907">
        <v>3</v>
      </c>
      <c r="V907">
        <v>10</v>
      </c>
      <c r="W907">
        <v>0</v>
      </c>
      <c r="X907">
        <v>0</v>
      </c>
      <c r="Y907">
        <v>0</v>
      </c>
      <c r="Z907">
        <v>7</v>
      </c>
      <c r="AA907">
        <v>3</v>
      </c>
      <c r="AB907">
        <v>10</v>
      </c>
      <c r="AC907">
        <v>0</v>
      </c>
      <c r="AD907">
        <v>2</v>
      </c>
      <c r="AE907">
        <v>2</v>
      </c>
      <c r="AF907">
        <v>0</v>
      </c>
      <c r="AG907">
        <v>2</v>
      </c>
      <c r="AH907">
        <v>2</v>
      </c>
      <c r="AI907">
        <v>3</v>
      </c>
      <c r="AJ907">
        <v>0</v>
      </c>
      <c r="AK907">
        <v>3</v>
      </c>
      <c r="AL907">
        <v>1</v>
      </c>
      <c r="AM907">
        <v>0</v>
      </c>
      <c r="AN907">
        <v>1</v>
      </c>
      <c r="AO907">
        <v>0</v>
      </c>
      <c r="AP907">
        <v>2</v>
      </c>
      <c r="AQ907">
        <v>2</v>
      </c>
      <c r="AR907">
        <v>2</v>
      </c>
      <c r="AS907">
        <v>1</v>
      </c>
      <c r="AT907">
        <v>3</v>
      </c>
      <c r="AU907">
        <v>2</v>
      </c>
      <c r="AV907">
        <v>0</v>
      </c>
      <c r="AW907">
        <v>2</v>
      </c>
      <c r="AX907">
        <v>8</v>
      </c>
      <c r="AY907">
        <v>5</v>
      </c>
      <c r="AZ907">
        <v>13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1</v>
      </c>
      <c r="BH907">
        <v>1</v>
      </c>
      <c r="BI907">
        <v>0</v>
      </c>
      <c r="BJ907">
        <v>1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1</v>
      </c>
      <c r="CG907">
        <v>0</v>
      </c>
      <c r="CH907">
        <v>1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</v>
      </c>
      <c r="CP907">
        <v>1</v>
      </c>
      <c r="CQ907">
        <v>1</v>
      </c>
      <c r="CR907">
        <v>1</v>
      </c>
      <c r="CS907">
        <v>1</v>
      </c>
    </row>
    <row r="908" spans="1:97" x14ac:dyDescent="0.25">
      <c r="A908" t="s">
        <v>4981</v>
      </c>
      <c r="B908">
        <v>1</v>
      </c>
      <c r="C908" t="s">
        <v>4982</v>
      </c>
      <c r="D908">
        <v>29</v>
      </c>
      <c r="E908" t="s">
        <v>546</v>
      </c>
      <c r="F908">
        <v>618</v>
      </c>
      <c r="G908" t="s">
        <v>4983</v>
      </c>
      <c r="H908" t="s">
        <v>4984</v>
      </c>
      <c r="I908">
        <v>0</v>
      </c>
      <c r="J908" t="s">
        <v>546</v>
      </c>
      <c r="K908" t="s">
        <v>189</v>
      </c>
      <c r="L908" t="s">
        <v>31</v>
      </c>
      <c r="M908" t="s">
        <v>37</v>
      </c>
      <c r="N908" t="s">
        <v>35</v>
      </c>
      <c r="O908" t="s">
        <v>29</v>
      </c>
      <c r="P908" t="s">
        <v>2776</v>
      </c>
      <c r="Q908" t="s">
        <v>2777</v>
      </c>
      <c r="R908" t="s">
        <v>549</v>
      </c>
      <c r="S908">
        <v>0</v>
      </c>
      <c r="T908">
        <v>8</v>
      </c>
      <c r="U908">
        <v>10</v>
      </c>
      <c r="V908">
        <v>18</v>
      </c>
      <c r="W908">
        <v>1</v>
      </c>
      <c r="X908">
        <v>1</v>
      </c>
      <c r="Y908">
        <v>2</v>
      </c>
      <c r="Z908">
        <v>8</v>
      </c>
      <c r="AA908">
        <v>10</v>
      </c>
      <c r="AB908">
        <v>18</v>
      </c>
      <c r="AC908">
        <v>2</v>
      </c>
      <c r="AD908">
        <v>0</v>
      </c>
      <c r="AE908">
        <v>2</v>
      </c>
      <c r="AF908">
        <v>2</v>
      </c>
      <c r="AG908">
        <v>0</v>
      </c>
      <c r="AH908">
        <v>2</v>
      </c>
      <c r="AI908">
        <v>1</v>
      </c>
      <c r="AJ908">
        <v>0</v>
      </c>
      <c r="AK908">
        <v>1</v>
      </c>
      <c r="AL908">
        <v>1</v>
      </c>
      <c r="AM908">
        <v>2</v>
      </c>
      <c r="AN908">
        <v>3</v>
      </c>
      <c r="AO908">
        <v>3</v>
      </c>
      <c r="AP908">
        <v>5</v>
      </c>
      <c r="AQ908">
        <v>8</v>
      </c>
      <c r="AR908">
        <v>3</v>
      </c>
      <c r="AS908">
        <v>2</v>
      </c>
      <c r="AT908">
        <v>5</v>
      </c>
      <c r="AU908">
        <v>0</v>
      </c>
      <c r="AV908">
        <v>0</v>
      </c>
      <c r="AW908">
        <v>0</v>
      </c>
      <c r="AX908">
        <v>10</v>
      </c>
      <c r="AY908">
        <v>9</v>
      </c>
      <c r="AZ908">
        <v>19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1</v>
      </c>
      <c r="BH908">
        <v>1</v>
      </c>
      <c r="BI908">
        <v>0</v>
      </c>
      <c r="BJ908">
        <v>1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1</v>
      </c>
      <c r="CG908">
        <v>0</v>
      </c>
      <c r="CH908">
        <v>1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1</v>
      </c>
      <c r="CP908">
        <v>1</v>
      </c>
      <c r="CQ908">
        <v>1</v>
      </c>
      <c r="CR908">
        <v>1</v>
      </c>
      <c r="CS908">
        <v>1</v>
      </c>
    </row>
    <row r="909" spans="1:97" x14ac:dyDescent="0.25">
      <c r="A909" t="s">
        <v>4985</v>
      </c>
      <c r="B909">
        <v>1</v>
      </c>
      <c r="C909" t="s">
        <v>3043</v>
      </c>
      <c r="D909">
        <v>37</v>
      </c>
      <c r="E909" t="s">
        <v>216</v>
      </c>
      <c r="F909">
        <v>1</v>
      </c>
      <c r="G909" t="s">
        <v>380</v>
      </c>
      <c r="H909" t="s">
        <v>4986</v>
      </c>
      <c r="I909">
        <v>3117</v>
      </c>
      <c r="J909" t="s">
        <v>217</v>
      </c>
      <c r="K909" t="s">
        <v>189</v>
      </c>
      <c r="L909" t="s">
        <v>31</v>
      </c>
      <c r="M909" t="s">
        <v>37</v>
      </c>
      <c r="N909" t="s">
        <v>35</v>
      </c>
      <c r="O909" t="s">
        <v>29</v>
      </c>
      <c r="P909" t="s">
        <v>2956</v>
      </c>
      <c r="Q909" t="s">
        <v>2943</v>
      </c>
      <c r="R909" t="s">
        <v>218</v>
      </c>
      <c r="S909">
        <v>0</v>
      </c>
      <c r="T909">
        <v>141</v>
      </c>
      <c r="U909">
        <v>155</v>
      </c>
      <c r="V909">
        <v>296</v>
      </c>
      <c r="W909">
        <v>26</v>
      </c>
      <c r="X909">
        <v>23</v>
      </c>
      <c r="Y909">
        <v>49</v>
      </c>
      <c r="Z909">
        <v>140</v>
      </c>
      <c r="AA909">
        <v>155</v>
      </c>
      <c r="AB909">
        <v>295</v>
      </c>
      <c r="AC909">
        <v>21</v>
      </c>
      <c r="AD909">
        <v>30</v>
      </c>
      <c r="AE909">
        <v>51</v>
      </c>
      <c r="AF909">
        <v>21</v>
      </c>
      <c r="AG909">
        <v>30</v>
      </c>
      <c r="AH909">
        <v>51</v>
      </c>
      <c r="AI909">
        <v>19</v>
      </c>
      <c r="AJ909">
        <v>17</v>
      </c>
      <c r="AK909">
        <v>36</v>
      </c>
      <c r="AL909">
        <v>21</v>
      </c>
      <c r="AM909">
        <v>32</v>
      </c>
      <c r="AN909">
        <v>53</v>
      </c>
      <c r="AO909">
        <v>29</v>
      </c>
      <c r="AP909">
        <v>24</v>
      </c>
      <c r="AQ909">
        <v>53</v>
      </c>
      <c r="AR909">
        <v>25</v>
      </c>
      <c r="AS909">
        <v>28</v>
      </c>
      <c r="AT909">
        <v>53</v>
      </c>
      <c r="AU909">
        <v>28</v>
      </c>
      <c r="AV909">
        <v>30</v>
      </c>
      <c r="AW909">
        <v>58</v>
      </c>
      <c r="AX909">
        <v>143</v>
      </c>
      <c r="AY909">
        <v>161</v>
      </c>
      <c r="AZ909">
        <v>304</v>
      </c>
      <c r="BA909">
        <v>2</v>
      </c>
      <c r="BB909">
        <v>2</v>
      </c>
      <c r="BC909">
        <v>2</v>
      </c>
      <c r="BD909">
        <v>2</v>
      </c>
      <c r="BE909">
        <v>2</v>
      </c>
      <c r="BF909">
        <v>2</v>
      </c>
      <c r="BG909">
        <v>0</v>
      </c>
      <c r="BH909">
        <v>12</v>
      </c>
      <c r="BI909">
        <v>0</v>
      </c>
      <c r="BJ909">
        <v>0</v>
      </c>
      <c r="BK909">
        <v>1</v>
      </c>
      <c r="BL909">
        <v>0</v>
      </c>
      <c r="BM909">
        <v>1</v>
      </c>
      <c r="BN909">
        <v>0</v>
      </c>
      <c r="BO909">
        <v>0</v>
      </c>
      <c r="BP909">
        <v>0</v>
      </c>
      <c r="BQ909">
        <v>4</v>
      </c>
      <c r="BR909">
        <v>8</v>
      </c>
      <c r="BS909">
        <v>0</v>
      </c>
      <c r="BT909">
        <v>0</v>
      </c>
      <c r="BU909">
        <v>1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1</v>
      </c>
      <c r="CD909">
        <v>0</v>
      </c>
      <c r="CE909">
        <v>0</v>
      </c>
      <c r="CF909">
        <v>16</v>
      </c>
      <c r="CG909">
        <v>4</v>
      </c>
      <c r="CH909">
        <v>8</v>
      </c>
      <c r="CI909">
        <v>2</v>
      </c>
      <c r="CJ909">
        <v>2</v>
      </c>
      <c r="CK909">
        <v>2</v>
      </c>
      <c r="CL909">
        <v>2</v>
      </c>
      <c r="CM909">
        <v>2</v>
      </c>
      <c r="CN909">
        <v>2</v>
      </c>
      <c r="CO909">
        <v>0</v>
      </c>
      <c r="CP909">
        <v>12</v>
      </c>
      <c r="CQ909">
        <v>12</v>
      </c>
      <c r="CR909">
        <v>12</v>
      </c>
      <c r="CS909">
        <v>1</v>
      </c>
    </row>
    <row r="910" spans="1:97" x14ac:dyDescent="0.25">
      <c r="A910" t="s">
        <v>4987</v>
      </c>
      <c r="B910">
        <v>1</v>
      </c>
      <c r="C910" t="s">
        <v>4988</v>
      </c>
      <c r="D910">
        <v>54</v>
      </c>
      <c r="E910" t="s">
        <v>2442</v>
      </c>
      <c r="F910">
        <v>178</v>
      </c>
      <c r="G910" t="s">
        <v>4989</v>
      </c>
      <c r="H910" t="s">
        <v>4990</v>
      </c>
      <c r="I910">
        <v>0</v>
      </c>
      <c r="J910" t="s">
        <v>188</v>
      </c>
      <c r="K910" t="s">
        <v>189</v>
      </c>
      <c r="L910" t="s">
        <v>31</v>
      </c>
      <c r="M910" t="s">
        <v>37</v>
      </c>
      <c r="N910" t="s">
        <v>35</v>
      </c>
      <c r="O910" t="s">
        <v>29</v>
      </c>
      <c r="P910" t="s">
        <v>3025</v>
      </c>
      <c r="Q910" t="s">
        <v>3026</v>
      </c>
      <c r="R910" t="s">
        <v>194</v>
      </c>
      <c r="S910">
        <v>0</v>
      </c>
      <c r="T910">
        <v>18</v>
      </c>
      <c r="U910">
        <v>17</v>
      </c>
      <c r="V910">
        <v>35</v>
      </c>
      <c r="W910">
        <v>7</v>
      </c>
      <c r="X910">
        <v>2</v>
      </c>
      <c r="Y910">
        <v>9</v>
      </c>
      <c r="Z910">
        <v>18</v>
      </c>
      <c r="AA910">
        <v>17</v>
      </c>
      <c r="AB910">
        <v>35</v>
      </c>
      <c r="AC910">
        <v>0</v>
      </c>
      <c r="AD910">
        <v>1</v>
      </c>
      <c r="AE910">
        <v>1</v>
      </c>
      <c r="AF910">
        <v>0</v>
      </c>
      <c r="AG910">
        <v>1</v>
      </c>
      <c r="AH910">
        <v>1</v>
      </c>
      <c r="AI910">
        <v>4</v>
      </c>
      <c r="AJ910">
        <v>0</v>
      </c>
      <c r="AK910">
        <v>4</v>
      </c>
      <c r="AL910">
        <v>3</v>
      </c>
      <c r="AM910">
        <v>5</v>
      </c>
      <c r="AN910">
        <v>8</v>
      </c>
      <c r="AO910">
        <v>1</v>
      </c>
      <c r="AP910">
        <v>2</v>
      </c>
      <c r="AQ910">
        <v>3</v>
      </c>
      <c r="AR910">
        <v>2</v>
      </c>
      <c r="AS910">
        <v>4</v>
      </c>
      <c r="AT910">
        <v>6</v>
      </c>
      <c r="AU910">
        <v>1</v>
      </c>
      <c r="AV910">
        <v>2</v>
      </c>
      <c r="AW910">
        <v>3</v>
      </c>
      <c r="AX910">
        <v>11</v>
      </c>
      <c r="AY910">
        <v>14</v>
      </c>
      <c r="AZ910">
        <v>25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2</v>
      </c>
      <c r="BH910">
        <v>2</v>
      </c>
      <c r="BI910">
        <v>0</v>
      </c>
      <c r="BJ910">
        <v>1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1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2</v>
      </c>
      <c r="CG910">
        <v>0</v>
      </c>
      <c r="CH910">
        <v>2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2</v>
      </c>
      <c r="CP910">
        <v>2</v>
      </c>
      <c r="CQ910">
        <v>2</v>
      </c>
      <c r="CR910">
        <v>2</v>
      </c>
      <c r="CS910">
        <v>1</v>
      </c>
    </row>
    <row r="911" spans="1:97" x14ac:dyDescent="0.25">
      <c r="A911" t="s">
        <v>4991</v>
      </c>
      <c r="B911">
        <v>2</v>
      </c>
      <c r="C911" t="s">
        <v>3292</v>
      </c>
      <c r="D911">
        <v>17</v>
      </c>
      <c r="E911" t="s">
        <v>193</v>
      </c>
      <c r="F911">
        <v>1</v>
      </c>
      <c r="G911" t="s">
        <v>329</v>
      </c>
      <c r="H911" t="s">
        <v>2433</v>
      </c>
      <c r="I911">
        <v>250</v>
      </c>
      <c r="J911" t="s">
        <v>193</v>
      </c>
      <c r="K911" t="s">
        <v>189</v>
      </c>
      <c r="L911" t="s">
        <v>31</v>
      </c>
      <c r="M911" t="s">
        <v>37</v>
      </c>
      <c r="N911" t="s">
        <v>35</v>
      </c>
      <c r="O911" t="s">
        <v>29</v>
      </c>
      <c r="P911" t="s">
        <v>3369</v>
      </c>
      <c r="Q911" t="s">
        <v>3026</v>
      </c>
      <c r="R911" t="s">
        <v>194</v>
      </c>
      <c r="S911">
        <v>0</v>
      </c>
      <c r="T911">
        <v>149</v>
      </c>
      <c r="U911">
        <v>137</v>
      </c>
      <c r="V911">
        <v>286</v>
      </c>
      <c r="W911">
        <v>26</v>
      </c>
      <c r="X911">
        <v>22</v>
      </c>
      <c r="Y911">
        <v>48</v>
      </c>
      <c r="Z911">
        <v>148</v>
      </c>
      <c r="AA911">
        <v>136</v>
      </c>
      <c r="AB911">
        <v>284</v>
      </c>
      <c r="AC911">
        <v>19</v>
      </c>
      <c r="AD911">
        <v>26</v>
      </c>
      <c r="AE911">
        <v>45</v>
      </c>
      <c r="AF911">
        <v>24</v>
      </c>
      <c r="AG911">
        <v>28</v>
      </c>
      <c r="AH911">
        <v>52</v>
      </c>
      <c r="AI911">
        <v>31</v>
      </c>
      <c r="AJ911">
        <v>23</v>
      </c>
      <c r="AK911">
        <v>54</v>
      </c>
      <c r="AL911">
        <v>26</v>
      </c>
      <c r="AM911">
        <v>24</v>
      </c>
      <c r="AN911">
        <v>50</v>
      </c>
      <c r="AO911">
        <v>21</v>
      </c>
      <c r="AP911">
        <v>34</v>
      </c>
      <c r="AQ911">
        <v>55</v>
      </c>
      <c r="AR911">
        <v>25</v>
      </c>
      <c r="AS911">
        <v>29</v>
      </c>
      <c r="AT911">
        <v>54</v>
      </c>
      <c r="AU911">
        <v>35</v>
      </c>
      <c r="AV911">
        <v>17</v>
      </c>
      <c r="AW911">
        <v>52</v>
      </c>
      <c r="AX911">
        <v>162</v>
      </c>
      <c r="AY911">
        <v>155</v>
      </c>
      <c r="AZ911">
        <v>317</v>
      </c>
      <c r="BA911">
        <v>2</v>
      </c>
      <c r="BB911">
        <v>2</v>
      </c>
      <c r="BC911">
        <v>2</v>
      </c>
      <c r="BD911">
        <v>2</v>
      </c>
      <c r="BE911">
        <v>2</v>
      </c>
      <c r="BF911">
        <v>2</v>
      </c>
      <c r="BG911">
        <v>0</v>
      </c>
      <c r="BH911">
        <v>12</v>
      </c>
      <c r="BI911">
        <v>0</v>
      </c>
      <c r="BJ911">
        <v>0</v>
      </c>
      <c r="BK911">
        <v>1</v>
      </c>
      <c r="BL911">
        <v>0</v>
      </c>
      <c r="BM911">
        <v>1</v>
      </c>
      <c r="BN911">
        <v>0</v>
      </c>
      <c r="BO911">
        <v>0</v>
      </c>
      <c r="BP911">
        <v>0</v>
      </c>
      <c r="BQ911">
        <v>3</v>
      </c>
      <c r="BR911">
        <v>9</v>
      </c>
      <c r="BS911">
        <v>0</v>
      </c>
      <c r="BT911">
        <v>0</v>
      </c>
      <c r="BU911">
        <v>3</v>
      </c>
      <c r="BV911">
        <v>1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1</v>
      </c>
      <c r="CD911">
        <v>0</v>
      </c>
      <c r="CE911">
        <v>0</v>
      </c>
      <c r="CF911">
        <v>19</v>
      </c>
      <c r="CG911">
        <v>3</v>
      </c>
      <c r="CH911">
        <v>9</v>
      </c>
      <c r="CI911">
        <v>2</v>
      </c>
      <c r="CJ911">
        <v>2</v>
      </c>
      <c r="CK911">
        <v>2</v>
      </c>
      <c r="CL911">
        <v>2</v>
      </c>
      <c r="CM911">
        <v>2</v>
      </c>
      <c r="CN911">
        <v>2</v>
      </c>
      <c r="CO911">
        <v>0</v>
      </c>
      <c r="CP911">
        <v>12</v>
      </c>
      <c r="CQ911">
        <v>15</v>
      </c>
      <c r="CR911">
        <v>15</v>
      </c>
      <c r="CS911">
        <v>1</v>
      </c>
    </row>
    <row r="912" spans="1:97" x14ac:dyDescent="0.25">
      <c r="A912" t="s">
        <v>4992</v>
      </c>
      <c r="B912">
        <v>2</v>
      </c>
      <c r="C912" t="s">
        <v>1681</v>
      </c>
      <c r="D912">
        <v>21</v>
      </c>
      <c r="E912" t="s">
        <v>197</v>
      </c>
      <c r="F912">
        <v>1</v>
      </c>
      <c r="G912" t="s">
        <v>197</v>
      </c>
      <c r="H912" t="s">
        <v>4955</v>
      </c>
      <c r="I912">
        <v>400</v>
      </c>
      <c r="J912" t="s">
        <v>197</v>
      </c>
      <c r="K912" t="s">
        <v>189</v>
      </c>
      <c r="L912" t="s">
        <v>31</v>
      </c>
      <c r="M912" t="s">
        <v>37</v>
      </c>
      <c r="N912" t="s">
        <v>35</v>
      </c>
      <c r="O912" t="s">
        <v>29</v>
      </c>
      <c r="P912" t="s">
        <v>3705</v>
      </c>
      <c r="Q912" t="s">
        <v>2849</v>
      </c>
      <c r="R912" t="s">
        <v>199</v>
      </c>
      <c r="S912">
        <v>0</v>
      </c>
      <c r="T912">
        <v>103</v>
      </c>
      <c r="U912">
        <v>121</v>
      </c>
      <c r="V912">
        <v>224</v>
      </c>
      <c r="W912">
        <v>20</v>
      </c>
      <c r="X912">
        <v>22</v>
      </c>
      <c r="Y912">
        <v>42</v>
      </c>
      <c r="Z912">
        <v>103</v>
      </c>
      <c r="AA912">
        <v>121</v>
      </c>
      <c r="AB912">
        <v>224</v>
      </c>
      <c r="AC912">
        <v>13</v>
      </c>
      <c r="AD912">
        <v>20</v>
      </c>
      <c r="AE912">
        <v>33</v>
      </c>
      <c r="AF912">
        <v>15</v>
      </c>
      <c r="AG912">
        <v>20</v>
      </c>
      <c r="AH912">
        <v>35</v>
      </c>
      <c r="AI912">
        <v>8</v>
      </c>
      <c r="AJ912">
        <v>18</v>
      </c>
      <c r="AK912">
        <v>26</v>
      </c>
      <c r="AL912">
        <v>21</v>
      </c>
      <c r="AM912">
        <v>26</v>
      </c>
      <c r="AN912">
        <v>47</v>
      </c>
      <c r="AO912">
        <v>17</v>
      </c>
      <c r="AP912">
        <v>16</v>
      </c>
      <c r="AQ912">
        <v>33</v>
      </c>
      <c r="AR912">
        <v>12</v>
      </c>
      <c r="AS912">
        <v>14</v>
      </c>
      <c r="AT912">
        <v>26</v>
      </c>
      <c r="AU912">
        <v>15</v>
      </c>
      <c r="AV912">
        <v>16</v>
      </c>
      <c r="AW912">
        <v>31</v>
      </c>
      <c r="AX912">
        <v>88</v>
      </c>
      <c r="AY912">
        <v>110</v>
      </c>
      <c r="AZ912">
        <v>198</v>
      </c>
      <c r="BA912">
        <v>2</v>
      </c>
      <c r="BB912">
        <v>1</v>
      </c>
      <c r="BC912">
        <v>2</v>
      </c>
      <c r="BD912">
        <v>2</v>
      </c>
      <c r="BE912">
        <v>1</v>
      </c>
      <c r="BF912">
        <v>1</v>
      </c>
      <c r="BG912">
        <v>0</v>
      </c>
      <c r="BH912">
        <v>9</v>
      </c>
      <c r="BI912">
        <v>0</v>
      </c>
      <c r="BJ912">
        <v>0</v>
      </c>
      <c r="BK912">
        <v>1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4</v>
      </c>
      <c r="BR912">
        <v>5</v>
      </c>
      <c r="BS912">
        <v>0</v>
      </c>
      <c r="BT912">
        <v>0</v>
      </c>
      <c r="BU912">
        <v>1</v>
      </c>
      <c r="BV912">
        <v>2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1</v>
      </c>
      <c r="CD912">
        <v>0</v>
      </c>
      <c r="CE912">
        <v>0</v>
      </c>
      <c r="CF912">
        <v>14</v>
      </c>
      <c r="CG912">
        <v>4</v>
      </c>
      <c r="CH912">
        <v>5</v>
      </c>
      <c r="CI912">
        <v>2</v>
      </c>
      <c r="CJ912">
        <v>1</v>
      </c>
      <c r="CK912">
        <v>2</v>
      </c>
      <c r="CL912">
        <v>2</v>
      </c>
      <c r="CM912">
        <v>1</v>
      </c>
      <c r="CN912">
        <v>1</v>
      </c>
      <c r="CO912">
        <v>0</v>
      </c>
      <c r="CP912">
        <v>9</v>
      </c>
      <c r="CQ912">
        <v>15</v>
      </c>
      <c r="CR912">
        <v>9</v>
      </c>
      <c r="CS912">
        <v>1</v>
      </c>
    </row>
    <row r="913" spans="1:97" x14ac:dyDescent="0.25">
      <c r="A913" t="s">
        <v>4993</v>
      </c>
      <c r="B913">
        <v>1</v>
      </c>
      <c r="C913" t="s">
        <v>4994</v>
      </c>
      <c r="D913">
        <v>6</v>
      </c>
      <c r="E913" t="s">
        <v>2162</v>
      </c>
      <c r="F913">
        <v>1</v>
      </c>
      <c r="G913" t="s">
        <v>4995</v>
      </c>
      <c r="H913" t="s">
        <v>4996</v>
      </c>
      <c r="I913">
        <v>0</v>
      </c>
      <c r="J913" t="s">
        <v>193</v>
      </c>
      <c r="K913" t="s">
        <v>189</v>
      </c>
      <c r="L913" t="s">
        <v>31</v>
      </c>
      <c r="M913" t="s">
        <v>37</v>
      </c>
      <c r="N913" t="s">
        <v>35</v>
      </c>
      <c r="O913" t="s">
        <v>29</v>
      </c>
      <c r="P913" t="s">
        <v>3926</v>
      </c>
      <c r="Q913" t="s">
        <v>2804</v>
      </c>
      <c r="R913" t="s">
        <v>194</v>
      </c>
      <c r="S913">
        <v>0</v>
      </c>
      <c r="T913">
        <v>85</v>
      </c>
      <c r="U913">
        <v>80</v>
      </c>
      <c r="V913">
        <v>165</v>
      </c>
      <c r="W913">
        <v>14</v>
      </c>
      <c r="X913">
        <v>15</v>
      </c>
      <c r="Y913">
        <v>29</v>
      </c>
      <c r="Z913">
        <v>85</v>
      </c>
      <c r="AA913">
        <v>80</v>
      </c>
      <c r="AB913">
        <v>165</v>
      </c>
      <c r="AC913">
        <v>14</v>
      </c>
      <c r="AD913">
        <v>11</v>
      </c>
      <c r="AE913">
        <v>25</v>
      </c>
      <c r="AF913">
        <v>14</v>
      </c>
      <c r="AG913">
        <v>11</v>
      </c>
      <c r="AH913">
        <v>25</v>
      </c>
      <c r="AI913">
        <v>14</v>
      </c>
      <c r="AJ913">
        <v>11</v>
      </c>
      <c r="AK913">
        <v>25</v>
      </c>
      <c r="AL913">
        <v>16</v>
      </c>
      <c r="AM913">
        <v>12</v>
      </c>
      <c r="AN913">
        <v>28</v>
      </c>
      <c r="AO913">
        <v>11</v>
      </c>
      <c r="AP913">
        <v>11</v>
      </c>
      <c r="AQ913">
        <v>22</v>
      </c>
      <c r="AR913">
        <v>17</v>
      </c>
      <c r="AS913">
        <v>13</v>
      </c>
      <c r="AT913">
        <v>30</v>
      </c>
      <c r="AU913">
        <v>16</v>
      </c>
      <c r="AV913">
        <v>14</v>
      </c>
      <c r="AW913">
        <v>30</v>
      </c>
      <c r="AX913">
        <v>88</v>
      </c>
      <c r="AY913">
        <v>72</v>
      </c>
      <c r="AZ913">
        <v>160</v>
      </c>
      <c r="BA913">
        <v>1</v>
      </c>
      <c r="BB913">
        <v>1</v>
      </c>
      <c r="BC913">
        <v>1</v>
      </c>
      <c r="BD913">
        <v>1</v>
      </c>
      <c r="BE913">
        <v>2</v>
      </c>
      <c r="BF913">
        <v>2</v>
      </c>
      <c r="BG913">
        <v>0</v>
      </c>
      <c r="BH913">
        <v>8</v>
      </c>
      <c r="BI913">
        <v>0</v>
      </c>
      <c r="BJ913">
        <v>0</v>
      </c>
      <c r="BK913">
        <v>1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3</v>
      </c>
      <c r="BR913">
        <v>5</v>
      </c>
      <c r="BS913">
        <v>0</v>
      </c>
      <c r="BT913">
        <v>0</v>
      </c>
      <c r="BU913">
        <v>0</v>
      </c>
      <c r="BV913">
        <v>1</v>
      </c>
      <c r="BW913">
        <v>0</v>
      </c>
      <c r="BX913">
        <v>0</v>
      </c>
      <c r="BY913">
        <v>0</v>
      </c>
      <c r="BZ913">
        <v>1</v>
      </c>
      <c r="CA913">
        <v>0</v>
      </c>
      <c r="CB913">
        <v>1</v>
      </c>
      <c r="CC913">
        <v>0</v>
      </c>
      <c r="CD913">
        <v>1</v>
      </c>
      <c r="CE913">
        <v>0</v>
      </c>
      <c r="CF913">
        <v>13</v>
      </c>
      <c r="CG913">
        <v>3</v>
      </c>
      <c r="CH913">
        <v>5</v>
      </c>
      <c r="CI913">
        <v>1</v>
      </c>
      <c r="CJ913">
        <v>1</v>
      </c>
      <c r="CK913">
        <v>1</v>
      </c>
      <c r="CL913">
        <v>1</v>
      </c>
      <c r="CM913">
        <v>2</v>
      </c>
      <c r="CN913">
        <v>2</v>
      </c>
      <c r="CO913">
        <v>0</v>
      </c>
      <c r="CP913">
        <v>8</v>
      </c>
      <c r="CQ913">
        <v>10</v>
      </c>
      <c r="CR913">
        <v>8</v>
      </c>
      <c r="CS913">
        <v>1</v>
      </c>
    </row>
    <row r="914" spans="1:97" x14ac:dyDescent="0.25">
      <c r="A914" t="s">
        <v>4997</v>
      </c>
      <c r="B914">
        <v>1</v>
      </c>
      <c r="C914" t="s">
        <v>4998</v>
      </c>
      <c r="D914">
        <v>1</v>
      </c>
      <c r="E914" t="s">
        <v>249</v>
      </c>
      <c r="F914">
        <v>512</v>
      </c>
      <c r="G914" t="s">
        <v>2109</v>
      </c>
      <c r="H914" t="s">
        <v>4999</v>
      </c>
      <c r="I914">
        <v>0</v>
      </c>
      <c r="J914" t="s">
        <v>217</v>
      </c>
      <c r="K914" t="s">
        <v>189</v>
      </c>
      <c r="L914" t="s">
        <v>31</v>
      </c>
      <c r="M914" t="s">
        <v>37</v>
      </c>
      <c r="N914" t="s">
        <v>35</v>
      </c>
      <c r="O914" t="s">
        <v>29</v>
      </c>
      <c r="P914" t="s">
        <v>3674</v>
      </c>
      <c r="Q914" t="s">
        <v>3311</v>
      </c>
      <c r="R914" t="s">
        <v>218</v>
      </c>
      <c r="S914">
        <v>0</v>
      </c>
      <c r="T914">
        <v>29</v>
      </c>
      <c r="U914">
        <v>25</v>
      </c>
      <c r="V914">
        <v>54</v>
      </c>
      <c r="W914">
        <v>8</v>
      </c>
      <c r="X914">
        <v>6</v>
      </c>
      <c r="Y914">
        <v>14</v>
      </c>
      <c r="Z914">
        <v>29</v>
      </c>
      <c r="AA914">
        <v>25</v>
      </c>
      <c r="AB914">
        <v>54</v>
      </c>
      <c r="AC914">
        <v>4</v>
      </c>
      <c r="AD914">
        <v>9</v>
      </c>
      <c r="AE914">
        <v>13</v>
      </c>
      <c r="AF914">
        <v>5</v>
      </c>
      <c r="AG914">
        <v>10</v>
      </c>
      <c r="AH914">
        <v>15</v>
      </c>
      <c r="AI914">
        <v>10</v>
      </c>
      <c r="AJ914">
        <v>4</v>
      </c>
      <c r="AK914">
        <v>14</v>
      </c>
      <c r="AL914">
        <v>8</v>
      </c>
      <c r="AM914">
        <v>9</v>
      </c>
      <c r="AN914">
        <v>17</v>
      </c>
      <c r="AO914">
        <v>8</v>
      </c>
      <c r="AP914">
        <v>2</v>
      </c>
      <c r="AQ914">
        <v>10</v>
      </c>
      <c r="AR914">
        <v>2</v>
      </c>
      <c r="AS914">
        <v>5</v>
      </c>
      <c r="AT914">
        <v>7</v>
      </c>
      <c r="AU914">
        <v>4</v>
      </c>
      <c r="AV914">
        <v>3</v>
      </c>
      <c r="AW914">
        <v>7</v>
      </c>
      <c r="AX914">
        <v>37</v>
      </c>
      <c r="AY914">
        <v>33</v>
      </c>
      <c r="AZ914">
        <v>70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3</v>
      </c>
      <c r="BH914">
        <v>3</v>
      </c>
      <c r="BI914">
        <v>0</v>
      </c>
      <c r="BJ914">
        <v>1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2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3</v>
      </c>
      <c r="CG914">
        <v>0</v>
      </c>
      <c r="CH914">
        <v>3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3</v>
      </c>
      <c r="CP914">
        <v>3</v>
      </c>
      <c r="CQ914">
        <v>3</v>
      </c>
      <c r="CR914">
        <v>3</v>
      </c>
      <c r="CS914">
        <v>1</v>
      </c>
    </row>
    <row r="915" spans="1:97" x14ac:dyDescent="0.25">
      <c r="A915" t="s">
        <v>5000</v>
      </c>
      <c r="B915">
        <v>1</v>
      </c>
      <c r="C915" t="s">
        <v>1309</v>
      </c>
      <c r="D915">
        <v>40</v>
      </c>
      <c r="E915" t="s">
        <v>259</v>
      </c>
      <c r="F915">
        <v>19</v>
      </c>
      <c r="G915" t="s">
        <v>5001</v>
      </c>
      <c r="H915" t="s">
        <v>5002</v>
      </c>
      <c r="I915">
        <v>0</v>
      </c>
      <c r="J915" t="s">
        <v>259</v>
      </c>
      <c r="K915" t="s">
        <v>189</v>
      </c>
      <c r="L915" t="s">
        <v>31</v>
      </c>
      <c r="M915" t="s">
        <v>37</v>
      </c>
      <c r="N915" t="s">
        <v>35</v>
      </c>
      <c r="O915" t="s">
        <v>29</v>
      </c>
      <c r="P915" t="s">
        <v>3733</v>
      </c>
      <c r="Q915" t="s">
        <v>2867</v>
      </c>
      <c r="R915" t="s">
        <v>471</v>
      </c>
      <c r="S915">
        <v>0</v>
      </c>
      <c r="T915">
        <v>9</v>
      </c>
      <c r="U915">
        <v>8</v>
      </c>
      <c r="V915">
        <v>17</v>
      </c>
      <c r="W915">
        <v>2</v>
      </c>
      <c r="X915">
        <v>1</v>
      </c>
      <c r="Y915">
        <v>3</v>
      </c>
      <c r="Z915">
        <v>9</v>
      </c>
      <c r="AA915">
        <v>8</v>
      </c>
      <c r="AB915">
        <v>17</v>
      </c>
      <c r="AC915">
        <v>0</v>
      </c>
      <c r="AD915">
        <v>1</v>
      </c>
      <c r="AE915">
        <v>1</v>
      </c>
      <c r="AF915">
        <v>0</v>
      </c>
      <c r="AG915">
        <v>1</v>
      </c>
      <c r="AH915">
        <v>1</v>
      </c>
      <c r="AI915">
        <v>0</v>
      </c>
      <c r="AJ915">
        <v>2</v>
      </c>
      <c r="AK915">
        <v>2</v>
      </c>
      <c r="AL915">
        <v>3</v>
      </c>
      <c r="AM915">
        <v>2</v>
      </c>
      <c r="AN915">
        <v>5</v>
      </c>
      <c r="AO915">
        <v>0</v>
      </c>
      <c r="AP915">
        <v>2</v>
      </c>
      <c r="AQ915">
        <v>2</v>
      </c>
      <c r="AR915">
        <v>3</v>
      </c>
      <c r="AS915">
        <v>0</v>
      </c>
      <c r="AT915">
        <v>3</v>
      </c>
      <c r="AU915">
        <v>1</v>
      </c>
      <c r="AV915">
        <v>1</v>
      </c>
      <c r="AW915">
        <v>2</v>
      </c>
      <c r="AX915">
        <v>7</v>
      </c>
      <c r="AY915">
        <v>8</v>
      </c>
      <c r="AZ915">
        <v>15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2</v>
      </c>
      <c r="BH915">
        <v>2</v>
      </c>
      <c r="BI915">
        <v>1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</v>
      </c>
      <c r="BS915">
        <v>0</v>
      </c>
      <c r="BT915">
        <v>0</v>
      </c>
      <c r="BU915">
        <v>1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3</v>
      </c>
      <c r="CG915">
        <v>1</v>
      </c>
      <c r="CH915">
        <v>1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2</v>
      </c>
      <c r="CP915">
        <v>2</v>
      </c>
      <c r="CQ915">
        <v>4</v>
      </c>
      <c r="CR915">
        <v>2</v>
      </c>
      <c r="CS915">
        <v>1</v>
      </c>
    </row>
    <row r="916" spans="1:97" x14ac:dyDescent="0.25">
      <c r="A916" t="s">
        <v>5003</v>
      </c>
      <c r="B916">
        <v>1</v>
      </c>
      <c r="C916" t="s">
        <v>1674</v>
      </c>
      <c r="D916">
        <v>29</v>
      </c>
      <c r="E916" t="s">
        <v>546</v>
      </c>
      <c r="F916">
        <v>514</v>
      </c>
      <c r="G916" t="s">
        <v>5004</v>
      </c>
      <c r="H916" t="s">
        <v>5005</v>
      </c>
      <c r="I916">
        <v>0</v>
      </c>
      <c r="J916" t="s">
        <v>546</v>
      </c>
      <c r="K916" t="s">
        <v>189</v>
      </c>
      <c r="L916" t="s">
        <v>31</v>
      </c>
      <c r="M916" t="s">
        <v>37</v>
      </c>
      <c r="N916" t="s">
        <v>35</v>
      </c>
      <c r="O916" t="s">
        <v>29</v>
      </c>
      <c r="P916" t="s">
        <v>3020</v>
      </c>
      <c r="Q916" t="s">
        <v>2777</v>
      </c>
      <c r="R916" t="s">
        <v>549</v>
      </c>
      <c r="S916">
        <v>0</v>
      </c>
      <c r="T916">
        <v>13</v>
      </c>
      <c r="U916">
        <v>10</v>
      </c>
      <c r="V916">
        <v>23</v>
      </c>
      <c r="W916">
        <v>1</v>
      </c>
      <c r="X916">
        <v>2</v>
      </c>
      <c r="Y916">
        <v>3</v>
      </c>
      <c r="Z916">
        <v>13</v>
      </c>
      <c r="AA916">
        <v>10</v>
      </c>
      <c r="AB916">
        <v>23</v>
      </c>
      <c r="AC916">
        <v>1</v>
      </c>
      <c r="AD916">
        <v>0</v>
      </c>
      <c r="AE916">
        <v>1</v>
      </c>
      <c r="AF916">
        <v>1</v>
      </c>
      <c r="AG916">
        <v>0</v>
      </c>
      <c r="AH916">
        <v>1</v>
      </c>
      <c r="AI916">
        <v>1</v>
      </c>
      <c r="AJ916">
        <v>4</v>
      </c>
      <c r="AK916">
        <v>5</v>
      </c>
      <c r="AL916">
        <v>3</v>
      </c>
      <c r="AM916">
        <v>1</v>
      </c>
      <c r="AN916">
        <v>4</v>
      </c>
      <c r="AO916">
        <v>4</v>
      </c>
      <c r="AP916">
        <v>1</v>
      </c>
      <c r="AQ916">
        <v>5</v>
      </c>
      <c r="AR916">
        <v>2</v>
      </c>
      <c r="AS916">
        <v>2</v>
      </c>
      <c r="AT916">
        <v>4</v>
      </c>
      <c r="AU916">
        <v>2</v>
      </c>
      <c r="AV916">
        <v>0</v>
      </c>
      <c r="AW916">
        <v>2</v>
      </c>
      <c r="AX916">
        <v>13</v>
      </c>
      <c r="AY916">
        <v>8</v>
      </c>
      <c r="AZ916">
        <v>21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1</v>
      </c>
      <c r="BH916">
        <v>1</v>
      </c>
      <c r="BI916">
        <v>1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1</v>
      </c>
      <c r="CG916">
        <v>1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1</v>
      </c>
      <c r="CP916">
        <v>1</v>
      </c>
      <c r="CQ916">
        <v>1</v>
      </c>
      <c r="CR916">
        <v>1</v>
      </c>
      <c r="CS916">
        <v>1</v>
      </c>
    </row>
    <row r="917" spans="1:97" x14ac:dyDescent="0.25">
      <c r="A917" t="s">
        <v>5006</v>
      </c>
      <c r="B917">
        <v>1</v>
      </c>
      <c r="C917" t="s">
        <v>1777</v>
      </c>
      <c r="D917">
        <v>19</v>
      </c>
      <c r="E917" t="s">
        <v>188</v>
      </c>
      <c r="F917">
        <v>1</v>
      </c>
      <c r="G917" t="s">
        <v>188</v>
      </c>
      <c r="H917" t="s">
        <v>5007</v>
      </c>
      <c r="I917">
        <v>8442</v>
      </c>
      <c r="J917" t="s">
        <v>188</v>
      </c>
      <c r="K917" t="s">
        <v>189</v>
      </c>
      <c r="L917" t="s">
        <v>31</v>
      </c>
      <c r="M917" t="s">
        <v>37</v>
      </c>
      <c r="N917" t="s">
        <v>35</v>
      </c>
      <c r="O917" t="s">
        <v>29</v>
      </c>
      <c r="P917" t="s">
        <v>2899</v>
      </c>
      <c r="Q917" t="s">
        <v>2791</v>
      </c>
      <c r="R917" t="s">
        <v>190</v>
      </c>
      <c r="S917">
        <v>0</v>
      </c>
      <c r="T917">
        <v>170</v>
      </c>
      <c r="U917">
        <v>141</v>
      </c>
      <c r="V917">
        <v>311</v>
      </c>
      <c r="W917">
        <v>28</v>
      </c>
      <c r="X917">
        <v>23</v>
      </c>
      <c r="Y917">
        <v>51</v>
      </c>
      <c r="Z917">
        <v>170</v>
      </c>
      <c r="AA917">
        <v>141</v>
      </c>
      <c r="AB917">
        <v>311</v>
      </c>
      <c r="AC917">
        <v>26</v>
      </c>
      <c r="AD917">
        <v>32</v>
      </c>
      <c r="AE917">
        <v>58</v>
      </c>
      <c r="AF917">
        <v>26</v>
      </c>
      <c r="AG917">
        <v>32</v>
      </c>
      <c r="AH917">
        <v>58</v>
      </c>
      <c r="AI917">
        <v>23</v>
      </c>
      <c r="AJ917">
        <v>23</v>
      </c>
      <c r="AK917">
        <v>46</v>
      </c>
      <c r="AL917">
        <v>31</v>
      </c>
      <c r="AM917">
        <v>25</v>
      </c>
      <c r="AN917">
        <v>56</v>
      </c>
      <c r="AO917">
        <v>32</v>
      </c>
      <c r="AP917">
        <v>20</v>
      </c>
      <c r="AQ917">
        <v>52</v>
      </c>
      <c r="AR917">
        <v>25</v>
      </c>
      <c r="AS917">
        <v>25</v>
      </c>
      <c r="AT917">
        <v>50</v>
      </c>
      <c r="AU917">
        <v>32</v>
      </c>
      <c r="AV917">
        <v>25</v>
      </c>
      <c r="AW917">
        <v>57</v>
      </c>
      <c r="AX917">
        <v>169</v>
      </c>
      <c r="AY917">
        <v>150</v>
      </c>
      <c r="AZ917">
        <v>319</v>
      </c>
      <c r="BA917">
        <v>2</v>
      </c>
      <c r="BB917">
        <v>2</v>
      </c>
      <c r="BC917">
        <v>2</v>
      </c>
      <c r="BD917">
        <v>2</v>
      </c>
      <c r="BE917">
        <v>2</v>
      </c>
      <c r="BF917">
        <v>2</v>
      </c>
      <c r="BG917">
        <v>0</v>
      </c>
      <c r="BH917">
        <v>12</v>
      </c>
      <c r="BI917">
        <v>0</v>
      </c>
      <c r="BJ917">
        <v>1</v>
      </c>
      <c r="BK917">
        <v>0</v>
      </c>
      <c r="BL917">
        <v>0</v>
      </c>
      <c r="BM917">
        <v>1</v>
      </c>
      <c r="BN917">
        <v>0</v>
      </c>
      <c r="BO917">
        <v>0</v>
      </c>
      <c r="BP917">
        <v>0</v>
      </c>
      <c r="BQ917">
        <v>3</v>
      </c>
      <c r="BR917">
        <v>8</v>
      </c>
      <c r="BS917">
        <v>0</v>
      </c>
      <c r="BT917">
        <v>0</v>
      </c>
      <c r="BU917">
        <v>1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2</v>
      </c>
      <c r="CD917">
        <v>0</v>
      </c>
      <c r="CE917">
        <v>0</v>
      </c>
      <c r="CF917">
        <v>16</v>
      </c>
      <c r="CG917">
        <v>3</v>
      </c>
      <c r="CH917">
        <v>9</v>
      </c>
      <c r="CI917">
        <v>2</v>
      </c>
      <c r="CJ917">
        <v>2</v>
      </c>
      <c r="CK917">
        <v>2</v>
      </c>
      <c r="CL917">
        <v>2</v>
      </c>
      <c r="CM917">
        <v>2</v>
      </c>
      <c r="CN917">
        <v>2</v>
      </c>
      <c r="CO917">
        <v>0</v>
      </c>
      <c r="CP917">
        <v>12</v>
      </c>
      <c r="CQ917">
        <v>12</v>
      </c>
      <c r="CR917">
        <v>12</v>
      </c>
      <c r="CS917">
        <v>1</v>
      </c>
    </row>
    <row r="918" spans="1:97" x14ac:dyDescent="0.25">
      <c r="A918" t="s">
        <v>5008</v>
      </c>
      <c r="B918">
        <v>1</v>
      </c>
      <c r="C918" t="s">
        <v>744</v>
      </c>
      <c r="D918">
        <v>10</v>
      </c>
      <c r="E918" t="s">
        <v>253</v>
      </c>
      <c r="F918">
        <v>1</v>
      </c>
      <c r="G918" t="s">
        <v>1643</v>
      </c>
      <c r="H918" t="s">
        <v>1644</v>
      </c>
      <c r="I918">
        <v>0</v>
      </c>
      <c r="J918" t="s">
        <v>228</v>
      </c>
      <c r="K918" t="s">
        <v>189</v>
      </c>
      <c r="L918" t="s">
        <v>31</v>
      </c>
      <c r="M918" t="s">
        <v>37</v>
      </c>
      <c r="N918" t="s">
        <v>35</v>
      </c>
      <c r="O918" t="s">
        <v>29</v>
      </c>
      <c r="P918" t="s">
        <v>3476</v>
      </c>
      <c r="Q918" t="s">
        <v>2795</v>
      </c>
      <c r="R918" t="s">
        <v>431</v>
      </c>
      <c r="S918">
        <v>0</v>
      </c>
      <c r="T918">
        <v>135</v>
      </c>
      <c r="U918">
        <v>138</v>
      </c>
      <c r="V918">
        <v>273</v>
      </c>
      <c r="W918">
        <v>23</v>
      </c>
      <c r="X918">
        <v>17</v>
      </c>
      <c r="Y918">
        <v>40</v>
      </c>
      <c r="Z918">
        <v>132</v>
      </c>
      <c r="AA918">
        <v>135</v>
      </c>
      <c r="AB918">
        <v>267</v>
      </c>
      <c r="AC918">
        <v>17</v>
      </c>
      <c r="AD918">
        <v>17</v>
      </c>
      <c r="AE918">
        <v>34</v>
      </c>
      <c r="AF918">
        <v>19</v>
      </c>
      <c r="AG918">
        <v>19</v>
      </c>
      <c r="AH918">
        <v>38</v>
      </c>
      <c r="AI918">
        <v>22</v>
      </c>
      <c r="AJ918">
        <v>23</v>
      </c>
      <c r="AK918">
        <v>45</v>
      </c>
      <c r="AL918">
        <v>23</v>
      </c>
      <c r="AM918">
        <v>37</v>
      </c>
      <c r="AN918">
        <v>60</v>
      </c>
      <c r="AO918">
        <v>25</v>
      </c>
      <c r="AP918">
        <v>26</v>
      </c>
      <c r="AQ918">
        <v>51</v>
      </c>
      <c r="AR918">
        <v>30</v>
      </c>
      <c r="AS918">
        <v>19</v>
      </c>
      <c r="AT918">
        <v>49</v>
      </c>
      <c r="AU918">
        <v>21</v>
      </c>
      <c r="AV918">
        <v>20</v>
      </c>
      <c r="AW918">
        <v>41</v>
      </c>
      <c r="AX918">
        <v>140</v>
      </c>
      <c r="AY918">
        <v>144</v>
      </c>
      <c r="AZ918">
        <v>284</v>
      </c>
      <c r="BA918">
        <v>2</v>
      </c>
      <c r="BB918">
        <v>2</v>
      </c>
      <c r="BC918">
        <v>2</v>
      </c>
      <c r="BD918">
        <v>2</v>
      </c>
      <c r="BE918">
        <v>2</v>
      </c>
      <c r="BF918">
        <v>2</v>
      </c>
      <c r="BG918">
        <v>0</v>
      </c>
      <c r="BH918">
        <v>12</v>
      </c>
      <c r="BI918">
        <v>0</v>
      </c>
      <c r="BJ918">
        <v>0</v>
      </c>
      <c r="BK918">
        <v>1</v>
      </c>
      <c r="BL918">
        <v>0</v>
      </c>
      <c r="BM918">
        <v>0</v>
      </c>
      <c r="BN918">
        <v>1</v>
      </c>
      <c r="BO918">
        <v>0</v>
      </c>
      <c r="BP918">
        <v>0</v>
      </c>
      <c r="BQ918">
        <v>2</v>
      </c>
      <c r="BR918">
        <v>10</v>
      </c>
      <c r="BS918">
        <v>0</v>
      </c>
      <c r="BT918">
        <v>0</v>
      </c>
      <c r="BU918">
        <v>1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1</v>
      </c>
      <c r="CD918">
        <v>0</v>
      </c>
      <c r="CE918">
        <v>0</v>
      </c>
      <c r="CF918">
        <v>16</v>
      </c>
      <c r="CG918">
        <v>2</v>
      </c>
      <c r="CH918">
        <v>10</v>
      </c>
      <c r="CI918">
        <v>2</v>
      </c>
      <c r="CJ918">
        <v>2</v>
      </c>
      <c r="CK918">
        <v>2</v>
      </c>
      <c r="CL918">
        <v>2</v>
      </c>
      <c r="CM918">
        <v>2</v>
      </c>
      <c r="CN918">
        <v>2</v>
      </c>
      <c r="CO918">
        <v>0</v>
      </c>
      <c r="CP918">
        <v>12</v>
      </c>
      <c r="CQ918">
        <v>12</v>
      </c>
      <c r="CR918">
        <v>12</v>
      </c>
      <c r="CS918">
        <v>1</v>
      </c>
    </row>
    <row r="919" spans="1:97" x14ac:dyDescent="0.25">
      <c r="A919" t="s">
        <v>5009</v>
      </c>
      <c r="B919">
        <v>1</v>
      </c>
      <c r="C919" t="s">
        <v>5010</v>
      </c>
      <c r="D919">
        <v>37</v>
      </c>
      <c r="E919" t="s">
        <v>216</v>
      </c>
      <c r="F919">
        <v>1</v>
      </c>
      <c r="G919" t="s">
        <v>380</v>
      </c>
      <c r="H919" t="s">
        <v>5011</v>
      </c>
      <c r="I919">
        <v>6218</v>
      </c>
      <c r="J919" t="s">
        <v>217</v>
      </c>
      <c r="K919" t="s">
        <v>189</v>
      </c>
      <c r="L919" t="s">
        <v>31</v>
      </c>
      <c r="M919" t="s">
        <v>37</v>
      </c>
      <c r="N919" t="s">
        <v>35</v>
      </c>
      <c r="O919" t="s">
        <v>29</v>
      </c>
      <c r="P919" t="s">
        <v>2966</v>
      </c>
      <c r="Q919" t="s">
        <v>2943</v>
      </c>
      <c r="R919" t="s">
        <v>218</v>
      </c>
      <c r="S919">
        <v>0</v>
      </c>
      <c r="T919">
        <v>65</v>
      </c>
      <c r="U919">
        <v>76</v>
      </c>
      <c r="V919">
        <v>141</v>
      </c>
      <c r="W919">
        <v>12</v>
      </c>
      <c r="X919">
        <v>13</v>
      </c>
      <c r="Y919">
        <v>25</v>
      </c>
      <c r="Z919">
        <v>65</v>
      </c>
      <c r="AA919">
        <v>76</v>
      </c>
      <c r="AB919">
        <v>141</v>
      </c>
      <c r="AC919">
        <v>11</v>
      </c>
      <c r="AD919">
        <v>11</v>
      </c>
      <c r="AE919">
        <v>22</v>
      </c>
      <c r="AF919">
        <v>11</v>
      </c>
      <c r="AG919">
        <v>11</v>
      </c>
      <c r="AH919">
        <v>22</v>
      </c>
      <c r="AI919">
        <v>10</v>
      </c>
      <c r="AJ919">
        <v>16</v>
      </c>
      <c r="AK919">
        <v>26</v>
      </c>
      <c r="AL919">
        <v>8</v>
      </c>
      <c r="AM919">
        <v>12</v>
      </c>
      <c r="AN919">
        <v>20</v>
      </c>
      <c r="AO919">
        <v>12</v>
      </c>
      <c r="AP919">
        <v>10</v>
      </c>
      <c r="AQ919">
        <v>22</v>
      </c>
      <c r="AR919">
        <v>12</v>
      </c>
      <c r="AS919">
        <v>8</v>
      </c>
      <c r="AT919">
        <v>20</v>
      </c>
      <c r="AU919">
        <v>12</v>
      </c>
      <c r="AV919">
        <v>16</v>
      </c>
      <c r="AW919">
        <v>28</v>
      </c>
      <c r="AX919">
        <v>65</v>
      </c>
      <c r="AY919">
        <v>73</v>
      </c>
      <c r="AZ919">
        <v>138</v>
      </c>
      <c r="BA919">
        <v>1</v>
      </c>
      <c r="BB919">
        <v>1</v>
      </c>
      <c r="BC919">
        <v>1</v>
      </c>
      <c r="BD919">
        <v>1</v>
      </c>
      <c r="BE919">
        <v>1</v>
      </c>
      <c r="BF919">
        <v>1</v>
      </c>
      <c r="BG919">
        <v>0</v>
      </c>
      <c r="BH919">
        <v>6</v>
      </c>
      <c r="BI919">
        <v>0</v>
      </c>
      <c r="BJ919">
        <v>0</v>
      </c>
      <c r="BK919">
        <v>0</v>
      </c>
      <c r="BL919">
        <v>1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6</v>
      </c>
      <c r="BS919">
        <v>0</v>
      </c>
      <c r="BT919">
        <v>0</v>
      </c>
      <c r="BU919">
        <v>1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1</v>
      </c>
      <c r="CD919">
        <v>0</v>
      </c>
      <c r="CE919">
        <v>0</v>
      </c>
      <c r="CF919">
        <v>9</v>
      </c>
      <c r="CG919">
        <v>0</v>
      </c>
      <c r="CH919">
        <v>6</v>
      </c>
      <c r="CI919">
        <v>1</v>
      </c>
      <c r="CJ919">
        <v>1</v>
      </c>
      <c r="CK919">
        <v>1</v>
      </c>
      <c r="CL919">
        <v>1</v>
      </c>
      <c r="CM919">
        <v>1</v>
      </c>
      <c r="CN919">
        <v>1</v>
      </c>
      <c r="CO919">
        <v>0</v>
      </c>
      <c r="CP919">
        <v>6</v>
      </c>
      <c r="CQ919">
        <v>7</v>
      </c>
      <c r="CR919">
        <v>6</v>
      </c>
      <c r="CS919">
        <v>1</v>
      </c>
    </row>
    <row r="920" spans="1:97" x14ac:dyDescent="0.25">
      <c r="A920" t="s">
        <v>5012</v>
      </c>
      <c r="B920">
        <v>1</v>
      </c>
      <c r="C920" t="s">
        <v>5013</v>
      </c>
      <c r="D920">
        <v>37</v>
      </c>
      <c r="E920" t="s">
        <v>216</v>
      </c>
      <c r="F920">
        <v>1</v>
      </c>
      <c r="G920" t="s">
        <v>380</v>
      </c>
      <c r="H920" t="s">
        <v>5014</v>
      </c>
      <c r="I920">
        <v>9321</v>
      </c>
      <c r="J920" t="s">
        <v>217</v>
      </c>
      <c r="K920" t="s">
        <v>189</v>
      </c>
      <c r="L920" t="s">
        <v>31</v>
      </c>
      <c r="M920" t="s">
        <v>37</v>
      </c>
      <c r="N920" t="s">
        <v>35</v>
      </c>
      <c r="O920" t="s">
        <v>29</v>
      </c>
      <c r="P920" t="s">
        <v>5015</v>
      </c>
      <c r="Q920" t="s">
        <v>2947</v>
      </c>
      <c r="R920" t="s">
        <v>218</v>
      </c>
      <c r="S920">
        <v>0</v>
      </c>
      <c r="T920">
        <v>180</v>
      </c>
      <c r="U920">
        <v>166</v>
      </c>
      <c r="V920">
        <v>346</v>
      </c>
      <c r="W920">
        <v>31</v>
      </c>
      <c r="X920">
        <v>35</v>
      </c>
      <c r="Y920">
        <v>66</v>
      </c>
      <c r="Z920">
        <v>179</v>
      </c>
      <c r="AA920">
        <v>166</v>
      </c>
      <c r="AB920">
        <v>345</v>
      </c>
      <c r="AC920">
        <v>25</v>
      </c>
      <c r="AD920">
        <v>19</v>
      </c>
      <c r="AE920">
        <v>44</v>
      </c>
      <c r="AF920">
        <v>25</v>
      </c>
      <c r="AG920">
        <v>19</v>
      </c>
      <c r="AH920">
        <v>44</v>
      </c>
      <c r="AI920">
        <v>31</v>
      </c>
      <c r="AJ920">
        <v>22</v>
      </c>
      <c r="AK920">
        <v>53</v>
      </c>
      <c r="AL920">
        <v>33</v>
      </c>
      <c r="AM920">
        <v>34</v>
      </c>
      <c r="AN920">
        <v>67</v>
      </c>
      <c r="AO920">
        <v>28</v>
      </c>
      <c r="AP920">
        <v>21</v>
      </c>
      <c r="AQ920">
        <v>49</v>
      </c>
      <c r="AR920">
        <v>32</v>
      </c>
      <c r="AS920">
        <v>36</v>
      </c>
      <c r="AT920">
        <v>68</v>
      </c>
      <c r="AU920">
        <v>31</v>
      </c>
      <c r="AV920">
        <v>22</v>
      </c>
      <c r="AW920">
        <v>53</v>
      </c>
      <c r="AX920">
        <v>180</v>
      </c>
      <c r="AY920">
        <v>154</v>
      </c>
      <c r="AZ920">
        <v>334</v>
      </c>
      <c r="BA920">
        <v>2</v>
      </c>
      <c r="BB920">
        <v>2</v>
      </c>
      <c r="BC920">
        <v>2</v>
      </c>
      <c r="BD920">
        <v>2</v>
      </c>
      <c r="BE920">
        <v>2</v>
      </c>
      <c r="BF920">
        <v>2</v>
      </c>
      <c r="BG920">
        <v>0</v>
      </c>
      <c r="BH920">
        <v>12</v>
      </c>
      <c r="BI920">
        <v>0</v>
      </c>
      <c r="BJ920">
        <v>0</v>
      </c>
      <c r="BK920">
        <v>1</v>
      </c>
      <c r="BL920">
        <v>0</v>
      </c>
      <c r="BM920">
        <v>0</v>
      </c>
      <c r="BN920">
        <v>1</v>
      </c>
      <c r="BO920">
        <v>0</v>
      </c>
      <c r="BP920">
        <v>0</v>
      </c>
      <c r="BQ920">
        <v>2</v>
      </c>
      <c r="BR920">
        <v>10</v>
      </c>
      <c r="BS920">
        <v>0</v>
      </c>
      <c r="BT920">
        <v>0</v>
      </c>
      <c r="BU920">
        <v>0</v>
      </c>
      <c r="BV920">
        <v>1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1</v>
      </c>
      <c r="CE920">
        <v>0</v>
      </c>
      <c r="CF920">
        <v>16</v>
      </c>
      <c r="CG920">
        <v>2</v>
      </c>
      <c r="CH920">
        <v>10</v>
      </c>
      <c r="CI920">
        <v>2</v>
      </c>
      <c r="CJ920">
        <v>2</v>
      </c>
      <c r="CK920">
        <v>2</v>
      </c>
      <c r="CL920">
        <v>2</v>
      </c>
      <c r="CM920">
        <v>2</v>
      </c>
      <c r="CN920">
        <v>2</v>
      </c>
      <c r="CO920">
        <v>0</v>
      </c>
      <c r="CP920">
        <v>12</v>
      </c>
      <c r="CQ920">
        <v>15</v>
      </c>
      <c r="CR920">
        <v>12</v>
      </c>
      <c r="CS920">
        <v>1</v>
      </c>
    </row>
    <row r="921" spans="1:97" x14ac:dyDescent="0.25">
      <c r="A921" t="s">
        <v>5016</v>
      </c>
      <c r="B921">
        <v>1</v>
      </c>
      <c r="C921" t="s">
        <v>5017</v>
      </c>
      <c r="D921">
        <v>19</v>
      </c>
      <c r="E921" t="s">
        <v>188</v>
      </c>
      <c r="F921">
        <v>1</v>
      </c>
      <c r="G921" t="s">
        <v>188</v>
      </c>
      <c r="H921" t="s">
        <v>5018</v>
      </c>
      <c r="I921">
        <v>9609</v>
      </c>
      <c r="J921" t="s">
        <v>188</v>
      </c>
      <c r="K921" t="s">
        <v>189</v>
      </c>
      <c r="L921" t="s">
        <v>31</v>
      </c>
      <c r="M921" t="s">
        <v>37</v>
      </c>
      <c r="N921" t="s">
        <v>35</v>
      </c>
      <c r="O921" t="s">
        <v>29</v>
      </c>
      <c r="P921" t="s">
        <v>5019</v>
      </c>
      <c r="Q921" t="s">
        <v>2888</v>
      </c>
      <c r="R921" t="s">
        <v>190</v>
      </c>
      <c r="S921">
        <v>0</v>
      </c>
      <c r="T921">
        <v>77</v>
      </c>
      <c r="U921">
        <v>85</v>
      </c>
      <c r="V921">
        <v>162</v>
      </c>
      <c r="W921">
        <v>18</v>
      </c>
      <c r="X921">
        <v>8</v>
      </c>
      <c r="Y921">
        <v>26</v>
      </c>
      <c r="Z921">
        <v>74</v>
      </c>
      <c r="AA921">
        <v>83</v>
      </c>
      <c r="AB921">
        <v>157</v>
      </c>
      <c r="AC921">
        <v>12</v>
      </c>
      <c r="AD921">
        <v>9</v>
      </c>
      <c r="AE921">
        <v>21</v>
      </c>
      <c r="AF921">
        <v>12</v>
      </c>
      <c r="AG921">
        <v>10</v>
      </c>
      <c r="AH921">
        <v>22</v>
      </c>
      <c r="AI921">
        <v>12</v>
      </c>
      <c r="AJ921">
        <v>19</v>
      </c>
      <c r="AK921">
        <v>31</v>
      </c>
      <c r="AL921">
        <v>14</v>
      </c>
      <c r="AM921">
        <v>16</v>
      </c>
      <c r="AN921">
        <v>30</v>
      </c>
      <c r="AO921">
        <v>13</v>
      </c>
      <c r="AP921">
        <v>14</v>
      </c>
      <c r="AQ921">
        <v>27</v>
      </c>
      <c r="AR921">
        <v>12</v>
      </c>
      <c r="AS921">
        <v>19</v>
      </c>
      <c r="AT921">
        <v>31</v>
      </c>
      <c r="AU921">
        <v>10</v>
      </c>
      <c r="AV921">
        <v>13</v>
      </c>
      <c r="AW921">
        <v>23</v>
      </c>
      <c r="AX921">
        <v>73</v>
      </c>
      <c r="AY921">
        <v>91</v>
      </c>
      <c r="AZ921">
        <v>164</v>
      </c>
      <c r="BA921">
        <v>1</v>
      </c>
      <c r="BB921">
        <v>1</v>
      </c>
      <c r="BC921">
        <v>1</v>
      </c>
      <c r="BD921">
        <v>1</v>
      </c>
      <c r="BE921">
        <v>1</v>
      </c>
      <c r="BF921">
        <v>1</v>
      </c>
      <c r="BG921">
        <v>0</v>
      </c>
      <c r="BH921">
        <v>6</v>
      </c>
      <c r="BI921">
        <v>0</v>
      </c>
      <c r="BJ921">
        <v>0</v>
      </c>
      <c r="BK921">
        <v>0</v>
      </c>
      <c r="BL921">
        <v>1</v>
      </c>
      <c r="BM921">
        <v>0</v>
      </c>
      <c r="BN921">
        <v>0</v>
      </c>
      <c r="BO921">
        <v>0</v>
      </c>
      <c r="BP921">
        <v>0</v>
      </c>
      <c r="BQ921">
        <v>1</v>
      </c>
      <c r="BR921">
        <v>5</v>
      </c>
      <c r="BS921">
        <v>0</v>
      </c>
      <c r="BT921">
        <v>0</v>
      </c>
      <c r="BU921">
        <v>0</v>
      </c>
      <c r="BV921">
        <v>1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1</v>
      </c>
      <c r="CD921">
        <v>0</v>
      </c>
      <c r="CE921">
        <v>0</v>
      </c>
      <c r="CF921">
        <v>9</v>
      </c>
      <c r="CG921">
        <v>1</v>
      </c>
      <c r="CH921">
        <v>5</v>
      </c>
      <c r="CI921">
        <v>1</v>
      </c>
      <c r="CJ921">
        <v>1</v>
      </c>
      <c r="CK921">
        <v>1</v>
      </c>
      <c r="CL921">
        <v>1</v>
      </c>
      <c r="CM921">
        <v>1</v>
      </c>
      <c r="CN921">
        <v>1</v>
      </c>
      <c r="CO921">
        <v>0</v>
      </c>
      <c r="CP921">
        <v>6</v>
      </c>
      <c r="CQ921">
        <v>11</v>
      </c>
      <c r="CR921">
        <v>6</v>
      </c>
      <c r="CS921">
        <v>1</v>
      </c>
    </row>
    <row r="922" spans="1:97" x14ac:dyDescent="0.25">
      <c r="A922" t="s">
        <v>5020</v>
      </c>
      <c r="B922">
        <v>1</v>
      </c>
      <c r="C922" t="s">
        <v>545</v>
      </c>
      <c r="D922">
        <v>29</v>
      </c>
      <c r="E922" t="s">
        <v>546</v>
      </c>
      <c r="F922">
        <v>557</v>
      </c>
      <c r="G922" t="s">
        <v>5021</v>
      </c>
      <c r="H922" t="s">
        <v>5022</v>
      </c>
      <c r="I922">
        <v>0</v>
      </c>
      <c r="J922" t="s">
        <v>546</v>
      </c>
      <c r="K922" t="s">
        <v>189</v>
      </c>
      <c r="L922" t="s">
        <v>31</v>
      </c>
      <c r="M922" t="s">
        <v>37</v>
      </c>
      <c r="N922" t="s">
        <v>35</v>
      </c>
      <c r="O922" t="s">
        <v>29</v>
      </c>
      <c r="P922" t="s">
        <v>3065</v>
      </c>
      <c r="Q922" t="s">
        <v>2777</v>
      </c>
      <c r="R922" t="s">
        <v>549</v>
      </c>
      <c r="S922">
        <v>0</v>
      </c>
      <c r="T922">
        <v>22</v>
      </c>
      <c r="U922">
        <v>13</v>
      </c>
      <c r="V922">
        <v>35</v>
      </c>
      <c r="W922">
        <v>4</v>
      </c>
      <c r="X922">
        <v>4</v>
      </c>
      <c r="Y922">
        <v>8</v>
      </c>
      <c r="Z922">
        <v>22</v>
      </c>
      <c r="AA922">
        <v>13</v>
      </c>
      <c r="AB922">
        <v>35</v>
      </c>
      <c r="AC922">
        <v>2</v>
      </c>
      <c r="AD922">
        <v>0</v>
      </c>
      <c r="AE922">
        <v>2</v>
      </c>
      <c r="AF922">
        <v>2</v>
      </c>
      <c r="AG922">
        <v>0</v>
      </c>
      <c r="AH922">
        <v>2</v>
      </c>
      <c r="AI922">
        <v>6</v>
      </c>
      <c r="AJ922">
        <v>2</v>
      </c>
      <c r="AK922">
        <v>8</v>
      </c>
      <c r="AL922">
        <v>1</v>
      </c>
      <c r="AM922">
        <v>3</v>
      </c>
      <c r="AN922">
        <v>4</v>
      </c>
      <c r="AO922">
        <v>7</v>
      </c>
      <c r="AP922">
        <v>1</v>
      </c>
      <c r="AQ922">
        <v>8</v>
      </c>
      <c r="AR922">
        <v>0</v>
      </c>
      <c r="AS922">
        <v>2</v>
      </c>
      <c r="AT922">
        <v>2</v>
      </c>
      <c r="AU922">
        <v>4</v>
      </c>
      <c r="AV922">
        <v>2</v>
      </c>
      <c r="AW922">
        <v>6</v>
      </c>
      <c r="AX922">
        <v>20</v>
      </c>
      <c r="AY922">
        <v>10</v>
      </c>
      <c r="AZ922">
        <v>30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1</v>
      </c>
      <c r="BH922">
        <v>1</v>
      </c>
      <c r="BI922">
        <v>0</v>
      </c>
      <c r="BJ922">
        <v>1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1</v>
      </c>
      <c r="CG922">
        <v>0</v>
      </c>
      <c r="CH922">
        <v>1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1</v>
      </c>
      <c r="CP922">
        <v>1</v>
      </c>
      <c r="CQ922">
        <v>3</v>
      </c>
      <c r="CR922">
        <v>1</v>
      </c>
      <c r="CS922">
        <v>1</v>
      </c>
    </row>
    <row r="923" spans="1:97" x14ac:dyDescent="0.25">
      <c r="A923" t="s">
        <v>5023</v>
      </c>
      <c r="B923">
        <v>2</v>
      </c>
      <c r="C923" t="s">
        <v>5024</v>
      </c>
      <c r="D923">
        <v>50</v>
      </c>
      <c r="E923" t="s">
        <v>298</v>
      </c>
      <c r="F923">
        <v>1</v>
      </c>
      <c r="G923" t="s">
        <v>298</v>
      </c>
      <c r="H923" t="s">
        <v>3713</v>
      </c>
      <c r="I923">
        <v>1300</v>
      </c>
      <c r="J923" t="s">
        <v>228</v>
      </c>
      <c r="K923" t="s">
        <v>189</v>
      </c>
      <c r="L923" t="s">
        <v>31</v>
      </c>
      <c r="M923" t="s">
        <v>37</v>
      </c>
      <c r="N923" t="s">
        <v>35</v>
      </c>
      <c r="O923" t="s">
        <v>29</v>
      </c>
      <c r="P923" t="s">
        <v>3714</v>
      </c>
      <c r="Q923" t="s">
        <v>2795</v>
      </c>
      <c r="R923" t="s">
        <v>431</v>
      </c>
      <c r="S923">
        <v>0</v>
      </c>
      <c r="T923">
        <v>50</v>
      </c>
      <c r="U923">
        <v>54</v>
      </c>
      <c r="V923">
        <v>104</v>
      </c>
      <c r="W923">
        <v>8</v>
      </c>
      <c r="X923">
        <v>8</v>
      </c>
      <c r="Y923">
        <v>16</v>
      </c>
      <c r="Z923">
        <v>47</v>
      </c>
      <c r="AA923">
        <v>48</v>
      </c>
      <c r="AB923">
        <v>95</v>
      </c>
      <c r="AC923">
        <v>5</v>
      </c>
      <c r="AD923">
        <v>8</v>
      </c>
      <c r="AE923">
        <v>13</v>
      </c>
      <c r="AF923">
        <v>7</v>
      </c>
      <c r="AG923">
        <v>8</v>
      </c>
      <c r="AH923">
        <v>15</v>
      </c>
      <c r="AI923">
        <v>9</v>
      </c>
      <c r="AJ923">
        <v>11</v>
      </c>
      <c r="AK923">
        <v>20</v>
      </c>
      <c r="AL923">
        <v>11</v>
      </c>
      <c r="AM923">
        <v>13</v>
      </c>
      <c r="AN923">
        <v>24</v>
      </c>
      <c r="AO923">
        <v>8</v>
      </c>
      <c r="AP923">
        <v>9</v>
      </c>
      <c r="AQ923">
        <v>17</v>
      </c>
      <c r="AR923">
        <v>6</v>
      </c>
      <c r="AS923">
        <v>6</v>
      </c>
      <c r="AT923">
        <v>12</v>
      </c>
      <c r="AU923">
        <v>5</v>
      </c>
      <c r="AV923">
        <v>3</v>
      </c>
      <c r="AW923">
        <v>8</v>
      </c>
      <c r="AX923">
        <v>46</v>
      </c>
      <c r="AY923">
        <v>50</v>
      </c>
      <c r="AZ923">
        <v>96</v>
      </c>
      <c r="BA923">
        <v>1</v>
      </c>
      <c r="BB923">
        <v>1</v>
      </c>
      <c r="BC923">
        <v>1</v>
      </c>
      <c r="BD923">
        <v>1</v>
      </c>
      <c r="BE923">
        <v>1</v>
      </c>
      <c r="BF923">
        <v>1</v>
      </c>
      <c r="BG923">
        <v>0</v>
      </c>
      <c r="BH923">
        <v>6</v>
      </c>
      <c r="BI923">
        <v>0</v>
      </c>
      <c r="BJ923">
        <v>0</v>
      </c>
      <c r="BK923">
        <v>1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4</v>
      </c>
      <c r="BR923">
        <v>2</v>
      </c>
      <c r="BS923">
        <v>0</v>
      </c>
      <c r="BT923">
        <v>0</v>
      </c>
      <c r="BU923">
        <v>3</v>
      </c>
      <c r="BV923">
        <v>1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1</v>
      </c>
      <c r="CD923">
        <v>0</v>
      </c>
      <c r="CE923">
        <v>0</v>
      </c>
      <c r="CF923">
        <v>12</v>
      </c>
      <c r="CG923">
        <v>4</v>
      </c>
      <c r="CH923">
        <v>2</v>
      </c>
      <c r="CI923">
        <v>1</v>
      </c>
      <c r="CJ923">
        <v>1</v>
      </c>
      <c r="CK923">
        <v>1</v>
      </c>
      <c r="CL923">
        <v>1</v>
      </c>
      <c r="CM923">
        <v>1</v>
      </c>
      <c r="CN923">
        <v>1</v>
      </c>
      <c r="CO923">
        <v>0</v>
      </c>
      <c r="CP923">
        <v>6</v>
      </c>
      <c r="CQ923">
        <v>6</v>
      </c>
      <c r="CR923">
        <v>6</v>
      </c>
      <c r="CS923">
        <v>1</v>
      </c>
    </row>
    <row r="924" spans="1:97" x14ac:dyDescent="0.25">
      <c r="A924" t="s">
        <v>5025</v>
      </c>
      <c r="B924">
        <v>1</v>
      </c>
      <c r="C924" t="s">
        <v>2397</v>
      </c>
      <c r="D924">
        <v>21</v>
      </c>
      <c r="E924" t="s">
        <v>197</v>
      </c>
      <c r="F924">
        <v>1</v>
      </c>
      <c r="G924" t="s">
        <v>197</v>
      </c>
      <c r="H924" t="s">
        <v>3330</v>
      </c>
      <c r="I924">
        <v>0</v>
      </c>
      <c r="J924" t="s">
        <v>197</v>
      </c>
      <c r="K924" t="s">
        <v>189</v>
      </c>
      <c r="L924" t="s">
        <v>31</v>
      </c>
      <c r="M924" t="s">
        <v>37</v>
      </c>
      <c r="N924" t="s">
        <v>35</v>
      </c>
      <c r="O924" t="s">
        <v>29</v>
      </c>
      <c r="P924" t="s">
        <v>3678</v>
      </c>
      <c r="Q924" t="s">
        <v>2932</v>
      </c>
      <c r="R924" t="s">
        <v>199</v>
      </c>
      <c r="S924">
        <v>0</v>
      </c>
      <c r="T924">
        <v>84</v>
      </c>
      <c r="U924">
        <v>78</v>
      </c>
      <c r="V924">
        <v>162</v>
      </c>
      <c r="W924">
        <v>18</v>
      </c>
      <c r="X924">
        <v>12</v>
      </c>
      <c r="Y924">
        <v>30</v>
      </c>
      <c r="Z924">
        <v>84</v>
      </c>
      <c r="AA924">
        <v>78</v>
      </c>
      <c r="AB924">
        <v>162</v>
      </c>
      <c r="AC924">
        <v>12</v>
      </c>
      <c r="AD924">
        <v>14</v>
      </c>
      <c r="AE924">
        <v>26</v>
      </c>
      <c r="AF924">
        <v>12</v>
      </c>
      <c r="AG924">
        <v>15</v>
      </c>
      <c r="AH924">
        <v>27</v>
      </c>
      <c r="AI924">
        <v>10</v>
      </c>
      <c r="AJ924">
        <v>11</v>
      </c>
      <c r="AK924">
        <v>21</v>
      </c>
      <c r="AL924">
        <v>16</v>
      </c>
      <c r="AM924">
        <v>15</v>
      </c>
      <c r="AN924">
        <v>31</v>
      </c>
      <c r="AO924">
        <v>13</v>
      </c>
      <c r="AP924">
        <v>13</v>
      </c>
      <c r="AQ924">
        <v>26</v>
      </c>
      <c r="AR924">
        <v>14</v>
      </c>
      <c r="AS924">
        <v>12</v>
      </c>
      <c r="AT924">
        <v>26</v>
      </c>
      <c r="AU924">
        <v>12</v>
      </c>
      <c r="AV924">
        <v>13</v>
      </c>
      <c r="AW924">
        <v>25</v>
      </c>
      <c r="AX924">
        <v>77</v>
      </c>
      <c r="AY924">
        <v>79</v>
      </c>
      <c r="AZ924">
        <v>156</v>
      </c>
      <c r="BA924">
        <v>1</v>
      </c>
      <c r="BB924">
        <v>1</v>
      </c>
      <c r="BC924">
        <v>1</v>
      </c>
      <c r="BD924">
        <v>1</v>
      </c>
      <c r="BE924">
        <v>1</v>
      </c>
      <c r="BF924">
        <v>1</v>
      </c>
      <c r="BG924">
        <v>0</v>
      </c>
      <c r="BH924">
        <v>6</v>
      </c>
      <c r="BI924">
        <v>0</v>
      </c>
      <c r="BJ924">
        <v>0</v>
      </c>
      <c r="BK924">
        <v>0</v>
      </c>
      <c r="BL924">
        <v>1</v>
      </c>
      <c r="BM924">
        <v>0</v>
      </c>
      <c r="BN924">
        <v>0</v>
      </c>
      <c r="BO924">
        <v>0</v>
      </c>
      <c r="BP924">
        <v>0</v>
      </c>
      <c r="BQ924">
        <v>2</v>
      </c>
      <c r="BR924">
        <v>4</v>
      </c>
      <c r="BS924">
        <v>0</v>
      </c>
      <c r="BT924">
        <v>0</v>
      </c>
      <c r="BU924">
        <v>2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1</v>
      </c>
      <c r="CD924">
        <v>0</v>
      </c>
      <c r="CE924">
        <v>0</v>
      </c>
      <c r="CF924">
        <v>10</v>
      </c>
      <c r="CG924">
        <v>2</v>
      </c>
      <c r="CH924">
        <v>4</v>
      </c>
      <c r="CI924">
        <v>1</v>
      </c>
      <c r="CJ924">
        <v>1</v>
      </c>
      <c r="CK924">
        <v>1</v>
      </c>
      <c r="CL924">
        <v>1</v>
      </c>
      <c r="CM924">
        <v>1</v>
      </c>
      <c r="CN924">
        <v>1</v>
      </c>
      <c r="CO924">
        <v>0</v>
      </c>
      <c r="CP924">
        <v>6</v>
      </c>
      <c r="CQ924">
        <v>8</v>
      </c>
      <c r="CR924">
        <v>6</v>
      </c>
      <c r="CS924">
        <v>1</v>
      </c>
    </row>
    <row r="925" spans="1:97" x14ac:dyDescent="0.25">
      <c r="A925" t="s">
        <v>5026</v>
      </c>
      <c r="B925">
        <v>1</v>
      </c>
      <c r="C925" t="s">
        <v>491</v>
      </c>
      <c r="D925">
        <v>21</v>
      </c>
      <c r="E925" t="s">
        <v>197</v>
      </c>
      <c r="F925">
        <v>81</v>
      </c>
      <c r="G925" t="s">
        <v>5027</v>
      </c>
      <c r="H925" t="s">
        <v>5028</v>
      </c>
      <c r="I925">
        <v>0</v>
      </c>
      <c r="J925" t="s">
        <v>197</v>
      </c>
      <c r="K925" t="s">
        <v>189</v>
      </c>
      <c r="L925" t="s">
        <v>31</v>
      </c>
      <c r="M925" t="s">
        <v>37</v>
      </c>
      <c r="N925" t="s">
        <v>35</v>
      </c>
      <c r="O925" t="s">
        <v>29</v>
      </c>
      <c r="P925" t="s">
        <v>3263</v>
      </c>
      <c r="Q925" t="s">
        <v>2932</v>
      </c>
      <c r="R925" t="s">
        <v>199</v>
      </c>
      <c r="S925">
        <v>0</v>
      </c>
      <c r="T925">
        <v>23</v>
      </c>
      <c r="U925">
        <v>17</v>
      </c>
      <c r="V925">
        <v>40</v>
      </c>
      <c r="W925">
        <v>4</v>
      </c>
      <c r="X925">
        <v>2</v>
      </c>
      <c r="Y925">
        <v>6</v>
      </c>
      <c r="Z925">
        <v>19</v>
      </c>
      <c r="AA925">
        <v>16</v>
      </c>
      <c r="AB925">
        <v>35</v>
      </c>
      <c r="AC925">
        <v>3</v>
      </c>
      <c r="AD925">
        <v>1</v>
      </c>
      <c r="AE925">
        <v>4</v>
      </c>
      <c r="AF925">
        <v>3</v>
      </c>
      <c r="AG925">
        <v>1</v>
      </c>
      <c r="AH925">
        <v>4</v>
      </c>
      <c r="AI925">
        <v>9</v>
      </c>
      <c r="AJ925">
        <v>5</v>
      </c>
      <c r="AK925">
        <v>14</v>
      </c>
      <c r="AL925">
        <v>2</v>
      </c>
      <c r="AM925">
        <v>1</v>
      </c>
      <c r="AN925">
        <v>3</v>
      </c>
      <c r="AO925">
        <v>2</v>
      </c>
      <c r="AP925">
        <v>4</v>
      </c>
      <c r="AQ925">
        <v>6</v>
      </c>
      <c r="AR925">
        <v>1</v>
      </c>
      <c r="AS925">
        <v>2</v>
      </c>
      <c r="AT925">
        <v>3</v>
      </c>
      <c r="AU925">
        <v>3</v>
      </c>
      <c r="AV925">
        <v>2</v>
      </c>
      <c r="AW925">
        <v>5</v>
      </c>
      <c r="AX925">
        <v>20</v>
      </c>
      <c r="AY925">
        <v>15</v>
      </c>
      <c r="AZ925">
        <v>35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3</v>
      </c>
      <c r="BH925">
        <v>3</v>
      </c>
      <c r="BI925">
        <v>0</v>
      </c>
      <c r="BJ925">
        <v>1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2</v>
      </c>
      <c r="BS925">
        <v>0</v>
      </c>
      <c r="BT925">
        <v>0</v>
      </c>
      <c r="BU925">
        <v>0</v>
      </c>
      <c r="BV925">
        <v>1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4</v>
      </c>
      <c r="CG925">
        <v>0</v>
      </c>
      <c r="CH925">
        <v>3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3</v>
      </c>
      <c r="CP925">
        <v>3</v>
      </c>
      <c r="CQ925">
        <v>3</v>
      </c>
      <c r="CR925">
        <v>3</v>
      </c>
      <c r="CS925">
        <v>1</v>
      </c>
    </row>
    <row r="926" spans="1:97" x14ac:dyDescent="0.25">
      <c r="A926" t="s">
        <v>5029</v>
      </c>
      <c r="B926">
        <v>1</v>
      </c>
      <c r="C926" t="s">
        <v>5030</v>
      </c>
      <c r="D926">
        <v>19</v>
      </c>
      <c r="E926" t="s">
        <v>188</v>
      </c>
      <c r="F926">
        <v>1</v>
      </c>
      <c r="G926" t="s">
        <v>188</v>
      </c>
      <c r="H926" t="s">
        <v>5031</v>
      </c>
      <c r="I926">
        <v>151</v>
      </c>
      <c r="J926" t="s">
        <v>188</v>
      </c>
      <c r="K926" t="s">
        <v>189</v>
      </c>
      <c r="L926" t="s">
        <v>31</v>
      </c>
      <c r="M926" t="s">
        <v>37</v>
      </c>
      <c r="N926" t="s">
        <v>35</v>
      </c>
      <c r="O926" t="s">
        <v>29</v>
      </c>
      <c r="P926" t="s">
        <v>3324</v>
      </c>
      <c r="Q926" t="s">
        <v>2831</v>
      </c>
      <c r="R926" t="s">
        <v>190</v>
      </c>
      <c r="S926">
        <v>0</v>
      </c>
      <c r="T926">
        <v>123</v>
      </c>
      <c r="U926">
        <v>110</v>
      </c>
      <c r="V926">
        <v>233</v>
      </c>
      <c r="W926">
        <v>30</v>
      </c>
      <c r="X926">
        <v>15</v>
      </c>
      <c r="Y926">
        <v>45</v>
      </c>
      <c r="Z926">
        <v>119</v>
      </c>
      <c r="AA926">
        <v>110</v>
      </c>
      <c r="AB926">
        <v>229</v>
      </c>
      <c r="AC926">
        <v>18</v>
      </c>
      <c r="AD926">
        <v>14</v>
      </c>
      <c r="AE926">
        <v>32</v>
      </c>
      <c r="AF926">
        <v>20</v>
      </c>
      <c r="AG926">
        <v>14</v>
      </c>
      <c r="AH926">
        <v>34</v>
      </c>
      <c r="AI926">
        <v>17</v>
      </c>
      <c r="AJ926">
        <v>15</v>
      </c>
      <c r="AK926">
        <v>32</v>
      </c>
      <c r="AL926">
        <v>16</v>
      </c>
      <c r="AM926">
        <v>17</v>
      </c>
      <c r="AN926">
        <v>33</v>
      </c>
      <c r="AO926">
        <v>17</v>
      </c>
      <c r="AP926">
        <v>18</v>
      </c>
      <c r="AQ926">
        <v>35</v>
      </c>
      <c r="AR926">
        <v>19</v>
      </c>
      <c r="AS926">
        <v>22</v>
      </c>
      <c r="AT926">
        <v>41</v>
      </c>
      <c r="AU926">
        <v>23</v>
      </c>
      <c r="AV926">
        <v>20</v>
      </c>
      <c r="AW926">
        <v>43</v>
      </c>
      <c r="AX926">
        <v>112</v>
      </c>
      <c r="AY926">
        <v>106</v>
      </c>
      <c r="AZ926">
        <v>218</v>
      </c>
      <c r="BA926">
        <v>2</v>
      </c>
      <c r="BB926">
        <v>2</v>
      </c>
      <c r="BC926">
        <v>2</v>
      </c>
      <c r="BD926">
        <v>2</v>
      </c>
      <c r="BE926">
        <v>2</v>
      </c>
      <c r="BF926">
        <v>2</v>
      </c>
      <c r="BG926">
        <v>0</v>
      </c>
      <c r="BH926">
        <v>12</v>
      </c>
      <c r="BI926">
        <v>0</v>
      </c>
      <c r="BJ926">
        <v>0</v>
      </c>
      <c r="BK926">
        <v>0</v>
      </c>
      <c r="BL926">
        <v>1</v>
      </c>
      <c r="BM926">
        <v>0</v>
      </c>
      <c r="BN926">
        <v>0</v>
      </c>
      <c r="BO926">
        <v>0</v>
      </c>
      <c r="BP926">
        <v>1</v>
      </c>
      <c r="BQ926">
        <v>3</v>
      </c>
      <c r="BR926">
        <v>9</v>
      </c>
      <c r="BS926">
        <v>0</v>
      </c>
      <c r="BT926">
        <v>0</v>
      </c>
      <c r="BU926">
        <v>0</v>
      </c>
      <c r="BV926">
        <v>1</v>
      </c>
      <c r="BW926">
        <v>0</v>
      </c>
      <c r="BX926">
        <v>0</v>
      </c>
      <c r="BY926">
        <v>0</v>
      </c>
      <c r="BZ926">
        <v>0</v>
      </c>
      <c r="CA926">
        <v>1</v>
      </c>
      <c r="CB926">
        <v>0</v>
      </c>
      <c r="CC926">
        <v>1</v>
      </c>
      <c r="CD926">
        <v>0</v>
      </c>
      <c r="CE926">
        <v>0</v>
      </c>
      <c r="CF926">
        <v>17</v>
      </c>
      <c r="CG926">
        <v>3</v>
      </c>
      <c r="CH926">
        <v>9</v>
      </c>
      <c r="CI926">
        <v>2</v>
      </c>
      <c r="CJ926">
        <v>2</v>
      </c>
      <c r="CK926">
        <v>2</v>
      </c>
      <c r="CL926">
        <v>2</v>
      </c>
      <c r="CM926">
        <v>2</v>
      </c>
      <c r="CN926">
        <v>2</v>
      </c>
      <c r="CO926">
        <v>0</v>
      </c>
      <c r="CP926">
        <v>12</v>
      </c>
      <c r="CQ926">
        <v>12</v>
      </c>
      <c r="CR926">
        <v>12</v>
      </c>
      <c r="CS926">
        <v>1</v>
      </c>
    </row>
    <row r="927" spans="1:97" x14ac:dyDescent="0.25">
      <c r="A927" t="s">
        <v>5032</v>
      </c>
      <c r="B927">
        <v>1</v>
      </c>
      <c r="C927" t="s">
        <v>4172</v>
      </c>
      <c r="D927">
        <v>32</v>
      </c>
      <c r="E927" t="s">
        <v>221</v>
      </c>
      <c r="F927">
        <v>1</v>
      </c>
      <c r="G927" t="s">
        <v>221</v>
      </c>
      <c r="H927" t="s">
        <v>5033</v>
      </c>
      <c r="I927">
        <v>0</v>
      </c>
      <c r="J927" t="s">
        <v>221</v>
      </c>
      <c r="K927" t="s">
        <v>189</v>
      </c>
      <c r="L927" t="s">
        <v>31</v>
      </c>
      <c r="M927" t="s">
        <v>37</v>
      </c>
      <c r="N927" t="s">
        <v>35</v>
      </c>
      <c r="O927" t="s">
        <v>29</v>
      </c>
      <c r="P927" t="s">
        <v>3738</v>
      </c>
      <c r="Q927" t="s">
        <v>3041</v>
      </c>
      <c r="R927" t="s">
        <v>222</v>
      </c>
      <c r="S927">
        <v>0</v>
      </c>
      <c r="T927">
        <v>71</v>
      </c>
      <c r="U927">
        <v>49</v>
      </c>
      <c r="V927">
        <v>120</v>
      </c>
      <c r="W927">
        <v>12</v>
      </c>
      <c r="X927">
        <v>7</v>
      </c>
      <c r="Y927">
        <v>19</v>
      </c>
      <c r="Z927">
        <v>70</v>
      </c>
      <c r="AA927">
        <v>49</v>
      </c>
      <c r="AB927">
        <v>119</v>
      </c>
      <c r="AC927">
        <v>5</v>
      </c>
      <c r="AD927">
        <v>8</v>
      </c>
      <c r="AE927">
        <v>13</v>
      </c>
      <c r="AF927">
        <v>5</v>
      </c>
      <c r="AG927">
        <v>8</v>
      </c>
      <c r="AH927">
        <v>13</v>
      </c>
      <c r="AI927">
        <v>15</v>
      </c>
      <c r="AJ927">
        <v>6</v>
      </c>
      <c r="AK927">
        <v>21</v>
      </c>
      <c r="AL927">
        <v>16</v>
      </c>
      <c r="AM927">
        <v>9</v>
      </c>
      <c r="AN927">
        <v>25</v>
      </c>
      <c r="AO927">
        <v>9</v>
      </c>
      <c r="AP927">
        <v>6</v>
      </c>
      <c r="AQ927">
        <v>15</v>
      </c>
      <c r="AR927">
        <v>10</v>
      </c>
      <c r="AS927">
        <v>11</v>
      </c>
      <c r="AT927">
        <v>21</v>
      </c>
      <c r="AU927">
        <v>9</v>
      </c>
      <c r="AV927">
        <v>7</v>
      </c>
      <c r="AW927">
        <v>16</v>
      </c>
      <c r="AX927">
        <v>64</v>
      </c>
      <c r="AY927">
        <v>47</v>
      </c>
      <c r="AZ927">
        <v>111</v>
      </c>
      <c r="BA927">
        <v>1</v>
      </c>
      <c r="BB927">
        <v>1</v>
      </c>
      <c r="BC927">
        <v>1</v>
      </c>
      <c r="BD927">
        <v>1</v>
      </c>
      <c r="BE927">
        <v>1</v>
      </c>
      <c r="BF927">
        <v>1</v>
      </c>
      <c r="BG927">
        <v>0</v>
      </c>
      <c r="BH927">
        <v>6</v>
      </c>
      <c r="BI927">
        <v>0</v>
      </c>
      <c r="BJ927">
        <v>0</v>
      </c>
      <c r="BK927">
        <v>0</v>
      </c>
      <c r="BL927">
        <v>1</v>
      </c>
      <c r="BM927">
        <v>0</v>
      </c>
      <c r="BN927">
        <v>0</v>
      </c>
      <c r="BO927">
        <v>0</v>
      </c>
      <c r="BP927">
        <v>0</v>
      </c>
      <c r="BQ927">
        <v>1</v>
      </c>
      <c r="BR927">
        <v>5</v>
      </c>
      <c r="BS927">
        <v>0</v>
      </c>
      <c r="BT927">
        <v>0</v>
      </c>
      <c r="BU927">
        <v>1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1</v>
      </c>
      <c r="CD927">
        <v>0</v>
      </c>
      <c r="CE927">
        <v>0</v>
      </c>
      <c r="CF927">
        <v>9</v>
      </c>
      <c r="CG927">
        <v>1</v>
      </c>
      <c r="CH927">
        <v>5</v>
      </c>
      <c r="CI927">
        <v>1</v>
      </c>
      <c r="CJ927">
        <v>1</v>
      </c>
      <c r="CK927">
        <v>1</v>
      </c>
      <c r="CL927">
        <v>1</v>
      </c>
      <c r="CM927">
        <v>1</v>
      </c>
      <c r="CN927">
        <v>1</v>
      </c>
      <c r="CO927">
        <v>0</v>
      </c>
      <c r="CP927">
        <v>6</v>
      </c>
      <c r="CQ927">
        <v>6</v>
      </c>
      <c r="CR927">
        <v>6</v>
      </c>
      <c r="CS927">
        <v>1</v>
      </c>
    </row>
    <row r="928" spans="1:97" x14ac:dyDescent="0.25">
      <c r="A928" t="s">
        <v>5034</v>
      </c>
      <c r="B928">
        <v>1</v>
      </c>
      <c r="C928" t="s">
        <v>1392</v>
      </c>
      <c r="D928">
        <v>32</v>
      </c>
      <c r="E928" t="s">
        <v>221</v>
      </c>
      <c r="F928">
        <v>1</v>
      </c>
      <c r="G928" t="s">
        <v>221</v>
      </c>
      <c r="H928" t="s">
        <v>1632</v>
      </c>
      <c r="I928">
        <v>0</v>
      </c>
      <c r="J928" t="s">
        <v>221</v>
      </c>
      <c r="K928" t="s">
        <v>189</v>
      </c>
      <c r="L928" t="s">
        <v>31</v>
      </c>
      <c r="M928" t="s">
        <v>37</v>
      </c>
      <c r="N928" t="s">
        <v>35</v>
      </c>
      <c r="O928" t="s">
        <v>29</v>
      </c>
      <c r="P928" t="s">
        <v>3186</v>
      </c>
      <c r="Q928" t="s">
        <v>3041</v>
      </c>
      <c r="R928" t="s">
        <v>222</v>
      </c>
      <c r="S928">
        <v>0</v>
      </c>
      <c r="T928">
        <v>139</v>
      </c>
      <c r="U928">
        <v>155</v>
      </c>
      <c r="V928">
        <v>294</v>
      </c>
      <c r="W928">
        <v>17</v>
      </c>
      <c r="X928">
        <v>27</v>
      </c>
      <c r="Y928">
        <v>44</v>
      </c>
      <c r="Z928">
        <v>134</v>
      </c>
      <c r="AA928">
        <v>152</v>
      </c>
      <c r="AB928">
        <v>286</v>
      </c>
      <c r="AC928">
        <v>34</v>
      </c>
      <c r="AD928">
        <v>23</v>
      </c>
      <c r="AE928">
        <v>57</v>
      </c>
      <c r="AF928">
        <v>34</v>
      </c>
      <c r="AG928">
        <v>23</v>
      </c>
      <c r="AH928">
        <v>57</v>
      </c>
      <c r="AI928">
        <v>28</v>
      </c>
      <c r="AJ928">
        <v>25</v>
      </c>
      <c r="AK928">
        <v>53</v>
      </c>
      <c r="AL928">
        <v>23</v>
      </c>
      <c r="AM928">
        <v>26</v>
      </c>
      <c r="AN928">
        <v>49</v>
      </c>
      <c r="AO928">
        <v>28</v>
      </c>
      <c r="AP928">
        <v>30</v>
      </c>
      <c r="AQ928">
        <v>58</v>
      </c>
      <c r="AR928">
        <v>24</v>
      </c>
      <c r="AS928">
        <v>28</v>
      </c>
      <c r="AT928">
        <v>52</v>
      </c>
      <c r="AU928">
        <v>25</v>
      </c>
      <c r="AV928">
        <v>29</v>
      </c>
      <c r="AW928">
        <v>54</v>
      </c>
      <c r="AX928">
        <v>162</v>
      </c>
      <c r="AY928">
        <v>161</v>
      </c>
      <c r="AZ928">
        <v>323</v>
      </c>
      <c r="BA928">
        <v>2</v>
      </c>
      <c r="BB928">
        <v>2</v>
      </c>
      <c r="BC928">
        <v>2</v>
      </c>
      <c r="BD928">
        <v>2</v>
      </c>
      <c r="BE928">
        <v>2</v>
      </c>
      <c r="BF928">
        <v>2</v>
      </c>
      <c r="BG928">
        <v>0</v>
      </c>
      <c r="BH928">
        <v>12</v>
      </c>
      <c r="BI928">
        <v>0</v>
      </c>
      <c r="BJ928">
        <v>0</v>
      </c>
      <c r="BK928">
        <v>1</v>
      </c>
      <c r="BL928">
        <v>0</v>
      </c>
      <c r="BM928">
        <v>1</v>
      </c>
      <c r="BN928">
        <v>0</v>
      </c>
      <c r="BO928">
        <v>0</v>
      </c>
      <c r="BP928">
        <v>0</v>
      </c>
      <c r="BQ928">
        <v>2</v>
      </c>
      <c r="BR928">
        <v>10</v>
      </c>
      <c r="BS928">
        <v>0</v>
      </c>
      <c r="BT928">
        <v>0</v>
      </c>
      <c r="BU928">
        <v>1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2</v>
      </c>
      <c r="CD928">
        <v>0</v>
      </c>
      <c r="CE928">
        <v>0</v>
      </c>
      <c r="CF928">
        <v>17</v>
      </c>
      <c r="CG928">
        <v>2</v>
      </c>
      <c r="CH928">
        <v>10</v>
      </c>
      <c r="CI928">
        <v>2</v>
      </c>
      <c r="CJ928">
        <v>2</v>
      </c>
      <c r="CK928">
        <v>2</v>
      </c>
      <c r="CL928">
        <v>2</v>
      </c>
      <c r="CM928">
        <v>2</v>
      </c>
      <c r="CN928">
        <v>2</v>
      </c>
      <c r="CO928">
        <v>0</v>
      </c>
      <c r="CP928">
        <v>12</v>
      </c>
      <c r="CQ928">
        <v>15</v>
      </c>
      <c r="CR928">
        <v>12</v>
      </c>
      <c r="CS928">
        <v>1</v>
      </c>
    </row>
    <row r="929" spans="1:97" x14ac:dyDescent="0.25">
      <c r="A929" t="s">
        <v>5035</v>
      </c>
      <c r="B929">
        <v>1</v>
      </c>
      <c r="C929" t="s">
        <v>2446</v>
      </c>
      <c r="D929">
        <v>50</v>
      </c>
      <c r="E929" t="s">
        <v>298</v>
      </c>
      <c r="F929">
        <v>1</v>
      </c>
      <c r="G929" t="s">
        <v>298</v>
      </c>
      <c r="H929" t="s">
        <v>5036</v>
      </c>
      <c r="I929">
        <v>5101</v>
      </c>
      <c r="J929" t="s">
        <v>228</v>
      </c>
      <c r="K929" t="s">
        <v>189</v>
      </c>
      <c r="L929" t="s">
        <v>31</v>
      </c>
      <c r="M929" t="s">
        <v>37</v>
      </c>
      <c r="N929" t="s">
        <v>35</v>
      </c>
      <c r="O929" t="s">
        <v>29</v>
      </c>
      <c r="P929" t="s">
        <v>4160</v>
      </c>
      <c r="Q929" t="s">
        <v>2795</v>
      </c>
      <c r="R929" t="s">
        <v>431</v>
      </c>
      <c r="S929">
        <v>0</v>
      </c>
      <c r="T929">
        <v>181</v>
      </c>
      <c r="U929">
        <v>200</v>
      </c>
      <c r="V929">
        <v>381</v>
      </c>
      <c r="W929">
        <v>26</v>
      </c>
      <c r="X929">
        <v>34</v>
      </c>
      <c r="Y929">
        <v>60</v>
      </c>
      <c r="Z929">
        <v>181</v>
      </c>
      <c r="AA929">
        <v>200</v>
      </c>
      <c r="AB929">
        <v>381</v>
      </c>
      <c r="AC929">
        <v>31</v>
      </c>
      <c r="AD929">
        <v>29</v>
      </c>
      <c r="AE929">
        <v>60</v>
      </c>
      <c r="AF929">
        <v>32</v>
      </c>
      <c r="AG929">
        <v>29</v>
      </c>
      <c r="AH929">
        <v>61</v>
      </c>
      <c r="AI929">
        <v>27</v>
      </c>
      <c r="AJ929">
        <v>32</v>
      </c>
      <c r="AK929">
        <v>59</v>
      </c>
      <c r="AL929">
        <v>34</v>
      </c>
      <c r="AM929">
        <v>28</v>
      </c>
      <c r="AN929">
        <v>62</v>
      </c>
      <c r="AO929">
        <v>42</v>
      </c>
      <c r="AP929">
        <v>39</v>
      </c>
      <c r="AQ929">
        <v>81</v>
      </c>
      <c r="AR929">
        <v>27</v>
      </c>
      <c r="AS929">
        <v>26</v>
      </c>
      <c r="AT929">
        <v>53</v>
      </c>
      <c r="AU929">
        <v>33</v>
      </c>
      <c r="AV929">
        <v>34</v>
      </c>
      <c r="AW929">
        <v>67</v>
      </c>
      <c r="AX929">
        <v>195</v>
      </c>
      <c r="AY929">
        <v>188</v>
      </c>
      <c r="AZ929">
        <v>383</v>
      </c>
      <c r="BA929">
        <v>2</v>
      </c>
      <c r="BB929">
        <v>2</v>
      </c>
      <c r="BC929">
        <v>3</v>
      </c>
      <c r="BD929">
        <v>3</v>
      </c>
      <c r="BE929">
        <v>2</v>
      </c>
      <c r="BF929">
        <v>2</v>
      </c>
      <c r="BG929">
        <v>0</v>
      </c>
      <c r="BH929">
        <v>14</v>
      </c>
      <c r="BI929">
        <v>0</v>
      </c>
      <c r="BJ929">
        <v>0</v>
      </c>
      <c r="BK929">
        <v>1</v>
      </c>
      <c r="BL929">
        <v>0</v>
      </c>
      <c r="BM929">
        <v>1</v>
      </c>
      <c r="BN929">
        <v>0</v>
      </c>
      <c r="BO929">
        <v>0</v>
      </c>
      <c r="BP929">
        <v>0</v>
      </c>
      <c r="BQ929">
        <v>4</v>
      </c>
      <c r="BR929">
        <v>10</v>
      </c>
      <c r="BS929">
        <v>0</v>
      </c>
      <c r="BT929">
        <v>0</v>
      </c>
      <c r="BU929">
        <v>2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1</v>
      </c>
      <c r="CD929">
        <v>0</v>
      </c>
      <c r="CE929">
        <v>0</v>
      </c>
      <c r="CF929">
        <v>19</v>
      </c>
      <c r="CG929">
        <v>4</v>
      </c>
      <c r="CH929">
        <v>10</v>
      </c>
      <c r="CI929">
        <v>2</v>
      </c>
      <c r="CJ929">
        <v>2</v>
      </c>
      <c r="CK929">
        <v>3</v>
      </c>
      <c r="CL929">
        <v>3</v>
      </c>
      <c r="CM929">
        <v>2</v>
      </c>
      <c r="CN929">
        <v>2</v>
      </c>
      <c r="CO929">
        <v>0</v>
      </c>
      <c r="CP929">
        <v>14</v>
      </c>
      <c r="CQ929">
        <v>14</v>
      </c>
      <c r="CR929">
        <v>14</v>
      </c>
      <c r="CS929">
        <v>1</v>
      </c>
    </row>
    <row r="930" spans="1:97" x14ac:dyDescent="0.25">
      <c r="A930" t="s">
        <v>5037</v>
      </c>
      <c r="B930">
        <v>2</v>
      </c>
      <c r="C930" t="s">
        <v>2247</v>
      </c>
      <c r="D930">
        <v>37</v>
      </c>
      <c r="E930" t="s">
        <v>216</v>
      </c>
      <c r="F930">
        <v>1</v>
      </c>
      <c r="G930" t="s">
        <v>380</v>
      </c>
      <c r="H930" t="s">
        <v>4957</v>
      </c>
      <c r="I930">
        <v>0</v>
      </c>
      <c r="J930" t="s">
        <v>217</v>
      </c>
      <c r="K930" t="s">
        <v>189</v>
      </c>
      <c r="L930" t="s">
        <v>31</v>
      </c>
      <c r="M930" t="s">
        <v>37</v>
      </c>
      <c r="N930" t="s">
        <v>35</v>
      </c>
      <c r="O930" t="s">
        <v>29</v>
      </c>
      <c r="P930" t="s">
        <v>3173</v>
      </c>
      <c r="Q930" t="s">
        <v>2764</v>
      </c>
      <c r="R930" t="s">
        <v>218</v>
      </c>
      <c r="S930">
        <v>0</v>
      </c>
      <c r="T930">
        <v>41</v>
      </c>
      <c r="U930">
        <v>44</v>
      </c>
      <c r="V930">
        <v>85</v>
      </c>
      <c r="W930">
        <v>8</v>
      </c>
      <c r="X930">
        <v>8</v>
      </c>
      <c r="Y930">
        <v>16</v>
      </c>
      <c r="Z930">
        <v>41</v>
      </c>
      <c r="AA930">
        <v>44</v>
      </c>
      <c r="AB930">
        <v>85</v>
      </c>
      <c r="AC930">
        <v>6</v>
      </c>
      <c r="AD930">
        <v>3</v>
      </c>
      <c r="AE930">
        <v>9</v>
      </c>
      <c r="AF930">
        <v>6</v>
      </c>
      <c r="AG930">
        <v>3</v>
      </c>
      <c r="AH930">
        <v>9</v>
      </c>
      <c r="AI930">
        <v>5</v>
      </c>
      <c r="AJ930">
        <v>5</v>
      </c>
      <c r="AK930">
        <v>10</v>
      </c>
      <c r="AL930">
        <v>12</v>
      </c>
      <c r="AM930">
        <v>7</v>
      </c>
      <c r="AN930">
        <v>19</v>
      </c>
      <c r="AO930">
        <v>6</v>
      </c>
      <c r="AP930">
        <v>7</v>
      </c>
      <c r="AQ930">
        <v>13</v>
      </c>
      <c r="AR930">
        <v>10</v>
      </c>
      <c r="AS930">
        <v>9</v>
      </c>
      <c r="AT930">
        <v>19</v>
      </c>
      <c r="AU930">
        <v>8</v>
      </c>
      <c r="AV930">
        <v>4</v>
      </c>
      <c r="AW930">
        <v>12</v>
      </c>
      <c r="AX930">
        <v>47</v>
      </c>
      <c r="AY930">
        <v>35</v>
      </c>
      <c r="AZ930">
        <v>82</v>
      </c>
      <c r="BA930">
        <v>0</v>
      </c>
      <c r="BB930">
        <v>0</v>
      </c>
      <c r="BC930">
        <v>1</v>
      </c>
      <c r="BD930">
        <v>1</v>
      </c>
      <c r="BE930">
        <v>1</v>
      </c>
      <c r="BF930">
        <v>1</v>
      </c>
      <c r="BG930">
        <v>1</v>
      </c>
      <c r="BH930">
        <v>5</v>
      </c>
      <c r="BI930">
        <v>0</v>
      </c>
      <c r="BJ930">
        <v>0</v>
      </c>
      <c r="BK930">
        <v>0</v>
      </c>
      <c r="BL930">
        <v>1</v>
      </c>
      <c r="BM930">
        <v>0</v>
      </c>
      <c r="BN930">
        <v>0</v>
      </c>
      <c r="BO930">
        <v>0</v>
      </c>
      <c r="BP930">
        <v>0</v>
      </c>
      <c r="BQ930">
        <v>1</v>
      </c>
      <c r="BR930">
        <v>4</v>
      </c>
      <c r="BS930">
        <v>0</v>
      </c>
      <c r="BT930">
        <v>0</v>
      </c>
      <c r="BU930">
        <v>1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1</v>
      </c>
      <c r="CD930">
        <v>0</v>
      </c>
      <c r="CE930">
        <v>0</v>
      </c>
      <c r="CF930">
        <v>8</v>
      </c>
      <c r="CG930">
        <v>1</v>
      </c>
      <c r="CH930">
        <v>4</v>
      </c>
      <c r="CI930">
        <v>0</v>
      </c>
      <c r="CJ930">
        <v>0</v>
      </c>
      <c r="CK930">
        <v>1</v>
      </c>
      <c r="CL930">
        <v>1</v>
      </c>
      <c r="CM930">
        <v>1</v>
      </c>
      <c r="CN930">
        <v>1</v>
      </c>
      <c r="CO930">
        <v>1</v>
      </c>
      <c r="CP930">
        <v>5</v>
      </c>
      <c r="CQ930">
        <v>14</v>
      </c>
      <c r="CR930">
        <v>6</v>
      </c>
      <c r="CS930">
        <v>1</v>
      </c>
    </row>
    <row r="931" spans="1:97" x14ac:dyDescent="0.25">
      <c r="A931" t="s">
        <v>5038</v>
      </c>
      <c r="B931">
        <v>2</v>
      </c>
      <c r="C931" t="s">
        <v>5039</v>
      </c>
      <c r="D931">
        <v>37</v>
      </c>
      <c r="E931" t="s">
        <v>216</v>
      </c>
      <c r="F931">
        <v>1</v>
      </c>
      <c r="G931" t="s">
        <v>380</v>
      </c>
      <c r="H931" t="s">
        <v>4488</v>
      </c>
      <c r="I931">
        <v>0</v>
      </c>
      <c r="J931" t="s">
        <v>217</v>
      </c>
      <c r="K931" t="s">
        <v>189</v>
      </c>
      <c r="L931" t="s">
        <v>31</v>
      </c>
      <c r="M931" t="s">
        <v>37</v>
      </c>
      <c r="N931" t="s">
        <v>35</v>
      </c>
      <c r="O931" t="s">
        <v>29</v>
      </c>
      <c r="P931" t="s">
        <v>2827</v>
      </c>
      <c r="Q931" t="s">
        <v>2782</v>
      </c>
      <c r="R931" t="s">
        <v>218</v>
      </c>
      <c r="S931">
        <v>0</v>
      </c>
      <c r="T931">
        <v>177</v>
      </c>
      <c r="U931">
        <v>150</v>
      </c>
      <c r="V931">
        <v>327</v>
      </c>
      <c r="W931">
        <v>31</v>
      </c>
      <c r="X931">
        <v>25</v>
      </c>
      <c r="Y931">
        <v>56</v>
      </c>
      <c r="Z931">
        <v>177</v>
      </c>
      <c r="AA931">
        <v>150</v>
      </c>
      <c r="AB931">
        <v>327</v>
      </c>
      <c r="AC931">
        <v>20</v>
      </c>
      <c r="AD931">
        <v>26</v>
      </c>
      <c r="AE931">
        <v>46</v>
      </c>
      <c r="AF931">
        <v>23</v>
      </c>
      <c r="AG931">
        <v>26</v>
      </c>
      <c r="AH931">
        <v>49</v>
      </c>
      <c r="AI931">
        <v>27</v>
      </c>
      <c r="AJ931">
        <v>31</v>
      </c>
      <c r="AK931">
        <v>58</v>
      </c>
      <c r="AL931">
        <v>29</v>
      </c>
      <c r="AM931">
        <v>27</v>
      </c>
      <c r="AN931">
        <v>56</v>
      </c>
      <c r="AO931">
        <v>33</v>
      </c>
      <c r="AP931">
        <v>25</v>
      </c>
      <c r="AQ931">
        <v>58</v>
      </c>
      <c r="AR931">
        <v>22</v>
      </c>
      <c r="AS931">
        <v>27</v>
      </c>
      <c r="AT931">
        <v>49</v>
      </c>
      <c r="AU931">
        <v>29</v>
      </c>
      <c r="AV931">
        <v>19</v>
      </c>
      <c r="AW931">
        <v>48</v>
      </c>
      <c r="AX931">
        <v>163</v>
      </c>
      <c r="AY931">
        <v>155</v>
      </c>
      <c r="AZ931">
        <v>318</v>
      </c>
      <c r="BA931">
        <v>2</v>
      </c>
      <c r="BB931">
        <v>2</v>
      </c>
      <c r="BC931">
        <v>2</v>
      </c>
      <c r="BD931">
        <v>2</v>
      </c>
      <c r="BE931">
        <v>2</v>
      </c>
      <c r="BF931">
        <v>2</v>
      </c>
      <c r="BG931">
        <v>0</v>
      </c>
      <c r="BH931">
        <v>12</v>
      </c>
      <c r="BI931">
        <v>0</v>
      </c>
      <c r="BJ931">
        <v>0</v>
      </c>
      <c r="BK931">
        <v>1</v>
      </c>
      <c r="BL931">
        <v>0</v>
      </c>
      <c r="BM931">
        <v>1</v>
      </c>
      <c r="BN931">
        <v>0</v>
      </c>
      <c r="BO931">
        <v>0</v>
      </c>
      <c r="BP931">
        <v>0</v>
      </c>
      <c r="BQ931">
        <v>3</v>
      </c>
      <c r="BR931">
        <v>9</v>
      </c>
      <c r="BS931">
        <v>0</v>
      </c>
      <c r="BT931">
        <v>0</v>
      </c>
      <c r="BU931">
        <v>2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1</v>
      </c>
      <c r="CD931">
        <v>0</v>
      </c>
      <c r="CE931">
        <v>0</v>
      </c>
      <c r="CF931">
        <v>17</v>
      </c>
      <c r="CG931">
        <v>3</v>
      </c>
      <c r="CH931">
        <v>9</v>
      </c>
      <c r="CI931">
        <v>2</v>
      </c>
      <c r="CJ931">
        <v>2</v>
      </c>
      <c r="CK931">
        <v>2</v>
      </c>
      <c r="CL931">
        <v>2</v>
      </c>
      <c r="CM931">
        <v>2</v>
      </c>
      <c r="CN931">
        <v>2</v>
      </c>
      <c r="CO931">
        <v>0</v>
      </c>
      <c r="CP931">
        <v>12</v>
      </c>
      <c r="CQ931">
        <v>14</v>
      </c>
      <c r="CR931">
        <v>12</v>
      </c>
      <c r="CS931">
        <v>1</v>
      </c>
    </row>
    <row r="932" spans="1:97" x14ac:dyDescent="0.25">
      <c r="A932" t="s">
        <v>5040</v>
      </c>
      <c r="B932">
        <v>1</v>
      </c>
      <c r="C932" t="s">
        <v>5041</v>
      </c>
      <c r="D932">
        <v>19</v>
      </c>
      <c r="E932" t="s">
        <v>188</v>
      </c>
      <c r="F932">
        <v>613</v>
      </c>
      <c r="G932" t="s">
        <v>5042</v>
      </c>
      <c r="H932" t="s">
        <v>5043</v>
      </c>
      <c r="I932">
        <v>0</v>
      </c>
      <c r="J932" t="s">
        <v>188</v>
      </c>
      <c r="K932" t="s">
        <v>189</v>
      </c>
      <c r="L932" t="s">
        <v>31</v>
      </c>
      <c r="M932" t="s">
        <v>37</v>
      </c>
      <c r="N932" t="s">
        <v>35</v>
      </c>
      <c r="O932" t="s">
        <v>29</v>
      </c>
      <c r="P932" t="s">
        <v>5044</v>
      </c>
      <c r="Q932" t="s">
        <v>2831</v>
      </c>
      <c r="R932" t="s">
        <v>190</v>
      </c>
      <c r="S932">
        <v>0</v>
      </c>
      <c r="T932">
        <v>150</v>
      </c>
      <c r="U932">
        <v>132</v>
      </c>
      <c r="V932">
        <v>282</v>
      </c>
      <c r="W932">
        <v>25</v>
      </c>
      <c r="X932">
        <v>21</v>
      </c>
      <c r="Y932">
        <v>46</v>
      </c>
      <c r="Z932">
        <v>147</v>
      </c>
      <c r="AA932">
        <v>132</v>
      </c>
      <c r="AB932">
        <v>279</v>
      </c>
      <c r="AC932">
        <v>13</v>
      </c>
      <c r="AD932">
        <v>15</v>
      </c>
      <c r="AE932">
        <v>28</v>
      </c>
      <c r="AF932">
        <v>13</v>
      </c>
      <c r="AG932">
        <v>15</v>
      </c>
      <c r="AH932">
        <v>28</v>
      </c>
      <c r="AI932">
        <v>30</v>
      </c>
      <c r="AJ932">
        <v>21</v>
      </c>
      <c r="AK932">
        <v>51</v>
      </c>
      <c r="AL932">
        <v>25</v>
      </c>
      <c r="AM932">
        <v>24</v>
      </c>
      <c r="AN932">
        <v>49</v>
      </c>
      <c r="AO932">
        <v>19</v>
      </c>
      <c r="AP932">
        <v>22</v>
      </c>
      <c r="AQ932">
        <v>41</v>
      </c>
      <c r="AR932">
        <v>25</v>
      </c>
      <c r="AS932">
        <v>26</v>
      </c>
      <c r="AT932">
        <v>51</v>
      </c>
      <c r="AU932">
        <v>28</v>
      </c>
      <c r="AV932">
        <v>23</v>
      </c>
      <c r="AW932">
        <v>51</v>
      </c>
      <c r="AX932">
        <v>140</v>
      </c>
      <c r="AY932">
        <v>131</v>
      </c>
      <c r="AZ932">
        <v>271</v>
      </c>
      <c r="BA932">
        <v>2</v>
      </c>
      <c r="BB932">
        <v>2</v>
      </c>
      <c r="BC932">
        <v>2</v>
      </c>
      <c r="BD932">
        <v>2</v>
      </c>
      <c r="BE932">
        <v>2</v>
      </c>
      <c r="BF932">
        <v>2</v>
      </c>
      <c r="BG932">
        <v>0</v>
      </c>
      <c r="BH932">
        <v>12</v>
      </c>
      <c r="BI932">
        <v>0</v>
      </c>
      <c r="BJ932">
        <v>0</v>
      </c>
      <c r="BK932">
        <v>1</v>
      </c>
      <c r="BL932">
        <v>0</v>
      </c>
      <c r="BM932">
        <v>0</v>
      </c>
      <c r="BN932">
        <v>0</v>
      </c>
      <c r="BO932">
        <v>0</v>
      </c>
      <c r="BP932">
        <v>1</v>
      </c>
      <c r="BQ932">
        <v>3</v>
      </c>
      <c r="BR932">
        <v>9</v>
      </c>
      <c r="BS932">
        <v>0</v>
      </c>
      <c r="BT932">
        <v>0</v>
      </c>
      <c r="BU932">
        <v>0</v>
      </c>
      <c r="BV932">
        <v>1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2</v>
      </c>
      <c r="CE932">
        <v>0</v>
      </c>
      <c r="CF932">
        <v>17</v>
      </c>
      <c r="CG932">
        <v>3</v>
      </c>
      <c r="CH932">
        <v>9</v>
      </c>
      <c r="CI932">
        <v>2</v>
      </c>
      <c r="CJ932">
        <v>2</v>
      </c>
      <c r="CK932">
        <v>2</v>
      </c>
      <c r="CL932">
        <v>2</v>
      </c>
      <c r="CM932">
        <v>2</v>
      </c>
      <c r="CN932">
        <v>2</v>
      </c>
      <c r="CO932">
        <v>0</v>
      </c>
      <c r="CP932">
        <v>12</v>
      </c>
      <c r="CQ932">
        <v>12</v>
      </c>
      <c r="CR932">
        <v>12</v>
      </c>
      <c r="CS932">
        <v>1</v>
      </c>
    </row>
    <row r="933" spans="1:97" x14ac:dyDescent="0.25">
      <c r="A933" t="s">
        <v>5045</v>
      </c>
      <c r="B933">
        <v>4</v>
      </c>
      <c r="C933" t="s">
        <v>263</v>
      </c>
      <c r="D933">
        <v>29</v>
      </c>
      <c r="E933" t="s">
        <v>546</v>
      </c>
      <c r="F933">
        <v>209</v>
      </c>
      <c r="G933" t="s">
        <v>3900</v>
      </c>
      <c r="H933" t="s">
        <v>3901</v>
      </c>
      <c r="I933">
        <v>0</v>
      </c>
      <c r="J933" t="s">
        <v>546</v>
      </c>
      <c r="K933" t="s">
        <v>189</v>
      </c>
      <c r="L933" t="s">
        <v>31</v>
      </c>
      <c r="M933" t="s">
        <v>37</v>
      </c>
      <c r="N933" t="s">
        <v>35</v>
      </c>
      <c r="O933" t="s">
        <v>29</v>
      </c>
      <c r="R933" t="s">
        <v>549</v>
      </c>
      <c r="S933">
        <v>0</v>
      </c>
      <c r="T933">
        <v>10</v>
      </c>
      <c r="U933">
        <v>17</v>
      </c>
      <c r="V933">
        <v>27</v>
      </c>
      <c r="W933">
        <v>4</v>
      </c>
      <c r="X933">
        <v>2</v>
      </c>
      <c r="Y933">
        <v>6</v>
      </c>
      <c r="Z933">
        <v>10</v>
      </c>
      <c r="AA933">
        <v>17</v>
      </c>
      <c r="AB933">
        <v>27</v>
      </c>
      <c r="AC933">
        <v>2</v>
      </c>
      <c r="AD933">
        <v>2</v>
      </c>
      <c r="AE933">
        <v>4</v>
      </c>
      <c r="AF933">
        <v>2</v>
      </c>
      <c r="AG933">
        <v>2</v>
      </c>
      <c r="AH933">
        <v>4</v>
      </c>
      <c r="AI933">
        <v>1</v>
      </c>
      <c r="AJ933">
        <v>4</v>
      </c>
      <c r="AK933">
        <v>5</v>
      </c>
      <c r="AL933">
        <v>2</v>
      </c>
      <c r="AM933">
        <v>3</v>
      </c>
      <c r="AN933">
        <v>5</v>
      </c>
      <c r="AO933">
        <v>2</v>
      </c>
      <c r="AP933">
        <v>2</v>
      </c>
      <c r="AQ933">
        <v>4</v>
      </c>
      <c r="AR933">
        <v>0</v>
      </c>
      <c r="AS933">
        <v>3</v>
      </c>
      <c r="AT933">
        <v>3</v>
      </c>
      <c r="AU933">
        <v>1</v>
      </c>
      <c r="AV933">
        <v>4</v>
      </c>
      <c r="AW933">
        <v>5</v>
      </c>
      <c r="AX933">
        <v>8</v>
      </c>
      <c r="AY933">
        <v>18</v>
      </c>
      <c r="AZ933">
        <v>26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2</v>
      </c>
      <c r="BH933">
        <v>2</v>
      </c>
      <c r="BI933">
        <v>0</v>
      </c>
      <c r="BJ933">
        <v>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1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2</v>
      </c>
      <c r="CG933">
        <v>0</v>
      </c>
      <c r="CH933">
        <v>2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2</v>
      </c>
      <c r="CP933">
        <v>2</v>
      </c>
      <c r="CQ933">
        <v>2</v>
      </c>
      <c r="CR933">
        <v>2</v>
      </c>
      <c r="CS933">
        <v>1</v>
      </c>
    </row>
    <row r="934" spans="1:97" x14ac:dyDescent="0.25">
      <c r="A934" t="s">
        <v>5046</v>
      </c>
      <c r="B934">
        <v>1</v>
      </c>
      <c r="C934" t="s">
        <v>4454</v>
      </c>
      <c r="D934">
        <v>19</v>
      </c>
      <c r="E934" t="s">
        <v>188</v>
      </c>
      <c r="F934">
        <v>1</v>
      </c>
      <c r="G934" t="s">
        <v>188</v>
      </c>
      <c r="H934" t="s">
        <v>5047</v>
      </c>
      <c r="I934">
        <v>12400</v>
      </c>
      <c r="J934" t="s">
        <v>188</v>
      </c>
      <c r="K934" t="s">
        <v>189</v>
      </c>
      <c r="L934" t="s">
        <v>31</v>
      </c>
      <c r="M934" t="s">
        <v>37</v>
      </c>
      <c r="N934" t="s">
        <v>35</v>
      </c>
      <c r="O934" t="s">
        <v>29</v>
      </c>
      <c r="P934" t="s">
        <v>3131</v>
      </c>
      <c r="Q934" t="s">
        <v>2928</v>
      </c>
      <c r="R934" t="s">
        <v>190</v>
      </c>
      <c r="S934">
        <v>0</v>
      </c>
      <c r="T934">
        <v>142</v>
      </c>
      <c r="U934">
        <v>140</v>
      </c>
      <c r="V934">
        <v>282</v>
      </c>
      <c r="W934">
        <v>24</v>
      </c>
      <c r="X934">
        <v>26</v>
      </c>
      <c r="Y934">
        <v>50</v>
      </c>
      <c r="Z934">
        <v>140</v>
      </c>
      <c r="AA934">
        <v>139</v>
      </c>
      <c r="AB934">
        <v>279</v>
      </c>
      <c r="AC934">
        <v>22</v>
      </c>
      <c r="AD934">
        <v>19</v>
      </c>
      <c r="AE934">
        <v>41</v>
      </c>
      <c r="AF934">
        <v>22</v>
      </c>
      <c r="AG934">
        <v>19</v>
      </c>
      <c r="AH934">
        <v>41</v>
      </c>
      <c r="AI934">
        <v>30</v>
      </c>
      <c r="AJ934">
        <v>24</v>
      </c>
      <c r="AK934">
        <v>54</v>
      </c>
      <c r="AL934">
        <v>24</v>
      </c>
      <c r="AM934">
        <v>26</v>
      </c>
      <c r="AN934">
        <v>50</v>
      </c>
      <c r="AO934">
        <v>15</v>
      </c>
      <c r="AP934">
        <v>22</v>
      </c>
      <c r="AQ934">
        <v>37</v>
      </c>
      <c r="AR934">
        <v>21</v>
      </c>
      <c r="AS934">
        <v>22</v>
      </c>
      <c r="AT934">
        <v>43</v>
      </c>
      <c r="AU934">
        <v>27</v>
      </c>
      <c r="AV934">
        <v>20</v>
      </c>
      <c r="AW934">
        <v>47</v>
      </c>
      <c r="AX934">
        <v>139</v>
      </c>
      <c r="AY934">
        <v>133</v>
      </c>
      <c r="AZ934">
        <v>272</v>
      </c>
      <c r="BA934">
        <v>2</v>
      </c>
      <c r="BB934">
        <v>2</v>
      </c>
      <c r="BC934">
        <v>2</v>
      </c>
      <c r="BD934">
        <v>2</v>
      </c>
      <c r="BE934">
        <v>2</v>
      </c>
      <c r="BF934">
        <v>2</v>
      </c>
      <c r="BG934">
        <v>0</v>
      </c>
      <c r="BH934">
        <v>12</v>
      </c>
      <c r="BI934">
        <v>0</v>
      </c>
      <c r="BJ934">
        <v>0</v>
      </c>
      <c r="BK934">
        <v>1</v>
      </c>
      <c r="BL934">
        <v>0</v>
      </c>
      <c r="BM934">
        <v>0</v>
      </c>
      <c r="BN934">
        <v>1</v>
      </c>
      <c r="BO934">
        <v>0</v>
      </c>
      <c r="BP934">
        <v>0</v>
      </c>
      <c r="BQ934">
        <v>3</v>
      </c>
      <c r="BR934">
        <v>9</v>
      </c>
      <c r="BS934">
        <v>0</v>
      </c>
      <c r="BT934">
        <v>0</v>
      </c>
      <c r="BU934">
        <v>0</v>
      </c>
      <c r="BV934">
        <v>1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1</v>
      </c>
      <c r="CD934">
        <v>1</v>
      </c>
      <c r="CE934">
        <v>0</v>
      </c>
      <c r="CF934">
        <v>17</v>
      </c>
      <c r="CG934">
        <v>3</v>
      </c>
      <c r="CH934">
        <v>9</v>
      </c>
      <c r="CI934">
        <v>2</v>
      </c>
      <c r="CJ934">
        <v>2</v>
      </c>
      <c r="CK934">
        <v>2</v>
      </c>
      <c r="CL934">
        <v>2</v>
      </c>
      <c r="CM934">
        <v>2</v>
      </c>
      <c r="CN934">
        <v>2</v>
      </c>
      <c r="CO934">
        <v>0</v>
      </c>
      <c r="CP934">
        <v>12</v>
      </c>
      <c r="CQ934">
        <v>12</v>
      </c>
      <c r="CR934">
        <v>12</v>
      </c>
      <c r="CS934">
        <v>1</v>
      </c>
    </row>
    <row r="935" spans="1:97" x14ac:dyDescent="0.25">
      <c r="A935" t="s">
        <v>5048</v>
      </c>
      <c r="B935">
        <v>2</v>
      </c>
      <c r="C935" t="s">
        <v>5049</v>
      </c>
      <c r="D935">
        <v>52</v>
      </c>
      <c r="E935" t="s">
        <v>202</v>
      </c>
      <c r="F935">
        <v>1</v>
      </c>
      <c r="G935" t="s">
        <v>203</v>
      </c>
      <c r="H935" t="s">
        <v>3740</v>
      </c>
      <c r="I935">
        <v>2601</v>
      </c>
      <c r="J935" t="s">
        <v>202</v>
      </c>
      <c r="K935" t="s">
        <v>189</v>
      </c>
      <c r="L935" t="s">
        <v>31</v>
      </c>
      <c r="M935" t="s">
        <v>37</v>
      </c>
      <c r="N935" t="s">
        <v>35</v>
      </c>
      <c r="O935" t="s">
        <v>29</v>
      </c>
      <c r="P935" t="s">
        <v>3524</v>
      </c>
      <c r="Q935" t="s">
        <v>2888</v>
      </c>
      <c r="R935" t="s">
        <v>205</v>
      </c>
      <c r="S935">
        <v>0</v>
      </c>
      <c r="T935">
        <v>75</v>
      </c>
      <c r="U935">
        <v>67</v>
      </c>
      <c r="V935">
        <v>142</v>
      </c>
      <c r="W935">
        <v>18</v>
      </c>
      <c r="X935">
        <v>11</v>
      </c>
      <c r="Y935">
        <v>29</v>
      </c>
      <c r="Z935">
        <v>75</v>
      </c>
      <c r="AA935">
        <v>67</v>
      </c>
      <c r="AB935">
        <v>142</v>
      </c>
      <c r="AC935">
        <v>7</v>
      </c>
      <c r="AD935">
        <v>9</v>
      </c>
      <c r="AE935">
        <v>16</v>
      </c>
      <c r="AF935">
        <v>8</v>
      </c>
      <c r="AG935">
        <v>9</v>
      </c>
      <c r="AH935">
        <v>17</v>
      </c>
      <c r="AI935">
        <v>12</v>
      </c>
      <c r="AJ935">
        <v>16</v>
      </c>
      <c r="AK935">
        <v>28</v>
      </c>
      <c r="AL935">
        <v>15</v>
      </c>
      <c r="AM935">
        <v>8</v>
      </c>
      <c r="AN935">
        <v>23</v>
      </c>
      <c r="AO935">
        <v>11</v>
      </c>
      <c r="AP935">
        <v>10</v>
      </c>
      <c r="AQ935">
        <v>21</v>
      </c>
      <c r="AR935">
        <v>9</v>
      </c>
      <c r="AS935">
        <v>13</v>
      </c>
      <c r="AT935">
        <v>22</v>
      </c>
      <c r="AU935">
        <v>9</v>
      </c>
      <c r="AV935">
        <v>7</v>
      </c>
      <c r="AW935">
        <v>16</v>
      </c>
      <c r="AX935">
        <v>64</v>
      </c>
      <c r="AY935">
        <v>63</v>
      </c>
      <c r="AZ935">
        <v>127</v>
      </c>
      <c r="BA935">
        <v>1</v>
      </c>
      <c r="BB935">
        <v>1</v>
      </c>
      <c r="BC935">
        <v>1</v>
      </c>
      <c r="BD935">
        <v>1</v>
      </c>
      <c r="BE935">
        <v>1</v>
      </c>
      <c r="BF935">
        <v>1</v>
      </c>
      <c r="BG935">
        <v>0</v>
      </c>
      <c r="BH935">
        <v>6</v>
      </c>
      <c r="BI935">
        <v>0</v>
      </c>
      <c r="BJ935">
        <v>0</v>
      </c>
      <c r="BK935">
        <v>1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6</v>
      </c>
      <c r="BS935">
        <v>0</v>
      </c>
      <c r="BT935">
        <v>0</v>
      </c>
      <c r="BU935">
        <v>1</v>
      </c>
      <c r="BV935">
        <v>1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1</v>
      </c>
      <c r="CD935">
        <v>2</v>
      </c>
      <c r="CE935">
        <v>0</v>
      </c>
      <c r="CF935">
        <v>12</v>
      </c>
      <c r="CG935">
        <v>0</v>
      </c>
      <c r="CH935">
        <v>6</v>
      </c>
      <c r="CI935">
        <v>1</v>
      </c>
      <c r="CJ935">
        <v>1</v>
      </c>
      <c r="CK935">
        <v>1</v>
      </c>
      <c r="CL935">
        <v>1</v>
      </c>
      <c r="CM935">
        <v>1</v>
      </c>
      <c r="CN935">
        <v>1</v>
      </c>
      <c r="CO935">
        <v>0</v>
      </c>
      <c r="CP935">
        <v>6</v>
      </c>
      <c r="CQ935">
        <v>17</v>
      </c>
      <c r="CR935">
        <v>6</v>
      </c>
      <c r="CS935">
        <v>1</v>
      </c>
    </row>
    <row r="936" spans="1:97" x14ac:dyDescent="0.25">
      <c r="A936" t="s">
        <v>5050</v>
      </c>
      <c r="B936">
        <v>1</v>
      </c>
      <c r="C936" t="s">
        <v>3447</v>
      </c>
      <c r="D936">
        <v>40</v>
      </c>
      <c r="E936" t="s">
        <v>259</v>
      </c>
      <c r="F936">
        <v>350</v>
      </c>
      <c r="G936" t="s">
        <v>5051</v>
      </c>
      <c r="H936" t="s">
        <v>204</v>
      </c>
      <c r="I936">
        <v>0</v>
      </c>
      <c r="J936" t="s">
        <v>259</v>
      </c>
      <c r="K936" t="s">
        <v>189</v>
      </c>
      <c r="L936" t="s">
        <v>31</v>
      </c>
      <c r="M936" t="s">
        <v>37</v>
      </c>
      <c r="N936" t="s">
        <v>35</v>
      </c>
      <c r="O936" t="s">
        <v>29</v>
      </c>
      <c r="P936" t="s">
        <v>2866</v>
      </c>
      <c r="Q936" t="s">
        <v>2867</v>
      </c>
      <c r="R936" t="s">
        <v>471</v>
      </c>
      <c r="S936">
        <v>0</v>
      </c>
      <c r="T936">
        <v>6</v>
      </c>
      <c r="U936">
        <v>4</v>
      </c>
      <c r="V936">
        <v>10</v>
      </c>
      <c r="W936">
        <v>1</v>
      </c>
      <c r="X936">
        <v>0</v>
      </c>
      <c r="Y936">
        <v>1</v>
      </c>
      <c r="Z936">
        <v>6</v>
      </c>
      <c r="AA936">
        <v>4</v>
      </c>
      <c r="AB936">
        <v>10</v>
      </c>
      <c r="AC936">
        <v>1</v>
      </c>
      <c r="AD936">
        <v>0</v>
      </c>
      <c r="AE936">
        <v>1</v>
      </c>
      <c r="AF936">
        <v>1</v>
      </c>
      <c r="AG936">
        <v>0</v>
      </c>
      <c r="AH936">
        <v>1</v>
      </c>
      <c r="AI936">
        <v>1</v>
      </c>
      <c r="AJ936">
        <v>0</v>
      </c>
      <c r="AK936">
        <v>1</v>
      </c>
      <c r="AL936">
        <v>0</v>
      </c>
      <c r="AM936">
        <v>0</v>
      </c>
      <c r="AN936">
        <v>0</v>
      </c>
      <c r="AO936">
        <v>0</v>
      </c>
      <c r="AP936">
        <v>1</v>
      </c>
      <c r="AQ936">
        <v>1</v>
      </c>
      <c r="AR936">
        <v>1</v>
      </c>
      <c r="AS936">
        <v>0</v>
      </c>
      <c r="AT936">
        <v>1</v>
      </c>
      <c r="AU936">
        <v>1</v>
      </c>
      <c r="AV936">
        <v>3</v>
      </c>
      <c r="AW936">
        <v>4</v>
      </c>
      <c r="AX936">
        <v>4</v>
      </c>
      <c r="AY936">
        <v>4</v>
      </c>
      <c r="AZ936">
        <v>8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1</v>
      </c>
      <c r="BH936">
        <v>1</v>
      </c>
      <c r="BI936">
        <v>0</v>
      </c>
      <c r="BJ936">
        <v>1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1</v>
      </c>
      <c r="CG936">
        <v>0</v>
      </c>
      <c r="CH936">
        <v>1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1</v>
      </c>
      <c r="CP936">
        <v>1</v>
      </c>
      <c r="CQ936">
        <v>1</v>
      </c>
      <c r="CR936">
        <v>1</v>
      </c>
      <c r="CS936">
        <v>1</v>
      </c>
    </row>
    <row r="937" spans="1:97" x14ac:dyDescent="0.25">
      <c r="A937" t="s">
        <v>5052</v>
      </c>
      <c r="B937">
        <v>1</v>
      </c>
      <c r="C937" t="s">
        <v>5053</v>
      </c>
      <c r="D937">
        <v>37</v>
      </c>
      <c r="E937" t="s">
        <v>216</v>
      </c>
      <c r="F937">
        <v>1</v>
      </c>
      <c r="G937" t="s">
        <v>380</v>
      </c>
      <c r="H937" t="s">
        <v>5054</v>
      </c>
      <c r="I937">
        <v>0</v>
      </c>
      <c r="J937" t="s">
        <v>217</v>
      </c>
      <c r="K937" t="s">
        <v>189</v>
      </c>
      <c r="L937" t="s">
        <v>31</v>
      </c>
      <c r="M937" t="s">
        <v>37</v>
      </c>
      <c r="N937" t="s">
        <v>35</v>
      </c>
      <c r="O937" t="s">
        <v>29</v>
      </c>
      <c r="P937" t="s">
        <v>5055</v>
      </c>
      <c r="Q937" t="s">
        <v>3303</v>
      </c>
      <c r="R937" t="s">
        <v>218</v>
      </c>
      <c r="S937">
        <v>0</v>
      </c>
      <c r="T937">
        <v>242</v>
      </c>
      <c r="U937">
        <v>276</v>
      </c>
      <c r="V937">
        <v>518</v>
      </c>
      <c r="W937">
        <v>41</v>
      </c>
      <c r="X937">
        <v>60</v>
      </c>
      <c r="Y937">
        <v>101</v>
      </c>
      <c r="Z937">
        <v>241</v>
      </c>
      <c r="AA937">
        <v>275</v>
      </c>
      <c r="AB937">
        <v>516</v>
      </c>
      <c r="AC937">
        <v>29</v>
      </c>
      <c r="AD937">
        <v>46</v>
      </c>
      <c r="AE937">
        <v>75</v>
      </c>
      <c r="AF937">
        <v>29</v>
      </c>
      <c r="AG937">
        <v>46</v>
      </c>
      <c r="AH937">
        <v>75</v>
      </c>
      <c r="AI937">
        <v>48</v>
      </c>
      <c r="AJ937">
        <v>46</v>
      </c>
      <c r="AK937">
        <v>94</v>
      </c>
      <c r="AL937">
        <v>25</v>
      </c>
      <c r="AM937">
        <v>45</v>
      </c>
      <c r="AN937">
        <v>70</v>
      </c>
      <c r="AO937">
        <v>50</v>
      </c>
      <c r="AP937">
        <v>51</v>
      </c>
      <c r="AQ937">
        <v>101</v>
      </c>
      <c r="AR937">
        <v>49</v>
      </c>
      <c r="AS937">
        <v>53</v>
      </c>
      <c r="AT937">
        <v>102</v>
      </c>
      <c r="AU937">
        <v>34</v>
      </c>
      <c r="AV937">
        <v>33</v>
      </c>
      <c r="AW937">
        <v>67</v>
      </c>
      <c r="AX937">
        <v>235</v>
      </c>
      <c r="AY937">
        <v>274</v>
      </c>
      <c r="AZ937">
        <v>509</v>
      </c>
      <c r="BA937">
        <v>3</v>
      </c>
      <c r="BB937">
        <v>3</v>
      </c>
      <c r="BC937">
        <v>2</v>
      </c>
      <c r="BD937">
        <v>3</v>
      </c>
      <c r="BE937">
        <v>3</v>
      </c>
      <c r="BF937">
        <v>2</v>
      </c>
      <c r="BG937">
        <v>0</v>
      </c>
      <c r="BH937">
        <v>16</v>
      </c>
      <c r="BI937">
        <v>0</v>
      </c>
      <c r="BJ937">
        <v>0</v>
      </c>
      <c r="BK937">
        <v>0</v>
      </c>
      <c r="BL937">
        <v>1</v>
      </c>
      <c r="BM937">
        <v>0</v>
      </c>
      <c r="BN937">
        <v>1</v>
      </c>
      <c r="BO937">
        <v>0</v>
      </c>
      <c r="BP937">
        <v>0</v>
      </c>
      <c r="BQ937">
        <v>3</v>
      </c>
      <c r="BR937">
        <v>13</v>
      </c>
      <c r="BS937">
        <v>0</v>
      </c>
      <c r="BT937">
        <v>0</v>
      </c>
      <c r="BU937">
        <v>2</v>
      </c>
      <c r="BV937">
        <v>2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3</v>
      </c>
      <c r="CE937">
        <v>0</v>
      </c>
      <c r="CF937">
        <v>25</v>
      </c>
      <c r="CG937">
        <v>3</v>
      </c>
      <c r="CH937">
        <v>13</v>
      </c>
      <c r="CI937">
        <v>3</v>
      </c>
      <c r="CJ937">
        <v>3</v>
      </c>
      <c r="CK937">
        <v>2</v>
      </c>
      <c r="CL937">
        <v>3</v>
      </c>
      <c r="CM937">
        <v>3</v>
      </c>
      <c r="CN937">
        <v>2</v>
      </c>
      <c r="CO937">
        <v>0</v>
      </c>
      <c r="CP937">
        <v>16</v>
      </c>
      <c r="CQ937">
        <v>16</v>
      </c>
      <c r="CR937">
        <v>16</v>
      </c>
      <c r="CS937">
        <v>1</v>
      </c>
    </row>
    <row r="938" spans="1:97" x14ac:dyDescent="0.25">
      <c r="A938" t="s">
        <v>5056</v>
      </c>
      <c r="B938">
        <v>2</v>
      </c>
      <c r="C938" t="s">
        <v>4192</v>
      </c>
      <c r="D938">
        <v>21</v>
      </c>
      <c r="E938" t="s">
        <v>197</v>
      </c>
      <c r="F938">
        <v>1</v>
      </c>
      <c r="G938" t="s">
        <v>197</v>
      </c>
      <c r="H938" t="s">
        <v>1968</v>
      </c>
      <c r="I938">
        <v>0</v>
      </c>
      <c r="J938" t="s">
        <v>197</v>
      </c>
      <c r="K938" t="s">
        <v>189</v>
      </c>
      <c r="L938" t="s">
        <v>31</v>
      </c>
      <c r="M938" t="s">
        <v>37</v>
      </c>
      <c r="N938" t="s">
        <v>35</v>
      </c>
      <c r="O938" t="s">
        <v>29</v>
      </c>
      <c r="P938" t="s">
        <v>3705</v>
      </c>
      <c r="Q938" t="s">
        <v>2849</v>
      </c>
      <c r="R938" t="s">
        <v>199</v>
      </c>
      <c r="S938">
        <v>0</v>
      </c>
      <c r="T938">
        <v>168</v>
      </c>
      <c r="U938">
        <v>140</v>
      </c>
      <c r="V938">
        <v>308</v>
      </c>
      <c r="W938">
        <v>26</v>
      </c>
      <c r="X938">
        <v>22</v>
      </c>
      <c r="Y938">
        <v>48</v>
      </c>
      <c r="Z938">
        <v>159</v>
      </c>
      <c r="AA938">
        <v>138</v>
      </c>
      <c r="AB938">
        <v>297</v>
      </c>
      <c r="AC938">
        <v>23</v>
      </c>
      <c r="AD938">
        <v>31</v>
      </c>
      <c r="AE938">
        <v>54</v>
      </c>
      <c r="AF938">
        <v>24</v>
      </c>
      <c r="AG938">
        <v>32</v>
      </c>
      <c r="AH938">
        <v>56</v>
      </c>
      <c r="AI938">
        <v>32</v>
      </c>
      <c r="AJ938">
        <v>28</v>
      </c>
      <c r="AK938">
        <v>60</v>
      </c>
      <c r="AL938">
        <v>35</v>
      </c>
      <c r="AM938">
        <v>24</v>
      </c>
      <c r="AN938">
        <v>59</v>
      </c>
      <c r="AO938">
        <v>25</v>
      </c>
      <c r="AP938">
        <v>27</v>
      </c>
      <c r="AQ938">
        <v>52</v>
      </c>
      <c r="AR938">
        <v>21</v>
      </c>
      <c r="AS938">
        <v>33</v>
      </c>
      <c r="AT938">
        <v>54</v>
      </c>
      <c r="AU938">
        <v>23</v>
      </c>
      <c r="AV938">
        <v>20</v>
      </c>
      <c r="AW938">
        <v>43</v>
      </c>
      <c r="AX938">
        <v>160</v>
      </c>
      <c r="AY938">
        <v>164</v>
      </c>
      <c r="AZ938">
        <v>324</v>
      </c>
      <c r="BA938">
        <v>2</v>
      </c>
      <c r="BB938">
        <v>2</v>
      </c>
      <c r="BC938">
        <v>2</v>
      </c>
      <c r="BD938">
        <v>2</v>
      </c>
      <c r="BE938">
        <v>2</v>
      </c>
      <c r="BF938">
        <v>2</v>
      </c>
      <c r="BG938">
        <v>0</v>
      </c>
      <c r="BH938">
        <v>12</v>
      </c>
      <c r="BI938">
        <v>0</v>
      </c>
      <c r="BJ938">
        <v>0</v>
      </c>
      <c r="BK938">
        <v>1</v>
      </c>
      <c r="BL938">
        <v>0</v>
      </c>
      <c r="BM938">
        <v>1</v>
      </c>
      <c r="BN938">
        <v>0</v>
      </c>
      <c r="BO938">
        <v>0</v>
      </c>
      <c r="BP938">
        <v>0</v>
      </c>
      <c r="BQ938">
        <v>6</v>
      </c>
      <c r="BR938">
        <v>6</v>
      </c>
      <c r="BS938">
        <v>0</v>
      </c>
      <c r="BT938">
        <v>0</v>
      </c>
      <c r="BU938">
        <v>2</v>
      </c>
      <c r="BV938">
        <v>0</v>
      </c>
      <c r="BW938">
        <v>0</v>
      </c>
      <c r="BX938">
        <v>0</v>
      </c>
      <c r="BY938">
        <v>1</v>
      </c>
      <c r="BZ938">
        <v>0</v>
      </c>
      <c r="CA938">
        <v>0</v>
      </c>
      <c r="CB938">
        <v>0</v>
      </c>
      <c r="CC938">
        <v>1</v>
      </c>
      <c r="CD938">
        <v>1</v>
      </c>
      <c r="CE938">
        <v>0</v>
      </c>
      <c r="CF938">
        <v>19</v>
      </c>
      <c r="CG938">
        <v>6</v>
      </c>
      <c r="CH938">
        <v>6</v>
      </c>
      <c r="CI938">
        <v>2</v>
      </c>
      <c r="CJ938">
        <v>2</v>
      </c>
      <c r="CK938">
        <v>2</v>
      </c>
      <c r="CL938">
        <v>2</v>
      </c>
      <c r="CM938">
        <v>2</v>
      </c>
      <c r="CN938">
        <v>2</v>
      </c>
      <c r="CO938">
        <v>0</v>
      </c>
      <c r="CP938">
        <v>12</v>
      </c>
      <c r="CQ938">
        <v>13</v>
      </c>
      <c r="CR938">
        <v>13</v>
      </c>
      <c r="CS938">
        <v>1</v>
      </c>
    </row>
    <row r="939" spans="1:97" x14ac:dyDescent="0.25">
      <c r="A939" t="s">
        <v>5057</v>
      </c>
      <c r="B939">
        <v>1</v>
      </c>
      <c r="C939" t="s">
        <v>350</v>
      </c>
      <c r="D939">
        <v>37</v>
      </c>
      <c r="E939" t="s">
        <v>216</v>
      </c>
      <c r="F939">
        <v>1</v>
      </c>
      <c r="G939" t="s">
        <v>380</v>
      </c>
      <c r="H939" t="s">
        <v>5058</v>
      </c>
      <c r="I939">
        <v>7324</v>
      </c>
      <c r="J939" t="s">
        <v>217</v>
      </c>
      <c r="K939" t="s">
        <v>189</v>
      </c>
      <c r="L939" t="s">
        <v>31</v>
      </c>
      <c r="M939" t="s">
        <v>37</v>
      </c>
      <c r="N939" t="s">
        <v>35</v>
      </c>
      <c r="O939" t="s">
        <v>29</v>
      </c>
      <c r="P939" t="s">
        <v>5059</v>
      </c>
      <c r="Q939" t="s">
        <v>3303</v>
      </c>
      <c r="R939" t="s">
        <v>218</v>
      </c>
      <c r="S939">
        <v>0</v>
      </c>
      <c r="T939">
        <v>194</v>
      </c>
      <c r="U939">
        <v>172</v>
      </c>
      <c r="V939">
        <v>366</v>
      </c>
      <c r="W939">
        <v>38</v>
      </c>
      <c r="X939">
        <v>29</v>
      </c>
      <c r="Y939">
        <v>67</v>
      </c>
      <c r="Z939">
        <v>190</v>
      </c>
      <c r="AA939">
        <v>172</v>
      </c>
      <c r="AB939">
        <v>362</v>
      </c>
      <c r="AC939">
        <v>29</v>
      </c>
      <c r="AD939">
        <v>34</v>
      </c>
      <c r="AE939">
        <v>63</v>
      </c>
      <c r="AF939">
        <v>31</v>
      </c>
      <c r="AG939">
        <v>34</v>
      </c>
      <c r="AH939">
        <v>65</v>
      </c>
      <c r="AI939">
        <v>33</v>
      </c>
      <c r="AJ939">
        <v>29</v>
      </c>
      <c r="AK939">
        <v>62</v>
      </c>
      <c r="AL939">
        <v>38</v>
      </c>
      <c r="AM939">
        <v>42</v>
      </c>
      <c r="AN939">
        <v>80</v>
      </c>
      <c r="AO939">
        <v>26</v>
      </c>
      <c r="AP939">
        <v>26</v>
      </c>
      <c r="AQ939">
        <v>52</v>
      </c>
      <c r="AR939">
        <v>22</v>
      </c>
      <c r="AS939">
        <v>30</v>
      </c>
      <c r="AT939">
        <v>52</v>
      </c>
      <c r="AU939">
        <v>27</v>
      </c>
      <c r="AV939">
        <v>26</v>
      </c>
      <c r="AW939">
        <v>53</v>
      </c>
      <c r="AX939">
        <v>177</v>
      </c>
      <c r="AY939">
        <v>187</v>
      </c>
      <c r="AZ939">
        <v>364</v>
      </c>
      <c r="BA939">
        <v>3</v>
      </c>
      <c r="BB939">
        <v>3</v>
      </c>
      <c r="BC939">
        <v>3</v>
      </c>
      <c r="BD939">
        <v>2</v>
      </c>
      <c r="BE939">
        <v>2</v>
      </c>
      <c r="BF939">
        <v>2</v>
      </c>
      <c r="BG939">
        <v>0</v>
      </c>
      <c r="BH939">
        <v>15</v>
      </c>
      <c r="BI939">
        <v>0</v>
      </c>
      <c r="BJ939">
        <v>0</v>
      </c>
      <c r="BK939">
        <v>0</v>
      </c>
      <c r="BL939">
        <v>1</v>
      </c>
      <c r="BM939">
        <v>0</v>
      </c>
      <c r="BN939">
        <v>1</v>
      </c>
      <c r="BO939">
        <v>1</v>
      </c>
      <c r="BP939">
        <v>0</v>
      </c>
      <c r="BQ939">
        <v>2</v>
      </c>
      <c r="BR939">
        <v>13</v>
      </c>
      <c r="BS939">
        <v>0</v>
      </c>
      <c r="BT939">
        <v>0</v>
      </c>
      <c r="BU939">
        <v>2</v>
      </c>
      <c r="BV939">
        <v>1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1</v>
      </c>
      <c r="CD939">
        <v>1</v>
      </c>
      <c r="CE939">
        <v>0</v>
      </c>
      <c r="CF939">
        <v>23</v>
      </c>
      <c r="CG939">
        <v>2</v>
      </c>
      <c r="CH939">
        <v>13</v>
      </c>
      <c r="CI939">
        <v>3</v>
      </c>
      <c r="CJ939">
        <v>3</v>
      </c>
      <c r="CK939">
        <v>3</v>
      </c>
      <c r="CL939">
        <v>2</v>
      </c>
      <c r="CM939">
        <v>2</v>
      </c>
      <c r="CN939">
        <v>2</v>
      </c>
      <c r="CO939">
        <v>0</v>
      </c>
      <c r="CP939">
        <v>15</v>
      </c>
      <c r="CQ939">
        <v>15</v>
      </c>
      <c r="CR939">
        <v>15</v>
      </c>
      <c r="CS939">
        <v>1</v>
      </c>
    </row>
    <row r="940" spans="1:97" x14ac:dyDescent="0.25">
      <c r="A940" t="s">
        <v>5060</v>
      </c>
      <c r="B940">
        <v>4</v>
      </c>
      <c r="C940" t="s">
        <v>5061</v>
      </c>
      <c r="D940">
        <v>52</v>
      </c>
      <c r="E940" t="s">
        <v>202</v>
      </c>
      <c r="F940">
        <v>14</v>
      </c>
      <c r="G940" t="s">
        <v>5062</v>
      </c>
      <c r="H940" t="s">
        <v>5063</v>
      </c>
      <c r="I940">
        <v>0</v>
      </c>
      <c r="J940" t="s">
        <v>202</v>
      </c>
      <c r="K940" t="s">
        <v>189</v>
      </c>
      <c r="L940" t="s">
        <v>31</v>
      </c>
      <c r="M940" t="s">
        <v>37</v>
      </c>
      <c r="N940" t="s">
        <v>35</v>
      </c>
      <c r="O940" t="s">
        <v>29</v>
      </c>
      <c r="P940" t="s">
        <v>3519</v>
      </c>
      <c r="Q940" t="s">
        <v>2888</v>
      </c>
      <c r="R940" t="s">
        <v>205</v>
      </c>
      <c r="S940">
        <v>0</v>
      </c>
      <c r="T940">
        <v>3</v>
      </c>
      <c r="U940">
        <v>0</v>
      </c>
      <c r="V940">
        <v>3</v>
      </c>
      <c r="W940">
        <v>0</v>
      </c>
      <c r="X940">
        <v>0</v>
      </c>
      <c r="Y940">
        <v>0</v>
      </c>
      <c r="Z940">
        <v>3</v>
      </c>
      <c r="AA940">
        <v>0</v>
      </c>
      <c r="AB940">
        <v>3</v>
      </c>
      <c r="AC940">
        <v>1</v>
      </c>
      <c r="AD940">
        <v>0</v>
      </c>
      <c r="AE940">
        <v>1</v>
      </c>
      <c r="AF940">
        <v>1</v>
      </c>
      <c r="AG940">
        <v>0</v>
      </c>
      <c r="AH940">
        <v>1</v>
      </c>
      <c r="AI940">
        <v>0</v>
      </c>
      <c r="AJ940">
        <v>1</v>
      </c>
      <c r="AK940">
        <v>1</v>
      </c>
      <c r="AL940">
        <v>0</v>
      </c>
      <c r="AM940">
        <v>2</v>
      </c>
      <c r="AN940">
        <v>2</v>
      </c>
      <c r="AO940">
        <v>1</v>
      </c>
      <c r="AP940">
        <v>0</v>
      </c>
      <c r="AQ940">
        <v>1</v>
      </c>
      <c r="AR940">
        <v>1</v>
      </c>
      <c r="AS940">
        <v>0</v>
      </c>
      <c r="AT940">
        <v>1</v>
      </c>
      <c r="AU940">
        <v>0</v>
      </c>
      <c r="AV940">
        <v>0</v>
      </c>
      <c r="AW940">
        <v>0</v>
      </c>
      <c r="AX940">
        <v>3</v>
      </c>
      <c r="AY940">
        <v>3</v>
      </c>
      <c r="AZ940">
        <v>6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1</v>
      </c>
      <c r="BH940">
        <v>1</v>
      </c>
      <c r="BI940">
        <v>0</v>
      </c>
      <c r="BJ940">
        <v>1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1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2</v>
      </c>
      <c r="CG940">
        <v>0</v>
      </c>
      <c r="CH940">
        <v>1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1</v>
      </c>
      <c r="CP940">
        <v>1</v>
      </c>
      <c r="CQ940">
        <v>2</v>
      </c>
      <c r="CR940">
        <v>1</v>
      </c>
      <c r="CS940">
        <v>1</v>
      </c>
    </row>
    <row r="941" spans="1:97" x14ac:dyDescent="0.25">
      <c r="A941" t="s">
        <v>5064</v>
      </c>
      <c r="B941">
        <v>1</v>
      </c>
      <c r="C941" t="s">
        <v>2430</v>
      </c>
      <c r="D941">
        <v>25</v>
      </c>
      <c r="E941" t="s">
        <v>1900</v>
      </c>
      <c r="F941">
        <v>1</v>
      </c>
      <c r="G941" t="s">
        <v>1901</v>
      </c>
      <c r="H941" t="s">
        <v>5065</v>
      </c>
      <c r="I941">
        <v>0</v>
      </c>
      <c r="J941" t="s">
        <v>259</v>
      </c>
      <c r="K941" t="s">
        <v>189</v>
      </c>
      <c r="L941" t="s">
        <v>31</v>
      </c>
      <c r="M941" t="s">
        <v>37</v>
      </c>
      <c r="N941" t="s">
        <v>35</v>
      </c>
      <c r="O941" t="s">
        <v>29</v>
      </c>
      <c r="P941" t="s">
        <v>3382</v>
      </c>
      <c r="Q941" t="s">
        <v>2867</v>
      </c>
      <c r="R941" t="s">
        <v>471</v>
      </c>
      <c r="S941">
        <v>0</v>
      </c>
      <c r="T941">
        <v>17</v>
      </c>
      <c r="U941">
        <v>13</v>
      </c>
      <c r="V941">
        <v>30</v>
      </c>
      <c r="W941">
        <v>7</v>
      </c>
      <c r="X941">
        <v>5</v>
      </c>
      <c r="Y941">
        <v>12</v>
      </c>
      <c r="Z941">
        <v>17</v>
      </c>
      <c r="AA941">
        <v>13</v>
      </c>
      <c r="AB941">
        <v>30</v>
      </c>
      <c r="AC941">
        <v>0</v>
      </c>
      <c r="AD941">
        <v>1</v>
      </c>
      <c r="AE941">
        <v>1</v>
      </c>
      <c r="AF941">
        <v>0</v>
      </c>
      <c r="AG941">
        <v>1</v>
      </c>
      <c r="AH941">
        <v>1</v>
      </c>
      <c r="AI941">
        <v>2</v>
      </c>
      <c r="AJ941">
        <v>1</v>
      </c>
      <c r="AK941">
        <v>3</v>
      </c>
      <c r="AL941">
        <v>6</v>
      </c>
      <c r="AM941">
        <v>1</v>
      </c>
      <c r="AN941">
        <v>7</v>
      </c>
      <c r="AO941">
        <v>0</v>
      </c>
      <c r="AP941">
        <v>1</v>
      </c>
      <c r="AQ941">
        <v>1</v>
      </c>
      <c r="AR941">
        <v>0</v>
      </c>
      <c r="AS941">
        <v>0</v>
      </c>
      <c r="AT941">
        <v>0</v>
      </c>
      <c r="AU941">
        <v>0</v>
      </c>
      <c r="AV941">
        <v>2</v>
      </c>
      <c r="AW941">
        <v>2</v>
      </c>
      <c r="AX941">
        <v>8</v>
      </c>
      <c r="AY941">
        <v>6</v>
      </c>
      <c r="AZ941">
        <v>14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2</v>
      </c>
      <c r="BH941">
        <v>2</v>
      </c>
      <c r="BI941">
        <v>0</v>
      </c>
      <c r="BJ941">
        <v>1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1</v>
      </c>
      <c r="BS941">
        <v>0</v>
      </c>
      <c r="BT941">
        <v>0</v>
      </c>
      <c r="BU941">
        <v>0</v>
      </c>
      <c r="BV941">
        <v>1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3</v>
      </c>
      <c r="CG941">
        <v>0</v>
      </c>
      <c r="CH941">
        <v>2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2</v>
      </c>
      <c r="CP941">
        <v>2</v>
      </c>
      <c r="CQ941">
        <v>3</v>
      </c>
      <c r="CR941">
        <v>2</v>
      </c>
      <c r="CS941">
        <v>1</v>
      </c>
    </row>
    <row r="942" spans="1:97" x14ac:dyDescent="0.25">
      <c r="A942" t="s">
        <v>5066</v>
      </c>
      <c r="B942">
        <v>2</v>
      </c>
      <c r="C942" t="s">
        <v>4321</v>
      </c>
      <c r="D942">
        <v>37</v>
      </c>
      <c r="E942" t="s">
        <v>216</v>
      </c>
      <c r="F942">
        <v>1</v>
      </c>
      <c r="G942" t="s">
        <v>380</v>
      </c>
      <c r="H942" t="s">
        <v>4322</v>
      </c>
      <c r="I942">
        <v>9555</v>
      </c>
      <c r="J942" t="s">
        <v>217</v>
      </c>
      <c r="K942" t="s">
        <v>189</v>
      </c>
      <c r="L942" t="s">
        <v>31</v>
      </c>
      <c r="M942" t="s">
        <v>37</v>
      </c>
      <c r="N942" t="s">
        <v>35</v>
      </c>
      <c r="O942" t="s">
        <v>29</v>
      </c>
      <c r="P942" t="s">
        <v>2956</v>
      </c>
      <c r="Q942" t="s">
        <v>2943</v>
      </c>
      <c r="R942" t="s">
        <v>218</v>
      </c>
      <c r="S942">
        <v>0</v>
      </c>
      <c r="T942">
        <v>150</v>
      </c>
      <c r="U942">
        <v>146</v>
      </c>
      <c r="V942">
        <v>296</v>
      </c>
      <c r="W942">
        <v>28</v>
      </c>
      <c r="X942">
        <v>29</v>
      </c>
      <c r="Y942">
        <v>57</v>
      </c>
      <c r="Z942">
        <v>146</v>
      </c>
      <c r="AA942">
        <v>143</v>
      </c>
      <c r="AB942">
        <v>289</v>
      </c>
      <c r="AC942">
        <v>13</v>
      </c>
      <c r="AD942">
        <v>24</v>
      </c>
      <c r="AE942">
        <v>37</v>
      </c>
      <c r="AF942">
        <v>14</v>
      </c>
      <c r="AG942">
        <v>24</v>
      </c>
      <c r="AH942">
        <v>38</v>
      </c>
      <c r="AI942">
        <v>25</v>
      </c>
      <c r="AJ942">
        <v>30</v>
      </c>
      <c r="AK942">
        <v>55</v>
      </c>
      <c r="AL942">
        <v>27</v>
      </c>
      <c r="AM942">
        <v>24</v>
      </c>
      <c r="AN942">
        <v>51</v>
      </c>
      <c r="AO942">
        <v>18</v>
      </c>
      <c r="AP942">
        <v>20</v>
      </c>
      <c r="AQ942">
        <v>38</v>
      </c>
      <c r="AR942">
        <v>24</v>
      </c>
      <c r="AS942">
        <v>22</v>
      </c>
      <c r="AT942">
        <v>46</v>
      </c>
      <c r="AU942">
        <v>33</v>
      </c>
      <c r="AV942">
        <v>28</v>
      </c>
      <c r="AW942">
        <v>61</v>
      </c>
      <c r="AX942">
        <v>141</v>
      </c>
      <c r="AY942">
        <v>148</v>
      </c>
      <c r="AZ942">
        <v>289</v>
      </c>
      <c r="BA942">
        <v>2</v>
      </c>
      <c r="BB942">
        <v>2</v>
      </c>
      <c r="BC942">
        <v>2</v>
      </c>
      <c r="BD942">
        <v>2</v>
      </c>
      <c r="BE942">
        <v>2</v>
      </c>
      <c r="BF942">
        <v>2</v>
      </c>
      <c r="BG942">
        <v>0</v>
      </c>
      <c r="BH942">
        <v>12</v>
      </c>
      <c r="BI942">
        <v>0</v>
      </c>
      <c r="BJ942">
        <v>0</v>
      </c>
      <c r="BK942">
        <v>0</v>
      </c>
      <c r="BL942">
        <v>1</v>
      </c>
      <c r="BM942">
        <v>1</v>
      </c>
      <c r="BN942">
        <v>0</v>
      </c>
      <c r="BO942">
        <v>0</v>
      </c>
      <c r="BP942">
        <v>0</v>
      </c>
      <c r="BQ942">
        <v>4</v>
      </c>
      <c r="BR942">
        <v>8</v>
      </c>
      <c r="BS942">
        <v>0</v>
      </c>
      <c r="BT942">
        <v>0</v>
      </c>
      <c r="BU942">
        <v>2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1</v>
      </c>
      <c r="CD942">
        <v>0</v>
      </c>
      <c r="CE942">
        <v>0</v>
      </c>
      <c r="CF942">
        <v>17</v>
      </c>
      <c r="CG942">
        <v>4</v>
      </c>
      <c r="CH942">
        <v>8</v>
      </c>
      <c r="CI942">
        <v>2</v>
      </c>
      <c r="CJ942">
        <v>2</v>
      </c>
      <c r="CK942">
        <v>2</v>
      </c>
      <c r="CL942">
        <v>2</v>
      </c>
      <c r="CM942">
        <v>2</v>
      </c>
      <c r="CN942">
        <v>2</v>
      </c>
      <c r="CO942">
        <v>0</v>
      </c>
      <c r="CP942">
        <v>12</v>
      </c>
      <c r="CQ942">
        <v>12</v>
      </c>
      <c r="CR942">
        <v>12</v>
      </c>
      <c r="CS942">
        <v>1</v>
      </c>
    </row>
    <row r="943" spans="1:97" x14ac:dyDescent="0.25">
      <c r="A943" t="s">
        <v>5067</v>
      </c>
      <c r="B943">
        <v>1</v>
      </c>
      <c r="C943" t="s">
        <v>5068</v>
      </c>
      <c r="D943">
        <v>19</v>
      </c>
      <c r="E943" t="s">
        <v>188</v>
      </c>
      <c r="F943">
        <v>1</v>
      </c>
      <c r="G943" t="s">
        <v>188</v>
      </c>
      <c r="H943" t="s">
        <v>5069</v>
      </c>
      <c r="I943">
        <v>0</v>
      </c>
      <c r="J943" t="s">
        <v>188</v>
      </c>
      <c r="K943" t="s">
        <v>189</v>
      </c>
      <c r="L943" t="s">
        <v>31</v>
      </c>
      <c r="M943" t="s">
        <v>37</v>
      </c>
      <c r="N943" t="s">
        <v>35</v>
      </c>
      <c r="O943" t="s">
        <v>29</v>
      </c>
      <c r="P943" t="s">
        <v>2799</v>
      </c>
      <c r="Q943" t="s">
        <v>2800</v>
      </c>
      <c r="R943" t="s">
        <v>190</v>
      </c>
      <c r="S943">
        <v>0</v>
      </c>
      <c r="T943">
        <v>111</v>
      </c>
      <c r="U943">
        <v>114</v>
      </c>
      <c r="V943">
        <v>225</v>
      </c>
      <c r="W943">
        <v>8</v>
      </c>
      <c r="X943">
        <v>12</v>
      </c>
      <c r="Y943">
        <v>20</v>
      </c>
      <c r="Z943">
        <v>110</v>
      </c>
      <c r="AA943">
        <v>113</v>
      </c>
      <c r="AB943">
        <v>223</v>
      </c>
      <c r="AC943">
        <v>12</v>
      </c>
      <c r="AD943">
        <v>18</v>
      </c>
      <c r="AE943">
        <v>30</v>
      </c>
      <c r="AF943">
        <v>12</v>
      </c>
      <c r="AG943">
        <v>18</v>
      </c>
      <c r="AH943">
        <v>30</v>
      </c>
      <c r="AI943">
        <v>17</v>
      </c>
      <c r="AJ943">
        <v>19</v>
      </c>
      <c r="AK943">
        <v>36</v>
      </c>
      <c r="AL943">
        <v>15</v>
      </c>
      <c r="AM943">
        <v>24</v>
      </c>
      <c r="AN943">
        <v>39</v>
      </c>
      <c r="AO943">
        <v>20</v>
      </c>
      <c r="AP943">
        <v>17</v>
      </c>
      <c r="AQ943">
        <v>37</v>
      </c>
      <c r="AR943">
        <v>25</v>
      </c>
      <c r="AS943">
        <v>22</v>
      </c>
      <c r="AT943">
        <v>47</v>
      </c>
      <c r="AU943">
        <v>28</v>
      </c>
      <c r="AV943">
        <v>21</v>
      </c>
      <c r="AW943">
        <v>49</v>
      </c>
      <c r="AX943">
        <v>117</v>
      </c>
      <c r="AY943">
        <v>121</v>
      </c>
      <c r="AZ943">
        <v>238</v>
      </c>
      <c r="BA943">
        <v>1</v>
      </c>
      <c r="BB943">
        <v>2</v>
      </c>
      <c r="BC943">
        <v>2</v>
      </c>
      <c r="BD943">
        <v>2</v>
      </c>
      <c r="BE943">
        <v>2</v>
      </c>
      <c r="BF943">
        <v>2</v>
      </c>
      <c r="BG943">
        <v>0</v>
      </c>
      <c r="BH943">
        <v>11</v>
      </c>
      <c r="BI943">
        <v>0</v>
      </c>
      <c r="BJ943">
        <v>0</v>
      </c>
      <c r="BK943">
        <v>0</v>
      </c>
      <c r="BL943">
        <v>1</v>
      </c>
      <c r="BM943">
        <v>0</v>
      </c>
      <c r="BN943">
        <v>1</v>
      </c>
      <c r="BO943">
        <v>0</v>
      </c>
      <c r="BP943">
        <v>0</v>
      </c>
      <c r="BQ943">
        <v>4</v>
      </c>
      <c r="BR943">
        <v>7</v>
      </c>
      <c r="BS943">
        <v>0</v>
      </c>
      <c r="BT943">
        <v>0</v>
      </c>
      <c r="BU943">
        <v>1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2</v>
      </c>
      <c r="CE943">
        <v>0</v>
      </c>
      <c r="CF943">
        <v>16</v>
      </c>
      <c r="CG943">
        <v>4</v>
      </c>
      <c r="CH943">
        <v>7</v>
      </c>
      <c r="CI943">
        <v>1</v>
      </c>
      <c r="CJ943">
        <v>2</v>
      </c>
      <c r="CK943">
        <v>2</v>
      </c>
      <c r="CL943">
        <v>2</v>
      </c>
      <c r="CM943">
        <v>2</v>
      </c>
      <c r="CN943">
        <v>2</v>
      </c>
      <c r="CO943">
        <v>0</v>
      </c>
      <c r="CP943">
        <v>11</v>
      </c>
      <c r="CQ943">
        <v>12</v>
      </c>
      <c r="CR943">
        <v>11</v>
      </c>
      <c r="CS943">
        <v>1</v>
      </c>
    </row>
    <row r="944" spans="1:97" x14ac:dyDescent="0.25">
      <c r="A944" t="s">
        <v>5070</v>
      </c>
      <c r="B944">
        <v>2</v>
      </c>
      <c r="C944" t="s">
        <v>2095</v>
      </c>
      <c r="D944">
        <v>17</v>
      </c>
      <c r="E944" t="s">
        <v>193</v>
      </c>
      <c r="F944">
        <v>1</v>
      </c>
      <c r="G944" t="s">
        <v>329</v>
      </c>
      <c r="H944" t="s">
        <v>1544</v>
      </c>
      <c r="I944">
        <v>0</v>
      </c>
      <c r="J944" t="s">
        <v>193</v>
      </c>
      <c r="K944" t="s">
        <v>189</v>
      </c>
      <c r="L944" t="s">
        <v>31</v>
      </c>
      <c r="M944" t="s">
        <v>37</v>
      </c>
      <c r="N944" t="s">
        <v>35</v>
      </c>
      <c r="O944" t="s">
        <v>29</v>
      </c>
      <c r="P944" t="s">
        <v>2803</v>
      </c>
      <c r="Q944" t="s">
        <v>2804</v>
      </c>
      <c r="R944" t="s">
        <v>194</v>
      </c>
      <c r="S944">
        <v>0</v>
      </c>
      <c r="T944">
        <v>45</v>
      </c>
      <c r="U944">
        <v>39</v>
      </c>
      <c r="V944">
        <v>84</v>
      </c>
      <c r="W944">
        <v>6</v>
      </c>
      <c r="X944">
        <v>8</v>
      </c>
      <c r="Y944">
        <v>14</v>
      </c>
      <c r="Z944">
        <v>45</v>
      </c>
      <c r="AA944">
        <v>39</v>
      </c>
      <c r="AB944">
        <v>84</v>
      </c>
      <c r="AC944">
        <v>6</v>
      </c>
      <c r="AD944">
        <v>10</v>
      </c>
      <c r="AE944">
        <v>16</v>
      </c>
      <c r="AF944">
        <v>6</v>
      </c>
      <c r="AG944">
        <v>11</v>
      </c>
      <c r="AH944">
        <v>17</v>
      </c>
      <c r="AI944">
        <v>14</v>
      </c>
      <c r="AJ944">
        <v>7</v>
      </c>
      <c r="AK944">
        <v>21</v>
      </c>
      <c r="AL944">
        <v>4</v>
      </c>
      <c r="AM944">
        <v>7</v>
      </c>
      <c r="AN944">
        <v>11</v>
      </c>
      <c r="AO944">
        <v>9</v>
      </c>
      <c r="AP944">
        <v>3</v>
      </c>
      <c r="AQ944">
        <v>12</v>
      </c>
      <c r="AR944">
        <v>8</v>
      </c>
      <c r="AS944">
        <v>7</v>
      </c>
      <c r="AT944">
        <v>15</v>
      </c>
      <c r="AU944">
        <v>4</v>
      </c>
      <c r="AV944">
        <v>7</v>
      </c>
      <c r="AW944">
        <v>11</v>
      </c>
      <c r="AX944">
        <v>45</v>
      </c>
      <c r="AY944">
        <v>42</v>
      </c>
      <c r="AZ944">
        <v>87</v>
      </c>
      <c r="BA944">
        <v>1</v>
      </c>
      <c r="BB944">
        <v>1</v>
      </c>
      <c r="BC944">
        <v>1</v>
      </c>
      <c r="BD944">
        <v>1</v>
      </c>
      <c r="BE944">
        <v>1</v>
      </c>
      <c r="BF944">
        <v>1</v>
      </c>
      <c r="BG944">
        <v>0</v>
      </c>
      <c r="BH944">
        <v>6</v>
      </c>
      <c r="BI944">
        <v>0</v>
      </c>
      <c r="BJ944">
        <v>0</v>
      </c>
      <c r="BK944">
        <v>0</v>
      </c>
      <c r="BL944">
        <v>1</v>
      </c>
      <c r="BM944">
        <v>0</v>
      </c>
      <c r="BN944">
        <v>0</v>
      </c>
      <c r="BO944">
        <v>0</v>
      </c>
      <c r="BP944">
        <v>0</v>
      </c>
      <c r="BQ944">
        <v>1</v>
      </c>
      <c r="BR944">
        <v>5</v>
      </c>
      <c r="BS944">
        <v>0</v>
      </c>
      <c r="BT944">
        <v>0</v>
      </c>
      <c r="BU944">
        <v>1</v>
      </c>
      <c r="BV944">
        <v>1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1</v>
      </c>
      <c r="CE944">
        <v>0</v>
      </c>
      <c r="CF944">
        <v>10</v>
      </c>
      <c r="CG944">
        <v>1</v>
      </c>
      <c r="CH944">
        <v>5</v>
      </c>
      <c r="CI944">
        <v>1</v>
      </c>
      <c r="CJ944">
        <v>1</v>
      </c>
      <c r="CK944">
        <v>1</v>
      </c>
      <c r="CL944">
        <v>1</v>
      </c>
      <c r="CM944">
        <v>1</v>
      </c>
      <c r="CN944">
        <v>1</v>
      </c>
      <c r="CO944">
        <v>0</v>
      </c>
      <c r="CP944">
        <v>6</v>
      </c>
      <c r="CQ944">
        <v>13</v>
      </c>
      <c r="CR944">
        <v>12</v>
      </c>
      <c r="CS944">
        <v>1</v>
      </c>
    </row>
    <row r="945" spans="1:97" x14ac:dyDescent="0.25">
      <c r="A945" t="s">
        <v>5071</v>
      </c>
      <c r="B945">
        <v>1</v>
      </c>
      <c r="C945" t="s">
        <v>2853</v>
      </c>
      <c r="D945">
        <v>9</v>
      </c>
      <c r="E945" t="s">
        <v>653</v>
      </c>
      <c r="F945">
        <v>169</v>
      </c>
      <c r="G945" t="s">
        <v>1202</v>
      </c>
      <c r="H945" t="s">
        <v>5072</v>
      </c>
      <c r="I945">
        <v>0</v>
      </c>
      <c r="J945" t="s">
        <v>406</v>
      </c>
      <c r="K945" t="s">
        <v>189</v>
      </c>
      <c r="L945" t="s">
        <v>31</v>
      </c>
      <c r="M945" t="s">
        <v>37</v>
      </c>
      <c r="N945" t="s">
        <v>35</v>
      </c>
      <c r="O945" t="s">
        <v>29</v>
      </c>
      <c r="P945" t="s">
        <v>3049</v>
      </c>
      <c r="Q945" t="s">
        <v>2862</v>
      </c>
      <c r="R945" t="s">
        <v>408</v>
      </c>
      <c r="S945">
        <v>0</v>
      </c>
      <c r="T945">
        <v>62</v>
      </c>
      <c r="U945">
        <v>67</v>
      </c>
      <c r="V945">
        <v>129</v>
      </c>
      <c r="W945">
        <v>14</v>
      </c>
      <c r="X945">
        <v>22</v>
      </c>
      <c r="Y945">
        <v>36</v>
      </c>
      <c r="Z945">
        <v>62</v>
      </c>
      <c r="AA945">
        <v>67</v>
      </c>
      <c r="AB945">
        <v>129</v>
      </c>
      <c r="AC945">
        <v>9</v>
      </c>
      <c r="AD945">
        <v>10</v>
      </c>
      <c r="AE945">
        <v>19</v>
      </c>
      <c r="AF945">
        <v>9</v>
      </c>
      <c r="AG945">
        <v>10</v>
      </c>
      <c r="AH945">
        <v>19</v>
      </c>
      <c r="AI945">
        <v>9</v>
      </c>
      <c r="AJ945">
        <v>9</v>
      </c>
      <c r="AK945">
        <v>18</v>
      </c>
      <c r="AL945">
        <v>12</v>
      </c>
      <c r="AM945">
        <v>10</v>
      </c>
      <c r="AN945">
        <v>22</v>
      </c>
      <c r="AO945">
        <v>6</v>
      </c>
      <c r="AP945">
        <v>11</v>
      </c>
      <c r="AQ945">
        <v>17</v>
      </c>
      <c r="AR945">
        <v>9</v>
      </c>
      <c r="AS945">
        <v>7</v>
      </c>
      <c r="AT945">
        <v>16</v>
      </c>
      <c r="AU945">
        <v>8</v>
      </c>
      <c r="AV945">
        <v>7</v>
      </c>
      <c r="AW945">
        <v>15</v>
      </c>
      <c r="AX945">
        <v>53</v>
      </c>
      <c r="AY945">
        <v>54</v>
      </c>
      <c r="AZ945">
        <v>107</v>
      </c>
      <c r="BA945">
        <v>1</v>
      </c>
      <c r="BB945">
        <v>1</v>
      </c>
      <c r="BC945">
        <v>1</v>
      </c>
      <c r="BD945">
        <v>1</v>
      </c>
      <c r="BE945">
        <v>1</v>
      </c>
      <c r="BF945">
        <v>1</v>
      </c>
      <c r="BG945">
        <v>0</v>
      </c>
      <c r="BH945">
        <v>6</v>
      </c>
      <c r="BI945">
        <v>0</v>
      </c>
      <c r="BJ945">
        <v>0</v>
      </c>
      <c r="BK945">
        <v>0</v>
      </c>
      <c r="BL945">
        <v>1</v>
      </c>
      <c r="BM945">
        <v>0</v>
      </c>
      <c r="BN945">
        <v>0</v>
      </c>
      <c r="BO945">
        <v>0</v>
      </c>
      <c r="BP945">
        <v>0</v>
      </c>
      <c r="BQ945">
        <v>1</v>
      </c>
      <c r="BR945">
        <v>5</v>
      </c>
      <c r="BS945">
        <v>0</v>
      </c>
      <c r="BT945">
        <v>0</v>
      </c>
      <c r="BU945">
        <v>1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1</v>
      </c>
      <c r="CD945">
        <v>0</v>
      </c>
      <c r="CE945">
        <v>0</v>
      </c>
      <c r="CF945">
        <v>9</v>
      </c>
      <c r="CG945">
        <v>1</v>
      </c>
      <c r="CH945">
        <v>5</v>
      </c>
      <c r="CI945">
        <v>1</v>
      </c>
      <c r="CJ945">
        <v>1</v>
      </c>
      <c r="CK945">
        <v>1</v>
      </c>
      <c r="CL945">
        <v>1</v>
      </c>
      <c r="CM945">
        <v>1</v>
      </c>
      <c r="CN945">
        <v>1</v>
      </c>
      <c r="CO945">
        <v>0</v>
      </c>
      <c r="CP945">
        <v>6</v>
      </c>
      <c r="CQ945">
        <v>12</v>
      </c>
      <c r="CR945">
        <v>6</v>
      </c>
      <c r="CS945">
        <v>1</v>
      </c>
    </row>
    <row r="946" spans="1:97" x14ac:dyDescent="0.25">
      <c r="A946" t="s">
        <v>5073</v>
      </c>
      <c r="B946">
        <v>1</v>
      </c>
      <c r="C946" t="s">
        <v>1620</v>
      </c>
      <c r="D946">
        <v>29</v>
      </c>
      <c r="E946" t="s">
        <v>546</v>
      </c>
      <c r="F946">
        <v>541</v>
      </c>
      <c r="G946" t="s">
        <v>561</v>
      </c>
      <c r="H946" t="s">
        <v>204</v>
      </c>
      <c r="I946">
        <v>0</v>
      </c>
      <c r="J946" t="s">
        <v>546</v>
      </c>
      <c r="K946" t="s">
        <v>189</v>
      </c>
      <c r="L946" t="s">
        <v>31</v>
      </c>
      <c r="M946" t="s">
        <v>37</v>
      </c>
      <c r="N946" t="s">
        <v>35</v>
      </c>
      <c r="O946" t="s">
        <v>29</v>
      </c>
      <c r="P946" t="s">
        <v>3065</v>
      </c>
      <c r="Q946" t="s">
        <v>2777</v>
      </c>
      <c r="R946" t="s">
        <v>549</v>
      </c>
      <c r="S946">
        <v>0</v>
      </c>
      <c r="T946">
        <v>22</v>
      </c>
      <c r="U946">
        <v>18</v>
      </c>
      <c r="V946">
        <v>40</v>
      </c>
      <c r="W946">
        <v>1</v>
      </c>
      <c r="X946">
        <v>3</v>
      </c>
      <c r="Y946">
        <v>4</v>
      </c>
      <c r="Z946">
        <v>22</v>
      </c>
      <c r="AA946">
        <v>18</v>
      </c>
      <c r="AB946">
        <v>40</v>
      </c>
      <c r="AC946">
        <v>7</v>
      </c>
      <c r="AD946">
        <v>3</v>
      </c>
      <c r="AE946">
        <v>10</v>
      </c>
      <c r="AF946">
        <v>7</v>
      </c>
      <c r="AG946">
        <v>3</v>
      </c>
      <c r="AH946">
        <v>10</v>
      </c>
      <c r="AI946">
        <v>7</v>
      </c>
      <c r="AJ946">
        <v>3</v>
      </c>
      <c r="AK946">
        <v>10</v>
      </c>
      <c r="AL946">
        <v>4</v>
      </c>
      <c r="AM946">
        <v>6</v>
      </c>
      <c r="AN946">
        <v>10</v>
      </c>
      <c r="AO946">
        <v>3</v>
      </c>
      <c r="AP946">
        <v>1</v>
      </c>
      <c r="AQ946">
        <v>4</v>
      </c>
      <c r="AR946">
        <v>3</v>
      </c>
      <c r="AS946">
        <v>3</v>
      </c>
      <c r="AT946">
        <v>6</v>
      </c>
      <c r="AU946">
        <v>5</v>
      </c>
      <c r="AV946">
        <v>3</v>
      </c>
      <c r="AW946">
        <v>8</v>
      </c>
      <c r="AX946">
        <v>29</v>
      </c>
      <c r="AY946">
        <v>19</v>
      </c>
      <c r="AZ946">
        <v>48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3</v>
      </c>
      <c r="BH946">
        <v>3</v>
      </c>
      <c r="BI946">
        <v>1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1</v>
      </c>
      <c r="BR946">
        <v>1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3</v>
      </c>
      <c r="CG946">
        <v>2</v>
      </c>
      <c r="CH946">
        <v>1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3</v>
      </c>
      <c r="CP946">
        <v>3</v>
      </c>
      <c r="CQ946">
        <v>4</v>
      </c>
      <c r="CR946">
        <v>3</v>
      </c>
      <c r="CS946">
        <v>1</v>
      </c>
    </row>
    <row r="947" spans="1:97" x14ac:dyDescent="0.25">
      <c r="A947" t="s">
        <v>5074</v>
      </c>
      <c r="B947">
        <v>1</v>
      </c>
      <c r="C947" t="s">
        <v>427</v>
      </c>
      <c r="D947">
        <v>37</v>
      </c>
      <c r="E947" t="s">
        <v>216</v>
      </c>
      <c r="F947">
        <v>1</v>
      </c>
      <c r="G947" t="s">
        <v>380</v>
      </c>
      <c r="H947" t="s">
        <v>5075</v>
      </c>
      <c r="I947">
        <v>7752</v>
      </c>
      <c r="J947" t="s">
        <v>217</v>
      </c>
      <c r="K947" t="s">
        <v>189</v>
      </c>
      <c r="L947" t="s">
        <v>31</v>
      </c>
      <c r="M947" t="s">
        <v>37</v>
      </c>
      <c r="N947" t="s">
        <v>35</v>
      </c>
      <c r="O947" t="s">
        <v>29</v>
      </c>
      <c r="P947" t="s">
        <v>2960</v>
      </c>
      <c r="Q947" t="s">
        <v>2943</v>
      </c>
      <c r="R947" t="s">
        <v>218</v>
      </c>
      <c r="S947">
        <v>0</v>
      </c>
      <c r="T947">
        <v>184</v>
      </c>
      <c r="U947">
        <v>140</v>
      </c>
      <c r="V947">
        <v>324</v>
      </c>
      <c r="W947">
        <v>37</v>
      </c>
      <c r="X947">
        <v>22</v>
      </c>
      <c r="Y947">
        <v>59</v>
      </c>
      <c r="Z947">
        <v>184</v>
      </c>
      <c r="AA947">
        <v>140</v>
      </c>
      <c r="AB947">
        <v>324</v>
      </c>
      <c r="AC947">
        <v>27</v>
      </c>
      <c r="AD947">
        <v>27</v>
      </c>
      <c r="AE947">
        <v>54</v>
      </c>
      <c r="AF947">
        <v>27</v>
      </c>
      <c r="AG947">
        <v>27</v>
      </c>
      <c r="AH947">
        <v>54</v>
      </c>
      <c r="AI947">
        <v>33</v>
      </c>
      <c r="AJ947">
        <v>23</v>
      </c>
      <c r="AK947">
        <v>56</v>
      </c>
      <c r="AL947">
        <v>29</v>
      </c>
      <c r="AM947">
        <v>24</v>
      </c>
      <c r="AN947">
        <v>53</v>
      </c>
      <c r="AO947">
        <v>37</v>
      </c>
      <c r="AP947">
        <v>22</v>
      </c>
      <c r="AQ947">
        <v>59</v>
      </c>
      <c r="AR947">
        <v>37</v>
      </c>
      <c r="AS947">
        <v>24</v>
      </c>
      <c r="AT947">
        <v>61</v>
      </c>
      <c r="AU947">
        <v>22</v>
      </c>
      <c r="AV947">
        <v>29</v>
      </c>
      <c r="AW947">
        <v>51</v>
      </c>
      <c r="AX947">
        <v>185</v>
      </c>
      <c r="AY947">
        <v>149</v>
      </c>
      <c r="AZ947">
        <v>334</v>
      </c>
      <c r="BA947">
        <v>2</v>
      </c>
      <c r="BB947">
        <v>2</v>
      </c>
      <c r="BC947">
        <v>2</v>
      </c>
      <c r="BD947">
        <v>2</v>
      </c>
      <c r="BE947">
        <v>2</v>
      </c>
      <c r="BF947">
        <v>2</v>
      </c>
      <c r="BG947">
        <v>0</v>
      </c>
      <c r="BH947">
        <v>12</v>
      </c>
      <c r="BI947">
        <v>0</v>
      </c>
      <c r="BJ947">
        <v>0</v>
      </c>
      <c r="BK947">
        <v>1</v>
      </c>
      <c r="BL947">
        <v>0</v>
      </c>
      <c r="BM947">
        <v>0</v>
      </c>
      <c r="BN947">
        <v>1</v>
      </c>
      <c r="BO947">
        <v>0</v>
      </c>
      <c r="BP947">
        <v>0</v>
      </c>
      <c r="BQ947">
        <v>2</v>
      </c>
      <c r="BR947">
        <v>10</v>
      </c>
      <c r="BS947">
        <v>0</v>
      </c>
      <c r="BT947">
        <v>0</v>
      </c>
      <c r="BU947">
        <v>1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1</v>
      </c>
      <c r="CD947">
        <v>1</v>
      </c>
      <c r="CE947">
        <v>0</v>
      </c>
      <c r="CF947">
        <v>17</v>
      </c>
      <c r="CG947">
        <v>2</v>
      </c>
      <c r="CH947">
        <v>10</v>
      </c>
      <c r="CI947">
        <v>2</v>
      </c>
      <c r="CJ947">
        <v>2</v>
      </c>
      <c r="CK947">
        <v>2</v>
      </c>
      <c r="CL947">
        <v>2</v>
      </c>
      <c r="CM947">
        <v>2</v>
      </c>
      <c r="CN947">
        <v>2</v>
      </c>
      <c r="CO947">
        <v>0</v>
      </c>
      <c r="CP947">
        <v>12</v>
      </c>
      <c r="CQ947">
        <v>15</v>
      </c>
      <c r="CR947">
        <v>12</v>
      </c>
      <c r="CS947">
        <v>1</v>
      </c>
    </row>
    <row r="948" spans="1:97" x14ac:dyDescent="0.25">
      <c r="A948" t="s">
        <v>5076</v>
      </c>
      <c r="B948">
        <v>2</v>
      </c>
      <c r="C948" t="s">
        <v>975</v>
      </c>
      <c r="D948">
        <v>37</v>
      </c>
      <c r="E948" t="s">
        <v>216</v>
      </c>
      <c r="F948">
        <v>1</v>
      </c>
      <c r="G948" t="s">
        <v>380</v>
      </c>
      <c r="H948" t="s">
        <v>2762</v>
      </c>
      <c r="I948">
        <v>0</v>
      </c>
      <c r="J948" t="s">
        <v>217</v>
      </c>
      <c r="K948" t="s">
        <v>189</v>
      </c>
      <c r="L948" t="s">
        <v>31</v>
      </c>
      <c r="M948" t="s">
        <v>37</v>
      </c>
      <c r="N948" t="s">
        <v>35</v>
      </c>
      <c r="O948" t="s">
        <v>29</v>
      </c>
      <c r="P948" t="s">
        <v>2763</v>
      </c>
      <c r="Q948" t="s">
        <v>2764</v>
      </c>
      <c r="R948" t="s">
        <v>218</v>
      </c>
      <c r="S948">
        <v>0</v>
      </c>
      <c r="T948">
        <v>53</v>
      </c>
      <c r="U948">
        <v>66</v>
      </c>
      <c r="V948">
        <v>119</v>
      </c>
      <c r="W948">
        <v>6</v>
      </c>
      <c r="X948">
        <v>5</v>
      </c>
      <c r="Y948">
        <v>11</v>
      </c>
      <c r="Z948">
        <v>52</v>
      </c>
      <c r="AA948">
        <v>64</v>
      </c>
      <c r="AB948">
        <v>116</v>
      </c>
      <c r="AC948">
        <v>15</v>
      </c>
      <c r="AD948">
        <v>6</v>
      </c>
      <c r="AE948">
        <v>21</v>
      </c>
      <c r="AF948">
        <v>15</v>
      </c>
      <c r="AG948">
        <v>6</v>
      </c>
      <c r="AH948">
        <v>21</v>
      </c>
      <c r="AI948">
        <v>8</v>
      </c>
      <c r="AJ948">
        <v>20</v>
      </c>
      <c r="AK948">
        <v>28</v>
      </c>
      <c r="AL948">
        <v>12</v>
      </c>
      <c r="AM948">
        <v>10</v>
      </c>
      <c r="AN948">
        <v>22</v>
      </c>
      <c r="AO948">
        <v>7</v>
      </c>
      <c r="AP948">
        <v>11</v>
      </c>
      <c r="AQ948">
        <v>18</v>
      </c>
      <c r="AR948">
        <v>14</v>
      </c>
      <c r="AS948">
        <v>6</v>
      </c>
      <c r="AT948">
        <v>20</v>
      </c>
      <c r="AU948">
        <v>10</v>
      </c>
      <c r="AV948">
        <v>7</v>
      </c>
      <c r="AW948">
        <v>17</v>
      </c>
      <c r="AX948">
        <v>66</v>
      </c>
      <c r="AY948">
        <v>60</v>
      </c>
      <c r="AZ948">
        <v>126</v>
      </c>
      <c r="BA948">
        <v>1</v>
      </c>
      <c r="BB948">
        <v>1</v>
      </c>
      <c r="BC948">
        <v>1</v>
      </c>
      <c r="BD948">
        <v>1</v>
      </c>
      <c r="BE948">
        <v>1</v>
      </c>
      <c r="BF948">
        <v>1</v>
      </c>
      <c r="BG948">
        <v>0</v>
      </c>
      <c r="BH948">
        <v>6</v>
      </c>
      <c r="BI948">
        <v>0</v>
      </c>
      <c r="BJ948">
        <v>0</v>
      </c>
      <c r="BK948">
        <v>0</v>
      </c>
      <c r="BL948">
        <v>1</v>
      </c>
      <c r="BM948">
        <v>0</v>
      </c>
      <c r="BN948">
        <v>0</v>
      </c>
      <c r="BO948">
        <v>0</v>
      </c>
      <c r="BP948">
        <v>0</v>
      </c>
      <c r="BQ948">
        <v>3</v>
      </c>
      <c r="BR948">
        <v>3</v>
      </c>
      <c r="BS948">
        <v>0</v>
      </c>
      <c r="BT948">
        <v>0</v>
      </c>
      <c r="BU948">
        <v>2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1</v>
      </c>
      <c r="CD948">
        <v>0</v>
      </c>
      <c r="CE948">
        <v>0</v>
      </c>
      <c r="CF948">
        <v>10</v>
      </c>
      <c r="CG948">
        <v>3</v>
      </c>
      <c r="CH948">
        <v>3</v>
      </c>
      <c r="CI948">
        <v>1</v>
      </c>
      <c r="CJ948">
        <v>1</v>
      </c>
      <c r="CK948">
        <v>1</v>
      </c>
      <c r="CL948">
        <v>1</v>
      </c>
      <c r="CM948">
        <v>1</v>
      </c>
      <c r="CN948">
        <v>1</v>
      </c>
      <c r="CO948">
        <v>0</v>
      </c>
      <c r="CP948">
        <v>6</v>
      </c>
      <c r="CQ948">
        <v>12</v>
      </c>
      <c r="CR948">
        <v>6</v>
      </c>
      <c r="CS948">
        <v>1</v>
      </c>
    </row>
    <row r="949" spans="1:97" x14ac:dyDescent="0.25">
      <c r="A949" t="s">
        <v>5077</v>
      </c>
      <c r="B949">
        <v>1</v>
      </c>
      <c r="C949" t="s">
        <v>2629</v>
      </c>
      <c r="D949">
        <v>62</v>
      </c>
      <c r="E949" t="s">
        <v>362</v>
      </c>
      <c r="F949">
        <v>480</v>
      </c>
      <c r="G949" t="s">
        <v>1434</v>
      </c>
      <c r="H949" t="s">
        <v>5078</v>
      </c>
      <c r="I949">
        <v>0</v>
      </c>
      <c r="J949" t="s">
        <v>197</v>
      </c>
      <c r="K949" t="s">
        <v>189</v>
      </c>
      <c r="L949" t="s">
        <v>31</v>
      </c>
      <c r="M949" t="s">
        <v>37</v>
      </c>
      <c r="N949" t="s">
        <v>35</v>
      </c>
      <c r="O949" t="s">
        <v>29</v>
      </c>
      <c r="P949" t="s">
        <v>3617</v>
      </c>
      <c r="Q949" t="s">
        <v>2834</v>
      </c>
      <c r="R949" t="s">
        <v>199</v>
      </c>
      <c r="S949">
        <v>0</v>
      </c>
      <c r="T949">
        <v>37</v>
      </c>
      <c r="U949">
        <v>42</v>
      </c>
      <c r="V949">
        <v>79</v>
      </c>
      <c r="W949">
        <v>9</v>
      </c>
      <c r="X949">
        <v>12</v>
      </c>
      <c r="Y949">
        <v>21</v>
      </c>
      <c r="Z949">
        <v>37</v>
      </c>
      <c r="AA949">
        <v>41</v>
      </c>
      <c r="AB949">
        <v>78</v>
      </c>
      <c r="AC949">
        <v>8</v>
      </c>
      <c r="AD949">
        <v>6</v>
      </c>
      <c r="AE949">
        <v>14</v>
      </c>
      <c r="AF949">
        <v>8</v>
      </c>
      <c r="AG949">
        <v>6</v>
      </c>
      <c r="AH949">
        <v>14</v>
      </c>
      <c r="AI949">
        <v>2</v>
      </c>
      <c r="AJ949">
        <v>10</v>
      </c>
      <c r="AK949">
        <v>12</v>
      </c>
      <c r="AL949">
        <v>9</v>
      </c>
      <c r="AM949">
        <v>7</v>
      </c>
      <c r="AN949">
        <v>16</v>
      </c>
      <c r="AO949">
        <v>3</v>
      </c>
      <c r="AP949">
        <v>9</v>
      </c>
      <c r="AQ949">
        <v>12</v>
      </c>
      <c r="AR949">
        <v>6</v>
      </c>
      <c r="AS949">
        <v>1</v>
      </c>
      <c r="AT949">
        <v>7</v>
      </c>
      <c r="AU949">
        <v>9</v>
      </c>
      <c r="AV949">
        <v>4</v>
      </c>
      <c r="AW949">
        <v>13</v>
      </c>
      <c r="AX949">
        <v>37</v>
      </c>
      <c r="AY949">
        <v>37</v>
      </c>
      <c r="AZ949">
        <v>74</v>
      </c>
      <c r="BA949">
        <v>1</v>
      </c>
      <c r="BB949">
        <v>1</v>
      </c>
      <c r="BC949">
        <v>1</v>
      </c>
      <c r="BD949">
        <v>1</v>
      </c>
      <c r="BE949">
        <v>1</v>
      </c>
      <c r="BF949">
        <v>1</v>
      </c>
      <c r="BG949">
        <v>0</v>
      </c>
      <c r="BH949">
        <v>6</v>
      </c>
      <c r="BI949">
        <v>0</v>
      </c>
      <c r="BJ949">
        <v>0</v>
      </c>
      <c r="BK949">
        <v>0</v>
      </c>
      <c r="BL949">
        <v>1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6</v>
      </c>
      <c r="BS949">
        <v>0</v>
      </c>
      <c r="BT949">
        <v>0</v>
      </c>
      <c r="BU949">
        <v>0</v>
      </c>
      <c r="BV949">
        <v>1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1</v>
      </c>
      <c r="CE949">
        <v>0</v>
      </c>
      <c r="CF949">
        <v>9</v>
      </c>
      <c r="CG949">
        <v>0</v>
      </c>
      <c r="CH949">
        <v>6</v>
      </c>
      <c r="CI949">
        <v>1</v>
      </c>
      <c r="CJ949">
        <v>1</v>
      </c>
      <c r="CK949">
        <v>1</v>
      </c>
      <c r="CL949">
        <v>1</v>
      </c>
      <c r="CM949">
        <v>1</v>
      </c>
      <c r="CN949">
        <v>1</v>
      </c>
      <c r="CO949">
        <v>0</v>
      </c>
      <c r="CP949">
        <v>6</v>
      </c>
      <c r="CQ949">
        <v>6</v>
      </c>
      <c r="CR949">
        <v>6</v>
      </c>
      <c r="CS949">
        <v>1</v>
      </c>
    </row>
    <row r="950" spans="1:97" x14ac:dyDescent="0.25">
      <c r="A950" t="s">
        <v>5079</v>
      </c>
      <c r="B950">
        <v>1</v>
      </c>
      <c r="C950" t="s">
        <v>5080</v>
      </c>
      <c r="D950">
        <v>11</v>
      </c>
      <c r="E950" t="s">
        <v>208</v>
      </c>
      <c r="F950">
        <v>1</v>
      </c>
      <c r="G950" t="s">
        <v>261</v>
      </c>
      <c r="H950" t="s">
        <v>5081</v>
      </c>
      <c r="I950">
        <v>102</v>
      </c>
      <c r="J950" t="s">
        <v>197</v>
      </c>
      <c r="K950" t="s">
        <v>189</v>
      </c>
      <c r="L950" t="s">
        <v>31</v>
      </c>
      <c r="M950" t="s">
        <v>37</v>
      </c>
      <c r="N950" t="s">
        <v>35</v>
      </c>
      <c r="O950" t="s">
        <v>29</v>
      </c>
      <c r="P950" t="s">
        <v>3494</v>
      </c>
      <c r="Q950" t="s">
        <v>2834</v>
      </c>
      <c r="R950" t="s">
        <v>199</v>
      </c>
      <c r="S950">
        <v>0</v>
      </c>
      <c r="T950">
        <v>174</v>
      </c>
      <c r="U950">
        <v>165</v>
      </c>
      <c r="V950">
        <v>339</v>
      </c>
      <c r="W950">
        <v>26</v>
      </c>
      <c r="X950">
        <v>29</v>
      </c>
      <c r="Y950">
        <v>55</v>
      </c>
      <c r="Z950">
        <v>174</v>
      </c>
      <c r="AA950">
        <v>165</v>
      </c>
      <c r="AB950">
        <v>339</v>
      </c>
      <c r="AC950">
        <v>30</v>
      </c>
      <c r="AD950">
        <v>28</v>
      </c>
      <c r="AE950">
        <v>58</v>
      </c>
      <c r="AF950">
        <v>31</v>
      </c>
      <c r="AG950">
        <v>28</v>
      </c>
      <c r="AH950">
        <v>59</v>
      </c>
      <c r="AI950">
        <v>30</v>
      </c>
      <c r="AJ950">
        <v>29</v>
      </c>
      <c r="AK950">
        <v>59</v>
      </c>
      <c r="AL950">
        <v>30</v>
      </c>
      <c r="AM950">
        <v>28</v>
      </c>
      <c r="AN950">
        <v>58</v>
      </c>
      <c r="AO950">
        <v>32</v>
      </c>
      <c r="AP950">
        <v>25</v>
      </c>
      <c r="AQ950">
        <v>57</v>
      </c>
      <c r="AR950">
        <v>26</v>
      </c>
      <c r="AS950">
        <v>31</v>
      </c>
      <c r="AT950">
        <v>57</v>
      </c>
      <c r="AU950">
        <v>29</v>
      </c>
      <c r="AV950">
        <v>28</v>
      </c>
      <c r="AW950">
        <v>57</v>
      </c>
      <c r="AX950">
        <v>178</v>
      </c>
      <c r="AY950">
        <v>169</v>
      </c>
      <c r="AZ950">
        <v>347</v>
      </c>
      <c r="BA950">
        <v>2</v>
      </c>
      <c r="BB950">
        <v>2</v>
      </c>
      <c r="BC950">
        <v>2</v>
      </c>
      <c r="BD950">
        <v>2</v>
      </c>
      <c r="BE950">
        <v>2</v>
      </c>
      <c r="BF950">
        <v>2</v>
      </c>
      <c r="BG950">
        <v>0</v>
      </c>
      <c r="BH950">
        <v>12</v>
      </c>
      <c r="BI950">
        <v>0</v>
      </c>
      <c r="BJ950">
        <v>0</v>
      </c>
      <c r="BK950">
        <v>0</v>
      </c>
      <c r="BL950">
        <v>1</v>
      </c>
      <c r="BM950">
        <v>0</v>
      </c>
      <c r="BN950">
        <v>1</v>
      </c>
      <c r="BO950">
        <v>0</v>
      </c>
      <c r="BP950">
        <v>0</v>
      </c>
      <c r="BQ950">
        <v>2</v>
      </c>
      <c r="BR950">
        <v>10</v>
      </c>
      <c r="BS950">
        <v>0</v>
      </c>
      <c r="BT950">
        <v>0</v>
      </c>
      <c r="BU950">
        <v>2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2</v>
      </c>
      <c r="CD950">
        <v>0</v>
      </c>
      <c r="CE950">
        <v>0</v>
      </c>
      <c r="CF950">
        <v>18</v>
      </c>
      <c r="CG950">
        <v>2</v>
      </c>
      <c r="CH950">
        <v>10</v>
      </c>
      <c r="CI950">
        <v>2</v>
      </c>
      <c r="CJ950">
        <v>2</v>
      </c>
      <c r="CK950">
        <v>2</v>
      </c>
      <c r="CL950">
        <v>2</v>
      </c>
      <c r="CM950">
        <v>2</v>
      </c>
      <c r="CN950">
        <v>2</v>
      </c>
      <c r="CO950">
        <v>0</v>
      </c>
      <c r="CP950">
        <v>12</v>
      </c>
      <c r="CQ950">
        <v>14</v>
      </c>
      <c r="CR950">
        <v>12</v>
      </c>
      <c r="CS950">
        <v>1</v>
      </c>
    </row>
    <row r="951" spans="1:97" x14ac:dyDescent="0.25">
      <c r="A951" t="s">
        <v>5082</v>
      </c>
      <c r="B951">
        <v>1</v>
      </c>
      <c r="C951" t="s">
        <v>5083</v>
      </c>
      <c r="D951">
        <v>19</v>
      </c>
      <c r="E951" t="s">
        <v>188</v>
      </c>
      <c r="F951">
        <v>1</v>
      </c>
      <c r="G951" t="s">
        <v>188</v>
      </c>
      <c r="H951" t="s">
        <v>5084</v>
      </c>
      <c r="I951">
        <v>0</v>
      </c>
      <c r="J951" t="s">
        <v>188</v>
      </c>
      <c r="K951" t="s">
        <v>189</v>
      </c>
      <c r="L951" t="s">
        <v>31</v>
      </c>
      <c r="M951" t="s">
        <v>37</v>
      </c>
      <c r="N951" t="s">
        <v>35</v>
      </c>
      <c r="O951" t="s">
        <v>29</v>
      </c>
      <c r="P951" t="s">
        <v>3471</v>
      </c>
      <c r="Q951" t="s">
        <v>2879</v>
      </c>
      <c r="R951" t="s">
        <v>190</v>
      </c>
      <c r="S951">
        <v>0</v>
      </c>
      <c r="T951">
        <v>125</v>
      </c>
      <c r="U951">
        <v>115</v>
      </c>
      <c r="V951">
        <v>240</v>
      </c>
      <c r="W951">
        <v>16</v>
      </c>
      <c r="X951">
        <v>28</v>
      </c>
      <c r="Y951">
        <v>44</v>
      </c>
      <c r="Z951">
        <v>124</v>
      </c>
      <c r="AA951">
        <v>115</v>
      </c>
      <c r="AB951">
        <v>239</v>
      </c>
      <c r="AC951">
        <v>18</v>
      </c>
      <c r="AD951">
        <v>18</v>
      </c>
      <c r="AE951">
        <v>36</v>
      </c>
      <c r="AF951">
        <v>18</v>
      </c>
      <c r="AG951">
        <v>18</v>
      </c>
      <c r="AH951">
        <v>36</v>
      </c>
      <c r="AI951">
        <v>17</v>
      </c>
      <c r="AJ951">
        <v>19</v>
      </c>
      <c r="AK951">
        <v>36</v>
      </c>
      <c r="AL951">
        <v>22</v>
      </c>
      <c r="AM951">
        <v>19</v>
      </c>
      <c r="AN951">
        <v>41</v>
      </c>
      <c r="AO951">
        <v>31</v>
      </c>
      <c r="AP951">
        <v>16</v>
      </c>
      <c r="AQ951">
        <v>47</v>
      </c>
      <c r="AR951">
        <v>14</v>
      </c>
      <c r="AS951">
        <v>21</v>
      </c>
      <c r="AT951">
        <v>35</v>
      </c>
      <c r="AU951">
        <v>22</v>
      </c>
      <c r="AV951">
        <v>20</v>
      </c>
      <c r="AW951">
        <v>42</v>
      </c>
      <c r="AX951">
        <v>124</v>
      </c>
      <c r="AY951">
        <v>113</v>
      </c>
      <c r="AZ951">
        <v>237</v>
      </c>
      <c r="BA951">
        <v>2</v>
      </c>
      <c r="BB951">
        <v>2</v>
      </c>
      <c r="BC951">
        <v>2</v>
      </c>
      <c r="BD951">
        <v>2</v>
      </c>
      <c r="BE951">
        <v>1</v>
      </c>
      <c r="BF951">
        <v>2</v>
      </c>
      <c r="BG951">
        <v>0</v>
      </c>
      <c r="BH951">
        <v>11</v>
      </c>
      <c r="BI951">
        <v>0</v>
      </c>
      <c r="BJ951">
        <v>0</v>
      </c>
      <c r="BK951">
        <v>0</v>
      </c>
      <c r="BL951">
        <v>1</v>
      </c>
      <c r="BM951">
        <v>0</v>
      </c>
      <c r="BN951">
        <v>1</v>
      </c>
      <c r="BO951">
        <v>0</v>
      </c>
      <c r="BP951">
        <v>0</v>
      </c>
      <c r="BQ951">
        <v>1</v>
      </c>
      <c r="BR951">
        <v>10</v>
      </c>
      <c r="BS951">
        <v>0</v>
      </c>
      <c r="BT951">
        <v>0</v>
      </c>
      <c r="BU951">
        <v>0</v>
      </c>
      <c r="BV951">
        <v>1</v>
      </c>
      <c r="BW951">
        <v>0</v>
      </c>
      <c r="BX951">
        <v>0</v>
      </c>
      <c r="BY951">
        <v>0</v>
      </c>
      <c r="BZ951">
        <v>0</v>
      </c>
      <c r="CA951">
        <v>1</v>
      </c>
      <c r="CB951">
        <v>0</v>
      </c>
      <c r="CC951">
        <v>1</v>
      </c>
      <c r="CD951">
        <v>1</v>
      </c>
      <c r="CE951">
        <v>0</v>
      </c>
      <c r="CF951">
        <v>17</v>
      </c>
      <c r="CG951">
        <v>1</v>
      </c>
      <c r="CH951">
        <v>10</v>
      </c>
      <c r="CI951">
        <v>2</v>
      </c>
      <c r="CJ951">
        <v>2</v>
      </c>
      <c r="CK951">
        <v>2</v>
      </c>
      <c r="CL951">
        <v>2</v>
      </c>
      <c r="CM951">
        <v>1</v>
      </c>
      <c r="CN951">
        <v>2</v>
      </c>
      <c r="CO951">
        <v>0</v>
      </c>
      <c r="CP951">
        <v>11</v>
      </c>
      <c r="CQ951">
        <v>12</v>
      </c>
      <c r="CR951">
        <v>12</v>
      </c>
      <c r="CS951">
        <v>1</v>
      </c>
    </row>
    <row r="952" spans="1:97" x14ac:dyDescent="0.25">
      <c r="A952" t="s">
        <v>5085</v>
      </c>
      <c r="B952">
        <v>2</v>
      </c>
      <c r="C952" t="s">
        <v>5086</v>
      </c>
      <c r="D952">
        <v>37</v>
      </c>
      <c r="E952" t="s">
        <v>216</v>
      </c>
      <c r="F952">
        <v>1</v>
      </c>
      <c r="G952" t="s">
        <v>380</v>
      </c>
      <c r="H952" t="s">
        <v>3180</v>
      </c>
      <c r="I952">
        <v>0</v>
      </c>
      <c r="J952" t="s">
        <v>217</v>
      </c>
      <c r="K952" t="s">
        <v>189</v>
      </c>
      <c r="L952" t="s">
        <v>31</v>
      </c>
      <c r="M952" t="s">
        <v>37</v>
      </c>
      <c r="N952" t="s">
        <v>35</v>
      </c>
      <c r="O952" t="s">
        <v>29</v>
      </c>
      <c r="P952" t="s">
        <v>2827</v>
      </c>
      <c r="Q952" t="s">
        <v>2782</v>
      </c>
      <c r="R952" t="s">
        <v>218</v>
      </c>
      <c r="S952">
        <v>0</v>
      </c>
      <c r="T952">
        <v>45</v>
      </c>
      <c r="U952">
        <v>47</v>
      </c>
      <c r="V952">
        <v>92</v>
      </c>
      <c r="W952">
        <v>7</v>
      </c>
      <c r="X952">
        <v>7</v>
      </c>
      <c r="Y952">
        <v>14</v>
      </c>
      <c r="Z952">
        <v>44</v>
      </c>
      <c r="AA952">
        <v>47</v>
      </c>
      <c r="AB952">
        <v>91</v>
      </c>
      <c r="AC952">
        <v>9</v>
      </c>
      <c r="AD952">
        <v>5</v>
      </c>
      <c r="AE952">
        <v>14</v>
      </c>
      <c r="AF952">
        <v>9</v>
      </c>
      <c r="AG952">
        <v>6</v>
      </c>
      <c r="AH952">
        <v>15</v>
      </c>
      <c r="AI952">
        <v>9</v>
      </c>
      <c r="AJ952">
        <v>10</v>
      </c>
      <c r="AK952">
        <v>19</v>
      </c>
      <c r="AL952">
        <v>6</v>
      </c>
      <c r="AM952">
        <v>8</v>
      </c>
      <c r="AN952">
        <v>14</v>
      </c>
      <c r="AO952">
        <v>10</v>
      </c>
      <c r="AP952">
        <v>6</v>
      </c>
      <c r="AQ952">
        <v>16</v>
      </c>
      <c r="AR952">
        <v>9</v>
      </c>
      <c r="AS952">
        <v>13</v>
      </c>
      <c r="AT952">
        <v>22</v>
      </c>
      <c r="AU952">
        <v>8</v>
      </c>
      <c r="AV952">
        <v>4</v>
      </c>
      <c r="AW952">
        <v>12</v>
      </c>
      <c r="AX952">
        <v>51</v>
      </c>
      <c r="AY952">
        <v>47</v>
      </c>
      <c r="AZ952">
        <v>98</v>
      </c>
      <c r="BA952">
        <v>1</v>
      </c>
      <c r="BB952">
        <v>1</v>
      </c>
      <c r="BC952">
        <v>1</v>
      </c>
      <c r="BD952">
        <v>1</v>
      </c>
      <c r="BE952">
        <v>1</v>
      </c>
      <c r="BF952">
        <v>1</v>
      </c>
      <c r="BG952">
        <v>0</v>
      </c>
      <c r="BH952">
        <v>6</v>
      </c>
      <c r="BI952">
        <v>0</v>
      </c>
      <c r="BJ952">
        <v>0</v>
      </c>
      <c r="BK952">
        <v>0</v>
      </c>
      <c r="BL952">
        <v>1</v>
      </c>
      <c r="BM952">
        <v>0</v>
      </c>
      <c r="BN952">
        <v>0</v>
      </c>
      <c r="BO952">
        <v>0</v>
      </c>
      <c r="BP952">
        <v>0</v>
      </c>
      <c r="BQ952">
        <v>1</v>
      </c>
      <c r="BR952">
        <v>5</v>
      </c>
      <c r="BS952">
        <v>0</v>
      </c>
      <c r="BT952">
        <v>0</v>
      </c>
      <c r="BU952">
        <v>2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1</v>
      </c>
      <c r="CD952">
        <v>0</v>
      </c>
      <c r="CE952">
        <v>0</v>
      </c>
      <c r="CF952">
        <v>10</v>
      </c>
      <c r="CG952">
        <v>1</v>
      </c>
      <c r="CH952">
        <v>5</v>
      </c>
      <c r="CI952">
        <v>1</v>
      </c>
      <c r="CJ952">
        <v>1</v>
      </c>
      <c r="CK952">
        <v>1</v>
      </c>
      <c r="CL952">
        <v>1</v>
      </c>
      <c r="CM952">
        <v>1</v>
      </c>
      <c r="CN952">
        <v>1</v>
      </c>
      <c r="CO952">
        <v>0</v>
      </c>
      <c r="CP952">
        <v>6</v>
      </c>
      <c r="CQ952">
        <v>12</v>
      </c>
      <c r="CR952">
        <v>6</v>
      </c>
      <c r="CS952">
        <v>1</v>
      </c>
    </row>
    <row r="953" spans="1:97" x14ac:dyDescent="0.25">
      <c r="A953" t="s">
        <v>5087</v>
      </c>
      <c r="B953">
        <v>1</v>
      </c>
      <c r="C953" t="s">
        <v>3062</v>
      </c>
      <c r="D953">
        <v>29</v>
      </c>
      <c r="E953" t="s">
        <v>546</v>
      </c>
      <c r="F953">
        <v>113</v>
      </c>
      <c r="G953" t="s">
        <v>5088</v>
      </c>
      <c r="H953" t="s">
        <v>5089</v>
      </c>
      <c r="I953">
        <v>0</v>
      </c>
      <c r="J953" t="s">
        <v>546</v>
      </c>
      <c r="K953" t="s">
        <v>189</v>
      </c>
      <c r="L953" t="s">
        <v>31</v>
      </c>
      <c r="M953" t="s">
        <v>37</v>
      </c>
      <c r="N953" t="s">
        <v>35</v>
      </c>
      <c r="O953" t="s">
        <v>29</v>
      </c>
      <c r="P953" t="s">
        <v>2859</v>
      </c>
      <c r="Q953" t="s">
        <v>2777</v>
      </c>
      <c r="R953" t="s">
        <v>549</v>
      </c>
      <c r="S953">
        <v>0</v>
      </c>
      <c r="T953">
        <v>5</v>
      </c>
      <c r="U953">
        <v>3</v>
      </c>
      <c r="V953">
        <v>8</v>
      </c>
      <c r="W953">
        <v>2</v>
      </c>
      <c r="X953">
        <v>0</v>
      </c>
      <c r="Y953">
        <v>2</v>
      </c>
      <c r="Z953">
        <v>5</v>
      </c>
      <c r="AA953">
        <v>3</v>
      </c>
      <c r="AB953">
        <v>8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1</v>
      </c>
      <c r="AP953">
        <v>2</v>
      </c>
      <c r="AQ953">
        <v>3</v>
      </c>
      <c r="AR953">
        <v>3</v>
      </c>
      <c r="AS953">
        <v>1</v>
      </c>
      <c r="AT953">
        <v>4</v>
      </c>
      <c r="AU953">
        <v>0</v>
      </c>
      <c r="AV953">
        <v>1</v>
      </c>
      <c r="AW953">
        <v>1</v>
      </c>
      <c r="AX953">
        <v>4</v>
      </c>
      <c r="AY953">
        <v>4</v>
      </c>
      <c r="AZ953">
        <v>8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1</v>
      </c>
      <c r="BH953">
        <v>1</v>
      </c>
      <c r="BI953">
        <v>0</v>
      </c>
      <c r="BJ953">
        <v>1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1</v>
      </c>
      <c r="CG953">
        <v>0</v>
      </c>
      <c r="CH953">
        <v>1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</v>
      </c>
      <c r="CP953">
        <v>1</v>
      </c>
      <c r="CQ953">
        <v>1</v>
      </c>
      <c r="CR953">
        <v>1</v>
      </c>
      <c r="CS953">
        <v>1</v>
      </c>
    </row>
    <row r="954" spans="1:97" x14ac:dyDescent="0.25">
      <c r="A954" t="s">
        <v>5090</v>
      </c>
      <c r="B954">
        <v>1</v>
      </c>
      <c r="C954" t="s">
        <v>1581</v>
      </c>
      <c r="D954">
        <v>32</v>
      </c>
      <c r="E954" t="s">
        <v>221</v>
      </c>
      <c r="F954">
        <v>1</v>
      </c>
      <c r="G954" t="s">
        <v>221</v>
      </c>
      <c r="H954" t="s">
        <v>5091</v>
      </c>
      <c r="I954">
        <v>0</v>
      </c>
      <c r="J954" t="s">
        <v>221</v>
      </c>
      <c r="K954" t="s">
        <v>189</v>
      </c>
      <c r="L954" t="s">
        <v>31</v>
      </c>
      <c r="M954" t="s">
        <v>37</v>
      </c>
      <c r="N954" t="s">
        <v>35</v>
      </c>
      <c r="O954" t="s">
        <v>29</v>
      </c>
      <c r="P954" t="s">
        <v>3186</v>
      </c>
      <c r="Q954" t="s">
        <v>3041</v>
      </c>
      <c r="R954" t="s">
        <v>222</v>
      </c>
      <c r="S954">
        <v>0</v>
      </c>
      <c r="T954">
        <v>187</v>
      </c>
      <c r="U954">
        <v>211</v>
      </c>
      <c r="V954">
        <v>398</v>
      </c>
      <c r="W954">
        <v>31</v>
      </c>
      <c r="X954">
        <v>36</v>
      </c>
      <c r="Y954">
        <v>67</v>
      </c>
      <c r="Z954">
        <v>185</v>
      </c>
      <c r="AA954">
        <v>209</v>
      </c>
      <c r="AB954">
        <v>394</v>
      </c>
      <c r="AC954">
        <v>33</v>
      </c>
      <c r="AD954">
        <v>21</v>
      </c>
      <c r="AE954">
        <v>54</v>
      </c>
      <c r="AF954">
        <v>33</v>
      </c>
      <c r="AG954">
        <v>21</v>
      </c>
      <c r="AH954">
        <v>54</v>
      </c>
      <c r="AI954">
        <v>19</v>
      </c>
      <c r="AJ954">
        <v>31</v>
      </c>
      <c r="AK954">
        <v>50</v>
      </c>
      <c r="AL954">
        <v>38</v>
      </c>
      <c r="AM954">
        <v>43</v>
      </c>
      <c r="AN954">
        <v>81</v>
      </c>
      <c r="AO954">
        <v>48</v>
      </c>
      <c r="AP954">
        <v>32</v>
      </c>
      <c r="AQ954">
        <v>80</v>
      </c>
      <c r="AR954">
        <v>24</v>
      </c>
      <c r="AS954">
        <v>39</v>
      </c>
      <c r="AT954">
        <v>63</v>
      </c>
      <c r="AU954">
        <v>33</v>
      </c>
      <c r="AV954">
        <v>24</v>
      </c>
      <c r="AW954">
        <v>57</v>
      </c>
      <c r="AX954">
        <v>195</v>
      </c>
      <c r="AY954">
        <v>190</v>
      </c>
      <c r="AZ954">
        <v>385</v>
      </c>
      <c r="BA954">
        <v>2</v>
      </c>
      <c r="BB954">
        <v>2</v>
      </c>
      <c r="BC954">
        <v>3</v>
      </c>
      <c r="BD954">
        <v>3</v>
      </c>
      <c r="BE954">
        <v>2</v>
      </c>
      <c r="BF954">
        <v>2</v>
      </c>
      <c r="BG954">
        <v>0</v>
      </c>
      <c r="BH954">
        <v>14</v>
      </c>
      <c r="BI954">
        <v>0</v>
      </c>
      <c r="BJ954">
        <v>0</v>
      </c>
      <c r="BK954">
        <v>0</v>
      </c>
      <c r="BL954">
        <v>1</v>
      </c>
      <c r="BM954">
        <v>0</v>
      </c>
      <c r="BN954">
        <v>1</v>
      </c>
      <c r="BO954">
        <v>0</v>
      </c>
      <c r="BP954">
        <v>0</v>
      </c>
      <c r="BQ954">
        <v>7</v>
      </c>
      <c r="BR954">
        <v>7</v>
      </c>
      <c r="BS954">
        <v>0</v>
      </c>
      <c r="BT954">
        <v>0</v>
      </c>
      <c r="BU954">
        <v>2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1</v>
      </c>
      <c r="CE954">
        <v>0</v>
      </c>
      <c r="CF954">
        <v>19</v>
      </c>
      <c r="CG954">
        <v>7</v>
      </c>
      <c r="CH954">
        <v>7</v>
      </c>
      <c r="CI954">
        <v>2</v>
      </c>
      <c r="CJ954">
        <v>2</v>
      </c>
      <c r="CK954">
        <v>3</v>
      </c>
      <c r="CL954">
        <v>3</v>
      </c>
      <c r="CM954">
        <v>2</v>
      </c>
      <c r="CN954">
        <v>2</v>
      </c>
      <c r="CO954">
        <v>0</v>
      </c>
      <c r="CP954">
        <v>14</v>
      </c>
      <c r="CQ954">
        <v>14</v>
      </c>
      <c r="CR954">
        <v>14</v>
      </c>
      <c r="CS954">
        <v>1</v>
      </c>
    </row>
    <row r="955" spans="1:97" x14ac:dyDescent="0.25">
      <c r="A955" t="s">
        <v>5092</v>
      </c>
      <c r="B955">
        <v>2</v>
      </c>
      <c r="C955" t="s">
        <v>613</v>
      </c>
      <c r="D955">
        <v>21</v>
      </c>
      <c r="E955" t="s">
        <v>197</v>
      </c>
      <c r="F955">
        <v>1</v>
      </c>
      <c r="G955" t="s">
        <v>197</v>
      </c>
      <c r="H955" t="s">
        <v>4805</v>
      </c>
      <c r="I955">
        <v>0</v>
      </c>
      <c r="J955" t="s">
        <v>197</v>
      </c>
      <c r="K955" t="s">
        <v>189</v>
      </c>
      <c r="L955" t="s">
        <v>31</v>
      </c>
      <c r="M955" t="s">
        <v>37</v>
      </c>
      <c r="N955" t="s">
        <v>35</v>
      </c>
      <c r="O955" t="s">
        <v>29</v>
      </c>
      <c r="P955" t="s">
        <v>3678</v>
      </c>
      <c r="Q955" t="s">
        <v>2932</v>
      </c>
      <c r="R955" t="s">
        <v>199</v>
      </c>
      <c r="S955">
        <v>0</v>
      </c>
      <c r="T955">
        <v>60</v>
      </c>
      <c r="U955">
        <v>33</v>
      </c>
      <c r="V955">
        <v>93</v>
      </c>
      <c r="W955">
        <v>11</v>
      </c>
      <c r="X955">
        <v>7</v>
      </c>
      <c r="Y955">
        <v>18</v>
      </c>
      <c r="Z955">
        <v>58</v>
      </c>
      <c r="AA955">
        <v>31</v>
      </c>
      <c r="AB955">
        <v>89</v>
      </c>
      <c r="AC955">
        <v>11</v>
      </c>
      <c r="AD955">
        <v>10</v>
      </c>
      <c r="AE955">
        <v>21</v>
      </c>
      <c r="AF955">
        <v>15</v>
      </c>
      <c r="AG955">
        <v>11</v>
      </c>
      <c r="AH955">
        <v>26</v>
      </c>
      <c r="AI955">
        <v>10</v>
      </c>
      <c r="AJ955">
        <v>6</v>
      </c>
      <c r="AK955">
        <v>16</v>
      </c>
      <c r="AL955">
        <v>11</v>
      </c>
      <c r="AM955">
        <v>5</v>
      </c>
      <c r="AN955">
        <v>16</v>
      </c>
      <c r="AO955">
        <v>13</v>
      </c>
      <c r="AP955">
        <v>7</v>
      </c>
      <c r="AQ955">
        <v>20</v>
      </c>
      <c r="AR955">
        <v>8</v>
      </c>
      <c r="AS955">
        <v>6</v>
      </c>
      <c r="AT955">
        <v>14</v>
      </c>
      <c r="AU955">
        <v>6</v>
      </c>
      <c r="AV955">
        <v>8</v>
      </c>
      <c r="AW955">
        <v>14</v>
      </c>
      <c r="AX955">
        <v>63</v>
      </c>
      <c r="AY955">
        <v>43</v>
      </c>
      <c r="AZ955">
        <v>106</v>
      </c>
      <c r="BA955">
        <v>1</v>
      </c>
      <c r="BB955">
        <v>1</v>
      </c>
      <c r="BC955">
        <v>1</v>
      </c>
      <c r="BD955">
        <v>1</v>
      </c>
      <c r="BE955">
        <v>1</v>
      </c>
      <c r="BF955">
        <v>1</v>
      </c>
      <c r="BG955">
        <v>0</v>
      </c>
      <c r="BH955">
        <v>6</v>
      </c>
      <c r="BI955">
        <v>0</v>
      </c>
      <c r="BJ955">
        <v>0</v>
      </c>
      <c r="BK955">
        <v>0</v>
      </c>
      <c r="BL955">
        <v>1</v>
      </c>
      <c r="BM955">
        <v>0</v>
      </c>
      <c r="BN955">
        <v>0</v>
      </c>
      <c r="BO955">
        <v>0</v>
      </c>
      <c r="BP955">
        <v>0</v>
      </c>
      <c r="BQ955">
        <v>1</v>
      </c>
      <c r="BR955">
        <v>5</v>
      </c>
      <c r="BS955">
        <v>0</v>
      </c>
      <c r="BT955">
        <v>0</v>
      </c>
      <c r="BU955">
        <v>0</v>
      </c>
      <c r="BV955">
        <v>1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1</v>
      </c>
      <c r="CD955">
        <v>0</v>
      </c>
      <c r="CE955">
        <v>0</v>
      </c>
      <c r="CF955">
        <v>9</v>
      </c>
      <c r="CG955">
        <v>1</v>
      </c>
      <c r="CH955">
        <v>5</v>
      </c>
      <c r="CI955">
        <v>1</v>
      </c>
      <c r="CJ955">
        <v>1</v>
      </c>
      <c r="CK955">
        <v>1</v>
      </c>
      <c r="CL955">
        <v>1</v>
      </c>
      <c r="CM955">
        <v>1</v>
      </c>
      <c r="CN955">
        <v>1</v>
      </c>
      <c r="CO955">
        <v>0</v>
      </c>
      <c r="CP955">
        <v>6</v>
      </c>
      <c r="CQ955">
        <v>12</v>
      </c>
      <c r="CR955">
        <v>6</v>
      </c>
      <c r="CS955">
        <v>1</v>
      </c>
    </row>
    <row r="956" spans="1:97" x14ac:dyDescent="0.25">
      <c r="A956" t="s">
        <v>5093</v>
      </c>
      <c r="B956">
        <v>1</v>
      </c>
      <c r="C956" t="s">
        <v>5094</v>
      </c>
      <c r="D956">
        <v>19</v>
      </c>
      <c r="E956" t="s">
        <v>188</v>
      </c>
      <c r="F956">
        <v>1</v>
      </c>
      <c r="G956" t="s">
        <v>188</v>
      </c>
      <c r="H956" t="s">
        <v>5095</v>
      </c>
      <c r="I956">
        <v>0</v>
      </c>
      <c r="J956" t="s">
        <v>188</v>
      </c>
      <c r="K956" t="s">
        <v>189</v>
      </c>
      <c r="L956" t="s">
        <v>31</v>
      </c>
      <c r="M956" t="s">
        <v>37</v>
      </c>
      <c r="N956" t="s">
        <v>35</v>
      </c>
      <c r="O956" t="s">
        <v>29</v>
      </c>
      <c r="P956" t="s">
        <v>2878</v>
      </c>
      <c r="Q956" t="s">
        <v>2879</v>
      </c>
      <c r="R956" t="s">
        <v>190</v>
      </c>
      <c r="S956">
        <v>0</v>
      </c>
      <c r="T956">
        <v>159</v>
      </c>
      <c r="U956">
        <v>201</v>
      </c>
      <c r="V956">
        <v>360</v>
      </c>
      <c r="W956">
        <v>29</v>
      </c>
      <c r="X956">
        <v>33</v>
      </c>
      <c r="Y956">
        <v>62</v>
      </c>
      <c r="Z956">
        <v>159</v>
      </c>
      <c r="AA956">
        <v>201</v>
      </c>
      <c r="AB956">
        <v>360</v>
      </c>
      <c r="AC956">
        <v>29</v>
      </c>
      <c r="AD956">
        <v>26</v>
      </c>
      <c r="AE956">
        <v>55</v>
      </c>
      <c r="AF956">
        <v>29</v>
      </c>
      <c r="AG956">
        <v>26</v>
      </c>
      <c r="AH956">
        <v>55</v>
      </c>
      <c r="AI956">
        <v>23</v>
      </c>
      <c r="AJ956">
        <v>31</v>
      </c>
      <c r="AK956">
        <v>54</v>
      </c>
      <c r="AL956">
        <v>23</v>
      </c>
      <c r="AM956">
        <v>36</v>
      </c>
      <c r="AN956">
        <v>59</v>
      </c>
      <c r="AO956">
        <v>30</v>
      </c>
      <c r="AP956">
        <v>34</v>
      </c>
      <c r="AQ956">
        <v>64</v>
      </c>
      <c r="AR956">
        <v>29</v>
      </c>
      <c r="AS956">
        <v>26</v>
      </c>
      <c r="AT956">
        <v>55</v>
      </c>
      <c r="AU956">
        <v>26</v>
      </c>
      <c r="AV956">
        <v>36</v>
      </c>
      <c r="AW956">
        <v>62</v>
      </c>
      <c r="AX956">
        <v>160</v>
      </c>
      <c r="AY956">
        <v>189</v>
      </c>
      <c r="AZ956">
        <v>349</v>
      </c>
      <c r="BA956">
        <v>2</v>
      </c>
      <c r="BB956">
        <v>2</v>
      </c>
      <c r="BC956">
        <v>2</v>
      </c>
      <c r="BD956">
        <v>2</v>
      </c>
      <c r="BE956">
        <v>2</v>
      </c>
      <c r="BF956">
        <v>2</v>
      </c>
      <c r="BG956">
        <v>0</v>
      </c>
      <c r="BH956">
        <v>12</v>
      </c>
      <c r="BI956">
        <v>0</v>
      </c>
      <c r="BJ956">
        <v>0</v>
      </c>
      <c r="BK956">
        <v>0</v>
      </c>
      <c r="BL956">
        <v>1</v>
      </c>
      <c r="BM956">
        <v>0</v>
      </c>
      <c r="BN956">
        <v>1</v>
      </c>
      <c r="BO956">
        <v>0</v>
      </c>
      <c r="BP956">
        <v>0</v>
      </c>
      <c r="BQ956">
        <v>1</v>
      </c>
      <c r="BR956">
        <v>11</v>
      </c>
      <c r="BS956">
        <v>0</v>
      </c>
      <c r="BT956">
        <v>0</v>
      </c>
      <c r="BU956">
        <v>0</v>
      </c>
      <c r="BV956">
        <v>2</v>
      </c>
      <c r="BW956">
        <v>1</v>
      </c>
      <c r="BX956">
        <v>0</v>
      </c>
      <c r="BY956">
        <v>1</v>
      </c>
      <c r="BZ956">
        <v>0</v>
      </c>
      <c r="CA956">
        <v>0</v>
      </c>
      <c r="CB956">
        <v>0</v>
      </c>
      <c r="CC956">
        <v>2</v>
      </c>
      <c r="CD956">
        <v>0</v>
      </c>
      <c r="CE956">
        <v>0</v>
      </c>
      <c r="CF956">
        <v>20</v>
      </c>
      <c r="CG956">
        <v>1</v>
      </c>
      <c r="CH956">
        <v>11</v>
      </c>
      <c r="CI956">
        <v>2</v>
      </c>
      <c r="CJ956">
        <v>2</v>
      </c>
      <c r="CK956">
        <v>2</v>
      </c>
      <c r="CL956">
        <v>2</v>
      </c>
      <c r="CM956">
        <v>2</v>
      </c>
      <c r="CN956">
        <v>2</v>
      </c>
      <c r="CO956">
        <v>0</v>
      </c>
      <c r="CP956">
        <v>12</v>
      </c>
      <c r="CQ956">
        <v>15</v>
      </c>
      <c r="CR956">
        <v>12</v>
      </c>
      <c r="CS956">
        <v>1</v>
      </c>
    </row>
    <row r="957" spans="1:97" x14ac:dyDescent="0.25">
      <c r="A957" t="s">
        <v>5096</v>
      </c>
      <c r="B957">
        <v>2</v>
      </c>
      <c r="C957" t="s">
        <v>5053</v>
      </c>
      <c r="D957">
        <v>37</v>
      </c>
      <c r="E957" t="s">
        <v>216</v>
      </c>
      <c r="F957">
        <v>1</v>
      </c>
      <c r="G957" t="s">
        <v>380</v>
      </c>
      <c r="H957" t="s">
        <v>5097</v>
      </c>
      <c r="I957">
        <v>6235</v>
      </c>
      <c r="J957" t="s">
        <v>217</v>
      </c>
      <c r="K957" t="s">
        <v>189</v>
      </c>
      <c r="L957" t="s">
        <v>31</v>
      </c>
      <c r="M957" t="s">
        <v>37</v>
      </c>
      <c r="N957" t="s">
        <v>35</v>
      </c>
      <c r="O957" t="s">
        <v>29</v>
      </c>
      <c r="P957" t="s">
        <v>5055</v>
      </c>
      <c r="Q957" t="s">
        <v>3303</v>
      </c>
      <c r="R957" t="s">
        <v>218</v>
      </c>
      <c r="S957">
        <v>0</v>
      </c>
      <c r="T957">
        <v>174</v>
      </c>
      <c r="U957">
        <v>169</v>
      </c>
      <c r="V957">
        <v>343</v>
      </c>
      <c r="W957">
        <v>24</v>
      </c>
      <c r="X957">
        <v>30</v>
      </c>
      <c r="Y957">
        <v>54</v>
      </c>
      <c r="Z957">
        <v>168</v>
      </c>
      <c r="AA957">
        <v>168</v>
      </c>
      <c r="AB957">
        <v>336</v>
      </c>
      <c r="AC957">
        <v>20</v>
      </c>
      <c r="AD957">
        <v>16</v>
      </c>
      <c r="AE957">
        <v>36</v>
      </c>
      <c r="AF957">
        <v>24</v>
      </c>
      <c r="AG957">
        <v>17</v>
      </c>
      <c r="AH957">
        <v>41</v>
      </c>
      <c r="AI957">
        <v>20</v>
      </c>
      <c r="AJ957">
        <v>21</v>
      </c>
      <c r="AK957">
        <v>41</v>
      </c>
      <c r="AL957">
        <v>39</v>
      </c>
      <c r="AM957">
        <v>35</v>
      </c>
      <c r="AN957">
        <v>74</v>
      </c>
      <c r="AO957">
        <v>26</v>
      </c>
      <c r="AP957">
        <v>25</v>
      </c>
      <c r="AQ957">
        <v>51</v>
      </c>
      <c r="AR957">
        <v>25</v>
      </c>
      <c r="AS957">
        <v>25</v>
      </c>
      <c r="AT957">
        <v>50</v>
      </c>
      <c r="AU957">
        <v>42</v>
      </c>
      <c r="AV957">
        <v>34</v>
      </c>
      <c r="AW957">
        <v>76</v>
      </c>
      <c r="AX957">
        <v>176</v>
      </c>
      <c r="AY957">
        <v>157</v>
      </c>
      <c r="AZ957">
        <v>333</v>
      </c>
      <c r="BA957">
        <v>2</v>
      </c>
      <c r="BB957">
        <v>2</v>
      </c>
      <c r="BC957">
        <v>3</v>
      </c>
      <c r="BD957">
        <v>2</v>
      </c>
      <c r="BE957">
        <v>2</v>
      </c>
      <c r="BF957">
        <v>3</v>
      </c>
      <c r="BG957">
        <v>0</v>
      </c>
      <c r="BH957">
        <v>14</v>
      </c>
      <c r="BI957">
        <v>0</v>
      </c>
      <c r="BJ957">
        <v>0</v>
      </c>
      <c r="BK957">
        <v>0</v>
      </c>
      <c r="BL957">
        <v>1</v>
      </c>
      <c r="BM957">
        <v>1</v>
      </c>
      <c r="BN957">
        <v>0</v>
      </c>
      <c r="BO957">
        <v>0</v>
      </c>
      <c r="BP957">
        <v>0</v>
      </c>
      <c r="BQ957">
        <v>5</v>
      </c>
      <c r="BR957">
        <v>9</v>
      </c>
      <c r="BS957">
        <v>0</v>
      </c>
      <c r="BT957">
        <v>0</v>
      </c>
      <c r="BU957">
        <v>2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1</v>
      </c>
      <c r="CD957">
        <v>0</v>
      </c>
      <c r="CE957">
        <v>0</v>
      </c>
      <c r="CF957">
        <v>19</v>
      </c>
      <c r="CG957">
        <v>5</v>
      </c>
      <c r="CH957">
        <v>9</v>
      </c>
      <c r="CI957">
        <v>2</v>
      </c>
      <c r="CJ957">
        <v>2</v>
      </c>
      <c r="CK957">
        <v>3</v>
      </c>
      <c r="CL957">
        <v>2</v>
      </c>
      <c r="CM957">
        <v>2</v>
      </c>
      <c r="CN957">
        <v>3</v>
      </c>
      <c r="CO957">
        <v>0</v>
      </c>
      <c r="CP957">
        <v>14</v>
      </c>
      <c r="CQ957">
        <v>16</v>
      </c>
      <c r="CR957">
        <v>14</v>
      </c>
      <c r="CS957">
        <v>1</v>
      </c>
    </row>
    <row r="958" spans="1:97" x14ac:dyDescent="0.25">
      <c r="A958" t="s">
        <v>5098</v>
      </c>
      <c r="B958">
        <v>1</v>
      </c>
      <c r="C958" t="s">
        <v>5099</v>
      </c>
      <c r="D958">
        <v>50</v>
      </c>
      <c r="E958" t="s">
        <v>298</v>
      </c>
      <c r="F958">
        <v>1</v>
      </c>
      <c r="G958" t="s">
        <v>298</v>
      </c>
      <c r="H958" t="s">
        <v>5100</v>
      </c>
      <c r="I958">
        <v>5229</v>
      </c>
      <c r="J958" t="s">
        <v>228</v>
      </c>
      <c r="K958" t="s">
        <v>189</v>
      </c>
      <c r="L958" t="s">
        <v>31</v>
      </c>
      <c r="M958" t="s">
        <v>37</v>
      </c>
      <c r="N958" t="s">
        <v>35</v>
      </c>
      <c r="O958" t="s">
        <v>29</v>
      </c>
      <c r="P958" t="s">
        <v>2794</v>
      </c>
      <c r="Q958" t="s">
        <v>2795</v>
      </c>
      <c r="R958" t="s">
        <v>431</v>
      </c>
      <c r="S958">
        <v>0</v>
      </c>
      <c r="T958">
        <v>172</v>
      </c>
      <c r="U958">
        <v>184</v>
      </c>
      <c r="V958">
        <v>356</v>
      </c>
      <c r="W958">
        <v>23</v>
      </c>
      <c r="X958">
        <v>33</v>
      </c>
      <c r="Y958">
        <v>56</v>
      </c>
      <c r="Z958">
        <v>170</v>
      </c>
      <c r="AA958">
        <v>181</v>
      </c>
      <c r="AB958">
        <v>351</v>
      </c>
      <c r="AC958">
        <v>26</v>
      </c>
      <c r="AD958">
        <v>26</v>
      </c>
      <c r="AE958">
        <v>52</v>
      </c>
      <c r="AF958">
        <v>26</v>
      </c>
      <c r="AG958">
        <v>27</v>
      </c>
      <c r="AH958">
        <v>53</v>
      </c>
      <c r="AI958">
        <v>25</v>
      </c>
      <c r="AJ958">
        <v>31</v>
      </c>
      <c r="AK958">
        <v>56</v>
      </c>
      <c r="AL958">
        <v>35</v>
      </c>
      <c r="AM958">
        <v>23</v>
      </c>
      <c r="AN958">
        <v>58</v>
      </c>
      <c r="AO958">
        <v>21</v>
      </c>
      <c r="AP958">
        <v>30</v>
      </c>
      <c r="AQ958">
        <v>51</v>
      </c>
      <c r="AR958">
        <v>33</v>
      </c>
      <c r="AS958">
        <v>21</v>
      </c>
      <c r="AT958">
        <v>54</v>
      </c>
      <c r="AU958">
        <v>34</v>
      </c>
      <c r="AV958">
        <v>43</v>
      </c>
      <c r="AW958">
        <v>77</v>
      </c>
      <c r="AX958">
        <v>174</v>
      </c>
      <c r="AY958">
        <v>175</v>
      </c>
      <c r="AZ958">
        <v>349</v>
      </c>
      <c r="BA958">
        <v>2</v>
      </c>
      <c r="BB958">
        <v>2</v>
      </c>
      <c r="BC958">
        <v>2</v>
      </c>
      <c r="BD958">
        <v>2</v>
      </c>
      <c r="BE958">
        <v>2</v>
      </c>
      <c r="BF958">
        <v>3</v>
      </c>
      <c r="BG958">
        <v>0</v>
      </c>
      <c r="BH958">
        <v>13</v>
      </c>
      <c r="BI958">
        <v>0</v>
      </c>
      <c r="BJ958">
        <v>0</v>
      </c>
      <c r="BK958">
        <v>0</v>
      </c>
      <c r="BL958">
        <v>1</v>
      </c>
      <c r="BM958">
        <v>1</v>
      </c>
      <c r="BN958">
        <v>0</v>
      </c>
      <c r="BO958">
        <v>0</v>
      </c>
      <c r="BP958">
        <v>0</v>
      </c>
      <c r="BQ958">
        <v>4</v>
      </c>
      <c r="BR958">
        <v>9</v>
      </c>
      <c r="BS958">
        <v>0</v>
      </c>
      <c r="BT958">
        <v>0</v>
      </c>
      <c r="BU958">
        <v>2</v>
      </c>
      <c r="BV958">
        <v>1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1</v>
      </c>
      <c r="CD958">
        <v>0</v>
      </c>
      <c r="CE958">
        <v>0</v>
      </c>
      <c r="CF958">
        <v>19</v>
      </c>
      <c r="CG958">
        <v>4</v>
      </c>
      <c r="CH958">
        <v>9</v>
      </c>
      <c r="CI958">
        <v>2</v>
      </c>
      <c r="CJ958">
        <v>2</v>
      </c>
      <c r="CK958">
        <v>2</v>
      </c>
      <c r="CL958">
        <v>2</v>
      </c>
      <c r="CM958">
        <v>2</v>
      </c>
      <c r="CN958">
        <v>3</v>
      </c>
      <c r="CO958">
        <v>0</v>
      </c>
      <c r="CP958">
        <v>13</v>
      </c>
      <c r="CQ958">
        <v>13</v>
      </c>
      <c r="CR958">
        <v>13</v>
      </c>
      <c r="CS958">
        <v>1</v>
      </c>
    </row>
    <row r="959" spans="1:97" x14ac:dyDescent="0.25">
      <c r="A959" t="s">
        <v>5101</v>
      </c>
      <c r="B959">
        <v>2</v>
      </c>
      <c r="C959" t="s">
        <v>4339</v>
      </c>
      <c r="D959">
        <v>37</v>
      </c>
      <c r="E959" t="s">
        <v>216</v>
      </c>
      <c r="F959">
        <v>1</v>
      </c>
      <c r="G959" t="s">
        <v>380</v>
      </c>
      <c r="H959" t="s">
        <v>5075</v>
      </c>
      <c r="I959">
        <v>7752</v>
      </c>
      <c r="J959" t="s">
        <v>217</v>
      </c>
      <c r="K959" t="s">
        <v>189</v>
      </c>
      <c r="L959" t="s">
        <v>31</v>
      </c>
      <c r="M959" t="s">
        <v>37</v>
      </c>
      <c r="N959" t="s">
        <v>35</v>
      </c>
      <c r="O959" t="s">
        <v>29</v>
      </c>
      <c r="P959" t="s">
        <v>2960</v>
      </c>
      <c r="Q959" t="s">
        <v>2943</v>
      </c>
      <c r="R959" t="s">
        <v>218</v>
      </c>
      <c r="S959">
        <v>0</v>
      </c>
      <c r="T959">
        <v>97</v>
      </c>
      <c r="U959">
        <v>82</v>
      </c>
      <c r="V959">
        <v>179</v>
      </c>
      <c r="W959">
        <v>11</v>
      </c>
      <c r="X959">
        <v>13</v>
      </c>
      <c r="Y959">
        <v>24</v>
      </c>
      <c r="Z959">
        <v>97</v>
      </c>
      <c r="AA959">
        <v>81</v>
      </c>
      <c r="AB959">
        <v>178</v>
      </c>
      <c r="AC959">
        <v>13</v>
      </c>
      <c r="AD959">
        <v>11</v>
      </c>
      <c r="AE959">
        <v>24</v>
      </c>
      <c r="AF959">
        <v>13</v>
      </c>
      <c r="AG959">
        <v>11</v>
      </c>
      <c r="AH959">
        <v>24</v>
      </c>
      <c r="AI959">
        <v>15</v>
      </c>
      <c r="AJ959">
        <v>10</v>
      </c>
      <c r="AK959">
        <v>25</v>
      </c>
      <c r="AL959">
        <v>31</v>
      </c>
      <c r="AM959">
        <v>16</v>
      </c>
      <c r="AN959">
        <v>47</v>
      </c>
      <c r="AO959">
        <v>16</v>
      </c>
      <c r="AP959">
        <v>12</v>
      </c>
      <c r="AQ959">
        <v>28</v>
      </c>
      <c r="AR959">
        <v>9</v>
      </c>
      <c r="AS959">
        <v>12</v>
      </c>
      <c r="AT959">
        <v>21</v>
      </c>
      <c r="AU959">
        <v>13</v>
      </c>
      <c r="AV959">
        <v>23</v>
      </c>
      <c r="AW959">
        <v>36</v>
      </c>
      <c r="AX959">
        <v>97</v>
      </c>
      <c r="AY959">
        <v>84</v>
      </c>
      <c r="AZ959">
        <v>181</v>
      </c>
      <c r="BA959">
        <v>1</v>
      </c>
      <c r="BB959">
        <v>1</v>
      </c>
      <c r="BC959">
        <v>2</v>
      </c>
      <c r="BD959">
        <v>2</v>
      </c>
      <c r="BE959">
        <v>2</v>
      </c>
      <c r="BF959">
        <v>2</v>
      </c>
      <c r="BG959">
        <v>0</v>
      </c>
      <c r="BH959">
        <v>10</v>
      </c>
      <c r="BI959">
        <v>0</v>
      </c>
      <c r="BJ959">
        <v>0</v>
      </c>
      <c r="BK959">
        <v>0</v>
      </c>
      <c r="BL959">
        <v>1</v>
      </c>
      <c r="BM959">
        <v>0</v>
      </c>
      <c r="BN959">
        <v>2</v>
      </c>
      <c r="BO959">
        <v>0</v>
      </c>
      <c r="BP959">
        <v>0</v>
      </c>
      <c r="BQ959">
        <v>3</v>
      </c>
      <c r="BR959">
        <v>7</v>
      </c>
      <c r="BS959">
        <v>0</v>
      </c>
      <c r="BT959">
        <v>0</v>
      </c>
      <c r="BU959">
        <v>2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1</v>
      </c>
      <c r="CE959">
        <v>0</v>
      </c>
      <c r="CF959">
        <v>16</v>
      </c>
      <c r="CG959">
        <v>3</v>
      </c>
      <c r="CH959">
        <v>7</v>
      </c>
      <c r="CI959">
        <v>1</v>
      </c>
      <c r="CJ959">
        <v>1</v>
      </c>
      <c r="CK959">
        <v>2</v>
      </c>
      <c r="CL959">
        <v>2</v>
      </c>
      <c r="CM959">
        <v>2</v>
      </c>
      <c r="CN959">
        <v>2</v>
      </c>
      <c r="CO959">
        <v>0</v>
      </c>
      <c r="CP959">
        <v>10</v>
      </c>
      <c r="CQ959">
        <v>11</v>
      </c>
      <c r="CR959">
        <v>10</v>
      </c>
      <c r="CS959">
        <v>1</v>
      </c>
    </row>
    <row r="960" spans="1:97" x14ac:dyDescent="0.25">
      <c r="A960" t="s">
        <v>5102</v>
      </c>
      <c r="B960">
        <v>2</v>
      </c>
      <c r="C960" t="s">
        <v>1287</v>
      </c>
      <c r="D960">
        <v>37</v>
      </c>
      <c r="E960" t="s">
        <v>216</v>
      </c>
      <c r="F960">
        <v>1</v>
      </c>
      <c r="G960" t="s">
        <v>380</v>
      </c>
      <c r="H960" t="s">
        <v>5058</v>
      </c>
      <c r="I960">
        <v>7324</v>
      </c>
      <c r="J960" t="s">
        <v>217</v>
      </c>
      <c r="K960" t="s">
        <v>189</v>
      </c>
      <c r="L960" t="s">
        <v>31</v>
      </c>
      <c r="M960" t="s">
        <v>37</v>
      </c>
      <c r="N960" t="s">
        <v>35</v>
      </c>
      <c r="O960" t="s">
        <v>29</v>
      </c>
      <c r="P960" t="s">
        <v>5059</v>
      </c>
      <c r="Q960" t="s">
        <v>3303</v>
      </c>
      <c r="R960" t="s">
        <v>218</v>
      </c>
      <c r="S960">
        <v>0</v>
      </c>
      <c r="T960">
        <v>112</v>
      </c>
      <c r="U960">
        <v>99</v>
      </c>
      <c r="V960">
        <v>211</v>
      </c>
      <c r="W960">
        <v>14</v>
      </c>
      <c r="X960">
        <v>15</v>
      </c>
      <c r="Y960">
        <v>29</v>
      </c>
      <c r="Z960">
        <v>112</v>
      </c>
      <c r="AA960">
        <v>99</v>
      </c>
      <c r="AB960">
        <v>211</v>
      </c>
      <c r="AC960">
        <v>17</v>
      </c>
      <c r="AD960">
        <v>17</v>
      </c>
      <c r="AE960">
        <v>34</v>
      </c>
      <c r="AF960">
        <v>17</v>
      </c>
      <c r="AG960">
        <v>17</v>
      </c>
      <c r="AH960">
        <v>34</v>
      </c>
      <c r="AI960">
        <v>18</v>
      </c>
      <c r="AJ960">
        <v>14</v>
      </c>
      <c r="AK960">
        <v>32</v>
      </c>
      <c r="AL960">
        <v>23</v>
      </c>
      <c r="AM960">
        <v>21</v>
      </c>
      <c r="AN960">
        <v>44</v>
      </c>
      <c r="AO960">
        <v>25</v>
      </c>
      <c r="AP960">
        <v>12</v>
      </c>
      <c r="AQ960">
        <v>37</v>
      </c>
      <c r="AR960">
        <v>14</v>
      </c>
      <c r="AS960">
        <v>16</v>
      </c>
      <c r="AT960">
        <v>30</v>
      </c>
      <c r="AU960">
        <v>21</v>
      </c>
      <c r="AV960">
        <v>19</v>
      </c>
      <c r="AW960">
        <v>40</v>
      </c>
      <c r="AX960">
        <v>118</v>
      </c>
      <c r="AY960">
        <v>99</v>
      </c>
      <c r="AZ960">
        <v>217</v>
      </c>
      <c r="BA960">
        <v>2</v>
      </c>
      <c r="BB960">
        <v>2</v>
      </c>
      <c r="BC960">
        <v>2</v>
      </c>
      <c r="BD960">
        <v>2</v>
      </c>
      <c r="BE960">
        <v>2</v>
      </c>
      <c r="BF960">
        <v>2</v>
      </c>
      <c r="BG960">
        <v>0</v>
      </c>
      <c r="BH960">
        <v>12</v>
      </c>
      <c r="BI960">
        <v>0</v>
      </c>
      <c r="BJ960">
        <v>0</v>
      </c>
      <c r="BK960">
        <v>1</v>
      </c>
      <c r="BL960">
        <v>0</v>
      </c>
      <c r="BM960">
        <v>0</v>
      </c>
      <c r="BN960">
        <v>1</v>
      </c>
      <c r="BO960">
        <v>0</v>
      </c>
      <c r="BP960">
        <v>0</v>
      </c>
      <c r="BQ960">
        <v>3</v>
      </c>
      <c r="BR960">
        <v>9</v>
      </c>
      <c r="BS960">
        <v>0</v>
      </c>
      <c r="BT960">
        <v>0</v>
      </c>
      <c r="BU960">
        <v>3</v>
      </c>
      <c r="BV960">
        <v>1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1</v>
      </c>
      <c r="CD960">
        <v>0</v>
      </c>
      <c r="CE960">
        <v>0</v>
      </c>
      <c r="CF960">
        <v>19</v>
      </c>
      <c r="CG960">
        <v>3</v>
      </c>
      <c r="CH960">
        <v>9</v>
      </c>
      <c r="CI960">
        <v>2</v>
      </c>
      <c r="CJ960">
        <v>2</v>
      </c>
      <c r="CK960">
        <v>2</v>
      </c>
      <c r="CL960">
        <v>2</v>
      </c>
      <c r="CM960">
        <v>2</v>
      </c>
      <c r="CN960">
        <v>2</v>
      </c>
      <c r="CO960">
        <v>0</v>
      </c>
      <c r="CP960">
        <v>12</v>
      </c>
      <c r="CQ960">
        <v>13</v>
      </c>
      <c r="CR960">
        <v>12</v>
      </c>
      <c r="CS960">
        <v>1</v>
      </c>
    </row>
    <row r="961" spans="1:97" x14ac:dyDescent="0.25">
      <c r="A961" t="s">
        <v>5103</v>
      </c>
      <c r="B961">
        <v>1</v>
      </c>
      <c r="C961" t="s">
        <v>5104</v>
      </c>
      <c r="D961">
        <v>19</v>
      </c>
      <c r="E961" t="s">
        <v>188</v>
      </c>
      <c r="F961">
        <v>1</v>
      </c>
      <c r="G961" t="s">
        <v>188</v>
      </c>
      <c r="H961" t="s">
        <v>5105</v>
      </c>
      <c r="I961">
        <v>0</v>
      </c>
      <c r="J961" t="s">
        <v>188</v>
      </c>
      <c r="K961" t="s">
        <v>189</v>
      </c>
      <c r="L961" t="s">
        <v>31</v>
      </c>
      <c r="M961" t="s">
        <v>37</v>
      </c>
      <c r="N961" t="s">
        <v>35</v>
      </c>
      <c r="O961" t="s">
        <v>29</v>
      </c>
      <c r="P961" t="s">
        <v>3697</v>
      </c>
      <c r="Q961" t="s">
        <v>2879</v>
      </c>
      <c r="R961" t="s">
        <v>190</v>
      </c>
      <c r="S961">
        <v>0</v>
      </c>
      <c r="T961">
        <v>126</v>
      </c>
      <c r="U961">
        <v>143</v>
      </c>
      <c r="V961">
        <v>269</v>
      </c>
      <c r="W961">
        <v>31</v>
      </c>
      <c r="X961">
        <v>19</v>
      </c>
      <c r="Y961">
        <v>50</v>
      </c>
      <c r="Z961">
        <v>125</v>
      </c>
      <c r="AA961">
        <v>143</v>
      </c>
      <c r="AB961">
        <v>268</v>
      </c>
      <c r="AC961">
        <v>21</v>
      </c>
      <c r="AD961">
        <v>20</v>
      </c>
      <c r="AE961">
        <v>41</v>
      </c>
      <c r="AF961">
        <v>22</v>
      </c>
      <c r="AG961">
        <v>20</v>
      </c>
      <c r="AH961">
        <v>42</v>
      </c>
      <c r="AI961">
        <v>21</v>
      </c>
      <c r="AJ961">
        <v>20</v>
      </c>
      <c r="AK961">
        <v>41</v>
      </c>
      <c r="AL961">
        <v>13</v>
      </c>
      <c r="AM961">
        <v>28</v>
      </c>
      <c r="AN961">
        <v>41</v>
      </c>
      <c r="AO961">
        <v>20</v>
      </c>
      <c r="AP961">
        <v>31</v>
      </c>
      <c r="AQ961">
        <v>51</v>
      </c>
      <c r="AR961">
        <v>19</v>
      </c>
      <c r="AS961">
        <v>30</v>
      </c>
      <c r="AT961">
        <v>49</v>
      </c>
      <c r="AU961">
        <v>29</v>
      </c>
      <c r="AV961">
        <v>20</v>
      </c>
      <c r="AW961">
        <v>49</v>
      </c>
      <c r="AX961">
        <v>124</v>
      </c>
      <c r="AY961">
        <v>149</v>
      </c>
      <c r="AZ961">
        <v>273</v>
      </c>
      <c r="BA961">
        <v>2</v>
      </c>
      <c r="BB961">
        <v>2</v>
      </c>
      <c r="BC961">
        <v>2</v>
      </c>
      <c r="BD961">
        <v>2</v>
      </c>
      <c r="BE961">
        <v>2</v>
      </c>
      <c r="BF961">
        <v>2</v>
      </c>
      <c r="BG961">
        <v>0</v>
      </c>
      <c r="BH961">
        <v>12</v>
      </c>
      <c r="BI961">
        <v>0</v>
      </c>
      <c r="BJ961">
        <v>0</v>
      </c>
      <c r="BK961">
        <v>1</v>
      </c>
      <c r="BL961">
        <v>0</v>
      </c>
      <c r="BM961">
        <v>0</v>
      </c>
      <c r="BN961">
        <v>0</v>
      </c>
      <c r="BO961">
        <v>0</v>
      </c>
      <c r="BP961">
        <v>1</v>
      </c>
      <c r="BQ961">
        <v>1</v>
      </c>
      <c r="BR961">
        <v>11</v>
      </c>
      <c r="BS961">
        <v>0</v>
      </c>
      <c r="BT961">
        <v>0</v>
      </c>
      <c r="BU961">
        <v>0</v>
      </c>
      <c r="BV961">
        <v>1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1</v>
      </c>
      <c r="CD961">
        <v>1</v>
      </c>
      <c r="CE961">
        <v>0</v>
      </c>
      <c r="CF961">
        <v>17</v>
      </c>
      <c r="CG961">
        <v>1</v>
      </c>
      <c r="CH961">
        <v>11</v>
      </c>
      <c r="CI961">
        <v>2</v>
      </c>
      <c r="CJ961">
        <v>2</v>
      </c>
      <c r="CK961">
        <v>2</v>
      </c>
      <c r="CL961">
        <v>2</v>
      </c>
      <c r="CM961">
        <v>2</v>
      </c>
      <c r="CN961">
        <v>2</v>
      </c>
      <c r="CO961">
        <v>0</v>
      </c>
      <c r="CP961">
        <v>12</v>
      </c>
      <c r="CQ961">
        <v>12</v>
      </c>
      <c r="CR961">
        <v>12</v>
      </c>
      <c r="CS961">
        <v>1</v>
      </c>
    </row>
    <row r="962" spans="1:97" x14ac:dyDescent="0.25">
      <c r="A962" t="s">
        <v>5106</v>
      </c>
      <c r="B962">
        <v>2</v>
      </c>
      <c r="C962" t="s">
        <v>1897</v>
      </c>
      <c r="D962">
        <v>50</v>
      </c>
      <c r="E962" t="s">
        <v>298</v>
      </c>
      <c r="F962">
        <v>1</v>
      </c>
      <c r="G962" t="s">
        <v>298</v>
      </c>
      <c r="H962" t="s">
        <v>5036</v>
      </c>
      <c r="I962">
        <v>5101</v>
      </c>
      <c r="J962" t="s">
        <v>228</v>
      </c>
      <c r="K962" t="s">
        <v>189</v>
      </c>
      <c r="L962" t="s">
        <v>31</v>
      </c>
      <c r="M962" t="s">
        <v>37</v>
      </c>
      <c r="N962" t="s">
        <v>35</v>
      </c>
      <c r="O962" t="s">
        <v>29</v>
      </c>
      <c r="P962" t="s">
        <v>4160</v>
      </c>
      <c r="Q962" t="s">
        <v>2795</v>
      </c>
      <c r="R962" t="s">
        <v>431</v>
      </c>
      <c r="S962">
        <v>0</v>
      </c>
      <c r="T962">
        <v>91</v>
      </c>
      <c r="U962">
        <v>95</v>
      </c>
      <c r="V962">
        <v>186</v>
      </c>
      <c r="W962">
        <v>18</v>
      </c>
      <c r="X962">
        <v>18</v>
      </c>
      <c r="Y962">
        <v>36</v>
      </c>
      <c r="Z962">
        <v>90</v>
      </c>
      <c r="AA962">
        <v>93</v>
      </c>
      <c r="AB962">
        <v>183</v>
      </c>
      <c r="AC962">
        <v>19</v>
      </c>
      <c r="AD962">
        <v>15</v>
      </c>
      <c r="AE962">
        <v>34</v>
      </c>
      <c r="AF962">
        <v>19</v>
      </c>
      <c r="AG962">
        <v>16</v>
      </c>
      <c r="AH962">
        <v>35</v>
      </c>
      <c r="AI962">
        <v>21</v>
      </c>
      <c r="AJ962">
        <v>15</v>
      </c>
      <c r="AK962">
        <v>36</v>
      </c>
      <c r="AL962">
        <v>16</v>
      </c>
      <c r="AM962">
        <v>20</v>
      </c>
      <c r="AN962">
        <v>36</v>
      </c>
      <c r="AO962">
        <v>13</v>
      </c>
      <c r="AP962">
        <v>15</v>
      </c>
      <c r="AQ962">
        <v>28</v>
      </c>
      <c r="AR962">
        <v>11</v>
      </c>
      <c r="AS962">
        <v>13</v>
      </c>
      <c r="AT962">
        <v>24</v>
      </c>
      <c r="AU962">
        <v>20</v>
      </c>
      <c r="AV962">
        <v>13</v>
      </c>
      <c r="AW962">
        <v>33</v>
      </c>
      <c r="AX962">
        <v>100</v>
      </c>
      <c r="AY962">
        <v>92</v>
      </c>
      <c r="AZ962">
        <v>192</v>
      </c>
      <c r="BA962">
        <v>1</v>
      </c>
      <c r="BB962">
        <v>2</v>
      </c>
      <c r="BC962">
        <v>2</v>
      </c>
      <c r="BD962">
        <v>2</v>
      </c>
      <c r="BE962">
        <v>2</v>
      </c>
      <c r="BF962">
        <v>2</v>
      </c>
      <c r="BG962">
        <v>0</v>
      </c>
      <c r="BH962">
        <v>11</v>
      </c>
      <c r="BI962">
        <v>0</v>
      </c>
      <c r="BJ962">
        <v>0</v>
      </c>
      <c r="BK962">
        <v>1</v>
      </c>
      <c r="BL962">
        <v>0</v>
      </c>
      <c r="BM962">
        <v>0</v>
      </c>
      <c r="BN962">
        <v>1</v>
      </c>
      <c r="BO962">
        <v>0</v>
      </c>
      <c r="BP962">
        <v>0</v>
      </c>
      <c r="BQ962">
        <v>6</v>
      </c>
      <c r="BR962">
        <v>5</v>
      </c>
      <c r="BS962">
        <v>0</v>
      </c>
      <c r="BT962">
        <v>0</v>
      </c>
      <c r="BU962">
        <v>2</v>
      </c>
      <c r="BV962">
        <v>1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1</v>
      </c>
      <c r="CD962">
        <v>0</v>
      </c>
      <c r="CE962">
        <v>0</v>
      </c>
      <c r="CF962">
        <v>17</v>
      </c>
      <c r="CG962">
        <v>6</v>
      </c>
      <c r="CH962">
        <v>5</v>
      </c>
      <c r="CI962">
        <v>1</v>
      </c>
      <c r="CJ962">
        <v>2</v>
      </c>
      <c r="CK962">
        <v>2</v>
      </c>
      <c r="CL962">
        <v>2</v>
      </c>
      <c r="CM962">
        <v>2</v>
      </c>
      <c r="CN962">
        <v>2</v>
      </c>
      <c r="CO962">
        <v>0</v>
      </c>
      <c r="CP962">
        <v>11</v>
      </c>
      <c r="CQ962">
        <v>12</v>
      </c>
      <c r="CR962">
        <v>11</v>
      </c>
      <c r="CS962">
        <v>1</v>
      </c>
    </row>
    <row r="963" spans="1:97" x14ac:dyDescent="0.25">
      <c r="A963" t="s">
        <v>5107</v>
      </c>
      <c r="B963">
        <v>2</v>
      </c>
      <c r="C963" t="s">
        <v>5108</v>
      </c>
      <c r="D963">
        <v>37</v>
      </c>
      <c r="E963" t="s">
        <v>216</v>
      </c>
      <c r="F963">
        <v>1</v>
      </c>
      <c r="G963" t="s">
        <v>380</v>
      </c>
      <c r="H963" t="s">
        <v>5109</v>
      </c>
      <c r="I963">
        <v>1816</v>
      </c>
      <c r="J963" t="s">
        <v>217</v>
      </c>
      <c r="K963" t="s">
        <v>189</v>
      </c>
      <c r="L963" t="s">
        <v>31</v>
      </c>
      <c r="M963" t="s">
        <v>37</v>
      </c>
      <c r="N963" t="s">
        <v>35</v>
      </c>
      <c r="O963" t="s">
        <v>29</v>
      </c>
      <c r="P963" t="s">
        <v>3141</v>
      </c>
      <c r="Q963" t="s">
        <v>2764</v>
      </c>
      <c r="R963" t="s">
        <v>218</v>
      </c>
      <c r="S963">
        <v>0</v>
      </c>
      <c r="T963">
        <v>75</v>
      </c>
      <c r="U963">
        <v>61</v>
      </c>
      <c r="V963">
        <v>136</v>
      </c>
      <c r="W963">
        <v>15</v>
      </c>
      <c r="X963">
        <v>7</v>
      </c>
      <c r="Y963">
        <v>22</v>
      </c>
      <c r="Z963">
        <v>74</v>
      </c>
      <c r="AA963">
        <v>57</v>
      </c>
      <c r="AB963">
        <v>131</v>
      </c>
      <c r="AC963">
        <v>13</v>
      </c>
      <c r="AD963">
        <v>5</v>
      </c>
      <c r="AE963">
        <v>18</v>
      </c>
      <c r="AF963">
        <v>14</v>
      </c>
      <c r="AG963">
        <v>5</v>
      </c>
      <c r="AH963">
        <v>19</v>
      </c>
      <c r="AI963">
        <v>9</v>
      </c>
      <c r="AJ963">
        <v>17</v>
      </c>
      <c r="AK963">
        <v>26</v>
      </c>
      <c r="AL963">
        <v>14</v>
      </c>
      <c r="AM963">
        <v>8</v>
      </c>
      <c r="AN963">
        <v>22</v>
      </c>
      <c r="AO963">
        <v>7</v>
      </c>
      <c r="AP963">
        <v>11</v>
      </c>
      <c r="AQ963">
        <v>18</v>
      </c>
      <c r="AR963">
        <v>10</v>
      </c>
      <c r="AS963">
        <v>14</v>
      </c>
      <c r="AT963">
        <v>24</v>
      </c>
      <c r="AU963">
        <v>15</v>
      </c>
      <c r="AV963">
        <v>12</v>
      </c>
      <c r="AW963">
        <v>27</v>
      </c>
      <c r="AX963">
        <v>69</v>
      </c>
      <c r="AY963">
        <v>67</v>
      </c>
      <c r="AZ963">
        <v>136</v>
      </c>
      <c r="BA963">
        <v>1</v>
      </c>
      <c r="BB963">
        <v>1</v>
      </c>
      <c r="BC963">
        <v>1</v>
      </c>
      <c r="BD963">
        <v>1</v>
      </c>
      <c r="BE963">
        <v>1</v>
      </c>
      <c r="BF963">
        <v>1</v>
      </c>
      <c r="BG963">
        <v>0</v>
      </c>
      <c r="BH963">
        <v>6</v>
      </c>
      <c r="BI963">
        <v>0</v>
      </c>
      <c r="BJ963">
        <v>0</v>
      </c>
      <c r="BK963">
        <v>1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1</v>
      </c>
      <c r="BR963">
        <v>5</v>
      </c>
      <c r="BS963">
        <v>0</v>
      </c>
      <c r="BT963">
        <v>0</v>
      </c>
      <c r="BU963">
        <v>1</v>
      </c>
      <c r="BV963">
        <v>1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1</v>
      </c>
      <c r="CD963">
        <v>0</v>
      </c>
      <c r="CE963">
        <v>0</v>
      </c>
      <c r="CF963">
        <v>10</v>
      </c>
      <c r="CG963">
        <v>1</v>
      </c>
      <c r="CH963">
        <v>5</v>
      </c>
      <c r="CI963">
        <v>1</v>
      </c>
      <c r="CJ963">
        <v>1</v>
      </c>
      <c r="CK963">
        <v>1</v>
      </c>
      <c r="CL963">
        <v>1</v>
      </c>
      <c r="CM963">
        <v>1</v>
      </c>
      <c r="CN963">
        <v>1</v>
      </c>
      <c r="CO963">
        <v>0</v>
      </c>
      <c r="CP963">
        <v>6</v>
      </c>
      <c r="CQ963">
        <v>6</v>
      </c>
      <c r="CR963">
        <v>6</v>
      </c>
      <c r="CS963">
        <v>1</v>
      </c>
    </row>
    <row r="964" spans="1:97" x14ac:dyDescent="0.25">
      <c r="A964" t="s">
        <v>5110</v>
      </c>
      <c r="B964">
        <v>4</v>
      </c>
      <c r="C964" t="s">
        <v>3787</v>
      </c>
      <c r="D964">
        <v>12</v>
      </c>
      <c r="E964" t="s">
        <v>234</v>
      </c>
      <c r="F964">
        <v>46</v>
      </c>
      <c r="G964" t="s">
        <v>5111</v>
      </c>
      <c r="H964" t="s">
        <v>204</v>
      </c>
      <c r="I964">
        <v>0</v>
      </c>
      <c r="J964" t="s">
        <v>193</v>
      </c>
      <c r="K964" t="s">
        <v>189</v>
      </c>
      <c r="L964" t="s">
        <v>31</v>
      </c>
      <c r="M964" t="s">
        <v>37</v>
      </c>
      <c r="N964" t="s">
        <v>35</v>
      </c>
      <c r="O964" t="s">
        <v>29</v>
      </c>
      <c r="P964" t="s">
        <v>2874</v>
      </c>
      <c r="Q964" t="s">
        <v>2804</v>
      </c>
      <c r="R964" t="s">
        <v>194</v>
      </c>
      <c r="S964">
        <v>0</v>
      </c>
      <c r="T964">
        <v>5</v>
      </c>
      <c r="U964">
        <v>3</v>
      </c>
      <c r="V964">
        <v>8</v>
      </c>
      <c r="W964">
        <v>0</v>
      </c>
      <c r="X964">
        <v>0</v>
      </c>
      <c r="Y964">
        <v>0</v>
      </c>
      <c r="Z964">
        <v>5</v>
      </c>
      <c r="AA964">
        <v>3</v>
      </c>
      <c r="AB964">
        <v>8</v>
      </c>
      <c r="AC964">
        <v>1</v>
      </c>
      <c r="AD964">
        <v>0</v>
      </c>
      <c r="AE964">
        <v>1</v>
      </c>
      <c r="AF964">
        <v>3</v>
      </c>
      <c r="AG964">
        <v>0</v>
      </c>
      <c r="AH964">
        <v>3</v>
      </c>
      <c r="AI964">
        <v>1</v>
      </c>
      <c r="AJ964">
        <v>1</v>
      </c>
      <c r="AK964">
        <v>2</v>
      </c>
      <c r="AL964">
        <v>1</v>
      </c>
      <c r="AM964">
        <v>1</v>
      </c>
      <c r="AN964">
        <v>2</v>
      </c>
      <c r="AO964">
        <v>2</v>
      </c>
      <c r="AP964">
        <v>1</v>
      </c>
      <c r="AQ964">
        <v>3</v>
      </c>
      <c r="AR964">
        <v>1</v>
      </c>
      <c r="AS964">
        <v>1</v>
      </c>
      <c r="AT964">
        <v>2</v>
      </c>
      <c r="AU964">
        <v>0</v>
      </c>
      <c r="AV964">
        <v>0</v>
      </c>
      <c r="AW964">
        <v>0</v>
      </c>
      <c r="AX964">
        <v>8</v>
      </c>
      <c r="AY964">
        <v>4</v>
      </c>
      <c r="AZ964">
        <v>12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1</v>
      </c>
      <c r="BH964">
        <v>1</v>
      </c>
      <c r="BI964">
        <v>0</v>
      </c>
      <c r="BJ964">
        <v>1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1</v>
      </c>
      <c r="CG964">
        <v>0</v>
      </c>
      <c r="CH964">
        <v>1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1</v>
      </c>
      <c r="CP964">
        <v>1</v>
      </c>
      <c r="CQ964">
        <v>1</v>
      </c>
      <c r="CR964">
        <v>1</v>
      </c>
      <c r="CS964">
        <v>1</v>
      </c>
    </row>
    <row r="965" spans="1:97" x14ac:dyDescent="0.25">
      <c r="A965" t="s">
        <v>5112</v>
      </c>
      <c r="B965">
        <v>1</v>
      </c>
      <c r="C965" t="s">
        <v>5113</v>
      </c>
      <c r="D965">
        <v>19</v>
      </c>
      <c r="E965" t="s">
        <v>188</v>
      </c>
      <c r="F965">
        <v>1</v>
      </c>
      <c r="G965" t="s">
        <v>188</v>
      </c>
      <c r="H965" t="s">
        <v>5114</v>
      </c>
      <c r="I965">
        <v>0</v>
      </c>
      <c r="J965" t="s">
        <v>188</v>
      </c>
      <c r="K965" t="s">
        <v>189</v>
      </c>
      <c r="L965" t="s">
        <v>31</v>
      </c>
      <c r="M965" t="s">
        <v>37</v>
      </c>
      <c r="N965" t="s">
        <v>35</v>
      </c>
      <c r="O965" t="s">
        <v>29</v>
      </c>
      <c r="P965" t="s">
        <v>5115</v>
      </c>
      <c r="Q965" t="s">
        <v>2879</v>
      </c>
      <c r="R965" t="s">
        <v>190</v>
      </c>
      <c r="S965">
        <v>0</v>
      </c>
      <c r="T965">
        <v>129</v>
      </c>
      <c r="U965">
        <v>136</v>
      </c>
      <c r="V965">
        <v>265</v>
      </c>
      <c r="W965">
        <v>18</v>
      </c>
      <c r="X965">
        <v>23</v>
      </c>
      <c r="Y965">
        <v>41</v>
      </c>
      <c r="Z965">
        <v>128</v>
      </c>
      <c r="AA965">
        <v>136</v>
      </c>
      <c r="AB965">
        <v>264</v>
      </c>
      <c r="AC965">
        <v>19</v>
      </c>
      <c r="AD965">
        <v>20</v>
      </c>
      <c r="AE965">
        <v>39</v>
      </c>
      <c r="AF965">
        <v>19</v>
      </c>
      <c r="AG965">
        <v>20</v>
      </c>
      <c r="AH965">
        <v>39</v>
      </c>
      <c r="AI965">
        <v>20</v>
      </c>
      <c r="AJ965">
        <v>20</v>
      </c>
      <c r="AK965">
        <v>40</v>
      </c>
      <c r="AL965">
        <v>22</v>
      </c>
      <c r="AM965">
        <v>28</v>
      </c>
      <c r="AN965">
        <v>50</v>
      </c>
      <c r="AO965">
        <v>20</v>
      </c>
      <c r="AP965">
        <v>23</v>
      </c>
      <c r="AQ965">
        <v>43</v>
      </c>
      <c r="AR965">
        <v>24</v>
      </c>
      <c r="AS965">
        <v>23</v>
      </c>
      <c r="AT965">
        <v>47</v>
      </c>
      <c r="AU965">
        <v>26</v>
      </c>
      <c r="AV965">
        <v>24</v>
      </c>
      <c r="AW965">
        <v>50</v>
      </c>
      <c r="AX965">
        <v>131</v>
      </c>
      <c r="AY965">
        <v>138</v>
      </c>
      <c r="AZ965">
        <v>269</v>
      </c>
      <c r="BA965">
        <v>2</v>
      </c>
      <c r="BB965">
        <v>2</v>
      </c>
      <c r="BC965">
        <v>2</v>
      </c>
      <c r="BD965">
        <v>2</v>
      </c>
      <c r="BE965">
        <v>2</v>
      </c>
      <c r="BF965">
        <v>2</v>
      </c>
      <c r="BG965">
        <v>0</v>
      </c>
      <c r="BH965">
        <v>12</v>
      </c>
      <c r="BI965">
        <v>0</v>
      </c>
      <c r="BJ965">
        <v>0</v>
      </c>
      <c r="BK965">
        <v>0</v>
      </c>
      <c r="BL965">
        <v>1</v>
      </c>
      <c r="BM965">
        <v>0</v>
      </c>
      <c r="BN965">
        <v>1</v>
      </c>
      <c r="BO965">
        <v>0</v>
      </c>
      <c r="BP965">
        <v>0</v>
      </c>
      <c r="BQ965">
        <v>3</v>
      </c>
      <c r="BR965">
        <v>9</v>
      </c>
      <c r="BS965">
        <v>0</v>
      </c>
      <c r="BT965">
        <v>0</v>
      </c>
      <c r="BU965">
        <v>0</v>
      </c>
      <c r="BV965">
        <v>2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1</v>
      </c>
      <c r="CD965">
        <v>1</v>
      </c>
      <c r="CE965">
        <v>0</v>
      </c>
      <c r="CF965">
        <v>18</v>
      </c>
      <c r="CG965">
        <v>3</v>
      </c>
      <c r="CH965">
        <v>9</v>
      </c>
      <c r="CI965">
        <v>2</v>
      </c>
      <c r="CJ965">
        <v>2</v>
      </c>
      <c r="CK965">
        <v>2</v>
      </c>
      <c r="CL965">
        <v>2</v>
      </c>
      <c r="CM965">
        <v>2</v>
      </c>
      <c r="CN965">
        <v>2</v>
      </c>
      <c r="CO965">
        <v>0</v>
      </c>
      <c r="CP965">
        <v>12</v>
      </c>
      <c r="CQ965">
        <v>12</v>
      </c>
      <c r="CR965">
        <v>12</v>
      </c>
      <c r="CS965">
        <v>1</v>
      </c>
    </row>
    <row r="966" spans="1:97" x14ac:dyDescent="0.25">
      <c r="A966" t="s">
        <v>5116</v>
      </c>
      <c r="B966">
        <v>2</v>
      </c>
      <c r="C966" t="s">
        <v>1384</v>
      </c>
      <c r="D966">
        <v>37</v>
      </c>
      <c r="E966" t="s">
        <v>216</v>
      </c>
      <c r="F966">
        <v>1</v>
      </c>
      <c r="G966" t="s">
        <v>380</v>
      </c>
      <c r="H966" t="s">
        <v>3343</v>
      </c>
      <c r="I966">
        <v>0</v>
      </c>
      <c r="J966" t="s">
        <v>217</v>
      </c>
      <c r="K966" t="s">
        <v>189</v>
      </c>
      <c r="L966" t="s">
        <v>31</v>
      </c>
      <c r="M966" t="s">
        <v>37</v>
      </c>
      <c r="N966" t="s">
        <v>35</v>
      </c>
      <c r="O966" t="s">
        <v>29</v>
      </c>
      <c r="P966" t="s">
        <v>2811</v>
      </c>
      <c r="Q966" t="s">
        <v>2812</v>
      </c>
      <c r="R966" t="s">
        <v>218</v>
      </c>
      <c r="S966">
        <v>0</v>
      </c>
      <c r="T966">
        <v>93</v>
      </c>
      <c r="U966">
        <v>104</v>
      </c>
      <c r="V966">
        <v>197</v>
      </c>
      <c r="W966">
        <v>21</v>
      </c>
      <c r="X966">
        <v>23</v>
      </c>
      <c r="Y966">
        <v>44</v>
      </c>
      <c r="Z966">
        <v>93</v>
      </c>
      <c r="AA966">
        <v>104</v>
      </c>
      <c r="AB966">
        <v>197</v>
      </c>
      <c r="AC966">
        <v>11</v>
      </c>
      <c r="AD966">
        <v>23</v>
      </c>
      <c r="AE966">
        <v>34</v>
      </c>
      <c r="AF966">
        <v>11</v>
      </c>
      <c r="AG966">
        <v>23</v>
      </c>
      <c r="AH966">
        <v>34</v>
      </c>
      <c r="AI966">
        <v>17</v>
      </c>
      <c r="AJ966">
        <v>18</v>
      </c>
      <c r="AK966">
        <v>35</v>
      </c>
      <c r="AL966">
        <v>14</v>
      </c>
      <c r="AM966">
        <v>14</v>
      </c>
      <c r="AN966">
        <v>28</v>
      </c>
      <c r="AO966">
        <v>25</v>
      </c>
      <c r="AP966">
        <v>24</v>
      </c>
      <c r="AQ966">
        <v>49</v>
      </c>
      <c r="AR966">
        <v>12</v>
      </c>
      <c r="AS966">
        <v>12</v>
      </c>
      <c r="AT966">
        <v>24</v>
      </c>
      <c r="AU966">
        <v>9</v>
      </c>
      <c r="AV966">
        <v>19</v>
      </c>
      <c r="AW966">
        <v>28</v>
      </c>
      <c r="AX966">
        <v>88</v>
      </c>
      <c r="AY966">
        <v>110</v>
      </c>
      <c r="AZ966">
        <v>198</v>
      </c>
      <c r="BA966">
        <v>2</v>
      </c>
      <c r="BB966">
        <v>1</v>
      </c>
      <c r="BC966">
        <v>1</v>
      </c>
      <c r="BD966">
        <v>2</v>
      </c>
      <c r="BE966">
        <v>1</v>
      </c>
      <c r="BF966">
        <v>1</v>
      </c>
      <c r="BG966">
        <v>0</v>
      </c>
      <c r="BH966">
        <v>8</v>
      </c>
      <c r="BI966">
        <v>0</v>
      </c>
      <c r="BJ966">
        <v>0</v>
      </c>
      <c r="BK966">
        <v>0</v>
      </c>
      <c r="BL966">
        <v>1</v>
      </c>
      <c r="BM966">
        <v>0</v>
      </c>
      <c r="BN966">
        <v>0</v>
      </c>
      <c r="BO966">
        <v>0</v>
      </c>
      <c r="BP966">
        <v>0</v>
      </c>
      <c r="BQ966">
        <v>6</v>
      </c>
      <c r="BR966">
        <v>2</v>
      </c>
      <c r="BS966">
        <v>0</v>
      </c>
      <c r="BT966">
        <v>0</v>
      </c>
      <c r="BU966">
        <v>1</v>
      </c>
      <c r="BV966">
        <v>1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1</v>
      </c>
      <c r="CD966">
        <v>0</v>
      </c>
      <c r="CE966">
        <v>0</v>
      </c>
      <c r="CF966">
        <v>12</v>
      </c>
      <c r="CG966">
        <v>6</v>
      </c>
      <c r="CH966">
        <v>2</v>
      </c>
      <c r="CI966">
        <v>2</v>
      </c>
      <c r="CJ966">
        <v>1</v>
      </c>
      <c r="CK966">
        <v>1</v>
      </c>
      <c r="CL966">
        <v>2</v>
      </c>
      <c r="CM966">
        <v>1</v>
      </c>
      <c r="CN966">
        <v>1</v>
      </c>
      <c r="CO966">
        <v>0</v>
      </c>
      <c r="CP966">
        <v>8</v>
      </c>
      <c r="CQ966">
        <v>12</v>
      </c>
      <c r="CR966">
        <v>8</v>
      </c>
      <c r="CS966">
        <v>1</v>
      </c>
    </row>
    <row r="967" spans="1:97" x14ac:dyDescent="0.25">
      <c r="A967" t="s">
        <v>5117</v>
      </c>
      <c r="B967">
        <v>1</v>
      </c>
      <c r="C967" t="s">
        <v>5118</v>
      </c>
      <c r="D967">
        <v>36</v>
      </c>
      <c r="E967" t="s">
        <v>281</v>
      </c>
      <c r="F967">
        <v>75</v>
      </c>
      <c r="G967" t="s">
        <v>5119</v>
      </c>
      <c r="H967" t="s">
        <v>5120</v>
      </c>
      <c r="I967">
        <v>0</v>
      </c>
      <c r="J967" t="s">
        <v>221</v>
      </c>
      <c r="K967" t="s">
        <v>189</v>
      </c>
      <c r="L967" t="s">
        <v>31</v>
      </c>
      <c r="M967" t="s">
        <v>37</v>
      </c>
      <c r="N967" t="s">
        <v>35</v>
      </c>
      <c r="O967" t="s">
        <v>29</v>
      </c>
      <c r="P967" t="s">
        <v>3215</v>
      </c>
      <c r="Q967" t="s">
        <v>2807</v>
      </c>
      <c r="R967" t="s">
        <v>222</v>
      </c>
      <c r="S967">
        <v>0</v>
      </c>
      <c r="T967">
        <v>9</v>
      </c>
      <c r="U967">
        <v>10</v>
      </c>
      <c r="V967">
        <v>19</v>
      </c>
      <c r="W967">
        <v>3</v>
      </c>
      <c r="X967">
        <v>2</v>
      </c>
      <c r="Y967">
        <v>5</v>
      </c>
      <c r="Z967">
        <v>9</v>
      </c>
      <c r="AA967">
        <v>10</v>
      </c>
      <c r="AB967">
        <v>19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1</v>
      </c>
      <c r="AJ967">
        <v>2</v>
      </c>
      <c r="AK967">
        <v>3</v>
      </c>
      <c r="AL967">
        <v>1</v>
      </c>
      <c r="AM967">
        <v>1</v>
      </c>
      <c r="AN967">
        <v>2</v>
      </c>
      <c r="AO967">
        <v>2</v>
      </c>
      <c r="AP967">
        <v>2</v>
      </c>
      <c r="AQ967">
        <v>4</v>
      </c>
      <c r="AR967">
        <v>1</v>
      </c>
      <c r="AS967">
        <v>1</v>
      </c>
      <c r="AT967">
        <v>2</v>
      </c>
      <c r="AU967">
        <v>1</v>
      </c>
      <c r="AV967">
        <v>0</v>
      </c>
      <c r="AW967">
        <v>1</v>
      </c>
      <c r="AX967">
        <v>6</v>
      </c>
      <c r="AY967">
        <v>6</v>
      </c>
      <c r="AZ967">
        <v>12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1</v>
      </c>
      <c r="BH967">
        <v>1</v>
      </c>
      <c r="BI967">
        <v>1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1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2</v>
      </c>
      <c r="CG967">
        <v>1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1</v>
      </c>
      <c r="CP967">
        <v>1</v>
      </c>
      <c r="CQ967">
        <v>1</v>
      </c>
      <c r="CR967">
        <v>1</v>
      </c>
      <c r="CS967">
        <v>1</v>
      </c>
    </row>
    <row r="968" spans="1:97" x14ac:dyDescent="0.25">
      <c r="A968" t="s">
        <v>5121</v>
      </c>
      <c r="B968">
        <v>1</v>
      </c>
      <c r="C968" t="s">
        <v>2032</v>
      </c>
      <c r="D968">
        <v>62</v>
      </c>
      <c r="E968" t="s">
        <v>362</v>
      </c>
      <c r="F968">
        <v>1</v>
      </c>
      <c r="G968" t="s">
        <v>362</v>
      </c>
      <c r="H968" t="s">
        <v>1347</v>
      </c>
      <c r="I968">
        <v>0</v>
      </c>
      <c r="J968" t="s">
        <v>197</v>
      </c>
      <c r="K968" t="s">
        <v>189</v>
      </c>
      <c r="L968" t="s">
        <v>31</v>
      </c>
      <c r="M968" t="s">
        <v>37</v>
      </c>
      <c r="N968" t="s">
        <v>35</v>
      </c>
      <c r="O968" t="s">
        <v>29</v>
      </c>
      <c r="P968" t="s">
        <v>2833</v>
      </c>
      <c r="Q968" t="s">
        <v>2834</v>
      </c>
      <c r="R968" t="s">
        <v>199</v>
      </c>
      <c r="S968">
        <v>0</v>
      </c>
      <c r="T968">
        <v>55</v>
      </c>
      <c r="U968">
        <v>46</v>
      </c>
      <c r="V968">
        <v>101</v>
      </c>
      <c r="W968">
        <v>9</v>
      </c>
      <c r="X968">
        <v>7</v>
      </c>
      <c r="Y968">
        <v>16</v>
      </c>
      <c r="Z968">
        <v>49</v>
      </c>
      <c r="AA968">
        <v>45</v>
      </c>
      <c r="AB968">
        <v>94</v>
      </c>
      <c r="AC968">
        <v>8</v>
      </c>
      <c r="AD968">
        <v>9</v>
      </c>
      <c r="AE968">
        <v>17</v>
      </c>
      <c r="AF968">
        <v>8</v>
      </c>
      <c r="AG968">
        <v>9</v>
      </c>
      <c r="AH968">
        <v>17</v>
      </c>
      <c r="AI968">
        <v>10</v>
      </c>
      <c r="AJ968">
        <v>8</v>
      </c>
      <c r="AK968">
        <v>18</v>
      </c>
      <c r="AL968">
        <v>5</v>
      </c>
      <c r="AM968">
        <v>11</v>
      </c>
      <c r="AN968">
        <v>16</v>
      </c>
      <c r="AO968">
        <v>12</v>
      </c>
      <c r="AP968">
        <v>5</v>
      </c>
      <c r="AQ968">
        <v>17</v>
      </c>
      <c r="AR968">
        <v>9</v>
      </c>
      <c r="AS968">
        <v>7</v>
      </c>
      <c r="AT968">
        <v>16</v>
      </c>
      <c r="AU968">
        <v>9</v>
      </c>
      <c r="AV968">
        <v>10</v>
      </c>
      <c r="AW968">
        <v>19</v>
      </c>
      <c r="AX968">
        <v>53</v>
      </c>
      <c r="AY968">
        <v>50</v>
      </c>
      <c r="AZ968">
        <v>103</v>
      </c>
      <c r="BA968">
        <v>1</v>
      </c>
      <c r="BB968">
        <v>1</v>
      </c>
      <c r="BC968">
        <v>1</v>
      </c>
      <c r="BD968">
        <v>1</v>
      </c>
      <c r="BE968">
        <v>1</v>
      </c>
      <c r="BF968">
        <v>1</v>
      </c>
      <c r="BG968">
        <v>0</v>
      </c>
      <c r="BH968">
        <v>6</v>
      </c>
      <c r="BI968">
        <v>0</v>
      </c>
      <c r="BJ968">
        <v>0</v>
      </c>
      <c r="BK968">
        <v>1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2</v>
      </c>
      <c r="BR968">
        <v>4</v>
      </c>
      <c r="BS968">
        <v>0</v>
      </c>
      <c r="BT968">
        <v>0</v>
      </c>
      <c r="BU968">
        <v>1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1</v>
      </c>
      <c r="CE968">
        <v>0</v>
      </c>
      <c r="CF968">
        <v>9</v>
      </c>
      <c r="CG968">
        <v>2</v>
      </c>
      <c r="CH968">
        <v>4</v>
      </c>
      <c r="CI968">
        <v>1</v>
      </c>
      <c r="CJ968">
        <v>1</v>
      </c>
      <c r="CK968">
        <v>1</v>
      </c>
      <c r="CL968">
        <v>1</v>
      </c>
      <c r="CM968">
        <v>1</v>
      </c>
      <c r="CN968">
        <v>1</v>
      </c>
      <c r="CO968">
        <v>0</v>
      </c>
      <c r="CP968">
        <v>6</v>
      </c>
      <c r="CQ968">
        <v>6</v>
      </c>
      <c r="CR968">
        <v>6</v>
      </c>
      <c r="CS968">
        <v>1</v>
      </c>
    </row>
    <row r="969" spans="1:97" x14ac:dyDescent="0.25">
      <c r="A969" t="s">
        <v>5122</v>
      </c>
      <c r="B969">
        <v>1</v>
      </c>
      <c r="C969" t="s">
        <v>5123</v>
      </c>
      <c r="D969">
        <v>19</v>
      </c>
      <c r="E969" t="s">
        <v>188</v>
      </c>
      <c r="F969">
        <v>1</v>
      </c>
      <c r="G969" t="s">
        <v>188</v>
      </c>
      <c r="H969" t="s">
        <v>5124</v>
      </c>
      <c r="I969">
        <v>2600</v>
      </c>
      <c r="J969" t="s">
        <v>188</v>
      </c>
      <c r="K969" t="s">
        <v>189</v>
      </c>
      <c r="L969" t="s">
        <v>31</v>
      </c>
      <c r="M969" t="s">
        <v>37</v>
      </c>
      <c r="N969" t="s">
        <v>35</v>
      </c>
      <c r="O969" t="s">
        <v>29</v>
      </c>
      <c r="P969" t="s">
        <v>3697</v>
      </c>
      <c r="Q969" t="s">
        <v>2879</v>
      </c>
      <c r="R969" t="s">
        <v>190</v>
      </c>
      <c r="S969">
        <v>0</v>
      </c>
      <c r="T969">
        <v>64</v>
      </c>
      <c r="U969">
        <v>39</v>
      </c>
      <c r="V969">
        <v>103</v>
      </c>
      <c r="W969">
        <v>14</v>
      </c>
      <c r="X969">
        <v>7</v>
      </c>
      <c r="Y969">
        <v>21</v>
      </c>
      <c r="Z969">
        <v>62</v>
      </c>
      <c r="AA969">
        <v>39</v>
      </c>
      <c r="AB969">
        <v>101</v>
      </c>
      <c r="AC969">
        <v>10</v>
      </c>
      <c r="AD969">
        <v>7</v>
      </c>
      <c r="AE969">
        <v>17</v>
      </c>
      <c r="AF969">
        <v>11</v>
      </c>
      <c r="AG969">
        <v>7</v>
      </c>
      <c r="AH969">
        <v>18</v>
      </c>
      <c r="AI969">
        <v>12</v>
      </c>
      <c r="AJ969">
        <v>12</v>
      </c>
      <c r="AK969">
        <v>24</v>
      </c>
      <c r="AL969">
        <v>12</v>
      </c>
      <c r="AM969">
        <v>6</v>
      </c>
      <c r="AN969">
        <v>18</v>
      </c>
      <c r="AO969">
        <v>11</v>
      </c>
      <c r="AP969">
        <v>6</v>
      </c>
      <c r="AQ969">
        <v>17</v>
      </c>
      <c r="AR969">
        <v>7</v>
      </c>
      <c r="AS969">
        <v>9</v>
      </c>
      <c r="AT969">
        <v>16</v>
      </c>
      <c r="AU969">
        <v>11</v>
      </c>
      <c r="AV969">
        <v>4</v>
      </c>
      <c r="AW969">
        <v>15</v>
      </c>
      <c r="AX969">
        <v>64</v>
      </c>
      <c r="AY969">
        <v>44</v>
      </c>
      <c r="AZ969">
        <v>108</v>
      </c>
      <c r="BA969">
        <v>1</v>
      </c>
      <c r="BB969">
        <v>1</v>
      </c>
      <c r="BC969">
        <v>1</v>
      </c>
      <c r="BD969">
        <v>1</v>
      </c>
      <c r="BE969">
        <v>1</v>
      </c>
      <c r="BF969">
        <v>1</v>
      </c>
      <c r="BG969">
        <v>0</v>
      </c>
      <c r="BH969">
        <v>6</v>
      </c>
      <c r="BI969">
        <v>0</v>
      </c>
      <c r="BJ969">
        <v>0</v>
      </c>
      <c r="BK969">
        <v>1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4</v>
      </c>
      <c r="BR969">
        <v>2</v>
      </c>
      <c r="BS969">
        <v>0</v>
      </c>
      <c r="BT969">
        <v>0</v>
      </c>
      <c r="BU969">
        <v>3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1</v>
      </c>
      <c r="CD969">
        <v>0</v>
      </c>
      <c r="CE969">
        <v>0</v>
      </c>
      <c r="CF969">
        <v>11</v>
      </c>
      <c r="CG969">
        <v>4</v>
      </c>
      <c r="CH969">
        <v>2</v>
      </c>
      <c r="CI969">
        <v>1</v>
      </c>
      <c r="CJ969">
        <v>1</v>
      </c>
      <c r="CK969">
        <v>1</v>
      </c>
      <c r="CL969">
        <v>1</v>
      </c>
      <c r="CM969">
        <v>1</v>
      </c>
      <c r="CN969">
        <v>1</v>
      </c>
      <c r="CO969">
        <v>0</v>
      </c>
      <c r="CP969">
        <v>6</v>
      </c>
      <c r="CQ969">
        <v>7</v>
      </c>
      <c r="CR969">
        <v>6</v>
      </c>
      <c r="CS969">
        <v>1</v>
      </c>
    </row>
    <row r="970" spans="1:97" x14ac:dyDescent="0.25">
      <c r="A970" t="s">
        <v>5125</v>
      </c>
      <c r="B970">
        <v>1</v>
      </c>
      <c r="C970" t="s">
        <v>777</v>
      </c>
      <c r="D970">
        <v>53</v>
      </c>
      <c r="E970" t="s">
        <v>894</v>
      </c>
      <c r="F970">
        <v>1</v>
      </c>
      <c r="G970" t="s">
        <v>894</v>
      </c>
      <c r="H970" t="s">
        <v>694</v>
      </c>
      <c r="I970">
        <v>0</v>
      </c>
      <c r="J970" t="s">
        <v>217</v>
      </c>
      <c r="K970" t="s">
        <v>189</v>
      </c>
      <c r="L970" t="s">
        <v>31</v>
      </c>
      <c r="M970" t="s">
        <v>37</v>
      </c>
      <c r="N970" t="s">
        <v>35</v>
      </c>
      <c r="O970" t="s">
        <v>29</v>
      </c>
      <c r="P970" t="s">
        <v>3331</v>
      </c>
      <c r="Q970" t="s">
        <v>3311</v>
      </c>
      <c r="R970" t="s">
        <v>218</v>
      </c>
      <c r="S970">
        <v>0</v>
      </c>
      <c r="T970">
        <v>56</v>
      </c>
      <c r="U970">
        <v>64</v>
      </c>
      <c r="V970">
        <v>120</v>
      </c>
      <c r="W970">
        <v>6</v>
      </c>
      <c r="X970">
        <v>7</v>
      </c>
      <c r="Y970">
        <v>13</v>
      </c>
      <c r="Z970">
        <v>56</v>
      </c>
      <c r="AA970">
        <v>64</v>
      </c>
      <c r="AB970">
        <v>120</v>
      </c>
      <c r="AC970">
        <v>8</v>
      </c>
      <c r="AD970">
        <v>5</v>
      </c>
      <c r="AE970">
        <v>13</v>
      </c>
      <c r="AF970">
        <v>8</v>
      </c>
      <c r="AG970">
        <v>5</v>
      </c>
      <c r="AH970">
        <v>13</v>
      </c>
      <c r="AI970">
        <v>10</v>
      </c>
      <c r="AJ970">
        <v>17</v>
      </c>
      <c r="AK970">
        <v>27</v>
      </c>
      <c r="AL970">
        <v>16</v>
      </c>
      <c r="AM970">
        <v>11</v>
      </c>
      <c r="AN970">
        <v>27</v>
      </c>
      <c r="AO970">
        <v>8</v>
      </c>
      <c r="AP970">
        <v>11</v>
      </c>
      <c r="AQ970">
        <v>19</v>
      </c>
      <c r="AR970">
        <v>10</v>
      </c>
      <c r="AS970">
        <v>7</v>
      </c>
      <c r="AT970">
        <v>17</v>
      </c>
      <c r="AU970">
        <v>6</v>
      </c>
      <c r="AV970">
        <v>9</v>
      </c>
      <c r="AW970">
        <v>15</v>
      </c>
      <c r="AX970">
        <v>58</v>
      </c>
      <c r="AY970">
        <v>60</v>
      </c>
      <c r="AZ970">
        <v>118</v>
      </c>
      <c r="BA970">
        <v>1</v>
      </c>
      <c r="BB970">
        <v>1</v>
      </c>
      <c r="BC970">
        <v>1</v>
      </c>
      <c r="BD970">
        <v>1</v>
      </c>
      <c r="BE970">
        <v>1</v>
      </c>
      <c r="BF970">
        <v>1</v>
      </c>
      <c r="BG970">
        <v>0</v>
      </c>
      <c r="BH970">
        <v>6</v>
      </c>
      <c r="BI970">
        <v>0</v>
      </c>
      <c r="BJ970">
        <v>0</v>
      </c>
      <c r="BK970">
        <v>1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3</v>
      </c>
      <c r="BR970">
        <v>3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2</v>
      </c>
      <c r="CE970">
        <v>0</v>
      </c>
      <c r="CF970">
        <v>9</v>
      </c>
      <c r="CG970">
        <v>3</v>
      </c>
      <c r="CH970">
        <v>3</v>
      </c>
      <c r="CI970">
        <v>1</v>
      </c>
      <c r="CJ970">
        <v>1</v>
      </c>
      <c r="CK970">
        <v>1</v>
      </c>
      <c r="CL970">
        <v>1</v>
      </c>
      <c r="CM970">
        <v>1</v>
      </c>
      <c r="CN970">
        <v>1</v>
      </c>
      <c r="CO970">
        <v>0</v>
      </c>
      <c r="CP970">
        <v>6</v>
      </c>
      <c r="CQ970">
        <v>6</v>
      </c>
      <c r="CR970">
        <v>6</v>
      </c>
      <c r="CS970">
        <v>1</v>
      </c>
    </row>
    <row r="971" spans="1:97" x14ac:dyDescent="0.25">
      <c r="A971" t="s">
        <v>5126</v>
      </c>
      <c r="B971">
        <v>1</v>
      </c>
      <c r="C971" t="s">
        <v>5127</v>
      </c>
      <c r="D971">
        <v>45</v>
      </c>
      <c r="E971" t="s">
        <v>293</v>
      </c>
      <c r="F971">
        <v>15</v>
      </c>
      <c r="G971" t="s">
        <v>294</v>
      </c>
      <c r="H971" t="s">
        <v>5128</v>
      </c>
      <c r="I971">
        <v>1000</v>
      </c>
      <c r="J971" t="s">
        <v>197</v>
      </c>
      <c r="K971" t="s">
        <v>189</v>
      </c>
      <c r="L971" t="s">
        <v>31</v>
      </c>
      <c r="M971" t="s">
        <v>37</v>
      </c>
      <c r="N971" t="s">
        <v>35</v>
      </c>
      <c r="O971" t="s">
        <v>29</v>
      </c>
      <c r="P971" t="s">
        <v>3408</v>
      </c>
      <c r="Q971" t="s">
        <v>2932</v>
      </c>
      <c r="R971" t="s">
        <v>199</v>
      </c>
      <c r="S971">
        <v>0</v>
      </c>
      <c r="T971">
        <v>74</v>
      </c>
      <c r="U971">
        <v>80</v>
      </c>
      <c r="V971">
        <v>154</v>
      </c>
      <c r="W971">
        <v>15</v>
      </c>
      <c r="X971">
        <v>8</v>
      </c>
      <c r="Y971">
        <v>23</v>
      </c>
      <c r="Z971">
        <v>74</v>
      </c>
      <c r="AA971">
        <v>80</v>
      </c>
      <c r="AB971">
        <v>154</v>
      </c>
      <c r="AC971">
        <v>15</v>
      </c>
      <c r="AD971">
        <v>10</v>
      </c>
      <c r="AE971">
        <v>25</v>
      </c>
      <c r="AF971">
        <v>15</v>
      </c>
      <c r="AG971">
        <v>10</v>
      </c>
      <c r="AH971">
        <v>25</v>
      </c>
      <c r="AI971">
        <v>16</v>
      </c>
      <c r="AJ971">
        <v>11</v>
      </c>
      <c r="AK971">
        <v>27</v>
      </c>
      <c r="AL971">
        <v>13</v>
      </c>
      <c r="AM971">
        <v>15</v>
      </c>
      <c r="AN971">
        <v>28</v>
      </c>
      <c r="AO971">
        <v>15</v>
      </c>
      <c r="AP971">
        <v>10</v>
      </c>
      <c r="AQ971">
        <v>25</v>
      </c>
      <c r="AR971">
        <v>7</v>
      </c>
      <c r="AS971">
        <v>21</v>
      </c>
      <c r="AT971">
        <v>28</v>
      </c>
      <c r="AU971">
        <v>10</v>
      </c>
      <c r="AV971">
        <v>15</v>
      </c>
      <c r="AW971">
        <v>25</v>
      </c>
      <c r="AX971">
        <v>76</v>
      </c>
      <c r="AY971">
        <v>82</v>
      </c>
      <c r="AZ971">
        <v>158</v>
      </c>
      <c r="BA971">
        <v>1</v>
      </c>
      <c r="BB971">
        <v>1</v>
      </c>
      <c r="BC971">
        <v>1</v>
      </c>
      <c r="BD971">
        <v>1</v>
      </c>
      <c r="BE971">
        <v>1</v>
      </c>
      <c r="BF971">
        <v>1</v>
      </c>
      <c r="BG971">
        <v>0</v>
      </c>
      <c r="BH971">
        <v>6</v>
      </c>
      <c r="BI971">
        <v>0</v>
      </c>
      <c r="BJ971">
        <v>0</v>
      </c>
      <c r="BK971">
        <v>0</v>
      </c>
      <c r="BL971">
        <v>1</v>
      </c>
      <c r="BM971">
        <v>0</v>
      </c>
      <c r="BN971">
        <v>0</v>
      </c>
      <c r="BO971">
        <v>0</v>
      </c>
      <c r="BP971">
        <v>0</v>
      </c>
      <c r="BQ971">
        <v>1</v>
      </c>
      <c r="BR971">
        <v>5</v>
      </c>
      <c r="BS971">
        <v>0</v>
      </c>
      <c r="BT971">
        <v>0</v>
      </c>
      <c r="BU971">
        <v>1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1</v>
      </c>
      <c r="CD971">
        <v>0</v>
      </c>
      <c r="CE971">
        <v>0</v>
      </c>
      <c r="CF971">
        <v>9</v>
      </c>
      <c r="CG971">
        <v>1</v>
      </c>
      <c r="CH971">
        <v>5</v>
      </c>
      <c r="CI971">
        <v>1</v>
      </c>
      <c r="CJ971">
        <v>1</v>
      </c>
      <c r="CK971">
        <v>1</v>
      </c>
      <c r="CL971">
        <v>1</v>
      </c>
      <c r="CM971">
        <v>1</v>
      </c>
      <c r="CN971">
        <v>1</v>
      </c>
      <c r="CO971">
        <v>0</v>
      </c>
      <c r="CP971">
        <v>6</v>
      </c>
      <c r="CQ971">
        <v>6</v>
      </c>
      <c r="CR971">
        <v>6</v>
      </c>
      <c r="CS971">
        <v>1</v>
      </c>
    </row>
    <row r="972" spans="1:97" x14ac:dyDescent="0.25">
      <c r="A972" t="s">
        <v>5129</v>
      </c>
      <c r="B972">
        <v>1</v>
      </c>
      <c r="C972" t="s">
        <v>2236</v>
      </c>
      <c r="D972">
        <v>19</v>
      </c>
      <c r="E972" t="s">
        <v>188</v>
      </c>
      <c r="F972">
        <v>1</v>
      </c>
      <c r="G972" t="s">
        <v>188</v>
      </c>
      <c r="H972" t="s">
        <v>5130</v>
      </c>
      <c r="I972">
        <v>0</v>
      </c>
      <c r="J972" t="s">
        <v>188</v>
      </c>
      <c r="K972" t="s">
        <v>189</v>
      </c>
      <c r="L972" t="s">
        <v>31</v>
      </c>
      <c r="M972" t="s">
        <v>37</v>
      </c>
      <c r="N972" t="s">
        <v>35</v>
      </c>
      <c r="O972" t="s">
        <v>29</v>
      </c>
      <c r="P972" t="s">
        <v>3697</v>
      </c>
      <c r="Q972" t="s">
        <v>2879</v>
      </c>
      <c r="R972" t="s">
        <v>190</v>
      </c>
      <c r="S972">
        <v>0</v>
      </c>
      <c r="T972">
        <v>166</v>
      </c>
      <c r="U972">
        <v>169</v>
      </c>
      <c r="V972">
        <v>335</v>
      </c>
      <c r="W972">
        <v>31</v>
      </c>
      <c r="X972">
        <v>23</v>
      </c>
      <c r="Y972">
        <v>54</v>
      </c>
      <c r="Z972">
        <v>161</v>
      </c>
      <c r="AA972">
        <v>168</v>
      </c>
      <c r="AB972">
        <v>329</v>
      </c>
      <c r="AC972">
        <v>32</v>
      </c>
      <c r="AD972">
        <v>25</v>
      </c>
      <c r="AE972">
        <v>57</v>
      </c>
      <c r="AF972">
        <v>33</v>
      </c>
      <c r="AG972">
        <v>25</v>
      </c>
      <c r="AH972">
        <v>58</v>
      </c>
      <c r="AI972">
        <v>31</v>
      </c>
      <c r="AJ972">
        <v>27</v>
      </c>
      <c r="AK972">
        <v>58</v>
      </c>
      <c r="AL972">
        <v>31</v>
      </c>
      <c r="AM972">
        <v>28</v>
      </c>
      <c r="AN972">
        <v>59</v>
      </c>
      <c r="AO972">
        <v>24</v>
      </c>
      <c r="AP972">
        <v>33</v>
      </c>
      <c r="AQ972">
        <v>57</v>
      </c>
      <c r="AR972">
        <v>24</v>
      </c>
      <c r="AS972">
        <v>24</v>
      </c>
      <c r="AT972">
        <v>48</v>
      </c>
      <c r="AU972">
        <v>25</v>
      </c>
      <c r="AV972">
        <v>28</v>
      </c>
      <c r="AW972">
        <v>53</v>
      </c>
      <c r="AX972">
        <v>168</v>
      </c>
      <c r="AY972">
        <v>165</v>
      </c>
      <c r="AZ972">
        <v>333</v>
      </c>
      <c r="BA972">
        <v>2</v>
      </c>
      <c r="BB972">
        <v>2</v>
      </c>
      <c r="BC972">
        <v>2</v>
      </c>
      <c r="BD972">
        <v>2</v>
      </c>
      <c r="BE972">
        <v>2</v>
      </c>
      <c r="BF972">
        <v>2</v>
      </c>
      <c r="BG972">
        <v>0</v>
      </c>
      <c r="BH972">
        <v>12</v>
      </c>
      <c r="BI972">
        <v>0</v>
      </c>
      <c r="BJ972">
        <v>0</v>
      </c>
      <c r="BK972">
        <v>1</v>
      </c>
      <c r="BL972">
        <v>0</v>
      </c>
      <c r="BM972">
        <v>0</v>
      </c>
      <c r="BN972">
        <v>0</v>
      </c>
      <c r="BO972">
        <v>0</v>
      </c>
      <c r="BP972">
        <v>1</v>
      </c>
      <c r="BQ972">
        <v>1</v>
      </c>
      <c r="BR972">
        <v>11</v>
      </c>
      <c r="BS972">
        <v>0</v>
      </c>
      <c r="BT972">
        <v>0</v>
      </c>
      <c r="BU972">
        <v>1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1</v>
      </c>
      <c r="CD972">
        <v>1</v>
      </c>
      <c r="CE972">
        <v>0</v>
      </c>
      <c r="CF972">
        <v>17</v>
      </c>
      <c r="CG972">
        <v>1</v>
      </c>
      <c r="CH972">
        <v>11</v>
      </c>
      <c r="CI972">
        <v>2</v>
      </c>
      <c r="CJ972">
        <v>2</v>
      </c>
      <c r="CK972">
        <v>2</v>
      </c>
      <c r="CL972">
        <v>2</v>
      </c>
      <c r="CM972">
        <v>2</v>
      </c>
      <c r="CN972">
        <v>2</v>
      </c>
      <c r="CO972">
        <v>0</v>
      </c>
      <c r="CP972">
        <v>12</v>
      </c>
      <c r="CQ972">
        <v>15</v>
      </c>
      <c r="CR972">
        <v>12</v>
      </c>
      <c r="CS972">
        <v>1</v>
      </c>
    </row>
    <row r="973" spans="1:97" x14ac:dyDescent="0.25">
      <c r="A973" t="s">
        <v>5131</v>
      </c>
      <c r="B973">
        <v>2</v>
      </c>
      <c r="C973" t="s">
        <v>1943</v>
      </c>
      <c r="D973">
        <v>37</v>
      </c>
      <c r="E973" t="s">
        <v>216</v>
      </c>
      <c r="F973">
        <v>1</v>
      </c>
      <c r="G973" t="s">
        <v>380</v>
      </c>
      <c r="H973" t="s">
        <v>1519</v>
      </c>
      <c r="I973">
        <v>0</v>
      </c>
      <c r="J973" t="s">
        <v>217</v>
      </c>
      <c r="K973" t="s">
        <v>189</v>
      </c>
      <c r="L973" t="s">
        <v>31</v>
      </c>
      <c r="M973" t="s">
        <v>37</v>
      </c>
      <c r="N973" t="s">
        <v>35</v>
      </c>
      <c r="O973" t="s">
        <v>29</v>
      </c>
      <c r="P973" t="s">
        <v>3141</v>
      </c>
      <c r="Q973" t="s">
        <v>2764</v>
      </c>
      <c r="R973" t="s">
        <v>218</v>
      </c>
      <c r="S973">
        <v>0</v>
      </c>
      <c r="T973">
        <v>138</v>
      </c>
      <c r="U973">
        <v>134</v>
      </c>
      <c r="V973">
        <v>272</v>
      </c>
      <c r="W973">
        <v>17</v>
      </c>
      <c r="X973">
        <v>26</v>
      </c>
      <c r="Y973">
        <v>43</v>
      </c>
      <c r="Z973">
        <v>135</v>
      </c>
      <c r="AA973">
        <v>133</v>
      </c>
      <c r="AB973">
        <v>268</v>
      </c>
      <c r="AC973">
        <v>14</v>
      </c>
      <c r="AD973">
        <v>22</v>
      </c>
      <c r="AE973">
        <v>36</v>
      </c>
      <c r="AF973">
        <v>14</v>
      </c>
      <c r="AG973">
        <v>23</v>
      </c>
      <c r="AH973">
        <v>37</v>
      </c>
      <c r="AI973">
        <v>21</v>
      </c>
      <c r="AJ973">
        <v>21</v>
      </c>
      <c r="AK973">
        <v>42</v>
      </c>
      <c r="AL973">
        <v>28</v>
      </c>
      <c r="AM973">
        <v>23</v>
      </c>
      <c r="AN973">
        <v>51</v>
      </c>
      <c r="AO973">
        <v>20</v>
      </c>
      <c r="AP973">
        <v>28</v>
      </c>
      <c r="AQ973">
        <v>48</v>
      </c>
      <c r="AR973">
        <v>26</v>
      </c>
      <c r="AS973">
        <v>19</v>
      </c>
      <c r="AT973">
        <v>45</v>
      </c>
      <c r="AU973">
        <v>28</v>
      </c>
      <c r="AV973">
        <v>21</v>
      </c>
      <c r="AW973">
        <v>49</v>
      </c>
      <c r="AX973">
        <v>137</v>
      </c>
      <c r="AY973">
        <v>135</v>
      </c>
      <c r="AZ973">
        <v>272</v>
      </c>
      <c r="BA973">
        <v>2</v>
      </c>
      <c r="BB973">
        <v>2</v>
      </c>
      <c r="BC973">
        <v>2</v>
      </c>
      <c r="BD973">
        <v>2</v>
      </c>
      <c r="BE973">
        <v>2</v>
      </c>
      <c r="BF973">
        <v>2</v>
      </c>
      <c r="BG973">
        <v>0</v>
      </c>
      <c r="BH973">
        <v>12</v>
      </c>
      <c r="BI973">
        <v>0</v>
      </c>
      <c r="BJ973">
        <v>0</v>
      </c>
      <c r="BK973">
        <v>0</v>
      </c>
      <c r="BL973">
        <v>1</v>
      </c>
      <c r="BM973">
        <v>0</v>
      </c>
      <c r="BN973">
        <v>0</v>
      </c>
      <c r="BO973">
        <v>0</v>
      </c>
      <c r="BP973">
        <v>0</v>
      </c>
      <c r="BQ973">
        <v>3</v>
      </c>
      <c r="BR973">
        <v>9</v>
      </c>
      <c r="BS973">
        <v>0</v>
      </c>
      <c r="BT973">
        <v>0</v>
      </c>
      <c r="BU973">
        <v>0</v>
      </c>
      <c r="BV973">
        <v>2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1</v>
      </c>
      <c r="CD973">
        <v>0</v>
      </c>
      <c r="CE973">
        <v>0</v>
      </c>
      <c r="CF973">
        <v>16</v>
      </c>
      <c r="CG973">
        <v>3</v>
      </c>
      <c r="CH973">
        <v>9</v>
      </c>
      <c r="CI973">
        <v>2</v>
      </c>
      <c r="CJ973">
        <v>2</v>
      </c>
      <c r="CK973">
        <v>2</v>
      </c>
      <c r="CL973">
        <v>2</v>
      </c>
      <c r="CM973">
        <v>2</v>
      </c>
      <c r="CN973">
        <v>2</v>
      </c>
      <c r="CO973">
        <v>0</v>
      </c>
      <c r="CP973">
        <v>12</v>
      </c>
      <c r="CQ973">
        <v>12</v>
      </c>
      <c r="CR973">
        <v>12</v>
      </c>
      <c r="CS973">
        <v>1</v>
      </c>
    </row>
    <row r="974" spans="1:97" x14ac:dyDescent="0.25">
      <c r="A974" t="s">
        <v>5132</v>
      </c>
      <c r="B974">
        <v>1</v>
      </c>
      <c r="C974" t="s">
        <v>2993</v>
      </c>
      <c r="D974">
        <v>19</v>
      </c>
      <c r="E974" t="s">
        <v>188</v>
      </c>
      <c r="F974">
        <v>1</v>
      </c>
      <c r="G974" t="s">
        <v>188</v>
      </c>
      <c r="H974" t="s">
        <v>1529</v>
      </c>
      <c r="I974">
        <v>0</v>
      </c>
      <c r="J974" t="s">
        <v>188</v>
      </c>
      <c r="K974" t="s">
        <v>189</v>
      </c>
      <c r="L974" t="s">
        <v>31</v>
      </c>
      <c r="M974" t="s">
        <v>37</v>
      </c>
      <c r="N974" t="s">
        <v>35</v>
      </c>
      <c r="O974" t="s">
        <v>29</v>
      </c>
      <c r="P974" t="s">
        <v>5044</v>
      </c>
      <c r="Q974" t="s">
        <v>2831</v>
      </c>
      <c r="R974" t="s">
        <v>190</v>
      </c>
      <c r="S974">
        <v>0</v>
      </c>
      <c r="T974">
        <v>205</v>
      </c>
      <c r="U974">
        <v>198</v>
      </c>
      <c r="V974">
        <v>403</v>
      </c>
      <c r="W974">
        <v>41</v>
      </c>
      <c r="X974">
        <v>41</v>
      </c>
      <c r="Y974">
        <v>82</v>
      </c>
      <c r="Z974">
        <v>205</v>
      </c>
      <c r="AA974">
        <v>197</v>
      </c>
      <c r="AB974">
        <v>402</v>
      </c>
      <c r="AC974">
        <v>41</v>
      </c>
      <c r="AD974">
        <v>35</v>
      </c>
      <c r="AE974">
        <v>76</v>
      </c>
      <c r="AF974">
        <v>41</v>
      </c>
      <c r="AG974">
        <v>35</v>
      </c>
      <c r="AH974">
        <v>76</v>
      </c>
      <c r="AI974">
        <v>31</v>
      </c>
      <c r="AJ974">
        <v>28</v>
      </c>
      <c r="AK974">
        <v>59</v>
      </c>
      <c r="AL974">
        <v>30</v>
      </c>
      <c r="AM974">
        <v>22</v>
      </c>
      <c r="AN974">
        <v>52</v>
      </c>
      <c r="AO974">
        <v>33</v>
      </c>
      <c r="AP974">
        <v>34</v>
      </c>
      <c r="AQ974">
        <v>67</v>
      </c>
      <c r="AR974">
        <v>28</v>
      </c>
      <c r="AS974">
        <v>37</v>
      </c>
      <c r="AT974">
        <v>65</v>
      </c>
      <c r="AU974">
        <v>45</v>
      </c>
      <c r="AV974">
        <v>31</v>
      </c>
      <c r="AW974">
        <v>76</v>
      </c>
      <c r="AX974">
        <v>208</v>
      </c>
      <c r="AY974">
        <v>187</v>
      </c>
      <c r="AZ974">
        <v>395</v>
      </c>
      <c r="BA974">
        <v>3</v>
      </c>
      <c r="BB974">
        <v>2</v>
      </c>
      <c r="BC974">
        <v>2</v>
      </c>
      <c r="BD974">
        <v>2</v>
      </c>
      <c r="BE974">
        <v>2</v>
      </c>
      <c r="BF974">
        <v>3</v>
      </c>
      <c r="BG974">
        <v>0</v>
      </c>
      <c r="BH974">
        <v>14</v>
      </c>
      <c r="BI974">
        <v>0</v>
      </c>
      <c r="BJ974">
        <v>0</v>
      </c>
      <c r="BK974">
        <v>1</v>
      </c>
      <c r="BL974">
        <v>0</v>
      </c>
      <c r="BM974">
        <v>0</v>
      </c>
      <c r="BN974">
        <v>1</v>
      </c>
      <c r="BO974">
        <v>0</v>
      </c>
      <c r="BP974">
        <v>0</v>
      </c>
      <c r="BQ974">
        <v>3</v>
      </c>
      <c r="BR974">
        <v>11</v>
      </c>
      <c r="BS974">
        <v>0</v>
      </c>
      <c r="BT974">
        <v>0</v>
      </c>
      <c r="BU974">
        <v>0</v>
      </c>
      <c r="BV974">
        <v>2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1</v>
      </c>
      <c r="CD974">
        <v>1</v>
      </c>
      <c r="CE974">
        <v>0</v>
      </c>
      <c r="CF974">
        <v>20</v>
      </c>
      <c r="CG974">
        <v>3</v>
      </c>
      <c r="CH974">
        <v>11</v>
      </c>
      <c r="CI974">
        <v>3</v>
      </c>
      <c r="CJ974">
        <v>2</v>
      </c>
      <c r="CK974">
        <v>2</v>
      </c>
      <c r="CL974">
        <v>2</v>
      </c>
      <c r="CM974">
        <v>2</v>
      </c>
      <c r="CN974">
        <v>3</v>
      </c>
      <c r="CO974">
        <v>0</v>
      </c>
      <c r="CP974">
        <v>14</v>
      </c>
      <c r="CQ974">
        <v>14</v>
      </c>
      <c r="CR974">
        <v>14</v>
      </c>
      <c r="CS974">
        <v>1</v>
      </c>
    </row>
    <row r="975" spans="1:97" x14ac:dyDescent="0.25">
      <c r="A975" t="s">
        <v>5133</v>
      </c>
      <c r="B975">
        <v>2</v>
      </c>
      <c r="C975" t="s">
        <v>1843</v>
      </c>
      <c r="D975">
        <v>2</v>
      </c>
      <c r="E975" t="s">
        <v>245</v>
      </c>
      <c r="F975">
        <v>1</v>
      </c>
      <c r="G975" t="s">
        <v>792</v>
      </c>
      <c r="H975" t="s">
        <v>5134</v>
      </c>
      <c r="I975">
        <v>0</v>
      </c>
      <c r="J975" t="s">
        <v>188</v>
      </c>
      <c r="K975" t="s">
        <v>189</v>
      </c>
      <c r="L975" t="s">
        <v>31</v>
      </c>
      <c r="M975" t="s">
        <v>37</v>
      </c>
      <c r="N975" t="s">
        <v>35</v>
      </c>
      <c r="O975" t="s">
        <v>29</v>
      </c>
      <c r="P975" t="s">
        <v>2887</v>
      </c>
      <c r="Q975" t="s">
        <v>2888</v>
      </c>
      <c r="R975" t="s">
        <v>190</v>
      </c>
      <c r="S975">
        <v>0</v>
      </c>
      <c r="T975">
        <v>59</v>
      </c>
      <c r="U975">
        <v>55</v>
      </c>
      <c r="V975">
        <v>114</v>
      </c>
      <c r="W975">
        <v>13</v>
      </c>
      <c r="X975">
        <v>10</v>
      </c>
      <c r="Y975">
        <v>23</v>
      </c>
      <c r="Z975">
        <v>55</v>
      </c>
      <c r="AA975">
        <v>55</v>
      </c>
      <c r="AB975">
        <v>110</v>
      </c>
      <c r="AC975">
        <v>9</v>
      </c>
      <c r="AD975">
        <v>14</v>
      </c>
      <c r="AE975">
        <v>23</v>
      </c>
      <c r="AF975">
        <v>9</v>
      </c>
      <c r="AG975">
        <v>14</v>
      </c>
      <c r="AH975">
        <v>23</v>
      </c>
      <c r="AI975">
        <v>8</v>
      </c>
      <c r="AJ975">
        <v>7</v>
      </c>
      <c r="AK975">
        <v>15</v>
      </c>
      <c r="AL975">
        <v>10</v>
      </c>
      <c r="AM975">
        <v>15</v>
      </c>
      <c r="AN975">
        <v>25</v>
      </c>
      <c r="AO975">
        <v>9</v>
      </c>
      <c r="AP975">
        <v>11</v>
      </c>
      <c r="AQ975">
        <v>20</v>
      </c>
      <c r="AR975">
        <v>10</v>
      </c>
      <c r="AS975">
        <v>8</v>
      </c>
      <c r="AT975">
        <v>18</v>
      </c>
      <c r="AU975">
        <v>12</v>
      </c>
      <c r="AV975">
        <v>7</v>
      </c>
      <c r="AW975">
        <v>19</v>
      </c>
      <c r="AX975">
        <v>58</v>
      </c>
      <c r="AY975">
        <v>62</v>
      </c>
      <c r="AZ975">
        <v>120</v>
      </c>
      <c r="BA975">
        <v>1</v>
      </c>
      <c r="BB975">
        <v>1</v>
      </c>
      <c r="BC975">
        <v>1</v>
      </c>
      <c r="BD975">
        <v>1</v>
      </c>
      <c r="BE975">
        <v>1</v>
      </c>
      <c r="BF975">
        <v>1</v>
      </c>
      <c r="BG975">
        <v>0</v>
      </c>
      <c r="BH975">
        <v>6</v>
      </c>
      <c r="BI975">
        <v>0</v>
      </c>
      <c r="BJ975">
        <v>0</v>
      </c>
      <c r="BK975">
        <v>1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1</v>
      </c>
      <c r="BR975">
        <v>5</v>
      </c>
      <c r="BS975">
        <v>0</v>
      </c>
      <c r="BT975">
        <v>0</v>
      </c>
      <c r="BU975">
        <v>2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1</v>
      </c>
      <c r="CD975">
        <v>0</v>
      </c>
      <c r="CE975">
        <v>0</v>
      </c>
      <c r="CF975">
        <v>10</v>
      </c>
      <c r="CG975">
        <v>1</v>
      </c>
      <c r="CH975">
        <v>5</v>
      </c>
      <c r="CI975">
        <v>1</v>
      </c>
      <c r="CJ975">
        <v>1</v>
      </c>
      <c r="CK975">
        <v>1</v>
      </c>
      <c r="CL975">
        <v>1</v>
      </c>
      <c r="CM975">
        <v>1</v>
      </c>
      <c r="CN975">
        <v>1</v>
      </c>
      <c r="CO975">
        <v>0</v>
      </c>
      <c r="CP975">
        <v>6</v>
      </c>
      <c r="CQ975">
        <v>12</v>
      </c>
      <c r="CR975">
        <v>6</v>
      </c>
      <c r="CS975">
        <v>1</v>
      </c>
    </row>
    <row r="976" spans="1:97" x14ac:dyDescent="0.25">
      <c r="A976" t="s">
        <v>5135</v>
      </c>
      <c r="B976">
        <v>1</v>
      </c>
      <c r="C976" t="s">
        <v>2802</v>
      </c>
      <c r="D976">
        <v>52</v>
      </c>
      <c r="E976" t="s">
        <v>202</v>
      </c>
      <c r="F976">
        <v>1</v>
      </c>
      <c r="G976" t="s">
        <v>203</v>
      </c>
      <c r="H976" t="s">
        <v>5136</v>
      </c>
      <c r="I976">
        <v>3300</v>
      </c>
      <c r="J976" t="s">
        <v>202</v>
      </c>
      <c r="K976" t="s">
        <v>189</v>
      </c>
      <c r="L976" t="s">
        <v>31</v>
      </c>
      <c r="M976" t="s">
        <v>37</v>
      </c>
      <c r="N976" t="s">
        <v>35</v>
      </c>
      <c r="O976" t="s">
        <v>29</v>
      </c>
      <c r="P976" t="s">
        <v>3519</v>
      </c>
      <c r="Q976" t="s">
        <v>2888</v>
      </c>
      <c r="R976" t="s">
        <v>205</v>
      </c>
      <c r="S976">
        <v>0</v>
      </c>
      <c r="T976">
        <v>71</v>
      </c>
      <c r="U976">
        <v>57</v>
      </c>
      <c r="V976">
        <v>128</v>
      </c>
      <c r="W976">
        <v>11</v>
      </c>
      <c r="X976">
        <v>8</v>
      </c>
      <c r="Y976">
        <v>19</v>
      </c>
      <c r="Z976">
        <v>69</v>
      </c>
      <c r="AA976">
        <v>54</v>
      </c>
      <c r="AB976">
        <v>123</v>
      </c>
      <c r="AC976">
        <v>12</v>
      </c>
      <c r="AD976">
        <v>15</v>
      </c>
      <c r="AE976">
        <v>27</v>
      </c>
      <c r="AF976">
        <v>12</v>
      </c>
      <c r="AG976">
        <v>15</v>
      </c>
      <c r="AH976">
        <v>27</v>
      </c>
      <c r="AI976">
        <v>12</v>
      </c>
      <c r="AJ976">
        <v>10</v>
      </c>
      <c r="AK976">
        <v>22</v>
      </c>
      <c r="AL976">
        <v>14</v>
      </c>
      <c r="AM976">
        <v>13</v>
      </c>
      <c r="AN976">
        <v>27</v>
      </c>
      <c r="AO976">
        <v>12</v>
      </c>
      <c r="AP976">
        <v>13</v>
      </c>
      <c r="AQ976">
        <v>25</v>
      </c>
      <c r="AR976">
        <v>16</v>
      </c>
      <c r="AS976">
        <v>7</v>
      </c>
      <c r="AT976">
        <v>23</v>
      </c>
      <c r="AU976">
        <v>14</v>
      </c>
      <c r="AV976">
        <v>10</v>
      </c>
      <c r="AW976">
        <v>24</v>
      </c>
      <c r="AX976">
        <v>80</v>
      </c>
      <c r="AY976">
        <v>68</v>
      </c>
      <c r="AZ976">
        <v>148</v>
      </c>
      <c r="BA976">
        <v>1</v>
      </c>
      <c r="BB976">
        <v>1</v>
      </c>
      <c r="BC976">
        <v>1</v>
      </c>
      <c r="BD976">
        <v>1</v>
      </c>
      <c r="BE976">
        <v>1</v>
      </c>
      <c r="BF976">
        <v>1</v>
      </c>
      <c r="BG976">
        <v>0</v>
      </c>
      <c r="BH976">
        <v>6</v>
      </c>
      <c r="BI976">
        <v>0</v>
      </c>
      <c r="BJ976">
        <v>0</v>
      </c>
      <c r="BK976">
        <v>0</v>
      </c>
      <c r="BL976">
        <v>1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6</v>
      </c>
      <c r="BS976">
        <v>0</v>
      </c>
      <c r="BT976">
        <v>0</v>
      </c>
      <c r="BU976">
        <v>1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1</v>
      </c>
      <c r="CD976">
        <v>0</v>
      </c>
      <c r="CE976">
        <v>0</v>
      </c>
      <c r="CF976">
        <v>9</v>
      </c>
      <c r="CG976">
        <v>0</v>
      </c>
      <c r="CH976">
        <v>6</v>
      </c>
      <c r="CI976">
        <v>1</v>
      </c>
      <c r="CJ976">
        <v>1</v>
      </c>
      <c r="CK976">
        <v>1</v>
      </c>
      <c r="CL976">
        <v>1</v>
      </c>
      <c r="CM976">
        <v>1</v>
      </c>
      <c r="CN976">
        <v>1</v>
      </c>
      <c r="CO976">
        <v>0</v>
      </c>
      <c r="CP976">
        <v>6</v>
      </c>
      <c r="CQ976">
        <v>6</v>
      </c>
      <c r="CR976">
        <v>6</v>
      </c>
      <c r="CS976">
        <v>1</v>
      </c>
    </row>
    <row r="977" spans="1:97" x14ac:dyDescent="0.25">
      <c r="A977" t="s">
        <v>5137</v>
      </c>
      <c r="B977">
        <v>1</v>
      </c>
      <c r="C977" t="s">
        <v>2032</v>
      </c>
      <c r="D977">
        <v>32</v>
      </c>
      <c r="E977" t="s">
        <v>221</v>
      </c>
      <c r="F977">
        <v>1</v>
      </c>
      <c r="G977" t="s">
        <v>221</v>
      </c>
      <c r="H977" t="s">
        <v>5138</v>
      </c>
      <c r="I977">
        <v>0</v>
      </c>
      <c r="J977" t="s">
        <v>221</v>
      </c>
      <c r="K977" t="s">
        <v>189</v>
      </c>
      <c r="L977" t="s">
        <v>31</v>
      </c>
      <c r="M977" t="s">
        <v>37</v>
      </c>
      <c r="N977" t="s">
        <v>35</v>
      </c>
      <c r="O977" t="s">
        <v>29</v>
      </c>
      <c r="P977" t="s">
        <v>3738</v>
      </c>
      <c r="Q977" t="s">
        <v>3041</v>
      </c>
      <c r="R977" t="s">
        <v>222</v>
      </c>
      <c r="S977">
        <v>0</v>
      </c>
      <c r="T977">
        <v>67</v>
      </c>
      <c r="U977">
        <v>70</v>
      </c>
      <c r="V977">
        <v>137</v>
      </c>
      <c r="W977">
        <v>11</v>
      </c>
      <c r="X977">
        <v>14</v>
      </c>
      <c r="Y977">
        <v>25</v>
      </c>
      <c r="Z977">
        <v>67</v>
      </c>
      <c r="AA977">
        <v>69</v>
      </c>
      <c r="AB977">
        <v>136</v>
      </c>
      <c r="AC977">
        <v>12</v>
      </c>
      <c r="AD977">
        <v>14</v>
      </c>
      <c r="AE977">
        <v>26</v>
      </c>
      <c r="AF977">
        <v>12</v>
      </c>
      <c r="AG977">
        <v>14</v>
      </c>
      <c r="AH977">
        <v>26</v>
      </c>
      <c r="AI977">
        <v>9</v>
      </c>
      <c r="AJ977">
        <v>17</v>
      </c>
      <c r="AK977">
        <v>26</v>
      </c>
      <c r="AL977">
        <v>16</v>
      </c>
      <c r="AM977">
        <v>11</v>
      </c>
      <c r="AN977">
        <v>27</v>
      </c>
      <c r="AO977">
        <v>13</v>
      </c>
      <c r="AP977">
        <v>3</v>
      </c>
      <c r="AQ977">
        <v>16</v>
      </c>
      <c r="AR977">
        <v>6</v>
      </c>
      <c r="AS977">
        <v>13</v>
      </c>
      <c r="AT977">
        <v>19</v>
      </c>
      <c r="AU977">
        <v>9</v>
      </c>
      <c r="AV977">
        <v>9</v>
      </c>
      <c r="AW977">
        <v>18</v>
      </c>
      <c r="AX977">
        <v>65</v>
      </c>
      <c r="AY977">
        <v>67</v>
      </c>
      <c r="AZ977">
        <v>132</v>
      </c>
      <c r="BA977">
        <v>1</v>
      </c>
      <c r="BB977">
        <v>1</v>
      </c>
      <c r="BC977">
        <v>1</v>
      </c>
      <c r="BD977">
        <v>1</v>
      </c>
      <c r="BE977">
        <v>1</v>
      </c>
      <c r="BF977">
        <v>1</v>
      </c>
      <c r="BG977">
        <v>0</v>
      </c>
      <c r="BH977">
        <v>6</v>
      </c>
      <c r="BI977">
        <v>0</v>
      </c>
      <c r="BJ977">
        <v>0</v>
      </c>
      <c r="BK977">
        <v>1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2</v>
      </c>
      <c r="BR977">
        <v>4</v>
      </c>
      <c r="BS977">
        <v>0</v>
      </c>
      <c r="BT977">
        <v>0</v>
      </c>
      <c r="BU977">
        <v>1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1</v>
      </c>
      <c r="CD977">
        <v>0</v>
      </c>
      <c r="CE977">
        <v>0</v>
      </c>
      <c r="CF977">
        <v>9</v>
      </c>
      <c r="CG977">
        <v>2</v>
      </c>
      <c r="CH977">
        <v>4</v>
      </c>
      <c r="CI977">
        <v>1</v>
      </c>
      <c r="CJ977">
        <v>1</v>
      </c>
      <c r="CK977">
        <v>1</v>
      </c>
      <c r="CL977">
        <v>1</v>
      </c>
      <c r="CM977">
        <v>1</v>
      </c>
      <c r="CN977">
        <v>1</v>
      </c>
      <c r="CO977">
        <v>0</v>
      </c>
      <c r="CP977">
        <v>6</v>
      </c>
      <c r="CQ977">
        <v>9</v>
      </c>
      <c r="CR977">
        <v>6</v>
      </c>
      <c r="CS977">
        <v>1</v>
      </c>
    </row>
    <row r="978" spans="1:97" x14ac:dyDescent="0.25">
      <c r="A978" t="s">
        <v>5139</v>
      </c>
      <c r="B978">
        <v>1</v>
      </c>
      <c r="C978" t="s">
        <v>5140</v>
      </c>
      <c r="D978">
        <v>21</v>
      </c>
      <c r="E978" t="s">
        <v>197</v>
      </c>
      <c r="F978">
        <v>1</v>
      </c>
      <c r="G978" t="s">
        <v>197</v>
      </c>
      <c r="H978" t="s">
        <v>5141</v>
      </c>
      <c r="I978">
        <v>1032</v>
      </c>
      <c r="J978" t="s">
        <v>197</v>
      </c>
      <c r="K978" t="s">
        <v>189</v>
      </c>
      <c r="L978" t="s">
        <v>31</v>
      </c>
      <c r="M978" t="s">
        <v>37</v>
      </c>
      <c r="N978" t="s">
        <v>35</v>
      </c>
      <c r="O978" t="s">
        <v>29</v>
      </c>
      <c r="P978" t="s">
        <v>2848</v>
      </c>
      <c r="Q978" t="s">
        <v>2849</v>
      </c>
      <c r="R978" t="s">
        <v>199</v>
      </c>
      <c r="S978">
        <v>0</v>
      </c>
      <c r="T978">
        <v>141</v>
      </c>
      <c r="U978">
        <v>119</v>
      </c>
      <c r="V978">
        <v>260</v>
      </c>
      <c r="W978">
        <v>17</v>
      </c>
      <c r="X978">
        <v>20</v>
      </c>
      <c r="Y978">
        <v>37</v>
      </c>
      <c r="Z978">
        <v>140</v>
      </c>
      <c r="AA978">
        <v>118</v>
      </c>
      <c r="AB978">
        <v>258</v>
      </c>
      <c r="AC978">
        <v>20</v>
      </c>
      <c r="AD978">
        <v>16</v>
      </c>
      <c r="AE978">
        <v>36</v>
      </c>
      <c r="AF978">
        <v>22</v>
      </c>
      <c r="AG978">
        <v>17</v>
      </c>
      <c r="AH978">
        <v>39</v>
      </c>
      <c r="AI978">
        <v>28</v>
      </c>
      <c r="AJ978">
        <v>18</v>
      </c>
      <c r="AK978">
        <v>46</v>
      </c>
      <c r="AL978">
        <v>23</v>
      </c>
      <c r="AM978">
        <v>17</v>
      </c>
      <c r="AN978">
        <v>40</v>
      </c>
      <c r="AO978">
        <v>22</v>
      </c>
      <c r="AP978">
        <v>27</v>
      </c>
      <c r="AQ978">
        <v>49</v>
      </c>
      <c r="AR978">
        <v>28</v>
      </c>
      <c r="AS978">
        <v>22</v>
      </c>
      <c r="AT978">
        <v>50</v>
      </c>
      <c r="AU978">
        <v>28</v>
      </c>
      <c r="AV978">
        <v>21</v>
      </c>
      <c r="AW978">
        <v>49</v>
      </c>
      <c r="AX978">
        <v>151</v>
      </c>
      <c r="AY978">
        <v>122</v>
      </c>
      <c r="AZ978">
        <v>273</v>
      </c>
      <c r="BA978">
        <v>2</v>
      </c>
      <c r="BB978">
        <v>2</v>
      </c>
      <c r="BC978">
        <v>2</v>
      </c>
      <c r="BD978">
        <v>2</v>
      </c>
      <c r="BE978">
        <v>2</v>
      </c>
      <c r="BF978">
        <v>2</v>
      </c>
      <c r="BG978">
        <v>0</v>
      </c>
      <c r="BH978">
        <v>12</v>
      </c>
      <c r="BI978">
        <v>0</v>
      </c>
      <c r="BJ978">
        <v>0</v>
      </c>
      <c r="BK978">
        <v>0</v>
      </c>
      <c r="BL978">
        <v>1</v>
      </c>
      <c r="BM978">
        <v>0</v>
      </c>
      <c r="BN978">
        <v>1</v>
      </c>
      <c r="BO978">
        <v>0</v>
      </c>
      <c r="BP978">
        <v>0</v>
      </c>
      <c r="BQ978">
        <v>5</v>
      </c>
      <c r="BR978">
        <v>7</v>
      </c>
      <c r="BS978">
        <v>0</v>
      </c>
      <c r="BT978">
        <v>0</v>
      </c>
      <c r="BU978">
        <v>1</v>
      </c>
      <c r="BV978">
        <v>1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1</v>
      </c>
      <c r="CD978">
        <v>1</v>
      </c>
      <c r="CE978">
        <v>0</v>
      </c>
      <c r="CF978">
        <v>18</v>
      </c>
      <c r="CG978">
        <v>5</v>
      </c>
      <c r="CH978">
        <v>7</v>
      </c>
      <c r="CI978">
        <v>2</v>
      </c>
      <c r="CJ978">
        <v>2</v>
      </c>
      <c r="CK978">
        <v>2</v>
      </c>
      <c r="CL978">
        <v>2</v>
      </c>
      <c r="CM978">
        <v>2</v>
      </c>
      <c r="CN978">
        <v>2</v>
      </c>
      <c r="CO978">
        <v>0</v>
      </c>
      <c r="CP978">
        <v>12</v>
      </c>
      <c r="CQ978">
        <v>12</v>
      </c>
      <c r="CR978">
        <v>12</v>
      </c>
      <c r="CS978">
        <v>1</v>
      </c>
    </row>
    <row r="979" spans="1:97" x14ac:dyDescent="0.25">
      <c r="A979" t="s">
        <v>5142</v>
      </c>
      <c r="B979">
        <v>1</v>
      </c>
      <c r="C979" t="s">
        <v>5143</v>
      </c>
      <c r="D979">
        <v>17</v>
      </c>
      <c r="E979" t="s">
        <v>193</v>
      </c>
      <c r="F979">
        <v>1</v>
      </c>
      <c r="G979" t="s">
        <v>329</v>
      </c>
      <c r="H979" t="s">
        <v>5144</v>
      </c>
      <c r="I979">
        <v>590</v>
      </c>
      <c r="J979" t="s">
        <v>193</v>
      </c>
      <c r="K979" t="s">
        <v>189</v>
      </c>
      <c r="L979" t="s">
        <v>31</v>
      </c>
      <c r="M979" t="s">
        <v>37</v>
      </c>
      <c r="N979" t="s">
        <v>35</v>
      </c>
      <c r="O979" t="s">
        <v>29</v>
      </c>
      <c r="P979" t="s">
        <v>2803</v>
      </c>
      <c r="Q979" t="s">
        <v>2804</v>
      </c>
      <c r="R979" t="s">
        <v>194</v>
      </c>
      <c r="S979">
        <v>0</v>
      </c>
      <c r="T979">
        <v>135</v>
      </c>
      <c r="U979">
        <v>162</v>
      </c>
      <c r="V979">
        <v>297</v>
      </c>
      <c r="W979">
        <v>28</v>
      </c>
      <c r="X979">
        <v>28</v>
      </c>
      <c r="Y979">
        <v>56</v>
      </c>
      <c r="Z979">
        <v>135</v>
      </c>
      <c r="AA979">
        <v>162</v>
      </c>
      <c r="AB979">
        <v>297</v>
      </c>
      <c r="AC979">
        <v>19</v>
      </c>
      <c r="AD979">
        <v>14</v>
      </c>
      <c r="AE979">
        <v>33</v>
      </c>
      <c r="AF979">
        <v>19</v>
      </c>
      <c r="AG979">
        <v>14</v>
      </c>
      <c r="AH979">
        <v>33</v>
      </c>
      <c r="AI979">
        <v>20</v>
      </c>
      <c r="AJ979">
        <v>33</v>
      </c>
      <c r="AK979">
        <v>53</v>
      </c>
      <c r="AL979">
        <v>25</v>
      </c>
      <c r="AM979">
        <v>17</v>
      </c>
      <c r="AN979">
        <v>42</v>
      </c>
      <c r="AO979">
        <v>23</v>
      </c>
      <c r="AP979">
        <v>29</v>
      </c>
      <c r="AQ979">
        <v>52</v>
      </c>
      <c r="AR979">
        <v>29</v>
      </c>
      <c r="AS979">
        <v>27</v>
      </c>
      <c r="AT979">
        <v>56</v>
      </c>
      <c r="AU979">
        <v>22</v>
      </c>
      <c r="AV979">
        <v>32</v>
      </c>
      <c r="AW979">
        <v>54</v>
      </c>
      <c r="AX979">
        <v>138</v>
      </c>
      <c r="AY979">
        <v>152</v>
      </c>
      <c r="AZ979">
        <v>290</v>
      </c>
      <c r="BA979">
        <v>2</v>
      </c>
      <c r="BB979">
        <v>2</v>
      </c>
      <c r="BC979">
        <v>2</v>
      </c>
      <c r="BD979">
        <v>2</v>
      </c>
      <c r="BE979">
        <v>2</v>
      </c>
      <c r="BF979">
        <v>2</v>
      </c>
      <c r="BG979">
        <v>0</v>
      </c>
      <c r="BH979">
        <v>12</v>
      </c>
      <c r="BI979">
        <v>0</v>
      </c>
      <c r="BJ979">
        <v>0</v>
      </c>
      <c r="BK979">
        <v>1</v>
      </c>
      <c r="BL979">
        <v>0</v>
      </c>
      <c r="BM979">
        <v>0</v>
      </c>
      <c r="BN979">
        <v>1</v>
      </c>
      <c r="BO979">
        <v>0</v>
      </c>
      <c r="BP979">
        <v>0</v>
      </c>
      <c r="BQ979">
        <v>3</v>
      </c>
      <c r="BR979">
        <v>9</v>
      </c>
      <c r="BS979">
        <v>0</v>
      </c>
      <c r="BT979">
        <v>0</v>
      </c>
      <c r="BU979">
        <v>0</v>
      </c>
      <c r="BV979">
        <v>1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1</v>
      </c>
      <c r="CD979">
        <v>1</v>
      </c>
      <c r="CE979">
        <v>0</v>
      </c>
      <c r="CF979">
        <v>17</v>
      </c>
      <c r="CG979">
        <v>3</v>
      </c>
      <c r="CH979">
        <v>9</v>
      </c>
      <c r="CI979">
        <v>2</v>
      </c>
      <c r="CJ979">
        <v>2</v>
      </c>
      <c r="CK979">
        <v>2</v>
      </c>
      <c r="CL979">
        <v>2</v>
      </c>
      <c r="CM979">
        <v>2</v>
      </c>
      <c r="CN979">
        <v>2</v>
      </c>
      <c r="CO979">
        <v>0</v>
      </c>
      <c r="CP979">
        <v>12</v>
      </c>
      <c r="CQ979">
        <v>13</v>
      </c>
      <c r="CR979">
        <v>12</v>
      </c>
      <c r="CS979">
        <v>1</v>
      </c>
    </row>
    <row r="980" spans="1:97" x14ac:dyDescent="0.25">
      <c r="A980" t="s">
        <v>5145</v>
      </c>
      <c r="B980">
        <v>1</v>
      </c>
      <c r="C980" t="s">
        <v>5140</v>
      </c>
      <c r="D980">
        <v>37</v>
      </c>
      <c r="E980" t="s">
        <v>216</v>
      </c>
      <c r="F980">
        <v>1</v>
      </c>
      <c r="G980" t="s">
        <v>380</v>
      </c>
      <c r="H980" t="s">
        <v>3720</v>
      </c>
      <c r="I980">
        <v>5450</v>
      </c>
      <c r="J980" t="s">
        <v>217</v>
      </c>
      <c r="K980" t="s">
        <v>189</v>
      </c>
      <c r="L980" t="s">
        <v>31</v>
      </c>
      <c r="M980" t="s">
        <v>37</v>
      </c>
      <c r="N980" t="s">
        <v>35</v>
      </c>
      <c r="O980" t="s">
        <v>29</v>
      </c>
      <c r="P980" t="s">
        <v>3721</v>
      </c>
      <c r="Q980" t="s">
        <v>3238</v>
      </c>
      <c r="R980" t="s">
        <v>218</v>
      </c>
      <c r="S980">
        <v>0</v>
      </c>
      <c r="T980">
        <v>174</v>
      </c>
      <c r="U980">
        <v>171</v>
      </c>
      <c r="V980">
        <v>345</v>
      </c>
      <c r="W980">
        <v>23</v>
      </c>
      <c r="X980">
        <v>35</v>
      </c>
      <c r="Y980">
        <v>58</v>
      </c>
      <c r="Z980">
        <v>174</v>
      </c>
      <c r="AA980">
        <v>171</v>
      </c>
      <c r="AB980">
        <v>345</v>
      </c>
      <c r="AC980">
        <v>20</v>
      </c>
      <c r="AD980">
        <v>34</v>
      </c>
      <c r="AE980">
        <v>54</v>
      </c>
      <c r="AF980">
        <v>20</v>
      </c>
      <c r="AG980">
        <v>34</v>
      </c>
      <c r="AH980">
        <v>54</v>
      </c>
      <c r="AI980">
        <v>32</v>
      </c>
      <c r="AJ980">
        <v>28</v>
      </c>
      <c r="AK980">
        <v>60</v>
      </c>
      <c r="AL980">
        <v>32</v>
      </c>
      <c r="AM980">
        <v>27</v>
      </c>
      <c r="AN980">
        <v>59</v>
      </c>
      <c r="AO980">
        <v>32</v>
      </c>
      <c r="AP980">
        <v>27</v>
      </c>
      <c r="AQ980">
        <v>59</v>
      </c>
      <c r="AR980">
        <v>30</v>
      </c>
      <c r="AS980">
        <v>24</v>
      </c>
      <c r="AT980">
        <v>54</v>
      </c>
      <c r="AU980">
        <v>33</v>
      </c>
      <c r="AV980">
        <v>27</v>
      </c>
      <c r="AW980">
        <v>60</v>
      </c>
      <c r="AX980">
        <v>179</v>
      </c>
      <c r="AY980">
        <v>167</v>
      </c>
      <c r="AZ980">
        <v>346</v>
      </c>
      <c r="BA980">
        <v>2</v>
      </c>
      <c r="BB980">
        <v>2</v>
      </c>
      <c r="BC980">
        <v>2</v>
      </c>
      <c r="BD980">
        <v>2</v>
      </c>
      <c r="BE980">
        <v>2</v>
      </c>
      <c r="BF980">
        <v>2</v>
      </c>
      <c r="BG980">
        <v>0</v>
      </c>
      <c r="BH980">
        <v>12</v>
      </c>
      <c r="BI980">
        <v>0</v>
      </c>
      <c r="BJ980">
        <v>0</v>
      </c>
      <c r="BK980">
        <v>1</v>
      </c>
      <c r="BL980">
        <v>0</v>
      </c>
      <c r="BM980">
        <v>0</v>
      </c>
      <c r="BN980">
        <v>1</v>
      </c>
      <c r="BO980">
        <v>0</v>
      </c>
      <c r="BP980">
        <v>0</v>
      </c>
      <c r="BQ980">
        <v>1</v>
      </c>
      <c r="BR980">
        <v>11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1</v>
      </c>
      <c r="CE980">
        <v>0</v>
      </c>
      <c r="CF980">
        <v>15</v>
      </c>
      <c r="CG980">
        <v>1</v>
      </c>
      <c r="CH980">
        <v>11</v>
      </c>
      <c r="CI980">
        <v>2</v>
      </c>
      <c r="CJ980">
        <v>2</v>
      </c>
      <c r="CK980">
        <v>2</v>
      </c>
      <c r="CL980">
        <v>2</v>
      </c>
      <c r="CM980">
        <v>2</v>
      </c>
      <c r="CN980">
        <v>2</v>
      </c>
      <c r="CO980">
        <v>0</v>
      </c>
      <c r="CP980">
        <v>12</v>
      </c>
      <c r="CQ980">
        <v>12</v>
      </c>
      <c r="CR980">
        <v>12</v>
      </c>
      <c r="CS980">
        <v>1</v>
      </c>
    </row>
    <row r="981" spans="1:97" x14ac:dyDescent="0.25">
      <c r="A981" t="s">
        <v>5146</v>
      </c>
      <c r="B981">
        <v>1</v>
      </c>
      <c r="C981" t="s">
        <v>5147</v>
      </c>
      <c r="D981">
        <v>50</v>
      </c>
      <c r="E981" t="s">
        <v>298</v>
      </c>
      <c r="F981">
        <v>1</v>
      </c>
      <c r="G981" t="s">
        <v>298</v>
      </c>
      <c r="H981" t="s">
        <v>5148</v>
      </c>
      <c r="I981">
        <v>5000</v>
      </c>
      <c r="J981" t="s">
        <v>228</v>
      </c>
      <c r="K981" t="s">
        <v>189</v>
      </c>
      <c r="L981" t="s">
        <v>31</v>
      </c>
      <c r="M981" t="s">
        <v>37</v>
      </c>
      <c r="N981" t="s">
        <v>35</v>
      </c>
      <c r="O981" t="s">
        <v>29</v>
      </c>
      <c r="P981" t="s">
        <v>2794</v>
      </c>
      <c r="Q981" t="s">
        <v>2795</v>
      </c>
      <c r="R981" t="s">
        <v>431</v>
      </c>
      <c r="S981">
        <v>0</v>
      </c>
      <c r="T981">
        <v>66</v>
      </c>
      <c r="U981">
        <v>52</v>
      </c>
      <c r="V981">
        <v>118</v>
      </c>
      <c r="W981">
        <v>17</v>
      </c>
      <c r="X981">
        <v>4</v>
      </c>
      <c r="Y981">
        <v>21</v>
      </c>
      <c r="Z981">
        <v>66</v>
      </c>
      <c r="AA981">
        <v>52</v>
      </c>
      <c r="AB981">
        <v>118</v>
      </c>
      <c r="AC981">
        <v>15</v>
      </c>
      <c r="AD981">
        <v>13</v>
      </c>
      <c r="AE981">
        <v>28</v>
      </c>
      <c r="AF981">
        <v>15</v>
      </c>
      <c r="AG981">
        <v>14</v>
      </c>
      <c r="AH981">
        <v>29</v>
      </c>
      <c r="AI981">
        <v>10</v>
      </c>
      <c r="AJ981">
        <v>10</v>
      </c>
      <c r="AK981">
        <v>20</v>
      </c>
      <c r="AL981">
        <v>11</v>
      </c>
      <c r="AM981">
        <v>11</v>
      </c>
      <c r="AN981">
        <v>22</v>
      </c>
      <c r="AO981">
        <v>9</v>
      </c>
      <c r="AP981">
        <v>7</v>
      </c>
      <c r="AQ981">
        <v>16</v>
      </c>
      <c r="AR981">
        <v>13</v>
      </c>
      <c r="AS981">
        <v>14</v>
      </c>
      <c r="AT981">
        <v>27</v>
      </c>
      <c r="AU981">
        <v>11</v>
      </c>
      <c r="AV981">
        <v>12</v>
      </c>
      <c r="AW981">
        <v>23</v>
      </c>
      <c r="AX981">
        <v>69</v>
      </c>
      <c r="AY981">
        <v>68</v>
      </c>
      <c r="AZ981">
        <v>137</v>
      </c>
      <c r="BA981">
        <v>1</v>
      </c>
      <c r="BB981">
        <v>1</v>
      </c>
      <c r="BC981">
        <v>1</v>
      </c>
      <c r="BD981">
        <v>1</v>
      </c>
      <c r="BE981">
        <v>1</v>
      </c>
      <c r="BF981">
        <v>1</v>
      </c>
      <c r="BG981">
        <v>0</v>
      </c>
      <c r="BH981">
        <v>6</v>
      </c>
      <c r="BI981">
        <v>0</v>
      </c>
      <c r="BJ981">
        <v>0</v>
      </c>
      <c r="BK981">
        <v>0</v>
      </c>
      <c r="BL981">
        <v>1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6</v>
      </c>
      <c r="BS981">
        <v>0</v>
      </c>
      <c r="BT981">
        <v>0</v>
      </c>
      <c r="BU981">
        <v>1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1</v>
      </c>
      <c r="CE981">
        <v>0</v>
      </c>
      <c r="CF981">
        <v>9</v>
      </c>
      <c r="CG981">
        <v>0</v>
      </c>
      <c r="CH981">
        <v>6</v>
      </c>
      <c r="CI981">
        <v>1</v>
      </c>
      <c r="CJ981">
        <v>1</v>
      </c>
      <c r="CK981">
        <v>1</v>
      </c>
      <c r="CL981">
        <v>1</v>
      </c>
      <c r="CM981">
        <v>1</v>
      </c>
      <c r="CN981">
        <v>1</v>
      </c>
      <c r="CO981">
        <v>0</v>
      </c>
      <c r="CP981">
        <v>6</v>
      </c>
      <c r="CQ981">
        <v>12</v>
      </c>
      <c r="CR981">
        <v>6</v>
      </c>
      <c r="CS981">
        <v>1</v>
      </c>
    </row>
    <row r="982" spans="1:97" x14ac:dyDescent="0.25">
      <c r="A982" t="s">
        <v>5149</v>
      </c>
      <c r="B982">
        <v>1</v>
      </c>
      <c r="C982" t="s">
        <v>4963</v>
      </c>
      <c r="D982">
        <v>17</v>
      </c>
      <c r="E982" t="s">
        <v>193</v>
      </c>
      <c r="F982">
        <v>1</v>
      </c>
      <c r="G982" t="s">
        <v>329</v>
      </c>
      <c r="H982" t="s">
        <v>5150</v>
      </c>
      <c r="I982">
        <v>799</v>
      </c>
      <c r="J982" t="s">
        <v>193</v>
      </c>
      <c r="K982" t="s">
        <v>189</v>
      </c>
      <c r="L982" t="s">
        <v>31</v>
      </c>
      <c r="M982" t="s">
        <v>37</v>
      </c>
      <c r="N982" t="s">
        <v>35</v>
      </c>
      <c r="O982" t="s">
        <v>29</v>
      </c>
      <c r="P982" t="s">
        <v>3369</v>
      </c>
      <c r="Q982" t="s">
        <v>3026</v>
      </c>
      <c r="R982" t="s">
        <v>194</v>
      </c>
      <c r="S982">
        <v>0</v>
      </c>
      <c r="T982">
        <v>95</v>
      </c>
      <c r="U982">
        <v>78</v>
      </c>
      <c r="V982">
        <v>173</v>
      </c>
      <c r="W982">
        <v>13</v>
      </c>
      <c r="X982">
        <v>13</v>
      </c>
      <c r="Y982">
        <v>26</v>
      </c>
      <c r="Z982">
        <v>94</v>
      </c>
      <c r="AA982">
        <v>78</v>
      </c>
      <c r="AB982">
        <v>172</v>
      </c>
      <c r="AC982">
        <v>17</v>
      </c>
      <c r="AD982">
        <v>12</v>
      </c>
      <c r="AE982">
        <v>29</v>
      </c>
      <c r="AF982">
        <v>17</v>
      </c>
      <c r="AG982">
        <v>12</v>
      </c>
      <c r="AH982">
        <v>29</v>
      </c>
      <c r="AI982">
        <v>16</v>
      </c>
      <c r="AJ982">
        <v>13</v>
      </c>
      <c r="AK982">
        <v>29</v>
      </c>
      <c r="AL982">
        <v>16</v>
      </c>
      <c r="AM982">
        <v>13</v>
      </c>
      <c r="AN982">
        <v>29</v>
      </c>
      <c r="AO982">
        <v>12</v>
      </c>
      <c r="AP982">
        <v>17</v>
      </c>
      <c r="AQ982">
        <v>29</v>
      </c>
      <c r="AR982">
        <v>17</v>
      </c>
      <c r="AS982">
        <v>13</v>
      </c>
      <c r="AT982">
        <v>30</v>
      </c>
      <c r="AU982">
        <v>18</v>
      </c>
      <c r="AV982">
        <v>10</v>
      </c>
      <c r="AW982">
        <v>28</v>
      </c>
      <c r="AX982">
        <v>96</v>
      </c>
      <c r="AY982">
        <v>78</v>
      </c>
      <c r="AZ982">
        <v>174</v>
      </c>
      <c r="BA982">
        <v>1</v>
      </c>
      <c r="BB982">
        <v>1</v>
      </c>
      <c r="BC982">
        <v>1</v>
      </c>
      <c r="BD982">
        <v>1</v>
      </c>
      <c r="BE982">
        <v>1</v>
      </c>
      <c r="BF982">
        <v>1</v>
      </c>
      <c r="BG982">
        <v>0</v>
      </c>
      <c r="BH982">
        <v>6</v>
      </c>
      <c r="BI982">
        <v>0</v>
      </c>
      <c r="BJ982">
        <v>0</v>
      </c>
      <c r="BK982">
        <v>0</v>
      </c>
      <c r="BL982">
        <v>1</v>
      </c>
      <c r="BM982">
        <v>0</v>
      </c>
      <c r="BN982">
        <v>0</v>
      </c>
      <c r="BO982">
        <v>0</v>
      </c>
      <c r="BP982">
        <v>0</v>
      </c>
      <c r="BQ982">
        <v>1</v>
      </c>
      <c r="BR982">
        <v>5</v>
      </c>
      <c r="BS982">
        <v>0</v>
      </c>
      <c r="BT982">
        <v>0</v>
      </c>
      <c r="BU982">
        <v>1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1</v>
      </c>
      <c r="CE982">
        <v>0</v>
      </c>
      <c r="CF982">
        <v>9</v>
      </c>
      <c r="CG982">
        <v>1</v>
      </c>
      <c r="CH982">
        <v>5</v>
      </c>
      <c r="CI982">
        <v>1</v>
      </c>
      <c r="CJ982">
        <v>1</v>
      </c>
      <c r="CK982">
        <v>1</v>
      </c>
      <c r="CL982">
        <v>1</v>
      </c>
      <c r="CM982">
        <v>1</v>
      </c>
      <c r="CN982">
        <v>1</v>
      </c>
      <c r="CO982">
        <v>0</v>
      </c>
      <c r="CP982">
        <v>6</v>
      </c>
      <c r="CQ982">
        <v>7</v>
      </c>
      <c r="CR982">
        <v>6</v>
      </c>
      <c r="CS982">
        <v>1</v>
      </c>
    </row>
    <row r="983" spans="1:97" x14ac:dyDescent="0.25">
      <c r="A983" t="s">
        <v>5151</v>
      </c>
      <c r="B983">
        <v>1</v>
      </c>
      <c r="C983" t="s">
        <v>467</v>
      </c>
      <c r="D983">
        <v>17</v>
      </c>
      <c r="E983" t="s">
        <v>193</v>
      </c>
      <c r="F983">
        <v>1</v>
      </c>
      <c r="G983" t="s">
        <v>329</v>
      </c>
      <c r="H983" t="s">
        <v>1272</v>
      </c>
      <c r="I983">
        <v>0</v>
      </c>
      <c r="J983" t="s">
        <v>193</v>
      </c>
      <c r="K983" t="s">
        <v>189</v>
      </c>
      <c r="L983" t="s">
        <v>31</v>
      </c>
      <c r="M983" t="s">
        <v>37</v>
      </c>
      <c r="N983" t="s">
        <v>35</v>
      </c>
      <c r="O983" t="s">
        <v>29</v>
      </c>
      <c r="P983" t="s">
        <v>3977</v>
      </c>
      <c r="Q983" t="s">
        <v>2804</v>
      </c>
      <c r="R983" t="s">
        <v>194</v>
      </c>
      <c r="S983">
        <v>0</v>
      </c>
      <c r="T983">
        <v>153</v>
      </c>
      <c r="U983">
        <v>151</v>
      </c>
      <c r="V983">
        <v>304</v>
      </c>
      <c r="W983">
        <v>26</v>
      </c>
      <c r="X983">
        <v>25</v>
      </c>
      <c r="Y983">
        <v>51</v>
      </c>
      <c r="Z983">
        <v>152</v>
      </c>
      <c r="AA983">
        <v>149</v>
      </c>
      <c r="AB983">
        <v>301</v>
      </c>
      <c r="AC983">
        <v>33</v>
      </c>
      <c r="AD983">
        <v>21</v>
      </c>
      <c r="AE983">
        <v>54</v>
      </c>
      <c r="AF983">
        <v>33</v>
      </c>
      <c r="AG983">
        <v>21</v>
      </c>
      <c r="AH983">
        <v>54</v>
      </c>
      <c r="AI983">
        <v>24</v>
      </c>
      <c r="AJ983">
        <v>26</v>
      </c>
      <c r="AK983">
        <v>50</v>
      </c>
      <c r="AL983">
        <v>27</v>
      </c>
      <c r="AM983">
        <v>25</v>
      </c>
      <c r="AN983">
        <v>52</v>
      </c>
      <c r="AO983">
        <v>28</v>
      </c>
      <c r="AP983">
        <v>22</v>
      </c>
      <c r="AQ983">
        <v>50</v>
      </c>
      <c r="AR983">
        <v>19</v>
      </c>
      <c r="AS983">
        <v>30</v>
      </c>
      <c r="AT983">
        <v>49</v>
      </c>
      <c r="AU983">
        <v>29</v>
      </c>
      <c r="AV983">
        <v>23</v>
      </c>
      <c r="AW983">
        <v>52</v>
      </c>
      <c r="AX983">
        <v>160</v>
      </c>
      <c r="AY983">
        <v>147</v>
      </c>
      <c r="AZ983">
        <v>307</v>
      </c>
      <c r="BA983">
        <v>2</v>
      </c>
      <c r="BB983">
        <v>2</v>
      </c>
      <c r="BC983">
        <v>2</v>
      </c>
      <c r="BD983">
        <v>2</v>
      </c>
      <c r="BE983">
        <v>2</v>
      </c>
      <c r="BF983">
        <v>2</v>
      </c>
      <c r="BG983">
        <v>0</v>
      </c>
      <c r="BH983">
        <v>12</v>
      </c>
      <c r="BI983">
        <v>0</v>
      </c>
      <c r="BJ983">
        <v>0</v>
      </c>
      <c r="BK983">
        <v>1</v>
      </c>
      <c r="BL983">
        <v>0</v>
      </c>
      <c r="BM983">
        <v>0</v>
      </c>
      <c r="BN983">
        <v>1</v>
      </c>
      <c r="BO983">
        <v>0</v>
      </c>
      <c r="BP983">
        <v>0</v>
      </c>
      <c r="BQ983">
        <v>3</v>
      </c>
      <c r="BR983">
        <v>9</v>
      </c>
      <c r="BS983">
        <v>0</v>
      </c>
      <c r="BT983">
        <v>0</v>
      </c>
      <c r="BU983">
        <v>2</v>
      </c>
      <c r="BV983">
        <v>1</v>
      </c>
      <c r="BW983">
        <v>0</v>
      </c>
      <c r="BX983">
        <v>0</v>
      </c>
      <c r="BY983">
        <v>0</v>
      </c>
      <c r="BZ983">
        <v>0</v>
      </c>
      <c r="CA983">
        <v>1</v>
      </c>
      <c r="CB983">
        <v>0</v>
      </c>
      <c r="CC983">
        <v>1</v>
      </c>
      <c r="CD983">
        <v>1</v>
      </c>
      <c r="CE983">
        <v>0</v>
      </c>
      <c r="CF983">
        <v>20</v>
      </c>
      <c r="CG983">
        <v>3</v>
      </c>
      <c r="CH983">
        <v>9</v>
      </c>
      <c r="CI983">
        <v>2</v>
      </c>
      <c r="CJ983">
        <v>2</v>
      </c>
      <c r="CK983">
        <v>2</v>
      </c>
      <c r="CL983">
        <v>2</v>
      </c>
      <c r="CM983">
        <v>2</v>
      </c>
      <c r="CN983">
        <v>2</v>
      </c>
      <c r="CO983">
        <v>0</v>
      </c>
      <c r="CP983">
        <v>12</v>
      </c>
      <c r="CQ983">
        <v>13</v>
      </c>
      <c r="CR983">
        <v>12</v>
      </c>
      <c r="CS983">
        <v>1</v>
      </c>
    </row>
    <row r="984" spans="1:97" x14ac:dyDescent="0.25">
      <c r="A984" t="s">
        <v>5152</v>
      </c>
      <c r="B984">
        <v>1</v>
      </c>
      <c r="C984" t="s">
        <v>2360</v>
      </c>
      <c r="D984">
        <v>37</v>
      </c>
      <c r="E984" t="s">
        <v>216</v>
      </c>
      <c r="F984">
        <v>1</v>
      </c>
      <c r="G984" t="s">
        <v>380</v>
      </c>
      <c r="H984" t="s">
        <v>1941</v>
      </c>
      <c r="I984">
        <v>0</v>
      </c>
      <c r="J984" t="s">
        <v>217</v>
      </c>
      <c r="K984" t="s">
        <v>189</v>
      </c>
      <c r="L984" t="s">
        <v>31</v>
      </c>
      <c r="M984" t="s">
        <v>37</v>
      </c>
      <c r="N984" t="s">
        <v>35</v>
      </c>
      <c r="O984" t="s">
        <v>29</v>
      </c>
      <c r="P984" t="s">
        <v>3141</v>
      </c>
      <c r="Q984" t="s">
        <v>2764</v>
      </c>
      <c r="R984" t="s">
        <v>218</v>
      </c>
      <c r="S984">
        <v>0</v>
      </c>
      <c r="T984">
        <v>64</v>
      </c>
      <c r="U984">
        <v>69</v>
      </c>
      <c r="V984">
        <v>133</v>
      </c>
      <c r="W984">
        <v>15</v>
      </c>
      <c r="X984">
        <v>8</v>
      </c>
      <c r="Y984">
        <v>23</v>
      </c>
      <c r="Z984">
        <v>62</v>
      </c>
      <c r="AA984">
        <v>66</v>
      </c>
      <c r="AB984">
        <v>128</v>
      </c>
      <c r="AC984">
        <v>12</v>
      </c>
      <c r="AD984">
        <v>10</v>
      </c>
      <c r="AE984">
        <v>22</v>
      </c>
      <c r="AF984">
        <v>12</v>
      </c>
      <c r="AG984">
        <v>10</v>
      </c>
      <c r="AH984">
        <v>22</v>
      </c>
      <c r="AI984">
        <v>12</v>
      </c>
      <c r="AJ984">
        <v>8</v>
      </c>
      <c r="AK984">
        <v>20</v>
      </c>
      <c r="AL984">
        <v>10</v>
      </c>
      <c r="AM984">
        <v>15</v>
      </c>
      <c r="AN984">
        <v>25</v>
      </c>
      <c r="AO984">
        <v>13</v>
      </c>
      <c r="AP984">
        <v>10</v>
      </c>
      <c r="AQ984">
        <v>23</v>
      </c>
      <c r="AR984">
        <v>9</v>
      </c>
      <c r="AS984">
        <v>15</v>
      </c>
      <c r="AT984">
        <v>24</v>
      </c>
      <c r="AU984">
        <v>7</v>
      </c>
      <c r="AV984">
        <v>13</v>
      </c>
      <c r="AW984">
        <v>20</v>
      </c>
      <c r="AX984">
        <v>63</v>
      </c>
      <c r="AY984">
        <v>71</v>
      </c>
      <c r="AZ984">
        <v>134</v>
      </c>
      <c r="BA984">
        <v>1</v>
      </c>
      <c r="BB984">
        <v>1</v>
      </c>
      <c r="BC984">
        <v>1</v>
      </c>
      <c r="BD984">
        <v>1</v>
      </c>
      <c r="BE984">
        <v>1</v>
      </c>
      <c r="BF984">
        <v>1</v>
      </c>
      <c r="BG984">
        <v>0</v>
      </c>
      <c r="BH984">
        <v>6</v>
      </c>
      <c r="BI984">
        <v>0</v>
      </c>
      <c r="BJ984">
        <v>0</v>
      </c>
      <c r="BK984">
        <v>0</v>
      </c>
      <c r="BL984">
        <v>1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6</v>
      </c>
      <c r="BS984">
        <v>0</v>
      </c>
      <c r="BT984">
        <v>0</v>
      </c>
      <c r="BU984">
        <v>0</v>
      </c>
      <c r="BV984">
        <v>1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1</v>
      </c>
      <c r="CD984">
        <v>0</v>
      </c>
      <c r="CE984">
        <v>0</v>
      </c>
      <c r="CF984">
        <v>9</v>
      </c>
      <c r="CG984">
        <v>0</v>
      </c>
      <c r="CH984">
        <v>6</v>
      </c>
      <c r="CI984">
        <v>1</v>
      </c>
      <c r="CJ984">
        <v>1</v>
      </c>
      <c r="CK984">
        <v>1</v>
      </c>
      <c r="CL984">
        <v>1</v>
      </c>
      <c r="CM984">
        <v>1</v>
      </c>
      <c r="CN984">
        <v>1</v>
      </c>
      <c r="CO984">
        <v>0</v>
      </c>
      <c r="CP984">
        <v>6</v>
      </c>
      <c r="CQ984">
        <v>12</v>
      </c>
      <c r="CR984">
        <v>6</v>
      </c>
      <c r="CS984">
        <v>1</v>
      </c>
    </row>
    <row r="985" spans="1:97" x14ac:dyDescent="0.25">
      <c r="A985" t="s">
        <v>5153</v>
      </c>
      <c r="B985">
        <v>1</v>
      </c>
      <c r="C985" t="s">
        <v>4928</v>
      </c>
      <c r="D985">
        <v>37</v>
      </c>
      <c r="E985" t="s">
        <v>216</v>
      </c>
      <c r="F985">
        <v>1</v>
      </c>
      <c r="G985" t="s">
        <v>380</v>
      </c>
      <c r="H985" t="s">
        <v>5154</v>
      </c>
      <c r="I985">
        <v>0</v>
      </c>
      <c r="J985" t="s">
        <v>217</v>
      </c>
      <c r="K985" t="s">
        <v>189</v>
      </c>
      <c r="L985" t="s">
        <v>31</v>
      </c>
      <c r="M985" t="s">
        <v>37</v>
      </c>
      <c r="N985" t="s">
        <v>35</v>
      </c>
      <c r="O985" t="s">
        <v>29</v>
      </c>
      <c r="P985" t="s">
        <v>2811</v>
      </c>
      <c r="Q985" t="s">
        <v>2812</v>
      </c>
      <c r="R985" t="s">
        <v>218</v>
      </c>
      <c r="S985">
        <v>0</v>
      </c>
      <c r="T985">
        <v>181</v>
      </c>
      <c r="U985">
        <v>190</v>
      </c>
      <c r="V985">
        <v>371</v>
      </c>
      <c r="W985">
        <v>32</v>
      </c>
      <c r="X985">
        <v>28</v>
      </c>
      <c r="Y985">
        <v>60</v>
      </c>
      <c r="Z985">
        <v>180</v>
      </c>
      <c r="AA985">
        <v>189</v>
      </c>
      <c r="AB985">
        <v>369</v>
      </c>
      <c r="AC985">
        <v>37</v>
      </c>
      <c r="AD985">
        <v>28</v>
      </c>
      <c r="AE985">
        <v>65</v>
      </c>
      <c r="AF985">
        <v>37</v>
      </c>
      <c r="AG985">
        <v>28</v>
      </c>
      <c r="AH985">
        <v>65</v>
      </c>
      <c r="AI985">
        <v>35</v>
      </c>
      <c r="AJ985">
        <v>28</v>
      </c>
      <c r="AK985">
        <v>63</v>
      </c>
      <c r="AL985">
        <v>30</v>
      </c>
      <c r="AM985">
        <v>33</v>
      </c>
      <c r="AN985">
        <v>63</v>
      </c>
      <c r="AO985">
        <v>26</v>
      </c>
      <c r="AP985">
        <v>41</v>
      </c>
      <c r="AQ985">
        <v>67</v>
      </c>
      <c r="AR985">
        <v>33</v>
      </c>
      <c r="AS985">
        <v>34</v>
      </c>
      <c r="AT985">
        <v>67</v>
      </c>
      <c r="AU985">
        <v>28</v>
      </c>
      <c r="AV985">
        <v>34</v>
      </c>
      <c r="AW985">
        <v>62</v>
      </c>
      <c r="AX985">
        <v>189</v>
      </c>
      <c r="AY985">
        <v>198</v>
      </c>
      <c r="AZ985">
        <v>387</v>
      </c>
      <c r="BA985">
        <v>2</v>
      </c>
      <c r="BB985">
        <v>2</v>
      </c>
      <c r="BC985">
        <v>2</v>
      </c>
      <c r="BD985">
        <v>2</v>
      </c>
      <c r="BE985">
        <v>2</v>
      </c>
      <c r="BF985">
        <v>2</v>
      </c>
      <c r="BG985">
        <v>0</v>
      </c>
      <c r="BH985">
        <v>12</v>
      </c>
      <c r="BI985">
        <v>0</v>
      </c>
      <c r="BJ985">
        <v>0</v>
      </c>
      <c r="BK985">
        <v>0</v>
      </c>
      <c r="BL985">
        <v>1</v>
      </c>
      <c r="BM985">
        <v>1</v>
      </c>
      <c r="BN985">
        <v>0</v>
      </c>
      <c r="BO985">
        <v>0</v>
      </c>
      <c r="BP985">
        <v>0</v>
      </c>
      <c r="BQ985">
        <v>3</v>
      </c>
      <c r="BR985">
        <v>9</v>
      </c>
      <c r="BS985">
        <v>0</v>
      </c>
      <c r="BT985">
        <v>0</v>
      </c>
      <c r="BU985">
        <v>0</v>
      </c>
      <c r="BV985">
        <v>1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1</v>
      </c>
      <c r="CD985">
        <v>0</v>
      </c>
      <c r="CE985">
        <v>0</v>
      </c>
      <c r="CF985">
        <v>16</v>
      </c>
      <c r="CG985">
        <v>3</v>
      </c>
      <c r="CH985">
        <v>9</v>
      </c>
      <c r="CI985">
        <v>2</v>
      </c>
      <c r="CJ985">
        <v>2</v>
      </c>
      <c r="CK985">
        <v>2</v>
      </c>
      <c r="CL985">
        <v>2</v>
      </c>
      <c r="CM985">
        <v>2</v>
      </c>
      <c r="CN985">
        <v>2</v>
      </c>
      <c r="CO985">
        <v>0</v>
      </c>
      <c r="CP985">
        <v>12</v>
      </c>
      <c r="CQ985">
        <v>12</v>
      </c>
      <c r="CR985">
        <v>12</v>
      </c>
      <c r="CS985">
        <v>1</v>
      </c>
    </row>
    <row r="986" spans="1:97" x14ac:dyDescent="0.25">
      <c r="A986" t="s">
        <v>5155</v>
      </c>
      <c r="B986">
        <v>1</v>
      </c>
      <c r="C986" t="s">
        <v>5156</v>
      </c>
      <c r="D986">
        <v>37</v>
      </c>
      <c r="E986" t="s">
        <v>216</v>
      </c>
      <c r="F986">
        <v>1</v>
      </c>
      <c r="G986" t="s">
        <v>380</v>
      </c>
      <c r="H986" t="s">
        <v>5157</v>
      </c>
      <c r="I986">
        <v>1414</v>
      </c>
      <c r="J986" t="s">
        <v>217</v>
      </c>
      <c r="K986" t="s">
        <v>189</v>
      </c>
      <c r="L986" t="s">
        <v>31</v>
      </c>
      <c r="M986" t="s">
        <v>37</v>
      </c>
      <c r="N986" t="s">
        <v>35</v>
      </c>
      <c r="O986" t="s">
        <v>29</v>
      </c>
      <c r="P986" t="s">
        <v>5015</v>
      </c>
      <c r="Q986" t="s">
        <v>2947</v>
      </c>
      <c r="R986" t="s">
        <v>218</v>
      </c>
      <c r="S986">
        <v>0</v>
      </c>
      <c r="T986">
        <v>250</v>
      </c>
      <c r="U986">
        <v>260</v>
      </c>
      <c r="V986">
        <v>510</v>
      </c>
      <c r="W986">
        <v>31</v>
      </c>
      <c r="X986">
        <v>47</v>
      </c>
      <c r="Y986">
        <v>78</v>
      </c>
      <c r="Z986">
        <v>250</v>
      </c>
      <c r="AA986">
        <v>260</v>
      </c>
      <c r="AB986">
        <v>510</v>
      </c>
      <c r="AC986">
        <v>37</v>
      </c>
      <c r="AD986">
        <v>30</v>
      </c>
      <c r="AE986">
        <v>67</v>
      </c>
      <c r="AF986">
        <v>37</v>
      </c>
      <c r="AG986">
        <v>30</v>
      </c>
      <c r="AH986">
        <v>67</v>
      </c>
      <c r="AI986">
        <v>50</v>
      </c>
      <c r="AJ986">
        <v>45</v>
      </c>
      <c r="AK986">
        <v>95</v>
      </c>
      <c r="AL986">
        <v>43</v>
      </c>
      <c r="AM986">
        <v>55</v>
      </c>
      <c r="AN986">
        <v>98</v>
      </c>
      <c r="AO986">
        <v>43</v>
      </c>
      <c r="AP986">
        <v>43</v>
      </c>
      <c r="AQ986">
        <v>86</v>
      </c>
      <c r="AR986">
        <v>33</v>
      </c>
      <c r="AS986">
        <v>36</v>
      </c>
      <c r="AT986">
        <v>69</v>
      </c>
      <c r="AU986">
        <v>49</v>
      </c>
      <c r="AV986">
        <v>38</v>
      </c>
      <c r="AW986">
        <v>87</v>
      </c>
      <c r="AX986">
        <v>255</v>
      </c>
      <c r="AY986">
        <v>247</v>
      </c>
      <c r="AZ986">
        <v>502</v>
      </c>
      <c r="BA986">
        <v>2</v>
      </c>
      <c r="BB986">
        <v>3</v>
      </c>
      <c r="BC986">
        <v>3</v>
      </c>
      <c r="BD986">
        <v>3</v>
      </c>
      <c r="BE986">
        <v>2</v>
      </c>
      <c r="BF986">
        <v>3</v>
      </c>
      <c r="BG986">
        <v>0</v>
      </c>
      <c r="BH986">
        <v>16</v>
      </c>
      <c r="BI986">
        <v>0</v>
      </c>
      <c r="BJ986">
        <v>0</v>
      </c>
      <c r="BK986">
        <v>0</v>
      </c>
      <c r="BL986">
        <v>1</v>
      </c>
      <c r="BM986">
        <v>0</v>
      </c>
      <c r="BN986">
        <v>0</v>
      </c>
      <c r="BO986">
        <v>0</v>
      </c>
      <c r="BP986">
        <v>0</v>
      </c>
      <c r="BQ986">
        <v>6</v>
      </c>
      <c r="BR986">
        <v>10</v>
      </c>
      <c r="BS986">
        <v>0</v>
      </c>
      <c r="BT986">
        <v>0</v>
      </c>
      <c r="BU986">
        <v>2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1</v>
      </c>
      <c r="CD986">
        <v>1</v>
      </c>
      <c r="CE986">
        <v>0</v>
      </c>
      <c r="CF986">
        <v>21</v>
      </c>
      <c r="CG986">
        <v>6</v>
      </c>
      <c r="CH986">
        <v>10</v>
      </c>
      <c r="CI986">
        <v>2</v>
      </c>
      <c r="CJ986">
        <v>3</v>
      </c>
      <c r="CK986">
        <v>3</v>
      </c>
      <c r="CL986">
        <v>3</v>
      </c>
      <c r="CM986">
        <v>2</v>
      </c>
      <c r="CN986">
        <v>3</v>
      </c>
      <c r="CO986">
        <v>0</v>
      </c>
      <c r="CP986">
        <v>16</v>
      </c>
      <c r="CQ986">
        <v>19</v>
      </c>
      <c r="CR986">
        <v>16</v>
      </c>
      <c r="CS986">
        <v>1</v>
      </c>
    </row>
    <row r="987" spans="1:97" x14ac:dyDescent="0.25">
      <c r="A987" t="s">
        <v>5158</v>
      </c>
      <c r="B987">
        <v>1</v>
      </c>
      <c r="C987" t="s">
        <v>5159</v>
      </c>
      <c r="D987">
        <v>19</v>
      </c>
      <c r="E987" t="s">
        <v>188</v>
      </c>
      <c r="F987">
        <v>1</v>
      </c>
      <c r="G987" t="s">
        <v>188</v>
      </c>
      <c r="H987" t="s">
        <v>5160</v>
      </c>
      <c r="I987">
        <v>0</v>
      </c>
      <c r="J987" t="s">
        <v>188</v>
      </c>
      <c r="K987" t="s">
        <v>189</v>
      </c>
      <c r="L987" t="s">
        <v>31</v>
      </c>
      <c r="M987" t="s">
        <v>37</v>
      </c>
      <c r="N987" t="s">
        <v>35</v>
      </c>
      <c r="O987" t="s">
        <v>29</v>
      </c>
      <c r="P987" t="s">
        <v>3471</v>
      </c>
      <c r="Q987" t="s">
        <v>2879</v>
      </c>
      <c r="R987" t="s">
        <v>190</v>
      </c>
      <c r="S987">
        <v>0</v>
      </c>
      <c r="T987">
        <v>133</v>
      </c>
      <c r="U987">
        <v>130</v>
      </c>
      <c r="V987">
        <v>263</v>
      </c>
      <c r="W987">
        <v>23</v>
      </c>
      <c r="X987">
        <v>23</v>
      </c>
      <c r="Y987">
        <v>46</v>
      </c>
      <c r="Z987">
        <v>127</v>
      </c>
      <c r="AA987">
        <v>130</v>
      </c>
      <c r="AB987">
        <v>257</v>
      </c>
      <c r="AC987">
        <v>22</v>
      </c>
      <c r="AD987">
        <v>21</v>
      </c>
      <c r="AE987">
        <v>43</v>
      </c>
      <c r="AF987">
        <v>22</v>
      </c>
      <c r="AG987">
        <v>21</v>
      </c>
      <c r="AH987">
        <v>43</v>
      </c>
      <c r="AI987">
        <v>17</v>
      </c>
      <c r="AJ987">
        <v>20</v>
      </c>
      <c r="AK987">
        <v>37</v>
      </c>
      <c r="AL987">
        <v>25</v>
      </c>
      <c r="AM987">
        <v>19</v>
      </c>
      <c r="AN987">
        <v>44</v>
      </c>
      <c r="AO987">
        <v>26</v>
      </c>
      <c r="AP987">
        <v>22</v>
      </c>
      <c r="AQ987">
        <v>48</v>
      </c>
      <c r="AR987">
        <v>21</v>
      </c>
      <c r="AS987">
        <v>30</v>
      </c>
      <c r="AT987">
        <v>51</v>
      </c>
      <c r="AU987">
        <v>21</v>
      </c>
      <c r="AV987">
        <v>27</v>
      </c>
      <c r="AW987">
        <v>48</v>
      </c>
      <c r="AX987">
        <v>132</v>
      </c>
      <c r="AY987">
        <v>139</v>
      </c>
      <c r="AZ987">
        <v>271</v>
      </c>
      <c r="BA987">
        <v>2</v>
      </c>
      <c r="BB987">
        <v>2</v>
      </c>
      <c r="BC987">
        <v>2</v>
      </c>
      <c r="BD987">
        <v>2</v>
      </c>
      <c r="BE987">
        <v>2</v>
      </c>
      <c r="BF987">
        <v>2</v>
      </c>
      <c r="BG987">
        <v>0</v>
      </c>
      <c r="BH987">
        <v>12</v>
      </c>
      <c r="BI987">
        <v>0</v>
      </c>
      <c r="BJ987">
        <v>0</v>
      </c>
      <c r="BK987">
        <v>1</v>
      </c>
      <c r="BL987">
        <v>0</v>
      </c>
      <c r="BM987">
        <v>0</v>
      </c>
      <c r="BN987">
        <v>1</v>
      </c>
      <c r="BO987">
        <v>0</v>
      </c>
      <c r="BP987">
        <v>0</v>
      </c>
      <c r="BQ987">
        <v>1</v>
      </c>
      <c r="BR987">
        <v>11</v>
      </c>
      <c r="BS987">
        <v>0</v>
      </c>
      <c r="BT987">
        <v>0</v>
      </c>
      <c r="BU987">
        <v>1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1</v>
      </c>
      <c r="CD987">
        <v>1</v>
      </c>
      <c r="CE987">
        <v>0</v>
      </c>
      <c r="CF987">
        <v>17</v>
      </c>
      <c r="CG987">
        <v>1</v>
      </c>
      <c r="CH987">
        <v>11</v>
      </c>
      <c r="CI987">
        <v>2</v>
      </c>
      <c r="CJ987">
        <v>2</v>
      </c>
      <c r="CK987">
        <v>2</v>
      </c>
      <c r="CL987">
        <v>2</v>
      </c>
      <c r="CM987">
        <v>2</v>
      </c>
      <c r="CN987">
        <v>2</v>
      </c>
      <c r="CO987">
        <v>0</v>
      </c>
      <c r="CP987">
        <v>12</v>
      </c>
      <c r="CQ987">
        <v>15</v>
      </c>
      <c r="CR987">
        <v>12</v>
      </c>
      <c r="CS987">
        <v>1</v>
      </c>
    </row>
    <row r="988" spans="1:97" x14ac:dyDescent="0.25">
      <c r="A988" t="s">
        <v>5161</v>
      </c>
      <c r="B988">
        <v>1</v>
      </c>
      <c r="C988" t="s">
        <v>1493</v>
      </c>
      <c r="D988">
        <v>37</v>
      </c>
      <c r="E988" t="s">
        <v>216</v>
      </c>
      <c r="F988">
        <v>1</v>
      </c>
      <c r="G988" t="s">
        <v>380</v>
      </c>
      <c r="H988" t="s">
        <v>5162</v>
      </c>
      <c r="I988">
        <v>0</v>
      </c>
      <c r="J988" t="s">
        <v>217</v>
      </c>
      <c r="K988" t="s">
        <v>189</v>
      </c>
      <c r="L988" t="s">
        <v>31</v>
      </c>
      <c r="M988" t="s">
        <v>37</v>
      </c>
      <c r="N988" t="s">
        <v>35</v>
      </c>
      <c r="O988" t="s">
        <v>29</v>
      </c>
      <c r="P988" t="s">
        <v>5059</v>
      </c>
      <c r="Q988" t="s">
        <v>3303</v>
      </c>
      <c r="R988" t="s">
        <v>218</v>
      </c>
      <c r="S988">
        <v>0</v>
      </c>
      <c r="T988">
        <v>187</v>
      </c>
      <c r="U988">
        <v>140</v>
      </c>
      <c r="V988">
        <v>327</v>
      </c>
      <c r="W988">
        <v>26</v>
      </c>
      <c r="X988">
        <v>31</v>
      </c>
      <c r="Y988">
        <v>57</v>
      </c>
      <c r="Z988">
        <v>187</v>
      </c>
      <c r="AA988">
        <v>140</v>
      </c>
      <c r="AB988">
        <v>327</v>
      </c>
      <c r="AC988">
        <v>25</v>
      </c>
      <c r="AD988">
        <v>25</v>
      </c>
      <c r="AE988">
        <v>50</v>
      </c>
      <c r="AF988">
        <v>25</v>
      </c>
      <c r="AG988">
        <v>25</v>
      </c>
      <c r="AH988">
        <v>50</v>
      </c>
      <c r="AI988">
        <v>26</v>
      </c>
      <c r="AJ988">
        <v>21</v>
      </c>
      <c r="AK988">
        <v>47</v>
      </c>
      <c r="AL988">
        <v>31</v>
      </c>
      <c r="AM988">
        <v>21</v>
      </c>
      <c r="AN988">
        <v>52</v>
      </c>
      <c r="AO988">
        <v>34</v>
      </c>
      <c r="AP988">
        <v>21</v>
      </c>
      <c r="AQ988">
        <v>55</v>
      </c>
      <c r="AR988">
        <v>27</v>
      </c>
      <c r="AS988">
        <v>16</v>
      </c>
      <c r="AT988">
        <v>43</v>
      </c>
      <c r="AU988">
        <v>31</v>
      </c>
      <c r="AV988">
        <v>25</v>
      </c>
      <c r="AW988">
        <v>56</v>
      </c>
      <c r="AX988">
        <v>174</v>
      </c>
      <c r="AY988">
        <v>129</v>
      </c>
      <c r="AZ988">
        <v>303</v>
      </c>
      <c r="BA988">
        <v>2</v>
      </c>
      <c r="BB988">
        <v>2</v>
      </c>
      <c r="BC988">
        <v>2</v>
      </c>
      <c r="BD988">
        <v>2</v>
      </c>
      <c r="BE988">
        <v>2</v>
      </c>
      <c r="BF988">
        <v>2</v>
      </c>
      <c r="BG988">
        <v>0</v>
      </c>
      <c r="BH988">
        <v>12</v>
      </c>
      <c r="BI988">
        <v>0</v>
      </c>
      <c r="BJ988">
        <v>0</v>
      </c>
      <c r="BK988">
        <v>0</v>
      </c>
      <c r="BL988">
        <v>1</v>
      </c>
      <c r="BM988">
        <v>1</v>
      </c>
      <c r="BN988">
        <v>0</v>
      </c>
      <c r="BO988">
        <v>0</v>
      </c>
      <c r="BP988">
        <v>0</v>
      </c>
      <c r="BQ988">
        <v>1</v>
      </c>
      <c r="BR988">
        <v>11</v>
      </c>
      <c r="BS988">
        <v>0</v>
      </c>
      <c r="BT988">
        <v>0</v>
      </c>
      <c r="BU988">
        <v>1</v>
      </c>
      <c r="BV988">
        <v>2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1</v>
      </c>
      <c r="CD988">
        <v>0</v>
      </c>
      <c r="CE988">
        <v>0</v>
      </c>
      <c r="CF988">
        <v>18</v>
      </c>
      <c r="CG988">
        <v>1</v>
      </c>
      <c r="CH988">
        <v>11</v>
      </c>
      <c r="CI988">
        <v>2</v>
      </c>
      <c r="CJ988">
        <v>2</v>
      </c>
      <c r="CK988">
        <v>2</v>
      </c>
      <c r="CL988">
        <v>2</v>
      </c>
      <c r="CM988">
        <v>2</v>
      </c>
      <c r="CN988">
        <v>2</v>
      </c>
      <c r="CO988">
        <v>0</v>
      </c>
      <c r="CP988">
        <v>12</v>
      </c>
      <c r="CQ988">
        <v>13</v>
      </c>
      <c r="CR988">
        <v>12</v>
      </c>
      <c r="CS988">
        <v>1</v>
      </c>
    </row>
    <row r="989" spans="1:97" x14ac:dyDescent="0.25">
      <c r="A989" t="s">
        <v>5163</v>
      </c>
      <c r="B989">
        <v>2</v>
      </c>
      <c r="C989" t="s">
        <v>2802</v>
      </c>
      <c r="D989">
        <v>28</v>
      </c>
      <c r="E989" t="s">
        <v>662</v>
      </c>
      <c r="F989">
        <v>1</v>
      </c>
      <c r="G989" t="s">
        <v>662</v>
      </c>
      <c r="H989" t="s">
        <v>663</v>
      </c>
      <c r="I989">
        <v>0</v>
      </c>
      <c r="J989" t="s">
        <v>217</v>
      </c>
      <c r="K989" t="s">
        <v>189</v>
      </c>
      <c r="L989" t="s">
        <v>31</v>
      </c>
      <c r="M989" t="s">
        <v>37</v>
      </c>
      <c r="N989" t="s">
        <v>35</v>
      </c>
      <c r="O989" t="s">
        <v>29</v>
      </c>
      <c r="P989" t="s">
        <v>3331</v>
      </c>
      <c r="Q989" t="s">
        <v>3311</v>
      </c>
      <c r="R989" t="s">
        <v>218</v>
      </c>
      <c r="S989">
        <v>0</v>
      </c>
      <c r="T989">
        <v>16</v>
      </c>
      <c r="U989">
        <v>14</v>
      </c>
      <c r="V989">
        <v>30</v>
      </c>
      <c r="W989">
        <v>2</v>
      </c>
      <c r="X989">
        <v>2</v>
      </c>
      <c r="Y989">
        <v>4</v>
      </c>
      <c r="Z989">
        <v>15</v>
      </c>
      <c r="AA989">
        <v>14</v>
      </c>
      <c r="AB989">
        <v>29</v>
      </c>
      <c r="AC989">
        <v>3</v>
      </c>
      <c r="AD989">
        <v>0</v>
      </c>
      <c r="AE989">
        <v>3</v>
      </c>
      <c r="AF989">
        <v>3</v>
      </c>
      <c r="AG989">
        <v>0</v>
      </c>
      <c r="AH989">
        <v>3</v>
      </c>
      <c r="AI989">
        <v>2</v>
      </c>
      <c r="AJ989">
        <v>4</v>
      </c>
      <c r="AK989">
        <v>6</v>
      </c>
      <c r="AL989">
        <v>4</v>
      </c>
      <c r="AM989">
        <v>1</v>
      </c>
      <c r="AN989">
        <v>5</v>
      </c>
      <c r="AO989">
        <v>1</v>
      </c>
      <c r="AP989">
        <v>5</v>
      </c>
      <c r="AQ989">
        <v>6</v>
      </c>
      <c r="AR989">
        <v>2</v>
      </c>
      <c r="AS989">
        <v>1</v>
      </c>
      <c r="AT989">
        <v>3</v>
      </c>
      <c r="AU989">
        <v>3</v>
      </c>
      <c r="AV989">
        <v>4</v>
      </c>
      <c r="AW989">
        <v>7</v>
      </c>
      <c r="AX989">
        <v>15</v>
      </c>
      <c r="AY989">
        <v>15</v>
      </c>
      <c r="AZ989">
        <v>30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1</v>
      </c>
      <c r="BH989">
        <v>1</v>
      </c>
      <c r="BI989">
        <v>0</v>
      </c>
      <c r="BJ989">
        <v>1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1</v>
      </c>
      <c r="CE989">
        <v>0</v>
      </c>
      <c r="CF989">
        <v>2</v>
      </c>
      <c r="CG989">
        <v>0</v>
      </c>
      <c r="CH989">
        <v>1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1</v>
      </c>
      <c r="CP989">
        <v>1</v>
      </c>
      <c r="CQ989">
        <v>6</v>
      </c>
      <c r="CR989">
        <v>2</v>
      </c>
      <c r="CS989">
        <v>1</v>
      </c>
    </row>
    <row r="990" spans="1:97" x14ac:dyDescent="0.25">
      <c r="A990" t="s">
        <v>5164</v>
      </c>
      <c r="B990">
        <v>1</v>
      </c>
      <c r="C990" t="s">
        <v>5165</v>
      </c>
      <c r="D990">
        <v>19</v>
      </c>
      <c r="E990" t="s">
        <v>188</v>
      </c>
      <c r="F990">
        <v>1</v>
      </c>
      <c r="G990" t="s">
        <v>188</v>
      </c>
      <c r="H990" t="s">
        <v>5166</v>
      </c>
      <c r="I990">
        <v>1101</v>
      </c>
      <c r="J990" t="s">
        <v>188</v>
      </c>
      <c r="K990" t="s">
        <v>189</v>
      </c>
      <c r="L990" t="s">
        <v>31</v>
      </c>
      <c r="M990" t="s">
        <v>37</v>
      </c>
      <c r="N990" t="s">
        <v>35</v>
      </c>
      <c r="O990" t="s">
        <v>29</v>
      </c>
      <c r="P990" t="s">
        <v>5167</v>
      </c>
      <c r="Q990" t="s">
        <v>5168</v>
      </c>
      <c r="R990" t="s">
        <v>190</v>
      </c>
      <c r="S990">
        <v>0</v>
      </c>
      <c r="T990">
        <v>119</v>
      </c>
      <c r="U990">
        <v>115</v>
      </c>
      <c r="V990">
        <v>234</v>
      </c>
      <c r="W990">
        <v>10</v>
      </c>
      <c r="X990">
        <v>17</v>
      </c>
      <c r="Y990">
        <v>27</v>
      </c>
      <c r="Z990">
        <v>111</v>
      </c>
      <c r="AA990">
        <v>112</v>
      </c>
      <c r="AB990">
        <v>223</v>
      </c>
      <c r="AC990">
        <v>13</v>
      </c>
      <c r="AD990">
        <v>13</v>
      </c>
      <c r="AE990">
        <v>26</v>
      </c>
      <c r="AF990">
        <v>15</v>
      </c>
      <c r="AG990">
        <v>13</v>
      </c>
      <c r="AH990">
        <v>28</v>
      </c>
      <c r="AI990">
        <v>22</v>
      </c>
      <c r="AJ990">
        <v>16</v>
      </c>
      <c r="AK990">
        <v>38</v>
      </c>
      <c r="AL990">
        <v>14</v>
      </c>
      <c r="AM990">
        <v>22</v>
      </c>
      <c r="AN990">
        <v>36</v>
      </c>
      <c r="AO990">
        <v>29</v>
      </c>
      <c r="AP990">
        <v>17</v>
      </c>
      <c r="AQ990">
        <v>46</v>
      </c>
      <c r="AR990">
        <v>28</v>
      </c>
      <c r="AS990">
        <v>25</v>
      </c>
      <c r="AT990">
        <v>53</v>
      </c>
      <c r="AU990">
        <v>18</v>
      </c>
      <c r="AV990">
        <v>21</v>
      </c>
      <c r="AW990">
        <v>39</v>
      </c>
      <c r="AX990">
        <v>126</v>
      </c>
      <c r="AY990">
        <v>114</v>
      </c>
      <c r="AZ990">
        <v>240</v>
      </c>
      <c r="BA990">
        <v>2</v>
      </c>
      <c r="BB990">
        <v>2</v>
      </c>
      <c r="BC990">
        <v>2</v>
      </c>
      <c r="BD990">
        <v>2</v>
      </c>
      <c r="BE990">
        <v>2</v>
      </c>
      <c r="BF990">
        <v>2</v>
      </c>
      <c r="BG990">
        <v>0</v>
      </c>
      <c r="BH990">
        <v>12</v>
      </c>
      <c r="BI990">
        <v>0</v>
      </c>
      <c r="BJ990">
        <v>0</v>
      </c>
      <c r="BK990">
        <v>0</v>
      </c>
      <c r="BL990">
        <v>1</v>
      </c>
      <c r="BM990">
        <v>0</v>
      </c>
      <c r="BN990">
        <v>1</v>
      </c>
      <c r="BO990">
        <v>0</v>
      </c>
      <c r="BP990">
        <v>0</v>
      </c>
      <c r="BQ990">
        <v>3</v>
      </c>
      <c r="BR990">
        <v>9</v>
      </c>
      <c r="BS990">
        <v>0</v>
      </c>
      <c r="BT990">
        <v>0</v>
      </c>
      <c r="BU990">
        <v>1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2</v>
      </c>
      <c r="CE990">
        <v>0</v>
      </c>
      <c r="CF990">
        <v>17</v>
      </c>
      <c r="CG990">
        <v>3</v>
      </c>
      <c r="CH990">
        <v>9</v>
      </c>
      <c r="CI990">
        <v>2</v>
      </c>
      <c r="CJ990">
        <v>2</v>
      </c>
      <c r="CK990">
        <v>2</v>
      </c>
      <c r="CL990">
        <v>2</v>
      </c>
      <c r="CM990">
        <v>2</v>
      </c>
      <c r="CN990">
        <v>2</v>
      </c>
      <c r="CO990">
        <v>0</v>
      </c>
      <c r="CP990">
        <v>12</v>
      </c>
      <c r="CQ990">
        <v>12</v>
      </c>
      <c r="CR990">
        <v>12</v>
      </c>
      <c r="CS990">
        <v>1</v>
      </c>
    </row>
    <row r="991" spans="1:97" x14ac:dyDescent="0.25">
      <c r="A991" t="s">
        <v>5169</v>
      </c>
      <c r="B991">
        <v>1</v>
      </c>
      <c r="C991" t="s">
        <v>5170</v>
      </c>
      <c r="D991">
        <v>32</v>
      </c>
      <c r="E991" t="s">
        <v>221</v>
      </c>
      <c r="F991">
        <v>1</v>
      </c>
      <c r="G991" t="s">
        <v>221</v>
      </c>
      <c r="H991" t="s">
        <v>5171</v>
      </c>
      <c r="I991">
        <v>0</v>
      </c>
      <c r="J991" t="s">
        <v>221</v>
      </c>
      <c r="K991" t="s">
        <v>189</v>
      </c>
      <c r="L991" t="s">
        <v>31</v>
      </c>
      <c r="M991" t="s">
        <v>37</v>
      </c>
      <c r="N991" t="s">
        <v>35</v>
      </c>
      <c r="O991" t="s">
        <v>29</v>
      </c>
      <c r="P991" t="s">
        <v>3040</v>
      </c>
      <c r="Q991" t="s">
        <v>3041</v>
      </c>
      <c r="R991" t="s">
        <v>222</v>
      </c>
      <c r="S991">
        <v>0</v>
      </c>
      <c r="T991">
        <v>62</v>
      </c>
      <c r="U991">
        <v>70</v>
      </c>
      <c r="V991">
        <v>132</v>
      </c>
      <c r="W991">
        <v>6</v>
      </c>
      <c r="X991">
        <v>9</v>
      </c>
      <c r="Y991">
        <v>15</v>
      </c>
      <c r="Z991">
        <v>62</v>
      </c>
      <c r="AA991">
        <v>68</v>
      </c>
      <c r="AB991">
        <v>130</v>
      </c>
      <c r="AC991">
        <v>14</v>
      </c>
      <c r="AD991">
        <v>7</v>
      </c>
      <c r="AE991">
        <v>21</v>
      </c>
      <c r="AF991">
        <v>14</v>
      </c>
      <c r="AG991">
        <v>7</v>
      </c>
      <c r="AH991">
        <v>21</v>
      </c>
      <c r="AI991">
        <v>15</v>
      </c>
      <c r="AJ991">
        <v>17</v>
      </c>
      <c r="AK991">
        <v>32</v>
      </c>
      <c r="AL991">
        <v>8</v>
      </c>
      <c r="AM991">
        <v>15</v>
      </c>
      <c r="AN991">
        <v>23</v>
      </c>
      <c r="AO991">
        <v>10</v>
      </c>
      <c r="AP991">
        <v>9</v>
      </c>
      <c r="AQ991">
        <v>19</v>
      </c>
      <c r="AR991">
        <v>11</v>
      </c>
      <c r="AS991">
        <v>14</v>
      </c>
      <c r="AT991">
        <v>25</v>
      </c>
      <c r="AU991">
        <v>12</v>
      </c>
      <c r="AV991">
        <v>10</v>
      </c>
      <c r="AW991">
        <v>22</v>
      </c>
      <c r="AX991">
        <v>70</v>
      </c>
      <c r="AY991">
        <v>72</v>
      </c>
      <c r="AZ991">
        <v>142</v>
      </c>
      <c r="BA991">
        <v>1</v>
      </c>
      <c r="BB991">
        <v>1</v>
      </c>
      <c r="BC991">
        <v>1</v>
      </c>
      <c r="BD991">
        <v>1</v>
      </c>
      <c r="BE991">
        <v>1</v>
      </c>
      <c r="BF991">
        <v>1</v>
      </c>
      <c r="BG991">
        <v>0</v>
      </c>
      <c r="BH991">
        <v>6</v>
      </c>
      <c r="BI991">
        <v>0</v>
      </c>
      <c r="BJ991">
        <v>0</v>
      </c>
      <c r="BK991">
        <v>0</v>
      </c>
      <c r="BL991">
        <v>1</v>
      </c>
      <c r="BM991">
        <v>0</v>
      </c>
      <c r="BN991">
        <v>0</v>
      </c>
      <c r="BO991">
        <v>0</v>
      </c>
      <c r="BP991">
        <v>0</v>
      </c>
      <c r="BQ991">
        <v>2</v>
      </c>
      <c r="BR991">
        <v>4</v>
      </c>
      <c r="BS991">
        <v>0</v>
      </c>
      <c r="BT991">
        <v>0</v>
      </c>
      <c r="BU991">
        <v>1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1</v>
      </c>
      <c r="CC991">
        <v>0</v>
      </c>
      <c r="CD991">
        <v>1</v>
      </c>
      <c r="CE991">
        <v>0</v>
      </c>
      <c r="CF991">
        <v>10</v>
      </c>
      <c r="CG991">
        <v>2</v>
      </c>
      <c r="CH991">
        <v>4</v>
      </c>
      <c r="CI991">
        <v>1</v>
      </c>
      <c r="CJ991">
        <v>1</v>
      </c>
      <c r="CK991">
        <v>1</v>
      </c>
      <c r="CL991">
        <v>1</v>
      </c>
      <c r="CM991">
        <v>1</v>
      </c>
      <c r="CN991">
        <v>1</v>
      </c>
      <c r="CO991">
        <v>0</v>
      </c>
      <c r="CP991">
        <v>6</v>
      </c>
      <c r="CQ991">
        <v>15</v>
      </c>
      <c r="CR991">
        <v>6</v>
      </c>
      <c r="CS991">
        <v>1</v>
      </c>
    </row>
    <row r="992" spans="1:97" x14ac:dyDescent="0.25">
      <c r="A992" t="s">
        <v>5172</v>
      </c>
      <c r="B992">
        <v>1</v>
      </c>
      <c r="C992" t="s">
        <v>5173</v>
      </c>
      <c r="D992">
        <v>10</v>
      </c>
      <c r="E992" t="s">
        <v>253</v>
      </c>
      <c r="F992">
        <v>5</v>
      </c>
      <c r="G992" t="s">
        <v>307</v>
      </c>
      <c r="H992" t="s">
        <v>694</v>
      </c>
      <c r="I992">
        <v>0</v>
      </c>
      <c r="J992" t="s">
        <v>228</v>
      </c>
      <c r="K992" t="s">
        <v>189</v>
      </c>
      <c r="L992" t="s">
        <v>31</v>
      </c>
      <c r="M992" t="s">
        <v>37</v>
      </c>
      <c r="N992" t="s">
        <v>35</v>
      </c>
      <c r="O992" t="s">
        <v>29</v>
      </c>
      <c r="P992" t="s">
        <v>3090</v>
      </c>
      <c r="Q992" t="s">
        <v>2795</v>
      </c>
      <c r="R992" t="s">
        <v>431</v>
      </c>
      <c r="S992">
        <v>0</v>
      </c>
      <c r="T992">
        <v>96</v>
      </c>
      <c r="U992">
        <v>71</v>
      </c>
      <c r="V992">
        <v>167</v>
      </c>
      <c r="W992">
        <v>17</v>
      </c>
      <c r="X992">
        <v>10</v>
      </c>
      <c r="Y992">
        <v>27</v>
      </c>
      <c r="Z992">
        <v>96</v>
      </c>
      <c r="AA992">
        <v>71</v>
      </c>
      <c r="AB992">
        <v>167</v>
      </c>
      <c r="AC992">
        <v>16</v>
      </c>
      <c r="AD992">
        <v>15</v>
      </c>
      <c r="AE992">
        <v>31</v>
      </c>
      <c r="AF992">
        <v>16</v>
      </c>
      <c r="AG992">
        <v>15</v>
      </c>
      <c r="AH992">
        <v>31</v>
      </c>
      <c r="AI992">
        <v>15</v>
      </c>
      <c r="AJ992">
        <v>18</v>
      </c>
      <c r="AK992">
        <v>33</v>
      </c>
      <c r="AL992">
        <v>22</v>
      </c>
      <c r="AM992">
        <v>8</v>
      </c>
      <c r="AN992">
        <v>30</v>
      </c>
      <c r="AO992">
        <v>24</v>
      </c>
      <c r="AP992">
        <v>10</v>
      </c>
      <c r="AQ992">
        <v>34</v>
      </c>
      <c r="AR992">
        <v>15</v>
      </c>
      <c r="AS992">
        <v>14</v>
      </c>
      <c r="AT992">
        <v>29</v>
      </c>
      <c r="AU992">
        <v>11</v>
      </c>
      <c r="AV992">
        <v>18</v>
      </c>
      <c r="AW992">
        <v>29</v>
      </c>
      <c r="AX992">
        <v>103</v>
      </c>
      <c r="AY992">
        <v>83</v>
      </c>
      <c r="AZ992">
        <v>186</v>
      </c>
      <c r="BA992">
        <v>1</v>
      </c>
      <c r="BB992">
        <v>1</v>
      </c>
      <c r="BC992">
        <v>1</v>
      </c>
      <c r="BD992">
        <v>1</v>
      </c>
      <c r="BE992">
        <v>1</v>
      </c>
      <c r="BF992">
        <v>1</v>
      </c>
      <c r="BG992">
        <v>0</v>
      </c>
      <c r="BH992">
        <v>6</v>
      </c>
      <c r="BI992">
        <v>0</v>
      </c>
      <c r="BJ992">
        <v>0</v>
      </c>
      <c r="BK992">
        <v>1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1</v>
      </c>
      <c r="BR992">
        <v>5</v>
      </c>
      <c r="BS992">
        <v>0</v>
      </c>
      <c r="BT992">
        <v>0</v>
      </c>
      <c r="BU992">
        <v>1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1</v>
      </c>
      <c r="CE992">
        <v>0</v>
      </c>
      <c r="CF992">
        <v>9</v>
      </c>
      <c r="CG992">
        <v>1</v>
      </c>
      <c r="CH992">
        <v>5</v>
      </c>
      <c r="CI992">
        <v>1</v>
      </c>
      <c r="CJ992">
        <v>1</v>
      </c>
      <c r="CK992">
        <v>1</v>
      </c>
      <c r="CL992">
        <v>1</v>
      </c>
      <c r="CM992">
        <v>1</v>
      </c>
      <c r="CN992">
        <v>1</v>
      </c>
      <c r="CO992">
        <v>0</v>
      </c>
      <c r="CP992">
        <v>6</v>
      </c>
      <c r="CQ992">
        <v>6</v>
      </c>
      <c r="CR992">
        <v>6</v>
      </c>
      <c r="CS992">
        <v>1</v>
      </c>
    </row>
    <row r="993" spans="1:97" x14ac:dyDescent="0.25">
      <c r="A993" t="s">
        <v>5174</v>
      </c>
      <c r="B993">
        <v>2</v>
      </c>
      <c r="C993" t="s">
        <v>1581</v>
      </c>
      <c r="D993">
        <v>32</v>
      </c>
      <c r="E993" t="s">
        <v>221</v>
      </c>
      <c r="F993">
        <v>1</v>
      </c>
      <c r="G993" t="s">
        <v>221</v>
      </c>
      <c r="H993" t="s">
        <v>5091</v>
      </c>
      <c r="I993">
        <v>0</v>
      </c>
      <c r="J993" t="s">
        <v>221</v>
      </c>
      <c r="K993" t="s">
        <v>189</v>
      </c>
      <c r="L993" t="s">
        <v>31</v>
      </c>
      <c r="M993" t="s">
        <v>37</v>
      </c>
      <c r="N993" t="s">
        <v>35</v>
      </c>
      <c r="O993" t="s">
        <v>29</v>
      </c>
      <c r="P993" t="s">
        <v>3186</v>
      </c>
      <c r="Q993" t="s">
        <v>3041</v>
      </c>
      <c r="R993" t="s">
        <v>222</v>
      </c>
      <c r="S993">
        <v>0</v>
      </c>
      <c r="T993">
        <v>133</v>
      </c>
      <c r="U993">
        <v>116</v>
      </c>
      <c r="V993">
        <v>249</v>
      </c>
      <c r="W993">
        <v>28</v>
      </c>
      <c r="X993">
        <v>18</v>
      </c>
      <c r="Y993">
        <v>46</v>
      </c>
      <c r="Z993">
        <v>132</v>
      </c>
      <c r="AA993">
        <v>116</v>
      </c>
      <c r="AB993">
        <v>248</v>
      </c>
      <c r="AC993">
        <v>18</v>
      </c>
      <c r="AD993">
        <v>15</v>
      </c>
      <c r="AE993">
        <v>33</v>
      </c>
      <c r="AF993">
        <v>18</v>
      </c>
      <c r="AG993">
        <v>15</v>
      </c>
      <c r="AH993">
        <v>33</v>
      </c>
      <c r="AI993">
        <v>20</v>
      </c>
      <c r="AJ993">
        <v>24</v>
      </c>
      <c r="AK993">
        <v>44</v>
      </c>
      <c r="AL993">
        <v>22</v>
      </c>
      <c r="AM993">
        <v>19</v>
      </c>
      <c r="AN993">
        <v>41</v>
      </c>
      <c r="AO993">
        <v>18</v>
      </c>
      <c r="AP993">
        <v>12</v>
      </c>
      <c r="AQ993">
        <v>30</v>
      </c>
      <c r="AR993">
        <v>21</v>
      </c>
      <c r="AS993">
        <v>24</v>
      </c>
      <c r="AT993">
        <v>45</v>
      </c>
      <c r="AU993">
        <v>20</v>
      </c>
      <c r="AV993">
        <v>21</v>
      </c>
      <c r="AW993">
        <v>41</v>
      </c>
      <c r="AX993">
        <v>119</v>
      </c>
      <c r="AY993">
        <v>115</v>
      </c>
      <c r="AZ993">
        <v>234</v>
      </c>
      <c r="BA993">
        <v>2</v>
      </c>
      <c r="BB993">
        <v>2</v>
      </c>
      <c r="BC993">
        <v>2</v>
      </c>
      <c r="BD993">
        <v>1</v>
      </c>
      <c r="BE993">
        <v>2</v>
      </c>
      <c r="BF993">
        <v>2</v>
      </c>
      <c r="BG993">
        <v>0</v>
      </c>
      <c r="BH993">
        <v>11</v>
      </c>
      <c r="BI993">
        <v>0</v>
      </c>
      <c r="BJ993">
        <v>0</v>
      </c>
      <c r="BK993">
        <v>0</v>
      </c>
      <c r="BL993">
        <v>1</v>
      </c>
      <c r="BM993">
        <v>0</v>
      </c>
      <c r="BN993">
        <v>1</v>
      </c>
      <c r="BO993">
        <v>0</v>
      </c>
      <c r="BP993">
        <v>0</v>
      </c>
      <c r="BQ993">
        <v>5</v>
      </c>
      <c r="BR993">
        <v>6</v>
      </c>
      <c r="BS993">
        <v>0</v>
      </c>
      <c r="BT993">
        <v>0</v>
      </c>
      <c r="BU993">
        <v>4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1</v>
      </c>
      <c r="CD993">
        <v>1</v>
      </c>
      <c r="CE993">
        <v>0</v>
      </c>
      <c r="CF993">
        <v>19</v>
      </c>
      <c r="CG993">
        <v>5</v>
      </c>
      <c r="CH993">
        <v>6</v>
      </c>
      <c r="CI993">
        <v>2</v>
      </c>
      <c r="CJ993">
        <v>2</v>
      </c>
      <c r="CK993">
        <v>2</v>
      </c>
      <c r="CL993">
        <v>1</v>
      </c>
      <c r="CM993">
        <v>2</v>
      </c>
      <c r="CN993">
        <v>2</v>
      </c>
      <c r="CO993">
        <v>0</v>
      </c>
      <c r="CP993">
        <v>11</v>
      </c>
      <c r="CQ993">
        <v>13</v>
      </c>
      <c r="CR993">
        <v>11</v>
      </c>
      <c r="CS993">
        <v>1</v>
      </c>
    </row>
    <row r="994" spans="1:97" x14ac:dyDescent="0.25">
      <c r="A994" t="s">
        <v>5175</v>
      </c>
      <c r="B994">
        <v>4</v>
      </c>
      <c r="C994" t="s">
        <v>576</v>
      </c>
      <c r="D994">
        <v>47</v>
      </c>
      <c r="E994" t="s">
        <v>999</v>
      </c>
      <c r="F994">
        <v>60</v>
      </c>
      <c r="G994" t="s">
        <v>4688</v>
      </c>
      <c r="H994" t="s">
        <v>4689</v>
      </c>
      <c r="I994">
        <v>0</v>
      </c>
      <c r="J994" t="s">
        <v>406</v>
      </c>
      <c r="K994" t="s">
        <v>189</v>
      </c>
      <c r="L994" t="s">
        <v>31</v>
      </c>
      <c r="M994" t="s">
        <v>37</v>
      </c>
      <c r="N994" t="s">
        <v>35</v>
      </c>
      <c r="O994" t="s">
        <v>29</v>
      </c>
      <c r="P994" t="s">
        <v>2861</v>
      </c>
      <c r="Q994" t="s">
        <v>2862</v>
      </c>
      <c r="R994" t="s">
        <v>408</v>
      </c>
      <c r="S994">
        <v>0</v>
      </c>
      <c r="T994">
        <v>5</v>
      </c>
      <c r="U994">
        <v>4</v>
      </c>
      <c r="V994">
        <v>9</v>
      </c>
      <c r="W994">
        <v>0</v>
      </c>
      <c r="X994">
        <v>1</v>
      </c>
      <c r="Y994">
        <v>1</v>
      </c>
      <c r="Z994">
        <v>5</v>
      </c>
      <c r="AA994">
        <v>4</v>
      </c>
      <c r="AB994">
        <v>9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1</v>
      </c>
      <c r="AM994">
        <v>2</v>
      </c>
      <c r="AN994">
        <v>3</v>
      </c>
      <c r="AO994">
        <v>0</v>
      </c>
      <c r="AP994">
        <v>1</v>
      </c>
      <c r="AQ994">
        <v>1</v>
      </c>
      <c r="AR994">
        <v>1</v>
      </c>
      <c r="AS994">
        <v>0</v>
      </c>
      <c r="AT994">
        <v>1</v>
      </c>
      <c r="AU994">
        <v>1</v>
      </c>
      <c r="AV994">
        <v>0</v>
      </c>
      <c r="AW994">
        <v>1</v>
      </c>
      <c r="AX994">
        <v>3</v>
      </c>
      <c r="AY994">
        <v>3</v>
      </c>
      <c r="AZ994">
        <v>6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1</v>
      </c>
      <c r="BH994">
        <v>1</v>
      </c>
      <c r="BI994">
        <v>0</v>
      </c>
      <c r="BJ994">
        <v>1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1</v>
      </c>
      <c r="CG994">
        <v>0</v>
      </c>
      <c r="CH994">
        <v>1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1</v>
      </c>
      <c r="CP994">
        <v>1</v>
      </c>
      <c r="CQ994">
        <v>1</v>
      </c>
      <c r="CR994">
        <v>1</v>
      </c>
      <c r="CS994">
        <v>1</v>
      </c>
    </row>
    <row r="995" spans="1:97" x14ac:dyDescent="0.25">
      <c r="A995" t="s">
        <v>5176</v>
      </c>
      <c r="B995">
        <v>1</v>
      </c>
      <c r="C995" t="s">
        <v>5177</v>
      </c>
      <c r="D995">
        <v>19</v>
      </c>
      <c r="E995" t="s">
        <v>188</v>
      </c>
      <c r="F995">
        <v>1</v>
      </c>
      <c r="G995" t="s">
        <v>188</v>
      </c>
      <c r="H995" t="s">
        <v>5178</v>
      </c>
      <c r="I995">
        <v>7822</v>
      </c>
      <c r="J995" t="s">
        <v>188</v>
      </c>
      <c r="K995" t="s">
        <v>189</v>
      </c>
      <c r="L995" t="s">
        <v>31</v>
      </c>
      <c r="M995" t="s">
        <v>37</v>
      </c>
      <c r="N995" t="s">
        <v>35</v>
      </c>
      <c r="O995" t="s">
        <v>29</v>
      </c>
      <c r="P995" t="s">
        <v>4441</v>
      </c>
      <c r="Q995" t="s">
        <v>2928</v>
      </c>
      <c r="R995" t="s">
        <v>190</v>
      </c>
      <c r="S995">
        <v>0</v>
      </c>
      <c r="T995">
        <v>179</v>
      </c>
      <c r="U995">
        <v>166</v>
      </c>
      <c r="V995">
        <v>345</v>
      </c>
      <c r="W995">
        <v>31</v>
      </c>
      <c r="X995">
        <v>29</v>
      </c>
      <c r="Y995">
        <v>60</v>
      </c>
      <c r="Z995">
        <v>179</v>
      </c>
      <c r="AA995">
        <v>165</v>
      </c>
      <c r="AB995">
        <v>344</v>
      </c>
      <c r="AC995">
        <v>30</v>
      </c>
      <c r="AD995">
        <v>17</v>
      </c>
      <c r="AE995">
        <v>47</v>
      </c>
      <c r="AF995">
        <v>32</v>
      </c>
      <c r="AG995">
        <v>17</v>
      </c>
      <c r="AH995">
        <v>49</v>
      </c>
      <c r="AI995">
        <v>30</v>
      </c>
      <c r="AJ995">
        <v>27</v>
      </c>
      <c r="AK995">
        <v>57</v>
      </c>
      <c r="AL995">
        <v>29</v>
      </c>
      <c r="AM995">
        <v>21</v>
      </c>
      <c r="AN995">
        <v>50</v>
      </c>
      <c r="AO995">
        <v>36</v>
      </c>
      <c r="AP995">
        <v>25</v>
      </c>
      <c r="AQ995">
        <v>61</v>
      </c>
      <c r="AR995">
        <v>31</v>
      </c>
      <c r="AS995">
        <v>28</v>
      </c>
      <c r="AT995">
        <v>59</v>
      </c>
      <c r="AU995">
        <v>30</v>
      </c>
      <c r="AV995">
        <v>31</v>
      </c>
      <c r="AW995">
        <v>61</v>
      </c>
      <c r="AX995">
        <v>188</v>
      </c>
      <c r="AY995">
        <v>149</v>
      </c>
      <c r="AZ995">
        <v>337</v>
      </c>
      <c r="BA995">
        <v>2</v>
      </c>
      <c r="BB995">
        <v>2</v>
      </c>
      <c r="BC995">
        <v>2</v>
      </c>
      <c r="BD995">
        <v>2</v>
      </c>
      <c r="BE995">
        <v>2</v>
      </c>
      <c r="BF995">
        <v>2</v>
      </c>
      <c r="BG995">
        <v>0</v>
      </c>
      <c r="BH995">
        <v>12</v>
      </c>
      <c r="BI995">
        <v>0</v>
      </c>
      <c r="BJ995">
        <v>0</v>
      </c>
      <c r="BK995">
        <v>0</v>
      </c>
      <c r="BL995">
        <v>1</v>
      </c>
      <c r="BM995">
        <v>0</v>
      </c>
      <c r="BN995">
        <v>1</v>
      </c>
      <c r="BO995">
        <v>0</v>
      </c>
      <c r="BP995">
        <v>0</v>
      </c>
      <c r="BQ995">
        <v>1</v>
      </c>
      <c r="BR995">
        <v>11</v>
      </c>
      <c r="BS995">
        <v>0</v>
      </c>
      <c r="BT995">
        <v>0</v>
      </c>
      <c r="BU995">
        <v>0</v>
      </c>
      <c r="BV995">
        <v>1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1</v>
      </c>
      <c r="CD995">
        <v>1</v>
      </c>
      <c r="CE995">
        <v>0</v>
      </c>
      <c r="CF995">
        <v>17</v>
      </c>
      <c r="CG995">
        <v>1</v>
      </c>
      <c r="CH995">
        <v>11</v>
      </c>
      <c r="CI995">
        <v>2</v>
      </c>
      <c r="CJ995">
        <v>2</v>
      </c>
      <c r="CK995">
        <v>2</v>
      </c>
      <c r="CL995">
        <v>2</v>
      </c>
      <c r="CM995">
        <v>2</v>
      </c>
      <c r="CN995">
        <v>2</v>
      </c>
      <c r="CO995">
        <v>0</v>
      </c>
      <c r="CP995">
        <v>12</v>
      </c>
      <c r="CQ995">
        <v>15</v>
      </c>
      <c r="CR995">
        <v>12</v>
      </c>
      <c r="CS995">
        <v>1</v>
      </c>
    </row>
    <row r="996" spans="1:97" x14ac:dyDescent="0.25">
      <c r="A996" t="s">
        <v>5179</v>
      </c>
      <c r="B996">
        <v>1</v>
      </c>
      <c r="C996" t="s">
        <v>4810</v>
      </c>
      <c r="D996">
        <v>19</v>
      </c>
      <c r="E996" t="s">
        <v>188</v>
      </c>
      <c r="F996">
        <v>1</v>
      </c>
      <c r="G996" t="s">
        <v>188</v>
      </c>
      <c r="H996" t="s">
        <v>5180</v>
      </c>
      <c r="I996">
        <v>0</v>
      </c>
      <c r="J996" t="s">
        <v>188</v>
      </c>
      <c r="K996" t="s">
        <v>189</v>
      </c>
      <c r="L996" t="s">
        <v>31</v>
      </c>
      <c r="M996" t="s">
        <v>37</v>
      </c>
      <c r="N996" t="s">
        <v>35</v>
      </c>
      <c r="O996" t="s">
        <v>29</v>
      </c>
      <c r="P996" t="s">
        <v>2899</v>
      </c>
      <c r="Q996" t="s">
        <v>2791</v>
      </c>
      <c r="R996" t="s">
        <v>190</v>
      </c>
      <c r="S996">
        <v>0</v>
      </c>
      <c r="T996">
        <v>139</v>
      </c>
      <c r="U996">
        <v>151</v>
      </c>
      <c r="V996">
        <v>290</v>
      </c>
      <c r="W996">
        <v>29</v>
      </c>
      <c r="X996">
        <v>25</v>
      </c>
      <c r="Y996">
        <v>54</v>
      </c>
      <c r="Z996">
        <v>139</v>
      </c>
      <c r="AA996">
        <v>151</v>
      </c>
      <c r="AB996">
        <v>290</v>
      </c>
      <c r="AC996">
        <v>16</v>
      </c>
      <c r="AD996">
        <v>24</v>
      </c>
      <c r="AE996">
        <v>40</v>
      </c>
      <c r="AF996">
        <v>16</v>
      </c>
      <c r="AG996">
        <v>24</v>
      </c>
      <c r="AH996">
        <v>40</v>
      </c>
      <c r="AI996">
        <v>14</v>
      </c>
      <c r="AJ996">
        <v>19</v>
      </c>
      <c r="AK996">
        <v>33</v>
      </c>
      <c r="AL996">
        <v>25</v>
      </c>
      <c r="AM996">
        <v>26</v>
      </c>
      <c r="AN996">
        <v>51</v>
      </c>
      <c r="AO996">
        <v>25</v>
      </c>
      <c r="AP996">
        <v>26</v>
      </c>
      <c r="AQ996">
        <v>51</v>
      </c>
      <c r="AR996">
        <v>21</v>
      </c>
      <c r="AS996">
        <v>29</v>
      </c>
      <c r="AT996">
        <v>50</v>
      </c>
      <c r="AU996">
        <v>22</v>
      </c>
      <c r="AV996">
        <v>21</v>
      </c>
      <c r="AW996">
        <v>43</v>
      </c>
      <c r="AX996">
        <v>123</v>
      </c>
      <c r="AY996">
        <v>145</v>
      </c>
      <c r="AZ996">
        <v>268</v>
      </c>
      <c r="BA996">
        <v>2</v>
      </c>
      <c r="BB996">
        <v>2</v>
      </c>
      <c r="BC996">
        <v>2</v>
      </c>
      <c r="BD996">
        <v>2</v>
      </c>
      <c r="BE996">
        <v>2</v>
      </c>
      <c r="BF996">
        <v>2</v>
      </c>
      <c r="BG996">
        <v>0</v>
      </c>
      <c r="BH996">
        <v>12</v>
      </c>
      <c r="BI996">
        <v>0</v>
      </c>
      <c r="BJ996">
        <v>0</v>
      </c>
      <c r="BK996">
        <v>0</v>
      </c>
      <c r="BL996">
        <v>1</v>
      </c>
      <c r="BM996">
        <v>0</v>
      </c>
      <c r="BN996">
        <v>1</v>
      </c>
      <c r="BO996">
        <v>0</v>
      </c>
      <c r="BP996">
        <v>0</v>
      </c>
      <c r="BQ996">
        <v>4</v>
      </c>
      <c r="BR996">
        <v>8</v>
      </c>
      <c r="BS996">
        <v>0</v>
      </c>
      <c r="BT996">
        <v>0</v>
      </c>
      <c r="BU996">
        <v>1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2</v>
      </c>
      <c r="CD996">
        <v>0</v>
      </c>
      <c r="CE996">
        <v>0</v>
      </c>
      <c r="CF996">
        <v>17</v>
      </c>
      <c r="CG996">
        <v>4</v>
      </c>
      <c r="CH996">
        <v>8</v>
      </c>
      <c r="CI996">
        <v>2</v>
      </c>
      <c r="CJ996">
        <v>2</v>
      </c>
      <c r="CK996">
        <v>2</v>
      </c>
      <c r="CL996">
        <v>2</v>
      </c>
      <c r="CM996">
        <v>2</v>
      </c>
      <c r="CN996">
        <v>2</v>
      </c>
      <c r="CO996">
        <v>0</v>
      </c>
      <c r="CP996">
        <v>12</v>
      </c>
      <c r="CQ996">
        <v>12</v>
      </c>
      <c r="CR996">
        <v>12</v>
      </c>
      <c r="CS996">
        <v>1</v>
      </c>
    </row>
    <row r="997" spans="1:97" x14ac:dyDescent="0.25">
      <c r="A997" t="s">
        <v>5181</v>
      </c>
      <c r="B997">
        <v>2</v>
      </c>
      <c r="C997" t="s">
        <v>5182</v>
      </c>
      <c r="D997">
        <v>32</v>
      </c>
      <c r="E997" t="s">
        <v>221</v>
      </c>
      <c r="F997">
        <v>1</v>
      </c>
      <c r="G997" t="s">
        <v>221</v>
      </c>
      <c r="H997" t="s">
        <v>1603</v>
      </c>
      <c r="I997">
        <v>3</v>
      </c>
      <c r="J997" t="s">
        <v>221</v>
      </c>
      <c r="K997" t="s">
        <v>189</v>
      </c>
      <c r="L997" t="s">
        <v>31</v>
      </c>
      <c r="M997" t="s">
        <v>37</v>
      </c>
      <c r="N997" t="s">
        <v>35</v>
      </c>
      <c r="O997" t="s">
        <v>29</v>
      </c>
      <c r="P997" t="s">
        <v>3186</v>
      </c>
      <c r="Q997" t="s">
        <v>3041</v>
      </c>
      <c r="R997" t="s">
        <v>222</v>
      </c>
      <c r="S997">
        <v>0</v>
      </c>
      <c r="T997">
        <v>64</v>
      </c>
      <c r="U997">
        <v>69</v>
      </c>
      <c r="V997">
        <v>133</v>
      </c>
      <c r="W997">
        <v>12</v>
      </c>
      <c r="X997">
        <v>9</v>
      </c>
      <c r="Y997">
        <v>21</v>
      </c>
      <c r="Z997">
        <v>62</v>
      </c>
      <c r="AA997">
        <v>69</v>
      </c>
      <c r="AB997">
        <v>131</v>
      </c>
      <c r="AC997">
        <v>10</v>
      </c>
      <c r="AD997">
        <v>9</v>
      </c>
      <c r="AE997">
        <v>19</v>
      </c>
      <c r="AF997">
        <v>11</v>
      </c>
      <c r="AG997">
        <v>9</v>
      </c>
      <c r="AH997">
        <v>20</v>
      </c>
      <c r="AI997">
        <v>19</v>
      </c>
      <c r="AJ997">
        <v>8</v>
      </c>
      <c r="AK997">
        <v>27</v>
      </c>
      <c r="AL997">
        <v>14</v>
      </c>
      <c r="AM997">
        <v>14</v>
      </c>
      <c r="AN997">
        <v>28</v>
      </c>
      <c r="AO997">
        <v>8</v>
      </c>
      <c r="AP997">
        <v>11</v>
      </c>
      <c r="AQ997">
        <v>19</v>
      </c>
      <c r="AR997">
        <v>3</v>
      </c>
      <c r="AS997">
        <v>9</v>
      </c>
      <c r="AT997">
        <v>12</v>
      </c>
      <c r="AU997">
        <v>10</v>
      </c>
      <c r="AV997">
        <v>14</v>
      </c>
      <c r="AW997">
        <v>24</v>
      </c>
      <c r="AX997">
        <v>65</v>
      </c>
      <c r="AY997">
        <v>65</v>
      </c>
      <c r="AZ997">
        <v>130</v>
      </c>
      <c r="BA997">
        <v>1</v>
      </c>
      <c r="BB997">
        <v>1</v>
      </c>
      <c r="BC997">
        <v>1</v>
      </c>
      <c r="BD997">
        <v>1</v>
      </c>
      <c r="BE997">
        <v>1</v>
      </c>
      <c r="BF997">
        <v>1</v>
      </c>
      <c r="BG997">
        <v>0</v>
      </c>
      <c r="BH997">
        <v>6</v>
      </c>
      <c r="BI997">
        <v>0</v>
      </c>
      <c r="BJ997">
        <v>0</v>
      </c>
      <c r="BK997">
        <v>1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6</v>
      </c>
      <c r="BS997">
        <v>0</v>
      </c>
      <c r="BT997">
        <v>0</v>
      </c>
      <c r="BU997">
        <v>4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1</v>
      </c>
      <c r="CE997">
        <v>0</v>
      </c>
      <c r="CF997">
        <v>12</v>
      </c>
      <c r="CG997">
        <v>0</v>
      </c>
      <c r="CH997">
        <v>6</v>
      </c>
      <c r="CI997">
        <v>1</v>
      </c>
      <c r="CJ997">
        <v>1</v>
      </c>
      <c r="CK997">
        <v>1</v>
      </c>
      <c r="CL997">
        <v>1</v>
      </c>
      <c r="CM997">
        <v>1</v>
      </c>
      <c r="CN997">
        <v>1</v>
      </c>
      <c r="CO997">
        <v>0</v>
      </c>
      <c r="CP997">
        <v>6</v>
      </c>
      <c r="CQ997">
        <v>6</v>
      </c>
      <c r="CR997">
        <v>6</v>
      </c>
      <c r="CS997">
        <v>1</v>
      </c>
    </row>
    <row r="998" spans="1:97" x14ac:dyDescent="0.25">
      <c r="A998" t="s">
        <v>5183</v>
      </c>
      <c r="B998">
        <v>1</v>
      </c>
      <c r="C998" t="s">
        <v>5184</v>
      </c>
      <c r="D998">
        <v>32</v>
      </c>
      <c r="E998" t="s">
        <v>221</v>
      </c>
      <c r="F998">
        <v>161</v>
      </c>
      <c r="G998" t="s">
        <v>5185</v>
      </c>
      <c r="H998" t="s">
        <v>5186</v>
      </c>
      <c r="I998">
        <v>0</v>
      </c>
      <c r="J998" t="s">
        <v>221</v>
      </c>
      <c r="K998" t="s">
        <v>189</v>
      </c>
      <c r="L998" t="s">
        <v>31</v>
      </c>
      <c r="M998" t="s">
        <v>37</v>
      </c>
      <c r="N998" t="s">
        <v>35</v>
      </c>
      <c r="O998" t="s">
        <v>29</v>
      </c>
      <c r="P998" t="s">
        <v>3190</v>
      </c>
      <c r="Q998" t="s">
        <v>2845</v>
      </c>
      <c r="R998" t="s">
        <v>397</v>
      </c>
      <c r="S998">
        <v>0</v>
      </c>
      <c r="T998">
        <v>18</v>
      </c>
      <c r="U998">
        <v>18</v>
      </c>
      <c r="V998">
        <v>36</v>
      </c>
      <c r="W998">
        <v>2</v>
      </c>
      <c r="X998">
        <v>4</v>
      </c>
      <c r="Y998">
        <v>6</v>
      </c>
      <c r="Z998">
        <v>18</v>
      </c>
      <c r="AA998">
        <v>17</v>
      </c>
      <c r="AB998">
        <v>35</v>
      </c>
      <c r="AC998">
        <v>6</v>
      </c>
      <c r="AD998">
        <v>0</v>
      </c>
      <c r="AE998">
        <v>6</v>
      </c>
      <c r="AF998">
        <v>6</v>
      </c>
      <c r="AG998">
        <v>0</v>
      </c>
      <c r="AH998">
        <v>6</v>
      </c>
      <c r="AI998">
        <v>2</v>
      </c>
      <c r="AJ998">
        <v>2</v>
      </c>
      <c r="AK998">
        <v>4</v>
      </c>
      <c r="AL998">
        <v>4</v>
      </c>
      <c r="AM998">
        <v>6</v>
      </c>
      <c r="AN998">
        <v>10</v>
      </c>
      <c r="AO998">
        <v>1</v>
      </c>
      <c r="AP998">
        <v>2</v>
      </c>
      <c r="AQ998">
        <v>3</v>
      </c>
      <c r="AR998">
        <v>4</v>
      </c>
      <c r="AS998">
        <v>3</v>
      </c>
      <c r="AT998">
        <v>7</v>
      </c>
      <c r="AU998">
        <v>6</v>
      </c>
      <c r="AV998">
        <v>3</v>
      </c>
      <c r="AW998">
        <v>9</v>
      </c>
      <c r="AX998">
        <v>23</v>
      </c>
      <c r="AY998">
        <v>16</v>
      </c>
      <c r="AZ998">
        <v>39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2</v>
      </c>
      <c r="BH998">
        <v>2</v>
      </c>
      <c r="BI998">
        <v>1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1</v>
      </c>
      <c r="BS998">
        <v>0</v>
      </c>
      <c r="BT998">
        <v>0</v>
      </c>
      <c r="BU998">
        <v>1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3</v>
      </c>
      <c r="CG998">
        <v>1</v>
      </c>
      <c r="CH998">
        <v>1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2</v>
      </c>
      <c r="CP998">
        <v>2</v>
      </c>
      <c r="CQ998">
        <v>3</v>
      </c>
      <c r="CR998">
        <v>3</v>
      </c>
      <c r="CS998">
        <v>1</v>
      </c>
    </row>
    <row r="999" spans="1:97" x14ac:dyDescent="0.25">
      <c r="A999" t="s">
        <v>5187</v>
      </c>
      <c r="B999">
        <v>1</v>
      </c>
      <c r="C999" t="s">
        <v>5188</v>
      </c>
      <c r="D999">
        <v>29</v>
      </c>
      <c r="E999" t="s">
        <v>546</v>
      </c>
      <c r="F999">
        <v>648</v>
      </c>
      <c r="G999" t="s">
        <v>1498</v>
      </c>
      <c r="H999" t="s">
        <v>3957</v>
      </c>
      <c r="I999">
        <v>0</v>
      </c>
      <c r="J999" t="s">
        <v>546</v>
      </c>
      <c r="K999" t="s">
        <v>189</v>
      </c>
      <c r="L999" t="s">
        <v>31</v>
      </c>
      <c r="M999" t="s">
        <v>37</v>
      </c>
      <c r="N999" t="s">
        <v>35</v>
      </c>
      <c r="O999" t="s">
        <v>29</v>
      </c>
      <c r="P999" t="s">
        <v>2821</v>
      </c>
      <c r="Q999" t="s">
        <v>2777</v>
      </c>
      <c r="R999" t="s">
        <v>549</v>
      </c>
      <c r="S999">
        <v>0</v>
      </c>
      <c r="T999">
        <v>2</v>
      </c>
      <c r="U999">
        <v>5</v>
      </c>
      <c r="V999">
        <v>7</v>
      </c>
      <c r="W999">
        <v>1</v>
      </c>
      <c r="X999">
        <v>0</v>
      </c>
      <c r="Y999">
        <v>1</v>
      </c>
      <c r="Z999">
        <v>2</v>
      </c>
      <c r="AA999">
        <v>5</v>
      </c>
      <c r="AB999">
        <v>7</v>
      </c>
      <c r="AC999">
        <v>1</v>
      </c>
      <c r="AD999">
        <v>0</v>
      </c>
      <c r="AE999">
        <v>1</v>
      </c>
      <c r="AF999">
        <v>1</v>
      </c>
      <c r="AG999">
        <v>0</v>
      </c>
      <c r="AH999">
        <v>1</v>
      </c>
      <c r="AI999">
        <v>1</v>
      </c>
      <c r="AJ999">
        <v>1</v>
      </c>
      <c r="AK999">
        <v>2</v>
      </c>
      <c r="AL999">
        <v>0</v>
      </c>
      <c r="AM999">
        <v>1</v>
      </c>
      <c r="AN999">
        <v>1</v>
      </c>
      <c r="AO999">
        <v>1</v>
      </c>
      <c r="AP999">
        <v>0</v>
      </c>
      <c r="AQ999">
        <v>1</v>
      </c>
      <c r="AR999">
        <v>1</v>
      </c>
      <c r="AS999">
        <v>3</v>
      </c>
      <c r="AT999">
        <v>4</v>
      </c>
      <c r="AU999">
        <v>0</v>
      </c>
      <c r="AV999">
        <v>2</v>
      </c>
      <c r="AW999">
        <v>2</v>
      </c>
      <c r="AX999">
        <v>4</v>
      </c>
      <c r="AY999">
        <v>7</v>
      </c>
      <c r="AZ999">
        <v>11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1</v>
      </c>
      <c r="BH999">
        <v>1</v>
      </c>
      <c r="BI999">
        <v>0</v>
      </c>
      <c r="BJ999">
        <v>1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1</v>
      </c>
      <c r="CG999">
        <v>0</v>
      </c>
      <c r="CH999">
        <v>1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1</v>
      </c>
      <c r="CP999">
        <v>1</v>
      </c>
      <c r="CQ999">
        <v>1</v>
      </c>
      <c r="CR999">
        <v>1</v>
      </c>
      <c r="CS999">
        <v>1</v>
      </c>
    </row>
    <row r="1000" spans="1:97" x14ac:dyDescent="0.25">
      <c r="A1000" t="s">
        <v>5189</v>
      </c>
      <c r="B1000">
        <v>1</v>
      </c>
      <c r="C1000" t="s">
        <v>5190</v>
      </c>
      <c r="D1000">
        <v>17</v>
      </c>
      <c r="E1000" t="s">
        <v>193</v>
      </c>
      <c r="F1000">
        <v>106</v>
      </c>
      <c r="G1000" t="s">
        <v>1599</v>
      </c>
      <c r="H1000" t="s">
        <v>5191</v>
      </c>
      <c r="I1000">
        <v>0</v>
      </c>
      <c r="J1000" t="s">
        <v>193</v>
      </c>
      <c r="K1000" t="s">
        <v>189</v>
      </c>
      <c r="L1000" t="s">
        <v>31</v>
      </c>
      <c r="M1000" t="s">
        <v>37</v>
      </c>
      <c r="N1000" t="s">
        <v>35</v>
      </c>
      <c r="O1000" t="s">
        <v>29</v>
      </c>
      <c r="P1000" t="s">
        <v>3926</v>
      </c>
      <c r="Q1000" t="s">
        <v>2804</v>
      </c>
      <c r="R1000" t="s">
        <v>194</v>
      </c>
      <c r="S1000">
        <v>0</v>
      </c>
      <c r="T1000">
        <v>184</v>
      </c>
      <c r="U1000">
        <v>164</v>
      </c>
      <c r="V1000">
        <v>348</v>
      </c>
      <c r="W1000">
        <v>33</v>
      </c>
      <c r="X1000">
        <v>16</v>
      </c>
      <c r="Y1000">
        <v>49</v>
      </c>
      <c r="Z1000">
        <v>184</v>
      </c>
      <c r="AA1000">
        <v>164</v>
      </c>
      <c r="AB1000">
        <v>348</v>
      </c>
      <c r="AC1000">
        <v>28</v>
      </c>
      <c r="AD1000">
        <v>30</v>
      </c>
      <c r="AE1000">
        <v>58</v>
      </c>
      <c r="AF1000">
        <v>28</v>
      </c>
      <c r="AG1000">
        <v>31</v>
      </c>
      <c r="AH1000">
        <v>59</v>
      </c>
      <c r="AI1000">
        <v>28</v>
      </c>
      <c r="AJ1000">
        <v>33</v>
      </c>
      <c r="AK1000">
        <v>61</v>
      </c>
      <c r="AL1000">
        <v>41</v>
      </c>
      <c r="AM1000">
        <v>27</v>
      </c>
      <c r="AN1000">
        <v>68</v>
      </c>
      <c r="AO1000">
        <v>22</v>
      </c>
      <c r="AP1000">
        <v>23</v>
      </c>
      <c r="AQ1000">
        <v>45</v>
      </c>
      <c r="AR1000">
        <v>38</v>
      </c>
      <c r="AS1000">
        <v>35</v>
      </c>
      <c r="AT1000">
        <v>73</v>
      </c>
      <c r="AU1000">
        <v>25</v>
      </c>
      <c r="AV1000">
        <v>28</v>
      </c>
      <c r="AW1000">
        <v>53</v>
      </c>
      <c r="AX1000">
        <v>182</v>
      </c>
      <c r="AY1000">
        <v>177</v>
      </c>
      <c r="AZ1000">
        <v>359</v>
      </c>
      <c r="BA1000">
        <v>2</v>
      </c>
      <c r="BB1000">
        <v>2</v>
      </c>
      <c r="BC1000">
        <v>3</v>
      </c>
      <c r="BD1000">
        <v>2</v>
      </c>
      <c r="BE1000">
        <v>3</v>
      </c>
      <c r="BF1000">
        <v>2</v>
      </c>
      <c r="BG1000">
        <v>0</v>
      </c>
      <c r="BH1000">
        <v>14</v>
      </c>
      <c r="BI1000">
        <v>0</v>
      </c>
      <c r="BJ1000">
        <v>0</v>
      </c>
      <c r="BK1000">
        <v>0</v>
      </c>
      <c r="BL1000">
        <v>1</v>
      </c>
      <c r="BM1000">
        <v>0</v>
      </c>
      <c r="BN1000">
        <v>1</v>
      </c>
      <c r="BO1000">
        <v>0</v>
      </c>
      <c r="BP1000">
        <v>0</v>
      </c>
      <c r="BQ1000">
        <v>3</v>
      </c>
      <c r="BR1000">
        <v>11</v>
      </c>
      <c r="BS1000">
        <v>0</v>
      </c>
      <c r="BT1000">
        <v>0</v>
      </c>
      <c r="BU1000">
        <v>2</v>
      </c>
      <c r="BV1000">
        <v>1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1</v>
      </c>
      <c r="CD1000">
        <v>1</v>
      </c>
      <c r="CE1000">
        <v>0</v>
      </c>
      <c r="CF1000">
        <v>21</v>
      </c>
      <c r="CG1000">
        <v>3</v>
      </c>
      <c r="CH1000">
        <v>11</v>
      </c>
      <c r="CI1000">
        <v>2</v>
      </c>
      <c r="CJ1000">
        <v>2</v>
      </c>
      <c r="CK1000">
        <v>3</v>
      </c>
      <c r="CL1000">
        <v>2</v>
      </c>
      <c r="CM1000">
        <v>3</v>
      </c>
      <c r="CN1000">
        <v>2</v>
      </c>
      <c r="CO1000">
        <v>0</v>
      </c>
      <c r="CP1000">
        <v>14</v>
      </c>
      <c r="CQ1000">
        <v>15</v>
      </c>
      <c r="CR1000">
        <v>14</v>
      </c>
      <c r="CS1000">
        <v>1</v>
      </c>
    </row>
    <row r="1001" spans="1:97" x14ac:dyDescent="0.25">
      <c r="A1001" t="s">
        <v>5192</v>
      </c>
      <c r="B1001">
        <v>1</v>
      </c>
      <c r="C1001" t="s">
        <v>1314</v>
      </c>
      <c r="D1001">
        <v>37</v>
      </c>
      <c r="E1001" t="s">
        <v>216</v>
      </c>
      <c r="F1001">
        <v>1</v>
      </c>
      <c r="G1001" t="s">
        <v>380</v>
      </c>
      <c r="H1001" t="s">
        <v>5193</v>
      </c>
      <c r="I1001">
        <v>1817</v>
      </c>
      <c r="J1001" t="s">
        <v>217</v>
      </c>
      <c r="K1001" t="s">
        <v>189</v>
      </c>
      <c r="L1001" t="s">
        <v>31</v>
      </c>
      <c r="M1001" t="s">
        <v>37</v>
      </c>
      <c r="N1001" t="s">
        <v>35</v>
      </c>
      <c r="O1001" t="s">
        <v>29</v>
      </c>
      <c r="P1001" t="s">
        <v>5194</v>
      </c>
      <c r="Q1001" t="s">
        <v>5195</v>
      </c>
      <c r="R1001" t="s">
        <v>218</v>
      </c>
      <c r="S1001">
        <v>0</v>
      </c>
      <c r="T1001">
        <v>257</v>
      </c>
      <c r="U1001">
        <v>244</v>
      </c>
      <c r="V1001">
        <v>501</v>
      </c>
      <c r="W1001">
        <v>46</v>
      </c>
      <c r="X1001">
        <v>40</v>
      </c>
      <c r="Y1001">
        <v>86</v>
      </c>
      <c r="Z1001">
        <v>257</v>
      </c>
      <c r="AA1001">
        <v>243</v>
      </c>
      <c r="AB1001">
        <v>500</v>
      </c>
      <c r="AC1001">
        <v>40</v>
      </c>
      <c r="AD1001">
        <v>36</v>
      </c>
      <c r="AE1001">
        <v>76</v>
      </c>
      <c r="AF1001">
        <v>40</v>
      </c>
      <c r="AG1001">
        <v>37</v>
      </c>
      <c r="AH1001">
        <v>77</v>
      </c>
      <c r="AI1001">
        <v>42</v>
      </c>
      <c r="AJ1001">
        <v>44</v>
      </c>
      <c r="AK1001">
        <v>86</v>
      </c>
      <c r="AL1001">
        <v>40</v>
      </c>
      <c r="AM1001">
        <v>42</v>
      </c>
      <c r="AN1001">
        <v>82</v>
      </c>
      <c r="AO1001">
        <v>46</v>
      </c>
      <c r="AP1001">
        <v>43</v>
      </c>
      <c r="AQ1001">
        <v>89</v>
      </c>
      <c r="AR1001">
        <v>40</v>
      </c>
      <c r="AS1001">
        <v>39</v>
      </c>
      <c r="AT1001">
        <v>79</v>
      </c>
      <c r="AU1001">
        <v>41</v>
      </c>
      <c r="AV1001">
        <v>38</v>
      </c>
      <c r="AW1001">
        <v>79</v>
      </c>
      <c r="AX1001">
        <v>249</v>
      </c>
      <c r="AY1001">
        <v>243</v>
      </c>
      <c r="AZ1001">
        <v>492</v>
      </c>
      <c r="BA1001">
        <v>3</v>
      </c>
      <c r="BB1001">
        <v>3</v>
      </c>
      <c r="BC1001">
        <v>3</v>
      </c>
      <c r="BD1001">
        <v>3</v>
      </c>
      <c r="BE1001">
        <v>3</v>
      </c>
      <c r="BF1001">
        <v>3</v>
      </c>
      <c r="BG1001">
        <v>0</v>
      </c>
      <c r="BH1001">
        <v>18</v>
      </c>
      <c r="BI1001">
        <v>0</v>
      </c>
      <c r="BJ1001">
        <v>0</v>
      </c>
      <c r="BK1001">
        <v>0</v>
      </c>
      <c r="BL1001">
        <v>1</v>
      </c>
      <c r="BM1001">
        <v>0</v>
      </c>
      <c r="BN1001">
        <v>1</v>
      </c>
      <c r="BO1001">
        <v>0</v>
      </c>
      <c r="BP1001">
        <v>0</v>
      </c>
      <c r="BQ1001">
        <v>1</v>
      </c>
      <c r="BR1001">
        <v>17</v>
      </c>
      <c r="BS1001">
        <v>0</v>
      </c>
      <c r="BT1001">
        <v>0</v>
      </c>
      <c r="BU1001">
        <v>1</v>
      </c>
      <c r="BV1001">
        <v>1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2</v>
      </c>
      <c r="CD1001">
        <v>0</v>
      </c>
      <c r="CE1001">
        <v>0</v>
      </c>
      <c r="CF1001">
        <v>24</v>
      </c>
      <c r="CG1001">
        <v>1</v>
      </c>
      <c r="CH1001">
        <v>17</v>
      </c>
      <c r="CI1001">
        <v>3</v>
      </c>
      <c r="CJ1001">
        <v>3</v>
      </c>
      <c r="CK1001">
        <v>3</v>
      </c>
      <c r="CL1001">
        <v>3</v>
      </c>
      <c r="CM1001">
        <v>3</v>
      </c>
      <c r="CN1001">
        <v>3</v>
      </c>
      <c r="CO1001">
        <v>0</v>
      </c>
      <c r="CP1001">
        <v>18</v>
      </c>
      <c r="CQ1001">
        <v>18</v>
      </c>
      <c r="CR1001">
        <v>18</v>
      </c>
      <c r="CS1001">
        <v>1</v>
      </c>
    </row>
    <row r="1002" spans="1:97" x14ac:dyDescent="0.25">
      <c r="A1002" t="s">
        <v>5196</v>
      </c>
      <c r="B1002">
        <v>1</v>
      </c>
      <c r="C1002" t="s">
        <v>1021</v>
      </c>
      <c r="D1002">
        <v>37</v>
      </c>
      <c r="E1002" t="s">
        <v>216</v>
      </c>
      <c r="F1002">
        <v>1</v>
      </c>
      <c r="G1002" t="s">
        <v>380</v>
      </c>
      <c r="H1002" t="s">
        <v>5197</v>
      </c>
      <c r="I1002">
        <v>9315</v>
      </c>
      <c r="J1002" t="s">
        <v>217</v>
      </c>
      <c r="K1002" t="s">
        <v>189</v>
      </c>
      <c r="L1002" t="s">
        <v>31</v>
      </c>
      <c r="M1002" t="s">
        <v>37</v>
      </c>
      <c r="N1002" t="s">
        <v>35</v>
      </c>
      <c r="O1002" t="s">
        <v>29</v>
      </c>
      <c r="P1002" t="s">
        <v>5059</v>
      </c>
      <c r="Q1002" t="s">
        <v>3303</v>
      </c>
      <c r="R1002" t="s">
        <v>218</v>
      </c>
      <c r="S1002">
        <v>0</v>
      </c>
      <c r="T1002">
        <v>139</v>
      </c>
      <c r="U1002">
        <v>111</v>
      </c>
      <c r="V1002">
        <v>250</v>
      </c>
      <c r="W1002">
        <v>20</v>
      </c>
      <c r="X1002">
        <v>23</v>
      </c>
      <c r="Y1002">
        <v>43</v>
      </c>
      <c r="Z1002">
        <v>139</v>
      </c>
      <c r="AA1002">
        <v>111</v>
      </c>
      <c r="AB1002">
        <v>250</v>
      </c>
      <c r="AC1002">
        <v>20</v>
      </c>
      <c r="AD1002">
        <v>20</v>
      </c>
      <c r="AE1002">
        <v>40</v>
      </c>
      <c r="AF1002">
        <v>20</v>
      </c>
      <c r="AG1002">
        <v>20</v>
      </c>
      <c r="AH1002">
        <v>40</v>
      </c>
      <c r="AI1002">
        <v>11</v>
      </c>
      <c r="AJ1002">
        <v>14</v>
      </c>
      <c r="AK1002">
        <v>25</v>
      </c>
      <c r="AL1002">
        <v>26</v>
      </c>
      <c r="AM1002">
        <v>26</v>
      </c>
      <c r="AN1002">
        <v>52</v>
      </c>
      <c r="AO1002">
        <v>19</v>
      </c>
      <c r="AP1002">
        <v>10</v>
      </c>
      <c r="AQ1002">
        <v>29</v>
      </c>
      <c r="AR1002">
        <v>28</v>
      </c>
      <c r="AS1002">
        <v>14</v>
      </c>
      <c r="AT1002">
        <v>42</v>
      </c>
      <c r="AU1002">
        <v>31</v>
      </c>
      <c r="AV1002">
        <v>20</v>
      </c>
      <c r="AW1002">
        <v>51</v>
      </c>
      <c r="AX1002">
        <v>135</v>
      </c>
      <c r="AY1002">
        <v>104</v>
      </c>
      <c r="AZ1002">
        <v>239</v>
      </c>
      <c r="BA1002">
        <v>2</v>
      </c>
      <c r="BB1002">
        <v>1</v>
      </c>
      <c r="BC1002">
        <v>2</v>
      </c>
      <c r="BD1002">
        <v>1</v>
      </c>
      <c r="BE1002">
        <v>2</v>
      </c>
      <c r="BF1002">
        <v>2</v>
      </c>
      <c r="BG1002">
        <v>0</v>
      </c>
      <c r="BH1002">
        <v>10</v>
      </c>
      <c r="BI1002">
        <v>0</v>
      </c>
      <c r="BJ1002">
        <v>0</v>
      </c>
      <c r="BK1002">
        <v>1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2</v>
      </c>
      <c r="BR1002">
        <v>8</v>
      </c>
      <c r="BS1002">
        <v>0</v>
      </c>
      <c r="BT1002">
        <v>0</v>
      </c>
      <c r="BU1002">
        <v>1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1</v>
      </c>
      <c r="CD1002">
        <v>1</v>
      </c>
      <c r="CE1002">
        <v>0</v>
      </c>
      <c r="CF1002">
        <v>14</v>
      </c>
      <c r="CG1002">
        <v>2</v>
      </c>
      <c r="CH1002">
        <v>8</v>
      </c>
      <c r="CI1002">
        <v>2</v>
      </c>
      <c r="CJ1002">
        <v>1</v>
      </c>
      <c r="CK1002">
        <v>2</v>
      </c>
      <c r="CL1002">
        <v>1</v>
      </c>
      <c r="CM1002">
        <v>2</v>
      </c>
      <c r="CN1002">
        <v>2</v>
      </c>
      <c r="CO1002">
        <v>0</v>
      </c>
      <c r="CP1002">
        <v>10</v>
      </c>
      <c r="CQ1002">
        <v>10</v>
      </c>
      <c r="CR1002">
        <v>10</v>
      </c>
      <c r="CS1002">
        <v>1</v>
      </c>
    </row>
    <row r="1003" spans="1:97" x14ac:dyDescent="0.25">
      <c r="A1003" t="s">
        <v>5198</v>
      </c>
      <c r="B1003">
        <v>1</v>
      </c>
      <c r="C1003" t="s">
        <v>5199</v>
      </c>
      <c r="D1003">
        <v>29</v>
      </c>
      <c r="E1003" t="s">
        <v>546</v>
      </c>
      <c r="F1003">
        <v>1</v>
      </c>
      <c r="G1003" t="s">
        <v>546</v>
      </c>
      <c r="H1003" t="s">
        <v>5200</v>
      </c>
      <c r="I1003">
        <v>0</v>
      </c>
      <c r="J1003" t="s">
        <v>546</v>
      </c>
      <c r="K1003" t="s">
        <v>189</v>
      </c>
      <c r="L1003" t="s">
        <v>31</v>
      </c>
      <c r="M1003" t="s">
        <v>37</v>
      </c>
      <c r="N1003" t="s">
        <v>35</v>
      </c>
      <c r="O1003" t="s">
        <v>29</v>
      </c>
      <c r="P1003" t="s">
        <v>2776</v>
      </c>
      <c r="Q1003" t="s">
        <v>2777</v>
      </c>
      <c r="R1003" t="s">
        <v>549</v>
      </c>
      <c r="S1003">
        <v>0</v>
      </c>
      <c r="T1003">
        <v>16</v>
      </c>
      <c r="U1003">
        <v>15</v>
      </c>
      <c r="V1003">
        <v>31</v>
      </c>
      <c r="W1003">
        <v>3</v>
      </c>
      <c r="X1003">
        <v>4</v>
      </c>
      <c r="Y1003">
        <v>7</v>
      </c>
      <c r="Z1003">
        <v>16</v>
      </c>
      <c r="AA1003">
        <v>15</v>
      </c>
      <c r="AB1003">
        <v>31</v>
      </c>
      <c r="AC1003">
        <v>1</v>
      </c>
      <c r="AD1003">
        <v>0</v>
      </c>
      <c r="AE1003">
        <v>1</v>
      </c>
      <c r="AF1003">
        <v>1</v>
      </c>
      <c r="AG1003">
        <v>0</v>
      </c>
      <c r="AH1003">
        <v>1</v>
      </c>
      <c r="AI1003">
        <v>0</v>
      </c>
      <c r="AJ1003">
        <v>1</v>
      </c>
      <c r="AK1003">
        <v>1</v>
      </c>
      <c r="AL1003">
        <v>3</v>
      </c>
      <c r="AM1003">
        <v>1</v>
      </c>
      <c r="AN1003">
        <v>4</v>
      </c>
      <c r="AO1003">
        <v>2</v>
      </c>
      <c r="AP1003">
        <v>0</v>
      </c>
      <c r="AQ1003">
        <v>2</v>
      </c>
      <c r="AR1003">
        <v>2</v>
      </c>
      <c r="AS1003">
        <v>1</v>
      </c>
      <c r="AT1003">
        <v>3</v>
      </c>
      <c r="AU1003">
        <v>4</v>
      </c>
      <c r="AV1003">
        <v>5</v>
      </c>
      <c r="AW1003">
        <v>9</v>
      </c>
      <c r="AX1003">
        <v>12</v>
      </c>
      <c r="AY1003">
        <v>8</v>
      </c>
      <c r="AZ1003">
        <v>20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2</v>
      </c>
      <c r="BH1003">
        <v>2</v>
      </c>
      <c r="BI1003">
        <v>0</v>
      </c>
      <c r="BJ1003">
        <v>1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1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2</v>
      </c>
      <c r="CG1003">
        <v>1</v>
      </c>
      <c r="CH1003">
        <v>1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2</v>
      </c>
      <c r="CP1003">
        <v>2</v>
      </c>
      <c r="CQ1003">
        <v>2</v>
      </c>
      <c r="CR1003">
        <v>2</v>
      </c>
      <c r="CS1003">
        <v>1</v>
      </c>
    </row>
    <row r="1004" spans="1:97" x14ac:dyDescent="0.25">
      <c r="A1004" t="s">
        <v>5201</v>
      </c>
      <c r="B1004">
        <v>2</v>
      </c>
      <c r="C1004" t="s">
        <v>1388</v>
      </c>
      <c r="D1004">
        <v>5</v>
      </c>
      <c r="E1004" t="s">
        <v>227</v>
      </c>
      <c r="F1004">
        <v>1</v>
      </c>
      <c r="G1004" t="s">
        <v>366</v>
      </c>
      <c r="H1004" t="s">
        <v>3111</v>
      </c>
      <c r="I1004">
        <v>797</v>
      </c>
      <c r="J1004" t="s">
        <v>228</v>
      </c>
      <c r="K1004" t="s">
        <v>189</v>
      </c>
      <c r="L1004" t="s">
        <v>31</v>
      </c>
      <c r="M1004" t="s">
        <v>37</v>
      </c>
      <c r="N1004" t="s">
        <v>35</v>
      </c>
      <c r="O1004" t="s">
        <v>29</v>
      </c>
      <c r="P1004" t="s">
        <v>3112</v>
      </c>
      <c r="Q1004" t="s">
        <v>2795</v>
      </c>
      <c r="R1004" t="s">
        <v>431</v>
      </c>
      <c r="S1004">
        <v>0</v>
      </c>
      <c r="T1004">
        <v>68</v>
      </c>
      <c r="U1004">
        <v>86</v>
      </c>
      <c r="V1004">
        <v>154</v>
      </c>
      <c r="W1004">
        <v>10</v>
      </c>
      <c r="X1004">
        <v>15</v>
      </c>
      <c r="Y1004">
        <v>25</v>
      </c>
      <c r="Z1004">
        <v>68</v>
      </c>
      <c r="AA1004">
        <v>86</v>
      </c>
      <c r="AB1004">
        <v>154</v>
      </c>
      <c r="AC1004">
        <v>11</v>
      </c>
      <c r="AD1004">
        <v>12</v>
      </c>
      <c r="AE1004">
        <v>23</v>
      </c>
      <c r="AF1004">
        <v>11</v>
      </c>
      <c r="AG1004">
        <v>12</v>
      </c>
      <c r="AH1004">
        <v>23</v>
      </c>
      <c r="AI1004">
        <v>12</v>
      </c>
      <c r="AJ1004">
        <v>11</v>
      </c>
      <c r="AK1004">
        <v>23</v>
      </c>
      <c r="AL1004">
        <v>11</v>
      </c>
      <c r="AM1004">
        <v>13</v>
      </c>
      <c r="AN1004">
        <v>24</v>
      </c>
      <c r="AO1004">
        <v>6</v>
      </c>
      <c r="AP1004">
        <v>20</v>
      </c>
      <c r="AQ1004">
        <v>26</v>
      </c>
      <c r="AR1004">
        <v>11</v>
      </c>
      <c r="AS1004">
        <v>11</v>
      </c>
      <c r="AT1004">
        <v>22</v>
      </c>
      <c r="AU1004">
        <v>12</v>
      </c>
      <c r="AV1004">
        <v>13</v>
      </c>
      <c r="AW1004">
        <v>25</v>
      </c>
      <c r="AX1004">
        <v>63</v>
      </c>
      <c r="AY1004">
        <v>80</v>
      </c>
      <c r="AZ1004">
        <v>143</v>
      </c>
      <c r="BA1004">
        <v>1</v>
      </c>
      <c r="BB1004">
        <v>1</v>
      </c>
      <c r="BC1004">
        <v>1</v>
      </c>
      <c r="BD1004">
        <v>1</v>
      </c>
      <c r="BE1004">
        <v>1</v>
      </c>
      <c r="BF1004">
        <v>1</v>
      </c>
      <c r="BG1004">
        <v>0</v>
      </c>
      <c r="BH1004">
        <v>6</v>
      </c>
      <c r="BI1004">
        <v>0</v>
      </c>
      <c r="BJ1004">
        <v>0</v>
      </c>
      <c r="BK1004">
        <v>1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4</v>
      </c>
      <c r="BR1004">
        <v>2</v>
      </c>
      <c r="BS1004">
        <v>0</v>
      </c>
      <c r="BT1004">
        <v>0</v>
      </c>
      <c r="BU1004">
        <v>3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1</v>
      </c>
      <c r="CD1004">
        <v>0</v>
      </c>
      <c r="CE1004">
        <v>0</v>
      </c>
      <c r="CF1004">
        <v>11</v>
      </c>
      <c r="CG1004">
        <v>4</v>
      </c>
      <c r="CH1004">
        <v>2</v>
      </c>
      <c r="CI1004">
        <v>1</v>
      </c>
      <c r="CJ1004">
        <v>1</v>
      </c>
      <c r="CK1004">
        <v>1</v>
      </c>
      <c r="CL1004">
        <v>1</v>
      </c>
      <c r="CM1004">
        <v>1</v>
      </c>
      <c r="CN1004">
        <v>1</v>
      </c>
      <c r="CO1004">
        <v>0</v>
      </c>
      <c r="CP1004">
        <v>6</v>
      </c>
      <c r="CQ1004">
        <v>12</v>
      </c>
      <c r="CR1004">
        <v>6</v>
      </c>
      <c r="CS1004">
        <v>1</v>
      </c>
    </row>
    <row r="1005" spans="1:97" x14ac:dyDescent="0.25">
      <c r="A1005" t="s">
        <v>5202</v>
      </c>
      <c r="B1005">
        <v>1</v>
      </c>
      <c r="C1005" t="s">
        <v>1205</v>
      </c>
      <c r="D1005">
        <v>29</v>
      </c>
      <c r="E1005" t="s">
        <v>546</v>
      </c>
      <c r="F1005">
        <v>235</v>
      </c>
      <c r="G1005" t="s">
        <v>1841</v>
      </c>
      <c r="H1005" t="s">
        <v>3019</v>
      </c>
      <c r="I1005">
        <v>0</v>
      </c>
      <c r="J1005" t="s">
        <v>546</v>
      </c>
      <c r="K1005" t="s">
        <v>189</v>
      </c>
      <c r="L1005" t="s">
        <v>31</v>
      </c>
      <c r="M1005" t="s">
        <v>37</v>
      </c>
      <c r="N1005" t="s">
        <v>35</v>
      </c>
      <c r="O1005" t="s">
        <v>29</v>
      </c>
      <c r="P1005" t="s">
        <v>3020</v>
      </c>
      <c r="Q1005" t="s">
        <v>2777</v>
      </c>
      <c r="R1005" t="s">
        <v>549</v>
      </c>
      <c r="S1005">
        <v>0</v>
      </c>
      <c r="T1005">
        <v>30</v>
      </c>
      <c r="U1005">
        <v>25</v>
      </c>
      <c r="V1005">
        <v>55</v>
      </c>
      <c r="W1005">
        <v>6</v>
      </c>
      <c r="X1005">
        <v>6</v>
      </c>
      <c r="Y1005">
        <v>12</v>
      </c>
      <c r="Z1005">
        <v>27</v>
      </c>
      <c r="AA1005">
        <v>24</v>
      </c>
      <c r="AB1005">
        <v>51</v>
      </c>
      <c r="AC1005">
        <v>4</v>
      </c>
      <c r="AD1005">
        <v>3</v>
      </c>
      <c r="AE1005">
        <v>7</v>
      </c>
      <c r="AF1005">
        <v>4</v>
      </c>
      <c r="AG1005">
        <v>3</v>
      </c>
      <c r="AH1005">
        <v>7</v>
      </c>
      <c r="AI1005">
        <v>7</v>
      </c>
      <c r="AJ1005">
        <v>3</v>
      </c>
      <c r="AK1005">
        <v>10</v>
      </c>
      <c r="AL1005">
        <v>4</v>
      </c>
      <c r="AM1005">
        <v>5</v>
      </c>
      <c r="AN1005">
        <v>9</v>
      </c>
      <c r="AO1005">
        <v>5</v>
      </c>
      <c r="AP1005">
        <v>4</v>
      </c>
      <c r="AQ1005">
        <v>9</v>
      </c>
      <c r="AR1005">
        <v>8</v>
      </c>
      <c r="AS1005">
        <v>2</v>
      </c>
      <c r="AT1005">
        <v>10</v>
      </c>
      <c r="AU1005">
        <v>3</v>
      </c>
      <c r="AV1005">
        <v>6</v>
      </c>
      <c r="AW1005">
        <v>9</v>
      </c>
      <c r="AX1005">
        <v>31</v>
      </c>
      <c r="AY1005">
        <v>23</v>
      </c>
      <c r="AZ1005">
        <v>54</v>
      </c>
      <c r="BA1005">
        <v>0</v>
      </c>
      <c r="BB1005">
        <v>0</v>
      </c>
      <c r="BC1005">
        <v>0</v>
      </c>
      <c r="BD1005">
        <v>0</v>
      </c>
      <c r="BE1005">
        <v>1</v>
      </c>
      <c r="BF1005">
        <v>1</v>
      </c>
      <c r="BG1005">
        <v>2</v>
      </c>
      <c r="BH1005">
        <v>4</v>
      </c>
      <c r="BI1005">
        <v>0</v>
      </c>
      <c r="BJ1005">
        <v>1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1</v>
      </c>
      <c r="BR1005">
        <v>2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4</v>
      </c>
      <c r="CG1005">
        <v>1</v>
      </c>
      <c r="CH1005">
        <v>3</v>
      </c>
      <c r="CI1005">
        <v>0</v>
      </c>
      <c r="CJ1005">
        <v>0</v>
      </c>
      <c r="CK1005">
        <v>0</v>
      </c>
      <c r="CL1005">
        <v>0</v>
      </c>
      <c r="CM1005">
        <v>1</v>
      </c>
      <c r="CN1005">
        <v>1</v>
      </c>
      <c r="CO1005">
        <v>2</v>
      </c>
      <c r="CP1005">
        <v>4</v>
      </c>
      <c r="CQ1005">
        <v>4</v>
      </c>
      <c r="CR1005">
        <v>4</v>
      </c>
      <c r="CS1005">
        <v>1</v>
      </c>
    </row>
    <row r="1006" spans="1:97" x14ac:dyDescent="0.25">
      <c r="A1006" t="s">
        <v>5203</v>
      </c>
      <c r="B1006">
        <v>1</v>
      </c>
      <c r="C1006" t="s">
        <v>5204</v>
      </c>
      <c r="D1006">
        <v>29</v>
      </c>
      <c r="E1006" t="s">
        <v>546</v>
      </c>
      <c r="F1006">
        <v>610</v>
      </c>
      <c r="G1006" t="s">
        <v>5205</v>
      </c>
      <c r="H1006" t="s">
        <v>5206</v>
      </c>
      <c r="I1006">
        <v>0</v>
      </c>
      <c r="J1006" t="s">
        <v>546</v>
      </c>
      <c r="K1006" t="s">
        <v>189</v>
      </c>
      <c r="L1006" t="s">
        <v>31</v>
      </c>
      <c r="M1006" t="s">
        <v>37</v>
      </c>
      <c r="N1006" t="s">
        <v>35</v>
      </c>
      <c r="O1006" t="s">
        <v>29</v>
      </c>
      <c r="P1006" t="s">
        <v>3020</v>
      </c>
      <c r="Q1006" t="s">
        <v>2777</v>
      </c>
      <c r="R1006" t="s">
        <v>549</v>
      </c>
      <c r="S1006">
        <v>0</v>
      </c>
      <c r="T1006">
        <v>9</v>
      </c>
      <c r="U1006">
        <v>4</v>
      </c>
      <c r="V1006">
        <v>13</v>
      </c>
      <c r="W1006">
        <v>0</v>
      </c>
      <c r="X1006">
        <v>0</v>
      </c>
      <c r="Y1006">
        <v>0</v>
      </c>
      <c r="Z1006">
        <v>9</v>
      </c>
      <c r="AA1006">
        <v>4</v>
      </c>
      <c r="AB1006">
        <v>13</v>
      </c>
      <c r="AC1006">
        <v>2</v>
      </c>
      <c r="AD1006">
        <v>3</v>
      </c>
      <c r="AE1006">
        <v>5</v>
      </c>
      <c r="AF1006">
        <v>2</v>
      </c>
      <c r="AG1006">
        <v>3</v>
      </c>
      <c r="AH1006">
        <v>5</v>
      </c>
      <c r="AI1006">
        <v>3</v>
      </c>
      <c r="AJ1006">
        <v>1</v>
      </c>
      <c r="AK1006">
        <v>4</v>
      </c>
      <c r="AL1006">
        <v>0</v>
      </c>
      <c r="AM1006">
        <v>0</v>
      </c>
      <c r="AN1006">
        <v>0</v>
      </c>
      <c r="AO1006">
        <v>3</v>
      </c>
      <c r="AP1006">
        <v>2</v>
      </c>
      <c r="AQ1006">
        <v>5</v>
      </c>
      <c r="AR1006">
        <v>2</v>
      </c>
      <c r="AS1006">
        <v>1</v>
      </c>
      <c r="AT1006">
        <v>3</v>
      </c>
      <c r="AU1006">
        <v>1</v>
      </c>
      <c r="AV1006">
        <v>1</v>
      </c>
      <c r="AW1006">
        <v>2</v>
      </c>
      <c r="AX1006">
        <v>11</v>
      </c>
      <c r="AY1006">
        <v>8</v>
      </c>
      <c r="AZ1006">
        <v>19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1</v>
      </c>
      <c r="BH1006">
        <v>1</v>
      </c>
      <c r="BI1006">
        <v>0</v>
      </c>
      <c r="BJ1006">
        <v>1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1</v>
      </c>
      <c r="CG1006">
        <v>0</v>
      </c>
      <c r="CH1006">
        <v>1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1</v>
      </c>
      <c r="CP1006">
        <v>1</v>
      </c>
      <c r="CQ1006">
        <v>2</v>
      </c>
      <c r="CR1006">
        <v>2</v>
      </c>
      <c r="CS1006">
        <v>1</v>
      </c>
    </row>
    <row r="1007" spans="1:97" x14ac:dyDescent="0.25">
      <c r="A1007" t="s">
        <v>5207</v>
      </c>
      <c r="B1007">
        <v>1</v>
      </c>
      <c r="C1007" t="s">
        <v>1493</v>
      </c>
      <c r="D1007">
        <v>32</v>
      </c>
      <c r="E1007" t="s">
        <v>221</v>
      </c>
      <c r="F1007">
        <v>1</v>
      </c>
      <c r="G1007" t="s">
        <v>221</v>
      </c>
      <c r="H1007" t="s">
        <v>5208</v>
      </c>
      <c r="I1007">
        <v>0</v>
      </c>
      <c r="J1007" t="s">
        <v>221</v>
      </c>
      <c r="K1007" t="s">
        <v>189</v>
      </c>
      <c r="L1007" t="s">
        <v>31</v>
      </c>
      <c r="M1007" t="s">
        <v>37</v>
      </c>
      <c r="N1007" t="s">
        <v>35</v>
      </c>
      <c r="O1007" t="s">
        <v>29</v>
      </c>
      <c r="P1007" t="s">
        <v>3186</v>
      </c>
      <c r="Q1007" t="s">
        <v>3041</v>
      </c>
      <c r="R1007" t="s">
        <v>222</v>
      </c>
      <c r="S1007">
        <v>0</v>
      </c>
      <c r="T1007">
        <v>193</v>
      </c>
      <c r="U1007">
        <v>189</v>
      </c>
      <c r="V1007">
        <v>382</v>
      </c>
      <c r="W1007">
        <v>40</v>
      </c>
      <c r="X1007">
        <v>43</v>
      </c>
      <c r="Y1007">
        <v>83</v>
      </c>
      <c r="Z1007">
        <v>193</v>
      </c>
      <c r="AA1007">
        <v>189</v>
      </c>
      <c r="AB1007">
        <v>382</v>
      </c>
      <c r="AC1007">
        <v>36</v>
      </c>
      <c r="AD1007">
        <v>30</v>
      </c>
      <c r="AE1007">
        <v>66</v>
      </c>
      <c r="AF1007">
        <v>37</v>
      </c>
      <c r="AG1007">
        <v>30</v>
      </c>
      <c r="AH1007">
        <v>67</v>
      </c>
      <c r="AI1007">
        <v>31</v>
      </c>
      <c r="AJ1007">
        <v>30</v>
      </c>
      <c r="AK1007">
        <v>61</v>
      </c>
      <c r="AL1007">
        <v>36</v>
      </c>
      <c r="AM1007">
        <v>35</v>
      </c>
      <c r="AN1007">
        <v>71</v>
      </c>
      <c r="AO1007">
        <v>26</v>
      </c>
      <c r="AP1007">
        <v>35</v>
      </c>
      <c r="AQ1007">
        <v>61</v>
      </c>
      <c r="AR1007">
        <v>31</v>
      </c>
      <c r="AS1007">
        <v>24</v>
      </c>
      <c r="AT1007">
        <v>55</v>
      </c>
      <c r="AU1007">
        <v>41</v>
      </c>
      <c r="AV1007">
        <v>31</v>
      </c>
      <c r="AW1007">
        <v>72</v>
      </c>
      <c r="AX1007">
        <v>202</v>
      </c>
      <c r="AY1007">
        <v>185</v>
      </c>
      <c r="AZ1007">
        <v>387</v>
      </c>
      <c r="BA1007">
        <v>2</v>
      </c>
      <c r="BB1007">
        <v>2</v>
      </c>
      <c r="BC1007">
        <v>3</v>
      </c>
      <c r="BD1007">
        <v>2</v>
      </c>
      <c r="BE1007">
        <v>2</v>
      </c>
      <c r="BF1007">
        <v>3</v>
      </c>
      <c r="BG1007">
        <v>0</v>
      </c>
      <c r="BH1007">
        <v>14</v>
      </c>
      <c r="BI1007">
        <v>0</v>
      </c>
      <c r="BJ1007">
        <v>0</v>
      </c>
      <c r="BK1007">
        <v>1</v>
      </c>
      <c r="BL1007">
        <v>0</v>
      </c>
      <c r="BM1007">
        <v>1</v>
      </c>
      <c r="BN1007">
        <v>0</v>
      </c>
      <c r="BO1007">
        <v>0</v>
      </c>
      <c r="BP1007">
        <v>1</v>
      </c>
      <c r="BQ1007">
        <v>6</v>
      </c>
      <c r="BR1007">
        <v>8</v>
      </c>
      <c r="BS1007">
        <v>0</v>
      </c>
      <c r="BT1007">
        <v>0</v>
      </c>
      <c r="BU1007">
        <v>2</v>
      </c>
      <c r="BV1007">
        <v>1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3</v>
      </c>
      <c r="CD1007">
        <v>0</v>
      </c>
      <c r="CE1007">
        <v>0</v>
      </c>
      <c r="CF1007">
        <v>23</v>
      </c>
      <c r="CG1007">
        <v>6</v>
      </c>
      <c r="CH1007">
        <v>8</v>
      </c>
      <c r="CI1007">
        <v>2</v>
      </c>
      <c r="CJ1007">
        <v>2</v>
      </c>
      <c r="CK1007">
        <v>3</v>
      </c>
      <c r="CL1007">
        <v>2</v>
      </c>
      <c r="CM1007">
        <v>2</v>
      </c>
      <c r="CN1007">
        <v>3</v>
      </c>
      <c r="CO1007">
        <v>0</v>
      </c>
      <c r="CP1007">
        <v>14</v>
      </c>
      <c r="CQ1007">
        <v>14</v>
      </c>
      <c r="CR1007">
        <v>14</v>
      </c>
      <c r="CS1007">
        <v>1</v>
      </c>
    </row>
    <row r="1008" spans="1:97" x14ac:dyDescent="0.25">
      <c r="A1008" t="s">
        <v>5209</v>
      </c>
      <c r="B1008">
        <v>1</v>
      </c>
      <c r="C1008" t="s">
        <v>473</v>
      </c>
      <c r="D1008">
        <v>36</v>
      </c>
      <c r="E1008" t="s">
        <v>281</v>
      </c>
      <c r="F1008">
        <v>1</v>
      </c>
      <c r="G1008" t="s">
        <v>282</v>
      </c>
      <c r="H1008" t="s">
        <v>5210</v>
      </c>
      <c r="I1008">
        <v>0</v>
      </c>
      <c r="J1008" t="s">
        <v>221</v>
      </c>
      <c r="K1008" t="s">
        <v>189</v>
      </c>
      <c r="L1008" t="s">
        <v>31</v>
      </c>
      <c r="M1008" t="s">
        <v>37</v>
      </c>
      <c r="N1008" t="s">
        <v>35</v>
      </c>
      <c r="O1008" t="s">
        <v>29</v>
      </c>
      <c r="P1008" t="s">
        <v>3229</v>
      </c>
      <c r="Q1008" t="s">
        <v>2807</v>
      </c>
      <c r="R1008" t="s">
        <v>222</v>
      </c>
      <c r="S1008">
        <v>0</v>
      </c>
      <c r="T1008">
        <v>135</v>
      </c>
      <c r="U1008">
        <v>134</v>
      </c>
      <c r="V1008">
        <v>269</v>
      </c>
      <c r="W1008">
        <v>19</v>
      </c>
      <c r="X1008">
        <v>19</v>
      </c>
      <c r="Y1008">
        <v>38</v>
      </c>
      <c r="Z1008">
        <v>135</v>
      </c>
      <c r="AA1008">
        <v>133</v>
      </c>
      <c r="AB1008">
        <v>268</v>
      </c>
      <c r="AC1008">
        <v>29</v>
      </c>
      <c r="AD1008">
        <v>26</v>
      </c>
      <c r="AE1008">
        <v>55</v>
      </c>
      <c r="AF1008">
        <v>29</v>
      </c>
      <c r="AG1008">
        <v>27</v>
      </c>
      <c r="AH1008">
        <v>56</v>
      </c>
      <c r="AI1008">
        <v>20</v>
      </c>
      <c r="AJ1008">
        <v>15</v>
      </c>
      <c r="AK1008">
        <v>35</v>
      </c>
      <c r="AL1008">
        <v>33</v>
      </c>
      <c r="AM1008">
        <v>21</v>
      </c>
      <c r="AN1008">
        <v>54</v>
      </c>
      <c r="AO1008">
        <v>34</v>
      </c>
      <c r="AP1008">
        <v>27</v>
      </c>
      <c r="AQ1008">
        <v>61</v>
      </c>
      <c r="AR1008">
        <v>22</v>
      </c>
      <c r="AS1008">
        <v>32</v>
      </c>
      <c r="AT1008">
        <v>54</v>
      </c>
      <c r="AU1008">
        <v>14</v>
      </c>
      <c r="AV1008">
        <v>24</v>
      </c>
      <c r="AW1008">
        <v>38</v>
      </c>
      <c r="AX1008">
        <v>152</v>
      </c>
      <c r="AY1008">
        <v>146</v>
      </c>
      <c r="AZ1008">
        <v>298</v>
      </c>
      <c r="BA1008">
        <v>2</v>
      </c>
      <c r="BB1008">
        <v>2</v>
      </c>
      <c r="BC1008">
        <v>2</v>
      </c>
      <c r="BD1008">
        <v>2</v>
      </c>
      <c r="BE1008">
        <v>2</v>
      </c>
      <c r="BF1008">
        <v>2</v>
      </c>
      <c r="BG1008">
        <v>0</v>
      </c>
      <c r="BH1008">
        <v>12</v>
      </c>
      <c r="BI1008">
        <v>0</v>
      </c>
      <c r="BJ1008">
        <v>0</v>
      </c>
      <c r="BK1008">
        <v>1</v>
      </c>
      <c r="BL1008">
        <v>0</v>
      </c>
      <c r="BM1008">
        <v>0</v>
      </c>
      <c r="BN1008">
        <v>1</v>
      </c>
      <c r="BO1008">
        <v>0</v>
      </c>
      <c r="BP1008">
        <v>0</v>
      </c>
      <c r="BQ1008">
        <v>4</v>
      </c>
      <c r="BR1008">
        <v>8</v>
      </c>
      <c r="BS1008">
        <v>0</v>
      </c>
      <c r="BT1008">
        <v>0</v>
      </c>
      <c r="BU1008">
        <v>1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1</v>
      </c>
      <c r="CD1008">
        <v>1</v>
      </c>
      <c r="CE1008">
        <v>0</v>
      </c>
      <c r="CF1008">
        <v>17</v>
      </c>
      <c r="CG1008">
        <v>4</v>
      </c>
      <c r="CH1008">
        <v>8</v>
      </c>
      <c r="CI1008">
        <v>2</v>
      </c>
      <c r="CJ1008">
        <v>2</v>
      </c>
      <c r="CK1008">
        <v>2</v>
      </c>
      <c r="CL1008">
        <v>2</v>
      </c>
      <c r="CM1008">
        <v>2</v>
      </c>
      <c r="CN1008">
        <v>2</v>
      </c>
      <c r="CO1008">
        <v>0</v>
      </c>
      <c r="CP1008">
        <v>12</v>
      </c>
      <c r="CQ1008">
        <v>12</v>
      </c>
      <c r="CR1008">
        <v>12</v>
      </c>
      <c r="CS1008">
        <v>1</v>
      </c>
    </row>
    <row r="1009" spans="1:97" x14ac:dyDescent="0.25">
      <c r="A1009" t="s">
        <v>5211</v>
      </c>
      <c r="B1009">
        <v>1</v>
      </c>
      <c r="C1009" t="s">
        <v>5212</v>
      </c>
      <c r="D1009">
        <v>46</v>
      </c>
      <c r="E1009" t="s">
        <v>410</v>
      </c>
      <c r="F1009">
        <v>535</v>
      </c>
      <c r="G1009" t="s">
        <v>5213</v>
      </c>
      <c r="H1009" t="s">
        <v>5214</v>
      </c>
      <c r="I1009">
        <v>0</v>
      </c>
      <c r="J1009" t="s">
        <v>393</v>
      </c>
      <c r="K1009" t="s">
        <v>189</v>
      </c>
      <c r="L1009" t="s">
        <v>31</v>
      </c>
      <c r="M1009" t="s">
        <v>37</v>
      </c>
      <c r="N1009" t="s">
        <v>35</v>
      </c>
      <c r="O1009" t="s">
        <v>29</v>
      </c>
      <c r="P1009" t="s">
        <v>3425</v>
      </c>
      <c r="Q1009" t="s">
        <v>2845</v>
      </c>
      <c r="R1009" t="s">
        <v>397</v>
      </c>
      <c r="S1009">
        <v>0</v>
      </c>
      <c r="T1009">
        <v>15</v>
      </c>
      <c r="U1009">
        <v>13</v>
      </c>
      <c r="V1009">
        <v>28</v>
      </c>
      <c r="W1009">
        <v>3</v>
      </c>
      <c r="X1009">
        <v>2</v>
      </c>
      <c r="Y1009">
        <v>5</v>
      </c>
      <c r="Z1009">
        <v>15</v>
      </c>
      <c r="AA1009">
        <v>13</v>
      </c>
      <c r="AB1009">
        <v>28</v>
      </c>
      <c r="AC1009">
        <v>5</v>
      </c>
      <c r="AD1009">
        <v>1</v>
      </c>
      <c r="AE1009">
        <v>6</v>
      </c>
      <c r="AF1009">
        <v>5</v>
      </c>
      <c r="AG1009">
        <v>1</v>
      </c>
      <c r="AH1009">
        <v>6</v>
      </c>
      <c r="AI1009">
        <v>1</v>
      </c>
      <c r="AJ1009">
        <v>3</v>
      </c>
      <c r="AK1009">
        <v>4</v>
      </c>
      <c r="AL1009">
        <v>3</v>
      </c>
      <c r="AM1009">
        <v>2</v>
      </c>
      <c r="AN1009">
        <v>5</v>
      </c>
      <c r="AO1009">
        <v>4</v>
      </c>
      <c r="AP1009">
        <v>2</v>
      </c>
      <c r="AQ1009">
        <v>6</v>
      </c>
      <c r="AR1009">
        <v>1</v>
      </c>
      <c r="AS1009">
        <v>2</v>
      </c>
      <c r="AT1009">
        <v>3</v>
      </c>
      <c r="AU1009">
        <v>6</v>
      </c>
      <c r="AV1009">
        <v>3</v>
      </c>
      <c r="AW1009">
        <v>9</v>
      </c>
      <c r="AX1009">
        <v>20</v>
      </c>
      <c r="AY1009">
        <v>13</v>
      </c>
      <c r="AZ1009">
        <v>33</v>
      </c>
      <c r="BA1009">
        <v>1</v>
      </c>
      <c r="BB1009">
        <v>1</v>
      </c>
      <c r="BC1009">
        <v>0</v>
      </c>
      <c r="BD1009">
        <v>0</v>
      </c>
      <c r="BE1009">
        <v>0</v>
      </c>
      <c r="BF1009">
        <v>0</v>
      </c>
      <c r="BG1009">
        <v>2</v>
      </c>
      <c r="BH1009">
        <v>4</v>
      </c>
      <c r="BI1009">
        <v>0</v>
      </c>
      <c r="BJ1009">
        <v>1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3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4</v>
      </c>
      <c r="CG1009">
        <v>0</v>
      </c>
      <c r="CH1009">
        <v>4</v>
      </c>
      <c r="CI1009">
        <v>1</v>
      </c>
      <c r="CJ1009">
        <v>1</v>
      </c>
      <c r="CK1009">
        <v>0</v>
      </c>
      <c r="CL1009">
        <v>0</v>
      </c>
      <c r="CM1009">
        <v>0</v>
      </c>
      <c r="CN1009">
        <v>0</v>
      </c>
      <c r="CO1009">
        <v>2</v>
      </c>
      <c r="CP1009">
        <v>4</v>
      </c>
      <c r="CQ1009">
        <v>4</v>
      </c>
      <c r="CR1009">
        <v>4</v>
      </c>
      <c r="CS1009">
        <v>1</v>
      </c>
    </row>
    <row r="1010" spans="1:97" x14ac:dyDescent="0.25">
      <c r="A1010" t="s">
        <v>5215</v>
      </c>
      <c r="B1010">
        <v>2</v>
      </c>
      <c r="C1010" t="s">
        <v>5216</v>
      </c>
      <c r="D1010">
        <v>37</v>
      </c>
      <c r="E1010" t="s">
        <v>216</v>
      </c>
      <c r="F1010">
        <v>1</v>
      </c>
      <c r="G1010" t="s">
        <v>380</v>
      </c>
      <c r="H1010" t="s">
        <v>4866</v>
      </c>
      <c r="I1010">
        <v>0</v>
      </c>
      <c r="J1010" t="s">
        <v>217</v>
      </c>
      <c r="K1010" t="s">
        <v>189</v>
      </c>
      <c r="L1010" t="s">
        <v>31</v>
      </c>
      <c r="M1010" t="s">
        <v>37</v>
      </c>
      <c r="N1010" t="s">
        <v>35</v>
      </c>
      <c r="O1010" t="s">
        <v>29</v>
      </c>
      <c r="P1010" t="s">
        <v>3570</v>
      </c>
      <c r="Q1010" t="s">
        <v>2812</v>
      </c>
      <c r="R1010" t="s">
        <v>218</v>
      </c>
      <c r="S1010">
        <v>0</v>
      </c>
      <c r="T1010">
        <v>90</v>
      </c>
      <c r="U1010">
        <v>89</v>
      </c>
      <c r="V1010">
        <v>179</v>
      </c>
      <c r="W1010">
        <v>16</v>
      </c>
      <c r="X1010">
        <v>15</v>
      </c>
      <c r="Y1010">
        <v>31</v>
      </c>
      <c r="Z1010">
        <v>90</v>
      </c>
      <c r="AA1010">
        <v>89</v>
      </c>
      <c r="AB1010">
        <v>179</v>
      </c>
      <c r="AC1010">
        <v>16</v>
      </c>
      <c r="AD1010">
        <v>15</v>
      </c>
      <c r="AE1010">
        <v>31</v>
      </c>
      <c r="AF1010">
        <v>16</v>
      </c>
      <c r="AG1010">
        <v>15</v>
      </c>
      <c r="AH1010">
        <v>31</v>
      </c>
      <c r="AI1010">
        <v>27</v>
      </c>
      <c r="AJ1010">
        <v>22</v>
      </c>
      <c r="AK1010">
        <v>49</v>
      </c>
      <c r="AL1010">
        <v>13</v>
      </c>
      <c r="AM1010">
        <v>16</v>
      </c>
      <c r="AN1010">
        <v>29</v>
      </c>
      <c r="AO1010">
        <v>10</v>
      </c>
      <c r="AP1010">
        <v>15</v>
      </c>
      <c r="AQ1010">
        <v>25</v>
      </c>
      <c r="AR1010">
        <v>16</v>
      </c>
      <c r="AS1010">
        <v>12</v>
      </c>
      <c r="AT1010">
        <v>28</v>
      </c>
      <c r="AU1010">
        <v>15</v>
      </c>
      <c r="AV1010">
        <v>15</v>
      </c>
      <c r="AW1010">
        <v>30</v>
      </c>
      <c r="AX1010">
        <v>97</v>
      </c>
      <c r="AY1010">
        <v>95</v>
      </c>
      <c r="AZ1010">
        <v>192</v>
      </c>
      <c r="BA1010">
        <v>1</v>
      </c>
      <c r="BB1010">
        <v>2</v>
      </c>
      <c r="BC1010">
        <v>1</v>
      </c>
      <c r="BD1010">
        <v>1</v>
      </c>
      <c r="BE1010">
        <v>1</v>
      </c>
      <c r="BF1010">
        <v>1</v>
      </c>
      <c r="BG1010">
        <v>0</v>
      </c>
      <c r="BH1010">
        <v>7</v>
      </c>
      <c r="BI1010">
        <v>0</v>
      </c>
      <c r="BJ1010">
        <v>0</v>
      </c>
      <c r="BK1010">
        <v>1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4</v>
      </c>
      <c r="BR1010">
        <v>3</v>
      </c>
      <c r="BS1010">
        <v>0</v>
      </c>
      <c r="BT1010">
        <v>0</v>
      </c>
      <c r="BU1010">
        <v>1</v>
      </c>
      <c r="BV1010">
        <v>1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1</v>
      </c>
      <c r="CD1010">
        <v>0</v>
      </c>
      <c r="CE1010">
        <v>0</v>
      </c>
      <c r="CF1010">
        <v>11</v>
      </c>
      <c r="CG1010">
        <v>4</v>
      </c>
      <c r="CH1010">
        <v>3</v>
      </c>
      <c r="CI1010">
        <v>1</v>
      </c>
      <c r="CJ1010">
        <v>2</v>
      </c>
      <c r="CK1010">
        <v>1</v>
      </c>
      <c r="CL1010">
        <v>1</v>
      </c>
      <c r="CM1010">
        <v>1</v>
      </c>
      <c r="CN1010">
        <v>1</v>
      </c>
      <c r="CO1010">
        <v>0</v>
      </c>
      <c r="CP1010">
        <v>7</v>
      </c>
      <c r="CQ1010">
        <v>18</v>
      </c>
      <c r="CR1010">
        <v>7</v>
      </c>
      <c r="CS1010">
        <v>1</v>
      </c>
    </row>
    <row r="1011" spans="1:97" x14ac:dyDescent="0.25">
      <c r="A1011" t="s">
        <v>5217</v>
      </c>
      <c r="B1011">
        <v>2</v>
      </c>
      <c r="C1011" t="s">
        <v>2236</v>
      </c>
      <c r="D1011">
        <v>19</v>
      </c>
      <c r="E1011" t="s">
        <v>188</v>
      </c>
      <c r="F1011">
        <v>1</v>
      </c>
      <c r="G1011" t="s">
        <v>188</v>
      </c>
      <c r="H1011" t="s">
        <v>5130</v>
      </c>
      <c r="I1011">
        <v>0</v>
      </c>
      <c r="J1011" t="s">
        <v>188</v>
      </c>
      <c r="K1011" t="s">
        <v>189</v>
      </c>
      <c r="L1011" t="s">
        <v>31</v>
      </c>
      <c r="M1011" t="s">
        <v>37</v>
      </c>
      <c r="N1011" t="s">
        <v>35</v>
      </c>
      <c r="O1011" t="s">
        <v>29</v>
      </c>
      <c r="P1011" t="s">
        <v>3697</v>
      </c>
      <c r="Q1011" t="s">
        <v>2879</v>
      </c>
      <c r="R1011" t="s">
        <v>190</v>
      </c>
      <c r="S1011">
        <v>0</v>
      </c>
      <c r="T1011">
        <v>70</v>
      </c>
      <c r="U1011">
        <v>54</v>
      </c>
      <c r="V1011">
        <v>124</v>
      </c>
      <c r="W1011">
        <v>15</v>
      </c>
      <c r="X1011">
        <v>7</v>
      </c>
      <c r="Y1011">
        <v>22</v>
      </c>
      <c r="Z1011">
        <v>70</v>
      </c>
      <c r="AA1011">
        <v>54</v>
      </c>
      <c r="AB1011">
        <v>124</v>
      </c>
      <c r="AC1011">
        <v>10</v>
      </c>
      <c r="AD1011">
        <v>9</v>
      </c>
      <c r="AE1011">
        <v>19</v>
      </c>
      <c r="AF1011">
        <v>10</v>
      </c>
      <c r="AG1011">
        <v>9</v>
      </c>
      <c r="AH1011">
        <v>19</v>
      </c>
      <c r="AI1011">
        <v>8</v>
      </c>
      <c r="AJ1011">
        <v>13</v>
      </c>
      <c r="AK1011">
        <v>21</v>
      </c>
      <c r="AL1011">
        <v>12</v>
      </c>
      <c r="AM1011">
        <v>9</v>
      </c>
      <c r="AN1011">
        <v>21</v>
      </c>
      <c r="AO1011">
        <v>14</v>
      </c>
      <c r="AP1011">
        <v>11</v>
      </c>
      <c r="AQ1011">
        <v>25</v>
      </c>
      <c r="AR1011">
        <v>12</v>
      </c>
      <c r="AS1011">
        <v>7</v>
      </c>
      <c r="AT1011">
        <v>19</v>
      </c>
      <c r="AU1011">
        <v>7</v>
      </c>
      <c r="AV1011">
        <v>10</v>
      </c>
      <c r="AW1011">
        <v>17</v>
      </c>
      <c r="AX1011">
        <v>63</v>
      </c>
      <c r="AY1011">
        <v>59</v>
      </c>
      <c r="AZ1011">
        <v>122</v>
      </c>
      <c r="BA1011">
        <v>1</v>
      </c>
      <c r="BB1011">
        <v>1</v>
      </c>
      <c r="BC1011">
        <v>1</v>
      </c>
      <c r="BD1011">
        <v>1</v>
      </c>
      <c r="BE1011">
        <v>1</v>
      </c>
      <c r="BF1011">
        <v>1</v>
      </c>
      <c r="BG1011">
        <v>0</v>
      </c>
      <c r="BH1011">
        <v>6</v>
      </c>
      <c r="BI1011">
        <v>0</v>
      </c>
      <c r="BJ1011">
        <v>0</v>
      </c>
      <c r="BK1011">
        <v>0</v>
      </c>
      <c r="BL1011">
        <v>1</v>
      </c>
      <c r="BM1011">
        <v>0</v>
      </c>
      <c r="BN1011">
        <v>0</v>
      </c>
      <c r="BO1011">
        <v>0</v>
      </c>
      <c r="BP1011">
        <v>0</v>
      </c>
      <c r="BQ1011">
        <v>2</v>
      </c>
      <c r="BR1011">
        <v>4</v>
      </c>
      <c r="BS1011">
        <v>0</v>
      </c>
      <c r="BT1011">
        <v>0</v>
      </c>
      <c r="BU1011">
        <v>1</v>
      </c>
      <c r="BV1011">
        <v>1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2</v>
      </c>
      <c r="CE1011">
        <v>0</v>
      </c>
      <c r="CF1011">
        <v>11</v>
      </c>
      <c r="CG1011">
        <v>2</v>
      </c>
      <c r="CH1011">
        <v>4</v>
      </c>
      <c r="CI1011">
        <v>1</v>
      </c>
      <c r="CJ1011">
        <v>1</v>
      </c>
      <c r="CK1011">
        <v>1</v>
      </c>
      <c r="CL1011">
        <v>1</v>
      </c>
      <c r="CM1011">
        <v>1</v>
      </c>
      <c r="CN1011">
        <v>1</v>
      </c>
      <c r="CO1011">
        <v>0</v>
      </c>
      <c r="CP1011">
        <v>6</v>
      </c>
      <c r="CQ1011">
        <v>6</v>
      </c>
      <c r="CR1011">
        <v>6</v>
      </c>
      <c r="CS1011">
        <v>1</v>
      </c>
    </row>
    <row r="1012" spans="1:97" x14ac:dyDescent="0.25">
      <c r="A1012" t="s">
        <v>5218</v>
      </c>
      <c r="B1012">
        <v>2</v>
      </c>
      <c r="C1012" t="s">
        <v>2604</v>
      </c>
      <c r="D1012">
        <v>55</v>
      </c>
      <c r="E1012" t="s">
        <v>267</v>
      </c>
      <c r="F1012">
        <v>9</v>
      </c>
      <c r="G1012" t="s">
        <v>1798</v>
      </c>
      <c r="H1012" t="s">
        <v>2410</v>
      </c>
      <c r="I1012">
        <v>0</v>
      </c>
      <c r="J1012" t="s">
        <v>197</v>
      </c>
      <c r="K1012" t="s">
        <v>189</v>
      </c>
      <c r="L1012" t="s">
        <v>31</v>
      </c>
      <c r="M1012" t="s">
        <v>37</v>
      </c>
      <c r="N1012" t="s">
        <v>35</v>
      </c>
      <c r="O1012" t="s">
        <v>29</v>
      </c>
      <c r="P1012" t="s">
        <v>3546</v>
      </c>
      <c r="Q1012" t="s">
        <v>2849</v>
      </c>
      <c r="R1012" t="s">
        <v>199</v>
      </c>
      <c r="S1012">
        <v>0</v>
      </c>
      <c r="T1012">
        <v>51</v>
      </c>
      <c r="U1012">
        <v>53</v>
      </c>
      <c r="V1012">
        <v>104</v>
      </c>
      <c r="W1012">
        <v>10</v>
      </c>
      <c r="X1012">
        <v>9</v>
      </c>
      <c r="Y1012">
        <v>19</v>
      </c>
      <c r="Z1012">
        <v>49</v>
      </c>
      <c r="AA1012">
        <v>51</v>
      </c>
      <c r="AB1012">
        <v>100</v>
      </c>
      <c r="AC1012">
        <v>7</v>
      </c>
      <c r="AD1012">
        <v>6</v>
      </c>
      <c r="AE1012">
        <v>13</v>
      </c>
      <c r="AF1012">
        <v>7</v>
      </c>
      <c r="AG1012">
        <v>7</v>
      </c>
      <c r="AH1012">
        <v>14</v>
      </c>
      <c r="AI1012">
        <v>5</v>
      </c>
      <c r="AJ1012">
        <v>5</v>
      </c>
      <c r="AK1012">
        <v>10</v>
      </c>
      <c r="AL1012">
        <v>14</v>
      </c>
      <c r="AM1012">
        <v>11</v>
      </c>
      <c r="AN1012">
        <v>25</v>
      </c>
      <c r="AO1012">
        <v>5</v>
      </c>
      <c r="AP1012">
        <v>11</v>
      </c>
      <c r="AQ1012">
        <v>16</v>
      </c>
      <c r="AR1012">
        <v>5</v>
      </c>
      <c r="AS1012">
        <v>4</v>
      </c>
      <c r="AT1012">
        <v>9</v>
      </c>
      <c r="AU1012">
        <v>12</v>
      </c>
      <c r="AV1012">
        <v>9</v>
      </c>
      <c r="AW1012">
        <v>21</v>
      </c>
      <c r="AX1012">
        <v>48</v>
      </c>
      <c r="AY1012">
        <v>47</v>
      </c>
      <c r="AZ1012">
        <v>95</v>
      </c>
      <c r="BA1012">
        <v>1</v>
      </c>
      <c r="BB1012">
        <v>1</v>
      </c>
      <c r="BC1012">
        <v>1</v>
      </c>
      <c r="BD1012">
        <v>1</v>
      </c>
      <c r="BE1012">
        <v>1</v>
      </c>
      <c r="BF1012">
        <v>1</v>
      </c>
      <c r="BG1012">
        <v>0</v>
      </c>
      <c r="BH1012">
        <v>6</v>
      </c>
      <c r="BI1012">
        <v>0</v>
      </c>
      <c r="BJ1012">
        <v>0</v>
      </c>
      <c r="BK1012">
        <v>0</v>
      </c>
      <c r="BL1012">
        <v>1</v>
      </c>
      <c r="BM1012">
        <v>0</v>
      </c>
      <c r="BN1012">
        <v>0</v>
      </c>
      <c r="BO1012">
        <v>0</v>
      </c>
      <c r="BP1012">
        <v>0</v>
      </c>
      <c r="BQ1012">
        <v>2</v>
      </c>
      <c r="BR1012">
        <v>4</v>
      </c>
      <c r="BS1012">
        <v>0</v>
      </c>
      <c r="BT1012">
        <v>0</v>
      </c>
      <c r="BU1012">
        <v>2</v>
      </c>
      <c r="BV1012">
        <v>1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1</v>
      </c>
      <c r="CE1012">
        <v>0</v>
      </c>
      <c r="CF1012">
        <v>11</v>
      </c>
      <c r="CG1012">
        <v>2</v>
      </c>
      <c r="CH1012">
        <v>4</v>
      </c>
      <c r="CI1012">
        <v>1</v>
      </c>
      <c r="CJ1012">
        <v>1</v>
      </c>
      <c r="CK1012">
        <v>1</v>
      </c>
      <c r="CL1012">
        <v>1</v>
      </c>
      <c r="CM1012">
        <v>1</v>
      </c>
      <c r="CN1012">
        <v>1</v>
      </c>
      <c r="CO1012">
        <v>0</v>
      </c>
      <c r="CP1012">
        <v>6</v>
      </c>
      <c r="CQ1012">
        <v>6</v>
      </c>
      <c r="CR1012">
        <v>6</v>
      </c>
      <c r="CS1012">
        <v>1</v>
      </c>
    </row>
    <row r="1013" spans="1:97" x14ac:dyDescent="0.25">
      <c r="A1013" t="s">
        <v>5219</v>
      </c>
      <c r="B1013">
        <v>2</v>
      </c>
      <c r="C1013" t="s">
        <v>5220</v>
      </c>
      <c r="D1013">
        <v>37</v>
      </c>
      <c r="E1013" t="s">
        <v>216</v>
      </c>
      <c r="F1013">
        <v>1</v>
      </c>
      <c r="G1013" t="s">
        <v>380</v>
      </c>
      <c r="H1013" t="s">
        <v>5011</v>
      </c>
      <c r="I1013">
        <v>6218</v>
      </c>
      <c r="J1013" t="s">
        <v>217</v>
      </c>
      <c r="K1013" t="s">
        <v>189</v>
      </c>
      <c r="L1013" t="s">
        <v>31</v>
      </c>
      <c r="M1013" t="s">
        <v>37</v>
      </c>
      <c r="N1013" t="s">
        <v>35</v>
      </c>
      <c r="O1013" t="s">
        <v>29</v>
      </c>
      <c r="P1013" t="s">
        <v>2966</v>
      </c>
      <c r="Q1013" t="s">
        <v>2943</v>
      </c>
      <c r="R1013" t="s">
        <v>218</v>
      </c>
      <c r="S1013">
        <v>0</v>
      </c>
      <c r="T1013">
        <v>34</v>
      </c>
      <c r="U1013">
        <v>39</v>
      </c>
      <c r="V1013">
        <v>73</v>
      </c>
      <c r="W1013">
        <v>7</v>
      </c>
      <c r="X1013">
        <v>10</v>
      </c>
      <c r="Y1013">
        <v>17</v>
      </c>
      <c r="Z1013">
        <v>34</v>
      </c>
      <c r="AA1013">
        <v>39</v>
      </c>
      <c r="AB1013">
        <v>73</v>
      </c>
      <c r="AC1013">
        <v>4</v>
      </c>
      <c r="AD1013">
        <v>5</v>
      </c>
      <c r="AE1013">
        <v>9</v>
      </c>
      <c r="AF1013">
        <v>4</v>
      </c>
      <c r="AG1013">
        <v>5</v>
      </c>
      <c r="AH1013">
        <v>9</v>
      </c>
      <c r="AI1013">
        <v>7</v>
      </c>
      <c r="AJ1013">
        <v>5</v>
      </c>
      <c r="AK1013">
        <v>12</v>
      </c>
      <c r="AL1013">
        <v>4</v>
      </c>
      <c r="AM1013">
        <v>12</v>
      </c>
      <c r="AN1013">
        <v>16</v>
      </c>
      <c r="AO1013">
        <v>7</v>
      </c>
      <c r="AP1013">
        <v>9</v>
      </c>
      <c r="AQ1013">
        <v>16</v>
      </c>
      <c r="AR1013">
        <v>7</v>
      </c>
      <c r="AS1013">
        <v>4</v>
      </c>
      <c r="AT1013">
        <v>11</v>
      </c>
      <c r="AU1013">
        <v>5</v>
      </c>
      <c r="AV1013">
        <v>3</v>
      </c>
      <c r="AW1013">
        <v>8</v>
      </c>
      <c r="AX1013">
        <v>34</v>
      </c>
      <c r="AY1013">
        <v>38</v>
      </c>
      <c r="AZ1013">
        <v>72</v>
      </c>
      <c r="BA1013">
        <v>1</v>
      </c>
      <c r="BB1013">
        <v>1</v>
      </c>
      <c r="BC1013">
        <v>1</v>
      </c>
      <c r="BD1013">
        <v>1</v>
      </c>
      <c r="BE1013">
        <v>1</v>
      </c>
      <c r="BF1013">
        <v>1</v>
      </c>
      <c r="BG1013">
        <v>0</v>
      </c>
      <c r="BH1013">
        <v>6</v>
      </c>
      <c r="BI1013">
        <v>0</v>
      </c>
      <c r="BJ1013">
        <v>0</v>
      </c>
      <c r="BK1013">
        <v>1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1</v>
      </c>
      <c r="BR1013">
        <v>5</v>
      </c>
      <c r="BS1013">
        <v>0</v>
      </c>
      <c r="BT1013">
        <v>0</v>
      </c>
      <c r="BU1013">
        <v>1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1</v>
      </c>
      <c r="CE1013">
        <v>0</v>
      </c>
      <c r="CF1013">
        <v>9</v>
      </c>
      <c r="CG1013">
        <v>1</v>
      </c>
      <c r="CH1013">
        <v>5</v>
      </c>
      <c r="CI1013">
        <v>1</v>
      </c>
      <c r="CJ1013">
        <v>1</v>
      </c>
      <c r="CK1013">
        <v>1</v>
      </c>
      <c r="CL1013">
        <v>1</v>
      </c>
      <c r="CM1013">
        <v>1</v>
      </c>
      <c r="CN1013">
        <v>1</v>
      </c>
      <c r="CO1013">
        <v>0</v>
      </c>
      <c r="CP1013">
        <v>6</v>
      </c>
      <c r="CQ1013">
        <v>6</v>
      </c>
      <c r="CR1013">
        <v>6</v>
      </c>
      <c r="CS1013">
        <v>1</v>
      </c>
    </row>
    <row r="1014" spans="1:97" x14ac:dyDescent="0.25">
      <c r="A1014" t="s">
        <v>5221</v>
      </c>
      <c r="B1014">
        <v>1</v>
      </c>
      <c r="C1014" t="s">
        <v>3860</v>
      </c>
      <c r="D1014">
        <v>37</v>
      </c>
      <c r="E1014" t="s">
        <v>216</v>
      </c>
      <c r="F1014">
        <v>1</v>
      </c>
      <c r="G1014" t="s">
        <v>380</v>
      </c>
      <c r="H1014" t="s">
        <v>5222</v>
      </c>
      <c r="I1014">
        <v>0</v>
      </c>
      <c r="J1014" t="s">
        <v>217</v>
      </c>
      <c r="K1014" t="s">
        <v>189</v>
      </c>
      <c r="L1014" t="s">
        <v>31</v>
      </c>
      <c r="M1014" t="s">
        <v>37</v>
      </c>
      <c r="N1014" t="s">
        <v>35</v>
      </c>
      <c r="O1014" t="s">
        <v>29</v>
      </c>
      <c r="P1014" t="s">
        <v>3247</v>
      </c>
      <c r="Q1014" t="s">
        <v>2947</v>
      </c>
      <c r="R1014" t="s">
        <v>218</v>
      </c>
      <c r="S1014">
        <v>0</v>
      </c>
      <c r="T1014">
        <v>72</v>
      </c>
      <c r="U1014">
        <v>59</v>
      </c>
      <c r="V1014">
        <v>131</v>
      </c>
      <c r="W1014">
        <v>14</v>
      </c>
      <c r="X1014">
        <v>8</v>
      </c>
      <c r="Y1014">
        <v>22</v>
      </c>
      <c r="Z1014">
        <v>72</v>
      </c>
      <c r="AA1014">
        <v>59</v>
      </c>
      <c r="AB1014">
        <v>131</v>
      </c>
      <c r="AC1014">
        <v>17</v>
      </c>
      <c r="AD1014">
        <v>9</v>
      </c>
      <c r="AE1014">
        <v>26</v>
      </c>
      <c r="AF1014">
        <v>18</v>
      </c>
      <c r="AG1014">
        <v>9</v>
      </c>
      <c r="AH1014">
        <v>27</v>
      </c>
      <c r="AI1014">
        <v>12</v>
      </c>
      <c r="AJ1014">
        <v>12</v>
      </c>
      <c r="AK1014">
        <v>24</v>
      </c>
      <c r="AL1014">
        <v>10</v>
      </c>
      <c r="AM1014">
        <v>9</v>
      </c>
      <c r="AN1014">
        <v>19</v>
      </c>
      <c r="AO1014">
        <v>13</v>
      </c>
      <c r="AP1014">
        <v>14</v>
      </c>
      <c r="AQ1014">
        <v>27</v>
      </c>
      <c r="AR1014">
        <v>12</v>
      </c>
      <c r="AS1014">
        <v>8</v>
      </c>
      <c r="AT1014">
        <v>20</v>
      </c>
      <c r="AU1014">
        <v>13</v>
      </c>
      <c r="AV1014">
        <v>12</v>
      </c>
      <c r="AW1014">
        <v>25</v>
      </c>
      <c r="AX1014">
        <v>78</v>
      </c>
      <c r="AY1014">
        <v>64</v>
      </c>
      <c r="AZ1014">
        <v>142</v>
      </c>
      <c r="BA1014">
        <v>1</v>
      </c>
      <c r="BB1014">
        <v>1</v>
      </c>
      <c r="BC1014">
        <v>1</v>
      </c>
      <c r="BD1014">
        <v>1</v>
      </c>
      <c r="BE1014">
        <v>1</v>
      </c>
      <c r="BF1014">
        <v>1</v>
      </c>
      <c r="BG1014">
        <v>0</v>
      </c>
      <c r="BH1014">
        <v>6</v>
      </c>
      <c r="BI1014">
        <v>0</v>
      </c>
      <c r="BJ1014">
        <v>0</v>
      </c>
      <c r="BK1014">
        <v>0</v>
      </c>
      <c r="BL1014">
        <v>1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6</v>
      </c>
      <c r="BS1014">
        <v>0</v>
      </c>
      <c r="BT1014">
        <v>0</v>
      </c>
      <c r="BU1014">
        <v>1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1</v>
      </c>
      <c r="CE1014">
        <v>0</v>
      </c>
      <c r="CF1014">
        <v>9</v>
      </c>
      <c r="CG1014">
        <v>0</v>
      </c>
      <c r="CH1014">
        <v>6</v>
      </c>
      <c r="CI1014">
        <v>1</v>
      </c>
      <c r="CJ1014">
        <v>1</v>
      </c>
      <c r="CK1014">
        <v>1</v>
      </c>
      <c r="CL1014">
        <v>1</v>
      </c>
      <c r="CM1014">
        <v>1</v>
      </c>
      <c r="CN1014">
        <v>1</v>
      </c>
      <c r="CO1014">
        <v>0</v>
      </c>
      <c r="CP1014">
        <v>6</v>
      </c>
      <c r="CQ1014">
        <v>6</v>
      </c>
      <c r="CR1014">
        <v>6</v>
      </c>
      <c r="CS1014">
        <v>1</v>
      </c>
    </row>
    <row r="1015" spans="1:97" x14ac:dyDescent="0.25">
      <c r="A1015" t="s">
        <v>5223</v>
      </c>
      <c r="B1015">
        <v>2</v>
      </c>
      <c r="C1015" t="s">
        <v>972</v>
      </c>
      <c r="D1015">
        <v>45</v>
      </c>
      <c r="E1015" t="s">
        <v>293</v>
      </c>
      <c r="F1015">
        <v>8</v>
      </c>
      <c r="G1015" t="s">
        <v>1624</v>
      </c>
      <c r="H1015" t="s">
        <v>4632</v>
      </c>
      <c r="I1015">
        <v>0</v>
      </c>
      <c r="J1015" t="s">
        <v>197</v>
      </c>
      <c r="K1015" t="s">
        <v>189</v>
      </c>
      <c r="L1015" t="s">
        <v>31</v>
      </c>
      <c r="M1015" t="s">
        <v>37</v>
      </c>
      <c r="N1015" t="s">
        <v>35</v>
      </c>
      <c r="O1015" t="s">
        <v>29</v>
      </c>
      <c r="P1015" t="s">
        <v>3337</v>
      </c>
      <c r="Q1015" t="s">
        <v>2932</v>
      </c>
      <c r="R1015" t="s">
        <v>199</v>
      </c>
      <c r="S1015">
        <v>0</v>
      </c>
      <c r="T1015">
        <v>43</v>
      </c>
      <c r="U1015">
        <v>47</v>
      </c>
      <c r="V1015">
        <v>90</v>
      </c>
      <c r="W1015">
        <v>10</v>
      </c>
      <c r="X1015">
        <v>7</v>
      </c>
      <c r="Y1015">
        <v>17</v>
      </c>
      <c r="Z1015">
        <v>43</v>
      </c>
      <c r="AA1015">
        <v>47</v>
      </c>
      <c r="AB1015">
        <v>90</v>
      </c>
      <c r="AC1015">
        <v>9</v>
      </c>
      <c r="AD1015">
        <v>5</v>
      </c>
      <c r="AE1015">
        <v>14</v>
      </c>
      <c r="AF1015">
        <v>9</v>
      </c>
      <c r="AG1015">
        <v>5</v>
      </c>
      <c r="AH1015">
        <v>14</v>
      </c>
      <c r="AI1015">
        <v>9</v>
      </c>
      <c r="AJ1015">
        <v>8</v>
      </c>
      <c r="AK1015">
        <v>17</v>
      </c>
      <c r="AL1015">
        <v>5</v>
      </c>
      <c r="AM1015">
        <v>10</v>
      </c>
      <c r="AN1015">
        <v>15</v>
      </c>
      <c r="AO1015">
        <v>11</v>
      </c>
      <c r="AP1015">
        <v>7</v>
      </c>
      <c r="AQ1015">
        <v>18</v>
      </c>
      <c r="AR1015">
        <v>5</v>
      </c>
      <c r="AS1015">
        <v>8</v>
      </c>
      <c r="AT1015">
        <v>13</v>
      </c>
      <c r="AU1015">
        <v>7</v>
      </c>
      <c r="AV1015">
        <v>11</v>
      </c>
      <c r="AW1015">
        <v>18</v>
      </c>
      <c r="AX1015">
        <v>46</v>
      </c>
      <c r="AY1015">
        <v>49</v>
      </c>
      <c r="AZ1015">
        <v>95</v>
      </c>
      <c r="BA1015">
        <v>1</v>
      </c>
      <c r="BB1015">
        <v>1</v>
      </c>
      <c r="BC1015">
        <v>1</v>
      </c>
      <c r="BD1015">
        <v>1</v>
      </c>
      <c r="BE1015">
        <v>1</v>
      </c>
      <c r="BF1015">
        <v>1</v>
      </c>
      <c r="BG1015">
        <v>0</v>
      </c>
      <c r="BH1015">
        <v>6</v>
      </c>
      <c r="BI1015">
        <v>0</v>
      </c>
      <c r="BJ1015">
        <v>0</v>
      </c>
      <c r="BK1015">
        <v>1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3</v>
      </c>
      <c r="BR1015">
        <v>3</v>
      </c>
      <c r="BS1015">
        <v>0</v>
      </c>
      <c r="BT1015">
        <v>0</v>
      </c>
      <c r="BU1015">
        <v>3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1</v>
      </c>
      <c r="CD1015">
        <v>0</v>
      </c>
      <c r="CE1015">
        <v>0</v>
      </c>
      <c r="CF1015">
        <v>11</v>
      </c>
      <c r="CG1015">
        <v>3</v>
      </c>
      <c r="CH1015">
        <v>3</v>
      </c>
      <c r="CI1015">
        <v>1</v>
      </c>
      <c r="CJ1015">
        <v>1</v>
      </c>
      <c r="CK1015">
        <v>1</v>
      </c>
      <c r="CL1015">
        <v>1</v>
      </c>
      <c r="CM1015">
        <v>1</v>
      </c>
      <c r="CN1015">
        <v>1</v>
      </c>
      <c r="CO1015">
        <v>0</v>
      </c>
      <c r="CP1015">
        <v>6</v>
      </c>
      <c r="CQ1015">
        <v>7</v>
      </c>
      <c r="CR1015">
        <v>6</v>
      </c>
      <c r="CS1015">
        <v>1</v>
      </c>
    </row>
    <row r="1016" spans="1:97" x14ac:dyDescent="0.25">
      <c r="A1016" t="s">
        <v>5224</v>
      </c>
      <c r="B1016">
        <v>1</v>
      </c>
      <c r="C1016" t="s">
        <v>5225</v>
      </c>
      <c r="D1016">
        <v>37</v>
      </c>
      <c r="E1016" t="s">
        <v>216</v>
      </c>
      <c r="F1016">
        <v>1</v>
      </c>
      <c r="G1016" t="s">
        <v>380</v>
      </c>
      <c r="H1016" t="s">
        <v>5226</v>
      </c>
      <c r="I1016">
        <v>0</v>
      </c>
      <c r="J1016" t="s">
        <v>217</v>
      </c>
      <c r="K1016" t="s">
        <v>189</v>
      </c>
      <c r="L1016" t="s">
        <v>31</v>
      </c>
      <c r="M1016" t="s">
        <v>37</v>
      </c>
      <c r="N1016" t="s">
        <v>35</v>
      </c>
      <c r="O1016" t="s">
        <v>29</v>
      </c>
      <c r="P1016" t="s">
        <v>3372</v>
      </c>
      <c r="Q1016" t="s">
        <v>3303</v>
      </c>
      <c r="R1016" t="s">
        <v>218</v>
      </c>
      <c r="S1016">
        <v>0</v>
      </c>
      <c r="T1016">
        <v>133</v>
      </c>
      <c r="U1016">
        <v>142</v>
      </c>
      <c r="V1016">
        <v>275</v>
      </c>
      <c r="W1016">
        <v>19</v>
      </c>
      <c r="X1016">
        <v>20</v>
      </c>
      <c r="Y1016">
        <v>39</v>
      </c>
      <c r="Z1016">
        <v>129</v>
      </c>
      <c r="AA1016">
        <v>142</v>
      </c>
      <c r="AB1016">
        <v>271</v>
      </c>
      <c r="AC1016">
        <v>26</v>
      </c>
      <c r="AD1016">
        <v>18</v>
      </c>
      <c r="AE1016">
        <v>44</v>
      </c>
      <c r="AF1016">
        <v>26</v>
      </c>
      <c r="AG1016">
        <v>18</v>
      </c>
      <c r="AH1016">
        <v>44</v>
      </c>
      <c r="AI1016">
        <v>28</v>
      </c>
      <c r="AJ1016">
        <v>18</v>
      </c>
      <c r="AK1016">
        <v>46</v>
      </c>
      <c r="AL1016">
        <v>16</v>
      </c>
      <c r="AM1016">
        <v>31</v>
      </c>
      <c r="AN1016">
        <v>47</v>
      </c>
      <c r="AO1016">
        <v>21</v>
      </c>
      <c r="AP1016">
        <v>24</v>
      </c>
      <c r="AQ1016">
        <v>45</v>
      </c>
      <c r="AR1016">
        <v>26</v>
      </c>
      <c r="AS1016">
        <v>20</v>
      </c>
      <c r="AT1016">
        <v>46</v>
      </c>
      <c r="AU1016">
        <v>20</v>
      </c>
      <c r="AV1016">
        <v>25</v>
      </c>
      <c r="AW1016">
        <v>45</v>
      </c>
      <c r="AX1016">
        <v>137</v>
      </c>
      <c r="AY1016">
        <v>136</v>
      </c>
      <c r="AZ1016">
        <v>273</v>
      </c>
      <c r="BA1016">
        <v>2</v>
      </c>
      <c r="BB1016">
        <v>2</v>
      </c>
      <c r="BC1016">
        <v>2</v>
      </c>
      <c r="BD1016">
        <v>2</v>
      </c>
      <c r="BE1016">
        <v>2</v>
      </c>
      <c r="BF1016">
        <v>2</v>
      </c>
      <c r="BG1016">
        <v>0</v>
      </c>
      <c r="BH1016">
        <v>12</v>
      </c>
      <c r="BI1016">
        <v>0</v>
      </c>
      <c r="BJ1016">
        <v>0</v>
      </c>
      <c r="BK1016">
        <v>0</v>
      </c>
      <c r="BL1016">
        <v>1</v>
      </c>
      <c r="BM1016">
        <v>0</v>
      </c>
      <c r="BN1016">
        <v>1</v>
      </c>
      <c r="BO1016">
        <v>0</v>
      </c>
      <c r="BP1016">
        <v>0</v>
      </c>
      <c r="BQ1016">
        <v>4</v>
      </c>
      <c r="BR1016">
        <v>8</v>
      </c>
      <c r="BS1016">
        <v>0</v>
      </c>
      <c r="BT1016">
        <v>0</v>
      </c>
      <c r="BU1016">
        <v>1</v>
      </c>
      <c r="BV1016">
        <v>1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1</v>
      </c>
      <c r="CD1016">
        <v>0</v>
      </c>
      <c r="CE1016">
        <v>0</v>
      </c>
      <c r="CF1016">
        <v>17</v>
      </c>
      <c r="CG1016">
        <v>4</v>
      </c>
      <c r="CH1016">
        <v>8</v>
      </c>
      <c r="CI1016">
        <v>2</v>
      </c>
      <c r="CJ1016">
        <v>2</v>
      </c>
      <c r="CK1016">
        <v>2</v>
      </c>
      <c r="CL1016">
        <v>2</v>
      </c>
      <c r="CM1016">
        <v>2</v>
      </c>
      <c r="CN1016">
        <v>2</v>
      </c>
      <c r="CO1016">
        <v>0</v>
      </c>
      <c r="CP1016">
        <v>12</v>
      </c>
      <c r="CQ1016">
        <v>14</v>
      </c>
      <c r="CR1016">
        <v>12</v>
      </c>
      <c r="CS1016">
        <v>1</v>
      </c>
    </row>
    <row r="1017" spans="1:97" x14ac:dyDescent="0.25">
      <c r="A1017" t="s">
        <v>5227</v>
      </c>
      <c r="B1017">
        <v>1</v>
      </c>
      <c r="C1017" t="s">
        <v>5228</v>
      </c>
      <c r="D1017">
        <v>37</v>
      </c>
      <c r="E1017" t="s">
        <v>216</v>
      </c>
      <c r="F1017">
        <v>1</v>
      </c>
      <c r="G1017" t="s">
        <v>380</v>
      </c>
      <c r="H1017" t="s">
        <v>5229</v>
      </c>
      <c r="I1017">
        <v>5524</v>
      </c>
      <c r="J1017" t="s">
        <v>217</v>
      </c>
      <c r="K1017" t="s">
        <v>189</v>
      </c>
      <c r="L1017" t="s">
        <v>31</v>
      </c>
      <c r="M1017" t="s">
        <v>37</v>
      </c>
      <c r="N1017" t="s">
        <v>35</v>
      </c>
      <c r="O1017" t="s">
        <v>29</v>
      </c>
      <c r="P1017" t="s">
        <v>2960</v>
      </c>
      <c r="Q1017" t="s">
        <v>2943</v>
      </c>
      <c r="R1017" t="s">
        <v>218</v>
      </c>
      <c r="S1017">
        <v>0</v>
      </c>
      <c r="T1017">
        <v>66</v>
      </c>
      <c r="U1017">
        <v>47</v>
      </c>
      <c r="V1017">
        <v>113</v>
      </c>
      <c r="W1017">
        <v>12</v>
      </c>
      <c r="X1017">
        <v>10</v>
      </c>
      <c r="Y1017">
        <v>22</v>
      </c>
      <c r="Z1017">
        <v>66</v>
      </c>
      <c r="AA1017">
        <v>47</v>
      </c>
      <c r="AB1017">
        <v>113</v>
      </c>
      <c r="AC1017">
        <v>8</v>
      </c>
      <c r="AD1017">
        <v>6</v>
      </c>
      <c r="AE1017">
        <v>14</v>
      </c>
      <c r="AF1017">
        <v>8</v>
      </c>
      <c r="AG1017">
        <v>6</v>
      </c>
      <c r="AH1017">
        <v>14</v>
      </c>
      <c r="AI1017">
        <v>13</v>
      </c>
      <c r="AJ1017">
        <v>6</v>
      </c>
      <c r="AK1017">
        <v>19</v>
      </c>
      <c r="AL1017">
        <v>9</v>
      </c>
      <c r="AM1017">
        <v>8</v>
      </c>
      <c r="AN1017">
        <v>17</v>
      </c>
      <c r="AO1017">
        <v>14</v>
      </c>
      <c r="AP1017">
        <v>8</v>
      </c>
      <c r="AQ1017">
        <v>22</v>
      </c>
      <c r="AR1017">
        <v>13</v>
      </c>
      <c r="AS1017">
        <v>4</v>
      </c>
      <c r="AT1017">
        <v>17</v>
      </c>
      <c r="AU1017">
        <v>10</v>
      </c>
      <c r="AV1017">
        <v>4</v>
      </c>
      <c r="AW1017">
        <v>14</v>
      </c>
      <c r="AX1017">
        <v>67</v>
      </c>
      <c r="AY1017">
        <v>36</v>
      </c>
      <c r="AZ1017">
        <v>103</v>
      </c>
      <c r="BA1017">
        <v>1</v>
      </c>
      <c r="BB1017">
        <v>1</v>
      </c>
      <c r="BC1017">
        <v>1</v>
      </c>
      <c r="BD1017">
        <v>1</v>
      </c>
      <c r="BE1017">
        <v>1</v>
      </c>
      <c r="BF1017">
        <v>1</v>
      </c>
      <c r="BG1017">
        <v>0</v>
      </c>
      <c r="BH1017">
        <v>6</v>
      </c>
      <c r="BI1017">
        <v>0</v>
      </c>
      <c r="BJ1017">
        <v>0</v>
      </c>
      <c r="BK1017">
        <v>1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3</v>
      </c>
      <c r="BR1017">
        <v>3</v>
      </c>
      <c r="BS1017">
        <v>0</v>
      </c>
      <c r="BT1017">
        <v>0</v>
      </c>
      <c r="BU1017">
        <v>1</v>
      </c>
      <c r="BV1017">
        <v>1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1</v>
      </c>
      <c r="CD1017">
        <v>0</v>
      </c>
      <c r="CE1017">
        <v>0</v>
      </c>
      <c r="CF1017">
        <v>10</v>
      </c>
      <c r="CG1017">
        <v>3</v>
      </c>
      <c r="CH1017">
        <v>3</v>
      </c>
      <c r="CI1017">
        <v>1</v>
      </c>
      <c r="CJ1017">
        <v>1</v>
      </c>
      <c r="CK1017">
        <v>1</v>
      </c>
      <c r="CL1017">
        <v>1</v>
      </c>
      <c r="CM1017">
        <v>1</v>
      </c>
      <c r="CN1017">
        <v>1</v>
      </c>
      <c r="CO1017">
        <v>0</v>
      </c>
      <c r="CP1017">
        <v>6</v>
      </c>
      <c r="CQ1017">
        <v>6</v>
      </c>
      <c r="CR1017">
        <v>6</v>
      </c>
      <c r="CS1017">
        <v>1</v>
      </c>
    </row>
    <row r="1018" spans="1:97" x14ac:dyDescent="0.25">
      <c r="A1018" t="s">
        <v>5230</v>
      </c>
      <c r="B1018">
        <v>2</v>
      </c>
      <c r="C1018" t="s">
        <v>5231</v>
      </c>
      <c r="D1018">
        <v>37</v>
      </c>
      <c r="E1018" t="s">
        <v>216</v>
      </c>
      <c r="F1018">
        <v>1</v>
      </c>
      <c r="G1018" t="s">
        <v>380</v>
      </c>
      <c r="H1018" t="s">
        <v>5162</v>
      </c>
      <c r="I1018">
        <v>0</v>
      </c>
      <c r="J1018" t="s">
        <v>217</v>
      </c>
      <c r="K1018" t="s">
        <v>189</v>
      </c>
      <c r="L1018" t="s">
        <v>31</v>
      </c>
      <c r="M1018" t="s">
        <v>37</v>
      </c>
      <c r="N1018" t="s">
        <v>35</v>
      </c>
      <c r="O1018" t="s">
        <v>29</v>
      </c>
      <c r="P1018" t="s">
        <v>5059</v>
      </c>
      <c r="Q1018" t="s">
        <v>3303</v>
      </c>
      <c r="R1018" t="s">
        <v>218</v>
      </c>
      <c r="S1018">
        <v>0</v>
      </c>
      <c r="T1018">
        <v>148</v>
      </c>
      <c r="U1018">
        <v>104</v>
      </c>
      <c r="V1018">
        <v>252</v>
      </c>
      <c r="W1018">
        <v>31</v>
      </c>
      <c r="X1018">
        <v>19</v>
      </c>
      <c r="Y1018">
        <v>50</v>
      </c>
      <c r="Z1018">
        <v>146</v>
      </c>
      <c r="AA1018">
        <v>102</v>
      </c>
      <c r="AB1018">
        <v>248</v>
      </c>
      <c r="AC1018">
        <v>17</v>
      </c>
      <c r="AD1018">
        <v>11</v>
      </c>
      <c r="AE1018">
        <v>28</v>
      </c>
      <c r="AF1018">
        <v>17</v>
      </c>
      <c r="AG1018">
        <v>12</v>
      </c>
      <c r="AH1018">
        <v>29</v>
      </c>
      <c r="AI1018">
        <v>20</v>
      </c>
      <c r="AJ1018">
        <v>16</v>
      </c>
      <c r="AK1018">
        <v>36</v>
      </c>
      <c r="AL1018">
        <v>22</v>
      </c>
      <c r="AM1018">
        <v>27</v>
      </c>
      <c r="AN1018">
        <v>49</v>
      </c>
      <c r="AO1018">
        <v>25</v>
      </c>
      <c r="AP1018">
        <v>13</v>
      </c>
      <c r="AQ1018">
        <v>38</v>
      </c>
      <c r="AR1018">
        <v>23</v>
      </c>
      <c r="AS1018">
        <v>17</v>
      </c>
      <c r="AT1018">
        <v>40</v>
      </c>
      <c r="AU1018">
        <v>20</v>
      </c>
      <c r="AV1018">
        <v>21</v>
      </c>
      <c r="AW1018">
        <v>41</v>
      </c>
      <c r="AX1018">
        <v>127</v>
      </c>
      <c r="AY1018">
        <v>106</v>
      </c>
      <c r="AZ1018">
        <v>233</v>
      </c>
      <c r="BA1018">
        <v>2</v>
      </c>
      <c r="BB1018">
        <v>2</v>
      </c>
      <c r="BC1018">
        <v>2</v>
      </c>
      <c r="BD1018">
        <v>2</v>
      </c>
      <c r="BE1018">
        <v>2</v>
      </c>
      <c r="BF1018">
        <v>2</v>
      </c>
      <c r="BG1018">
        <v>0</v>
      </c>
      <c r="BH1018">
        <v>12</v>
      </c>
      <c r="BI1018">
        <v>0</v>
      </c>
      <c r="BJ1018">
        <v>0</v>
      </c>
      <c r="BK1018">
        <v>1</v>
      </c>
      <c r="BL1018">
        <v>0</v>
      </c>
      <c r="BM1018">
        <v>1</v>
      </c>
      <c r="BN1018">
        <v>0</v>
      </c>
      <c r="BO1018">
        <v>0</v>
      </c>
      <c r="BP1018">
        <v>1</v>
      </c>
      <c r="BQ1018">
        <v>4</v>
      </c>
      <c r="BR1018">
        <v>8</v>
      </c>
      <c r="BS1018">
        <v>0</v>
      </c>
      <c r="BT1018">
        <v>0</v>
      </c>
      <c r="BU1018">
        <v>1</v>
      </c>
      <c r="BV1018">
        <v>1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1</v>
      </c>
      <c r="CE1018">
        <v>0</v>
      </c>
      <c r="CF1018">
        <v>18</v>
      </c>
      <c r="CG1018">
        <v>4</v>
      </c>
      <c r="CH1018">
        <v>8</v>
      </c>
      <c r="CI1018">
        <v>2</v>
      </c>
      <c r="CJ1018">
        <v>2</v>
      </c>
      <c r="CK1018">
        <v>2</v>
      </c>
      <c r="CL1018">
        <v>2</v>
      </c>
      <c r="CM1018">
        <v>2</v>
      </c>
      <c r="CN1018">
        <v>2</v>
      </c>
      <c r="CO1018">
        <v>0</v>
      </c>
      <c r="CP1018">
        <v>12</v>
      </c>
      <c r="CQ1018">
        <v>12</v>
      </c>
      <c r="CR1018">
        <v>12</v>
      </c>
      <c r="CS1018">
        <v>1</v>
      </c>
    </row>
    <row r="1019" spans="1:97" x14ac:dyDescent="0.25">
      <c r="A1019" t="s">
        <v>5232</v>
      </c>
      <c r="B1019">
        <v>1</v>
      </c>
      <c r="C1019" t="s">
        <v>306</v>
      </c>
      <c r="D1019">
        <v>20</v>
      </c>
      <c r="E1019" t="s">
        <v>667</v>
      </c>
      <c r="F1019">
        <v>66</v>
      </c>
      <c r="G1019" t="s">
        <v>1764</v>
      </c>
      <c r="H1019" t="s">
        <v>1765</v>
      </c>
      <c r="I1019">
        <v>0</v>
      </c>
      <c r="J1019" t="s">
        <v>406</v>
      </c>
      <c r="K1019" t="s">
        <v>189</v>
      </c>
      <c r="L1019" t="s">
        <v>31</v>
      </c>
      <c r="M1019" t="s">
        <v>37</v>
      </c>
      <c r="N1019" t="s">
        <v>35</v>
      </c>
      <c r="O1019" t="s">
        <v>29</v>
      </c>
      <c r="P1019" t="s">
        <v>3858</v>
      </c>
      <c r="Q1019" t="s">
        <v>2769</v>
      </c>
      <c r="R1019" t="s">
        <v>408</v>
      </c>
      <c r="S1019">
        <v>0</v>
      </c>
      <c r="T1019">
        <v>35</v>
      </c>
      <c r="U1019">
        <v>37</v>
      </c>
      <c r="V1019">
        <v>72</v>
      </c>
      <c r="W1019">
        <v>5</v>
      </c>
      <c r="X1019">
        <v>8</v>
      </c>
      <c r="Y1019">
        <v>13</v>
      </c>
      <c r="Z1019">
        <v>35</v>
      </c>
      <c r="AA1019">
        <v>37</v>
      </c>
      <c r="AB1019">
        <v>72</v>
      </c>
      <c r="AC1019">
        <v>3</v>
      </c>
      <c r="AD1019">
        <v>8</v>
      </c>
      <c r="AE1019">
        <v>11</v>
      </c>
      <c r="AF1019">
        <v>3</v>
      </c>
      <c r="AG1019">
        <v>8</v>
      </c>
      <c r="AH1019">
        <v>11</v>
      </c>
      <c r="AI1019">
        <v>8</v>
      </c>
      <c r="AJ1019">
        <v>6</v>
      </c>
      <c r="AK1019">
        <v>14</v>
      </c>
      <c r="AL1019">
        <v>6</v>
      </c>
      <c r="AM1019">
        <v>8</v>
      </c>
      <c r="AN1019">
        <v>14</v>
      </c>
      <c r="AO1019">
        <v>7</v>
      </c>
      <c r="AP1019">
        <v>6</v>
      </c>
      <c r="AQ1019">
        <v>13</v>
      </c>
      <c r="AR1019">
        <v>6</v>
      </c>
      <c r="AS1019">
        <v>6</v>
      </c>
      <c r="AT1019">
        <v>12</v>
      </c>
      <c r="AU1019">
        <v>3</v>
      </c>
      <c r="AV1019">
        <v>5</v>
      </c>
      <c r="AW1019">
        <v>8</v>
      </c>
      <c r="AX1019">
        <v>33</v>
      </c>
      <c r="AY1019">
        <v>39</v>
      </c>
      <c r="AZ1019">
        <v>72</v>
      </c>
      <c r="BA1019">
        <v>1</v>
      </c>
      <c r="BB1019">
        <v>1</v>
      </c>
      <c r="BC1019">
        <v>1</v>
      </c>
      <c r="BD1019">
        <v>1</v>
      </c>
      <c r="BE1019">
        <v>1</v>
      </c>
      <c r="BF1019">
        <v>1</v>
      </c>
      <c r="BG1019">
        <v>0</v>
      </c>
      <c r="BH1019">
        <v>6</v>
      </c>
      <c r="BI1019">
        <v>0</v>
      </c>
      <c r="BJ1019">
        <v>0</v>
      </c>
      <c r="BK1019">
        <v>0</v>
      </c>
      <c r="BL1019">
        <v>1</v>
      </c>
      <c r="BM1019">
        <v>0</v>
      </c>
      <c r="BN1019">
        <v>0</v>
      </c>
      <c r="BO1019">
        <v>0</v>
      </c>
      <c r="BP1019">
        <v>0</v>
      </c>
      <c r="BQ1019">
        <v>2</v>
      </c>
      <c r="BR1019">
        <v>4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7</v>
      </c>
      <c r="CG1019">
        <v>2</v>
      </c>
      <c r="CH1019">
        <v>4</v>
      </c>
      <c r="CI1019">
        <v>1</v>
      </c>
      <c r="CJ1019">
        <v>1</v>
      </c>
      <c r="CK1019">
        <v>1</v>
      </c>
      <c r="CL1019">
        <v>1</v>
      </c>
      <c r="CM1019">
        <v>1</v>
      </c>
      <c r="CN1019">
        <v>1</v>
      </c>
      <c r="CO1019">
        <v>0</v>
      </c>
      <c r="CP1019">
        <v>6</v>
      </c>
      <c r="CQ1019">
        <v>6</v>
      </c>
      <c r="CR1019">
        <v>6</v>
      </c>
      <c r="CS1019">
        <v>1</v>
      </c>
    </row>
    <row r="1020" spans="1:97" x14ac:dyDescent="0.25">
      <c r="A1020" t="s">
        <v>5233</v>
      </c>
      <c r="B1020">
        <v>1</v>
      </c>
      <c r="C1020" t="s">
        <v>1843</v>
      </c>
      <c r="D1020">
        <v>65</v>
      </c>
      <c r="E1020" t="s">
        <v>658</v>
      </c>
      <c r="F1020">
        <v>5</v>
      </c>
      <c r="G1020" t="s">
        <v>2062</v>
      </c>
      <c r="H1020" t="s">
        <v>2063</v>
      </c>
      <c r="I1020">
        <v>0</v>
      </c>
      <c r="J1020" t="s">
        <v>406</v>
      </c>
      <c r="K1020" t="s">
        <v>189</v>
      </c>
      <c r="L1020" t="s">
        <v>31</v>
      </c>
      <c r="M1020" t="s">
        <v>37</v>
      </c>
      <c r="N1020" t="s">
        <v>35</v>
      </c>
      <c r="O1020" t="s">
        <v>29</v>
      </c>
      <c r="P1020" t="s">
        <v>2825</v>
      </c>
      <c r="Q1020" t="s">
        <v>2769</v>
      </c>
      <c r="R1020" t="s">
        <v>408</v>
      </c>
      <c r="S1020">
        <v>0</v>
      </c>
      <c r="T1020">
        <v>57</v>
      </c>
      <c r="U1020">
        <v>54</v>
      </c>
      <c r="V1020">
        <v>111</v>
      </c>
      <c r="W1020">
        <v>8</v>
      </c>
      <c r="X1020">
        <v>6</v>
      </c>
      <c r="Y1020">
        <v>14</v>
      </c>
      <c r="Z1020">
        <v>57</v>
      </c>
      <c r="AA1020">
        <v>54</v>
      </c>
      <c r="AB1020">
        <v>111</v>
      </c>
      <c r="AC1020">
        <v>11</v>
      </c>
      <c r="AD1020">
        <v>12</v>
      </c>
      <c r="AE1020">
        <v>23</v>
      </c>
      <c r="AF1020">
        <v>11</v>
      </c>
      <c r="AG1020">
        <v>12</v>
      </c>
      <c r="AH1020">
        <v>23</v>
      </c>
      <c r="AI1020">
        <v>8</v>
      </c>
      <c r="AJ1020">
        <v>6</v>
      </c>
      <c r="AK1020">
        <v>14</v>
      </c>
      <c r="AL1020">
        <v>9</v>
      </c>
      <c r="AM1020">
        <v>16</v>
      </c>
      <c r="AN1020">
        <v>25</v>
      </c>
      <c r="AO1020">
        <v>16</v>
      </c>
      <c r="AP1020">
        <v>10</v>
      </c>
      <c r="AQ1020">
        <v>26</v>
      </c>
      <c r="AR1020">
        <v>7</v>
      </c>
      <c r="AS1020">
        <v>10</v>
      </c>
      <c r="AT1020">
        <v>17</v>
      </c>
      <c r="AU1020">
        <v>12</v>
      </c>
      <c r="AV1020">
        <v>5</v>
      </c>
      <c r="AW1020">
        <v>17</v>
      </c>
      <c r="AX1020">
        <v>63</v>
      </c>
      <c r="AY1020">
        <v>59</v>
      </c>
      <c r="AZ1020">
        <v>122</v>
      </c>
      <c r="BA1020">
        <v>1</v>
      </c>
      <c r="BB1020">
        <v>1</v>
      </c>
      <c r="BC1020">
        <v>1</v>
      </c>
      <c r="BD1020">
        <v>1</v>
      </c>
      <c r="BE1020">
        <v>1</v>
      </c>
      <c r="BF1020">
        <v>1</v>
      </c>
      <c r="BG1020">
        <v>0</v>
      </c>
      <c r="BH1020">
        <v>6</v>
      </c>
      <c r="BI1020">
        <v>0</v>
      </c>
      <c r="BJ1020">
        <v>0</v>
      </c>
      <c r="BK1020">
        <v>0</v>
      </c>
      <c r="BL1020">
        <v>1</v>
      </c>
      <c r="BM1020">
        <v>1</v>
      </c>
      <c r="BN1020">
        <v>0</v>
      </c>
      <c r="BO1020">
        <v>0</v>
      </c>
      <c r="BP1020">
        <v>0</v>
      </c>
      <c r="BQ1020">
        <v>1</v>
      </c>
      <c r="BR1020">
        <v>5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1</v>
      </c>
      <c r="CD1020">
        <v>0</v>
      </c>
      <c r="CE1020">
        <v>0</v>
      </c>
      <c r="CF1020">
        <v>9</v>
      </c>
      <c r="CG1020">
        <v>1</v>
      </c>
      <c r="CH1020">
        <v>5</v>
      </c>
      <c r="CI1020">
        <v>1</v>
      </c>
      <c r="CJ1020">
        <v>1</v>
      </c>
      <c r="CK1020">
        <v>1</v>
      </c>
      <c r="CL1020">
        <v>1</v>
      </c>
      <c r="CM1020">
        <v>1</v>
      </c>
      <c r="CN1020">
        <v>1</v>
      </c>
      <c r="CO1020">
        <v>0</v>
      </c>
      <c r="CP1020">
        <v>6</v>
      </c>
      <c r="CQ1020">
        <v>6</v>
      </c>
      <c r="CR1020">
        <v>6</v>
      </c>
      <c r="CS1020">
        <v>1</v>
      </c>
    </row>
    <row r="1021" spans="1:97" x14ac:dyDescent="0.25">
      <c r="A1021" t="s">
        <v>5234</v>
      </c>
      <c r="B1021">
        <v>1</v>
      </c>
      <c r="C1021" t="s">
        <v>1575</v>
      </c>
      <c r="D1021">
        <v>37</v>
      </c>
      <c r="E1021" t="s">
        <v>216</v>
      </c>
      <c r="F1021">
        <v>1</v>
      </c>
      <c r="G1021" t="s">
        <v>380</v>
      </c>
      <c r="H1021" t="s">
        <v>5235</v>
      </c>
      <c r="I1021">
        <v>0</v>
      </c>
      <c r="J1021" t="s">
        <v>217</v>
      </c>
      <c r="K1021" t="s">
        <v>189</v>
      </c>
      <c r="L1021" t="s">
        <v>31</v>
      </c>
      <c r="M1021" t="s">
        <v>37</v>
      </c>
      <c r="N1021" t="s">
        <v>35</v>
      </c>
      <c r="O1021" t="s">
        <v>29</v>
      </c>
      <c r="P1021" t="s">
        <v>5236</v>
      </c>
      <c r="Q1021" t="s">
        <v>2764</v>
      </c>
      <c r="R1021" t="s">
        <v>218</v>
      </c>
      <c r="S1021">
        <v>0</v>
      </c>
      <c r="T1021">
        <v>203</v>
      </c>
      <c r="U1021">
        <v>189</v>
      </c>
      <c r="V1021">
        <v>392</v>
      </c>
      <c r="W1021">
        <v>38</v>
      </c>
      <c r="X1021">
        <v>30</v>
      </c>
      <c r="Y1021">
        <v>68</v>
      </c>
      <c r="Z1021">
        <v>203</v>
      </c>
      <c r="AA1021">
        <v>189</v>
      </c>
      <c r="AB1021">
        <v>392</v>
      </c>
      <c r="AC1021">
        <v>32</v>
      </c>
      <c r="AD1021">
        <v>29</v>
      </c>
      <c r="AE1021">
        <v>61</v>
      </c>
      <c r="AF1021">
        <v>33</v>
      </c>
      <c r="AG1021">
        <v>29</v>
      </c>
      <c r="AH1021">
        <v>62</v>
      </c>
      <c r="AI1021">
        <v>23</v>
      </c>
      <c r="AJ1021">
        <v>37</v>
      </c>
      <c r="AK1021">
        <v>60</v>
      </c>
      <c r="AL1021">
        <v>31</v>
      </c>
      <c r="AM1021">
        <v>26</v>
      </c>
      <c r="AN1021">
        <v>57</v>
      </c>
      <c r="AO1021">
        <v>40</v>
      </c>
      <c r="AP1021">
        <v>26</v>
      </c>
      <c r="AQ1021">
        <v>66</v>
      </c>
      <c r="AR1021">
        <v>30</v>
      </c>
      <c r="AS1021">
        <v>30</v>
      </c>
      <c r="AT1021">
        <v>60</v>
      </c>
      <c r="AU1021">
        <v>35</v>
      </c>
      <c r="AV1021">
        <v>32</v>
      </c>
      <c r="AW1021">
        <v>67</v>
      </c>
      <c r="AX1021">
        <v>192</v>
      </c>
      <c r="AY1021">
        <v>180</v>
      </c>
      <c r="AZ1021">
        <v>372</v>
      </c>
      <c r="BA1021">
        <v>2</v>
      </c>
      <c r="BB1021">
        <v>2</v>
      </c>
      <c r="BC1021">
        <v>2</v>
      </c>
      <c r="BD1021">
        <v>2</v>
      </c>
      <c r="BE1021">
        <v>2</v>
      </c>
      <c r="BF1021">
        <v>2</v>
      </c>
      <c r="BG1021">
        <v>0</v>
      </c>
      <c r="BH1021">
        <v>12</v>
      </c>
      <c r="BI1021">
        <v>0</v>
      </c>
      <c r="BJ1021">
        <v>0</v>
      </c>
      <c r="BK1021">
        <v>0</v>
      </c>
      <c r="BL1021">
        <v>1</v>
      </c>
      <c r="BM1021">
        <v>0</v>
      </c>
      <c r="BN1021">
        <v>1</v>
      </c>
      <c r="BO1021">
        <v>0</v>
      </c>
      <c r="BP1021">
        <v>0</v>
      </c>
      <c r="BQ1021">
        <v>4</v>
      </c>
      <c r="BR1021">
        <v>8</v>
      </c>
      <c r="BS1021">
        <v>0</v>
      </c>
      <c r="BT1021">
        <v>0</v>
      </c>
      <c r="BU1021">
        <v>2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2</v>
      </c>
      <c r="CE1021">
        <v>0</v>
      </c>
      <c r="CF1021">
        <v>18</v>
      </c>
      <c r="CG1021">
        <v>4</v>
      </c>
      <c r="CH1021">
        <v>8</v>
      </c>
      <c r="CI1021">
        <v>2</v>
      </c>
      <c r="CJ1021">
        <v>2</v>
      </c>
      <c r="CK1021">
        <v>2</v>
      </c>
      <c r="CL1021">
        <v>2</v>
      </c>
      <c r="CM1021">
        <v>2</v>
      </c>
      <c r="CN1021">
        <v>2</v>
      </c>
      <c r="CO1021">
        <v>0</v>
      </c>
      <c r="CP1021">
        <v>12</v>
      </c>
      <c r="CQ1021">
        <v>15</v>
      </c>
      <c r="CR1021">
        <v>12</v>
      </c>
      <c r="CS1021">
        <v>1</v>
      </c>
    </row>
    <row r="1022" spans="1:97" x14ac:dyDescent="0.25">
      <c r="A1022" t="s">
        <v>5237</v>
      </c>
      <c r="B1022">
        <v>1</v>
      </c>
      <c r="C1022" t="s">
        <v>5238</v>
      </c>
      <c r="D1022">
        <v>37</v>
      </c>
      <c r="E1022" t="s">
        <v>216</v>
      </c>
      <c r="F1022">
        <v>1</v>
      </c>
      <c r="G1022" t="s">
        <v>380</v>
      </c>
      <c r="H1022" t="s">
        <v>5239</v>
      </c>
      <c r="I1022">
        <v>0</v>
      </c>
      <c r="J1022" t="s">
        <v>217</v>
      </c>
      <c r="K1022" t="s">
        <v>189</v>
      </c>
      <c r="L1022" t="s">
        <v>31</v>
      </c>
      <c r="M1022" t="s">
        <v>37</v>
      </c>
      <c r="N1022" t="s">
        <v>35</v>
      </c>
      <c r="O1022" t="s">
        <v>29</v>
      </c>
      <c r="P1022" t="s">
        <v>4289</v>
      </c>
      <c r="Q1022" t="s">
        <v>2939</v>
      </c>
      <c r="R1022" t="s">
        <v>218</v>
      </c>
      <c r="S1022">
        <v>0</v>
      </c>
      <c r="T1022">
        <v>152</v>
      </c>
      <c r="U1022">
        <v>111</v>
      </c>
      <c r="V1022">
        <v>263</v>
      </c>
      <c r="W1022">
        <v>22</v>
      </c>
      <c r="X1022">
        <v>28</v>
      </c>
      <c r="Y1022">
        <v>50</v>
      </c>
      <c r="Z1022">
        <v>152</v>
      </c>
      <c r="AA1022">
        <v>111</v>
      </c>
      <c r="AB1022">
        <v>263</v>
      </c>
      <c r="AC1022">
        <v>17</v>
      </c>
      <c r="AD1022">
        <v>20</v>
      </c>
      <c r="AE1022">
        <v>37</v>
      </c>
      <c r="AF1022">
        <v>17</v>
      </c>
      <c r="AG1022">
        <v>22</v>
      </c>
      <c r="AH1022">
        <v>39</v>
      </c>
      <c r="AI1022">
        <v>39</v>
      </c>
      <c r="AJ1022">
        <v>19</v>
      </c>
      <c r="AK1022">
        <v>58</v>
      </c>
      <c r="AL1022">
        <v>23</v>
      </c>
      <c r="AM1022">
        <v>12</v>
      </c>
      <c r="AN1022">
        <v>35</v>
      </c>
      <c r="AO1022">
        <v>22</v>
      </c>
      <c r="AP1022">
        <v>13</v>
      </c>
      <c r="AQ1022">
        <v>35</v>
      </c>
      <c r="AR1022">
        <v>31</v>
      </c>
      <c r="AS1022">
        <v>18</v>
      </c>
      <c r="AT1022">
        <v>49</v>
      </c>
      <c r="AU1022">
        <v>16</v>
      </c>
      <c r="AV1022">
        <v>18</v>
      </c>
      <c r="AW1022">
        <v>34</v>
      </c>
      <c r="AX1022">
        <v>148</v>
      </c>
      <c r="AY1022">
        <v>102</v>
      </c>
      <c r="AZ1022">
        <v>250</v>
      </c>
      <c r="BA1022">
        <v>2</v>
      </c>
      <c r="BB1022">
        <v>2</v>
      </c>
      <c r="BC1022">
        <v>1</v>
      </c>
      <c r="BD1022">
        <v>1</v>
      </c>
      <c r="BE1022">
        <v>2</v>
      </c>
      <c r="BF1022">
        <v>1</v>
      </c>
      <c r="BG1022">
        <v>0</v>
      </c>
      <c r="BH1022">
        <v>9</v>
      </c>
      <c r="BI1022">
        <v>0</v>
      </c>
      <c r="BJ1022">
        <v>0</v>
      </c>
      <c r="BK1022">
        <v>0</v>
      </c>
      <c r="BL1022">
        <v>1</v>
      </c>
      <c r="BM1022">
        <v>0</v>
      </c>
      <c r="BN1022">
        <v>0</v>
      </c>
      <c r="BO1022">
        <v>0</v>
      </c>
      <c r="BP1022">
        <v>0</v>
      </c>
      <c r="BQ1022">
        <v>2</v>
      </c>
      <c r="BR1022">
        <v>7</v>
      </c>
      <c r="BS1022">
        <v>0</v>
      </c>
      <c r="BT1022">
        <v>0</v>
      </c>
      <c r="BU1022">
        <v>2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1</v>
      </c>
      <c r="CE1022">
        <v>0</v>
      </c>
      <c r="CF1022">
        <v>13</v>
      </c>
      <c r="CG1022">
        <v>2</v>
      </c>
      <c r="CH1022">
        <v>7</v>
      </c>
      <c r="CI1022">
        <v>2</v>
      </c>
      <c r="CJ1022">
        <v>2</v>
      </c>
      <c r="CK1022">
        <v>1</v>
      </c>
      <c r="CL1022">
        <v>1</v>
      </c>
      <c r="CM1022">
        <v>2</v>
      </c>
      <c r="CN1022">
        <v>1</v>
      </c>
      <c r="CO1022">
        <v>0</v>
      </c>
      <c r="CP1022">
        <v>9</v>
      </c>
      <c r="CQ1022">
        <v>9</v>
      </c>
      <c r="CR1022">
        <v>9</v>
      </c>
      <c r="CS1022">
        <v>1</v>
      </c>
    </row>
    <row r="1023" spans="1:97" x14ac:dyDescent="0.25">
      <c r="A1023" t="s">
        <v>5240</v>
      </c>
      <c r="B1023">
        <v>1</v>
      </c>
      <c r="C1023" t="s">
        <v>5241</v>
      </c>
      <c r="D1023">
        <v>19</v>
      </c>
      <c r="E1023" t="s">
        <v>188</v>
      </c>
      <c r="F1023">
        <v>1</v>
      </c>
      <c r="G1023" t="s">
        <v>188</v>
      </c>
      <c r="H1023" t="s">
        <v>5242</v>
      </c>
      <c r="I1023">
        <v>1103</v>
      </c>
      <c r="J1023" t="s">
        <v>188</v>
      </c>
      <c r="K1023" t="s">
        <v>189</v>
      </c>
      <c r="L1023" t="s">
        <v>31</v>
      </c>
      <c r="M1023" t="s">
        <v>37</v>
      </c>
      <c r="N1023" t="s">
        <v>35</v>
      </c>
      <c r="O1023" t="s">
        <v>29</v>
      </c>
      <c r="P1023" t="s">
        <v>5243</v>
      </c>
      <c r="Q1023" t="s">
        <v>5168</v>
      </c>
      <c r="R1023" t="s">
        <v>190</v>
      </c>
      <c r="S1023">
        <v>0</v>
      </c>
      <c r="T1023">
        <v>142</v>
      </c>
      <c r="U1023">
        <v>151</v>
      </c>
      <c r="V1023">
        <v>293</v>
      </c>
      <c r="W1023">
        <v>26</v>
      </c>
      <c r="X1023">
        <v>16</v>
      </c>
      <c r="Y1023">
        <v>42</v>
      </c>
      <c r="Z1023">
        <v>141</v>
      </c>
      <c r="AA1023">
        <v>150</v>
      </c>
      <c r="AB1023">
        <v>291</v>
      </c>
      <c r="AC1023">
        <v>23</v>
      </c>
      <c r="AD1023">
        <v>19</v>
      </c>
      <c r="AE1023">
        <v>42</v>
      </c>
      <c r="AF1023">
        <v>24</v>
      </c>
      <c r="AG1023">
        <v>19</v>
      </c>
      <c r="AH1023">
        <v>43</v>
      </c>
      <c r="AI1023">
        <v>20</v>
      </c>
      <c r="AJ1023">
        <v>33</v>
      </c>
      <c r="AK1023">
        <v>53</v>
      </c>
      <c r="AL1023">
        <v>29</v>
      </c>
      <c r="AM1023">
        <v>22</v>
      </c>
      <c r="AN1023">
        <v>51</v>
      </c>
      <c r="AO1023">
        <v>26</v>
      </c>
      <c r="AP1023">
        <v>32</v>
      </c>
      <c r="AQ1023">
        <v>58</v>
      </c>
      <c r="AR1023">
        <v>25</v>
      </c>
      <c r="AS1023">
        <v>29</v>
      </c>
      <c r="AT1023">
        <v>54</v>
      </c>
      <c r="AU1023">
        <v>19</v>
      </c>
      <c r="AV1023">
        <v>22</v>
      </c>
      <c r="AW1023">
        <v>41</v>
      </c>
      <c r="AX1023">
        <v>143</v>
      </c>
      <c r="AY1023">
        <v>157</v>
      </c>
      <c r="AZ1023">
        <v>300</v>
      </c>
      <c r="BA1023">
        <v>2</v>
      </c>
      <c r="BB1023">
        <v>2</v>
      </c>
      <c r="BC1023">
        <v>2</v>
      </c>
      <c r="BD1023">
        <v>2</v>
      </c>
      <c r="BE1023">
        <v>2</v>
      </c>
      <c r="BF1023">
        <v>2</v>
      </c>
      <c r="BG1023">
        <v>0</v>
      </c>
      <c r="BH1023">
        <v>12</v>
      </c>
      <c r="BI1023">
        <v>0</v>
      </c>
      <c r="BJ1023">
        <v>0</v>
      </c>
      <c r="BK1023">
        <v>0</v>
      </c>
      <c r="BL1023">
        <v>1</v>
      </c>
      <c r="BM1023">
        <v>0</v>
      </c>
      <c r="BN1023">
        <v>1</v>
      </c>
      <c r="BO1023">
        <v>0</v>
      </c>
      <c r="BP1023">
        <v>0</v>
      </c>
      <c r="BQ1023">
        <v>4</v>
      </c>
      <c r="BR1023">
        <v>8</v>
      </c>
      <c r="BS1023">
        <v>0</v>
      </c>
      <c r="BT1023">
        <v>0</v>
      </c>
      <c r="BU1023">
        <v>1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1</v>
      </c>
      <c r="CD1023">
        <v>1</v>
      </c>
      <c r="CE1023">
        <v>0</v>
      </c>
      <c r="CF1023">
        <v>17</v>
      </c>
      <c r="CG1023">
        <v>4</v>
      </c>
      <c r="CH1023">
        <v>8</v>
      </c>
      <c r="CI1023">
        <v>2</v>
      </c>
      <c r="CJ1023">
        <v>2</v>
      </c>
      <c r="CK1023">
        <v>2</v>
      </c>
      <c r="CL1023">
        <v>2</v>
      </c>
      <c r="CM1023">
        <v>2</v>
      </c>
      <c r="CN1023">
        <v>2</v>
      </c>
      <c r="CO1023">
        <v>0</v>
      </c>
      <c r="CP1023">
        <v>12</v>
      </c>
      <c r="CQ1023">
        <v>12</v>
      </c>
      <c r="CR1023">
        <v>12</v>
      </c>
      <c r="CS1023">
        <v>1</v>
      </c>
    </row>
    <row r="1024" spans="1:97" x14ac:dyDescent="0.25">
      <c r="A1024" t="s">
        <v>5244</v>
      </c>
      <c r="B1024">
        <v>1</v>
      </c>
      <c r="C1024" t="s">
        <v>188</v>
      </c>
      <c r="D1024">
        <v>19</v>
      </c>
      <c r="E1024" t="s">
        <v>188</v>
      </c>
      <c r="F1024">
        <v>1</v>
      </c>
      <c r="G1024" t="s">
        <v>188</v>
      </c>
      <c r="H1024" t="s">
        <v>5245</v>
      </c>
      <c r="I1024">
        <v>0</v>
      </c>
      <c r="J1024" t="s">
        <v>188</v>
      </c>
      <c r="K1024" t="s">
        <v>189</v>
      </c>
      <c r="L1024" t="s">
        <v>31</v>
      </c>
      <c r="M1024" t="s">
        <v>37</v>
      </c>
      <c r="N1024" t="s">
        <v>35</v>
      </c>
      <c r="O1024" t="s">
        <v>29</v>
      </c>
      <c r="P1024" t="s">
        <v>5115</v>
      </c>
      <c r="Q1024" t="s">
        <v>2879</v>
      </c>
      <c r="R1024" t="s">
        <v>190</v>
      </c>
      <c r="S1024">
        <v>0</v>
      </c>
      <c r="T1024">
        <v>198</v>
      </c>
      <c r="U1024">
        <v>221</v>
      </c>
      <c r="V1024">
        <v>419</v>
      </c>
      <c r="W1024">
        <v>38</v>
      </c>
      <c r="X1024">
        <v>53</v>
      </c>
      <c r="Y1024">
        <v>91</v>
      </c>
      <c r="Z1024">
        <v>198</v>
      </c>
      <c r="AA1024">
        <v>221</v>
      </c>
      <c r="AB1024">
        <v>419</v>
      </c>
      <c r="AC1024">
        <v>45</v>
      </c>
      <c r="AD1024">
        <v>38</v>
      </c>
      <c r="AE1024">
        <v>83</v>
      </c>
      <c r="AF1024">
        <v>45</v>
      </c>
      <c r="AG1024">
        <v>38</v>
      </c>
      <c r="AH1024">
        <v>83</v>
      </c>
      <c r="AI1024">
        <v>29</v>
      </c>
      <c r="AJ1024">
        <v>33</v>
      </c>
      <c r="AK1024">
        <v>62</v>
      </c>
      <c r="AL1024">
        <v>43</v>
      </c>
      <c r="AM1024">
        <v>40</v>
      </c>
      <c r="AN1024">
        <v>83</v>
      </c>
      <c r="AO1024">
        <v>28</v>
      </c>
      <c r="AP1024">
        <v>37</v>
      </c>
      <c r="AQ1024">
        <v>65</v>
      </c>
      <c r="AR1024">
        <v>36</v>
      </c>
      <c r="AS1024">
        <v>29</v>
      </c>
      <c r="AT1024">
        <v>65</v>
      </c>
      <c r="AU1024">
        <v>25</v>
      </c>
      <c r="AV1024">
        <v>33</v>
      </c>
      <c r="AW1024">
        <v>58</v>
      </c>
      <c r="AX1024">
        <v>206</v>
      </c>
      <c r="AY1024">
        <v>210</v>
      </c>
      <c r="AZ1024">
        <v>416</v>
      </c>
      <c r="BA1024">
        <v>3</v>
      </c>
      <c r="BB1024">
        <v>2</v>
      </c>
      <c r="BC1024">
        <v>3</v>
      </c>
      <c r="BD1024">
        <v>2</v>
      </c>
      <c r="BE1024">
        <v>2</v>
      </c>
      <c r="BF1024">
        <v>2</v>
      </c>
      <c r="BG1024">
        <v>0</v>
      </c>
      <c r="BH1024">
        <v>14</v>
      </c>
      <c r="BI1024">
        <v>0</v>
      </c>
      <c r="BJ1024">
        <v>0</v>
      </c>
      <c r="BK1024">
        <v>0</v>
      </c>
      <c r="BL1024">
        <v>1</v>
      </c>
      <c r="BM1024">
        <v>1</v>
      </c>
      <c r="BN1024">
        <v>0</v>
      </c>
      <c r="BO1024">
        <v>0</v>
      </c>
      <c r="BP1024">
        <v>0</v>
      </c>
      <c r="BQ1024">
        <v>3</v>
      </c>
      <c r="BR1024">
        <v>11</v>
      </c>
      <c r="BS1024">
        <v>0</v>
      </c>
      <c r="BT1024">
        <v>0</v>
      </c>
      <c r="BU1024">
        <v>2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3</v>
      </c>
      <c r="CE1024">
        <v>0</v>
      </c>
      <c r="CF1024">
        <v>21</v>
      </c>
      <c r="CG1024">
        <v>3</v>
      </c>
      <c r="CH1024">
        <v>11</v>
      </c>
      <c r="CI1024">
        <v>3</v>
      </c>
      <c r="CJ1024">
        <v>2</v>
      </c>
      <c r="CK1024">
        <v>3</v>
      </c>
      <c r="CL1024">
        <v>2</v>
      </c>
      <c r="CM1024">
        <v>2</v>
      </c>
      <c r="CN1024">
        <v>2</v>
      </c>
      <c r="CO1024">
        <v>0</v>
      </c>
      <c r="CP1024">
        <v>14</v>
      </c>
      <c r="CQ1024">
        <v>15</v>
      </c>
      <c r="CR1024">
        <v>15</v>
      </c>
      <c r="CS1024">
        <v>1</v>
      </c>
    </row>
    <row r="1025" spans="1:97" x14ac:dyDescent="0.25">
      <c r="A1025" t="s">
        <v>5246</v>
      </c>
      <c r="B1025">
        <v>1</v>
      </c>
      <c r="C1025" t="s">
        <v>5247</v>
      </c>
      <c r="D1025">
        <v>19</v>
      </c>
      <c r="E1025" t="s">
        <v>188</v>
      </c>
      <c r="F1025">
        <v>1</v>
      </c>
      <c r="G1025" t="s">
        <v>188</v>
      </c>
      <c r="H1025" t="s">
        <v>5242</v>
      </c>
      <c r="I1025">
        <v>701</v>
      </c>
      <c r="J1025" t="s">
        <v>188</v>
      </c>
      <c r="K1025" t="s">
        <v>189</v>
      </c>
      <c r="L1025" t="s">
        <v>31</v>
      </c>
      <c r="M1025" t="s">
        <v>37</v>
      </c>
      <c r="N1025" t="s">
        <v>35</v>
      </c>
      <c r="O1025" t="s">
        <v>29</v>
      </c>
      <c r="P1025" t="s">
        <v>5243</v>
      </c>
      <c r="Q1025" t="s">
        <v>5168</v>
      </c>
      <c r="R1025" t="s">
        <v>190</v>
      </c>
      <c r="S1025">
        <v>0</v>
      </c>
      <c r="T1025">
        <v>139</v>
      </c>
      <c r="U1025">
        <v>141</v>
      </c>
      <c r="V1025">
        <v>280</v>
      </c>
      <c r="W1025">
        <v>20</v>
      </c>
      <c r="X1025">
        <v>28</v>
      </c>
      <c r="Y1025">
        <v>48</v>
      </c>
      <c r="Z1025">
        <v>139</v>
      </c>
      <c r="AA1025">
        <v>141</v>
      </c>
      <c r="AB1025">
        <v>280</v>
      </c>
      <c r="AC1025">
        <v>26</v>
      </c>
      <c r="AD1025">
        <v>22</v>
      </c>
      <c r="AE1025">
        <v>48</v>
      </c>
      <c r="AF1025">
        <v>26</v>
      </c>
      <c r="AG1025">
        <v>22</v>
      </c>
      <c r="AH1025">
        <v>48</v>
      </c>
      <c r="AI1025">
        <v>22</v>
      </c>
      <c r="AJ1025">
        <v>21</v>
      </c>
      <c r="AK1025">
        <v>43</v>
      </c>
      <c r="AL1025">
        <v>25</v>
      </c>
      <c r="AM1025">
        <v>16</v>
      </c>
      <c r="AN1025">
        <v>41</v>
      </c>
      <c r="AO1025">
        <v>26</v>
      </c>
      <c r="AP1025">
        <v>22</v>
      </c>
      <c r="AQ1025">
        <v>48</v>
      </c>
      <c r="AR1025">
        <v>23</v>
      </c>
      <c r="AS1025">
        <v>24</v>
      </c>
      <c r="AT1025">
        <v>47</v>
      </c>
      <c r="AU1025">
        <v>23</v>
      </c>
      <c r="AV1025">
        <v>20</v>
      </c>
      <c r="AW1025">
        <v>43</v>
      </c>
      <c r="AX1025">
        <v>145</v>
      </c>
      <c r="AY1025">
        <v>125</v>
      </c>
      <c r="AZ1025">
        <v>270</v>
      </c>
      <c r="BA1025">
        <v>2</v>
      </c>
      <c r="BB1025">
        <v>2</v>
      </c>
      <c r="BC1025">
        <v>2</v>
      </c>
      <c r="BD1025">
        <v>2</v>
      </c>
      <c r="BE1025">
        <v>2</v>
      </c>
      <c r="BF1025">
        <v>2</v>
      </c>
      <c r="BG1025">
        <v>0</v>
      </c>
      <c r="BH1025">
        <v>12</v>
      </c>
      <c r="BI1025">
        <v>0</v>
      </c>
      <c r="BJ1025">
        <v>0</v>
      </c>
      <c r="BK1025">
        <v>0</v>
      </c>
      <c r="BL1025">
        <v>1</v>
      </c>
      <c r="BM1025">
        <v>1</v>
      </c>
      <c r="BN1025">
        <v>0</v>
      </c>
      <c r="BO1025">
        <v>0</v>
      </c>
      <c r="BP1025">
        <v>0</v>
      </c>
      <c r="BQ1025">
        <v>1</v>
      </c>
      <c r="BR1025">
        <v>11</v>
      </c>
      <c r="BS1025">
        <v>0</v>
      </c>
      <c r="BT1025">
        <v>0</v>
      </c>
      <c r="BU1025">
        <v>1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3</v>
      </c>
      <c r="CE1025">
        <v>0</v>
      </c>
      <c r="CF1025">
        <v>18</v>
      </c>
      <c r="CG1025">
        <v>1</v>
      </c>
      <c r="CH1025">
        <v>11</v>
      </c>
      <c r="CI1025">
        <v>2</v>
      </c>
      <c r="CJ1025">
        <v>2</v>
      </c>
      <c r="CK1025">
        <v>2</v>
      </c>
      <c r="CL1025">
        <v>2</v>
      </c>
      <c r="CM1025">
        <v>2</v>
      </c>
      <c r="CN1025">
        <v>2</v>
      </c>
      <c r="CO1025">
        <v>0</v>
      </c>
      <c r="CP1025">
        <v>12</v>
      </c>
      <c r="CQ1025">
        <v>12</v>
      </c>
      <c r="CR1025">
        <v>12</v>
      </c>
      <c r="CS1025">
        <v>1</v>
      </c>
    </row>
    <row r="1026" spans="1:97" x14ac:dyDescent="0.25">
      <c r="A1026" t="s">
        <v>5248</v>
      </c>
      <c r="B1026">
        <v>1</v>
      </c>
      <c r="C1026" t="s">
        <v>5249</v>
      </c>
      <c r="D1026">
        <v>63</v>
      </c>
      <c r="E1026" t="s">
        <v>1430</v>
      </c>
      <c r="F1026">
        <v>1</v>
      </c>
      <c r="G1026" t="s">
        <v>1431</v>
      </c>
      <c r="H1026" t="s">
        <v>2721</v>
      </c>
      <c r="I1026">
        <v>822</v>
      </c>
      <c r="J1026" t="s">
        <v>259</v>
      </c>
      <c r="K1026" t="s">
        <v>189</v>
      </c>
      <c r="L1026" t="s">
        <v>31</v>
      </c>
      <c r="M1026" t="s">
        <v>37</v>
      </c>
      <c r="N1026" t="s">
        <v>35</v>
      </c>
      <c r="O1026" t="s">
        <v>29</v>
      </c>
      <c r="P1026" t="s">
        <v>3733</v>
      </c>
      <c r="Q1026" t="s">
        <v>2867</v>
      </c>
      <c r="R1026" t="s">
        <v>471</v>
      </c>
      <c r="S1026">
        <v>0</v>
      </c>
      <c r="T1026">
        <v>62</v>
      </c>
      <c r="U1026">
        <v>46</v>
      </c>
      <c r="V1026">
        <v>108</v>
      </c>
      <c r="W1026">
        <v>9</v>
      </c>
      <c r="X1026">
        <v>6</v>
      </c>
      <c r="Y1026">
        <v>15</v>
      </c>
      <c r="Z1026">
        <v>62</v>
      </c>
      <c r="AA1026">
        <v>46</v>
      </c>
      <c r="AB1026">
        <v>108</v>
      </c>
      <c r="AC1026">
        <v>8</v>
      </c>
      <c r="AD1026">
        <v>8</v>
      </c>
      <c r="AE1026">
        <v>16</v>
      </c>
      <c r="AF1026">
        <v>8</v>
      </c>
      <c r="AG1026">
        <v>8</v>
      </c>
      <c r="AH1026">
        <v>16</v>
      </c>
      <c r="AI1026">
        <v>7</v>
      </c>
      <c r="AJ1026">
        <v>9</v>
      </c>
      <c r="AK1026">
        <v>16</v>
      </c>
      <c r="AL1026">
        <v>14</v>
      </c>
      <c r="AM1026">
        <v>5</v>
      </c>
      <c r="AN1026">
        <v>19</v>
      </c>
      <c r="AO1026">
        <v>13</v>
      </c>
      <c r="AP1026">
        <v>9</v>
      </c>
      <c r="AQ1026">
        <v>22</v>
      </c>
      <c r="AR1026">
        <v>12</v>
      </c>
      <c r="AS1026">
        <v>7</v>
      </c>
      <c r="AT1026">
        <v>19</v>
      </c>
      <c r="AU1026">
        <v>10</v>
      </c>
      <c r="AV1026">
        <v>10</v>
      </c>
      <c r="AW1026">
        <v>20</v>
      </c>
      <c r="AX1026">
        <v>64</v>
      </c>
      <c r="AY1026">
        <v>48</v>
      </c>
      <c r="AZ1026">
        <v>112</v>
      </c>
      <c r="BA1026">
        <v>1</v>
      </c>
      <c r="BB1026">
        <v>1</v>
      </c>
      <c r="BC1026">
        <v>1</v>
      </c>
      <c r="BD1026">
        <v>1</v>
      </c>
      <c r="BE1026">
        <v>1</v>
      </c>
      <c r="BF1026">
        <v>1</v>
      </c>
      <c r="BG1026">
        <v>0</v>
      </c>
      <c r="BH1026">
        <v>6</v>
      </c>
      <c r="BI1026">
        <v>0</v>
      </c>
      <c r="BJ1026">
        <v>0</v>
      </c>
      <c r="BK1026">
        <v>0</v>
      </c>
      <c r="BL1026">
        <v>1</v>
      </c>
      <c r="BM1026">
        <v>0</v>
      </c>
      <c r="BN1026">
        <v>0</v>
      </c>
      <c r="BO1026">
        <v>0</v>
      </c>
      <c r="BP1026">
        <v>0</v>
      </c>
      <c r="BQ1026">
        <v>3</v>
      </c>
      <c r="BR1026">
        <v>3</v>
      </c>
      <c r="BS1026">
        <v>0</v>
      </c>
      <c r="BT1026">
        <v>0</v>
      </c>
      <c r="BU1026">
        <v>1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1</v>
      </c>
      <c r="CD1026">
        <v>0</v>
      </c>
      <c r="CE1026">
        <v>0</v>
      </c>
      <c r="CF1026">
        <v>9</v>
      </c>
      <c r="CG1026">
        <v>3</v>
      </c>
      <c r="CH1026">
        <v>3</v>
      </c>
      <c r="CI1026">
        <v>1</v>
      </c>
      <c r="CJ1026">
        <v>1</v>
      </c>
      <c r="CK1026">
        <v>1</v>
      </c>
      <c r="CL1026">
        <v>1</v>
      </c>
      <c r="CM1026">
        <v>1</v>
      </c>
      <c r="CN1026">
        <v>1</v>
      </c>
      <c r="CO1026">
        <v>0</v>
      </c>
      <c r="CP1026">
        <v>6</v>
      </c>
      <c r="CQ1026">
        <v>6</v>
      </c>
      <c r="CR1026">
        <v>6</v>
      </c>
      <c r="CS1026">
        <v>1</v>
      </c>
    </row>
    <row r="1027" spans="1:97" x14ac:dyDescent="0.25">
      <c r="A1027" t="s">
        <v>5250</v>
      </c>
      <c r="B1027">
        <v>1</v>
      </c>
      <c r="C1027" t="s">
        <v>467</v>
      </c>
      <c r="D1027">
        <v>19</v>
      </c>
      <c r="E1027" t="s">
        <v>188</v>
      </c>
      <c r="F1027">
        <v>1</v>
      </c>
      <c r="G1027" t="s">
        <v>188</v>
      </c>
      <c r="H1027" t="s">
        <v>5251</v>
      </c>
      <c r="I1027">
        <v>8816</v>
      </c>
      <c r="J1027" t="s">
        <v>188</v>
      </c>
      <c r="K1027" t="s">
        <v>189</v>
      </c>
      <c r="L1027" t="s">
        <v>31</v>
      </c>
      <c r="M1027" t="s">
        <v>37</v>
      </c>
      <c r="N1027" t="s">
        <v>35</v>
      </c>
      <c r="O1027" t="s">
        <v>29</v>
      </c>
      <c r="P1027" t="s">
        <v>3845</v>
      </c>
      <c r="Q1027" t="s">
        <v>2772</v>
      </c>
      <c r="R1027" t="s">
        <v>190</v>
      </c>
      <c r="S1027">
        <v>0</v>
      </c>
      <c r="T1027">
        <v>51</v>
      </c>
      <c r="U1027">
        <v>54</v>
      </c>
      <c r="V1027">
        <v>105</v>
      </c>
      <c r="W1027">
        <v>11</v>
      </c>
      <c r="X1027">
        <v>12</v>
      </c>
      <c r="Y1027">
        <v>23</v>
      </c>
      <c r="Z1027">
        <v>50</v>
      </c>
      <c r="AA1027">
        <v>54</v>
      </c>
      <c r="AB1027">
        <v>104</v>
      </c>
      <c r="AC1027">
        <v>3</v>
      </c>
      <c r="AD1027">
        <v>6</v>
      </c>
      <c r="AE1027">
        <v>9</v>
      </c>
      <c r="AF1027">
        <v>4</v>
      </c>
      <c r="AG1027">
        <v>6</v>
      </c>
      <c r="AH1027">
        <v>10</v>
      </c>
      <c r="AI1027">
        <v>8</v>
      </c>
      <c r="AJ1027">
        <v>7</v>
      </c>
      <c r="AK1027">
        <v>15</v>
      </c>
      <c r="AL1027">
        <v>5</v>
      </c>
      <c r="AM1027">
        <v>7</v>
      </c>
      <c r="AN1027">
        <v>12</v>
      </c>
      <c r="AO1027">
        <v>5</v>
      </c>
      <c r="AP1027">
        <v>12</v>
      </c>
      <c r="AQ1027">
        <v>17</v>
      </c>
      <c r="AR1027">
        <v>16</v>
      </c>
      <c r="AS1027">
        <v>11</v>
      </c>
      <c r="AT1027">
        <v>27</v>
      </c>
      <c r="AU1027">
        <v>5</v>
      </c>
      <c r="AV1027">
        <v>11</v>
      </c>
      <c r="AW1027">
        <v>16</v>
      </c>
      <c r="AX1027">
        <v>43</v>
      </c>
      <c r="AY1027">
        <v>54</v>
      </c>
      <c r="AZ1027">
        <v>97</v>
      </c>
      <c r="BA1027">
        <v>1</v>
      </c>
      <c r="BB1027">
        <v>1</v>
      </c>
      <c r="BC1027">
        <v>1</v>
      </c>
      <c r="BD1027">
        <v>1</v>
      </c>
      <c r="BE1027">
        <v>1</v>
      </c>
      <c r="BF1027">
        <v>1</v>
      </c>
      <c r="BG1027">
        <v>0</v>
      </c>
      <c r="BH1027">
        <v>6</v>
      </c>
      <c r="BI1027">
        <v>0</v>
      </c>
      <c r="BJ1027">
        <v>0</v>
      </c>
      <c r="BK1027">
        <v>1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3</v>
      </c>
      <c r="BR1027">
        <v>3</v>
      </c>
      <c r="BS1027">
        <v>0</v>
      </c>
      <c r="BT1027">
        <v>0</v>
      </c>
      <c r="BU1027">
        <v>0</v>
      </c>
      <c r="BV1027">
        <v>1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1</v>
      </c>
      <c r="CE1027">
        <v>0</v>
      </c>
      <c r="CF1027">
        <v>9</v>
      </c>
      <c r="CG1027">
        <v>3</v>
      </c>
      <c r="CH1027">
        <v>3</v>
      </c>
      <c r="CI1027">
        <v>1</v>
      </c>
      <c r="CJ1027">
        <v>1</v>
      </c>
      <c r="CK1027">
        <v>1</v>
      </c>
      <c r="CL1027">
        <v>1</v>
      </c>
      <c r="CM1027">
        <v>1</v>
      </c>
      <c r="CN1027">
        <v>1</v>
      </c>
      <c r="CO1027">
        <v>0</v>
      </c>
      <c r="CP1027">
        <v>6</v>
      </c>
      <c r="CQ1027">
        <v>8</v>
      </c>
      <c r="CR1027">
        <v>6</v>
      </c>
      <c r="CS1027">
        <v>1</v>
      </c>
    </row>
    <row r="1028" spans="1:97" x14ac:dyDescent="0.25">
      <c r="A1028" t="s">
        <v>5252</v>
      </c>
      <c r="B1028">
        <v>1</v>
      </c>
      <c r="C1028" t="s">
        <v>975</v>
      </c>
      <c r="D1028">
        <v>17</v>
      </c>
      <c r="E1028" t="s">
        <v>193</v>
      </c>
      <c r="F1028">
        <v>1</v>
      </c>
      <c r="G1028" t="s">
        <v>329</v>
      </c>
      <c r="H1028" t="s">
        <v>5253</v>
      </c>
      <c r="I1028">
        <v>0</v>
      </c>
      <c r="J1028" t="s">
        <v>193</v>
      </c>
      <c r="K1028" t="s">
        <v>189</v>
      </c>
      <c r="L1028" t="s">
        <v>31</v>
      </c>
      <c r="M1028" t="s">
        <v>37</v>
      </c>
      <c r="N1028" t="s">
        <v>35</v>
      </c>
      <c r="O1028" t="s">
        <v>29</v>
      </c>
      <c r="P1028" t="s">
        <v>3369</v>
      </c>
      <c r="Q1028" t="s">
        <v>3026</v>
      </c>
      <c r="R1028" t="s">
        <v>194</v>
      </c>
      <c r="S1028">
        <v>0</v>
      </c>
      <c r="T1028">
        <v>127</v>
      </c>
      <c r="U1028">
        <v>126</v>
      </c>
      <c r="V1028">
        <v>253</v>
      </c>
      <c r="W1028">
        <v>25</v>
      </c>
      <c r="X1028">
        <v>31</v>
      </c>
      <c r="Y1028">
        <v>56</v>
      </c>
      <c r="Z1028">
        <v>126</v>
      </c>
      <c r="AA1028">
        <v>125</v>
      </c>
      <c r="AB1028">
        <v>251</v>
      </c>
      <c r="AC1028">
        <v>31</v>
      </c>
      <c r="AD1028">
        <v>23</v>
      </c>
      <c r="AE1028">
        <v>54</v>
      </c>
      <c r="AF1028">
        <v>31</v>
      </c>
      <c r="AG1028">
        <v>23</v>
      </c>
      <c r="AH1028">
        <v>54</v>
      </c>
      <c r="AI1028">
        <v>10</v>
      </c>
      <c r="AJ1028">
        <v>20</v>
      </c>
      <c r="AK1028">
        <v>30</v>
      </c>
      <c r="AL1028">
        <v>31</v>
      </c>
      <c r="AM1028">
        <v>26</v>
      </c>
      <c r="AN1028">
        <v>57</v>
      </c>
      <c r="AO1028">
        <v>34</v>
      </c>
      <c r="AP1028">
        <v>25</v>
      </c>
      <c r="AQ1028">
        <v>59</v>
      </c>
      <c r="AR1028">
        <v>16</v>
      </c>
      <c r="AS1028">
        <v>14</v>
      </c>
      <c r="AT1028">
        <v>30</v>
      </c>
      <c r="AU1028">
        <v>14</v>
      </c>
      <c r="AV1028">
        <v>17</v>
      </c>
      <c r="AW1028">
        <v>31</v>
      </c>
      <c r="AX1028">
        <v>136</v>
      </c>
      <c r="AY1028">
        <v>125</v>
      </c>
      <c r="AZ1028">
        <v>261</v>
      </c>
      <c r="BA1028">
        <v>2</v>
      </c>
      <c r="BB1028">
        <v>1</v>
      </c>
      <c r="BC1028">
        <v>2</v>
      </c>
      <c r="BD1028">
        <v>2</v>
      </c>
      <c r="BE1028">
        <v>1</v>
      </c>
      <c r="BF1028">
        <v>1</v>
      </c>
      <c r="BG1028">
        <v>0</v>
      </c>
      <c r="BH1028">
        <v>9</v>
      </c>
      <c r="BI1028">
        <v>0</v>
      </c>
      <c r="BJ1028">
        <v>0</v>
      </c>
      <c r="BK1028">
        <v>1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2</v>
      </c>
      <c r="BR1028">
        <v>7</v>
      </c>
      <c r="BS1028">
        <v>0</v>
      </c>
      <c r="BT1028">
        <v>0</v>
      </c>
      <c r="BU1028">
        <v>2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1</v>
      </c>
      <c r="CE1028">
        <v>0</v>
      </c>
      <c r="CF1028">
        <v>13</v>
      </c>
      <c r="CG1028">
        <v>2</v>
      </c>
      <c r="CH1028">
        <v>7</v>
      </c>
      <c r="CI1028">
        <v>2</v>
      </c>
      <c r="CJ1028">
        <v>1</v>
      </c>
      <c r="CK1028">
        <v>2</v>
      </c>
      <c r="CL1028">
        <v>2</v>
      </c>
      <c r="CM1028">
        <v>1</v>
      </c>
      <c r="CN1028">
        <v>1</v>
      </c>
      <c r="CO1028">
        <v>0</v>
      </c>
      <c r="CP1028">
        <v>9</v>
      </c>
      <c r="CQ1028">
        <v>13</v>
      </c>
      <c r="CR1028">
        <v>9</v>
      </c>
      <c r="CS1028">
        <v>1</v>
      </c>
    </row>
    <row r="1029" spans="1:97" x14ac:dyDescent="0.25">
      <c r="A1029" t="s">
        <v>5254</v>
      </c>
      <c r="B1029">
        <v>2</v>
      </c>
      <c r="C1029" t="s">
        <v>5255</v>
      </c>
      <c r="D1029">
        <v>37</v>
      </c>
      <c r="E1029" t="s">
        <v>216</v>
      </c>
      <c r="F1029">
        <v>1</v>
      </c>
      <c r="G1029" t="s">
        <v>380</v>
      </c>
      <c r="H1029" t="s">
        <v>3399</v>
      </c>
      <c r="I1029">
        <v>8013</v>
      </c>
      <c r="J1029" t="s">
        <v>217</v>
      </c>
      <c r="K1029" t="s">
        <v>189</v>
      </c>
      <c r="L1029" t="s">
        <v>31</v>
      </c>
      <c r="M1029" t="s">
        <v>37</v>
      </c>
      <c r="N1029" t="s">
        <v>35</v>
      </c>
      <c r="O1029" t="s">
        <v>29</v>
      </c>
      <c r="P1029" t="s">
        <v>3400</v>
      </c>
      <c r="Q1029" t="s">
        <v>2947</v>
      </c>
      <c r="R1029" t="s">
        <v>218</v>
      </c>
      <c r="S1029">
        <v>0</v>
      </c>
      <c r="T1029">
        <v>93</v>
      </c>
      <c r="U1029">
        <v>109</v>
      </c>
      <c r="V1029">
        <v>202</v>
      </c>
      <c r="W1029">
        <v>15</v>
      </c>
      <c r="X1029">
        <v>12</v>
      </c>
      <c r="Y1029">
        <v>27</v>
      </c>
      <c r="Z1029">
        <v>90</v>
      </c>
      <c r="AA1029">
        <v>108</v>
      </c>
      <c r="AB1029">
        <v>198</v>
      </c>
      <c r="AC1029">
        <v>6</v>
      </c>
      <c r="AD1029">
        <v>16</v>
      </c>
      <c r="AE1029">
        <v>22</v>
      </c>
      <c r="AF1029">
        <v>7</v>
      </c>
      <c r="AG1029">
        <v>17</v>
      </c>
      <c r="AH1029">
        <v>24</v>
      </c>
      <c r="AI1029">
        <v>14</v>
      </c>
      <c r="AJ1029">
        <v>20</v>
      </c>
      <c r="AK1029">
        <v>34</v>
      </c>
      <c r="AL1029">
        <v>23</v>
      </c>
      <c r="AM1029">
        <v>19</v>
      </c>
      <c r="AN1029">
        <v>42</v>
      </c>
      <c r="AO1029">
        <v>14</v>
      </c>
      <c r="AP1029">
        <v>14</v>
      </c>
      <c r="AQ1029">
        <v>28</v>
      </c>
      <c r="AR1029">
        <v>12</v>
      </c>
      <c r="AS1029">
        <v>9</v>
      </c>
      <c r="AT1029">
        <v>21</v>
      </c>
      <c r="AU1029">
        <v>15</v>
      </c>
      <c r="AV1029">
        <v>28</v>
      </c>
      <c r="AW1029">
        <v>43</v>
      </c>
      <c r="AX1029">
        <v>85</v>
      </c>
      <c r="AY1029">
        <v>107</v>
      </c>
      <c r="AZ1029">
        <v>192</v>
      </c>
      <c r="BA1029">
        <v>1</v>
      </c>
      <c r="BB1029">
        <v>1</v>
      </c>
      <c r="BC1029">
        <v>2</v>
      </c>
      <c r="BD1029">
        <v>1</v>
      </c>
      <c r="BE1029">
        <v>1</v>
      </c>
      <c r="BF1029">
        <v>2</v>
      </c>
      <c r="BG1029">
        <v>0</v>
      </c>
      <c r="BH1029">
        <v>8</v>
      </c>
      <c r="BI1029">
        <v>0</v>
      </c>
      <c r="BJ1029">
        <v>0</v>
      </c>
      <c r="BK1029">
        <v>1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5</v>
      </c>
      <c r="BR1029">
        <v>3</v>
      </c>
      <c r="BS1029">
        <v>0</v>
      </c>
      <c r="BT1029">
        <v>0</v>
      </c>
      <c r="BU1029">
        <v>2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1</v>
      </c>
      <c r="CD1029">
        <v>0</v>
      </c>
      <c r="CE1029">
        <v>0</v>
      </c>
      <c r="CF1029">
        <v>12</v>
      </c>
      <c r="CG1029">
        <v>5</v>
      </c>
      <c r="CH1029">
        <v>3</v>
      </c>
      <c r="CI1029">
        <v>1</v>
      </c>
      <c r="CJ1029">
        <v>1</v>
      </c>
      <c r="CK1029">
        <v>2</v>
      </c>
      <c r="CL1029">
        <v>1</v>
      </c>
      <c r="CM1029">
        <v>1</v>
      </c>
      <c r="CN1029">
        <v>2</v>
      </c>
      <c r="CO1029">
        <v>0</v>
      </c>
      <c r="CP1029">
        <v>8</v>
      </c>
      <c r="CQ1029">
        <v>13</v>
      </c>
      <c r="CR1029">
        <v>8</v>
      </c>
      <c r="CS1029">
        <v>1</v>
      </c>
    </row>
    <row r="1030" spans="1:97" x14ac:dyDescent="0.25">
      <c r="A1030" t="s">
        <v>5256</v>
      </c>
      <c r="B1030">
        <v>2</v>
      </c>
      <c r="C1030" t="s">
        <v>2430</v>
      </c>
      <c r="D1030">
        <v>37</v>
      </c>
      <c r="E1030" t="s">
        <v>216</v>
      </c>
      <c r="F1030">
        <v>1</v>
      </c>
      <c r="G1030" t="s">
        <v>380</v>
      </c>
      <c r="H1030" t="s">
        <v>3826</v>
      </c>
      <c r="I1030">
        <v>0</v>
      </c>
      <c r="J1030" t="s">
        <v>217</v>
      </c>
      <c r="K1030" t="s">
        <v>189</v>
      </c>
      <c r="L1030" t="s">
        <v>31</v>
      </c>
      <c r="M1030" t="s">
        <v>37</v>
      </c>
      <c r="N1030" t="s">
        <v>35</v>
      </c>
      <c r="O1030" t="s">
        <v>29</v>
      </c>
      <c r="P1030" t="s">
        <v>3827</v>
      </c>
      <c r="Q1030" t="s">
        <v>2812</v>
      </c>
      <c r="R1030" t="s">
        <v>218</v>
      </c>
      <c r="S1030">
        <v>0</v>
      </c>
      <c r="T1030">
        <v>279</v>
      </c>
      <c r="U1030">
        <v>314</v>
      </c>
      <c r="V1030">
        <v>593</v>
      </c>
      <c r="W1030">
        <v>47</v>
      </c>
      <c r="X1030">
        <v>52</v>
      </c>
      <c r="Y1030">
        <v>99</v>
      </c>
      <c r="Z1030">
        <v>269</v>
      </c>
      <c r="AA1030">
        <v>304</v>
      </c>
      <c r="AB1030">
        <v>573</v>
      </c>
      <c r="AC1030">
        <v>47</v>
      </c>
      <c r="AD1030">
        <v>49</v>
      </c>
      <c r="AE1030">
        <v>96</v>
      </c>
      <c r="AF1030">
        <v>49</v>
      </c>
      <c r="AG1030">
        <v>52</v>
      </c>
      <c r="AH1030">
        <v>101</v>
      </c>
      <c r="AI1030">
        <v>50</v>
      </c>
      <c r="AJ1030">
        <v>53</v>
      </c>
      <c r="AK1030">
        <v>103</v>
      </c>
      <c r="AL1030">
        <v>38</v>
      </c>
      <c r="AM1030">
        <v>68</v>
      </c>
      <c r="AN1030">
        <v>106</v>
      </c>
      <c r="AO1030">
        <v>50</v>
      </c>
      <c r="AP1030">
        <v>46</v>
      </c>
      <c r="AQ1030">
        <v>96</v>
      </c>
      <c r="AR1030">
        <v>51</v>
      </c>
      <c r="AS1030">
        <v>47</v>
      </c>
      <c r="AT1030">
        <v>98</v>
      </c>
      <c r="AU1030">
        <v>45</v>
      </c>
      <c r="AV1030">
        <v>49</v>
      </c>
      <c r="AW1030">
        <v>94</v>
      </c>
      <c r="AX1030">
        <v>283</v>
      </c>
      <c r="AY1030">
        <v>315</v>
      </c>
      <c r="AZ1030">
        <v>598</v>
      </c>
      <c r="BA1030">
        <v>3</v>
      </c>
      <c r="BB1030">
        <v>3</v>
      </c>
      <c r="BC1030">
        <v>3</v>
      </c>
      <c r="BD1030">
        <v>3</v>
      </c>
      <c r="BE1030">
        <v>3</v>
      </c>
      <c r="BF1030">
        <v>3</v>
      </c>
      <c r="BG1030">
        <v>0</v>
      </c>
      <c r="BH1030">
        <v>18</v>
      </c>
      <c r="BI1030">
        <v>0</v>
      </c>
      <c r="BJ1030">
        <v>0</v>
      </c>
      <c r="BK1030">
        <v>0</v>
      </c>
      <c r="BL1030">
        <v>1</v>
      </c>
      <c r="BM1030">
        <v>1</v>
      </c>
      <c r="BN1030">
        <v>0</v>
      </c>
      <c r="BO1030">
        <v>0</v>
      </c>
      <c r="BP1030">
        <v>0</v>
      </c>
      <c r="BQ1030">
        <v>6</v>
      </c>
      <c r="BR1030">
        <v>12</v>
      </c>
      <c r="BS1030">
        <v>0</v>
      </c>
      <c r="BT1030">
        <v>0</v>
      </c>
      <c r="BU1030">
        <v>1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1</v>
      </c>
      <c r="CD1030">
        <v>0</v>
      </c>
      <c r="CE1030">
        <v>0</v>
      </c>
      <c r="CF1030">
        <v>22</v>
      </c>
      <c r="CG1030">
        <v>6</v>
      </c>
      <c r="CH1030">
        <v>12</v>
      </c>
      <c r="CI1030">
        <v>3</v>
      </c>
      <c r="CJ1030">
        <v>3</v>
      </c>
      <c r="CK1030">
        <v>3</v>
      </c>
      <c r="CL1030">
        <v>3</v>
      </c>
      <c r="CM1030">
        <v>3</v>
      </c>
      <c r="CN1030">
        <v>3</v>
      </c>
      <c r="CO1030">
        <v>0</v>
      </c>
      <c r="CP1030">
        <v>18</v>
      </c>
      <c r="CQ1030">
        <v>18</v>
      </c>
      <c r="CR1030">
        <v>18</v>
      </c>
      <c r="CS1030">
        <v>1</v>
      </c>
    </row>
    <row r="1031" spans="1:97" x14ac:dyDescent="0.25">
      <c r="A1031" t="s">
        <v>5257</v>
      </c>
      <c r="B1031">
        <v>1</v>
      </c>
      <c r="C1031" t="s">
        <v>975</v>
      </c>
      <c r="D1031">
        <v>21</v>
      </c>
      <c r="E1031" t="s">
        <v>197</v>
      </c>
      <c r="F1031">
        <v>1</v>
      </c>
      <c r="G1031" t="s">
        <v>197</v>
      </c>
      <c r="H1031" t="s">
        <v>5258</v>
      </c>
      <c r="I1031">
        <v>0</v>
      </c>
      <c r="J1031" t="s">
        <v>197</v>
      </c>
      <c r="K1031" t="s">
        <v>189</v>
      </c>
      <c r="L1031" t="s">
        <v>31</v>
      </c>
      <c r="M1031" t="s">
        <v>37</v>
      </c>
      <c r="N1031" t="s">
        <v>35</v>
      </c>
      <c r="O1031" t="s">
        <v>29</v>
      </c>
      <c r="P1031" t="s">
        <v>3263</v>
      </c>
      <c r="Q1031" t="s">
        <v>2932</v>
      </c>
      <c r="R1031" t="s">
        <v>199</v>
      </c>
      <c r="S1031">
        <v>0</v>
      </c>
      <c r="T1031">
        <v>45</v>
      </c>
      <c r="U1031">
        <v>42</v>
      </c>
      <c r="V1031">
        <v>87</v>
      </c>
      <c r="W1031">
        <v>6</v>
      </c>
      <c r="X1031">
        <v>4</v>
      </c>
      <c r="Y1031">
        <v>10</v>
      </c>
      <c r="Z1031">
        <v>45</v>
      </c>
      <c r="AA1031">
        <v>42</v>
      </c>
      <c r="AB1031">
        <v>87</v>
      </c>
      <c r="AC1031">
        <v>8</v>
      </c>
      <c r="AD1031">
        <v>8</v>
      </c>
      <c r="AE1031">
        <v>16</v>
      </c>
      <c r="AF1031">
        <v>8</v>
      </c>
      <c r="AG1031">
        <v>8</v>
      </c>
      <c r="AH1031">
        <v>16</v>
      </c>
      <c r="AI1031">
        <v>8</v>
      </c>
      <c r="AJ1031">
        <v>7</v>
      </c>
      <c r="AK1031">
        <v>15</v>
      </c>
      <c r="AL1031">
        <v>8</v>
      </c>
      <c r="AM1031">
        <v>10</v>
      </c>
      <c r="AN1031">
        <v>18</v>
      </c>
      <c r="AO1031">
        <v>5</v>
      </c>
      <c r="AP1031">
        <v>6</v>
      </c>
      <c r="AQ1031">
        <v>11</v>
      </c>
      <c r="AR1031">
        <v>5</v>
      </c>
      <c r="AS1031">
        <v>6</v>
      </c>
      <c r="AT1031">
        <v>11</v>
      </c>
      <c r="AU1031">
        <v>11</v>
      </c>
      <c r="AV1031">
        <v>7</v>
      </c>
      <c r="AW1031">
        <v>18</v>
      </c>
      <c r="AX1031">
        <v>45</v>
      </c>
      <c r="AY1031">
        <v>44</v>
      </c>
      <c r="AZ1031">
        <v>89</v>
      </c>
      <c r="BA1031">
        <v>1</v>
      </c>
      <c r="BB1031">
        <v>1</v>
      </c>
      <c r="BC1031">
        <v>1</v>
      </c>
      <c r="BD1031">
        <v>1</v>
      </c>
      <c r="BE1031">
        <v>1</v>
      </c>
      <c r="BF1031">
        <v>1</v>
      </c>
      <c r="BG1031">
        <v>0</v>
      </c>
      <c r="BH1031">
        <v>6</v>
      </c>
      <c r="BI1031">
        <v>0</v>
      </c>
      <c r="BJ1031">
        <v>0</v>
      </c>
      <c r="BK1031">
        <v>0</v>
      </c>
      <c r="BL1031">
        <v>1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6</v>
      </c>
      <c r="BS1031">
        <v>0</v>
      </c>
      <c r="BT1031">
        <v>0</v>
      </c>
      <c r="BU1031">
        <v>3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1</v>
      </c>
      <c r="CD1031">
        <v>0</v>
      </c>
      <c r="CE1031">
        <v>0</v>
      </c>
      <c r="CF1031">
        <v>11</v>
      </c>
      <c r="CG1031">
        <v>0</v>
      </c>
      <c r="CH1031">
        <v>6</v>
      </c>
      <c r="CI1031">
        <v>1</v>
      </c>
      <c r="CJ1031">
        <v>1</v>
      </c>
      <c r="CK1031">
        <v>1</v>
      </c>
      <c r="CL1031">
        <v>1</v>
      </c>
      <c r="CM1031">
        <v>1</v>
      </c>
      <c r="CN1031">
        <v>1</v>
      </c>
      <c r="CO1031">
        <v>0</v>
      </c>
      <c r="CP1031">
        <v>6</v>
      </c>
      <c r="CQ1031">
        <v>6</v>
      </c>
      <c r="CR1031">
        <v>6</v>
      </c>
      <c r="CS1031">
        <v>1</v>
      </c>
    </row>
    <row r="1032" spans="1:97" x14ac:dyDescent="0.25">
      <c r="A1032" t="s">
        <v>5259</v>
      </c>
      <c r="B1032">
        <v>1</v>
      </c>
      <c r="C1032" t="s">
        <v>711</v>
      </c>
      <c r="D1032">
        <v>37</v>
      </c>
      <c r="E1032" t="s">
        <v>216</v>
      </c>
      <c r="F1032">
        <v>1</v>
      </c>
      <c r="G1032" t="s">
        <v>380</v>
      </c>
      <c r="H1032" t="s">
        <v>5260</v>
      </c>
      <c r="I1032">
        <v>0</v>
      </c>
      <c r="J1032" t="s">
        <v>217</v>
      </c>
      <c r="K1032" t="s">
        <v>189</v>
      </c>
      <c r="L1032" t="s">
        <v>31</v>
      </c>
      <c r="M1032" t="s">
        <v>37</v>
      </c>
      <c r="N1032" t="s">
        <v>35</v>
      </c>
      <c r="O1032" t="s">
        <v>29</v>
      </c>
      <c r="P1032" t="s">
        <v>5055</v>
      </c>
      <c r="Q1032" t="s">
        <v>3303</v>
      </c>
      <c r="R1032" t="s">
        <v>218</v>
      </c>
      <c r="S1032">
        <v>0</v>
      </c>
      <c r="T1032">
        <v>146</v>
      </c>
      <c r="U1032">
        <v>168</v>
      </c>
      <c r="V1032">
        <v>314</v>
      </c>
      <c r="W1032">
        <v>23</v>
      </c>
      <c r="X1032">
        <v>27</v>
      </c>
      <c r="Y1032">
        <v>50</v>
      </c>
      <c r="Z1032">
        <v>145</v>
      </c>
      <c r="AA1032">
        <v>165</v>
      </c>
      <c r="AB1032">
        <v>310</v>
      </c>
      <c r="AC1032">
        <v>22</v>
      </c>
      <c r="AD1032">
        <v>31</v>
      </c>
      <c r="AE1032">
        <v>53</v>
      </c>
      <c r="AF1032">
        <v>23</v>
      </c>
      <c r="AG1032">
        <v>32</v>
      </c>
      <c r="AH1032">
        <v>55</v>
      </c>
      <c r="AI1032">
        <v>30</v>
      </c>
      <c r="AJ1032">
        <v>22</v>
      </c>
      <c r="AK1032">
        <v>52</v>
      </c>
      <c r="AL1032">
        <v>22</v>
      </c>
      <c r="AM1032">
        <v>35</v>
      </c>
      <c r="AN1032">
        <v>57</v>
      </c>
      <c r="AO1032">
        <v>23</v>
      </c>
      <c r="AP1032">
        <v>21</v>
      </c>
      <c r="AQ1032">
        <v>44</v>
      </c>
      <c r="AR1032">
        <v>27</v>
      </c>
      <c r="AS1032">
        <v>35</v>
      </c>
      <c r="AT1032">
        <v>62</v>
      </c>
      <c r="AU1032">
        <v>23</v>
      </c>
      <c r="AV1032">
        <v>33</v>
      </c>
      <c r="AW1032">
        <v>56</v>
      </c>
      <c r="AX1032">
        <v>148</v>
      </c>
      <c r="AY1032">
        <v>178</v>
      </c>
      <c r="AZ1032">
        <v>326</v>
      </c>
      <c r="BA1032">
        <v>2</v>
      </c>
      <c r="BB1032">
        <v>2</v>
      </c>
      <c r="BC1032">
        <v>2</v>
      </c>
      <c r="BD1032">
        <v>2</v>
      </c>
      <c r="BE1032">
        <v>2</v>
      </c>
      <c r="BF1032">
        <v>2</v>
      </c>
      <c r="BG1032">
        <v>0</v>
      </c>
      <c r="BH1032">
        <v>12</v>
      </c>
      <c r="BI1032">
        <v>0</v>
      </c>
      <c r="BJ1032">
        <v>0</v>
      </c>
      <c r="BK1032">
        <v>0</v>
      </c>
      <c r="BL1032">
        <v>1</v>
      </c>
      <c r="BM1032">
        <v>0</v>
      </c>
      <c r="BN1032">
        <v>1</v>
      </c>
      <c r="BO1032">
        <v>0</v>
      </c>
      <c r="BP1032">
        <v>0</v>
      </c>
      <c r="BQ1032">
        <v>1</v>
      </c>
      <c r="BR1032">
        <v>11</v>
      </c>
      <c r="BS1032">
        <v>0</v>
      </c>
      <c r="BT1032">
        <v>0</v>
      </c>
      <c r="BU1032">
        <v>1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1</v>
      </c>
      <c r="CD1032">
        <v>0</v>
      </c>
      <c r="CE1032">
        <v>0</v>
      </c>
      <c r="CF1032">
        <v>16</v>
      </c>
      <c r="CG1032">
        <v>1</v>
      </c>
      <c r="CH1032">
        <v>11</v>
      </c>
      <c r="CI1032">
        <v>2</v>
      </c>
      <c r="CJ1032">
        <v>2</v>
      </c>
      <c r="CK1032">
        <v>2</v>
      </c>
      <c r="CL1032">
        <v>2</v>
      </c>
      <c r="CM1032">
        <v>2</v>
      </c>
      <c r="CN1032">
        <v>2</v>
      </c>
      <c r="CO1032">
        <v>0</v>
      </c>
      <c r="CP1032">
        <v>12</v>
      </c>
      <c r="CQ1032">
        <v>12</v>
      </c>
      <c r="CR1032">
        <v>12</v>
      </c>
      <c r="CS1032">
        <v>1</v>
      </c>
    </row>
    <row r="1033" spans="1:97" x14ac:dyDescent="0.25">
      <c r="A1033" t="s">
        <v>5261</v>
      </c>
      <c r="B1033">
        <v>1</v>
      </c>
      <c r="C1033" t="s">
        <v>1515</v>
      </c>
      <c r="D1033">
        <v>21</v>
      </c>
      <c r="E1033" t="s">
        <v>197</v>
      </c>
      <c r="F1033">
        <v>1</v>
      </c>
      <c r="G1033" t="s">
        <v>197</v>
      </c>
      <c r="H1033" t="s">
        <v>5262</v>
      </c>
      <c r="I1033">
        <v>6</v>
      </c>
      <c r="J1033" t="s">
        <v>197</v>
      </c>
      <c r="K1033" t="s">
        <v>189</v>
      </c>
      <c r="L1033" t="s">
        <v>31</v>
      </c>
      <c r="M1033" t="s">
        <v>37</v>
      </c>
      <c r="N1033" t="s">
        <v>35</v>
      </c>
      <c r="O1033" t="s">
        <v>29</v>
      </c>
      <c r="P1033" t="s">
        <v>2848</v>
      </c>
      <c r="Q1033" t="s">
        <v>2849</v>
      </c>
      <c r="R1033" t="s">
        <v>199</v>
      </c>
      <c r="S1033">
        <v>0</v>
      </c>
      <c r="T1033">
        <v>129</v>
      </c>
      <c r="U1033">
        <v>121</v>
      </c>
      <c r="V1033">
        <v>250</v>
      </c>
      <c r="W1033">
        <v>24</v>
      </c>
      <c r="X1033">
        <v>17</v>
      </c>
      <c r="Y1033">
        <v>41</v>
      </c>
      <c r="Z1033">
        <v>128</v>
      </c>
      <c r="AA1033">
        <v>120</v>
      </c>
      <c r="AB1033">
        <v>248</v>
      </c>
      <c r="AC1033">
        <v>20</v>
      </c>
      <c r="AD1033">
        <v>29</v>
      </c>
      <c r="AE1033">
        <v>49</v>
      </c>
      <c r="AF1033">
        <v>20</v>
      </c>
      <c r="AG1033">
        <v>29</v>
      </c>
      <c r="AH1033">
        <v>49</v>
      </c>
      <c r="AI1033">
        <v>25</v>
      </c>
      <c r="AJ1033">
        <v>19</v>
      </c>
      <c r="AK1033">
        <v>44</v>
      </c>
      <c r="AL1033">
        <v>20</v>
      </c>
      <c r="AM1033">
        <v>21</v>
      </c>
      <c r="AN1033">
        <v>41</v>
      </c>
      <c r="AO1033">
        <v>23</v>
      </c>
      <c r="AP1033">
        <v>23</v>
      </c>
      <c r="AQ1033">
        <v>46</v>
      </c>
      <c r="AR1033">
        <v>21</v>
      </c>
      <c r="AS1033">
        <v>21</v>
      </c>
      <c r="AT1033">
        <v>42</v>
      </c>
      <c r="AU1033">
        <v>16</v>
      </c>
      <c r="AV1033">
        <v>25</v>
      </c>
      <c r="AW1033">
        <v>41</v>
      </c>
      <c r="AX1033">
        <v>125</v>
      </c>
      <c r="AY1033">
        <v>138</v>
      </c>
      <c r="AZ1033">
        <v>263</v>
      </c>
      <c r="BA1033">
        <v>2</v>
      </c>
      <c r="BB1033">
        <v>2</v>
      </c>
      <c r="BC1033">
        <v>2</v>
      </c>
      <c r="BD1033">
        <v>2</v>
      </c>
      <c r="BE1033">
        <v>2</v>
      </c>
      <c r="BF1033">
        <v>2</v>
      </c>
      <c r="BG1033">
        <v>0</v>
      </c>
      <c r="BH1033">
        <v>12</v>
      </c>
      <c r="BI1033">
        <v>0</v>
      </c>
      <c r="BJ1033">
        <v>0</v>
      </c>
      <c r="BK1033">
        <v>1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5</v>
      </c>
      <c r="BR1033">
        <v>7</v>
      </c>
      <c r="BS1033">
        <v>0</v>
      </c>
      <c r="BT1033">
        <v>0</v>
      </c>
      <c r="BU1033">
        <v>2</v>
      </c>
      <c r="BV1033">
        <v>1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2</v>
      </c>
      <c r="CD1033">
        <v>0</v>
      </c>
      <c r="CE1033">
        <v>0</v>
      </c>
      <c r="CF1033">
        <v>18</v>
      </c>
      <c r="CG1033">
        <v>5</v>
      </c>
      <c r="CH1033">
        <v>7</v>
      </c>
      <c r="CI1033">
        <v>2</v>
      </c>
      <c r="CJ1033">
        <v>2</v>
      </c>
      <c r="CK1033">
        <v>2</v>
      </c>
      <c r="CL1033">
        <v>2</v>
      </c>
      <c r="CM1033">
        <v>2</v>
      </c>
      <c r="CN1033">
        <v>2</v>
      </c>
      <c r="CO1033">
        <v>0</v>
      </c>
      <c r="CP1033">
        <v>12</v>
      </c>
      <c r="CQ1033">
        <v>12</v>
      </c>
      <c r="CR1033">
        <v>12</v>
      </c>
      <c r="CS1033">
        <v>1</v>
      </c>
    </row>
    <row r="1034" spans="1:97" x14ac:dyDescent="0.25">
      <c r="A1034" t="s">
        <v>5263</v>
      </c>
      <c r="B1034">
        <v>1</v>
      </c>
      <c r="C1034" t="s">
        <v>576</v>
      </c>
      <c r="D1034">
        <v>29</v>
      </c>
      <c r="E1034" t="s">
        <v>546</v>
      </c>
      <c r="F1034">
        <v>1807</v>
      </c>
      <c r="G1034" t="s">
        <v>5264</v>
      </c>
      <c r="H1034" t="s">
        <v>5265</v>
      </c>
      <c r="I1034">
        <v>0</v>
      </c>
      <c r="J1034" t="s">
        <v>546</v>
      </c>
      <c r="K1034" t="s">
        <v>189</v>
      </c>
      <c r="L1034" t="s">
        <v>31</v>
      </c>
      <c r="M1034" t="s">
        <v>37</v>
      </c>
      <c r="N1034" t="s">
        <v>35</v>
      </c>
      <c r="O1034" t="s">
        <v>29</v>
      </c>
      <c r="P1034" t="s">
        <v>2776</v>
      </c>
      <c r="Q1034" t="s">
        <v>2777</v>
      </c>
      <c r="R1034" t="s">
        <v>549</v>
      </c>
      <c r="S1034">
        <v>0</v>
      </c>
      <c r="T1034">
        <v>10</v>
      </c>
      <c r="U1034">
        <v>7</v>
      </c>
      <c r="V1034">
        <v>17</v>
      </c>
      <c r="W1034">
        <v>1</v>
      </c>
      <c r="X1034">
        <v>1</v>
      </c>
      <c r="Y1034">
        <v>2</v>
      </c>
      <c r="Z1034">
        <v>10</v>
      </c>
      <c r="AA1034">
        <v>7</v>
      </c>
      <c r="AB1034">
        <v>17</v>
      </c>
      <c r="AC1034">
        <v>2</v>
      </c>
      <c r="AD1034">
        <v>0</v>
      </c>
      <c r="AE1034">
        <v>2</v>
      </c>
      <c r="AF1034">
        <v>2</v>
      </c>
      <c r="AG1034">
        <v>0</v>
      </c>
      <c r="AH1034">
        <v>2</v>
      </c>
      <c r="AI1034">
        <v>4</v>
      </c>
      <c r="AJ1034">
        <v>0</v>
      </c>
      <c r="AK1034">
        <v>4</v>
      </c>
      <c r="AL1034">
        <v>3</v>
      </c>
      <c r="AM1034">
        <v>2</v>
      </c>
      <c r="AN1034">
        <v>5</v>
      </c>
      <c r="AO1034">
        <v>0</v>
      </c>
      <c r="AP1034">
        <v>1</v>
      </c>
      <c r="AQ1034">
        <v>1</v>
      </c>
      <c r="AR1034">
        <v>1</v>
      </c>
      <c r="AS1034">
        <v>2</v>
      </c>
      <c r="AT1034">
        <v>3</v>
      </c>
      <c r="AU1034">
        <v>1</v>
      </c>
      <c r="AV1034">
        <v>1</v>
      </c>
      <c r="AW1034">
        <v>2</v>
      </c>
      <c r="AX1034">
        <v>11</v>
      </c>
      <c r="AY1034">
        <v>6</v>
      </c>
      <c r="AZ1034">
        <v>17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1</v>
      </c>
      <c r="BH1034">
        <v>1</v>
      </c>
      <c r="BI1034">
        <v>0</v>
      </c>
      <c r="BJ1034">
        <v>1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1</v>
      </c>
      <c r="CG1034">
        <v>0</v>
      </c>
      <c r="CH1034">
        <v>1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1</v>
      </c>
      <c r="CP1034">
        <v>1</v>
      </c>
      <c r="CQ1034">
        <v>1</v>
      </c>
      <c r="CR1034">
        <v>1</v>
      </c>
      <c r="CS1034">
        <v>1</v>
      </c>
    </row>
    <row r="1035" spans="1:97" x14ac:dyDescent="0.25">
      <c r="A1035" t="s">
        <v>5266</v>
      </c>
      <c r="B1035">
        <v>1</v>
      </c>
      <c r="C1035" t="s">
        <v>1801</v>
      </c>
      <c r="D1035">
        <v>8</v>
      </c>
      <c r="E1035" t="s">
        <v>1251</v>
      </c>
      <c r="F1035">
        <v>179</v>
      </c>
      <c r="G1035" t="s">
        <v>5267</v>
      </c>
      <c r="H1035" t="s">
        <v>5268</v>
      </c>
      <c r="I1035">
        <v>0</v>
      </c>
      <c r="J1035" t="s">
        <v>406</v>
      </c>
      <c r="K1035" t="s">
        <v>189</v>
      </c>
      <c r="L1035" t="s">
        <v>31</v>
      </c>
      <c r="M1035" t="s">
        <v>37</v>
      </c>
      <c r="N1035" t="s">
        <v>35</v>
      </c>
      <c r="O1035" t="s">
        <v>29</v>
      </c>
      <c r="P1035" t="s">
        <v>3294</v>
      </c>
      <c r="Q1035" t="s">
        <v>2769</v>
      </c>
      <c r="R1035" t="s">
        <v>408</v>
      </c>
      <c r="S1035">
        <v>0</v>
      </c>
      <c r="T1035">
        <v>24</v>
      </c>
      <c r="U1035">
        <v>23</v>
      </c>
      <c r="V1035">
        <v>47</v>
      </c>
      <c r="W1035">
        <v>3</v>
      </c>
      <c r="X1035">
        <v>4</v>
      </c>
      <c r="Y1035">
        <v>7</v>
      </c>
      <c r="Z1035">
        <v>24</v>
      </c>
      <c r="AA1035">
        <v>23</v>
      </c>
      <c r="AB1035">
        <v>47</v>
      </c>
      <c r="AC1035">
        <v>1</v>
      </c>
      <c r="AD1035">
        <v>3</v>
      </c>
      <c r="AE1035">
        <v>4</v>
      </c>
      <c r="AF1035">
        <v>1</v>
      </c>
      <c r="AG1035">
        <v>3</v>
      </c>
      <c r="AH1035">
        <v>4</v>
      </c>
      <c r="AI1035">
        <v>5</v>
      </c>
      <c r="AJ1035">
        <v>3</v>
      </c>
      <c r="AK1035">
        <v>8</v>
      </c>
      <c r="AL1035">
        <v>2</v>
      </c>
      <c r="AM1035">
        <v>5</v>
      </c>
      <c r="AN1035">
        <v>7</v>
      </c>
      <c r="AO1035">
        <v>4</v>
      </c>
      <c r="AP1035">
        <v>5</v>
      </c>
      <c r="AQ1035">
        <v>9</v>
      </c>
      <c r="AR1035">
        <v>5</v>
      </c>
      <c r="AS1035">
        <v>2</v>
      </c>
      <c r="AT1035">
        <v>7</v>
      </c>
      <c r="AU1035">
        <v>3</v>
      </c>
      <c r="AV1035">
        <v>5</v>
      </c>
      <c r="AW1035">
        <v>8</v>
      </c>
      <c r="AX1035">
        <v>20</v>
      </c>
      <c r="AY1035">
        <v>23</v>
      </c>
      <c r="AZ1035">
        <v>43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2</v>
      </c>
      <c r="BH1035">
        <v>2</v>
      </c>
      <c r="BI1035">
        <v>0</v>
      </c>
      <c r="BJ1035">
        <v>1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1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2</v>
      </c>
      <c r="CG1035">
        <v>0</v>
      </c>
      <c r="CH1035">
        <v>2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2</v>
      </c>
      <c r="CP1035">
        <v>2</v>
      </c>
      <c r="CQ1035">
        <v>2</v>
      </c>
      <c r="CR1035">
        <v>2</v>
      </c>
      <c r="CS1035">
        <v>1</v>
      </c>
    </row>
    <row r="1036" spans="1:97" x14ac:dyDescent="0.25">
      <c r="A1036" t="s">
        <v>5269</v>
      </c>
      <c r="B1036">
        <v>1</v>
      </c>
      <c r="C1036" t="s">
        <v>2360</v>
      </c>
      <c r="D1036">
        <v>19</v>
      </c>
      <c r="E1036" t="s">
        <v>188</v>
      </c>
      <c r="F1036">
        <v>1</v>
      </c>
      <c r="G1036" t="s">
        <v>188</v>
      </c>
      <c r="H1036" t="s">
        <v>5270</v>
      </c>
      <c r="I1036">
        <v>0</v>
      </c>
      <c r="J1036" t="s">
        <v>188</v>
      </c>
      <c r="K1036" t="s">
        <v>189</v>
      </c>
      <c r="L1036" t="s">
        <v>31</v>
      </c>
      <c r="M1036" t="s">
        <v>37</v>
      </c>
      <c r="N1036" t="s">
        <v>35</v>
      </c>
      <c r="O1036" t="s">
        <v>29</v>
      </c>
      <c r="P1036" t="s">
        <v>2909</v>
      </c>
      <c r="Q1036" t="s">
        <v>2888</v>
      </c>
      <c r="R1036" t="s">
        <v>190</v>
      </c>
      <c r="S1036">
        <v>0</v>
      </c>
      <c r="T1036">
        <v>177</v>
      </c>
      <c r="U1036">
        <v>165</v>
      </c>
      <c r="V1036">
        <v>342</v>
      </c>
      <c r="W1036">
        <v>30</v>
      </c>
      <c r="X1036">
        <v>28</v>
      </c>
      <c r="Y1036">
        <v>58</v>
      </c>
      <c r="Z1036">
        <v>176</v>
      </c>
      <c r="AA1036">
        <v>165</v>
      </c>
      <c r="AB1036">
        <v>341</v>
      </c>
      <c r="AC1036">
        <v>27</v>
      </c>
      <c r="AD1036">
        <v>28</v>
      </c>
      <c r="AE1036">
        <v>55</v>
      </c>
      <c r="AF1036">
        <v>27</v>
      </c>
      <c r="AG1036">
        <v>28</v>
      </c>
      <c r="AH1036">
        <v>55</v>
      </c>
      <c r="AI1036">
        <v>29</v>
      </c>
      <c r="AJ1036">
        <v>25</v>
      </c>
      <c r="AK1036">
        <v>54</v>
      </c>
      <c r="AL1036">
        <v>30</v>
      </c>
      <c r="AM1036">
        <v>29</v>
      </c>
      <c r="AN1036">
        <v>59</v>
      </c>
      <c r="AO1036">
        <v>26</v>
      </c>
      <c r="AP1036">
        <v>29</v>
      </c>
      <c r="AQ1036">
        <v>55</v>
      </c>
      <c r="AR1036">
        <v>31</v>
      </c>
      <c r="AS1036">
        <v>26</v>
      </c>
      <c r="AT1036">
        <v>57</v>
      </c>
      <c r="AU1036">
        <v>26</v>
      </c>
      <c r="AV1036">
        <v>28</v>
      </c>
      <c r="AW1036">
        <v>54</v>
      </c>
      <c r="AX1036">
        <v>169</v>
      </c>
      <c r="AY1036">
        <v>165</v>
      </c>
      <c r="AZ1036">
        <v>334</v>
      </c>
      <c r="BA1036">
        <v>2</v>
      </c>
      <c r="BB1036">
        <v>2</v>
      </c>
      <c r="BC1036">
        <v>2</v>
      </c>
      <c r="BD1036">
        <v>2</v>
      </c>
      <c r="BE1036">
        <v>2</v>
      </c>
      <c r="BF1036">
        <v>2</v>
      </c>
      <c r="BG1036">
        <v>0</v>
      </c>
      <c r="BH1036">
        <v>12</v>
      </c>
      <c r="BI1036">
        <v>0</v>
      </c>
      <c r="BJ1036">
        <v>0</v>
      </c>
      <c r="BK1036">
        <v>1</v>
      </c>
      <c r="BL1036">
        <v>0</v>
      </c>
      <c r="BM1036">
        <v>1</v>
      </c>
      <c r="BN1036">
        <v>0</v>
      </c>
      <c r="BO1036">
        <v>0</v>
      </c>
      <c r="BP1036">
        <v>0</v>
      </c>
      <c r="BQ1036">
        <v>3</v>
      </c>
      <c r="BR1036">
        <v>9</v>
      </c>
      <c r="BS1036">
        <v>0</v>
      </c>
      <c r="BT1036">
        <v>0</v>
      </c>
      <c r="BU1036">
        <v>1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1</v>
      </c>
      <c r="CE1036">
        <v>0</v>
      </c>
      <c r="CF1036">
        <v>16</v>
      </c>
      <c r="CG1036">
        <v>3</v>
      </c>
      <c r="CH1036">
        <v>9</v>
      </c>
      <c r="CI1036">
        <v>2</v>
      </c>
      <c r="CJ1036">
        <v>2</v>
      </c>
      <c r="CK1036">
        <v>2</v>
      </c>
      <c r="CL1036">
        <v>2</v>
      </c>
      <c r="CM1036">
        <v>2</v>
      </c>
      <c r="CN1036">
        <v>2</v>
      </c>
      <c r="CO1036">
        <v>0</v>
      </c>
      <c r="CP1036">
        <v>12</v>
      </c>
      <c r="CQ1036">
        <v>17</v>
      </c>
      <c r="CR1036">
        <v>12</v>
      </c>
      <c r="CS1036">
        <v>1</v>
      </c>
    </row>
    <row r="1037" spans="1:97" x14ac:dyDescent="0.25">
      <c r="A1037" t="s">
        <v>5271</v>
      </c>
      <c r="B1037">
        <v>1</v>
      </c>
      <c r="C1037" t="s">
        <v>5272</v>
      </c>
      <c r="D1037">
        <v>19</v>
      </c>
      <c r="E1037" t="s">
        <v>188</v>
      </c>
      <c r="F1037">
        <v>1</v>
      </c>
      <c r="G1037" t="s">
        <v>188</v>
      </c>
      <c r="H1037" t="s">
        <v>5273</v>
      </c>
      <c r="I1037">
        <v>0</v>
      </c>
      <c r="J1037" t="s">
        <v>188</v>
      </c>
      <c r="K1037" t="s">
        <v>189</v>
      </c>
      <c r="L1037" t="s">
        <v>31</v>
      </c>
      <c r="M1037" t="s">
        <v>37</v>
      </c>
      <c r="N1037" t="s">
        <v>35</v>
      </c>
      <c r="O1037" t="s">
        <v>29</v>
      </c>
      <c r="P1037" t="s">
        <v>5044</v>
      </c>
      <c r="Q1037" t="s">
        <v>2831</v>
      </c>
      <c r="R1037" t="s">
        <v>190</v>
      </c>
      <c r="S1037">
        <v>0</v>
      </c>
      <c r="T1037">
        <v>143</v>
      </c>
      <c r="U1037">
        <v>147</v>
      </c>
      <c r="V1037">
        <v>290</v>
      </c>
      <c r="W1037">
        <v>24</v>
      </c>
      <c r="X1037">
        <v>28</v>
      </c>
      <c r="Y1037">
        <v>52</v>
      </c>
      <c r="Z1037">
        <v>138</v>
      </c>
      <c r="AA1037">
        <v>146</v>
      </c>
      <c r="AB1037">
        <v>284</v>
      </c>
      <c r="AC1037">
        <v>15</v>
      </c>
      <c r="AD1037">
        <v>17</v>
      </c>
      <c r="AE1037">
        <v>32</v>
      </c>
      <c r="AF1037">
        <v>15</v>
      </c>
      <c r="AG1037">
        <v>18</v>
      </c>
      <c r="AH1037">
        <v>33</v>
      </c>
      <c r="AI1037">
        <v>16</v>
      </c>
      <c r="AJ1037">
        <v>29</v>
      </c>
      <c r="AK1037">
        <v>45</v>
      </c>
      <c r="AL1037">
        <v>23</v>
      </c>
      <c r="AM1037">
        <v>22</v>
      </c>
      <c r="AN1037">
        <v>45</v>
      </c>
      <c r="AO1037">
        <v>32</v>
      </c>
      <c r="AP1037">
        <v>23</v>
      </c>
      <c r="AQ1037">
        <v>55</v>
      </c>
      <c r="AR1037">
        <v>22</v>
      </c>
      <c r="AS1037">
        <v>23</v>
      </c>
      <c r="AT1037">
        <v>45</v>
      </c>
      <c r="AU1037">
        <v>24</v>
      </c>
      <c r="AV1037">
        <v>29</v>
      </c>
      <c r="AW1037">
        <v>53</v>
      </c>
      <c r="AX1037">
        <v>132</v>
      </c>
      <c r="AY1037">
        <v>144</v>
      </c>
      <c r="AZ1037">
        <v>276</v>
      </c>
      <c r="BA1037">
        <v>2</v>
      </c>
      <c r="BB1037">
        <v>2</v>
      </c>
      <c r="BC1037">
        <v>2</v>
      </c>
      <c r="BD1037">
        <v>2</v>
      </c>
      <c r="BE1037">
        <v>2</v>
      </c>
      <c r="BF1037">
        <v>2</v>
      </c>
      <c r="BG1037">
        <v>0</v>
      </c>
      <c r="BH1037">
        <v>12</v>
      </c>
      <c r="BI1037">
        <v>0</v>
      </c>
      <c r="BJ1037">
        <v>0</v>
      </c>
      <c r="BK1037">
        <v>1</v>
      </c>
      <c r="BL1037">
        <v>0</v>
      </c>
      <c r="BM1037">
        <v>1</v>
      </c>
      <c r="BN1037">
        <v>0</v>
      </c>
      <c r="BO1037">
        <v>0</v>
      </c>
      <c r="BP1037">
        <v>0</v>
      </c>
      <c r="BQ1037">
        <v>3</v>
      </c>
      <c r="BR1037">
        <v>9</v>
      </c>
      <c r="BS1037">
        <v>0</v>
      </c>
      <c r="BT1037">
        <v>0</v>
      </c>
      <c r="BU1037">
        <v>0</v>
      </c>
      <c r="BV1037">
        <v>1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1</v>
      </c>
      <c r="CD1037">
        <v>1</v>
      </c>
      <c r="CE1037">
        <v>0</v>
      </c>
      <c r="CF1037">
        <v>17</v>
      </c>
      <c r="CG1037">
        <v>3</v>
      </c>
      <c r="CH1037">
        <v>9</v>
      </c>
      <c r="CI1037">
        <v>2</v>
      </c>
      <c r="CJ1037">
        <v>2</v>
      </c>
      <c r="CK1037">
        <v>2</v>
      </c>
      <c r="CL1037">
        <v>2</v>
      </c>
      <c r="CM1037">
        <v>2</v>
      </c>
      <c r="CN1037">
        <v>2</v>
      </c>
      <c r="CO1037">
        <v>0</v>
      </c>
      <c r="CP1037">
        <v>12</v>
      </c>
      <c r="CQ1037">
        <v>12</v>
      </c>
      <c r="CR1037">
        <v>12</v>
      </c>
      <c r="CS1037">
        <v>1</v>
      </c>
    </row>
    <row r="1038" spans="1:97" x14ac:dyDescent="0.25">
      <c r="A1038" t="s">
        <v>5274</v>
      </c>
      <c r="B1038">
        <v>2</v>
      </c>
      <c r="C1038" t="s">
        <v>5275</v>
      </c>
      <c r="D1038">
        <v>37</v>
      </c>
      <c r="E1038" t="s">
        <v>216</v>
      </c>
      <c r="F1038">
        <v>1</v>
      </c>
      <c r="G1038" t="s">
        <v>380</v>
      </c>
      <c r="H1038" t="s">
        <v>5260</v>
      </c>
      <c r="I1038">
        <v>0</v>
      </c>
      <c r="J1038" t="s">
        <v>217</v>
      </c>
      <c r="K1038" t="s">
        <v>189</v>
      </c>
      <c r="L1038" t="s">
        <v>31</v>
      </c>
      <c r="M1038" t="s">
        <v>37</v>
      </c>
      <c r="N1038" t="s">
        <v>35</v>
      </c>
      <c r="O1038" t="s">
        <v>29</v>
      </c>
      <c r="P1038" t="s">
        <v>5055</v>
      </c>
      <c r="Q1038" t="s">
        <v>3303</v>
      </c>
      <c r="R1038" t="s">
        <v>218</v>
      </c>
      <c r="S1038">
        <v>0</v>
      </c>
      <c r="T1038">
        <v>71</v>
      </c>
      <c r="U1038">
        <v>92</v>
      </c>
      <c r="V1038">
        <v>163</v>
      </c>
      <c r="W1038">
        <v>11</v>
      </c>
      <c r="X1038">
        <v>17</v>
      </c>
      <c r="Y1038">
        <v>28</v>
      </c>
      <c r="Z1038">
        <v>71</v>
      </c>
      <c r="AA1038">
        <v>92</v>
      </c>
      <c r="AB1038">
        <v>163</v>
      </c>
      <c r="AC1038">
        <v>9</v>
      </c>
      <c r="AD1038">
        <v>7</v>
      </c>
      <c r="AE1038">
        <v>16</v>
      </c>
      <c r="AF1038">
        <v>9</v>
      </c>
      <c r="AG1038">
        <v>7</v>
      </c>
      <c r="AH1038">
        <v>16</v>
      </c>
      <c r="AI1038">
        <v>14</v>
      </c>
      <c r="AJ1038">
        <v>12</v>
      </c>
      <c r="AK1038">
        <v>26</v>
      </c>
      <c r="AL1038">
        <v>14</v>
      </c>
      <c r="AM1038">
        <v>15</v>
      </c>
      <c r="AN1038">
        <v>29</v>
      </c>
      <c r="AO1038">
        <v>15</v>
      </c>
      <c r="AP1038">
        <v>14</v>
      </c>
      <c r="AQ1038">
        <v>29</v>
      </c>
      <c r="AR1038">
        <v>11</v>
      </c>
      <c r="AS1038">
        <v>12</v>
      </c>
      <c r="AT1038">
        <v>23</v>
      </c>
      <c r="AU1038">
        <v>8</v>
      </c>
      <c r="AV1038">
        <v>19</v>
      </c>
      <c r="AW1038">
        <v>27</v>
      </c>
      <c r="AX1038">
        <v>71</v>
      </c>
      <c r="AY1038">
        <v>79</v>
      </c>
      <c r="AZ1038">
        <v>150</v>
      </c>
      <c r="BA1038">
        <v>1</v>
      </c>
      <c r="BB1038">
        <v>1</v>
      </c>
      <c r="BC1038">
        <v>1</v>
      </c>
      <c r="BD1038">
        <v>1</v>
      </c>
      <c r="BE1038">
        <v>1</v>
      </c>
      <c r="BF1038">
        <v>1</v>
      </c>
      <c r="BG1038">
        <v>0</v>
      </c>
      <c r="BH1038">
        <v>6</v>
      </c>
      <c r="BI1038">
        <v>0</v>
      </c>
      <c r="BJ1038">
        <v>0</v>
      </c>
      <c r="BK1038">
        <v>1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2</v>
      </c>
      <c r="BR1038">
        <v>4</v>
      </c>
      <c r="BS1038">
        <v>0</v>
      </c>
      <c r="BT1038">
        <v>0</v>
      </c>
      <c r="BU1038">
        <v>2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1</v>
      </c>
      <c r="CD1038">
        <v>0</v>
      </c>
      <c r="CE1038">
        <v>0</v>
      </c>
      <c r="CF1038">
        <v>10</v>
      </c>
      <c r="CG1038">
        <v>2</v>
      </c>
      <c r="CH1038">
        <v>4</v>
      </c>
      <c r="CI1038">
        <v>1</v>
      </c>
      <c r="CJ1038">
        <v>1</v>
      </c>
      <c r="CK1038">
        <v>1</v>
      </c>
      <c r="CL1038">
        <v>1</v>
      </c>
      <c r="CM1038">
        <v>1</v>
      </c>
      <c r="CN1038">
        <v>1</v>
      </c>
      <c r="CO1038">
        <v>0</v>
      </c>
      <c r="CP1038">
        <v>6</v>
      </c>
      <c r="CQ1038">
        <v>12</v>
      </c>
      <c r="CR1038">
        <v>6</v>
      </c>
      <c r="CS1038">
        <v>1</v>
      </c>
    </row>
    <row r="1039" spans="1:97" x14ac:dyDescent="0.25">
      <c r="A1039" t="s">
        <v>5276</v>
      </c>
      <c r="B1039">
        <v>2</v>
      </c>
      <c r="C1039" t="s">
        <v>5165</v>
      </c>
      <c r="D1039">
        <v>19</v>
      </c>
      <c r="E1039" t="s">
        <v>188</v>
      </c>
      <c r="F1039">
        <v>1</v>
      </c>
      <c r="G1039" t="s">
        <v>188</v>
      </c>
      <c r="H1039" t="s">
        <v>5277</v>
      </c>
      <c r="I1039">
        <v>0</v>
      </c>
      <c r="J1039" t="s">
        <v>188</v>
      </c>
      <c r="K1039" t="s">
        <v>189</v>
      </c>
      <c r="L1039" t="s">
        <v>31</v>
      </c>
      <c r="M1039" t="s">
        <v>37</v>
      </c>
      <c r="N1039" t="s">
        <v>35</v>
      </c>
      <c r="O1039" t="s">
        <v>29</v>
      </c>
      <c r="P1039" t="s">
        <v>5167</v>
      </c>
      <c r="Q1039" t="s">
        <v>5168</v>
      </c>
      <c r="R1039" t="s">
        <v>190</v>
      </c>
      <c r="S1039">
        <v>0</v>
      </c>
      <c r="T1039">
        <v>49</v>
      </c>
      <c r="U1039">
        <v>41</v>
      </c>
      <c r="V1039">
        <v>90</v>
      </c>
      <c r="W1039">
        <v>7</v>
      </c>
      <c r="X1039">
        <v>11</v>
      </c>
      <c r="Y1039">
        <v>18</v>
      </c>
      <c r="Z1039">
        <v>49</v>
      </c>
      <c r="AA1039">
        <v>41</v>
      </c>
      <c r="AB1039">
        <v>90</v>
      </c>
      <c r="AC1039">
        <v>2</v>
      </c>
      <c r="AD1039">
        <v>6</v>
      </c>
      <c r="AE1039">
        <v>8</v>
      </c>
      <c r="AF1039">
        <v>2</v>
      </c>
      <c r="AG1039">
        <v>6</v>
      </c>
      <c r="AH1039">
        <v>8</v>
      </c>
      <c r="AI1039">
        <v>10</v>
      </c>
      <c r="AJ1039">
        <v>6</v>
      </c>
      <c r="AK1039">
        <v>16</v>
      </c>
      <c r="AL1039">
        <v>8</v>
      </c>
      <c r="AM1039">
        <v>6</v>
      </c>
      <c r="AN1039">
        <v>14</v>
      </c>
      <c r="AO1039">
        <v>6</v>
      </c>
      <c r="AP1039">
        <v>6</v>
      </c>
      <c r="AQ1039">
        <v>12</v>
      </c>
      <c r="AR1039">
        <v>8</v>
      </c>
      <c r="AS1039">
        <v>6</v>
      </c>
      <c r="AT1039">
        <v>14</v>
      </c>
      <c r="AU1039">
        <v>5</v>
      </c>
      <c r="AV1039">
        <v>5</v>
      </c>
      <c r="AW1039">
        <v>10</v>
      </c>
      <c r="AX1039">
        <v>39</v>
      </c>
      <c r="AY1039">
        <v>35</v>
      </c>
      <c r="AZ1039">
        <v>74</v>
      </c>
      <c r="BA1039">
        <v>1</v>
      </c>
      <c r="BB1039">
        <v>1</v>
      </c>
      <c r="BC1039">
        <v>1</v>
      </c>
      <c r="BD1039">
        <v>1</v>
      </c>
      <c r="BE1039">
        <v>1</v>
      </c>
      <c r="BF1039">
        <v>1</v>
      </c>
      <c r="BG1039">
        <v>0</v>
      </c>
      <c r="BH1039">
        <v>6</v>
      </c>
      <c r="BI1039">
        <v>0</v>
      </c>
      <c r="BJ1039">
        <v>0</v>
      </c>
      <c r="BK1039">
        <v>0</v>
      </c>
      <c r="BL1039">
        <v>1</v>
      </c>
      <c r="BM1039">
        <v>0</v>
      </c>
      <c r="BN1039">
        <v>0</v>
      </c>
      <c r="BO1039">
        <v>0</v>
      </c>
      <c r="BP1039">
        <v>0</v>
      </c>
      <c r="BQ1039">
        <v>3</v>
      </c>
      <c r="BR1039">
        <v>3</v>
      </c>
      <c r="BS1039">
        <v>0</v>
      </c>
      <c r="BT1039">
        <v>0</v>
      </c>
      <c r="BU1039">
        <v>1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1</v>
      </c>
      <c r="CD1039">
        <v>0</v>
      </c>
      <c r="CE1039">
        <v>0</v>
      </c>
      <c r="CF1039">
        <v>9</v>
      </c>
      <c r="CG1039">
        <v>3</v>
      </c>
      <c r="CH1039">
        <v>3</v>
      </c>
      <c r="CI1039">
        <v>1</v>
      </c>
      <c r="CJ1039">
        <v>1</v>
      </c>
      <c r="CK1039">
        <v>1</v>
      </c>
      <c r="CL1039">
        <v>1</v>
      </c>
      <c r="CM1039">
        <v>1</v>
      </c>
      <c r="CN1039">
        <v>1</v>
      </c>
      <c r="CO1039">
        <v>0</v>
      </c>
      <c r="CP1039">
        <v>6</v>
      </c>
      <c r="CQ1039">
        <v>7</v>
      </c>
      <c r="CR1039">
        <v>6</v>
      </c>
      <c r="CS1039">
        <v>1</v>
      </c>
    </row>
    <row r="1040" spans="1:97" x14ac:dyDescent="0.25">
      <c r="A1040" t="s">
        <v>5278</v>
      </c>
      <c r="B1040">
        <v>2</v>
      </c>
      <c r="C1040" t="s">
        <v>5279</v>
      </c>
      <c r="D1040">
        <v>21</v>
      </c>
      <c r="E1040" t="s">
        <v>197</v>
      </c>
      <c r="F1040">
        <v>1</v>
      </c>
      <c r="G1040" t="s">
        <v>197</v>
      </c>
      <c r="H1040" t="s">
        <v>2637</v>
      </c>
      <c r="I1040">
        <v>0</v>
      </c>
      <c r="J1040" t="s">
        <v>197</v>
      </c>
      <c r="K1040" t="s">
        <v>189</v>
      </c>
      <c r="L1040" t="s">
        <v>31</v>
      </c>
      <c r="M1040" t="s">
        <v>37</v>
      </c>
      <c r="N1040" t="s">
        <v>35</v>
      </c>
      <c r="O1040" t="s">
        <v>29</v>
      </c>
      <c r="P1040" t="s">
        <v>3263</v>
      </c>
      <c r="Q1040" t="s">
        <v>2932</v>
      </c>
      <c r="R1040" t="s">
        <v>199</v>
      </c>
      <c r="S1040">
        <v>0</v>
      </c>
      <c r="T1040">
        <v>137</v>
      </c>
      <c r="U1040">
        <v>135</v>
      </c>
      <c r="V1040">
        <v>272</v>
      </c>
      <c r="W1040">
        <v>27</v>
      </c>
      <c r="X1040">
        <v>28</v>
      </c>
      <c r="Y1040">
        <v>55</v>
      </c>
      <c r="Z1040">
        <v>137</v>
      </c>
      <c r="AA1040">
        <v>135</v>
      </c>
      <c r="AB1040">
        <v>272</v>
      </c>
      <c r="AC1040">
        <v>26</v>
      </c>
      <c r="AD1040">
        <v>15</v>
      </c>
      <c r="AE1040">
        <v>41</v>
      </c>
      <c r="AF1040">
        <v>27</v>
      </c>
      <c r="AG1040">
        <v>15</v>
      </c>
      <c r="AH1040">
        <v>42</v>
      </c>
      <c r="AI1040">
        <v>24</v>
      </c>
      <c r="AJ1040">
        <v>28</v>
      </c>
      <c r="AK1040">
        <v>52</v>
      </c>
      <c r="AL1040">
        <v>27</v>
      </c>
      <c r="AM1040">
        <v>30</v>
      </c>
      <c r="AN1040">
        <v>57</v>
      </c>
      <c r="AO1040">
        <v>31</v>
      </c>
      <c r="AP1040">
        <v>24</v>
      </c>
      <c r="AQ1040">
        <v>55</v>
      </c>
      <c r="AR1040">
        <v>12</v>
      </c>
      <c r="AS1040">
        <v>10</v>
      </c>
      <c r="AT1040">
        <v>22</v>
      </c>
      <c r="AU1040">
        <v>22</v>
      </c>
      <c r="AV1040">
        <v>18</v>
      </c>
      <c r="AW1040">
        <v>40</v>
      </c>
      <c r="AX1040">
        <v>143</v>
      </c>
      <c r="AY1040">
        <v>125</v>
      </c>
      <c r="AZ1040">
        <v>268</v>
      </c>
      <c r="BA1040">
        <v>2</v>
      </c>
      <c r="BB1040">
        <v>2</v>
      </c>
      <c r="BC1040">
        <v>2</v>
      </c>
      <c r="BD1040">
        <v>2</v>
      </c>
      <c r="BE1040">
        <v>1</v>
      </c>
      <c r="BF1040">
        <v>2</v>
      </c>
      <c r="BG1040">
        <v>0</v>
      </c>
      <c r="BH1040">
        <v>11</v>
      </c>
      <c r="BI1040">
        <v>0</v>
      </c>
      <c r="BJ1040">
        <v>0</v>
      </c>
      <c r="BK1040">
        <v>0</v>
      </c>
      <c r="BL1040">
        <v>1</v>
      </c>
      <c r="BM1040">
        <v>0</v>
      </c>
      <c r="BN1040">
        <v>0</v>
      </c>
      <c r="BO1040">
        <v>0</v>
      </c>
      <c r="BP1040">
        <v>0</v>
      </c>
      <c r="BQ1040">
        <v>5</v>
      </c>
      <c r="BR1040">
        <v>6</v>
      </c>
      <c r="BS1040">
        <v>0</v>
      </c>
      <c r="BT1040">
        <v>0</v>
      </c>
      <c r="BU1040">
        <v>4</v>
      </c>
      <c r="BV1040">
        <v>1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1</v>
      </c>
      <c r="CD1040">
        <v>0</v>
      </c>
      <c r="CE1040">
        <v>0</v>
      </c>
      <c r="CF1040">
        <v>18</v>
      </c>
      <c r="CG1040">
        <v>5</v>
      </c>
      <c r="CH1040">
        <v>6</v>
      </c>
      <c r="CI1040">
        <v>2</v>
      </c>
      <c r="CJ1040">
        <v>2</v>
      </c>
      <c r="CK1040">
        <v>2</v>
      </c>
      <c r="CL1040">
        <v>2</v>
      </c>
      <c r="CM1040">
        <v>1</v>
      </c>
      <c r="CN1040">
        <v>2</v>
      </c>
      <c r="CO1040">
        <v>0</v>
      </c>
      <c r="CP1040">
        <v>11</v>
      </c>
      <c r="CQ1040">
        <v>20</v>
      </c>
      <c r="CR1040">
        <v>11</v>
      </c>
      <c r="CS1040">
        <v>1</v>
      </c>
    </row>
    <row r="1041" spans="1:97" x14ac:dyDescent="0.25">
      <c r="A1041" t="s">
        <v>5280</v>
      </c>
      <c r="B1041">
        <v>2</v>
      </c>
      <c r="C1041" t="s">
        <v>1729</v>
      </c>
      <c r="D1041">
        <v>45</v>
      </c>
      <c r="E1041" t="s">
        <v>293</v>
      </c>
      <c r="F1041">
        <v>1</v>
      </c>
      <c r="G1041" t="s">
        <v>1729</v>
      </c>
      <c r="H1041" t="s">
        <v>2358</v>
      </c>
      <c r="I1041">
        <v>701</v>
      </c>
      <c r="J1041" t="s">
        <v>197</v>
      </c>
      <c r="K1041" t="s">
        <v>189</v>
      </c>
      <c r="L1041" t="s">
        <v>31</v>
      </c>
      <c r="M1041" t="s">
        <v>37</v>
      </c>
      <c r="N1041" t="s">
        <v>35</v>
      </c>
      <c r="O1041" t="s">
        <v>29</v>
      </c>
      <c r="P1041" t="s">
        <v>2931</v>
      </c>
      <c r="Q1041" t="s">
        <v>2932</v>
      </c>
      <c r="R1041" t="s">
        <v>199</v>
      </c>
      <c r="S1041">
        <v>0</v>
      </c>
      <c r="T1041">
        <v>23</v>
      </c>
      <c r="U1041">
        <v>22</v>
      </c>
      <c r="V1041">
        <v>45</v>
      </c>
      <c r="W1041">
        <v>4</v>
      </c>
      <c r="X1041">
        <v>6</v>
      </c>
      <c r="Y1041">
        <v>10</v>
      </c>
      <c r="Z1041">
        <v>22</v>
      </c>
      <c r="AA1041">
        <v>20</v>
      </c>
      <c r="AB1041">
        <v>42</v>
      </c>
      <c r="AC1041">
        <v>1</v>
      </c>
      <c r="AD1041">
        <v>4</v>
      </c>
      <c r="AE1041">
        <v>5</v>
      </c>
      <c r="AF1041">
        <v>2</v>
      </c>
      <c r="AG1041">
        <v>5</v>
      </c>
      <c r="AH1041">
        <v>7</v>
      </c>
      <c r="AI1041">
        <v>4</v>
      </c>
      <c r="AJ1041">
        <v>3</v>
      </c>
      <c r="AK1041">
        <v>7</v>
      </c>
      <c r="AL1041">
        <v>5</v>
      </c>
      <c r="AM1041">
        <v>8</v>
      </c>
      <c r="AN1041">
        <v>13</v>
      </c>
      <c r="AO1041">
        <v>1</v>
      </c>
      <c r="AP1041">
        <v>3</v>
      </c>
      <c r="AQ1041">
        <v>4</v>
      </c>
      <c r="AR1041">
        <v>2</v>
      </c>
      <c r="AS1041">
        <v>6</v>
      </c>
      <c r="AT1041">
        <v>8</v>
      </c>
      <c r="AU1041">
        <v>3</v>
      </c>
      <c r="AV1041">
        <v>1</v>
      </c>
      <c r="AW1041">
        <v>4</v>
      </c>
      <c r="AX1041">
        <v>17</v>
      </c>
      <c r="AY1041">
        <v>26</v>
      </c>
      <c r="AZ1041">
        <v>43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3</v>
      </c>
      <c r="BH1041">
        <v>3</v>
      </c>
      <c r="BI1041">
        <v>0</v>
      </c>
      <c r="BJ1041">
        <v>1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1</v>
      </c>
      <c r="BR1041">
        <v>1</v>
      </c>
      <c r="BS1041">
        <v>0</v>
      </c>
      <c r="BT1041">
        <v>0</v>
      </c>
      <c r="BU1041">
        <v>0</v>
      </c>
      <c r="BV1041">
        <v>1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4</v>
      </c>
      <c r="CG1041">
        <v>1</v>
      </c>
      <c r="CH1041">
        <v>2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3</v>
      </c>
      <c r="CP1041">
        <v>3</v>
      </c>
      <c r="CQ1041">
        <v>3</v>
      </c>
      <c r="CR1041">
        <v>3</v>
      </c>
      <c r="CS1041">
        <v>1</v>
      </c>
    </row>
    <row r="1042" spans="1:97" x14ac:dyDescent="0.25">
      <c r="A1042" t="s">
        <v>5281</v>
      </c>
      <c r="B1042">
        <v>2</v>
      </c>
      <c r="C1042" t="s">
        <v>5282</v>
      </c>
      <c r="D1042">
        <v>19</v>
      </c>
      <c r="E1042" t="s">
        <v>188</v>
      </c>
      <c r="F1042">
        <v>1</v>
      </c>
      <c r="G1042" t="s">
        <v>188</v>
      </c>
      <c r="H1042" t="s">
        <v>5114</v>
      </c>
      <c r="I1042">
        <v>0</v>
      </c>
      <c r="J1042" t="s">
        <v>188</v>
      </c>
      <c r="K1042" t="s">
        <v>189</v>
      </c>
      <c r="L1042" t="s">
        <v>31</v>
      </c>
      <c r="M1042" t="s">
        <v>37</v>
      </c>
      <c r="N1042" t="s">
        <v>35</v>
      </c>
      <c r="O1042" t="s">
        <v>29</v>
      </c>
      <c r="P1042" t="s">
        <v>5115</v>
      </c>
      <c r="Q1042" t="s">
        <v>2879</v>
      </c>
      <c r="R1042" t="s">
        <v>190</v>
      </c>
      <c r="S1042">
        <v>0</v>
      </c>
      <c r="T1042">
        <v>62</v>
      </c>
      <c r="U1042">
        <v>61</v>
      </c>
      <c r="V1042">
        <v>123</v>
      </c>
      <c r="W1042">
        <v>11</v>
      </c>
      <c r="X1042">
        <v>10</v>
      </c>
      <c r="Y1042">
        <v>21</v>
      </c>
      <c r="Z1042">
        <v>62</v>
      </c>
      <c r="AA1042">
        <v>61</v>
      </c>
      <c r="AB1042">
        <v>123</v>
      </c>
      <c r="AC1042">
        <v>9</v>
      </c>
      <c r="AD1042">
        <v>12</v>
      </c>
      <c r="AE1042">
        <v>21</v>
      </c>
      <c r="AF1042">
        <v>9</v>
      </c>
      <c r="AG1042">
        <v>12</v>
      </c>
      <c r="AH1042">
        <v>21</v>
      </c>
      <c r="AI1042">
        <v>16</v>
      </c>
      <c r="AJ1042">
        <v>5</v>
      </c>
      <c r="AK1042">
        <v>21</v>
      </c>
      <c r="AL1042">
        <v>14</v>
      </c>
      <c r="AM1042">
        <v>12</v>
      </c>
      <c r="AN1042">
        <v>26</v>
      </c>
      <c r="AO1042">
        <v>6</v>
      </c>
      <c r="AP1042">
        <v>14</v>
      </c>
      <c r="AQ1042">
        <v>20</v>
      </c>
      <c r="AR1042">
        <v>12</v>
      </c>
      <c r="AS1042">
        <v>6</v>
      </c>
      <c r="AT1042">
        <v>18</v>
      </c>
      <c r="AU1042">
        <v>4</v>
      </c>
      <c r="AV1042">
        <v>14</v>
      </c>
      <c r="AW1042">
        <v>18</v>
      </c>
      <c r="AX1042">
        <v>61</v>
      </c>
      <c r="AY1042">
        <v>63</v>
      </c>
      <c r="AZ1042">
        <v>124</v>
      </c>
      <c r="BA1042">
        <v>1</v>
      </c>
      <c r="BB1042">
        <v>1</v>
      </c>
      <c r="BC1042">
        <v>1</v>
      </c>
      <c r="BD1042">
        <v>1</v>
      </c>
      <c r="BE1042">
        <v>1</v>
      </c>
      <c r="BF1042">
        <v>1</v>
      </c>
      <c r="BG1042">
        <v>0</v>
      </c>
      <c r="BH1042">
        <v>6</v>
      </c>
      <c r="BI1042">
        <v>0</v>
      </c>
      <c r="BJ1042">
        <v>0</v>
      </c>
      <c r="BK1042">
        <v>1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4</v>
      </c>
      <c r="BR1042">
        <v>2</v>
      </c>
      <c r="BS1042">
        <v>0</v>
      </c>
      <c r="BT1042">
        <v>0</v>
      </c>
      <c r="BU1042">
        <v>2</v>
      </c>
      <c r="BV1042">
        <v>1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1</v>
      </c>
      <c r="CE1042">
        <v>0</v>
      </c>
      <c r="CF1042">
        <v>11</v>
      </c>
      <c r="CG1042">
        <v>4</v>
      </c>
      <c r="CH1042">
        <v>2</v>
      </c>
      <c r="CI1042">
        <v>1</v>
      </c>
      <c r="CJ1042">
        <v>1</v>
      </c>
      <c r="CK1042">
        <v>1</v>
      </c>
      <c r="CL1042">
        <v>1</v>
      </c>
      <c r="CM1042">
        <v>1</v>
      </c>
      <c r="CN1042">
        <v>1</v>
      </c>
      <c r="CO1042">
        <v>0</v>
      </c>
      <c r="CP1042">
        <v>6</v>
      </c>
      <c r="CQ1042">
        <v>10</v>
      </c>
      <c r="CR1042">
        <v>7</v>
      </c>
      <c r="CS1042">
        <v>1</v>
      </c>
    </row>
    <row r="1043" spans="1:97" x14ac:dyDescent="0.25">
      <c r="A1043" t="s">
        <v>5283</v>
      </c>
      <c r="B1043">
        <v>2</v>
      </c>
      <c r="C1043" t="s">
        <v>5247</v>
      </c>
      <c r="D1043">
        <v>19</v>
      </c>
      <c r="E1043" t="s">
        <v>188</v>
      </c>
      <c r="F1043">
        <v>1</v>
      </c>
      <c r="G1043" t="s">
        <v>188</v>
      </c>
      <c r="H1043" t="s">
        <v>5242</v>
      </c>
      <c r="I1043">
        <v>701</v>
      </c>
      <c r="J1043" t="s">
        <v>188</v>
      </c>
      <c r="K1043" t="s">
        <v>189</v>
      </c>
      <c r="L1043" t="s">
        <v>31</v>
      </c>
      <c r="M1043" t="s">
        <v>37</v>
      </c>
      <c r="N1043" t="s">
        <v>35</v>
      </c>
      <c r="O1043" t="s">
        <v>29</v>
      </c>
      <c r="P1043" t="s">
        <v>5243</v>
      </c>
      <c r="Q1043" t="s">
        <v>5168</v>
      </c>
      <c r="R1043" t="s">
        <v>190</v>
      </c>
      <c r="S1043">
        <v>0</v>
      </c>
      <c r="T1043">
        <v>75</v>
      </c>
      <c r="U1043">
        <v>59</v>
      </c>
      <c r="V1043">
        <v>134</v>
      </c>
      <c r="W1043">
        <v>11</v>
      </c>
      <c r="X1043">
        <v>10</v>
      </c>
      <c r="Y1043">
        <v>21</v>
      </c>
      <c r="Z1043">
        <v>75</v>
      </c>
      <c r="AA1043">
        <v>59</v>
      </c>
      <c r="AB1043">
        <v>134</v>
      </c>
      <c r="AC1043">
        <v>11</v>
      </c>
      <c r="AD1043">
        <v>8</v>
      </c>
      <c r="AE1043">
        <v>19</v>
      </c>
      <c r="AF1043">
        <v>11</v>
      </c>
      <c r="AG1043">
        <v>8</v>
      </c>
      <c r="AH1043">
        <v>19</v>
      </c>
      <c r="AI1043">
        <v>12</v>
      </c>
      <c r="AJ1043">
        <v>8</v>
      </c>
      <c r="AK1043">
        <v>20</v>
      </c>
      <c r="AL1043">
        <v>13</v>
      </c>
      <c r="AM1043">
        <v>11</v>
      </c>
      <c r="AN1043">
        <v>24</v>
      </c>
      <c r="AO1043">
        <v>14</v>
      </c>
      <c r="AP1043">
        <v>10</v>
      </c>
      <c r="AQ1043">
        <v>24</v>
      </c>
      <c r="AR1043">
        <v>10</v>
      </c>
      <c r="AS1043">
        <v>13</v>
      </c>
      <c r="AT1043">
        <v>23</v>
      </c>
      <c r="AU1043">
        <v>14</v>
      </c>
      <c r="AV1043">
        <v>7</v>
      </c>
      <c r="AW1043">
        <v>21</v>
      </c>
      <c r="AX1043">
        <v>74</v>
      </c>
      <c r="AY1043">
        <v>57</v>
      </c>
      <c r="AZ1043">
        <v>131</v>
      </c>
      <c r="BA1043">
        <v>1</v>
      </c>
      <c r="BB1043">
        <v>1</v>
      </c>
      <c r="BC1043">
        <v>1</v>
      </c>
      <c r="BD1043">
        <v>1</v>
      </c>
      <c r="BE1043">
        <v>1</v>
      </c>
      <c r="BF1043">
        <v>1</v>
      </c>
      <c r="BG1043">
        <v>0</v>
      </c>
      <c r="BH1043">
        <v>6</v>
      </c>
      <c r="BI1043">
        <v>0</v>
      </c>
      <c r="BJ1043">
        <v>0</v>
      </c>
      <c r="BK1043">
        <v>0</v>
      </c>
      <c r="BL1043">
        <v>1</v>
      </c>
      <c r="BM1043">
        <v>0</v>
      </c>
      <c r="BN1043">
        <v>0</v>
      </c>
      <c r="BO1043">
        <v>0</v>
      </c>
      <c r="BP1043">
        <v>0</v>
      </c>
      <c r="BQ1043">
        <v>3</v>
      </c>
      <c r="BR1043">
        <v>3</v>
      </c>
      <c r="BS1043">
        <v>0</v>
      </c>
      <c r="BT1043">
        <v>0</v>
      </c>
      <c r="BU1043">
        <v>3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1</v>
      </c>
      <c r="CD1043">
        <v>0</v>
      </c>
      <c r="CE1043">
        <v>0</v>
      </c>
      <c r="CF1043">
        <v>11</v>
      </c>
      <c r="CG1043">
        <v>3</v>
      </c>
      <c r="CH1043">
        <v>3</v>
      </c>
      <c r="CI1043">
        <v>1</v>
      </c>
      <c r="CJ1043">
        <v>1</v>
      </c>
      <c r="CK1043">
        <v>1</v>
      </c>
      <c r="CL1043">
        <v>1</v>
      </c>
      <c r="CM1043">
        <v>1</v>
      </c>
      <c r="CN1043">
        <v>1</v>
      </c>
      <c r="CO1043">
        <v>0</v>
      </c>
      <c r="CP1043">
        <v>6</v>
      </c>
      <c r="CQ1043">
        <v>12</v>
      </c>
      <c r="CR1043">
        <v>6</v>
      </c>
      <c r="CS1043">
        <v>1</v>
      </c>
    </row>
    <row r="1044" spans="1:97" x14ac:dyDescent="0.25">
      <c r="A1044" t="s">
        <v>5284</v>
      </c>
      <c r="B1044">
        <v>2</v>
      </c>
      <c r="C1044" t="s">
        <v>5156</v>
      </c>
      <c r="D1044">
        <v>37</v>
      </c>
      <c r="E1044" t="s">
        <v>216</v>
      </c>
      <c r="F1044">
        <v>1</v>
      </c>
      <c r="G1044" t="s">
        <v>380</v>
      </c>
      <c r="H1044" t="s">
        <v>5157</v>
      </c>
      <c r="I1044">
        <v>1414</v>
      </c>
      <c r="J1044" t="s">
        <v>217</v>
      </c>
      <c r="K1044" t="s">
        <v>189</v>
      </c>
      <c r="L1044" t="s">
        <v>31</v>
      </c>
      <c r="M1044" t="s">
        <v>37</v>
      </c>
      <c r="N1044" t="s">
        <v>35</v>
      </c>
      <c r="O1044" t="s">
        <v>29</v>
      </c>
      <c r="P1044" t="s">
        <v>5015</v>
      </c>
      <c r="Q1044" t="s">
        <v>2947</v>
      </c>
      <c r="R1044" t="s">
        <v>218</v>
      </c>
      <c r="S1044">
        <v>0</v>
      </c>
      <c r="T1044">
        <v>151</v>
      </c>
      <c r="U1044">
        <v>159</v>
      </c>
      <c r="V1044">
        <v>310</v>
      </c>
      <c r="W1044">
        <v>31</v>
      </c>
      <c r="X1044">
        <v>29</v>
      </c>
      <c r="Y1044">
        <v>60</v>
      </c>
      <c r="Z1044">
        <v>151</v>
      </c>
      <c r="AA1044">
        <v>158</v>
      </c>
      <c r="AB1044">
        <v>309</v>
      </c>
      <c r="AC1044">
        <v>21</v>
      </c>
      <c r="AD1044">
        <v>14</v>
      </c>
      <c r="AE1044">
        <v>35</v>
      </c>
      <c r="AF1044">
        <v>21</v>
      </c>
      <c r="AG1044">
        <v>14</v>
      </c>
      <c r="AH1044">
        <v>35</v>
      </c>
      <c r="AI1044">
        <v>26</v>
      </c>
      <c r="AJ1044">
        <v>15</v>
      </c>
      <c r="AK1044">
        <v>41</v>
      </c>
      <c r="AL1044">
        <v>18</v>
      </c>
      <c r="AM1044">
        <v>24</v>
      </c>
      <c r="AN1044">
        <v>42</v>
      </c>
      <c r="AO1044">
        <v>27</v>
      </c>
      <c r="AP1044">
        <v>35</v>
      </c>
      <c r="AQ1044">
        <v>62</v>
      </c>
      <c r="AR1044">
        <v>28</v>
      </c>
      <c r="AS1044">
        <v>18</v>
      </c>
      <c r="AT1044">
        <v>46</v>
      </c>
      <c r="AU1044">
        <v>29</v>
      </c>
      <c r="AV1044">
        <v>33</v>
      </c>
      <c r="AW1044">
        <v>62</v>
      </c>
      <c r="AX1044">
        <v>149</v>
      </c>
      <c r="AY1044">
        <v>139</v>
      </c>
      <c r="AZ1044">
        <v>288</v>
      </c>
      <c r="BA1044">
        <v>2</v>
      </c>
      <c r="BB1044">
        <v>2</v>
      </c>
      <c r="BC1044">
        <v>2</v>
      </c>
      <c r="BD1044">
        <v>2</v>
      </c>
      <c r="BE1044">
        <v>2</v>
      </c>
      <c r="BF1044">
        <v>2</v>
      </c>
      <c r="BG1044">
        <v>0</v>
      </c>
      <c r="BH1044">
        <v>12</v>
      </c>
      <c r="BI1044">
        <v>0</v>
      </c>
      <c r="BJ1044">
        <v>0</v>
      </c>
      <c r="BK1044">
        <v>0</v>
      </c>
      <c r="BL1044">
        <v>1</v>
      </c>
      <c r="BM1044">
        <v>0</v>
      </c>
      <c r="BN1044">
        <v>0</v>
      </c>
      <c r="BO1044">
        <v>0</v>
      </c>
      <c r="BP1044">
        <v>1</v>
      </c>
      <c r="BQ1044">
        <v>1</v>
      </c>
      <c r="BR1044">
        <v>11</v>
      </c>
      <c r="BS1044">
        <v>0</v>
      </c>
      <c r="BT1044">
        <v>0</v>
      </c>
      <c r="BU1044">
        <v>0</v>
      </c>
      <c r="BV1044">
        <v>1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1</v>
      </c>
      <c r="CD1044">
        <v>0</v>
      </c>
      <c r="CE1044">
        <v>0</v>
      </c>
      <c r="CF1044">
        <v>16</v>
      </c>
      <c r="CG1044">
        <v>1</v>
      </c>
      <c r="CH1044">
        <v>11</v>
      </c>
      <c r="CI1044">
        <v>2</v>
      </c>
      <c r="CJ1044">
        <v>2</v>
      </c>
      <c r="CK1044">
        <v>2</v>
      </c>
      <c r="CL1044">
        <v>2</v>
      </c>
      <c r="CM1044">
        <v>2</v>
      </c>
      <c r="CN1044">
        <v>2</v>
      </c>
      <c r="CO1044">
        <v>0</v>
      </c>
      <c r="CP1044">
        <v>12</v>
      </c>
      <c r="CQ1044">
        <v>16</v>
      </c>
      <c r="CR1044">
        <v>12</v>
      </c>
      <c r="CS1044">
        <v>1</v>
      </c>
    </row>
    <row r="1045" spans="1:97" x14ac:dyDescent="0.25">
      <c r="A1045" t="s">
        <v>5285</v>
      </c>
      <c r="B1045">
        <v>1</v>
      </c>
      <c r="C1045" t="s">
        <v>5286</v>
      </c>
      <c r="D1045">
        <v>37</v>
      </c>
      <c r="E1045" t="s">
        <v>216</v>
      </c>
      <c r="F1045">
        <v>1</v>
      </c>
      <c r="G1045" t="s">
        <v>380</v>
      </c>
      <c r="H1045" t="s">
        <v>5287</v>
      </c>
      <c r="I1045">
        <v>10145</v>
      </c>
      <c r="J1045" t="s">
        <v>217</v>
      </c>
      <c r="K1045" t="s">
        <v>189</v>
      </c>
      <c r="L1045" t="s">
        <v>31</v>
      </c>
      <c r="M1045" t="s">
        <v>37</v>
      </c>
      <c r="N1045" t="s">
        <v>35</v>
      </c>
      <c r="O1045" t="s">
        <v>29</v>
      </c>
      <c r="P1045" t="s">
        <v>2763</v>
      </c>
      <c r="Q1045" t="s">
        <v>2764</v>
      </c>
      <c r="R1045" t="s">
        <v>218</v>
      </c>
      <c r="S1045">
        <v>0</v>
      </c>
      <c r="T1045">
        <v>82</v>
      </c>
      <c r="U1045">
        <v>90</v>
      </c>
      <c r="V1045">
        <v>172</v>
      </c>
      <c r="W1045">
        <v>15</v>
      </c>
      <c r="X1045">
        <v>13</v>
      </c>
      <c r="Y1045">
        <v>28</v>
      </c>
      <c r="Z1045">
        <v>82</v>
      </c>
      <c r="AA1045">
        <v>90</v>
      </c>
      <c r="AB1045">
        <v>172</v>
      </c>
      <c r="AC1045">
        <v>6</v>
      </c>
      <c r="AD1045">
        <v>11</v>
      </c>
      <c r="AE1045">
        <v>17</v>
      </c>
      <c r="AF1045">
        <v>6</v>
      </c>
      <c r="AG1045">
        <v>12</v>
      </c>
      <c r="AH1045">
        <v>18</v>
      </c>
      <c r="AI1045">
        <v>16</v>
      </c>
      <c r="AJ1045">
        <v>14</v>
      </c>
      <c r="AK1045">
        <v>30</v>
      </c>
      <c r="AL1045">
        <v>9</v>
      </c>
      <c r="AM1045">
        <v>21</v>
      </c>
      <c r="AN1045">
        <v>30</v>
      </c>
      <c r="AO1045">
        <v>17</v>
      </c>
      <c r="AP1045">
        <v>12</v>
      </c>
      <c r="AQ1045">
        <v>29</v>
      </c>
      <c r="AR1045">
        <v>15</v>
      </c>
      <c r="AS1045">
        <v>14</v>
      </c>
      <c r="AT1045">
        <v>29</v>
      </c>
      <c r="AU1045">
        <v>14</v>
      </c>
      <c r="AV1045">
        <v>16</v>
      </c>
      <c r="AW1045">
        <v>30</v>
      </c>
      <c r="AX1045">
        <v>77</v>
      </c>
      <c r="AY1045">
        <v>89</v>
      </c>
      <c r="AZ1045">
        <v>166</v>
      </c>
      <c r="BA1045">
        <v>1</v>
      </c>
      <c r="BB1045">
        <v>1</v>
      </c>
      <c r="BC1045">
        <v>1</v>
      </c>
      <c r="BD1045">
        <v>1</v>
      </c>
      <c r="BE1045">
        <v>1</v>
      </c>
      <c r="BF1045">
        <v>1</v>
      </c>
      <c r="BG1045">
        <v>0</v>
      </c>
      <c r="BH1045">
        <v>6</v>
      </c>
      <c r="BI1045">
        <v>0</v>
      </c>
      <c r="BJ1045">
        <v>0</v>
      </c>
      <c r="BK1045">
        <v>0</v>
      </c>
      <c r="BL1045">
        <v>1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6</v>
      </c>
      <c r="BS1045">
        <v>0</v>
      </c>
      <c r="BT1045">
        <v>0</v>
      </c>
      <c r="BU1045">
        <v>1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1</v>
      </c>
      <c r="CE1045">
        <v>0</v>
      </c>
      <c r="CF1045">
        <v>9</v>
      </c>
      <c r="CG1045">
        <v>0</v>
      </c>
      <c r="CH1045">
        <v>6</v>
      </c>
      <c r="CI1045">
        <v>1</v>
      </c>
      <c r="CJ1045">
        <v>1</v>
      </c>
      <c r="CK1045">
        <v>1</v>
      </c>
      <c r="CL1045">
        <v>1</v>
      </c>
      <c r="CM1045">
        <v>1</v>
      </c>
      <c r="CN1045">
        <v>1</v>
      </c>
      <c r="CO1045">
        <v>0</v>
      </c>
      <c r="CP1045">
        <v>6</v>
      </c>
      <c r="CQ1045">
        <v>6</v>
      </c>
      <c r="CR1045">
        <v>6</v>
      </c>
      <c r="CS1045">
        <v>1</v>
      </c>
    </row>
    <row r="1046" spans="1:97" x14ac:dyDescent="0.25">
      <c r="A1046" t="s">
        <v>5288</v>
      </c>
      <c r="B1046">
        <v>1</v>
      </c>
      <c r="C1046" t="s">
        <v>2201</v>
      </c>
      <c r="D1046">
        <v>37</v>
      </c>
      <c r="E1046" t="s">
        <v>216</v>
      </c>
      <c r="F1046">
        <v>1</v>
      </c>
      <c r="G1046" t="s">
        <v>380</v>
      </c>
      <c r="H1046" t="s">
        <v>452</v>
      </c>
      <c r="I1046">
        <v>0</v>
      </c>
      <c r="J1046" t="s">
        <v>217</v>
      </c>
      <c r="K1046" t="s">
        <v>189</v>
      </c>
      <c r="L1046" t="s">
        <v>31</v>
      </c>
      <c r="M1046" t="s">
        <v>37</v>
      </c>
      <c r="N1046" t="s">
        <v>35</v>
      </c>
      <c r="O1046" t="s">
        <v>29</v>
      </c>
      <c r="P1046" t="s">
        <v>3827</v>
      </c>
      <c r="Q1046" t="s">
        <v>2812</v>
      </c>
      <c r="R1046" t="s">
        <v>218</v>
      </c>
      <c r="S1046">
        <v>0</v>
      </c>
      <c r="T1046">
        <v>89</v>
      </c>
      <c r="U1046">
        <v>86</v>
      </c>
      <c r="V1046">
        <v>175</v>
      </c>
      <c r="W1046">
        <v>19</v>
      </c>
      <c r="X1046">
        <v>14</v>
      </c>
      <c r="Y1046">
        <v>33</v>
      </c>
      <c r="Z1046">
        <v>86</v>
      </c>
      <c r="AA1046">
        <v>84</v>
      </c>
      <c r="AB1046">
        <v>170</v>
      </c>
      <c r="AC1046">
        <v>8</v>
      </c>
      <c r="AD1046">
        <v>9</v>
      </c>
      <c r="AE1046">
        <v>17</v>
      </c>
      <c r="AF1046">
        <v>9</v>
      </c>
      <c r="AG1046">
        <v>9</v>
      </c>
      <c r="AH1046">
        <v>18</v>
      </c>
      <c r="AI1046">
        <v>17</v>
      </c>
      <c r="AJ1046">
        <v>13</v>
      </c>
      <c r="AK1046">
        <v>30</v>
      </c>
      <c r="AL1046">
        <v>16</v>
      </c>
      <c r="AM1046">
        <v>11</v>
      </c>
      <c r="AN1046">
        <v>27</v>
      </c>
      <c r="AO1046">
        <v>16</v>
      </c>
      <c r="AP1046">
        <v>13</v>
      </c>
      <c r="AQ1046">
        <v>29</v>
      </c>
      <c r="AR1046">
        <v>10</v>
      </c>
      <c r="AS1046">
        <v>20</v>
      </c>
      <c r="AT1046">
        <v>30</v>
      </c>
      <c r="AU1046">
        <v>11</v>
      </c>
      <c r="AV1046">
        <v>16</v>
      </c>
      <c r="AW1046">
        <v>27</v>
      </c>
      <c r="AX1046">
        <v>79</v>
      </c>
      <c r="AY1046">
        <v>82</v>
      </c>
      <c r="AZ1046">
        <v>161</v>
      </c>
      <c r="BA1046">
        <v>1</v>
      </c>
      <c r="BB1046">
        <v>1</v>
      </c>
      <c r="BC1046">
        <v>1</v>
      </c>
      <c r="BD1046">
        <v>1</v>
      </c>
      <c r="BE1046">
        <v>1</v>
      </c>
      <c r="BF1046">
        <v>1</v>
      </c>
      <c r="BG1046">
        <v>0</v>
      </c>
      <c r="BH1046">
        <v>6</v>
      </c>
      <c r="BI1046">
        <v>0</v>
      </c>
      <c r="BJ1046">
        <v>0</v>
      </c>
      <c r="BK1046">
        <v>1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6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1</v>
      </c>
      <c r="CD1046">
        <v>0</v>
      </c>
      <c r="CE1046">
        <v>0</v>
      </c>
      <c r="CF1046">
        <v>8</v>
      </c>
      <c r="CG1046">
        <v>0</v>
      </c>
      <c r="CH1046">
        <v>6</v>
      </c>
      <c r="CI1046">
        <v>1</v>
      </c>
      <c r="CJ1046">
        <v>1</v>
      </c>
      <c r="CK1046">
        <v>1</v>
      </c>
      <c r="CL1046">
        <v>1</v>
      </c>
      <c r="CM1046">
        <v>1</v>
      </c>
      <c r="CN1046">
        <v>1</v>
      </c>
      <c r="CO1046">
        <v>0</v>
      </c>
      <c r="CP1046">
        <v>6</v>
      </c>
      <c r="CQ1046">
        <v>6</v>
      </c>
      <c r="CR1046">
        <v>6</v>
      </c>
      <c r="CS1046">
        <v>1</v>
      </c>
    </row>
    <row r="1047" spans="1:97" x14ac:dyDescent="0.25">
      <c r="A1047" t="s">
        <v>5289</v>
      </c>
      <c r="B1047">
        <v>1</v>
      </c>
      <c r="C1047" t="s">
        <v>5290</v>
      </c>
      <c r="D1047">
        <v>37</v>
      </c>
      <c r="E1047" t="s">
        <v>216</v>
      </c>
      <c r="F1047">
        <v>1</v>
      </c>
      <c r="G1047" t="s">
        <v>380</v>
      </c>
      <c r="H1047" t="s">
        <v>5291</v>
      </c>
      <c r="I1047">
        <v>0</v>
      </c>
      <c r="J1047" t="s">
        <v>217</v>
      </c>
      <c r="K1047" t="s">
        <v>189</v>
      </c>
      <c r="L1047" t="s">
        <v>31</v>
      </c>
      <c r="M1047" t="s">
        <v>37</v>
      </c>
      <c r="N1047" t="s">
        <v>35</v>
      </c>
      <c r="O1047" t="s">
        <v>29</v>
      </c>
      <c r="P1047" t="s">
        <v>5236</v>
      </c>
      <c r="Q1047" t="s">
        <v>2764</v>
      </c>
      <c r="R1047" t="s">
        <v>218</v>
      </c>
      <c r="S1047">
        <v>0</v>
      </c>
      <c r="T1047">
        <v>206</v>
      </c>
      <c r="U1047">
        <v>194</v>
      </c>
      <c r="V1047">
        <v>400</v>
      </c>
      <c r="W1047">
        <v>30</v>
      </c>
      <c r="X1047">
        <v>35</v>
      </c>
      <c r="Y1047">
        <v>65</v>
      </c>
      <c r="Z1047">
        <v>206</v>
      </c>
      <c r="AA1047">
        <v>194</v>
      </c>
      <c r="AB1047">
        <v>400</v>
      </c>
      <c r="AC1047">
        <v>27</v>
      </c>
      <c r="AD1047">
        <v>33</v>
      </c>
      <c r="AE1047">
        <v>60</v>
      </c>
      <c r="AF1047">
        <v>28</v>
      </c>
      <c r="AG1047">
        <v>34</v>
      </c>
      <c r="AH1047">
        <v>62</v>
      </c>
      <c r="AI1047">
        <v>36</v>
      </c>
      <c r="AJ1047">
        <v>33</v>
      </c>
      <c r="AK1047">
        <v>69</v>
      </c>
      <c r="AL1047">
        <v>34</v>
      </c>
      <c r="AM1047">
        <v>33</v>
      </c>
      <c r="AN1047">
        <v>67</v>
      </c>
      <c r="AO1047">
        <v>37</v>
      </c>
      <c r="AP1047">
        <v>34</v>
      </c>
      <c r="AQ1047">
        <v>71</v>
      </c>
      <c r="AR1047">
        <v>36</v>
      </c>
      <c r="AS1047">
        <v>31</v>
      </c>
      <c r="AT1047">
        <v>67</v>
      </c>
      <c r="AU1047">
        <v>41</v>
      </c>
      <c r="AV1047">
        <v>33</v>
      </c>
      <c r="AW1047">
        <v>74</v>
      </c>
      <c r="AX1047">
        <v>212</v>
      </c>
      <c r="AY1047">
        <v>198</v>
      </c>
      <c r="AZ1047">
        <v>410</v>
      </c>
      <c r="BA1047">
        <v>2</v>
      </c>
      <c r="BB1047">
        <v>2</v>
      </c>
      <c r="BC1047">
        <v>2</v>
      </c>
      <c r="BD1047">
        <v>2</v>
      </c>
      <c r="BE1047">
        <v>2</v>
      </c>
      <c r="BF1047">
        <v>2</v>
      </c>
      <c r="BG1047">
        <v>0</v>
      </c>
      <c r="BH1047">
        <v>12</v>
      </c>
      <c r="BI1047">
        <v>0</v>
      </c>
      <c r="BJ1047">
        <v>0</v>
      </c>
      <c r="BK1047">
        <v>0</v>
      </c>
      <c r="BL1047">
        <v>1</v>
      </c>
      <c r="BM1047">
        <v>0</v>
      </c>
      <c r="BN1047">
        <v>1</v>
      </c>
      <c r="BO1047">
        <v>0</v>
      </c>
      <c r="BP1047">
        <v>0</v>
      </c>
      <c r="BQ1047">
        <v>3</v>
      </c>
      <c r="BR1047">
        <v>9</v>
      </c>
      <c r="BS1047">
        <v>0</v>
      </c>
      <c r="BT1047">
        <v>0</v>
      </c>
      <c r="BU1047">
        <v>2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1</v>
      </c>
      <c r="CE1047">
        <v>0</v>
      </c>
      <c r="CF1047">
        <v>17</v>
      </c>
      <c r="CG1047">
        <v>3</v>
      </c>
      <c r="CH1047">
        <v>9</v>
      </c>
      <c r="CI1047">
        <v>2</v>
      </c>
      <c r="CJ1047">
        <v>2</v>
      </c>
      <c r="CK1047">
        <v>2</v>
      </c>
      <c r="CL1047">
        <v>2</v>
      </c>
      <c r="CM1047">
        <v>2</v>
      </c>
      <c r="CN1047">
        <v>2</v>
      </c>
      <c r="CO1047">
        <v>0</v>
      </c>
      <c r="CP1047">
        <v>12</v>
      </c>
      <c r="CQ1047">
        <v>13</v>
      </c>
      <c r="CR1047">
        <v>12</v>
      </c>
      <c r="CS1047">
        <v>1</v>
      </c>
    </row>
    <row r="1048" spans="1:97" x14ac:dyDescent="0.25">
      <c r="A1048" t="s">
        <v>5292</v>
      </c>
      <c r="B1048">
        <v>2</v>
      </c>
      <c r="C1048" t="s">
        <v>3569</v>
      </c>
      <c r="D1048">
        <v>37</v>
      </c>
      <c r="E1048" t="s">
        <v>216</v>
      </c>
      <c r="F1048">
        <v>1</v>
      </c>
      <c r="G1048" t="s">
        <v>380</v>
      </c>
      <c r="H1048" t="s">
        <v>3333</v>
      </c>
      <c r="I1048">
        <v>0</v>
      </c>
      <c r="J1048" t="s">
        <v>217</v>
      </c>
      <c r="K1048" t="s">
        <v>189</v>
      </c>
      <c r="L1048" t="s">
        <v>31</v>
      </c>
      <c r="M1048" t="s">
        <v>37</v>
      </c>
      <c r="N1048" t="s">
        <v>35</v>
      </c>
      <c r="O1048" t="s">
        <v>29</v>
      </c>
      <c r="P1048" t="s">
        <v>3570</v>
      </c>
      <c r="Q1048" t="s">
        <v>2812</v>
      </c>
      <c r="R1048" t="s">
        <v>218</v>
      </c>
      <c r="S1048">
        <v>0</v>
      </c>
      <c r="T1048">
        <v>102</v>
      </c>
      <c r="U1048">
        <v>126</v>
      </c>
      <c r="V1048">
        <v>228</v>
      </c>
      <c r="W1048">
        <v>23</v>
      </c>
      <c r="X1048">
        <v>23</v>
      </c>
      <c r="Y1048">
        <v>46</v>
      </c>
      <c r="Z1048">
        <v>102</v>
      </c>
      <c r="AA1048">
        <v>126</v>
      </c>
      <c r="AB1048">
        <v>228</v>
      </c>
      <c r="AC1048">
        <v>17</v>
      </c>
      <c r="AD1048">
        <v>14</v>
      </c>
      <c r="AE1048">
        <v>31</v>
      </c>
      <c r="AF1048">
        <v>17</v>
      </c>
      <c r="AG1048">
        <v>15</v>
      </c>
      <c r="AH1048">
        <v>32</v>
      </c>
      <c r="AI1048">
        <v>21</v>
      </c>
      <c r="AJ1048">
        <v>36</v>
      </c>
      <c r="AK1048">
        <v>57</v>
      </c>
      <c r="AL1048">
        <v>21</v>
      </c>
      <c r="AM1048">
        <v>16</v>
      </c>
      <c r="AN1048">
        <v>37</v>
      </c>
      <c r="AO1048">
        <v>15</v>
      </c>
      <c r="AP1048">
        <v>17</v>
      </c>
      <c r="AQ1048">
        <v>32</v>
      </c>
      <c r="AR1048">
        <v>16</v>
      </c>
      <c r="AS1048">
        <v>17</v>
      </c>
      <c r="AT1048">
        <v>33</v>
      </c>
      <c r="AU1048">
        <v>12</v>
      </c>
      <c r="AV1048">
        <v>16</v>
      </c>
      <c r="AW1048">
        <v>28</v>
      </c>
      <c r="AX1048">
        <v>102</v>
      </c>
      <c r="AY1048">
        <v>117</v>
      </c>
      <c r="AZ1048">
        <v>219</v>
      </c>
      <c r="BA1048">
        <v>1</v>
      </c>
      <c r="BB1048">
        <v>2</v>
      </c>
      <c r="BC1048">
        <v>2</v>
      </c>
      <c r="BD1048">
        <v>1</v>
      </c>
      <c r="BE1048">
        <v>1</v>
      </c>
      <c r="BF1048">
        <v>1</v>
      </c>
      <c r="BG1048">
        <v>0</v>
      </c>
      <c r="BH1048">
        <v>8</v>
      </c>
      <c r="BI1048">
        <v>0</v>
      </c>
      <c r="BJ1048">
        <v>0</v>
      </c>
      <c r="BK1048">
        <v>1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3</v>
      </c>
      <c r="BR1048">
        <v>5</v>
      </c>
      <c r="BS1048">
        <v>0</v>
      </c>
      <c r="BT1048">
        <v>0</v>
      </c>
      <c r="BU1048">
        <v>2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1</v>
      </c>
      <c r="CE1048">
        <v>0</v>
      </c>
      <c r="CF1048">
        <v>12</v>
      </c>
      <c r="CG1048">
        <v>3</v>
      </c>
      <c r="CH1048">
        <v>5</v>
      </c>
      <c r="CI1048">
        <v>1</v>
      </c>
      <c r="CJ1048">
        <v>2</v>
      </c>
      <c r="CK1048">
        <v>2</v>
      </c>
      <c r="CL1048">
        <v>1</v>
      </c>
      <c r="CM1048">
        <v>1</v>
      </c>
      <c r="CN1048">
        <v>1</v>
      </c>
      <c r="CO1048">
        <v>0</v>
      </c>
      <c r="CP1048">
        <v>8</v>
      </c>
      <c r="CQ1048">
        <v>8</v>
      </c>
      <c r="CR1048">
        <v>8</v>
      </c>
      <c r="CS1048">
        <v>1</v>
      </c>
    </row>
    <row r="1049" spans="1:97" x14ac:dyDescent="0.25">
      <c r="A1049" t="s">
        <v>5293</v>
      </c>
      <c r="B1049">
        <v>2</v>
      </c>
      <c r="C1049" t="s">
        <v>433</v>
      </c>
      <c r="D1049">
        <v>52</v>
      </c>
      <c r="E1049" t="s">
        <v>202</v>
      </c>
      <c r="F1049">
        <v>1</v>
      </c>
      <c r="G1049" t="s">
        <v>203</v>
      </c>
      <c r="H1049" t="s">
        <v>4924</v>
      </c>
      <c r="I1049">
        <v>0</v>
      </c>
      <c r="J1049" t="s">
        <v>202</v>
      </c>
      <c r="K1049" t="s">
        <v>189</v>
      </c>
      <c r="L1049" t="s">
        <v>31</v>
      </c>
      <c r="M1049" t="s">
        <v>37</v>
      </c>
      <c r="N1049" t="s">
        <v>35</v>
      </c>
      <c r="O1049" t="s">
        <v>29</v>
      </c>
      <c r="P1049" t="s">
        <v>3524</v>
      </c>
      <c r="Q1049" t="s">
        <v>2888</v>
      </c>
      <c r="R1049" t="s">
        <v>205</v>
      </c>
      <c r="S1049">
        <v>0</v>
      </c>
      <c r="T1049">
        <v>56</v>
      </c>
      <c r="U1049">
        <v>44</v>
      </c>
      <c r="V1049">
        <v>100</v>
      </c>
      <c r="W1049">
        <v>8</v>
      </c>
      <c r="X1049">
        <v>9</v>
      </c>
      <c r="Y1049">
        <v>17</v>
      </c>
      <c r="Z1049">
        <v>56</v>
      </c>
      <c r="AA1049">
        <v>44</v>
      </c>
      <c r="AB1049">
        <v>100</v>
      </c>
      <c r="AC1049">
        <v>7</v>
      </c>
      <c r="AD1049">
        <v>1</v>
      </c>
      <c r="AE1049">
        <v>8</v>
      </c>
      <c r="AF1049">
        <v>7</v>
      </c>
      <c r="AG1049">
        <v>1</v>
      </c>
      <c r="AH1049">
        <v>8</v>
      </c>
      <c r="AI1049">
        <v>10</v>
      </c>
      <c r="AJ1049">
        <v>4</v>
      </c>
      <c r="AK1049">
        <v>14</v>
      </c>
      <c r="AL1049">
        <v>9</v>
      </c>
      <c r="AM1049">
        <v>8</v>
      </c>
      <c r="AN1049">
        <v>17</v>
      </c>
      <c r="AO1049">
        <v>14</v>
      </c>
      <c r="AP1049">
        <v>4</v>
      </c>
      <c r="AQ1049">
        <v>18</v>
      </c>
      <c r="AR1049">
        <v>6</v>
      </c>
      <c r="AS1049">
        <v>7</v>
      </c>
      <c r="AT1049">
        <v>13</v>
      </c>
      <c r="AU1049">
        <v>6</v>
      </c>
      <c r="AV1049">
        <v>9</v>
      </c>
      <c r="AW1049">
        <v>15</v>
      </c>
      <c r="AX1049">
        <v>52</v>
      </c>
      <c r="AY1049">
        <v>33</v>
      </c>
      <c r="AZ1049">
        <v>85</v>
      </c>
      <c r="BA1049">
        <v>0</v>
      </c>
      <c r="BB1049">
        <v>0</v>
      </c>
      <c r="BC1049">
        <v>1</v>
      </c>
      <c r="BD1049">
        <v>1</v>
      </c>
      <c r="BE1049">
        <v>1</v>
      </c>
      <c r="BF1049">
        <v>1</v>
      </c>
      <c r="BG1049">
        <v>1</v>
      </c>
      <c r="BH1049">
        <v>5</v>
      </c>
      <c r="BI1049">
        <v>0</v>
      </c>
      <c r="BJ1049">
        <v>0</v>
      </c>
      <c r="BK1049">
        <v>0</v>
      </c>
      <c r="BL1049">
        <v>1</v>
      </c>
      <c r="BM1049">
        <v>0</v>
      </c>
      <c r="BN1049">
        <v>0</v>
      </c>
      <c r="BO1049">
        <v>0</v>
      </c>
      <c r="BP1049">
        <v>0</v>
      </c>
      <c r="BQ1049">
        <v>1</v>
      </c>
      <c r="BR1049">
        <v>4</v>
      </c>
      <c r="BS1049">
        <v>0</v>
      </c>
      <c r="BT1049">
        <v>0</v>
      </c>
      <c r="BU1049">
        <v>3</v>
      </c>
      <c r="BV1049">
        <v>1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1</v>
      </c>
      <c r="CE1049">
        <v>0</v>
      </c>
      <c r="CF1049">
        <v>11</v>
      </c>
      <c r="CG1049">
        <v>1</v>
      </c>
      <c r="CH1049">
        <v>4</v>
      </c>
      <c r="CI1049">
        <v>0</v>
      </c>
      <c r="CJ1049">
        <v>0</v>
      </c>
      <c r="CK1049">
        <v>1</v>
      </c>
      <c r="CL1049">
        <v>1</v>
      </c>
      <c r="CM1049">
        <v>1</v>
      </c>
      <c r="CN1049">
        <v>1</v>
      </c>
      <c r="CO1049">
        <v>1</v>
      </c>
      <c r="CP1049">
        <v>5</v>
      </c>
      <c r="CQ1049">
        <v>12</v>
      </c>
      <c r="CR1049">
        <v>5</v>
      </c>
      <c r="CS1049">
        <v>1</v>
      </c>
    </row>
    <row r="1050" spans="1:97" x14ac:dyDescent="0.25">
      <c r="A1050" t="s">
        <v>5294</v>
      </c>
      <c r="B1050">
        <v>1</v>
      </c>
      <c r="C1050" t="s">
        <v>399</v>
      </c>
      <c r="D1050">
        <v>37</v>
      </c>
      <c r="E1050" t="s">
        <v>216</v>
      </c>
      <c r="F1050">
        <v>1</v>
      </c>
      <c r="G1050" t="s">
        <v>380</v>
      </c>
      <c r="H1050" t="s">
        <v>5295</v>
      </c>
      <c r="I1050">
        <v>0</v>
      </c>
      <c r="J1050" t="s">
        <v>217</v>
      </c>
      <c r="K1050" t="s">
        <v>189</v>
      </c>
      <c r="L1050" t="s">
        <v>31</v>
      </c>
      <c r="M1050" t="s">
        <v>37</v>
      </c>
      <c r="N1050" t="s">
        <v>35</v>
      </c>
      <c r="O1050" t="s">
        <v>29</v>
      </c>
      <c r="P1050" t="s">
        <v>5296</v>
      </c>
      <c r="Q1050" t="s">
        <v>4033</v>
      </c>
      <c r="R1050" t="s">
        <v>218</v>
      </c>
      <c r="S1050">
        <v>0</v>
      </c>
      <c r="T1050">
        <v>181</v>
      </c>
      <c r="U1050">
        <v>171</v>
      </c>
      <c r="V1050">
        <v>352</v>
      </c>
      <c r="W1050">
        <v>28</v>
      </c>
      <c r="X1050">
        <v>30</v>
      </c>
      <c r="Y1050">
        <v>58</v>
      </c>
      <c r="Z1050">
        <v>181</v>
      </c>
      <c r="AA1050">
        <v>171</v>
      </c>
      <c r="AB1050">
        <v>352</v>
      </c>
      <c r="AC1050">
        <v>28</v>
      </c>
      <c r="AD1050">
        <v>35</v>
      </c>
      <c r="AE1050">
        <v>63</v>
      </c>
      <c r="AF1050">
        <v>28</v>
      </c>
      <c r="AG1050">
        <v>35</v>
      </c>
      <c r="AH1050">
        <v>63</v>
      </c>
      <c r="AI1050">
        <v>27</v>
      </c>
      <c r="AJ1050">
        <v>32</v>
      </c>
      <c r="AK1050">
        <v>59</v>
      </c>
      <c r="AL1050">
        <v>29</v>
      </c>
      <c r="AM1050">
        <v>33</v>
      </c>
      <c r="AN1050">
        <v>62</v>
      </c>
      <c r="AO1050">
        <v>38</v>
      </c>
      <c r="AP1050">
        <v>25</v>
      </c>
      <c r="AQ1050">
        <v>63</v>
      </c>
      <c r="AR1050">
        <v>28</v>
      </c>
      <c r="AS1050">
        <v>24</v>
      </c>
      <c r="AT1050">
        <v>52</v>
      </c>
      <c r="AU1050">
        <v>31</v>
      </c>
      <c r="AV1050">
        <v>33</v>
      </c>
      <c r="AW1050">
        <v>64</v>
      </c>
      <c r="AX1050">
        <v>181</v>
      </c>
      <c r="AY1050">
        <v>182</v>
      </c>
      <c r="AZ1050">
        <v>363</v>
      </c>
      <c r="BA1050">
        <v>2</v>
      </c>
      <c r="BB1050">
        <v>2</v>
      </c>
      <c r="BC1050">
        <v>2</v>
      </c>
      <c r="BD1050">
        <v>2</v>
      </c>
      <c r="BE1050">
        <v>2</v>
      </c>
      <c r="BF1050">
        <v>2</v>
      </c>
      <c r="BG1050">
        <v>0</v>
      </c>
      <c r="BH1050">
        <v>12</v>
      </c>
      <c r="BI1050">
        <v>0</v>
      </c>
      <c r="BJ1050">
        <v>0</v>
      </c>
      <c r="BK1050">
        <v>0</v>
      </c>
      <c r="BL1050">
        <v>1</v>
      </c>
      <c r="BM1050">
        <v>1</v>
      </c>
      <c r="BN1050">
        <v>0</v>
      </c>
      <c r="BO1050">
        <v>0</v>
      </c>
      <c r="BP1050">
        <v>1</v>
      </c>
      <c r="BQ1050">
        <v>0</v>
      </c>
      <c r="BR1050">
        <v>12</v>
      </c>
      <c r="BS1050">
        <v>0</v>
      </c>
      <c r="BT1050">
        <v>0</v>
      </c>
      <c r="BU1050">
        <v>1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1</v>
      </c>
      <c r="CE1050">
        <v>0</v>
      </c>
      <c r="CF1050">
        <v>17</v>
      </c>
      <c r="CG1050">
        <v>0</v>
      </c>
      <c r="CH1050">
        <v>12</v>
      </c>
      <c r="CI1050">
        <v>2</v>
      </c>
      <c r="CJ1050">
        <v>2</v>
      </c>
      <c r="CK1050">
        <v>2</v>
      </c>
      <c r="CL1050">
        <v>2</v>
      </c>
      <c r="CM1050">
        <v>2</v>
      </c>
      <c r="CN1050">
        <v>2</v>
      </c>
      <c r="CO1050">
        <v>0</v>
      </c>
      <c r="CP1050">
        <v>12</v>
      </c>
      <c r="CQ1050">
        <v>12</v>
      </c>
      <c r="CR1050">
        <v>12</v>
      </c>
      <c r="CS1050">
        <v>1</v>
      </c>
    </row>
    <row r="1051" spans="1:97" x14ac:dyDescent="0.25">
      <c r="A1051" t="s">
        <v>5297</v>
      </c>
      <c r="B1051">
        <v>1</v>
      </c>
      <c r="C1051" t="s">
        <v>5298</v>
      </c>
      <c r="D1051">
        <v>37</v>
      </c>
      <c r="E1051" t="s">
        <v>216</v>
      </c>
      <c r="F1051">
        <v>1</v>
      </c>
      <c r="G1051" t="s">
        <v>380</v>
      </c>
      <c r="H1051" t="s">
        <v>5299</v>
      </c>
      <c r="I1051">
        <v>0</v>
      </c>
      <c r="J1051" t="s">
        <v>217</v>
      </c>
      <c r="K1051" t="s">
        <v>189</v>
      </c>
      <c r="L1051" t="s">
        <v>31</v>
      </c>
      <c r="M1051" t="s">
        <v>37</v>
      </c>
      <c r="N1051" t="s">
        <v>35</v>
      </c>
      <c r="O1051" t="s">
        <v>29</v>
      </c>
      <c r="P1051" t="s">
        <v>2938</v>
      </c>
      <c r="Q1051" t="s">
        <v>2939</v>
      </c>
      <c r="R1051" t="s">
        <v>218</v>
      </c>
      <c r="S1051">
        <v>0</v>
      </c>
      <c r="T1051">
        <v>193</v>
      </c>
      <c r="U1051">
        <v>184</v>
      </c>
      <c r="V1051">
        <v>377</v>
      </c>
      <c r="W1051">
        <v>36</v>
      </c>
      <c r="X1051">
        <v>32</v>
      </c>
      <c r="Y1051">
        <v>68</v>
      </c>
      <c r="Z1051">
        <v>191</v>
      </c>
      <c r="AA1051">
        <v>182</v>
      </c>
      <c r="AB1051">
        <v>373</v>
      </c>
      <c r="AC1051">
        <v>41</v>
      </c>
      <c r="AD1051">
        <v>40</v>
      </c>
      <c r="AE1051">
        <v>81</v>
      </c>
      <c r="AF1051">
        <v>42</v>
      </c>
      <c r="AG1051">
        <v>44</v>
      </c>
      <c r="AH1051">
        <v>86</v>
      </c>
      <c r="AI1051">
        <v>34</v>
      </c>
      <c r="AJ1051">
        <v>33</v>
      </c>
      <c r="AK1051">
        <v>67</v>
      </c>
      <c r="AL1051">
        <v>32</v>
      </c>
      <c r="AM1051">
        <v>38</v>
      </c>
      <c r="AN1051">
        <v>70</v>
      </c>
      <c r="AO1051">
        <v>26</v>
      </c>
      <c r="AP1051">
        <v>34</v>
      </c>
      <c r="AQ1051">
        <v>60</v>
      </c>
      <c r="AR1051">
        <v>43</v>
      </c>
      <c r="AS1051">
        <v>28</v>
      </c>
      <c r="AT1051">
        <v>71</v>
      </c>
      <c r="AU1051">
        <v>31</v>
      </c>
      <c r="AV1051">
        <v>36</v>
      </c>
      <c r="AW1051">
        <v>67</v>
      </c>
      <c r="AX1051">
        <v>208</v>
      </c>
      <c r="AY1051">
        <v>213</v>
      </c>
      <c r="AZ1051">
        <v>421</v>
      </c>
      <c r="BA1051">
        <v>3</v>
      </c>
      <c r="BB1051">
        <v>2</v>
      </c>
      <c r="BC1051">
        <v>2</v>
      </c>
      <c r="BD1051">
        <v>2</v>
      </c>
      <c r="BE1051">
        <v>2</v>
      </c>
      <c r="BF1051">
        <v>2</v>
      </c>
      <c r="BG1051">
        <v>0</v>
      </c>
      <c r="BH1051">
        <v>13</v>
      </c>
      <c r="BI1051">
        <v>0</v>
      </c>
      <c r="BJ1051">
        <v>0</v>
      </c>
      <c r="BK1051">
        <v>0</v>
      </c>
      <c r="BL1051">
        <v>1</v>
      </c>
      <c r="BM1051">
        <v>0</v>
      </c>
      <c r="BN1051">
        <v>0</v>
      </c>
      <c r="BO1051">
        <v>1</v>
      </c>
      <c r="BP1051">
        <v>0</v>
      </c>
      <c r="BQ1051">
        <v>2</v>
      </c>
      <c r="BR1051">
        <v>11</v>
      </c>
      <c r="BS1051">
        <v>0</v>
      </c>
      <c r="BT1051">
        <v>0</v>
      </c>
      <c r="BU1051">
        <v>1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2</v>
      </c>
      <c r="CD1051">
        <v>0</v>
      </c>
      <c r="CE1051">
        <v>0</v>
      </c>
      <c r="CF1051">
        <v>18</v>
      </c>
      <c r="CG1051">
        <v>2</v>
      </c>
      <c r="CH1051">
        <v>11</v>
      </c>
      <c r="CI1051">
        <v>3</v>
      </c>
      <c r="CJ1051">
        <v>2</v>
      </c>
      <c r="CK1051">
        <v>2</v>
      </c>
      <c r="CL1051">
        <v>2</v>
      </c>
      <c r="CM1051">
        <v>2</v>
      </c>
      <c r="CN1051">
        <v>2</v>
      </c>
      <c r="CO1051">
        <v>0</v>
      </c>
      <c r="CP1051">
        <v>13</v>
      </c>
      <c r="CQ1051">
        <v>13</v>
      </c>
      <c r="CR1051">
        <v>13</v>
      </c>
      <c r="CS1051">
        <v>1</v>
      </c>
    </row>
    <row r="1052" spans="1:97" x14ac:dyDescent="0.25">
      <c r="A1052" t="s">
        <v>5300</v>
      </c>
      <c r="B1052">
        <v>1</v>
      </c>
      <c r="C1052" t="s">
        <v>5301</v>
      </c>
      <c r="D1052">
        <v>27</v>
      </c>
      <c r="E1052" t="s">
        <v>393</v>
      </c>
      <c r="F1052">
        <v>76</v>
      </c>
      <c r="G1052" t="s">
        <v>5302</v>
      </c>
      <c r="H1052" t="s">
        <v>5303</v>
      </c>
      <c r="I1052">
        <v>0</v>
      </c>
      <c r="J1052" t="s">
        <v>393</v>
      </c>
      <c r="K1052" t="s">
        <v>189</v>
      </c>
      <c r="L1052" t="s">
        <v>31</v>
      </c>
      <c r="M1052" t="s">
        <v>37</v>
      </c>
      <c r="N1052" t="s">
        <v>35</v>
      </c>
      <c r="O1052" t="s">
        <v>29</v>
      </c>
      <c r="P1052" t="s">
        <v>2844</v>
      </c>
      <c r="Q1052" t="s">
        <v>2845</v>
      </c>
      <c r="R1052" t="s">
        <v>397</v>
      </c>
      <c r="S1052">
        <v>0</v>
      </c>
      <c r="T1052">
        <v>29</v>
      </c>
      <c r="U1052">
        <v>32</v>
      </c>
      <c r="V1052">
        <v>61</v>
      </c>
      <c r="W1052">
        <v>1</v>
      </c>
      <c r="X1052">
        <v>5</v>
      </c>
      <c r="Y1052">
        <v>6</v>
      </c>
      <c r="Z1052">
        <v>29</v>
      </c>
      <c r="AA1052">
        <v>32</v>
      </c>
      <c r="AB1052">
        <v>61</v>
      </c>
      <c r="AC1052">
        <v>2</v>
      </c>
      <c r="AD1052">
        <v>3</v>
      </c>
      <c r="AE1052">
        <v>5</v>
      </c>
      <c r="AF1052">
        <v>2</v>
      </c>
      <c r="AG1052">
        <v>3</v>
      </c>
      <c r="AH1052">
        <v>5</v>
      </c>
      <c r="AI1052">
        <v>1</v>
      </c>
      <c r="AJ1052">
        <v>3</v>
      </c>
      <c r="AK1052">
        <v>4</v>
      </c>
      <c r="AL1052">
        <v>7</v>
      </c>
      <c r="AM1052">
        <v>8</v>
      </c>
      <c r="AN1052">
        <v>15</v>
      </c>
      <c r="AO1052">
        <v>10</v>
      </c>
      <c r="AP1052">
        <v>6</v>
      </c>
      <c r="AQ1052">
        <v>16</v>
      </c>
      <c r="AR1052">
        <v>3</v>
      </c>
      <c r="AS1052">
        <v>5</v>
      </c>
      <c r="AT1052">
        <v>8</v>
      </c>
      <c r="AU1052">
        <v>1</v>
      </c>
      <c r="AV1052">
        <v>3</v>
      </c>
      <c r="AW1052">
        <v>4</v>
      </c>
      <c r="AX1052">
        <v>24</v>
      </c>
      <c r="AY1052">
        <v>28</v>
      </c>
      <c r="AZ1052">
        <v>52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3</v>
      </c>
      <c r="BH1052">
        <v>3</v>
      </c>
      <c r="BI1052">
        <v>1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1</v>
      </c>
      <c r="BR1052">
        <v>1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3</v>
      </c>
      <c r="CG1052">
        <v>2</v>
      </c>
      <c r="CH1052">
        <v>1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3</v>
      </c>
      <c r="CP1052">
        <v>3</v>
      </c>
      <c r="CQ1052">
        <v>3</v>
      </c>
      <c r="CR1052">
        <v>3</v>
      </c>
      <c r="CS1052">
        <v>1</v>
      </c>
    </row>
    <row r="1053" spans="1:97" x14ac:dyDescent="0.25">
      <c r="A1053" t="s">
        <v>5304</v>
      </c>
      <c r="B1053">
        <v>2</v>
      </c>
      <c r="C1053" t="s">
        <v>2190</v>
      </c>
      <c r="D1053">
        <v>37</v>
      </c>
      <c r="E1053" t="s">
        <v>216</v>
      </c>
      <c r="F1053">
        <v>1</v>
      </c>
      <c r="G1053" t="s">
        <v>380</v>
      </c>
      <c r="H1053" t="s">
        <v>5197</v>
      </c>
      <c r="I1053">
        <v>9315</v>
      </c>
      <c r="J1053" t="s">
        <v>217</v>
      </c>
      <c r="K1053" t="s">
        <v>189</v>
      </c>
      <c r="L1053" t="s">
        <v>31</v>
      </c>
      <c r="M1053" t="s">
        <v>37</v>
      </c>
      <c r="N1053" t="s">
        <v>35</v>
      </c>
      <c r="O1053" t="s">
        <v>29</v>
      </c>
      <c r="P1053" t="s">
        <v>5059</v>
      </c>
      <c r="Q1053" t="s">
        <v>3303</v>
      </c>
      <c r="R1053" t="s">
        <v>218</v>
      </c>
      <c r="S1053">
        <v>0</v>
      </c>
      <c r="T1053">
        <v>56</v>
      </c>
      <c r="U1053">
        <v>40</v>
      </c>
      <c r="V1053">
        <v>96</v>
      </c>
      <c r="W1053">
        <v>11</v>
      </c>
      <c r="X1053">
        <v>9</v>
      </c>
      <c r="Y1053">
        <v>20</v>
      </c>
      <c r="Z1053">
        <v>55</v>
      </c>
      <c r="AA1053">
        <v>40</v>
      </c>
      <c r="AB1053">
        <v>95</v>
      </c>
      <c r="AC1053">
        <v>6</v>
      </c>
      <c r="AD1053">
        <v>10</v>
      </c>
      <c r="AE1053">
        <v>16</v>
      </c>
      <c r="AF1053">
        <v>6</v>
      </c>
      <c r="AG1053">
        <v>10</v>
      </c>
      <c r="AH1053">
        <v>16</v>
      </c>
      <c r="AI1053">
        <v>11</v>
      </c>
      <c r="AJ1053">
        <v>8</v>
      </c>
      <c r="AK1053">
        <v>19</v>
      </c>
      <c r="AL1053">
        <v>9</v>
      </c>
      <c r="AM1053">
        <v>3</v>
      </c>
      <c r="AN1053">
        <v>12</v>
      </c>
      <c r="AO1053">
        <v>7</v>
      </c>
      <c r="AP1053">
        <v>9</v>
      </c>
      <c r="AQ1053">
        <v>16</v>
      </c>
      <c r="AR1053">
        <v>10</v>
      </c>
      <c r="AS1053">
        <v>6</v>
      </c>
      <c r="AT1053">
        <v>16</v>
      </c>
      <c r="AU1053">
        <v>7</v>
      </c>
      <c r="AV1053">
        <v>3</v>
      </c>
      <c r="AW1053">
        <v>10</v>
      </c>
      <c r="AX1053">
        <v>50</v>
      </c>
      <c r="AY1053">
        <v>39</v>
      </c>
      <c r="AZ1053">
        <v>89</v>
      </c>
      <c r="BA1053">
        <v>1</v>
      </c>
      <c r="BB1053">
        <v>1</v>
      </c>
      <c r="BC1053">
        <v>1</v>
      </c>
      <c r="BD1053">
        <v>1</v>
      </c>
      <c r="BE1053">
        <v>1</v>
      </c>
      <c r="BF1053">
        <v>1</v>
      </c>
      <c r="BG1053">
        <v>0</v>
      </c>
      <c r="BH1053">
        <v>6</v>
      </c>
      <c r="BI1053">
        <v>0</v>
      </c>
      <c r="BJ1053">
        <v>0</v>
      </c>
      <c r="BK1053">
        <v>1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2</v>
      </c>
      <c r="BR1053">
        <v>4</v>
      </c>
      <c r="BS1053">
        <v>0</v>
      </c>
      <c r="BT1053">
        <v>0</v>
      </c>
      <c r="BU1053">
        <v>0</v>
      </c>
      <c r="BV1053">
        <v>1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1</v>
      </c>
      <c r="CD1053">
        <v>0</v>
      </c>
      <c r="CE1053">
        <v>0</v>
      </c>
      <c r="CF1053">
        <v>9</v>
      </c>
      <c r="CG1053">
        <v>2</v>
      </c>
      <c r="CH1053">
        <v>4</v>
      </c>
      <c r="CI1053">
        <v>1</v>
      </c>
      <c r="CJ1053">
        <v>1</v>
      </c>
      <c r="CK1053">
        <v>1</v>
      </c>
      <c r="CL1053">
        <v>1</v>
      </c>
      <c r="CM1053">
        <v>1</v>
      </c>
      <c r="CN1053">
        <v>1</v>
      </c>
      <c r="CO1053">
        <v>0</v>
      </c>
      <c r="CP1053">
        <v>6</v>
      </c>
      <c r="CQ1053">
        <v>10</v>
      </c>
      <c r="CR1053">
        <v>6</v>
      </c>
      <c r="CS1053">
        <v>1</v>
      </c>
    </row>
    <row r="1054" spans="1:97" x14ac:dyDescent="0.25">
      <c r="A1054" t="s">
        <v>5305</v>
      </c>
      <c r="B1054">
        <v>2</v>
      </c>
      <c r="C1054" t="s">
        <v>5306</v>
      </c>
      <c r="D1054">
        <v>37</v>
      </c>
      <c r="E1054" t="s">
        <v>216</v>
      </c>
      <c r="F1054">
        <v>1</v>
      </c>
      <c r="G1054" t="s">
        <v>380</v>
      </c>
      <c r="H1054" t="s">
        <v>5193</v>
      </c>
      <c r="I1054">
        <v>0</v>
      </c>
      <c r="J1054" t="s">
        <v>217</v>
      </c>
      <c r="K1054" t="s">
        <v>189</v>
      </c>
      <c r="L1054" t="s">
        <v>31</v>
      </c>
      <c r="M1054" t="s">
        <v>37</v>
      </c>
      <c r="N1054" t="s">
        <v>35</v>
      </c>
      <c r="O1054" t="s">
        <v>29</v>
      </c>
      <c r="P1054" t="s">
        <v>5194</v>
      </c>
      <c r="Q1054" t="s">
        <v>5195</v>
      </c>
      <c r="R1054" t="s">
        <v>218</v>
      </c>
      <c r="S1054">
        <v>0</v>
      </c>
      <c r="T1054">
        <v>65</v>
      </c>
      <c r="U1054">
        <v>75</v>
      </c>
      <c r="V1054">
        <v>140</v>
      </c>
      <c r="W1054">
        <v>7</v>
      </c>
      <c r="X1054">
        <v>9</v>
      </c>
      <c r="Y1054">
        <v>16</v>
      </c>
      <c r="Z1054">
        <v>65</v>
      </c>
      <c r="AA1054">
        <v>75</v>
      </c>
      <c r="AB1054">
        <v>140</v>
      </c>
      <c r="AC1054">
        <v>7</v>
      </c>
      <c r="AD1054">
        <v>12</v>
      </c>
      <c r="AE1054">
        <v>19</v>
      </c>
      <c r="AF1054">
        <v>8</v>
      </c>
      <c r="AG1054">
        <v>12</v>
      </c>
      <c r="AH1054">
        <v>20</v>
      </c>
      <c r="AI1054">
        <v>13</v>
      </c>
      <c r="AJ1054">
        <v>13</v>
      </c>
      <c r="AK1054">
        <v>26</v>
      </c>
      <c r="AL1054">
        <v>8</v>
      </c>
      <c r="AM1054">
        <v>16</v>
      </c>
      <c r="AN1054">
        <v>24</v>
      </c>
      <c r="AO1054">
        <v>10</v>
      </c>
      <c r="AP1054">
        <v>16</v>
      </c>
      <c r="AQ1054">
        <v>26</v>
      </c>
      <c r="AR1054">
        <v>5</v>
      </c>
      <c r="AS1054">
        <v>9</v>
      </c>
      <c r="AT1054">
        <v>14</v>
      </c>
      <c r="AU1054">
        <v>17</v>
      </c>
      <c r="AV1054">
        <v>12</v>
      </c>
      <c r="AW1054">
        <v>29</v>
      </c>
      <c r="AX1054">
        <v>61</v>
      </c>
      <c r="AY1054">
        <v>78</v>
      </c>
      <c r="AZ1054">
        <v>139</v>
      </c>
      <c r="BA1054">
        <v>1</v>
      </c>
      <c r="BB1054">
        <v>1</v>
      </c>
      <c r="BC1054">
        <v>1</v>
      </c>
      <c r="BD1054">
        <v>1</v>
      </c>
      <c r="BE1054">
        <v>1</v>
      </c>
      <c r="BF1054">
        <v>1</v>
      </c>
      <c r="BG1054">
        <v>0</v>
      </c>
      <c r="BH1054">
        <v>6</v>
      </c>
      <c r="BI1054">
        <v>0</v>
      </c>
      <c r="BJ1054">
        <v>0</v>
      </c>
      <c r="BK1054">
        <v>0</v>
      </c>
      <c r="BL1054">
        <v>1</v>
      </c>
      <c r="BM1054">
        <v>0</v>
      </c>
      <c r="BN1054">
        <v>0</v>
      </c>
      <c r="BO1054">
        <v>0</v>
      </c>
      <c r="BP1054">
        <v>0</v>
      </c>
      <c r="BQ1054">
        <v>4</v>
      </c>
      <c r="BR1054">
        <v>2</v>
      </c>
      <c r="BS1054">
        <v>0</v>
      </c>
      <c r="BT1054">
        <v>0</v>
      </c>
      <c r="BU1054">
        <v>1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1</v>
      </c>
      <c r="CE1054">
        <v>0</v>
      </c>
      <c r="CF1054">
        <v>9</v>
      </c>
      <c r="CG1054">
        <v>4</v>
      </c>
      <c r="CH1054">
        <v>2</v>
      </c>
      <c r="CI1054">
        <v>1</v>
      </c>
      <c r="CJ1054">
        <v>1</v>
      </c>
      <c r="CK1054">
        <v>1</v>
      </c>
      <c r="CL1054">
        <v>1</v>
      </c>
      <c r="CM1054">
        <v>1</v>
      </c>
      <c r="CN1054">
        <v>1</v>
      </c>
      <c r="CO1054">
        <v>0</v>
      </c>
      <c r="CP1054">
        <v>6</v>
      </c>
      <c r="CQ1054">
        <v>6</v>
      </c>
      <c r="CR1054">
        <v>6</v>
      </c>
      <c r="CS1054">
        <v>1</v>
      </c>
    </row>
    <row r="1055" spans="1:97" x14ac:dyDescent="0.25">
      <c r="A1055" t="s">
        <v>5307</v>
      </c>
      <c r="B1055">
        <v>1</v>
      </c>
      <c r="C1055" t="s">
        <v>3043</v>
      </c>
      <c r="D1055">
        <v>37</v>
      </c>
      <c r="E1055" t="s">
        <v>216</v>
      </c>
      <c r="F1055">
        <v>1</v>
      </c>
      <c r="G1055" t="s">
        <v>380</v>
      </c>
      <c r="H1055" t="s">
        <v>5308</v>
      </c>
      <c r="I1055">
        <v>0</v>
      </c>
      <c r="J1055" t="s">
        <v>217</v>
      </c>
      <c r="K1055" t="s">
        <v>189</v>
      </c>
      <c r="L1055" t="s">
        <v>31</v>
      </c>
      <c r="M1055" t="s">
        <v>37</v>
      </c>
      <c r="N1055" t="s">
        <v>35</v>
      </c>
      <c r="O1055" t="s">
        <v>29</v>
      </c>
      <c r="P1055" t="s">
        <v>3302</v>
      </c>
      <c r="Q1055" t="s">
        <v>3303</v>
      </c>
      <c r="R1055" t="s">
        <v>218</v>
      </c>
      <c r="S1055">
        <v>0</v>
      </c>
      <c r="T1055">
        <v>74</v>
      </c>
      <c r="U1055">
        <v>57</v>
      </c>
      <c r="V1055">
        <v>131</v>
      </c>
      <c r="W1055">
        <v>16</v>
      </c>
      <c r="X1055">
        <v>14</v>
      </c>
      <c r="Y1055">
        <v>30</v>
      </c>
      <c r="Z1055">
        <v>73</v>
      </c>
      <c r="AA1055">
        <v>57</v>
      </c>
      <c r="AB1055">
        <v>130</v>
      </c>
      <c r="AC1055">
        <v>13</v>
      </c>
      <c r="AD1055">
        <v>7</v>
      </c>
      <c r="AE1055">
        <v>20</v>
      </c>
      <c r="AF1055">
        <v>13</v>
      </c>
      <c r="AG1055">
        <v>8</v>
      </c>
      <c r="AH1055">
        <v>21</v>
      </c>
      <c r="AI1055">
        <v>12</v>
      </c>
      <c r="AJ1055">
        <v>7</v>
      </c>
      <c r="AK1055">
        <v>19</v>
      </c>
      <c r="AL1055">
        <v>12</v>
      </c>
      <c r="AM1055">
        <v>13</v>
      </c>
      <c r="AN1055">
        <v>25</v>
      </c>
      <c r="AO1055">
        <v>10</v>
      </c>
      <c r="AP1055">
        <v>4</v>
      </c>
      <c r="AQ1055">
        <v>14</v>
      </c>
      <c r="AR1055">
        <v>7</v>
      </c>
      <c r="AS1055">
        <v>9</v>
      </c>
      <c r="AT1055">
        <v>16</v>
      </c>
      <c r="AU1055">
        <v>12</v>
      </c>
      <c r="AV1055">
        <v>10</v>
      </c>
      <c r="AW1055">
        <v>22</v>
      </c>
      <c r="AX1055">
        <v>66</v>
      </c>
      <c r="AY1055">
        <v>51</v>
      </c>
      <c r="AZ1055">
        <v>117</v>
      </c>
      <c r="BA1055">
        <v>1</v>
      </c>
      <c r="BB1055">
        <v>1</v>
      </c>
      <c r="BC1055">
        <v>1</v>
      </c>
      <c r="BD1055">
        <v>1</v>
      </c>
      <c r="BE1055">
        <v>1</v>
      </c>
      <c r="BF1055">
        <v>1</v>
      </c>
      <c r="BG1055">
        <v>0</v>
      </c>
      <c r="BH1055">
        <v>6</v>
      </c>
      <c r="BI1055">
        <v>0</v>
      </c>
      <c r="BJ1055">
        <v>0</v>
      </c>
      <c r="BK1055">
        <v>1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1</v>
      </c>
      <c r="BR1055">
        <v>5</v>
      </c>
      <c r="BS1055">
        <v>0</v>
      </c>
      <c r="BT1055">
        <v>0</v>
      </c>
      <c r="BU1055">
        <v>2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1</v>
      </c>
      <c r="CD1055">
        <v>0</v>
      </c>
      <c r="CE1055">
        <v>0</v>
      </c>
      <c r="CF1055">
        <v>10</v>
      </c>
      <c r="CG1055">
        <v>1</v>
      </c>
      <c r="CH1055">
        <v>5</v>
      </c>
      <c r="CI1055">
        <v>1</v>
      </c>
      <c r="CJ1055">
        <v>1</v>
      </c>
      <c r="CK1055">
        <v>1</v>
      </c>
      <c r="CL1055">
        <v>1</v>
      </c>
      <c r="CM1055">
        <v>1</v>
      </c>
      <c r="CN1055">
        <v>1</v>
      </c>
      <c r="CO1055">
        <v>0</v>
      </c>
      <c r="CP1055">
        <v>6</v>
      </c>
      <c r="CQ1055">
        <v>6</v>
      </c>
      <c r="CR1055">
        <v>6</v>
      </c>
      <c r="CS1055">
        <v>1</v>
      </c>
    </row>
    <row r="1056" spans="1:97" x14ac:dyDescent="0.25">
      <c r="A1056" t="s">
        <v>5309</v>
      </c>
      <c r="B1056">
        <v>1</v>
      </c>
      <c r="C1056" t="s">
        <v>1392</v>
      </c>
      <c r="D1056">
        <v>46</v>
      </c>
      <c r="E1056" t="s">
        <v>410</v>
      </c>
      <c r="F1056">
        <v>49</v>
      </c>
      <c r="G1056" t="s">
        <v>5310</v>
      </c>
      <c r="H1056" t="s">
        <v>5311</v>
      </c>
      <c r="I1056">
        <v>0</v>
      </c>
      <c r="J1056" t="s">
        <v>393</v>
      </c>
      <c r="K1056" t="s">
        <v>189</v>
      </c>
      <c r="L1056" t="s">
        <v>31</v>
      </c>
      <c r="M1056" t="s">
        <v>37</v>
      </c>
      <c r="N1056" t="s">
        <v>35</v>
      </c>
      <c r="O1056" t="s">
        <v>29</v>
      </c>
      <c r="P1056" t="s">
        <v>3425</v>
      </c>
      <c r="Q1056" t="s">
        <v>2845</v>
      </c>
      <c r="R1056" t="s">
        <v>397</v>
      </c>
      <c r="S1056">
        <v>0</v>
      </c>
      <c r="T1056">
        <v>6</v>
      </c>
      <c r="U1056">
        <v>2</v>
      </c>
      <c r="V1056">
        <v>8</v>
      </c>
      <c r="W1056">
        <v>2</v>
      </c>
      <c r="X1056">
        <v>0</v>
      </c>
      <c r="Y1056">
        <v>2</v>
      </c>
      <c r="Z1056">
        <v>6</v>
      </c>
      <c r="AA1056">
        <v>2</v>
      </c>
      <c r="AB1056">
        <v>8</v>
      </c>
      <c r="AC1056">
        <v>0</v>
      </c>
      <c r="AD1056">
        <v>1</v>
      </c>
      <c r="AE1056">
        <v>1</v>
      </c>
      <c r="AF1056">
        <v>0</v>
      </c>
      <c r="AG1056">
        <v>1</v>
      </c>
      <c r="AH1056">
        <v>1</v>
      </c>
      <c r="AI1056">
        <v>0</v>
      </c>
      <c r="AJ1056">
        <v>1</v>
      </c>
      <c r="AK1056">
        <v>1</v>
      </c>
      <c r="AL1056">
        <v>2</v>
      </c>
      <c r="AM1056">
        <v>0</v>
      </c>
      <c r="AN1056">
        <v>2</v>
      </c>
      <c r="AO1056">
        <v>0</v>
      </c>
      <c r="AP1056">
        <v>0</v>
      </c>
      <c r="AQ1056">
        <v>0</v>
      </c>
      <c r="AR1056">
        <v>1</v>
      </c>
      <c r="AS1056">
        <v>1</v>
      </c>
      <c r="AT1056">
        <v>2</v>
      </c>
      <c r="AU1056">
        <v>1</v>
      </c>
      <c r="AV1056">
        <v>0</v>
      </c>
      <c r="AW1056">
        <v>1</v>
      </c>
      <c r="AX1056">
        <v>4</v>
      </c>
      <c r="AY1056">
        <v>3</v>
      </c>
      <c r="AZ1056">
        <v>7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1</v>
      </c>
      <c r="BH1056">
        <v>1</v>
      </c>
      <c r="BI1056">
        <v>0</v>
      </c>
      <c r="BJ1056">
        <v>1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1</v>
      </c>
      <c r="CG1056">
        <v>0</v>
      </c>
      <c r="CH1056">
        <v>1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1</v>
      </c>
      <c r="CP1056">
        <v>1</v>
      </c>
      <c r="CQ1056">
        <v>1</v>
      </c>
      <c r="CR1056">
        <v>1</v>
      </c>
      <c r="CS1056">
        <v>1</v>
      </c>
    </row>
    <row r="1057" spans="1:97" x14ac:dyDescent="0.25">
      <c r="A1057" t="s">
        <v>5312</v>
      </c>
      <c r="B1057">
        <v>1</v>
      </c>
      <c r="C1057" t="s">
        <v>5313</v>
      </c>
      <c r="D1057">
        <v>37</v>
      </c>
      <c r="E1057" t="s">
        <v>216</v>
      </c>
      <c r="F1057">
        <v>1</v>
      </c>
      <c r="G1057" t="s">
        <v>380</v>
      </c>
      <c r="H1057" t="s">
        <v>5314</v>
      </c>
      <c r="I1057">
        <v>1104</v>
      </c>
      <c r="J1057" t="s">
        <v>217</v>
      </c>
      <c r="K1057" t="s">
        <v>189</v>
      </c>
      <c r="L1057" t="s">
        <v>31</v>
      </c>
      <c r="M1057" t="s">
        <v>37</v>
      </c>
      <c r="N1057" t="s">
        <v>35</v>
      </c>
      <c r="O1057" t="s">
        <v>29</v>
      </c>
      <c r="P1057" t="s">
        <v>5315</v>
      </c>
      <c r="Q1057" t="s">
        <v>5195</v>
      </c>
      <c r="R1057" t="s">
        <v>218</v>
      </c>
      <c r="S1057">
        <v>0</v>
      </c>
      <c r="T1057">
        <v>143</v>
      </c>
      <c r="U1057">
        <v>146</v>
      </c>
      <c r="V1057">
        <v>289</v>
      </c>
      <c r="W1057">
        <v>22</v>
      </c>
      <c r="X1057">
        <v>21</v>
      </c>
      <c r="Y1057">
        <v>43</v>
      </c>
      <c r="Z1057">
        <v>141</v>
      </c>
      <c r="AA1057">
        <v>146</v>
      </c>
      <c r="AB1057">
        <v>287</v>
      </c>
      <c r="AC1057">
        <v>7</v>
      </c>
      <c r="AD1057">
        <v>16</v>
      </c>
      <c r="AE1057">
        <v>23</v>
      </c>
      <c r="AF1057">
        <v>7</v>
      </c>
      <c r="AG1057">
        <v>17</v>
      </c>
      <c r="AH1057">
        <v>24</v>
      </c>
      <c r="AI1057">
        <v>22</v>
      </c>
      <c r="AJ1057">
        <v>34</v>
      </c>
      <c r="AK1057">
        <v>56</v>
      </c>
      <c r="AL1057">
        <v>18</v>
      </c>
      <c r="AM1057">
        <v>26</v>
      </c>
      <c r="AN1057">
        <v>44</v>
      </c>
      <c r="AO1057">
        <v>27</v>
      </c>
      <c r="AP1057">
        <v>25</v>
      </c>
      <c r="AQ1057">
        <v>52</v>
      </c>
      <c r="AR1057">
        <v>29</v>
      </c>
      <c r="AS1057">
        <v>21</v>
      </c>
      <c r="AT1057">
        <v>50</v>
      </c>
      <c r="AU1057">
        <v>30</v>
      </c>
      <c r="AV1057">
        <v>23</v>
      </c>
      <c r="AW1057">
        <v>53</v>
      </c>
      <c r="AX1057">
        <v>133</v>
      </c>
      <c r="AY1057">
        <v>146</v>
      </c>
      <c r="AZ1057">
        <v>279</v>
      </c>
      <c r="BA1057">
        <v>2</v>
      </c>
      <c r="BB1057">
        <v>2</v>
      </c>
      <c r="BC1057">
        <v>2</v>
      </c>
      <c r="BD1057">
        <v>2</v>
      </c>
      <c r="BE1057">
        <v>2</v>
      </c>
      <c r="BF1057">
        <v>2</v>
      </c>
      <c r="BG1057">
        <v>0</v>
      </c>
      <c r="BH1057">
        <v>12</v>
      </c>
      <c r="BI1057">
        <v>0</v>
      </c>
      <c r="BJ1057">
        <v>0</v>
      </c>
      <c r="BK1057">
        <v>1</v>
      </c>
      <c r="BL1057">
        <v>0</v>
      </c>
      <c r="BM1057">
        <v>1</v>
      </c>
      <c r="BN1057">
        <v>0</v>
      </c>
      <c r="BO1057">
        <v>0</v>
      </c>
      <c r="BP1057">
        <v>0</v>
      </c>
      <c r="BQ1057">
        <v>2</v>
      </c>
      <c r="BR1057">
        <v>10</v>
      </c>
      <c r="BS1057">
        <v>0</v>
      </c>
      <c r="BT1057">
        <v>0</v>
      </c>
      <c r="BU1057">
        <v>1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1</v>
      </c>
      <c r="CE1057">
        <v>0</v>
      </c>
      <c r="CF1057">
        <v>16</v>
      </c>
      <c r="CG1057">
        <v>2</v>
      </c>
      <c r="CH1057">
        <v>10</v>
      </c>
      <c r="CI1057">
        <v>2</v>
      </c>
      <c r="CJ1057">
        <v>2</v>
      </c>
      <c r="CK1057">
        <v>2</v>
      </c>
      <c r="CL1057">
        <v>2</v>
      </c>
      <c r="CM1057">
        <v>2</v>
      </c>
      <c r="CN1057">
        <v>2</v>
      </c>
      <c r="CO1057">
        <v>0</v>
      </c>
      <c r="CP1057">
        <v>12</v>
      </c>
      <c r="CQ1057">
        <v>12</v>
      </c>
      <c r="CR1057">
        <v>12</v>
      </c>
      <c r="CS1057">
        <v>1</v>
      </c>
    </row>
    <row r="1058" spans="1:97" x14ac:dyDescent="0.25">
      <c r="A1058" t="s">
        <v>5316</v>
      </c>
      <c r="B1058">
        <v>2</v>
      </c>
      <c r="C1058" t="s">
        <v>5118</v>
      </c>
      <c r="D1058">
        <v>37</v>
      </c>
      <c r="E1058" t="s">
        <v>216</v>
      </c>
      <c r="F1058">
        <v>1</v>
      </c>
      <c r="G1058" t="s">
        <v>380</v>
      </c>
      <c r="H1058" t="s">
        <v>4870</v>
      </c>
      <c r="I1058">
        <v>15</v>
      </c>
      <c r="J1058" t="s">
        <v>217</v>
      </c>
      <c r="K1058" t="s">
        <v>189</v>
      </c>
      <c r="L1058" t="s">
        <v>31</v>
      </c>
      <c r="M1058" t="s">
        <v>37</v>
      </c>
      <c r="N1058" t="s">
        <v>35</v>
      </c>
      <c r="O1058" t="s">
        <v>29</v>
      </c>
      <c r="P1058" t="s">
        <v>3372</v>
      </c>
      <c r="Q1058" t="s">
        <v>3303</v>
      </c>
      <c r="R1058" t="s">
        <v>218</v>
      </c>
      <c r="S1058">
        <v>0</v>
      </c>
      <c r="T1058">
        <v>64</v>
      </c>
      <c r="U1058">
        <v>68</v>
      </c>
      <c r="V1058">
        <v>132</v>
      </c>
      <c r="W1058">
        <v>15</v>
      </c>
      <c r="X1058">
        <v>7</v>
      </c>
      <c r="Y1058">
        <v>22</v>
      </c>
      <c r="Z1058">
        <v>64</v>
      </c>
      <c r="AA1058">
        <v>68</v>
      </c>
      <c r="AB1058">
        <v>132</v>
      </c>
      <c r="AC1058">
        <v>7</v>
      </c>
      <c r="AD1058">
        <v>11</v>
      </c>
      <c r="AE1058">
        <v>18</v>
      </c>
      <c r="AF1058">
        <v>9</v>
      </c>
      <c r="AG1058">
        <v>11</v>
      </c>
      <c r="AH1058">
        <v>20</v>
      </c>
      <c r="AI1058">
        <v>14</v>
      </c>
      <c r="AJ1058">
        <v>15</v>
      </c>
      <c r="AK1058">
        <v>29</v>
      </c>
      <c r="AL1058">
        <v>5</v>
      </c>
      <c r="AM1058">
        <v>16</v>
      </c>
      <c r="AN1058">
        <v>21</v>
      </c>
      <c r="AO1058">
        <v>15</v>
      </c>
      <c r="AP1058">
        <v>12</v>
      </c>
      <c r="AQ1058">
        <v>27</v>
      </c>
      <c r="AR1058">
        <v>10</v>
      </c>
      <c r="AS1058">
        <v>11</v>
      </c>
      <c r="AT1058">
        <v>21</v>
      </c>
      <c r="AU1058">
        <v>6</v>
      </c>
      <c r="AV1058">
        <v>10</v>
      </c>
      <c r="AW1058">
        <v>16</v>
      </c>
      <c r="AX1058">
        <v>59</v>
      </c>
      <c r="AY1058">
        <v>75</v>
      </c>
      <c r="AZ1058">
        <v>134</v>
      </c>
      <c r="BA1058">
        <v>1</v>
      </c>
      <c r="BB1058">
        <v>1</v>
      </c>
      <c r="BC1058">
        <v>1</v>
      </c>
      <c r="BD1058">
        <v>1</v>
      </c>
      <c r="BE1058">
        <v>1</v>
      </c>
      <c r="BF1058">
        <v>1</v>
      </c>
      <c r="BG1058">
        <v>0</v>
      </c>
      <c r="BH1058">
        <v>6</v>
      </c>
      <c r="BI1058">
        <v>0</v>
      </c>
      <c r="BJ1058">
        <v>0</v>
      </c>
      <c r="BK1058">
        <v>0</v>
      </c>
      <c r="BL1058">
        <v>1</v>
      </c>
      <c r="BM1058">
        <v>0</v>
      </c>
      <c r="BN1058">
        <v>0</v>
      </c>
      <c r="BO1058">
        <v>0</v>
      </c>
      <c r="BP1058">
        <v>0</v>
      </c>
      <c r="BQ1058">
        <v>4</v>
      </c>
      <c r="BR1058">
        <v>2</v>
      </c>
      <c r="BS1058">
        <v>0</v>
      </c>
      <c r="BT1058">
        <v>0</v>
      </c>
      <c r="BU1058">
        <v>1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1</v>
      </c>
      <c r="CE1058">
        <v>0</v>
      </c>
      <c r="CF1058">
        <v>9</v>
      </c>
      <c r="CG1058">
        <v>4</v>
      </c>
      <c r="CH1058">
        <v>2</v>
      </c>
      <c r="CI1058">
        <v>1</v>
      </c>
      <c r="CJ1058">
        <v>1</v>
      </c>
      <c r="CK1058">
        <v>1</v>
      </c>
      <c r="CL1058">
        <v>1</v>
      </c>
      <c r="CM1058">
        <v>1</v>
      </c>
      <c r="CN1058">
        <v>1</v>
      </c>
      <c r="CO1058">
        <v>0</v>
      </c>
      <c r="CP1058">
        <v>6</v>
      </c>
      <c r="CQ1058">
        <v>6</v>
      </c>
      <c r="CR1058">
        <v>6</v>
      </c>
      <c r="CS1058">
        <v>1</v>
      </c>
    </row>
    <row r="1059" spans="1:97" x14ac:dyDescent="0.25">
      <c r="A1059" t="s">
        <v>5317</v>
      </c>
      <c r="B1059">
        <v>2</v>
      </c>
      <c r="C1059" t="s">
        <v>467</v>
      </c>
      <c r="D1059">
        <v>17</v>
      </c>
      <c r="E1059" t="s">
        <v>193</v>
      </c>
      <c r="F1059">
        <v>1</v>
      </c>
      <c r="G1059" t="s">
        <v>329</v>
      </c>
      <c r="H1059" t="s">
        <v>1272</v>
      </c>
      <c r="I1059">
        <v>0</v>
      </c>
      <c r="J1059" t="s">
        <v>193</v>
      </c>
      <c r="K1059" t="s">
        <v>189</v>
      </c>
      <c r="L1059" t="s">
        <v>31</v>
      </c>
      <c r="M1059" t="s">
        <v>37</v>
      </c>
      <c r="N1059" t="s">
        <v>35</v>
      </c>
      <c r="O1059" t="s">
        <v>29</v>
      </c>
      <c r="P1059" t="s">
        <v>3977</v>
      </c>
      <c r="Q1059" t="s">
        <v>2804</v>
      </c>
      <c r="R1059" t="s">
        <v>194</v>
      </c>
      <c r="S1059">
        <v>0</v>
      </c>
      <c r="T1059">
        <v>105</v>
      </c>
      <c r="U1059">
        <v>118</v>
      </c>
      <c r="V1059">
        <v>223</v>
      </c>
      <c r="W1059">
        <v>17</v>
      </c>
      <c r="X1059">
        <v>22</v>
      </c>
      <c r="Y1059">
        <v>39</v>
      </c>
      <c r="Z1059">
        <v>104</v>
      </c>
      <c r="AA1059">
        <v>117</v>
      </c>
      <c r="AB1059">
        <v>221</v>
      </c>
      <c r="AC1059">
        <v>18</v>
      </c>
      <c r="AD1059">
        <v>18</v>
      </c>
      <c r="AE1059">
        <v>36</v>
      </c>
      <c r="AF1059">
        <v>21</v>
      </c>
      <c r="AG1059">
        <v>19</v>
      </c>
      <c r="AH1059">
        <v>40</v>
      </c>
      <c r="AI1059">
        <v>11</v>
      </c>
      <c r="AJ1059">
        <v>24</v>
      </c>
      <c r="AK1059">
        <v>35</v>
      </c>
      <c r="AL1059">
        <v>23</v>
      </c>
      <c r="AM1059">
        <v>11</v>
      </c>
      <c r="AN1059">
        <v>34</v>
      </c>
      <c r="AO1059">
        <v>20</v>
      </c>
      <c r="AP1059">
        <v>23</v>
      </c>
      <c r="AQ1059">
        <v>43</v>
      </c>
      <c r="AR1059">
        <v>19</v>
      </c>
      <c r="AS1059">
        <v>19</v>
      </c>
      <c r="AT1059">
        <v>38</v>
      </c>
      <c r="AU1059">
        <v>20</v>
      </c>
      <c r="AV1059">
        <v>21</v>
      </c>
      <c r="AW1059">
        <v>41</v>
      </c>
      <c r="AX1059">
        <v>114</v>
      </c>
      <c r="AY1059">
        <v>117</v>
      </c>
      <c r="AZ1059">
        <v>231</v>
      </c>
      <c r="BA1059">
        <v>2</v>
      </c>
      <c r="BB1059">
        <v>2</v>
      </c>
      <c r="BC1059">
        <v>2</v>
      </c>
      <c r="BD1059">
        <v>2</v>
      </c>
      <c r="BE1059">
        <v>2</v>
      </c>
      <c r="BF1059">
        <v>2</v>
      </c>
      <c r="BG1059">
        <v>0</v>
      </c>
      <c r="BH1059">
        <v>12</v>
      </c>
      <c r="BI1059">
        <v>0</v>
      </c>
      <c r="BJ1059">
        <v>0</v>
      </c>
      <c r="BK1059">
        <v>0</v>
      </c>
      <c r="BL1059">
        <v>1</v>
      </c>
      <c r="BM1059">
        <v>0</v>
      </c>
      <c r="BN1059">
        <v>1</v>
      </c>
      <c r="BO1059">
        <v>0</v>
      </c>
      <c r="BP1059">
        <v>0</v>
      </c>
      <c r="BQ1059">
        <v>3</v>
      </c>
      <c r="BR1059">
        <v>9</v>
      </c>
      <c r="BS1059">
        <v>0</v>
      </c>
      <c r="BT1059">
        <v>0</v>
      </c>
      <c r="BU1059">
        <v>3</v>
      </c>
      <c r="BV1059">
        <v>2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1</v>
      </c>
      <c r="CD1059">
        <v>1</v>
      </c>
      <c r="CE1059">
        <v>0</v>
      </c>
      <c r="CF1059">
        <v>21</v>
      </c>
      <c r="CG1059">
        <v>3</v>
      </c>
      <c r="CH1059">
        <v>9</v>
      </c>
      <c r="CI1059">
        <v>2</v>
      </c>
      <c r="CJ1059">
        <v>2</v>
      </c>
      <c r="CK1059">
        <v>2</v>
      </c>
      <c r="CL1059">
        <v>2</v>
      </c>
      <c r="CM1059">
        <v>2</v>
      </c>
      <c r="CN1059">
        <v>2</v>
      </c>
      <c r="CO1059">
        <v>0</v>
      </c>
      <c r="CP1059">
        <v>12</v>
      </c>
      <c r="CQ1059">
        <v>12</v>
      </c>
      <c r="CR1059">
        <v>12</v>
      </c>
      <c r="CS1059">
        <v>1</v>
      </c>
    </row>
    <row r="1060" spans="1:97" x14ac:dyDescent="0.25">
      <c r="A1060" t="s">
        <v>5318</v>
      </c>
      <c r="B1060">
        <v>2</v>
      </c>
      <c r="C1060" t="s">
        <v>5319</v>
      </c>
      <c r="D1060">
        <v>37</v>
      </c>
      <c r="E1060" t="s">
        <v>216</v>
      </c>
      <c r="F1060">
        <v>1</v>
      </c>
      <c r="G1060" t="s">
        <v>380</v>
      </c>
      <c r="H1060" t="s">
        <v>5295</v>
      </c>
      <c r="I1060">
        <v>0</v>
      </c>
      <c r="J1060" t="s">
        <v>217</v>
      </c>
      <c r="K1060" t="s">
        <v>189</v>
      </c>
      <c r="L1060" t="s">
        <v>31</v>
      </c>
      <c r="M1060" t="s">
        <v>37</v>
      </c>
      <c r="N1060" t="s">
        <v>35</v>
      </c>
      <c r="O1060" t="s">
        <v>29</v>
      </c>
      <c r="P1060" t="s">
        <v>5296</v>
      </c>
      <c r="Q1060" t="s">
        <v>4033</v>
      </c>
      <c r="R1060" t="s">
        <v>218</v>
      </c>
      <c r="S1060">
        <v>0</v>
      </c>
      <c r="T1060">
        <v>174</v>
      </c>
      <c r="U1060">
        <v>150</v>
      </c>
      <c r="V1060">
        <v>324</v>
      </c>
      <c r="W1060">
        <v>28</v>
      </c>
      <c r="X1060">
        <v>30</v>
      </c>
      <c r="Y1060">
        <v>58</v>
      </c>
      <c r="Z1060">
        <v>174</v>
      </c>
      <c r="AA1060">
        <v>150</v>
      </c>
      <c r="AB1060">
        <v>324</v>
      </c>
      <c r="AC1060">
        <v>23</v>
      </c>
      <c r="AD1060">
        <v>30</v>
      </c>
      <c r="AE1060">
        <v>53</v>
      </c>
      <c r="AF1060">
        <v>26</v>
      </c>
      <c r="AG1060">
        <v>31</v>
      </c>
      <c r="AH1060">
        <v>57</v>
      </c>
      <c r="AI1060">
        <v>36</v>
      </c>
      <c r="AJ1060">
        <v>26</v>
      </c>
      <c r="AK1060">
        <v>62</v>
      </c>
      <c r="AL1060">
        <v>33</v>
      </c>
      <c r="AM1060">
        <v>26</v>
      </c>
      <c r="AN1060">
        <v>59</v>
      </c>
      <c r="AO1060">
        <v>23</v>
      </c>
      <c r="AP1060">
        <v>27</v>
      </c>
      <c r="AQ1060">
        <v>50</v>
      </c>
      <c r="AR1060">
        <v>24</v>
      </c>
      <c r="AS1060">
        <v>21</v>
      </c>
      <c r="AT1060">
        <v>45</v>
      </c>
      <c r="AU1060">
        <v>34</v>
      </c>
      <c r="AV1060">
        <v>21</v>
      </c>
      <c r="AW1060">
        <v>55</v>
      </c>
      <c r="AX1060">
        <v>176</v>
      </c>
      <c r="AY1060">
        <v>152</v>
      </c>
      <c r="AZ1060">
        <v>328</v>
      </c>
      <c r="BA1060">
        <v>2</v>
      </c>
      <c r="BB1060">
        <v>2</v>
      </c>
      <c r="BC1060">
        <v>2</v>
      </c>
      <c r="BD1060">
        <v>2</v>
      </c>
      <c r="BE1060">
        <v>2</v>
      </c>
      <c r="BF1060">
        <v>2</v>
      </c>
      <c r="BG1060">
        <v>0</v>
      </c>
      <c r="BH1060">
        <v>12</v>
      </c>
      <c r="BI1060">
        <v>0</v>
      </c>
      <c r="BJ1060">
        <v>0</v>
      </c>
      <c r="BK1060">
        <v>1</v>
      </c>
      <c r="BL1060">
        <v>0</v>
      </c>
      <c r="BM1060">
        <v>0</v>
      </c>
      <c r="BN1060">
        <v>1</v>
      </c>
      <c r="BO1060">
        <v>0</v>
      </c>
      <c r="BP1060">
        <v>0</v>
      </c>
      <c r="BQ1060">
        <v>4</v>
      </c>
      <c r="BR1060">
        <v>8</v>
      </c>
      <c r="BS1060">
        <v>0</v>
      </c>
      <c r="BT1060">
        <v>0</v>
      </c>
      <c r="BU1060">
        <v>1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1</v>
      </c>
      <c r="CD1060">
        <v>0</v>
      </c>
      <c r="CE1060">
        <v>0</v>
      </c>
      <c r="CF1060">
        <v>16</v>
      </c>
      <c r="CG1060">
        <v>4</v>
      </c>
      <c r="CH1060">
        <v>8</v>
      </c>
      <c r="CI1060">
        <v>2</v>
      </c>
      <c r="CJ1060">
        <v>2</v>
      </c>
      <c r="CK1060">
        <v>2</v>
      </c>
      <c r="CL1060">
        <v>2</v>
      </c>
      <c r="CM1060">
        <v>2</v>
      </c>
      <c r="CN1060">
        <v>2</v>
      </c>
      <c r="CO1060">
        <v>0</v>
      </c>
      <c r="CP1060">
        <v>12</v>
      </c>
      <c r="CQ1060">
        <v>12</v>
      </c>
      <c r="CR1060">
        <v>12</v>
      </c>
      <c r="CS1060">
        <v>1</v>
      </c>
    </row>
    <row r="1061" spans="1:97" x14ac:dyDescent="0.25">
      <c r="A1061" t="s">
        <v>5320</v>
      </c>
      <c r="B1061">
        <v>1</v>
      </c>
      <c r="C1061" t="s">
        <v>5321</v>
      </c>
      <c r="D1061">
        <v>37</v>
      </c>
      <c r="E1061" t="s">
        <v>216</v>
      </c>
      <c r="F1061">
        <v>1</v>
      </c>
      <c r="G1061" t="s">
        <v>380</v>
      </c>
      <c r="H1061" t="s">
        <v>5322</v>
      </c>
      <c r="I1061">
        <v>0</v>
      </c>
      <c r="J1061" t="s">
        <v>217</v>
      </c>
      <c r="K1061" t="s">
        <v>189</v>
      </c>
      <c r="L1061" t="s">
        <v>31</v>
      </c>
      <c r="M1061" t="s">
        <v>37</v>
      </c>
      <c r="N1061" t="s">
        <v>35</v>
      </c>
      <c r="O1061" t="s">
        <v>29</v>
      </c>
      <c r="P1061" t="s">
        <v>5236</v>
      </c>
      <c r="Q1061" t="s">
        <v>2764</v>
      </c>
      <c r="R1061" t="s">
        <v>218</v>
      </c>
      <c r="S1061">
        <v>0</v>
      </c>
      <c r="T1061">
        <v>114</v>
      </c>
      <c r="U1061">
        <v>93</v>
      </c>
      <c r="V1061">
        <v>207</v>
      </c>
      <c r="W1061">
        <v>21</v>
      </c>
      <c r="X1061">
        <v>15</v>
      </c>
      <c r="Y1061">
        <v>36</v>
      </c>
      <c r="Z1061">
        <v>114</v>
      </c>
      <c r="AA1061">
        <v>93</v>
      </c>
      <c r="AB1061">
        <v>207</v>
      </c>
      <c r="AC1061">
        <v>12</v>
      </c>
      <c r="AD1061">
        <v>14</v>
      </c>
      <c r="AE1061">
        <v>26</v>
      </c>
      <c r="AF1061">
        <v>12</v>
      </c>
      <c r="AG1061">
        <v>14</v>
      </c>
      <c r="AH1061">
        <v>26</v>
      </c>
      <c r="AI1061">
        <v>21</v>
      </c>
      <c r="AJ1061">
        <v>8</v>
      </c>
      <c r="AK1061">
        <v>29</v>
      </c>
      <c r="AL1061">
        <v>18</v>
      </c>
      <c r="AM1061">
        <v>16</v>
      </c>
      <c r="AN1061">
        <v>34</v>
      </c>
      <c r="AO1061">
        <v>15</v>
      </c>
      <c r="AP1061">
        <v>16</v>
      </c>
      <c r="AQ1061">
        <v>31</v>
      </c>
      <c r="AR1061">
        <v>15</v>
      </c>
      <c r="AS1061">
        <v>19</v>
      </c>
      <c r="AT1061">
        <v>34</v>
      </c>
      <c r="AU1061">
        <v>23</v>
      </c>
      <c r="AV1061">
        <v>23</v>
      </c>
      <c r="AW1061">
        <v>46</v>
      </c>
      <c r="AX1061">
        <v>104</v>
      </c>
      <c r="AY1061">
        <v>96</v>
      </c>
      <c r="AZ1061">
        <v>200</v>
      </c>
      <c r="BA1061">
        <v>1</v>
      </c>
      <c r="BB1061">
        <v>1</v>
      </c>
      <c r="BC1061">
        <v>1</v>
      </c>
      <c r="BD1061">
        <v>1</v>
      </c>
      <c r="BE1061">
        <v>1</v>
      </c>
      <c r="BF1061">
        <v>2</v>
      </c>
      <c r="BG1061">
        <v>0</v>
      </c>
      <c r="BH1061">
        <v>7</v>
      </c>
      <c r="BI1061">
        <v>0</v>
      </c>
      <c r="BJ1061">
        <v>0</v>
      </c>
      <c r="BK1061">
        <v>0</v>
      </c>
      <c r="BL1061">
        <v>1</v>
      </c>
      <c r="BM1061">
        <v>0</v>
      </c>
      <c r="BN1061">
        <v>0</v>
      </c>
      <c r="BO1061">
        <v>0</v>
      </c>
      <c r="BP1061">
        <v>0</v>
      </c>
      <c r="BQ1061">
        <v>1</v>
      </c>
      <c r="BR1061">
        <v>6</v>
      </c>
      <c r="BS1061">
        <v>0</v>
      </c>
      <c r="BT1061">
        <v>0</v>
      </c>
      <c r="BU1061">
        <v>1</v>
      </c>
      <c r="BV1061">
        <v>1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1</v>
      </c>
      <c r="CD1061">
        <v>0</v>
      </c>
      <c r="CE1061">
        <v>0</v>
      </c>
      <c r="CF1061">
        <v>11</v>
      </c>
      <c r="CG1061">
        <v>1</v>
      </c>
      <c r="CH1061">
        <v>6</v>
      </c>
      <c r="CI1061">
        <v>1</v>
      </c>
      <c r="CJ1061">
        <v>1</v>
      </c>
      <c r="CK1061">
        <v>1</v>
      </c>
      <c r="CL1061">
        <v>1</v>
      </c>
      <c r="CM1061">
        <v>1</v>
      </c>
      <c r="CN1061">
        <v>2</v>
      </c>
      <c r="CO1061">
        <v>0</v>
      </c>
      <c r="CP1061">
        <v>7</v>
      </c>
      <c r="CQ1061">
        <v>7</v>
      </c>
      <c r="CR1061">
        <v>7</v>
      </c>
      <c r="CS1061">
        <v>1</v>
      </c>
    </row>
    <row r="1062" spans="1:97" x14ac:dyDescent="0.25">
      <c r="A1062" t="s">
        <v>5323</v>
      </c>
      <c r="B1062">
        <v>2</v>
      </c>
      <c r="C1062" t="s">
        <v>5324</v>
      </c>
      <c r="D1062">
        <v>37</v>
      </c>
      <c r="E1062" t="s">
        <v>216</v>
      </c>
      <c r="F1062">
        <v>1</v>
      </c>
      <c r="G1062" t="s">
        <v>380</v>
      </c>
      <c r="H1062" t="s">
        <v>5014</v>
      </c>
      <c r="I1062">
        <v>9321</v>
      </c>
      <c r="J1062" t="s">
        <v>217</v>
      </c>
      <c r="K1062" t="s">
        <v>189</v>
      </c>
      <c r="L1062" t="s">
        <v>31</v>
      </c>
      <c r="M1062" t="s">
        <v>37</v>
      </c>
      <c r="N1062" t="s">
        <v>35</v>
      </c>
      <c r="O1062" t="s">
        <v>29</v>
      </c>
      <c r="P1062" t="s">
        <v>5015</v>
      </c>
      <c r="Q1062" t="s">
        <v>2947</v>
      </c>
      <c r="R1062" t="s">
        <v>218</v>
      </c>
      <c r="S1062">
        <v>0</v>
      </c>
      <c r="T1062">
        <v>153</v>
      </c>
      <c r="U1062">
        <v>136</v>
      </c>
      <c r="V1062">
        <v>289</v>
      </c>
      <c r="W1062">
        <v>23</v>
      </c>
      <c r="X1062">
        <v>21</v>
      </c>
      <c r="Y1062">
        <v>44</v>
      </c>
      <c r="Z1062">
        <v>153</v>
      </c>
      <c r="AA1062">
        <v>136</v>
      </c>
      <c r="AB1062">
        <v>289</v>
      </c>
      <c r="AC1062">
        <v>27</v>
      </c>
      <c r="AD1062">
        <v>19</v>
      </c>
      <c r="AE1062">
        <v>46</v>
      </c>
      <c r="AF1062">
        <v>28</v>
      </c>
      <c r="AG1062">
        <v>19</v>
      </c>
      <c r="AH1062">
        <v>47</v>
      </c>
      <c r="AI1062">
        <v>26</v>
      </c>
      <c r="AJ1062">
        <v>32</v>
      </c>
      <c r="AK1062">
        <v>58</v>
      </c>
      <c r="AL1062">
        <v>31</v>
      </c>
      <c r="AM1062">
        <v>24</v>
      </c>
      <c r="AN1062">
        <v>55</v>
      </c>
      <c r="AO1062">
        <v>22</v>
      </c>
      <c r="AP1062">
        <v>23</v>
      </c>
      <c r="AQ1062">
        <v>45</v>
      </c>
      <c r="AR1062">
        <v>23</v>
      </c>
      <c r="AS1062">
        <v>17</v>
      </c>
      <c r="AT1062">
        <v>40</v>
      </c>
      <c r="AU1062">
        <v>26</v>
      </c>
      <c r="AV1062">
        <v>22</v>
      </c>
      <c r="AW1062">
        <v>48</v>
      </c>
      <c r="AX1062">
        <v>156</v>
      </c>
      <c r="AY1062">
        <v>137</v>
      </c>
      <c r="AZ1062">
        <v>293</v>
      </c>
      <c r="BA1062">
        <v>2</v>
      </c>
      <c r="BB1062">
        <v>2</v>
      </c>
      <c r="BC1062">
        <v>2</v>
      </c>
      <c r="BD1062">
        <v>2</v>
      </c>
      <c r="BE1062">
        <v>2</v>
      </c>
      <c r="BF1062">
        <v>2</v>
      </c>
      <c r="BG1062">
        <v>0</v>
      </c>
      <c r="BH1062">
        <v>12</v>
      </c>
      <c r="BI1062">
        <v>0</v>
      </c>
      <c r="BJ1062">
        <v>0</v>
      </c>
      <c r="BK1062">
        <v>0</v>
      </c>
      <c r="BL1062">
        <v>1</v>
      </c>
      <c r="BM1062">
        <v>1</v>
      </c>
      <c r="BN1062">
        <v>0</v>
      </c>
      <c r="BO1062">
        <v>0</v>
      </c>
      <c r="BP1062">
        <v>0</v>
      </c>
      <c r="BQ1062">
        <v>6</v>
      </c>
      <c r="BR1062">
        <v>6</v>
      </c>
      <c r="BS1062">
        <v>0</v>
      </c>
      <c r="BT1062">
        <v>0</v>
      </c>
      <c r="BU1062">
        <v>2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1</v>
      </c>
      <c r="CE1062">
        <v>0</v>
      </c>
      <c r="CF1062">
        <v>17</v>
      </c>
      <c r="CG1062">
        <v>6</v>
      </c>
      <c r="CH1062">
        <v>6</v>
      </c>
      <c r="CI1062">
        <v>2</v>
      </c>
      <c r="CJ1062">
        <v>2</v>
      </c>
      <c r="CK1062">
        <v>2</v>
      </c>
      <c r="CL1062">
        <v>2</v>
      </c>
      <c r="CM1062">
        <v>2</v>
      </c>
      <c r="CN1062">
        <v>2</v>
      </c>
      <c r="CO1062">
        <v>0</v>
      </c>
      <c r="CP1062">
        <v>12</v>
      </c>
      <c r="CQ1062">
        <v>15</v>
      </c>
      <c r="CR1062">
        <v>12</v>
      </c>
      <c r="CS1062">
        <v>1</v>
      </c>
    </row>
    <row r="1063" spans="1:97" x14ac:dyDescent="0.25">
      <c r="A1063" t="s">
        <v>5325</v>
      </c>
      <c r="B1063">
        <v>1</v>
      </c>
      <c r="C1063" t="s">
        <v>5326</v>
      </c>
      <c r="D1063">
        <v>32</v>
      </c>
      <c r="E1063" t="s">
        <v>221</v>
      </c>
      <c r="F1063">
        <v>1</v>
      </c>
      <c r="G1063" t="s">
        <v>221</v>
      </c>
      <c r="H1063" t="s">
        <v>5327</v>
      </c>
      <c r="I1063">
        <v>0</v>
      </c>
      <c r="J1063" t="s">
        <v>221</v>
      </c>
      <c r="K1063" t="s">
        <v>189</v>
      </c>
      <c r="L1063" t="s">
        <v>31</v>
      </c>
      <c r="M1063" t="s">
        <v>37</v>
      </c>
      <c r="N1063" t="s">
        <v>35</v>
      </c>
      <c r="O1063" t="s">
        <v>29</v>
      </c>
      <c r="P1063" t="s">
        <v>3484</v>
      </c>
      <c r="Q1063" t="s">
        <v>3041</v>
      </c>
      <c r="R1063" t="s">
        <v>222</v>
      </c>
      <c r="S1063">
        <v>0</v>
      </c>
      <c r="T1063">
        <v>74</v>
      </c>
      <c r="U1063">
        <v>44</v>
      </c>
      <c r="V1063">
        <v>118</v>
      </c>
      <c r="W1063">
        <v>19</v>
      </c>
      <c r="X1063">
        <v>7</v>
      </c>
      <c r="Y1063">
        <v>26</v>
      </c>
      <c r="Z1063">
        <v>72</v>
      </c>
      <c r="AA1063">
        <v>41</v>
      </c>
      <c r="AB1063">
        <v>113</v>
      </c>
      <c r="AC1063">
        <v>9</v>
      </c>
      <c r="AD1063">
        <v>14</v>
      </c>
      <c r="AE1063">
        <v>23</v>
      </c>
      <c r="AF1063">
        <v>9</v>
      </c>
      <c r="AG1063">
        <v>14</v>
      </c>
      <c r="AH1063">
        <v>23</v>
      </c>
      <c r="AI1063">
        <v>8</v>
      </c>
      <c r="AJ1063">
        <v>6</v>
      </c>
      <c r="AK1063">
        <v>14</v>
      </c>
      <c r="AL1063">
        <v>14</v>
      </c>
      <c r="AM1063">
        <v>7</v>
      </c>
      <c r="AN1063">
        <v>21</v>
      </c>
      <c r="AO1063">
        <v>10</v>
      </c>
      <c r="AP1063">
        <v>8</v>
      </c>
      <c r="AQ1063">
        <v>18</v>
      </c>
      <c r="AR1063">
        <v>8</v>
      </c>
      <c r="AS1063">
        <v>5</v>
      </c>
      <c r="AT1063">
        <v>13</v>
      </c>
      <c r="AU1063">
        <v>12</v>
      </c>
      <c r="AV1063">
        <v>11</v>
      </c>
      <c r="AW1063">
        <v>23</v>
      </c>
      <c r="AX1063">
        <v>61</v>
      </c>
      <c r="AY1063">
        <v>51</v>
      </c>
      <c r="AZ1063">
        <v>112</v>
      </c>
      <c r="BA1063">
        <v>1</v>
      </c>
      <c r="BB1063">
        <v>1</v>
      </c>
      <c r="BC1063">
        <v>1</v>
      </c>
      <c r="BD1063">
        <v>1</v>
      </c>
      <c r="BE1063">
        <v>1</v>
      </c>
      <c r="BF1063">
        <v>1</v>
      </c>
      <c r="BG1063">
        <v>0</v>
      </c>
      <c r="BH1063">
        <v>6</v>
      </c>
      <c r="BI1063">
        <v>0</v>
      </c>
      <c r="BJ1063">
        <v>0</v>
      </c>
      <c r="BK1063">
        <v>0</v>
      </c>
      <c r="BL1063">
        <v>1</v>
      </c>
      <c r="BM1063">
        <v>0</v>
      </c>
      <c r="BN1063">
        <v>0</v>
      </c>
      <c r="BO1063">
        <v>0</v>
      </c>
      <c r="BP1063">
        <v>0</v>
      </c>
      <c r="BQ1063">
        <v>1</v>
      </c>
      <c r="BR1063">
        <v>5</v>
      </c>
      <c r="BS1063">
        <v>0</v>
      </c>
      <c r="BT1063">
        <v>0</v>
      </c>
      <c r="BU1063">
        <v>0</v>
      </c>
      <c r="BV1063">
        <v>1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1</v>
      </c>
      <c r="CD1063">
        <v>0</v>
      </c>
      <c r="CE1063">
        <v>0</v>
      </c>
      <c r="CF1063">
        <v>9</v>
      </c>
      <c r="CG1063">
        <v>1</v>
      </c>
      <c r="CH1063">
        <v>5</v>
      </c>
      <c r="CI1063">
        <v>1</v>
      </c>
      <c r="CJ1063">
        <v>1</v>
      </c>
      <c r="CK1063">
        <v>1</v>
      </c>
      <c r="CL1063">
        <v>1</v>
      </c>
      <c r="CM1063">
        <v>1</v>
      </c>
      <c r="CN1063">
        <v>1</v>
      </c>
      <c r="CO1063">
        <v>0</v>
      </c>
      <c r="CP1063">
        <v>6</v>
      </c>
      <c r="CQ1063">
        <v>13</v>
      </c>
      <c r="CR1063">
        <v>6</v>
      </c>
      <c r="CS1063">
        <v>1</v>
      </c>
    </row>
    <row r="1064" spans="1:97" x14ac:dyDescent="0.25">
      <c r="A1064" t="s">
        <v>5328</v>
      </c>
      <c r="B1064">
        <v>2</v>
      </c>
      <c r="C1064" t="s">
        <v>4928</v>
      </c>
      <c r="D1064">
        <v>37</v>
      </c>
      <c r="E1064" t="s">
        <v>216</v>
      </c>
      <c r="F1064">
        <v>1</v>
      </c>
      <c r="G1064" t="s">
        <v>380</v>
      </c>
      <c r="H1064" t="s">
        <v>5154</v>
      </c>
      <c r="I1064">
        <v>0</v>
      </c>
      <c r="J1064" t="s">
        <v>217</v>
      </c>
      <c r="K1064" t="s">
        <v>189</v>
      </c>
      <c r="L1064" t="s">
        <v>31</v>
      </c>
      <c r="M1064" t="s">
        <v>37</v>
      </c>
      <c r="N1064" t="s">
        <v>35</v>
      </c>
      <c r="O1064" t="s">
        <v>29</v>
      </c>
      <c r="P1064" t="s">
        <v>2811</v>
      </c>
      <c r="Q1064" t="s">
        <v>2812</v>
      </c>
      <c r="R1064" t="s">
        <v>218</v>
      </c>
      <c r="S1064">
        <v>0</v>
      </c>
      <c r="T1064">
        <v>166</v>
      </c>
      <c r="U1064">
        <v>170</v>
      </c>
      <c r="V1064">
        <v>336</v>
      </c>
      <c r="W1064">
        <v>21</v>
      </c>
      <c r="X1064">
        <v>21</v>
      </c>
      <c r="Y1064">
        <v>42</v>
      </c>
      <c r="Z1064">
        <v>153</v>
      </c>
      <c r="AA1064">
        <v>161</v>
      </c>
      <c r="AB1064">
        <v>314</v>
      </c>
      <c r="AC1064">
        <v>32</v>
      </c>
      <c r="AD1064">
        <v>28</v>
      </c>
      <c r="AE1064">
        <v>60</v>
      </c>
      <c r="AF1064">
        <v>37</v>
      </c>
      <c r="AG1064">
        <v>31</v>
      </c>
      <c r="AH1064">
        <v>68</v>
      </c>
      <c r="AI1064">
        <v>34</v>
      </c>
      <c r="AJ1064">
        <v>35</v>
      </c>
      <c r="AK1064">
        <v>69</v>
      </c>
      <c r="AL1064">
        <v>36</v>
      </c>
      <c r="AM1064">
        <v>28</v>
      </c>
      <c r="AN1064">
        <v>64</v>
      </c>
      <c r="AO1064">
        <v>34</v>
      </c>
      <c r="AP1064">
        <v>30</v>
      </c>
      <c r="AQ1064">
        <v>64</v>
      </c>
      <c r="AR1064">
        <v>22</v>
      </c>
      <c r="AS1064">
        <v>40</v>
      </c>
      <c r="AT1064">
        <v>62</v>
      </c>
      <c r="AU1064">
        <v>33</v>
      </c>
      <c r="AV1064">
        <v>22</v>
      </c>
      <c r="AW1064">
        <v>55</v>
      </c>
      <c r="AX1064">
        <v>196</v>
      </c>
      <c r="AY1064">
        <v>186</v>
      </c>
      <c r="AZ1064">
        <v>382</v>
      </c>
      <c r="BA1064">
        <v>2</v>
      </c>
      <c r="BB1064">
        <v>2</v>
      </c>
      <c r="BC1064">
        <v>2</v>
      </c>
      <c r="BD1064">
        <v>2</v>
      </c>
      <c r="BE1064">
        <v>2</v>
      </c>
      <c r="BF1064">
        <v>2</v>
      </c>
      <c r="BG1064">
        <v>0</v>
      </c>
      <c r="BH1064">
        <v>12</v>
      </c>
      <c r="BI1064">
        <v>0</v>
      </c>
      <c r="BJ1064">
        <v>1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3</v>
      </c>
      <c r="BR1064">
        <v>8</v>
      </c>
      <c r="BS1064">
        <v>0</v>
      </c>
      <c r="BT1064">
        <v>0</v>
      </c>
      <c r="BU1064">
        <v>2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1</v>
      </c>
      <c r="CE1064">
        <v>0</v>
      </c>
      <c r="CF1064">
        <v>15</v>
      </c>
      <c r="CG1064">
        <v>3</v>
      </c>
      <c r="CH1064">
        <v>9</v>
      </c>
      <c r="CI1064">
        <v>2</v>
      </c>
      <c r="CJ1064">
        <v>2</v>
      </c>
      <c r="CK1064">
        <v>2</v>
      </c>
      <c r="CL1064">
        <v>2</v>
      </c>
      <c r="CM1064">
        <v>2</v>
      </c>
      <c r="CN1064">
        <v>2</v>
      </c>
      <c r="CO1064">
        <v>0</v>
      </c>
      <c r="CP1064">
        <v>12</v>
      </c>
      <c r="CQ1064">
        <v>12</v>
      </c>
      <c r="CR1064">
        <v>12</v>
      </c>
      <c r="CS1064">
        <v>1</v>
      </c>
    </row>
    <row r="1065" spans="1:97" x14ac:dyDescent="0.25">
      <c r="A1065" t="s">
        <v>5329</v>
      </c>
      <c r="B1065">
        <v>1</v>
      </c>
      <c r="C1065" t="s">
        <v>5330</v>
      </c>
      <c r="D1065">
        <v>37</v>
      </c>
      <c r="E1065" t="s">
        <v>216</v>
      </c>
      <c r="F1065">
        <v>1</v>
      </c>
      <c r="G1065" t="s">
        <v>380</v>
      </c>
      <c r="H1065" t="s">
        <v>5331</v>
      </c>
      <c r="I1065">
        <v>0</v>
      </c>
      <c r="J1065" t="s">
        <v>217</v>
      </c>
      <c r="K1065" t="s">
        <v>189</v>
      </c>
      <c r="L1065" t="s">
        <v>31</v>
      </c>
      <c r="M1065" t="s">
        <v>37</v>
      </c>
      <c r="N1065" t="s">
        <v>35</v>
      </c>
      <c r="O1065" t="s">
        <v>29</v>
      </c>
      <c r="P1065" t="s">
        <v>3302</v>
      </c>
      <c r="Q1065" t="s">
        <v>3303</v>
      </c>
      <c r="R1065" t="s">
        <v>218</v>
      </c>
      <c r="S1065">
        <v>0</v>
      </c>
      <c r="T1065">
        <v>151</v>
      </c>
      <c r="U1065">
        <v>141</v>
      </c>
      <c r="V1065">
        <v>292</v>
      </c>
      <c r="W1065">
        <v>27</v>
      </c>
      <c r="X1065">
        <v>21</v>
      </c>
      <c r="Y1065">
        <v>48</v>
      </c>
      <c r="Z1065">
        <v>151</v>
      </c>
      <c r="AA1065">
        <v>140</v>
      </c>
      <c r="AB1065">
        <v>291</v>
      </c>
      <c r="AC1065">
        <v>26</v>
      </c>
      <c r="AD1065">
        <v>19</v>
      </c>
      <c r="AE1065">
        <v>45</v>
      </c>
      <c r="AF1065">
        <v>26</v>
      </c>
      <c r="AG1065">
        <v>20</v>
      </c>
      <c r="AH1065">
        <v>46</v>
      </c>
      <c r="AI1065">
        <v>25</v>
      </c>
      <c r="AJ1065">
        <v>25</v>
      </c>
      <c r="AK1065">
        <v>50</v>
      </c>
      <c r="AL1065">
        <v>19</v>
      </c>
      <c r="AM1065">
        <v>26</v>
      </c>
      <c r="AN1065">
        <v>45</v>
      </c>
      <c r="AO1065">
        <v>28</v>
      </c>
      <c r="AP1065">
        <v>22</v>
      </c>
      <c r="AQ1065">
        <v>50</v>
      </c>
      <c r="AR1065">
        <v>24</v>
      </c>
      <c r="AS1065">
        <v>29</v>
      </c>
      <c r="AT1065">
        <v>53</v>
      </c>
      <c r="AU1065">
        <v>27</v>
      </c>
      <c r="AV1065">
        <v>24</v>
      </c>
      <c r="AW1065">
        <v>51</v>
      </c>
      <c r="AX1065">
        <v>149</v>
      </c>
      <c r="AY1065">
        <v>146</v>
      </c>
      <c r="AZ1065">
        <v>295</v>
      </c>
      <c r="BA1065">
        <v>2</v>
      </c>
      <c r="BB1065">
        <v>2</v>
      </c>
      <c r="BC1065">
        <v>2</v>
      </c>
      <c r="BD1065">
        <v>2</v>
      </c>
      <c r="BE1065">
        <v>2</v>
      </c>
      <c r="BF1065">
        <v>2</v>
      </c>
      <c r="BG1065">
        <v>0</v>
      </c>
      <c r="BH1065">
        <v>12</v>
      </c>
      <c r="BI1065">
        <v>0</v>
      </c>
      <c r="BJ1065">
        <v>0</v>
      </c>
      <c r="BK1065">
        <v>0</v>
      </c>
      <c r="BL1065">
        <v>1</v>
      </c>
      <c r="BM1065">
        <v>0</v>
      </c>
      <c r="BN1065">
        <v>1</v>
      </c>
      <c r="BO1065">
        <v>0</v>
      </c>
      <c r="BP1065">
        <v>0</v>
      </c>
      <c r="BQ1065">
        <v>1</v>
      </c>
      <c r="BR1065">
        <v>11</v>
      </c>
      <c r="BS1065">
        <v>0</v>
      </c>
      <c r="BT1065">
        <v>0</v>
      </c>
      <c r="BU1065">
        <v>1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2</v>
      </c>
      <c r="CD1065">
        <v>0</v>
      </c>
      <c r="CE1065">
        <v>0</v>
      </c>
      <c r="CF1065">
        <v>17</v>
      </c>
      <c r="CG1065">
        <v>1</v>
      </c>
      <c r="CH1065">
        <v>11</v>
      </c>
      <c r="CI1065">
        <v>2</v>
      </c>
      <c r="CJ1065">
        <v>2</v>
      </c>
      <c r="CK1065">
        <v>2</v>
      </c>
      <c r="CL1065">
        <v>2</v>
      </c>
      <c r="CM1065">
        <v>2</v>
      </c>
      <c r="CN1065">
        <v>2</v>
      </c>
      <c r="CO1065">
        <v>0</v>
      </c>
      <c r="CP1065">
        <v>12</v>
      </c>
      <c r="CQ1065">
        <v>12</v>
      </c>
      <c r="CR1065">
        <v>12</v>
      </c>
      <c r="CS1065">
        <v>1</v>
      </c>
    </row>
    <row r="1066" spans="1:97" x14ac:dyDescent="0.25">
      <c r="A1066" t="s">
        <v>5332</v>
      </c>
      <c r="B1066">
        <v>1</v>
      </c>
      <c r="C1066" t="s">
        <v>5333</v>
      </c>
      <c r="D1066">
        <v>37</v>
      </c>
      <c r="E1066" t="s">
        <v>216</v>
      </c>
      <c r="F1066">
        <v>1</v>
      </c>
      <c r="G1066" t="s">
        <v>380</v>
      </c>
      <c r="H1066" t="s">
        <v>5334</v>
      </c>
      <c r="I1066">
        <v>1250</v>
      </c>
      <c r="J1066" t="s">
        <v>217</v>
      </c>
      <c r="K1066" t="s">
        <v>189</v>
      </c>
      <c r="L1066" t="s">
        <v>31</v>
      </c>
      <c r="M1066" t="s">
        <v>37</v>
      </c>
      <c r="N1066" t="s">
        <v>35</v>
      </c>
      <c r="O1066" t="s">
        <v>29</v>
      </c>
      <c r="P1066" t="s">
        <v>4289</v>
      </c>
      <c r="Q1066" t="s">
        <v>2939</v>
      </c>
      <c r="R1066" t="s">
        <v>218</v>
      </c>
      <c r="S1066">
        <v>0</v>
      </c>
      <c r="T1066">
        <v>72</v>
      </c>
      <c r="U1066">
        <v>70</v>
      </c>
      <c r="V1066">
        <v>142</v>
      </c>
      <c r="W1066">
        <v>16</v>
      </c>
      <c r="X1066">
        <v>16</v>
      </c>
      <c r="Y1066">
        <v>32</v>
      </c>
      <c r="Z1066">
        <v>72</v>
      </c>
      <c r="AA1066">
        <v>70</v>
      </c>
      <c r="AB1066">
        <v>142</v>
      </c>
      <c r="AC1066">
        <v>8</v>
      </c>
      <c r="AD1066">
        <v>11</v>
      </c>
      <c r="AE1066">
        <v>19</v>
      </c>
      <c r="AF1066">
        <v>8</v>
      </c>
      <c r="AG1066">
        <v>11</v>
      </c>
      <c r="AH1066">
        <v>19</v>
      </c>
      <c r="AI1066">
        <v>18</v>
      </c>
      <c r="AJ1066">
        <v>8</v>
      </c>
      <c r="AK1066">
        <v>26</v>
      </c>
      <c r="AL1066">
        <v>7</v>
      </c>
      <c r="AM1066">
        <v>18</v>
      </c>
      <c r="AN1066">
        <v>25</v>
      </c>
      <c r="AO1066">
        <v>12</v>
      </c>
      <c r="AP1066">
        <v>13</v>
      </c>
      <c r="AQ1066">
        <v>25</v>
      </c>
      <c r="AR1066">
        <v>11</v>
      </c>
      <c r="AS1066">
        <v>12</v>
      </c>
      <c r="AT1066">
        <v>23</v>
      </c>
      <c r="AU1066">
        <v>10</v>
      </c>
      <c r="AV1066">
        <v>8</v>
      </c>
      <c r="AW1066">
        <v>18</v>
      </c>
      <c r="AX1066">
        <v>66</v>
      </c>
      <c r="AY1066">
        <v>70</v>
      </c>
      <c r="AZ1066">
        <v>136</v>
      </c>
      <c r="BA1066">
        <v>1</v>
      </c>
      <c r="BB1066">
        <v>1</v>
      </c>
      <c r="BC1066">
        <v>1</v>
      </c>
      <c r="BD1066">
        <v>1</v>
      </c>
      <c r="BE1066">
        <v>1</v>
      </c>
      <c r="BF1066">
        <v>1</v>
      </c>
      <c r="BG1066">
        <v>0</v>
      </c>
      <c r="BH1066">
        <v>6</v>
      </c>
      <c r="BI1066">
        <v>0</v>
      </c>
      <c r="BJ1066">
        <v>0</v>
      </c>
      <c r="BK1066">
        <v>0</v>
      </c>
      <c r="BL1066">
        <v>1</v>
      </c>
      <c r="BM1066">
        <v>0</v>
      </c>
      <c r="BN1066">
        <v>0</v>
      </c>
      <c r="BO1066">
        <v>0</v>
      </c>
      <c r="BP1066">
        <v>0</v>
      </c>
      <c r="BQ1066">
        <v>2</v>
      </c>
      <c r="BR1066">
        <v>4</v>
      </c>
      <c r="BS1066">
        <v>0</v>
      </c>
      <c r="BT1066">
        <v>0</v>
      </c>
      <c r="BU1066">
        <v>1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1</v>
      </c>
      <c r="CE1066">
        <v>0</v>
      </c>
      <c r="CF1066">
        <v>9</v>
      </c>
      <c r="CG1066">
        <v>2</v>
      </c>
      <c r="CH1066">
        <v>4</v>
      </c>
      <c r="CI1066">
        <v>1</v>
      </c>
      <c r="CJ1066">
        <v>1</v>
      </c>
      <c r="CK1066">
        <v>1</v>
      </c>
      <c r="CL1066">
        <v>1</v>
      </c>
      <c r="CM1066">
        <v>1</v>
      </c>
      <c r="CN1066">
        <v>1</v>
      </c>
      <c r="CO1066">
        <v>0</v>
      </c>
      <c r="CP1066">
        <v>6</v>
      </c>
      <c r="CQ1066">
        <v>6</v>
      </c>
      <c r="CR1066">
        <v>6</v>
      </c>
      <c r="CS1066">
        <v>1</v>
      </c>
    </row>
    <row r="1067" spans="1:97" x14ac:dyDescent="0.25">
      <c r="A1067" t="s">
        <v>5335</v>
      </c>
      <c r="B1067">
        <v>1</v>
      </c>
      <c r="C1067" t="s">
        <v>1523</v>
      </c>
      <c r="D1067">
        <v>29</v>
      </c>
      <c r="E1067" t="s">
        <v>546</v>
      </c>
      <c r="F1067">
        <v>361</v>
      </c>
      <c r="G1067" t="s">
        <v>5336</v>
      </c>
      <c r="H1067" t="s">
        <v>5337</v>
      </c>
      <c r="I1067">
        <v>0</v>
      </c>
      <c r="J1067" t="s">
        <v>546</v>
      </c>
      <c r="K1067" t="s">
        <v>189</v>
      </c>
      <c r="L1067" t="s">
        <v>31</v>
      </c>
      <c r="M1067" t="s">
        <v>37</v>
      </c>
      <c r="N1067" t="s">
        <v>35</v>
      </c>
      <c r="O1067" t="s">
        <v>29</v>
      </c>
      <c r="P1067" t="s">
        <v>2776</v>
      </c>
      <c r="Q1067" t="s">
        <v>2777</v>
      </c>
      <c r="R1067" t="s">
        <v>549</v>
      </c>
      <c r="S1067">
        <v>0</v>
      </c>
      <c r="T1067">
        <v>6</v>
      </c>
      <c r="U1067">
        <v>9</v>
      </c>
      <c r="V1067">
        <v>15</v>
      </c>
      <c r="W1067">
        <v>0</v>
      </c>
      <c r="X1067">
        <v>1</v>
      </c>
      <c r="Y1067">
        <v>1</v>
      </c>
      <c r="Z1067">
        <v>6</v>
      </c>
      <c r="AA1067">
        <v>9</v>
      </c>
      <c r="AB1067">
        <v>15</v>
      </c>
      <c r="AC1067">
        <v>0</v>
      </c>
      <c r="AD1067">
        <v>1</v>
      </c>
      <c r="AE1067">
        <v>1</v>
      </c>
      <c r="AF1067">
        <v>0</v>
      </c>
      <c r="AG1067">
        <v>1</v>
      </c>
      <c r="AH1067">
        <v>1</v>
      </c>
      <c r="AI1067">
        <v>1</v>
      </c>
      <c r="AJ1067">
        <v>4</v>
      </c>
      <c r="AK1067">
        <v>5</v>
      </c>
      <c r="AL1067">
        <v>0</v>
      </c>
      <c r="AM1067">
        <v>3</v>
      </c>
      <c r="AN1067">
        <v>3</v>
      </c>
      <c r="AO1067">
        <v>2</v>
      </c>
      <c r="AP1067">
        <v>0</v>
      </c>
      <c r="AQ1067">
        <v>2</v>
      </c>
      <c r="AR1067">
        <v>2</v>
      </c>
      <c r="AS1067">
        <v>0</v>
      </c>
      <c r="AT1067">
        <v>2</v>
      </c>
      <c r="AU1067">
        <v>1</v>
      </c>
      <c r="AV1067">
        <v>0</v>
      </c>
      <c r="AW1067">
        <v>1</v>
      </c>
      <c r="AX1067">
        <v>6</v>
      </c>
      <c r="AY1067">
        <v>8</v>
      </c>
      <c r="AZ1067">
        <v>14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1</v>
      </c>
      <c r="BH1067">
        <v>1</v>
      </c>
      <c r="BI1067">
        <v>0</v>
      </c>
      <c r="BJ1067">
        <v>1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1</v>
      </c>
      <c r="CG1067">
        <v>0</v>
      </c>
      <c r="CH1067">
        <v>1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1</v>
      </c>
      <c r="CP1067">
        <v>1</v>
      </c>
      <c r="CQ1067">
        <v>1</v>
      </c>
      <c r="CR1067">
        <v>1</v>
      </c>
      <c r="CS1067">
        <v>1</v>
      </c>
    </row>
    <row r="1068" spans="1:97" x14ac:dyDescent="0.25">
      <c r="A1068" t="s">
        <v>5338</v>
      </c>
      <c r="B1068">
        <v>2</v>
      </c>
      <c r="C1068" t="s">
        <v>3043</v>
      </c>
      <c r="D1068">
        <v>37</v>
      </c>
      <c r="E1068" t="s">
        <v>216</v>
      </c>
      <c r="F1068">
        <v>1</v>
      </c>
      <c r="G1068" t="s">
        <v>380</v>
      </c>
      <c r="H1068" t="s">
        <v>4986</v>
      </c>
      <c r="I1068">
        <v>3117</v>
      </c>
      <c r="J1068" t="s">
        <v>217</v>
      </c>
      <c r="K1068" t="s">
        <v>189</v>
      </c>
      <c r="L1068" t="s">
        <v>31</v>
      </c>
      <c r="M1068" t="s">
        <v>37</v>
      </c>
      <c r="N1068" t="s">
        <v>35</v>
      </c>
      <c r="O1068" t="s">
        <v>29</v>
      </c>
      <c r="P1068" t="s">
        <v>2956</v>
      </c>
      <c r="Q1068" t="s">
        <v>2943</v>
      </c>
      <c r="R1068" t="s">
        <v>218</v>
      </c>
      <c r="S1068">
        <v>0</v>
      </c>
      <c r="T1068">
        <v>58</v>
      </c>
      <c r="U1068">
        <v>47</v>
      </c>
      <c r="V1068">
        <v>105</v>
      </c>
      <c r="W1068">
        <v>8</v>
      </c>
      <c r="X1068">
        <v>5</v>
      </c>
      <c r="Y1068">
        <v>13</v>
      </c>
      <c r="Z1068">
        <v>54</v>
      </c>
      <c r="AA1068">
        <v>46</v>
      </c>
      <c r="AB1068">
        <v>100</v>
      </c>
      <c r="AC1068">
        <v>6</v>
      </c>
      <c r="AD1068">
        <v>4</v>
      </c>
      <c r="AE1068">
        <v>10</v>
      </c>
      <c r="AF1068">
        <v>6</v>
      </c>
      <c r="AG1068">
        <v>4</v>
      </c>
      <c r="AH1068">
        <v>10</v>
      </c>
      <c r="AI1068">
        <v>12</v>
      </c>
      <c r="AJ1068">
        <v>6</v>
      </c>
      <c r="AK1068">
        <v>18</v>
      </c>
      <c r="AL1068">
        <v>13</v>
      </c>
      <c r="AM1068">
        <v>11</v>
      </c>
      <c r="AN1068">
        <v>24</v>
      </c>
      <c r="AO1068">
        <v>6</v>
      </c>
      <c r="AP1068">
        <v>6</v>
      </c>
      <c r="AQ1068">
        <v>12</v>
      </c>
      <c r="AR1068">
        <v>9</v>
      </c>
      <c r="AS1068">
        <v>10</v>
      </c>
      <c r="AT1068">
        <v>19</v>
      </c>
      <c r="AU1068">
        <v>9</v>
      </c>
      <c r="AV1068">
        <v>9</v>
      </c>
      <c r="AW1068">
        <v>18</v>
      </c>
      <c r="AX1068">
        <v>55</v>
      </c>
      <c r="AY1068">
        <v>46</v>
      </c>
      <c r="AZ1068">
        <v>101</v>
      </c>
      <c r="BA1068">
        <v>1</v>
      </c>
      <c r="BB1068">
        <v>1</v>
      </c>
      <c r="BC1068">
        <v>1</v>
      </c>
      <c r="BD1068">
        <v>1</v>
      </c>
      <c r="BE1068">
        <v>1</v>
      </c>
      <c r="BF1068">
        <v>1</v>
      </c>
      <c r="BG1068">
        <v>0</v>
      </c>
      <c r="BH1068">
        <v>6</v>
      </c>
      <c r="BI1068">
        <v>0</v>
      </c>
      <c r="BJ1068">
        <v>0</v>
      </c>
      <c r="BK1068">
        <v>1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1</v>
      </c>
      <c r="BR1068">
        <v>5</v>
      </c>
      <c r="BS1068">
        <v>0</v>
      </c>
      <c r="BT1068">
        <v>0</v>
      </c>
      <c r="BU1068">
        <v>2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1</v>
      </c>
      <c r="CD1068">
        <v>1</v>
      </c>
      <c r="CE1068">
        <v>0</v>
      </c>
      <c r="CF1068">
        <v>11</v>
      </c>
      <c r="CG1068">
        <v>1</v>
      </c>
      <c r="CH1068">
        <v>5</v>
      </c>
      <c r="CI1068">
        <v>1</v>
      </c>
      <c r="CJ1068">
        <v>1</v>
      </c>
      <c r="CK1068">
        <v>1</v>
      </c>
      <c r="CL1068">
        <v>1</v>
      </c>
      <c r="CM1068">
        <v>1</v>
      </c>
      <c r="CN1068">
        <v>1</v>
      </c>
      <c r="CO1068">
        <v>0</v>
      </c>
      <c r="CP1068">
        <v>6</v>
      </c>
      <c r="CQ1068">
        <v>12</v>
      </c>
      <c r="CR1068">
        <v>12</v>
      </c>
      <c r="CS1068">
        <v>1</v>
      </c>
    </row>
    <row r="1069" spans="1:97" x14ac:dyDescent="0.25">
      <c r="A1069" t="s">
        <v>5339</v>
      </c>
      <c r="B1069">
        <v>2</v>
      </c>
      <c r="C1069" t="s">
        <v>4963</v>
      </c>
      <c r="D1069">
        <v>17</v>
      </c>
      <c r="E1069" t="s">
        <v>193</v>
      </c>
      <c r="F1069">
        <v>1</v>
      </c>
      <c r="G1069" t="s">
        <v>329</v>
      </c>
      <c r="H1069" t="s">
        <v>5150</v>
      </c>
      <c r="I1069">
        <v>799</v>
      </c>
      <c r="J1069" t="s">
        <v>193</v>
      </c>
      <c r="K1069" t="s">
        <v>189</v>
      </c>
      <c r="L1069" t="s">
        <v>31</v>
      </c>
      <c r="M1069" t="s">
        <v>37</v>
      </c>
      <c r="N1069" t="s">
        <v>35</v>
      </c>
      <c r="O1069" t="s">
        <v>29</v>
      </c>
      <c r="P1069" t="s">
        <v>3369</v>
      </c>
      <c r="Q1069" t="s">
        <v>3026</v>
      </c>
      <c r="R1069" t="s">
        <v>194</v>
      </c>
      <c r="S1069">
        <v>0</v>
      </c>
      <c r="T1069">
        <v>55</v>
      </c>
      <c r="U1069">
        <v>65</v>
      </c>
      <c r="V1069">
        <v>120</v>
      </c>
      <c r="W1069">
        <v>8</v>
      </c>
      <c r="X1069">
        <v>11</v>
      </c>
      <c r="Y1069">
        <v>19</v>
      </c>
      <c r="Z1069">
        <v>55</v>
      </c>
      <c r="AA1069">
        <v>65</v>
      </c>
      <c r="AB1069">
        <v>120</v>
      </c>
      <c r="AC1069">
        <v>5</v>
      </c>
      <c r="AD1069">
        <v>4</v>
      </c>
      <c r="AE1069">
        <v>9</v>
      </c>
      <c r="AF1069">
        <v>6</v>
      </c>
      <c r="AG1069">
        <v>4</v>
      </c>
      <c r="AH1069">
        <v>10</v>
      </c>
      <c r="AI1069">
        <v>10</v>
      </c>
      <c r="AJ1069">
        <v>9</v>
      </c>
      <c r="AK1069">
        <v>19</v>
      </c>
      <c r="AL1069">
        <v>11</v>
      </c>
      <c r="AM1069">
        <v>9</v>
      </c>
      <c r="AN1069">
        <v>20</v>
      </c>
      <c r="AO1069">
        <v>9</v>
      </c>
      <c r="AP1069">
        <v>11</v>
      </c>
      <c r="AQ1069">
        <v>20</v>
      </c>
      <c r="AR1069">
        <v>11</v>
      </c>
      <c r="AS1069">
        <v>8</v>
      </c>
      <c r="AT1069">
        <v>19</v>
      </c>
      <c r="AU1069">
        <v>9</v>
      </c>
      <c r="AV1069">
        <v>12</v>
      </c>
      <c r="AW1069">
        <v>21</v>
      </c>
      <c r="AX1069">
        <v>56</v>
      </c>
      <c r="AY1069">
        <v>53</v>
      </c>
      <c r="AZ1069">
        <v>109</v>
      </c>
      <c r="BA1069">
        <v>1</v>
      </c>
      <c r="BB1069">
        <v>1</v>
      </c>
      <c r="BC1069">
        <v>1</v>
      </c>
      <c r="BD1069">
        <v>1</v>
      </c>
      <c r="BE1069">
        <v>1</v>
      </c>
      <c r="BF1069">
        <v>1</v>
      </c>
      <c r="BG1069">
        <v>0</v>
      </c>
      <c r="BH1069">
        <v>6</v>
      </c>
      <c r="BI1069">
        <v>0</v>
      </c>
      <c r="BJ1069">
        <v>0</v>
      </c>
      <c r="BK1069">
        <v>1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1</v>
      </c>
      <c r="BR1069">
        <v>5</v>
      </c>
      <c r="BS1069">
        <v>0</v>
      </c>
      <c r="BT1069">
        <v>0</v>
      </c>
      <c r="BU1069">
        <v>2</v>
      </c>
      <c r="BV1069">
        <v>2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1</v>
      </c>
      <c r="CD1069">
        <v>0</v>
      </c>
      <c r="CE1069">
        <v>0</v>
      </c>
      <c r="CF1069">
        <v>12</v>
      </c>
      <c r="CG1069">
        <v>1</v>
      </c>
      <c r="CH1069">
        <v>5</v>
      </c>
      <c r="CI1069">
        <v>1</v>
      </c>
      <c r="CJ1069">
        <v>1</v>
      </c>
      <c r="CK1069">
        <v>1</v>
      </c>
      <c r="CL1069">
        <v>1</v>
      </c>
      <c r="CM1069">
        <v>1</v>
      </c>
      <c r="CN1069">
        <v>1</v>
      </c>
      <c r="CO1069">
        <v>0</v>
      </c>
      <c r="CP1069">
        <v>6</v>
      </c>
      <c r="CQ1069">
        <v>7</v>
      </c>
      <c r="CR1069">
        <v>6</v>
      </c>
      <c r="CS1069">
        <v>1</v>
      </c>
    </row>
    <row r="1070" spans="1:97" x14ac:dyDescent="0.25">
      <c r="A1070" t="s">
        <v>5340</v>
      </c>
      <c r="B1070">
        <v>1</v>
      </c>
      <c r="C1070" t="s">
        <v>711</v>
      </c>
      <c r="D1070">
        <v>19</v>
      </c>
      <c r="E1070" t="s">
        <v>188</v>
      </c>
      <c r="F1070">
        <v>1</v>
      </c>
      <c r="G1070" t="s">
        <v>188</v>
      </c>
      <c r="H1070" t="s">
        <v>5341</v>
      </c>
      <c r="I1070">
        <v>4219</v>
      </c>
      <c r="J1070" t="s">
        <v>188</v>
      </c>
      <c r="K1070" t="s">
        <v>189</v>
      </c>
      <c r="L1070" t="s">
        <v>31</v>
      </c>
      <c r="M1070" t="s">
        <v>37</v>
      </c>
      <c r="N1070" t="s">
        <v>35</v>
      </c>
      <c r="O1070" t="s">
        <v>29</v>
      </c>
      <c r="P1070" t="s">
        <v>2924</v>
      </c>
      <c r="Q1070" t="s">
        <v>2791</v>
      </c>
      <c r="R1070" t="s">
        <v>190</v>
      </c>
      <c r="S1070">
        <v>0</v>
      </c>
      <c r="T1070">
        <v>95</v>
      </c>
      <c r="U1070">
        <v>82</v>
      </c>
      <c r="V1070">
        <v>177</v>
      </c>
      <c r="W1070">
        <v>24</v>
      </c>
      <c r="X1070">
        <v>13</v>
      </c>
      <c r="Y1070">
        <v>37</v>
      </c>
      <c r="Z1070">
        <v>95</v>
      </c>
      <c r="AA1070">
        <v>81</v>
      </c>
      <c r="AB1070">
        <v>176</v>
      </c>
      <c r="AC1070">
        <v>9</v>
      </c>
      <c r="AD1070">
        <v>10</v>
      </c>
      <c r="AE1070">
        <v>19</v>
      </c>
      <c r="AF1070">
        <v>9</v>
      </c>
      <c r="AG1070">
        <v>10</v>
      </c>
      <c r="AH1070">
        <v>19</v>
      </c>
      <c r="AI1070">
        <v>8</v>
      </c>
      <c r="AJ1070">
        <v>11</v>
      </c>
      <c r="AK1070">
        <v>19</v>
      </c>
      <c r="AL1070">
        <v>12</v>
      </c>
      <c r="AM1070">
        <v>11</v>
      </c>
      <c r="AN1070">
        <v>23</v>
      </c>
      <c r="AO1070">
        <v>26</v>
      </c>
      <c r="AP1070">
        <v>24</v>
      </c>
      <c r="AQ1070">
        <v>50</v>
      </c>
      <c r="AR1070">
        <v>12</v>
      </c>
      <c r="AS1070">
        <v>12</v>
      </c>
      <c r="AT1070">
        <v>24</v>
      </c>
      <c r="AU1070">
        <v>17</v>
      </c>
      <c r="AV1070">
        <v>11</v>
      </c>
      <c r="AW1070">
        <v>28</v>
      </c>
      <c r="AX1070">
        <v>84</v>
      </c>
      <c r="AY1070">
        <v>79</v>
      </c>
      <c r="AZ1070">
        <v>163</v>
      </c>
      <c r="BA1070">
        <v>2</v>
      </c>
      <c r="BB1070">
        <v>1</v>
      </c>
      <c r="BC1070">
        <v>1</v>
      </c>
      <c r="BD1070">
        <v>2</v>
      </c>
      <c r="BE1070">
        <v>1</v>
      </c>
      <c r="BF1070">
        <v>1</v>
      </c>
      <c r="BG1070">
        <v>0</v>
      </c>
      <c r="BH1070">
        <v>8</v>
      </c>
      <c r="BI1070">
        <v>0</v>
      </c>
      <c r="BJ1070">
        <v>0</v>
      </c>
      <c r="BK1070">
        <v>1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8</v>
      </c>
      <c r="BS1070">
        <v>0</v>
      </c>
      <c r="BT1070">
        <v>0</v>
      </c>
      <c r="BU1070">
        <v>0</v>
      </c>
      <c r="BV1070">
        <v>1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1</v>
      </c>
      <c r="CD1070">
        <v>0</v>
      </c>
      <c r="CE1070">
        <v>0</v>
      </c>
      <c r="CF1070">
        <v>11</v>
      </c>
      <c r="CG1070">
        <v>0</v>
      </c>
      <c r="CH1070">
        <v>8</v>
      </c>
      <c r="CI1070">
        <v>2</v>
      </c>
      <c r="CJ1070">
        <v>1</v>
      </c>
      <c r="CK1070">
        <v>1</v>
      </c>
      <c r="CL1070">
        <v>2</v>
      </c>
      <c r="CM1070">
        <v>1</v>
      </c>
      <c r="CN1070">
        <v>1</v>
      </c>
      <c r="CO1070">
        <v>0</v>
      </c>
      <c r="CP1070">
        <v>8</v>
      </c>
      <c r="CQ1070">
        <v>14</v>
      </c>
      <c r="CR1070">
        <v>10</v>
      </c>
      <c r="CS1070">
        <v>1</v>
      </c>
    </row>
    <row r="1071" spans="1:97" x14ac:dyDescent="0.25">
      <c r="A1071" t="s">
        <v>5342</v>
      </c>
      <c r="B1071">
        <v>2</v>
      </c>
      <c r="C1071" t="s">
        <v>5343</v>
      </c>
      <c r="D1071">
        <v>37</v>
      </c>
      <c r="E1071" t="s">
        <v>216</v>
      </c>
      <c r="F1071">
        <v>1</v>
      </c>
      <c r="G1071" t="s">
        <v>380</v>
      </c>
      <c r="H1071" t="s">
        <v>5226</v>
      </c>
      <c r="I1071">
        <v>0</v>
      </c>
      <c r="J1071" t="s">
        <v>217</v>
      </c>
      <c r="K1071" t="s">
        <v>189</v>
      </c>
      <c r="L1071" t="s">
        <v>31</v>
      </c>
      <c r="M1071" t="s">
        <v>37</v>
      </c>
      <c r="N1071" t="s">
        <v>35</v>
      </c>
      <c r="O1071" t="s">
        <v>29</v>
      </c>
      <c r="P1071" t="s">
        <v>3372</v>
      </c>
      <c r="Q1071" t="s">
        <v>3303</v>
      </c>
      <c r="R1071" t="s">
        <v>218</v>
      </c>
      <c r="S1071">
        <v>0</v>
      </c>
      <c r="T1071">
        <v>129</v>
      </c>
      <c r="U1071">
        <v>136</v>
      </c>
      <c r="V1071">
        <v>265</v>
      </c>
      <c r="W1071">
        <v>22</v>
      </c>
      <c r="X1071">
        <v>26</v>
      </c>
      <c r="Y1071">
        <v>48</v>
      </c>
      <c r="Z1071">
        <v>129</v>
      </c>
      <c r="AA1071">
        <v>136</v>
      </c>
      <c r="AB1071">
        <v>265</v>
      </c>
      <c r="AC1071">
        <v>17</v>
      </c>
      <c r="AD1071">
        <v>14</v>
      </c>
      <c r="AE1071">
        <v>31</v>
      </c>
      <c r="AF1071">
        <v>17</v>
      </c>
      <c r="AG1071">
        <v>14</v>
      </c>
      <c r="AH1071">
        <v>31</v>
      </c>
      <c r="AI1071">
        <v>19</v>
      </c>
      <c r="AJ1071">
        <v>23</v>
      </c>
      <c r="AK1071">
        <v>42</v>
      </c>
      <c r="AL1071">
        <v>17</v>
      </c>
      <c r="AM1071">
        <v>27</v>
      </c>
      <c r="AN1071">
        <v>44</v>
      </c>
      <c r="AO1071">
        <v>18</v>
      </c>
      <c r="AP1071">
        <v>16</v>
      </c>
      <c r="AQ1071">
        <v>34</v>
      </c>
      <c r="AR1071">
        <v>23</v>
      </c>
      <c r="AS1071">
        <v>18</v>
      </c>
      <c r="AT1071">
        <v>41</v>
      </c>
      <c r="AU1071">
        <v>25</v>
      </c>
      <c r="AV1071">
        <v>20</v>
      </c>
      <c r="AW1071">
        <v>45</v>
      </c>
      <c r="AX1071">
        <v>119</v>
      </c>
      <c r="AY1071">
        <v>118</v>
      </c>
      <c r="AZ1071">
        <v>237</v>
      </c>
      <c r="BA1071">
        <v>2</v>
      </c>
      <c r="BB1071">
        <v>2</v>
      </c>
      <c r="BC1071">
        <v>2</v>
      </c>
      <c r="BD1071">
        <v>2</v>
      </c>
      <c r="BE1071">
        <v>2</v>
      </c>
      <c r="BF1071">
        <v>2</v>
      </c>
      <c r="BG1071">
        <v>0</v>
      </c>
      <c r="BH1071">
        <v>12</v>
      </c>
      <c r="BI1071">
        <v>0</v>
      </c>
      <c r="BJ1071">
        <v>0</v>
      </c>
      <c r="BK1071">
        <v>1</v>
      </c>
      <c r="BL1071">
        <v>0</v>
      </c>
      <c r="BM1071">
        <v>0</v>
      </c>
      <c r="BN1071">
        <v>1</v>
      </c>
      <c r="BO1071">
        <v>1</v>
      </c>
      <c r="BP1071">
        <v>0</v>
      </c>
      <c r="BQ1071">
        <v>5</v>
      </c>
      <c r="BR1071">
        <v>7</v>
      </c>
      <c r="BS1071">
        <v>0</v>
      </c>
      <c r="BT1071">
        <v>0</v>
      </c>
      <c r="BU1071">
        <v>1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1</v>
      </c>
      <c r="CE1071">
        <v>0</v>
      </c>
      <c r="CF1071">
        <v>17</v>
      </c>
      <c r="CG1071">
        <v>5</v>
      </c>
      <c r="CH1071">
        <v>7</v>
      </c>
      <c r="CI1071">
        <v>2</v>
      </c>
      <c r="CJ1071">
        <v>2</v>
      </c>
      <c r="CK1071">
        <v>2</v>
      </c>
      <c r="CL1071">
        <v>2</v>
      </c>
      <c r="CM1071">
        <v>2</v>
      </c>
      <c r="CN1071">
        <v>2</v>
      </c>
      <c r="CO1071">
        <v>0</v>
      </c>
      <c r="CP1071">
        <v>12</v>
      </c>
      <c r="CQ1071">
        <v>14</v>
      </c>
      <c r="CR1071">
        <v>12</v>
      </c>
      <c r="CS1071">
        <v>1</v>
      </c>
    </row>
    <row r="1072" spans="1:97" x14ac:dyDescent="0.25">
      <c r="A1072" t="s">
        <v>5344</v>
      </c>
      <c r="B1072">
        <v>1</v>
      </c>
      <c r="C1072" t="s">
        <v>427</v>
      </c>
      <c r="D1072">
        <v>37</v>
      </c>
      <c r="E1072" t="s">
        <v>216</v>
      </c>
      <c r="F1072">
        <v>1</v>
      </c>
      <c r="G1072" t="s">
        <v>380</v>
      </c>
      <c r="H1072" t="s">
        <v>5345</v>
      </c>
      <c r="I1072">
        <v>7214</v>
      </c>
      <c r="J1072" t="s">
        <v>217</v>
      </c>
      <c r="K1072" t="s">
        <v>189</v>
      </c>
      <c r="L1072" t="s">
        <v>31</v>
      </c>
      <c r="M1072" t="s">
        <v>37</v>
      </c>
      <c r="N1072" t="s">
        <v>35</v>
      </c>
      <c r="O1072" t="s">
        <v>29</v>
      </c>
      <c r="P1072" t="s">
        <v>5055</v>
      </c>
      <c r="Q1072" t="s">
        <v>3303</v>
      </c>
      <c r="R1072" t="s">
        <v>218</v>
      </c>
      <c r="S1072">
        <v>0</v>
      </c>
      <c r="T1072">
        <v>92</v>
      </c>
      <c r="U1072">
        <v>83</v>
      </c>
      <c r="V1072">
        <v>175</v>
      </c>
      <c r="W1072">
        <v>15</v>
      </c>
      <c r="X1072">
        <v>20</v>
      </c>
      <c r="Y1072">
        <v>35</v>
      </c>
      <c r="Z1072">
        <v>92</v>
      </c>
      <c r="AA1072">
        <v>83</v>
      </c>
      <c r="AB1072">
        <v>175</v>
      </c>
      <c r="AC1072">
        <v>13</v>
      </c>
      <c r="AD1072">
        <v>16</v>
      </c>
      <c r="AE1072">
        <v>29</v>
      </c>
      <c r="AF1072">
        <v>13</v>
      </c>
      <c r="AG1072">
        <v>16</v>
      </c>
      <c r="AH1072">
        <v>29</v>
      </c>
      <c r="AI1072">
        <v>13</v>
      </c>
      <c r="AJ1072">
        <v>12</v>
      </c>
      <c r="AK1072">
        <v>25</v>
      </c>
      <c r="AL1072">
        <v>22</v>
      </c>
      <c r="AM1072">
        <v>9</v>
      </c>
      <c r="AN1072">
        <v>31</v>
      </c>
      <c r="AO1072">
        <v>13</v>
      </c>
      <c r="AP1072">
        <v>19</v>
      </c>
      <c r="AQ1072">
        <v>32</v>
      </c>
      <c r="AR1072">
        <v>12</v>
      </c>
      <c r="AS1072">
        <v>9</v>
      </c>
      <c r="AT1072">
        <v>21</v>
      </c>
      <c r="AU1072">
        <v>20</v>
      </c>
      <c r="AV1072">
        <v>12</v>
      </c>
      <c r="AW1072">
        <v>32</v>
      </c>
      <c r="AX1072">
        <v>93</v>
      </c>
      <c r="AY1072">
        <v>77</v>
      </c>
      <c r="AZ1072">
        <v>170</v>
      </c>
      <c r="BA1072">
        <v>1</v>
      </c>
      <c r="BB1072">
        <v>1</v>
      </c>
      <c r="BC1072">
        <v>1</v>
      </c>
      <c r="BD1072">
        <v>2</v>
      </c>
      <c r="BE1072">
        <v>1</v>
      </c>
      <c r="BF1072">
        <v>1</v>
      </c>
      <c r="BG1072">
        <v>0</v>
      </c>
      <c r="BH1072">
        <v>7</v>
      </c>
      <c r="BI1072">
        <v>0</v>
      </c>
      <c r="BJ1072">
        <v>0</v>
      </c>
      <c r="BK1072">
        <v>1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2</v>
      </c>
      <c r="BR1072">
        <v>5</v>
      </c>
      <c r="BS1072">
        <v>0</v>
      </c>
      <c r="BT1072">
        <v>0</v>
      </c>
      <c r="BU1072">
        <v>0</v>
      </c>
      <c r="BV1072">
        <v>1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1</v>
      </c>
      <c r="CE1072">
        <v>0</v>
      </c>
      <c r="CF1072">
        <v>10</v>
      </c>
      <c r="CG1072">
        <v>2</v>
      </c>
      <c r="CH1072">
        <v>5</v>
      </c>
      <c r="CI1072">
        <v>1</v>
      </c>
      <c r="CJ1072">
        <v>1</v>
      </c>
      <c r="CK1072">
        <v>1</v>
      </c>
      <c r="CL1072">
        <v>2</v>
      </c>
      <c r="CM1072">
        <v>1</v>
      </c>
      <c r="CN1072">
        <v>1</v>
      </c>
      <c r="CO1072">
        <v>0</v>
      </c>
      <c r="CP1072">
        <v>7</v>
      </c>
      <c r="CQ1072">
        <v>10</v>
      </c>
      <c r="CR1072">
        <v>7</v>
      </c>
      <c r="CS1072">
        <v>1</v>
      </c>
    </row>
    <row r="1073" spans="1:97" x14ac:dyDescent="0.25">
      <c r="A1073" t="s">
        <v>5346</v>
      </c>
      <c r="B1073">
        <v>2</v>
      </c>
      <c r="C1073" t="s">
        <v>5313</v>
      </c>
      <c r="D1073">
        <v>37</v>
      </c>
      <c r="E1073" t="s">
        <v>216</v>
      </c>
      <c r="F1073">
        <v>1</v>
      </c>
      <c r="G1073" t="s">
        <v>380</v>
      </c>
      <c r="H1073" t="s">
        <v>5314</v>
      </c>
      <c r="I1073">
        <v>1104</v>
      </c>
      <c r="J1073" t="s">
        <v>217</v>
      </c>
      <c r="K1073" t="s">
        <v>189</v>
      </c>
      <c r="L1073" t="s">
        <v>31</v>
      </c>
      <c r="M1073" t="s">
        <v>37</v>
      </c>
      <c r="N1073" t="s">
        <v>35</v>
      </c>
      <c r="O1073" t="s">
        <v>29</v>
      </c>
      <c r="P1073" t="s">
        <v>5315</v>
      </c>
      <c r="Q1073" t="s">
        <v>5195</v>
      </c>
      <c r="R1073" t="s">
        <v>218</v>
      </c>
      <c r="S1073">
        <v>0</v>
      </c>
      <c r="T1073">
        <v>66</v>
      </c>
      <c r="U1073">
        <v>65</v>
      </c>
      <c r="V1073">
        <v>131</v>
      </c>
      <c r="W1073">
        <v>13</v>
      </c>
      <c r="X1073">
        <v>9</v>
      </c>
      <c r="Y1073">
        <v>22</v>
      </c>
      <c r="Z1073">
        <v>66</v>
      </c>
      <c r="AA1073">
        <v>65</v>
      </c>
      <c r="AB1073">
        <v>131</v>
      </c>
      <c r="AC1073">
        <v>7</v>
      </c>
      <c r="AD1073">
        <v>11</v>
      </c>
      <c r="AE1073">
        <v>18</v>
      </c>
      <c r="AF1073">
        <v>7</v>
      </c>
      <c r="AG1073">
        <v>11</v>
      </c>
      <c r="AH1073">
        <v>18</v>
      </c>
      <c r="AI1073">
        <v>11</v>
      </c>
      <c r="AJ1073">
        <v>12</v>
      </c>
      <c r="AK1073">
        <v>23</v>
      </c>
      <c r="AL1073">
        <v>8</v>
      </c>
      <c r="AM1073">
        <v>11</v>
      </c>
      <c r="AN1073">
        <v>19</v>
      </c>
      <c r="AO1073">
        <v>9</v>
      </c>
      <c r="AP1073">
        <v>10</v>
      </c>
      <c r="AQ1073">
        <v>19</v>
      </c>
      <c r="AR1073">
        <v>11</v>
      </c>
      <c r="AS1073">
        <v>9</v>
      </c>
      <c r="AT1073">
        <v>20</v>
      </c>
      <c r="AU1073">
        <v>14</v>
      </c>
      <c r="AV1073">
        <v>9</v>
      </c>
      <c r="AW1073">
        <v>23</v>
      </c>
      <c r="AX1073">
        <v>60</v>
      </c>
      <c r="AY1073">
        <v>62</v>
      </c>
      <c r="AZ1073">
        <v>122</v>
      </c>
      <c r="BA1073">
        <v>1</v>
      </c>
      <c r="BB1073">
        <v>1</v>
      </c>
      <c r="BC1073">
        <v>1</v>
      </c>
      <c r="BD1073">
        <v>1</v>
      </c>
      <c r="BE1073">
        <v>1</v>
      </c>
      <c r="BF1073">
        <v>1</v>
      </c>
      <c r="BG1073">
        <v>0</v>
      </c>
      <c r="BH1073">
        <v>6</v>
      </c>
      <c r="BI1073">
        <v>0</v>
      </c>
      <c r="BJ1073">
        <v>0</v>
      </c>
      <c r="BK1073">
        <v>0</v>
      </c>
      <c r="BL1073">
        <v>1</v>
      </c>
      <c r="BM1073">
        <v>0</v>
      </c>
      <c r="BN1073">
        <v>0</v>
      </c>
      <c r="BO1073">
        <v>0</v>
      </c>
      <c r="BP1073">
        <v>0</v>
      </c>
      <c r="BQ1073">
        <v>1</v>
      </c>
      <c r="BR1073">
        <v>5</v>
      </c>
      <c r="BS1073">
        <v>0</v>
      </c>
      <c r="BT1073">
        <v>0</v>
      </c>
      <c r="BU1073">
        <v>1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1</v>
      </c>
      <c r="CE1073">
        <v>0</v>
      </c>
      <c r="CF1073">
        <v>9</v>
      </c>
      <c r="CG1073">
        <v>1</v>
      </c>
      <c r="CH1073">
        <v>5</v>
      </c>
      <c r="CI1073">
        <v>1</v>
      </c>
      <c r="CJ1073">
        <v>1</v>
      </c>
      <c r="CK1073">
        <v>1</v>
      </c>
      <c r="CL1073">
        <v>1</v>
      </c>
      <c r="CM1073">
        <v>1</v>
      </c>
      <c r="CN1073">
        <v>1</v>
      </c>
      <c r="CO1073">
        <v>0</v>
      </c>
      <c r="CP1073">
        <v>6</v>
      </c>
      <c r="CQ1073">
        <v>17</v>
      </c>
      <c r="CR1073">
        <v>6</v>
      </c>
      <c r="CS1073">
        <v>1</v>
      </c>
    </row>
    <row r="1074" spans="1:97" x14ac:dyDescent="0.25">
      <c r="A1074" t="s">
        <v>5347</v>
      </c>
      <c r="B1074">
        <v>2</v>
      </c>
      <c r="C1074" t="s">
        <v>5348</v>
      </c>
      <c r="D1074">
        <v>19</v>
      </c>
      <c r="E1074" t="s">
        <v>188</v>
      </c>
      <c r="F1074">
        <v>1</v>
      </c>
      <c r="G1074" t="s">
        <v>188</v>
      </c>
      <c r="H1074" t="s">
        <v>5349</v>
      </c>
      <c r="I1074">
        <v>0</v>
      </c>
      <c r="J1074" t="s">
        <v>188</v>
      </c>
      <c r="K1074" t="s">
        <v>189</v>
      </c>
      <c r="L1074" t="s">
        <v>31</v>
      </c>
      <c r="M1074" t="s">
        <v>37</v>
      </c>
      <c r="N1074" t="s">
        <v>35</v>
      </c>
      <c r="O1074" t="s">
        <v>29</v>
      </c>
      <c r="P1074" t="s">
        <v>5044</v>
      </c>
      <c r="Q1074" t="s">
        <v>2831</v>
      </c>
      <c r="R1074" t="s">
        <v>190</v>
      </c>
      <c r="S1074">
        <v>0</v>
      </c>
      <c r="T1074">
        <v>68</v>
      </c>
      <c r="U1074">
        <v>71</v>
      </c>
      <c r="V1074">
        <v>139</v>
      </c>
      <c r="W1074">
        <v>12</v>
      </c>
      <c r="X1074">
        <v>12</v>
      </c>
      <c r="Y1074">
        <v>24</v>
      </c>
      <c r="Z1074">
        <v>65</v>
      </c>
      <c r="AA1074">
        <v>71</v>
      </c>
      <c r="AB1074">
        <v>136</v>
      </c>
      <c r="AC1074">
        <v>7</v>
      </c>
      <c r="AD1074">
        <v>10</v>
      </c>
      <c r="AE1074">
        <v>17</v>
      </c>
      <c r="AF1074">
        <v>7</v>
      </c>
      <c r="AG1074">
        <v>10</v>
      </c>
      <c r="AH1074">
        <v>17</v>
      </c>
      <c r="AI1074">
        <v>8</v>
      </c>
      <c r="AJ1074">
        <v>12</v>
      </c>
      <c r="AK1074">
        <v>20</v>
      </c>
      <c r="AL1074">
        <v>11</v>
      </c>
      <c r="AM1074">
        <v>6</v>
      </c>
      <c r="AN1074">
        <v>17</v>
      </c>
      <c r="AO1074">
        <v>15</v>
      </c>
      <c r="AP1074">
        <v>9</v>
      </c>
      <c r="AQ1074">
        <v>24</v>
      </c>
      <c r="AR1074">
        <v>6</v>
      </c>
      <c r="AS1074">
        <v>11</v>
      </c>
      <c r="AT1074">
        <v>17</v>
      </c>
      <c r="AU1074">
        <v>9</v>
      </c>
      <c r="AV1074">
        <v>13</v>
      </c>
      <c r="AW1074">
        <v>22</v>
      </c>
      <c r="AX1074">
        <v>56</v>
      </c>
      <c r="AY1074">
        <v>61</v>
      </c>
      <c r="AZ1074">
        <v>117</v>
      </c>
      <c r="BA1074">
        <v>1</v>
      </c>
      <c r="BB1074">
        <v>1</v>
      </c>
      <c r="BC1074">
        <v>1</v>
      </c>
      <c r="BD1074">
        <v>1</v>
      </c>
      <c r="BE1074">
        <v>1</v>
      </c>
      <c r="BF1074">
        <v>1</v>
      </c>
      <c r="BG1074">
        <v>0</v>
      </c>
      <c r="BH1074">
        <v>6</v>
      </c>
      <c r="BI1074">
        <v>0</v>
      </c>
      <c r="BJ1074">
        <v>0</v>
      </c>
      <c r="BK1074">
        <v>1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2</v>
      </c>
      <c r="BR1074">
        <v>4</v>
      </c>
      <c r="BS1074">
        <v>0</v>
      </c>
      <c r="BT1074">
        <v>0</v>
      </c>
      <c r="BU1074">
        <v>0</v>
      </c>
      <c r="BV1074">
        <v>1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1</v>
      </c>
      <c r="CD1074">
        <v>0</v>
      </c>
      <c r="CE1074">
        <v>0</v>
      </c>
      <c r="CF1074">
        <v>9</v>
      </c>
      <c r="CG1074">
        <v>2</v>
      </c>
      <c r="CH1074">
        <v>4</v>
      </c>
      <c r="CI1074">
        <v>1</v>
      </c>
      <c r="CJ1074">
        <v>1</v>
      </c>
      <c r="CK1074">
        <v>1</v>
      </c>
      <c r="CL1074">
        <v>1</v>
      </c>
      <c r="CM1074">
        <v>1</v>
      </c>
      <c r="CN1074">
        <v>1</v>
      </c>
      <c r="CO1074">
        <v>0</v>
      </c>
      <c r="CP1074">
        <v>6</v>
      </c>
      <c r="CQ1074">
        <v>12</v>
      </c>
      <c r="CR1074">
        <v>6</v>
      </c>
      <c r="CS1074">
        <v>1</v>
      </c>
    </row>
    <row r="1075" spans="1:97" x14ac:dyDescent="0.25">
      <c r="A1075" t="s">
        <v>5350</v>
      </c>
      <c r="B1075">
        <v>1</v>
      </c>
      <c r="C1075" t="s">
        <v>5351</v>
      </c>
      <c r="D1075">
        <v>37</v>
      </c>
      <c r="E1075" t="s">
        <v>216</v>
      </c>
      <c r="F1075">
        <v>1</v>
      </c>
      <c r="G1075" t="s">
        <v>380</v>
      </c>
      <c r="H1075" t="s">
        <v>5352</v>
      </c>
      <c r="I1075">
        <v>0</v>
      </c>
      <c r="J1075" t="s">
        <v>217</v>
      </c>
      <c r="K1075" t="s">
        <v>189</v>
      </c>
      <c r="L1075" t="s">
        <v>31</v>
      </c>
      <c r="M1075" t="s">
        <v>37</v>
      </c>
      <c r="N1075" t="s">
        <v>35</v>
      </c>
      <c r="O1075" t="s">
        <v>29</v>
      </c>
      <c r="P1075" t="s">
        <v>5353</v>
      </c>
      <c r="Q1075" t="s">
        <v>3311</v>
      </c>
      <c r="R1075" t="s">
        <v>218</v>
      </c>
      <c r="S1075">
        <v>0</v>
      </c>
      <c r="T1075">
        <v>313</v>
      </c>
      <c r="U1075">
        <v>296</v>
      </c>
      <c r="V1075">
        <v>609</v>
      </c>
      <c r="W1075">
        <v>49</v>
      </c>
      <c r="X1075">
        <v>56</v>
      </c>
      <c r="Y1075">
        <v>105</v>
      </c>
      <c r="Z1075">
        <v>308</v>
      </c>
      <c r="AA1075">
        <v>295</v>
      </c>
      <c r="AB1075">
        <v>603</v>
      </c>
      <c r="AC1075">
        <v>52</v>
      </c>
      <c r="AD1075">
        <v>47</v>
      </c>
      <c r="AE1075">
        <v>99</v>
      </c>
      <c r="AF1075">
        <v>53</v>
      </c>
      <c r="AG1075">
        <v>49</v>
      </c>
      <c r="AH1075">
        <v>102</v>
      </c>
      <c r="AI1075">
        <v>56</v>
      </c>
      <c r="AJ1075">
        <v>49</v>
      </c>
      <c r="AK1075">
        <v>105</v>
      </c>
      <c r="AL1075">
        <v>52</v>
      </c>
      <c r="AM1075">
        <v>53</v>
      </c>
      <c r="AN1075">
        <v>105</v>
      </c>
      <c r="AO1075">
        <v>56</v>
      </c>
      <c r="AP1075">
        <v>48</v>
      </c>
      <c r="AQ1075">
        <v>104</v>
      </c>
      <c r="AR1075">
        <v>51</v>
      </c>
      <c r="AS1075">
        <v>50</v>
      </c>
      <c r="AT1075">
        <v>101</v>
      </c>
      <c r="AU1075">
        <v>56</v>
      </c>
      <c r="AV1075">
        <v>47</v>
      </c>
      <c r="AW1075">
        <v>103</v>
      </c>
      <c r="AX1075">
        <v>324</v>
      </c>
      <c r="AY1075">
        <v>296</v>
      </c>
      <c r="AZ1075">
        <v>620</v>
      </c>
      <c r="BA1075">
        <v>3</v>
      </c>
      <c r="BB1075">
        <v>3</v>
      </c>
      <c r="BC1075">
        <v>3</v>
      </c>
      <c r="BD1075">
        <v>3</v>
      </c>
      <c r="BE1075">
        <v>3</v>
      </c>
      <c r="BF1075">
        <v>3</v>
      </c>
      <c r="BG1075">
        <v>0</v>
      </c>
      <c r="BH1075">
        <v>18</v>
      </c>
      <c r="BI1075">
        <v>0</v>
      </c>
      <c r="BJ1075">
        <v>0</v>
      </c>
      <c r="BK1075">
        <v>0</v>
      </c>
      <c r="BL1075">
        <v>1</v>
      </c>
      <c r="BM1075">
        <v>1</v>
      </c>
      <c r="BN1075">
        <v>0</v>
      </c>
      <c r="BO1075">
        <v>0</v>
      </c>
      <c r="BP1075">
        <v>1</v>
      </c>
      <c r="BQ1075">
        <v>7</v>
      </c>
      <c r="BR1075">
        <v>11</v>
      </c>
      <c r="BS1075">
        <v>0</v>
      </c>
      <c r="BT1075">
        <v>0</v>
      </c>
      <c r="BU1075">
        <v>2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1</v>
      </c>
      <c r="CD1075">
        <v>1</v>
      </c>
      <c r="CE1075">
        <v>0</v>
      </c>
      <c r="CF1075">
        <v>25</v>
      </c>
      <c r="CG1075">
        <v>7</v>
      </c>
      <c r="CH1075">
        <v>11</v>
      </c>
      <c r="CI1075">
        <v>3</v>
      </c>
      <c r="CJ1075">
        <v>3</v>
      </c>
      <c r="CK1075">
        <v>3</v>
      </c>
      <c r="CL1075">
        <v>3</v>
      </c>
      <c r="CM1075">
        <v>3</v>
      </c>
      <c r="CN1075">
        <v>3</v>
      </c>
      <c r="CO1075">
        <v>0</v>
      </c>
      <c r="CP1075">
        <v>18</v>
      </c>
      <c r="CQ1075">
        <v>18</v>
      </c>
      <c r="CR1075">
        <v>18</v>
      </c>
      <c r="CS1075">
        <v>1</v>
      </c>
    </row>
    <row r="1076" spans="1:97" x14ac:dyDescent="0.25">
      <c r="A1076" t="s">
        <v>5354</v>
      </c>
      <c r="B1076">
        <v>2</v>
      </c>
      <c r="C1076" t="s">
        <v>5355</v>
      </c>
      <c r="D1076">
        <v>19</v>
      </c>
      <c r="E1076" t="s">
        <v>188</v>
      </c>
      <c r="F1076">
        <v>1</v>
      </c>
      <c r="G1076" t="s">
        <v>188</v>
      </c>
      <c r="H1076" t="s">
        <v>5242</v>
      </c>
      <c r="I1076">
        <v>1103</v>
      </c>
      <c r="J1076" t="s">
        <v>188</v>
      </c>
      <c r="K1076" t="s">
        <v>189</v>
      </c>
      <c r="L1076" t="s">
        <v>31</v>
      </c>
      <c r="M1076" t="s">
        <v>37</v>
      </c>
      <c r="N1076" t="s">
        <v>35</v>
      </c>
      <c r="O1076" t="s">
        <v>29</v>
      </c>
      <c r="P1076" t="s">
        <v>5243</v>
      </c>
      <c r="Q1076" t="s">
        <v>5168</v>
      </c>
      <c r="R1076" t="s">
        <v>190</v>
      </c>
      <c r="S1076">
        <v>0</v>
      </c>
      <c r="T1076">
        <v>52</v>
      </c>
      <c r="U1076">
        <v>51</v>
      </c>
      <c r="V1076">
        <v>103</v>
      </c>
      <c r="W1076">
        <v>11</v>
      </c>
      <c r="X1076">
        <v>5</v>
      </c>
      <c r="Y1076">
        <v>16</v>
      </c>
      <c r="Z1076">
        <v>51</v>
      </c>
      <c r="AA1076">
        <v>51</v>
      </c>
      <c r="AB1076">
        <v>102</v>
      </c>
      <c r="AC1076">
        <v>8</v>
      </c>
      <c r="AD1076">
        <v>5</v>
      </c>
      <c r="AE1076">
        <v>13</v>
      </c>
      <c r="AF1076">
        <v>8</v>
      </c>
      <c r="AG1076">
        <v>5</v>
      </c>
      <c r="AH1076">
        <v>13</v>
      </c>
      <c r="AI1076">
        <v>9</v>
      </c>
      <c r="AJ1076">
        <v>8</v>
      </c>
      <c r="AK1076">
        <v>17</v>
      </c>
      <c r="AL1076">
        <v>8</v>
      </c>
      <c r="AM1076">
        <v>9</v>
      </c>
      <c r="AN1076">
        <v>17</v>
      </c>
      <c r="AO1076">
        <v>7</v>
      </c>
      <c r="AP1076">
        <v>15</v>
      </c>
      <c r="AQ1076">
        <v>22</v>
      </c>
      <c r="AR1076">
        <v>15</v>
      </c>
      <c r="AS1076">
        <v>6</v>
      </c>
      <c r="AT1076">
        <v>21</v>
      </c>
      <c r="AU1076">
        <v>6</v>
      </c>
      <c r="AV1076">
        <v>16</v>
      </c>
      <c r="AW1076">
        <v>22</v>
      </c>
      <c r="AX1076">
        <v>53</v>
      </c>
      <c r="AY1076">
        <v>59</v>
      </c>
      <c r="AZ1076">
        <v>112</v>
      </c>
      <c r="BA1076">
        <v>1</v>
      </c>
      <c r="BB1076">
        <v>1</v>
      </c>
      <c r="BC1076">
        <v>1</v>
      </c>
      <c r="BD1076">
        <v>1</v>
      </c>
      <c r="BE1076">
        <v>1</v>
      </c>
      <c r="BF1076">
        <v>1</v>
      </c>
      <c r="BG1076">
        <v>0</v>
      </c>
      <c r="BH1076">
        <v>6</v>
      </c>
      <c r="BI1076">
        <v>0</v>
      </c>
      <c r="BJ1076">
        <v>0</v>
      </c>
      <c r="BK1076">
        <v>0</v>
      </c>
      <c r="BL1076">
        <v>1</v>
      </c>
      <c r="BM1076">
        <v>0</v>
      </c>
      <c r="BN1076">
        <v>0</v>
      </c>
      <c r="BO1076">
        <v>0</v>
      </c>
      <c r="BP1076">
        <v>0</v>
      </c>
      <c r="BQ1076">
        <v>2</v>
      </c>
      <c r="BR1076">
        <v>4</v>
      </c>
      <c r="BS1076">
        <v>0</v>
      </c>
      <c r="BT1076">
        <v>0</v>
      </c>
      <c r="BU1076">
        <v>2</v>
      </c>
      <c r="BV1076">
        <v>1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1</v>
      </c>
      <c r="CD1076">
        <v>0</v>
      </c>
      <c r="CE1076">
        <v>0</v>
      </c>
      <c r="CF1076">
        <v>11</v>
      </c>
      <c r="CG1076">
        <v>2</v>
      </c>
      <c r="CH1076">
        <v>4</v>
      </c>
      <c r="CI1076">
        <v>1</v>
      </c>
      <c r="CJ1076">
        <v>1</v>
      </c>
      <c r="CK1076">
        <v>1</v>
      </c>
      <c r="CL1076">
        <v>1</v>
      </c>
      <c r="CM1076">
        <v>1</v>
      </c>
      <c r="CN1076">
        <v>1</v>
      </c>
      <c r="CO1076">
        <v>0</v>
      </c>
      <c r="CP1076">
        <v>6</v>
      </c>
      <c r="CQ1076">
        <v>6</v>
      </c>
      <c r="CR1076">
        <v>6</v>
      </c>
      <c r="CS1076">
        <v>1</v>
      </c>
    </row>
    <row r="1077" spans="1:97" x14ac:dyDescent="0.25">
      <c r="A1077" t="s">
        <v>5356</v>
      </c>
      <c r="B1077">
        <v>1</v>
      </c>
      <c r="C1077" t="s">
        <v>1421</v>
      </c>
      <c r="D1077">
        <v>37</v>
      </c>
      <c r="E1077" t="s">
        <v>216</v>
      </c>
      <c r="F1077">
        <v>1</v>
      </c>
      <c r="G1077" t="s">
        <v>380</v>
      </c>
      <c r="H1077" t="s">
        <v>5357</v>
      </c>
      <c r="I1077">
        <v>0</v>
      </c>
      <c r="J1077" t="s">
        <v>217</v>
      </c>
      <c r="K1077" t="s">
        <v>189</v>
      </c>
      <c r="L1077" t="s">
        <v>31</v>
      </c>
      <c r="M1077" t="s">
        <v>37</v>
      </c>
      <c r="N1077" t="s">
        <v>35</v>
      </c>
      <c r="O1077" t="s">
        <v>29</v>
      </c>
      <c r="P1077" t="s">
        <v>5055</v>
      </c>
      <c r="Q1077" t="s">
        <v>3303</v>
      </c>
      <c r="R1077" t="s">
        <v>218</v>
      </c>
      <c r="S1077">
        <v>0</v>
      </c>
      <c r="T1077">
        <v>83</v>
      </c>
      <c r="U1077">
        <v>112</v>
      </c>
      <c r="V1077">
        <v>195</v>
      </c>
      <c r="W1077">
        <v>15</v>
      </c>
      <c r="X1077">
        <v>22</v>
      </c>
      <c r="Y1077">
        <v>37</v>
      </c>
      <c r="Z1077">
        <v>83</v>
      </c>
      <c r="AA1077">
        <v>112</v>
      </c>
      <c r="AB1077">
        <v>195</v>
      </c>
      <c r="AC1077">
        <v>9</v>
      </c>
      <c r="AD1077">
        <v>14</v>
      </c>
      <c r="AE1077">
        <v>23</v>
      </c>
      <c r="AF1077">
        <v>9</v>
      </c>
      <c r="AG1077">
        <v>14</v>
      </c>
      <c r="AH1077">
        <v>23</v>
      </c>
      <c r="AI1077">
        <v>12</v>
      </c>
      <c r="AJ1077">
        <v>17</v>
      </c>
      <c r="AK1077">
        <v>29</v>
      </c>
      <c r="AL1077">
        <v>21</v>
      </c>
      <c r="AM1077">
        <v>9</v>
      </c>
      <c r="AN1077">
        <v>30</v>
      </c>
      <c r="AO1077">
        <v>12</v>
      </c>
      <c r="AP1077">
        <v>23</v>
      </c>
      <c r="AQ1077">
        <v>35</v>
      </c>
      <c r="AR1077">
        <v>9</v>
      </c>
      <c r="AS1077">
        <v>20</v>
      </c>
      <c r="AT1077">
        <v>29</v>
      </c>
      <c r="AU1077">
        <v>21</v>
      </c>
      <c r="AV1077">
        <v>21</v>
      </c>
      <c r="AW1077">
        <v>42</v>
      </c>
      <c r="AX1077">
        <v>84</v>
      </c>
      <c r="AY1077">
        <v>104</v>
      </c>
      <c r="AZ1077">
        <v>188</v>
      </c>
      <c r="BA1077">
        <v>1</v>
      </c>
      <c r="BB1077">
        <v>2</v>
      </c>
      <c r="BC1077">
        <v>1</v>
      </c>
      <c r="BD1077">
        <v>2</v>
      </c>
      <c r="BE1077">
        <v>2</v>
      </c>
      <c r="BF1077">
        <v>2</v>
      </c>
      <c r="BG1077">
        <v>0</v>
      </c>
      <c r="BH1077">
        <v>10</v>
      </c>
      <c r="BI1077">
        <v>0</v>
      </c>
      <c r="BJ1077">
        <v>0</v>
      </c>
      <c r="BK1077">
        <v>1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3</v>
      </c>
      <c r="BR1077">
        <v>7</v>
      </c>
      <c r="BS1077">
        <v>0</v>
      </c>
      <c r="BT1077">
        <v>0</v>
      </c>
      <c r="BU1077">
        <v>3</v>
      </c>
      <c r="BV1077">
        <v>1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1</v>
      </c>
      <c r="CD1077">
        <v>0</v>
      </c>
      <c r="CE1077">
        <v>0</v>
      </c>
      <c r="CF1077">
        <v>16</v>
      </c>
      <c r="CG1077">
        <v>3</v>
      </c>
      <c r="CH1077">
        <v>7</v>
      </c>
      <c r="CI1077">
        <v>1</v>
      </c>
      <c r="CJ1077">
        <v>2</v>
      </c>
      <c r="CK1077">
        <v>1</v>
      </c>
      <c r="CL1077">
        <v>2</v>
      </c>
      <c r="CM1077">
        <v>2</v>
      </c>
      <c r="CN1077">
        <v>2</v>
      </c>
      <c r="CO1077">
        <v>0</v>
      </c>
      <c r="CP1077">
        <v>10</v>
      </c>
      <c r="CQ1077">
        <v>10</v>
      </c>
      <c r="CR1077">
        <v>10</v>
      </c>
      <c r="CS1077">
        <v>1</v>
      </c>
    </row>
    <row r="1078" spans="1:97" x14ac:dyDescent="0.25">
      <c r="A1078" t="s">
        <v>5358</v>
      </c>
      <c r="B1078">
        <v>1</v>
      </c>
      <c r="C1078" t="s">
        <v>2360</v>
      </c>
      <c r="D1078">
        <v>37</v>
      </c>
      <c r="E1078" t="s">
        <v>216</v>
      </c>
      <c r="F1078">
        <v>1</v>
      </c>
      <c r="G1078" t="s">
        <v>380</v>
      </c>
      <c r="H1078" t="s">
        <v>5359</v>
      </c>
      <c r="I1078">
        <v>205</v>
      </c>
      <c r="J1078" t="s">
        <v>217</v>
      </c>
      <c r="K1078" t="s">
        <v>189</v>
      </c>
      <c r="L1078" t="s">
        <v>31</v>
      </c>
      <c r="M1078" t="s">
        <v>37</v>
      </c>
      <c r="N1078" t="s">
        <v>35</v>
      </c>
      <c r="O1078" t="s">
        <v>29</v>
      </c>
      <c r="P1078" t="s">
        <v>2811</v>
      </c>
      <c r="Q1078" t="s">
        <v>2812</v>
      </c>
      <c r="R1078" t="s">
        <v>218</v>
      </c>
      <c r="S1078">
        <v>0</v>
      </c>
      <c r="T1078">
        <v>111</v>
      </c>
      <c r="U1078">
        <v>90</v>
      </c>
      <c r="V1078">
        <v>201</v>
      </c>
      <c r="W1078">
        <v>13</v>
      </c>
      <c r="X1078">
        <v>10</v>
      </c>
      <c r="Y1078">
        <v>23</v>
      </c>
      <c r="Z1078">
        <v>110</v>
      </c>
      <c r="AA1078">
        <v>90</v>
      </c>
      <c r="AB1078">
        <v>200</v>
      </c>
      <c r="AC1078">
        <v>16</v>
      </c>
      <c r="AD1078">
        <v>13</v>
      </c>
      <c r="AE1078">
        <v>29</v>
      </c>
      <c r="AF1078">
        <v>16</v>
      </c>
      <c r="AG1078">
        <v>14</v>
      </c>
      <c r="AH1078">
        <v>30</v>
      </c>
      <c r="AI1078">
        <v>17</v>
      </c>
      <c r="AJ1078">
        <v>14</v>
      </c>
      <c r="AK1078">
        <v>31</v>
      </c>
      <c r="AL1078">
        <v>12</v>
      </c>
      <c r="AM1078">
        <v>15</v>
      </c>
      <c r="AN1078">
        <v>27</v>
      </c>
      <c r="AO1078">
        <v>25</v>
      </c>
      <c r="AP1078">
        <v>25</v>
      </c>
      <c r="AQ1078">
        <v>50</v>
      </c>
      <c r="AR1078">
        <v>24</v>
      </c>
      <c r="AS1078">
        <v>23</v>
      </c>
      <c r="AT1078">
        <v>47</v>
      </c>
      <c r="AU1078">
        <v>21</v>
      </c>
      <c r="AV1078">
        <v>11</v>
      </c>
      <c r="AW1078">
        <v>32</v>
      </c>
      <c r="AX1078">
        <v>115</v>
      </c>
      <c r="AY1078">
        <v>102</v>
      </c>
      <c r="AZ1078">
        <v>217</v>
      </c>
      <c r="BA1078">
        <v>1</v>
      </c>
      <c r="BB1078">
        <v>1</v>
      </c>
      <c r="BC1078">
        <v>1</v>
      </c>
      <c r="BD1078">
        <v>2</v>
      </c>
      <c r="BE1078">
        <v>2</v>
      </c>
      <c r="BF1078">
        <v>1</v>
      </c>
      <c r="BG1078">
        <v>0</v>
      </c>
      <c r="BH1078">
        <v>8</v>
      </c>
      <c r="BI1078">
        <v>0</v>
      </c>
      <c r="BJ1078">
        <v>0</v>
      </c>
      <c r="BK1078">
        <v>1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4</v>
      </c>
      <c r="BR1078">
        <v>4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1</v>
      </c>
      <c r="CD1078">
        <v>0</v>
      </c>
      <c r="CE1078">
        <v>0</v>
      </c>
      <c r="CF1078">
        <v>10</v>
      </c>
      <c r="CG1078">
        <v>4</v>
      </c>
      <c r="CH1078">
        <v>4</v>
      </c>
      <c r="CI1078">
        <v>1</v>
      </c>
      <c r="CJ1078">
        <v>1</v>
      </c>
      <c r="CK1078">
        <v>1</v>
      </c>
      <c r="CL1078">
        <v>2</v>
      </c>
      <c r="CM1078">
        <v>2</v>
      </c>
      <c r="CN1078">
        <v>1</v>
      </c>
      <c r="CO1078">
        <v>0</v>
      </c>
      <c r="CP1078">
        <v>8</v>
      </c>
      <c r="CQ1078">
        <v>8</v>
      </c>
      <c r="CR1078">
        <v>8</v>
      </c>
      <c r="CS1078">
        <v>1</v>
      </c>
    </row>
    <row r="1079" spans="1:97" x14ac:dyDescent="0.25">
      <c r="A1079" t="s">
        <v>5360</v>
      </c>
      <c r="B1079">
        <v>1</v>
      </c>
      <c r="C1079" t="s">
        <v>576</v>
      </c>
      <c r="D1079">
        <v>37</v>
      </c>
      <c r="E1079" t="s">
        <v>216</v>
      </c>
      <c r="F1079">
        <v>1</v>
      </c>
      <c r="G1079" t="s">
        <v>380</v>
      </c>
      <c r="H1079" t="s">
        <v>5361</v>
      </c>
      <c r="I1079">
        <v>8407</v>
      </c>
      <c r="J1079" t="s">
        <v>217</v>
      </c>
      <c r="K1079" t="s">
        <v>189</v>
      </c>
      <c r="L1079" t="s">
        <v>31</v>
      </c>
      <c r="M1079" t="s">
        <v>37</v>
      </c>
      <c r="N1079" t="s">
        <v>35</v>
      </c>
      <c r="O1079" t="s">
        <v>29</v>
      </c>
      <c r="P1079" t="s">
        <v>3570</v>
      </c>
      <c r="Q1079" t="s">
        <v>2812</v>
      </c>
      <c r="R1079" t="s">
        <v>218</v>
      </c>
      <c r="S1079">
        <v>0</v>
      </c>
      <c r="T1079">
        <v>136</v>
      </c>
      <c r="U1079">
        <v>142</v>
      </c>
      <c r="V1079">
        <v>278</v>
      </c>
      <c r="W1079">
        <v>23</v>
      </c>
      <c r="X1079">
        <v>23</v>
      </c>
      <c r="Y1079">
        <v>46</v>
      </c>
      <c r="Z1079">
        <v>131</v>
      </c>
      <c r="AA1079">
        <v>140</v>
      </c>
      <c r="AB1079">
        <v>271</v>
      </c>
      <c r="AC1079">
        <v>33</v>
      </c>
      <c r="AD1079">
        <v>20</v>
      </c>
      <c r="AE1079">
        <v>53</v>
      </c>
      <c r="AF1079">
        <v>33</v>
      </c>
      <c r="AG1079">
        <v>21</v>
      </c>
      <c r="AH1079">
        <v>54</v>
      </c>
      <c r="AI1079">
        <v>26</v>
      </c>
      <c r="AJ1079">
        <v>26</v>
      </c>
      <c r="AK1079">
        <v>52</v>
      </c>
      <c r="AL1079">
        <v>30</v>
      </c>
      <c r="AM1079">
        <v>22</v>
      </c>
      <c r="AN1079">
        <v>52</v>
      </c>
      <c r="AO1079">
        <v>23</v>
      </c>
      <c r="AP1079">
        <v>24</v>
      </c>
      <c r="AQ1079">
        <v>47</v>
      </c>
      <c r="AR1079">
        <v>25</v>
      </c>
      <c r="AS1079">
        <v>26</v>
      </c>
      <c r="AT1079">
        <v>51</v>
      </c>
      <c r="AU1079">
        <v>18</v>
      </c>
      <c r="AV1079">
        <v>22</v>
      </c>
      <c r="AW1079">
        <v>40</v>
      </c>
      <c r="AX1079">
        <v>155</v>
      </c>
      <c r="AY1079">
        <v>141</v>
      </c>
      <c r="AZ1079">
        <v>296</v>
      </c>
      <c r="BA1079">
        <v>2</v>
      </c>
      <c r="BB1079">
        <v>2</v>
      </c>
      <c r="BC1079">
        <v>2</v>
      </c>
      <c r="BD1079">
        <v>2</v>
      </c>
      <c r="BE1079">
        <v>2</v>
      </c>
      <c r="BF1079">
        <v>2</v>
      </c>
      <c r="BG1079">
        <v>0</v>
      </c>
      <c r="BH1079">
        <v>12</v>
      </c>
      <c r="BI1079">
        <v>0</v>
      </c>
      <c r="BJ1079">
        <v>0</v>
      </c>
      <c r="BK1079">
        <v>1</v>
      </c>
      <c r="BL1079">
        <v>0</v>
      </c>
      <c r="BM1079">
        <v>0</v>
      </c>
      <c r="BN1079">
        <v>1</v>
      </c>
      <c r="BO1079">
        <v>0</v>
      </c>
      <c r="BP1079">
        <v>0</v>
      </c>
      <c r="BQ1079">
        <v>2</v>
      </c>
      <c r="BR1079">
        <v>10</v>
      </c>
      <c r="BS1079">
        <v>0</v>
      </c>
      <c r="BT1079">
        <v>0</v>
      </c>
      <c r="BU1079">
        <v>1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1</v>
      </c>
      <c r="CD1079">
        <v>1</v>
      </c>
      <c r="CE1079">
        <v>0</v>
      </c>
      <c r="CF1079">
        <v>17</v>
      </c>
      <c r="CG1079">
        <v>2</v>
      </c>
      <c r="CH1079">
        <v>10</v>
      </c>
      <c r="CI1079">
        <v>2</v>
      </c>
      <c r="CJ1079">
        <v>2</v>
      </c>
      <c r="CK1079">
        <v>2</v>
      </c>
      <c r="CL1079">
        <v>2</v>
      </c>
      <c r="CM1079">
        <v>2</v>
      </c>
      <c r="CN1079">
        <v>2</v>
      </c>
      <c r="CO1079">
        <v>0</v>
      </c>
      <c r="CP1079">
        <v>12</v>
      </c>
      <c r="CQ1079">
        <v>12</v>
      </c>
      <c r="CR1079">
        <v>12</v>
      </c>
      <c r="CS1079">
        <v>1</v>
      </c>
    </row>
    <row r="1080" spans="1:97" x14ac:dyDescent="0.25">
      <c r="A1080" t="s">
        <v>5362</v>
      </c>
      <c r="B1080">
        <v>1</v>
      </c>
      <c r="C1080" t="s">
        <v>5363</v>
      </c>
      <c r="D1080">
        <v>17</v>
      </c>
      <c r="E1080" t="s">
        <v>193</v>
      </c>
      <c r="F1080">
        <v>11</v>
      </c>
      <c r="G1080" t="s">
        <v>5364</v>
      </c>
      <c r="H1080" t="s">
        <v>5365</v>
      </c>
      <c r="I1080">
        <v>0</v>
      </c>
      <c r="J1080" t="s">
        <v>193</v>
      </c>
      <c r="K1080" t="s">
        <v>189</v>
      </c>
      <c r="L1080" t="s">
        <v>31</v>
      </c>
      <c r="M1080" t="s">
        <v>37</v>
      </c>
      <c r="N1080" t="s">
        <v>35</v>
      </c>
      <c r="O1080" t="s">
        <v>29</v>
      </c>
      <c r="P1080" t="s">
        <v>3136</v>
      </c>
      <c r="Q1080" t="s">
        <v>3026</v>
      </c>
      <c r="R1080" t="s">
        <v>194</v>
      </c>
      <c r="S1080">
        <v>0</v>
      </c>
      <c r="T1080">
        <v>116</v>
      </c>
      <c r="U1080">
        <v>106</v>
      </c>
      <c r="V1080">
        <v>222</v>
      </c>
      <c r="W1080">
        <v>24</v>
      </c>
      <c r="X1080">
        <v>17</v>
      </c>
      <c r="Y1080">
        <v>41</v>
      </c>
      <c r="Z1080">
        <v>114</v>
      </c>
      <c r="AA1080">
        <v>104</v>
      </c>
      <c r="AB1080">
        <v>218</v>
      </c>
      <c r="AC1080">
        <v>13</v>
      </c>
      <c r="AD1080">
        <v>13</v>
      </c>
      <c r="AE1080">
        <v>26</v>
      </c>
      <c r="AF1080">
        <v>13</v>
      </c>
      <c r="AG1080">
        <v>13</v>
      </c>
      <c r="AH1080">
        <v>26</v>
      </c>
      <c r="AI1080">
        <v>14</v>
      </c>
      <c r="AJ1080">
        <v>18</v>
      </c>
      <c r="AK1080">
        <v>32</v>
      </c>
      <c r="AL1080">
        <v>13</v>
      </c>
      <c r="AM1080">
        <v>16</v>
      </c>
      <c r="AN1080">
        <v>29</v>
      </c>
      <c r="AO1080">
        <v>26</v>
      </c>
      <c r="AP1080">
        <v>18</v>
      </c>
      <c r="AQ1080">
        <v>44</v>
      </c>
      <c r="AR1080">
        <v>19</v>
      </c>
      <c r="AS1080">
        <v>17</v>
      </c>
      <c r="AT1080">
        <v>36</v>
      </c>
      <c r="AU1080">
        <v>20</v>
      </c>
      <c r="AV1080">
        <v>20</v>
      </c>
      <c r="AW1080">
        <v>40</v>
      </c>
      <c r="AX1080">
        <v>105</v>
      </c>
      <c r="AY1080">
        <v>102</v>
      </c>
      <c r="AZ1080">
        <v>207</v>
      </c>
      <c r="BA1080">
        <v>1</v>
      </c>
      <c r="BB1080">
        <v>2</v>
      </c>
      <c r="BC1080">
        <v>2</v>
      </c>
      <c r="BD1080">
        <v>2</v>
      </c>
      <c r="BE1080">
        <v>2</v>
      </c>
      <c r="BF1080">
        <v>2</v>
      </c>
      <c r="BG1080">
        <v>0</v>
      </c>
      <c r="BH1080">
        <v>11</v>
      </c>
      <c r="BI1080">
        <v>0</v>
      </c>
      <c r="BJ1080">
        <v>0</v>
      </c>
      <c r="BK1080">
        <v>0</v>
      </c>
      <c r="BL1080">
        <v>1</v>
      </c>
      <c r="BM1080">
        <v>0</v>
      </c>
      <c r="BN1080">
        <v>0</v>
      </c>
      <c r="BO1080">
        <v>0</v>
      </c>
      <c r="BP1080">
        <v>0</v>
      </c>
      <c r="BQ1080">
        <v>4</v>
      </c>
      <c r="BR1080">
        <v>7</v>
      </c>
      <c r="BS1080">
        <v>0</v>
      </c>
      <c r="BT1080">
        <v>0</v>
      </c>
      <c r="BU1080">
        <v>2</v>
      </c>
      <c r="BV1080">
        <v>1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5</v>
      </c>
      <c r="CD1080">
        <v>3</v>
      </c>
      <c r="CE1080">
        <v>0</v>
      </c>
      <c r="CF1080">
        <v>23</v>
      </c>
      <c r="CG1080">
        <v>4</v>
      </c>
      <c r="CH1080">
        <v>7</v>
      </c>
      <c r="CI1080">
        <v>1</v>
      </c>
      <c r="CJ1080">
        <v>2</v>
      </c>
      <c r="CK1080">
        <v>2</v>
      </c>
      <c r="CL1080">
        <v>2</v>
      </c>
      <c r="CM1080">
        <v>2</v>
      </c>
      <c r="CN1080">
        <v>2</v>
      </c>
      <c r="CO1080">
        <v>0</v>
      </c>
      <c r="CP1080">
        <v>11</v>
      </c>
      <c r="CQ1080">
        <v>15</v>
      </c>
      <c r="CR1080">
        <v>11</v>
      </c>
      <c r="CS1080">
        <v>1</v>
      </c>
    </row>
    <row r="1081" spans="1:97" x14ac:dyDescent="0.25">
      <c r="A1081" t="s">
        <v>5366</v>
      </c>
      <c r="B1081">
        <v>2</v>
      </c>
      <c r="C1081" t="s">
        <v>1515</v>
      </c>
      <c r="D1081">
        <v>21</v>
      </c>
      <c r="E1081" t="s">
        <v>197</v>
      </c>
      <c r="F1081">
        <v>1</v>
      </c>
      <c r="G1081" t="s">
        <v>197</v>
      </c>
      <c r="H1081" t="s">
        <v>5262</v>
      </c>
      <c r="I1081">
        <v>6</v>
      </c>
      <c r="J1081" t="s">
        <v>197</v>
      </c>
      <c r="K1081" t="s">
        <v>189</v>
      </c>
      <c r="L1081" t="s">
        <v>31</v>
      </c>
      <c r="M1081" t="s">
        <v>37</v>
      </c>
      <c r="N1081" t="s">
        <v>35</v>
      </c>
      <c r="O1081" t="s">
        <v>29</v>
      </c>
      <c r="P1081" t="s">
        <v>2848</v>
      </c>
      <c r="Q1081" t="s">
        <v>2849</v>
      </c>
      <c r="R1081" t="s">
        <v>199</v>
      </c>
      <c r="S1081">
        <v>0</v>
      </c>
      <c r="T1081">
        <v>60</v>
      </c>
      <c r="U1081">
        <v>63</v>
      </c>
      <c r="V1081">
        <v>123</v>
      </c>
      <c r="W1081">
        <v>10</v>
      </c>
      <c r="X1081">
        <v>11</v>
      </c>
      <c r="Y1081">
        <v>21</v>
      </c>
      <c r="Z1081">
        <v>60</v>
      </c>
      <c r="AA1081">
        <v>61</v>
      </c>
      <c r="AB1081">
        <v>121</v>
      </c>
      <c r="AC1081">
        <v>11</v>
      </c>
      <c r="AD1081">
        <v>7</v>
      </c>
      <c r="AE1081">
        <v>18</v>
      </c>
      <c r="AF1081">
        <v>14</v>
      </c>
      <c r="AG1081">
        <v>7</v>
      </c>
      <c r="AH1081">
        <v>21</v>
      </c>
      <c r="AI1081">
        <v>8</v>
      </c>
      <c r="AJ1081">
        <v>10</v>
      </c>
      <c r="AK1081">
        <v>18</v>
      </c>
      <c r="AL1081">
        <v>11</v>
      </c>
      <c r="AM1081">
        <v>10</v>
      </c>
      <c r="AN1081">
        <v>21</v>
      </c>
      <c r="AO1081">
        <v>11</v>
      </c>
      <c r="AP1081">
        <v>6</v>
      </c>
      <c r="AQ1081">
        <v>17</v>
      </c>
      <c r="AR1081">
        <v>5</v>
      </c>
      <c r="AS1081">
        <v>14</v>
      </c>
      <c r="AT1081">
        <v>19</v>
      </c>
      <c r="AU1081">
        <v>12</v>
      </c>
      <c r="AV1081">
        <v>11</v>
      </c>
      <c r="AW1081">
        <v>23</v>
      </c>
      <c r="AX1081">
        <v>61</v>
      </c>
      <c r="AY1081">
        <v>58</v>
      </c>
      <c r="AZ1081">
        <v>119</v>
      </c>
      <c r="BA1081">
        <v>1</v>
      </c>
      <c r="BB1081">
        <v>1</v>
      </c>
      <c r="BC1081">
        <v>1</v>
      </c>
      <c r="BD1081">
        <v>1</v>
      </c>
      <c r="BE1081">
        <v>1</v>
      </c>
      <c r="BF1081">
        <v>1</v>
      </c>
      <c r="BG1081">
        <v>0</v>
      </c>
      <c r="BH1081">
        <v>6</v>
      </c>
      <c r="BI1081">
        <v>0</v>
      </c>
      <c r="BJ1081">
        <v>0</v>
      </c>
      <c r="BK1081">
        <v>1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2</v>
      </c>
      <c r="BR1081">
        <v>4</v>
      </c>
      <c r="BS1081">
        <v>0</v>
      </c>
      <c r="BT1081">
        <v>0</v>
      </c>
      <c r="BU1081">
        <v>1</v>
      </c>
      <c r="BV1081">
        <v>1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1</v>
      </c>
      <c r="CD1081">
        <v>0</v>
      </c>
      <c r="CE1081">
        <v>0</v>
      </c>
      <c r="CF1081">
        <v>10</v>
      </c>
      <c r="CG1081">
        <v>2</v>
      </c>
      <c r="CH1081">
        <v>4</v>
      </c>
      <c r="CI1081">
        <v>1</v>
      </c>
      <c r="CJ1081">
        <v>1</v>
      </c>
      <c r="CK1081">
        <v>1</v>
      </c>
      <c r="CL1081">
        <v>1</v>
      </c>
      <c r="CM1081">
        <v>1</v>
      </c>
      <c r="CN1081">
        <v>1</v>
      </c>
      <c r="CO1081">
        <v>0</v>
      </c>
      <c r="CP1081">
        <v>6</v>
      </c>
      <c r="CQ1081">
        <v>6</v>
      </c>
      <c r="CR1081">
        <v>6</v>
      </c>
      <c r="CS1081">
        <v>1</v>
      </c>
    </row>
    <row r="1082" spans="1:97" x14ac:dyDescent="0.25">
      <c r="A1082" t="s">
        <v>5367</v>
      </c>
      <c r="B1082">
        <v>2</v>
      </c>
      <c r="C1082" t="s">
        <v>2993</v>
      </c>
      <c r="D1082">
        <v>19</v>
      </c>
      <c r="E1082" t="s">
        <v>188</v>
      </c>
      <c r="F1082">
        <v>1</v>
      </c>
      <c r="G1082" t="s">
        <v>188</v>
      </c>
      <c r="H1082" t="s">
        <v>1529</v>
      </c>
      <c r="I1082">
        <v>0</v>
      </c>
      <c r="J1082" t="s">
        <v>188</v>
      </c>
      <c r="K1082" t="s">
        <v>189</v>
      </c>
      <c r="L1082" t="s">
        <v>31</v>
      </c>
      <c r="M1082" t="s">
        <v>37</v>
      </c>
      <c r="N1082" t="s">
        <v>35</v>
      </c>
      <c r="O1082" t="s">
        <v>29</v>
      </c>
      <c r="P1082" t="s">
        <v>5044</v>
      </c>
      <c r="Q1082" t="s">
        <v>2831</v>
      </c>
      <c r="R1082" t="s">
        <v>190</v>
      </c>
      <c r="S1082">
        <v>0</v>
      </c>
      <c r="T1082">
        <v>75</v>
      </c>
      <c r="U1082">
        <v>70</v>
      </c>
      <c r="V1082">
        <v>145</v>
      </c>
      <c r="W1082">
        <v>15</v>
      </c>
      <c r="X1082">
        <v>9</v>
      </c>
      <c r="Y1082">
        <v>24</v>
      </c>
      <c r="Z1082">
        <v>73</v>
      </c>
      <c r="AA1082">
        <v>70</v>
      </c>
      <c r="AB1082">
        <v>143</v>
      </c>
      <c r="AC1082">
        <v>8</v>
      </c>
      <c r="AD1082">
        <v>2</v>
      </c>
      <c r="AE1082">
        <v>10</v>
      </c>
      <c r="AF1082">
        <v>10</v>
      </c>
      <c r="AG1082">
        <v>2</v>
      </c>
      <c r="AH1082">
        <v>12</v>
      </c>
      <c r="AI1082">
        <v>14</v>
      </c>
      <c r="AJ1082">
        <v>12</v>
      </c>
      <c r="AK1082">
        <v>26</v>
      </c>
      <c r="AL1082">
        <v>8</v>
      </c>
      <c r="AM1082">
        <v>12</v>
      </c>
      <c r="AN1082">
        <v>20</v>
      </c>
      <c r="AO1082">
        <v>14</v>
      </c>
      <c r="AP1082">
        <v>9</v>
      </c>
      <c r="AQ1082">
        <v>23</v>
      </c>
      <c r="AR1082">
        <v>13</v>
      </c>
      <c r="AS1082">
        <v>13</v>
      </c>
      <c r="AT1082">
        <v>26</v>
      </c>
      <c r="AU1082">
        <v>12</v>
      </c>
      <c r="AV1082">
        <v>13</v>
      </c>
      <c r="AW1082">
        <v>25</v>
      </c>
      <c r="AX1082">
        <v>71</v>
      </c>
      <c r="AY1082">
        <v>61</v>
      </c>
      <c r="AZ1082">
        <v>132</v>
      </c>
      <c r="BA1082">
        <v>1</v>
      </c>
      <c r="BB1082">
        <v>1</v>
      </c>
      <c r="BC1082">
        <v>1</v>
      </c>
      <c r="BD1082">
        <v>1</v>
      </c>
      <c r="BE1082">
        <v>1</v>
      </c>
      <c r="BF1082">
        <v>1</v>
      </c>
      <c r="BG1082">
        <v>0</v>
      </c>
      <c r="BH1082">
        <v>6</v>
      </c>
      <c r="BI1082">
        <v>0</v>
      </c>
      <c r="BJ1082">
        <v>0</v>
      </c>
      <c r="BK1082">
        <v>1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2</v>
      </c>
      <c r="BR1082">
        <v>4</v>
      </c>
      <c r="BS1082">
        <v>0</v>
      </c>
      <c r="BT1082">
        <v>0</v>
      </c>
      <c r="BU1082">
        <v>0</v>
      </c>
      <c r="BV1082">
        <v>3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1</v>
      </c>
      <c r="CD1082">
        <v>0</v>
      </c>
      <c r="CE1082">
        <v>0</v>
      </c>
      <c r="CF1082">
        <v>11</v>
      </c>
      <c r="CG1082">
        <v>2</v>
      </c>
      <c r="CH1082">
        <v>4</v>
      </c>
      <c r="CI1082">
        <v>1</v>
      </c>
      <c r="CJ1082">
        <v>1</v>
      </c>
      <c r="CK1082">
        <v>1</v>
      </c>
      <c r="CL1082">
        <v>1</v>
      </c>
      <c r="CM1082">
        <v>1</v>
      </c>
      <c r="CN1082">
        <v>1</v>
      </c>
      <c r="CO1082">
        <v>0</v>
      </c>
      <c r="CP1082">
        <v>6</v>
      </c>
      <c r="CQ1082">
        <v>6</v>
      </c>
      <c r="CR1082">
        <v>6</v>
      </c>
      <c r="CS1082">
        <v>1</v>
      </c>
    </row>
    <row r="1083" spans="1:97" x14ac:dyDescent="0.25">
      <c r="A1083" t="s">
        <v>5368</v>
      </c>
      <c r="B1083">
        <v>2</v>
      </c>
      <c r="C1083" t="s">
        <v>5330</v>
      </c>
      <c r="D1083">
        <v>37</v>
      </c>
      <c r="E1083" t="s">
        <v>216</v>
      </c>
      <c r="F1083">
        <v>1</v>
      </c>
      <c r="G1083" t="s">
        <v>380</v>
      </c>
      <c r="H1083" t="s">
        <v>5331</v>
      </c>
      <c r="I1083">
        <v>666</v>
      </c>
      <c r="J1083" t="s">
        <v>217</v>
      </c>
      <c r="K1083" t="s">
        <v>189</v>
      </c>
      <c r="L1083" t="s">
        <v>31</v>
      </c>
      <c r="M1083" t="s">
        <v>37</v>
      </c>
      <c r="N1083" t="s">
        <v>35</v>
      </c>
      <c r="O1083" t="s">
        <v>29</v>
      </c>
      <c r="P1083" t="s">
        <v>3302</v>
      </c>
      <c r="Q1083" t="s">
        <v>3303</v>
      </c>
      <c r="R1083" t="s">
        <v>218</v>
      </c>
      <c r="S1083">
        <v>0</v>
      </c>
      <c r="T1083">
        <v>75</v>
      </c>
      <c r="U1083">
        <v>68</v>
      </c>
      <c r="V1083">
        <v>143</v>
      </c>
      <c r="W1083">
        <v>6</v>
      </c>
      <c r="X1083">
        <v>16</v>
      </c>
      <c r="Y1083">
        <v>22</v>
      </c>
      <c r="Z1083">
        <v>75</v>
      </c>
      <c r="AA1083">
        <v>68</v>
      </c>
      <c r="AB1083">
        <v>143</v>
      </c>
      <c r="AC1083">
        <v>6</v>
      </c>
      <c r="AD1083">
        <v>7</v>
      </c>
      <c r="AE1083">
        <v>13</v>
      </c>
      <c r="AF1083">
        <v>7</v>
      </c>
      <c r="AG1083">
        <v>7</v>
      </c>
      <c r="AH1083">
        <v>14</v>
      </c>
      <c r="AI1083">
        <v>14</v>
      </c>
      <c r="AJ1083">
        <v>12</v>
      </c>
      <c r="AK1083">
        <v>26</v>
      </c>
      <c r="AL1083">
        <v>13</v>
      </c>
      <c r="AM1083">
        <v>8</v>
      </c>
      <c r="AN1083">
        <v>21</v>
      </c>
      <c r="AO1083">
        <v>15</v>
      </c>
      <c r="AP1083">
        <v>10</v>
      </c>
      <c r="AQ1083">
        <v>25</v>
      </c>
      <c r="AR1083">
        <v>16</v>
      </c>
      <c r="AS1083">
        <v>6</v>
      </c>
      <c r="AT1083">
        <v>22</v>
      </c>
      <c r="AU1083">
        <v>12</v>
      </c>
      <c r="AV1083">
        <v>12</v>
      </c>
      <c r="AW1083">
        <v>24</v>
      </c>
      <c r="AX1083">
        <v>77</v>
      </c>
      <c r="AY1083">
        <v>55</v>
      </c>
      <c r="AZ1083">
        <v>132</v>
      </c>
      <c r="BA1083">
        <v>1</v>
      </c>
      <c r="BB1083">
        <v>1</v>
      </c>
      <c r="BC1083">
        <v>1</v>
      </c>
      <c r="BD1083">
        <v>1</v>
      </c>
      <c r="BE1083">
        <v>1</v>
      </c>
      <c r="BF1083">
        <v>1</v>
      </c>
      <c r="BG1083">
        <v>0</v>
      </c>
      <c r="BH1083">
        <v>6</v>
      </c>
      <c r="BI1083">
        <v>0</v>
      </c>
      <c r="BJ1083">
        <v>0</v>
      </c>
      <c r="BK1083">
        <v>0</v>
      </c>
      <c r="BL1083">
        <v>1</v>
      </c>
      <c r="BM1083">
        <v>0</v>
      </c>
      <c r="BN1083">
        <v>0</v>
      </c>
      <c r="BO1083">
        <v>0</v>
      </c>
      <c r="BP1083">
        <v>0</v>
      </c>
      <c r="BQ1083">
        <v>3</v>
      </c>
      <c r="BR1083">
        <v>3</v>
      </c>
      <c r="BS1083">
        <v>0</v>
      </c>
      <c r="BT1083">
        <v>0</v>
      </c>
      <c r="BU1083">
        <v>1</v>
      </c>
      <c r="BV1083">
        <v>1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1</v>
      </c>
      <c r="CE1083">
        <v>0</v>
      </c>
      <c r="CF1083">
        <v>10</v>
      </c>
      <c r="CG1083">
        <v>3</v>
      </c>
      <c r="CH1083">
        <v>3</v>
      </c>
      <c r="CI1083">
        <v>1</v>
      </c>
      <c r="CJ1083">
        <v>1</v>
      </c>
      <c r="CK1083">
        <v>1</v>
      </c>
      <c r="CL1083">
        <v>1</v>
      </c>
      <c r="CM1083">
        <v>1</v>
      </c>
      <c r="CN1083">
        <v>1</v>
      </c>
      <c r="CO1083">
        <v>0</v>
      </c>
      <c r="CP1083">
        <v>6</v>
      </c>
      <c r="CQ1083">
        <v>12</v>
      </c>
      <c r="CR1083">
        <v>6</v>
      </c>
      <c r="CS1083">
        <v>1</v>
      </c>
    </row>
    <row r="1084" spans="1:97" x14ac:dyDescent="0.25">
      <c r="A1084" t="s">
        <v>5369</v>
      </c>
      <c r="B1084">
        <v>1</v>
      </c>
      <c r="C1084" t="s">
        <v>1405</v>
      </c>
      <c r="D1084">
        <v>37</v>
      </c>
      <c r="E1084" t="s">
        <v>216</v>
      </c>
      <c r="F1084">
        <v>1</v>
      </c>
      <c r="G1084" t="s">
        <v>380</v>
      </c>
      <c r="H1084" t="s">
        <v>1382</v>
      </c>
      <c r="I1084">
        <v>1745</v>
      </c>
      <c r="J1084" t="s">
        <v>217</v>
      </c>
      <c r="K1084" t="s">
        <v>189</v>
      </c>
      <c r="L1084" t="s">
        <v>31</v>
      </c>
      <c r="M1084" t="s">
        <v>37</v>
      </c>
      <c r="N1084" t="s">
        <v>35</v>
      </c>
      <c r="O1084" t="s">
        <v>29</v>
      </c>
      <c r="P1084" t="s">
        <v>5194</v>
      </c>
      <c r="Q1084" t="s">
        <v>5195</v>
      </c>
      <c r="R1084" t="s">
        <v>218</v>
      </c>
      <c r="S1084">
        <v>0</v>
      </c>
      <c r="T1084">
        <v>181</v>
      </c>
      <c r="U1084">
        <v>209</v>
      </c>
      <c r="V1084">
        <v>390</v>
      </c>
      <c r="W1084">
        <v>33</v>
      </c>
      <c r="X1084">
        <v>31</v>
      </c>
      <c r="Y1084">
        <v>64</v>
      </c>
      <c r="Z1084">
        <v>181</v>
      </c>
      <c r="AA1084">
        <v>209</v>
      </c>
      <c r="AB1084">
        <v>390</v>
      </c>
      <c r="AC1084">
        <v>26</v>
      </c>
      <c r="AD1084">
        <v>20</v>
      </c>
      <c r="AE1084">
        <v>46</v>
      </c>
      <c r="AF1084">
        <v>26</v>
      </c>
      <c r="AG1084">
        <v>20</v>
      </c>
      <c r="AH1084">
        <v>46</v>
      </c>
      <c r="AI1084">
        <v>34</v>
      </c>
      <c r="AJ1084">
        <v>29</v>
      </c>
      <c r="AK1084">
        <v>63</v>
      </c>
      <c r="AL1084">
        <v>34</v>
      </c>
      <c r="AM1084">
        <v>29</v>
      </c>
      <c r="AN1084">
        <v>63</v>
      </c>
      <c r="AO1084">
        <v>28</v>
      </c>
      <c r="AP1084">
        <v>37</v>
      </c>
      <c r="AQ1084">
        <v>65</v>
      </c>
      <c r="AR1084">
        <v>23</v>
      </c>
      <c r="AS1084">
        <v>38</v>
      </c>
      <c r="AT1084">
        <v>61</v>
      </c>
      <c r="AU1084">
        <v>29</v>
      </c>
      <c r="AV1084">
        <v>36</v>
      </c>
      <c r="AW1084">
        <v>65</v>
      </c>
      <c r="AX1084">
        <v>174</v>
      </c>
      <c r="AY1084">
        <v>189</v>
      </c>
      <c r="AZ1084">
        <v>363</v>
      </c>
      <c r="BA1084">
        <v>2</v>
      </c>
      <c r="BB1084">
        <v>2</v>
      </c>
      <c r="BC1084">
        <v>2</v>
      </c>
      <c r="BD1084">
        <v>2</v>
      </c>
      <c r="BE1084">
        <v>2</v>
      </c>
      <c r="BF1084">
        <v>2</v>
      </c>
      <c r="BG1084">
        <v>0</v>
      </c>
      <c r="BH1084">
        <v>12</v>
      </c>
      <c r="BI1084">
        <v>0</v>
      </c>
      <c r="BJ1084">
        <v>0</v>
      </c>
      <c r="BK1084">
        <v>1</v>
      </c>
      <c r="BL1084">
        <v>0</v>
      </c>
      <c r="BM1084">
        <v>0</v>
      </c>
      <c r="BN1084">
        <v>1</v>
      </c>
      <c r="BO1084">
        <v>0</v>
      </c>
      <c r="BP1084">
        <v>0</v>
      </c>
      <c r="BQ1084">
        <v>2</v>
      </c>
      <c r="BR1084">
        <v>10</v>
      </c>
      <c r="BS1084">
        <v>0</v>
      </c>
      <c r="BT1084">
        <v>0</v>
      </c>
      <c r="BU1084">
        <v>1</v>
      </c>
      <c r="BV1084">
        <v>1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1</v>
      </c>
      <c r="CD1084">
        <v>0</v>
      </c>
      <c r="CE1084">
        <v>0</v>
      </c>
      <c r="CF1084">
        <v>17</v>
      </c>
      <c r="CG1084">
        <v>2</v>
      </c>
      <c r="CH1084">
        <v>10</v>
      </c>
      <c r="CI1084">
        <v>2</v>
      </c>
      <c r="CJ1084">
        <v>2</v>
      </c>
      <c r="CK1084">
        <v>2</v>
      </c>
      <c r="CL1084">
        <v>2</v>
      </c>
      <c r="CM1084">
        <v>2</v>
      </c>
      <c r="CN1084">
        <v>2</v>
      </c>
      <c r="CO1084">
        <v>0</v>
      </c>
      <c r="CP1084">
        <v>12</v>
      </c>
      <c r="CQ1084">
        <v>12</v>
      </c>
      <c r="CR1084">
        <v>12</v>
      </c>
      <c r="CS1084">
        <v>1</v>
      </c>
    </row>
    <row r="1085" spans="1:97" x14ac:dyDescent="0.25">
      <c r="A1085" t="s">
        <v>5370</v>
      </c>
      <c r="B1085">
        <v>1</v>
      </c>
      <c r="C1085" t="s">
        <v>5371</v>
      </c>
      <c r="D1085">
        <v>37</v>
      </c>
      <c r="E1085" t="s">
        <v>216</v>
      </c>
      <c r="F1085">
        <v>1</v>
      </c>
      <c r="G1085" t="s">
        <v>380</v>
      </c>
      <c r="H1085" t="s">
        <v>5372</v>
      </c>
      <c r="I1085">
        <v>306</v>
      </c>
      <c r="J1085" t="s">
        <v>217</v>
      </c>
      <c r="K1085" t="s">
        <v>189</v>
      </c>
      <c r="L1085" t="s">
        <v>31</v>
      </c>
      <c r="M1085" t="s">
        <v>37</v>
      </c>
      <c r="N1085" t="s">
        <v>35</v>
      </c>
      <c r="O1085" t="s">
        <v>29</v>
      </c>
      <c r="P1085" t="s">
        <v>5315</v>
      </c>
      <c r="Q1085" t="s">
        <v>5195</v>
      </c>
      <c r="R1085" t="s">
        <v>218</v>
      </c>
      <c r="S1085">
        <v>0</v>
      </c>
      <c r="T1085">
        <v>139</v>
      </c>
      <c r="U1085">
        <v>162</v>
      </c>
      <c r="V1085">
        <v>301</v>
      </c>
      <c r="W1085">
        <v>21</v>
      </c>
      <c r="X1085">
        <v>36</v>
      </c>
      <c r="Y1085">
        <v>57</v>
      </c>
      <c r="Z1085">
        <v>139</v>
      </c>
      <c r="AA1085">
        <v>161</v>
      </c>
      <c r="AB1085">
        <v>300</v>
      </c>
      <c r="AC1085">
        <v>25</v>
      </c>
      <c r="AD1085">
        <v>23</v>
      </c>
      <c r="AE1085">
        <v>48</v>
      </c>
      <c r="AF1085">
        <v>25</v>
      </c>
      <c r="AG1085">
        <v>23</v>
      </c>
      <c r="AH1085">
        <v>48</v>
      </c>
      <c r="AI1085">
        <v>21</v>
      </c>
      <c r="AJ1085">
        <v>28</v>
      </c>
      <c r="AK1085">
        <v>49</v>
      </c>
      <c r="AL1085">
        <v>24</v>
      </c>
      <c r="AM1085">
        <v>26</v>
      </c>
      <c r="AN1085">
        <v>50</v>
      </c>
      <c r="AO1085">
        <v>23</v>
      </c>
      <c r="AP1085">
        <v>21</v>
      </c>
      <c r="AQ1085">
        <v>44</v>
      </c>
      <c r="AR1085">
        <v>20</v>
      </c>
      <c r="AS1085">
        <v>29</v>
      </c>
      <c r="AT1085">
        <v>49</v>
      </c>
      <c r="AU1085">
        <v>32</v>
      </c>
      <c r="AV1085">
        <v>18</v>
      </c>
      <c r="AW1085">
        <v>50</v>
      </c>
      <c r="AX1085">
        <v>145</v>
      </c>
      <c r="AY1085">
        <v>145</v>
      </c>
      <c r="AZ1085">
        <v>290</v>
      </c>
      <c r="BA1085">
        <v>2</v>
      </c>
      <c r="BB1085">
        <v>2</v>
      </c>
      <c r="BC1085">
        <v>2</v>
      </c>
      <c r="BD1085">
        <v>2</v>
      </c>
      <c r="BE1085">
        <v>2</v>
      </c>
      <c r="BF1085">
        <v>2</v>
      </c>
      <c r="BG1085">
        <v>0</v>
      </c>
      <c r="BH1085">
        <v>12</v>
      </c>
      <c r="BI1085">
        <v>0</v>
      </c>
      <c r="BJ1085">
        <v>0</v>
      </c>
      <c r="BK1085">
        <v>0</v>
      </c>
      <c r="BL1085">
        <v>1</v>
      </c>
      <c r="BM1085">
        <v>0</v>
      </c>
      <c r="BN1085">
        <v>1</v>
      </c>
      <c r="BO1085">
        <v>0</v>
      </c>
      <c r="BP1085">
        <v>0</v>
      </c>
      <c r="BQ1085">
        <v>1</v>
      </c>
      <c r="BR1085">
        <v>11</v>
      </c>
      <c r="BS1085">
        <v>0</v>
      </c>
      <c r="BT1085">
        <v>0</v>
      </c>
      <c r="BU1085">
        <v>1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1</v>
      </c>
      <c r="CD1085">
        <v>0</v>
      </c>
      <c r="CE1085">
        <v>0</v>
      </c>
      <c r="CF1085">
        <v>16</v>
      </c>
      <c r="CG1085">
        <v>1</v>
      </c>
      <c r="CH1085">
        <v>11</v>
      </c>
      <c r="CI1085">
        <v>2</v>
      </c>
      <c r="CJ1085">
        <v>2</v>
      </c>
      <c r="CK1085">
        <v>2</v>
      </c>
      <c r="CL1085">
        <v>2</v>
      </c>
      <c r="CM1085">
        <v>2</v>
      </c>
      <c r="CN1085">
        <v>2</v>
      </c>
      <c r="CO1085">
        <v>0</v>
      </c>
      <c r="CP1085">
        <v>12</v>
      </c>
      <c r="CQ1085">
        <v>12</v>
      </c>
      <c r="CR1085">
        <v>12</v>
      </c>
      <c r="CS1085">
        <v>1</v>
      </c>
    </row>
    <row r="1086" spans="1:97" x14ac:dyDescent="0.25">
      <c r="A1086" t="s">
        <v>5373</v>
      </c>
      <c r="B1086">
        <v>1</v>
      </c>
      <c r="C1086" t="s">
        <v>5374</v>
      </c>
      <c r="D1086">
        <v>37</v>
      </c>
      <c r="E1086" t="s">
        <v>216</v>
      </c>
      <c r="F1086">
        <v>1</v>
      </c>
      <c r="G1086" t="s">
        <v>380</v>
      </c>
      <c r="H1086" t="s">
        <v>5375</v>
      </c>
      <c r="I1086">
        <v>1321</v>
      </c>
      <c r="J1086" t="s">
        <v>217</v>
      </c>
      <c r="K1086" t="s">
        <v>189</v>
      </c>
      <c r="L1086" t="s">
        <v>31</v>
      </c>
      <c r="M1086" t="s">
        <v>37</v>
      </c>
      <c r="N1086" t="s">
        <v>35</v>
      </c>
      <c r="O1086" t="s">
        <v>29</v>
      </c>
      <c r="P1086" t="s">
        <v>5194</v>
      </c>
      <c r="Q1086" t="s">
        <v>5195</v>
      </c>
      <c r="R1086" t="s">
        <v>218</v>
      </c>
      <c r="S1086">
        <v>0</v>
      </c>
      <c r="T1086">
        <v>227</v>
      </c>
      <c r="U1086">
        <v>242</v>
      </c>
      <c r="V1086">
        <v>469</v>
      </c>
      <c r="W1086">
        <v>54</v>
      </c>
      <c r="X1086">
        <v>40</v>
      </c>
      <c r="Y1086">
        <v>94</v>
      </c>
      <c r="Z1086">
        <v>225</v>
      </c>
      <c r="AA1086">
        <v>242</v>
      </c>
      <c r="AB1086">
        <v>467</v>
      </c>
      <c r="AC1086">
        <v>32</v>
      </c>
      <c r="AD1086">
        <v>41</v>
      </c>
      <c r="AE1086">
        <v>73</v>
      </c>
      <c r="AF1086">
        <v>32</v>
      </c>
      <c r="AG1086">
        <v>41</v>
      </c>
      <c r="AH1086">
        <v>73</v>
      </c>
      <c r="AI1086">
        <v>35</v>
      </c>
      <c r="AJ1086">
        <v>37</v>
      </c>
      <c r="AK1086">
        <v>72</v>
      </c>
      <c r="AL1086">
        <v>35</v>
      </c>
      <c r="AM1086">
        <v>60</v>
      </c>
      <c r="AN1086">
        <v>95</v>
      </c>
      <c r="AO1086">
        <v>25</v>
      </c>
      <c r="AP1086">
        <v>45</v>
      </c>
      <c r="AQ1086">
        <v>70</v>
      </c>
      <c r="AR1086">
        <v>31</v>
      </c>
      <c r="AS1086">
        <v>34</v>
      </c>
      <c r="AT1086">
        <v>65</v>
      </c>
      <c r="AU1086">
        <v>39</v>
      </c>
      <c r="AV1086">
        <v>31</v>
      </c>
      <c r="AW1086">
        <v>70</v>
      </c>
      <c r="AX1086">
        <v>197</v>
      </c>
      <c r="AY1086">
        <v>248</v>
      </c>
      <c r="AZ1086">
        <v>445</v>
      </c>
      <c r="BA1086">
        <v>3</v>
      </c>
      <c r="BB1086">
        <v>2</v>
      </c>
      <c r="BC1086">
        <v>3</v>
      </c>
      <c r="BD1086">
        <v>2</v>
      </c>
      <c r="BE1086">
        <v>2</v>
      </c>
      <c r="BF1086">
        <v>2</v>
      </c>
      <c r="BG1086">
        <v>0</v>
      </c>
      <c r="BH1086">
        <v>14</v>
      </c>
      <c r="BI1086">
        <v>0</v>
      </c>
      <c r="BJ1086">
        <v>0</v>
      </c>
      <c r="BK1086">
        <v>0</v>
      </c>
      <c r="BL1086">
        <v>1</v>
      </c>
      <c r="BM1086">
        <v>0</v>
      </c>
      <c r="BN1086">
        <v>1</v>
      </c>
      <c r="BO1086">
        <v>0</v>
      </c>
      <c r="BP1086">
        <v>0</v>
      </c>
      <c r="BQ1086">
        <v>2</v>
      </c>
      <c r="BR1086">
        <v>12</v>
      </c>
      <c r="BS1086">
        <v>0</v>
      </c>
      <c r="BT1086">
        <v>0</v>
      </c>
      <c r="BU1086">
        <v>1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1</v>
      </c>
      <c r="CD1086">
        <v>0</v>
      </c>
      <c r="CE1086">
        <v>0</v>
      </c>
      <c r="CF1086">
        <v>18</v>
      </c>
      <c r="CG1086">
        <v>2</v>
      </c>
      <c r="CH1086">
        <v>12</v>
      </c>
      <c r="CI1086">
        <v>3</v>
      </c>
      <c r="CJ1086">
        <v>2</v>
      </c>
      <c r="CK1086">
        <v>3</v>
      </c>
      <c r="CL1086">
        <v>2</v>
      </c>
      <c r="CM1086">
        <v>2</v>
      </c>
      <c r="CN1086">
        <v>2</v>
      </c>
      <c r="CO1086">
        <v>0</v>
      </c>
      <c r="CP1086">
        <v>14</v>
      </c>
      <c r="CQ1086">
        <v>14</v>
      </c>
      <c r="CR1086">
        <v>14</v>
      </c>
      <c r="CS1086">
        <v>1</v>
      </c>
    </row>
    <row r="1087" spans="1:97" x14ac:dyDescent="0.25">
      <c r="A1087" t="s">
        <v>5376</v>
      </c>
      <c r="B1087">
        <v>1</v>
      </c>
      <c r="C1087" t="s">
        <v>445</v>
      </c>
      <c r="D1087">
        <v>37</v>
      </c>
      <c r="E1087" t="s">
        <v>216</v>
      </c>
      <c r="F1087">
        <v>1</v>
      </c>
      <c r="G1087" t="s">
        <v>380</v>
      </c>
      <c r="H1087" t="s">
        <v>5377</v>
      </c>
      <c r="I1087">
        <v>0</v>
      </c>
      <c r="J1087" t="s">
        <v>217</v>
      </c>
      <c r="K1087" t="s">
        <v>189</v>
      </c>
      <c r="L1087" t="s">
        <v>31</v>
      </c>
      <c r="M1087" t="s">
        <v>37</v>
      </c>
      <c r="N1087" t="s">
        <v>35</v>
      </c>
      <c r="O1087" t="s">
        <v>29</v>
      </c>
      <c r="P1087" t="s">
        <v>4289</v>
      </c>
      <c r="Q1087" t="s">
        <v>2939</v>
      </c>
      <c r="R1087" t="s">
        <v>218</v>
      </c>
      <c r="S1087">
        <v>0</v>
      </c>
      <c r="T1087">
        <v>142</v>
      </c>
      <c r="U1087">
        <v>123</v>
      </c>
      <c r="V1087">
        <v>265</v>
      </c>
      <c r="W1087">
        <v>30</v>
      </c>
      <c r="X1087">
        <v>19</v>
      </c>
      <c r="Y1087">
        <v>49</v>
      </c>
      <c r="Z1087">
        <v>141</v>
      </c>
      <c r="AA1087">
        <v>122</v>
      </c>
      <c r="AB1087">
        <v>263</v>
      </c>
      <c r="AC1087">
        <v>17</v>
      </c>
      <c r="AD1087">
        <v>21</v>
      </c>
      <c r="AE1087">
        <v>38</v>
      </c>
      <c r="AF1087">
        <v>17</v>
      </c>
      <c r="AG1087">
        <v>21</v>
      </c>
      <c r="AH1087">
        <v>38</v>
      </c>
      <c r="AI1087">
        <v>26</v>
      </c>
      <c r="AJ1087">
        <v>23</v>
      </c>
      <c r="AK1087">
        <v>49</v>
      </c>
      <c r="AL1087">
        <v>22</v>
      </c>
      <c r="AM1087">
        <v>13</v>
      </c>
      <c r="AN1087">
        <v>35</v>
      </c>
      <c r="AO1087">
        <v>27</v>
      </c>
      <c r="AP1087">
        <v>20</v>
      </c>
      <c r="AQ1087">
        <v>47</v>
      </c>
      <c r="AR1087">
        <v>17</v>
      </c>
      <c r="AS1087">
        <v>18</v>
      </c>
      <c r="AT1087">
        <v>35</v>
      </c>
      <c r="AU1087">
        <v>17</v>
      </c>
      <c r="AV1087">
        <v>27</v>
      </c>
      <c r="AW1087">
        <v>44</v>
      </c>
      <c r="AX1087">
        <v>126</v>
      </c>
      <c r="AY1087">
        <v>122</v>
      </c>
      <c r="AZ1087">
        <v>248</v>
      </c>
      <c r="BA1087">
        <v>2</v>
      </c>
      <c r="BB1087">
        <v>2</v>
      </c>
      <c r="BC1087">
        <v>1</v>
      </c>
      <c r="BD1087">
        <v>2</v>
      </c>
      <c r="BE1087">
        <v>1</v>
      </c>
      <c r="BF1087">
        <v>2</v>
      </c>
      <c r="BG1087">
        <v>0</v>
      </c>
      <c r="BH1087">
        <v>10</v>
      </c>
      <c r="BI1087">
        <v>0</v>
      </c>
      <c r="BJ1087">
        <v>0</v>
      </c>
      <c r="BK1087">
        <v>0</v>
      </c>
      <c r="BL1087">
        <v>1</v>
      </c>
      <c r="BM1087">
        <v>0</v>
      </c>
      <c r="BN1087">
        <v>0</v>
      </c>
      <c r="BO1087">
        <v>0</v>
      </c>
      <c r="BP1087">
        <v>0</v>
      </c>
      <c r="BQ1087">
        <v>2</v>
      </c>
      <c r="BR1087">
        <v>8</v>
      </c>
      <c r="BS1087">
        <v>0</v>
      </c>
      <c r="BT1087">
        <v>0</v>
      </c>
      <c r="BU1087">
        <v>1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1</v>
      </c>
      <c r="CD1087">
        <v>0</v>
      </c>
      <c r="CE1087">
        <v>0</v>
      </c>
      <c r="CF1087">
        <v>13</v>
      </c>
      <c r="CG1087">
        <v>2</v>
      </c>
      <c r="CH1087">
        <v>8</v>
      </c>
      <c r="CI1087">
        <v>2</v>
      </c>
      <c r="CJ1087">
        <v>2</v>
      </c>
      <c r="CK1087">
        <v>1</v>
      </c>
      <c r="CL1087">
        <v>2</v>
      </c>
      <c r="CM1087">
        <v>1</v>
      </c>
      <c r="CN1087">
        <v>2</v>
      </c>
      <c r="CO1087">
        <v>0</v>
      </c>
      <c r="CP1087">
        <v>10</v>
      </c>
      <c r="CQ1087">
        <v>10</v>
      </c>
      <c r="CR1087">
        <v>10</v>
      </c>
      <c r="CS1087">
        <v>1</v>
      </c>
    </row>
    <row r="1088" spans="1:97" x14ac:dyDescent="0.25">
      <c r="A1088" t="s">
        <v>5378</v>
      </c>
      <c r="B1088">
        <v>1</v>
      </c>
      <c r="C1088" t="s">
        <v>5379</v>
      </c>
      <c r="D1088">
        <v>17</v>
      </c>
      <c r="E1088" t="s">
        <v>193</v>
      </c>
      <c r="F1088">
        <v>1</v>
      </c>
      <c r="G1088" t="s">
        <v>329</v>
      </c>
      <c r="H1088" t="s">
        <v>337</v>
      </c>
      <c r="I1088">
        <v>0</v>
      </c>
      <c r="J1088" t="s">
        <v>193</v>
      </c>
      <c r="K1088" t="s">
        <v>189</v>
      </c>
      <c r="L1088" t="s">
        <v>31</v>
      </c>
      <c r="M1088" t="s">
        <v>37</v>
      </c>
      <c r="N1088" t="s">
        <v>35</v>
      </c>
      <c r="O1088" t="s">
        <v>29</v>
      </c>
      <c r="P1088" t="s">
        <v>3403</v>
      </c>
      <c r="Q1088" t="s">
        <v>2804</v>
      </c>
      <c r="R1088" t="s">
        <v>194</v>
      </c>
      <c r="S1088">
        <v>0</v>
      </c>
      <c r="T1088">
        <v>141</v>
      </c>
      <c r="U1088">
        <v>154</v>
      </c>
      <c r="V1088">
        <v>295</v>
      </c>
      <c r="W1088">
        <v>26</v>
      </c>
      <c r="X1088">
        <v>19</v>
      </c>
      <c r="Y1088">
        <v>45</v>
      </c>
      <c r="Z1088">
        <v>141</v>
      </c>
      <c r="AA1088">
        <v>154</v>
      </c>
      <c r="AB1088">
        <v>295</v>
      </c>
      <c r="AC1088">
        <v>23</v>
      </c>
      <c r="AD1088">
        <v>19</v>
      </c>
      <c r="AE1088">
        <v>42</v>
      </c>
      <c r="AF1088">
        <v>23</v>
      </c>
      <c r="AG1088">
        <v>19</v>
      </c>
      <c r="AH1088">
        <v>42</v>
      </c>
      <c r="AI1088">
        <v>20</v>
      </c>
      <c r="AJ1088">
        <v>24</v>
      </c>
      <c r="AK1088">
        <v>44</v>
      </c>
      <c r="AL1088">
        <v>22</v>
      </c>
      <c r="AM1088">
        <v>23</v>
      </c>
      <c r="AN1088">
        <v>45</v>
      </c>
      <c r="AO1088">
        <v>22</v>
      </c>
      <c r="AP1088">
        <v>27</v>
      </c>
      <c r="AQ1088">
        <v>49</v>
      </c>
      <c r="AR1088">
        <v>19</v>
      </c>
      <c r="AS1088">
        <v>28</v>
      </c>
      <c r="AT1088">
        <v>47</v>
      </c>
      <c r="AU1088">
        <v>25</v>
      </c>
      <c r="AV1088">
        <v>28</v>
      </c>
      <c r="AW1088">
        <v>53</v>
      </c>
      <c r="AX1088">
        <v>131</v>
      </c>
      <c r="AY1088">
        <v>149</v>
      </c>
      <c r="AZ1088">
        <v>280</v>
      </c>
      <c r="BA1088">
        <v>2</v>
      </c>
      <c r="BB1088">
        <v>2</v>
      </c>
      <c r="BC1088">
        <v>2</v>
      </c>
      <c r="BD1088">
        <v>2</v>
      </c>
      <c r="BE1088">
        <v>2</v>
      </c>
      <c r="BF1088">
        <v>2</v>
      </c>
      <c r="BG1088">
        <v>0</v>
      </c>
      <c r="BH1088">
        <v>12</v>
      </c>
      <c r="BI1088">
        <v>0</v>
      </c>
      <c r="BJ1088">
        <v>0</v>
      </c>
      <c r="BK1088">
        <v>1</v>
      </c>
      <c r="BL1088">
        <v>0</v>
      </c>
      <c r="BM1088">
        <v>0</v>
      </c>
      <c r="BN1088">
        <v>1</v>
      </c>
      <c r="BO1088">
        <v>0</v>
      </c>
      <c r="BP1088">
        <v>0</v>
      </c>
      <c r="BQ1088">
        <v>5</v>
      </c>
      <c r="BR1088">
        <v>7</v>
      </c>
      <c r="BS1088">
        <v>0</v>
      </c>
      <c r="BT1088">
        <v>0</v>
      </c>
      <c r="BU1088">
        <v>2</v>
      </c>
      <c r="BV1088">
        <v>1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1</v>
      </c>
      <c r="CD1088">
        <v>1</v>
      </c>
      <c r="CE1088">
        <v>0</v>
      </c>
      <c r="CF1088">
        <v>19</v>
      </c>
      <c r="CG1088">
        <v>5</v>
      </c>
      <c r="CH1088">
        <v>7</v>
      </c>
      <c r="CI1088">
        <v>2</v>
      </c>
      <c r="CJ1088">
        <v>2</v>
      </c>
      <c r="CK1088">
        <v>2</v>
      </c>
      <c r="CL1088">
        <v>2</v>
      </c>
      <c r="CM1088">
        <v>2</v>
      </c>
      <c r="CN1088">
        <v>2</v>
      </c>
      <c r="CO1088">
        <v>0</v>
      </c>
      <c r="CP1088">
        <v>12</v>
      </c>
      <c r="CQ1088">
        <v>12</v>
      </c>
      <c r="CR1088">
        <v>10</v>
      </c>
      <c r="CS1088">
        <v>1</v>
      </c>
    </row>
    <row r="1089" spans="1:97" x14ac:dyDescent="0.25">
      <c r="A1089" t="s">
        <v>5380</v>
      </c>
      <c r="B1089">
        <v>1</v>
      </c>
      <c r="C1089" t="s">
        <v>473</v>
      </c>
      <c r="D1089">
        <v>27</v>
      </c>
      <c r="E1089" t="s">
        <v>393</v>
      </c>
      <c r="F1089">
        <v>3110</v>
      </c>
      <c r="G1089" t="s">
        <v>5381</v>
      </c>
      <c r="H1089" t="s">
        <v>5382</v>
      </c>
      <c r="I1089">
        <v>0</v>
      </c>
      <c r="J1089" t="s">
        <v>393</v>
      </c>
      <c r="K1089" t="s">
        <v>189</v>
      </c>
      <c r="L1089" t="s">
        <v>31</v>
      </c>
      <c r="M1089" t="s">
        <v>37</v>
      </c>
      <c r="N1089" t="s">
        <v>35</v>
      </c>
      <c r="O1089" t="s">
        <v>29</v>
      </c>
      <c r="P1089" t="s">
        <v>2844</v>
      </c>
      <c r="Q1089" t="s">
        <v>2845</v>
      </c>
      <c r="R1089" t="s">
        <v>397</v>
      </c>
      <c r="S1089">
        <v>0</v>
      </c>
      <c r="T1089">
        <v>9</v>
      </c>
      <c r="U1089">
        <v>13</v>
      </c>
      <c r="V1089">
        <v>22</v>
      </c>
      <c r="W1089">
        <v>2</v>
      </c>
      <c r="X1089">
        <v>2</v>
      </c>
      <c r="Y1089">
        <v>4</v>
      </c>
      <c r="Z1089">
        <v>9</v>
      </c>
      <c r="AA1089">
        <v>12</v>
      </c>
      <c r="AB1089">
        <v>21</v>
      </c>
      <c r="AC1089">
        <v>3</v>
      </c>
      <c r="AD1089">
        <v>1</v>
      </c>
      <c r="AE1089">
        <v>4</v>
      </c>
      <c r="AF1089">
        <v>3</v>
      </c>
      <c r="AG1089">
        <v>1</v>
      </c>
      <c r="AH1089">
        <v>4</v>
      </c>
      <c r="AI1089">
        <v>2</v>
      </c>
      <c r="AJ1089">
        <v>3</v>
      </c>
      <c r="AK1089">
        <v>5</v>
      </c>
      <c r="AL1089">
        <v>2</v>
      </c>
      <c r="AM1089">
        <v>2</v>
      </c>
      <c r="AN1089">
        <v>4</v>
      </c>
      <c r="AO1089">
        <v>1</v>
      </c>
      <c r="AP1089">
        <v>2</v>
      </c>
      <c r="AQ1089">
        <v>3</v>
      </c>
      <c r="AR1089">
        <v>1</v>
      </c>
      <c r="AS1089">
        <v>2</v>
      </c>
      <c r="AT1089">
        <v>3</v>
      </c>
      <c r="AU1089">
        <v>1</v>
      </c>
      <c r="AV1089">
        <v>1</v>
      </c>
      <c r="AW1089">
        <v>2</v>
      </c>
      <c r="AX1089">
        <v>10</v>
      </c>
      <c r="AY1089">
        <v>11</v>
      </c>
      <c r="AZ1089">
        <v>21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2</v>
      </c>
      <c r="BH1089">
        <v>2</v>
      </c>
      <c r="BI1089">
        <v>0</v>
      </c>
      <c r="BJ1089">
        <v>1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1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2</v>
      </c>
      <c r="CG1089">
        <v>0</v>
      </c>
      <c r="CH1089">
        <v>2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2</v>
      </c>
      <c r="CP1089">
        <v>2</v>
      </c>
      <c r="CQ1089">
        <v>2</v>
      </c>
      <c r="CR1089">
        <v>2</v>
      </c>
      <c r="CS1089">
        <v>1</v>
      </c>
    </row>
    <row r="1090" spans="1:97" x14ac:dyDescent="0.25">
      <c r="A1090" t="s">
        <v>5383</v>
      </c>
      <c r="B1090">
        <v>1</v>
      </c>
      <c r="C1090" t="s">
        <v>5384</v>
      </c>
      <c r="D1090">
        <v>37</v>
      </c>
      <c r="E1090" t="s">
        <v>216</v>
      </c>
      <c r="F1090">
        <v>1</v>
      </c>
      <c r="G1090" t="s">
        <v>380</v>
      </c>
      <c r="H1090" t="s">
        <v>5385</v>
      </c>
      <c r="I1090">
        <v>4750</v>
      </c>
      <c r="J1090" t="s">
        <v>217</v>
      </c>
      <c r="K1090" t="s">
        <v>189</v>
      </c>
      <c r="L1090" t="s">
        <v>31</v>
      </c>
      <c r="M1090" t="s">
        <v>37</v>
      </c>
      <c r="N1090" t="s">
        <v>35</v>
      </c>
      <c r="O1090" t="s">
        <v>29</v>
      </c>
      <c r="P1090" t="s">
        <v>3168</v>
      </c>
      <c r="Q1090" t="s">
        <v>2812</v>
      </c>
      <c r="R1090" t="s">
        <v>218</v>
      </c>
      <c r="S1090">
        <v>0</v>
      </c>
      <c r="T1090">
        <v>86</v>
      </c>
      <c r="U1090">
        <v>79</v>
      </c>
      <c r="V1090">
        <v>165</v>
      </c>
      <c r="W1090">
        <v>17</v>
      </c>
      <c r="X1090">
        <v>18</v>
      </c>
      <c r="Y1090">
        <v>35</v>
      </c>
      <c r="Z1090">
        <v>86</v>
      </c>
      <c r="AA1090">
        <v>79</v>
      </c>
      <c r="AB1090">
        <v>165</v>
      </c>
      <c r="AC1090">
        <v>16</v>
      </c>
      <c r="AD1090">
        <v>16</v>
      </c>
      <c r="AE1090">
        <v>32</v>
      </c>
      <c r="AF1090">
        <v>16</v>
      </c>
      <c r="AG1090">
        <v>16</v>
      </c>
      <c r="AH1090">
        <v>32</v>
      </c>
      <c r="AI1090">
        <v>15</v>
      </c>
      <c r="AJ1090">
        <v>15</v>
      </c>
      <c r="AK1090">
        <v>30</v>
      </c>
      <c r="AL1090">
        <v>9</v>
      </c>
      <c r="AM1090">
        <v>14</v>
      </c>
      <c r="AN1090">
        <v>23</v>
      </c>
      <c r="AO1090">
        <v>12</v>
      </c>
      <c r="AP1090">
        <v>13</v>
      </c>
      <c r="AQ1090">
        <v>25</v>
      </c>
      <c r="AR1090">
        <v>11</v>
      </c>
      <c r="AS1090">
        <v>18</v>
      </c>
      <c r="AT1090">
        <v>29</v>
      </c>
      <c r="AU1090">
        <v>23</v>
      </c>
      <c r="AV1090">
        <v>8</v>
      </c>
      <c r="AW1090">
        <v>31</v>
      </c>
      <c r="AX1090">
        <v>86</v>
      </c>
      <c r="AY1090">
        <v>84</v>
      </c>
      <c r="AZ1090">
        <v>170</v>
      </c>
      <c r="BA1090">
        <v>1</v>
      </c>
      <c r="BB1090">
        <v>1</v>
      </c>
      <c r="BC1090">
        <v>1</v>
      </c>
      <c r="BD1090">
        <v>1</v>
      </c>
      <c r="BE1090">
        <v>1</v>
      </c>
      <c r="BF1090">
        <v>1</v>
      </c>
      <c r="BG1090">
        <v>0</v>
      </c>
      <c r="BH1090">
        <v>6</v>
      </c>
      <c r="BI1090">
        <v>0</v>
      </c>
      <c r="BJ1090">
        <v>0</v>
      </c>
      <c r="BK1090">
        <v>1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6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1</v>
      </c>
      <c r="CD1090">
        <v>0</v>
      </c>
      <c r="CE1090">
        <v>0</v>
      </c>
      <c r="CF1090">
        <v>8</v>
      </c>
      <c r="CG1090">
        <v>0</v>
      </c>
      <c r="CH1090">
        <v>6</v>
      </c>
      <c r="CI1090">
        <v>1</v>
      </c>
      <c r="CJ1090">
        <v>1</v>
      </c>
      <c r="CK1090">
        <v>1</v>
      </c>
      <c r="CL1090">
        <v>1</v>
      </c>
      <c r="CM1090">
        <v>1</v>
      </c>
      <c r="CN1090">
        <v>1</v>
      </c>
      <c r="CO1090">
        <v>0</v>
      </c>
      <c r="CP1090">
        <v>6</v>
      </c>
      <c r="CQ1090">
        <v>12</v>
      </c>
      <c r="CR1090">
        <v>6</v>
      </c>
      <c r="CS1090">
        <v>1</v>
      </c>
    </row>
    <row r="1091" spans="1:97" x14ac:dyDescent="0.25">
      <c r="A1091" t="s">
        <v>5386</v>
      </c>
      <c r="B1091">
        <v>1</v>
      </c>
      <c r="C1091" t="s">
        <v>5387</v>
      </c>
      <c r="D1091">
        <v>37</v>
      </c>
      <c r="E1091" t="s">
        <v>216</v>
      </c>
      <c r="F1091">
        <v>1</v>
      </c>
      <c r="G1091" t="s">
        <v>380</v>
      </c>
      <c r="H1091" t="s">
        <v>5388</v>
      </c>
      <c r="I1091">
        <v>0</v>
      </c>
      <c r="J1091" t="s">
        <v>217</v>
      </c>
      <c r="K1091" t="s">
        <v>189</v>
      </c>
      <c r="L1091" t="s">
        <v>31</v>
      </c>
      <c r="M1091" t="s">
        <v>37</v>
      </c>
      <c r="N1091" t="s">
        <v>35</v>
      </c>
      <c r="O1091" t="s">
        <v>29</v>
      </c>
      <c r="P1091" t="s">
        <v>5296</v>
      </c>
      <c r="Q1091" t="s">
        <v>4033</v>
      </c>
      <c r="R1091" t="s">
        <v>218</v>
      </c>
      <c r="S1091">
        <v>0</v>
      </c>
      <c r="T1091">
        <v>287</v>
      </c>
      <c r="U1091">
        <v>232</v>
      </c>
      <c r="V1091">
        <v>519</v>
      </c>
      <c r="W1091">
        <v>57</v>
      </c>
      <c r="X1091">
        <v>37</v>
      </c>
      <c r="Y1091">
        <v>94</v>
      </c>
      <c r="Z1091">
        <v>285</v>
      </c>
      <c r="AA1091">
        <v>232</v>
      </c>
      <c r="AB1091">
        <v>517</v>
      </c>
      <c r="AC1091">
        <v>52</v>
      </c>
      <c r="AD1091">
        <v>39</v>
      </c>
      <c r="AE1091">
        <v>91</v>
      </c>
      <c r="AF1091">
        <v>52</v>
      </c>
      <c r="AG1091">
        <v>40</v>
      </c>
      <c r="AH1091">
        <v>92</v>
      </c>
      <c r="AI1091">
        <v>57</v>
      </c>
      <c r="AJ1091">
        <v>35</v>
      </c>
      <c r="AK1091">
        <v>92</v>
      </c>
      <c r="AL1091">
        <v>50</v>
      </c>
      <c r="AM1091">
        <v>47</v>
      </c>
      <c r="AN1091">
        <v>97</v>
      </c>
      <c r="AO1091">
        <v>45</v>
      </c>
      <c r="AP1091">
        <v>47</v>
      </c>
      <c r="AQ1091">
        <v>92</v>
      </c>
      <c r="AR1091">
        <v>50</v>
      </c>
      <c r="AS1091">
        <v>39</v>
      </c>
      <c r="AT1091">
        <v>89</v>
      </c>
      <c r="AU1091">
        <v>47</v>
      </c>
      <c r="AV1091">
        <v>45</v>
      </c>
      <c r="AW1091">
        <v>92</v>
      </c>
      <c r="AX1091">
        <v>301</v>
      </c>
      <c r="AY1091">
        <v>253</v>
      </c>
      <c r="AZ1091">
        <v>554</v>
      </c>
      <c r="BA1091">
        <v>3</v>
      </c>
      <c r="BB1091">
        <v>3</v>
      </c>
      <c r="BC1091">
        <v>3</v>
      </c>
      <c r="BD1091">
        <v>3</v>
      </c>
      <c r="BE1091">
        <v>3</v>
      </c>
      <c r="BF1091">
        <v>3</v>
      </c>
      <c r="BG1091">
        <v>0</v>
      </c>
      <c r="BH1091">
        <v>18</v>
      </c>
      <c r="BI1091">
        <v>0</v>
      </c>
      <c r="BJ1091">
        <v>1</v>
      </c>
      <c r="BK1091">
        <v>0</v>
      </c>
      <c r="BL1091">
        <v>0</v>
      </c>
      <c r="BM1091">
        <v>0</v>
      </c>
      <c r="BN1091">
        <v>1</v>
      </c>
      <c r="BO1091">
        <v>0</v>
      </c>
      <c r="BP1091">
        <v>0</v>
      </c>
      <c r="BQ1091">
        <v>1</v>
      </c>
      <c r="BR1091">
        <v>16</v>
      </c>
      <c r="BS1091">
        <v>0</v>
      </c>
      <c r="BT1091">
        <v>0</v>
      </c>
      <c r="BU1091">
        <v>1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1</v>
      </c>
      <c r="CD1091">
        <v>1</v>
      </c>
      <c r="CE1091">
        <v>0</v>
      </c>
      <c r="CF1091">
        <v>22</v>
      </c>
      <c r="CG1091">
        <v>1</v>
      </c>
      <c r="CH1091">
        <v>17</v>
      </c>
      <c r="CI1091">
        <v>3</v>
      </c>
      <c r="CJ1091">
        <v>3</v>
      </c>
      <c r="CK1091">
        <v>3</v>
      </c>
      <c r="CL1091">
        <v>3</v>
      </c>
      <c r="CM1091">
        <v>3</v>
      </c>
      <c r="CN1091">
        <v>3</v>
      </c>
      <c r="CO1091">
        <v>0</v>
      </c>
      <c r="CP1091">
        <v>18</v>
      </c>
      <c r="CQ1091">
        <v>18</v>
      </c>
      <c r="CR1091">
        <v>18</v>
      </c>
      <c r="CS1091">
        <v>1</v>
      </c>
    </row>
    <row r="1092" spans="1:97" x14ac:dyDescent="0.25">
      <c r="A1092" t="s">
        <v>5389</v>
      </c>
      <c r="B1092">
        <v>1</v>
      </c>
      <c r="C1092" t="s">
        <v>1388</v>
      </c>
      <c r="D1092">
        <v>37</v>
      </c>
      <c r="E1092" t="s">
        <v>216</v>
      </c>
      <c r="F1092">
        <v>1</v>
      </c>
      <c r="G1092" t="s">
        <v>380</v>
      </c>
      <c r="H1092" t="s">
        <v>1029</v>
      </c>
      <c r="I1092">
        <v>0</v>
      </c>
      <c r="J1092" t="s">
        <v>217</v>
      </c>
      <c r="K1092" t="s">
        <v>189</v>
      </c>
      <c r="L1092" t="s">
        <v>31</v>
      </c>
      <c r="M1092" t="s">
        <v>37</v>
      </c>
      <c r="N1092" t="s">
        <v>35</v>
      </c>
      <c r="O1092" t="s">
        <v>29</v>
      </c>
      <c r="P1092" t="s">
        <v>5353</v>
      </c>
      <c r="Q1092" t="s">
        <v>3311</v>
      </c>
      <c r="R1092" t="s">
        <v>218</v>
      </c>
      <c r="S1092">
        <v>0</v>
      </c>
      <c r="T1092">
        <v>195</v>
      </c>
      <c r="U1092">
        <v>200</v>
      </c>
      <c r="V1092">
        <v>395</v>
      </c>
      <c r="W1092">
        <v>26</v>
      </c>
      <c r="X1092">
        <v>34</v>
      </c>
      <c r="Y1092">
        <v>60</v>
      </c>
      <c r="Z1092">
        <v>195</v>
      </c>
      <c r="AA1092">
        <v>200</v>
      </c>
      <c r="AB1092">
        <v>395</v>
      </c>
      <c r="AC1092">
        <v>35</v>
      </c>
      <c r="AD1092">
        <v>29</v>
      </c>
      <c r="AE1092">
        <v>64</v>
      </c>
      <c r="AF1092">
        <v>35</v>
      </c>
      <c r="AG1092">
        <v>29</v>
      </c>
      <c r="AH1092">
        <v>64</v>
      </c>
      <c r="AI1092">
        <v>33</v>
      </c>
      <c r="AJ1092">
        <v>30</v>
      </c>
      <c r="AK1092">
        <v>63</v>
      </c>
      <c r="AL1092">
        <v>35</v>
      </c>
      <c r="AM1092">
        <v>28</v>
      </c>
      <c r="AN1092">
        <v>63</v>
      </c>
      <c r="AO1092">
        <v>38</v>
      </c>
      <c r="AP1092">
        <v>45</v>
      </c>
      <c r="AQ1092">
        <v>83</v>
      </c>
      <c r="AR1092">
        <v>26</v>
      </c>
      <c r="AS1092">
        <v>36</v>
      </c>
      <c r="AT1092">
        <v>62</v>
      </c>
      <c r="AU1092">
        <v>34</v>
      </c>
      <c r="AV1092">
        <v>33</v>
      </c>
      <c r="AW1092">
        <v>67</v>
      </c>
      <c r="AX1092">
        <v>201</v>
      </c>
      <c r="AY1092">
        <v>201</v>
      </c>
      <c r="AZ1092">
        <v>402</v>
      </c>
      <c r="BA1092">
        <v>2</v>
      </c>
      <c r="BB1092">
        <v>2</v>
      </c>
      <c r="BC1092">
        <v>2</v>
      </c>
      <c r="BD1092">
        <v>3</v>
      </c>
      <c r="BE1092">
        <v>2</v>
      </c>
      <c r="BF1092">
        <v>2</v>
      </c>
      <c r="BG1092">
        <v>0</v>
      </c>
      <c r="BH1092">
        <v>13</v>
      </c>
      <c r="BI1092">
        <v>0</v>
      </c>
      <c r="BJ1092">
        <v>0</v>
      </c>
      <c r="BK1092">
        <v>1</v>
      </c>
      <c r="BL1092">
        <v>0</v>
      </c>
      <c r="BM1092">
        <v>0</v>
      </c>
      <c r="BN1092">
        <v>1</v>
      </c>
      <c r="BO1092">
        <v>0</v>
      </c>
      <c r="BP1092">
        <v>0</v>
      </c>
      <c r="BQ1092">
        <v>3</v>
      </c>
      <c r="BR1092">
        <v>10</v>
      </c>
      <c r="BS1092">
        <v>0</v>
      </c>
      <c r="BT1092">
        <v>0</v>
      </c>
      <c r="BU1092">
        <v>2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1</v>
      </c>
      <c r="CD1092">
        <v>0</v>
      </c>
      <c r="CE1092">
        <v>0</v>
      </c>
      <c r="CF1092">
        <v>18</v>
      </c>
      <c r="CG1092">
        <v>3</v>
      </c>
      <c r="CH1092">
        <v>10</v>
      </c>
      <c r="CI1092">
        <v>2</v>
      </c>
      <c r="CJ1092">
        <v>2</v>
      </c>
      <c r="CK1092">
        <v>2</v>
      </c>
      <c r="CL1092">
        <v>3</v>
      </c>
      <c r="CM1092">
        <v>2</v>
      </c>
      <c r="CN1092">
        <v>2</v>
      </c>
      <c r="CO1092">
        <v>0</v>
      </c>
      <c r="CP1092">
        <v>13</v>
      </c>
      <c r="CQ1092">
        <v>13</v>
      </c>
      <c r="CR1092">
        <v>13</v>
      </c>
      <c r="CS1092">
        <v>1</v>
      </c>
    </row>
    <row r="1093" spans="1:97" x14ac:dyDescent="0.25">
      <c r="A1093" t="s">
        <v>5390</v>
      </c>
      <c r="B1093">
        <v>1</v>
      </c>
      <c r="C1093" t="s">
        <v>2059</v>
      </c>
      <c r="D1093">
        <v>37</v>
      </c>
      <c r="E1093" t="s">
        <v>216</v>
      </c>
      <c r="F1093">
        <v>1</v>
      </c>
      <c r="G1093" t="s">
        <v>380</v>
      </c>
      <c r="H1093" t="s">
        <v>5391</v>
      </c>
      <c r="I1093">
        <v>2880</v>
      </c>
      <c r="J1093" t="s">
        <v>217</v>
      </c>
      <c r="K1093" t="s">
        <v>189</v>
      </c>
      <c r="L1093" t="s">
        <v>31</v>
      </c>
      <c r="M1093" t="s">
        <v>37</v>
      </c>
      <c r="N1093" t="s">
        <v>35</v>
      </c>
      <c r="O1093" t="s">
        <v>29</v>
      </c>
      <c r="P1093" t="s">
        <v>5392</v>
      </c>
      <c r="Q1093" t="s">
        <v>5195</v>
      </c>
      <c r="R1093" t="s">
        <v>218</v>
      </c>
      <c r="S1093">
        <v>0</v>
      </c>
      <c r="T1093">
        <v>216</v>
      </c>
      <c r="U1093">
        <v>201</v>
      </c>
      <c r="V1093">
        <v>417</v>
      </c>
      <c r="W1093">
        <v>35</v>
      </c>
      <c r="X1093">
        <v>33</v>
      </c>
      <c r="Y1093">
        <v>68</v>
      </c>
      <c r="Z1093">
        <v>216</v>
      </c>
      <c r="AA1093">
        <v>201</v>
      </c>
      <c r="AB1093">
        <v>417</v>
      </c>
      <c r="AC1093">
        <v>40</v>
      </c>
      <c r="AD1093">
        <v>29</v>
      </c>
      <c r="AE1093">
        <v>69</v>
      </c>
      <c r="AF1093">
        <v>41</v>
      </c>
      <c r="AG1093">
        <v>29</v>
      </c>
      <c r="AH1093">
        <v>70</v>
      </c>
      <c r="AI1093">
        <v>38</v>
      </c>
      <c r="AJ1093">
        <v>32</v>
      </c>
      <c r="AK1093">
        <v>70</v>
      </c>
      <c r="AL1093">
        <v>29</v>
      </c>
      <c r="AM1093">
        <v>41</v>
      </c>
      <c r="AN1093">
        <v>70</v>
      </c>
      <c r="AO1093">
        <v>36</v>
      </c>
      <c r="AP1093">
        <v>35</v>
      </c>
      <c r="AQ1093">
        <v>71</v>
      </c>
      <c r="AR1093">
        <v>39</v>
      </c>
      <c r="AS1093">
        <v>30</v>
      </c>
      <c r="AT1093">
        <v>69</v>
      </c>
      <c r="AU1093">
        <v>39</v>
      </c>
      <c r="AV1093">
        <v>32</v>
      </c>
      <c r="AW1093">
        <v>71</v>
      </c>
      <c r="AX1093">
        <v>222</v>
      </c>
      <c r="AY1093">
        <v>199</v>
      </c>
      <c r="AZ1093">
        <v>421</v>
      </c>
      <c r="BA1093">
        <v>2</v>
      </c>
      <c r="BB1093">
        <v>2</v>
      </c>
      <c r="BC1093">
        <v>2</v>
      </c>
      <c r="BD1093">
        <v>2</v>
      </c>
      <c r="BE1093">
        <v>2</v>
      </c>
      <c r="BF1093">
        <v>2</v>
      </c>
      <c r="BG1093">
        <v>0</v>
      </c>
      <c r="BH1093">
        <v>12</v>
      </c>
      <c r="BI1093">
        <v>0</v>
      </c>
      <c r="BJ1093">
        <v>0</v>
      </c>
      <c r="BK1093">
        <v>1</v>
      </c>
      <c r="BL1093">
        <v>0</v>
      </c>
      <c r="BM1093">
        <v>0</v>
      </c>
      <c r="BN1093">
        <v>1</v>
      </c>
      <c r="BO1093">
        <v>0</v>
      </c>
      <c r="BP1093">
        <v>0</v>
      </c>
      <c r="BQ1093">
        <v>3</v>
      </c>
      <c r="BR1093">
        <v>9</v>
      </c>
      <c r="BS1093">
        <v>0</v>
      </c>
      <c r="BT1093">
        <v>0</v>
      </c>
      <c r="BU1093">
        <v>0</v>
      </c>
      <c r="BV1093">
        <v>1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1</v>
      </c>
      <c r="CD1093">
        <v>0</v>
      </c>
      <c r="CE1093">
        <v>0</v>
      </c>
      <c r="CF1093">
        <v>16</v>
      </c>
      <c r="CG1093">
        <v>3</v>
      </c>
      <c r="CH1093">
        <v>9</v>
      </c>
      <c r="CI1093">
        <v>2</v>
      </c>
      <c r="CJ1093">
        <v>2</v>
      </c>
      <c r="CK1093">
        <v>2</v>
      </c>
      <c r="CL1093">
        <v>2</v>
      </c>
      <c r="CM1093">
        <v>2</v>
      </c>
      <c r="CN1093">
        <v>2</v>
      </c>
      <c r="CO1093">
        <v>0</v>
      </c>
      <c r="CP1093">
        <v>12</v>
      </c>
      <c r="CQ1093">
        <v>12</v>
      </c>
      <c r="CR1093">
        <v>12</v>
      </c>
      <c r="CS1093">
        <v>1</v>
      </c>
    </row>
    <row r="1094" spans="1:97" x14ac:dyDescent="0.25">
      <c r="A1094" t="s">
        <v>5393</v>
      </c>
      <c r="B1094">
        <v>1</v>
      </c>
      <c r="C1094" t="s">
        <v>3222</v>
      </c>
      <c r="D1094">
        <v>37</v>
      </c>
      <c r="E1094" t="s">
        <v>216</v>
      </c>
      <c r="F1094">
        <v>1</v>
      </c>
      <c r="G1094" t="s">
        <v>380</v>
      </c>
      <c r="H1094" t="s">
        <v>5394</v>
      </c>
      <c r="I1094">
        <v>375</v>
      </c>
      <c r="J1094" t="s">
        <v>217</v>
      </c>
      <c r="K1094" t="s">
        <v>189</v>
      </c>
      <c r="L1094" t="s">
        <v>31</v>
      </c>
      <c r="M1094" t="s">
        <v>37</v>
      </c>
      <c r="N1094" t="s">
        <v>35</v>
      </c>
      <c r="O1094" t="s">
        <v>29</v>
      </c>
      <c r="P1094" t="s">
        <v>5236</v>
      </c>
      <c r="Q1094" t="s">
        <v>2764</v>
      </c>
      <c r="R1094" t="s">
        <v>218</v>
      </c>
      <c r="S1094">
        <v>0</v>
      </c>
      <c r="T1094">
        <v>219</v>
      </c>
      <c r="U1094">
        <v>202</v>
      </c>
      <c r="V1094">
        <v>421</v>
      </c>
      <c r="W1094">
        <v>38</v>
      </c>
      <c r="X1094">
        <v>33</v>
      </c>
      <c r="Y1094">
        <v>71</v>
      </c>
      <c r="Z1094">
        <v>218</v>
      </c>
      <c r="AA1094">
        <v>202</v>
      </c>
      <c r="AB1094">
        <v>420</v>
      </c>
      <c r="AC1094">
        <v>31</v>
      </c>
      <c r="AD1094">
        <v>31</v>
      </c>
      <c r="AE1094">
        <v>62</v>
      </c>
      <c r="AF1094">
        <v>34</v>
      </c>
      <c r="AG1094">
        <v>32</v>
      </c>
      <c r="AH1094">
        <v>66</v>
      </c>
      <c r="AI1094">
        <v>32</v>
      </c>
      <c r="AJ1094">
        <v>35</v>
      </c>
      <c r="AK1094">
        <v>67</v>
      </c>
      <c r="AL1094">
        <v>39</v>
      </c>
      <c r="AM1094">
        <v>28</v>
      </c>
      <c r="AN1094">
        <v>67</v>
      </c>
      <c r="AO1094">
        <v>37</v>
      </c>
      <c r="AP1094">
        <v>30</v>
      </c>
      <c r="AQ1094">
        <v>67</v>
      </c>
      <c r="AR1094">
        <v>47</v>
      </c>
      <c r="AS1094">
        <v>48</v>
      </c>
      <c r="AT1094">
        <v>95</v>
      </c>
      <c r="AU1094">
        <v>36</v>
      </c>
      <c r="AV1094">
        <v>34</v>
      </c>
      <c r="AW1094">
        <v>70</v>
      </c>
      <c r="AX1094">
        <v>225</v>
      </c>
      <c r="AY1094">
        <v>207</v>
      </c>
      <c r="AZ1094">
        <v>432</v>
      </c>
      <c r="BA1094">
        <v>2</v>
      </c>
      <c r="BB1094">
        <v>2</v>
      </c>
      <c r="BC1094">
        <v>2</v>
      </c>
      <c r="BD1094">
        <v>2</v>
      </c>
      <c r="BE1094">
        <v>3</v>
      </c>
      <c r="BF1094">
        <v>2</v>
      </c>
      <c r="BG1094">
        <v>0</v>
      </c>
      <c r="BH1094">
        <v>13</v>
      </c>
      <c r="BI1094">
        <v>0</v>
      </c>
      <c r="BJ1094">
        <v>0</v>
      </c>
      <c r="BK1094">
        <v>1</v>
      </c>
      <c r="BL1094">
        <v>0</v>
      </c>
      <c r="BM1094">
        <v>0</v>
      </c>
      <c r="BN1094">
        <v>0</v>
      </c>
      <c r="BO1094">
        <v>0</v>
      </c>
      <c r="BP1094">
        <v>1</v>
      </c>
      <c r="BQ1094">
        <v>3</v>
      </c>
      <c r="BR1094">
        <v>10</v>
      </c>
      <c r="BS1094">
        <v>0</v>
      </c>
      <c r="BT1094">
        <v>0</v>
      </c>
      <c r="BU1094">
        <v>0</v>
      </c>
      <c r="BV1094">
        <v>1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2</v>
      </c>
      <c r="CD1094">
        <v>0</v>
      </c>
      <c r="CE1094">
        <v>0</v>
      </c>
      <c r="CF1094">
        <v>18</v>
      </c>
      <c r="CG1094">
        <v>3</v>
      </c>
      <c r="CH1094">
        <v>10</v>
      </c>
      <c r="CI1094">
        <v>2</v>
      </c>
      <c r="CJ1094">
        <v>2</v>
      </c>
      <c r="CK1094">
        <v>2</v>
      </c>
      <c r="CL1094">
        <v>2</v>
      </c>
      <c r="CM1094">
        <v>3</v>
      </c>
      <c r="CN1094">
        <v>2</v>
      </c>
      <c r="CO1094">
        <v>0</v>
      </c>
      <c r="CP1094">
        <v>13</v>
      </c>
      <c r="CQ1094">
        <v>13</v>
      </c>
      <c r="CR1094">
        <v>13</v>
      </c>
      <c r="CS1094">
        <v>1</v>
      </c>
    </row>
    <row r="1095" spans="1:97" x14ac:dyDescent="0.25">
      <c r="A1095" t="s">
        <v>5395</v>
      </c>
      <c r="B1095">
        <v>1</v>
      </c>
      <c r="C1095" t="s">
        <v>5396</v>
      </c>
      <c r="D1095">
        <v>29</v>
      </c>
      <c r="E1095" t="s">
        <v>546</v>
      </c>
      <c r="F1095">
        <v>432</v>
      </c>
      <c r="G1095" t="s">
        <v>5397</v>
      </c>
      <c r="H1095" t="s">
        <v>5398</v>
      </c>
      <c r="I1095">
        <v>0</v>
      </c>
      <c r="J1095" t="s">
        <v>546</v>
      </c>
      <c r="K1095" t="s">
        <v>189</v>
      </c>
      <c r="L1095" t="s">
        <v>31</v>
      </c>
      <c r="M1095" t="s">
        <v>37</v>
      </c>
      <c r="N1095" t="s">
        <v>35</v>
      </c>
      <c r="O1095" t="s">
        <v>29</v>
      </c>
      <c r="P1095" t="s">
        <v>2859</v>
      </c>
      <c r="Q1095" t="s">
        <v>2777</v>
      </c>
      <c r="R1095" t="s">
        <v>549</v>
      </c>
      <c r="S1095">
        <v>0</v>
      </c>
      <c r="T1095">
        <v>6</v>
      </c>
      <c r="U1095">
        <v>7</v>
      </c>
      <c r="V1095">
        <v>13</v>
      </c>
      <c r="W1095">
        <v>0</v>
      </c>
      <c r="X1095">
        <v>2</v>
      </c>
      <c r="Y1095">
        <v>2</v>
      </c>
      <c r="Z1095">
        <v>6</v>
      </c>
      <c r="AA1095">
        <v>7</v>
      </c>
      <c r="AB1095">
        <v>13</v>
      </c>
      <c r="AC1095">
        <v>0</v>
      </c>
      <c r="AD1095">
        <v>2</v>
      </c>
      <c r="AE1095">
        <v>2</v>
      </c>
      <c r="AF1095">
        <v>0</v>
      </c>
      <c r="AG1095">
        <v>2</v>
      </c>
      <c r="AH1095">
        <v>2</v>
      </c>
      <c r="AI1095">
        <v>3</v>
      </c>
      <c r="AJ1095">
        <v>0</v>
      </c>
      <c r="AK1095">
        <v>3</v>
      </c>
      <c r="AL1095">
        <v>1</v>
      </c>
      <c r="AM1095">
        <v>1</v>
      </c>
      <c r="AN1095">
        <v>2</v>
      </c>
      <c r="AO1095">
        <v>1</v>
      </c>
      <c r="AP1095">
        <v>3</v>
      </c>
      <c r="AQ1095">
        <v>4</v>
      </c>
      <c r="AR1095">
        <v>1</v>
      </c>
      <c r="AS1095">
        <v>0</v>
      </c>
      <c r="AT1095">
        <v>1</v>
      </c>
      <c r="AU1095">
        <v>0</v>
      </c>
      <c r="AV1095">
        <v>1</v>
      </c>
      <c r="AW1095">
        <v>1</v>
      </c>
      <c r="AX1095">
        <v>6</v>
      </c>
      <c r="AY1095">
        <v>7</v>
      </c>
      <c r="AZ1095">
        <v>13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1</v>
      </c>
      <c r="BH1095">
        <v>1</v>
      </c>
      <c r="BI1095">
        <v>0</v>
      </c>
      <c r="BJ1095">
        <v>1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1</v>
      </c>
      <c r="CG1095">
        <v>0</v>
      </c>
      <c r="CH1095">
        <v>1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1</v>
      </c>
      <c r="CP1095">
        <v>1</v>
      </c>
      <c r="CQ1095">
        <v>2</v>
      </c>
      <c r="CR1095">
        <v>1</v>
      </c>
      <c r="CS1095">
        <v>1</v>
      </c>
    </row>
    <row r="1096" spans="1:97" x14ac:dyDescent="0.25">
      <c r="A1096" t="s">
        <v>5399</v>
      </c>
      <c r="B1096">
        <v>1</v>
      </c>
      <c r="C1096" t="s">
        <v>1392</v>
      </c>
      <c r="D1096">
        <v>29</v>
      </c>
      <c r="E1096" t="s">
        <v>546</v>
      </c>
      <c r="F1096">
        <v>1905</v>
      </c>
      <c r="G1096" t="s">
        <v>4836</v>
      </c>
      <c r="H1096" t="s">
        <v>4837</v>
      </c>
      <c r="I1096">
        <v>0</v>
      </c>
      <c r="J1096" t="s">
        <v>546</v>
      </c>
      <c r="K1096" t="s">
        <v>189</v>
      </c>
      <c r="L1096" t="s">
        <v>31</v>
      </c>
      <c r="M1096" t="s">
        <v>37</v>
      </c>
      <c r="N1096" t="s">
        <v>35</v>
      </c>
      <c r="O1096" t="s">
        <v>29</v>
      </c>
      <c r="P1096" t="s">
        <v>2986</v>
      </c>
      <c r="Q1096" t="s">
        <v>2777</v>
      </c>
      <c r="R1096" t="s">
        <v>549</v>
      </c>
      <c r="S1096">
        <v>0</v>
      </c>
      <c r="T1096">
        <v>11</v>
      </c>
      <c r="U1096">
        <v>10</v>
      </c>
      <c r="V1096">
        <v>21</v>
      </c>
      <c r="W1096">
        <v>2</v>
      </c>
      <c r="X1096">
        <v>1</v>
      </c>
      <c r="Y1096">
        <v>3</v>
      </c>
      <c r="Z1096">
        <v>11</v>
      </c>
      <c r="AA1096">
        <v>10</v>
      </c>
      <c r="AB1096">
        <v>21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4</v>
      </c>
      <c r="AJ1096">
        <v>1</v>
      </c>
      <c r="AK1096">
        <v>5</v>
      </c>
      <c r="AL1096">
        <v>2</v>
      </c>
      <c r="AM1096">
        <v>3</v>
      </c>
      <c r="AN1096">
        <v>5</v>
      </c>
      <c r="AO1096">
        <v>2</v>
      </c>
      <c r="AP1096">
        <v>0</v>
      </c>
      <c r="AQ1096">
        <v>2</v>
      </c>
      <c r="AR1096">
        <v>1</v>
      </c>
      <c r="AS1096">
        <v>1</v>
      </c>
      <c r="AT1096">
        <v>2</v>
      </c>
      <c r="AU1096">
        <v>1</v>
      </c>
      <c r="AV1096">
        <v>4</v>
      </c>
      <c r="AW1096">
        <v>5</v>
      </c>
      <c r="AX1096">
        <v>10</v>
      </c>
      <c r="AY1096">
        <v>9</v>
      </c>
      <c r="AZ1096">
        <v>19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2</v>
      </c>
      <c r="BH1096">
        <v>2</v>
      </c>
      <c r="BI1096">
        <v>0</v>
      </c>
      <c r="BJ1096">
        <v>1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1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2</v>
      </c>
      <c r="CG1096">
        <v>0</v>
      </c>
      <c r="CH1096">
        <v>2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2</v>
      </c>
      <c r="CP1096">
        <v>2</v>
      </c>
      <c r="CQ1096">
        <v>2</v>
      </c>
      <c r="CR1096">
        <v>2</v>
      </c>
      <c r="CS1096">
        <v>1</v>
      </c>
    </row>
    <row r="1097" spans="1:97" x14ac:dyDescent="0.25">
      <c r="A1097" t="s">
        <v>5400</v>
      </c>
      <c r="B1097">
        <v>1</v>
      </c>
      <c r="C1097" t="s">
        <v>5396</v>
      </c>
      <c r="D1097">
        <v>21</v>
      </c>
      <c r="E1097" t="s">
        <v>197</v>
      </c>
      <c r="F1097">
        <v>1350</v>
      </c>
      <c r="G1097" t="s">
        <v>5401</v>
      </c>
      <c r="H1097" t="s">
        <v>5402</v>
      </c>
      <c r="I1097">
        <v>1001</v>
      </c>
      <c r="J1097" t="s">
        <v>197</v>
      </c>
      <c r="K1097" t="s">
        <v>189</v>
      </c>
      <c r="L1097" t="s">
        <v>31</v>
      </c>
      <c r="M1097" t="s">
        <v>37</v>
      </c>
      <c r="N1097" t="s">
        <v>35</v>
      </c>
      <c r="O1097" t="s">
        <v>29</v>
      </c>
      <c r="P1097" t="s">
        <v>3678</v>
      </c>
      <c r="Q1097" t="s">
        <v>2932</v>
      </c>
      <c r="R1097" t="s">
        <v>199</v>
      </c>
      <c r="S1097">
        <v>0</v>
      </c>
      <c r="T1097">
        <v>178</v>
      </c>
      <c r="U1097">
        <v>193</v>
      </c>
      <c r="V1097">
        <v>371</v>
      </c>
      <c r="W1097">
        <v>25</v>
      </c>
      <c r="X1097">
        <v>32</v>
      </c>
      <c r="Y1097">
        <v>57</v>
      </c>
      <c r="Z1097">
        <v>173</v>
      </c>
      <c r="AA1097">
        <v>191</v>
      </c>
      <c r="AB1097">
        <v>364</v>
      </c>
      <c r="AC1097">
        <v>30</v>
      </c>
      <c r="AD1097">
        <v>28</v>
      </c>
      <c r="AE1097">
        <v>58</v>
      </c>
      <c r="AF1097">
        <v>31</v>
      </c>
      <c r="AG1097">
        <v>28</v>
      </c>
      <c r="AH1097">
        <v>59</v>
      </c>
      <c r="AI1097">
        <v>28</v>
      </c>
      <c r="AJ1097">
        <v>31</v>
      </c>
      <c r="AK1097">
        <v>59</v>
      </c>
      <c r="AL1097">
        <v>33</v>
      </c>
      <c r="AM1097">
        <v>32</v>
      </c>
      <c r="AN1097">
        <v>65</v>
      </c>
      <c r="AO1097">
        <v>28</v>
      </c>
      <c r="AP1097">
        <v>37</v>
      </c>
      <c r="AQ1097">
        <v>65</v>
      </c>
      <c r="AR1097">
        <v>28</v>
      </c>
      <c r="AS1097">
        <v>28</v>
      </c>
      <c r="AT1097">
        <v>56</v>
      </c>
      <c r="AU1097">
        <v>28</v>
      </c>
      <c r="AV1097">
        <v>31</v>
      </c>
      <c r="AW1097">
        <v>59</v>
      </c>
      <c r="AX1097">
        <v>176</v>
      </c>
      <c r="AY1097">
        <v>187</v>
      </c>
      <c r="AZ1097">
        <v>363</v>
      </c>
      <c r="BA1097">
        <v>2</v>
      </c>
      <c r="BB1097">
        <v>2</v>
      </c>
      <c r="BC1097">
        <v>2</v>
      </c>
      <c r="BD1097">
        <v>2</v>
      </c>
      <c r="BE1097">
        <v>2</v>
      </c>
      <c r="BF1097">
        <v>2</v>
      </c>
      <c r="BG1097">
        <v>0</v>
      </c>
      <c r="BH1097">
        <v>12</v>
      </c>
      <c r="BI1097">
        <v>0</v>
      </c>
      <c r="BJ1097">
        <v>0</v>
      </c>
      <c r="BK1097">
        <v>0</v>
      </c>
      <c r="BL1097">
        <v>1</v>
      </c>
      <c r="BM1097">
        <v>0</v>
      </c>
      <c r="BN1097">
        <v>1</v>
      </c>
      <c r="BO1097">
        <v>0</v>
      </c>
      <c r="BP1097">
        <v>0</v>
      </c>
      <c r="BQ1097">
        <v>2</v>
      </c>
      <c r="BR1097">
        <v>10</v>
      </c>
      <c r="BS1097">
        <v>0</v>
      </c>
      <c r="BT1097">
        <v>0</v>
      </c>
      <c r="BU1097">
        <v>1</v>
      </c>
      <c r="BV1097">
        <v>2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1</v>
      </c>
      <c r="CD1097">
        <v>1</v>
      </c>
      <c r="CE1097">
        <v>0</v>
      </c>
      <c r="CF1097">
        <v>19</v>
      </c>
      <c r="CG1097">
        <v>2</v>
      </c>
      <c r="CH1097">
        <v>10</v>
      </c>
      <c r="CI1097">
        <v>2</v>
      </c>
      <c r="CJ1097">
        <v>2</v>
      </c>
      <c r="CK1097">
        <v>2</v>
      </c>
      <c r="CL1097">
        <v>2</v>
      </c>
      <c r="CM1097">
        <v>2</v>
      </c>
      <c r="CN1097">
        <v>2</v>
      </c>
      <c r="CO1097">
        <v>0</v>
      </c>
      <c r="CP1097">
        <v>12</v>
      </c>
      <c r="CQ1097">
        <v>12</v>
      </c>
      <c r="CR1097">
        <v>12</v>
      </c>
      <c r="CS1097">
        <v>1</v>
      </c>
    </row>
    <row r="1098" spans="1:97" x14ac:dyDescent="0.25">
      <c r="A1098" t="s">
        <v>5403</v>
      </c>
      <c r="B1098">
        <v>1</v>
      </c>
      <c r="C1098" t="s">
        <v>3682</v>
      </c>
      <c r="D1098">
        <v>27</v>
      </c>
      <c r="E1098" t="s">
        <v>393</v>
      </c>
      <c r="F1098">
        <v>1</v>
      </c>
      <c r="G1098" t="s">
        <v>393</v>
      </c>
      <c r="H1098" t="s">
        <v>1496</v>
      </c>
      <c r="I1098">
        <v>0</v>
      </c>
      <c r="J1098" t="s">
        <v>393</v>
      </c>
      <c r="K1098" t="s">
        <v>189</v>
      </c>
      <c r="L1098" t="s">
        <v>31</v>
      </c>
      <c r="M1098" t="s">
        <v>37</v>
      </c>
      <c r="N1098" t="s">
        <v>35</v>
      </c>
      <c r="O1098" t="s">
        <v>29</v>
      </c>
      <c r="P1098" t="s">
        <v>3543</v>
      </c>
      <c r="Q1098" t="s">
        <v>2845</v>
      </c>
      <c r="R1098" t="s">
        <v>397</v>
      </c>
      <c r="S1098">
        <v>0</v>
      </c>
      <c r="T1098">
        <v>44</v>
      </c>
      <c r="U1098">
        <v>37</v>
      </c>
      <c r="V1098">
        <v>81</v>
      </c>
      <c r="W1098">
        <v>10</v>
      </c>
      <c r="X1098">
        <v>5</v>
      </c>
      <c r="Y1098">
        <v>15</v>
      </c>
      <c r="Z1098">
        <v>44</v>
      </c>
      <c r="AA1098">
        <v>37</v>
      </c>
      <c r="AB1098">
        <v>81</v>
      </c>
      <c r="AC1098">
        <v>6</v>
      </c>
      <c r="AD1098">
        <v>7</v>
      </c>
      <c r="AE1098">
        <v>13</v>
      </c>
      <c r="AF1098">
        <v>6</v>
      </c>
      <c r="AG1098">
        <v>7</v>
      </c>
      <c r="AH1098">
        <v>13</v>
      </c>
      <c r="AI1098">
        <v>9</v>
      </c>
      <c r="AJ1098">
        <v>10</v>
      </c>
      <c r="AK1098">
        <v>19</v>
      </c>
      <c r="AL1098">
        <v>8</v>
      </c>
      <c r="AM1098">
        <v>2</v>
      </c>
      <c r="AN1098">
        <v>10</v>
      </c>
      <c r="AO1098">
        <v>4</v>
      </c>
      <c r="AP1098">
        <v>5</v>
      </c>
      <c r="AQ1098">
        <v>9</v>
      </c>
      <c r="AR1098">
        <v>10</v>
      </c>
      <c r="AS1098">
        <v>7</v>
      </c>
      <c r="AT1098">
        <v>17</v>
      </c>
      <c r="AU1098">
        <v>6</v>
      </c>
      <c r="AV1098">
        <v>8</v>
      </c>
      <c r="AW1098">
        <v>14</v>
      </c>
      <c r="AX1098">
        <v>43</v>
      </c>
      <c r="AY1098">
        <v>39</v>
      </c>
      <c r="AZ1098">
        <v>82</v>
      </c>
      <c r="BA1098">
        <v>1</v>
      </c>
      <c r="BB1098">
        <v>1</v>
      </c>
      <c r="BC1098">
        <v>1</v>
      </c>
      <c r="BD1098">
        <v>1</v>
      </c>
      <c r="BE1098">
        <v>1</v>
      </c>
      <c r="BF1098">
        <v>1</v>
      </c>
      <c r="BG1098">
        <v>0</v>
      </c>
      <c r="BH1098">
        <v>6</v>
      </c>
      <c r="BI1098">
        <v>0</v>
      </c>
      <c r="BJ1098">
        <v>0</v>
      </c>
      <c r="BK1098">
        <v>1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1</v>
      </c>
      <c r="BR1098">
        <v>5</v>
      </c>
      <c r="BS1098">
        <v>0</v>
      </c>
      <c r="BT1098">
        <v>0</v>
      </c>
      <c r="BU1098">
        <v>1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1</v>
      </c>
      <c r="CD1098">
        <v>0</v>
      </c>
      <c r="CE1098">
        <v>0</v>
      </c>
      <c r="CF1098">
        <v>9</v>
      </c>
      <c r="CG1098">
        <v>1</v>
      </c>
      <c r="CH1098">
        <v>5</v>
      </c>
      <c r="CI1098">
        <v>1</v>
      </c>
      <c r="CJ1098">
        <v>1</v>
      </c>
      <c r="CK1098">
        <v>1</v>
      </c>
      <c r="CL1098">
        <v>1</v>
      </c>
      <c r="CM1098">
        <v>1</v>
      </c>
      <c r="CN1098">
        <v>1</v>
      </c>
      <c r="CO1098">
        <v>0</v>
      </c>
      <c r="CP1098">
        <v>6</v>
      </c>
      <c r="CQ1098">
        <v>8</v>
      </c>
      <c r="CR1098">
        <v>6</v>
      </c>
      <c r="CS1098">
        <v>1</v>
      </c>
    </row>
    <row r="1099" spans="1:97" x14ac:dyDescent="0.25">
      <c r="A1099" t="s">
        <v>5404</v>
      </c>
      <c r="B1099">
        <v>1</v>
      </c>
      <c r="C1099" t="s">
        <v>2032</v>
      </c>
      <c r="D1099">
        <v>27</v>
      </c>
      <c r="E1099" t="s">
        <v>393</v>
      </c>
      <c r="F1099">
        <v>1</v>
      </c>
      <c r="G1099" t="s">
        <v>393</v>
      </c>
      <c r="H1099" t="s">
        <v>5405</v>
      </c>
      <c r="I1099">
        <v>0</v>
      </c>
      <c r="J1099" t="s">
        <v>393</v>
      </c>
      <c r="K1099" t="s">
        <v>189</v>
      </c>
      <c r="L1099" t="s">
        <v>31</v>
      </c>
      <c r="M1099" t="s">
        <v>37</v>
      </c>
      <c r="N1099" t="s">
        <v>35</v>
      </c>
      <c r="O1099" t="s">
        <v>29</v>
      </c>
      <c r="P1099" t="s">
        <v>3543</v>
      </c>
      <c r="Q1099" t="s">
        <v>2845</v>
      </c>
      <c r="R1099" t="s">
        <v>397</v>
      </c>
      <c r="S1099">
        <v>0</v>
      </c>
      <c r="T1099">
        <v>91</v>
      </c>
      <c r="U1099">
        <v>77</v>
      </c>
      <c r="V1099">
        <v>168</v>
      </c>
      <c r="W1099">
        <v>13</v>
      </c>
      <c r="X1099">
        <v>14</v>
      </c>
      <c r="Y1099">
        <v>27</v>
      </c>
      <c r="Z1099">
        <v>91</v>
      </c>
      <c r="AA1099">
        <v>77</v>
      </c>
      <c r="AB1099">
        <v>168</v>
      </c>
      <c r="AC1099">
        <v>17</v>
      </c>
      <c r="AD1099">
        <v>14</v>
      </c>
      <c r="AE1099">
        <v>31</v>
      </c>
      <c r="AF1099">
        <v>17</v>
      </c>
      <c r="AG1099">
        <v>14</v>
      </c>
      <c r="AH1099">
        <v>31</v>
      </c>
      <c r="AI1099">
        <v>12</v>
      </c>
      <c r="AJ1099">
        <v>14</v>
      </c>
      <c r="AK1099">
        <v>26</v>
      </c>
      <c r="AL1099">
        <v>17</v>
      </c>
      <c r="AM1099">
        <v>8</v>
      </c>
      <c r="AN1099">
        <v>25</v>
      </c>
      <c r="AO1099">
        <v>19</v>
      </c>
      <c r="AP1099">
        <v>10</v>
      </c>
      <c r="AQ1099">
        <v>29</v>
      </c>
      <c r="AR1099">
        <v>9</v>
      </c>
      <c r="AS1099">
        <v>8</v>
      </c>
      <c r="AT1099">
        <v>17</v>
      </c>
      <c r="AU1099">
        <v>17</v>
      </c>
      <c r="AV1099">
        <v>19</v>
      </c>
      <c r="AW1099">
        <v>36</v>
      </c>
      <c r="AX1099">
        <v>91</v>
      </c>
      <c r="AY1099">
        <v>73</v>
      </c>
      <c r="AZ1099">
        <v>164</v>
      </c>
      <c r="BA1099">
        <v>2</v>
      </c>
      <c r="BB1099">
        <v>2</v>
      </c>
      <c r="BC1099">
        <v>1</v>
      </c>
      <c r="BD1099">
        <v>2</v>
      </c>
      <c r="BE1099">
        <v>1</v>
      </c>
      <c r="BF1099">
        <v>2</v>
      </c>
      <c r="BG1099">
        <v>0</v>
      </c>
      <c r="BH1099">
        <v>10</v>
      </c>
      <c r="BI1099">
        <v>0</v>
      </c>
      <c r="BJ1099">
        <v>0</v>
      </c>
      <c r="BK1099">
        <v>0</v>
      </c>
      <c r="BL1099">
        <v>1</v>
      </c>
      <c r="BM1099">
        <v>0</v>
      </c>
      <c r="BN1099">
        <v>0</v>
      </c>
      <c r="BO1099">
        <v>0</v>
      </c>
      <c r="BP1099">
        <v>0</v>
      </c>
      <c r="BQ1099">
        <v>4</v>
      </c>
      <c r="BR1099">
        <v>6</v>
      </c>
      <c r="BS1099">
        <v>0</v>
      </c>
      <c r="BT1099">
        <v>0</v>
      </c>
      <c r="BU1099">
        <v>1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1</v>
      </c>
      <c r="CD1099">
        <v>0</v>
      </c>
      <c r="CE1099">
        <v>0</v>
      </c>
      <c r="CF1099">
        <v>13</v>
      </c>
      <c r="CG1099">
        <v>4</v>
      </c>
      <c r="CH1099">
        <v>6</v>
      </c>
      <c r="CI1099">
        <v>2</v>
      </c>
      <c r="CJ1099">
        <v>2</v>
      </c>
      <c r="CK1099">
        <v>1</v>
      </c>
      <c r="CL1099">
        <v>2</v>
      </c>
      <c r="CM1099">
        <v>1</v>
      </c>
      <c r="CN1099">
        <v>2</v>
      </c>
      <c r="CO1099">
        <v>0</v>
      </c>
      <c r="CP1099">
        <v>10</v>
      </c>
      <c r="CQ1099">
        <v>11</v>
      </c>
      <c r="CR1099">
        <v>10</v>
      </c>
      <c r="CS1099">
        <v>1</v>
      </c>
    </row>
    <row r="1100" spans="1:97" x14ac:dyDescent="0.25">
      <c r="A1100" t="s">
        <v>5406</v>
      </c>
      <c r="B1100">
        <v>1</v>
      </c>
      <c r="C1100" t="s">
        <v>1801</v>
      </c>
      <c r="D1100">
        <v>17</v>
      </c>
      <c r="E1100" t="s">
        <v>193</v>
      </c>
      <c r="F1100">
        <v>1</v>
      </c>
      <c r="G1100" t="s">
        <v>329</v>
      </c>
      <c r="H1100" t="s">
        <v>5407</v>
      </c>
      <c r="I1100">
        <v>0</v>
      </c>
      <c r="J1100" t="s">
        <v>193</v>
      </c>
      <c r="K1100" t="s">
        <v>189</v>
      </c>
      <c r="L1100" t="s">
        <v>31</v>
      </c>
      <c r="M1100" t="s">
        <v>37</v>
      </c>
      <c r="N1100" t="s">
        <v>35</v>
      </c>
      <c r="O1100" t="s">
        <v>29</v>
      </c>
      <c r="P1100" t="s">
        <v>3977</v>
      </c>
      <c r="Q1100" t="s">
        <v>2804</v>
      </c>
      <c r="R1100" t="s">
        <v>194</v>
      </c>
      <c r="S1100">
        <v>0</v>
      </c>
      <c r="T1100">
        <v>132</v>
      </c>
      <c r="U1100">
        <v>165</v>
      </c>
      <c r="V1100">
        <v>297</v>
      </c>
      <c r="W1100">
        <v>20</v>
      </c>
      <c r="X1100">
        <v>33</v>
      </c>
      <c r="Y1100">
        <v>53</v>
      </c>
      <c r="Z1100">
        <v>129</v>
      </c>
      <c r="AA1100">
        <v>165</v>
      </c>
      <c r="AB1100">
        <v>294</v>
      </c>
      <c r="AC1100">
        <v>21</v>
      </c>
      <c r="AD1100">
        <v>20</v>
      </c>
      <c r="AE1100">
        <v>41</v>
      </c>
      <c r="AF1100">
        <v>21</v>
      </c>
      <c r="AG1100">
        <v>21</v>
      </c>
      <c r="AH1100">
        <v>42</v>
      </c>
      <c r="AI1100">
        <v>22</v>
      </c>
      <c r="AJ1100">
        <v>25</v>
      </c>
      <c r="AK1100">
        <v>47</v>
      </c>
      <c r="AL1100">
        <v>20</v>
      </c>
      <c r="AM1100">
        <v>30</v>
      </c>
      <c r="AN1100">
        <v>50</v>
      </c>
      <c r="AO1100">
        <v>24</v>
      </c>
      <c r="AP1100">
        <v>28</v>
      </c>
      <c r="AQ1100">
        <v>52</v>
      </c>
      <c r="AR1100">
        <v>24</v>
      </c>
      <c r="AS1100">
        <v>26</v>
      </c>
      <c r="AT1100">
        <v>50</v>
      </c>
      <c r="AU1100">
        <v>27</v>
      </c>
      <c r="AV1100">
        <v>26</v>
      </c>
      <c r="AW1100">
        <v>53</v>
      </c>
      <c r="AX1100">
        <v>138</v>
      </c>
      <c r="AY1100">
        <v>156</v>
      </c>
      <c r="AZ1100">
        <v>294</v>
      </c>
      <c r="BA1100">
        <v>2</v>
      </c>
      <c r="BB1100">
        <v>2</v>
      </c>
      <c r="BC1100">
        <v>2</v>
      </c>
      <c r="BD1100">
        <v>2</v>
      </c>
      <c r="BE1100">
        <v>2</v>
      </c>
      <c r="BF1100">
        <v>2</v>
      </c>
      <c r="BG1100">
        <v>0</v>
      </c>
      <c r="BH1100">
        <v>12</v>
      </c>
      <c r="BI1100">
        <v>0</v>
      </c>
      <c r="BJ1100">
        <v>0</v>
      </c>
      <c r="BK1100">
        <v>0</v>
      </c>
      <c r="BL1100">
        <v>1</v>
      </c>
      <c r="BM1100">
        <v>0</v>
      </c>
      <c r="BN1100">
        <v>1</v>
      </c>
      <c r="BO1100">
        <v>0</v>
      </c>
      <c r="BP1100">
        <v>0</v>
      </c>
      <c r="BQ1100">
        <v>5</v>
      </c>
      <c r="BR1100">
        <v>7</v>
      </c>
      <c r="BS1100">
        <v>0</v>
      </c>
      <c r="BT1100">
        <v>0</v>
      </c>
      <c r="BU1100">
        <v>1</v>
      </c>
      <c r="BV1100">
        <v>1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1</v>
      </c>
      <c r="CD1100">
        <v>1</v>
      </c>
      <c r="CE1100">
        <v>0</v>
      </c>
      <c r="CF1100">
        <v>18</v>
      </c>
      <c r="CG1100">
        <v>5</v>
      </c>
      <c r="CH1100">
        <v>7</v>
      </c>
      <c r="CI1100">
        <v>2</v>
      </c>
      <c r="CJ1100">
        <v>2</v>
      </c>
      <c r="CK1100">
        <v>2</v>
      </c>
      <c r="CL1100">
        <v>2</v>
      </c>
      <c r="CM1100">
        <v>2</v>
      </c>
      <c r="CN1100">
        <v>2</v>
      </c>
      <c r="CO1100">
        <v>0</v>
      </c>
      <c r="CP1100">
        <v>12</v>
      </c>
      <c r="CQ1100">
        <v>12</v>
      </c>
      <c r="CR1100">
        <v>12</v>
      </c>
      <c r="CS1100">
        <v>1</v>
      </c>
    </row>
    <row r="1101" spans="1:97" x14ac:dyDescent="0.25">
      <c r="A1101" t="s">
        <v>5408</v>
      </c>
      <c r="B1101">
        <v>1</v>
      </c>
      <c r="C1101" t="s">
        <v>5409</v>
      </c>
      <c r="D1101">
        <v>37</v>
      </c>
      <c r="E1101" t="s">
        <v>216</v>
      </c>
      <c r="F1101">
        <v>1</v>
      </c>
      <c r="G1101" t="s">
        <v>380</v>
      </c>
      <c r="H1101" t="s">
        <v>5410</v>
      </c>
      <c r="I1101">
        <v>3543</v>
      </c>
      <c r="J1101" t="s">
        <v>217</v>
      </c>
      <c r="K1101" t="s">
        <v>189</v>
      </c>
      <c r="L1101" t="s">
        <v>31</v>
      </c>
      <c r="M1101" t="s">
        <v>37</v>
      </c>
      <c r="N1101" t="s">
        <v>35</v>
      </c>
      <c r="O1101" t="s">
        <v>29</v>
      </c>
      <c r="P1101" t="s">
        <v>2811</v>
      </c>
      <c r="Q1101" t="s">
        <v>2812</v>
      </c>
      <c r="R1101" t="s">
        <v>218</v>
      </c>
      <c r="S1101">
        <v>0</v>
      </c>
      <c r="T1101">
        <v>178</v>
      </c>
      <c r="U1101">
        <v>180</v>
      </c>
      <c r="V1101">
        <v>358</v>
      </c>
      <c r="W1101">
        <v>29</v>
      </c>
      <c r="X1101">
        <v>31</v>
      </c>
      <c r="Y1101">
        <v>60</v>
      </c>
      <c r="Z1101">
        <v>178</v>
      </c>
      <c r="AA1101">
        <v>180</v>
      </c>
      <c r="AB1101">
        <v>358</v>
      </c>
      <c r="AC1101">
        <v>38</v>
      </c>
      <c r="AD1101">
        <v>24</v>
      </c>
      <c r="AE1101">
        <v>62</v>
      </c>
      <c r="AF1101">
        <v>38</v>
      </c>
      <c r="AG1101">
        <v>26</v>
      </c>
      <c r="AH1101">
        <v>64</v>
      </c>
      <c r="AI1101">
        <v>34</v>
      </c>
      <c r="AJ1101">
        <v>29</v>
      </c>
      <c r="AK1101">
        <v>63</v>
      </c>
      <c r="AL1101">
        <v>32</v>
      </c>
      <c r="AM1101">
        <v>34</v>
      </c>
      <c r="AN1101">
        <v>66</v>
      </c>
      <c r="AO1101">
        <v>33</v>
      </c>
      <c r="AP1101">
        <v>28</v>
      </c>
      <c r="AQ1101">
        <v>61</v>
      </c>
      <c r="AR1101">
        <v>27</v>
      </c>
      <c r="AS1101">
        <v>36</v>
      </c>
      <c r="AT1101">
        <v>63</v>
      </c>
      <c r="AU1101">
        <v>28</v>
      </c>
      <c r="AV1101">
        <v>28</v>
      </c>
      <c r="AW1101">
        <v>56</v>
      </c>
      <c r="AX1101">
        <v>192</v>
      </c>
      <c r="AY1101">
        <v>181</v>
      </c>
      <c r="AZ1101">
        <v>373</v>
      </c>
      <c r="BA1101">
        <v>2</v>
      </c>
      <c r="BB1101">
        <v>2</v>
      </c>
      <c r="BC1101">
        <v>2</v>
      </c>
      <c r="BD1101">
        <v>2</v>
      </c>
      <c r="BE1101">
        <v>2</v>
      </c>
      <c r="BF1101">
        <v>2</v>
      </c>
      <c r="BG1101">
        <v>0</v>
      </c>
      <c r="BH1101">
        <v>12</v>
      </c>
      <c r="BI1101">
        <v>0</v>
      </c>
      <c r="BJ1101">
        <v>0</v>
      </c>
      <c r="BK1101">
        <v>0</v>
      </c>
      <c r="BL1101">
        <v>1</v>
      </c>
      <c r="BM1101">
        <v>0</v>
      </c>
      <c r="BN1101">
        <v>0</v>
      </c>
      <c r="BO1101">
        <v>0</v>
      </c>
      <c r="BP1101">
        <v>0</v>
      </c>
      <c r="BQ1101">
        <v>2</v>
      </c>
      <c r="BR1101">
        <v>10</v>
      </c>
      <c r="BS1101">
        <v>0</v>
      </c>
      <c r="BT1101">
        <v>0</v>
      </c>
      <c r="BU1101">
        <v>4</v>
      </c>
      <c r="BV1101">
        <v>1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1</v>
      </c>
      <c r="CD1101">
        <v>0</v>
      </c>
      <c r="CE1101">
        <v>0</v>
      </c>
      <c r="CF1101">
        <v>19</v>
      </c>
      <c r="CG1101">
        <v>2</v>
      </c>
      <c r="CH1101">
        <v>10</v>
      </c>
      <c r="CI1101">
        <v>2</v>
      </c>
      <c r="CJ1101">
        <v>2</v>
      </c>
      <c r="CK1101">
        <v>2</v>
      </c>
      <c r="CL1101">
        <v>2</v>
      </c>
      <c r="CM1101">
        <v>2</v>
      </c>
      <c r="CN1101">
        <v>2</v>
      </c>
      <c r="CO1101">
        <v>0</v>
      </c>
      <c r="CP1101">
        <v>12</v>
      </c>
      <c r="CQ1101">
        <v>12</v>
      </c>
      <c r="CR1101">
        <v>12</v>
      </c>
      <c r="CS1101">
        <v>1</v>
      </c>
    </row>
    <row r="1102" spans="1:97" x14ac:dyDescent="0.25">
      <c r="A1102" t="s">
        <v>5411</v>
      </c>
      <c r="B1102">
        <v>1</v>
      </c>
      <c r="C1102" t="s">
        <v>711</v>
      </c>
      <c r="D1102">
        <v>19</v>
      </c>
      <c r="E1102" t="s">
        <v>188</v>
      </c>
      <c r="F1102">
        <v>1</v>
      </c>
      <c r="G1102" t="s">
        <v>188</v>
      </c>
      <c r="H1102" t="s">
        <v>5412</v>
      </c>
      <c r="I1102">
        <v>0</v>
      </c>
      <c r="J1102" t="s">
        <v>188</v>
      </c>
      <c r="K1102" t="s">
        <v>189</v>
      </c>
      <c r="L1102" t="s">
        <v>31</v>
      </c>
      <c r="M1102" t="s">
        <v>37</v>
      </c>
      <c r="N1102" t="s">
        <v>35</v>
      </c>
      <c r="O1102" t="s">
        <v>29</v>
      </c>
      <c r="P1102" t="s">
        <v>5413</v>
      </c>
      <c r="Q1102" t="s">
        <v>3164</v>
      </c>
      <c r="R1102" t="s">
        <v>190</v>
      </c>
      <c r="S1102">
        <v>0</v>
      </c>
      <c r="T1102">
        <v>175</v>
      </c>
      <c r="U1102">
        <v>163</v>
      </c>
      <c r="V1102">
        <v>338</v>
      </c>
      <c r="W1102">
        <v>33</v>
      </c>
      <c r="X1102">
        <v>25</v>
      </c>
      <c r="Y1102">
        <v>58</v>
      </c>
      <c r="Z1102">
        <v>174</v>
      </c>
      <c r="AA1102">
        <v>160</v>
      </c>
      <c r="AB1102">
        <v>334</v>
      </c>
      <c r="AC1102">
        <v>30</v>
      </c>
      <c r="AD1102">
        <v>29</v>
      </c>
      <c r="AE1102">
        <v>59</v>
      </c>
      <c r="AF1102">
        <v>30</v>
      </c>
      <c r="AG1102">
        <v>29</v>
      </c>
      <c r="AH1102">
        <v>59</v>
      </c>
      <c r="AI1102">
        <v>33</v>
      </c>
      <c r="AJ1102">
        <v>23</v>
      </c>
      <c r="AK1102">
        <v>56</v>
      </c>
      <c r="AL1102">
        <v>25</v>
      </c>
      <c r="AM1102">
        <v>31</v>
      </c>
      <c r="AN1102">
        <v>56</v>
      </c>
      <c r="AO1102">
        <v>30</v>
      </c>
      <c r="AP1102">
        <v>31</v>
      </c>
      <c r="AQ1102">
        <v>61</v>
      </c>
      <c r="AR1102">
        <v>28</v>
      </c>
      <c r="AS1102">
        <v>23</v>
      </c>
      <c r="AT1102">
        <v>51</v>
      </c>
      <c r="AU1102">
        <v>28</v>
      </c>
      <c r="AV1102">
        <v>30</v>
      </c>
      <c r="AW1102">
        <v>58</v>
      </c>
      <c r="AX1102">
        <v>174</v>
      </c>
      <c r="AY1102">
        <v>167</v>
      </c>
      <c r="AZ1102">
        <v>341</v>
      </c>
      <c r="BA1102">
        <v>2</v>
      </c>
      <c r="BB1102">
        <v>2</v>
      </c>
      <c r="BC1102">
        <v>2</v>
      </c>
      <c r="BD1102">
        <v>2</v>
      </c>
      <c r="BE1102">
        <v>2</v>
      </c>
      <c r="BF1102">
        <v>2</v>
      </c>
      <c r="BG1102">
        <v>0</v>
      </c>
      <c r="BH1102">
        <v>12</v>
      </c>
      <c r="BI1102">
        <v>0</v>
      </c>
      <c r="BJ1102">
        <v>0</v>
      </c>
      <c r="BK1102">
        <v>1</v>
      </c>
      <c r="BL1102">
        <v>0</v>
      </c>
      <c r="BM1102">
        <v>0</v>
      </c>
      <c r="BN1102">
        <v>0</v>
      </c>
      <c r="BO1102">
        <v>0</v>
      </c>
      <c r="BP1102">
        <v>1</v>
      </c>
      <c r="BQ1102">
        <v>1</v>
      </c>
      <c r="BR1102">
        <v>11</v>
      </c>
      <c r="BS1102">
        <v>0</v>
      </c>
      <c r="BT1102">
        <v>0</v>
      </c>
      <c r="BU1102">
        <v>1</v>
      </c>
      <c r="BV1102">
        <v>2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1</v>
      </c>
      <c r="CD1102">
        <v>2</v>
      </c>
      <c r="CE1102">
        <v>0</v>
      </c>
      <c r="CF1102">
        <v>20</v>
      </c>
      <c r="CG1102">
        <v>1</v>
      </c>
      <c r="CH1102">
        <v>11</v>
      </c>
      <c r="CI1102">
        <v>2</v>
      </c>
      <c r="CJ1102">
        <v>2</v>
      </c>
      <c r="CK1102">
        <v>2</v>
      </c>
      <c r="CL1102">
        <v>2</v>
      </c>
      <c r="CM1102">
        <v>2</v>
      </c>
      <c r="CN1102">
        <v>2</v>
      </c>
      <c r="CO1102">
        <v>0</v>
      </c>
      <c r="CP1102">
        <v>12</v>
      </c>
      <c r="CQ1102">
        <v>12</v>
      </c>
      <c r="CR1102">
        <v>12</v>
      </c>
      <c r="CS1102">
        <v>1</v>
      </c>
    </row>
    <row r="1103" spans="1:97" x14ac:dyDescent="0.25">
      <c r="A1103" t="s">
        <v>5414</v>
      </c>
      <c r="B1103">
        <v>1</v>
      </c>
      <c r="C1103" t="s">
        <v>1515</v>
      </c>
      <c r="D1103">
        <v>17</v>
      </c>
      <c r="E1103" t="s">
        <v>193</v>
      </c>
      <c r="F1103">
        <v>1</v>
      </c>
      <c r="G1103" t="s">
        <v>329</v>
      </c>
      <c r="H1103" t="s">
        <v>5415</v>
      </c>
      <c r="I1103">
        <v>975</v>
      </c>
      <c r="J1103" t="s">
        <v>193</v>
      </c>
      <c r="K1103" t="s">
        <v>189</v>
      </c>
      <c r="L1103" t="s">
        <v>31</v>
      </c>
      <c r="M1103" t="s">
        <v>37</v>
      </c>
      <c r="N1103" t="s">
        <v>35</v>
      </c>
      <c r="O1103" t="s">
        <v>29</v>
      </c>
      <c r="P1103" t="s">
        <v>3369</v>
      </c>
      <c r="Q1103" t="s">
        <v>3026</v>
      </c>
      <c r="R1103" t="s">
        <v>194</v>
      </c>
      <c r="S1103">
        <v>0</v>
      </c>
      <c r="T1103">
        <v>184</v>
      </c>
      <c r="U1103">
        <v>170</v>
      </c>
      <c r="V1103">
        <v>354</v>
      </c>
      <c r="W1103">
        <v>32</v>
      </c>
      <c r="X1103">
        <v>26</v>
      </c>
      <c r="Y1103">
        <v>58</v>
      </c>
      <c r="Z1103">
        <v>182</v>
      </c>
      <c r="AA1103">
        <v>169</v>
      </c>
      <c r="AB1103">
        <v>351</v>
      </c>
      <c r="AC1103">
        <v>25</v>
      </c>
      <c r="AD1103">
        <v>38</v>
      </c>
      <c r="AE1103">
        <v>63</v>
      </c>
      <c r="AF1103">
        <v>25</v>
      </c>
      <c r="AG1103">
        <v>38</v>
      </c>
      <c r="AH1103">
        <v>63</v>
      </c>
      <c r="AI1103">
        <v>36</v>
      </c>
      <c r="AJ1103">
        <v>24</v>
      </c>
      <c r="AK1103">
        <v>60</v>
      </c>
      <c r="AL1103">
        <v>24</v>
      </c>
      <c r="AM1103">
        <v>33</v>
      </c>
      <c r="AN1103">
        <v>57</v>
      </c>
      <c r="AO1103">
        <v>33</v>
      </c>
      <c r="AP1103">
        <v>25</v>
      </c>
      <c r="AQ1103">
        <v>58</v>
      </c>
      <c r="AR1103">
        <v>24</v>
      </c>
      <c r="AS1103">
        <v>35</v>
      </c>
      <c r="AT1103">
        <v>59</v>
      </c>
      <c r="AU1103">
        <v>29</v>
      </c>
      <c r="AV1103">
        <v>28</v>
      </c>
      <c r="AW1103">
        <v>57</v>
      </c>
      <c r="AX1103">
        <v>171</v>
      </c>
      <c r="AY1103">
        <v>183</v>
      </c>
      <c r="AZ1103">
        <v>354</v>
      </c>
      <c r="BA1103">
        <v>2</v>
      </c>
      <c r="BB1103">
        <v>2</v>
      </c>
      <c r="BC1103">
        <v>2</v>
      </c>
      <c r="BD1103">
        <v>2</v>
      </c>
      <c r="BE1103">
        <v>2</v>
      </c>
      <c r="BF1103">
        <v>2</v>
      </c>
      <c r="BG1103">
        <v>0</v>
      </c>
      <c r="BH1103">
        <v>12</v>
      </c>
      <c r="BI1103">
        <v>0</v>
      </c>
      <c r="BJ1103">
        <v>0</v>
      </c>
      <c r="BK1103">
        <v>1</v>
      </c>
      <c r="BL1103">
        <v>0</v>
      </c>
      <c r="BM1103">
        <v>0</v>
      </c>
      <c r="BN1103">
        <v>1</v>
      </c>
      <c r="BO1103">
        <v>1</v>
      </c>
      <c r="BP1103">
        <v>0</v>
      </c>
      <c r="BQ1103">
        <v>2</v>
      </c>
      <c r="BR1103">
        <v>10</v>
      </c>
      <c r="BS1103">
        <v>0</v>
      </c>
      <c r="BT1103">
        <v>0</v>
      </c>
      <c r="BU1103">
        <v>2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1</v>
      </c>
      <c r="CD1103">
        <v>1</v>
      </c>
      <c r="CE1103">
        <v>0</v>
      </c>
      <c r="CF1103">
        <v>19</v>
      </c>
      <c r="CG1103">
        <v>2</v>
      </c>
      <c r="CH1103">
        <v>10</v>
      </c>
      <c r="CI1103">
        <v>2</v>
      </c>
      <c r="CJ1103">
        <v>2</v>
      </c>
      <c r="CK1103">
        <v>2</v>
      </c>
      <c r="CL1103">
        <v>2</v>
      </c>
      <c r="CM1103">
        <v>2</v>
      </c>
      <c r="CN1103">
        <v>2</v>
      </c>
      <c r="CO1103">
        <v>0</v>
      </c>
      <c r="CP1103">
        <v>12</v>
      </c>
      <c r="CQ1103">
        <v>12</v>
      </c>
      <c r="CR1103">
        <v>12</v>
      </c>
      <c r="CS1103">
        <v>1</v>
      </c>
    </row>
    <row r="1104" spans="1:97" x14ac:dyDescent="0.25">
      <c r="A1104" t="s">
        <v>5416</v>
      </c>
      <c r="B1104">
        <v>2</v>
      </c>
      <c r="C1104" t="s">
        <v>975</v>
      </c>
      <c r="D1104">
        <v>17</v>
      </c>
      <c r="E1104" t="s">
        <v>193</v>
      </c>
      <c r="F1104">
        <v>1</v>
      </c>
      <c r="G1104" t="s">
        <v>329</v>
      </c>
      <c r="H1104" t="s">
        <v>5253</v>
      </c>
      <c r="I1104">
        <v>0</v>
      </c>
      <c r="J1104" t="s">
        <v>193</v>
      </c>
      <c r="K1104" t="s">
        <v>189</v>
      </c>
      <c r="L1104" t="s">
        <v>31</v>
      </c>
      <c r="M1104" t="s">
        <v>37</v>
      </c>
      <c r="N1104" t="s">
        <v>35</v>
      </c>
      <c r="O1104" t="s">
        <v>29</v>
      </c>
      <c r="P1104" t="s">
        <v>3369</v>
      </c>
      <c r="Q1104" t="s">
        <v>3026</v>
      </c>
      <c r="R1104" t="s">
        <v>194</v>
      </c>
      <c r="S1104">
        <v>0</v>
      </c>
      <c r="T1104">
        <v>79</v>
      </c>
      <c r="U1104">
        <v>79</v>
      </c>
      <c r="V1104">
        <v>158</v>
      </c>
      <c r="W1104">
        <v>15</v>
      </c>
      <c r="X1104">
        <v>9</v>
      </c>
      <c r="Y1104">
        <v>24</v>
      </c>
      <c r="Z1104">
        <v>79</v>
      </c>
      <c r="AA1104">
        <v>79</v>
      </c>
      <c r="AB1104">
        <v>158</v>
      </c>
      <c r="AC1104">
        <v>15</v>
      </c>
      <c r="AD1104">
        <v>10</v>
      </c>
      <c r="AE1104">
        <v>25</v>
      </c>
      <c r="AF1104">
        <v>16</v>
      </c>
      <c r="AG1104">
        <v>10</v>
      </c>
      <c r="AH1104">
        <v>26</v>
      </c>
      <c r="AI1104">
        <v>15</v>
      </c>
      <c r="AJ1104">
        <v>14</v>
      </c>
      <c r="AK1104">
        <v>29</v>
      </c>
      <c r="AL1104">
        <v>14</v>
      </c>
      <c r="AM1104">
        <v>9</v>
      </c>
      <c r="AN1104">
        <v>23</v>
      </c>
      <c r="AO1104">
        <v>14</v>
      </c>
      <c r="AP1104">
        <v>11</v>
      </c>
      <c r="AQ1104">
        <v>25</v>
      </c>
      <c r="AR1104">
        <v>11</v>
      </c>
      <c r="AS1104">
        <v>14</v>
      </c>
      <c r="AT1104">
        <v>25</v>
      </c>
      <c r="AU1104">
        <v>11</v>
      </c>
      <c r="AV1104">
        <v>17</v>
      </c>
      <c r="AW1104">
        <v>28</v>
      </c>
      <c r="AX1104">
        <v>81</v>
      </c>
      <c r="AY1104">
        <v>75</v>
      </c>
      <c r="AZ1104">
        <v>156</v>
      </c>
      <c r="BA1104">
        <v>1</v>
      </c>
      <c r="BB1104">
        <v>1</v>
      </c>
      <c r="BC1104">
        <v>1</v>
      </c>
      <c r="BD1104">
        <v>1</v>
      </c>
      <c r="BE1104">
        <v>1</v>
      </c>
      <c r="BF1104">
        <v>1</v>
      </c>
      <c r="BG1104">
        <v>0</v>
      </c>
      <c r="BH1104">
        <v>6</v>
      </c>
      <c r="BI1104">
        <v>0</v>
      </c>
      <c r="BJ1104">
        <v>0</v>
      </c>
      <c r="BK1104">
        <v>0</v>
      </c>
      <c r="BL1104">
        <v>1</v>
      </c>
      <c r="BM1104">
        <v>0</v>
      </c>
      <c r="BN1104">
        <v>0</v>
      </c>
      <c r="BO1104">
        <v>0</v>
      </c>
      <c r="BP1104">
        <v>0</v>
      </c>
      <c r="BQ1104">
        <v>2</v>
      </c>
      <c r="BR1104">
        <v>4</v>
      </c>
      <c r="BS1104">
        <v>0</v>
      </c>
      <c r="BT1104">
        <v>0</v>
      </c>
      <c r="BU1104">
        <v>2</v>
      </c>
      <c r="BV1104">
        <v>1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1</v>
      </c>
      <c r="CE1104">
        <v>0</v>
      </c>
      <c r="CF1104">
        <v>11</v>
      </c>
      <c r="CG1104">
        <v>2</v>
      </c>
      <c r="CH1104">
        <v>4</v>
      </c>
      <c r="CI1104">
        <v>1</v>
      </c>
      <c r="CJ1104">
        <v>1</v>
      </c>
      <c r="CK1104">
        <v>1</v>
      </c>
      <c r="CL1104">
        <v>1</v>
      </c>
      <c r="CM1104">
        <v>1</v>
      </c>
      <c r="CN1104">
        <v>1</v>
      </c>
      <c r="CO1104">
        <v>0</v>
      </c>
      <c r="CP1104">
        <v>6</v>
      </c>
      <c r="CQ1104">
        <v>6</v>
      </c>
      <c r="CR1104">
        <v>6</v>
      </c>
      <c r="CS1104">
        <v>1</v>
      </c>
    </row>
    <row r="1105" spans="1:97" x14ac:dyDescent="0.25">
      <c r="A1105" t="s">
        <v>5417</v>
      </c>
      <c r="B1105">
        <v>2</v>
      </c>
      <c r="C1105" t="s">
        <v>5418</v>
      </c>
      <c r="D1105">
        <v>37</v>
      </c>
      <c r="E1105" t="s">
        <v>216</v>
      </c>
      <c r="F1105">
        <v>1</v>
      </c>
      <c r="G1105" t="s">
        <v>380</v>
      </c>
      <c r="H1105" t="s">
        <v>3309</v>
      </c>
      <c r="I1105">
        <v>0</v>
      </c>
      <c r="J1105" t="s">
        <v>217</v>
      </c>
      <c r="K1105" t="s">
        <v>189</v>
      </c>
      <c r="L1105" t="s">
        <v>31</v>
      </c>
      <c r="M1105" t="s">
        <v>37</v>
      </c>
      <c r="N1105" t="s">
        <v>35</v>
      </c>
      <c r="O1105" t="s">
        <v>29</v>
      </c>
      <c r="P1105" t="s">
        <v>3310</v>
      </c>
      <c r="Q1105" t="s">
        <v>3311</v>
      </c>
      <c r="R1105" t="s">
        <v>218</v>
      </c>
      <c r="S1105">
        <v>0</v>
      </c>
      <c r="T1105">
        <v>157</v>
      </c>
      <c r="U1105">
        <v>160</v>
      </c>
      <c r="V1105">
        <v>317</v>
      </c>
      <c r="W1105">
        <v>30</v>
      </c>
      <c r="X1105">
        <v>20</v>
      </c>
      <c r="Y1105">
        <v>50</v>
      </c>
      <c r="Z1105">
        <v>157</v>
      </c>
      <c r="AA1105">
        <v>160</v>
      </c>
      <c r="AB1105">
        <v>317</v>
      </c>
      <c r="AC1105">
        <v>25</v>
      </c>
      <c r="AD1105">
        <v>30</v>
      </c>
      <c r="AE1105">
        <v>55</v>
      </c>
      <c r="AF1105">
        <v>28</v>
      </c>
      <c r="AG1105">
        <v>32</v>
      </c>
      <c r="AH1105">
        <v>60</v>
      </c>
      <c r="AI1105">
        <v>26</v>
      </c>
      <c r="AJ1105">
        <v>30</v>
      </c>
      <c r="AK1105">
        <v>56</v>
      </c>
      <c r="AL1105">
        <v>29</v>
      </c>
      <c r="AM1105">
        <v>22</v>
      </c>
      <c r="AN1105">
        <v>51</v>
      </c>
      <c r="AO1105">
        <v>37</v>
      </c>
      <c r="AP1105">
        <v>32</v>
      </c>
      <c r="AQ1105">
        <v>69</v>
      </c>
      <c r="AR1105">
        <v>29</v>
      </c>
      <c r="AS1105">
        <v>19</v>
      </c>
      <c r="AT1105">
        <v>48</v>
      </c>
      <c r="AU1105">
        <v>24</v>
      </c>
      <c r="AV1105">
        <v>40</v>
      </c>
      <c r="AW1105">
        <v>64</v>
      </c>
      <c r="AX1105">
        <v>173</v>
      </c>
      <c r="AY1105">
        <v>175</v>
      </c>
      <c r="AZ1105">
        <v>348</v>
      </c>
      <c r="BA1105">
        <v>2</v>
      </c>
      <c r="BB1105">
        <v>2</v>
      </c>
      <c r="BC1105">
        <v>2</v>
      </c>
      <c r="BD1105">
        <v>2</v>
      </c>
      <c r="BE1105">
        <v>2</v>
      </c>
      <c r="BF1105">
        <v>2</v>
      </c>
      <c r="BG1105">
        <v>0</v>
      </c>
      <c r="BH1105">
        <v>12</v>
      </c>
      <c r="BI1105">
        <v>0</v>
      </c>
      <c r="BJ1105">
        <v>0</v>
      </c>
      <c r="BK1105">
        <v>0</v>
      </c>
      <c r="BL1105">
        <v>1</v>
      </c>
      <c r="BM1105">
        <v>0</v>
      </c>
      <c r="BN1105">
        <v>0</v>
      </c>
      <c r="BO1105">
        <v>0</v>
      </c>
      <c r="BP1105">
        <v>0</v>
      </c>
      <c r="BQ1105">
        <v>4</v>
      </c>
      <c r="BR1105">
        <v>8</v>
      </c>
      <c r="BS1105">
        <v>0</v>
      </c>
      <c r="BT1105">
        <v>0</v>
      </c>
      <c r="BU1105">
        <v>1</v>
      </c>
      <c r="BV1105">
        <v>1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1</v>
      </c>
      <c r="CD1105">
        <v>1</v>
      </c>
      <c r="CE1105">
        <v>0</v>
      </c>
      <c r="CF1105">
        <v>17</v>
      </c>
      <c r="CG1105">
        <v>4</v>
      </c>
      <c r="CH1105">
        <v>8</v>
      </c>
      <c r="CI1105">
        <v>2</v>
      </c>
      <c r="CJ1105">
        <v>2</v>
      </c>
      <c r="CK1105">
        <v>2</v>
      </c>
      <c r="CL1105">
        <v>2</v>
      </c>
      <c r="CM1105">
        <v>2</v>
      </c>
      <c r="CN1105">
        <v>2</v>
      </c>
      <c r="CO1105">
        <v>0</v>
      </c>
      <c r="CP1105">
        <v>12</v>
      </c>
      <c r="CQ1105">
        <v>12</v>
      </c>
      <c r="CR1105">
        <v>12</v>
      </c>
      <c r="CS1105">
        <v>1</v>
      </c>
    </row>
    <row r="1106" spans="1:97" x14ac:dyDescent="0.25">
      <c r="A1106" t="s">
        <v>5419</v>
      </c>
      <c r="B1106">
        <v>1</v>
      </c>
      <c r="C1106" t="s">
        <v>5420</v>
      </c>
      <c r="D1106">
        <v>5</v>
      </c>
      <c r="E1106" t="s">
        <v>227</v>
      </c>
      <c r="F1106">
        <v>110</v>
      </c>
      <c r="G1106" t="s">
        <v>1300</v>
      </c>
      <c r="H1106" t="s">
        <v>1301</v>
      </c>
      <c r="I1106">
        <v>4211</v>
      </c>
      <c r="J1106" t="s">
        <v>228</v>
      </c>
      <c r="K1106" t="s">
        <v>189</v>
      </c>
      <c r="L1106" t="s">
        <v>31</v>
      </c>
      <c r="M1106" t="s">
        <v>37</v>
      </c>
      <c r="N1106" t="s">
        <v>35</v>
      </c>
      <c r="O1106" t="s">
        <v>29</v>
      </c>
      <c r="P1106" t="s">
        <v>3112</v>
      </c>
      <c r="Q1106" t="s">
        <v>2795</v>
      </c>
      <c r="R1106" t="s">
        <v>431</v>
      </c>
      <c r="S1106">
        <v>0</v>
      </c>
      <c r="T1106">
        <v>80</v>
      </c>
      <c r="U1106">
        <v>82</v>
      </c>
      <c r="V1106">
        <v>162</v>
      </c>
      <c r="W1106">
        <v>17</v>
      </c>
      <c r="X1106">
        <v>10</v>
      </c>
      <c r="Y1106">
        <v>27</v>
      </c>
      <c r="Z1106">
        <v>80</v>
      </c>
      <c r="AA1106">
        <v>82</v>
      </c>
      <c r="AB1106">
        <v>162</v>
      </c>
      <c r="AC1106">
        <v>9</v>
      </c>
      <c r="AD1106">
        <v>8</v>
      </c>
      <c r="AE1106">
        <v>17</v>
      </c>
      <c r="AF1106">
        <v>9</v>
      </c>
      <c r="AG1106">
        <v>9</v>
      </c>
      <c r="AH1106">
        <v>18</v>
      </c>
      <c r="AI1106">
        <v>15</v>
      </c>
      <c r="AJ1106">
        <v>14</v>
      </c>
      <c r="AK1106">
        <v>29</v>
      </c>
      <c r="AL1106">
        <v>14</v>
      </c>
      <c r="AM1106">
        <v>17</v>
      </c>
      <c r="AN1106">
        <v>31</v>
      </c>
      <c r="AO1106">
        <v>14</v>
      </c>
      <c r="AP1106">
        <v>15</v>
      </c>
      <c r="AQ1106">
        <v>29</v>
      </c>
      <c r="AR1106">
        <v>12</v>
      </c>
      <c r="AS1106">
        <v>11</v>
      </c>
      <c r="AT1106">
        <v>23</v>
      </c>
      <c r="AU1106">
        <v>15</v>
      </c>
      <c r="AV1106">
        <v>15</v>
      </c>
      <c r="AW1106">
        <v>30</v>
      </c>
      <c r="AX1106">
        <v>79</v>
      </c>
      <c r="AY1106">
        <v>81</v>
      </c>
      <c r="AZ1106">
        <v>160</v>
      </c>
      <c r="BA1106">
        <v>1</v>
      </c>
      <c r="BB1106">
        <v>1</v>
      </c>
      <c r="BC1106">
        <v>1</v>
      </c>
      <c r="BD1106">
        <v>1</v>
      </c>
      <c r="BE1106">
        <v>1</v>
      </c>
      <c r="BF1106">
        <v>1</v>
      </c>
      <c r="BG1106">
        <v>0</v>
      </c>
      <c r="BH1106">
        <v>6</v>
      </c>
      <c r="BI1106">
        <v>0</v>
      </c>
      <c r="BJ1106">
        <v>0</v>
      </c>
      <c r="BK1106">
        <v>0</v>
      </c>
      <c r="BL1106">
        <v>1</v>
      </c>
      <c r="BM1106">
        <v>0</v>
      </c>
      <c r="BN1106">
        <v>0</v>
      </c>
      <c r="BO1106">
        <v>0</v>
      </c>
      <c r="BP1106">
        <v>0</v>
      </c>
      <c r="BQ1106">
        <v>2</v>
      </c>
      <c r="BR1106">
        <v>4</v>
      </c>
      <c r="BS1106">
        <v>0</v>
      </c>
      <c r="BT1106">
        <v>0</v>
      </c>
      <c r="BU1106">
        <v>1</v>
      </c>
      <c r="BV1106">
        <v>1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1</v>
      </c>
      <c r="CD1106">
        <v>0</v>
      </c>
      <c r="CE1106">
        <v>0</v>
      </c>
      <c r="CF1106">
        <v>10</v>
      </c>
      <c r="CG1106">
        <v>2</v>
      </c>
      <c r="CH1106">
        <v>4</v>
      </c>
      <c r="CI1106">
        <v>1</v>
      </c>
      <c r="CJ1106">
        <v>1</v>
      </c>
      <c r="CK1106">
        <v>1</v>
      </c>
      <c r="CL1106">
        <v>1</v>
      </c>
      <c r="CM1106">
        <v>1</v>
      </c>
      <c r="CN1106">
        <v>1</v>
      </c>
      <c r="CO1106">
        <v>0</v>
      </c>
      <c r="CP1106">
        <v>6</v>
      </c>
      <c r="CQ1106">
        <v>6</v>
      </c>
      <c r="CR1106">
        <v>6</v>
      </c>
      <c r="CS1106">
        <v>1</v>
      </c>
    </row>
    <row r="1107" spans="1:97" x14ac:dyDescent="0.25">
      <c r="A1107" t="s">
        <v>5421</v>
      </c>
      <c r="B1107">
        <v>1</v>
      </c>
      <c r="C1107" t="s">
        <v>5422</v>
      </c>
      <c r="D1107">
        <v>45</v>
      </c>
      <c r="E1107" t="s">
        <v>293</v>
      </c>
      <c r="F1107">
        <v>1</v>
      </c>
      <c r="G1107" t="s">
        <v>1729</v>
      </c>
      <c r="H1107" t="s">
        <v>5423</v>
      </c>
      <c r="I1107">
        <v>0</v>
      </c>
      <c r="J1107" t="s">
        <v>197</v>
      </c>
      <c r="K1107" t="s">
        <v>189</v>
      </c>
      <c r="L1107" t="s">
        <v>31</v>
      </c>
      <c r="M1107" t="s">
        <v>37</v>
      </c>
      <c r="N1107" t="s">
        <v>35</v>
      </c>
      <c r="O1107" t="s">
        <v>29</v>
      </c>
      <c r="P1107" t="s">
        <v>2931</v>
      </c>
      <c r="Q1107" t="s">
        <v>2932</v>
      </c>
      <c r="R1107" t="s">
        <v>199</v>
      </c>
      <c r="S1107">
        <v>0</v>
      </c>
      <c r="T1107">
        <v>154</v>
      </c>
      <c r="U1107">
        <v>152</v>
      </c>
      <c r="V1107">
        <v>306</v>
      </c>
      <c r="W1107">
        <v>17</v>
      </c>
      <c r="X1107">
        <v>25</v>
      </c>
      <c r="Y1107">
        <v>42</v>
      </c>
      <c r="Z1107">
        <v>152</v>
      </c>
      <c r="AA1107">
        <v>151</v>
      </c>
      <c r="AB1107">
        <v>303</v>
      </c>
      <c r="AC1107">
        <v>25</v>
      </c>
      <c r="AD1107">
        <v>15</v>
      </c>
      <c r="AE1107">
        <v>40</v>
      </c>
      <c r="AF1107">
        <v>25</v>
      </c>
      <c r="AG1107">
        <v>16</v>
      </c>
      <c r="AH1107">
        <v>41</v>
      </c>
      <c r="AI1107">
        <v>32</v>
      </c>
      <c r="AJ1107">
        <v>24</v>
      </c>
      <c r="AK1107">
        <v>56</v>
      </c>
      <c r="AL1107">
        <v>32</v>
      </c>
      <c r="AM1107">
        <v>31</v>
      </c>
      <c r="AN1107">
        <v>63</v>
      </c>
      <c r="AO1107">
        <v>24</v>
      </c>
      <c r="AP1107">
        <v>29</v>
      </c>
      <c r="AQ1107">
        <v>53</v>
      </c>
      <c r="AR1107">
        <v>26</v>
      </c>
      <c r="AS1107">
        <v>22</v>
      </c>
      <c r="AT1107">
        <v>48</v>
      </c>
      <c r="AU1107">
        <v>24</v>
      </c>
      <c r="AV1107">
        <v>21</v>
      </c>
      <c r="AW1107">
        <v>45</v>
      </c>
      <c r="AX1107">
        <v>163</v>
      </c>
      <c r="AY1107">
        <v>143</v>
      </c>
      <c r="AZ1107">
        <v>306</v>
      </c>
      <c r="BA1107">
        <v>2</v>
      </c>
      <c r="BB1107">
        <v>2</v>
      </c>
      <c r="BC1107">
        <v>2</v>
      </c>
      <c r="BD1107">
        <v>2</v>
      </c>
      <c r="BE1107">
        <v>2</v>
      </c>
      <c r="BF1107">
        <v>2</v>
      </c>
      <c r="BG1107">
        <v>0</v>
      </c>
      <c r="BH1107">
        <v>12</v>
      </c>
      <c r="BI1107">
        <v>0</v>
      </c>
      <c r="BJ1107">
        <v>0</v>
      </c>
      <c r="BK1107">
        <v>0</v>
      </c>
      <c r="BL1107">
        <v>1</v>
      </c>
      <c r="BM1107">
        <v>0</v>
      </c>
      <c r="BN1107">
        <v>1</v>
      </c>
      <c r="BO1107">
        <v>0</v>
      </c>
      <c r="BP1107">
        <v>0</v>
      </c>
      <c r="BQ1107">
        <v>3</v>
      </c>
      <c r="BR1107">
        <v>9</v>
      </c>
      <c r="BS1107">
        <v>0</v>
      </c>
      <c r="BT1107">
        <v>0</v>
      </c>
      <c r="BU1107">
        <v>3</v>
      </c>
      <c r="BV1107">
        <v>1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2</v>
      </c>
      <c r="CD1107">
        <v>0</v>
      </c>
      <c r="CE1107">
        <v>0</v>
      </c>
      <c r="CF1107">
        <v>20</v>
      </c>
      <c r="CG1107">
        <v>3</v>
      </c>
      <c r="CH1107">
        <v>9</v>
      </c>
      <c r="CI1107">
        <v>2</v>
      </c>
      <c r="CJ1107">
        <v>2</v>
      </c>
      <c r="CK1107">
        <v>2</v>
      </c>
      <c r="CL1107">
        <v>2</v>
      </c>
      <c r="CM1107">
        <v>2</v>
      </c>
      <c r="CN1107">
        <v>2</v>
      </c>
      <c r="CO1107">
        <v>0</v>
      </c>
      <c r="CP1107">
        <v>12</v>
      </c>
      <c r="CQ1107">
        <v>15</v>
      </c>
      <c r="CR1107">
        <v>12</v>
      </c>
      <c r="CS1107">
        <v>1</v>
      </c>
    </row>
    <row r="1108" spans="1:97" x14ac:dyDescent="0.25">
      <c r="A1108" t="s">
        <v>5424</v>
      </c>
      <c r="B1108">
        <v>1</v>
      </c>
      <c r="C1108" t="s">
        <v>1701</v>
      </c>
      <c r="D1108">
        <v>46</v>
      </c>
      <c r="E1108" t="s">
        <v>410</v>
      </c>
      <c r="F1108">
        <v>186</v>
      </c>
      <c r="G1108" t="s">
        <v>5425</v>
      </c>
      <c r="H1108" t="s">
        <v>5426</v>
      </c>
      <c r="I1108">
        <v>0</v>
      </c>
      <c r="J1108" t="s">
        <v>393</v>
      </c>
      <c r="K1108" t="s">
        <v>189</v>
      </c>
      <c r="L1108" t="s">
        <v>31</v>
      </c>
      <c r="M1108" t="s">
        <v>37</v>
      </c>
      <c r="N1108" t="s">
        <v>35</v>
      </c>
      <c r="O1108" t="s">
        <v>29</v>
      </c>
      <c r="P1108" t="s">
        <v>3425</v>
      </c>
      <c r="Q1108" t="s">
        <v>2845</v>
      </c>
      <c r="R1108" t="s">
        <v>397</v>
      </c>
      <c r="S1108">
        <v>0</v>
      </c>
      <c r="T1108">
        <v>4</v>
      </c>
      <c r="U1108">
        <v>7</v>
      </c>
      <c r="V1108">
        <v>11</v>
      </c>
      <c r="W1108">
        <v>0</v>
      </c>
      <c r="X1108">
        <v>1</v>
      </c>
      <c r="Y1108">
        <v>1</v>
      </c>
      <c r="Z1108">
        <v>4</v>
      </c>
      <c r="AA1108">
        <v>7</v>
      </c>
      <c r="AB1108">
        <v>11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3</v>
      </c>
      <c r="AK1108">
        <v>3</v>
      </c>
      <c r="AL1108">
        <v>2</v>
      </c>
      <c r="AM1108">
        <v>0</v>
      </c>
      <c r="AN1108">
        <v>2</v>
      </c>
      <c r="AO1108">
        <v>0</v>
      </c>
      <c r="AP1108">
        <v>2</v>
      </c>
      <c r="AQ1108">
        <v>2</v>
      </c>
      <c r="AR1108">
        <v>1</v>
      </c>
      <c r="AS1108">
        <v>1</v>
      </c>
      <c r="AT1108">
        <v>2</v>
      </c>
      <c r="AU1108">
        <v>1</v>
      </c>
      <c r="AV1108">
        <v>0</v>
      </c>
      <c r="AW1108">
        <v>1</v>
      </c>
      <c r="AX1108">
        <v>4</v>
      </c>
      <c r="AY1108">
        <v>6</v>
      </c>
      <c r="AZ1108">
        <v>10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1</v>
      </c>
      <c r="BH1108">
        <v>1</v>
      </c>
      <c r="BI1108">
        <v>0</v>
      </c>
      <c r="BJ1108">
        <v>1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1</v>
      </c>
      <c r="CG1108">
        <v>0</v>
      </c>
      <c r="CH1108">
        <v>1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1</v>
      </c>
      <c r="CP1108">
        <v>1</v>
      </c>
      <c r="CQ1108">
        <v>1</v>
      </c>
      <c r="CR1108">
        <v>1</v>
      </c>
      <c r="CS1108">
        <v>1</v>
      </c>
    </row>
    <row r="1109" spans="1:97" x14ac:dyDescent="0.25">
      <c r="A1109" t="s">
        <v>5427</v>
      </c>
      <c r="B1109">
        <v>2</v>
      </c>
      <c r="C1109" t="s">
        <v>1205</v>
      </c>
      <c r="D1109">
        <v>37</v>
      </c>
      <c r="E1109" t="s">
        <v>216</v>
      </c>
      <c r="F1109">
        <v>1</v>
      </c>
      <c r="G1109" t="s">
        <v>380</v>
      </c>
      <c r="H1109" t="s">
        <v>5388</v>
      </c>
      <c r="I1109">
        <v>0</v>
      </c>
      <c r="J1109" t="s">
        <v>217</v>
      </c>
      <c r="K1109" t="s">
        <v>189</v>
      </c>
      <c r="L1109" t="s">
        <v>31</v>
      </c>
      <c r="M1109" t="s">
        <v>37</v>
      </c>
      <c r="N1109" t="s">
        <v>35</v>
      </c>
      <c r="O1109" t="s">
        <v>29</v>
      </c>
      <c r="P1109" t="s">
        <v>5296</v>
      </c>
      <c r="Q1109" t="s">
        <v>4033</v>
      </c>
      <c r="R1109" t="s">
        <v>218</v>
      </c>
      <c r="S1109">
        <v>0</v>
      </c>
      <c r="T1109">
        <v>271</v>
      </c>
      <c r="U1109">
        <v>261</v>
      </c>
      <c r="V1109">
        <v>532</v>
      </c>
      <c r="W1109">
        <v>45</v>
      </c>
      <c r="X1109">
        <v>46</v>
      </c>
      <c r="Y1109">
        <v>91</v>
      </c>
      <c r="Z1109">
        <v>270</v>
      </c>
      <c r="AA1109">
        <v>260</v>
      </c>
      <c r="AB1109">
        <v>530</v>
      </c>
      <c r="AC1109">
        <v>32</v>
      </c>
      <c r="AD1109">
        <v>41</v>
      </c>
      <c r="AE1109">
        <v>73</v>
      </c>
      <c r="AF1109">
        <v>33</v>
      </c>
      <c r="AG1109">
        <v>43</v>
      </c>
      <c r="AH1109">
        <v>76</v>
      </c>
      <c r="AI1109">
        <v>50</v>
      </c>
      <c r="AJ1109">
        <v>46</v>
      </c>
      <c r="AK1109">
        <v>96</v>
      </c>
      <c r="AL1109">
        <v>50</v>
      </c>
      <c r="AM1109">
        <v>44</v>
      </c>
      <c r="AN1109">
        <v>94</v>
      </c>
      <c r="AO1109">
        <v>42</v>
      </c>
      <c r="AP1109">
        <v>49</v>
      </c>
      <c r="AQ1109">
        <v>91</v>
      </c>
      <c r="AR1109">
        <v>34</v>
      </c>
      <c r="AS1109">
        <v>43</v>
      </c>
      <c r="AT1109">
        <v>77</v>
      </c>
      <c r="AU1109">
        <v>51</v>
      </c>
      <c r="AV1109">
        <v>36</v>
      </c>
      <c r="AW1109">
        <v>87</v>
      </c>
      <c r="AX1109">
        <v>260</v>
      </c>
      <c r="AY1109">
        <v>261</v>
      </c>
      <c r="AZ1109">
        <v>521</v>
      </c>
      <c r="BA1109">
        <v>3</v>
      </c>
      <c r="BB1109">
        <v>3</v>
      </c>
      <c r="BC1109">
        <v>3</v>
      </c>
      <c r="BD1109">
        <v>3</v>
      </c>
      <c r="BE1109">
        <v>3</v>
      </c>
      <c r="BF1109">
        <v>3</v>
      </c>
      <c r="BG1109">
        <v>0</v>
      </c>
      <c r="BH1109">
        <v>18</v>
      </c>
      <c r="BI1109">
        <v>0</v>
      </c>
      <c r="BJ1109">
        <v>0</v>
      </c>
      <c r="BK1109">
        <v>1</v>
      </c>
      <c r="BL1109">
        <v>0</v>
      </c>
      <c r="BM1109">
        <v>0</v>
      </c>
      <c r="BN1109">
        <v>1</v>
      </c>
      <c r="BO1109">
        <v>0</v>
      </c>
      <c r="BP1109">
        <v>0</v>
      </c>
      <c r="BQ1109">
        <v>5</v>
      </c>
      <c r="BR1109">
        <v>13</v>
      </c>
      <c r="BS1109">
        <v>0</v>
      </c>
      <c r="BT1109">
        <v>0</v>
      </c>
      <c r="BU1109">
        <v>2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1</v>
      </c>
      <c r="CD1109">
        <v>0</v>
      </c>
      <c r="CE1109">
        <v>0</v>
      </c>
      <c r="CF1109">
        <v>23</v>
      </c>
      <c r="CG1109">
        <v>5</v>
      </c>
      <c r="CH1109">
        <v>13</v>
      </c>
      <c r="CI1109">
        <v>3</v>
      </c>
      <c r="CJ1109">
        <v>3</v>
      </c>
      <c r="CK1109">
        <v>3</v>
      </c>
      <c r="CL1109">
        <v>3</v>
      </c>
      <c r="CM1109">
        <v>3</v>
      </c>
      <c r="CN1109">
        <v>3</v>
      </c>
      <c r="CO1109">
        <v>0</v>
      </c>
      <c r="CP1109">
        <v>18</v>
      </c>
      <c r="CQ1109">
        <v>18</v>
      </c>
      <c r="CR1109">
        <v>18</v>
      </c>
      <c r="CS1109">
        <v>1</v>
      </c>
    </row>
    <row r="1110" spans="1:97" x14ac:dyDescent="0.25">
      <c r="A1110" t="s">
        <v>5428</v>
      </c>
      <c r="B1110">
        <v>1</v>
      </c>
      <c r="C1110" t="s">
        <v>5429</v>
      </c>
      <c r="D1110">
        <v>37</v>
      </c>
      <c r="E1110" t="s">
        <v>216</v>
      </c>
      <c r="F1110">
        <v>1</v>
      </c>
      <c r="G1110" t="s">
        <v>380</v>
      </c>
      <c r="H1110" t="s">
        <v>5430</v>
      </c>
      <c r="I1110">
        <v>0</v>
      </c>
      <c r="J1110" t="s">
        <v>217</v>
      </c>
      <c r="K1110" t="s">
        <v>189</v>
      </c>
      <c r="L1110" t="s">
        <v>31</v>
      </c>
      <c r="M1110" t="s">
        <v>37</v>
      </c>
      <c r="N1110" t="s">
        <v>35</v>
      </c>
      <c r="O1110" t="s">
        <v>29</v>
      </c>
      <c r="P1110" t="s">
        <v>2956</v>
      </c>
      <c r="Q1110" t="s">
        <v>2943</v>
      </c>
      <c r="R1110" t="s">
        <v>218</v>
      </c>
      <c r="S1110">
        <v>0</v>
      </c>
      <c r="T1110">
        <v>78</v>
      </c>
      <c r="U1110">
        <v>72</v>
      </c>
      <c r="V1110">
        <v>150</v>
      </c>
      <c r="W1110">
        <v>14</v>
      </c>
      <c r="X1110">
        <v>10</v>
      </c>
      <c r="Y1110">
        <v>24</v>
      </c>
      <c r="Z1110">
        <v>76</v>
      </c>
      <c r="AA1110">
        <v>67</v>
      </c>
      <c r="AB1110">
        <v>143</v>
      </c>
      <c r="AC1110">
        <v>10</v>
      </c>
      <c r="AD1110">
        <v>9</v>
      </c>
      <c r="AE1110">
        <v>19</v>
      </c>
      <c r="AF1110">
        <v>13</v>
      </c>
      <c r="AG1110">
        <v>10</v>
      </c>
      <c r="AH1110">
        <v>23</v>
      </c>
      <c r="AI1110">
        <v>12</v>
      </c>
      <c r="AJ1110">
        <v>15</v>
      </c>
      <c r="AK1110">
        <v>27</v>
      </c>
      <c r="AL1110">
        <v>15</v>
      </c>
      <c r="AM1110">
        <v>7</v>
      </c>
      <c r="AN1110">
        <v>22</v>
      </c>
      <c r="AO1110">
        <v>11</v>
      </c>
      <c r="AP1110">
        <v>14</v>
      </c>
      <c r="AQ1110">
        <v>25</v>
      </c>
      <c r="AR1110">
        <v>8</v>
      </c>
      <c r="AS1110">
        <v>14</v>
      </c>
      <c r="AT1110">
        <v>22</v>
      </c>
      <c r="AU1110">
        <v>10</v>
      </c>
      <c r="AV1110">
        <v>3</v>
      </c>
      <c r="AW1110">
        <v>13</v>
      </c>
      <c r="AX1110">
        <v>69</v>
      </c>
      <c r="AY1110">
        <v>63</v>
      </c>
      <c r="AZ1110">
        <v>132</v>
      </c>
      <c r="BA1110">
        <v>1</v>
      </c>
      <c r="BB1110">
        <v>1</v>
      </c>
      <c r="BC1110">
        <v>1</v>
      </c>
      <c r="BD1110">
        <v>1</v>
      </c>
      <c r="BE1110">
        <v>1</v>
      </c>
      <c r="BF1110">
        <v>1</v>
      </c>
      <c r="BG1110">
        <v>0</v>
      </c>
      <c r="BH1110">
        <v>6</v>
      </c>
      <c r="BI1110">
        <v>0</v>
      </c>
      <c r="BJ1110">
        <v>0</v>
      </c>
      <c r="BK1110">
        <v>0</v>
      </c>
      <c r="BL1110">
        <v>1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6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1</v>
      </c>
      <c r="CD1110">
        <v>0</v>
      </c>
      <c r="CE1110">
        <v>0</v>
      </c>
      <c r="CF1110">
        <v>8</v>
      </c>
      <c r="CG1110">
        <v>0</v>
      </c>
      <c r="CH1110">
        <v>6</v>
      </c>
      <c r="CI1110">
        <v>1</v>
      </c>
      <c r="CJ1110">
        <v>1</v>
      </c>
      <c r="CK1110">
        <v>1</v>
      </c>
      <c r="CL1110">
        <v>1</v>
      </c>
      <c r="CM1110">
        <v>1</v>
      </c>
      <c r="CN1110">
        <v>1</v>
      </c>
      <c r="CO1110">
        <v>0</v>
      </c>
      <c r="CP1110">
        <v>6</v>
      </c>
      <c r="CQ1110">
        <v>6</v>
      </c>
      <c r="CR1110">
        <v>6</v>
      </c>
      <c r="CS1110">
        <v>1</v>
      </c>
    </row>
    <row r="1111" spans="1:97" x14ac:dyDescent="0.25">
      <c r="A1111" t="s">
        <v>5431</v>
      </c>
      <c r="B1111">
        <v>1</v>
      </c>
      <c r="C1111" t="s">
        <v>3750</v>
      </c>
      <c r="D1111">
        <v>31</v>
      </c>
      <c r="E1111" t="s">
        <v>286</v>
      </c>
      <c r="F1111">
        <v>3</v>
      </c>
      <c r="G1111" t="s">
        <v>289</v>
      </c>
      <c r="H1111" t="s">
        <v>5432</v>
      </c>
      <c r="I1111">
        <v>123</v>
      </c>
      <c r="J1111" t="s">
        <v>193</v>
      </c>
      <c r="K1111" t="s">
        <v>189</v>
      </c>
      <c r="L1111" t="s">
        <v>31</v>
      </c>
      <c r="M1111" t="s">
        <v>37</v>
      </c>
      <c r="N1111" t="s">
        <v>35</v>
      </c>
      <c r="O1111" t="s">
        <v>29</v>
      </c>
      <c r="P1111" t="s">
        <v>3086</v>
      </c>
      <c r="Q1111" t="s">
        <v>2862</v>
      </c>
      <c r="R1111" t="s">
        <v>408</v>
      </c>
      <c r="S1111">
        <v>0</v>
      </c>
      <c r="T1111">
        <v>147</v>
      </c>
      <c r="U1111">
        <v>123</v>
      </c>
      <c r="V1111">
        <v>270</v>
      </c>
      <c r="W1111">
        <v>31</v>
      </c>
      <c r="X1111">
        <v>15</v>
      </c>
      <c r="Y1111">
        <v>46</v>
      </c>
      <c r="Z1111">
        <v>144</v>
      </c>
      <c r="AA1111">
        <v>121</v>
      </c>
      <c r="AB1111">
        <v>265</v>
      </c>
      <c r="AC1111">
        <v>18</v>
      </c>
      <c r="AD1111">
        <v>18</v>
      </c>
      <c r="AE1111">
        <v>36</v>
      </c>
      <c r="AF1111">
        <v>18</v>
      </c>
      <c r="AG1111">
        <v>18</v>
      </c>
      <c r="AH1111">
        <v>36</v>
      </c>
      <c r="AI1111">
        <v>21</v>
      </c>
      <c r="AJ1111">
        <v>23</v>
      </c>
      <c r="AK1111">
        <v>44</v>
      </c>
      <c r="AL1111">
        <v>22</v>
      </c>
      <c r="AM1111">
        <v>29</v>
      </c>
      <c r="AN1111">
        <v>51</v>
      </c>
      <c r="AO1111">
        <v>21</v>
      </c>
      <c r="AP1111">
        <v>23</v>
      </c>
      <c r="AQ1111">
        <v>44</v>
      </c>
      <c r="AR1111">
        <v>24</v>
      </c>
      <c r="AS1111">
        <v>14</v>
      </c>
      <c r="AT1111">
        <v>38</v>
      </c>
      <c r="AU1111">
        <v>27</v>
      </c>
      <c r="AV1111">
        <v>25</v>
      </c>
      <c r="AW1111">
        <v>52</v>
      </c>
      <c r="AX1111">
        <v>133</v>
      </c>
      <c r="AY1111">
        <v>132</v>
      </c>
      <c r="AZ1111">
        <v>265</v>
      </c>
      <c r="BA1111">
        <v>2</v>
      </c>
      <c r="BB1111">
        <v>2</v>
      </c>
      <c r="BC1111">
        <v>2</v>
      </c>
      <c r="BD1111">
        <v>2</v>
      </c>
      <c r="BE1111">
        <v>2</v>
      </c>
      <c r="BF1111">
        <v>2</v>
      </c>
      <c r="BG1111">
        <v>0</v>
      </c>
      <c r="BH1111">
        <v>12</v>
      </c>
      <c r="BI1111">
        <v>0</v>
      </c>
      <c r="BJ1111">
        <v>0</v>
      </c>
      <c r="BK1111">
        <v>0</v>
      </c>
      <c r="BL1111">
        <v>1</v>
      </c>
      <c r="BM1111">
        <v>0</v>
      </c>
      <c r="BN1111">
        <v>0</v>
      </c>
      <c r="BO1111">
        <v>0</v>
      </c>
      <c r="BP1111">
        <v>0</v>
      </c>
      <c r="BQ1111">
        <v>5</v>
      </c>
      <c r="BR1111">
        <v>7</v>
      </c>
      <c r="BS1111">
        <v>0</v>
      </c>
      <c r="BT1111">
        <v>0</v>
      </c>
      <c r="BU1111">
        <v>3</v>
      </c>
      <c r="BV1111">
        <v>1</v>
      </c>
      <c r="BW1111">
        <v>0</v>
      </c>
      <c r="BX1111">
        <v>0</v>
      </c>
      <c r="BY1111">
        <v>1</v>
      </c>
      <c r="BZ1111">
        <v>0</v>
      </c>
      <c r="CA1111">
        <v>1</v>
      </c>
      <c r="CB1111">
        <v>0</v>
      </c>
      <c r="CC1111">
        <v>0</v>
      </c>
      <c r="CD1111">
        <v>3</v>
      </c>
      <c r="CE1111">
        <v>0</v>
      </c>
      <c r="CF1111">
        <v>22</v>
      </c>
      <c r="CG1111">
        <v>5</v>
      </c>
      <c r="CH1111">
        <v>7</v>
      </c>
      <c r="CI1111">
        <v>2</v>
      </c>
      <c r="CJ1111">
        <v>2</v>
      </c>
      <c r="CK1111">
        <v>2</v>
      </c>
      <c r="CL1111">
        <v>2</v>
      </c>
      <c r="CM1111">
        <v>2</v>
      </c>
      <c r="CN1111">
        <v>2</v>
      </c>
      <c r="CO1111">
        <v>0</v>
      </c>
      <c r="CP1111">
        <v>12</v>
      </c>
      <c r="CQ1111">
        <v>13</v>
      </c>
      <c r="CR1111">
        <v>12</v>
      </c>
      <c r="CS1111">
        <v>1</v>
      </c>
    </row>
    <row r="1112" spans="1:97" x14ac:dyDescent="0.25">
      <c r="A1112" t="s">
        <v>5433</v>
      </c>
      <c r="B1112">
        <v>1</v>
      </c>
      <c r="C1112" t="s">
        <v>1861</v>
      </c>
      <c r="D1112">
        <v>19</v>
      </c>
      <c r="E1112" t="s">
        <v>188</v>
      </c>
      <c r="F1112">
        <v>1</v>
      </c>
      <c r="G1112" t="s">
        <v>188</v>
      </c>
      <c r="H1112" t="s">
        <v>5434</v>
      </c>
      <c r="I1112">
        <v>0</v>
      </c>
      <c r="J1112" t="s">
        <v>188</v>
      </c>
      <c r="K1112" t="s">
        <v>189</v>
      </c>
      <c r="L1112" t="s">
        <v>31</v>
      </c>
      <c r="M1112" t="s">
        <v>37</v>
      </c>
      <c r="N1112" t="s">
        <v>35</v>
      </c>
      <c r="O1112" t="s">
        <v>29</v>
      </c>
      <c r="P1112" t="s">
        <v>5435</v>
      </c>
      <c r="Q1112" t="s">
        <v>3164</v>
      </c>
      <c r="R1112" t="s">
        <v>190</v>
      </c>
      <c r="S1112">
        <v>0</v>
      </c>
      <c r="T1112">
        <v>169</v>
      </c>
      <c r="U1112">
        <v>185</v>
      </c>
      <c r="V1112">
        <v>354</v>
      </c>
      <c r="W1112">
        <v>26</v>
      </c>
      <c r="X1112">
        <v>31</v>
      </c>
      <c r="Y1112">
        <v>57</v>
      </c>
      <c r="Z1112">
        <v>169</v>
      </c>
      <c r="AA1112">
        <v>185</v>
      </c>
      <c r="AB1112">
        <v>354</v>
      </c>
      <c r="AC1112">
        <v>32</v>
      </c>
      <c r="AD1112">
        <v>31</v>
      </c>
      <c r="AE1112">
        <v>63</v>
      </c>
      <c r="AF1112">
        <v>32</v>
      </c>
      <c r="AG1112">
        <v>31</v>
      </c>
      <c r="AH1112">
        <v>63</v>
      </c>
      <c r="AI1112">
        <v>26</v>
      </c>
      <c r="AJ1112">
        <v>36</v>
      </c>
      <c r="AK1112">
        <v>62</v>
      </c>
      <c r="AL1112">
        <v>28</v>
      </c>
      <c r="AM1112">
        <v>31</v>
      </c>
      <c r="AN1112">
        <v>59</v>
      </c>
      <c r="AO1112">
        <v>28</v>
      </c>
      <c r="AP1112">
        <v>34</v>
      </c>
      <c r="AQ1112">
        <v>62</v>
      </c>
      <c r="AR1112">
        <v>41</v>
      </c>
      <c r="AS1112">
        <v>19</v>
      </c>
      <c r="AT1112">
        <v>60</v>
      </c>
      <c r="AU1112">
        <v>21</v>
      </c>
      <c r="AV1112">
        <v>40</v>
      </c>
      <c r="AW1112">
        <v>61</v>
      </c>
      <c r="AX1112">
        <v>176</v>
      </c>
      <c r="AY1112">
        <v>191</v>
      </c>
      <c r="AZ1112">
        <v>367</v>
      </c>
      <c r="BA1112">
        <v>2</v>
      </c>
      <c r="BB1112">
        <v>2</v>
      </c>
      <c r="BC1112">
        <v>2</v>
      </c>
      <c r="BD1112">
        <v>2</v>
      </c>
      <c r="BE1112">
        <v>2</v>
      </c>
      <c r="BF1112">
        <v>2</v>
      </c>
      <c r="BG1112">
        <v>0</v>
      </c>
      <c r="BH1112">
        <v>12</v>
      </c>
      <c r="BI1112">
        <v>0</v>
      </c>
      <c r="BJ1112">
        <v>0</v>
      </c>
      <c r="BK1112">
        <v>1</v>
      </c>
      <c r="BL1112">
        <v>0</v>
      </c>
      <c r="BM1112">
        <v>1</v>
      </c>
      <c r="BN1112">
        <v>0</v>
      </c>
      <c r="BO1112">
        <v>0</v>
      </c>
      <c r="BP1112">
        <v>0</v>
      </c>
      <c r="BQ1112">
        <v>3</v>
      </c>
      <c r="BR1112">
        <v>9</v>
      </c>
      <c r="BS1112">
        <v>0</v>
      </c>
      <c r="BT1112">
        <v>0</v>
      </c>
      <c r="BU1112">
        <v>0</v>
      </c>
      <c r="BV1112">
        <v>1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3</v>
      </c>
      <c r="CE1112">
        <v>0</v>
      </c>
      <c r="CF1112">
        <v>18</v>
      </c>
      <c r="CG1112">
        <v>3</v>
      </c>
      <c r="CH1112">
        <v>9</v>
      </c>
      <c r="CI1112">
        <v>2</v>
      </c>
      <c r="CJ1112">
        <v>2</v>
      </c>
      <c r="CK1112">
        <v>2</v>
      </c>
      <c r="CL1112">
        <v>2</v>
      </c>
      <c r="CM1112">
        <v>2</v>
      </c>
      <c r="CN1112">
        <v>2</v>
      </c>
      <c r="CO1112">
        <v>0</v>
      </c>
      <c r="CP1112">
        <v>12</v>
      </c>
      <c r="CQ1112">
        <v>12</v>
      </c>
      <c r="CR1112">
        <v>12</v>
      </c>
      <c r="CS1112">
        <v>1</v>
      </c>
    </row>
    <row r="1113" spans="1:97" x14ac:dyDescent="0.25">
      <c r="A1113" t="s">
        <v>5436</v>
      </c>
      <c r="B1113">
        <v>1</v>
      </c>
      <c r="C1113" t="s">
        <v>5418</v>
      </c>
      <c r="D1113">
        <v>19</v>
      </c>
      <c r="E1113" t="s">
        <v>188</v>
      </c>
      <c r="F1113">
        <v>1</v>
      </c>
      <c r="G1113" t="s">
        <v>188</v>
      </c>
      <c r="H1113" t="s">
        <v>5437</v>
      </c>
      <c r="I1113">
        <v>3523</v>
      </c>
      <c r="J1113" t="s">
        <v>188</v>
      </c>
      <c r="K1113" t="s">
        <v>189</v>
      </c>
      <c r="L1113" t="s">
        <v>31</v>
      </c>
      <c r="M1113" t="s">
        <v>37</v>
      </c>
      <c r="N1113" t="s">
        <v>35</v>
      </c>
      <c r="O1113" t="s">
        <v>29</v>
      </c>
      <c r="P1113" t="s">
        <v>5044</v>
      </c>
      <c r="Q1113" t="s">
        <v>2831</v>
      </c>
      <c r="R1113" t="s">
        <v>190</v>
      </c>
      <c r="S1113">
        <v>0</v>
      </c>
      <c r="T1113">
        <v>151</v>
      </c>
      <c r="U1113">
        <v>143</v>
      </c>
      <c r="V1113">
        <v>294</v>
      </c>
      <c r="W1113">
        <v>27</v>
      </c>
      <c r="X1113">
        <v>25</v>
      </c>
      <c r="Y1113">
        <v>52</v>
      </c>
      <c r="Z1113">
        <v>141</v>
      </c>
      <c r="AA1113">
        <v>136</v>
      </c>
      <c r="AB1113">
        <v>277</v>
      </c>
      <c r="AC1113">
        <v>26</v>
      </c>
      <c r="AD1113">
        <v>18</v>
      </c>
      <c r="AE1113">
        <v>44</v>
      </c>
      <c r="AF1113">
        <v>26</v>
      </c>
      <c r="AG1113">
        <v>18</v>
      </c>
      <c r="AH1113">
        <v>44</v>
      </c>
      <c r="AI1113">
        <v>23</v>
      </c>
      <c r="AJ1113">
        <v>23</v>
      </c>
      <c r="AK1113">
        <v>46</v>
      </c>
      <c r="AL1113">
        <v>24</v>
      </c>
      <c r="AM1113">
        <v>24</v>
      </c>
      <c r="AN1113">
        <v>48</v>
      </c>
      <c r="AO1113">
        <v>26</v>
      </c>
      <c r="AP1113">
        <v>20</v>
      </c>
      <c r="AQ1113">
        <v>46</v>
      </c>
      <c r="AR1113">
        <v>23</v>
      </c>
      <c r="AS1113">
        <v>26</v>
      </c>
      <c r="AT1113">
        <v>49</v>
      </c>
      <c r="AU1113">
        <v>26</v>
      </c>
      <c r="AV1113">
        <v>24</v>
      </c>
      <c r="AW1113">
        <v>50</v>
      </c>
      <c r="AX1113">
        <v>148</v>
      </c>
      <c r="AY1113">
        <v>135</v>
      </c>
      <c r="AZ1113">
        <v>283</v>
      </c>
      <c r="BA1113">
        <v>2</v>
      </c>
      <c r="BB1113">
        <v>2</v>
      </c>
      <c r="BC1113">
        <v>2</v>
      </c>
      <c r="BD1113">
        <v>2</v>
      </c>
      <c r="BE1113">
        <v>2</v>
      </c>
      <c r="BF1113">
        <v>2</v>
      </c>
      <c r="BG1113">
        <v>0</v>
      </c>
      <c r="BH1113">
        <v>12</v>
      </c>
      <c r="BI1113">
        <v>0</v>
      </c>
      <c r="BJ1113">
        <v>0</v>
      </c>
      <c r="BK1113">
        <v>1</v>
      </c>
      <c r="BL1113">
        <v>0</v>
      </c>
      <c r="BM1113">
        <v>1</v>
      </c>
      <c r="BN1113">
        <v>0</v>
      </c>
      <c r="BO1113">
        <v>0</v>
      </c>
      <c r="BP1113">
        <v>0</v>
      </c>
      <c r="BQ1113">
        <v>2</v>
      </c>
      <c r="BR1113">
        <v>10</v>
      </c>
      <c r="BS1113">
        <v>0</v>
      </c>
      <c r="BT1113">
        <v>0</v>
      </c>
      <c r="BU1113">
        <v>0</v>
      </c>
      <c r="BV1113">
        <v>1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3</v>
      </c>
      <c r="CD1113">
        <v>0</v>
      </c>
      <c r="CE1113">
        <v>0</v>
      </c>
      <c r="CF1113">
        <v>18</v>
      </c>
      <c r="CG1113">
        <v>2</v>
      </c>
      <c r="CH1113">
        <v>10</v>
      </c>
      <c r="CI1113">
        <v>2</v>
      </c>
      <c r="CJ1113">
        <v>2</v>
      </c>
      <c r="CK1113">
        <v>2</v>
      </c>
      <c r="CL1113">
        <v>2</v>
      </c>
      <c r="CM1113">
        <v>2</v>
      </c>
      <c r="CN1113">
        <v>2</v>
      </c>
      <c r="CO1113">
        <v>0</v>
      </c>
      <c r="CP1113">
        <v>12</v>
      </c>
      <c r="CQ1113">
        <v>12</v>
      </c>
      <c r="CR1113">
        <v>12</v>
      </c>
      <c r="CS1113">
        <v>1</v>
      </c>
    </row>
    <row r="1114" spans="1:97" x14ac:dyDescent="0.25">
      <c r="A1114" t="s">
        <v>5438</v>
      </c>
      <c r="B1114">
        <v>1</v>
      </c>
      <c r="C1114" t="s">
        <v>2320</v>
      </c>
      <c r="D1114">
        <v>19</v>
      </c>
      <c r="E1114" t="s">
        <v>188</v>
      </c>
      <c r="F1114">
        <v>1</v>
      </c>
      <c r="G1114" t="s">
        <v>188</v>
      </c>
      <c r="H1114" t="s">
        <v>5439</v>
      </c>
      <c r="I1114">
        <v>0</v>
      </c>
      <c r="J1114" t="s">
        <v>188</v>
      </c>
      <c r="K1114" t="s">
        <v>189</v>
      </c>
      <c r="L1114" t="s">
        <v>31</v>
      </c>
      <c r="M1114" t="s">
        <v>37</v>
      </c>
      <c r="N1114" t="s">
        <v>35</v>
      </c>
      <c r="O1114" t="s">
        <v>29</v>
      </c>
      <c r="P1114" t="s">
        <v>5435</v>
      </c>
      <c r="Q1114" t="s">
        <v>3164</v>
      </c>
      <c r="R1114" t="s">
        <v>190</v>
      </c>
      <c r="S1114">
        <v>0</v>
      </c>
      <c r="T1114">
        <v>61</v>
      </c>
      <c r="U1114">
        <v>68</v>
      </c>
      <c r="V1114">
        <v>129</v>
      </c>
      <c r="W1114">
        <v>7</v>
      </c>
      <c r="X1114">
        <v>9</v>
      </c>
      <c r="Y1114">
        <v>16</v>
      </c>
      <c r="Z1114">
        <v>61</v>
      </c>
      <c r="AA1114">
        <v>68</v>
      </c>
      <c r="AB1114">
        <v>129</v>
      </c>
      <c r="AC1114">
        <v>14</v>
      </c>
      <c r="AD1114">
        <v>9</v>
      </c>
      <c r="AE1114">
        <v>23</v>
      </c>
      <c r="AF1114">
        <v>14</v>
      </c>
      <c r="AG1114">
        <v>9</v>
      </c>
      <c r="AH1114">
        <v>23</v>
      </c>
      <c r="AI1114">
        <v>17</v>
      </c>
      <c r="AJ1114">
        <v>12</v>
      </c>
      <c r="AK1114">
        <v>29</v>
      </c>
      <c r="AL1114">
        <v>7</v>
      </c>
      <c r="AM1114">
        <v>12</v>
      </c>
      <c r="AN1114">
        <v>19</v>
      </c>
      <c r="AO1114">
        <v>13</v>
      </c>
      <c r="AP1114">
        <v>13</v>
      </c>
      <c r="AQ1114">
        <v>26</v>
      </c>
      <c r="AR1114">
        <v>14</v>
      </c>
      <c r="AS1114">
        <v>11</v>
      </c>
      <c r="AT1114">
        <v>25</v>
      </c>
      <c r="AU1114">
        <v>11</v>
      </c>
      <c r="AV1114">
        <v>14</v>
      </c>
      <c r="AW1114">
        <v>25</v>
      </c>
      <c r="AX1114">
        <v>76</v>
      </c>
      <c r="AY1114">
        <v>71</v>
      </c>
      <c r="AZ1114">
        <v>147</v>
      </c>
      <c r="BA1114">
        <v>1</v>
      </c>
      <c r="BB1114">
        <v>1</v>
      </c>
      <c r="BC1114">
        <v>1</v>
      </c>
      <c r="BD1114">
        <v>1</v>
      </c>
      <c r="BE1114">
        <v>1</v>
      </c>
      <c r="BF1114">
        <v>1</v>
      </c>
      <c r="BG1114">
        <v>0</v>
      </c>
      <c r="BH1114">
        <v>6</v>
      </c>
      <c r="BI1114">
        <v>0</v>
      </c>
      <c r="BJ1114">
        <v>0</v>
      </c>
      <c r="BK1114">
        <v>0</v>
      </c>
      <c r="BL1114">
        <v>1</v>
      </c>
      <c r="BM1114">
        <v>0</v>
      </c>
      <c r="BN1114">
        <v>0</v>
      </c>
      <c r="BO1114">
        <v>0</v>
      </c>
      <c r="BP1114">
        <v>0</v>
      </c>
      <c r="BQ1114">
        <v>1</v>
      </c>
      <c r="BR1114">
        <v>5</v>
      </c>
      <c r="BS1114">
        <v>0</v>
      </c>
      <c r="BT1114">
        <v>0</v>
      </c>
      <c r="BU1114">
        <v>0</v>
      </c>
      <c r="BV1114">
        <v>1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1</v>
      </c>
      <c r="CD1114">
        <v>0</v>
      </c>
      <c r="CE1114">
        <v>0</v>
      </c>
      <c r="CF1114">
        <v>9</v>
      </c>
      <c r="CG1114">
        <v>1</v>
      </c>
      <c r="CH1114">
        <v>5</v>
      </c>
      <c r="CI1114">
        <v>1</v>
      </c>
      <c r="CJ1114">
        <v>1</v>
      </c>
      <c r="CK1114">
        <v>1</v>
      </c>
      <c r="CL1114">
        <v>1</v>
      </c>
      <c r="CM1114">
        <v>1</v>
      </c>
      <c r="CN1114">
        <v>1</v>
      </c>
      <c r="CO1114">
        <v>0</v>
      </c>
      <c r="CP1114">
        <v>6</v>
      </c>
      <c r="CQ1114">
        <v>6</v>
      </c>
      <c r="CR1114">
        <v>6</v>
      </c>
      <c r="CS1114">
        <v>1</v>
      </c>
    </row>
    <row r="1115" spans="1:97" x14ac:dyDescent="0.25">
      <c r="A1115" t="s">
        <v>5440</v>
      </c>
      <c r="B1115">
        <v>1</v>
      </c>
      <c r="C1115" t="s">
        <v>5441</v>
      </c>
      <c r="D1115">
        <v>37</v>
      </c>
      <c r="E1115" t="s">
        <v>216</v>
      </c>
      <c r="F1115">
        <v>1</v>
      </c>
      <c r="G1115" t="s">
        <v>380</v>
      </c>
      <c r="H1115" t="s">
        <v>1072</v>
      </c>
      <c r="I1115">
        <v>10111</v>
      </c>
      <c r="J1115" t="s">
        <v>217</v>
      </c>
      <c r="K1115" t="s">
        <v>189</v>
      </c>
      <c r="L1115" t="s">
        <v>31</v>
      </c>
      <c r="M1115" t="s">
        <v>37</v>
      </c>
      <c r="N1115" t="s">
        <v>35</v>
      </c>
      <c r="O1115" t="s">
        <v>29</v>
      </c>
      <c r="P1115" t="s">
        <v>5442</v>
      </c>
      <c r="Q1115" t="s">
        <v>4029</v>
      </c>
      <c r="R1115" t="s">
        <v>218</v>
      </c>
      <c r="S1115">
        <v>0</v>
      </c>
      <c r="T1115">
        <v>270</v>
      </c>
      <c r="U1115">
        <v>242</v>
      </c>
      <c r="V1115">
        <v>512</v>
      </c>
      <c r="W1115">
        <v>46</v>
      </c>
      <c r="X1115">
        <v>38</v>
      </c>
      <c r="Y1115">
        <v>84</v>
      </c>
      <c r="Z1115">
        <v>269</v>
      </c>
      <c r="AA1115">
        <v>241</v>
      </c>
      <c r="AB1115">
        <v>510</v>
      </c>
      <c r="AC1115">
        <v>37</v>
      </c>
      <c r="AD1115">
        <v>40</v>
      </c>
      <c r="AE1115">
        <v>77</v>
      </c>
      <c r="AF1115">
        <v>37</v>
      </c>
      <c r="AG1115">
        <v>40</v>
      </c>
      <c r="AH1115">
        <v>77</v>
      </c>
      <c r="AI1115">
        <v>44</v>
      </c>
      <c r="AJ1115">
        <v>27</v>
      </c>
      <c r="AK1115">
        <v>71</v>
      </c>
      <c r="AL1115">
        <v>45</v>
      </c>
      <c r="AM1115">
        <v>42</v>
      </c>
      <c r="AN1115">
        <v>87</v>
      </c>
      <c r="AO1115">
        <v>42</v>
      </c>
      <c r="AP1115">
        <v>51</v>
      </c>
      <c r="AQ1115">
        <v>93</v>
      </c>
      <c r="AR1115">
        <v>42</v>
      </c>
      <c r="AS1115">
        <v>45</v>
      </c>
      <c r="AT1115">
        <v>87</v>
      </c>
      <c r="AU1115">
        <v>51</v>
      </c>
      <c r="AV1115">
        <v>43</v>
      </c>
      <c r="AW1115">
        <v>94</v>
      </c>
      <c r="AX1115">
        <v>261</v>
      </c>
      <c r="AY1115">
        <v>248</v>
      </c>
      <c r="AZ1115">
        <v>509</v>
      </c>
      <c r="BA1115">
        <v>3</v>
      </c>
      <c r="BB1115">
        <v>3</v>
      </c>
      <c r="BC1115">
        <v>3</v>
      </c>
      <c r="BD1115">
        <v>3</v>
      </c>
      <c r="BE1115">
        <v>3</v>
      </c>
      <c r="BF1115">
        <v>3</v>
      </c>
      <c r="BG1115">
        <v>0</v>
      </c>
      <c r="BH1115">
        <v>18</v>
      </c>
      <c r="BI1115">
        <v>0</v>
      </c>
      <c r="BJ1115">
        <v>0</v>
      </c>
      <c r="BK1115">
        <v>0</v>
      </c>
      <c r="BL1115">
        <v>1</v>
      </c>
      <c r="BM1115">
        <v>0</v>
      </c>
      <c r="BN1115">
        <v>1</v>
      </c>
      <c r="BO1115">
        <v>0</v>
      </c>
      <c r="BP1115">
        <v>1</v>
      </c>
      <c r="BQ1115">
        <v>4</v>
      </c>
      <c r="BR1115">
        <v>14</v>
      </c>
      <c r="BS1115">
        <v>0</v>
      </c>
      <c r="BT1115">
        <v>0</v>
      </c>
      <c r="BU1115">
        <v>1</v>
      </c>
      <c r="BV1115">
        <v>1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1</v>
      </c>
      <c r="CD1115">
        <v>1</v>
      </c>
      <c r="CE1115">
        <v>0</v>
      </c>
      <c r="CF1115">
        <v>25</v>
      </c>
      <c r="CG1115">
        <v>4</v>
      </c>
      <c r="CH1115">
        <v>14</v>
      </c>
      <c r="CI1115">
        <v>3</v>
      </c>
      <c r="CJ1115">
        <v>3</v>
      </c>
      <c r="CK1115">
        <v>3</v>
      </c>
      <c r="CL1115">
        <v>3</v>
      </c>
      <c r="CM1115">
        <v>3</v>
      </c>
      <c r="CN1115">
        <v>3</v>
      </c>
      <c r="CO1115">
        <v>0</v>
      </c>
      <c r="CP1115">
        <v>18</v>
      </c>
      <c r="CQ1115">
        <v>18</v>
      </c>
      <c r="CR1115">
        <v>18</v>
      </c>
      <c r="CS1115">
        <v>1</v>
      </c>
    </row>
    <row r="1116" spans="1:97" x14ac:dyDescent="0.25">
      <c r="A1116" t="s">
        <v>5443</v>
      </c>
      <c r="B1116">
        <v>1</v>
      </c>
      <c r="C1116" t="s">
        <v>5444</v>
      </c>
      <c r="D1116">
        <v>37</v>
      </c>
      <c r="E1116" t="s">
        <v>216</v>
      </c>
      <c r="F1116">
        <v>1</v>
      </c>
      <c r="G1116" t="s">
        <v>380</v>
      </c>
      <c r="H1116" t="s">
        <v>5445</v>
      </c>
      <c r="I1116">
        <v>1123</v>
      </c>
      <c r="J1116" t="s">
        <v>217</v>
      </c>
      <c r="K1116" t="s">
        <v>189</v>
      </c>
      <c r="L1116" t="s">
        <v>31</v>
      </c>
      <c r="M1116" t="s">
        <v>37</v>
      </c>
      <c r="N1116" t="s">
        <v>35</v>
      </c>
      <c r="O1116" t="s">
        <v>29</v>
      </c>
      <c r="P1116" t="s">
        <v>5446</v>
      </c>
      <c r="Q1116" t="s">
        <v>4029</v>
      </c>
      <c r="R1116" t="s">
        <v>218</v>
      </c>
      <c r="S1116">
        <v>0</v>
      </c>
      <c r="T1116">
        <v>259</v>
      </c>
      <c r="U1116">
        <v>234</v>
      </c>
      <c r="V1116">
        <v>493</v>
      </c>
      <c r="W1116">
        <v>35</v>
      </c>
      <c r="X1116">
        <v>35</v>
      </c>
      <c r="Y1116">
        <v>70</v>
      </c>
      <c r="Z1116">
        <v>259</v>
      </c>
      <c r="AA1116">
        <v>234</v>
      </c>
      <c r="AB1116">
        <v>493</v>
      </c>
      <c r="AC1116">
        <v>34</v>
      </c>
      <c r="AD1116">
        <v>30</v>
      </c>
      <c r="AE1116">
        <v>64</v>
      </c>
      <c r="AF1116">
        <v>34</v>
      </c>
      <c r="AG1116">
        <v>30</v>
      </c>
      <c r="AH1116">
        <v>64</v>
      </c>
      <c r="AI1116">
        <v>58</v>
      </c>
      <c r="AJ1116">
        <v>36</v>
      </c>
      <c r="AK1116">
        <v>94</v>
      </c>
      <c r="AL1116">
        <v>50</v>
      </c>
      <c r="AM1116">
        <v>44</v>
      </c>
      <c r="AN1116">
        <v>94</v>
      </c>
      <c r="AO1116">
        <v>59</v>
      </c>
      <c r="AP1116">
        <v>40</v>
      </c>
      <c r="AQ1116">
        <v>99</v>
      </c>
      <c r="AR1116">
        <v>31</v>
      </c>
      <c r="AS1116">
        <v>37</v>
      </c>
      <c r="AT1116">
        <v>68</v>
      </c>
      <c r="AU1116">
        <v>32</v>
      </c>
      <c r="AV1116">
        <v>37</v>
      </c>
      <c r="AW1116">
        <v>69</v>
      </c>
      <c r="AX1116">
        <v>264</v>
      </c>
      <c r="AY1116">
        <v>224</v>
      </c>
      <c r="AZ1116">
        <v>488</v>
      </c>
      <c r="BA1116">
        <v>2</v>
      </c>
      <c r="BB1116">
        <v>3</v>
      </c>
      <c r="BC1116">
        <v>3</v>
      </c>
      <c r="BD1116">
        <v>3</v>
      </c>
      <c r="BE1116">
        <v>2</v>
      </c>
      <c r="BF1116">
        <v>2</v>
      </c>
      <c r="BG1116">
        <v>0</v>
      </c>
      <c r="BH1116">
        <v>15</v>
      </c>
      <c r="BI1116">
        <v>0</v>
      </c>
      <c r="BJ1116">
        <v>0</v>
      </c>
      <c r="BK1116">
        <v>1</v>
      </c>
      <c r="BL1116">
        <v>0</v>
      </c>
      <c r="BM1116">
        <v>1</v>
      </c>
      <c r="BN1116">
        <v>0</v>
      </c>
      <c r="BO1116">
        <v>0</v>
      </c>
      <c r="BP1116">
        <v>0</v>
      </c>
      <c r="BQ1116">
        <v>4</v>
      </c>
      <c r="BR1116">
        <v>11</v>
      </c>
      <c r="BS1116">
        <v>0</v>
      </c>
      <c r="BT1116">
        <v>0</v>
      </c>
      <c r="BU1116">
        <v>2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1</v>
      </c>
      <c r="CD1116">
        <v>1</v>
      </c>
      <c r="CE1116">
        <v>0</v>
      </c>
      <c r="CF1116">
        <v>21</v>
      </c>
      <c r="CG1116">
        <v>4</v>
      </c>
      <c r="CH1116">
        <v>11</v>
      </c>
      <c r="CI1116">
        <v>2</v>
      </c>
      <c r="CJ1116">
        <v>3</v>
      </c>
      <c r="CK1116">
        <v>3</v>
      </c>
      <c r="CL1116">
        <v>3</v>
      </c>
      <c r="CM1116">
        <v>2</v>
      </c>
      <c r="CN1116">
        <v>2</v>
      </c>
      <c r="CO1116">
        <v>0</v>
      </c>
      <c r="CP1116">
        <v>15</v>
      </c>
      <c r="CQ1116">
        <v>15</v>
      </c>
      <c r="CR1116">
        <v>15</v>
      </c>
      <c r="CS1116">
        <v>1</v>
      </c>
    </row>
    <row r="1117" spans="1:97" x14ac:dyDescent="0.25">
      <c r="A1117" t="s">
        <v>5447</v>
      </c>
      <c r="B1117">
        <v>1</v>
      </c>
      <c r="C1117" t="s">
        <v>5448</v>
      </c>
      <c r="D1117">
        <v>37</v>
      </c>
      <c r="E1117" t="s">
        <v>216</v>
      </c>
      <c r="F1117">
        <v>1</v>
      </c>
      <c r="G1117" t="s">
        <v>380</v>
      </c>
      <c r="H1117" t="s">
        <v>1288</v>
      </c>
      <c r="I1117">
        <v>1931</v>
      </c>
      <c r="J1117" t="s">
        <v>217</v>
      </c>
      <c r="K1117" t="s">
        <v>189</v>
      </c>
      <c r="L1117" t="s">
        <v>31</v>
      </c>
      <c r="M1117" t="s">
        <v>37</v>
      </c>
      <c r="N1117" t="s">
        <v>35</v>
      </c>
      <c r="O1117" t="s">
        <v>29</v>
      </c>
      <c r="P1117" t="s">
        <v>5446</v>
      </c>
      <c r="Q1117" t="s">
        <v>4029</v>
      </c>
      <c r="R1117" t="s">
        <v>218</v>
      </c>
      <c r="S1117">
        <v>0</v>
      </c>
      <c r="T1117">
        <v>161</v>
      </c>
      <c r="U1117">
        <v>173</v>
      </c>
      <c r="V1117">
        <v>334</v>
      </c>
      <c r="W1117">
        <v>28</v>
      </c>
      <c r="X1117">
        <v>34</v>
      </c>
      <c r="Y1117">
        <v>62</v>
      </c>
      <c r="Z1117">
        <v>161</v>
      </c>
      <c r="AA1117">
        <v>173</v>
      </c>
      <c r="AB1117">
        <v>334</v>
      </c>
      <c r="AC1117">
        <v>25</v>
      </c>
      <c r="AD1117">
        <v>23</v>
      </c>
      <c r="AE1117">
        <v>48</v>
      </c>
      <c r="AF1117">
        <v>26</v>
      </c>
      <c r="AG1117">
        <v>23</v>
      </c>
      <c r="AH1117">
        <v>49</v>
      </c>
      <c r="AI1117">
        <v>31</v>
      </c>
      <c r="AJ1117">
        <v>22</v>
      </c>
      <c r="AK1117">
        <v>53</v>
      </c>
      <c r="AL1117">
        <v>29</v>
      </c>
      <c r="AM1117">
        <v>25</v>
      </c>
      <c r="AN1117">
        <v>54</v>
      </c>
      <c r="AO1117">
        <v>23</v>
      </c>
      <c r="AP1117">
        <v>23</v>
      </c>
      <c r="AQ1117">
        <v>46</v>
      </c>
      <c r="AR1117">
        <v>22</v>
      </c>
      <c r="AS1117">
        <v>37</v>
      </c>
      <c r="AT1117">
        <v>59</v>
      </c>
      <c r="AU1117">
        <v>29</v>
      </c>
      <c r="AV1117">
        <v>29</v>
      </c>
      <c r="AW1117">
        <v>58</v>
      </c>
      <c r="AX1117">
        <v>160</v>
      </c>
      <c r="AY1117">
        <v>159</v>
      </c>
      <c r="AZ1117">
        <v>319</v>
      </c>
      <c r="BA1117">
        <v>2</v>
      </c>
      <c r="BB1117">
        <v>2</v>
      </c>
      <c r="BC1117">
        <v>2</v>
      </c>
      <c r="BD1117">
        <v>2</v>
      </c>
      <c r="BE1117">
        <v>2</v>
      </c>
      <c r="BF1117">
        <v>2</v>
      </c>
      <c r="BG1117">
        <v>0</v>
      </c>
      <c r="BH1117">
        <v>12</v>
      </c>
      <c r="BI1117">
        <v>0</v>
      </c>
      <c r="BJ1117">
        <v>0</v>
      </c>
      <c r="BK1117">
        <v>0</v>
      </c>
      <c r="BL1117">
        <v>1</v>
      </c>
      <c r="BM1117">
        <v>1</v>
      </c>
      <c r="BN1117">
        <v>0</v>
      </c>
      <c r="BO1117">
        <v>0</v>
      </c>
      <c r="BP1117">
        <v>0</v>
      </c>
      <c r="BQ1117">
        <v>2</v>
      </c>
      <c r="BR1117">
        <v>10</v>
      </c>
      <c r="BS1117">
        <v>0</v>
      </c>
      <c r="BT1117">
        <v>0</v>
      </c>
      <c r="BU1117">
        <v>0</v>
      </c>
      <c r="BV1117">
        <v>2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1</v>
      </c>
      <c r="CE1117">
        <v>0</v>
      </c>
      <c r="CF1117">
        <v>17</v>
      </c>
      <c r="CG1117">
        <v>2</v>
      </c>
      <c r="CH1117">
        <v>10</v>
      </c>
      <c r="CI1117">
        <v>2</v>
      </c>
      <c r="CJ1117">
        <v>2</v>
      </c>
      <c r="CK1117">
        <v>2</v>
      </c>
      <c r="CL1117">
        <v>2</v>
      </c>
      <c r="CM1117">
        <v>2</v>
      </c>
      <c r="CN1117">
        <v>2</v>
      </c>
      <c r="CO1117">
        <v>0</v>
      </c>
      <c r="CP1117">
        <v>12</v>
      </c>
      <c r="CQ1117">
        <v>12</v>
      </c>
      <c r="CR1117">
        <v>12</v>
      </c>
      <c r="CS1117">
        <v>1</v>
      </c>
    </row>
    <row r="1118" spans="1:97" x14ac:dyDescent="0.25">
      <c r="A1118" t="s">
        <v>5449</v>
      </c>
      <c r="B1118">
        <v>1</v>
      </c>
      <c r="C1118" t="s">
        <v>5450</v>
      </c>
      <c r="D1118">
        <v>50</v>
      </c>
      <c r="E1118" t="s">
        <v>298</v>
      </c>
      <c r="F1118">
        <v>1</v>
      </c>
      <c r="G1118" t="s">
        <v>298</v>
      </c>
      <c r="H1118" t="s">
        <v>5451</v>
      </c>
      <c r="I1118">
        <v>4805</v>
      </c>
      <c r="J1118" t="s">
        <v>228</v>
      </c>
      <c r="K1118" t="s">
        <v>189</v>
      </c>
      <c r="L1118" t="s">
        <v>31</v>
      </c>
      <c r="M1118" t="s">
        <v>37</v>
      </c>
      <c r="N1118" t="s">
        <v>35</v>
      </c>
      <c r="O1118" t="s">
        <v>29</v>
      </c>
      <c r="P1118" t="s">
        <v>2794</v>
      </c>
      <c r="Q1118" t="s">
        <v>2795</v>
      </c>
      <c r="R1118" t="s">
        <v>431</v>
      </c>
      <c r="S1118">
        <v>0</v>
      </c>
      <c r="T1118">
        <v>154</v>
      </c>
      <c r="U1118">
        <v>168</v>
      </c>
      <c r="V1118">
        <v>322</v>
      </c>
      <c r="W1118">
        <v>28</v>
      </c>
      <c r="X1118">
        <v>28</v>
      </c>
      <c r="Y1118">
        <v>56</v>
      </c>
      <c r="Z1118">
        <v>150</v>
      </c>
      <c r="AA1118">
        <v>166</v>
      </c>
      <c r="AB1118">
        <v>316</v>
      </c>
      <c r="AC1118">
        <v>33</v>
      </c>
      <c r="AD1118">
        <v>35</v>
      </c>
      <c r="AE1118">
        <v>68</v>
      </c>
      <c r="AF1118">
        <v>34</v>
      </c>
      <c r="AG1118">
        <v>35</v>
      </c>
      <c r="AH1118">
        <v>69</v>
      </c>
      <c r="AI1118">
        <v>30</v>
      </c>
      <c r="AJ1118">
        <v>36</v>
      </c>
      <c r="AK1118">
        <v>66</v>
      </c>
      <c r="AL1118">
        <v>26</v>
      </c>
      <c r="AM1118">
        <v>30</v>
      </c>
      <c r="AN1118">
        <v>56</v>
      </c>
      <c r="AO1118">
        <v>29</v>
      </c>
      <c r="AP1118">
        <v>20</v>
      </c>
      <c r="AQ1118">
        <v>49</v>
      </c>
      <c r="AR1118">
        <v>23</v>
      </c>
      <c r="AS1118">
        <v>24</v>
      </c>
      <c r="AT1118">
        <v>47</v>
      </c>
      <c r="AU1118">
        <v>27</v>
      </c>
      <c r="AV1118">
        <v>30</v>
      </c>
      <c r="AW1118">
        <v>57</v>
      </c>
      <c r="AX1118">
        <v>169</v>
      </c>
      <c r="AY1118">
        <v>175</v>
      </c>
      <c r="AZ1118">
        <v>344</v>
      </c>
      <c r="BA1118">
        <v>2</v>
      </c>
      <c r="BB1118">
        <v>2</v>
      </c>
      <c r="BC1118">
        <v>2</v>
      </c>
      <c r="BD1118">
        <v>2</v>
      </c>
      <c r="BE1118">
        <v>2</v>
      </c>
      <c r="BF1118">
        <v>2</v>
      </c>
      <c r="BG1118">
        <v>0</v>
      </c>
      <c r="BH1118">
        <v>12</v>
      </c>
      <c r="BI1118">
        <v>0</v>
      </c>
      <c r="BJ1118">
        <v>0</v>
      </c>
      <c r="BK1118">
        <v>0</v>
      </c>
      <c r="BL1118">
        <v>1</v>
      </c>
      <c r="BM1118">
        <v>1</v>
      </c>
      <c r="BN1118">
        <v>0</v>
      </c>
      <c r="BO1118">
        <v>0</v>
      </c>
      <c r="BP1118">
        <v>0</v>
      </c>
      <c r="BQ1118">
        <v>4</v>
      </c>
      <c r="BR1118">
        <v>8</v>
      </c>
      <c r="BS1118">
        <v>0</v>
      </c>
      <c r="BT1118">
        <v>0</v>
      </c>
      <c r="BU1118">
        <v>1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2</v>
      </c>
      <c r="CC1118">
        <v>0</v>
      </c>
      <c r="CD1118">
        <v>1</v>
      </c>
      <c r="CE1118">
        <v>0</v>
      </c>
      <c r="CF1118">
        <v>18</v>
      </c>
      <c r="CG1118">
        <v>4</v>
      </c>
      <c r="CH1118">
        <v>8</v>
      </c>
      <c r="CI1118">
        <v>2</v>
      </c>
      <c r="CJ1118">
        <v>2</v>
      </c>
      <c r="CK1118">
        <v>2</v>
      </c>
      <c r="CL1118">
        <v>2</v>
      </c>
      <c r="CM1118">
        <v>2</v>
      </c>
      <c r="CN1118">
        <v>2</v>
      </c>
      <c r="CO1118">
        <v>0</v>
      </c>
      <c r="CP1118">
        <v>12</v>
      </c>
      <c r="CQ1118">
        <v>12</v>
      </c>
      <c r="CR1118">
        <v>12</v>
      </c>
      <c r="CS1118">
        <v>1</v>
      </c>
    </row>
    <row r="1119" spans="1:97" x14ac:dyDescent="0.25">
      <c r="A1119" t="s">
        <v>5452</v>
      </c>
      <c r="B1119">
        <v>1</v>
      </c>
      <c r="C1119" t="s">
        <v>2247</v>
      </c>
      <c r="D1119">
        <v>37</v>
      </c>
      <c r="E1119" t="s">
        <v>216</v>
      </c>
      <c r="F1119">
        <v>1</v>
      </c>
      <c r="G1119" t="s">
        <v>380</v>
      </c>
      <c r="H1119" t="s">
        <v>5453</v>
      </c>
      <c r="I1119">
        <v>0</v>
      </c>
      <c r="J1119" t="s">
        <v>217</v>
      </c>
      <c r="K1119" t="s">
        <v>189</v>
      </c>
      <c r="L1119" t="s">
        <v>31</v>
      </c>
      <c r="M1119" t="s">
        <v>37</v>
      </c>
      <c r="N1119" t="s">
        <v>35</v>
      </c>
      <c r="O1119" t="s">
        <v>29</v>
      </c>
      <c r="P1119" t="s">
        <v>3827</v>
      </c>
      <c r="Q1119" t="s">
        <v>2812</v>
      </c>
      <c r="R1119" t="s">
        <v>218</v>
      </c>
      <c r="S1119">
        <v>0</v>
      </c>
      <c r="T1119">
        <v>281</v>
      </c>
      <c r="U1119">
        <v>321</v>
      </c>
      <c r="V1119">
        <v>602</v>
      </c>
      <c r="W1119">
        <v>47</v>
      </c>
      <c r="X1119">
        <v>58</v>
      </c>
      <c r="Y1119">
        <v>105</v>
      </c>
      <c r="Z1119">
        <v>281</v>
      </c>
      <c r="AA1119">
        <v>321</v>
      </c>
      <c r="AB1119">
        <v>602</v>
      </c>
      <c r="AC1119">
        <v>54</v>
      </c>
      <c r="AD1119">
        <v>44</v>
      </c>
      <c r="AE1119">
        <v>98</v>
      </c>
      <c r="AF1119">
        <v>56</v>
      </c>
      <c r="AG1119">
        <v>44</v>
      </c>
      <c r="AH1119">
        <v>100</v>
      </c>
      <c r="AI1119">
        <v>53</v>
      </c>
      <c r="AJ1119">
        <v>51</v>
      </c>
      <c r="AK1119">
        <v>104</v>
      </c>
      <c r="AL1119">
        <v>54</v>
      </c>
      <c r="AM1119">
        <v>50</v>
      </c>
      <c r="AN1119">
        <v>104</v>
      </c>
      <c r="AO1119">
        <v>45</v>
      </c>
      <c r="AP1119">
        <v>60</v>
      </c>
      <c r="AQ1119">
        <v>105</v>
      </c>
      <c r="AR1119">
        <v>48</v>
      </c>
      <c r="AS1119">
        <v>56</v>
      </c>
      <c r="AT1119">
        <v>104</v>
      </c>
      <c r="AU1119">
        <v>44</v>
      </c>
      <c r="AV1119">
        <v>60</v>
      </c>
      <c r="AW1119">
        <v>104</v>
      </c>
      <c r="AX1119">
        <v>300</v>
      </c>
      <c r="AY1119">
        <v>321</v>
      </c>
      <c r="AZ1119">
        <v>621</v>
      </c>
      <c r="BA1119">
        <v>3</v>
      </c>
      <c r="BB1119">
        <v>3</v>
      </c>
      <c r="BC1119">
        <v>3</v>
      </c>
      <c r="BD1119">
        <v>3</v>
      </c>
      <c r="BE1119">
        <v>3</v>
      </c>
      <c r="BF1119">
        <v>3</v>
      </c>
      <c r="BG1119">
        <v>0</v>
      </c>
      <c r="BH1119">
        <v>18</v>
      </c>
      <c r="BI1119">
        <v>0</v>
      </c>
      <c r="BJ1119">
        <v>0</v>
      </c>
      <c r="BK1119">
        <v>1</v>
      </c>
      <c r="BL1119">
        <v>0</v>
      </c>
      <c r="BM1119">
        <v>0</v>
      </c>
      <c r="BN1119">
        <v>1</v>
      </c>
      <c r="BO1119">
        <v>0</v>
      </c>
      <c r="BP1119">
        <v>0</v>
      </c>
      <c r="BQ1119">
        <v>1</v>
      </c>
      <c r="BR1119">
        <v>17</v>
      </c>
      <c r="BS1119">
        <v>0</v>
      </c>
      <c r="BT1119">
        <v>0</v>
      </c>
      <c r="BU1119">
        <v>2</v>
      </c>
      <c r="BV1119">
        <v>1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2</v>
      </c>
      <c r="CD1119">
        <v>0</v>
      </c>
      <c r="CE1119">
        <v>0</v>
      </c>
      <c r="CF1119">
        <v>25</v>
      </c>
      <c r="CG1119">
        <v>1</v>
      </c>
      <c r="CH1119">
        <v>17</v>
      </c>
      <c r="CI1119">
        <v>3</v>
      </c>
      <c r="CJ1119">
        <v>3</v>
      </c>
      <c r="CK1119">
        <v>3</v>
      </c>
      <c r="CL1119">
        <v>3</v>
      </c>
      <c r="CM1119">
        <v>3</v>
      </c>
      <c r="CN1119">
        <v>3</v>
      </c>
      <c r="CO1119">
        <v>0</v>
      </c>
      <c r="CP1119">
        <v>18</v>
      </c>
      <c r="CQ1119">
        <v>18</v>
      </c>
      <c r="CR1119">
        <v>18</v>
      </c>
      <c r="CS1119">
        <v>1</v>
      </c>
    </row>
    <row r="1120" spans="1:97" x14ac:dyDescent="0.25">
      <c r="A1120" t="s">
        <v>5454</v>
      </c>
      <c r="B1120">
        <v>1</v>
      </c>
      <c r="C1120" t="s">
        <v>1271</v>
      </c>
      <c r="D1120">
        <v>37</v>
      </c>
      <c r="E1120" t="s">
        <v>216</v>
      </c>
      <c r="F1120">
        <v>1</v>
      </c>
      <c r="G1120" t="s">
        <v>380</v>
      </c>
      <c r="H1120" t="s">
        <v>5455</v>
      </c>
      <c r="I1120">
        <v>8650</v>
      </c>
      <c r="J1120" t="s">
        <v>217</v>
      </c>
      <c r="K1120" t="s">
        <v>189</v>
      </c>
      <c r="L1120" t="s">
        <v>31</v>
      </c>
      <c r="M1120" t="s">
        <v>37</v>
      </c>
      <c r="N1120" t="s">
        <v>35</v>
      </c>
      <c r="O1120" t="s">
        <v>29</v>
      </c>
      <c r="P1120" t="s">
        <v>3302</v>
      </c>
      <c r="Q1120" t="s">
        <v>3303</v>
      </c>
      <c r="R1120" t="s">
        <v>218</v>
      </c>
      <c r="S1120">
        <v>0</v>
      </c>
      <c r="T1120">
        <v>100</v>
      </c>
      <c r="U1120">
        <v>89</v>
      </c>
      <c r="V1120">
        <v>189</v>
      </c>
      <c r="W1120">
        <v>18</v>
      </c>
      <c r="X1120">
        <v>12</v>
      </c>
      <c r="Y1120">
        <v>30</v>
      </c>
      <c r="Z1120">
        <v>100</v>
      </c>
      <c r="AA1120">
        <v>89</v>
      </c>
      <c r="AB1120">
        <v>189</v>
      </c>
      <c r="AC1120">
        <v>22</v>
      </c>
      <c r="AD1120">
        <v>14</v>
      </c>
      <c r="AE1120">
        <v>36</v>
      </c>
      <c r="AF1120">
        <v>22</v>
      </c>
      <c r="AG1120">
        <v>14</v>
      </c>
      <c r="AH1120">
        <v>36</v>
      </c>
      <c r="AI1120">
        <v>13</v>
      </c>
      <c r="AJ1120">
        <v>14</v>
      </c>
      <c r="AK1120">
        <v>27</v>
      </c>
      <c r="AL1120">
        <v>23</v>
      </c>
      <c r="AM1120">
        <v>17</v>
      </c>
      <c r="AN1120">
        <v>40</v>
      </c>
      <c r="AO1120">
        <v>22</v>
      </c>
      <c r="AP1120">
        <v>19</v>
      </c>
      <c r="AQ1120">
        <v>41</v>
      </c>
      <c r="AR1120">
        <v>16</v>
      </c>
      <c r="AS1120">
        <v>16</v>
      </c>
      <c r="AT1120">
        <v>32</v>
      </c>
      <c r="AU1120">
        <v>11</v>
      </c>
      <c r="AV1120">
        <v>14</v>
      </c>
      <c r="AW1120">
        <v>25</v>
      </c>
      <c r="AX1120">
        <v>107</v>
      </c>
      <c r="AY1120">
        <v>94</v>
      </c>
      <c r="AZ1120">
        <v>201</v>
      </c>
      <c r="BA1120">
        <v>2</v>
      </c>
      <c r="BB1120">
        <v>1</v>
      </c>
      <c r="BC1120">
        <v>2</v>
      </c>
      <c r="BD1120">
        <v>2</v>
      </c>
      <c r="BE1120">
        <v>1</v>
      </c>
      <c r="BF1120">
        <v>1</v>
      </c>
      <c r="BG1120">
        <v>0</v>
      </c>
      <c r="BH1120">
        <v>9</v>
      </c>
      <c r="BI1120">
        <v>0</v>
      </c>
      <c r="BJ1120">
        <v>0</v>
      </c>
      <c r="BK1120">
        <v>0</v>
      </c>
      <c r="BL1120">
        <v>1</v>
      </c>
      <c r="BM1120">
        <v>0</v>
      </c>
      <c r="BN1120">
        <v>1</v>
      </c>
      <c r="BO1120">
        <v>0</v>
      </c>
      <c r="BP1120">
        <v>0</v>
      </c>
      <c r="BQ1120">
        <v>0</v>
      </c>
      <c r="BR1120">
        <v>9</v>
      </c>
      <c r="BS1120">
        <v>0</v>
      </c>
      <c r="BT1120">
        <v>0</v>
      </c>
      <c r="BU1120">
        <v>1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1</v>
      </c>
      <c r="CE1120">
        <v>0</v>
      </c>
      <c r="CF1120">
        <v>13</v>
      </c>
      <c r="CG1120">
        <v>0</v>
      </c>
      <c r="CH1120">
        <v>9</v>
      </c>
      <c r="CI1120">
        <v>2</v>
      </c>
      <c r="CJ1120">
        <v>1</v>
      </c>
      <c r="CK1120">
        <v>2</v>
      </c>
      <c r="CL1120">
        <v>2</v>
      </c>
      <c r="CM1120">
        <v>1</v>
      </c>
      <c r="CN1120">
        <v>1</v>
      </c>
      <c r="CO1120">
        <v>0</v>
      </c>
      <c r="CP1120">
        <v>9</v>
      </c>
      <c r="CQ1120">
        <v>9</v>
      </c>
      <c r="CR1120">
        <v>8</v>
      </c>
      <c r="CS1120">
        <v>1</v>
      </c>
    </row>
    <row r="1121" spans="1:97" x14ac:dyDescent="0.25">
      <c r="A1121" t="s">
        <v>5456</v>
      </c>
      <c r="B1121">
        <v>1</v>
      </c>
      <c r="C1121" t="s">
        <v>5457</v>
      </c>
      <c r="D1121">
        <v>17</v>
      </c>
      <c r="E1121" t="s">
        <v>193</v>
      </c>
      <c r="F1121">
        <v>1</v>
      </c>
      <c r="G1121" t="s">
        <v>329</v>
      </c>
      <c r="H1121" t="s">
        <v>5458</v>
      </c>
      <c r="I1121">
        <v>0</v>
      </c>
      <c r="J1121" t="s">
        <v>193</v>
      </c>
      <c r="K1121" t="s">
        <v>189</v>
      </c>
      <c r="L1121" t="s">
        <v>31</v>
      </c>
      <c r="M1121" t="s">
        <v>37</v>
      </c>
      <c r="N1121" t="s">
        <v>35</v>
      </c>
      <c r="O1121" t="s">
        <v>29</v>
      </c>
      <c r="P1121" t="s">
        <v>2803</v>
      </c>
      <c r="Q1121" t="s">
        <v>2804</v>
      </c>
      <c r="R1121" t="s">
        <v>194</v>
      </c>
      <c r="S1121">
        <v>0</v>
      </c>
      <c r="T1121">
        <v>108</v>
      </c>
      <c r="U1121">
        <v>88</v>
      </c>
      <c r="V1121">
        <v>196</v>
      </c>
      <c r="W1121">
        <v>16</v>
      </c>
      <c r="X1121">
        <v>16</v>
      </c>
      <c r="Y1121">
        <v>32</v>
      </c>
      <c r="Z1121">
        <v>108</v>
      </c>
      <c r="AA1121">
        <v>88</v>
      </c>
      <c r="AB1121">
        <v>196</v>
      </c>
      <c r="AC1121">
        <v>14</v>
      </c>
      <c r="AD1121">
        <v>12</v>
      </c>
      <c r="AE1121">
        <v>26</v>
      </c>
      <c r="AF1121">
        <v>14</v>
      </c>
      <c r="AG1121">
        <v>12</v>
      </c>
      <c r="AH1121">
        <v>26</v>
      </c>
      <c r="AI1121">
        <v>14</v>
      </c>
      <c r="AJ1121">
        <v>9</v>
      </c>
      <c r="AK1121">
        <v>23</v>
      </c>
      <c r="AL1121">
        <v>20</v>
      </c>
      <c r="AM1121">
        <v>15</v>
      </c>
      <c r="AN1121">
        <v>35</v>
      </c>
      <c r="AO1121">
        <v>22</v>
      </c>
      <c r="AP1121">
        <v>14</v>
      </c>
      <c r="AQ1121">
        <v>36</v>
      </c>
      <c r="AR1121">
        <v>16</v>
      </c>
      <c r="AS1121">
        <v>13</v>
      </c>
      <c r="AT1121">
        <v>29</v>
      </c>
      <c r="AU1121">
        <v>25</v>
      </c>
      <c r="AV1121">
        <v>20</v>
      </c>
      <c r="AW1121">
        <v>45</v>
      </c>
      <c r="AX1121">
        <v>111</v>
      </c>
      <c r="AY1121">
        <v>83</v>
      </c>
      <c r="AZ1121">
        <v>194</v>
      </c>
      <c r="BA1121">
        <v>1</v>
      </c>
      <c r="BB1121">
        <v>1</v>
      </c>
      <c r="BC1121">
        <v>2</v>
      </c>
      <c r="BD1121">
        <v>2</v>
      </c>
      <c r="BE1121">
        <v>1</v>
      </c>
      <c r="BF1121">
        <v>2</v>
      </c>
      <c r="BG1121">
        <v>0</v>
      </c>
      <c r="BH1121">
        <v>9</v>
      </c>
      <c r="BI1121">
        <v>0</v>
      </c>
      <c r="BJ1121">
        <v>0</v>
      </c>
      <c r="BK1121">
        <v>1</v>
      </c>
      <c r="BL1121">
        <v>0</v>
      </c>
      <c r="BM1121">
        <v>0</v>
      </c>
      <c r="BN1121">
        <v>1</v>
      </c>
      <c r="BO1121">
        <v>0</v>
      </c>
      <c r="BP1121">
        <v>0</v>
      </c>
      <c r="BQ1121">
        <v>1</v>
      </c>
      <c r="BR1121">
        <v>8</v>
      </c>
      <c r="BS1121">
        <v>0</v>
      </c>
      <c r="BT1121">
        <v>0</v>
      </c>
      <c r="BU1121">
        <v>1</v>
      </c>
      <c r="BV1121">
        <v>1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1</v>
      </c>
      <c r="CE1121">
        <v>0</v>
      </c>
      <c r="CF1121">
        <v>14</v>
      </c>
      <c r="CG1121">
        <v>1</v>
      </c>
      <c r="CH1121">
        <v>8</v>
      </c>
      <c r="CI1121">
        <v>1</v>
      </c>
      <c r="CJ1121">
        <v>1</v>
      </c>
      <c r="CK1121">
        <v>2</v>
      </c>
      <c r="CL1121">
        <v>2</v>
      </c>
      <c r="CM1121">
        <v>1</v>
      </c>
      <c r="CN1121">
        <v>2</v>
      </c>
      <c r="CO1121">
        <v>0</v>
      </c>
      <c r="CP1121">
        <v>9</v>
      </c>
      <c r="CQ1121">
        <v>9</v>
      </c>
      <c r="CR1121">
        <v>9</v>
      </c>
      <c r="CS1121">
        <v>1</v>
      </c>
    </row>
    <row r="1122" spans="1:97" x14ac:dyDescent="0.25">
      <c r="A1122" t="s">
        <v>5459</v>
      </c>
      <c r="B1122">
        <v>4</v>
      </c>
      <c r="C1122" t="s">
        <v>1388</v>
      </c>
      <c r="D1122">
        <v>65</v>
      </c>
      <c r="E1122" t="s">
        <v>658</v>
      </c>
      <c r="F1122">
        <v>48</v>
      </c>
      <c r="G1122" t="s">
        <v>5460</v>
      </c>
      <c r="H1122" t="s">
        <v>204</v>
      </c>
      <c r="I1122">
        <v>0</v>
      </c>
      <c r="J1122" t="s">
        <v>406</v>
      </c>
      <c r="K1122" t="s">
        <v>189</v>
      </c>
      <c r="L1122" t="s">
        <v>31</v>
      </c>
      <c r="M1122" t="s">
        <v>37</v>
      </c>
      <c r="N1122" t="s">
        <v>35</v>
      </c>
      <c r="O1122" t="s">
        <v>29</v>
      </c>
      <c r="P1122" t="s">
        <v>3660</v>
      </c>
      <c r="Q1122" t="s">
        <v>2769</v>
      </c>
      <c r="R1122" t="s">
        <v>408</v>
      </c>
      <c r="S1122">
        <v>0</v>
      </c>
      <c r="T1122">
        <v>13</v>
      </c>
      <c r="U1122">
        <v>12</v>
      </c>
      <c r="V1122">
        <v>25</v>
      </c>
      <c r="W1122">
        <v>1</v>
      </c>
      <c r="X1122">
        <v>1</v>
      </c>
      <c r="Y1122">
        <v>2</v>
      </c>
      <c r="Z1122">
        <v>13</v>
      </c>
      <c r="AA1122">
        <v>12</v>
      </c>
      <c r="AB1122">
        <v>25</v>
      </c>
      <c r="AC1122">
        <v>1</v>
      </c>
      <c r="AD1122">
        <v>0</v>
      </c>
      <c r="AE1122">
        <v>1</v>
      </c>
      <c r="AF1122">
        <v>1</v>
      </c>
      <c r="AG1122">
        <v>0</v>
      </c>
      <c r="AH1122">
        <v>1</v>
      </c>
      <c r="AI1122">
        <v>6</v>
      </c>
      <c r="AJ1122">
        <v>1</v>
      </c>
      <c r="AK1122">
        <v>7</v>
      </c>
      <c r="AL1122">
        <v>3</v>
      </c>
      <c r="AM1122">
        <v>1</v>
      </c>
      <c r="AN1122">
        <v>4</v>
      </c>
      <c r="AO1122">
        <v>0</v>
      </c>
      <c r="AP1122">
        <v>4</v>
      </c>
      <c r="AQ1122">
        <v>4</v>
      </c>
      <c r="AR1122">
        <v>0</v>
      </c>
      <c r="AS1122">
        <v>3</v>
      </c>
      <c r="AT1122">
        <v>3</v>
      </c>
      <c r="AU1122">
        <v>3</v>
      </c>
      <c r="AV1122">
        <v>1</v>
      </c>
      <c r="AW1122">
        <v>4</v>
      </c>
      <c r="AX1122">
        <v>13</v>
      </c>
      <c r="AY1122">
        <v>10</v>
      </c>
      <c r="AZ1122">
        <v>23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1</v>
      </c>
      <c r="BH1122">
        <v>1</v>
      </c>
      <c r="BI1122">
        <v>0</v>
      </c>
      <c r="BJ1122">
        <v>1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1</v>
      </c>
      <c r="CG1122">
        <v>0</v>
      </c>
      <c r="CH1122">
        <v>1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1</v>
      </c>
      <c r="CP1122">
        <v>1</v>
      </c>
      <c r="CQ1122">
        <v>2</v>
      </c>
      <c r="CR1122">
        <v>1</v>
      </c>
      <c r="CS1122">
        <v>1</v>
      </c>
    </row>
    <row r="1123" spans="1:97" x14ac:dyDescent="0.25">
      <c r="A1123" t="s">
        <v>5461</v>
      </c>
      <c r="B1123">
        <v>1</v>
      </c>
      <c r="C1123" t="s">
        <v>433</v>
      </c>
      <c r="D1123">
        <v>19</v>
      </c>
      <c r="E1123" t="s">
        <v>188</v>
      </c>
      <c r="F1123">
        <v>1</v>
      </c>
      <c r="G1123" t="s">
        <v>188</v>
      </c>
      <c r="H1123" t="s">
        <v>5462</v>
      </c>
      <c r="I1123">
        <v>0</v>
      </c>
      <c r="J1123" t="s">
        <v>188</v>
      </c>
      <c r="K1123" t="s">
        <v>189</v>
      </c>
      <c r="L1123" t="s">
        <v>31</v>
      </c>
      <c r="M1123" t="s">
        <v>37</v>
      </c>
      <c r="N1123" t="s">
        <v>35</v>
      </c>
      <c r="O1123" t="s">
        <v>29</v>
      </c>
      <c r="P1123" t="s">
        <v>5243</v>
      </c>
      <c r="Q1123" t="s">
        <v>5168</v>
      </c>
      <c r="R1123" t="s">
        <v>190</v>
      </c>
      <c r="S1123">
        <v>0</v>
      </c>
      <c r="T1123">
        <v>50</v>
      </c>
      <c r="U1123">
        <v>62</v>
      </c>
      <c r="V1123">
        <v>112</v>
      </c>
      <c r="W1123">
        <v>8</v>
      </c>
      <c r="X1123">
        <v>11</v>
      </c>
      <c r="Y1123">
        <v>19</v>
      </c>
      <c r="Z1123">
        <v>50</v>
      </c>
      <c r="AA1123">
        <v>60</v>
      </c>
      <c r="AB1123">
        <v>110</v>
      </c>
      <c r="AC1123">
        <v>12</v>
      </c>
      <c r="AD1123">
        <v>9</v>
      </c>
      <c r="AE1123">
        <v>21</v>
      </c>
      <c r="AF1123">
        <v>12</v>
      </c>
      <c r="AG1123">
        <v>9</v>
      </c>
      <c r="AH1123">
        <v>21</v>
      </c>
      <c r="AI1123">
        <v>10</v>
      </c>
      <c r="AJ1123">
        <v>10</v>
      </c>
      <c r="AK1123">
        <v>20</v>
      </c>
      <c r="AL1123">
        <v>8</v>
      </c>
      <c r="AM1123">
        <v>13</v>
      </c>
      <c r="AN1123">
        <v>21</v>
      </c>
      <c r="AO1123">
        <v>6</v>
      </c>
      <c r="AP1123">
        <v>12</v>
      </c>
      <c r="AQ1123">
        <v>18</v>
      </c>
      <c r="AR1123">
        <v>12</v>
      </c>
      <c r="AS1123">
        <v>8</v>
      </c>
      <c r="AT1123">
        <v>20</v>
      </c>
      <c r="AU1123">
        <v>6</v>
      </c>
      <c r="AV1123">
        <v>5</v>
      </c>
      <c r="AW1123">
        <v>11</v>
      </c>
      <c r="AX1123">
        <v>54</v>
      </c>
      <c r="AY1123">
        <v>57</v>
      </c>
      <c r="AZ1123">
        <v>111</v>
      </c>
      <c r="BA1123">
        <v>1</v>
      </c>
      <c r="BB1123">
        <v>1</v>
      </c>
      <c r="BC1123">
        <v>1</v>
      </c>
      <c r="BD1123">
        <v>1</v>
      </c>
      <c r="BE1123">
        <v>1</v>
      </c>
      <c r="BF1123">
        <v>1</v>
      </c>
      <c r="BG1123">
        <v>0</v>
      </c>
      <c r="BH1123">
        <v>6</v>
      </c>
      <c r="BI1123">
        <v>0</v>
      </c>
      <c r="BJ1123">
        <v>0</v>
      </c>
      <c r="BK1123">
        <v>0</v>
      </c>
      <c r="BL1123">
        <v>1</v>
      </c>
      <c r="BM1123">
        <v>0</v>
      </c>
      <c r="BN1123">
        <v>0</v>
      </c>
      <c r="BO1123">
        <v>0</v>
      </c>
      <c r="BP1123">
        <v>0</v>
      </c>
      <c r="BQ1123">
        <v>1</v>
      </c>
      <c r="BR1123">
        <v>5</v>
      </c>
      <c r="BS1123">
        <v>0</v>
      </c>
      <c r="BT1123">
        <v>0</v>
      </c>
      <c r="BU1123">
        <v>2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1</v>
      </c>
      <c r="CD1123">
        <v>0</v>
      </c>
      <c r="CE1123">
        <v>0</v>
      </c>
      <c r="CF1123">
        <v>10</v>
      </c>
      <c r="CG1123">
        <v>1</v>
      </c>
      <c r="CH1123">
        <v>5</v>
      </c>
      <c r="CI1123">
        <v>1</v>
      </c>
      <c r="CJ1123">
        <v>1</v>
      </c>
      <c r="CK1123">
        <v>1</v>
      </c>
      <c r="CL1123">
        <v>1</v>
      </c>
      <c r="CM1123">
        <v>1</v>
      </c>
      <c r="CN1123">
        <v>1</v>
      </c>
      <c r="CO1123">
        <v>0</v>
      </c>
      <c r="CP1123">
        <v>6</v>
      </c>
      <c r="CQ1123">
        <v>7</v>
      </c>
      <c r="CR1123">
        <v>7</v>
      </c>
      <c r="CS1123">
        <v>1</v>
      </c>
    </row>
    <row r="1124" spans="1:97" x14ac:dyDescent="0.25">
      <c r="A1124" t="s">
        <v>5463</v>
      </c>
      <c r="B1124">
        <v>1</v>
      </c>
      <c r="C1124" t="s">
        <v>5464</v>
      </c>
      <c r="D1124">
        <v>19</v>
      </c>
      <c r="E1124" t="s">
        <v>188</v>
      </c>
      <c r="F1124">
        <v>1</v>
      </c>
      <c r="G1124" t="s">
        <v>188</v>
      </c>
      <c r="H1124" t="s">
        <v>5465</v>
      </c>
      <c r="I1124">
        <v>6935</v>
      </c>
      <c r="J1124" t="s">
        <v>188</v>
      </c>
      <c r="K1124" t="s">
        <v>189</v>
      </c>
      <c r="L1124" t="s">
        <v>31</v>
      </c>
      <c r="M1124" t="s">
        <v>37</v>
      </c>
      <c r="N1124" t="s">
        <v>35</v>
      </c>
      <c r="O1124" t="s">
        <v>29</v>
      </c>
      <c r="P1124" t="s">
        <v>3516</v>
      </c>
      <c r="Q1124" t="s">
        <v>2772</v>
      </c>
      <c r="R1124" t="s">
        <v>190</v>
      </c>
      <c r="S1124">
        <v>0</v>
      </c>
      <c r="T1124">
        <v>91</v>
      </c>
      <c r="U1124">
        <v>96</v>
      </c>
      <c r="V1124">
        <v>187</v>
      </c>
      <c r="W1124">
        <v>15</v>
      </c>
      <c r="X1124">
        <v>15</v>
      </c>
      <c r="Y1124">
        <v>30</v>
      </c>
      <c r="Z1124">
        <v>91</v>
      </c>
      <c r="AA1124">
        <v>96</v>
      </c>
      <c r="AB1124">
        <v>187</v>
      </c>
      <c r="AC1124">
        <v>17</v>
      </c>
      <c r="AD1124">
        <v>15</v>
      </c>
      <c r="AE1124">
        <v>32</v>
      </c>
      <c r="AF1124">
        <v>17</v>
      </c>
      <c r="AG1124">
        <v>15</v>
      </c>
      <c r="AH1124">
        <v>32</v>
      </c>
      <c r="AI1124">
        <v>13</v>
      </c>
      <c r="AJ1124">
        <v>14</v>
      </c>
      <c r="AK1124">
        <v>27</v>
      </c>
      <c r="AL1124">
        <v>23</v>
      </c>
      <c r="AM1124">
        <v>21</v>
      </c>
      <c r="AN1124">
        <v>44</v>
      </c>
      <c r="AO1124">
        <v>11</v>
      </c>
      <c r="AP1124">
        <v>17</v>
      </c>
      <c r="AQ1124">
        <v>28</v>
      </c>
      <c r="AR1124">
        <v>15</v>
      </c>
      <c r="AS1124">
        <v>13</v>
      </c>
      <c r="AT1124">
        <v>28</v>
      </c>
      <c r="AU1124">
        <v>15</v>
      </c>
      <c r="AV1124">
        <v>13</v>
      </c>
      <c r="AW1124">
        <v>28</v>
      </c>
      <c r="AX1124">
        <v>94</v>
      </c>
      <c r="AY1124">
        <v>93</v>
      </c>
      <c r="AZ1124">
        <v>187</v>
      </c>
      <c r="BA1124">
        <v>1</v>
      </c>
      <c r="BB1124">
        <v>1</v>
      </c>
      <c r="BC1124">
        <v>2</v>
      </c>
      <c r="BD1124">
        <v>1</v>
      </c>
      <c r="BE1124">
        <v>1</v>
      </c>
      <c r="BF1124">
        <v>1</v>
      </c>
      <c r="BG1124">
        <v>0</v>
      </c>
      <c r="BH1124">
        <v>7</v>
      </c>
      <c r="BI1124">
        <v>0</v>
      </c>
      <c r="BJ1124">
        <v>0</v>
      </c>
      <c r="BK1124">
        <v>0</v>
      </c>
      <c r="BL1124">
        <v>1</v>
      </c>
      <c r="BM1124">
        <v>0</v>
      </c>
      <c r="BN1124">
        <v>0</v>
      </c>
      <c r="BO1124">
        <v>0</v>
      </c>
      <c r="BP1124">
        <v>0</v>
      </c>
      <c r="BQ1124">
        <v>3</v>
      </c>
      <c r="BR1124">
        <v>4</v>
      </c>
      <c r="BS1124">
        <v>0</v>
      </c>
      <c r="BT1124">
        <v>0</v>
      </c>
      <c r="BU1124">
        <v>2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1</v>
      </c>
      <c r="CE1124">
        <v>0</v>
      </c>
      <c r="CF1124">
        <v>11</v>
      </c>
      <c r="CG1124">
        <v>3</v>
      </c>
      <c r="CH1124">
        <v>4</v>
      </c>
      <c r="CI1124">
        <v>1</v>
      </c>
      <c r="CJ1124">
        <v>1</v>
      </c>
      <c r="CK1124">
        <v>2</v>
      </c>
      <c r="CL1124">
        <v>1</v>
      </c>
      <c r="CM1124">
        <v>1</v>
      </c>
      <c r="CN1124">
        <v>1</v>
      </c>
      <c r="CO1124">
        <v>0</v>
      </c>
      <c r="CP1124">
        <v>7</v>
      </c>
      <c r="CQ1124">
        <v>7</v>
      </c>
      <c r="CR1124">
        <v>7</v>
      </c>
      <c r="CS1124">
        <v>1</v>
      </c>
    </row>
    <row r="1125" spans="1:97" x14ac:dyDescent="0.25">
      <c r="A1125" t="s">
        <v>5466</v>
      </c>
      <c r="B1125">
        <v>2</v>
      </c>
      <c r="C1125" t="s">
        <v>5374</v>
      </c>
      <c r="D1125">
        <v>37</v>
      </c>
      <c r="E1125" t="s">
        <v>216</v>
      </c>
      <c r="F1125">
        <v>1</v>
      </c>
      <c r="G1125" t="s">
        <v>380</v>
      </c>
      <c r="H1125" t="s">
        <v>5375</v>
      </c>
      <c r="I1125">
        <v>1321</v>
      </c>
      <c r="J1125" t="s">
        <v>217</v>
      </c>
      <c r="K1125" t="s">
        <v>189</v>
      </c>
      <c r="L1125" t="s">
        <v>31</v>
      </c>
      <c r="M1125" t="s">
        <v>37</v>
      </c>
      <c r="N1125" t="s">
        <v>35</v>
      </c>
      <c r="O1125" t="s">
        <v>29</v>
      </c>
      <c r="P1125" t="s">
        <v>5194</v>
      </c>
      <c r="Q1125" t="s">
        <v>5195</v>
      </c>
      <c r="R1125" t="s">
        <v>218</v>
      </c>
      <c r="S1125">
        <v>0</v>
      </c>
      <c r="T1125">
        <v>174</v>
      </c>
      <c r="U1125">
        <v>170</v>
      </c>
      <c r="V1125">
        <v>344</v>
      </c>
      <c r="W1125">
        <v>26</v>
      </c>
      <c r="X1125">
        <v>30</v>
      </c>
      <c r="Y1125">
        <v>56</v>
      </c>
      <c r="Z1125">
        <v>169</v>
      </c>
      <c r="AA1125">
        <v>162</v>
      </c>
      <c r="AB1125">
        <v>331</v>
      </c>
      <c r="AC1125">
        <v>17</v>
      </c>
      <c r="AD1125">
        <v>26</v>
      </c>
      <c r="AE1125">
        <v>43</v>
      </c>
      <c r="AF1125">
        <v>17</v>
      </c>
      <c r="AG1125">
        <v>26</v>
      </c>
      <c r="AH1125">
        <v>43</v>
      </c>
      <c r="AI1125">
        <v>26</v>
      </c>
      <c r="AJ1125">
        <v>31</v>
      </c>
      <c r="AK1125">
        <v>57</v>
      </c>
      <c r="AL1125">
        <v>29</v>
      </c>
      <c r="AM1125">
        <v>26</v>
      </c>
      <c r="AN1125">
        <v>55</v>
      </c>
      <c r="AO1125">
        <v>32</v>
      </c>
      <c r="AP1125">
        <v>18</v>
      </c>
      <c r="AQ1125">
        <v>50</v>
      </c>
      <c r="AR1125">
        <v>31</v>
      </c>
      <c r="AS1125">
        <v>31</v>
      </c>
      <c r="AT1125">
        <v>62</v>
      </c>
      <c r="AU1125">
        <v>29</v>
      </c>
      <c r="AV1125">
        <v>28</v>
      </c>
      <c r="AW1125">
        <v>57</v>
      </c>
      <c r="AX1125">
        <v>164</v>
      </c>
      <c r="AY1125">
        <v>160</v>
      </c>
      <c r="AZ1125">
        <v>324</v>
      </c>
      <c r="BA1125">
        <v>2</v>
      </c>
      <c r="BB1125">
        <v>2</v>
      </c>
      <c r="BC1125">
        <v>2</v>
      </c>
      <c r="BD1125">
        <v>2</v>
      </c>
      <c r="BE1125">
        <v>2</v>
      </c>
      <c r="BF1125">
        <v>2</v>
      </c>
      <c r="BG1125">
        <v>0</v>
      </c>
      <c r="BH1125">
        <v>12</v>
      </c>
      <c r="BI1125">
        <v>0</v>
      </c>
      <c r="BJ1125">
        <v>0</v>
      </c>
      <c r="BK1125">
        <v>0</v>
      </c>
      <c r="BL1125">
        <v>1</v>
      </c>
      <c r="BM1125">
        <v>0</v>
      </c>
      <c r="BN1125">
        <v>1</v>
      </c>
      <c r="BO1125">
        <v>0</v>
      </c>
      <c r="BP1125">
        <v>0</v>
      </c>
      <c r="BQ1125">
        <v>1</v>
      </c>
      <c r="BR1125">
        <v>11</v>
      </c>
      <c r="BS1125">
        <v>0</v>
      </c>
      <c r="BT1125">
        <v>0</v>
      </c>
      <c r="BU1125">
        <v>3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1</v>
      </c>
      <c r="CE1125">
        <v>0</v>
      </c>
      <c r="CF1125">
        <v>18</v>
      </c>
      <c r="CG1125">
        <v>1</v>
      </c>
      <c r="CH1125">
        <v>11</v>
      </c>
      <c r="CI1125">
        <v>2</v>
      </c>
      <c r="CJ1125">
        <v>2</v>
      </c>
      <c r="CK1125">
        <v>2</v>
      </c>
      <c r="CL1125">
        <v>2</v>
      </c>
      <c r="CM1125">
        <v>2</v>
      </c>
      <c r="CN1125">
        <v>2</v>
      </c>
      <c r="CO1125">
        <v>0</v>
      </c>
      <c r="CP1125">
        <v>12</v>
      </c>
      <c r="CQ1125">
        <v>14</v>
      </c>
      <c r="CR1125">
        <v>12</v>
      </c>
      <c r="CS1125">
        <v>1</v>
      </c>
    </row>
    <row r="1126" spans="1:97" x14ac:dyDescent="0.25">
      <c r="A1126" t="s">
        <v>5467</v>
      </c>
      <c r="B1126">
        <v>2</v>
      </c>
      <c r="C1126" t="s">
        <v>5409</v>
      </c>
      <c r="D1126">
        <v>37</v>
      </c>
      <c r="E1126" t="s">
        <v>216</v>
      </c>
      <c r="F1126">
        <v>1</v>
      </c>
      <c r="G1126" t="s">
        <v>380</v>
      </c>
      <c r="H1126" t="s">
        <v>5291</v>
      </c>
      <c r="I1126">
        <v>0</v>
      </c>
      <c r="J1126" t="s">
        <v>217</v>
      </c>
      <c r="K1126" t="s">
        <v>189</v>
      </c>
      <c r="L1126" t="s">
        <v>31</v>
      </c>
      <c r="M1126" t="s">
        <v>37</v>
      </c>
      <c r="N1126" t="s">
        <v>35</v>
      </c>
      <c r="O1126" t="s">
        <v>29</v>
      </c>
      <c r="P1126" t="s">
        <v>5236</v>
      </c>
      <c r="Q1126" t="s">
        <v>2764</v>
      </c>
      <c r="R1126" t="s">
        <v>218</v>
      </c>
      <c r="S1126">
        <v>0</v>
      </c>
      <c r="T1126">
        <v>192</v>
      </c>
      <c r="U1126">
        <v>172</v>
      </c>
      <c r="V1126">
        <v>364</v>
      </c>
      <c r="W1126">
        <v>30</v>
      </c>
      <c r="X1126">
        <v>24</v>
      </c>
      <c r="Y1126">
        <v>54</v>
      </c>
      <c r="Z1126">
        <v>188</v>
      </c>
      <c r="AA1126">
        <v>170</v>
      </c>
      <c r="AB1126">
        <v>358</v>
      </c>
      <c r="AC1126">
        <v>23</v>
      </c>
      <c r="AD1126">
        <v>29</v>
      </c>
      <c r="AE1126">
        <v>52</v>
      </c>
      <c r="AF1126">
        <v>23</v>
      </c>
      <c r="AG1126">
        <v>33</v>
      </c>
      <c r="AH1126">
        <v>56</v>
      </c>
      <c r="AI1126">
        <v>36</v>
      </c>
      <c r="AJ1126">
        <v>24</v>
      </c>
      <c r="AK1126">
        <v>60</v>
      </c>
      <c r="AL1126">
        <v>35</v>
      </c>
      <c r="AM1126">
        <v>28</v>
      </c>
      <c r="AN1126">
        <v>63</v>
      </c>
      <c r="AO1126">
        <v>28</v>
      </c>
      <c r="AP1126">
        <v>38</v>
      </c>
      <c r="AQ1126">
        <v>66</v>
      </c>
      <c r="AR1126">
        <v>30</v>
      </c>
      <c r="AS1126">
        <v>30</v>
      </c>
      <c r="AT1126">
        <v>60</v>
      </c>
      <c r="AU1126">
        <v>33</v>
      </c>
      <c r="AV1126">
        <v>28</v>
      </c>
      <c r="AW1126">
        <v>61</v>
      </c>
      <c r="AX1126">
        <v>185</v>
      </c>
      <c r="AY1126">
        <v>181</v>
      </c>
      <c r="AZ1126">
        <v>366</v>
      </c>
      <c r="BA1126">
        <v>2</v>
      </c>
      <c r="BB1126">
        <v>2</v>
      </c>
      <c r="BC1126">
        <v>2</v>
      </c>
      <c r="BD1126">
        <v>2</v>
      </c>
      <c r="BE1126">
        <v>2</v>
      </c>
      <c r="BF1126">
        <v>2</v>
      </c>
      <c r="BG1126">
        <v>0</v>
      </c>
      <c r="BH1126">
        <v>12</v>
      </c>
      <c r="BI1126">
        <v>0</v>
      </c>
      <c r="BJ1126">
        <v>0</v>
      </c>
      <c r="BK1126">
        <v>1</v>
      </c>
      <c r="BL1126">
        <v>0</v>
      </c>
      <c r="BM1126">
        <v>0</v>
      </c>
      <c r="BN1126">
        <v>1</v>
      </c>
      <c r="BO1126">
        <v>0</v>
      </c>
      <c r="BP1126">
        <v>0</v>
      </c>
      <c r="BQ1126">
        <v>2</v>
      </c>
      <c r="BR1126">
        <v>10</v>
      </c>
      <c r="BS1126">
        <v>0</v>
      </c>
      <c r="BT1126">
        <v>0</v>
      </c>
      <c r="BU1126">
        <v>1</v>
      </c>
      <c r="BV1126">
        <v>1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1</v>
      </c>
      <c r="CE1126">
        <v>0</v>
      </c>
      <c r="CF1126">
        <v>17</v>
      </c>
      <c r="CG1126">
        <v>2</v>
      </c>
      <c r="CH1126">
        <v>10</v>
      </c>
      <c r="CI1126">
        <v>2</v>
      </c>
      <c r="CJ1126">
        <v>2</v>
      </c>
      <c r="CK1126">
        <v>2</v>
      </c>
      <c r="CL1126">
        <v>2</v>
      </c>
      <c r="CM1126">
        <v>2</v>
      </c>
      <c r="CN1126">
        <v>2</v>
      </c>
      <c r="CO1126">
        <v>0</v>
      </c>
      <c r="CP1126">
        <v>12</v>
      </c>
      <c r="CQ1126">
        <v>12</v>
      </c>
      <c r="CR1126">
        <v>12</v>
      </c>
      <c r="CS1126">
        <v>1</v>
      </c>
    </row>
    <row r="1127" spans="1:97" x14ac:dyDescent="0.25">
      <c r="A1127" t="s">
        <v>5468</v>
      </c>
      <c r="B1127">
        <v>1</v>
      </c>
      <c r="C1127" t="s">
        <v>3510</v>
      </c>
      <c r="D1127">
        <v>29</v>
      </c>
      <c r="E1127" t="s">
        <v>546</v>
      </c>
      <c r="F1127">
        <v>752</v>
      </c>
      <c r="G1127" t="s">
        <v>5469</v>
      </c>
      <c r="H1127" t="s">
        <v>5470</v>
      </c>
      <c r="I1127">
        <v>0</v>
      </c>
      <c r="J1127" t="s">
        <v>546</v>
      </c>
      <c r="K1127" t="s">
        <v>189</v>
      </c>
      <c r="L1127" t="s">
        <v>31</v>
      </c>
      <c r="M1127" t="s">
        <v>37</v>
      </c>
      <c r="N1127" t="s">
        <v>35</v>
      </c>
      <c r="O1127" t="s">
        <v>29</v>
      </c>
      <c r="P1127" t="s">
        <v>2983</v>
      </c>
      <c r="Q1127" t="s">
        <v>2777</v>
      </c>
      <c r="R1127" t="s">
        <v>549</v>
      </c>
      <c r="S1127">
        <v>0</v>
      </c>
      <c r="T1127">
        <v>1</v>
      </c>
      <c r="U1127">
        <v>2</v>
      </c>
      <c r="V1127">
        <v>3</v>
      </c>
      <c r="W1127">
        <v>1</v>
      </c>
      <c r="X1127">
        <v>1</v>
      </c>
      <c r="Y1127">
        <v>2</v>
      </c>
      <c r="Z1127">
        <v>1</v>
      </c>
      <c r="AA1127">
        <v>2</v>
      </c>
      <c r="AB1127">
        <v>3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1</v>
      </c>
      <c r="AW1127">
        <v>1</v>
      </c>
      <c r="AX1127">
        <v>0</v>
      </c>
      <c r="AY1127">
        <v>1</v>
      </c>
      <c r="AZ1127">
        <v>1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1</v>
      </c>
      <c r="BH1127">
        <v>1</v>
      </c>
      <c r="BI1127">
        <v>0</v>
      </c>
      <c r="BJ1127">
        <v>1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1</v>
      </c>
      <c r="CG1127">
        <v>0</v>
      </c>
      <c r="CH1127">
        <v>1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1</v>
      </c>
      <c r="CP1127">
        <v>1</v>
      </c>
      <c r="CQ1127">
        <v>1</v>
      </c>
      <c r="CR1127">
        <v>1</v>
      </c>
      <c r="CS1127">
        <v>1</v>
      </c>
    </row>
    <row r="1128" spans="1:97" x14ac:dyDescent="0.25">
      <c r="A1128" t="s">
        <v>5471</v>
      </c>
      <c r="B1128">
        <v>4</v>
      </c>
      <c r="C1128" t="s">
        <v>2247</v>
      </c>
      <c r="D1128">
        <v>51</v>
      </c>
      <c r="E1128" t="s">
        <v>518</v>
      </c>
      <c r="F1128">
        <v>224</v>
      </c>
      <c r="G1128" t="s">
        <v>3410</v>
      </c>
      <c r="H1128" t="s">
        <v>5472</v>
      </c>
      <c r="I1128">
        <v>0</v>
      </c>
      <c r="J1128" t="s">
        <v>406</v>
      </c>
      <c r="K1128" t="s">
        <v>189</v>
      </c>
      <c r="L1128" t="s">
        <v>31</v>
      </c>
      <c r="M1128" t="s">
        <v>37</v>
      </c>
      <c r="N1128" t="s">
        <v>35</v>
      </c>
      <c r="O1128" t="s">
        <v>29</v>
      </c>
      <c r="P1128" t="s">
        <v>2861</v>
      </c>
      <c r="Q1128" t="s">
        <v>2862</v>
      </c>
      <c r="R1128" t="s">
        <v>408</v>
      </c>
      <c r="S1128">
        <v>0</v>
      </c>
      <c r="T1128">
        <v>7</v>
      </c>
      <c r="U1128">
        <v>5</v>
      </c>
      <c r="V1128">
        <v>12</v>
      </c>
      <c r="W1128">
        <v>2</v>
      </c>
      <c r="X1128">
        <v>1</v>
      </c>
      <c r="Y1128">
        <v>3</v>
      </c>
      <c r="Z1128">
        <v>7</v>
      </c>
      <c r="AA1128">
        <v>5</v>
      </c>
      <c r="AB1128">
        <v>12</v>
      </c>
      <c r="AC1128">
        <v>1</v>
      </c>
      <c r="AD1128">
        <v>3</v>
      </c>
      <c r="AE1128">
        <v>4</v>
      </c>
      <c r="AF1128">
        <v>1</v>
      </c>
      <c r="AG1128">
        <v>3</v>
      </c>
      <c r="AH1128">
        <v>4</v>
      </c>
      <c r="AI1128">
        <v>1</v>
      </c>
      <c r="AJ1128">
        <v>0</v>
      </c>
      <c r="AK1128">
        <v>1</v>
      </c>
      <c r="AL1128">
        <v>2</v>
      </c>
      <c r="AM1128">
        <v>0</v>
      </c>
      <c r="AN1128">
        <v>2</v>
      </c>
      <c r="AO1128">
        <v>0</v>
      </c>
      <c r="AP1128">
        <v>2</v>
      </c>
      <c r="AQ1128">
        <v>2</v>
      </c>
      <c r="AR1128">
        <v>1</v>
      </c>
      <c r="AS1128">
        <v>1</v>
      </c>
      <c r="AT1128">
        <v>2</v>
      </c>
      <c r="AU1128">
        <v>1</v>
      </c>
      <c r="AV1128">
        <v>0</v>
      </c>
      <c r="AW1128">
        <v>1</v>
      </c>
      <c r="AX1128">
        <v>6</v>
      </c>
      <c r="AY1128">
        <v>6</v>
      </c>
      <c r="AZ1128">
        <v>12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1</v>
      </c>
      <c r="BH1128">
        <v>1</v>
      </c>
      <c r="BI1128">
        <v>0</v>
      </c>
      <c r="BJ1128">
        <v>1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1</v>
      </c>
      <c r="CG1128">
        <v>0</v>
      </c>
      <c r="CH1128">
        <v>1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1</v>
      </c>
      <c r="CP1128">
        <v>1</v>
      </c>
      <c r="CQ1128">
        <v>1</v>
      </c>
      <c r="CR1128">
        <v>1</v>
      </c>
      <c r="CS1128">
        <v>1</v>
      </c>
    </row>
    <row r="1129" spans="1:97" x14ac:dyDescent="0.25">
      <c r="A1129" t="s">
        <v>5473</v>
      </c>
      <c r="B1129">
        <v>1</v>
      </c>
      <c r="C1129" t="s">
        <v>711</v>
      </c>
      <c r="D1129">
        <v>8</v>
      </c>
      <c r="E1129" t="s">
        <v>1251</v>
      </c>
      <c r="F1129">
        <v>356</v>
      </c>
      <c r="G1129" t="s">
        <v>4379</v>
      </c>
      <c r="H1129" t="s">
        <v>4380</v>
      </c>
      <c r="I1129">
        <v>0</v>
      </c>
      <c r="J1129" t="s">
        <v>406</v>
      </c>
      <c r="K1129" t="s">
        <v>189</v>
      </c>
      <c r="L1129" t="s">
        <v>31</v>
      </c>
      <c r="M1129" t="s">
        <v>37</v>
      </c>
      <c r="N1129" t="s">
        <v>35</v>
      </c>
      <c r="O1129" t="s">
        <v>29</v>
      </c>
      <c r="P1129" t="s">
        <v>3294</v>
      </c>
      <c r="Q1129" t="s">
        <v>2769</v>
      </c>
      <c r="R1129" t="s">
        <v>408</v>
      </c>
      <c r="S1129">
        <v>0</v>
      </c>
      <c r="T1129">
        <v>9</v>
      </c>
      <c r="U1129">
        <v>12</v>
      </c>
      <c r="V1129">
        <v>21</v>
      </c>
      <c r="W1129">
        <v>1</v>
      </c>
      <c r="X1129">
        <v>1</v>
      </c>
      <c r="Y1129">
        <v>2</v>
      </c>
      <c r="Z1129">
        <v>9</v>
      </c>
      <c r="AA1129">
        <v>12</v>
      </c>
      <c r="AB1129">
        <v>21</v>
      </c>
      <c r="AC1129">
        <v>0</v>
      </c>
      <c r="AD1129">
        <v>5</v>
      </c>
      <c r="AE1129">
        <v>5</v>
      </c>
      <c r="AF1129">
        <v>0</v>
      </c>
      <c r="AG1129">
        <v>5</v>
      </c>
      <c r="AH1129">
        <v>5</v>
      </c>
      <c r="AI1129">
        <v>4</v>
      </c>
      <c r="AJ1129">
        <v>2</v>
      </c>
      <c r="AK1129">
        <v>6</v>
      </c>
      <c r="AL1129">
        <v>0</v>
      </c>
      <c r="AM1129">
        <v>0</v>
      </c>
      <c r="AN1129">
        <v>0</v>
      </c>
      <c r="AO1129">
        <v>0</v>
      </c>
      <c r="AP1129">
        <v>2</v>
      </c>
      <c r="AQ1129">
        <v>2</v>
      </c>
      <c r="AR1129">
        <v>3</v>
      </c>
      <c r="AS1129">
        <v>2</v>
      </c>
      <c r="AT1129">
        <v>5</v>
      </c>
      <c r="AU1129">
        <v>1</v>
      </c>
      <c r="AV1129">
        <v>6</v>
      </c>
      <c r="AW1129">
        <v>7</v>
      </c>
      <c r="AX1129">
        <v>8</v>
      </c>
      <c r="AY1129">
        <v>17</v>
      </c>
      <c r="AZ1129">
        <v>25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3</v>
      </c>
      <c r="BH1129">
        <v>3</v>
      </c>
      <c r="BI1129">
        <v>1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1</v>
      </c>
      <c r="BR1129">
        <v>1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3</v>
      </c>
      <c r="CG1129">
        <v>2</v>
      </c>
      <c r="CH1129">
        <v>1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3</v>
      </c>
      <c r="CP1129">
        <v>3</v>
      </c>
      <c r="CQ1129">
        <v>3</v>
      </c>
      <c r="CR1129">
        <v>3</v>
      </c>
      <c r="CS1129">
        <v>1</v>
      </c>
    </row>
    <row r="1130" spans="1:97" x14ac:dyDescent="0.25">
      <c r="A1130" t="s">
        <v>5474</v>
      </c>
      <c r="B1130">
        <v>2</v>
      </c>
      <c r="C1130" t="s">
        <v>2392</v>
      </c>
      <c r="D1130">
        <v>37</v>
      </c>
      <c r="E1130" t="s">
        <v>216</v>
      </c>
      <c r="F1130">
        <v>1</v>
      </c>
      <c r="G1130" t="s">
        <v>380</v>
      </c>
      <c r="H1130" t="s">
        <v>5352</v>
      </c>
      <c r="I1130">
        <v>0</v>
      </c>
      <c r="J1130" t="s">
        <v>217</v>
      </c>
      <c r="K1130" t="s">
        <v>189</v>
      </c>
      <c r="L1130" t="s">
        <v>31</v>
      </c>
      <c r="M1130" t="s">
        <v>37</v>
      </c>
      <c r="N1130" t="s">
        <v>35</v>
      </c>
      <c r="O1130" t="s">
        <v>29</v>
      </c>
      <c r="P1130" t="s">
        <v>5353</v>
      </c>
      <c r="Q1130" t="s">
        <v>3311</v>
      </c>
      <c r="R1130" t="s">
        <v>218</v>
      </c>
      <c r="S1130">
        <v>0</v>
      </c>
      <c r="T1130">
        <v>145</v>
      </c>
      <c r="U1130">
        <v>136</v>
      </c>
      <c r="V1130">
        <v>281</v>
      </c>
      <c r="W1130">
        <v>35</v>
      </c>
      <c r="X1130">
        <v>21</v>
      </c>
      <c r="Y1130">
        <v>56</v>
      </c>
      <c r="Z1130">
        <v>145</v>
      </c>
      <c r="AA1130">
        <v>136</v>
      </c>
      <c r="AB1130">
        <v>281</v>
      </c>
      <c r="AC1130">
        <v>21</v>
      </c>
      <c r="AD1130">
        <v>13</v>
      </c>
      <c r="AE1130">
        <v>34</v>
      </c>
      <c r="AF1130">
        <v>21</v>
      </c>
      <c r="AG1130">
        <v>13</v>
      </c>
      <c r="AH1130">
        <v>34</v>
      </c>
      <c r="AI1130">
        <v>20</v>
      </c>
      <c r="AJ1130">
        <v>14</v>
      </c>
      <c r="AK1130">
        <v>34</v>
      </c>
      <c r="AL1130">
        <v>18</v>
      </c>
      <c r="AM1130">
        <v>19</v>
      </c>
      <c r="AN1130">
        <v>37</v>
      </c>
      <c r="AO1130">
        <v>23</v>
      </c>
      <c r="AP1130">
        <v>32</v>
      </c>
      <c r="AQ1130">
        <v>55</v>
      </c>
      <c r="AR1130">
        <v>24</v>
      </c>
      <c r="AS1130">
        <v>21</v>
      </c>
      <c r="AT1130">
        <v>45</v>
      </c>
      <c r="AU1130">
        <v>27</v>
      </c>
      <c r="AV1130">
        <v>26</v>
      </c>
      <c r="AW1130">
        <v>53</v>
      </c>
      <c r="AX1130">
        <v>133</v>
      </c>
      <c r="AY1130">
        <v>125</v>
      </c>
      <c r="AZ1130">
        <v>258</v>
      </c>
      <c r="BA1130">
        <v>2</v>
      </c>
      <c r="BB1130">
        <v>1</v>
      </c>
      <c r="BC1130">
        <v>2</v>
      </c>
      <c r="BD1130">
        <v>2</v>
      </c>
      <c r="BE1130">
        <v>2</v>
      </c>
      <c r="BF1130">
        <v>2</v>
      </c>
      <c r="BG1130">
        <v>0</v>
      </c>
      <c r="BH1130">
        <v>11</v>
      </c>
      <c r="BI1130">
        <v>0</v>
      </c>
      <c r="BJ1130">
        <v>0</v>
      </c>
      <c r="BK1130">
        <v>1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6</v>
      </c>
      <c r="BR1130">
        <v>5</v>
      </c>
      <c r="BS1130">
        <v>0</v>
      </c>
      <c r="BT1130">
        <v>0</v>
      </c>
      <c r="BU1130">
        <v>0</v>
      </c>
      <c r="BV1130">
        <v>1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1</v>
      </c>
      <c r="CD1130">
        <v>0</v>
      </c>
      <c r="CE1130">
        <v>0</v>
      </c>
      <c r="CF1130">
        <v>14</v>
      </c>
      <c r="CG1130">
        <v>6</v>
      </c>
      <c r="CH1130">
        <v>5</v>
      </c>
      <c r="CI1130">
        <v>2</v>
      </c>
      <c r="CJ1130">
        <v>1</v>
      </c>
      <c r="CK1130">
        <v>2</v>
      </c>
      <c r="CL1130">
        <v>2</v>
      </c>
      <c r="CM1130">
        <v>2</v>
      </c>
      <c r="CN1130">
        <v>2</v>
      </c>
      <c r="CO1130">
        <v>0</v>
      </c>
      <c r="CP1130">
        <v>11</v>
      </c>
      <c r="CQ1130">
        <v>18</v>
      </c>
      <c r="CR1130">
        <v>11</v>
      </c>
      <c r="CS1130">
        <v>1</v>
      </c>
    </row>
    <row r="1131" spans="1:97" x14ac:dyDescent="0.25">
      <c r="A1131" t="s">
        <v>5475</v>
      </c>
      <c r="B1131">
        <v>2</v>
      </c>
      <c r="C1131" t="s">
        <v>2059</v>
      </c>
      <c r="D1131">
        <v>37</v>
      </c>
      <c r="E1131" t="s">
        <v>216</v>
      </c>
      <c r="F1131">
        <v>1</v>
      </c>
      <c r="G1131" t="s">
        <v>380</v>
      </c>
      <c r="H1131" t="s">
        <v>5391</v>
      </c>
      <c r="I1131">
        <v>2880</v>
      </c>
      <c r="J1131" t="s">
        <v>217</v>
      </c>
      <c r="K1131" t="s">
        <v>189</v>
      </c>
      <c r="L1131" t="s">
        <v>31</v>
      </c>
      <c r="M1131" t="s">
        <v>37</v>
      </c>
      <c r="N1131" t="s">
        <v>35</v>
      </c>
      <c r="O1131" t="s">
        <v>29</v>
      </c>
      <c r="P1131" t="s">
        <v>5392</v>
      </c>
      <c r="Q1131" t="s">
        <v>5195</v>
      </c>
      <c r="R1131" t="s">
        <v>218</v>
      </c>
      <c r="S1131">
        <v>0</v>
      </c>
      <c r="T1131">
        <v>198</v>
      </c>
      <c r="U1131">
        <v>192</v>
      </c>
      <c r="V1131">
        <v>390</v>
      </c>
      <c r="W1131">
        <v>35</v>
      </c>
      <c r="X1131">
        <v>32</v>
      </c>
      <c r="Y1131">
        <v>67</v>
      </c>
      <c r="Z1131">
        <v>197</v>
      </c>
      <c r="AA1131">
        <v>190</v>
      </c>
      <c r="AB1131">
        <v>387</v>
      </c>
      <c r="AC1131">
        <v>30</v>
      </c>
      <c r="AD1131">
        <v>31</v>
      </c>
      <c r="AE1131">
        <v>61</v>
      </c>
      <c r="AF1131">
        <v>30</v>
      </c>
      <c r="AG1131">
        <v>31</v>
      </c>
      <c r="AH1131">
        <v>61</v>
      </c>
      <c r="AI1131">
        <v>39</v>
      </c>
      <c r="AJ1131">
        <v>30</v>
      </c>
      <c r="AK1131">
        <v>69</v>
      </c>
      <c r="AL1131">
        <v>29</v>
      </c>
      <c r="AM1131">
        <v>37</v>
      </c>
      <c r="AN1131">
        <v>66</v>
      </c>
      <c r="AO1131">
        <v>30</v>
      </c>
      <c r="AP1131">
        <v>35</v>
      </c>
      <c r="AQ1131">
        <v>65</v>
      </c>
      <c r="AR1131">
        <v>32</v>
      </c>
      <c r="AS1131">
        <v>30</v>
      </c>
      <c r="AT1131">
        <v>62</v>
      </c>
      <c r="AU1131">
        <v>39</v>
      </c>
      <c r="AV1131">
        <v>31</v>
      </c>
      <c r="AW1131">
        <v>70</v>
      </c>
      <c r="AX1131">
        <v>199</v>
      </c>
      <c r="AY1131">
        <v>194</v>
      </c>
      <c r="AZ1131">
        <v>393</v>
      </c>
      <c r="BA1131">
        <v>2</v>
      </c>
      <c r="BB1131">
        <v>2</v>
      </c>
      <c r="BC1131">
        <v>2</v>
      </c>
      <c r="BD1131">
        <v>2</v>
      </c>
      <c r="BE1131">
        <v>2</v>
      </c>
      <c r="BF1131">
        <v>2</v>
      </c>
      <c r="BG1131">
        <v>0</v>
      </c>
      <c r="BH1131">
        <v>12</v>
      </c>
      <c r="BI1131">
        <v>0</v>
      </c>
      <c r="BJ1131">
        <v>0</v>
      </c>
      <c r="BK1131">
        <v>1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2</v>
      </c>
      <c r="BR1131">
        <v>10</v>
      </c>
      <c r="BS1131">
        <v>0</v>
      </c>
      <c r="BT1131">
        <v>0</v>
      </c>
      <c r="BU1131">
        <v>2</v>
      </c>
      <c r="BV1131">
        <v>2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1</v>
      </c>
      <c r="CE1131">
        <v>0</v>
      </c>
      <c r="CF1131">
        <v>18</v>
      </c>
      <c r="CG1131">
        <v>2</v>
      </c>
      <c r="CH1131">
        <v>10</v>
      </c>
      <c r="CI1131">
        <v>2</v>
      </c>
      <c r="CJ1131">
        <v>2</v>
      </c>
      <c r="CK1131">
        <v>2</v>
      </c>
      <c r="CL1131">
        <v>2</v>
      </c>
      <c r="CM1131">
        <v>2</v>
      </c>
      <c r="CN1131">
        <v>2</v>
      </c>
      <c r="CO1131">
        <v>0</v>
      </c>
      <c r="CP1131">
        <v>12</v>
      </c>
      <c r="CQ1131">
        <v>12</v>
      </c>
      <c r="CR1131">
        <v>12</v>
      </c>
      <c r="CS1131">
        <v>1</v>
      </c>
    </row>
    <row r="1132" spans="1:97" x14ac:dyDescent="0.25">
      <c r="A1132" t="s">
        <v>5476</v>
      </c>
      <c r="B1132">
        <v>1</v>
      </c>
      <c r="C1132" t="s">
        <v>985</v>
      </c>
      <c r="D1132">
        <v>29</v>
      </c>
      <c r="E1132" t="s">
        <v>546</v>
      </c>
      <c r="F1132">
        <v>640</v>
      </c>
      <c r="G1132" t="s">
        <v>5477</v>
      </c>
      <c r="H1132" t="s">
        <v>5478</v>
      </c>
      <c r="I1132">
        <v>0</v>
      </c>
      <c r="J1132" t="s">
        <v>546</v>
      </c>
      <c r="K1132" t="s">
        <v>189</v>
      </c>
      <c r="L1132" t="s">
        <v>31</v>
      </c>
      <c r="M1132" t="s">
        <v>37</v>
      </c>
      <c r="N1132" t="s">
        <v>35</v>
      </c>
      <c r="O1132" t="s">
        <v>29</v>
      </c>
      <c r="P1132" t="s">
        <v>2859</v>
      </c>
      <c r="Q1132" t="s">
        <v>2777</v>
      </c>
      <c r="R1132" t="s">
        <v>549</v>
      </c>
      <c r="S1132">
        <v>0</v>
      </c>
      <c r="T1132">
        <v>7</v>
      </c>
      <c r="U1132">
        <v>15</v>
      </c>
      <c r="V1132">
        <v>22</v>
      </c>
      <c r="W1132">
        <v>0</v>
      </c>
      <c r="X1132">
        <v>4</v>
      </c>
      <c r="Y1132">
        <v>4</v>
      </c>
      <c r="Z1132">
        <v>7</v>
      </c>
      <c r="AA1132">
        <v>15</v>
      </c>
      <c r="AB1132">
        <v>22</v>
      </c>
      <c r="AC1132">
        <v>4</v>
      </c>
      <c r="AD1132">
        <v>1</v>
      </c>
      <c r="AE1132">
        <v>5</v>
      </c>
      <c r="AF1132">
        <v>4</v>
      </c>
      <c r="AG1132">
        <v>1</v>
      </c>
      <c r="AH1132">
        <v>5</v>
      </c>
      <c r="AI1132">
        <v>0</v>
      </c>
      <c r="AJ1132">
        <v>1</v>
      </c>
      <c r="AK1132">
        <v>1</v>
      </c>
      <c r="AL1132">
        <v>1</v>
      </c>
      <c r="AM1132">
        <v>4</v>
      </c>
      <c r="AN1132">
        <v>5</v>
      </c>
      <c r="AO1132">
        <v>2</v>
      </c>
      <c r="AP1132">
        <v>1</v>
      </c>
      <c r="AQ1132">
        <v>3</v>
      </c>
      <c r="AR1132">
        <v>3</v>
      </c>
      <c r="AS1132">
        <v>2</v>
      </c>
      <c r="AT1132">
        <v>5</v>
      </c>
      <c r="AU1132">
        <v>1</v>
      </c>
      <c r="AV1132">
        <v>3</v>
      </c>
      <c r="AW1132">
        <v>4</v>
      </c>
      <c r="AX1132">
        <v>11</v>
      </c>
      <c r="AY1132">
        <v>12</v>
      </c>
      <c r="AZ1132">
        <v>23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2</v>
      </c>
      <c r="BH1132">
        <v>2</v>
      </c>
      <c r="BI1132">
        <v>0</v>
      </c>
      <c r="BJ1132">
        <v>1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1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2</v>
      </c>
      <c r="CG1132">
        <v>0</v>
      </c>
      <c r="CH1132">
        <v>2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2</v>
      </c>
      <c r="CP1132">
        <v>2</v>
      </c>
      <c r="CQ1132">
        <v>2</v>
      </c>
      <c r="CR1132">
        <v>1</v>
      </c>
      <c r="CS1132">
        <v>1</v>
      </c>
    </row>
    <row r="1133" spans="1:97" x14ac:dyDescent="0.25">
      <c r="A1133" t="s">
        <v>5479</v>
      </c>
      <c r="B1133">
        <v>2</v>
      </c>
      <c r="C1133" t="s">
        <v>5480</v>
      </c>
      <c r="D1133">
        <v>37</v>
      </c>
      <c r="E1133" t="s">
        <v>216</v>
      </c>
      <c r="F1133">
        <v>1</v>
      </c>
      <c r="G1133" t="s">
        <v>380</v>
      </c>
      <c r="H1133" t="s">
        <v>5445</v>
      </c>
      <c r="I1133">
        <v>1123</v>
      </c>
      <c r="J1133" t="s">
        <v>217</v>
      </c>
      <c r="K1133" t="s">
        <v>189</v>
      </c>
      <c r="L1133" t="s">
        <v>31</v>
      </c>
      <c r="M1133" t="s">
        <v>37</v>
      </c>
      <c r="N1133" t="s">
        <v>35</v>
      </c>
      <c r="O1133" t="s">
        <v>29</v>
      </c>
      <c r="P1133" t="s">
        <v>5446</v>
      </c>
      <c r="Q1133" t="s">
        <v>4029</v>
      </c>
      <c r="R1133" t="s">
        <v>218</v>
      </c>
      <c r="S1133">
        <v>0</v>
      </c>
      <c r="T1133">
        <v>200</v>
      </c>
      <c r="U1133">
        <v>187</v>
      </c>
      <c r="V1133">
        <v>387</v>
      </c>
      <c r="W1133">
        <v>34</v>
      </c>
      <c r="X1133">
        <v>26</v>
      </c>
      <c r="Y1133">
        <v>60</v>
      </c>
      <c r="Z1133">
        <v>200</v>
      </c>
      <c r="AA1133">
        <v>187</v>
      </c>
      <c r="AB1133">
        <v>387</v>
      </c>
      <c r="AC1133">
        <v>32</v>
      </c>
      <c r="AD1133">
        <v>25</v>
      </c>
      <c r="AE1133">
        <v>57</v>
      </c>
      <c r="AF1133">
        <v>36</v>
      </c>
      <c r="AG1133">
        <v>25</v>
      </c>
      <c r="AH1133">
        <v>61</v>
      </c>
      <c r="AI1133">
        <v>26</v>
      </c>
      <c r="AJ1133">
        <v>31</v>
      </c>
      <c r="AK1133">
        <v>57</v>
      </c>
      <c r="AL1133">
        <v>34</v>
      </c>
      <c r="AM1133">
        <v>29</v>
      </c>
      <c r="AN1133">
        <v>63</v>
      </c>
      <c r="AO1133">
        <v>33</v>
      </c>
      <c r="AP1133">
        <v>27</v>
      </c>
      <c r="AQ1133">
        <v>60</v>
      </c>
      <c r="AR1133">
        <v>37</v>
      </c>
      <c r="AS1133">
        <v>39</v>
      </c>
      <c r="AT1133">
        <v>76</v>
      </c>
      <c r="AU1133">
        <v>39</v>
      </c>
      <c r="AV1133">
        <v>46</v>
      </c>
      <c r="AW1133">
        <v>85</v>
      </c>
      <c r="AX1133">
        <v>205</v>
      </c>
      <c r="AY1133">
        <v>197</v>
      </c>
      <c r="AZ1133">
        <v>402</v>
      </c>
      <c r="BA1133">
        <v>2</v>
      </c>
      <c r="BB1133">
        <v>2</v>
      </c>
      <c r="BC1133">
        <v>2</v>
      </c>
      <c r="BD1133">
        <v>2</v>
      </c>
      <c r="BE1133">
        <v>3</v>
      </c>
      <c r="BF1133">
        <v>3</v>
      </c>
      <c r="BG1133">
        <v>0</v>
      </c>
      <c r="BH1133">
        <v>14</v>
      </c>
      <c r="BI1133">
        <v>0</v>
      </c>
      <c r="BJ1133">
        <v>0</v>
      </c>
      <c r="BK1133">
        <v>0</v>
      </c>
      <c r="BL1133">
        <v>1</v>
      </c>
      <c r="BM1133">
        <v>0</v>
      </c>
      <c r="BN1133">
        <v>0</v>
      </c>
      <c r="BO1133">
        <v>0</v>
      </c>
      <c r="BP1133">
        <v>1</v>
      </c>
      <c r="BQ1133">
        <v>7</v>
      </c>
      <c r="BR1133">
        <v>7</v>
      </c>
      <c r="BS1133">
        <v>0</v>
      </c>
      <c r="BT1133">
        <v>0</v>
      </c>
      <c r="BU1133">
        <v>1</v>
      </c>
      <c r="BV1133">
        <v>2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1</v>
      </c>
      <c r="CD1133">
        <v>0</v>
      </c>
      <c r="CE1133">
        <v>0</v>
      </c>
      <c r="CF1133">
        <v>20</v>
      </c>
      <c r="CG1133">
        <v>7</v>
      </c>
      <c r="CH1133">
        <v>7</v>
      </c>
      <c r="CI1133">
        <v>2</v>
      </c>
      <c r="CJ1133">
        <v>2</v>
      </c>
      <c r="CK1133">
        <v>2</v>
      </c>
      <c r="CL1133">
        <v>2</v>
      </c>
      <c r="CM1133">
        <v>3</v>
      </c>
      <c r="CN1133">
        <v>3</v>
      </c>
      <c r="CO1133">
        <v>0</v>
      </c>
      <c r="CP1133">
        <v>14</v>
      </c>
      <c r="CQ1133">
        <v>14</v>
      </c>
      <c r="CR1133">
        <v>14</v>
      </c>
      <c r="CS1133">
        <v>1</v>
      </c>
    </row>
    <row r="1134" spans="1:97" x14ac:dyDescent="0.25">
      <c r="A1134" t="s">
        <v>5481</v>
      </c>
      <c r="B1134">
        <v>1</v>
      </c>
      <c r="C1134" t="s">
        <v>5482</v>
      </c>
      <c r="D1134">
        <v>19</v>
      </c>
      <c r="E1134" t="s">
        <v>188</v>
      </c>
      <c r="F1134">
        <v>1</v>
      </c>
      <c r="G1134" t="s">
        <v>188</v>
      </c>
      <c r="H1134" t="s">
        <v>1049</v>
      </c>
      <c r="I1134">
        <v>12700</v>
      </c>
      <c r="J1134" t="s">
        <v>188</v>
      </c>
      <c r="K1134" t="s">
        <v>189</v>
      </c>
      <c r="L1134" t="s">
        <v>31</v>
      </c>
      <c r="M1134" t="s">
        <v>37</v>
      </c>
      <c r="N1134" t="s">
        <v>35</v>
      </c>
      <c r="O1134" t="s">
        <v>29</v>
      </c>
      <c r="P1134" t="s">
        <v>5483</v>
      </c>
      <c r="Q1134" t="s">
        <v>5168</v>
      </c>
      <c r="R1134" t="s">
        <v>190</v>
      </c>
      <c r="S1134">
        <v>0</v>
      </c>
      <c r="T1134">
        <v>235</v>
      </c>
      <c r="U1134">
        <v>205</v>
      </c>
      <c r="V1134">
        <v>440</v>
      </c>
      <c r="W1134">
        <v>41</v>
      </c>
      <c r="X1134">
        <v>40</v>
      </c>
      <c r="Y1134">
        <v>81</v>
      </c>
      <c r="Z1134">
        <v>230</v>
      </c>
      <c r="AA1134">
        <v>204</v>
      </c>
      <c r="AB1134">
        <v>434</v>
      </c>
      <c r="AC1134">
        <v>33</v>
      </c>
      <c r="AD1134">
        <v>40</v>
      </c>
      <c r="AE1134">
        <v>73</v>
      </c>
      <c r="AF1134">
        <v>34</v>
      </c>
      <c r="AG1134">
        <v>40</v>
      </c>
      <c r="AH1134">
        <v>74</v>
      </c>
      <c r="AI1134">
        <v>31</v>
      </c>
      <c r="AJ1134">
        <v>28</v>
      </c>
      <c r="AK1134">
        <v>59</v>
      </c>
      <c r="AL1134">
        <v>32</v>
      </c>
      <c r="AM1134">
        <v>28</v>
      </c>
      <c r="AN1134">
        <v>60</v>
      </c>
      <c r="AO1134">
        <v>32</v>
      </c>
      <c r="AP1134">
        <v>26</v>
      </c>
      <c r="AQ1134">
        <v>58</v>
      </c>
      <c r="AR1134">
        <v>45</v>
      </c>
      <c r="AS1134">
        <v>38</v>
      </c>
      <c r="AT1134">
        <v>83</v>
      </c>
      <c r="AU1134">
        <v>47</v>
      </c>
      <c r="AV1134">
        <v>38</v>
      </c>
      <c r="AW1134">
        <v>85</v>
      </c>
      <c r="AX1134">
        <v>221</v>
      </c>
      <c r="AY1134">
        <v>198</v>
      </c>
      <c r="AZ1134">
        <v>419</v>
      </c>
      <c r="BA1134">
        <v>3</v>
      </c>
      <c r="BB1134">
        <v>2</v>
      </c>
      <c r="BC1134">
        <v>2</v>
      </c>
      <c r="BD1134">
        <v>2</v>
      </c>
      <c r="BE1134">
        <v>3</v>
      </c>
      <c r="BF1134">
        <v>3</v>
      </c>
      <c r="BG1134">
        <v>0</v>
      </c>
      <c r="BH1134">
        <v>15</v>
      </c>
      <c r="BI1134">
        <v>0</v>
      </c>
      <c r="BJ1134">
        <v>0</v>
      </c>
      <c r="BK1134">
        <v>0</v>
      </c>
      <c r="BL1134">
        <v>1</v>
      </c>
      <c r="BM1134">
        <v>0</v>
      </c>
      <c r="BN1134">
        <v>1</v>
      </c>
      <c r="BO1134">
        <v>0</v>
      </c>
      <c r="BP1134">
        <v>0</v>
      </c>
      <c r="BQ1134">
        <v>3</v>
      </c>
      <c r="BR1134">
        <v>12</v>
      </c>
      <c r="BS1134">
        <v>0</v>
      </c>
      <c r="BT1134">
        <v>0</v>
      </c>
      <c r="BU1134">
        <v>1</v>
      </c>
      <c r="BV1134">
        <v>1</v>
      </c>
      <c r="BW1134">
        <v>0</v>
      </c>
      <c r="BX1134">
        <v>0</v>
      </c>
      <c r="BY1134">
        <v>0</v>
      </c>
      <c r="BZ1134">
        <v>0</v>
      </c>
      <c r="CA1134">
        <v>1</v>
      </c>
      <c r="CB1134">
        <v>0</v>
      </c>
      <c r="CC1134">
        <v>1</v>
      </c>
      <c r="CD1134">
        <v>1</v>
      </c>
      <c r="CE1134">
        <v>0</v>
      </c>
      <c r="CF1134">
        <v>22</v>
      </c>
      <c r="CG1134">
        <v>3</v>
      </c>
      <c r="CH1134">
        <v>12</v>
      </c>
      <c r="CI1134">
        <v>3</v>
      </c>
      <c r="CJ1134">
        <v>2</v>
      </c>
      <c r="CK1134">
        <v>2</v>
      </c>
      <c r="CL1134">
        <v>2</v>
      </c>
      <c r="CM1134">
        <v>3</v>
      </c>
      <c r="CN1134">
        <v>3</v>
      </c>
      <c r="CO1134">
        <v>0</v>
      </c>
      <c r="CP1134">
        <v>15</v>
      </c>
      <c r="CQ1134">
        <v>15</v>
      </c>
      <c r="CR1134">
        <v>15</v>
      </c>
      <c r="CS1134">
        <v>1</v>
      </c>
    </row>
    <row r="1135" spans="1:97" x14ac:dyDescent="0.25">
      <c r="A1135" t="s">
        <v>5484</v>
      </c>
      <c r="B1135">
        <v>2</v>
      </c>
      <c r="C1135" t="s">
        <v>3222</v>
      </c>
      <c r="D1135">
        <v>37</v>
      </c>
      <c r="E1135" t="s">
        <v>216</v>
      </c>
      <c r="F1135">
        <v>1</v>
      </c>
      <c r="G1135" t="s">
        <v>380</v>
      </c>
      <c r="H1135" t="s">
        <v>5485</v>
      </c>
      <c r="I1135">
        <v>0</v>
      </c>
      <c r="J1135" t="s">
        <v>217</v>
      </c>
      <c r="K1135" t="s">
        <v>189</v>
      </c>
      <c r="L1135" t="s">
        <v>31</v>
      </c>
      <c r="M1135" t="s">
        <v>37</v>
      </c>
      <c r="N1135" t="s">
        <v>35</v>
      </c>
      <c r="O1135" t="s">
        <v>29</v>
      </c>
      <c r="P1135" t="s">
        <v>5236</v>
      </c>
      <c r="Q1135" t="s">
        <v>2764</v>
      </c>
      <c r="R1135" t="s">
        <v>218</v>
      </c>
      <c r="S1135">
        <v>0</v>
      </c>
      <c r="T1135">
        <v>167</v>
      </c>
      <c r="U1135">
        <v>174</v>
      </c>
      <c r="V1135">
        <v>341</v>
      </c>
      <c r="W1135">
        <v>26</v>
      </c>
      <c r="X1135">
        <v>34</v>
      </c>
      <c r="Y1135">
        <v>60</v>
      </c>
      <c r="Z1135">
        <v>166</v>
      </c>
      <c r="AA1135">
        <v>173</v>
      </c>
      <c r="AB1135">
        <v>339</v>
      </c>
      <c r="AC1135">
        <v>25</v>
      </c>
      <c r="AD1135">
        <v>20</v>
      </c>
      <c r="AE1135">
        <v>45</v>
      </c>
      <c r="AF1135">
        <v>25</v>
      </c>
      <c r="AG1135">
        <v>20</v>
      </c>
      <c r="AH1135">
        <v>45</v>
      </c>
      <c r="AI1135">
        <v>30</v>
      </c>
      <c r="AJ1135">
        <v>27</v>
      </c>
      <c r="AK1135">
        <v>57</v>
      </c>
      <c r="AL1135">
        <v>29</v>
      </c>
      <c r="AM1135">
        <v>33</v>
      </c>
      <c r="AN1135">
        <v>62</v>
      </c>
      <c r="AO1135">
        <v>36</v>
      </c>
      <c r="AP1135">
        <v>25</v>
      </c>
      <c r="AQ1135">
        <v>61</v>
      </c>
      <c r="AR1135">
        <v>24</v>
      </c>
      <c r="AS1135">
        <v>24</v>
      </c>
      <c r="AT1135">
        <v>48</v>
      </c>
      <c r="AU1135">
        <v>27</v>
      </c>
      <c r="AV1135">
        <v>36</v>
      </c>
      <c r="AW1135">
        <v>63</v>
      </c>
      <c r="AX1135">
        <v>171</v>
      </c>
      <c r="AY1135">
        <v>165</v>
      </c>
      <c r="AZ1135">
        <v>336</v>
      </c>
      <c r="BA1135">
        <v>2</v>
      </c>
      <c r="BB1135">
        <v>2</v>
      </c>
      <c r="BC1135">
        <v>2</v>
      </c>
      <c r="BD1135">
        <v>2</v>
      </c>
      <c r="BE1135">
        <v>2</v>
      </c>
      <c r="BF1135">
        <v>2</v>
      </c>
      <c r="BG1135">
        <v>0</v>
      </c>
      <c r="BH1135">
        <v>12</v>
      </c>
      <c r="BI1135">
        <v>0</v>
      </c>
      <c r="BJ1135">
        <v>0</v>
      </c>
      <c r="BK1135">
        <v>0</v>
      </c>
      <c r="BL1135">
        <v>1</v>
      </c>
      <c r="BM1135">
        <v>0</v>
      </c>
      <c r="BN1135">
        <v>0</v>
      </c>
      <c r="BO1135">
        <v>0</v>
      </c>
      <c r="BP1135">
        <v>0</v>
      </c>
      <c r="BQ1135">
        <v>6</v>
      </c>
      <c r="BR1135">
        <v>6</v>
      </c>
      <c r="BS1135">
        <v>0</v>
      </c>
      <c r="BT1135">
        <v>0</v>
      </c>
      <c r="BU1135">
        <v>3</v>
      </c>
      <c r="BV1135">
        <v>1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1</v>
      </c>
      <c r="CD1135">
        <v>0</v>
      </c>
      <c r="CE1135">
        <v>0</v>
      </c>
      <c r="CF1135">
        <v>18</v>
      </c>
      <c r="CG1135">
        <v>6</v>
      </c>
      <c r="CH1135">
        <v>6</v>
      </c>
      <c r="CI1135">
        <v>2</v>
      </c>
      <c r="CJ1135">
        <v>2</v>
      </c>
      <c r="CK1135">
        <v>2</v>
      </c>
      <c r="CL1135">
        <v>2</v>
      </c>
      <c r="CM1135">
        <v>2</v>
      </c>
      <c r="CN1135">
        <v>2</v>
      </c>
      <c r="CO1135">
        <v>0</v>
      </c>
      <c r="CP1135">
        <v>12</v>
      </c>
      <c r="CQ1135">
        <v>13</v>
      </c>
      <c r="CR1135">
        <v>12</v>
      </c>
      <c r="CS1135">
        <v>1</v>
      </c>
    </row>
    <row r="1136" spans="1:97" x14ac:dyDescent="0.25">
      <c r="A1136" t="s">
        <v>5486</v>
      </c>
      <c r="B1136">
        <v>1</v>
      </c>
      <c r="C1136" t="s">
        <v>2201</v>
      </c>
      <c r="D1136">
        <v>17</v>
      </c>
      <c r="E1136" t="s">
        <v>193</v>
      </c>
      <c r="F1136">
        <v>1</v>
      </c>
      <c r="G1136" t="s">
        <v>329</v>
      </c>
      <c r="H1136" t="s">
        <v>5487</v>
      </c>
      <c r="I1136">
        <v>0</v>
      </c>
      <c r="J1136" t="s">
        <v>193</v>
      </c>
      <c r="K1136" t="s">
        <v>189</v>
      </c>
      <c r="L1136" t="s">
        <v>31</v>
      </c>
      <c r="M1136" t="s">
        <v>37</v>
      </c>
      <c r="N1136" t="s">
        <v>35</v>
      </c>
      <c r="O1136" t="s">
        <v>29</v>
      </c>
      <c r="P1136" t="s">
        <v>3977</v>
      </c>
      <c r="Q1136" t="s">
        <v>2804</v>
      </c>
      <c r="R1136" t="s">
        <v>194</v>
      </c>
      <c r="S1136">
        <v>0</v>
      </c>
      <c r="T1136">
        <v>157</v>
      </c>
      <c r="U1136">
        <v>150</v>
      </c>
      <c r="V1136">
        <v>307</v>
      </c>
      <c r="W1136">
        <v>32</v>
      </c>
      <c r="X1136">
        <v>22</v>
      </c>
      <c r="Y1136">
        <v>54</v>
      </c>
      <c r="Z1136">
        <v>152</v>
      </c>
      <c r="AA1136">
        <v>148</v>
      </c>
      <c r="AB1136">
        <v>300</v>
      </c>
      <c r="AC1136">
        <v>28</v>
      </c>
      <c r="AD1136">
        <v>21</v>
      </c>
      <c r="AE1136">
        <v>49</v>
      </c>
      <c r="AF1136">
        <v>28</v>
      </c>
      <c r="AG1136">
        <v>21</v>
      </c>
      <c r="AH1136">
        <v>49</v>
      </c>
      <c r="AI1136">
        <v>22</v>
      </c>
      <c r="AJ1136">
        <v>30</v>
      </c>
      <c r="AK1136">
        <v>52</v>
      </c>
      <c r="AL1136">
        <v>29</v>
      </c>
      <c r="AM1136">
        <v>22</v>
      </c>
      <c r="AN1136">
        <v>51</v>
      </c>
      <c r="AO1136">
        <v>27</v>
      </c>
      <c r="AP1136">
        <v>25</v>
      </c>
      <c r="AQ1136">
        <v>52</v>
      </c>
      <c r="AR1136">
        <v>26</v>
      </c>
      <c r="AS1136">
        <v>27</v>
      </c>
      <c r="AT1136">
        <v>53</v>
      </c>
      <c r="AU1136">
        <v>20</v>
      </c>
      <c r="AV1136">
        <v>28</v>
      </c>
      <c r="AW1136">
        <v>48</v>
      </c>
      <c r="AX1136">
        <v>152</v>
      </c>
      <c r="AY1136">
        <v>153</v>
      </c>
      <c r="AZ1136">
        <v>305</v>
      </c>
      <c r="BA1136">
        <v>2</v>
      </c>
      <c r="BB1136">
        <v>2</v>
      </c>
      <c r="BC1136">
        <v>2</v>
      </c>
      <c r="BD1136">
        <v>2</v>
      </c>
      <c r="BE1136">
        <v>2</v>
      </c>
      <c r="BF1136">
        <v>2</v>
      </c>
      <c r="BG1136">
        <v>0</v>
      </c>
      <c r="BH1136">
        <v>12</v>
      </c>
      <c r="BI1136">
        <v>0</v>
      </c>
      <c r="BJ1136">
        <v>0</v>
      </c>
      <c r="BK1136">
        <v>0</v>
      </c>
      <c r="BL1136">
        <v>1</v>
      </c>
      <c r="BM1136">
        <v>0</v>
      </c>
      <c r="BN1136">
        <v>1</v>
      </c>
      <c r="BO1136">
        <v>0</v>
      </c>
      <c r="BP1136">
        <v>0</v>
      </c>
      <c r="BQ1136">
        <v>3</v>
      </c>
      <c r="BR1136">
        <v>9</v>
      </c>
      <c r="BS1136">
        <v>0</v>
      </c>
      <c r="BT1136">
        <v>0</v>
      </c>
      <c r="BU1136">
        <v>2</v>
      </c>
      <c r="BV1136">
        <v>1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1</v>
      </c>
      <c r="CD1136">
        <v>1</v>
      </c>
      <c r="CE1136">
        <v>0</v>
      </c>
      <c r="CF1136">
        <v>19</v>
      </c>
      <c r="CG1136">
        <v>3</v>
      </c>
      <c r="CH1136">
        <v>9</v>
      </c>
      <c r="CI1136">
        <v>2</v>
      </c>
      <c r="CJ1136">
        <v>2</v>
      </c>
      <c r="CK1136">
        <v>2</v>
      </c>
      <c r="CL1136">
        <v>2</v>
      </c>
      <c r="CM1136">
        <v>2</v>
      </c>
      <c r="CN1136">
        <v>2</v>
      </c>
      <c r="CO1136">
        <v>0</v>
      </c>
      <c r="CP1136">
        <v>12</v>
      </c>
      <c r="CQ1136">
        <v>12</v>
      </c>
      <c r="CR1136">
        <v>12</v>
      </c>
      <c r="CS1136">
        <v>1</v>
      </c>
    </row>
    <row r="1137" spans="1:97" x14ac:dyDescent="0.25">
      <c r="A1137" t="s">
        <v>5488</v>
      </c>
      <c r="B1137">
        <v>1</v>
      </c>
      <c r="C1137" t="s">
        <v>5489</v>
      </c>
      <c r="D1137">
        <v>37</v>
      </c>
      <c r="E1137" t="s">
        <v>216</v>
      </c>
      <c r="F1137">
        <v>1</v>
      </c>
      <c r="G1137" t="s">
        <v>380</v>
      </c>
      <c r="H1137" t="s">
        <v>5490</v>
      </c>
      <c r="I1137">
        <v>0</v>
      </c>
      <c r="J1137" t="s">
        <v>217</v>
      </c>
      <c r="K1137" t="s">
        <v>189</v>
      </c>
      <c r="L1137" t="s">
        <v>31</v>
      </c>
      <c r="M1137" t="s">
        <v>37</v>
      </c>
      <c r="N1137" t="s">
        <v>35</v>
      </c>
      <c r="O1137" t="s">
        <v>29</v>
      </c>
      <c r="P1137" t="s">
        <v>5353</v>
      </c>
      <c r="Q1137" t="s">
        <v>3311</v>
      </c>
      <c r="R1137" t="s">
        <v>218</v>
      </c>
      <c r="S1137">
        <v>0</v>
      </c>
      <c r="T1137">
        <v>151</v>
      </c>
      <c r="U1137">
        <v>159</v>
      </c>
      <c r="V1137">
        <v>310</v>
      </c>
      <c r="W1137">
        <v>24</v>
      </c>
      <c r="X1137">
        <v>33</v>
      </c>
      <c r="Y1137">
        <v>57</v>
      </c>
      <c r="Z1137">
        <v>147</v>
      </c>
      <c r="AA1137">
        <v>155</v>
      </c>
      <c r="AB1137">
        <v>302</v>
      </c>
      <c r="AC1137">
        <v>21</v>
      </c>
      <c r="AD1137">
        <v>22</v>
      </c>
      <c r="AE1137">
        <v>43</v>
      </c>
      <c r="AF1137">
        <v>22</v>
      </c>
      <c r="AG1137">
        <v>24</v>
      </c>
      <c r="AH1137">
        <v>46</v>
      </c>
      <c r="AI1137">
        <v>25</v>
      </c>
      <c r="AJ1137">
        <v>27</v>
      </c>
      <c r="AK1137">
        <v>52</v>
      </c>
      <c r="AL1137">
        <v>18</v>
      </c>
      <c r="AM1137">
        <v>27</v>
      </c>
      <c r="AN1137">
        <v>45</v>
      </c>
      <c r="AO1137">
        <v>28</v>
      </c>
      <c r="AP1137">
        <v>21</v>
      </c>
      <c r="AQ1137">
        <v>49</v>
      </c>
      <c r="AR1137">
        <v>29</v>
      </c>
      <c r="AS1137">
        <v>25</v>
      </c>
      <c r="AT1137">
        <v>54</v>
      </c>
      <c r="AU1137">
        <v>22</v>
      </c>
      <c r="AV1137">
        <v>29</v>
      </c>
      <c r="AW1137">
        <v>51</v>
      </c>
      <c r="AX1137">
        <v>144</v>
      </c>
      <c r="AY1137">
        <v>153</v>
      </c>
      <c r="AZ1137">
        <v>297</v>
      </c>
      <c r="BA1137">
        <v>2</v>
      </c>
      <c r="BB1137">
        <v>2</v>
      </c>
      <c r="BC1137">
        <v>2</v>
      </c>
      <c r="BD1137">
        <v>2</v>
      </c>
      <c r="BE1137">
        <v>2</v>
      </c>
      <c r="BF1137">
        <v>2</v>
      </c>
      <c r="BG1137">
        <v>0</v>
      </c>
      <c r="BH1137">
        <v>12</v>
      </c>
      <c r="BI1137">
        <v>0</v>
      </c>
      <c r="BJ1137">
        <v>0</v>
      </c>
      <c r="BK1137">
        <v>1</v>
      </c>
      <c r="BL1137">
        <v>0</v>
      </c>
      <c r="BM1137">
        <v>0</v>
      </c>
      <c r="BN1137">
        <v>1</v>
      </c>
      <c r="BO1137">
        <v>0</v>
      </c>
      <c r="BP1137">
        <v>0</v>
      </c>
      <c r="BQ1137">
        <v>4</v>
      </c>
      <c r="BR1137">
        <v>8</v>
      </c>
      <c r="BS1137">
        <v>0</v>
      </c>
      <c r="BT1137">
        <v>0</v>
      </c>
      <c r="BU1137">
        <v>1</v>
      </c>
      <c r="BV1137">
        <v>1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1</v>
      </c>
      <c r="CE1137">
        <v>0</v>
      </c>
      <c r="CF1137">
        <v>17</v>
      </c>
      <c r="CG1137">
        <v>4</v>
      </c>
      <c r="CH1137">
        <v>8</v>
      </c>
      <c r="CI1137">
        <v>2</v>
      </c>
      <c r="CJ1137">
        <v>2</v>
      </c>
      <c r="CK1137">
        <v>2</v>
      </c>
      <c r="CL1137">
        <v>2</v>
      </c>
      <c r="CM1137">
        <v>2</v>
      </c>
      <c r="CN1137">
        <v>2</v>
      </c>
      <c r="CO1137">
        <v>0</v>
      </c>
      <c r="CP1137">
        <v>12</v>
      </c>
      <c r="CQ1137">
        <v>13</v>
      </c>
      <c r="CR1137">
        <v>13</v>
      </c>
      <c r="CS1137">
        <v>1</v>
      </c>
    </row>
    <row r="1138" spans="1:97" x14ac:dyDescent="0.25">
      <c r="A1138" t="s">
        <v>5491</v>
      </c>
      <c r="B1138">
        <v>2</v>
      </c>
      <c r="C1138" t="s">
        <v>5492</v>
      </c>
      <c r="D1138">
        <v>37</v>
      </c>
      <c r="E1138" t="s">
        <v>216</v>
      </c>
      <c r="F1138">
        <v>1</v>
      </c>
      <c r="G1138" t="s">
        <v>380</v>
      </c>
      <c r="H1138" t="s">
        <v>1029</v>
      </c>
      <c r="I1138">
        <v>0</v>
      </c>
      <c r="J1138" t="s">
        <v>217</v>
      </c>
      <c r="K1138" t="s">
        <v>189</v>
      </c>
      <c r="L1138" t="s">
        <v>31</v>
      </c>
      <c r="M1138" t="s">
        <v>37</v>
      </c>
      <c r="N1138" t="s">
        <v>35</v>
      </c>
      <c r="O1138" t="s">
        <v>29</v>
      </c>
      <c r="P1138" t="s">
        <v>5353</v>
      </c>
      <c r="Q1138" t="s">
        <v>3311</v>
      </c>
      <c r="R1138" t="s">
        <v>218</v>
      </c>
      <c r="S1138">
        <v>0</v>
      </c>
      <c r="T1138">
        <v>196</v>
      </c>
      <c r="U1138">
        <v>173</v>
      </c>
      <c r="V1138">
        <v>369</v>
      </c>
      <c r="W1138">
        <v>37</v>
      </c>
      <c r="X1138">
        <v>23</v>
      </c>
      <c r="Y1138">
        <v>60</v>
      </c>
      <c r="Z1138">
        <v>196</v>
      </c>
      <c r="AA1138">
        <v>173</v>
      </c>
      <c r="AB1138">
        <v>369</v>
      </c>
      <c r="AC1138">
        <v>34</v>
      </c>
      <c r="AD1138">
        <v>32</v>
      </c>
      <c r="AE1138">
        <v>66</v>
      </c>
      <c r="AF1138">
        <v>34</v>
      </c>
      <c r="AG1138">
        <v>33</v>
      </c>
      <c r="AH1138">
        <v>67</v>
      </c>
      <c r="AI1138">
        <v>34</v>
      </c>
      <c r="AJ1138">
        <v>26</v>
      </c>
      <c r="AK1138">
        <v>60</v>
      </c>
      <c r="AL1138">
        <v>38</v>
      </c>
      <c r="AM1138">
        <v>34</v>
      </c>
      <c r="AN1138">
        <v>72</v>
      </c>
      <c r="AO1138">
        <v>33</v>
      </c>
      <c r="AP1138">
        <v>25</v>
      </c>
      <c r="AQ1138">
        <v>58</v>
      </c>
      <c r="AR1138">
        <v>26</v>
      </c>
      <c r="AS1138">
        <v>31</v>
      </c>
      <c r="AT1138">
        <v>57</v>
      </c>
      <c r="AU1138">
        <v>35</v>
      </c>
      <c r="AV1138">
        <v>28</v>
      </c>
      <c r="AW1138">
        <v>63</v>
      </c>
      <c r="AX1138">
        <v>200</v>
      </c>
      <c r="AY1138">
        <v>177</v>
      </c>
      <c r="AZ1138">
        <v>377</v>
      </c>
      <c r="BA1138">
        <v>2</v>
      </c>
      <c r="BB1138">
        <v>2</v>
      </c>
      <c r="BC1138">
        <v>3</v>
      </c>
      <c r="BD1138">
        <v>2</v>
      </c>
      <c r="BE1138">
        <v>2</v>
      </c>
      <c r="BF1138">
        <v>2</v>
      </c>
      <c r="BG1138">
        <v>0</v>
      </c>
      <c r="BH1138">
        <v>13</v>
      </c>
      <c r="BI1138">
        <v>0</v>
      </c>
      <c r="BJ1138">
        <v>0</v>
      </c>
      <c r="BK1138">
        <v>1</v>
      </c>
      <c r="BL1138">
        <v>0</v>
      </c>
      <c r="BM1138">
        <v>0</v>
      </c>
      <c r="BN1138">
        <v>0</v>
      </c>
      <c r="BO1138">
        <v>0</v>
      </c>
      <c r="BP1138">
        <v>1</v>
      </c>
      <c r="BQ1138">
        <v>3</v>
      </c>
      <c r="BR1138">
        <v>10</v>
      </c>
      <c r="BS1138">
        <v>0</v>
      </c>
      <c r="BT1138">
        <v>0</v>
      </c>
      <c r="BU1138">
        <v>1</v>
      </c>
      <c r="BV1138">
        <v>2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1</v>
      </c>
      <c r="CE1138">
        <v>0</v>
      </c>
      <c r="CF1138">
        <v>19</v>
      </c>
      <c r="CG1138">
        <v>3</v>
      </c>
      <c r="CH1138">
        <v>10</v>
      </c>
      <c r="CI1138">
        <v>2</v>
      </c>
      <c r="CJ1138">
        <v>2</v>
      </c>
      <c r="CK1138">
        <v>3</v>
      </c>
      <c r="CL1138">
        <v>2</v>
      </c>
      <c r="CM1138">
        <v>2</v>
      </c>
      <c r="CN1138">
        <v>2</v>
      </c>
      <c r="CO1138">
        <v>0</v>
      </c>
      <c r="CP1138">
        <v>13</v>
      </c>
      <c r="CQ1138">
        <v>13</v>
      </c>
      <c r="CR1138">
        <v>13</v>
      </c>
      <c r="CS1138">
        <v>1</v>
      </c>
    </row>
    <row r="1139" spans="1:97" x14ac:dyDescent="0.25">
      <c r="A1139" t="s">
        <v>5493</v>
      </c>
      <c r="B1139">
        <v>2</v>
      </c>
      <c r="C1139" t="s">
        <v>1086</v>
      </c>
      <c r="D1139">
        <v>19</v>
      </c>
      <c r="E1139" t="s">
        <v>188</v>
      </c>
      <c r="F1139">
        <v>1</v>
      </c>
      <c r="G1139" t="s">
        <v>188</v>
      </c>
      <c r="H1139" t="s">
        <v>5412</v>
      </c>
      <c r="I1139">
        <v>0</v>
      </c>
      <c r="J1139" t="s">
        <v>188</v>
      </c>
      <c r="K1139" t="s">
        <v>189</v>
      </c>
      <c r="L1139" t="s">
        <v>31</v>
      </c>
      <c r="M1139" t="s">
        <v>37</v>
      </c>
      <c r="N1139" t="s">
        <v>35</v>
      </c>
      <c r="O1139" t="s">
        <v>29</v>
      </c>
      <c r="P1139" t="s">
        <v>5413</v>
      </c>
      <c r="Q1139" t="s">
        <v>3164</v>
      </c>
      <c r="R1139" t="s">
        <v>190</v>
      </c>
      <c r="S1139">
        <v>0</v>
      </c>
      <c r="T1139">
        <v>148</v>
      </c>
      <c r="U1139">
        <v>134</v>
      </c>
      <c r="V1139">
        <v>282</v>
      </c>
      <c r="W1139">
        <v>28</v>
      </c>
      <c r="X1139">
        <v>16</v>
      </c>
      <c r="Y1139">
        <v>44</v>
      </c>
      <c r="Z1139">
        <v>143</v>
      </c>
      <c r="AA1139">
        <v>130</v>
      </c>
      <c r="AB1139">
        <v>273</v>
      </c>
      <c r="AC1139">
        <v>12</v>
      </c>
      <c r="AD1139">
        <v>15</v>
      </c>
      <c r="AE1139">
        <v>27</v>
      </c>
      <c r="AF1139">
        <v>14</v>
      </c>
      <c r="AG1139">
        <v>19</v>
      </c>
      <c r="AH1139">
        <v>33</v>
      </c>
      <c r="AI1139">
        <v>18</v>
      </c>
      <c r="AJ1139">
        <v>27</v>
      </c>
      <c r="AK1139">
        <v>45</v>
      </c>
      <c r="AL1139">
        <v>28</v>
      </c>
      <c r="AM1139">
        <v>19</v>
      </c>
      <c r="AN1139">
        <v>47</v>
      </c>
      <c r="AO1139">
        <v>28</v>
      </c>
      <c r="AP1139">
        <v>20</v>
      </c>
      <c r="AQ1139">
        <v>48</v>
      </c>
      <c r="AR1139">
        <v>18</v>
      </c>
      <c r="AS1139">
        <v>31</v>
      </c>
      <c r="AT1139">
        <v>49</v>
      </c>
      <c r="AU1139">
        <v>24</v>
      </c>
      <c r="AV1139">
        <v>26</v>
      </c>
      <c r="AW1139">
        <v>50</v>
      </c>
      <c r="AX1139">
        <v>130</v>
      </c>
      <c r="AY1139">
        <v>142</v>
      </c>
      <c r="AZ1139">
        <v>272</v>
      </c>
      <c r="BA1139">
        <v>2</v>
      </c>
      <c r="BB1139">
        <v>2</v>
      </c>
      <c r="BC1139">
        <v>2</v>
      </c>
      <c r="BD1139">
        <v>2</v>
      </c>
      <c r="BE1139">
        <v>2</v>
      </c>
      <c r="BF1139">
        <v>2</v>
      </c>
      <c r="BG1139">
        <v>0</v>
      </c>
      <c r="BH1139">
        <v>12</v>
      </c>
      <c r="BI1139">
        <v>0</v>
      </c>
      <c r="BJ1139">
        <v>0</v>
      </c>
      <c r="BK1139">
        <v>0</v>
      </c>
      <c r="BL1139">
        <v>1</v>
      </c>
      <c r="BM1139">
        <v>0</v>
      </c>
      <c r="BN1139">
        <v>0</v>
      </c>
      <c r="BO1139">
        <v>0</v>
      </c>
      <c r="BP1139">
        <v>0</v>
      </c>
      <c r="BQ1139">
        <v>3</v>
      </c>
      <c r="BR1139">
        <v>9</v>
      </c>
      <c r="BS1139">
        <v>0</v>
      </c>
      <c r="BT1139">
        <v>0</v>
      </c>
      <c r="BU1139">
        <v>0</v>
      </c>
      <c r="BV1139">
        <v>3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1</v>
      </c>
      <c r="CD1139">
        <v>1</v>
      </c>
      <c r="CE1139">
        <v>0</v>
      </c>
      <c r="CF1139">
        <v>18</v>
      </c>
      <c r="CG1139">
        <v>3</v>
      </c>
      <c r="CH1139">
        <v>9</v>
      </c>
      <c r="CI1139">
        <v>2</v>
      </c>
      <c r="CJ1139">
        <v>2</v>
      </c>
      <c r="CK1139">
        <v>2</v>
      </c>
      <c r="CL1139">
        <v>2</v>
      </c>
      <c r="CM1139">
        <v>2</v>
      </c>
      <c r="CN1139">
        <v>2</v>
      </c>
      <c r="CO1139">
        <v>0</v>
      </c>
      <c r="CP1139">
        <v>12</v>
      </c>
      <c r="CQ1139">
        <v>12</v>
      </c>
      <c r="CR1139">
        <v>12</v>
      </c>
      <c r="CS1139">
        <v>1</v>
      </c>
    </row>
    <row r="1140" spans="1:97" x14ac:dyDescent="0.25">
      <c r="A1140" t="s">
        <v>5494</v>
      </c>
      <c r="B1140">
        <v>1</v>
      </c>
      <c r="C1140" t="s">
        <v>5495</v>
      </c>
      <c r="D1140">
        <v>19</v>
      </c>
      <c r="E1140" t="s">
        <v>188</v>
      </c>
      <c r="F1140">
        <v>1</v>
      </c>
      <c r="G1140" t="s">
        <v>188</v>
      </c>
      <c r="H1140" t="s">
        <v>5496</v>
      </c>
      <c r="I1140">
        <v>1400</v>
      </c>
      <c r="J1140" t="s">
        <v>188</v>
      </c>
      <c r="K1140" t="s">
        <v>189</v>
      </c>
      <c r="L1140" t="s">
        <v>31</v>
      </c>
      <c r="M1140" t="s">
        <v>37</v>
      </c>
      <c r="N1140" t="s">
        <v>35</v>
      </c>
      <c r="O1140" t="s">
        <v>29</v>
      </c>
      <c r="P1140" t="s">
        <v>5435</v>
      </c>
      <c r="Q1140" t="s">
        <v>3164</v>
      </c>
      <c r="R1140" t="s">
        <v>190</v>
      </c>
      <c r="S1140">
        <v>0</v>
      </c>
      <c r="T1140">
        <v>83</v>
      </c>
      <c r="U1140">
        <v>79</v>
      </c>
      <c r="V1140">
        <v>162</v>
      </c>
      <c r="W1140">
        <v>10</v>
      </c>
      <c r="X1140">
        <v>13</v>
      </c>
      <c r="Y1140">
        <v>23</v>
      </c>
      <c r="Z1140">
        <v>83</v>
      </c>
      <c r="AA1140">
        <v>78</v>
      </c>
      <c r="AB1140">
        <v>161</v>
      </c>
      <c r="AC1140">
        <v>8</v>
      </c>
      <c r="AD1140">
        <v>18</v>
      </c>
      <c r="AE1140">
        <v>26</v>
      </c>
      <c r="AF1140">
        <v>8</v>
      </c>
      <c r="AG1140">
        <v>18</v>
      </c>
      <c r="AH1140">
        <v>26</v>
      </c>
      <c r="AI1140">
        <v>8</v>
      </c>
      <c r="AJ1140">
        <v>15</v>
      </c>
      <c r="AK1140">
        <v>23</v>
      </c>
      <c r="AL1140">
        <v>16</v>
      </c>
      <c r="AM1140">
        <v>9</v>
      </c>
      <c r="AN1140">
        <v>25</v>
      </c>
      <c r="AO1140">
        <v>16</v>
      </c>
      <c r="AP1140">
        <v>9</v>
      </c>
      <c r="AQ1140">
        <v>25</v>
      </c>
      <c r="AR1140">
        <v>14</v>
      </c>
      <c r="AS1140">
        <v>12</v>
      </c>
      <c r="AT1140">
        <v>26</v>
      </c>
      <c r="AU1140">
        <v>15</v>
      </c>
      <c r="AV1140">
        <v>14</v>
      </c>
      <c r="AW1140">
        <v>29</v>
      </c>
      <c r="AX1140">
        <v>77</v>
      </c>
      <c r="AY1140">
        <v>77</v>
      </c>
      <c r="AZ1140">
        <v>154</v>
      </c>
      <c r="BA1140">
        <v>1</v>
      </c>
      <c r="BB1140">
        <v>1</v>
      </c>
      <c r="BC1140">
        <v>1</v>
      </c>
      <c r="BD1140">
        <v>1</v>
      </c>
      <c r="BE1140">
        <v>1</v>
      </c>
      <c r="BF1140">
        <v>1</v>
      </c>
      <c r="BG1140">
        <v>0</v>
      </c>
      <c r="BH1140">
        <v>6</v>
      </c>
      <c r="BI1140">
        <v>0</v>
      </c>
      <c r="BJ1140">
        <v>0</v>
      </c>
      <c r="BK1140">
        <v>0</v>
      </c>
      <c r="BL1140">
        <v>1</v>
      </c>
      <c r="BM1140">
        <v>0</v>
      </c>
      <c r="BN1140">
        <v>0</v>
      </c>
      <c r="BO1140">
        <v>0</v>
      </c>
      <c r="BP1140">
        <v>0</v>
      </c>
      <c r="BQ1140">
        <v>1</v>
      </c>
      <c r="BR1140">
        <v>5</v>
      </c>
      <c r="BS1140">
        <v>0</v>
      </c>
      <c r="BT1140">
        <v>0</v>
      </c>
      <c r="BU1140">
        <v>0</v>
      </c>
      <c r="BV1140">
        <v>1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1</v>
      </c>
      <c r="CD1140">
        <v>0</v>
      </c>
      <c r="CE1140">
        <v>0</v>
      </c>
      <c r="CF1140">
        <v>9</v>
      </c>
      <c r="CG1140">
        <v>1</v>
      </c>
      <c r="CH1140">
        <v>5</v>
      </c>
      <c r="CI1140">
        <v>1</v>
      </c>
      <c r="CJ1140">
        <v>1</v>
      </c>
      <c r="CK1140">
        <v>1</v>
      </c>
      <c r="CL1140">
        <v>1</v>
      </c>
      <c r="CM1140">
        <v>1</v>
      </c>
      <c r="CN1140">
        <v>1</v>
      </c>
      <c r="CO1140">
        <v>0</v>
      </c>
      <c r="CP1140">
        <v>6</v>
      </c>
      <c r="CQ1140">
        <v>6</v>
      </c>
      <c r="CR1140">
        <v>6</v>
      </c>
      <c r="CS1140">
        <v>1</v>
      </c>
    </row>
    <row r="1141" spans="1:97" x14ac:dyDescent="0.25">
      <c r="A1141" t="s">
        <v>5497</v>
      </c>
      <c r="B1141">
        <v>2</v>
      </c>
      <c r="C1141" t="s">
        <v>1405</v>
      </c>
      <c r="D1141">
        <v>37</v>
      </c>
      <c r="E1141" t="s">
        <v>216</v>
      </c>
      <c r="F1141">
        <v>1</v>
      </c>
      <c r="G1141" t="s">
        <v>380</v>
      </c>
      <c r="H1141" t="s">
        <v>1382</v>
      </c>
      <c r="I1141">
        <v>1745</v>
      </c>
      <c r="J1141" t="s">
        <v>217</v>
      </c>
      <c r="K1141" t="s">
        <v>189</v>
      </c>
      <c r="L1141" t="s">
        <v>31</v>
      </c>
      <c r="M1141" t="s">
        <v>37</v>
      </c>
      <c r="N1141" t="s">
        <v>35</v>
      </c>
      <c r="O1141" t="s">
        <v>29</v>
      </c>
      <c r="P1141" t="s">
        <v>5194</v>
      </c>
      <c r="Q1141" t="s">
        <v>5195</v>
      </c>
      <c r="R1141" t="s">
        <v>218</v>
      </c>
      <c r="S1141">
        <v>0</v>
      </c>
      <c r="T1141">
        <v>114</v>
      </c>
      <c r="U1141">
        <v>113</v>
      </c>
      <c r="V1141">
        <v>227</v>
      </c>
      <c r="W1141">
        <v>9</v>
      </c>
      <c r="X1141">
        <v>18</v>
      </c>
      <c r="Y1141">
        <v>27</v>
      </c>
      <c r="Z1141">
        <v>112</v>
      </c>
      <c r="AA1141">
        <v>112</v>
      </c>
      <c r="AB1141">
        <v>224</v>
      </c>
      <c r="AC1141">
        <v>12</v>
      </c>
      <c r="AD1141">
        <v>12</v>
      </c>
      <c r="AE1141">
        <v>24</v>
      </c>
      <c r="AF1141">
        <v>12</v>
      </c>
      <c r="AG1141">
        <v>13</v>
      </c>
      <c r="AH1141">
        <v>25</v>
      </c>
      <c r="AI1141">
        <v>26</v>
      </c>
      <c r="AJ1141">
        <v>11</v>
      </c>
      <c r="AK1141">
        <v>37</v>
      </c>
      <c r="AL1141">
        <v>20</v>
      </c>
      <c r="AM1141">
        <v>21</v>
      </c>
      <c r="AN1141">
        <v>41</v>
      </c>
      <c r="AO1141">
        <v>20</v>
      </c>
      <c r="AP1141">
        <v>20</v>
      </c>
      <c r="AQ1141">
        <v>40</v>
      </c>
      <c r="AR1141">
        <v>25</v>
      </c>
      <c r="AS1141">
        <v>26</v>
      </c>
      <c r="AT1141">
        <v>51</v>
      </c>
      <c r="AU1141">
        <v>21</v>
      </c>
      <c r="AV1141">
        <v>23</v>
      </c>
      <c r="AW1141">
        <v>44</v>
      </c>
      <c r="AX1141">
        <v>124</v>
      </c>
      <c r="AY1141">
        <v>114</v>
      </c>
      <c r="AZ1141">
        <v>238</v>
      </c>
      <c r="BA1141">
        <v>1</v>
      </c>
      <c r="BB1141">
        <v>2</v>
      </c>
      <c r="BC1141">
        <v>2</v>
      </c>
      <c r="BD1141">
        <v>2</v>
      </c>
      <c r="BE1141">
        <v>2</v>
      </c>
      <c r="BF1141">
        <v>2</v>
      </c>
      <c r="BG1141">
        <v>0</v>
      </c>
      <c r="BH1141">
        <v>11</v>
      </c>
      <c r="BI1141">
        <v>0</v>
      </c>
      <c r="BJ1141">
        <v>0</v>
      </c>
      <c r="BK1141">
        <v>1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4</v>
      </c>
      <c r="BR1141">
        <v>7</v>
      </c>
      <c r="BS1141">
        <v>0</v>
      </c>
      <c r="BT1141">
        <v>0</v>
      </c>
      <c r="BU1141">
        <v>1</v>
      </c>
      <c r="BV1141">
        <v>1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1</v>
      </c>
      <c r="CD1141">
        <v>0</v>
      </c>
      <c r="CE1141">
        <v>0</v>
      </c>
      <c r="CF1141">
        <v>15</v>
      </c>
      <c r="CG1141">
        <v>4</v>
      </c>
      <c r="CH1141">
        <v>7</v>
      </c>
      <c r="CI1141">
        <v>1</v>
      </c>
      <c r="CJ1141">
        <v>2</v>
      </c>
      <c r="CK1141">
        <v>2</v>
      </c>
      <c r="CL1141">
        <v>2</v>
      </c>
      <c r="CM1141">
        <v>2</v>
      </c>
      <c r="CN1141">
        <v>2</v>
      </c>
      <c r="CO1141">
        <v>0</v>
      </c>
      <c r="CP1141">
        <v>11</v>
      </c>
      <c r="CQ1141">
        <v>12</v>
      </c>
      <c r="CR1141">
        <v>11</v>
      </c>
      <c r="CS1141">
        <v>1</v>
      </c>
    </row>
    <row r="1142" spans="1:97" x14ac:dyDescent="0.25">
      <c r="A1142" t="s">
        <v>5498</v>
      </c>
      <c r="B1142">
        <v>1</v>
      </c>
      <c r="C1142" t="s">
        <v>5499</v>
      </c>
      <c r="D1142">
        <v>37</v>
      </c>
      <c r="E1142" t="s">
        <v>216</v>
      </c>
      <c r="F1142">
        <v>1</v>
      </c>
      <c r="G1142" t="s">
        <v>380</v>
      </c>
      <c r="H1142" t="s">
        <v>5500</v>
      </c>
      <c r="I1142">
        <v>0</v>
      </c>
      <c r="J1142" t="s">
        <v>217</v>
      </c>
      <c r="K1142" t="s">
        <v>189</v>
      </c>
      <c r="L1142" t="s">
        <v>31</v>
      </c>
      <c r="M1142" t="s">
        <v>37</v>
      </c>
      <c r="N1142" t="s">
        <v>35</v>
      </c>
      <c r="O1142" t="s">
        <v>29</v>
      </c>
      <c r="P1142" t="s">
        <v>5446</v>
      </c>
      <c r="Q1142" t="s">
        <v>4029</v>
      </c>
      <c r="R1142" t="s">
        <v>218</v>
      </c>
      <c r="S1142">
        <v>0</v>
      </c>
      <c r="T1142">
        <v>208</v>
      </c>
      <c r="U1142">
        <v>172</v>
      </c>
      <c r="V1142">
        <v>380</v>
      </c>
      <c r="W1142">
        <v>35</v>
      </c>
      <c r="X1142">
        <v>31</v>
      </c>
      <c r="Y1142">
        <v>66</v>
      </c>
      <c r="Z1142">
        <v>208</v>
      </c>
      <c r="AA1142">
        <v>172</v>
      </c>
      <c r="AB1142">
        <v>380</v>
      </c>
      <c r="AC1142">
        <v>38</v>
      </c>
      <c r="AD1142">
        <v>25</v>
      </c>
      <c r="AE1142">
        <v>63</v>
      </c>
      <c r="AF1142">
        <v>38</v>
      </c>
      <c r="AG1142">
        <v>25</v>
      </c>
      <c r="AH1142">
        <v>63</v>
      </c>
      <c r="AI1142">
        <v>29</v>
      </c>
      <c r="AJ1142">
        <v>31</v>
      </c>
      <c r="AK1142">
        <v>60</v>
      </c>
      <c r="AL1142">
        <v>37</v>
      </c>
      <c r="AM1142">
        <v>28</v>
      </c>
      <c r="AN1142">
        <v>65</v>
      </c>
      <c r="AO1142">
        <v>37</v>
      </c>
      <c r="AP1142">
        <v>23</v>
      </c>
      <c r="AQ1142">
        <v>60</v>
      </c>
      <c r="AR1142">
        <v>30</v>
      </c>
      <c r="AS1142">
        <v>36</v>
      </c>
      <c r="AT1142">
        <v>66</v>
      </c>
      <c r="AU1142">
        <v>41</v>
      </c>
      <c r="AV1142">
        <v>26</v>
      </c>
      <c r="AW1142">
        <v>67</v>
      </c>
      <c r="AX1142">
        <v>212</v>
      </c>
      <c r="AY1142">
        <v>169</v>
      </c>
      <c r="AZ1142">
        <v>381</v>
      </c>
      <c r="BA1142">
        <v>2</v>
      </c>
      <c r="BB1142">
        <v>2</v>
      </c>
      <c r="BC1142">
        <v>2</v>
      </c>
      <c r="BD1142">
        <v>2</v>
      </c>
      <c r="BE1142">
        <v>2</v>
      </c>
      <c r="BF1142">
        <v>2</v>
      </c>
      <c r="BG1142">
        <v>0</v>
      </c>
      <c r="BH1142">
        <v>12</v>
      </c>
      <c r="BI1142">
        <v>0</v>
      </c>
      <c r="BJ1142">
        <v>0</v>
      </c>
      <c r="BK1142">
        <v>1</v>
      </c>
      <c r="BL1142">
        <v>0</v>
      </c>
      <c r="BM1142">
        <v>0</v>
      </c>
      <c r="BN1142">
        <v>1</v>
      </c>
      <c r="BO1142">
        <v>0</v>
      </c>
      <c r="BP1142">
        <v>0</v>
      </c>
      <c r="BQ1142">
        <v>2</v>
      </c>
      <c r="BR1142">
        <v>10</v>
      </c>
      <c r="BS1142">
        <v>0</v>
      </c>
      <c r="BT1142">
        <v>0</v>
      </c>
      <c r="BU1142">
        <v>1</v>
      </c>
      <c r="BV1142">
        <v>1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1</v>
      </c>
      <c r="CD1142">
        <v>0</v>
      </c>
      <c r="CE1142">
        <v>0</v>
      </c>
      <c r="CF1142">
        <v>17</v>
      </c>
      <c r="CG1142">
        <v>2</v>
      </c>
      <c r="CH1142">
        <v>10</v>
      </c>
      <c r="CI1142">
        <v>2</v>
      </c>
      <c r="CJ1142">
        <v>2</v>
      </c>
      <c r="CK1142">
        <v>2</v>
      </c>
      <c r="CL1142">
        <v>2</v>
      </c>
      <c r="CM1142">
        <v>2</v>
      </c>
      <c r="CN1142">
        <v>2</v>
      </c>
      <c r="CO1142">
        <v>0</v>
      </c>
      <c r="CP1142">
        <v>12</v>
      </c>
      <c r="CQ1142">
        <v>12</v>
      </c>
      <c r="CR1142">
        <v>12</v>
      </c>
      <c r="CS1142">
        <v>1</v>
      </c>
    </row>
    <row r="1143" spans="1:97" x14ac:dyDescent="0.25">
      <c r="A1143" t="s">
        <v>5501</v>
      </c>
      <c r="B1143">
        <v>2</v>
      </c>
      <c r="C1143" t="s">
        <v>5448</v>
      </c>
      <c r="D1143">
        <v>37</v>
      </c>
      <c r="E1143" t="s">
        <v>216</v>
      </c>
      <c r="F1143">
        <v>1</v>
      </c>
      <c r="G1143" t="s">
        <v>380</v>
      </c>
      <c r="H1143" t="s">
        <v>1288</v>
      </c>
      <c r="I1143">
        <v>1931</v>
      </c>
      <c r="J1143" t="s">
        <v>217</v>
      </c>
      <c r="K1143" t="s">
        <v>189</v>
      </c>
      <c r="L1143" t="s">
        <v>31</v>
      </c>
      <c r="M1143" t="s">
        <v>37</v>
      </c>
      <c r="N1143" t="s">
        <v>35</v>
      </c>
      <c r="O1143" t="s">
        <v>29</v>
      </c>
      <c r="P1143" t="s">
        <v>5446</v>
      </c>
      <c r="Q1143" t="s">
        <v>4029</v>
      </c>
      <c r="R1143" t="s">
        <v>218</v>
      </c>
      <c r="S1143">
        <v>0</v>
      </c>
      <c r="T1143">
        <v>157</v>
      </c>
      <c r="U1143">
        <v>143</v>
      </c>
      <c r="V1143">
        <v>300</v>
      </c>
      <c r="W1143">
        <v>25</v>
      </c>
      <c r="X1143">
        <v>22</v>
      </c>
      <c r="Y1143">
        <v>47</v>
      </c>
      <c r="Z1143">
        <v>154</v>
      </c>
      <c r="AA1143">
        <v>141</v>
      </c>
      <c r="AB1143">
        <v>295</v>
      </c>
      <c r="AC1143">
        <v>20</v>
      </c>
      <c r="AD1143">
        <v>14</v>
      </c>
      <c r="AE1143">
        <v>34</v>
      </c>
      <c r="AF1143">
        <v>21</v>
      </c>
      <c r="AG1143">
        <v>14</v>
      </c>
      <c r="AH1143">
        <v>35</v>
      </c>
      <c r="AI1143">
        <v>17</v>
      </c>
      <c r="AJ1143">
        <v>25</v>
      </c>
      <c r="AK1143">
        <v>42</v>
      </c>
      <c r="AL1143">
        <v>24</v>
      </c>
      <c r="AM1143">
        <v>19</v>
      </c>
      <c r="AN1143">
        <v>43</v>
      </c>
      <c r="AO1143">
        <v>33</v>
      </c>
      <c r="AP1143">
        <v>18</v>
      </c>
      <c r="AQ1143">
        <v>51</v>
      </c>
      <c r="AR1143">
        <v>19</v>
      </c>
      <c r="AS1143">
        <v>20</v>
      </c>
      <c r="AT1143">
        <v>39</v>
      </c>
      <c r="AU1143">
        <v>28</v>
      </c>
      <c r="AV1143">
        <v>32</v>
      </c>
      <c r="AW1143">
        <v>60</v>
      </c>
      <c r="AX1143">
        <v>142</v>
      </c>
      <c r="AY1143">
        <v>128</v>
      </c>
      <c r="AZ1143">
        <v>270</v>
      </c>
      <c r="BA1143">
        <v>2</v>
      </c>
      <c r="BB1143">
        <v>2</v>
      </c>
      <c r="BC1143">
        <v>2</v>
      </c>
      <c r="BD1143">
        <v>2</v>
      </c>
      <c r="BE1143">
        <v>2</v>
      </c>
      <c r="BF1143">
        <v>2</v>
      </c>
      <c r="BG1143">
        <v>0</v>
      </c>
      <c r="BH1143">
        <v>12</v>
      </c>
      <c r="BI1143">
        <v>0</v>
      </c>
      <c r="BJ1143">
        <v>0</v>
      </c>
      <c r="BK1143">
        <v>1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3</v>
      </c>
      <c r="BR1143">
        <v>9</v>
      </c>
      <c r="BS1143">
        <v>0</v>
      </c>
      <c r="BT1143">
        <v>0</v>
      </c>
      <c r="BU1143">
        <v>1</v>
      </c>
      <c r="BV1143">
        <v>1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2</v>
      </c>
      <c r="CE1143">
        <v>0</v>
      </c>
      <c r="CF1143">
        <v>17</v>
      </c>
      <c r="CG1143">
        <v>3</v>
      </c>
      <c r="CH1143">
        <v>9</v>
      </c>
      <c r="CI1143">
        <v>2</v>
      </c>
      <c r="CJ1143">
        <v>2</v>
      </c>
      <c r="CK1143">
        <v>2</v>
      </c>
      <c r="CL1143">
        <v>2</v>
      </c>
      <c r="CM1143">
        <v>2</v>
      </c>
      <c r="CN1143">
        <v>2</v>
      </c>
      <c r="CO1143">
        <v>0</v>
      </c>
      <c r="CP1143">
        <v>12</v>
      </c>
      <c r="CQ1143">
        <v>12</v>
      </c>
      <c r="CR1143">
        <v>12</v>
      </c>
      <c r="CS1143">
        <v>1</v>
      </c>
    </row>
    <row r="1144" spans="1:97" x14ac:dyDescent="0.25">
      <c r="A1144" t="s">
        <v>5502</v>
      </c>
      <c r="B1144">
        <v>1</v>
      </c>
      <c r="C1144" t="s">
        <v>1636</v>
      </c>
      <c r="D1144">
        <v>30</v>
      </c>
      <c r="E1144" t="s">
        <v>405</v>
      </c>
      <c r="F1144">
        <v>3</v>
      </c>
      <c r="G1144" t="s">
        <v>504</v>
      </c>
      <c r="H1144" t="s">
        <v>4558</v>
      </c>
      <c r="I1144">
        <v>0</v>
      </c>
      <c r="J1144" t="s">
        <v>406</v>
      </c>
      <c r="K1144" t="s">
        <v>189</v>
      </c>
      <c r="L1144" t="s">
        <v>31</v>
      </c>
      <c r="M1144" t="s">
        <v>37</v>
      </c>
      <c r="N1144" t="s">
        <v>35</v>
      </c>
      <c r="O1144" t="s">
        <v>29</v>
      </c>
      <c r="P1144" t="s">
        <v>3076</v>
      </c>
      <c r="Q1144" t="s">
        <v>2769</v>
      </c>
      <c r="R1144" t="s">
        <v>408</v>
      </c>
      <c r="S1144">
        <v>0</v>
      </c>
      <c r="T1144">
        <v>15</v>
      </c>
      <c r="U1144">
        <v>18</v>
      </c>
      <c r="V1144">
        <v>33</v>
      </c>
      <c r="W1144">
        <v>0</v>
      </c>
      <c r="X1144">
        <v>5</v>
      </c>
      <c r="Y1144">
        <v>5</v>
      </c>
      <c r="Z1144">
        <v>15</v>
      </c>
      <c r="AA1144">
        <v>18</v>
      </c>
      <c r="AB1144">
        <v>33</v>
      </c>
      <c r="AC1144">
        <v>0</v>
      </c>
      <c r="AD1144">
        <v>1</v>
      </c>
      <c r="AE1144">
        <v>1</v>
      </c>
      <c r="AF1144">
        <v>0</v>
      </c>
      <c r="AG1144">
        <v>1</v>
      </c>
      <c r="AH1144">
        <v>1</v>
      </c>
      <c r="AI1144">
        <v>4</v>
      </c>
      <c r="AJ1144">
        <v>2</v>
      </c>
      <c r="AK1144">
        <v>6</v>
      </c>
      <c r="AL1144">
        <v>3</v>
      </c>
      <c r="AM1144">
        <v>2</v>
      </c>
      <c r="AN1144">
        <v>5</v>
      </c>
      <c r="AO1144">
        <v>2</v>
      </c>
      <c r="AP1144">
        <v>1</v>
      </c>
      <c r="AQ1144">
        <v>3</v>
      </c>
      <c r="AR1144">
        <v>2</v>
      </c>
      <c r="AS1144">
        <v>6</v>
      </c>
      <c r="AT1144">
        <v>8</v>
      </c>
      <c r="AU1144">
        <v>3</v>
      </c>
      <c r="AV1144">
        <v>0</v>
      </c>
      <c r="AW1144">
        <v>3</v>
      </c>
      <c r="AX1144">
        <v>14</v>
      </c>
      <c r="AY1144">
        <v>12</v>
      </c>
      <c r="AZ1144">
        <v>26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2</v>
      </c>
      <c r="BH1144">
        <v>2</v>
      </c>
      <c r="BI1144">
        <v>0</v>
      </c>
      <c r="BJ1144">
        <v>1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1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2</v>
      </c>
      <c r="CG1144">
        <v>1</v>
      </c>
      <c r="CH1144">
        <v>1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2</v>
      </c>
      <c r="CP1144">
        <v>2</v>
      </c>
      <c r="CQ1144">
        <v>2</v>
      </c>
      <c r="CR1144">
        <v>2</v>
      </c>
      <c r="CS1144">
        <v>1</v>
      </c>
    </row>
    <row r="1145" spans="1:97" x14ac:dyDescent="0.25">
      <c r="A1145" t="s">
        <v>5503</v>
      </c>
      <c r="B1145">
        <v>2</v>
      </c>
      <c r="C1145" t="s">
        <v>5371</v>
      </c>
      <c r="D1145">
        <v>37</v>
      </c>
      <c r="E1145" t="s">
        <v>216</v>
      </c>
      <c r="F1145">
        <v>1</v>
      </c>
      <c r="G1145" t="s">
        <v>380</v>
      </c>
      <c r="H1145" t="s">
        <v>5372</v>
      </c>
      <c r="I1145">
        <v>306</v>
      </c>
      <c r="J1145" t="s">
        <v>217</v>
      </c>
      <c r="K1145" t="s">
        <v>189</v>
      </c>
      <c r="L1145" t="s">
        <v>31</v>
      </c>
      <c r="M1145" t="s">
        <v>37</v>
      </c>
      <c r="N1145" t="s">
        <v>35</v>
      </c>
      <c r="O1145" t="s">
        <v>29</v>
      </c>
      <c r="P1145" t="s">
        <v>5315</v>
      </c>
      <c r="Q1145" t="s">
        <v>5195</v>
      </c>
      <c r="R1145" t="s">
        <v>218</v>
      </c>
      <c r="S1145">
        <v>0</v>
      </c>
      <c r="T1145">
        <v>121</v>
      </c>
      <c r="U1145">
        <v>120</v>
      </c>
      <c r="V1145">
        <v>241</v>
      </c>
      <c r="W1145">
        <v>20</v>
      </c>
      <c r="X1145">
        <v>29</v>
      </c>
      <c r="Y1145">
        <v>49</v>
      </c>
      <c r="Z1145">
        <v>121</v>
      </c>
      <c r="AA1145">
        <v>120</v>
      </c>
      <c r="AB1145">
        <v>241</v>
      </c>
      <c r="AC1145">
        <v>19</v>
      </c>
      <c r="AD1145">
        <v>23</v>
      </c>
      <c r="AE1145">
        <v>42</v>
      </c>
      <c r="AF1145">
        <v>20</v>
      </c>
      <c r="AG1145">
        <v>25</v>
      </c>
      <c r="AH1145">
        <v>45</v>
      </c>
      <c r="AI1145">
        <v>14</v>
      </c>
      <c r="AJ1145">
        <v>26</v>
      </c>
      <c r="AK1145">
        <v>40</v>
      </c>
      <c r="AL1145">
        <v>24</v>
      </c>
      <c r="AM1145">
        <v>20</v>
      </c>
      <c r="AN1145">
        <v>44</v>
      </c>
      <c r="AO1145">
        <v>24</v>
      </c>
      <c r="AP1145">
        <v>23</v>
      </c>
      <c r="AQ1145">
        <v>47</v>
      </c>
      <c r="AR1145">
        <v>16</v>
      </c>
      <c r="AS1145">
        <v>15</v>
      </c>
      <c r="AT1145">
        <v>31</v>
      </c>
      <c r="AU1145">
        <v>22</v>
      </c>
      <c r="AV1145">
        <v>15</v>
      </c>
      <c r="AW1145">
        <v>37</v>
      </c>
      <c r="AX1145">
        <v>120</v>
      </c>
      <c r="AY1145">
        <v>124</v>
      </c>
      <c r="AZ1145">
        <v>244</v>
      </c>
      <c r="BA1145">
        <v>2</v>
      </c>
      <c r="BB1145">
        <v>2</v>
      </c>
      <c r="BC1145">
        <v>2</v>
      </c>
      <c r="BD1145">
        <v>2</v>
      </c>
      <c r="BE1145">
        <v>2</v>
      </c>
      <c r="BF1145">
        <v>2</v>
      </c>
      <c r="BG1145">
        <v>0</v>
      </c>
      <c r="BH1145">
        <v>12</v>
      </c>
      <c r="BI1145">
        <v>0</v>
      </c>
      <c r="BJ1145">
        <v>0</v>
      </c>
      <c r="BK1145">
        <v>0</v>
      </c>
      <c r="BL1145">
        <v>1</v>
      </c>
      <c r="BM1145">
        <v>0</v>
      </c>
      <c r="BN1145">
        <v>1</v>
      </c>
      <c r="BO1145">
        <v>0</v>
      </c>
      <c r="BP1145">
        <v>0</v>
      </c>
      <c r="BQ1145">
        <v>3</v>
      </c>
      <c r="BR1145">
        <v>9</v>
      </c>
      <c r="BS1145">
        <v>0</v>
      </c>
      <c r="BT1145">
        <v>0</v>
      </c>
      <c r="BU1145">
        <v>2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1</v>
      </c>
      <c r="CD1145">
        <v>0</v>
      </c>
      <c r="CE1145">
        <v>0</v>
      </c>
      <c r="CF1145">
        <v>17</v>
      </c>
      <c r="CG1145">
        <v>3</v>
      </c>
      <c r="CH1145">
        <v>9</v>
      </c>
      <c r="CI1145">
        <v>2</v>
      </c>
      <c r="CJ1145">
        <v>2</v>
      </c>
      <c r="CK1145">
        <v>2</v>
      </c>
      <c r="CL1145">
        <v>2</v>
      </c>
      <c r="CM1145">
        <v>2</v>
      </c>
      <c r="CN1145">
        <v>2</v>
      </c>
      <c r="CO1145">
        <v>0</v>
      </c>
      <c r="CP1145">
        <v>12</v>
      </c>
      <c r="CQ1145">
        <v>12</v>
      </c>
      <c r="CR1145">
        <v>12</v>
      </c>
      <c r="CS1145">
        <v>1</v>
      </c>
    </row>
    <row r="1146" spans="1:97" x14ac:dyDescent="0.25">
      <c r="A1146" t="s">
        <v>5504</v>
      </c>
      <c r="B1146">
        <v>1</v>
      </c>
      <c r="C1146" t="s">
        <v>5505</v>
      </c>
      <c r="D1146">
        <v>37</v>
      </c>
      <c r="E1146" t="s">
        <v>216</v>
      </c>
      <c r="F1146">
        <v>1</v>
      </c>
      <c r="G1146" t="s">
        <v>380</v>
      </c>
      <c r="H1146" t="s">
        <v>5506</v>
      </c>
      <c r="I1146">
        <v>1305</v>
      </c>
      <c r="J1146" t="s">
        <v>217</v>
      </c>
      <c r="K1146" t="s">
        <v>189</v>
      </c>
      <c r="L1146" t="s">
        <v>31</v>
      </c>
      <c r="M1146" t="s">
        <v>37</v>
      </c>
      <c r="N1146" t="s">
        <v>35</v>
      </c>
      <c r="O1146" t="s">
        <v>29</v>
      </c>
      <c r="P1146" t="s">
        <v>5442</v>
      </c>
      <c r="Q1146" t="s">
        <v>4029</v>
      </c>
      <c r="R1146" t="s">
        <v>218</v>
      </c>
      <c r="S1146">
        <v>0</v>
      </c>
      <c r="T1146">
        <v>311</v>
      </c>
      <c r="U1146">
        <v>300</v>
      </c>
      <c r="V1146">
        <v>611</v>
      </c>
      <c r="W1146">
        <v>49</v>
      </c>
      <c r="X1146">
        <v>54</v>
      </c>
      <c r="Y1146">
        <v>103</v>
      </c>
      <c r="Z1146">
        <v>311</v>
      </c>
      <c r="AA1146">
        <v>300</v>
      </c>
      <c r="AB1146">
        <v>611</v>
      </c>
      <c r="AC1146">
        <v>37</v>
      </c>
      <c r="AD1146">
        <v>49</v>
      </c>
      <c r="AE1146">
        <v>86</v>
      </c>
      <c r="AF1146">
        <v>39</v>
      </c>
      <c r="AG1146">
        <v>50</v>
      </c>
      <c r="AH1146">
        <v>89</v>
      </c>
      <c r="AI1146">
        <v>51</v>
      </c>
      <c r="AJ1146">
        <v>45</v>
      </c>
      <c r="AK1146">
        <v>96</v>
      </c>
      <c r="AL1146">
        <v>55</v>
      </c>
      <c r="AM1146">
        <v>50</v>
      </c>
      <c r="AN1146">
        <v>105</v>
      </c>
      <c r="AO1146">
        <v>48</v>
      </c>
      <c r="AP1146">
        <v>57</v>
      </c>
      <c r="AQ1146">
        <v>105</v>
      </c>
      <c r="AR1146">
        <v>54</v>
      </c>
      <c r="AS1146">
        <v>43</v>
      </c>
      <c r="AT1146">
        <v>97</v>
      </c>
      <c r="AU1146">
        <v>52</v>
      </c>
      <c r="AV1146">
        <v>47</v>
      </c>
      <c r="AW1146">
        <v>99</v>
      </c>
      <c r="AX1146">
        <v>299</v>
      </c>
      <c r="AY1146">
        <v>292</v>
      </c>
      <c r="AZ1146">
        <v>591</v>
      </c>
      <c r="BA1146">
        <v>3</v>
      </c>
      <c r="BB1146">
        <v>3</v>
      </c>
      <c r="BC1146">
        <v>3</v>
      </c>
      <c r="BD1146">
        <v>3</v>
      </c>
      <c r="BE1146">
        <v>3</v>
      </c>
      <c r="BF1146">
        <v>3</v>
      </c>
      <c r="BG1146">
        <v>0</v>
      </c>
      <c r="BH1146">
        <v>18</v>
      </c>
      <c r="BI1146">
        <v>0</v>
      </c>
      <c r="BJ1146">
        <v>0</v>
      </c>
      <c r="BK1146">
        <v>0</v>
      </c>
      <c r="BL1146">
        <v>1</v>
      </c>
      <c r="BM1146">
        <v>1</v>
      </c>
      <c r="BN1146">
        <v>0</v>
      </c>
      <c r="BO1146">
        <v>0</v>
      </c>
      <c r="BP1146">
        <v>0</v>
      </c>
      <c r="BQ1146">
        <v>3</v>
      </c>
      <c r="BR1146">
        <v>15</v>
      </c>
      <c r="BS1146">
        <v>0</v>
      </c>
      <c r="BT1146">
        <v>0</v>
      </c>
      <c r="BU1146">
        <v>2</v>
      </c>
      <c r="BV1146">
        <v>1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2</v>
      </c>
      <c r="CE1146">
        <v>0</v>
      </c>
      <c r="CF1146">
        <v>25</v>
      </c>
      <c r="CG1146">
        <v>3</v>
      </c>
      <c r="CH1146">
        <v>15</v>
      </c>
      <c r="CI1146">
        <v>3</v>
      </c>
      <c r="CJ1146">
        <v>3</v>
      </c>
      <c r="CK1146">
        <v>3</v>
      </c>
      <c r="CL1146">
        <v>3</v>
      </c>
      <c r="CM1146">
        <v>3</v>
      </c>
      <c r="CN1146">
        <v>3</v>
      </c>
      <c r="CO1146">
        <v>0</v>
      </c>
      <c r="CP1146">
        <v>18</v>
      </c>
      <c r="CQ1146">
        <v>18</v>
      </c>
      <c r="CR1146">
        <v>18</v>
      </c>
      <c r="CS1146">
        <v>1</v>
      </c>
    </row>
    <row r="1147" spans="1:97" x14ac:dyDescent="0.25">
      <c r="A1147" t="s">
        <v>5507</v>
      </c>
      <c r="B1147">
        <v>1</v>
      </c>
      <c r="C1147" t="s">
        <v>5508</v>
      </c>
      <c r="D1147">
        <v>37</v>
      </c>
      <c r="E1147" t="s">
        <v>216</v>
      </c>
      <c r="F1147">
        <v>1</v>
      </c>
      <c r="G1147" t="s">
        <v>380</v>
      </c>
      <c r="H1147" t="s">
        <v>1108</v>
      </c>
      <c r="I1147">
        <v>0</v>
      </c>
      <c r="J1147" t="s">
        <v>217</v>
      </c>
      <c r="K1147" t="s">
        <v>189</v>
      </c>
      <c r="L1147" t="s">
        <v>31</v>
      </c>
      <c r="M1147" t="s">
        <v>37</v>
      </c>
      <c r="N1147" t="s">
        <v>35</v>
      </c>
      <c r="O1147" t="s">
        <v>29</v>
      </c>
      <c r="P1147" t="s">
        <v>5509</v>
      </c>
      <c r="Q1147" t="s">
        <v>2939</v>
      </c>
      <c r="R1147" t="s">
        <v>218</v>
      </c>
      <c r="S1147">
        <v>0</v>
      </c>
      <c r="T1147">
        <v>289</v>
      </c>
      <c r="U1147">
        <v>253</v>
      </c>
      <c r="V1147">
        <v>542</v>
      </c>
      <c r="W1147">
        <v>55</v>
      </c>
      <c r="X1147">
        <v>50</v>
      </c>
      <c r="Y1147">
        <v>105</v>
      </c>
      <c r="Z1147">
        <v>289</v>
      </c>
      <c r="AA1147">
        <v>253</v>
      </c>
      <c r="AB1147">
        <v>542</v>
      </c>
      <c r="AC1147">
        <v>49</v>
      </c>
      <c r="AD1147">
        <v>51</v>
      </c>
      <c r="AE1147">
        <v>100</v>
      </c>
      <c r="AF1147">
        <v>50</v>
      </c>
      <c r="AG1147">
        <v>53</v>
      </c>
      <c r="AH1147">
        <v>103</v>
      </c>
      <c r="AI1147">
        <v>43</v>
      </c>
      <c r="AJ1147">
        <v>27</v>
      </c>
      <c r="AK1147">
        <v>70</v>
      </c>
      <c r="AL1147">
        <v>35</v>
      </c>
      <c r="AM1147">
        <v>34</v>
      </c>
      <c r="AN1147">
        <v>69</v>
      </c>
      <c r="AO1147">
        <v>53</v>
      </c>
      <c r="AP1147">
        <v>48</v>
      </c>
      <c r="AQ1147">
        <v>101</v>
      </c>
      <c r="AR1147">
        <v>54</v>
      </c>
      <c r="AS1147">
        <v>50</v>
      </c>
      <c r="AT1147">
        <v>104</v>
      </c>
      <c r="AU1147">
        <v>55</v>
      </c>
      <c r="AV1147">
        <v>48</v>
      </c>
      <c r="AW1147">
        <v>103</v>
      </c>
      <c r="AX1147">
        <v>290</v>
      </c>
      <c r="AY1147">
        <v>260</v>
      </c>
      <c r="AZ1147">
        <v>550</v>
      </c>
      <c r="BA1147">
        <v>3</v>
      </c>
      <c r="BB1147">
        <v>2</v>
      </c>
      <c r="BC1147">
        <v>2</v>
      </c>
      <c r="BD1147">
        <v>3</v>
      </c>
      <c r="BE1147">
        <v>3</v>
      </c>
      <c r="BF1147">
        <v>3</v>
      </c>
      <c r="BG1147">
        <v>0</v>
      </c>
      <c r="BH1147">
        <v>16</v>
      </c>
      <c r="BI1147">
        <v>0</v>
      </c>
      <c r="BJ1147">
        <v>0</v>
      </c>
      <c r="BK1147">
        <v>1</v>
      </c>
      <c r="BL1147">
        <v>0</v>
      </c>
      <c r="BM1147">
        <v>0</v>
      </c>
      <c r="BN1147">
        <v>1</v>
      </c>
      <c r="BO1147">
        <v>0</v>
      </c>
      <c r="BP1147">
        <v>0</v>
      </c>
      <c r="BQ1147">
        <v>5</v>
      </c>
      <c r="BR1147">
        <v>11</v>
      </c>
      <c r="BS1147">
        <v>0</v>
      </c>
      <c r="BT1147">
        <v>0</v>
      </c>
      <c r="BU1147">
        <v>1</v>
      </c>
      <c r="BV1147">
        <v>1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1</v>
      </c>
      <c r="CD1147">
        <v>1</v>
      </c>
      <c r="CE1147">
        <v>0</v>
      </c>
      <c r="CF1147">
        <v>22</v>
      </c>
      <c r="CG1147">
        <v>5</v>
      </c>
      <c r="CH1147">
        <v>11</v>
      </c>
      <c r="CI1147">
        <v>3</v>
      </c>
      <c r="CJ1147">
        <v>2</v>
      </c>
      <c r="CK1147">
        <v>2</v>
      </c>
      <c r="CL1147">
        <v>3</v>
      </c>
      <c r="CM1147">
        <v>3</v>
      </c>
      <c r="CN1147">
        <v>3</v>
      </c>
      <c r="CO1147">
        <v>0</v>
      </c>
      <c r="CP1147">
        <v>16</v>
      </c>
      <c r="CQ1147">
        <v>16</v>
      </c>
      <c r="CR1147">
        <v>16</v>
      </c>
      <c r="CS1147">
        <v>1</v>
      </c>
    </row>
    <row r="1148" spans="1:97" x14ac:dyDescent="0.25">
      <c r="A1148" t="s">
        <v>5510</v>
      </c>
      <c r="B1148">
        <v>2</v>
      </c>
      <c r="C1148" t="s">
        <v>5441</v>
      </c>
      <c r="D1148">
        <v>37</v>
      </c>
      <c r="E1148" t="s">
        <v>216</v>
      </c>
      <c r="F1148">
        <v>1</v>
      </c>
      <c r="G1148" t="s">
        <v>380</v>
      </c>
      <c r="H1148" t="s">
        <v>1072</v>
      </c>
      <c r="I1148">
        <v>10111</v>
      </c>
      <c r="J1148" t="s">
        <v>217</v>
      </c>
      <c r="K1148" t="s">
        <v>189</v>
      </c>
      <c r="L1148" t="s">
        <v>31</v>
      </c>
      <c r="M1148" t="s">
        <v>37</v>
      </c>
      <c r="N1148" t="s">
        <v>35</v>
      </c>
      <c r="O1148" t="s">
        <v>29</v>
      </c>
      <c r="P1148" t="s">
        <v>5442</v>
      </c>
      <c r="Q1148" t="s">
        <v>4029</v>
      </c>
      <c r="R1148" t="s">
        <v>218</v>
      </c>
      <c r="S1148">
        <v>0</v>
      </c>
      <c r="T1148">
        <v>239</v>
      </c>
      <c r="U1148">
        <v>181</v>
      </c>
      <c r="V1148">
        <v>420</v>
      </c>
      <c r="W1148">
        <v>34</v>
      </c>
      <c r="X1148">
        <v>32</v>
      </c>
      <c r="Y1148">
        <v>66</v>
      </c>
      <c r="Z1148">
        <v>237</v>
      </c>
      <c r="AA1148">
        <v>181</v>
      </c>
      <c r="AB1148">
        <v>418</v>
      </c>
      <c r="AC1148">
        <v>27</v>
      </c>
      <c r="AD1148">
        <v>19</v>
      </c>
      <c r="AE1148">
        <v>46</v>
      </c>
      <c r="AF1148">
        <v>28</v>
      </c>
      <c r="AG1148">
        <v>19</v>
      </c>
      <c r="AH1148">
        <v>47</v>
      </c>
      <c r="AI1148">
        <v>30</v>
      </c>
      <c r="AJ1148">
        <v>32</v>
      </c>
      <c r="AK1148">
        <v>62</v>
      </c>
      <c r="AL1148">
        <v>39</v>
      </c>
      <c r="AM1148">
        <v>22</v>
      </c>
      <c r="AN1148">
        <v>61</v>
      </c>
      <c r="AO1148">
        <v>49</v>
      </c>
      <c r="AP1148">
        <v>28</v>
      </c>
      <c r="AQ1148">
        <v>77</v>
      </c>
      <c r="AR1148">
        <v>49</v>
      </c>
      <c r="AS1148">
        <v>32</v>
      </c>
      <c r="AT1148">
        <v>81</v>
      </c>
      <c r="AU1148">
        <v>35</v>
      </c>
      <c r="AV1148">
        <v>30</v>
      </c>
      <c r="AW1148">
        <v>65</v>
      </c>
      <c r="AX1148">
        <v>230</v>
      </c>
      <c r="AY1148">
        <v>163</v>
      </c>
      <c r="AZ1148">
        <v>393</v>
      </c>
      <c r="BA1148">
        <v>3</v>
      </c>
      <c r="BB1148">
        <v>3</v>
      </c>
      <c r="BC1148">
        <v>3</v>
      </c>
      <c r="BD1148">
        <v>3</v>
      </c>
      <c r="BE1148">
        <v>3</v>
      </c>
      <c r="BF1148">
        <v>3</v>
      </c>
      <c r="BG1148">
        <v>0</v>
      </c>
      <c r="BH1148">
        <v>18</v>
      </c>
      <c r="BI1148">
        <v>0</v>
      </c>
      <c r="BJ1148">
        <v>0</v>
      </c>
      <c r="BK1148">
        <v>1</v>
      </c>
      <c r="BL1148">
        <v>0</v>
      </c>
      <c r="BM1148">
        <v>0</v>
      </c>
      <c r="BN1148">
        <v>1</v>
      </c>
      <c r="BO1148">
        <v>0</v>
      </c>
      <c r="BP1148">
        <v>0</v>
      </c>
      <c r="BQ1148">
        <v>8</v>
      </c>
      <c r="BR1148">
        <v>10</v>
      </c>
      <c r="BS1148">
        <v>0</v>
      </c>
      <c r="BT1148">
        <v>0</v>
      </c>
      <c r="BU1148">
        <v>3</v>
      </c>
      <c r="BV1148">
        <v>1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2</v>
      </c>
      <c r="CE1148">
        <v>0</v>
      </c>
      <c r="CF1148">
        <v>26</v>
      </c>
      <c r="CG1148">
        <v>8</v>
      </c>
      <c r="CH1148">
        <v>10</v>
      </c>
      <c r="CI1148">
        <v>3</v>
      </c>
      <c r="CJ1148">
        <v>3</v>
      </c>
      <c r="CK1148">
        <v>3</v>
      </c>
      <c r="CL1148">
        <v>3</v>
      </c>
      <c r="CM1148">
        <v>3</v>
      </c>
      <c r="CN1148">
        <v>3</v>
      </c>
      <c r="CO1148">
        <v>0</v>
      </c>
      <c r="CP1148">
        <v>18</v>
      </c>
      <c r="CQ1148">
        <v>18</v>
      </c>
      <c r="CR1148">
        <v>18</v>
      </c>
      <c r="CS1148">
        <v>1</v>
      </c>
    </row>
    <row r="1149" spans="1:97" x14ac:dyDescent="0.25">
      <c r="A1149" t="s">
        <v>5511</v>
      </c>
      <c r="B1149">
        <v>2</v>
      </c>
      <c r="C1149" t="s">
        <v>2201</v>
      </c>
      <c r="D1149">
        <v>19</v>
      </c>
      <c r="E1149" t="s">
        <v>188</v>
      </c>
      <c r="F1149">
        <v>1</v>
      </c>
      <c r="G1149" t="s">
        <v>188</v>
      </c>
      <c r="H1149" t="s">
        <v>5462</v>
      </c>
      <c r="I1149">
        <v>0</v>
      </c>
      <c r="J1149" t="s">
        <v>188</v>
      </c>
      <c r="K1149" t="s">
        <v>189</v>
      </c>
      <c r="L1149" t="s">
        <v>31</v>
      </c>
      <c r="M1149" t="s">
        <v>37</v>
      </c>
      <c r="N1149" t="s">
        <v>35</v>
      </c>
      <c r="O1149" t="s">
        <v>29</v>
      </c>
      <c r="P1149" t="s">
        <v>5243</v>
      </c>
      <c r="Q1149" t="s">
        <v>5168</v>
      </c>
      <c r="R1149" t="s">
        <v>190</v>
      </c>
      <c r="S1149">
        <v>0</v>
      </c>
      <c r="T1149">
        <v>44</v>
      </c>
      <c r="U1149">
        <v>58</v>
      </c>
      <c r="V1149">
        <v>102</v>
      </c>
      <c r="W1149">
        <v>11</v>
      </c>
      <c r="X1149">
        <v>13</v>
      </c>
      <c r="Y1149">
        <v>24</v>
      </c>
      <c r="Z1149">
        <v>42</v>
      </c>
      <c r="AA1149">
        <v>56</v>
      </c>
      <c r="AB1149">
        <v>98</v>
      </c>
      <c r="AC1149">
        <v>3</v>
      </c>
      <c r="AD1149">
        <v>6</v>
      </c>
      <c r="AE1149">
        <v>9</v>
      </c>
      <c r="AF1149">
        <v>4</v>
      </c>
      <c r="AG1149">
        <v>7</v>
      </c>
      <c r="AH1149">
        <v>11</v>
      </c>
      <c r="AI1149">
        <v>7</v>
      </c>
      <c r="AJ1149">
        <v>6</v>
      </c>
      <c r="AK1149">
        <v>13</v>
      </c>
      <c r="AL1149">
        <v>8</v>
      </c>
      <c r="AM1149">
        <v>9</v>
      </c>
      <c r="AN1149">
        <v>17</v>
      </c>
      <c r="AO1149">
        <v>5</v>
      </c>
      <c r="AP1149">
        <v>5</v>
      </c>
      <c r="AQ1149">
        <v>10</v>
      </c>
      <c r="AR1149">
        <v>5</v>
      </c>
      <c r="AS1149">
        <v>7</v>
      </c>
      <c r="AT1149">
        <v>12</v>
      </c>
      <c r="AU1149">
        <v>7</v>
      </c>
      <c r="AV1149">
        <v>11</v>
      </c>
      <c r="AW1149">
        <v>18</v>
      </c>
      <c r="AX1149">
        <v>36</v>
      </c>
      <c r="AY1149">
        <v>45</v>
      </c>
      <c r="AZ1149">
        <v>81</v>
      </c>
      <c r="BA1149">
        <v>1</v>
      </c>
      <c r="BB1149">
        <v>1</v>
      </c>
      <c r="BC1149">
        <v>1</v>
      </c>
      <c r="BD1149">
        <v>1</v>
      </c>
      <c r="BE1149">
        <v>1</v>
      </c>
      <c r="BF1149">
        <v>1</v>
      </c>
      <c r="BG1149">
        <v>0</v>
      </c>
      <c r="BH1149">
        <v>6</v>
      </c>
      <c r="BI1149">
        <v>0</v>
      </c>
      <c r="BJ1149">
        <v>0</v>
      </c>
      <c r="BK1149">
        <v>1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2</v>
      </c>
      <c r="BR1149">
        <v>4</v>
      </c>
      <c r="BS1149">
        <v>0</v>
      </c>
      <c r="BT1149">
        <v>0</v>
      </c>
      <c r="BU1149">
        <v>1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1</v>
      </c>
      <c r="CD1149">
        <v>0</v>
      </c>
      <c r="CE1149">
        <v>0</v>
      </c>
      <c r="CF1149">
        <v>9</v>
      </c>
      <c r="CG1149">
        <v>2</v>
      </c>
      <c r="CH1149">
        <v>4</v>
      </c>
      <c r="CI1149">
        <v>1</v>
      </c>
      <c r="CJ1149">
        <v>1</v>
      </c>
      <c r="CK1149">
        <v>1</v>
      </c>
      <c r="CL1149">
        <v>1</v>
      </c>
      <c r="CM1149">
        <v>1</v>
      </c>
      <c r="CN1149">
        <v>1</v>
      </c>
      <c r="CO1149">
        <v>0</v>
      </c>
      <c r="CP1149">
        <v>6</v>
      </c>
      <c r="CQ1149">
        <v>6</v>
      </c>
      <c r="CR1149">
        <v>6</v>
      </c>
      <c r="CS1149">
        <v>1</v>
      </c>
    </row>
    <row r="1150" spans="1:97" x14ac:dyDescent="0.25">
      <c r="A1150" t="s">
        <v>5512</v>
      </c>
      <c r="B1150">
        <v>1</v>
      </c>
      <c r="C1150" t="s">
        <v>1297</v>
      </c>
      <c r="D1150">
        <v>19</v>
      </c>
      <c r="E1150" t="s">
        <v>188</v>
      </c>
      <c r="F1150">
        <v>1</v>
      </c>
      <c r="G1150" t="s">
        <v>188</v>
      </c>
      <c r="H1150" t="s">
        <v>1216</v>
      </c>
      <c r="I1150">
        <v>0</v>
      </c>
      <c r="J1150" t="s">
        <v>188</v>
      </c>
      <c r="K1150" t="s">
        <v>189</v>
      </c>
      <c r="L1150" t="s">
        <v>31</v>
      </c>
      <c r="M1150" t="s">
        <v>37</v>
      </c>
      <c r="N1150" t="s">
        <v>35</v>
      </c>
      <c r="O1150" t="s">
        <v>29</v>
      </c>
      <c r="P1150" t="s">
        <v>5115</v>
      </c>
      <c r="Q1150" t="s">
        <v>2879</v>
      </c>
      <c r="R1150" t="s">
        <v>190</v>
      </c>
      <c r="S1150">
        <v>0</v>
      </c>
      <c r="T1150">
        <v>125</v>
      </c>
      <c r="U1150">
        <v>119</v>
      </c>
      <c r="V1150">
        <v>244</v>
      </c>
      <c r="W1150">
        <v>16</v>
      </c>
      <c r="X1150">
        <v>12</v>
      </c>
      <c r="Y1150">
        <v>28</v>
      </c>
      <c r="Z1150">
        <v>125</v>
      </c>
      <c r="AA1150">
        <v>119</v>
      </c>
      <c r="AB1150">
        <v>244</v>
      </c>
      <c r="AC1150">
        <v>16</v>
      </c>
      <c r="AD1150">
        <v>15</v>
      </c>
      <c r="AE1150">
        <v>31</v>
      </c>
      <c r="AF1150">
        <v>16</v>
      </c>
      <c r="AG1150">
        <v>15</v>
      </c>
      <c r="AH1150">
        <v>31</v>
      </c>
      <c r="AI1150">
        <v>19</v>
      </c>
      <c r="AJ1150">
        <v>26</v>
      </c>
      <c r="AK1150">
        <v>45</v>
      </c>
      <c r="AL1150">
        <v>20</v>
      </c>
      <c r="AM1150">
        <v>21</v>
      </c>
      <c r="AN1150">
        <v>41</v>
      </c>
      <c r="AO1150">
        <v>16</v>
      </c>
      <c r="AP1150">
        <v>13</v>
      </c>
      <c r="AQ1150">
        <v>29</v>
      </c>
      <c r="AR1150">
        <v>30</v>
      </c>
      <c r="AS1150">
        <v>28</v>
      </c>
      <c r="AT1150">
        <v>58</v>
      </c>
      <c r="AU1150">
        <v>25</v>
      </c>
      <c r="AV1150">
        <v>23</v>
      </c>
      <c r="AW1150">
        <v>48</v>
      </c>
      <c r="AX1150">
        <v>126</v>
      </c>
      <c r="AY1150">
        <v>126</v>
      </c>
      <c r="AZ1150">
        <v>252</v>
      </c>
      <c r="BA1150">
        <v>1</v>
      </c>
      <c r="BB1150">
        <v>2</v>
      </c>
      <c r="BC1150">
        <v>2</v>
      </c>
      <c r="BD1150">
        <v>1</v>
      </c>
      <c r="BE1150">
        <v>2</v>
      </c>
      <c r="BF1150">
        <v>2</v>
      </c>
      <c r="BG1150">
        <v>0</v>
      </c>
      <c r="BH1150">
        <v>10</v>
      </c>
      <c r="BI1150">
        <v>0</v>
      </c>
      <c r="BJ1150">
        <v>0</v>
      </c>
      <c r="BK1150">
        <v>1</v>
      </c>
      <c r="BL1150">
        <v>0</v>
      </c>
      <c r="BM1150">
        <v>0</v>
      </c>
      <c r="BN1150">
        <v>1</v>
      </c>
      <c r="BO1150">
        <v>0</v>
      </c>
      <c r="BP1150">
        <v>0</v>
      </c>
      <c r="BQ1150">
        <v>2</v>
      </c>
      <c r="BR1150">
        <v>8</v>
      </c>
      <c r="BS1150">
        <v>0</v>
      </c>
      <c r="BT1150">
        <v>0</v>
      </c>
      <c r="BU1150">
        <v>0</v>
      </c>
      <c r="BV1150">
        <v>1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1</v>
      </c>
      <c r="CC1150">
        <v>1</v>
      </c>
      <c r="CD1150">
        <v>0</v>
      </c>
      <c r="CE1150">
        <v>0</v>
      </c>
      <c r="CF1150">
        <v>15</v>
      </c>
      <c r="CG1150">
        <v>2</v>
      </c>
      <c r="CH1150">
        <v>8</v>
      </c>
      <c r="CI1150">
        <v>1</v>
      </c>
      <c r="CJ1150">
        <v>2</v>
      </c>
      <c r="CK1150">
        <v>2</v>
      </c>
      <c r="CL1150">
        <v>1</v>
      </c>
      <c r="CM1150">
        <v>2</v>
      </c>
      <c r="CN1150">
        <v>2</v>
      </c>
      <c r="CO1150">
        <v>0</v>
      </c>
      <c r="CP1150">
        <v>10</v>
      </c>
      <c r="CQ1150">
        <v>10</v>
      </c>
      <c r="CR1150">
        <v>10</v>
      </c>
      <c r="CS1150">
        <v>1</v>
      </c>
    </row>
    <row r="1151" spans="1:97" x14ac:dyDescent="0.25">
      <c r="A1151" t="s">
        <v>5513</v>
      </c>
      <c r="B1151">
        <v>2</v>
      </c>
      <c r="C1151" t="s">
        <v>1674</v>
      </c>
      <c r="D1151">
        <v>19</v>
      </c>
      <c r="E1151" t="s">
        <v>188</v>
      </c>
      <c r="F1151">
        <v>1</v>
      </c>
      <c r="G1151" t="s">
        <v>188</v>
      </c>
      <c r="H1151" t="s">
        <v>5434</v>
      </c>
      <c r="I1151">
        <v>0</v>
      </c>
      <c r="J1151" t="s">
        <v>188</v>
      </c>
      <c r="K1151" t="s">
        <v>189</v>
      </c>
      <c r="L1151" t="s">
        <v>31</v>
      </c>
      <c r="M1151" t="s">
        <v>37</v>
      </c>
      <c r="N1151" t="s">
        <v>35</v>
      </c>
      <c r="O1151" t="s">
        <v>29</v>
      </c>
      <c r="P1151" t="s">
        <v>5435</v>
      </c>
      <c r="Q1151" t="s">
        <v>3164</v>
      </c>
      <c r="R1151" t="s">
        <v>190</v>
      </c>
      <c r="S1151">
        <v>0</v>
      </c>
      <c r="T1151">
        <v>143</v>
      </c>
      <c r="U1151">
        <v>112</v>
      </c>
      <c r="V1151">
        <v>255</v>
      </c>
      <c r="W1151">
        <v>20</v>
      </c>
      <c r="X1151">
        <v>20</v>
      </c>
      <c r="Y1151">
        <v>40</v>
      </c>
      <c r="Z1151">
        <v>143</v>
      </c>
      <c r="AA1151">
        <v>112</v>
      </c>
      <c r="AB1151">
        <v>255</v>
      </c>
      <c r="AC1151">
        <v>9</v>
      </c>
      <c r="AD1151">
        <v>19</v>
      </c>
      <c r="AE1151">
        <v>28</v>
      </c>
      <c r="AF1151">
        <v>9</v>
      </c>
      <c r="AG1151">
        <v>19</v>
      </c>
      <c r="AH1151">
        <v>28</v>
      </c>
      <c r="AI1151">
        <v>22</v>
      </c>
      <c r="AJ1151">
        <v>18</v>
      </c>
      <c r="AK1151">
        <v>40</v>
      </c>
      <c r="AL1151">
        <v>30</v>
      </c>
      <c r="AM1151">
        <v>17</v>
      </c>
      <c r="AN1151">
        <v>47</v>
      </c>
      <c r="AO1151">
        <v>26</v>
      </c>
      <c r="AP1151">
        <v>12</v>
      </c>
      <c r="AQ1151">
        <v>38</v>
      </c>
      <c r="AR1151">
        <v>24</v>
      </c>
      <c r="AS1151">
        <v>21</v>
      </c>
      <c r="AT1151">
        <v>45</v>
      </c>
      <c r="AU1151">
        <v>21</v>
      </c>
      <c r="AV1151">
        <v>20</v>
      </c>
      <c r="AW1151">
        <v>41</v>
      </c>
      <c r="AX1151">
        <v>132</v>
      </c>
      <c r="AY1151">
        <v>107</v>
      </c>
      <c r="AZ1151">
        <v>239</v>
      </c>
      <c r="BA1151">
        <v>2</v>
      </c>
      <c r="BB1151">
        <v>2</v>
      </c>
      <c r="BC1151">
        <v>2</v>
      </c>
      <c r="BD1151">
        <v>2</v>
      </c>
      <c r="BE1151">
        <v>2</v>
      </c>
      <c r="BF1151">
        <v>2</v>
      </c>
      <c r="BG1151">
        <v>0</v>
      </c>
      <c r="BH1151">
        <v>12</v>
      </c>
      <c r="BI1151">
        <v>0</v>
      </c>
      <c r="BJ1151">
        <v>0</v>
      </c>
      <c r="BK1151">
        <v>1</v>
      </c>
      <c r="BL1151">
        <v>0</v>
      </c>
      <c r="BM1151">
        <v>1</v>
      </c>
      <c r="BN1151">
        <v>0</v>
      </c>
      <c r="BO1151">
        <v>0</v>
      </c>
      <c r="BP1151">
        <v>0</v>
      </c>
      <c r="BQ1151">
        <v>5</v>
      </c>
      <c r="BR1151">
        <v>7</v>
      </c>
      <c r="BS1151">
        <v>0</v>
      </c>
      <c r="BT1151">
        <v>0</v>
      </c>
      <c r="BU1151">
        <v>0</v>
      </c>
      <c r="BV1151">
        <v>3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3</v>
      </c>
      <c r="CE1151">
        <v>0</v>
      </c>
      <c r="CF1151">
        <v>20</v>
      </c>
      <c r="CG1151">
        <v>5</v>
      </c>
      <c r="CH1151">
        <v>7</v>
      </c>
      <c r="CI1151">
        <v>2</v>
      </c>
      <c r="CJ1151">
        <v>2</v>
      </c>
      <c r="CK1151">
        <v>2</v>
      </c>
      <c r="CL1151">
        <v>2</v>
      </c>
      <c r="CM1151">
        <v>2</v>
      </c>
      <c r="CN1151">
        <v>2</v>
      </c>
      <c r="CO1151">
        <v>0</v>
      </c>
      <c r="CP1151">
        <v>12</v>
      </c>
      <c r="CQ1151">
        <v>12</v>
      </c>
      <c r="CR1151">
        <v>12</v>
      </c>
      <c r="CS1151">
        <v>1</v>
      </c>
    </row>
    <row r="1152" spans="1:97" x14ac:dyDescent="0.25">
      <c r="A1152" t="s">
        <v>5514</v>
      </c>
      <c r="B1152">
        <v>2</v>
      </c>
      <c r="C1152" t="s">
        <v>5515</v>
      </c>
      <c r="D1152">
        <v>19</v>
      </c>
      <c r="E1152" t="s">
        <v>188</v>
      </c>
      <c r="F1152">
        <v>1</v>
      </c>
      <c r="G1152" t="s">
        <v>188</v>
      </c>
      <c r="H1152" t="s">
        <v>1049</v>
      </c>
      <c r="I1152">
        <v>1707</v>
      </c>
      <c r="J1152" t="s">
        <v>188</v>
      </c>
      <c r="K1152" t="s">
        <v>189</v>
      </c>
      <c r="L1152" t="s">
        <v>31</v>
      </c>
      <c r="M1152" t="s">
        <v>37</v>
      </c>
      <c r="N1152" t="s">
        <v>35</v>
      </c>
      <c r="O1152" t="s">
        <v>29</v>
      </c>
      <c r="P1152" t="s">
        <v>5483</v>
      </c>
      <c r="Q1152" t="s">
        <v>5168</v>
      </c>
      <c r="R1152" t="s">
        <v>190</v>
      </c>
      <c r="S1152">
        <v>0</v>
      </c>
      <c r="T1152">
        <v>174</v>
      </c>
      <c r="U1152">
        <v>133</v>
      </c>
      <c r="V1152">
        <v>307</v>
      </c>
      <c r="W1152">
        <v>22</v>
      </c>
      <c r="X1152">
        <v>24</v>
      </c>
      <c r="Y1152">
        <v>46</v>
      </c>
      <c r="Z1152">
        <v>174</v>
      </c>
      <c r="AA1152">
        <v>133</v>
      </c>
      <c r="AB1152">
        <v>307</v>
      </c>
      <c r="AC1152">
        <v>22</v>
      </c>
      <c r="AD1152">
        <v>21</v>
      </c>
      <c r="AE1152">
        <v>43</v>
      </c>
      <c r="AF1152">
        <v>23</v>
      </c>
      <c r="AG1152">
        <v>21</v>
      </c>
      <c r="AH1152">
        <v>44</v>
      </c>
      <c r="AI1152">
        <v>38</v>
      </c>
      <c r="AJ1152">
        <v>24</v>
      </c>
      <c r="AK1152">
        <v>62</v>
      </c>
      <c r="AL1152">
        <v>38</v>
      </c>
      <c r="AM1152">
        <v>22</v>
      </c>
      <c r="AN1152">
        <v>60</v>
      </c>
      <c r="AO1152">
        <v>29</v>
      </c>
      <c r="AP1152">
        <v>20</v>
      </c>
      <c r="AQ1152">
        <v>49</v>
      </c>
      <c r="AR1152">
        <v>28</v>
      </c>
      <c r="AS1152">
        <v>19</v>
      </c>
      <c r="AT1152">
        <v>47</v>
      </c>
      <c r="AU1152">
        <v>25</v>
      </c>
      <c r="AV1152">
        <v>22</v>
      </c>
      <c r="AW1152">
        <v>47</v>
      </c>
      <c r="AX1152">
        <v>181</v>
      </c>
      <c r="AY1152">
        <v>128</v>
      </c>
      <c r="AZ1152">
        <v>309</v>
      </c>
      <c r="BA1152">
        <v>2</v>
      </c>
      <c r="BB1152">
        <v>3</v>
      </c>
      <c r="BC1152">
        <v>2</v>
      </c>
      <c r="BD1152">
        <v>2</v>
      </c>
      <c r="BE1152">
        <v>2</v>
      </c>
      <c r="BF1152">
        <v>2</v>
      </c>
      <c r="BG1152">
        <v>0</v>
      </c>
      <c r="BH1152">
        <v>13</v>
      </c>
      <c r="BI1152">
        <v>0</v>
      </c>
      <c r="BJ1152">
        <v>0</v>
      </c>
      <c r="BK1152">
        <v>1</v>
      </c>
      <c r="BL1152">
        <v>0</v>
      </c>
      <c r="BM1152">
        <v>1</v>
      </c>
      <c r="BN1152">
        <v>0</v>
      </c>
      <c r="BO1152">
        <v>0</v>
      </c>
      <c r="BP1152">
        <v>0</v>
      </c>
      <c r="BQ1152">
        <v>4</v>
      </c>
      <c r="BR1152">
        <v>9</v>
      </c>
      <c r="BS1152">
        <v>0</v>
      </c>
      <c r="BT1152">
        <v>0</v>
      </c>
      <c r="BU1152">
        <v>2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1</v>
      </c>
      <c r="CD1152">
        <v>1</v>
      </c>
      <c r="CE1152">
        <v>0</v>
      </c>
      <c r="CF1152">
        <v>19</v>
      </c>
      <c r="CG1152">
        <v>4</v>
      </c>
      <c r="CH1152">
        <v>9</v>
      </c>
      <c r="CI1152">
        <v>2</v>
      </c>
      <c r="CJ1152">
        <v>3</v>
      </c>
      <c r="CK1152">
        <v>2</v>
      </c>
      <c r="CL1152">
        <v>2</v>
      </c>
      <c r="CM1152">
        <v>2</v>
      </c>
      <c r="CN1152">
        <v>2</v>
      </c>
      <c r="CO1152">
        <v>0</v>
      </c>
      <c r="CP1152">
        <v>13</v>
      </c>
      <c r="CQ1152">
        <v>13</v>
      </c>
      <c r="CR1152">
        <v>13</v>
      </c>
      <c r="CS1152">
        <v>1</v>
      </c>
    </row>
    <row r="1153" spans="1:97" x14ac:dyDescent="0.25">
      <c r="A1153" t="s">
        <v>5516</v>
      </c>
      <c r="B1153">
        <v>1</v>
      </c>
      <c r="C1153" t="s">
        <v>5517</v>
      </c>
      <c r="D1153">
        <v>19</v>
      </c>
      <c r="E1153" t="s">
        <v>188</v>
      </c>
      <c r="F1153">
        <v>1</v>
      </c>
      <c r="G1153" t="s">
        <v>188</v>
      </c>
      <c r="H1153" t="s">
        <v>5518</v>
      </c>
      <c r="I1153">
        <v>0</v>
      </c>
      <c r="J1153" t="s">
        <v>188</v>
      </c>
      <c r="K1153" t="s">
        <v>189</v>
      </c>
      <c r="L1153" t="s">
        <v>31</v>
      </c>
      <c r="M1153" t="s">
        <v>37</v>
      </c>
      <c r="N1153" t="s">
        <v>35</v>
      </c>
      <c r="O1153" t="s">
        <v>29</v>
      </c>
      <c r="P1153" t="s">
        <v>5167</v>
      </c>
      <c r="Q1153" t="s">
        <v>5168</v>
      </c>
      <c r="R1153" t="s">
        <v>190</v>
      </c>
      <c r="S1153">
        <v>0</v>
      </c>
      <c r="T1153">
        <v>152</v>
      </c>
      <c r="U1153">
        <v>140</v>
      </c>
      <c r="V1153">
        <v>292</v>
      </c>
      <c r="W1153">
        <v>20</v>
      </c>
      <c r="X1153">
        <v>27</v>
      </c>
      <c r="Y1153">
        <v>47</v>
      </c>
      <c r="Z1153">
        <v>152</v>
      </c>
      <c r="AA1153">
        <v>140</v>
      </c>
      <c r="AB1153">
        <v>292</v>
      </c>
      <c r="AC1153">
        <v>21</v>
      </c>
      <c r="AD1153">
        <v>20</v>
      </c>
      <c r="AE1153">
        <v>41</v>
      </c>
      <c r="AF1153">
        <v>21</v>
      </c>
      <c r="AG1153">
        <v>21</v>
      </c>
      <c r="AH1153">
        <v>42</v>
      </c>
      <c r="AI1153">
        <v>28</v>
      </c>
      <c r="AJ1153">
        <v>19</v>
      </c>
      <c r="AK1153">
        <v>47</v>
      </c>
      <c r="AL1153">
        <v>23</v>
      </c>
      <c r="AM1153">
        <v>22</v>
      </c>
      <c r="AN1153">
        <v>45</v>
      </c>
      <c r="AO1153">
        <v>34</v>
      </c>
      <c r="AP1153">
        <v>20</v>
      </c>
      <c r="AQ1153">
        <v>54</v>
      </c>
      <c r="AR1153">
        <v>24</v>
      </c>
      <c r="AS1153">
        <v>22</v>
      </c>
      <c r="AT1153">
        <v>46</v>
      </c>
      <c r="AU1153">
        <v>26</v>
      </c>
      <c r="AV1153">
        <v>27</v>
      </c>
      <c r="AW1153">
        <v>53</v>
      </c>
      <c r="AX1153">
        <v>156</v>
      </c>
      <c r="AY1153">
        <v>131</v>
      </c>
      <c r="AZ1153">
        <v>287</v>
      </c>
      <c r="BA1153">
        <v>2</v>
      </c>
      <c r="BB1153">
        <v>2</v>
      </c>
      <c r="BC1153">
        <v>2</v>
      </c>
      <c r="BD1153">
        <v>2</v>
      </c>
      <c r="BE1153">
        <v>2</v>
      </c>
      <c r="BF1153">
        <v>2</v>
      </c>
      <c r="BG1153">
        <v>0</v>
      </c>
      <c r="BH1153">
        <v>12</v>
      </c>
      <c r="BI1153">
        <v>0</v>
      </c>
      <c r="BJ1153">
        <v>0</v>
      </c>
      <c r="BK1153">
        <v>1</v>
      </c>
      <c r="BL1153">
        <v>0</v>
      </c>
      <c r="BM1153">
        <v>0</v>
      </c>
      <c r="BN1153">
        <v>1</v>
      </c>
      <c r="BO1153">
        <v>0</v>
      </c>
      <c r="BP1153">
        <v>1</v>
      </c>
      <c r="BQ1153">
        <v>1</v>
      </c>
      <c r="BR1153">
        <v>11</v>
      </c>
      <c r="BS1153">
        <v>0</v>
      </c>
      <c r="BT1153">
        <v>0</v>
      </c>
      <c r="BU1153">
        <v>1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2</v>
      </c>
      <c r="CD1153">
        <v>0</v>
      </c>
      <c r="CE1153">
        <v>0</v>
      </c>
      <c r="CF1153">
        <v>18</v>
      </c>
      <c r="CG1153">
        <v>1</v>
      </c>
      <c r="CH1153">
        <v>11</v>
      </c>
      <c r="CI1153">
        <v>2</v>
      </c>
      <c r="CJ1153">
        <v>2</v>
      </c>
      <c r="CK1153">
        <v>2</v>
      </c>
      <c r="CL1153">
        <v>2</v>
      </c>
      <c r="CM1153">
        <v>2</v>
      </c>
      <c r="CN1153">
        <v>2</v>
      </c>
      <c r="CO1153">
        <v>0</v>
      </c>
      <c r="CP1153">
        <v>12</v>
      </c>
      <c r="CQ1153">
        <v>12</v>
      </c>
      <c r="CR1153">
        <v>12</v>
      </c>
      <c r="CS1153">
        <v>1</v>
      </c>
    </row>
    <row r="1154" spans="1:97" x14ac:dyDescent="0.25">
      <c r="A1154" t="s">
        <v>5519</v>
      </c>
      <c r="B1154">
        <v>1</v>
      </c>
      <c r="C1154" t="s">
        <v>5520</v>
      </c>
      <c r="D1154">
        <v>37</v>
      </c>
      <c r="E1154" t="s">
        <v>216</v>
      </c>
      <c r="F1154">
        <v>1</v>
      </c>
      <c r="G1154" t="s">
        <v>380</v>
      </c>
      <c r="H1154" t="s">
        <v>5521</v>
      </c>
      <c r="I1154">
        <v>0</v>
      </c>
      <c r="J1154" t="s">
        <v>217</v>
      </c>
      <c r="K1154" t="s">
        <v>189</v>
      </c>
      <c r="L1154" t="s">
        <v>31</v>
      </c>
      <c r="M1154" t="s">
        <v>37</v>
      </c>
      <c r="N1154" t="s">
        <v>35</v>
      </c>
      <c r="O1154" t="s">
        <v>29</v>
      </c>
      <c r="P1154" t="s">
        <v>5353</v>
      </c>
      <c r="Q1154" t="s">
        <v>3311</v>
      </c>
      <c r="R1154" t="s">
        <v>218</v>
      </c>
      <c r="S1154">
        <v>0</v>
      </c>
      <c r="T1154">
        <v>264</v>
      </c>
      <c r="U1154">
        <v>280</v>
      </c>
      <c r="V1154">
        <v>544</v>
      </c>
      <c r="W1154">
        <v>48</v>
      </c>
      <c r="X1154">
        <v>51</v>
      </c>
      <c r="Y1154">
        <v>99</v>
      </c>
      <c r="Z1154">
        <v>259</v>
      </c>
      <c r="AA1154">
        <v>277</v>
      </c>
      <c r="AB1154">
        <v>536</v>
      </c>
      <c r="AC1154">
        <v>38</v>
      </c>
      <c r="AD1154">
        <v>50</v>
      </c>
      <c r="AE1154">
        <v>88</v>
      </c>
      <c r="AF1154">
        <v>39</v>
      </c>
      <c r="AG1154">
        <v>50</v>
      </c>
      <c r="AH1154">
        <v>89</v>
      </c>
      <c r="AI1154">
        <v>49</v>
      </c>
      <c r="AJ1154">
        <v>47</v>
      </c>
      <c r="AK1154">
        <v>96</v>
      </c>
      <c r="AL1154">
        <v>42</v>
      </c>
      <c r="AM1154">
        <v>46</v>
      </c>
      <c r="AN1154">
        <v>88</v>
      </c>
      <c r="AO1154">
        <v>59</v>
      </c>
      <c r="AP1154">
        <v>46</v>
      </c>
      <c r="AQ1154">
        <v>105</v>
      </c>
      <c r="AR1154">
        <v>39</v>
      </c>
      <c r="AS1154">
        <v>41</v>
      </c>
      <c r="AT1154">
        <v>80</v>
      </c>
      <c r="AU1154">
        <v>45</v>
      </c>
      <c r="AV1154">
        <v>52</v>
      </c>
      <c r="AW1154">
        <v>97</v>
      </c>
      <c r="AX1154">
        <v>273</v>
      </c>
      <c r="AY1154">
        <v>282</v>
      </c>
      <c r="AZ1154">
        <v>555</v>
      </c>
      <c r="BA1154">
        <v>3</v>
      </c>
      <c r="BB1154">
        <v>3</v>
      </c>
      <c r="BC1154">
        <v>3</v>
      </c>
      <c r="BD1154">
        <v>3</v>
      </c>
      <c r="BE1154">
        <v>3</v>
      </c>
      <c r="BF1154">
        <v>3</v>
      </c>
      <c r="BG1154">
        <v>0</v>
      </c>
      <c r="BH1154">
        <v>18</v>
      </c>
      <c r="BI1154">
        <v>0</v>
      </c>
      <c r="BJ1154">
        <v>0</v>
      </c>
      <c r="BK1154">
        <v>0</v>
      </c>
      <c r="BL1154">
        <v>1</v>
      </c>
      <c r="BM1154">
        <v>1</v>
      </c>
      <c r="BN1154">
        <v>0</v>
      </c>
      <c r="BO1154">
        <v>0</v>
      </c>
      <c r="BP1154">
        <v>0</v>
      </c>
      <c r="BQ1154">
        <v>4</v>
      </c>
      <c r="BR1154">
        <v>14</v>
      </c>
      <c r="BS1154">
        <v>0</v>
      </c>
      <c r="BT1154">
        <v>0</v>
      </c>
      <c r="BU1154">
        <v>1</v>
      </c>
      <c r="BV1154">
        <v>2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2</v>
      </c>
      <c r="CD1154">
        <v>0</v>
      </c>
      <c r="CE1154">
        <v>0</v>
      </c>
      <c r="CF1154">
        <v>25</v>
      </c>
      <c r="CG1154">
        <v>4</v>
      </c>
      <c r="CH1154">
        <v>14</v>
      </c>
      <c r="CI1154">
        <v>3</v>
      </c>
      <c r="CJ1154">
        <v>3</v>
      </c>
      <c r="CK1154">
        <v>3</v>
      </c>
      <c r="CL1154">
        <v>3</v>
      </c>
      <c r="CM1154">
        <v>3</v>
      </c>
      <c r="CN1154">
        <v>3</v>
      </c>
      <c r="CO1154">
        <v>0</v>
      </c>
      <c r="CP1154">
        <v>18</v>
      </c>
      <c r="CQ1154">
        <v>19</v>
      </c>
      <c r="CR1154">
        <v>19</v>
      </c>
      <c r="CS1154">
        <v>1</v>
      </c>
    </row>
    <row r="1155" spans="1:97" x14ac:dyDescent="0.25">
      <c r="A1155" t="s">
        <v>5522</v>
      </c>
      <c r="B1155">
        <v>2</v>
      </c>
      <c r="C1155" t="s">
        <v>5520</v>
      </c>
      <c r="D1155">
        <v>37</v>
      </c>
      <c r="E1155" t="s">
        <v>216</v>
      </c>
      <c r="F1155">
        <v>1</v>
      </c>
      <c r="G1155" t="s">
        <v>380</v>
      </c>
      <c r="H1155" t="s">
        <v>5521</v>
      </c>
      <c r="I1155">
        <v>0</v>
      </c>
      <c r="J1155" t="s">
        <v>217</v>
      </c>
      <c r="K1155" t="s">
        <v>189</v>
      </c>
      <c r="L1155" t="s">
        <v>31</v>
      </c>
      <c r="M1155" t="s">
        <v>37</v>
      </c>
      <c r="N1155" t="s">
        <v>35</v>
      </c>
      <c r="O1155" t="s">
        <v>29</v>
      </c>
      <c r="P1155" t="s">
        <v>5353</v>
      </c>
      <c r="Q1155" t="s">
        <v>3311</v>
      </c>
      <c r="R1155" t="s">
        <v>218</v>
      </c>
      <c r="S1155">
        <v>0</v>
      </c>
      <c r="T1155">
        <v>127</v>
      </c>
      <c r="U1155">
        <v>115</v>
      </c>
      <c r="V1155">
        <v>242</v>
      </c>
      <c r="W1155">
        <v>20</v>
      </c>
      <c r="X1155">
        <v>19</v>
      </c>
      <c r="Y1155">
        <v>39</v>
      </c>
      <c r="Z1155">
        <v>125</v>
      </c>
      <c r="AA1155">
        <v>115</v>
      </c>
      <c r="AB1155">
        <v>240</v>
      </c>
      <c r="AC1155">
        <v>17</v>
      </c>
      <c r="AD1155">
        <v>14</v>
      </c>
      <c r="AE1155">
        <v>31</v>
      </c>
      <c r="AF1155">
        <v>17</v>
      </c>
      <c r="AG1155">
        <v>15</v>
      </c>
      <c r="AH1155">
        <v>32</v>
      </c>
      <c r="AI1155">
        <v>19</v>
      </c>
      <c r="AJ1155">
        <v>13</v>
      </c>
      <c r="AK1155">
        <v>32</v>
      </c>
      <c r="AL1155">
        <v>22</v>
      </c>
      <c r="AM1155">
        <v>20</v>
      </c>
      <c r="AN1155">
        <v>42</v>
      </c>
      <c r="AO1155">
        <v>25</v>
      </c>
      <c r="AP1155">
        <v>28</v>
      </c>
      <c r="AQ1155">
        <v>53</v>
      </c>
      <c r="AR1155">
        <v>15</v>
      </c>
      <c r="AS1155">
        <v>11</v>
      </c>
      <c r="AT1155">
        <v>26</v>
      </c>
      <c r="AU1155">
        <v>13</v>
      </c>
      <c r="AV1155">
        <v>21</v>
      </c>
      <c r="AW1155">
        <v>34</v>
      </c>
      <c r="AX1155">
        <v>111</v>
      </c>
      <c r="AY1155">
        <v>108</v>
      </c>
      <c r="AZ1155">
        <v>219</v>
      </c>
      <c r="BA1155">
        <v>2</v>
      </c>
      <c r="BB1155">
        <v>2</v>
      </c>
      <c r="BC1155">
        <v>2</v>
      </c>
      <c r="BD1155">
        <v>2</v>
      </c>
      <c r="BE1155">
        <v>1</v>
      </c>
      <c r="BF1155">
        <v>2</v>
      </c>
      <c r="BG1155">
        <v>0</v>
      </c>
      <c r="BH1155">
        <v>11</v>
      </c>
      <c r="BI1155">
        <v>0</v>
      </c>
      <c r="BJ1155">
        <v>0</v>
      </c>
      <c r="BK1155">
        <v>0</v>
      </c>
      <c r="BL1155">
        <v>1</v>
      </c>
      <c r="BM1155">
        <v>0</v>
      </c>
      <c r="BN1155">
        <v>0</v>
      </c>
      <c r="BO1155">
        <v>0</v>
      </c>
      <c r="BP1155">
        <v>0</v>
      </c>
      <c r="BQ1155">
        <v>1</v>
      </c>
      <c r="BR1155">
        <v>10</v>
      </c>
      <c r="BS1155">
        <v>0</v>
      </c>
      <c r="BT1155">
        <v>0</v>
      </c>
      <c r="BU1155">
        <v>1</v>
      </c>
      <c r="BV1155">
        <v>1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1</v>
      </c>
      <c r="CE1155">
        <v>0</v>
      </c>
      <c r="CF1155">
        <v>15</v>
      </c>
      <c r="CG1155">
        <v>1</v>
      </c>
      <c r="CH1155">
        <v>10</v>
      </c>
      <c r="CI1155">
        <v>2</v>
      </c>
      <c r="CJ1155">
        <v>2</v>
      </c>
      <c r="CK1155">
        <v>2</v>
      </c>
      <c r="CL1155">
        <v>2</v>
      </c>
      <c r="CM1155">
        <v>1</v>
      </c>
      <c r="CN1155">
        <v>2</v>
      </c>
      <c r="CO1155">
        <v>0</v>
      </c>
      <c r="CP1155">
        <v>11</v>
      </c>
      <c r="CQ1155">
        <v>12</v>
      </c>
      <c r="CR1155">
        <v>11</v>
      </c>
      <c r="CS1155">
        <v>1</v>
      </c>
    </row>
    <row r="1156" spans="1:97" x14ac:dyDescent="0.25">
      <c r="A1156" t="s">
        <v>5523</v>
      </c>
      <c r="B1156">
        <v>1</v>
      </c>
      <c r="C1156" t="s">
        <v>5524</v>
      </c>
      <c r="D1156">
        <v>19</v>
      </c>
      <c r="E1156" t="s">
        <v>188</v>
      </c>
      <c r="F1156">
        <v>1</v>
      </c>
      <c r="G1156" t="s">
        <v>188</v>
      </c>
      <c r="H1156" t="s">
        <v>1185</v>
      </c>
      <c r="I1156">
        <v>0</v>
      </c>
      <c r="J1156" t="s">
        <v>188</v>
      </c>
      <c r="K1156" t="s">
        <v>189</v>
      </c>
      <c r="L1156" t="s">
        <v>31</v>
      </c>
      <c r="M1156" t="s">
        <v>37</v>
      </c>
      <c r="N1156" t="s">
        <v>35</v>
      </c>
      <c r="O1156" t="s">
        <v>29</v>
      </c>
      <c r="P1156" t="s">
        <v>2771</v>
      </c>
      <c r="Q1156" t="s">
        <v>2772</v>
      </c>
      <c r="R1156" t="s">
        <v>190</v>
      </c>
      <c r="S1156">
        <v>0</v>
      </c>
      <c r="T1156">
        <v>312</v>
      </c>
      <c r="U1156">
        <v>330</v>
      </c>
      <c r="V1156">
        <v>642</v>
      </c>
      <c r="W1156">
        <v>56</v>
      </c>
      <c r="X1156">
        <v>48</v>
      </c>
      <c r="Y1156">
        <v>104</v>
      </c>
      <c r="Z1156">
        <v>310</v>
      </c>
      <c r="AA1156">
        <v>328</v>
      </c>
      <c r="AB1156">
        <v>638</v>
      </c>
      <c r="AC1156">
        <v>48</v>
      </c>
      <c r="AD1156">
        <v>53</v>
      </c>
      <c r="AE1156">
        <v>101</v>
      </c>
      <c r="AF1156">
        <v>49</v>
      </c>
      <c r="AG1156">
        <v>53</v>
      </c>
      <c r="AH1156">
        <v>102</v>
      </c>
      <c r="AI1156">
        <v>55</v>
      </c>
      <c r="AJ1156">
        <v>74</v>
      </c>
      <c r="AK1156">
        <v>129</v>
      </c>
      <c r="AL1156">
        <v>55</v>
      </c>
      <c r="AM1156">
        <v>50</v>
      </c>
      <c r="AN1156">
        <v>105</v>
      </c>
      <c r="AO1156">
        <v>51</v>
      </c>
      <c r="AP1156">
        <v>48</v>
      </c>
      <c r="AQ1156">
        <v>99</v>
      </c>
      <c r="AR1156">
        <v>48</v>
      </c>
      <c r="AS1156">
        <v>59</v>
      </c>
      <c r="AT1156">
        <v>107</v>
      </c>
      <c r="AU1156">
        <v>51</v>
      </c>
      <c r="AV1156">
        <v>48</v>
      </c>
      <c r="AW1156">
        <v>99</v>
      </c>
      <c r="AX1156">
        <v>309</v>
      </c>
      <c r="AY1156">
        <v>332</v>
      </c>
      <c r="AZ1156">
        <v>641</v>
      </c>
      <c r="BA1156">
        <v>3</v>
      </c>
      <c r="BB1156">
        <v>4</v>
      </c>
      <c r="BC1156">
        <v>3</v>
      </c>
      <c r="BD1156">
        <v>3</v>
      </c>
      <c r="BE1156">
        <v>3</v>
      </c>
      <c r="BF1156">
        <v>3</v>
      </c>
      <c r="BG1156">
        <v>0</v>
      </c>
      <c r="BH1156">
        <v>19</v>
      </c>
      <c r="BI1156">
        <v>0</v>
      </c>
      <c r="BJ1156">
        <v>0</v>
      </c>
      <c r="BK1156">
        <v>1</v>
      </c>
      <c r="BL1156">
        <v>0</v>
      </c>
      <c r="BM1156">
        <v>0</v>
      </c>
      <c r="BN1156">
        <v>1</v>
      </c>
      <c r="BO1156">
        <v>0</v>
      </c>
      <c r="BP1156">
        <v>0</v>
      </c>
      <c r="BQ1156">
        <v>2</v>
      </c>
      <c r="BR1156">
        <v>17</v>
      </c>
      <c r="BS1156">
        <v>0</v>
      </c>
      <c r="BT1156">
        <v>0</v>
      </c>
      <c r="BU1156">
        <v>2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1</v>
      </c>
      <c r="CD1156">
        <v>1</v>
      </c>
      <c r="CE1156">
        <v>0</v>
      </c>
      <c r="CF1156">
        <v>25</v>
      </c>
      <c r="CG1156">
        <v>2</v>
      </c>
      <c r="CH1156">
        <v>17</v>
      </c>
      <c r="CI1156">
        <v>3</v>
      </c>
      <c r="CJ1156">
        <v>4</v>
      </c>
      <c r="CK1156">
        <v>3</v>
      </c>
      <c r="CL1156">
        <v>3</v>
      </c>
      <c r="CM1156">
        <v>3</v>
      </c>
      <c r="CN1156">
        <v>3</v>
      </c>
      <c r="CO1156">
        <v>0</v>
      </c>
      <c r="CP1156">
        <v>19</v>
      </c>
      <c r="CQ1156">
        <v>19</v>
      </c>
      <c r="CR1156">
        <v>19</v>
      </c>
      <c r="CS1156">
        <v>1</v>
      </c>
    </row>
    <row r="1157" spans="1:97" x14ac:dyDescent="0.25">
      <c r="A1157" t="s">
        <v>5525</v>
      </c>
      <c r="B1157">
        <v>1</v>
      </c>
      <c r="C1157" t="s">
        <v>5517</v>
      </c>
      <c r="D1157">
        <v>37</v>
      </c>
      <c r="E1157" t="s">
        <v>216</v>
      </c>
      <c r="F1157">
        <v>1</v>
      </c>
      <c r="G1157" t="s">
        <v>380</v>
      </c>
      <c r="H1157" t="s">
        <v>5526</v>
      </c>
      <c r="I1157">
        <v>534</v>
      </c>
      <c r="J1157" t="s">
        <v>217</v>
      </c>
      <c r="K1157" t="s">
        <v>189</v>
      </c>
      <c r="L1157" t="s">
        <v>31</v>
      </c>
      <c r="M1157" t="s">
        <v>37</v>
      </c>
      <c r="N1157" t="s">
        <v>35</v>
      </c>
      <c r="O1157" t="s">
        <v>29</v>
      </c>
      <c r="P1157" t="s">
        <v>5392</v>
      </c>
      <c r="Q1157" t="s">
        <v>5195</v>
      </c>
      <c r="R1157" t="s">
        <v>218</v>
      </c>
      <c r="S1157">
        <v>0</v>
      </c>
      <c r="T1157">
        <v>191</v>
      </c>
      <c r="U1157">
        <v>182</v>
      </c>
      <c r="V1157">
        <v>373</v>
      </c>
      <c r="W1157">
        <v>38</v>
      </c>
      <c r="X1157">
        <v>30</v>
      </c>
      <c r="Y1157">
        <v>68</v>
      </c>
      <c r="Z1157">
        <v>191</v>
      </c>
      <c r="AA1157">
        <v>182</v>
      </c>
      <c r="AB1157">
        <v>373</v>
      </c>
      <c r="AC1157">
        <v>29</v>
      </c>
      <c r="AD1157">
        <v>25</v>
      </c>
      <c r="AE1157">
        <v>54</v>
      </c>
      <c r="AF1157">
        <v>30</v>
      </c>
      <c r="AG1157">
        <v>25</v>
      </c>
      <c r="AH1157">
        <v>55</v>
      </c>
      <c r="AI1157">
        <v>39</v>
      </c>
      <c r="AJ1157">
        <v>29</v>
      </c>
      <c r="AK1157">
        <v>68</v>
      </c>
      <c r="AL1157">
        <v>28</v>
      </c>
      <c r="AM1157">
        <v>37</v>
      </c>
      <c r="AN1157">
        <v>65</v>
      </c>
      <c r="AO1157">
        <v>36</v>
      </c>
      <c r="AP1157">
        <v>26</v>
      </c>
      <c r="AQ1157">
        <v>62</v>
      </c>
      <c r="AR1157">
        <v>24</v>
      </c>
      <c r="AS1157">
        <v>29</v>
      </c>
      <c r="AT1157">
        <v>53</v>
      </c>
      <c r="AU1157">
        <v>34</v>
      </c>
      <c r="AV1157">
        <v>29</v>
      </c>
      <c r="AW1157">
        <v>63</v>
      </c>
      <c r="AX1157">
        <v>191</v>
      </c>
      <c r="AY1157">
        <v>175</v>
      </c>
      <c r="AZ1157">
        <v>366</v>
      </c>
      <c r="BA1157">
        <v>2</v>
      </c>
      <c r="BB1157">
        <v>2</v>
      </c>
      <c r="BC1157">
        <v>2</v>
      </c>
      <c r="BD1157">
        <v>2</v>
      </c>
      <c r="BE1157">
        <v>2</v>
      </c>
      <c r="BF1157">
        <v>2</v>
      </c>
      <c r="BG1157">
        <v>0</v>
      </c>
      <c r="BH1157">
        <v>12</v>
      </c>
      <c r="BI1157">
        <v>0</v>
      </c>
      <c r="BJ1157">
        <v>0</v>
      </c>
      <c r="BK1157">
        <v>0</v>
      </c>
      <c r="BL1157">
        <v>1</v>
      </c>
      <c r="BM1157">
        <v>0</v>
      </c>
      <c r="BN1157">
        <v>1</v>
      </c>
      <c r="BO1157">
        <v>0</v>
      </c>
      <c r="BP1157">
        <v>0</v>
      </c>
      <c r="BQ1157">
        <v>3</v>
      </c>
      <c r="BR1157">
        <v>9</v>
      </c>
      <c r="BS1157">
        <v>0</v>
      </c>
      <c r="BT1157">
        <v>0</v>
      </c>
      <c r="BU1157">
        <v>1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1</v>
      </c>
      <c r="CD1157">
        <v>0</v>
      </c>
      <c r="CE1157">
        <v>0</v>
      </c>
      <c r="CF1157">
        <v>16</v>
      </c>
      <c r="CG1157">
        <v>3</v>
      </c>
      <c r="CH1157">
        <v>9</v>
      </c>
      <c r="CI1157">
        <v>2</v>
      </c>
      <c r="CJ1157">
        <v>2</v>
      </c>
      <c r="CK1157">
        <v>2</v>
      </c>
      <c r="CL1157">
        <v>2</v>
      </c>
      <c r="CM1157">
        <v>2</v>
      </c>
      <c r="CN1157">
        <v>2</v>
      </c>
      <c r="CO1157">
        <v>0</v>
      </c>
      <c r="CP1157">
        <v>12</v>
      </c>
      <c r="CQ1157">
        <v>12</v>
      </c>
      <c r="CR1157">
        <v>12</v>
      </c>
      <c r="CS1157">
        <v>1</v>
      </c>
    </row>
    <row r="1158" spans="1:97" x14ac:dyDescent="0.25">
      <c r="A1158" t="s">
        <v>5527</v>
      </c>
      <c r="B1158">
        <v>2</v>
      </c>
      <c r="C1158" t="s">
        <v>5528</v>
      </c>
      <c r="D1158">
        <v>37</v>
      </c>
      <c r="E1158" t="s">
        <v>216</v>
      </c>
      <c r="F1158">
        <v>1</v>
      </c>
      <c r="G1158" t="s">
        <v>380</v>
      </c>
      <c r="H1158" t="s">
        <v>5500</v>
      </c>
      <c r="I1158">
        <v>412</v>
      </c>
      <c r="J1158" t="s">
        <v>217</v>
      </c>
      <c r="K1158" t="s">
        <v>189</v>
      </c>
      <c r="L1158" t="s">
        <v>31</v>
      </c>
      <c r="M1158" t="s">
        <v>37</v>
      </c>
      <c r="N1158" t="s">
        <v>35</v>
      </c>
      <c r="O1158" t="s">
        <v>29</v>
      </c>
      <c r="P1158" t="s">
        <v>5446</v>
      </c>
      <c r="Q1158" t="s">
        <v>4029</v>
      </c>
      <c r="R1158" t="s">
        <v>218</v>
      </c>
      <c r="S1158">
        <v>0</v>
      </c>
      <c r="T1158">
        <v>126</v>
      </c>
      <c r="U1158">
        <v>139</v>
      </c>
      <c r="V1158">
        <v>265</v>
      </c>
      <c r="W1158">
        <v>13</v>
      </c>
      <c r="X1158">
        <v>25</v>
      </c>
      <c r="Y1158">
        <v>38</v>
      </c>
      <c r="Z1158">
        <v>126</v>
      </c>
      <c r="AA1158">
        <v>139</v>
      </c>
      <c r="AB1158">
        <v>265</v>
      </c>
      <c r="AC1158">
        <v>23</v>
      </c>
      <c r="AD1158">
        <v>15</v>
      </c>
      <c r="AE1158">
        <v>38</v>
      </c>
      <c r="AF1158">
        <v>24</v>
      </c>
      <c r="AG1158">
        <v>15</v>
      </c>
      <c r="AH1158">
        <v>39</v>
      </c>
      <c r="AI1158">
        <v>19</v>
      </c>
      <c r="AJ1158">
        <v>26</v>
      </c>
      <c r="AK1158">
        <v>45</v>
      </c>
      <c r="AL1158">
        <v>25</v>
      </c>
      <c r="AM1158">
        <v>23</v>
      </c>
      <c r="AN1158">
        <v>48</v>
      </c>
      <c r="AO1158">
        <v>21</v>
      </c>
      <c r="AP1158">
        <v>23</v>
      </c>
      <c r="AQ1158">
        <v>44</v>
      </c>
      <c r="AR1158">
        <v>10</v>
      </c>
      <c r="AS1158">
        <v>25</v>
      </c>
      <c r="AT1158">
        <v>35</v>
      </c>
      <c r="AU1158">
        <v>37</v>
      </c>
      <c r="AV1158">
        <v>18</v>
      </c>
      <c r="AW1158">
        <v>55</v>
      </c>
      <c r="AX1158">
        <v>136</v>
      </c>
      <c r="AY1158">
        <v>130</v>
      </c>
      <c r="AZ1158">
        <v>266</v>
      </c>
      <c r="BA1158">
        <v>2</v>
      </c>
      <c r="BB1158">
        <v>2</v>
      </c>
      <c r="BC1158">
        <v>2</v>
      </c>
      <c r="BD1158">
        <v>2</v>
      </c>
      <c r="BE1158">
        <v>2</v>
      </c>
      <c r="BF1158">
        <v>2</v>
      </c>
      <c r="BG1158">
        <v>0</v>
      </c>
      <c r="BH1158">
        <v>12</v>
      </c>
      <c r="BI1158">
        <v>0</v>
      </c>
      <c r="BJ1158">
        <v>0</v>
      </c>
      <c r="BK1158">
        <v>1</v>
      </c>
      <c r="BL1158">
        <v>0</v>
      </c>
      <c r="BM1158">
        <v>0</v>
      </c>
      <c r="BN1158">
        <v>1</v>
      </c>
      <c r="BO1158">
        <v>0</v>
      </c>
      <c r="BP1158">
        <v>0</v>
      </c>
      <c r="BQ1158">
        <v>1</v>
      </c>
      <c r="BR1158">
        <v>11</v>
      </c>
      <c r="BS1158">
        <v>0</v>
      </c>
      <c r="BT1158">
        <v>0</v>
      </c>
      <c r="BU1158">
        <v>1</v>
      </c>
      <c r="BV1158">
        <v>3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1</v>
      </c>
      <c r="CE1158">
        <v>0</v>
      </c>
      <c r="CF1158">
        <v>19</v>
      </c>
      <c r="CG1158">
        <v>1</v>
      </c>
      <c r="CH1158">
        <v>11</v>
      </c>
      <c r="CI1158">
        <v>2</v>
      </c>
      <c r="CJ1158">
        <v>2</v>
      </c>
      <c r="CK1158">
        <v>2</v>
      </c>
      <c r="CL1158">
        <v>2</v>
      </c>
      <c r="CM1158">
        <v>2</v>
      </c>
      <c r="CN1158">
        <v>2</v>
      </c>
      <c r="CO1158">
        <v>0</v>
      </c>
      <c r="CP1158">
        <v>12</v>
      </c>
      <c r="CQ1158">
        <v>12</v>
      </c>
      <c r="CR1158">
        <v>12</v>
      </c>
      <c r="CS1158">
        <v>1</v>
      </c>
    </row>
    <row r="1159" spans="1:97" x14ac:dyDescent="0.25">
      <c r="A1159" t="s">
        <v>5529</v>
      </c>
      <c r="B1159">
        <v>2</v>
      </c>
      <c r="C1159" t="s">
        <v>5530</v>
      </c>
      <c r="D1159">
        <v>37</v>
      </c>
      <c r="E1159" t="s">
        <v>216</v>
      </c>
      <c r="F1159">
        <v>1</v>
      </c>
      <c r="G1159" t="s">
        <v>380</v>
      </c>
      <c r="H1159" t="s">
        <v>5526</v>
      </c>
      <c r="I1159">
        <v>534</v>
      </c>
      <c r="J1159" t="s">
        <v>217</v>
      </c>
      <c r="K1159" t="s">
        <v>189</v>
      </c>
      <c r="L1159" t="s">
        <v>31</v>
      </c>
      <c r="M1159" t="s">
        <v>37</v>
      </c>
      <c r="N1159" t="s">
        <v>35</v>
      </c>
      <c r="O1159" t="s">
        <v>29</v>
      </c>
      <c r="P1159" t="s">
        <v>5392</v>
      </c>
      <c r="Q1159" t="s">
        <v>5195</v>
      </c>
      <c r="R1159" t="s">
        <v>218</v>
      </c>
      <c r="S1159">
        <v>0</v>
      </c>
      <c r="T1159">
        <v>166</v>
      </c>
      <c r="U1159">
        <v>162</v>
      </c>
      <c r="V1159">
        <v>328</v>
      </c>
      <c r="W1159">
        <v>33</v>
      </c>
      <c r="X1159">
        <v>24</v>
      </c>
      <c r="Y1159">
        <v>57</v>
      </c>
      <c r="Z1159">
        <v>166</v>
      </c>
      <c r="AA1159">
        <v>162</v>
      </c>
      <c r="AB1159">
        <v>328</v>
      </c>
      <c r="AC1159">
        <v>22</v>
      </c>
      <c r="AD1159">
        <v>20</v>
      </c>
      <c r="AE1159">
        <v>42</v>
      </c>
      <c r="AF1159">
        <v>22</v>
      </c>
      <c r="AG1159">
        <v>25</v>
      </c>
      <c r="AH1159">
        <v>47</v>
      </c>
      <c r="AI1159">
        <v>34</v>
      </c>
      <c r="AJ1159">
        <v>30</v>
      </c>
      <c r="AK1159">
        <v>64</v>
      </c>
      <c r="AL1159">
        <v>28</v>
      </c>
      <c r="AM1159">
        <v>31</v>
      </c>
      <c r="AN1159">
        <v>59</v>
      </c>
      <c r="AO1159">
        <v>29</v>
      </c>
      <c r="AP1159">
        <v>23</v>
      </c>
      <c r="AQ1159">
        <v>52</v>
      </c>
      <c r="AR1159">
        <v>26</v>
      </c>
      <c r="AS1159">
        <v>27</v>
      </c>
      <c r="AT1159">
        <v>53</v>
      </c>
      <c r="AU1159">
        <v>31</v>
      </c>
      <c r="AV1159">
        <v>31</v>
      </c>
      <c r="AW1159">
        <v>62</v>
      </c>
      <c r="AX1159">
        <v>170</v>
      </c>
      <c r="AY1159">
        <v>167</v>
      </c>
      <c r="AZ1159">
        <v>337</v>
      </c>
      <c r="BA1159">
        <v>2</v>
      </c>
      <c r="BB1159">
        <v>2</v>
      </c>
      <c r="BC1159">
        <v>2</v>
      </c>
      <c r="BD1159">
        <v>2</v>
      </c>
      <c r="BE1159">
        <v>2</v>
      </c>
      <c r="BF1159">
        <v>2</v>
      </c>
      <c r="BG1159">
        <v>0</v>
      </c>
      <c r="BH1159">
        <v>12</v>
      </c>
      <c r="BI1159">
        <v>0</v>
      </c>
      <c r="BJ1159">
        <v>0</v>
      </c>
      <c r="BK1159">
        <v>0</v>
      </c>
      <c r="BL1159">
        <v>1</v>
      </c>
      <c r="BM1159">
        <v>0</v>
      </c>
      <c r="BN1159">
        <v>0</v>
      </c>
      <c r="BO1159">
        <v>0</v>
      </c>
      <c r="BP1159">
        <v>0</v>
      </c>
      <c r="BQ1159">
        <v>3</v>
      </c>
      <c r="BR1159">
        <v>9</v>
      </c>
      <c r="BS1159">
        <v>0</v>
      </c>
      <c r="BT1159">
        <v>0</v>
      </c>
      <c r="BU1159">
        <v>2</v>
      </c>
      <c r="BV1159">
        <v>2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1</v>
      </c>
      <c r="CD1159">
        <v>0</v>
      </c>
      <c r="CE1159">
        <v>0</v>
      </c>
      <c r="CF1159">
        <v>18</v>
      </c>
      <c r="CG1159">
        <v>3</v>
      </c>
      <c r="CH1159">
        <v>9</v>
      </c>
      <c r="CI1159">
        <v>2</v>
      </c>
      <c r="CJ1159">
        <v>2</v>
      </c>
      <c r="CK1159">
        <v>2</v>
      </c>
      <c r="CL1159">
        <v>2</v>
      </c>
      <c r="CM1159">
        <v>2</v>
      </c>
      <c r="CN1159">
        <v>2</v>
      </c>
      <c r="CO1159">
        <v>0</v>
      </c>
      <c r="CP1159">
        <v>12</v>
      </c>
      <c r="CQ1159">
        <v>12</v>
      </c>
      <c r="CR1159">
        <v>12</v>
      </c>
      <c r="CS1159">
        <v>1</v>
      </c>
    </row>
    <row r="1160" spans="1:97" x14ac:dyDescent="0.25">
      <c r="A1160" t="s">
        <v>5531</v>
      </c>
      <c r="B1160">
        <v>2</v>
      </c>
      <c r="C1160" t="s">
        <v>5532</v>
      </c>
      <c r="D1160">
        <v>37</v>
      </c>
      <c r="E1160" t="s">
        <v>216</v>
      </c>
      <c r="F1160">
        <v>1</v>
      </c>
      <c r="G1160" t="s">
        <v>380</v>
      </c>
      <c r="H1160" t="s">
        <v>1108</v>
      </c>
      <c r="I1160">
        <v>0</v>
      </c>
      <c r="J1160" t="s">
        <v>217</v>
      </c>
      <c r="K1160" t="s">
        <v>189</v>
      </c>
      <c r="L1160" t="s">
        <v>31</v>
      </c>
      <c r="M1160" t="s">
        <v>37</v>
      </c>
      <c r="N1160" t="s">
        <v>35</v>
      </c>
      <c r="O1160" t="s">
        <v>29</v>
      </c>
      <c r="P1160" t="s">
        <v>5509</v>
      </c>
      <c r="Q1160" t="s">
        <v>2939</v>
      </c>
      <c r="R1160" t="s">
        <v>218</v>
      </c>
      <c r="S1160">
        <v>0</v>
      </c>
      <c r="T1160">
        <v>231</v>
      </c>
      <c r="U1160">
        <v>229</v>
      </c>
      <c r="V1160">
        <v>460</v>
      </c>
      <c r="W1160">
        <v>44</v>
      </c>
      <c r="X1160">
        <v>44</v>
      </c>
      <c r="Y1160">
        <v>88</v>
      </c>
      <c r="Z1160">
        <v>231</v>
      </c>
      <c r="AA1160">
        <v>229</v>
      </c>
      <c r="AB1160">
        <v>460</v>
      </c>
      <c r="AC1160">
        <v>45</v>
      </c>
      <c r="AD1160">
        <v>31</v>
      </c>
      <c r="AE1160">
        <v>76</v>
      </c>
      <c r="AF1160">
        <v>48</v>
      </c>
      <c r="AG1160">
        <v>33</v>
      </c>
      <c r="AH1160">
        <v>81</v>
      </c>
      <c r="AI1160">
        <v>44</v>
      </c>
      <c r="AJ1160">
        <v>49</v>
      </c>
      <c r="AK1160">
        <v>93</v>
      </c>
      <c r="AL1160">
        <v>33</v>
      </c>
      <c r="AM1160">
        <v>32</v>
      </c>
      <c r="AN1160">
        <v>65</v>
      </c>
      <c r="AO1160">
        <v>40</v>
      </c>
      <c r="AP1160">
        <v>40</v>
      </c>
      <c r="AQ1160">
        <v>80</v>
      </c>
      <c r="AR1160">
        <v>46</v>
      </c>
      <c r="AS1160">
        <v>41</v>
      </c>
      <c r="AT1160">
        <v>87</v>
      </c>
      <c r="AU1160">
        <v>28</v>
      </c>
      <c r="AV1160">
        <v>34</v>
      </c>
      <c r="AW1160">
        <v>62</v>
      </c>
      <c r="AX1160">
        <v>239</v>
      </c>
      <c r="AY1160">
        <v>229</v>
      </c>
      <c r="AZ1160">
        <v>468</v>
      </c>
      <c r="BA1160">
        <v>3</v>
      </c>
      <c r="BB1160">
        <v>3</v>
      </c>
      <c r="BC1160">
        <v>2</v>
      </c>
      <c r="BD1160">
        <v>3</v>
      </c>
      <c r="BE1160">
        <v>3</v>
      </c>
      <c r="BF1160">
        <v>2</v>
      </c>
      <c r="BG1160">
        <v>0</v>
      </c>
      <c r="BH1160">
        <v>16</v>
      </c>
      <c r="BI1160">
        <v>0</v>
      </c>
      <c r="BJ1160">
        <v>0</v>
      </c>
      <c r="BK1160">
        <v>1</v>
      </c>
      <c r="BL1160">
        <v>0</v>
      </c>
      <c r="BM1160">
        <v>0</v>
      </c>
      <c r="BN1160">
        <v>1</v>
      </c>
      <c r="BO1160">
        <v>0</v>
      </c>
      <c r="BP1160">
        <v>0</v>
      </c>
      <c r="BQ1160">
        <v>1</v>
      </c>
      <c r="BR1160">
        <v>15</v>
      </c>
      <c r="BS1160">
        <v>0</v>
      </c>
      <c r="BT1160">
        <v>0</v>
      </c>
      <c r="BU1160">
        <v>1</v>
      </c>
      <c r="BV1160">
        <v>3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1</v>
      </c>
      <c r="CD1160">
        <v>0</v>
      </c>
      <c r="CE1160">
        <v>0</v>
      </c>
      <c r="CF1160">
        <v>23</v>
      </c>
      <c r="CG1160">
        <v>1</v>
      </c>
      <c r="CH1160">
        <v>15</v>
      </c>
      <c r="CI1160">
        <v>3</v>
      </c>
      <c r="CJ1160">
        <v>3</v>
      </c>
      <c r="CK1160">
        <v>2</v>
      </c>
      <c r="CL1160">
        <v>3</v>
      </c>
      <c r="CM1160">
        <v>3</v>
      </c>
      <c r="CN1160">
        <v>2</v>
      </c>
      <c r="CO1160">
        <v>0</v>
      </c>
      <c r="CP1160">
        <v>16</v>
      </c>
      <c r="CQ1160">
        <v>16</v>
      </c>
      <c r="CR1160">
        <v>16</v>
      </c>
      <c r="CS1160">
        <v>1</v>
      </c>
    </row>
    <row r="1161" spans="1:97" x14ac:dyDescent="0.25">
      <c r="A1161" t="s">
        <v>5533</v>
      </c>
      <c r="B1161">
        <v>2</v>
      </c>
      <c r="C1161" t="s">
        <v>5534</v>
      </c>
      <c r="D1161">
        <v>37</v>
      </c>
      <c r="E1161" t="s">
        <v>216</v>
      </c>
      <c r="F1161">
        <v>1</v>
      </c>
      <c r="G1161" t="s">
        <v>380</v>
      </c>
      <c r="H1161" t="s">
        <v>5535</v>
      </c>
      <c r="I1161">
        <v>1305</v>
      </c>
      <c r="J1161" t="s">
        <v>217</v>
      </c>
      <c r="K1161" t="s">
        <v>189</v>
      </c>
      <c r="L1161" t="s">
        <v>31</v>
      </c>
      <c r="M1161" t="s">
        <v>37</v>
      </c>
      <c r="N1161" t="s">
        <v>35</v>
      </c>
      <c r="O1161" t="s">
        <v>29</v>
      </c>
      <c r="P1161" t="s">
        <v>5442</v>
      </c>
      <c r="Q1161" t="s">
        <v>4029</v>
      </c>
      <c r="R1161" t="s">
        <v>218</v>
      </c>
      <c r="S1161">
        <v>0</v>
      </c>
      <c r="T1161">
        <v>197</v>
      </c>
      <c r="U1161">
        <v>157</v>
      </c>
      <c r="V1161">
        <v>354</v>
      </c>
      <c r="W1161">
        <v>31</v>
      </c>
      <c r="X1161">
        <v>27</v>
      </c>
      <c r="Y1161">
        <v>58</v>
      </c>
      <c r="Z1161">
        <v>197</v>
      </c>
      <c r="AA1161">
        <v>156</v>
      </c>
      <c r="AB1161">
        <v>353</v>
      </c>
      <c r="AC1161">
        <v>19</v>
      </c>
      <c r="AD1161">
        <v>17</v>
      </c>
      <c r="AE1161">
        <v>36</v>
      </c>
      <c r="AF1161">
        <v>19</v>
      </c>
      <c r="AG1161">
        <v>17</v>
      </c>
      <c r="AH1161">
        <v>36</v>
      </c>
      <c r="AI1161">
        <v>28</v>
      </c>
      <c r="AJ1161">
        <v>20</v>
      </c>
      <c r="AK1161">
        <v>48</v>
      </c>
      <c r="AL1161">
        <v>44</v>
      </c>
      <c r="AM1161">
        <v>30</v>
      </c>
      <c r="AN1161">
        <v>74</v>
      </c>
      <c r="AO1161">
        <v>28</v>
      </c>
      <c r="AP1161">
        <v>21</v>
      </c>
      <c r="AQ1161">
        <v>49</v>
      </c>
      <c r="AR1161">
        <v>36</v>
      </c>
      <c r="AS1161">
        <v>28</v>
      </c>
      <c r="AT1161">
        <v>64</v>
      </c>
      <c r="AU1161">
        <v>27</v>
      </c>
      <c r="AV1161">
        <v>22</v>
      </c>
      <c r="AW1161">
        <v>49</v>
      </c>
      <c r="AX1161">
        <v>182</v>
      </c>
      <c r="AY1161">
        <v>138</v>
      </c>
      <c r="AZ1161">
        <v>320</v>
      </c>
      <c r="BA1161">
        <v>2</v>
      </c>
      <c r="BB1161">
        <v>2</v>
      </c>
      <c r="BC1161">
        <v>3</v>
      </c>
      <c r="BD1161">
        <v>2</v>
      </c>
      <c r="BE1161">
        <v>2</v>
      </c>
      <c r="BF1161">
        <v>2</v>
      </c>
      <c r="BG1161">
        <v>0</v>
      </c>
      <c r="BH1161">
        <v>13</v>
      </c>
      <c r="BI1161">
        <v>0</v>
      </c>
      <c r="BJ1161">
        <v>0</v>
      </c>
      <c r="BK1161">
        <v>1</v>
      </c>
      <c r="BL1161">
        <v>0</v>
      </c>
      <c r="BM1161">
        <v>0</v>
      </c>
      <c r="BN1161">
        <v>1</v>
      </c>
      <c r="BO1161">
        <v>0</v>
      </c>
      <c r="BP1161">
        <v>0</v>
      </c>
      <c r="BQ1161">
        <v>5</v>
      </c>
      <c r="BR1161">
        <v>8</v>
      </c>
      <c r="BS1161">
        <v>0</v>
      </c>
      <c r="BT1161">
        <v>0</v>
      </c>
      <c r="BU1161">
        <v>2</v>
      </c>
      <c r="BV1161">
        <v>1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1</v>
      </c>
      <c r="CD1161">
        <v>1</v>
      </c>
      <c r="CE1161">
        <v>0</v>
      </c>
      <c r="CF1161">
        <v>20</v>
      </c>
      <c r="CG1161">
        <v>5</v>
      </c>
      <c r="CH1161">
        <v>8</v>
      </c>
      <c r="CI1161">
        <v>2</v>
      </c>
      <c r="CJ1161">
        <v>2</v>
      </c>
      <c r="CK1161">
        <v>3</v>
      </c>
      <c r="CL1161">
        <v>2</v>
      </c>
      <c r="CM1161">
        <v>2</v>
      </c>
      <c r="CN1161">
        <v>2</v>
      </c>
      <c r="CO1161">
        <v>0</v>
      </c>
      <c r="CP1161">
        <v>13</v>
      </c>
      <c r="CQ1161">
        <v>18</v>
      </c>
      <c r="CR1161">
        <v>13</v>
      </c>
      <c r="CS1161">
        <v>1</v>
      </c>
    </row>
    <row r="1162" spans="1:97" x14ac:dyDescent="0.25">
      <c r="A1162" t="s">
        <v>5536</v>
      </c>
      <c r="B1162">
        <v>2</v>
      </c>
      <c r="C1162" t="s">
        <v>972</v>
      </c>
      <c r="D1162">
        <v>19</v>
      </c>
      <c r="E1162" t="s">
        <v>188</v>
      </c>
      <c r="F1162">
        <v>1</v>
      </c>
      <c r="G1162" t="s">
        <v>188</v>
      </c>
      <c r="H1162" t="s">
        <v>5270</v>
      </c>
      <c r="I1162">
        <v>0</v>
      </c>
      <c r="J1162" t="s">
        <v>188</v>
      </c>
      <c r="K1162" t="s">
        <v>189</v>
      </c>
      <c r="L1162" t="s">
        <v>31</v>
      </c>
      <c r="M1162" t="s">
        <v>37</v>
      </c>
      <c r="N1162" t="s">
        <v>35</v>
      </c>
      <c r="O1162" t="s">
        <v>29</v>
      </c>
      <c r="P1162" t="s">
        <v>2909</v>
      </c>
      <c r="Q1162" t="s">
        <v>2888</v>
      </c>
      <c r="R1162" t="s">
        <v>190</v>
      </c>
      <c r="S1162">
        <v>0</v>
      </c>
      <c r="T1162">
        <v>135</v>
      </c>
      <c r="U1162">
        <v>126</v>
      </c>
      <c r="V1162">
        <v>261</v>
      </c>
      <c r="W1162">
        <v>21</v>
      </c>
      <c r="X1162">
        <v>22</v>
      </c>
      <c r="Y1162">
        <v>43</v>
      </c>
      <c r="Z1162">
        <v>135</v>
      </c>
      <c r="AA1162">
        <v>126</v>
      </c>
      <c r="AB1162">
        <v>261</v>
      </c>
      <c r="AC1162">
        <v>9</v>
      </c>
      <c r="AD1162">
        <v>8</v>
      </c>
      <c r="AE1162">
        <v>17</v>
      </c>
      <c r="AF1162">
        <v>9</v>
      </c>
      <c r="AG1162">
        <v>8</v>
      </c>
      <c r="AH1162">
        <v>17</v>
      </c>
      <c r="AI1162">
        <v>28</v>
      </c>
      <c r="AJ1162">
        <v>18</v>
      </c>
      <c r="AK1162">
        <v>46</v>
      </c>
      <c r="AL1162">
        <v>25</v>
      </c>
      <c r="AM1162">
        <v>21</v>
      </c>
      <c r="AN1162">
        <v>46</v>
      </c>
      <c r="AO1162">
        <v>20</v>
      </c>
      <c r="AP1162">
        <v>18</v>
      </c>
      <c r="AQ1162">
        <v>38</v>
      </c>
      <c r="AR1162">
        <v>27</v>
      </c>
      <c r="AS1162">
        <v>20</v>
      </c>
      <c r="AT1162">
        <v>47</v>
      </c>
      <c r="AU1162">
        <v>31</v>
      </c>
      <c r="AV1162">
        <v>20</v>
      </c>
      <c r="AW1162">
        <v>51</v>
      </c>
      <c r="AX1162">
        <v>140</v>
      </c>
      <c r="AY1162">
        <v>105</v>
      </c>
      <c r="AZ1162">
        <v>245</v>
      </c>
      <c r="BA1162">
        <v>1</v>
      </c>
      <c r="BB1162">
        <v>2</v>
      </c>
      <c r="BC1162">
        <v>2</v>
      </c>
      <c r="BD1162">
        <v>2</v>
      </c>
      <c r="BE1162">
        <v>2</v>
      </c>
      <c r="BF1162">
        <v>2</v>
      </c>
      <c r="BG1162">
        <v>0</v>
      </c>
      <c r="BH1162">
        <v>11</v>
      </c>
      <c r="BI1162">
        <v>0</v>
      </c>
      <c r="BJ1162">
        <v>0</v>
      </c>
      <c r="BK1162">
        <v>1</v>
      </c>
      <c r="BL1162">
        <v>0</v>
      </c>
      <c r="BM1162">
        <v>0</v>
      </c>
      <c r="BN1162">
        <v>1</v>
      </c>
      <c r="BO1162">
        <v>0</v>
      </c>
      <c r="BP1162">
        <v>0</v>
      </c>
      <c r="BQ1162">
        <v>2</v>
      </c>
      <c r="BR1162">
        <v>9</v>
      </c>
      <c r="BS1162">
        <v>0</v>
      </c>
      <c r="BT1162">
        <v>0</v>
      </c>
      <c r="BU1162">
        <v>3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1</v>
      </c>
      <c r="CE1162">
        <v>0</v>
      </c>
      <c r="CF1162">
        <v>17</v>
      </c>
      <c r="CG1162">
        <v>2</v>
      </c>
      <c r="CH1162">
        <v>9</v>
      </c>
      <c r="CI1162">
        <v>1</v>
      </c>
      <c r="CJ1162">
        <v>2</v>
      </c>
      <c r="CK1162">
        <v>2</v>
      </c>
      <c r="CL1162">
        <v>2</v>
      </c>
      <c r="CM1162">
        <v>2</v>
      </c>
      <c r="CN1162">
        <v>2</v>
      </c>
      <c r="CO1162">
        <v>0</v>
      </c>
      <c r="CP1162">
        <v>11</v>
      </c>
      <c r="CQ1162">
        <v>12</v>
      </c>
      <c r="CR1162">
        <v>11</v>
      </c>
      <c r="CS1162">
        <v>1</v>
      </c>
    </row>
    <row r="1163" spans="1:97" x14ac:dyDescent="0.25">
      <c r="A1163" t="s">
        <v>5537</v>
      </c>
      <c r="B1163">
        <v>2</v>
      </c>
      <c r="C1163" t="s">
        <v>5538</v>
      </c>
      <c r="D1163">
        <v>19</v>
      </c>
      <c r="E1163" t="s">
        <v>188</v>
      </c>
      <c r="F1163">
        <v>1</v>
      </c>
      <c r="G1163" t="s">
        <v>188</v>
      </c>
      <c r="H1163" t="s">
        <v>5178</v>
      </c>
      <c r="I1163">
        <v>7822</v>
      </c>
      <c r="J1163" t="s">
        <v>188</v>
      </c>
      <c r="K1163" t="s">
        <v>189</v>
      </c>
      <c r="L1163" t="s">
        <v>31</v>
      </c>
      <c r="M1163" t="s">
        <v>37</v>
      </c>
      <c r="N1163" t="s">
        <v>35</v>
      </c>
      <c r="O1163" t="s">
        <v>29</v>
      </c>
      <c r="P1163" t="s">
        <v>4441</v>
      </c>
      <c r="Q1163" t="s">
        <v>2928</v>
      </c>
      <c r="R1163" t="s">
        <v>190</v>
      </c>
      <c r="S1163">
        <v>0</v>
      </c>
      <c r="T1163">
        <v>57</v>
      </c>
      <c r="U1163">
        <v>63</v>
      </c>
      <c r="V1163">
        <v>120</v>
      </c>
      <c r="W1163">
        <v>7</v>
      </c>
      <c r="X1163">
        <v>10</v>
      </c>
      <c r="Y1163">
        <v>17</v>
      </c>
      <c r="Z1163">
        <v>57</v>
      </c>
      <c r="AA1163">
        <v>63</v>
      </c>
      <c r="AB1163">
        <v>120</v>
      </c>
      <c r="AC1163">
        <v>6</v>
      </c>
      <c r="AD1163">
        <v>8</v>
      </c>
      <c r="AE1163">
        <v>14</v>
      </c>
      <c r="AF1163">
        <v>8</v>
      </c>
      <c r="AG1163">
        <v>8</v>
      </c>
      <c r="AH1163">
        <v>16</v>
      </c>
      <c r="AI1163">
        <v>5</v>
      </c>
      <c r="AJ1163">
        <v>13</v>
      </c>
      <c r="AK1163">
        <v>18</v>
      </c>
      <c r="AL1163">
        <v>7</v>
      </c>
      <c r="AM1163">
        <v>7</v>
      </c>
      <c r="AN1163">
        <v>14</v>
      </c>
      <c r="AO1163">
        <v>11</v>
      </c>
      <c r="AP1163">
        <v>13</v>
      </c>
      <c r="AQ1163">
        <v>24</v>
      </c>
      <c r="AR1163">
        <v>11</v>
      </c>
      <c r="AS1163">
        <v>12</v>
      </c>
      <c r="AT1163">
        <v>23</v>
      </c>
      <c r="AU1163">
        <v>10</v>
      </c>
      <c r="AV1163">
        <v>7</v>
      </c>
      <c r="AW1163">
        <v>17</v>
      </c>
      <c r="AX1163">
        <v>52</v>
      </c>
      <c r="AY1163">
        <v>60</v>
      </c>
      <c r="AZ1163">
        <v>112</v>
      </c>
      <c r="BA1163">
        <v>1</v>
      </c>
      <c r="BB1163">
        <v>1</v>
      </c>
      <c r="BC1163">
        <v>1</v>
      </c>
      <c r="BD1163">
        <v>1</v>
      </c>
      <c r="BE1163">
        <v>1</v>
      </c>
      <c r="BF1163">
        <v>1</v>
      </c>
      <c r="BG1163">
        <v>0</v>
      </c>
      <c r="BH1163">
        <v>6</v>
      </c>
      <c r="BI1163">
        <v>0</v>
      </c>
      <c r="BJ1163">
        <v>0</v>
      </c>
      <c r="BK1163">
        <v>0</v>
      </c>
      <c r="BL1163">
        <v>1</v>
      </c>
      <c r="BM1163">
        <v>0</v>
      </c>
      <c r="BN1163">
        <v>0</v>
      </c>
      <c r="BO1163">
        <v>0</v>
      </c>
      <c r="BP1163">
        <v>0</v>
      </c>
      <c r="BQ1163">
        <v>3</v>
      </c>
      <c r="BR1163">
        <v>3</v>
      </c>
      <c r="BS1163">
        <v>0</v>
      </c>
      <c r="BT1163">
        <v>0</v>
      </c>
      <c r="BU1163">
        <v>1</v>
      </c>
      <c r="BV1163">
        <v>1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1</v>
      </c>
      <c r="CE1163">
        <v>0</v>
      </c>
      <c r="CF1163">
        <v>10</v>
      </c>
      <c r="CG1163">
        <v>3</v>
      </c>
      <c r="CH1163">
        <v>3</v>
      </c>
      <c r="CI1163">
        <v>1</v>
      </c>
      <c r="CJ1163">
        <v>1</v>
      </c>
      <c r="CK1163">
        <v>1</v>
      </c>
      <c r="CL1163">
        <v>1</v>
      </c>
      <c r="CM1163">
        <v>1</v>
      </c>
      <c r="CN1163">
        <v>1</v>
      </c>
      <c r="CO1163">
        <v>0</v>
      </c>
      <c r="CP1163">
        <v>6</v>
      </c>
      <c r="CQ1163">
        <v>12</v>
      </c>
      <c r="CR1163">
        <v>6</v>
      </c>
      <c r="CS1163">
        <v>1</v>
      </c>
    </row>
    <row r="1164" spans="1:97" x14ac:dyDescent="0.25">
      <c r="A1164" t="s">
        <v>5539</v>
      </c>
      <c r="B1164">
        <v>1</v>
      </c>
      <c r="C1164" t="s">
        <v>1737</v>
      </c>
      <c r="D1164">
        <v>29</v>
      </c>
      <c r="E1164" t="s">
        <v>546</v>
      </c>
      <c r="F1164">
        <v>878</v>
      </c>
      <c r="G1164" t="s">
        <v>5540</v>
      </c>
      <c r="H1164" t="s">
        <v>5541</v>
      </c>
      <c r="I1164">
        <v>1</v>
      </c>
      <c r="J1164" t="s">
        <v>546</v>
      </c>
      <c r="K1164" t="s">
        <v>189</v>
      </c>
      <c r="L1164" t="s">
        <v>31</v>
      </c>
      <c r="M1164" t="s">
        <v>37</v>
      </c>
      <c r="N1164" t="s">
        <v>35</v>
      </c>
      <c r="O1164" t="s">
        <v>29</v>
      </c>
      <c r="P1164" t="s">
        <v>2821</v>
      </c>
      <c r="Q1164" t="s">
        <v>2777</v>
      </c>
      <c r="R1164" t="s">
        <v>549</v>
      </c>
      <c r="S1164">
        <v>0</v>
      </c>
      <c r="T1164">
        <v>17</v>
      </c>
      <c r="U1164">
        <v>15</v>
      </c>
      <c r="V1164">
        <v>32</v>
      </c>
      <c r="W1164">
        <v>2</v>
      </c>
      <c r="X1164">
        <v>3</v>
      </c>
      <c r="Y1164">
        <v>5</v>
      </c>
      <c r="Z1164">
        <v>17</v>
      </c>
      <c r="AA1164">
        <v>15</v>
      </c>
      <c r="AB1164">
        <v>32</v>
      </c>
      <c r="AC1164">
        <v>2</v>
      </c>
      <c r="AD1164">
        <v>3</v>
      </c>
      <c r="AE1164">
        <v>5</v>
      </c>
      <c r="AF1164">
        <v>2</v>
      </c>
      <c r="AG1164">
        <v>3</v>
      </c>
      <c r="AH1164">
        <v>5</v>
      </c>
      <c r="AI1164">
        <v>4</v>
      </c>
      <c r="AJ1164">
        <v>5</v>
      </c>
      <c r="AK1164">
        <v>9</v>
      </c>
      <c r="AL1164">
        <v>9</v>
      </c>
      <c r="AM1164">
        <v>1</v>
      </c>
      <c r="AN1164">
        <v>10</v>
      </c>
      <c r="AO1164">
        <v>2</v>
      </c>
      <c r="AP1164">
        <v>4</v>
      </c>
      <c r="AQ1164">
        <v>6</v>
      </c>
      <c r="AR1164">
        <v>1</v>
      </c>
      <c r="AS1164">
        <v>6</v>
      </c>
      <c r="AT1164">
        <v>7</v>
      </c>
      <c r="AU1164">
        <v>1</v>
      </c>
      <c r="AV1164">
        <v>0</v>
      </c>
      <c r="AW1164">
        <v>1</v>
      </c>
      <c r="AX1164">
        <v>19</v>
      </c>
      <c r="AY1164">
        <v>19</v>
      </c>
      <c r="AZ1164">
        <v>38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2</v>
      </c>
      <c r="BH1164">
        <v>2</v>
      </c>
      <c r="BI1164">
        <v>1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1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2</v>
      </c>
      <c r="CG1164">
        <v>2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2</v>
      </c>
      <c r="CP1164">
        <v>2</v>
      </c>
      <c r="CQ1164">
        <v>3</v>
      </c>
      <c r="CR1164">
        <v>2</v>
      </c>
      <c r="CS1164">
        <v>1</v>
      </c>
    </row>
    <row r="1165" spans="1:97" x14ac:dyDescent="0.25">
      <c r="A1165" t="s">
        <v>5542</v>
      </c>
      <c r="B1165">
        <v>4</v>
      </c>
      <c r="C1165" t="s">
        <v>5543</v>
      </c>
      <c r="D1165">
        <v>65</v>
      </c>
      <c r="E1165" t="s">
        <v>658</v>
      </c>
      <c r="F1165">
        <v>1188</v>
      </c>
      <c r="G1165" t="s">
        <v>5544</v>
      </c>
      <c r="H1165" t="s">
        <v>5545</v>
      </c>
      <c r="I1165">
        <v>0</v>
      </c>
      <c r="J1165" t="s">
        <v>406</v>
      </c>
      <c r="K1165" t="s">
        <v>189</v>
      </c>
      <c r="L1165" t="s">
        <v>31</v>
      </c>
      <c r="M1165" t="s">
        <v>37</v>
      </c>
      <c r="N1165" t="s">
        <v>35</v>
      </c>
      <c r="O1165" t="s">
        <v>29</v>
      </c>
      <c r="P1165" t="s">
        <v>3660</v>
      </c>
      <c r="Q1165" t="s">
        <v>2769</v>
      </c>
      <c r="R1165" t="s">
        <v>408</v>
      </c>
      <c r="S1165">
        <v>0</v>
      </c>
      <c r="T1165">
        <v>22</v>
      </c>
      <c r="U1165">
        <v>21</v>
      </c>
      <c r="V1165">
        <v>43</v>
      </c>
      <c r="W1165">
        <v>4</v>
      </c>
      <c r="X1165">
        <v>5</v>
      </c>
      <c r="Y1165">
        <v>9</v>
      </c>
      <c r="Z1165">
        <v>22</v>
      </c>
      <c r="AA1165">
        <v>21</v>
      </c>
      <c r="AB1165">
        <v>43</v>
      </c>
      <c r="AC1165">
        <v>7</v>
      </c>
      <c r="AD1165">
        <v>2</v>
      </c>
      <c r="AE1165">
        <v>9</v>
      </c>
      <c r="AF1165">
        <v>7</v>
      </c>
      <c r="AG1165">
        <v>2</v>
      </c>
      <c r="AH1165">
        <v>9</v>
      </c>
      <c r="AI1165">
        <v>2</v>
      </c>
      <c r="AJ1165">
        <v>2</v>
      </c>
      <c r="AK1165">
        <v>4</v>
      </c>
      <c r="AL1165">
        <v>4</v>
      </c>
      <c r="AM1165">
        <v>4</v>
      </c>
      <c r="AN1165">
        <v>8</v>
      </c>
      <c r="AO1165">
        <v>4</v>
      </c>
      <c r="AP1165">
        <v>5</v>
      </c>
      <c r="AQ1165">
        <v>9</v>
      </c>
      <c r="AR1165">
        <v>4</v>
      </c>
      <c r="AS1165">
        <v>4</v>
      </c>
      <c r="AT1165">
        <v>8</v>
      </c>
      <c r="AU1165">
        <v>2</v>
      </c>
      <c r="AV1165">
        <v>1</v>
      </c>
      <c r="AW1165">
        <v>3</v>
      </c>
      <c r="AX1165">
        <v>23</v>
      </c>
      <c r="AY1165">
        <v>18</v>
      </c>
      <c r="AZ1165">
        <v>41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3</v>
      </c>
      <c r="BH1165">
        <v>3</v>
      </c>
      <c r="BI1165">
        <v>0</v>
      </c>
      <c r="BJ1165">
        <v>1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2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3</v>
      </c>
      <c r="CG1165">
        <v>0</v>
      </c>
      <c r="CH1165">
        <v>3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3</v>
      </c>
      <c r="CP1165">
        <v>3</v>
      </c>
      <c r="CQ1165">
        <v>3</v>
      </c>
      <c r="CR1165">
        <v>3</v>
      </c>
      <c r="CS1165">
        <v>1</v>
      </c>
    </row>
    <row r="1166" spans="1:97" x14ac:dyDescent="0.25">
      <c r="A1166" t="s">
        <v>5546</v>
      </c>
      <c r="B1166">
        <v>1</v>
      </c>
      <c r="C1166" t="s">
        <v>5547</v>
      </c>
      <c r="D1166">
        <v>37</v>
      </c>
      <c r="E1166" t="s">
        <v>216</v>
      </c>
      <c r="F1166">
        <v>1</v>
      </c>
      <c r="G1166" t="s">
        <v>380</v>
      </c>
      <c r="H1166" t="s">
        <v>5548</v>
      </c>
      <c r="I1166">
        <v>0</v>
      </c>
      <c r="J1166" t="s">
        <v>217</v>
      </c>
      <c r="K1166" t="s">
        <v>189</v>
      </c>
      <c r="L1166" t="s">
        <v>31</v>
      </c>
      <c r="M1166" t="s">
        <v>37</v>
      </c>
      <c r="N1166" t="s">
        <v>35</v>
      </c>
      <c r="O1166" t="s">
        <v>29</v>
      </c>
      <c r="P1166" t="s">
        <v>4289</v>
      </c>
      <c r="Q1166" t="s">
        <v>2939</v>
      </c>
      <c r="R1166" t="s">
        <v>218</v>
      </c>
      <c r="S1166">
        <v>0</v>
      </c>
      <c r="T1166">
        <v>94</v>
      </c>
      <c r="U1166">
        <v>72</v>
      </c>
      <c r="V1166">
        <v>166</v>
      </c>
      <c r="W1166">
        <v>17</v>
      </c>
      <c r="X1166">
        <v>14</v>
      </c>
      <c r="Y1166">
        <v>31</v>
      </c>
      <c r="Z1166">
        <v>94</v>
      </c>
      <c r="AA1166">
        <v>72</v>
      </c>
      <c r="AB1166">
        <v>166</v>
      </c>
      <c r="AC1166">
        <v>13</v>
      </c>
      <c r="AD1166">
        <v>11</v>
      </c>
      <c r="AE1166">
        <v>24</v>
      </c>
      <c r="AF1166">
        <v>13</v>
      </c>
      <c r="AG1166">
        <v>11</v>
      </c>
      <c r="AH1166">
        <v>24</v>
      </c>
      <c r="AI1166">
        <v>18</v>
      </c>
      <c r="AJ1166">
        <v>17</v>
      </c>
      <c r="AK1166">
        <v>35</v>
      </c>
      <c r="AL1166">
        <v>16</v>
      </c>
      <c r="AM1166">
        <v>10</v>
      </c>
      <c r="AN1166">
        <v>26</v>
      </c>
      <c r="AO1166">
        <v>16</v>
      </c>
      <c r="AP1166">
        <v>16</v>
      </c>
      <c r="AQ1166">
        <v>32</v>
      </c>
      <c r="AR1166">
        <v>11</v>
      </c>
      <c r="AS1166">
        <v>6</v>
      </c>
      <c r="AT1166">
        <v>17</v>
      </c>
      <c r="AU1166">
        <v>22</v>
      </c>
      <c r="AV1166">
        <v>11</v>
      </c>
      <c r="AW1166">
        <v>33</v>
      </c>
      <c r="AX1166">
        <v>96</v>
      </c>
      <c r="AY1166">
        <v>71</v>
      </c>
      <c r="AZ1166">
        <v>167</v>
      </c>
      <c r="BA1166">
        <v>1</v>
      </c>
      <c r="BB1166">
        <v>1</v>
      </c>
      <c r="BC1166">
        <v>1</v>
      </c>
      <c r="BD1166">
        <v>1</v>
      </c>
      <c r="BE1166">
        <v>1</v>
      </c>
      <c r="BF1166">
        <v>1</v>
      </c>
      <c r="BG1166">
        <v>0</v>
      </c>
      <c r="BH1166">
        <v>6</v>
      </c>
      <c r="BI1166">
        <v>0</v>
      </c>
      <c r="BJ1166">
        <v>0</v>
      </c>
      <c r="BK1166">
        <v>0</v>
      </c>
      <c r="BL1166">
        <v>1</v>
      </c>
      <c r="BM1166">
        <v>0</v>
      </c>
      <c r="BN1166">
        <v>0</v>
      </c>
      <c r="BO1166">
        <v>0</v>
      </c>
      <c r="BP1166">
        <v>0</v>
      </c>
      <c r="BQ1166">
        <v>1</v>
      </c>
      <c r="BR1166">
        <v>5</v>
      </c>
      <c r="BS1166">
        <v>0</v>
      </c>
      <c r="BT1166">
        <v>0</v>
      </c>
      <c r="BU1166">
        <v>1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1</v>
      </c>
      <c r="CE1166">
        <v>0</v>
      </c>
      <c r="CF1166">
        <v>9</v>
      </c>
      <c r="CG1166">
        <v>1</v>
      </c>
      <c r="CH1166">
        <v>5</v>
      </c>
      <c r="CI1166">
        <v>1</v>
      </c>
      <c r="CJ1166">
        <v>1</v>
      </c>
      <c r="CK1166">
        <v>1</v>
      </c>
      <c r="CL1166">
        <v>1</v>
      </c>
      <c r="CM1166">
        <v>1</v>
      </c>
      <c r="CN1166">
        <v>1</v>
      </c>
      <c r="CO1166">
        <v>0</v>
      </c>
      <c r="CP1166">
        <v>6</v>
      </c>
      <c r="CQ1166">
        <v>9</v>
      </c>
      <c r="CR1166">
        <v>6</v>
      </c>
      <c r="CS1166">
        <v>1</v>
      </c>
    </row>
    <row r="1167" spans="1:97" x14ac:dyDescent="0.25">
      <c r="A1167" t="s">
        <v>5549</v>
      </c>
      <c r="B1167">
        <v>1</v>
      </c>
      <c r="C1167" t="s">
        <v>5550</v>
      </c>
      <c r="D1167">
        <v>19</v>
      </c>
      <c r="E1167" t="s">
        <v>188</v>
      </c>
      <c r="F1167">
        <v>1</v>
      </c>
      <c r="G1167" t="s">
        <v>188</v>
      </c>
      <c r="H1167" t="s">
        <v>5551</v>
      </c>
      <c r="I1167">
        <v>0</v>
      </c>
      <c r="J1167" t="s">
        <v>188</v>
      </c>
      <c r="K1167" t="s">
        <v>189</v>
      </c>
      <c r="L1167" t="s">
        <v>31</v>
      </c>
      <c r="M1167" t="s">
        <v>37</v>
      </c>
      <c r="N1167" t="s">
        <v>35</v>
      </c>
      <c r="O1167" t="s">
        <v>29</v>
      </c>
      <c r="P1167" t="s">
        <v>3845</v>
      </c>
      <c r="Q1167" t="s">
        <v>2772</v>
      </c>
      <c r="R1167" t="s">
        <v>190</v>
      </c>
      <c r="S1167">
        <v>0</v>
      </c>
      <c r="T1167">
        <v>261</v>
      </c>
      <c r="U1167">
        <v>287</v>
      </c>
      <c r="V1167">
        <v>548</v>
      </c>
      <c r="W1167">
        <v>50</v>
      </c>
      <c r="X1167">
        <v>51</v>
      </c>
      <c r="Y1167">
        <v>101</v>
      </c>
      <c r="Z1167">
        <v>258</v>
      </c>
      <c r="AA1167">
        <v>286</v>
      </c>
      <c r="AB1167">
        <v>544</v>
      </c>
      <c r="AC1167">
        <v>40</v>
      </c>
      <c r="AD1167">
        <v>43</v>
      </c>
      <c r="AE1167">
        <v>83</v>
      </c>
      <c r="AF1167">
        <v>40</v>
      </c>
      <c r="AG1167">
        <v>43</v>
      </c>
      <c r="AH1167">
        <v>83</v>
      </c>
      <c r="AI1167">
        <v>53</v>
      </c>
      <c r="AJ1167">
        <v>47</v>
      </c>
      <c r="AK1167">
        <v>100</v>
      </c>
      <c r="AL1167">
        <v>43</v>
      </c>
      <c r="AM1167">
        <v>43</v>
      </c>
      <c r="AN1167">
        <v>86</v>
      </c>
      <c r="AO1167">
        <v>35</v>
      </c>
      <c r="AP1167">
        <v>57</v>
      </c>
      <c r="AQ1167">
        <v>92</v>
      </c>
      <c r="AR1167">
        <v>28</v>
      </c>
      <c r="AS1167">
        <v>44</v>
      </c>
      <c r="AT1167">
        <v>72</v>
      </c>
      <c r="AU1167">
        <v>46</v>
      </c>
      <c r="AV1167">
        <v>33</v>
      </c>
      <c r="AW1167">
        <v>79</v>
      </c>
      <c r="AX1167">
        <v>245</v>
      </c>
      <c r="AY1167">
        <v>267</v>
      </c>
      <c r="AZ1167">
        <v>512</v>
      </c>
      <c r="BA1167">
        <v>3</v>
      </c>
      <c r="BB1167">
        <v>4</v>
      </c>
      <c r="BC1167">
        <v>3</v>
      </c>
      <c r="BD1167">
        <v>3</v>
      </c>
      <c r="BE1167">
        <v>3</v>
      </c>
      <c r="BF1167">
        <v>3</v>
      </c>
      <c r="BG1167">
        <v>0</v>
      </c>
      <c r="BH1167">
        <v>19</v>
      </c>
      <c r="BI1167">
        <v>0</v>
      </c>
      <c r="BJ1167">
        <v>0</v>
      </c>
      <c r="BK1167">
        <v>0</v>
      </c>
      <c r="BL1167">
        <v>1</v>
      </c>
      <c r="BM1167">
        <v>0</v>
      </c>
      <c r="BN1167">
        <v>1</v>
      </c>
      <c r="BO1167">
        <v>0</v>
      </c>
      <c r="BP1167">
        <v>0</v>
      </c>
      <c r="BQ1167">
        <v>4</v>
      </c>
      <c r="BR1167">
        <v>15</v>
      </c>
      <c r="BS1167">
        <v>0</v>
      </c>
      <c r="BT1167">
        <v>0</v>
      </c>
      <c r="BU1167">
        <v>2</v>
      </c>
      <c r="BV1167">
        <v>1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2</v>
      </c>
      <c r="CD1167">
        <v>0</v>
      </c>
      <c r="CE1167">
        <v>0</v>
      </c>
      <c r="CF1167">
        <v>26</v>
      </c>
      <c r="CG1167">
        <v>4</v>
      </c>
      <c r="CH1167">
        <v>15</v>
      </c>
      <c r="CI1167">
        <v>3</v>
      </c>
      <c r="CJ1167">
        <v>4</v>
      </c>
      <c r="CK1167">
        <v>3</v>
      </c>
      <c r="CL1167">
        <v>3</v>
      </c>
      <c r="CM1167">
        <v>3</v>
      </c>
      <c r="CN1167">
        <v>3</v>
      </c>
      <c r="CO1167">
        <v>0</v>
      </c>
      <c r="CP1167">
        <v>19</v>
      </c>
      <c r="CQ1167">
        <v>19</v>
      </c>
      <c r="CR1167">
        <v>19</v>
      </c>
      <c r="CS1167">
        <v>1</v>
      </c>
    </row>
    <row r="1168" spans="1:97" x14ac:dyDescent="0.25">
      <c r="A1168" t="s">
        <v>5552</v>
      </c>
      <c r="B1168">
        <v>1</v>
      </c>
      <c r="C1168" t="s">
        <v>2604</v>
      </c>
      <c r="D1168">
        <v>36</v>
      </c>
      <c r="E1168" t="s">
        <v>281</v>
      </c>
      <c r="F1168">
        <v>51</v>
      </c>
      <c r="G1168" t="s">
        <v>2698</v>
      </c>
      <c r="H1168" t="s">
        <v>2699</v>
      </c>
      <c r="I1168">
        <v>0</v>
      </c>
      <c r="J1168" t="s">
        <v>221</v>
      </c>
      <c r="K1168" t="s">
        <v>189</v>
      </c>
      <c r="L1168" t="s">
        <v>31</v>
      </c>
      <c r="M1168" t="s">
        <v>37</v>
      </c>
      <c r="N1168" t="s">
        <v>35</v>
      </c>
      <c r="O1168" t="s">
        <v>29</v>
      </c>
      <c r="P1168" t="s">
        <v>3229</v>
      </c>
      <c r="Q1168" t="s">
        <v>2807</v>
      </c>
      <c r="R1168" t="s">
        <v>222</v>
      </c>
      <c r="S1168">
        <v>0</v>
      </c>
      <c r="T1168">
        <v>54</v>
      </c>
      <c r="U1168">
        <v>54</v>
      </c>
      <c r="V1168">
        <v>108</v>
      </c>
      <c r="W1168">
        <v>11</v>
      </c>
      <c r="X1168">
        <v>9</v>
      </c>
      <c r="Y1168">
        <v>20</v>
      </c>
      <c r="Z1168">
        <v>54</v>
      </c>
      <c r="AA1168">
        <v>54</v>
      </c>
      <c r="AB1168">
        <v>108</v>
      </c>
      <c r="AC1168">
        <v>8</v>
      </c>
      <c r="AD1168">
        <v>8</v>
      </c>
      <c r="AE1168">
        <v>16</v>
      </c>
      <c r="AF1168">
        <v>8</v>
      </c>
      <c r="AG1168">
        <v>8</v>
      </c>
      <c r="AH1168">
        <v>16</v>
      </c>
      <c r="AI1168">
        <v>9</v>
      </c>
      <c r="AJ1168">
        <v>11</v>
      </c>
      <c r="AK1168">
        <v>20</v>
      </c>
      <c r="AL1168">
        <v>10</v>
      </c>
      <c r="AM1168">
        <v>11</v>
      </c>
      <c r="AN1168">
        <v>21</v>
      </c>
      <c r="AO1168">
        <v>10</v>
      </c>
      <c r="AP1168">
        <v>9</v>
      </c>
      <c r="AQ1168">
        <v>19</v>
      </c>
      <c r="AR1168">
        <v>10</v>
      </c>
      <c r="AS1168">
        <v>8</v>
      </c>
      <c r="AT1168">
        <v>18</v>
      </c>
      <c r="AU1168">
        <v>4</v>
      </c>
      <c r="AV1168">
        <v>10</v>
      </c>
      <c r="AW1168">
        <v>14</v>
      </c>
      <c r="AX1168">
        <v>51</v>
      </c>
      <c r="AY1168">
        <v>57</v>
      </c>
      <c r="AZ1168">
        <v>108</v>
      </c>
      <c r="BA1168">
        <v>1</v>
      </c>
      <c r="BB1168">
        <v>1</v>
      </c>
      <c r="BC1168">
        <v>1</v>
      </c>
      <c r="BD1168">
        <v>1</v>
      </c>
      <c r="BE1168">
        <v>1</v>
      </c>
      <c r="BF1168">
        <v>1</v>
      </c>
      <c r="BG1168">
        <v>0</v>
      </c>
      <c r="BH1168">
        <v>6</v>
      </c>
      <c r="BI1168">
        <v>0</v>
      </c>
      <c r="BJ1168">
        <v>0</v>
      </c>
      <c r="BK1168">
        <v>0</v>
      </c>
      <c r="BL1168">
        <v>1</v>
      </c>
      <c r="BM1168">
        <v>0</v>
      </c>
      <c r="BN1168">
        <v>0</v>
      </c>
      <c r="BO1168">
        <v>0</v>
      </c>
      <c r="BP1168">
        <v>0</v>
      </c>
      <c r="BQ1168">
        <v>3</v>
      </c>
      <c r="BR1168">
        <v>3</v>
      </c>
      <c r="BS1168">
        <v>0</v>
      </c>
      <c r="BT1168">
        <v>0</v>
      </c>
      <c r="BU1168">
        <v>0</v>
      </c>
      <c r="BV1168">
        <v>1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1</v>
      </c>
      <c r="CD1168">
        <v>0</v>
      </c>
      <c r="CE1168">
        <v>0</v>
      </c>
      <c r="CF1168">
        <v>9</v>
      </c>
      <c r="CG1168">
        <v>3</v>
      </c>
      <c r="CH1168">
        <v>3</v>
      </c>
      <c r="CI1168">
        <v>1</v>
      </c>
      <c r="CJ1168">
        <v>1</v>
      </c>
      <c r="CK1168">
        <v>1</v>
      </c>
      <c r="CL1168">
        <v>1</v>
      </c>
      <c r="CM1168">
        <v>1</v>
      </c>
      <c r="CN1168">
        <v>1</v>
      </c>
      <c r="CO1168">
        <v>0</v>
      </c>
      <c r="CP1168">
        <v>6</v>
      </c>
      <c r="CQ1168">
        <v>8</v>
      </c>
      <c r="CR1168">
        <v>6</v>
      </c>
      <c r="CS1168">
        <v>1</v>
      </c>
    </row>
    <row r="1169" spans="1:97" x14ac:dyDescent="0.25">
      <c r="A1169" t="s">
        <v>5553</v>
      </c>
      <c r="B1169">
        <v>1</v>
      </c>
      <c r="C1169" t="s">
        <v>4345</v>
      </c>
      <c r="D1169">
        <v>36</v>
      </c>
      <c r="E1169" t="s">
        <v>281</v>
      </c>
      <c r="F1169">
        <v>1</v>
      </c>
      <c r="G1169" t="s">
        <v>282</v>
      </c>
      <c r="H1169" t="s">
        <v>5554</v>
      </c>
      <c r="I1169">
        <v>602</v>
      </c>
      <c r="J1169" t="s">
        <v>221</v>
      </c>
      <c r="K1169" t="s">
        <v>189</v>
      </c>
      <c r="L1169" t="s">
        <v>31</v>
      </c>
      <c r="M1169" t="s">
        <v>37</v>
      </c>
      <c r="N1169" t="s">
        <v>35</v>
      </c>
      <c r="O1169" t="s">
        <v>29</v>
      </c>
      <c r="P1169" t="s">
        <v>2806</v>
      </c>
      <c r="Q1169" t="s">
        <v>2807</v>
      </c>
      <c r="R1169" t="s">
        <v>222</v>
      </c>
      <c r="S1169">
        <v>0</v>
      </c>
      <c r="T1169">
        <v>194</v>
      </c>
      <c r="U1169">
        <v>174</v>
      </c>
      <c r="V1169">
        <v>368</v>
      </c>
      <c r="W1169">
        <v>30</v>
      </c>
      <c r="X1169">
        <v>35</v>
      </c>
      <c r="Y1169">
        <v>65</v>
      </c>
      <c r="Z1169">
        <v>191</v>
      </c>
      <c r="AA1169">
        <v>173</v>
      </c>
      <c r="AB1169">
        <v>364</v>
      </c>
      <c r="AC1169">
        <v>18</v>
      </c>
      <c r="AD1169">
        <v>20</v>
      </c>
      <c r="AE1169">
        <v>38</v>
      </c>
      <c r="AF1169">
        <v>18</v>
      </c>
      <c r="AG1169">
        <v>20</v>
      </c>
      <c r="AH1169">
        <v>38</v>
      </c>
      <c r="AI1169">
        <v>29</v>
      </c>
      <c r="AJ1169">
        <v>24</v>
      </c>
      <c r="AK1169">
        <v>53</v>
      </c>
      <c r="AL1169">
        <v>24</v>
      </c>
      <c r="AM1169">
        <v>29</v>
      </c>
      <c r="AN1169">
        <v>53</v>
      </c>
      <c r="AO1169">
        <v>36</v>
      </c>
      <c r="AP1169">
        <v>25</v>
      </c>
      <c r="AQ1169">
        <v>61</v>
      </c>
      <c r="AR1169">
        <v>34</v>
      </c>
      <c r="AS1169">
        <v>26</v>
      </c>
      <c r="AT1169">
        <v>60</v>
      </c>
      <c r="AU1169">
        <v>32</v>
      </c>
      <c r="AV1169">
        <v>32</v>
      </c>
      <c r="AW1169">
        <v>64</v>
      </c>
      <c r="AX1169">
        <v>173</v>
      </c>
      <c r="AY1169">
        <v>156</v>
      </c>
      <c r="AZ1169">
        <v>329</v>
      </c>
      <c r="BA1169">
        <v>2</v>
      </c>
      <c r="BB1169">
        <v>2</v>
      </c>
      <c r="BC1169">
        <v>2</v>
      </c>
      <c r="BD1169">
        <v>2</v>
      </c>
      <c r="BE1169">
        <v>2</v>
      </c>
      <c r="BF1169">
        <v>2</v>
      </c>
      <c r="BG1169">
        <v>0</v>
      </c>
      <c r="BH1169">
        <v>12</v>
      </c>
      <c r="BI1169">
        <v>0</v>
      </c>
      <c r="BJ1169">
        <v>0</v>
      </c>
      <c r="BK1169">
        <v>0</v>
      </c>
      <c r="BL1169">
        <v>1</v>
      </c>
      <c r="BM1169">
        <v>1</v>
      </c>
      <c r="BN1169">
        <v>0</v>
      </c>
      <c r="BO1169">
        <v>0</v>
      </c>
      <c r="BP1169">
        <v>0</v>
      </c>
      <c r="BQ1169">
        <v>1</v>
      </c>
      <c r="BR1169">
        <v>11</v>
      </c>
      <c r="BS1169">
        <v>0</v>
      </c>
      <c r="BT1169">
        <v>0</v>
      </c>
      <c r="BU1169">
        <v>1</v>
      </c>
      <c r="BV1169">
        <v>1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2</v>
      </c>
      <c r="CE1169">
        <v>0</v>
      </c>
      <c r="CF1169">
        <v>18</v>
      </c>
      <c r="CG1169">
        <v>1</v>
      </c>
      <c r="CH1169">
        <v>11</v>
      </c>
      <c r="CI1169">
        <v>2</v>
      </c>
      <c r="CJ1169">
        <v>2</v>
      </c>
      <c r="CK1169">
        <v>2</v>
      </c>
      <c r="CL1169">
        <v>2</v>
      </c>
      <c r="CM1169">
        <v>2</v>
      </c>
      <c r="CN1169">
        <v>2</v>
      </c>
      <c r="CO1169">
        <v>0</v>
      </c>
      <c r="CP1169">
        <v>12</v>
      </c>
      <c r="CQ1169">
        <v>12</v>
      </c>
      <c r="CR1169">
        <v>12</v>
      </c>
      <c r="CS1169">
        <v>1</v>
      </c>
    </row>
    <row r="1170" spans="1:97" x14ac:dyDescent="0.25">
      <c r="A1170" t="s">
        <v>5555</v>
      </c>
      <c r="B1170">
        <v>1</v>
      </c>
      <c r="C1170" t="s">
        <v>292</v>
      </c>
      <c r="D1170">
        <v>11</v>
      </c>
      <c r="E1170" t="s">
        <v>208</v>
      </c>
      <c r="F1170">
        <v>1</v>
      </c>
      <c r="G1170" t="s">
        <v>261</v>
      </c>
      <c r="H1170" t="s">
        <v>5556</v>
      </c>
      <c r="I1170">
        <v>307</v>
      </c>
      <c r="J1170" t="s">
        <v>197</v>
      </c>
      <c r="K1170" t="s">
        <v>189</v>
      </c>
      <c r="L1170" t="s">
        <v>31</v>
      </c>
      <c r="M1170" t="s">
        <v>37</v>
      </c>
      <c r="N1170" t="s">
        <v>35</v>
      </c>
      <c r="O1170" t="s">
        <v>29</v>
      </c>
      <c r="P1170" t="s">
        <v>3974</v>
      </c>
      <c r="Q1170" t="s">
        <v>2834</v>
      </c>
      <c r="R1170" t="s">
        <v>199</v>
      </c>
      <c r="S1170">
        <v>0</v>
      </c>
      <c r="T1170">
        <v>191</v>
      </c>
      <c r="U1170">
        <v>163</v>
      </c>
      <c r="V1170">
        <v>354</v>
      </c>
      <c r="W1170">
        <v>30</v>
      </c>
      <c r="X1170">
        <v>32</v>
      </c>
      <c r="Y1170">
        <v>62</v>
      </c>
      <c r="Z1170">
        <v>191</v>
      </c>
      <c r="AA1170">
        <v>162</v>
      </c>
      <c r="AB1170">
        <v>353</v>
      </c>
      <c r="AC1170">
        <v>38</v>
      </c>
      <c r="AD1170">
        <v>24</v>
      </c>
      <c r="AE1170">
        <v>62</v>
      </c>
      <c r="AF1170">
        <v>38</v>
      </c>
      <c r="AG1170">
        <v>24</v>
      </c>
      <c r="AH1170">
        <v>62</v>
      </c>
      <c r="AI1170">
        <v>32</v>
      </c>
      <c r="AJ1170">
        <v>28</v>
      </c>
      <c r="AK1170">
        <v>60</v>
      </c>
      <c r="AL1170">
        <v>38</v>
      </c>
      <c r="AM1170">
        <v>29</v>
      </c>
      <c r="AN1170">
        <v>67</v>
      </c>
      <c r="AO1170">
        <v>31</v>
      </c>
      <c r="AP1170">
        <v>29</v>
      </c>
      <c r="AQ1170">
        <v>60</v>
      </c>
      <c r="AR1170">
        <v>34</v>
      </c>
      <c r="AS1170">
        <v>24</v>
      </c>
      <c r="AT1170">
        <v>58</v>
      </c>
      <c r="AU1170">
        <v>27</v>
      </c>
      <c r="AV1170">
        <v>23</v>
      </c>
      <c r="AW1170">
        <v>50</v>
      </c>
      <c r="AX1170">
        <v>200</v>
      </c>
      <c r="AY1170">
        <v>157</v>
      </c>
      <c r="AZ1170">
        <v>357</v>
      </c>
      <c r="BA1170">
        <v>2</v>
      </c>
      <c r="BB1170">
        <v>2</v>
      </c>
      <c r="BC1170">
        <v>2</v>
      </c>
      <c r="BD1170">
        <v>2</v>
      </c>
      <c r="BE1170">
        <v>2</v>
      </c>
      <c r="BF1170">
        <v>2</v>
      </c>
      <c r="BG1170">
        <v>0</v>
      </c>
      <c r="BH1170">
        <v>12</v>
      </c>
      <c r="BI1170">
        <v>0</v>
      </c>
      <c r="BJ1170">
        <v>0</v>
      </c>
      <c r="BK1170">
        <v>1</v>
      </c>
      <c r="BL1170">
        <v>0</v>
      </c>
      <c r="BM1170">
        <v>0</v>
      </c>
      <c r="BN1170">
        <v>1</v>
      </c>
      <c r="BO1170">
        <v>0</v>
      </c>
      <c r="BP1170">
        <v>0</v>
      </c>
      <c r="BQ1170">
        <v>2</v>
      </c>
      <c r="BR1170">
        <v>10</v>
      </c>
      <c r="BS1170">
        <v>0</v>
      </c>
      <c r="BT1170">
        <v>0</v>
      </c>
      <c r="BU1170">
        <v>1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1</v>
      </c>
      <c r="CD1170">
        <v>1</v>
      </c>
      <c r="CE1170">
        <v>0</v>
      </c>
      <c r="CF1170">
        <v>17</v>
      </c>
      <c r="CG1170">
        <v>2</v>
      </c>
      <c r="CH1170">
        <v>10</v>
      </c>
      <c r="CI1170">
        <v>2</v>
      </c>
      <c r="CJ1170">
        <v>2</v>
      </c>
      <c r="CK1170">
        <v>2</v>
      </c>
      <c r="CL1170">
        <v>2</v>
      </c>
      <c r="CM1170">
        <v>2</v>
      </c>
      <c r="CN1170">
        <v>2</v>
      </c>
      <c r="CO1170">
        <v>0</v>
      </c>
      <c r="CP1170">
        <v>12</v>
      </c>
      <c r="CQ1170">
        <v>14</v>
      </c>
      <c r="CR1170">
        <v>12</v>
      </c>
      <c r="CS1170">
        <v>1</v>
      </c>
    </row>
    <row r="1171" spans="1:97" x14ac:dyDescent="0.25">
      <c r="A1171" t="s">
        <v>5557</v>
      </c>
      <c r="B1171">
        <v>1</v>
      </c>
      <c r="C1171" t="s">
        <v>5558</v>
      </c>
      <c r="D1171">
        <v>60</v>
      </c>
      <c r="E1171" t="s">
        <v>2148</v>
      </c>
      <c r="F1171">
        <v>1</v>
      </c>
      <c r="G1171" t="s">
        <v>2253</v>
      </c>
      <c r="H1171" t="s">
        <v>5559</v>
      </c>
      <c r="I1171">
        <v>0</v>
      </c>
      <c r="J1171" t="s">
        <v>221</v>
      </c>
      <c r="K1171" t="s">
        <v>189</v>
      </c>
      <c r="L1171" t="s">
        <v>31</v>
      </c>
      <c r="M1171" t="s">
        <v>37</v>
      </c>
      <c r="N1171" t="s">
        <v>35</v>
      </c>
      <c r="O1171" t="s">
        <v>29</v>
      </c>
      <c r="P1171" t="s">
        <v>3577</v>
      </c>
      <c r="Q1171" t="s">
        <v>3041</v>
      </c>
      <c r="R1171" t="s">
        <v>222</v>
      </c>
      <c r="S1171">
        <v>0</v>
      </c>
      <c r="T1171">
        <v>115</v>
      </c>
      <c r="U1171">
        <v>91</v>
      </c>
      <c r="V1171">
        <v>206</v>
      </c>
      <c r="W1171">
        <v>26</v>
      </c>
      <c r="X1171">
        <v>24</v>
      </c>
      <c r="Y1171">
        <v>50</v>
      </c>
      <c r="Z1171">
        <v>114</v>
      </c>
      <c r="AA1171">
        <v>91</v>
      </c>
      <c r="AB1171">
        <v>205</v>
      </c>
      <c r="AC1171">
        <v>23</v>
      </c>
      <c r="AD1171">
        <v>16</v>
      </c>
      <c r="AE1171">
        <v>39</v>
      </c>
      <c r="AF1171">
        <v>23</v>
      </c>
      <c r="AG1171">
        <v>16</v>
      </c>
      <c r="AH1171">
        <v>39</v>
      </c>
      <c r="AI1171">
        <v>15</v>
      </c>
      <c r="AJ1171">
        <v>9</v>
      </c>
      <c r="AK1171">
        <v>24</v>
      </c>
      <c r="AL1171">
        <v>20</v>
      </c>
      <c r="AM1171">
        <v>9</v>
      </c>
      <c r="AN1171">
        <v>29</v>
      </c>
      <c r="AO1171">
        <v>19</v>
      </c>
      <c r="AP1171">
        <v>20</v>
      </c>
      <c r="AQ1171">
        <v>39</v>
      </c>
      <c r="AR1171">
        <v>21</v>
      </c>
      <c r="AS1171">
        <v>19</v>
      </c>
      <c r="AT1171">
        <v>40</v>
      </c>
      <c r="AU1171">
        <v>22</v>
      </c>
      <c r="AV1171">
        <v>19</v>
      </c>
      <c r="AW1171">
        <v>41</v>
      </c>
      <c r="AX1171">
        <v>120</v>
      </c>
      <c r="AY1171">
        <v>92</v>
      </c>
      <c r="AZ1171">
        <v>212</v>
      </c>
      <c r="BA1171">
        <v>2</v>
      </c>
      <c r="BB1171">
        <v>1</v>
      </c>
      <c r="BC1171">
        <v>1</v>
      </c>
      <c r="BD1171">
        <v>2</v>
      </c>
      <c r="BE1171">
        <v>2</v>
      </c>
      <c r="BF1171">
        <v>2</v>
      </c>
      <c r="BG1171">
        <v>0</v>
      </c>
      <c r="BH1171">
        <v>10</v>
      </c>
      <c r="BI1171">
        <v>0</v>
      </c>
      <c r="BJ1171">
        <v>0</v>
      </c>
      <c r="BK1171">
        <v>1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2</v>
      </c>
      <c r="BR1171">
        <v>8</v>
      </c>
      <c r="BS1171">
        <v>0</v>
      </c>
      <c r="BT1171">
        <v>0</v>
      </c>
      <c r="BU1171">
        <v>1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1</v>
      </c>
      <c r="CD1171">
        <v>0</v>
      </c>
      <c r="CE1171">
        <v>0</v>
      </c>
      <c r="CF1171">
        <v>13</v>
      </c>
      <c r="CG1171">
        <v>2</v>
      </c>
      <c r="CH1171">
        <v>8</v>
      </c>
      <c r="CI1171">
        <v>2</v>
      </c>
      <c r="CJ1171">
        <v>1</v>
      </c>
      <c r="CK1171">
        <v>1</v>
      </c>
      <c r="CL1171">
        <v>2</v>
      </c>
      <c r="CM1171">
        <v>2</v>
      </c>
      <c r="CN1171">
        <v>2</v>
      </c>
      <c r="CO1171">
        <v>0</v>
      </c>
      <c r="CP1171">
        <v>10</v>
      </c>
      <c r="CQ1171">
        <v>10</v>
      </c>
      <c r="CR1171">
        <v>10</v>
      </c>
      <c r="CS1171">
        <v>1</v>
      </c>
    </row>
    <row r="1172" spans="1:97" x14ac:dyDescent="0.25">
      <c r="A1172" t="s">
        <v>5560</v>
      </c>
      <c r="B1172">
        <v>1</v>
      </c>
      <c r="C1172" t="s">
        <v>433</v>
      </c>
      <c r="D1172">
        <v>17</v>
      </c>
      <c r="E1172" t="s">
        <v>193</v>
      </c>
      <c r="F1172">
        <v>5</v>
      </c>
      <c r="G1172" t="s">
        <v>1422</v>
      </c>
      <c r="H1172" t="s">
        <v>4743</v>
      </c>
      <c r="I1172">
        <v>0</v>
      </c>
      <c r="J1172" t="s">
        <v>193</v>
      </c>
      <c r="K1172" t="s">
        <v>189</v>
      </c>
      <c r="L1172" t="s">
        <v>31</v>
      </c>
      <c r="M1172" t="s">
        <v>37</v>
      </c>
      <c r="N1172" t="s">
        <v>35</v>
      </c>
      <c r="O1172" t="s">
        <v>29</v>
      </c>
      <c r="P1172" t="s">
        <v>3136</v>
      </c>
      <c r="Q1172" t="s">
        <v>3026</v>
      </c>
      <c r="R1172" t="s">
        <v>194</v>
      </c>
      <c r="S1172">
        <v>0</v>
      </c>
      <c r="T1172">
        <v>69</v>
      </c>
      <c r="U1172">
        <v>71</v>
      </c>
      <c r="V1172">
        <v>140</v>
      </c>
      <c r="W1172">
        <v>16</v>
      </c>
      <c r="X1172">
        <v>12</v>
      </c>
      <c r="Y1172">
        <v>28</v>
      </c>
      <c r="Z1172">
        <v>66</v>
      </c>
      <c r="AA1172">
        <v>71</v>
      </c>
      <c r="AB1172">
        <v>137</v>
      </c>
      <c r="AC1172">
        <v>6</v>
      </c>
      <c r="AD1172">
        <v>9</v>
      </c>
      <c r="AE1172">
        <v>15</v>
      </c>
      <c r="AF1172">
        <v>6</v>
      </c>
      <c r="AG1172">
        <v>10</v>
      </c>
      <c r="AH1172">
        <v>16</v>
      </c>
      <c r="AI1172">
        <v>11</v>
      </c>
      <c r="AJ1172">
        <v>11</v>
      </c>
      <c r="AK1172">
        <v>22</v>
      </c>
      <c r="AL1172">
        <v>11</v>
      </c>
      <c r="AM1172">
        <v>5</v>
      </c>
      <c r="AN1172">
        <v>16</v>
      </c>
      <c r="AO1172">
        <v>3</v>
      </c>
      <c r="AP1172">
        <v>10</v>
      </c>
      <c r="AQ1172">
        <v>13</v>
      </c>
      <c r="AR1172">
        <v>17</v>
      </c>
      <c r="AS1172">
        <v>18</v>
      </c>
      <c r="AT1172">
        <v>35</v>
      </c>
      <c r="AU1172">
        <v>12</v>
      </c>
      <c r="AV1172">
        <v>14</v>
      </c>
      <c r="AW1172">
        <v>26</v>
      </c>
      <c r="AX1172">
        <v>60</v>
      </c>
      <c r="AY1172">
        <v>68</v>
      </c>
      <c r="AZ1172">
        <v>128</v>
      </c>
      <c r="BA1172">
        <v>1</v>
      </c>
      <c r="BB1172">
        <v>1</v>
      </c>
      <c r="BC1172">
        <v>1</v>
      </c>
      <c r="BD1172">
        <v>1</v>
      </c>
      <c r="BE1172">
        <v>1</v>
      </c>
      <c r="BF1172">
        <v>1</v>
      </c>
      <c r="BG1172">
        <v>0</v>
      </c>
      <c r="BH1172">
        <v>6</v>
      </c>
      <c r="BI1172">
        <v>0</v>
      </c>
      <c r="BJ1172">
        <v>0</v>
      </c>
      <c r="BK1172">
        <v>0</v>
      </c>
      <c r="BL1172">
        <v>1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6</v>
      </c>
      <c r="BS1172">
        <v>0</v>
      </c>
      <c r="BT1172">
        <v>0</v>
      </c>
      <c r="BU1172">
        <v>1</v>
      </c>
      <c r="BV1172">
        <v>1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1</v>
      </c>
      <c r="CC1172">
        <v>0</v>
      </c>
      <c r="CD1172">
        <v>1</v>
      </c>
      <c r="CE1172">
        <v>0</v>
      </c>
      <c r="CF1172">
        <v>11</v>
      </c>
      <c r="CG1172">
        <v>0</v>
      </c>
      <c r="CH1172">
        <v>6</v>
      </c>
      <c r="CI1172">
        <v>1</v>
      </c>
      <c r="CJ1172">
        <v>1</v>
      </c>
      <c r="CK1172">
        <v>1</v>
      </c>
      <c r="CL1172">
        <v>1</v>
      </c>
      <c r="CM1172">
        <v>1</v>
      </c>
      <c r="CN1172">
        <v>1</v>
      </c>
      <c r="CO1172">
        <v>0</v>
      </c>
      <c r="CP1172">
        <v>6</v>
      </c>
      <c r="CQ1172">
        <v>14</v>
      </c>
      <c r="CR1172">
        <v>6</v>
      </c>
      <c r="CS1172">
        <v>1</v>
      </c>
    </row>
    <row r="1173" spans="1:97" x14ac:dyDescent="0.25">
      <c r="A1173" t="s">
        <v>5561</v>
      </c>
      <c r="B1173">
        <v>1</v>
      </c>
      <c r="C1173" t="s">
        <v>306</v>
      </c>
      <c r="D1173">
        <v>4</v>
      </c>
      <c r="E1173" t="s">
        <v>386</v>
      </c>
      <c r="F1173">
        <v>4</v>
      </c>
      <c r="G1173" t="s">
        <v>1044</v>
      </c>
      <c r="H1173" t="s">
        <v>2521</v>
      </c>
      <c r="I1173">
        <v>0</v>
      </c>
      <c r="J1173" t="s">
        <v>188</v>
      </c>
      <c r="K1173" t="s">
        <v>189</v>
      </c>
      <c r="L1173" t="s">
        <v>31</v>
      </c>
      <c r="M1173" t="s">
        <v>37</v>
      </c>
      <c r="N1173" t="s">
        <v>35</v>
      </c>
      <c r="O1173" t="s">
        <v>29</v>
      </c>
      <c r="P1173" t="s">
        <v>4011</v>
      </c>
      <c r="Q1173" t="s">
        <v>2772</v>
      </c>
      <c r="R1173" t="s">
        <v>190</v>
      </c>
      <c r="S1173">
        <v>0</v>
      </c>
      <c r="T1173">
        <v>89</v>
      </c>
      <c r="U1173">
        <v>77</v>
      </c>
      <c r="V1173">
        <v>166</v>
      </c>
      <c r="W1173">
        <v>16</v>
      </c>
      <c r="X1173">
        <v>12</v>
      </c>
      <c r="Y1173">
        <v>28</v>
      </c>
      <c r="Z1173">
        <v>89</v>
      </c>
      <c r="AA1173">
        <v>77</v>
      </c>
      <c r="AB1173">
        <v>166</v>
      </c>
      <c r="AC1173">
        <v>14</v>
      </c>
      <c r="AD1173">
        <v>11</v>
      </c>
      <c r="AE1173">
        <v>25</v>
      </c>
      <c r="AF1173">
        <v>14</v>
      </c>
      <c r="AG1173">
        <v>11</v>
      </c>
      <c r="AH1173">
        <v>25</v>
      </c>
      <c r="AI1173">
        <v>15</v>
      </c>
      <c r="AJ1173">
        <v>13</v>
      </c>
      <c r="AK1173">
        <v>28</v>
      </c>
      <c r="AL1173">
        <v>17</v>
      </c>
      <c r="AM1173">
        <v>13</v>
      </c>
      <c r="AN1173">
        <v>30</v>
      </c>
      <c r="AO1173">
        <v>14</v>
      </c>
      <c r="AP1173">
        <v>11</v>
      </c>
      <c r="AQ1173">
        <v>25</v>
      </c>
      <c r="AR1173">
        <v>10</v>
      </c>
      <c r="AS1173">
        <v>16</v>
      </c>
      <c r="AT1173">
        <v>26</v>
      </c>
      <c r="AU1173">
        <v>12</v>
      </c>
      <c r="AV1173">
        <v>11</v>
      </c>
      <c r="AW1173">
        <v>23</v>
      </c>
      <c r="AX1173">
        <v>82</v>
      </c>
      <c r="AY1173">
        <v>75</v>
      </c>
      <c r="AZ1173">
        <v>157</v>
      </c>
      <c r="BA1173">
        <v>1</v>
      </c>
      <c r="BB1173">
        <v>1</v>
      </c>
      <c r="BC1173">
        <v>1</v>
      </c>
      <c r="BD1173">
        <v>1</v>
      </c>
      <c r="BE1173">
        <v>1</v>
      </c>
      <c r="BF1173">
        <v>1</v>
      </c>
      <c r="BG1173">
        <v>0</v>
      </c>
      <c r="BH1173">
        <v>6</v>
      </c>
      <c r="BI1173">
        <v>0</v>
      </c>
      <c r="BJ1173">
        <v>0</v>
      </c>
      <c r="BK1173">
        <v>0</v>
      </c>
      <c r="BL1173">
        <v>1</v>
      </c>
      <c r="BM1173">
        <v>0</v>
      </c>
      <c r="BN1173">
        <v>0</v>
      </c>
      <c r="BO1173">
        <v>0</v>
      </c>
      <c r="BP1173">
        <v>0</v>
      </c>
      <c r="BQ1173">
        <v>1</v>
      </c>
      <c r="BR1173">
        <v>5</v>
      </c>
      <c r="BS1173">
        <v>0</v>
      </c>
      <c r="BT1173">
        <v>0</v>
      </c>
      <c r="BU1173">
        <v>1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1</v>
      </c>
      <c r="CE1173">
        <v>0</v>
      </c>
      <c r="CF1173">
        <v>9</v>
      </c>
      <c r="CG1173">
        <v>1</v>
      </c>
      <c r="CH1173">
        <v>5</v>
      </c>
      <c r="CI1173">
        <v>1</v>
      </c>
      <c r="CJ1173">
        <v>1</v>
      </c>
      <c r="CK1173">
        <v>1</v>
      </c>
      <c r="CL1173">
        <v>1</v>
      </c>
      <c r="CM1173">
        <v>1</v>
      </c>
      <c r="CN1173">
        <v>1</v>
      </c>
      <c r="CO1173">
        <v>0</v>
      </c>
      <c r="CP1173">
        <v>6</v>
      </c>
      <c r="CQ1173">
        <v>6</v>
      </c>
      <c r="CR1173">
        <v>6</v>
      </c>
      <c r="CS1173">
        <v>1</v>
      </c>
    </row>
    <row r="1174" spans="1:97" x14ac:dyDescent="0.25">
      <c r="A1174" t="s">
        <v>5562</v>
      </c>
      <c r="B1174">
        <v>2</v>
      </c>
      <c r="C1174" t="s">
        <v>5409</v>
      </c>
      <c r="D1174">
        <v>37</v>
      </c>
      <c r="E1174" t="s">
        <v>216</v>
      </c>
      <c r="F1174">
        <v>1</v>
      </c>
      <c r="G1174" t="s">
        <v>380</v>
      </c>
      <c r="H1174" t="s">
        <v>5410</v>
      </c>
      <c r="I1174">
        <v>3543</v>
      </c>
      <c r="J1174" t="s">
        <v>217</v>
      </c>
      <c r="K1174" t="s">
        <v>189</v>
      </c>
      <c r="L1174" t="s">
        <v>31</v>
      </c>
      <c r="M1174" t="s">
        <v>37</v>
      </c>
      <c r="N1174" t="s">
        <v>35</v>
      </c>
      <c r="O1174" t="s">
        <v>29</v>
      </c>
      <c r="P1174" t="s">
        <v>2811</v>
      </c>
      <c r="Q1174" t="s">
        <v>2812</v>
      </c>
      <c r="R1174" t="s">
        <v>218</v>
      </c>
      <c r="S1174">
        <v>0</v>
      </c>
      <c r="T1174">
        <v>186</v>
      </c>
      <c r="U1174">
        <v>175</v>
      </c>
      <c r="V1174">
        <v>361</v>
      </c>
      <c r="W1174">
        <v>24</v>
      </c>
      <c r="X1174">
        <v>27</v>
      </c>
      <c r="Y1174">
        <v>51</v>
      </c>
      <c r="Z1174">
        <v>184</v>
      </c>
      <c r="AA1174">
        <v>174</v>
      </c>
      <c r="AB1174">
        <v>358</v>
      </c>
      <c r="AC1174">
        <v>32</v>
      </c>
      <c r="AD1174">
        <v>26</v>
      </c>
      <c r="AE1174">
        <v>58</v>
      </c>
      <c r="AF1174">
        <v>34</v>
      </c>
      <c r="AG1174">
        <v>27</v>
      </c>
      <c r="AH1174">
        <v>61</v>
      </c>
      <c r="AI1174">
        <v>36</v>
      </c>
      <c r="AJ1174">
        <v>32</v>
      </c>
      <c r="AK1174">
        <v>68</v>
      </c>
      <c r="AL1174">
        <v>26</v>
      </c>
      <c r="AM1174">
        <v>34</v>
      </c>
      <c r="AN1174">
        <v>60</v>
      </c>
      <c r="AO1174">
        <v>29</v>
      </c>
      <c r="AP1174">
        <v>27</v>
      </c>
      <c r="AQ1174">
        <v>56</v>
      </c>
      <c r="AR1174">
        <v>32</v>
      </c>
      <c r="AS1174">
        <v>26</v>
      </c>
      <c r="AT1174">
        <v>58</v>
      </c>
      <c r="AU1174">
        <v>35</v>
      </c>
      <c r="AV1174">
        <v>26</v>
      </c>
      <c r="AW1174">
        <v>61</v>
      </c>
      <c r="AX1174">
        <v>192</v>
      </c>
      <c r="AY1174">
        <v>172</v>
      </c>
      <c r="AZ1174">
        <v>364</v>
      </c>
      <c r="BA1174">
        <v>2</v>
      </c>
      <c r="BB1174">
        <v>2</v>
      </c>
      <c r="BC1174">
        <v>2</v>
      </c>
      <c r="BD1174">
        <v>2</v>
      </c>
      <c r="BE1174">
        <v>2</v>
      </c>
      <c r="BF1174">
        <v>2</v>
      </c>
      <c r="BG1174">
        <v>0</v>
      </c>
      <c r="BH1174">
        <v>12</v>
      </c>
      <c r="BI1174">
        <v>0</v>
      </c>
      <c r="BJ1174">
        <v>0</v>
      </c>
      <c r="BK1174">
        <v>1</v>
      </c>
      <c r="BL1174">
        <v>0</v>
      </c>
      <c r="BM1174">
        <v>0</v>
      </c>
      <c r="BN1174">
        <v>0</v>
      </c>
      <c r="BO1174">
        <v>1</v>
      </c>
      <c r="BP1174">
        <v>0</v>
      </c>
      <c r="BQ1174">
        <v>4</v>
      </c>
      <c r="BR1174">
        <v>8</v>
      </c>
      <c r="BS1174">
        <v>0</v>
      </c>
      <c r="BT1174">
        <v>0</v>
      </c>
      <c r="BU1174">
        <v>2</v>
      </c>
      <c r="BV1174">
        <v>2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1</v>
      </c>
      <c r="CD1174">
        <v>0</v>
      </c>
      <c r="CE1174">
        <v>0</v>
      </c>
      <c r="CF1174">
        <v>19</v>
      </c>
      <c r="CG1174">
        <v>4</v>
      </c>
      <c r="CH1174">
        <v>8</v>
      </c>
      <c r="CI1174">
        <v>2</v>
      </c>
      <c r="CJ1174">
        <v>2</v>
      </c>
      <c r="CK1174">
        <v>2</v>
      </c>
      <c r="CL1174">
        <v>2</v>
      </c>
      <c r="CM1174">
        <v>2</v>
      </c>
      <c r="CN1174">
        <v>2</v>
      </c>
      <c r="CO1174">
        <v>0</v>
      </c>
      <c r="CP1174">
        <v>12</v>
      </c>
      <c r="CQ1174">
        <v>12</v>
      </c>
      <c r="CR1174">
        <v>12</v>
      </c>
      <c r="CS1174">
        <v>1</v>
      </c>
    </row>
    <row r="1175" spans="1:97" x14ac:dyDescent="0.25">
      <c r="A1175" t="s">
        <v>5563</v>
      </c>
      <c r="B1175">
        <v>1</v>
      </c>
      <c r="C1175" t="s">
        <v>5564</v>
      </c>
      <c r="D1175">
        <v>19</v>
      </c>
      <c r="E1175" t="s">
        <v>188</v>
      </c>
      <c r="F1175">
        <v>1</v>
      </c>
      <c r="G1175" t="s">
        <v>188</v>
      </c>
      <c r="H1175" t="s">
        <v>5565</v>
      </c>
      <c r="I1175">
        <v>0</v>
      </c>
      <c r="J1175" t="s">
        <v>188</v>
      </c>
      <c r="K1175" t="s">
        <v>189</v>
      </c>
      <c r="L1175" t="s">
        <v>31</v>
      </c>
      <c r="M1175" t="s">
        <v>37</v>
      </c>
      <c r="N1175" t="s">
        <v>35</v>
      </c>
      <c r="O1175" t="s">
        <v>29</v>
      </c>
      <c r="P1175" t="s">
        <v>5413</v>
      </c>
      <c r="Q1175" t="s">
        <v>3164</v>
      </c>
      <c r="R1175" t="s">
        <v>190</v>
      </c>
      <c r="S1175">
        <v>0</v>
      </c>
      <c r="T1175">
        <v>152</v>
      </c>
      <c r="U1175">
        <v>158</v>
      </c>
      <c r="V1175">
        <v>310</v>
      </c>
      <c r="W1175">
        <v>23</v>
      </c>
      <c r="X1175">
        <v>31</v>
      </c>
      <c r="Y1175">
        <v>54</v>
      </c>
      <c r="Z1175">
        <v>151</v>
      </c>
      <c r="AA1175">
        <v>157</v>
      </c>
      <c r="AB1175">
        <v>308</v>
      </c>
      <c r="AC1175">
        <v>17</v>
      </c>
      <c r="AD1175">
        <v>29</v>
      </c>
      <c r="AE1175">
        <v>46</v>
      </c>
      <c r="AF1175">
        <v>17</v>
      </c>
      <c r="AG1175">
        <v>29</v>
      </c>
      <c r="AH1175">
        <v>46</v>
      </c>
      <c r="AI1175">
        <v>24</v>
      </c>
      <c r="AJ1175">
        <v>27</v>
      </c>
      <c r="AK1175">
        <v>51</v>
      </c>
      <c r="AL1175">
        <v>26</v>
      </c>
      <c r="AM1175">
        <v>26</v>
      </c>
      <c r="AN1175">
        <v>52</v>
      </c>
      <c r="AO1175">
        <v>23</v>
      </c>
      <c r="AP1175">
        <v>22</v>
      </c>
      <c r="AQ1175">
        <v>45</v>
      </c>
      <c r="AR1175">
        <v>26</v>
      </c>
      <c r="AS1175">
        <v>23</v>
      </c>
      <c r="AT1175">
        <v>49</v>
      </c>
      <c r="AU1175">
        <v>26</v>
      </c>
      <c r="AV1175">
        <v>29</v>
      </c>
      <c r="AW1175">
        <v>55</v>
      </c>
      <c r="AX1175">
        <v>142</v>
      </c>
      <c r="AY1175">
        <v>156</v>
      </c>
      <c r="AZ1175">
        <v>298</v>
      </c>
      <c r="BA1175">
        <v>2</v>
      </c>
      <c r="BB1175">
        <v>2</v>
      </c>
      <c r="BC1175">
        <v>2</v>
      </c>
      <c r="BD1175">
        <v>2</v>
      </c>
      <c r="BE1175">
        <v>2</v>
      </c>
      <c r="BF1175">
        <v>2</v>
      </c>
      <c r="BG1175">
        <v>0</v>
      </c>
      <c r="BH1175">
        <v>12</v>
      </c>
      <c r="BI1175">
        <v>0</v>
      </c>
      <c r="BJ1175">
        <v>0</v>
      </c>
      <c r="BK1175">
        <v>0</v>
      </c>
      <c r="BL1175">
        <v>1</v>
      </c>
      <c r="BM1175">
        <v>0</v>
      </c>
      <c r="BN1175">
        <v>1</v>
      </c>
      <c r="BO1175">
        <v>0</v>
      </c>
      <c r="BP1175">
        <v>0</v>
      </c>
      <c r="BQ1175">
        <v>2</v>
      </c>
      <c r="BR1175">
        <v>10</v>
      </c>
      <c r="BS1175">
        <v>0</v>
      </c>
      <c r="BT1175">
        <v>0</v>
      </c>
      <c r="BU1175">
        <v>1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1</v>
      </c>
      <c r="CE1175">
        <v>0</v>
      </c>
      <c r="CF1175">
        <v>16</v>
      </c>
      <c r="CG1175">
        <v>2</v>
      </c>
      <c r="CH1175">
        <v>10</v>
      </c>
      <c r="CI1175">
        <v>2</v>
      </c>
      <c r="CJ1175">
        <v>2</v>
      </c>
      <c r="CK1175">
        <v>2</v>
      </c>
      <c r="CL1175">
        <v>2</v>
      </c>
      <c r="CM1175">
        <v>2</v>
      </c>
      <c r="CN1175">
        <v>2</v>
      </c>
      <c r="CO1175">
        <v>0</v>
      </c>
      <c r="CP1175">
        <v>12</v>
      </c>
      <c r="CQ1175">
        <v>12</v>
      </c>
      <c r="CR1175">
        <v>12</v>
      </c>
      <c r="CS1175">
        <v>1</v>
      </c>
    </row>
    <row r="1176" spans="1:97" x14ac:dyDescent="0.25">
      <c r="A1176" t="s">
        <v>5566</v>
      </c>
      <c r="B1176">
        <v>2</v>
      </c>
      <c r="C1176" t="s">
        <v>5517</v>
      </c>
      <c r="D1176">
        <v>19</v>
      </c>
      <c r="E1176" t="s">
        <v>188</v>
      </c>
      <c r="F1176">
        <v>1</v>
      </c>
      <c r="G1176" t="s">
        <v>188</v>
      </c>
      <c r="H1176" t="s">
        <v>5518</v>
      </c>
      <c r="I1176">
        <v>0</v>
      </c>
      <c r="J1176" t="s">
        <v>188</v>
      </c>
      <c r="K1176" t="s">
        <v>189</v>
      </c>
      <c r="L1176" t="s">
        <v>31</v>
      </c>
      <c r="M1176" t="s">
        <v>37</v>
      </c>
      <c r="N1176" t="s">
        <v>35</v>
      </c>
      <c r="O1176" t="s">
        <v>29</v>
      </c>
      <c r="P1176" t="s">
        <v>5167</v>
      </c>
      <c r="Q1176" t="s">
        <v>5168</v>
      </c>
      <c r="R1176" t="s">
        <v>190</v>
      </c>
      <c r="S1176">
        <v>0</v>
      </c>
      <c r="T1176">
        <v>52</v>
      </c>
      <c r="U1176">
        <v>44</v>
      </c>
      <c r="V1176">
        <v>96</v>
      </c>
      <c r="W1176">
        <v>10</v>
      </c>
      <c r="X1176">
        <v>6</v>
      </c>
      <c r="Y1176">
        <v>16</v>
      </c>
      <c r="Z1176">
        <v>52</v>
      </c>
      <c r="AA1176">
        <v>44</v>
      </c>
      <c r="AB1176">
        <v>96</v>
      </c>
      <c r="AC1176">
        <v>3</v>
      </c>
      <c r="AD1176">
        <v>4</v>
      </c>
      <c r="AE1176">
        <v>7</v>
      </c>
      <c r="AF1176">
        <v>3</v>
      </c>
      <c r="AG1176">
        <v>4</v>
      </c>
      <c r="AH1176">
        <v>7</v>
      </c>
      <c r="AI1176">
        <v>8</v>
      </c>
      <c r="AJ1176">
        <v>6</v>
      </c>
      <c r="AK1176">
        <v>14</v>
      </c>
      <c r="AL1176">
        <v>9</v>
      </c>
      <c r="AM1176">
        <v>12</v>
      </c>
      <c r="AN1176">
        <v>21</v>
      </c>
      <c r="AO1176">
        <v>8</v>
      </c>
      <c r="AP1176">
        <v>9</v>
      </c>
      <c r="AQ1176">
        <v>17</v>
      </c>
      <c r="AR1176">
        <v>6</v>
      </c>
      <c r="AS1176">
        <v>8</v>
      </c>
      <c r="AT1176">
        <v>14</v>
      </c>
      <c r="AU1176">
        <v>5</v>
      </c>
      <c r="AV1176">
        <v>4</v>
      </c>
      <c r="AW1176">
        <v>9</v>
      </c>
      <c r="AX1176">
        <v>39</v>
      </c>
      <c r="AY1176">
        <v>43</v>
      </c>
      <c r="AZ1176">
        <v>82</v>
      </c>
      <c r="BA1176">
        <v>1</v>
      </c>
      <c r="BB1176">
        <v>1</v>
      </c>
      <c r="BC1176">
        <v>1</v>
      </c>
      <c r="BD1176">
        <v>1</v>
      </c>
      <c r="BE1176">
        <v>1</v>
      </c>
      <c r="BF1176">
        <v>1</v>
      </c>
      <c r="BG1176">
        <v>0</v>
      </c>
      <c r="BH1176">
        <v>6</v>
      </c>
      <c r="BI1176">
        <v>0</v>
      </c>
      <c r="BJ1176">
        <v>0</v>
      </c>
      <c r="BK1176">
        <v>1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3</v>
      </c>
      <c r="BR1176">
        <v>3</v>
      </c>
      <c r="BS1176">
        <v>0</v>
      </c>
      <c r="BT1176">
        <v>0</v>
      </c>
      <c r="BU1176">
        <v>1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2</v>
      </c>
      <c r="CD1176">
        <v>0</v>
      </c>
      <c r="CE1176">
        <v>0</v>
      </c>
      <c r="CF1176">
        <v>10</v>
      </c>
      <c r="CG1176">
        <v>3</v>
      </c>
      <c r="CH1176">
        <v>3</v>
      </c>
      <c r="CI1176">
        <v>1</v>
      </c>
      <c r="CJ1176">
        <v>1</v>
      </c>
      <c r="CK1176">
        <v>1</v>
      </c>
      <c r="CL1176">
        <v>1</v>
      </c>
      <c r="CM1176">
        <v>1</v>
      </c>
      <c r="CN1176">
        <v>1</v>
      </c>
      <c r="CO1176">
        <v>0</v>
      </c>
      <c r="CP1176">
        <v>6</v>
      </c>
      <c r="CQ1176">
        <v>12</v>
      </c>
      <c r="CR1176">
        <v>6</v>
      </c>
      <c r="CS1176">
        <v>1</v>
      </c>
    </row>
    <row r="1177" spans="1:97" x14ac:dyDescent="0.25">
      <c r="A1177" t="s">
        <v>5567</v>
      </c>
      <c r="B1177">
        <v>2</v>
      </c>
      <c r="C1177" t="s">
        <v>5568</v>
      </c>
      <c r="D1177">
        <v>37</v>
      </c>
      <c r="E1177" t="s">
        <v>216</v>
      </c>
      <c r="F1177">
        <v>1</v>
      </c>
      <c r="G1177" t="s">
        <v>380</v>
      </c>
      <c r="H1177" t="s">
        <v>5453</v>
      </c>
      <c r="I1177">
        <v>0</v>
      </c>
      <c r="J1177" t="s">
        <v>217</v>
      </c>
      <c r="K1177" t="s">
        <v>189</v>
      </c>
      <c r="L1177" t="s">
        <v>31</v>
      </c>
      <c r="M1177" t="s">
        <v>37</v>
      </c>
      <c r="N1177" t="s">
        <v>35</v>
      </c>
      <c r="O1177" t="s">
        <v>29</v>
      </c>
      <c r="P1177" t="s">
        <v>3827</v>
      </c>
      <c r="Q1177" t="s">
        <v>2812</v>
      </c>
      <c r="R1177" t="s">
        <v>218</v>
      </c>
      <c r="S1177">
        <v>0</v>
      </c>
      <c r="T1177">
        <v>212</v>
      </c>
      <c r="U1177">
        <v>172</v>
      </c>
      <c r="V1177">
        <v>384</v>
      </c>
      <c r="W1177">
        <v>38</v>
      </c>
      <c r="X1177">
        <v>23</v>
      </c>
      <c r="Y1177">
        <v>61</v>
      </c>
      <c r="Z1177">
        <v>210</v>
      </c>
      <c r="AA1177">
        <v>170</v>
      </c>
      <c r="AB1177">
        <v>380</v>
      </c>
      <c r="AC1177">
        <v>44</v>
      </c>
      <c r="AD1177">
        <v>34</v>
      </c>
      <c r="AE1177">
        <v>78</v>
      </c>
      <c r="AF1177">
        <v>50</v>
      </c>
      <c r="AG1177">
        <v>38</v>
      </c>
      <c r="AH1177">
        <v>88</v>
      </c>
      <c r="AI1177">
        <v>54</v>
      </c>
      <c r="AJ1177">
        <v>47</v>
      </c>
      <c r="AK1177">
        <v>101</v>
      </c>
      <c r="AL1177">
        <v>41</v>
      </c>
      <c r="AM1177">
        <v>43</v>
      </c>
      <c r="AN1177">
        <v>84</v>
      </c>
      <c r="AO1177">
        <v>40</v>
      </c>
      <c r="AP1177">
        <v>28</v>
      </c>
      <c r="AQ1177">
        <v>68</v>
      </c>
      <c r="AR1177">
        <v>29</v>
      </c>
      <c r="AS1177">
        <v>33</v>
      </c>
      <c r="AT1177">
        <v>62</v>
      </c>
      <c r="AU1177">
        <v>36</v>
      </c>
      <c r="AV1177">
        <v>30</v>
      </c>
      <c r="AW1177">
        <v>66</v>
      </c>
      <c r="AX1177">
        <v>250</v>
      </c>
      <c r="AY1177">
        <v>219</v>
      </c>
      <c r="AZ1177">
        <v>469</v>
      </c>
      <c r="BA1177">
        <v>3</v>
      </c>
      <c r="BB1177">
        <v>3</v>
      </c>
      <c r="BC1177">
        <v>3</v>
      </c>
      <c r="BD1177">
        <v>2</v>
      </c>
      <c r="BE1177">
        <v>2</v>
      </c>
      <c r="BF1177">
        <v>2</v>
      </c>
      <c r="BG1177">
        <v>0</v>
      </c>
      <c r="BH1177">
        <v>15</v>
      </c>
      <c r="BI1177">
        <v>0</v>
      </c>
      <c r="BJ1177">
        <v>0</v>
      </c>
      <c r="BK1177">
        <v>1</v>
      </c>
      <c r="BL1177">
        <v>0</v>
      </c>
      <c r="BM1177">
        <v>0</v>
      </c>
      <c r="BN1177">
        <v>1</v>
      </c>
      <c r="BO1177">
        <v>0</v>
      </c>
      <c r="BP1177">
        <v>0</v>
      </c>
      <c r="BQ1177">
        <v>3</v>
      </c>
      <c r="BR1177">
        <v>12</v>
      </c>
      <c r="BS1177">
        <v>0</v>
      </c>
      <c r="BT1177">
        <v>0</v>
      </c>
      <c r="BU1177">
        <v>2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1</v>
      </c>
      <c r="CD1177">
        <v>0</v>
      </c>
      <c r="CE1177">
        <v>0</v>
      </c>
      <c r="CF1177">
        <v>20</v>
      </c>
      <c r="CG1177">
        <v>3</v>
      </c>
      <c r="CH1177">
        <v>12</v>
      </c>
      <c r="CI1177">
        <v>3</v>
      </c>
      <c r="CJ1177">
        <v>3</v>
      </c>
      <c r="CK1177">
        <v>3</v>
      </c>
      <c r="CL1177">
        <v>2</v>
      </c>
      <c r="CM1177">
        <v>2</v>
      </c>
      <c r="CN1177">
        <v>2</v>
      </c>
      <c r="CO1177">
        <v>0</v>
      </c>
      <c r="CP1177">
        <v>15</v>
      </c>
      <c r="CQ1177">
        <v>15</v>
      </c>
      <c r="CR1177">
        <v>15</v>
      </c>
      <c r="CS1177">
        <v>1</v>
      </c>
    </row>
    <row r="1178" spans="1:97" x14ac:dyDescent="0.25">
      <c r="A1178" t="s">
        <v>5569</v>
      </c>
      <c r="B1178">
        <v>2</v>
      </c>
      <c r="C1178" t="s">
        <v>5570</v>
      </c>
      <c r="D1178">
        <v>37</v>
      </c>
      <c r="E1178" t="s">
        <v>216</v>
      </c>
      <c r="F1178">
        <v>1</v>
      </c>
      <c r="G1178" t="s">
        <v>380</v>
      </c>
      <c r="H1178" t="s">
        <v>4288</v>
      </c>
      <c r="I1178">
        <v>0</v>
      </c>
      <c r="J1178" t="s">
        <v>217</v>
      </c>
      <c r="K1178" t="s">
        <v>189</v>
      </c>
      <c r="L1178" t="s">
        <v>31</v>
      </c>
      <c r="M1178" t="s">
        <v>37</v>
      </c>
      <c r="N1178" t="s">
        <v>35</v>
      </c>
      <c r="O1178" t="s">
        <v>29</v>
      </c>
      <c r="P1178" t="s">
        <v>4289</v>
      </c>
      <c r="Q1178" t="s">
        <v>2939</v>
      </c>
      <c r="R1178" t="s">
        <v>218</v>
      </c>
      <c r="S1178">
        <v>0</v>
      </c>
      <c r="T1178">
        <v>213</v>
      </c>
      <c r="U1178">
        <v>192</v>
      </c>
      <c r="V1178">
        <v>405</v>
      </c>
      <c r="W1178">
        <v>42</v>
      </c>
      <c r="X1178">
        <v>25</v>
      </c>
      <c r="Y1178">
        <v>67</v>
      </c>
      <c r="Z1178">
        <v>209</v>
      </c>
      <c r="AA1178">
        <v>192</v>
      </c>
      <c r="AB1178">
        <v>401</v>
      </c>
      <c r="AC1178">
        <v>40</v>
      </c>
      <c r="AD1178">
        <v>25</v>
      </c>
      <c r="AE1178">
        <v>65</v>
      </c>
      <c r="AF1178">
        <v>40</v>
      </c>
      <c r="AG1178">
        <v>25</v>
      </c>
      <c r="AH1178">
        <v>65</v>
      </c>
      <c r="AI1178">
        <v>36</v>
      </c>
      <c r="AJ1178">
        <v>33</v>
      </c>
      <c r="AK1178">
        <v>69</v>
      </c>
      <c r="AL1178">
        <v>28</v>
      </c>
      <c r="AM1178">
        <v>42</v>
      </c>
      <c r="AN1178">
        <v>70</v>
      </c>
      <c r="AO1178">
        <v>42</v>
      </c>
      <c r="AP1178">
        <v>26</v>
      </c>
      <c r="AQ1178">
        <v>68</v>
      </c>
      <c r="AR1178">
        <v>34</v>
      </c>
      <c r="AS1178">
        <v>35</v>
      </c>
      <c r="AT1178">
        <v>69</v>
      </c>
      <c r="AU1178">
        <v>32</v>
      </c>
      <c r="AV1178">
        <v>38</v>
      </c>
      <c r="AW1178">
        <v>70</v>
      </c>
      <c r="AX1178">
        <v>212</v>
      </c>
      <c r="AY1178">
        <v>199</v>
      </c>
      <c r="AZ1178">
        <v>411</v>
      </c>
      <c r="BA1178">
        <v>2</v>
      </c>
      <c r="BB1178">
        <v>2</v>
      </c>
      <c r="BC1178">
        <v>2</v>
      </c>
      <c r="BD1178">
        <v>2</v>
      </c>
      <c r="BE1178">
        <v>2</v>
      </c>
      <c r="BF1178">
        <v>2</v>
      </c>
      <c r="BG1178">
        <v>0</v>
      </c>
      <c r="BH1178">
        <v>12</v>
      </c>
      <c r="BI1178">
        <v>0</v>
      </c>
      <c r="BJ1178">
        <v>0</v>
      </c>
      <c r="BK1178">
        <v>1</v>
      </c>
      <c r="BL1178">
        <v>0</v>
      </c>
      <c r="BM1178">
        <v>0</v>
      </c>
      <c r="BN1178">
        <v>1</v>
      </c>
      <c r="BO1178">
        <v>0</v>
      </c>
      <c r="BP1178">
        <v>0</v>
      </c>
      <c r="BQ1178">
        <v>3</v>
      </c>
      <c r="BR1178">
        <v>9</v>
      </c>
      <c r="BS1178">
        <v>0</v>
      </c>
      <c r="BT1178">
        <v>0</v>
      </c>
      <c r="BU1178">
        <v>1</v>
      </c>
      <c r="BV1178">
        <v>2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1</v>
      </c>
      <c r="CE1178">
        <v>0</v>
      </c>
      <c r="CF1178">
        <v>18</v>
      </c>
      <c r="CG1178">
        <v>3</v>
      </c>
      <c r="CH1178">
        <v>9</v>
      </c>
      <c r="CI1178">
        <v>2</v>
      </c>
      <c r="CJ1178">
        <v>2</v>
      </c>
      <c r="CK1178">
        <v>2</v>
      </c>
      <c r="CL1178">
        <v>2</v>
      </c>
      <c r="CM1178">
        <v>2</v>
      </c>
      <c r="CN1178">
        <v>2</v>
      </c>
      <c r="CO1178">
        <v>0</v>
      </c>
      <c r="CP1178">
        <v>12</v>
      </c>
      <c r="CQ1178">
        <v>12</v>
      </c>
      <c r="CR1178">
        <v>12</v>
      </c>
      <c r="CS1178">
        <v>1</v>
      </c>
    </row>
    <row r="1179" spans="1:97" x14ac:dyDescent="0.25">
      <c r="A1179" t="s">
        <v>5571</v>
      </c>
      <c r="B1179">
        <v>2</v>
      </c>
      <c r="C1179" t="s">
        <v>1297</v>
      </c>
      <c r="D1179">
        <v>19</v>
      </c>
      <c r="E1179" t="s">
        <v>188</v>
      </c>
      <c r="F1179">
        <v>1</v>
      </c>
      <c r="G1179" t="s">
        <v>188</v>
      </c>
      <c r="H1179" t="s">
        <v>1216</v>
      </c>
      <c r="I1179">
        <v>0</v>
      </c>
      <c r="J1179" t="s">
        <v>188</v>
      </c>
      <c r="K1179" t="s">
        <v>189</v>
      </c>
      <c r="L1179" t="s">
        <v>31</v>
      </c>
      <c r="M1179" t="s">
        <v>37</v>
      </c>
      <c r="N1179" t="s">
        <v>35</v>
      </c>
      <c r="O1179" t="s">
        <v>29</v>
      </c>
      <c r="P1179" t="s">
        <v>5115</v>
      </c>
      <c r="Q1179" t="s">
        <v>2879</v>
      </c>
      <c r="R1179" t="s">
        <v>190</v>
      </c>
      <c r="S1179">
        <v>0</v>
      </c>
      <c r="T1179">
        <v>42</v>
      </c>
      <c r="U1179">
        <v>34</v>
      </c>
      <c r="V1179">
        <v>76</v>
      </c>
      <c r="W1179">
        <v>14</v>
      </c>
      <c r="X1179">
        <v>9</v>
      </c>
      <c r="Y1179">
        <v>23</v>
      </c>
      <c r="Z1179">
        <v>38</v>
      </c>
      <c r="AA1179">
        <v>33</v>
      </c>
      <c r="AB1179">
        <v>71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4</v>
      </c>
      <c r="AM1179">
        <v>4</v>
      </c>
      <c r="AN1179">
        <v>8</v>
      </c>
      <c r="AO1179">
        <v>13</v>
      </c>
      <c r="AP1179">
        <v>3</v>
      </c>
      <c r="AQ1179">
        <v>16</v>
      </c>
      <c r="AR1179">
        <v>6</v>
      </c>
      <c r="AS1179">
        <v>7</v>
      </c>
      <c r="AT1179">
        <v>13</v>
      </c>
      <c r="AU1179">
        <v>4</v>
      </c>
      <c r="AV1179">
        <v>4</v>
      </c>
      <c r="AW1179">
        <v>8</v>
      </c>
      <c r="AX1179">
        <v>27</v>
      </c>
      <c r="AY1179">
        <v>18</v>
      </c>
      <c r="AZ1179">
        <v>45</v>
      </c>
      <c r="BA1179">
        <v>0</v>
      </c>
      <c r="BB1179">
        <v>0</v>
      </c>
      <c r="BC1179">
        <v>1</v>
      </c>
      <c r="BD1179">
        <v>1</v>
      </c>
      <c r="BE1179">
        <v>1</v>
      </c>
      <c r="BF1179">
        <v>1</v>
      </c>
      <c r="BG1179">
        <v>0</v>
      </c>
      <c r="BH1179">
        <v>4</v>
      </c>
      <c r="BI1179">
        <v>1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1</v>
      </c>
      <c r="BR1179">
        <v>2</v>
      </c>
      <c r="BS1179">
        <v>0</v>
      </c>
      <c r="BT1179">
        <v>0</v>
      </c>
      <c r="BU1179">
        <v>1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1</v>
      </c>
      <c r="CD1179">
        <v>0</v>
      </c>
      <c r="CE1179">
        <v>0</v>
      </c>
      <c r="CF1179">
        <v>6</v>
      </c>
      <c r="CG1179">
        <v>2</v>
      </c>
      <c r="CH1179">
        <v>2</v>
      </c>
      <c r="CI1179">
        <v>0</v>
      </c>
      <c r="CJ1179">
        <v>0</v>
      </c>
      <c r="CK1179">
        <v>1</v>
      </c>
      <c r="CL1179">
        <v>1</v>
      </c>
      <c r="CM1179">
        <v>1</v>
      </c>
      <c r="CN1179">
        <v>1</v>
      </c>
      <c r="CO1179">
        <v>0</v>
      </c>
      <c r="CP1179">
        <v>4</v>
      </c>
      <c r="CQ1179">
        <v>10</v>
      </c>
      <c r="CR1179">
        <v>4</v>
      </c>
      <c r="CS1179">
        <v>1</v>
      </c>
    </row>
    <row r="1180" spans="1:97" x14ac:dyDescent="0.25">
      <c r="A1180" t="s">
        <v>5572</v>
      </c>
      <c r="B1180">
        <v>1</v>
      </c>
      <c r="C1180" t="s">
        <v>5573</v>
      </c>
      <c r="D1180">
        <v>37</v>
      </c>
      <c r="E1180" t="s">
        <v>216</v>
      </c>
      <c r="F1180">
        <v>1</v>
      </c>
      <c r="G1180" t="s">
        <v>380</v>
      </c>
      <c r="H1180" t="s">
        <v>5574</v>
      </c>
      <c r="I1180">
        <v>102</v>
      </c>
      <c r="J1180" t="s">
        <v>217</v>
      </c>
      <c r="K1180" t="s">
        <v>189</v>
      </c>
      <c r="L1180" t="s">
        <v>31</v>
      </c>
      <c r="M1180" t="s">
        <v>37</v>
      </c>
      <c r="N1180" t="s">
        <v>35</v>
      </c>
      <c r="O1180" t="s">
        <v>29</v>
      </c>
      <c r="P1180" t="s">
        <v>5446</v>
      </c>
      <c r="Q1180" t="s">
        <v>4029</v>
      </c>
      <c r="R1180" t="s">
        <v>218</v>
      </c>
      <c r="S1180">
        <v>0</v>
      </c>
      <c r="T1180">
        <v>215</v>
      </c>
      <c r="U1180">
        <v>165</v>
      </c>
      <c r="V1180">
        <v>380</v>
      </c>
      <c r="W1180">
        <v>29</v>
      </c>
      <c r="X1180">
        <v>27</v>
      </c>
      <c r="Y1180">
        <v>56</v>
      </c>
      <c r="Z1180">
        <v>215</v>
      </c>
      <c r="AA1180">
        <v>165</v>
      </c>
      <c r="AB1180">
        <v>380</v>
      </c>
      <c r="AC1180">
        <v>29</v>
      </c>
      <c r="AD1180">
        <v>19</v>
      </c>
      <c r="AE1180">
        <v>48</v>
      </c>
      <c r="AF1180">
        <v>31</v>
      </c>
      <c r="AG1180">
        <v>19</v>
      </c>
      <c r="AH1180">
        <v>50</v>
      </c>
      <c r="AI1180">
        <v>30</v>
      </c>
      <c r="AJ1180">
        <v>27</v>
      </c>
      <c r="AK1180">
        <v>57</v>
      </c>
      <c r="AL1180">
        <v>36</v>
      </c>
      <c r="AM1180">
        <v>30</v>
      </c>
      <c r="AN1180">
        <v>66</v>
      </c>
      <c r="AO1180">
        <v>52</v>
      </c>
      <c r="AP1180">
        <v>32</v>
      </c>
      <c r="AQ1180">
        <v>84</v>
      </c>
      <c r="AR1180">
        <v>38</v>
      </c>
      <c r="AS1180">
        <v>23</v>
      </c>
      <c r="AT1180">
        <v>61</v>
      </c>
      <c r="AU1180">
        <v>38</v>
      </c>
      <c r="AV1180">
        <v>23</v>
      </c>
      <c r="AW1180">
        <v>61</v>
      </c>
      <c r="AX1180">
        <v>225</v>
      </c>
      <c r="AY1180">
        <v>154</v>
      </c>
      <c r="AZ1180">
        <v>379</v>
      </c>
      <c r="BA1180">
        <v>2</v>
      </c>
      <c r="BB1180">
        <v>2</v>
      </c>
      <c r="BC1180">
        <v>2</v>
      </c>
      <c r="BD1180">
        <v>3</v>
      </c>
      <c r="BE1180">
        <v>2</v>
      </c>
      <c r="BF1180">
        <v>2</v>
      </c>
      <c r="BG1180">
        <v>0</v>
      </c>
      <c r="BH1180">
        <v>13</v>
      </c>
      <c r="BI1180">
        <v>0</v>
      </c>
      <c r="BJ1180">
        <v>0</v>
      </c>
      <c r="BK1180">
        <v>1</v>
      </c>
      <c r="BL1180">
        <v>0</v>
      </c>
      <c r="BM1180">
        <v>0</v>
      </c>
      <c r="BN1180">
        <v>1</v>
      </c>
      <c r="BO1180">
        <v>0</v>
      </c>
      <c r="BP1180">
        <v>0</v>
      </c>
      <c r="BQ1180">
        <v>2</v>
      </c>
      <c r="BR1180">
        <v>11</v>
      </c>
      <c r="BS1180">
        <v>0</v>
      </c>
      <c r="BT1180">
        <v>0</v>
      </c>
      <c r="BU1180">
        <v>0</v>
      </c>
      <c r="BV1180">
        <v>1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2</v>
      </c>
      <c r="CD1180">
        <v>0</v>
      </c>
      <c r="CE1180">
        <v>0</v>
      </c>
      <c r="CF1180">
        <v>18</v>
      </c>
      <c r="CG1180">
        <v>2</v>
      </c>
      <c r="CH1180">
        <v>11</v>
      </c>
      <c r="CI1180">
        <v>2</v>
      </c>
      <c r="CJ1180">
        <v>2</v>
      </c>
      <c r="CK1180">
        <v>2</v>
      </c>
      <c r="CL1180">
        <v>3</v>
      </c>
      <c r="CM1180">
        <v>2</v>
      </c>
      <c r="CN1180">
        <v>2</v>
      </c>
      <c r="CO1180">
        <v>0</v>
      </c>
      <c r="CP1180">
        <v>13</v>
      </c>
      <c r="CQ1180">
        <v>15</v>
      </c>
      <c r="CR1180">
        <v>15</v>
      </c>
      <c r="CS1180">
        <v>1</v>
      </c>
    </row>
    <row r="1181" spans="1:97" x14ac:dyDescent="0.25">
      <c r="A1181" t="s">
        <v>5575</v>
      </c>
      <c r="B1181">
        <v>2</v>
      </c>
      <c r="C1181" t="s">
        <v>5573</v>
      </c>
      <c r="D1181">
        <v>37</v>
      </c>
      <c r="E1181" t="s">
        <v>216</v>
      </c>
      <c r="F1181">
        <v>1</v>
      </c>
      <c r="G1181" t="s">
        <v>380</v>
      </c>
      <c r="H1181" t="s">
        <v>5574</v>
      </c>
      <c r="I1181">
        <v>102</v>
      </c>
      <c r="J1181" t="s">
        <v>217</v>
      </c>
      <c r="K1181" t="s">
        <v>189</v>
      </c>
      <c r="L1181" t="s">
        <v>31</v>
      </c>
      <c r="M1181" t="s">
        <v>37</v>
      </c>
      <c r="N1181" t="s">
        <v>35</v>
      </c>
      <c r="O1181" t="s">
        <v>29</v>
      </c>
      <c r="P1181" t="s">
        <v>5446</v>
      </c>
      <c r="Q1181" t="s">
        <v>4029</v>
      </c>
      <c r="R1181" t="s">
        <v>218</v>
      </c>
      <c r="S1181">
        <v>0</v>
      </c>
      <c r="T1181">
        <v>118</v>
      </c>
      <c r="U1181">
        <v>125</v>
      </c>
      <c r="V1181">
        <v>243</v>
      </c>
      <c r="W1181">
        <v>17</v>
      </c>
      <c r="X1181">
        <v>17</v>
      </c>
      <c r="Y1181">
        <v>34</v>
      </c>
      <c r="Z1181">
        <v>118</v>
      </c>
      <c r="AA1181">
        <v>125</v>
      </c>
      <c r="AB1181">
        <v>243</v>
      </c>
      <c r="AC1181">
        <v>15</v>
      </c>
      <c r="AD1181">
        <v>7</v>
      </c>
      <c r="AE1181">
        <v>22</v>
      </c>
      <c r="AF1181">
        <v>17</v>
      </c>
      <c r="AG1181">
        <v>7</v>
      </c>
      <c r="AH1181">
        <v>24</v>
      </c>
      <c r="AI1181">
        <v>15</v>
      </c>
      <c r="AJ1181">
        <v>26</v>
      </c>
      <c r="AK1181">
        <v>41</v>
      </c>
      <c r="AL1181">
        <v>25</v>
      </c>
      <c r="AM1181">
        <v>21</v>
      </c>
      <c r="AN1181">
        <v>46</v>
      </c>
      <c r="AO1181">
        <v>18</v>
      </c>
      <c r="AP1181">
        <v>16</v>
      </c>
      <c r="AQ1181">
        <v>34</v>
      </c>
      <c r="AR1181">
        <v>19</v>
      </c>
      <c r="AS1181">
        <v>20</v>
      </c>
      <c r="AT1181">
        <v>39</v>
      </c>
      <c r="AU1181">
        <v>20</v>
      </c>
      <c r="AV1181">
        <v>21</v>
      </c>
      <c r="AW1181">
        <v>41</v>
      </c>
      <c r="AX1181">
        <v>114</v>
      </c>
      <c r="AY1181">
        <v>111</v>
      </c>
      <c r="AZ1181">
        <v>225</v>
      </c>
      <c r="BA1181">
        <v>2</v>
      </c>
      <c r="BB1181">
        <v>2</v>
      </c>
      <c r="BC1181">
        <v>2</v>
      </c>
      <c r="BD1181">
        <v>2</v>
      </c>
      <c r="BE1181">
        <v>2</v>
      </c>
      <c r="BF1181">
        <v>2</v>
      </c>
      <c r="BG1181">
        <v>0</v>
      </c>
      <c r="BH1181">
        <v>12</v>
      </c>
      <c r="BI1181">
        <v>0</v>
      </c>
      <c r="BJ1181">
        <v>0</v>
      </c>
      <c r="BK1181">
        <v>0</v>
      </c>
      <c r="BL1181">
        <v>1</v>
      </c>
      <c r="BM1181">
        <v>0</v>
      </c>
      <c r="BN1181">
        <v>0</v>
      </c>
      <c r="BO1181">
        <v>0</v>
      </c>
      <c r="BP1181">
        <v>0</v>
      </c>
      <c r="BQ1181">
        <v>2</v>
      </c>
      <c r="BR1181">
        <v>10</v>
      </c>
      <c r="BS1181">
        <v>0</v>
      </c>
      <c r="BT1181">
        <v>0</v>
      </c>
      <c r="BU1181">
        <v>0</v>
      </c>
      <c r="BV1181">
        <v>2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1</v>
      </c>
      <c r="CE1181">
        <v>0</v>
      </c>
      <c r="CF1181">
        <v>16</v>
      </c>
      <c r="CG1181">
        <v>2</v>
      </c>
      <c r="CH1181">
        <v>10</v>
      </c>
      <c r="CI1181">
        <v>2</v>
      </c>
      <c r="CJ1181">
        <v>2</v>
      </c>
      <c r="CK1181">
        <v>2</v>
      </c>
      <c r="CL1181">
        <v>2</v>
      </c>
      <c r="CM1181">
        <v>2</v>
      </c>
      <c r="CN1181">
        <v>2</v>
      </c>
      <c r="CO1181">
        <v>0</v>
      </c>
      <c r="CP1181">
        <v>12</v>
      </c>
      <c r="CQ1181">
        <v>13</v>
      </c>
      <c r="CR1181">
        <v>12</v>
      </c>
      <c r="CS1181">
        <v>1</v>
      </c>
    </row>
    <row r="1182" spans="1:97" x14ac:dyDescent="0.25">
      <c r="A1182" t="s">
        <v>5576</v>
      </c>
      <c r="B1182">
        <v>1</v>
      </c>
      <c r="C1182" t="s">
        <v>5577</v>
      </c>
      <c r="D1182">
        <v>37</v>
      </c>
      <c r="E1182" t="s">
        <v>216</v>
      </c>
      <c r="F1182">
        <v>1</v>
      </c>
      <c r="G1182" t="s">
        <v>380</v>
      </c>
      <c r="H1182" t="s">
        <v>5578</v>
      </c>
      <c r="I1182">
        <v>0</v>
      </c>
      <c r="J1182" t="s">
        <v>217</v>
      </c>
      <c r="K1182" t="s">
        <v>189</v>
      </c>
      <c r="L1182" t="s">
        <v>31</v>
      </c>
      <c r="M1182" t="s">
        <v>37</v>
      </c>
      <c r="N1182" t="s">
        <v>35</v>
      </c>
      <c r="O1182" t="s">
        <v>29</v>
      </c>
      <c r="P1182" t="s">
        <v>5579</v>
      </c>
      <c r="Q1182" t="s">
        <v>2939</v>
      </c>
      <c r="R1182" t="s">
        <v>218</v>
      </c>
      <c r="S1182">
        <v>0</v>
      </c>
      <c r="T1182">
        <v>287</v>
      </c>
      <c r="U1182">
        <v>307</v>
      </c>
      <c r="V1182">
        <v>594</v>
      </c>
      <c r="W1182">
        <v>48</v>
      </c>
      <c r="X1182">
        <v>51</v>
      </c>
      <c r="Y1182">
        <v>99</v>
      </c>
      <c r="Z1182">
        <v>285</v>
      </c>
      <c r="AA1182">
        <v>306</v>
      </c>
      <c r="AB1182">
        <v>591</v>
      </c>
      <c r="AC1182">
        <v>44</v>
      </c>
      <c r="AD1182">
        <v>52</v>
      </c>
      <c r="AE1182">
        <v>96</v>
      </c>
      <c r="AF1182">
        <v>46</v>
      </c>
      <c r="AG1182">
        <v>52</v>
      </c>
      <c r="AH1182">
        <v>98</v>
      </c>
      <c r="AI1182">
        <v>43</v>
      </c>
      <c r="AJ1182">
        <v>56</v>
      </c>
      <c r="AK1182">
        <v>99</v>
      </c>
      <c r="AL1182">
        <v>49</v>
      </c>
      <c r="AM1182">
        <v>55</v>
      </c>
      <c r="AN1182">
        <v>104</v>
      </c>
      <c r="AO1182">
        <v>63</v>
      </c>
      <c r="AP1182">
        <v>42</v>
      </c>
      <c r="AQ1182">
        <v>105</v>
      </c>
      <c r="AR1182">
        <v>48</v>
      </c>
      <c r="AS1182">
        <v>53</v>
      </c>
      <c r="AT1182">
        <v>101</v>
      </c>
      <c r="AU1182">
        <v>47</v>
      </c>
      <c r="AV1182">
        <v>55</v>
      </c>
      <c r="AW1182">
        <v>102</v>
      </c>
      <c r="AX1182">
        <v>296</v>
      </c>
      <c r="AY1182">
        <v>313</v>
      </c>
      <c r="AZ1182">
        <v>609</v>
      </c>
      <c r="BA1182">
        <v>3</v>
      </c>
      <c r="BB1182">
        <v>3</v>
      </c>
      <c r="BC1182">
        <v>3</v>
      </c>
      <c r="BD1182">
        <v>3</v>
      </c>
      <c r="BE1182">
        <v>3</v>
      </c>
      <c r="BF1182">
        <v>3</v>
      </c>
      <c r="BG1182">
        <v>0</v>
      </c>
      <c r="BH1182">
        <v>18</v>
      </c>
      <c r="BI1182">
        <v>0</v>
      </c>
      <c r="BJ1182">
        <v>0</v>
      </c>
      <c r="BK1182">
        <v>0</v>
      </c>
      <c r="BL1182">
        <v>1</v>
      </c>
      <c r="BM1182">
        <v>0</v>
      </c>
      <c r="BN1182">
        <v>1</v>
      </c>
      <c r="BO1182">
        <v>0</v>
      </c>
      <c r="BP1182">
        <v>0</v>
      </c>
      <c r="BQ1182">
        <v>3</v>
      </c>
      <c r="BR1182">
        <v>15</v>
      </c>
      <c r="BS1182">
        <v>0</v>
      </c>
      <c r="BT1182">
        <v>0</v>
      </c>
      <c r="BU1182">
        <v>1</v>
      </c>
      <c r="BV1182">
        <v>3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2</v>
      </c>
      <c r="CD1182">
        <v>0</v>
      </c>
      <c r="CE1182">
        <v>0</v>
      </c>
      <c r="CF1182">
        <v>26</v>
      </c>
      <c r="CG1182">
        <v>3</v>
      </c>
      <c r="CH1182">
        <v>15</v>
      </c>
      <c r="CI1182">
        <v>3</v>
      </c>
      <c r="CJ1182">
        <v>3</v>
      </c>
      <c r="CK1182">
        <v>3</v>
      </c>
      <c r="CL1182">
        <v>3</v>
      </c>
      <c r="CM1182">
        <v>3</v>
      </c>
      <c r="CN1182">
        <v>3</v>
      </c>
      <c r="CO1182">
        <v>0</v>
      </c>
      <c r="CP1182">
        <v>18</v>
      </c>
      <c r="CQ1182">
        <v>18</v>
      </c>
      <c r="CR1182">
        <v>18</v>
      </c>
      <c r="CS1182">
        <v>1</v>
      </c>
    </row>
    <row r="1183" spans="1:97" x14ac:dyDescent="0.25">
      <c r="A1183" t="s">
        <v>5580</v>
      </c>
      <c r="B1183">
        <v>2</v>
      </c>
      <c r="C1183" t="s">
        <v>5581</v>
      </c>
      <c r="D1183">
        <v>37</v>
      </c>
      <c r="E1183" t="s">
        <v>216</v>
      </c>
      <c r="F1183">
        <v>1</v>
      </c>
      <c r="G1183" t="s">
        <v>380</v>
      </c>
      <c r="H1183" t="s">
        <v>5582</v>
      </c>
      <c r="I1183">
        <v>3510</v>
      </c>
      <c r="J1183" t="s">
        <v>217</v>
      </c>
      <c r="K1183" t="s">
        <v>189</v>
      </c>
      <c r="L1183" t="s">
        <v>31</v>
      </c>
      <c r="M1183" t="s">
        <v>37</v>
      </c>
      <c r="N1183" t="s">
        <v>35</v>
      </c>
      <c r="O1183" t="s">
        <v>29</v>
      </c>
      <c r="P1183" t="s">
        <v>5579</v>
      </c>
      <c r="Q1183" t="s">
        <v>2939</v>
      </c>
      <c r="R1183" t="s">
        <v>218</v>
      </c>
      <c r="S1183">
        <v>0</v>
      </c>
      <c r="T1183">
        <v>276</v>
      </c>
      <c r="U1183">
        <v>275</v>
      </c>
      <c r="V1183">
        <v>551</v>
      </c>
      <c r="W1183">
        <v>59</v>
      </c>
      <c r="X1183">
        <v>42</v>
      </c>
      <c r="Y1183">
        <v>101</v>
      </c>
      <c r="Z1183">
        <v>274</v>
      </c>
      <c r="AA1183">
        <v>273</v>
      </c>
      <c r="AB1183">
        <v>547</v>
      </c>
      <c r="AC1183">
        <v>50</v>
      </c>
      <c r="AD1183">
        <v>35</v>
      </c>
      <c r="AE1183">
        <v>85</v>
      </c>
      <c r="AF1183">
        <v>51</v>
      </c>
      <c r="AG1183">
        <v>37</v>
      </c>
      <c r="AH1183">
        <v>88</v>
      </c>
      <c r="AI1183">
        <v>41</v>
      </c>
      <c r="AJ1183">
        <v>48</v>
      </c>
      <c r="AK1183">
        <v>89</v>
      </c>
      <c r="AL1183">
        <v>39</v>
      </c>
      <c r="AM1183">
        <v>55</v>
      </c>
      <c r="AN1183">
        <v>94</v>
      </c>
      <c r="AO1183">
        <v>39</v>
      </c>
      <c r="AP1183">
        <v>50</v>
      </c>
      <c r="AQ1183">
        <v>89</v>
      </c>
      <c r="AR1183">
        <v>52</v>
      </c>
      <c r="AS1183">
        <v>39</v>
      </c>
      <c r="AT1183">
        <v>91</v>
      </c>
      <c r="AU1183">
        <v>46</v>
      </c>
      <c r="AV1183">
        <v>44</v>
      </c>
      <c r="AW1183">
        <v>90</v>
      </c>
      <c r="AX1183">
        <v>268</v>
      </c>
      <c r="AY1183">
        <v>273</v>
      </c>
      <c r="AZ1183">
        <v>541</v>
      </c>
      <c r="BA1183">
        <v>3</v>
      </c>
      <c r="BB1183">
        <v>3</v>
      </c>
      <c r="BC1183">
        <v>3</v>
      </c>
      <c r="BD1183">
        <v>3</v>
      </c>
      <c r="BE1183">
        <v>3</v>
      </c>
      <c r="BF1183">
        <v>3</v>
      </c>
      <c r="BG1183">
        <v>0</v>
      </c>
      <c r="BH1183">
        <v>18</v>
      </c>
      <c r="BI1183">
        <v>0</v>
      </c>
      <c r="BJ1183">
        <v>0</v>
      </c>
      <c r="BK1183">
        <v>0</v>
      </c>
      <c r="BL1183">
        <v>1</v>
      </c>
      <c r="BM1183">
        <v>0</v>
      </c>
      <c r="BN1183">
        <v>1</v>
      </c>
      <c r="BO1183">
        <v>0</v>
      </c>
      <c r="BP1183">
        <v>0</v>
      </c>
      <c r="BQ1183">
        <v>3</v>
      </c>
      <c r="BR1183">
        <v>15</v>
      </c>
      <c r="BS1183">
        <v>0</v>
      </c>
      <c r="BT1183">
        <v>0</v>
      </c>
      <c r="BU1183">
        <v>2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1</v>
      </c>
      <c r="CE1183">
        <v>0</v>
      </c>
      <c r="CF1183">
        <v>23</v>
      </c>
      <c r="CG1183">
        <v>3</v>
      </c>
      <c r="CH1183">
        <v>15</v>
      </c>
      <c r="CI1183">
        <v>3</v>
      </c>
      <c r="CJ1183">
        <v>3</v>
      </c>
      <c r="CK1183">
        <v>3</v>
      </c>
      <c r="CL1183">
        <v>3</v>
      </c>
      <c r="CM1183">
        <v>3</v>
      </c>
      <c r="CN1183">
        <v>3</v>
      </c>
      <c r="CO1183">
        <v>0</v>
      </c>
      <c r="CP1183">
        <v>18</v>
      </c>
      <c r="CQ1183">
        <v>18</v>
      </c>
      <c r="CR1183">
        <v>18</v>
      </c>
      <c r="CS1183">
        <v>1</v>
      </c>
    </row>
    <row r="1184" spans="1:97" x14ac:dyDescent="0.25">
      <c r="A1184" t="s">
        <v>5583</v>
      </c>
      <c r="B1184">
        <v>1</v>
      </c>
      <c r="C1184" t="s">
        <v>541</v>
      </c>
      <c r="D1184">
        <v>37</v>
      </c>
      <c r="E1184" t="s">
        <v>216</v>
      </c>
      <c r="F1184">
        <v>1</v>
      </c>
      <c r="G1184" t="s">
        <v>380</v>
      </c>
      <c r="H1184" t="s">
        <v>5584</v>
      </c>
      <c r="I1184">
        <v>2802</v>
      </c>
      <c r="J1184" t="s">
        <v>217</v>
      </c>
      <c r="K1184" t="s">
        <v>189</v>
      </c>
      <c r="L1184" t="s">
        <v>31</v>
      </c>
      <c r="M1184" t="s">
        <v>37</v>
      </c>
      <c r="N1184" t="s">
        <v>35</v>
      </c>
      <c r="O1184" t="s">
        <v>29</v>
      </c>
      <c r="P1184" t="s">
        <v>5509</v>
      </c>
      <c r="Q1184" t="s">
        <v>2939</v>
      </c>
      <c r="R1184" t="s">
        <v>218</v>
      </c>
      <c r="S1184">
        <v>0</v>
      </c>
      <c r="T1184">
        <v>244</v>
      </c>
      <c r="U1184">
        <v>269</v>
      </c>
      <c r="V1184">
        <v>513</v>
      </c>
      <c r="W1184">
        <v>29</v>
      </c>
      <c r="X1184">
        <v>34</v>
      </c>
      <c r="Y1184">
        <v>63</v>
      </c>
      <c r="Z1184">
        <v>244</v>
      </c>
      <c r="AA1184">
        <v>269</v>
      </c>
      <c r="AB1184">
        <v>513</v>
      </c>
      <c r="AC1184">
        <v>24</v>
      </c>
      <c r="AD1184">
        <v>35</v>
      </c>
      <c r="AE1184">
        <v>59</v>
      </c>
      <c r="AF1184">
        <v>26</v>
      </c>
      <c r="AG1184">
        <v>36</v>
      </c>
      <c r="AH1184">
        <v>62</v>
      </c>
      <c r="AI1184">
        <v>48</v>
      </c>
      <c r="AJ1184">
        <v>53</v>
      </c>
      <c r="AK1184">
        <v>101</v>
      </c>
      <c r="AL1184">
        <v>45</v>
      </c>
      <c r="AM1184">
        <v>48</v>
      </c>
      <c r="AN1184">
        <v>93</v>
      </c>
      <c r="AO1184">
        <v>44</v>
      </c>
      <c r="AP1184">
        <v>54</v>
      </c>
      <c r="AQ1184">
        <v>98</v>
      </c>
      <c r="AR1184">
        <v>48</v>
      </c>
      <c r="AS1184">
        <v>49</v>
      </c>
      <c r="AT1184">
        <v>97</v>
      </c>
      <c r="AU1184">
        <v>48</v>
      </c>
      <c r="AV1184">
        <v>47</v>
      </c>
      <c r="AW1184">
        <v>95</v>
      </c>
      <c r="AX1184">
        <v>259</v>
      </c>
      <c r="AY1184">
        <v>287</v>
      </c>
      <c r="AZ1184">
        <v>546</v>
      </c>
      <c r="BA1184">
        <v>2</v>
      </c>
      <c r="BB1184">
        <v>3</v>
      </c>
      <c r="BC1184">
        <v>3</v>
      </c>
      <c r="BD1184">
        <v>3</v>
      </c>
      <c r="BE1184">
        <v>3</v>
      </c>
      <c r="BF1184">
        <v>3</v>
      </c>
      <c r="BG1184">
        <v>0</v>
      </c>
      <c r="BH1184">
        <v>17</v>
      </c>
      <c r="BI1184">
        <v>0</v>
      </c>
      <c r="BJ1184">
        <v>0</v>
      </c>
      <c r="BK1184">
        <v>1</v>
      </c>
      <c r="BL1184">
        <v>0</v>
      </c>
      <c r="BM1184">
        <v>1</v>
      </c>
      <c r="BN1184">
        <v>0</v>
      </c>
      <c r="BO1184">
        <v>0</v>
      </c>
      <c r="BP1184">
        <v>0</v>
      </c>
      <c r="BQ1184">
        <v>5</v>
      </c>
      <c r="BR1184">
        <v>12</v>
      </c>
      <c r="BS1184">
        <v>0</v>
      </c>
      <c r="BT1184">
        <v>0</v>
      </c>
      <c r="BU1184">
        <v>3</v>
      </c>
      <c r="BV1184">
        <v>1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1</v>
      </c>
      <c r="CD1184">
        <v>1</v>
      </c>
      <c r="CE1184">
        <v>0</v>
      </c>
      <c r="CF1184">
        <v>25</v>
      </c>
      <c r="CG1184">
        <v>5</v>
      </c>
      <c r="CH1184">
        <v>12</v>
      </c>
      <c r="CI1184">
        <v>2</v>
      </c>
      <c r="CJ1184">
        <v>3</v>
      </c>
      <c r="CK1184">
        <v>3</v>
      </c>
      <c r="CL1184">
        <v>3</v>
      </c>
      <c r="CM1184">
        <v>3</v>
      </c>
      <c r="CN1184">
        <v>3</v>
      </c>
      <c r="CO1184">
        <v>0</v>
      </c>
      <c r="CP1184">
        <v>17</v>
      </c>
      <c r="CQ1184">
        <v>18</v>
      </c>
      <c r="CR1184">
        <v>17</v>
      </c>
      <c r="CS1184">
        <v>1</v>
      </c>
    </row>
    <row r="1185" spans="1:97" x14ac:dyDescent="0.25">
      <c r="A1185" t="s">
        <v>5585</v>
      </c>
      <c r="B1185">
        <v>2</v>
      </c>
      <c r="C1185" t="s">
        <v>541</v>
      </c>
      <c r="D1185">
        <v>37</v>
      </c>
      <c r="E1185" t="s">
        <v>216</v>
      </c>
      <c r="F1185">
        <v>1</v>
      </c>
      <c r="G1185" t="s">
        <v>380</v>
      </c>
      <c r="H1185" t="s">
        <v>5584</v>
      </c>
      <c r="I1185">
        <v>2802</v>
      </c>
      <c r="J1185" t="s">
        <v>217</v>
      </c>
      <c r="K1185" t="s">
        <v>189</v>
      </c>
      <c r="L1185" t="s">
        <v>31</v>
      </c>
      <c r="M1185" t="s">
        <v>37</v>
      </c>
      <c r="N1185" t="s">
        <v>35</v>
      </c>
      <c r="O1185" t="s">
        <v>29</v>
      </c>
      <c r="P1185" t="s">
        <v>5509</v>
      </c>
      <c r="Q1185" t="s">
        <v>2939</v>
      </c>
      <c r="R1185" t="s">
        <v>218</v>
      </c>
      <c r="S1185">
        <v>0</v>
      </c>
      <c r="T1185">
        <v>240</v>
      </c>
      <c r="U1185">
        <v>231</v>
      </c>
      <c r="V1185">
        <v>471</v>
      </c>
      <c r="W1185">
        <v>28</v>
      </c>
      <c r="X1185">
        <v>32</v>
      </c>
      <c r="Y1185">
        <v>60</v>
      </c>
      <c r="Z1185">
        <v>240</v>
      </c>
      <c r="AA1185">
        <v>231</v>
      </c>
      <c r="AB1185">
        <v>471</v>
      </c>
      <c r="AC1185">
        <v>34</v>
      </c>
      <c r="AD1185">
        <v>32</v>
      </c>
      <c r="AE1185">
        <v>66</v>
      </c>
      <c r="AF1185">
        <v>34</v>
      </c>
      <c r="AG1185">
        <v>36</v>
      </c>
      <c r="AH1185">
        <v>70</v>
      </c>
      <c r="AI1185">
        <v>49</v>
      </c>
      <c r="AJ1185">
        <v>45</v>
      </c>
      <c r="AK1185">
        <v>94</v>
      </c>
      <c r="AL1185">
        <v>42</v>
      </c>
      <c r="AM1185">
        <v>50</v>
      </c>
      <c r="AN1185">
        <v>92</v>
      </c>
      <c r="AO1185">
        <v>43</v>
      </c>
      <c r="AP1185">
        <v>52</v>
      </c>
      <c r="AQ1185">
        <v>95</v>
      </c>
      <c r="AR1185">
        <v>45</v>
      </c>
      <c r="AS1185">
        <v>35</v>
      </c>
      <c r="AT1185">
        <v>80</v>
      </c>
      <c r="AU1185">
        <v>45</v>
      </c>
      <c r="AV1185">
        <v>46</v>
      </c>
      <c r="AW1185">
        <v>91</v>
      </c>
      <c r="AX1185">
        <v>258</v>
      </c>
      <c r="AY1185">
        <v>264</v>
      </c>
      <c r="AZ1185">
        <v>522</v>
      </c>
      <c r="BA1185">
        <v>2</v>
      </c>
      <c r="BB1185">
        <v>3</v>
      </c>
      <c r="BC1185">
        <v>3</v>
      </c>
      <c r="BD1185">
        <v>3</v>
      </c>
      <c r="BE1185">
        <v>3</v>
      </c>
      <c r="BF1185">
        <v>3</v>
      </c>
      <c r="BG1185">
        <v>0</v>
      </c>
      <c r="BH1185">
        <v>17</v>
      </c>
      <c r="BI1185">
        <v>0</v>
      </c>
      <c r="BJ1185">
        <v>0</v>
      </c>
      <c r="BK1185">
        <v>1</v>
      </c>
      <c r="BL1185">
        <v>0</v>
      </c>
      <c r="BM1185">
        <v>1</v>
      </c>
      <c r="BN1185">
        <v>0</v>
      </c>
      <c r="BO1185">
        <v>0</v>
      </c>
      <c r="BP1185">
        <v>0</v>
      </c>
      <c r="BQ1185">
        <v>3</v>
      </c>
      <c r="BR1185">
        <v>14</v>
      </c>
      <c r="BS1185">
        <v>0</v>
      </c>
      <c r="BT1185">
        <v>0</v>
      </c>
      <c r="BU1185">
        <v>2</v>
      </c>
      <c r="BV1185">
        <v>1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1</v>
      </c>
      <c r="CD1185">
        <v>0</v>
      </c>
      <c r="CE1185">
        <v>0</v>
      </c>
      <c r="CF1185">
        <v>23</v>
      </c>
      <c r="CG1185">
        <v>3</v>
      </c>
      <c r="CH1185">
        <v>14</v>
      </c>
      <c r="CI1185">
        <v>2</v>
      </c>
      <c r="CJ1185">
        <v>3</v>
      </c>
      <c r="CK1185">
        <v>3</v>
      </c>
      <c r="CL1185">
        <v>3</v>
      </c>
      <c r="CM1185">
        <v>3</v>
      </c>
      <c r="CN1185">
        <v>3</v>
      </c>
      <c r="CO1185">
        <v>0</v>
      </c>
      <c r="CP1185">
        <v>17</v>
      </c>
      <c r="CQ1185">
        <v>18</v>
      </c>
      <c r="CR1185">
        <v>17</v>
      </c>
      <c r="CS1185">
        <v>1</v>
      </c>
    </row>
    <row r="1186" spans="1:97" x14ac:dyDescent="0.25">
      <c r="A1186" t="s">
        <v>5586</v>
      </c>
      <c r="B1186">
        <v>2</v>
      </c>
      <c r="C1186" t="s">
        <v>5587</v>
      </c>
      <c r="D1186">
        <v>37</v>
      </c>
      <c r="E1186" t="s">
        <v>216</v>
      </c>
      <c r="F1186">
        <v>1</v>
      </c>
      <c r="G1186" t="s">
        <v>380</v>
      </c>
      <c r="H1186" t="s">
        <v>5490</v>
      </c>
      <c r="I1186">
        <v>0</v>
      </c>
      <c r="J1186" t="s">
        <v>217</v>
      </c>
      <c r="K1186" t="s">
        <v>189</v>
      </c>
      <c r="L1186" t="s">
        <v>31</v>
      </c>
      <c r="M1186" t="s">
        <v>37</v>
      </c>
      <c r="N1186" t="s">
        <v>35</v>
      </c>
      <c r="O1186" t="s">
        <v>29</v>
      </c>
      <c r="P1186" t="s">
        <v>5353</v>
      </c>
      <c r="Q1186" t="s">
        <v>3311</v>
      </c>
      <c r="R1186" t="s">
        <v>218</v>
      </c>
      <c r="S1186">
        <v>0</v>
      </c>
      <c r="T1186">
        <v>91</v>
      </c>
      <c r="U1186">
        <v>78</v>
      </c>
      <c r="V1186">
        <v>169</v>
      </c>
      <c r="W1186">
        <v>12</v>
      </c>
      <c r="X1186">
        <v>10</v>
      </c>
      <c r="Y1186">
        <v>22</v>
      </c>
      <c r="Z1186">
        <v>90</v>
      </c>
      <c r="AA1186">
        <v>78</v>
      </c>
      <c r="AB1186">
        <v>168</v>
      </c>
      <c r="AC1186">
        <v>11</v>
      </c>
      <c r="AD1186">
        <v>9</v>
      </c>
      <c r="AE1186">
        <v>20</v>
      </c>
      <c r="AF1186">
        <v>11</v>
      </c>
      <c r="AG1186">
        <v>9</v>
      </c>
      <c r="AH1186">
        <v>20</v>
      </c>
      <c r="AI1186">
        <v>10</v>
      </c>
      <c r="AJ1186">
        <v>10</v>
      </c>
      <c r="AK1186">
        <v>20</v>
      </c>
      <c r="AL1186">
        <v>14</v>
      </c>
      <c r="AM1186">
        <v>12</v>
      </c>
      <c r="AN1186">
        <v>26</v>
      </c>
      <c r="AO1186">
        <v>13</v>
      </c>
      <c r="AP1186">
        <v>10</v>
      </c>
      <c r="AQ1186">
        <v>23</v>
      </c>
      <c r="AR1186">
        <v>17</v>
      </c>
      <c r="AS1186">
        <v>13</v>
      </c>
      <c r="AT1186">
        <v>30</v>
      </c>
      <c r="AU1186">
        <v>16</v>
      </c>
      <c r="AV1186">
        <v>13</v>
      </c>
      <c r="AW1186">
        <v>29</v>
      </c>
      <c r="AX1186">
        <v>81</v>
      </c>
      <c r="AY1186">
        <v>67</v>
      </c>
      <c r="AZ1186">
        <v>148</v>
      </c>
      <c r="BA1186">
        <v>1</v>
      </c>
      <c r="BB1186">
        <v>1</v>
      </c>
      <c r="BC1186">
        <v>1</v>
      </c>
      <c r="BD1186">
        <v>1</v>
      </c>
      <c r="BE1186">
        <v>1</v>
      </c>
      <c r="BF1186">
        <v>1</v>
      </c>
      <c r="BG1186">
        <v>0</v>
      </c>
      <c r="BH1186">
        <v>6</v>
      </c>
      <c r="BI1186">
        <v>0</v>
      </c>
      <c r="BJ1186">
        <v>0</v>
      </c>
      <c r="BK1186">
        <v>0</v>
      </c>
      <c r="BL1186">
        <v>1</v>
      </c>
      <c r="BM1186">
        <v>0</v>
      </c>
      <c r="BN1186">
        <v>0</v>
      </c>
      <c r="BO1186">
        <v>0</v>
      </c>
      <c r="BP1186">
        <v>0</v>
      </c>
      <c r="BQ1186">
        <v>1</v>
      </c>
      <c r="BR1186">
        <v>5</v>
      </c>
      <c r="BS1186">
        <v>0</v>
      </c>
      <c r="BT1186">
        <v>0</v>
      </c>
      <c r="BU1186">
        <v>1</v>
      </c>
      <c r="BV1186">
        <v>1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1</v>
      </c>
      <c r="CE1186">
        <v>0</v>
      </c>
      <c r="CF1186">
        <v>10</v>
      </c>
      <c r="CG1186">
        <v>1</v>
      </c>
      <c r="CH1186">
        <v>5</v>
      </c>
      <c r="CI1186">
        <v>1</v>
      </c>
      <c r="CJ1186">
        <v>1</v>
      </c>
      <c r="CK1186">
        <v>1</v>
      </c>
      <c r="CL1186">
        <v>1</v>
      </c>
      <c r="CM1186">
        <v>1</v>
      </c>
      <c r="CN1186">
        <v>1</v>
      </c>
      <c r="CO1186">
        <v>0</v>
      </c>
      <c r="CP1186">
        <v>6</v>
      </c>
      <c r="CQ1186">
        <v>6</v>
      </c>
      <c r="CR1186">
        <v>6</v>
      </c>
      <c r="CS1186">
        <v>1</v>
      </c>
    </row>
    <row r="1187" spans="1:97" x14ac:dyDescent="0.25">
      <c r="A1187" t="s">
        <v>5588</v>
      </c>
      <c r="B1187">
        <v>1</v>
      </c>
      <c r="C1187" t="s">
        <v>5589</v>
      </c>
      <c r="D1187">
        <v>37</v>
      </c>
      <c r="E1187" t="s">
        <v>216</v>
      </c>
      <c r="F1187">
        <v>1</v>
      </c>
      <c r="G1187" t="s">
        <v>380</v>
      </c>
      <c r="H1187" t="s">
        <v>5590</v>
      </c>
      <c r="I1187">
        <v>8339</v>
      </c>
      <c r="J1187" t="s">
        <v>217</v>
      </c>
      <c r="K1187" t="s">
        <v>189</v>
      </c>
      <c r="L1187" t="s">
        <v>31</v>
      </c>
      <c r="M1187" t="s">
        <v>37</v>
      </c>
      <c r="N1187" t="s">
        <v>35</v>
      </c>
      <c r="O1187" t="s">
        <v>29</v>
      </c>
      <c r="P1187" t="s">
        <v>5236</v>
      </c>
      <c r="Q1187" t="s">
        <v>2764</v>
      </c>
      <c r="R1187" t="s">
        <v>218</v>
      </c>
      <c r="S1187">
        <v>0</v>
      </c>
      <c r="T1187">
        <v>215</v>
      </c>
      <c r="U1187">
        <v>220</v>
      </c>
      <c r="V1187">
        <v>435</v>
      </c>
      <c r="W1187">
        <v>33</v>
      </c>
      <c r="X1187">
        <v>34</v>
      </c>
      <c r="Y1187">
        <v>67</v>
      </c>
      <c r="Z1187">
        <v>211</v>
      </c>
      <c r="AA1187">
        <v>219</v>
      </c>
      <c r="AB1187">
        <v>430</v>
      </c>
      <c r="AC1187">
        <v>33</v>
      </c>
      <c r="AD1187">
        <v>31</v>
      </c>
      <c r="AE1187">
        <v>64</v>
      </c>
      <c r="AF1187">
        <v>33</v>
      </c>
      <c r="AG1187">
        <v>31</v>
      </c>
      <c r="AH1187">
        <v>64</v>
      </c>
      <c r="AI1187">
        <v>29</v>
      </c>
      <c r="AJ1187">
        <v>40</v>
      </c>
      <c r="AK1187">
        <v>69</v>
      </c>
      <c r="AL1187">
        <v>38</v>
      </c>
      <c r="AM1187">
        <v>41</v>
      </c>
      <c r="AN1187">
        <v>79</v>
      </c>
      <c r="AO1187">
        <v>43</v>
      </c>
      <c r="AP1187">
        <v>42</v>
      </c>
      <c r="AQ1187">
        <v>85</v>
      </c>
      <c r="AR1187">
        <v>39</v>
      </c>
      <c r="AS1187">
        <v>23</v>
      </c>
      <c r="AT1187">
        <v>62</v>
      </c>
      <c r="AU1187">
        <v>31</v>
      </c>
      <c r="AV1187">
        <v>36</v>
      </c>
      <c r="AW1187">
        <v>67</v>
      </c>
      <c r="AX1187">
        <v>213</v>
      </c>
      <c r="AY1187">
        <v>213</v>
      </c>
      <c r="AZ1187">
        <v>426</v>
      </c>
      <c r="BA1187">
        <v>2</v>
      </c>
      <c r="BB1187">
        <v>2</v>
      </c>
      <c r="BC1187">
        <v>3</v>
      </c>
      <c r="BD1187">
        <v>3</v>
      </c>
      <c r="BE1187">
        <v>2</v>
      </c>
      <c r="BF1187">
        <v>2</v>
      </c>
      <c r="BG1187">
        <v>0</v>
      </c>
      <c r="BH1187">
        <v>14</v>
      </c>
      <c r="BI1187">
        <v>0</v>
      </c>
      <c r="BJ1187">
        <v>0</v>
      </c>
      <c r="BK1187">
        <v>0</v>
      </c>
      <c r="BL1187">
        <v>1</v>
      </c>
      <c r="BM1187">
        <v>0</v>
      </c>
      <c r="BN1187">
        <v>0</v>
      </c>
      <c r="BO1187">
        <v>0</v>
      </c>
      <c r="BP1187">
        <v>1</v>
      </c>
      <c r="BQ1187">
        <v>1</v>
      </c>
      <c r="BR1187">
        <v>13</v>
      </c>
      <c r="BS1187">
        <v>0</v>
      </c>
      <c r="BT1187">
        <v>0</v>
      </c>
      <c r="BU1187">
        <v>1</v>
      </c>
      <c r="BV1187">
        <v>3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1</v>
      </c>
      <c r="CE1187">
        <v>0</v>
      </c>
      <c r="CF1187">
        <v>21</v>
      </c>
      <c r="CG1187">
        <v>1</v>
      </c>
      <c r="CH1187">
        <v>13</v>
      </c>
      <c r="CI1187">
        <v>2</v>
      </c>
      <c r="CJ1187">
        <v>2</v>
      </c>
      <c r="CK1187">
        <v>3</v>
      </c>
      <c r="CL1187">
        <v>3</v>
      </c>
      <c r="CM1187">
        <v>2</v>
      </c>
      <c r="CN1187">
        <v>2</v>
      </c>
      <c r="CO1187">
        <v>0</v>
      </c>
      <c r="CP1187">
        <v>14</v>
      </c>
      <c r="CQ1187">
        <v>14</v>
      </c>
      <c r="CR1187">
        <v>14</v>
      </c>
      <c r="CS1187">
        <v>1</v>
      </c>
    </row>
    <row r="1188" spans="1:97" x14ac:dyDescent="0.25">
      <c r="A1188" t="s">
        <v>5591</v>
      </c>
      <c r="B1188">
        <v>1</v>
      </c>
      <c r="C1188" t="s">
        <v>1570</v>
      </c>
      <c r="D1188">
        <v>19</v>
      </c>
      <c r="E1188" t="s">
        <v>188</v>
      </c>
      <c r="F1188">
        <v>1</v>
      </c>
      <c r="G1188" t="s">
        <v>188</v>
      </c>
      <c r="H1188" t="s">
        <v>5592</v>
      </c>
      <c r="I1188">
        <v>0</v>
      </c>
      <c r="J1188" t="s">
        <v>188</v>
      </c>
      <c r="K1188" t="s">
        <v>189</v>
      </c>
      <c r="L1188" t="s">
        <v>31</v>
      </c>
      <c r="M1188" t="s">
        <v>37</v>
      </c>
      <c r="N1188" t="s">
        <v>35</v>
      </c>
      <c r="O1188" t="s">
        <v>29</v>
      </c>
      <c r="P1188" t="s">
        <v>2899</v>
      </c>
      <c r="Q1188" t="s">
        <v>2791</v>
      </c>
      <c r="R1188" t="s">
        <v>190</v>
      </c>
      <c r="S1188">
        <v>0</v>
      </c>
      <c r="T1188">
        <v>198</v>
      </c>
      <c r="U1188">
        <v>197</v>
      </c>
      <c r="V1188">
        <v>395</v>
      </c>
      <c r="W1188">
        <v>47</v>
      </c>
      <c r="X1188">
        <v>43</v>
      </c>
      <c r="Y1188">
        <v>90</v>
      </c>
      <c r="Z1188">
        <v>197</v>
      </c>
      <c r="AA1188">
        <v>197</v>
      </c>
      <c r="AB1188">
        <v>394</v>
      </c>
      <c r="AC1188">
        <v>43</v>
      </c>
      <c r="AD1188">
        <v>42</v>
      </c>
      <c r="AE1188">
        <v>85</v>
      </c>
      <c r="AF1188">
        <v>43</v>
      </c>
      <c r="AG1188">
        <v>42</v>
      </c>
      <c r="AH1188">
        <v>85</v>
      </c>
      <c r="AI1188">
        <v>29</v>
      </c>
      <c r="AJ1188">
        <v>31</v>
      </c>
      <c r="AK1188">
        <v>60</v>
      </c>
      <c r="AL1188">
        <v>28</v>
      </c>
      <c r="AM1188">
        <v>31</v>
      </c>
      <c r="AN1188">
        <v>59</v>
      </c>
      <c r="AO1188">
        <v>32</v>
      </c>
      <c r="AP1188">
        <v>28</v>
      </c>
      <c r="AQ1188">
        <v>60</v>
      </c>
      <c r="AR1188">
        <v>28</v>
      </c>
      <c r="AS1188">
        <v>31</v>
      </c>
      <c r="AT1188">
        <v>59</v>
      </c>
      <c r="AU1188">
        <v>41</v>
      </c>
      <c r="AV1188">
        <v>37</v>
      </c>
      <c r="AW1188">
        <v>78</v>
      </c>
      <c r="AX1188">
        <v>201</v>
      </c>
      <c r="AY1188">
        <v>200</v>
      </c>
      <c r="AZ1188">
        <v>401</v>
      </c>
      <c r="BA1188">
        <v>3</v>
      </c>
      <c r="BB1188">
        <v>2</v>
      </c>
      <c r="BC1188">
        <v>2</v>
      </c>
      <c r="BD1188">
        <v>2</v>
      </c>
      <c r="BE1188">
        <v>2</v>
      </c>
      <c r="BF1188">
        <v>3</v>
      </c>
      <c r="BG1188">
        <v>0</v>
      </c>
      <c r="BH1188">
        <v>14</v>
      </c>
      <c r="BI1188">
        <v>0</v>
      </c>
      <c r="BJ1188">
        <v>0</v>
      </c>
      <c r="BK1188">
        <v>1</v>
      </c>
      <c r="BL1188">
        <v>0</v>
      </c>
      <c r="BM1188">
        <v>0</v>
      </c>
      <c r="BN1188">
        <v>1</v>
      </c>
      <c r="BO1188">
        <v>0</v>
      </c>
      <c r="BP1188">
        <v>0</v>
      </c>
      <c r="BQ1188">
        <v>2</v>
      </c>
      <c r="BR1188">
        <v>12</v>
      </c>
      <c r="BS1188">
        <v>0</v>
      </c>
      <c r="BT1188">
        <v>0</v>
      </c>
      <c r="BU1188">
        <v>3</v>
      </c>
      <c r="BV1188">
        <v>0</v>
      </c>
      <c r="BW1188">
        <v>0</v>
      </c>
      <c r="BX1188">
        <v>0</v>
      </c>
      <c r="BY1188">
        <v>0</v>
      </c>
      <c r="BZ1188">
        <v>1</v>
      </c>
      <c r="CA1188">
        <v>0</v>
      </c>
      <c r="CB1188">
        <v>0</v>
      </c>
      <c r="CC1188">
        <v>1</v>
      </c>
      <c r="CD1188">
        <v>1</v>
      </c>
      <c r="CE1188">
        <v>0</v>
      </c>
      <c r="CF1188">
        <v>22</v>
      </c>
      <c r="CG1188">
        <v>2</v>
      </c>
      <c r="CH1188">
        <v>12</v>
      </c>
      <c r="CI1188">
        <v>3</v>
      </c>
      <c r="CJ1188">
        <v>2</v>
      </c>
      <c r="CK1188">
        <v>2</v>
      </c>
      <c r="CL1188">
        <v>2</v>
      </c>
      <c r="CM1188">
        <v>2</v>
      </c>
      <c r="CN1188">
        <v>3</v>
      </c>
      <c r="CO1188">
        <v>0</v>
      </c>
      <c r="CP1188">
        <v>14</v>
      </c>
      <c r="CQ1188">
        <v>14</v>
      </c>
      <c r="CR1188">
        <v>14</v>
      </c>
      <c r="CS1188">
        <v>1</v>
      </c>
    </row>
    <row r="1189" spans="1:97" x14ac:dyDescent="0.25">
      <c r="A1189" t="s">
        <v>5593</v>
      </c>
      <c r="B1189">
        <v>2</v>
      </c>
      <c r="C1189" t="s">
        <v>5594</v>
      </c>
      <c r="D1189">
        <v>37</v>
      </c>
      <c r="E1189" t="s">
        <v>216</v>
      </c>
      <c r="F1189">
        <v>1</v>
      </c>
      <c r="G1189" t="s">
        <v>380</v>
      </c>
      <c r="H1189" t="s">
        <v>5595</v>
      </c>
      <c r="I1189">
        <v>0</v>
      </c>
      <c r="J1189" t="s">
        <v>217</v>
      </c>
      <c r="K1189" t="s">
        <v>189</v>
      </c>
      <c r="L1189" t="s">
        <v>31</v>
      </c>
      <c r="M1189" t="s">
        <v>37</v>
      </c>
      <c r="N1189" t="s">
        <v>35</v>
      </c>
      <c r="O1189" t="s">
        <v>29</v>
      </c>
      <c r="P1189" t="s">
        <v>5059</v>
      </c>
      <c r="Q1189" t="s">
        <v>3303</v>
      </c>
      <c r="R1189" t="s">
        <v>218</v>
      </c>
      <c r="S1189">
        <v>0</v>
      </c>
      <c r="T1189">
        <v>154</v>
      </c>
      <c r="U1189">
        <v>133</v>
      </c>
      <c r="V1189">
        <v>287</v>
      </c>
      <c r="W1189">
        <v>25</v>
      </c>
      <c r="X1189">
        <v>17</v>
      </c>
      <c r="Y1189">
        <v>42</v>
      </c>
      <c r="Z1189">
        <v>153</v>
      </c>
      <c r="AA1189">
        <v>133</v>
      </c>
      <c r="AB1189">
        <v>286</v>
      </c>
      <c r="AC1189">
        <v>21</v>
      </c>
      <c r="AD1189">
        <v>20</v>
      </c>
      <c r="AE1189">
        <v>41</v>
      </c>
      <c r="AF1189">
        <v>21</v>
      </c>
      <c r="AG1189">
        <v>20</v>
      </c>
      <c r="AH1189">
        <v>41</v>
      </c>
      <c r="AI1189">
        <v>23</v>
      </c>
      <c r="AJ1189">
        <v>21</v>
      </c>
      <c r="AK1189">
        <v>44</v>
      </c>
      <c r="AL1189">
        <v>25</v>
      </c>
      <c r="AM1189">
        <v>16</v>
      </c>
      <c r="AN1189">
        <v>41</v>
      </c>
      <c r="AO1189">
        <v>18</v>
      </c>
      <c r="AP1189">
        <v>18</v>
      </c>
      <c r="AQ1189">
        <v>36</v>
      </c>
      <c r="AR1189">
        <v>32</v>
      </c>
      <c r="AS1189">
        <v>28</v>
      </c>
      <c r="AT1189">
        <v>60</v>
      </c>
      <c r="AU1189">
        <v>23</v>
      </c>
      <c r="AV1189">
        <v>20</v>
      </c>
      <c r="AW1189">
        <v>43</v>
      </c>
      <c r="AX1189">
        <v>142</v>
      </c>
      <c r="AY1189">
        <v>123</v>
      </c>
      <c r="AZ1189">
        <v>265</v>
      </c>
      <c r="BA1189">
        <v>2</v>
      </c>
      <c r="BB1189">
        <v>2</v>
      </c>
      <c r="BC1189">
        <v>2</v>
      </c>
      <c r="BD1189">
        <v>2</v>
      </c>
      <c r="BE1189">
        <v>2</v>
      </c>
      <c r="BF1189">
        <v>2</v>
      </c>
      <c r="BG1189">
        <v>0</v>
      </c>
      <c r="BH1189">
        <v>12</v>
      </c>
      <c r="BI1189">
        <v>0</v>
      </c>
      <c r="BJ1189">
        <v>0</v>
      </c>
      <c r="BK1189">
        <v>0</v>
      </c>
      <c r="BL1189">
        <v>1</v>
      </c>
      <c r="BM1189">
        <v>0</v>
      </c>
      <c r="BN1189">
        <v>1</v>
      </c>
      <c r="BO1189">
        <v>0</v>
      </c>
      <c r="BP1189">
        <v>0</v>
      </c>
      <c r="BQ1189">
        <v>3</v>
      </c>
      <c r="BR1189">
        <v>9</v>
      </c>
      <c r="BS1189">
        <v>0</v>
      </c>
      <c r="BT1189">
        <v>0</v>
      </c>
      <c r="BU1189">
        <v>3</v>
      </c>
      <c r="BV1189">
        <v>3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2</v>
      </c>
      <c r="CE1189">
        <v>0</v>
      </c>
      <c r="CF1189">
        <v>22</v>
      </c>
      <c r="CG1189">
        <v>3</v>
      </c>
      <c r="CH1189">
        <v>9</v>
      </c>
      <c r="CI1189">
        <v>2</v>
      </c>
      <c r="CJ1189">
        <v>2</v>
      </c>
      <c r="CK1189">
        <v>2</v>
      </c>
      <c r="CL1189">
        <v>2</v>
      </c>
      <c r="CM1189">
        <v>2</v>
      </c>
      <c r="CN1189">
        <v>2</v>
      </c>
      <c r="CO1189">
        <v>0</v>
      </c>
      <c r="CP1189">
        <v>12</v>
      </c>
      <c r="CQ1189">
        <v>15</v>
      </c>
      <c r="CR1189">
        <v>12</v>
      </c>
      <c r="CS1189">
        <v>1</v>
      </c>
    </row>
    <row r="1190" spans="1:97" x14ac:dyDescent="0.25">
      <c r="A1190" t="s">
        <v>5596</v>
      </c>
      <c r="B1190">
        <v>1</v>
      </c>
      <c r="C1190" t="s">
        <v>5597</v>
      </c>
      <c r="D1190">
        <v>37</v>
      </c>
      <c r="E1190" t="s">
        <v>216</v>
      </c>
      <c r="F1190">
        <v>1</v>
      </c>
      <c r="G1190" t="s">
        <v>380</v>
      </c>
      <c r="H1190" t="s">
        <v>5595</v>
      </c>
      <c r="I1190">
        <v>0</v>
      </c>
      <c r="J1190" t="s">
        <v>217</v>
      </c>
      <c r="K1190" t="s">
        <v>189</v>
      </c>
      <c r="L1190" t="s">
        <v>31</v>
      </c>
      <c r="M1190" t="s">
        <v>37</v>
      </c>
      <c r="N1190" t="s">
        <v>35</v>
      </c>
      <c r="O1190" t="s">
        <v>29</v>
      </c>
      <c r="P1190" t="s">
        <v>5059</v>
      </c>
      <c r="Q1190" t="s">
        <v>3303</v>
      </c>
      <c r="R1190" t="s">
        <v>218</v>
      </c>
      <c r="S1190">
        <v>0</v>
      </c>
      <c r="T1190">
        <v>259</v>
      </c>
      <c r="U1190">
        <v>241</v>
      </c>
      <c r="V1190">
        <v>500</v>
      </c>
      <c r="W1190">
        <v>53</v>
      </c>
      <c r="X1190">
        <v>44</v>
      </c>
      <c r="Y1190">
        <v>97</v>
      </c>
      <c r="Z1190">
        <v>258</v>
      </c>
      <c r="AA1190">
        <v>241</v>
      </c>
      <c r="AB1190">
        <v>499</v>
      </c>
      <c r="AC1190">
        <v>40</v>
      </c>
      <c r="AD1190">
        <v>47</v>
      </c>
      <c r="AE1190">
        <v>87</v>
      </c>
      <c r="AF1190">
        <v>40</v>
      </c>
      <c r="AG1190">
        <v>47</v>
      </c>
      <c r="AH1190">
        <v>87</v>
      </c>
      <c r="AI1190">
        <v>37</v>
      </c>
      <c r="AJ1190">
        <v>33</v>
      </c>
      <c r="AK1190">
        <v>70</v>
      </c>
      <c r="AL1190">
        <v>44</v>
      </c>
      <c r="AM1190">
        <v>26</v>
      </c>
      <c r="AN1190">
        <v>70</v>
      </c>
      <c r="AO1190">
        <v>48</v>
      </c>
      <c r="AP1190">
        <v>53</v>
      </c>
      <c r="AQ1190">
        <v>101</v>
      </c>
      <c r="AR1190">
        <v>38</v>
      </c>
      <c r="AS1190">
        <v>32</v>
      </c>
      <c r="AT1190">
        <v>70</v>
      </c>
      <c r="AU1190">
        <v>45</v>
      </c>
      <c r="AV1190">
        <v>57</v>
      </c>
      <c r="AW1190">
        <v>102</v>
      </c>
      <c r="AX1190">
        <v>252</v>
      </c>
      <c r="AY1190">
        <v>248</v>
      </c>
      <c r="AZ1190">
        <v>500</v>
      </c>
      <c r="BA1190">
        <v>3</v>
      </c>
      <c r="BB1190">
        <v>2</v>
      </c>
      <c r="BC1190">
        <v>2</v>
      </c>
      <c r="BD1190">
        <v>3</v>
      </c>
      <c r="BE1190">
        <v>2</v>
      </c>
      <c r="BF1190">
        <v>3</v>
      </c>
      <c r="BG1190">
        <v>0</v>
      </c>
      <c r="BH1190">
        <v>15</v>
      </c>
      <c r="BI1190">
        <v>0</v>
      </c>
      <c r="BJ1190">
        <v>0</v>
      </c>
      <c r="BK1190">
        <v>1</v>
      </c>
      <c r="BL1190">
        <v>0</v>
      </c>
      <c r="BM1190">
        <v>1</v>
      </c>
      <c r="BN1190">
        <v>0</v>
      </c>
      <c r="BO1190">
        <v>1</v>
      </c>
      <c r="BP1190">
        <v>0</v>
      </c>
      <c r="BQ1190">
        <v>5</v>
      </c>
      <c r="BR1190">
        <v>10</v>
      </c>
      <c r="BS1190">
        <v>0</v>
      </c>
      <c r="BT1190">
        <v>0</v>
      </c>
      <c r="BU1190">
        <v>1</v>
      </c>
      <c r="BV1190">
        <v>2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1</v>
      </c>
      <c r="CD1190">
        <v>0</v>
      </c>
      <c r="CE1190">
        <v>0</v>
      </c>
      <c r="CF1190">
        <v>22</v>
      </c>
      <c r="CG1190">
        <v>5</v>
      </c>
      <c r="CH1190">
        <v>10</v>
      </c>
      <c r="CI1190">
        <v>3</v>
      </c>
      <c r="CJ1190">
        <v>2</v>
      </c>
      <c r="CK1190">
        <v>2</v>
      </c>
      <c r="CL1190">
        <v>3</v>
      </c>
      <c r="CM1190">
        <v>2</v>
      </c>
      <c r="CN1190">
        <v>3</v>
      </c>
      <c r="CO1190">
        <v>0</v>
      </c>
      <c r="CP1190">
        <v>15</v>
      </c>
      <c r="CQ1190">
        <v>15</v>
      </c>
      <c r="CR1190">
        <v>15</v>
      </c>
      <c r="CS1190">
        <v>1</v>
      </c>
    </row>
    <row r="1191" spans="1:97" x14ac:dyDescent="0.25">
      <c r="A1191" t="s">
        <v>5598</v>
      </c>
      <c r="B1191">
        <v>4</v>
      </c>
      <c r="C1191" t="s">
        <v>1279</v>
      </c>
      <c r="D1191">
        <v>30</v>
      </c>
      <c r="E1191" t="s">
        <v>405</v>
      </c>
      <c r="F1191">
        <v>1</v>
      </c>
      <c r="G1191" t="s">
        <v>5599</v>
      </c>
      <c r="H1191" t="s">
        <v>5600</v>
      </c>
      <c r="I1191">
        <v>0</v>
      </c>
      <c r="J1191" t="s">
        <v>406</v>
      </c>
      <c r="K1191" t="s">
        <v>189</v>
      </c>
      <c r="L1191" t="s">
        <v>31</v>
      </c>
      <c r="M1191" t="s">
        <v>37</v>
      </c>
      <c r="N1191" t="s">
        <v>35</v>
      </c>
      <c r="O1191" t="s">
        <v>29</v>
      </c>
      <c r="P1191" t="s">
        <v>2825</v>
      </c>
      <c r="Q1191" t="s">
        <v>2769</v>
      </c>
      <c r="R1191" t="s">
        <v>408</v>
      </c>
      <c r="S1191">
        <v>0</v>
      </c>
      <c r="T1191">
        <v>13</v>
      </c>
      <c r="U1191">
        <v>12</v>
      </c>
      <c r="V1191">
        <v>25</v>
      </c>
      <c r="W1191">
        <v>1</v>
      </c>
      <c r="X1191">
        <v>0</v>
      </c>
      <c r="Y1191">
        <v>1</v>
      </c>
      <c r="Z1191">
        <v>13</v>
      </c>
      <c r="AA1191">
        <v>12</v>
      </c>
      <c r="AB1191">
        <v>25</v>
      </c>
      <c r="AC1191">
        <v>2</v>
      </c>
      <c r="AD1191">
        <v>2</v>
      </c>
      <c r="AE1191">
        <v>4</v>
      </c>
      <c r="AF1191">
        <v>2</v>
      </c>
      <c r="AG1191">
        <v>2</v>
      </c>
      <c r="AH1191">
        <v>4</v>
      </c>
      <c r="AI1191">
        <v>3</v>
      </c>
      <c r="AJ1191">
        <v>5</v>
      </c>
      <c r="AK1191">
        <v>8</v>
      </c>
      <c r="AL1191">
        <v>2</v>
      </c>
      <c r="AM1191">
        <v>2</v>
      </c>
      <c r="AN1191">
        <v>4</v>
      </c>
      <c r="AO1191">
        <v>3</v>
      </c>
      <c r="AP1191">
        <v>3</v>
      </c>
      <c r="AQ1191">
        <v>6</v>
      </c>
      <c r="AR1191">
        <v>3</v>
      </c>
      <c r="AS1191">
        <v>2</v>
      </c>
      <c r="AT1191">
        <v>5</v>
      </c>
      <c r="AU1191">
        <v>2</v>
      </c>
      <c r="AV1191">
        <v>0</v>
      </c>
      <c r="AW1191">
        <v>2</v>
      </c>
      <c r="AX1191">
        <v>15</v>
      </c>
      <c r="AY1191">
        <v>14</v>
      </c>
      <c r="AZ1191">
        <v>29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2</v>
      </c>
      <c r="BH1191">
        <v>2</v>
      </c>
      <c r="BI1191">
        <v>0</v>
      </c>
      <c r="BJ1191">
        <v>1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1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2</v>
      </c>
      <c r="CG1191">
        <v>1</v>
      </c>
      <c r="CH1191">
        <v>1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2</v>
      </c>
      <c r="CP1191">
        <v>2</v>
      </c>
      <c r="CQ1191">
        <v>2</v>
      </c>
      <c r="CR1191">
        <v>2</v>
      </c>
      <c r="CS1191">
        <v>1</v>
      </c>
    </row>
    <row r="1192" spans="1:97" x14ac:dyDescent="0.25">
      <c r="A1192" t="s">
        <v>5601</v>
      </c>
      <c r="B1192">
        <v>1</v>
      </c>
      <c r="C1192" t="s">
        <v>5602</v>
      </c>
      <c r="D1192">
        <v>32</v>
      </c>
      <c r="E1192" t="s">
        <v>221</v>
      </c>
      <c r="F1192">
        <v>1</v>
      </c>
      <c r="G1192" t="s">
        <v>221</v>
      </c>
      <c r="H1192" t="s">
        <v>5603</v>
      </c>
      <c r="I1192">
        <v>0</v>
      </c>
      <c r="J1192" t="s">
        <v>221</v>
      </c>
      <c r="K1192" t="s">
        <v>189</v>
      </c>
      <c r="L1192" t="s">
        <v>31</v>
      </c>
      <c r="M1192" t="s">
        <v>37</v>
      </c>
      <c r="N1192" t="s">
        <v>35</v>
      </c>
      <c r="O1192" t="s">
        <v>29</v>
      </c>
      <c r="P1192" t="s">
        <v>3186</v>
      </c>
      <c r="Q1192" t="s">
        <v>3041</v>
      </c>
      <c r="R1192" t="s">
        <v>222</v>
      </c>
      <c r="S1192">
        <v>0</v>
      </c>
      <c r="T1192">
        <v>100</v>
      </c>
      <c r="U1192">
        <v>80</v>
      </c>
      <c r="V1192">
        <v>180</v>
      </c>
      <c r="W1192">
        <v>16</v>
      </c>
      <c r="X1192">
        <v>11</v>
      </c>
      <c r="Y1192">
        <v>27</v>
      </c>
      <c r="Z1192">
        <v>100</v>
      </c>
      <c r="AA1192">
        <v>80</v>
      </c>
      <c r="AB1192">
        <v>180</v>
      </c>
      <c r="AC1192">
        <v>15</v>
      </c>
      <c r="AD1192">
        <v>16</v>
      </c>
      <c r="AE1192">
        <v>31</v>
      </c>
      <c r="AF1192">
        <v>15</v>
      </c>
      <c r="AG1192">
        <v>16</v>
      </c>
      <c r="AH1192">
        <v>31</v>
      </c>
      <c r="AI1192">
        <v>17</v>
      </c>
      <c r="AJ1192">
        <v>10</v>
      </c>
      <c r="AK1192">
        <v>27</v>
      </c>
      <c r="AL1192">
        <v>17</v>
      </c>
      <c r="AM1192">
        <v>17</v>
      </c>
      <c r="AN1192">
        <v>34</v>
      </c>
      <c r="AO1192">
        <v>26</v>
      </c>
      <c r="AP1192">
        <v>19</v>
      </c>
      <c r="AQ1192">
        <v>45</v>
      </c>
      <c r="AR1192">
        <v>16</v>
      </c>
      <c r="AS1192">
        <v>10</v>
      </c>
      <c r="AT1192">
        <v>26</v>
      </c>
      <c r="AU1192">
        <v>14</v>
      </c>
      <c r="AV1192">
        <v>14</v>
      </c>
      <c r="AW1192">
        <v>28</v>
      </c>
      <c r="AX1192">
        <v>105</v>
      </c>
      <c r="AY1192">
        <v>86</v>
      </c>
      <c r="AZ1192">
        <v>191</v>
      </c>
      <c r="BA1192">
        <v>1</v>
      </c>
      <c r="BB1192">
        <v>2</v>
      </c>
      <c r="BC1192">
        <v>2</v>
      </c>
      <c r="BD1192">
        <v>2</v>
      </c>
      <c r="BE1192">
        <v>1</v>
      </c>
      <c r="BF1192">
        <v>1</v>
      </c>
      <c r="BG1192">
        <v>0</v>
      </c>
      <c r="BH1192">
        <v>9</v>
      </c>
      <c r="BI1192">
        <v>0</v>
      </c>
      <c r="BJ1192">
        <v>0</v>
      </c>
      <c r="BK1192">
        <v>0</v>
      </c>
      <c r="BL1192">
        <v>1</v>
      </c>
      <c r="BM1192">
        <v>0</v>
      </c>
      <c r="BN1192">
        <v>0</v>
      </c>
      <c r="BO1192">
        <v>0</v>
      </c>
      <c r="BP1192">
        <v>0</v>
      </c>
      <c r="BQ1192">
        <v>1</v>
      </c>
      <c r="BR1192">
        <v>8</v>
      </c>
      <c r="BS1192">
        <v>0</v>
      </c>
      <c r="BT1192">
        <v>0</v>
      </c>
      <c r="BU1192">
        <v>1</v>
      </c>
      <c r="BV1192">
        <v>1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1</v>
      </c>
      <c r="CD1192">
        <v>0</v>
      </c>
      <c r="CE1192">
        <v>0</v>
      </c>
      <c r="CF1192">
        <v>13</v>
      </c>
      <c r="CG1192">
        <v>1</v>
      </c>
      <c r="CH1192">
        <v>8</v>
      </c>
      <c r="CI1192">
        <v>1</v>
      </c>
      <c r="CJ1192">
        <v>2</v>
      </c>
      <c r="CK1192">
        <v>2</v>
      </c>
      <c r="CL1192">
        <v>2</v>
      </c>
      <c r="CM1192">
        <v>1</v>
      </c>
      <c r="CN1192">
        <v>1</v>
      </c>
      <c r="CO1192">
        <v>0</v>
      </c>
      <c r="CP1192">
        <v>9</v>
      </c>
      <c r="CQ1192">
        <v>11</v>
      </c>
      <c r="CR1192">
        <v>9</v>
      </c>
      <c r="CS1192">
        <v>1</v>
      </c>
    </row>
    <row r="1193" spans="1:97" x14ac:dyDescent="0.25">
      <c r="A1193" t="s">
        <v>5604</v>
      </c>
      <c r="B1193">
        <v>2</v>
      </c>
      <c r="C1193" t="s">
        <v>5605</v>
      </c>
      <c r="D1193">
        <v>19</v>
      </c>
      <c r="E1193" t="s">
        <v>188</v>
      </c>
      <c r="F1193">
        <v>1</v>
      </c>
      <c r="G1193" t="s">
        <v>188</v>
      </c>
      <c r="H1193" t="s">
        <v>2745</v>
      </c>
      <c r="I1193">
        <v>0</v>
      </c>
      <c r="J1193" t="s">
        <v>188</v>
      </c>
      <c r="K1193" t="s">
        <v>189</v>
      </c>
      <c r="L1193" t="s">
        <v>31</v>
      </c>
      <c r="M1193" t="s">
        <v>37</v>
      </c>
      <c r="N1193" t="s">
        <v>35</v>
      </c>
      <c r="O1193" t="s">
        <v>29</v>
      </c>
      <c r="P1193" t="s">
        <v>2906</v>
      </c>
      <c r="Q1193" t="s">
        <v>2800</v>
      </c>
      <c r="R1193" t="s">
        <v>190</v>
      </c>
      <c r="S1193">
        <v>0</v>
      </c>
      <c r="T1193">
        <v>53</v>
      </c>
      <c r="U1193">
        <v>61</v>
      </c>
      <c r="V1193">
        <v>114</v>
      </c>
      <c r="W1193">
        <v>12</v>
      </c>
      <c r="X1193">
        <v>9</v>
      </c>
      <c r="Y1193">
        <v>21</v>
      </c>
      <c r="Z1193">
        <v>51</v>
      </c>
      <c r="AA1193">
        <v>60</v>
      </c>
      <c r="AB1193">
        <v>111</v>
      </c>
      <c r="AC1193">
        <v>6</v>
      </c>
      <c r="AD1193">
        <v>10</v>
      </c>
      <c r="AE1193">
        <v>16</v>
      </c>
      <c r="AF1193">
        <v>6</v>
      </c>
      <c r="AG1193">
        <v>10</v>
      </c>
      <c r="AH1193">
        <v>16</v>
      </c>
      <c r="AI1193">
        <v>7</v>
      </c>
      <c r="AJ1193">
        <v>15</v>
      </c>
      <c r="AK1193">
        <v>22</v>
      </c>
      <c r="AL1193">
        <v>4</v>
      </c>
      <c r="AM1193">
        <v>7</v>
      </c>
      <c r="AN1193">
        <v>11</v>
      </c>
      <c r="AO1193">
        <v>9</v>
      </c>
      <c r="AP1193">
        <v>6</v>
      </c>
      <c r="AQ1193">
        <v>15</v>
      </c>
      <c r="AR1193">
        <v>6</v>
      </c>
      <c r="AS1193">
        <v>14</v>
      </c>
      <c r="AT1193">
        <v>20</v>
      </c>
      <c r="AU1193">
        <v>12</v>
      </c>
      <c r="AV1193">
        <v>9</v>
      </c>
      <c r="AW1193">
        <v>21</v>
      </c>
      <c r="AX1193">
        <v>44</v>
      </c>
      <c r="AY1193">
        <v>61</v>
      </c>
      <c r="AZ1193">
        <v>105</v>
      </c>
      <c r="BA1193">
        <v>1</v>
      </c>
      <c r="BB1193">
        <v>1</v>
      </c>
      <c r="BC1193">
        <v>1</v>
      </c>
      <c r="BD1193">
        <v>1</v>
      </c>
      <c r="BE1193">
        <v>1</v>
      </c>
      <c r="BF1193">
        <v>1</v>
      </c>
      <c r="BG1193">
        <v>0</v>
      </c>
      <c r="BH1193">
        <v>6</v>
      </c>
      <c r="BI1193">
        <v>0</v>
      </c>
      <c r="BJ1193">
        <v>0</v>
      </c>
      <c r="BK1193">
        <v>0</v>
      </c>
      <c r="BL1193">
        <v>1</v>
      </c>
      <c r="BM1193">
        <v>0</v>
      </c>
      <c r="BN1193">
        <v>0</v>
      </c>
      <c r="BO1193">
        <v>0</v>
      </c>
      <c r="BP1193">
        <v>0</v>
      </c>
      <c r="BQ1193">
        <v>4</v>
      </c>
      <c r="BR1193">
        <v>2</v>
      </c>
      <c r="BS1193">
        <v>0</v>
      </c>
      <c r="BT1193">
        <v>0</v>
      </c>
      <c r="BU1193">
        <v>1</v>
      </c>
      <c r="BV1193">
        <v>3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1</v>
      </c>
      <c r="CE1193">
        <v>0</v>
      </c>
      <c r="CF1193">
        <v>12</v>
      </c>
      <c r="CG1193">
        <v>4</v>
      </c>
      <c r="CH1193">
        <v>2</v>
      </c>
      <c r="CI1193">
        <v>1</v>
      </c>
      <c r="CJ1193">
        <v>1</v>
      </c>
      <c r="CK1193">
        <v>1</v>
      </c>
      <c r="CL1193">
        <v>1</v>
      </c>
      <c r="CM1193">
        <v>1</v>
      </c>
      <c r="CN1193">
        <v>1</v>
      </c>
      <c r="CO1193">
        <v>0</v>
      </c>
      <c r="CP1193">
        <v>6</v>
      </c>
      <c r="CQ1193">
        <v>6</v>
      </c>
      <c r="CR1193">
        <v>6</v>
      </c>
      <c r="CS1193">
        <v>1</v>
      </c>
    </row>
    <row r="1194" spans="1:97" x14ac:dyDescent="0.25">
      <c r="A1194" t="s">
        <v>5606</v>
      </c>
      <c r="B1194">
        <v>1</v>
      </c>
      <c r="C1194" t="s">
        <v>5607</v>
      </c>
      <c r="D1194">
        <v>19</v>
      </c>
      <c r="E1194" t="s">
        <v>188</v>
      </c>
      <c r="F1194">
        <v>1</v>
      </c>
      <c r="G1194" t="s">
        <v>188</v>
      </c>
      <c r="H1194" t="s">
        <v>5608</v>
      </c>
      <c r="I1194">
        <v>0</v>
      </c>
      <c r="J1194" t="s">
        <v>188</v>
      </c>
      <c r="K1194" t="s">
        <v>189</v>
      </c>
      <c r="L1194" t="s">
        <v>31</v>
      </c>
      <c r="M1194" t="s">
        <v>37</v>
      </c>
      <c r="N1194" t="s">
        <v>35</v>
      </c>
      <c r="O1194" t="s">
        <v>29</v>
      </c>
      <c r="P1194" t="s">
        <v>5115</v>
      </c>
      <c r="Q1194" t="s">
        <v>2879</v>
      </c>
      <c r="R1194" t="s">
        <v>190</v>
      </c>
      <c r="S1194">
        <v>0</v>
      </c>
      <c r="T1194">
        <v>172</v>
      </c>
      <c r="U1194">
        <v>149</v>
      </c>
      <c r="V1194">
        <v>321</v>
      </c>
      <c r="W1194">
        <v>37</v>
      </c>
      <c r="X1194">
        <v>24</v>
      </c>
      <c r="Y1194">
        <v>61</v>
      </c>
      <c r="Z1194">
        <v>172</v>
      </c>
      <c r="AA1194">
        <v>149</v>
      </c>
      <c r="AB1194">
        <v>321</v>
      </c>
      <c r="AC1194">
        <v>25</v>
      </c>
      <c r="AD1194">
        <v>18</v>
      </c>
      <c r="AE1194">
        <v>43</v>
      </c>
      <c r="AF1194">
        <v>25</v>
      </c>
      <c r="AG1194">
        <v>18</v>
      </c>
      <c r="AH1194">
        <v>43</v>
      </c>
      <c r="AI1194">
        <v>26</v>
      </c>
      <c r="AJ1194">
        <v>19</v>
      </c>
      <c r="AK1194">
        <v>45</v>
      </c>
      <c r="AL1194">
        <v>28</v>
      </c>
      <c r="AM1194">
        <v>17</v>
      </c>
      <c r="AN1194">
        <v>45</v>
      </c>
      <c r="AO1194">
        <v>30</v>
      </c>
      <c r="AP1194">
        <v>26</v>
      </c>
      <c r="AQ1194">
        <v>56</v>
      </c>
      <c r="AR1194">
        <v>22</v>
      </c>
      <c r="AS1194">
        <v>38</v>
      </c>
      <c r="AT1194">
        <v>60</v>
      </c>
      <c r="AU1194">
        <v>33</v>
      </c>
      <c r="AV1194">
        <v>25</v>
      </c>
      <c r="AW1194">
        <v>58</v>
      </c>
      <c r="AX1194">
        <v>164</v>
      </c>
      <c r="AY1194">
        <v>143</v>
      </c>
      <c r="AZ1194">
        <v>307</v>
      </c>
      <c r="BA1194">
        <v>2</v>
      </c>
      <c r="BB1194">
        <v>2</v>
      </c>
      <c r="BC1194">
        <v>2</v>
      </c>
      <c r="BD1194">
        <v>2</v>
      </c>
      <c r="BE1194">
        <v>2</v>
      </c>
      <c r="BF1194">
        <v>2</v>
      </c>
      <c r="BG1194">
        <v>0</v>
      </c>
      <c r="BH1194">
        <v>12</v>
      </c>
      <c r="BI1194">
        <v>0</v>
      </c>
      <c r="BJ1194">
        <v>0</v>
      </c>
      <c r="BK1194">
        <v>1</v>
      </c>
      <c r="BL1194">
        <v>0</v>
      </c>
      <c r="BM1194">
        <v>0</v>
      </c>
      <c r="BN1194">
        <v>1</v>
      </c>
      <c r="BO1194">
        <v>0</v>
      </c>
      <c r="BP1194">
        <v>0</v>
      </c>
      <c r="BQ1194">
        <v>1</v>
      </c>
      <c r="BR1194">
        <v>11</v>
      </c>
      <c r="BS1194">
        <v>0</v>
      </c>
      <c r="BT1194">
        <v>0</v>
      </c>
      <c r="BU1194">
        <v>1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2</v>
      </c>
      <c r="CD1194">
        <v>0</v>
      </c>
      <c r="CE1194">
        <v>0</v>
      </c>
      <c r="CF1194">
        <v>17</v>
      </c>
      <c r="CG1194">
        <v>1</v>
      </c>
      <c r="CH1194">
        <v>11</v>
      </c>
      <c r="CI1194">
        <v>2</v>
      </c>
      <c r="CJ1194">
        <v>2</v>
      </c>
      <c r="CK1194">
        <v>2</v>
      </c>
      <c r="CL1194">
        <v>2</v>
      </c>
      <c r="CM1194">
        <v>2</v>
      </c>
      <c r="CN1194">
        <v>2</v>
      </c>
      <c r="CO1194">
        <v>0</v>
      </c>
      <c r="CP1194">
        <v>12</v>
      </c>
      <c r="CQ1194">
        <v>13</v>
      </c>
      <c r="CR1194">
        <v>12</v>
      </c>
      <c r="CS1194">
        <v>1</v>
      </c>
    </row>
    <row r="1195" spans="1:97" x14ac:dyDescent="0.25">
      <c r="A1195" t="s">
        <v>5609</v>
      </c>
      <c r="B1195">
        <v>1</v>
      </c>
      <c r="C1195" t="s">
        <v>5610</v>
      </c>
      <c r="D1195">
        <v>2</v>
      </c>
      <c r="E1195" t="s">
        <v>245</v>
      </c>
      <c r="F1195">
        <v>1</v>
      </c>
      <c r="G1195" t="s">
        <v>792</v>
      </c>
      <c r="H1195" t="s">
        <v>5134</v>
      </c>
      <c r="I1195">
        <v>0</v>
      </c>
      <c r="J1195" t="s">
        <v>188</v>
      </c>
      <c r="K1195" t="s">
        <v>189</v>
      </c>
      <c r="L1195" t="s">
        <v>31</v>
      </c>
      <c r="M1195" t="s">
        <v>37</v>
      </c>
      <c r="N1195" t="s">
        <v>35</v>
      </c>
      <c r="O1195" t="s">
        <v>29</v>
      </c>
      <c r="P1195" t="s">
        <v>2887</v>
      </c>
      <c r="Q1195" t="s">
        <v>2888</v>
      </c>
      <c r="R1195" t="s">
        <v>190</v>
      </c>
      <c r="S1195">
        <v>0</v>
      </c>
      <c r="T1195">
        <v>125</v>
      </c>
      <c r="U1195">
        <v>151</v>
      </c>
      <c r="V1195">
        <v>276</v>
      </c>
      <c r="W1195">
        <v>18</v>
      </c>
      <c r="X1195">
        <v>29</v>
      </c>
      <c r="Y1195">
        <v>47</v>
      </c>
      <c r="Z1195">
        <v>123</v>
      </c>
      <c r="AA1195">
        <v>148</v>
      </c>
      <c r="AB1195">
        <v>271</v>
      </c>
      <c r="AC1195">
        <v>26</v>
      </c>
      <c r="AD1195">
        <v>24</v>
      </c>
      <c r="AE1195">
        <v>50</v>
      </c>
      <c r="AF1195">
        <v>26</v>
      </c>
      <c r="AG1195">
        <v>24</v>
      </c>
      <c r="AH1195">
        <v>50</v>
      </c>
      <c r="AI1195">
        <v>22</v>
      </c>
      <c r="AJ1195">
        <v>29</v>
      </c>
      <c r="AK1195">
        <v>51</v>
      </c>
      <c r="AL1195">
        <v>26</v>
      </c>
      <c r="AM1195">
        <v>23</v>
      </c>
      <c r="AN1195">
        <v>49</v>
      </c>
      <c r="AO1195">
        <v>22</v>
      </c>
      <c r="AP1195">
        <v>24</v>
      </c>
      <c r="AQ1195">
        <v>46</v>
      </c>
      <c r="AR1195">
        <v>20</v>
      </c>
      <c r="AS1195">
        <v>25</v>
      </c>
      <c r="AT1195">
        <v>45</v>
      </c>
      <c r="AU1195">
        <v>15</v>
      </c>
      <c r="AV1195">
        <v>28</v>
      </c>
      <c r="AW1195">
        <v>43</v>
      </c>
      <c r="AX1195">
        <v>131</v>
      </c>
      <c r="AY1195">
        <v>153</v>
      </c>
      <c r="AZ1195">
        <v>284</v>
      </c>
      <c r="BA1195">
        <v>2</v>
      </c>
      <c r="BB1195">
        <v>2</v>
      </c>
      <c r="BC1195">
        <v>2</v>
      </c>
      <c r="BD1195">
        <v>2</v>
      </c>
      <c r="BE1195">
        <v>2</v>
      </c>
      <c r="BF1195">
        <v>2</v>
      </c>
      <c r="BG1195">
        <v>0</v>
      </c>
      <c r="BH1195">
        <v>12</v>
      </c>
      <c r="BI1195">
        <v>0</v>
      </c>
      <c r="BJ1195">
        <v>0</v>
      </c>
      <c r="BK1195">
        <v>0</v>
      </c>
      <c r="BL1195">
        <v>1</v>
      </c>
      <c r="BM1195">
        <v>1</v>
      </c>
      <c r="BN1195">
        <v>0</v>
      </c>
      <c r="BO1195">
        <v>0</v>
      </c>
      <c r="BP1195">
        <v>0</v>
      </c>
      <c r="BQ1195">
        <v>0</v>
      </c>
      <c r="BR1195">
        <v>12</v>
      </c>
      <c r="BS1195">
        <v>0</v>
      </c>
      <c r="BT1195">
        <v>0</v>
      </c>
      <c r="BU1195">
        <v>1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1</v>
      </c>
      <c r="CD1195">
        <v>1</v>
      </c>
      <c r="CE1195">
        <v>0</v>
      </c>
      <c r="CF1195">
        <v>17</v>
      </c>
      <c r="CG1195">
        <v>0</v>
      </c>
      <c r="CH1195">
        <v>12</v>
      </c>
      <c r="CI1195">
        <v>2</v>
      </c>
      <c r="CJ1195">
        <v>2</v>
      </c>
      <c r="CK1195">
        <v>2</v>
      </c>
      <c r="CL1195">
        <v>2</v>
      </c>
      <c r="CM1195">
        <v>2</v>
      </c>
      <c r="CN1195">
        <v>2</v>
      </c>
      <c r="CO1195">
        <v>0</v>
      </c>
      <c r="CP1195">
        <v>12</v>
      </c>
      <c r="CQ1195">
        <v>12</v>
      </c>
      <c r="CR1195">
        <v>12</v>
      </c>
      <c r="CS1195">
        <v>1</v>
      </c>
    </row>
    <row r="1196" spans="1:97" x14ac:dyDescent="0.25">
      <c r="A1196" t="s">
        <v>5611</v>
      </c>
      <c r="B1196">
        <v>1</v>
      </c>
      <c r="C1196" t="s">
        <v>5612</v>
      </c>
      <c r="D1196">
        <v>19</v>
      </c>
      <c r="E1196" t="s">
        <v>188</v>
      </c>
      <c r="F1196">
        <v>1</v>
      </c>
      <c r="G1196" t="s">
        <v>188</v>
      </c>
      <c r="H1196" t="s">
        <v>5613</v>
      </c>
      <c r="I1196">
        <v>5100</v>
      </c>
      <c r="J1196" t="s">
        <v>188</v>
      </c>
      <c r="K1196" t="s">
        <v>189</v>
      </c>
      <c r="L1196" t="s">
        <v>31</v>
      </c>
      <c r="M1196" t="s">
        <v>37</v>
      </c>
      <c r="N1196" t="s">
        <v>35</v>
      </c>
      <c r="O1196" t="s">
        <v>29</v>
      </c>
      <c r="P1196" t="s">
        <v>5413</v>
      </c>
      <c r="Q1196" t="s">
        <v>3164</v>
      </c>
      <c r="R1196" t="s">
        <v>190</v>
      </c>
      <c r="S1196">
        <v>0</v>
      </c>
      <c r="T1196">
        <v>119</v>
      </c>
      <c r="U1196">
        <v>135</v>
      </c>
      <c r="V1196">
        <v>254</v>
      </c>
      <c r="W1196">
        <v>20</v>
      </c>
      <c r="X1196">
        <v>16</v>
      </c>
      <c r="Y1196">
        <v>36</v>
      </c>
      <c r="Z1196">
        <v>119</v>
      </c>
      <c r="AA1196">
        <v>134</v>
      </c>
      <c r="AB1196">
        <v>253</v>
      </c>
      <c r="AC1196">
        <v>19</v>
      </c>
      <c r="AD1196">
        <v>19</v>
      </c>
      <c r="AE1196">
        <v>38</v>
      </c>
      <c r="AF1196">
        <v>19</v>
      </c>
      <c r="AG1196">
        <v>20</v>
      </c>
      <c r="AH1196">
        <v>39</v>
      </c>
      <c r="AI1196">
        <v>14</v>
      </c>
      <c r="AJ1196">
        <v>25</v>
      </c>
      <c r="AK1196">
        <v>39</v>
      </c>
      <c r="AL1196">
        <v>25</v>
      </c>
      <c r="AM1196">
        <v>27</v>
      </c>
      <c r="AN1196">
        <v>52</v>
      </c>
      <c r="AO1196">
        <v>22</v>
      </c>
      <c r="AP1196">
        <v>31</v>
      </c>
      <c r="AQ1196">
        <v>53</v>
      </c>
      <c r="AR1196">
        <v>23</v>
      </c>
      <c r="AS1196">
        <v>16</v>
      </c>
      <c r="AT1196">
        <v>39</v>
      </c>
      <c r="AU1196">
        <v>16</v>
      </c>
      <c r="AV1196">
        <v>27</v>
      </c>
      <c r="AW1196">
        <v>43</v>
      </c>
      <c r="AX1196">
        <v>119</v>
      </c>
      <c r="AY1196">
        <v>146</v>
      </c>
      <c r="AZ1196">
        <v>265</v>
      </c>
      <c r="BA1196">
        <v>2</v>
      </c>
      <c r="BB1196">
        <v>2</v>
      </c>
      <c r="BC1196">
        <v>2</v>
      </c>
      <c r="BD1196">
        <v>2</v>
      </c>
      <c r="BE1196">
        <v>2</v>
      </c>
      <c r="BF1196">
        <v>2</v>
      </c>
      <c r="BG1196">
        <v>0</v>
      </c>
      <c r="BH1196">
        <v>12</v>
      </c>
      <c r="BI1196">
        <v>0</v>
      </c>
      <c r="BJ1196">
        <v>0</v>
      </c>
      <c r="BK1196">
        <v>0</v>
      </c>
      <c r="BL1196">
        <v>1</v>
      </c>
      <c r="BM1196">
        <v>0</v>
      </c>
      <c r="BN1196">
        <v>1</v>
      </c>
      <c r="BO1196">
        <v>0</v>
      </c>
      <c r="BP1196">
        <v>0</v>
      </c>
      <c r="BQ1196">
        <v>2</v>
      </c>
      <c r="BR1196">
        <v>10</v>
      </c>
      <c r="BS1196">
        <v>0</v>
      </c>
      <c r="BT1196">
        <v>0</v>
      </c>
      <c r="BU1196">
        <v>1</v>
      </c>
      <c r="BV1196">
        <v>1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2</v>
      </c>
      <c r="CD1196">
        <v>0</v>
      </c>
      <c r="CE1196">
        <v>0</v>
      </c>
      <c r="CF1196">
        <v>18</v>
      </c>
      <c r="CG1196">
        <v>2</v>
      </c>
      <c r="CH1196">
        <v>10</v>
      </c>
      <c r="CI1196">
        <v>2</v>
      </c>
      <c r="CJ1196">
        <v>2</v>
      </c>
      <c r="CK1196">
        <v>2</v>
      </c>
      <c r="CL1196">
        <v>2</v>
      </c>
      <c r="CM1196">
        <v>2</v>
      </c>
      <c r="CN1196">
        <v>2</v>
      </c>
      <c r="CO1196">
        <v>0</v>
      </c>
      <c r="CP1196">
        <v>12</v>
      </c>
      <c r="CQ1196">
        <v>12</v>
      </c>
      <c r="CR1196">
        <v>12</v>
      </c>
      <c r="CS1196">
        <v>1</v>
      </c>
    </row>
    <row r="1197" spans="1:97" x14ac:dyDescent="0.25">
      <c r="A1197" t="s">
        <v>5614</v>
      </c>
      <c r="B1197">
        <v>2</v>
      </c>
      <c r="C1197" t="s">
        <v>5564</v>
      </c>
      <c r="D1197">
        <v>19</v>
      </c>
      <c r="E1197" t="s">
        <v>188</v>
      </c>
      <c r="F1197">
        <v>1</v>
      </c>
      <c r="G1197" t="s">
        <v>188</v>
      </c>
      <c r="H1197" t="s">
        <v>5615</v>
      </c>
      <c r="I1197">
        <v>0</v>
      </c>
      <c r="J1197" t="s">
        <v>188</v>
      </c>
      <c r="K1197" t="s">
        <v>189</v>
      </c>
      <c r="L1197" t="s">
        <v>31</v>
      </c>
      <c r="M1197" t="s">
        <v>37</v>
      </c>
      <c r="N1197" t="s">
        <v>35</v>
      </c>
      <c r="O1197" t="s">
        <v>29</v>
      </c>
      <c r="P1197" t="s">
        <v>5413</v>
      </c>
      <c r="Q1197" t="s">
        <v>3164</v>
      </c>
      <c r="R1197" t="s">
        <v>190</v>
      </c>
      <c r="S1197">
        <v>0</v>
      </c>
      <c r="T1197">
        <v>124</v>
      </c>
      <c r="U1197">
        <v>118</v>
      </c>
      <c r="V1197">
        <v>242</v>
      </c>
      <c r="W1197">
        <v>20</v>
      </c>
      <c r="X1197">
        <v>18</v>
      </c>
      <c r="Y1197">
        <v>38</v>
      </c>
      <c r="Z1197">
        <v>122</v>
      </c>
      <c r="AA1197">
        <v>117</v>
      </c>
      <c r="AB1197">
        <v>239</v>
      </c>
      <c r="AC1197">
        <v>12</v>
      </c>
      <c r="AD1197">
        <v>8</v>
      </c>
      <c r="AE1197">
        <v>20</v>
      </c>
      <c r="AF1197">
        <v>12</v>
      </c>
      <c r="AG1197">
        <v>8</v>
      </c>
      <c r="AH1197">
        <v>20</v>
      </c>
      <c r="AI1197">
        <v>22</v>
      </c>
      <c r="AJ1197">
        <v>23</v>
      </c>
      <c r="AK1197">
        <v>45</v>
      </c>
      <c r="AL1197">
        <v>21</v>
      </c>
      <c r="AM1197">
        <v>24</v>
      </c>
      <c r="AN1197">
        <v>45</v>
      </c>
      <c r="AO1197">
        <v>22</v>
      </c>
      <c r="AP1197">
        <v>15</v>
      </c>
      <c r="AQ1197">
        <v>37</v>
      </c>
      <c r="AR1197">
        <v>21</v>
      </c>
      <c r="AS1197">
        <v>18</v>
      </c>
      <c r="AT1197">
        <v>39</v>
      </c>
      <c r="AU1197">
        <v>25</v>
      </c>
      <c r="AV1197">
        <v>23</v>
      </c>
      <c r="AW1197">
        <v>48</v>
      </c>
      <c r="AX1197">
        <v>123</v>
      </c>
      <c r="AY1197">
        <v>111</v>
      </c>
      <c r="AZ1197">
        <v>234</v>
      </c>
      <c r="BA1197">
        <v>2</v>
      </c>
      <c r="BB1197">
        <v>2</v>
      </c>
      <c r="BC1197">
        <v>2</v>
      </c>
      <c r="BD1197">
        <v>2</v>
      </c>
      <c r="BE1197">
        <v>2</v>
      </c>
      <c r="BF1197">
        <v>2</v>
      </c>
      <c r="BG1197">
        <v>0</v>
      </c>
      <c r="BH1197">
        <v>12</v>
      </c>
      <c r="BI1197">
        <v>0</v>
      </c>
      <c r="BJ1197">
        <v>0</v>
      </c>
      <c r="BK1197">
        <v>1</v>
      </c>
      <c r="BL1197">
        <v>0</v>
      </c>
      <c r="BM1197">
        <v>1</v>
      </c>
      <c r="BN1197">
        <v>0</v>
      </c>
      <c r="BO1197">
        <v>0</v>
      </c>
      <c r="BP1197">
        <v>0</v>
      </c>
      <c r="BQ1197">
        <v>4</v>
      </c>
      <c r="BR1197">
        <v>8</v>
      </c>
      <c r="BS1197">
        <v>0</v>
      </c>
      <c r="BT1197">
        <v>0</v>
      </c>
      <c r="BU1197">
        <v>2</v>
      </c>
      <c r="BV1197">
        <v>1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1</v>
      </c>
      <c r="CD1197">
        <v>1</v>
      </c>
      <c r="CE1197">
        <v>0</v>
      </c>
      <c r="CF1197">
        <v>19</v>
      </c>
      <c r="CG1197">
        <v>4</v>
      </c>
      <c r="CH1197">
        <v>8</v>
      </c>
      <c r="CI1197">
        <v>2</v>
      </c>
      <c r="CJ1197">
        <v>2</v>
      </c>
      <c r="CK1197">
        <v>2</v>
      </c>
      <c r="CL1197">
        <v>2</v>
      </c>
      <c r="CM1197">
        <v>2</v>
      </c>
      <c r="CN1197">
        <v>2</v>
      </c>
      <c r="CO1197">
        <v>0</v>
      </c>
      <c r="CP1197">
        <v>12</v>
      </c>
      <c r="CQ1197">
        <v>12</v>
      </c>
      <c r="CR1197">
        <v>12</v>
      </c>
      <c r="CS1197">
        <v>1</v>
      </c>
    </row>
    <row r="1198" spans="1:97" x14ac:dyDescent="0.25">
      <c r="A1198" t="s">
        <v>5616</v>
      </c>
      <c r="B1198">
        <v>1</v>
      </c>
      <c r="C1198" t="s">
        <v>5617</v>
      </c>
      <c r="D1198">
        <v>37</v>
      </c>
      <c r="E1198" t="s">
        <v>216</v>
      </c>
      <c r="F1198">
        <v>1</v>
      </c>
      <c r="G1198" t="s">
        <v>380</v>
      </c>
      <c r="H1198" t="s">
        <v>5618</v>
      </c>
      <c r="I1198">
        <v>1709</v>
      </c>
      <c r="J1198" t="s">
        <v>217</v>
      </c>
      <c r="K1198" t="s">
        <v>189</v>
      </c>
      <c r="L1198" t="s">
        <v>31</v>
      </c>
      <c r="M1198" t="s">
        <v>37</v>
      </c>
      <c r="N1198" t="s">
        <v>35</v>
      </c>
      <c r="O1198" t="s">
        <v>29</v>
      </c>
      <c r="P1198" t="s">
        <v>5015</v>
      </c>
      <c r="Q1198" t="s">
        <v>2947</v>
      </c>
      <c r="R1198" t="s">
        <v>218</v>
      </c>
      <c r="S1198">
        <v>0</v>
      </c>
      <c r="T1198">
        <v>183</v>
      </c>
      <c r="U1198">
        <v>171</v>
      </c>
      <c r="V1198">
        <v>354</v>
      </c>
      <c r="W1198">
        <v>30</v>
      </c>
      <c r="X1198">
        <v>29</v>
      </c>
      <c r="Y1198">
        <v>59</v>
      </c>
      <c r="Z1198">
        <v>183</v>
      </c>
      <c r="AA1198">
        <v>171</v>
      </c>
      <c r="AB1198">
        <v>354</v>
      </c>
      <c r="AC1198">
        <v>36</v>
      </c>
      <c r="AD1198">
        <v>27</v>
      </c>
      <c r="AE1198">
        <v>63</v>
      </c>
      <c r="AF1198">
        <v>36</v>
      </c>
      <c r="AG1198">
        <v>27</v>
      </c>
      <c r="AH1198">
        <v>63</v>
      </c>
      <c r="AI1198">
        <v>27</v>
      </c>
      <c r="AJ1198">
        <v>30</v>
      </c>
      <c r="AK1198">
        <v>57</v>
      </c>
      <c r="AL1198">
        <v>33</v>
      </c>
      <c r="AM1198">
        <v>27</v>
      </c>
      <c r="AN1198">
        <v>60</v>
      </c>
      <c r="AO1198">
        <v>36</v>
      </c>
      <c r="AP1198">
        <v>26</v>
      </c>
      <c r="AQ1198">
        <v>62</v>
      </c>
      <c r="AR1198">
        <v>31</v>
      </c>
      <c r="AS1198">
        <v>25</v>
      </c>
      <c r="AT1198">
        <v>56</v>
      </c>
      <c r="AU1198">
        <v>26</v>
      </c>
      <c r="AV1198">
        <v>30</v>
      </c>
      <c r="AW1198">
        <v>56</v>
      </c>
      <c r="AX1198">
        <v>189</v>
      </c>
      <c r="AY1198">
        <v>165</v>
      </c>
      <c r="AZ1198">
        <v>354</v>
      </c>
      <c r="BA1198">
        <v>2</v>
      </c>
      <c r="BB1198">
        <v>2</v>
      </c>
      <c r="BC1198">
        <v>2</v>
      </c>
      <c r="BD1198">
        <v>2</v>
      </c>
      <c r="BE1198">
        <v>2</v>
      </c>
      <c r="BF1198">
        <v>2</v>
      </c>
      <c r="BG1198">
        <v>0</v>
      </c>
      <c r="BH1198">
        <v>12</v>
      </c>
      <c r="BI1198">
        <v>0</v>
      </c>
      <c r="BJ1198">
        <v>0</v>
      </c>
      <c r="BK1198">
        <v>0</v>
      </c>
      <c r="BL1198">
        <v>1</v>
      </c>
      <c r="BM1198">
        <v>1</v>
      </c>
      <c r="BN1198">
        <v>0</v>
      </c>
      <c r="BO1198">
        <v>0</v>
      </c>
      <c r="BP1198">
        <v>0</v>
      </c>
      <c r="BQ1198">
        <v>5</v>
      </c>
      <c r="BR1198">
        <v>7</v>
      </c>
      <c r="BS1198">
        <v>0</v>
      </c>
      <c r="BT1198">
        <v>0</v>
      </c>
      <c r="BU1198">
        <v>1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1</v>
      </c>
      <c r="CD1198">
        <v>0</v>
      </c>
      <c r="CE1198">
        <v>0</v>
      </c>
      <c r="CF1198">
        <v>16</v>
      </c>
      <c r="CG1198">
        <v>5</v>
      </c>
      <c r="CH1198">
        <v>7</v>
      </c>
      <c r="CI1198">
        <v>2</v>
      </c>
      <c r="CJ1198">
        <v>2</v>
      </c>
      <c r="CK1198">
        <v>2</v>
      </c>
      <c r="CL1198">
        <v>2</v>
      </c>
      <c r="CM1198">
        <v>2</v>
      </c>
      <c r="CN1198">
        <v>2</v>
      </c>
      <c r="CO1198">
        <v>0</v>
      </c>
      <c r="CP1198">
        <v>12</v>
      </c>
      <c r="CQ1198">
        <v>12</v>
      </c>
      <c r="CR1198">
        <v>12</v>
      </c>
      <c r="CS1198">
        <v>1</v>
      </c>
    </row>
    <row r="1199" spans="1:97" x14ac:dyDescent="0.25">
      <c r="A1199" t="s">
        <v>5619</v>
      </c>
      <c r="B1199">
        <v>2</v>
      </c>
      <c r="C1199" t="s">
        <v>5620</v>
      </c>
      <c r="D1199">
        <v>37</v>
      </c>
      <c r="E1199" t="s">
        <v>216</v>
      </c>
      <c r="F1199">
        <v>1</v>
      </c>
      <c r="G1199" t="s">
        <v>380</v>
      </c>
      <c r="H1199" t="s">
        <v>5621</v>
      </c>
      <c r="I1199">
        <v>0</v>
      </c>
      <c r="J1199" t="s">
        <v>217</v>
      </c>
      <c r="K1199" t="s">
        <v>189</v>
      </c>
      <c r="L1199" t="s">
        <v>31</v>
      </c>
      <c r="M1199" t="s">
        <v>37</v>
      </c>
      <c r="N1199" t="s">
        <v>35</v>
      </c>
      <c r="O1199" t="s">
        <v>29</v>
      </c>
      <c r="P1199" t="s">
        <v>5622</v>
      </c>
      <c r="Q1199" t="s">
        <v>4033</v>
      </c>
      <c r="R1199" t="s">
        <v>218</v>
      </c>
      <c r="S1199">
        <v>0</v>
      </c>
      <c r="T1199">
        <v>261</v>
      </c>
      <c r="U1199">
        <v>247</v>
      </c>
      <c r="V1199">
        <v>508</v>
      </c>
      <c r="W1199">
        <v>45</v>
      </c>
      <c r="X1199">
        <v>46</v>
      </c>
      <c r="Y1199">
        <v>91</v>
      </c>
      <c r="Z1199">
        <v>261</v>
      </c>
      <c r="AA1199">
        <v>247</v>
      </c>
      <c r="AB1199">
        <v>508</v>
      </c>
      <c r="AC1199">
        <v>43</v>
      </c>
      <c r="AD1199">
        <v>27</v>
      </c>
      <c r="AE1199">
        <v>70</v>
      </c>
      <c r="AF1199">
        <v>44</v>
      </c>
      <c r="AG1199">
        <v>28</v>
      </c>
      <c r="AH1199">
        <v>72</v>
      </c>
      <c r="AI1199">
        <v>43</v>
      </c>
      <c r="AJ1199">
        <v>39</v>
      </c>
      <c r="AK1199">
        <v>82</v>
      </c>
      <c r="AL1199">
        <v>39</v>
      </c>
      <c r="AM1199">
        <v>36</v>
      </c>
      <c r="AN1199">
        <v>75</v>
      </c>
      <c r="AO1199">
        <v>38</v>
      </c>
      <c r="AP1199">
        <v>39</v>
      </c>
      <c r="AQ1199">
        <v>77</v>
      </c>
      <c r="AR1199">
        <v>44</v>
      </c>
      <c r="AS1199">
        <v>47</v>
      </c>
      <c r="AT1199">
        <v>91</v>
      </c>
      <c r="AU1199">
        <v>44</v>
      </c>
      <c r="AV1199">
        <v>39</v>
      </c>
      <c r="AW1199">
        <v>83</v>
      </c>
      <c r="AX1199">
        <v>252</v>
      </c>
      <c r="AY1199">
        <v>228</v>
      </c>
      <c r="AZ1199">
        <v>480</v>
      </c>
      <c r="BA1199">
        <v>3</v>
      </c>
      <c r="BB1199">
        <v>3</v>
      </c>
      <c r="BC1199">
        <v>3</v>
      </c>
      <c r="BD1199">
        <v>3</v>
      </c>
      <c r="BE1199">
        <v>3</v>
      </c>
      <c r="BF1199">
        <v>3</v>
      </c>
      <c r="BG1199">
        <v>0</v>
      </c>
      <c r="BH1199">
        <v>18</v>
      </c>
      <c r="BI1199">
        <v>0</v>
      </c>
      <c r="BJ1199">
        <v>0</v>
      </c>
      <c r="BK1199">
        <v>1</v>
      </c>
      <c r="BL1199">
        <v>0</v>
      </c>
      <c r="BM1199">
        <v>0</v>
      </c>
      <c r="BN1199">
        <v>1</v>
      </c>
      <c r="BO1199">
        <v>0</v>
      </c>
      <c r="BP1199">
        <v>0</v>
      </c>
      <c r="BQ1199">
        <v>6</v>
      </c>
      <c r="BR1199">
        <v>12</v>
      </c>
      <c r="BS1199">
        <v>0</v>
      </c>
      <c r="BT1199">
        <v>0</v>
      </c>
      <c r="BU1199">
        <v>3</v>
      </c>
      <c r="BV1199">
        <v>2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1</v>
      </c>
      <c r="CD1199">
        <v>1</v>
      </c>
      <c r="CE1199">
        <v>0</v>
      </c>
      <c r="CF1199">
        <v>27</v>
      </c>
      <c r="CG1199">
        <v>6</v>
      </c>
      <c r="CH1199">
        <v>12</v>
      </c>
      <c r="CI1199">
        <v>3</v>
      </c>
      <c r="CJ1199">
        <v>3</v>
      </c>
      <c r="CK1199">
        <v>3</v>
      </c>
      <c r="CL1199">
        <v>3</v>
      </c>
      <c r="CM1199">
        <v>3</v>
      </c>
      <c r="CN1199">
        <v>3</v>
      </c>
      <c r="CO1199">
        <v>0</v>
      </c>
      <c r="CP1199">
        <v>18</v>
      </c>
      <c r="CQ1199">
        <v>18</v>
      </c>
      <c r="CR1199">
        <v>18</v>
      </c>
      <c r="CS1199">
        <v>1</v>
      </c>
    </row>
    <row r="1200" spans="1:97" x14ac:dyDescent="0.25">
      <c r="A1200" t="s">
        <v>5623</v>
      </c>
      <c r="B1200">
        <v>1</v>
      </c>
      <c r="C1200" t="s">
        <v>5624</v>
      </c>
      <c r="D1200">
        <v>37</v>
      </c>
      <c r="E1200" t="s">
        <v>216</v>
      </c>
      <c r="F1200">
        <v>1</v>
      </c>
      <c r="G1200" t="s">
        <v>380</v>
      </c>
      <c r="H1200" t="s">
        <v>5621</v>
      </c>
      <c r="I1200">
        <v>0</v>
      </c>
      <c r="J1200" t="s">
        <v>217</v>
      </c>
      <c r="K1200" t="s">
        <v>189</v>
      </c>
      <c r="L1200" t="s">
        <v>31</v>
      </c>
      <c r="M1200" t="s">
        <v>37</v>
      </c>
      <c r="N1200" t="s">
        <v>35</v>
      </c>
      <c r="O1200" t="s">
        <v>29</v>
      </c>
      <c r="P1200" t="s">
        <v>5622</v>
      </c>
      <c r="Q1200" t="s">
        <v>4033</v>
      </c>
      <c r="R1200" t="s">
        <v>218</v>
      </c>
      <c r="S1200">
        <v>0</v>
      </c>
      <c r="T1200">
        <v>274</v>
      </c>
      <c r="U1200">
        <v>290</v>
      </c>
      <c r="V1200">
        <v>564</v>
      </c>
      <c r="W1200">
        <v>48</v>
      </c>
      <c r="X1200">
        <v>51</v>
      </c>
      <c r="Y1200">
        <v>99</v>
      </c>
      <c r="Z1200">
        <v>274</v>
      </c>
      <c r="AA1200">
        <v>288</v>
      </c>
      <c r="AB1200">
        <v>562</v>
      </c>
      <c r="AC1200">
        <v>48</v>
      </c>
      <c r="AD1200">
        <v>45</v>
      </c>
      <c r="AE1200">
        <v>93</v>
      </c>
      <c r="AF1200">
        <v>48</v>
      </c>
      <c r="AG1200">
        <v>45</v>
      </c>
      <c r="AH1200">
        <v>93</v>
      </c>
      <c r="AI1200">
        <v>45</v>
      </c>
      <c r="AJ1200">
        <v>50</v>
      </c>
      <c r="AK1200">
        <v>95</v>
      </c>
      <c r="AL1200">
        <v>46</v>
      </c>
      <c r="AM1200">
        <v>44</v>
      </c>
      <c r="AN1200">
        <v>90</v>
      </c>
      <c r="AO1200">
        <v>46</v>
      </c>
      <c r="AP1200">
        <v>47</v>
      </c>
      <c r="AQ1200">
        <v>93</v>
      </c>
      <c r="AR1200">
        <v>40</v>
      </c>
      <c r="AS1200">
        <v>50</v>
      </c>
      <c r="AT1200">
        <v>90</v>
      </c>
      <c r="AU1200">
        <v>44</v>
      </c>
      <c r="AV1200">
        <v>52</v>
      </c>
      <c r="AW1200">
        <v>96</v>
      </c>
      <c r="AX1200">
        <v>269</v>
      </c>
      <c r="AY1200">
        <v>288</v>
      </c>
      <c r="AZ1200">
        <v>557</v>
      </c>
      <c r="BA1200">
        <v>3</v>
      </c>
      <c r="BB1200">
        <v>3</v>
      </c>
      <c r="BC1200">
        <v>3</v>
      </c>
      <c r="BD1200">
        <v>3</v>
      </c>
      <c r="BE1200">
        <v>3</v>
      </c>
      <c r="BF1200">
        <v>3</v>
      </c>
      <c r="BG1200">
        <v>0</v>
      </c>
      <c r="BH1200">
        <v>18</v>
      </c>
      <c r="BI1200">
        <v>0</v>
      </c>
      <c r="BJ1200">
        <v>0</v>
      </c>
      <c r="BK1200">
        <v>1</v>
      </c>
      <c r="BL1200">
        <v>0</v>
      </c>
      <c r="BM1200">
        <v>0</v>
      </c>
      <c r="BN1200">
        <v>1</v>
      </c>
      <c r="BO1200">
        <v>0</v>
      </c>
      <c r="BP1200">
        <v>0</v>
      </c>
      <c r="BQ1200">
        <v>6</v>
      </c>
      <c r="BR1200">
        <v>12</v>
      </c>
      <c r="BS1200">
        <v>0</v>
      </c>
      <c r="BT1200">
        <v>0</v>
      </c>
      <c r="BU1200">
        <v>2</v>
      </c>
      <c r="BV1200">
        <v>1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1</v>
      </c>
      <c r="CD1200">
        <v>0</v>
      </c>
      <c r="CE1200">
        <v>0</v>
      </c>
      <c r="CF1200">
        <v>24</v>
      </c>
      <c r="CG1200">
        <v>6</v>
      </c>
      <c r="CH1200">
        <v>12</v>
      </c>
      <c r="CI1200">
        <v>3</v>
      </c>
      <c r="CJ1200">
        <v>3</v>
      </c>
      <c r="CK1200">
        <v>3</v>
      </c>
      <c r="CL1200">
        <v>3</v>
      </c>
      <c r="CM1200">
        <v>3</v>
      </c>
      <c r="CN1200">
        <v>3</v>
      </c>
      <c r="CO1200">
        <v>0</v>
      </c>
      <c r="CP1200">
        <v>18</v>
      </c>
      <c r="CQ1200">
        <v>18</v>
      </c>
      <c r="CR1200">
        <v>18</v>
      </c>
      <c r="CS1200">
        <v>1</v>
      </c>
    </row>
    <row r="1201" spans="1:97" x14ac:dyDescent="0.25">
      <c r="A1201" t="s">
        <v>5625</v>
      </c>
      <c r="B1201">
        <v>1</v>
      </c>
      <c r="C1201" t="s">
        <v>5626</v>
      </c>
      <c r="D1201">
        <v>37</v>
      </c>
      <c r="E1201" t="s">
        <v>216</v>
      </c>
      <c r="F1201">
        <v>1</v>
      </c>
      <c r="G1201" t="s">
        <v>380</v>
      </c>
      <c r="H1201" t="s">
        <v>1178</v>
      </c>
      <c r="I1201">
        <v>0</v>
      </c>
      <c r="J1201" t="s">
        <v>217</v>
      </c>
      <c r="K1201" t="s">
        <v>189</v>
      </c>
      <c r="L1201" t="s">
        <v>31</v>
      </c>
      <c r="M1201" t="s">
        <v>37</v>
      </c>
      <c r="N1201" t="s">
        <v>35</v>
      </c>
      <c r="O1201" t="s">
        <v>29</v>
      </c>
      <c r="P1201" t="s">
        <v>5296</v>
      </c>
      <c r="Q1201" t="s">
        <v>4033</v>
      </c>
      <c r="R1201" t="s">
        <v>218</v>
      </c>
      <c r="S1201">
        <v>0</v>
      </c>
      <c r="T1201">
        <v>206</v>
      </c>
      <c r="U1201">
        <v>203</v>
      </c>
      <c r="V1201">
        <v>409</v>
      </c>
      <c r="W1201">
        <v>29</v>
      </c>
      <c r="X1201">
        <v>41</v>
      </c>
      <c r="Y1201">
        <v>70</v>
      </c>
      <c r="Z1201">
        <v>206</v>
      </c>
      <c r="AA1201">
        <v>203</v>
      </c>
      <c r="AB1201">
        <v>409</v>
      </c>
      <c r="AC1201">
        <v>33</v>
      </c>
      <c r="AD1201">
        <v>33</v>
      </c>
      <c r="AE1201">
        <v>66</v>
      </c>
      <c r="AF1201">
        <v>34</v>
      </c>
      <c r="AG1201">
        <v>33</v>
      </c>
      <c r="AH1201">
        <v>67</v>
      </c>
      <c r="AI1201">
        <v>38</v>
      </c>
      <c r="AJ1201">
        <v>28</v>
      </c>
      <c r="AK1201">
        <v>66</v>
      </c>
      <c r="AL1201">
        <v>30</v>
      </c>
      <c r="AM1201">
        <v>37</v>
      </c>
      <c r="AN1201">
        <v>67</v>
      </c>
      <c r="AO1201">
        <v>43</v>
      </c>
      <c r="AP1201">
        <v>26</v>
      </c>
      <c r="AQ1201">
        <v>69</v>
      </c>
      <c r="AR1201">
        <v>30</v>
      </c>
      <c r="AS1201">
        <v>35</v>
      </c>
      <c r="AT1201">
        <v>65</v>
      </c>
      <c r="AU1201">
        <v>29</v>
      </c>
      <c r="AV1201">
        <v>33</v>
      </c>
      <c r="AW1201">
        <v>62</v>
      </c>
      <c r="AX1201">
        <v>204</v>
      </c>
      <c r="AY1201">
        <v>192</v>
      </c>
      <c r="AZ1201">
        <v>396</v>
      </c>
      <c r="BA1201">
        <v>2</v>
      </c>
      <c r="BB1201">
        <v>2</v>
      </c>
      <c r="BC1201">
        <v>2</v>
      </c>
      <c r="BD1201">
        <v>2</v>
      </c>
      <c r="BE1201">
        <v>2</v>
      </c>
      <c r="BF1201">
        <v>2</v>
      </c>
      <c r="BG1201">
        <v>0</v>
      </c>
      <c r="BH1201">
        <v>12</v>
      </c>
      <c r="BI1201">
        <v>0</v>
      </c>
      <c r="BJ1201">
        <v>0</v>
      </c>
      <c r="BK1201">
        <v>1</v>
      </c>
      <c r="BL1201">
        <v>0</v>
      </c>
      <c r="BM1201">
        <v>0</v>
      </c>
      <c r="BN1201">
        <v>1</v>
      </c>
      <c r="BO1201">
        <v>0</v>
      </c>
      <c r="BP1201">
        <v>0</v>
      </c>
      <c r="BQ1201">
        <v>2</v>
      </c>
      <c r="BR1201">
        <v>10</v>
      </c>
      <c r="BS1201">
        <v>0</v>
      </c>
      <c r="BT1201">
        <v>0</v>
      </c>
      <c r="BU1201">
        <v>1</v>
      </c>
      <c r="BV1201">
        <v>1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1</v>
      </c>
      <c r="CD1201">
        <v>0</v>
      </c>
      <c r="CE1201">
        <v>0</v>
      </c>
      <c r="CF1201">
        <v>17</v>
      </c>
      <c r="CG1201">
        <v>2</v>
      </c>
      <c r="CH1201">
        <v>10</v>
      </c>
      <c r="CI1201">
        <v>2</v>
      </c>
      <c r="CJ1201">
        <v>2</v>
      </c>
      <c r="CK1201">
        <v>2</v>
      </c>
      <c r="CL1201">
        <v>2</v>
      </c>
      <c r="CM1201">
        <v>2</v>
      </c>
      <c r="CN1201">
        <v>2</v>
      </c>
      <c r="CO1201">
        <v>0</v>
      </c>
      <c r="CP1201">
        <v>12</v>
      </c>
      <c r="CQ1201">
        <v>12</v>
      </c>
      <c r="CR1201">
        <v>12</v>
      </c>
      <c r="CS1201">
        <v>1</v>
      </c>
    </row>
    <row r="1202" spans="1:97" x14ac:dyDescent="0.25">
      <c r="A1202" t="s">
        <v>5627</v>
      </c>
      <c r="B1202">
        <v>2</v>
      </c>
      <c r="C1202" t="s">
        <v>5628</v>
      </c>
      <c r="D1202">
        <v>37</v>
      </c>
      <c r="E1202" t="s">
        <v>216</v>
      </c>
      <c r="F1202">
        <v>1</v>
      </c>
      <c r="G1202" t="s">
        <v>380</v>
      </c>
      <c r="H1202" t="s">
        <v>5590</v>
      </c>
      <c r="I1202">
        <v>0</v>
      </c>
      <c r="J1202" t="s">
        <v>217</v>
      </c>
      <c r="K1202" t="s">
        <v>189</v>
      </c>
      <c r="L1202" t="s">
        <v>31</v>
      </c>
      <c r="M1202" t="s">
        <v>37</v>
      </c>
      <c r="N1202" t="s">
        <v>35</v>
      </c>
      <c r="O1202" t="s">
        <v>29</v>
      </c>
      <c r="P1202" t="s">
        <v>5236</v>
      </c>
      <c r="Q1202" t="s">
        <v>2764</v>
      </c>
      <c r="R1202" t="s">
        <v>218</v>
      </c>
      <c r="S1202">
        <v>0</v>
      </c>
      <c r="T1202">
        <v>149</v>
      </c>
      <c r="U1202">
        <v>148</v>
      </c>
      <c r="V1202">
        <v>297</v>
      </c>
      <c r="W1202">
        <v>26</v>
      </c>
      <c r="X1202">
        <v>24</v>
      </c>
      <c r="Y1202">
        <v>50</v>
      </c>
      <c r="Z1202">
        <v>147</v>
      </c>
      <c r="AA1202">
        <v>147</v>
      </c>
      <c r="AB1202">
        <v>294</v>
      </c>
      <c r="AC1202">
        <v>24</v>
      </c>
      <c r="AD1202">
        <v>12</v>
      </c>
      <c r="AE1202">
        <v>36</v>
      </c>
      <c r="AF1202">
        <v>25</v>
      </c>
      <c r="AG1202">
        <v>13</v>
      </c>
      <c r="AH1202">
        <v>38</v>
      </c>
      <c r="AI1202">
        <v>32</v>
      </c>
      <c r="AJ1202">
        <v>23</v>
      </c>
      <c r="AK1202">
        <v>55</v>
      </c>
      <c r="AL1202">
        <v>31</v>
      </c>
      <c r="AM1202">
        <v>19</v>
      </c>
      <c r="AN1202">
        <v>50</v>
      </c>
      <c r="AO1202">
        <v>19</v>
      </c>
      <c r="AP1202">
        <v>16</v>
      </c>
      <c r="AQ1202">
        <v>35</v>
      </c>
      <c r="AR1202">
        <v>22</v>
      </c>
      <c r="AS1202">
        <v>32</v>
      </c>
      <c r="AT1202">
        <v>54</v>
      </c>
      <c r="AU1202">
        <v>20</v>
      </c>
      <c r="AV1202">
        <v>28</v>
      </c>
      <c r="AW1202">
        <v>48</v>
      </c>
      <c r="AX1202">
        <v>149</v>
      </c>
      <c r="AY1202">
        <v>131</v>
      </c>
      <c r="AZ1202">
        <v>280</v>
      </c>
      <c r="BA1202">
        <v>2</v>
      </c>
      <c r="BB1202">
        <v>2</v>
      </c>
      <c r="BC1202">
        <v>2</v>
      </c>
      <c r="BD1202">
        <v>2</v>
      </c>
      <c r="BE1202">
        <v>2</v>
      </c>
      <c r="BF1202">
        <v>2</v>
      </c>
      <c r="BG1202">
        <v>0</v>
      </c>
      <c r="BH1202">
        <v>12</v>
      </c>
      <c r="BI1202">
        <v>0</v>
      </c>
      <c r="BJ1202">
        <v>0</v>
      </c>
      <c r="BK1202">
        <v>0</v>
      </c>
      <c r="BL1202">
        <v>1</v>
      </c>
      <c r="BM1202">
        <v>0</v>
      </c>
      <c r="BN1202">
        <v>0</v>
      </c>
      <c r="BO1202">
        <v>0</v>
      </c>
      <c r="BP1202">
        <v>0</v>
      </c>
      <c r="BQ1202">
        <v>4</v>
      </c>
      <c r="BR1202">
        <v>8</v>
      </c>
      <c r="BS1202">
        <v>0</v>
      </c>
      <c r="BT1202">
        <v>0</v>
      </c>
      <c r="BU1202">
        <v>5</v>
      </c>
      <c r="BV1202">
        <v>1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1</v>
      </c>
      <c r="CE1202">
        <v>0</v>
      </c>
      <c r="CF1202">
        <v>20</v>
      </c>
      <c r="CG1202">
        <v>4</v>
      </c>
      <c r="CH1202">
        <v>8</v>
      </c>
      <c r="CI1202">
        <v>2</v>
      </c>
      <c r="CJ1202">
        <v>2</v>
      </c>
      <c r="CK1202">
        <v>2</v>
      </c>
      <c r="CL1202">
        <v>2</v>
      </c>
      <c r="CM1202">
        <v>2</v>
      </c>
      <c r="CN1202">
        <v>2</v>
      </c>
      <c r="CO1202">
        <v>0</v>
      </c>
      <c r="CP1202">
        <v>12</v>
      </c>
      <c r="CQ1202">
        <v>14</v>
      </c>
      <c r="CR1202">
        <v>12</v>
      </c>
      <c r="CS1202">
        <v>1</v>
      </c>
    </row>
    <row r="1203" spans="1:97" x14ac:dyDescent="0.25">
      <c r="A1203" t="s">
        <v>5629</v>
      </c>
      <c r="B1203">
        <v>1</v>
      </c>
      <c r="C1203" t="s">
        <v>5630</v>
      </c>
      <c r="D1203">
        <v>37</v>
      </c>
      <c r="E1203" t="s">
        <v>216</v>
      </c>
      <c r="F1203">
        <v>1</v>
      </c>
      <c r="G1203" t="s">
        <v>380</v>
      </c>
      <c r="H1203" t="s">
        <v>1093</v>
      </c>
      <c r="I1203">
        <v>9719</v>
      </c>
      <c r="J1203" t="s">
        <v>217</v>
      </c>
      <c r="K1203" t="s">
        <v>189</v>
      </c>
      <c r="L1203" t="s">
        <v>31</v>
      </c>
      <c r="M1203" t="s">
        <v>37</v>
      </c>
      <c r="N1203" t="s">
        <v>35</v>
      </c>
      <c r="O1203" t="s">
        <v>29</v>
      </c>
      <c r="P1203" t="s">
        <v>4028</v>
      </c>
      <c r="Q1203" t="s">
        <v>4029</v>
      </c>
      <c r="R1203" t="s">
        <v>218</v>
      </c>
      <c r="S1203">
        <v>0</v>
      </c>
      <c r="T1203">
        <v>294</v>
      </c>
      <c r="U1203">
        <v>320</v>
      </c>
      <c r="V1203">
        <v>614</v>
      </c>
      <c r="W1203">
        <v>44</v>
      </c>
      <c r="X1203">
        <v>64</v>
      </c>
      <c r="Y1203">
        <v>108</v>
      </c>
      <c r="Z1203">
        <v>291</v>
      </c>
      <c r="AA1203">
        <v>319</v>
      </c>
      <c r="AB1203">
        <v>610</v>
      </c>
      <c r="AC1203">
        <v>54</v>
      </c>
      <c r="AD1203">
        <v>48</v>
      </c>
      <c r="AE1203">
        <v>102</v>
      </c>
      <c r="AF1203">
        <v>54</v>
      </c>
      <c r="AG1203">
        <v>48</v>
      </c>
      <c r="AH1203">
        <v>102</v>
      </c>
      <c r="AI1203">
        <v>50</v>
      </c>
      <c r="AJ1203">
        <v>52</v>
      </c>
      <c r="AK1203">
        <v>102</v>
      </c>
      <c r="AL1203">
        <v>49</v>
      </c>
      <c r="AM1203">
        <v>53</v>
      </c>
      <c r="AN1203">
        <v>102</v>
      </c>
      <c r="AO1203">
        <v>55</v>
      </c>
      <c r="AP1203">
        <v>40</v>
      </c>
      <c r="AQ1203">
        <v>95</v>
      </c>
      <c r="AR1203">
        <v>49</v>
      </c>
      <c r="AS1203">
        <v>52</v>
      </c>
      <c r="AT1203">
        <v>101</v>
      </c>
      <c r="AU1203">
        <v>47</v>
      </c>
      <c r="AV1203">
        <v>58</v>
      </c>
      <c r="AW1203">
        <v>105</v>
      </c>
      <c r="AX1203">
        <v>304</v>
      </c>
      <c r="AY1203">
        <v>303</v>
      </c>
      <c r="AZ1203">
        <v>607</v>
      </c>
      <c r="BA1203">
        <v>3</v>
      </c>
      <c r="BB1203">
        <v>3</v>
      </c>
      <c r="BC1203">
        <v>3</v>
      </c>
      <c r="BD1203">
        <v>3</v>
      </c>
      <c r="BE1203">
        <v>3</v>
      </c>
      <c r="BF1203">
        <v>3</v>
      </c>
      <c r="BG1203">
        <v>0</v>
      </c>
      <c r="BH1203">
        <v>18</v>
      </c>
      <c r="BI1203">
        <v>0</v>
      </c>
      <c r="BJ1203">
        <v>0</v>
      </c>
      <c r="BK1203">
        <v>1</v>
      </c>
      <c r="BL1203">
        <v>0</v>
      </c>
      <c r="BM1203">
        <v>0</v>
      </c>
      <c r="BN1203">
        <v>1</v>
      </c>
      <c r="BO1203">
        <v>0</v>
      </c>
      <c r="BP1203">
        <v>0</v>
      </c>
      <c r="BQ1203">
        <v>2</v>
      </c>
      <c r="BR1203">
        <v>16</v>
      </c>
      <c r="BS1203">
        <v>0</v>
      </c>
      <c r="BT1203">
        <v>0</v>
      </c>
      <c r="BU1203">
        <v>0</v>
      </c>
      <c r="BV1203">
        <v>2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2</v>
      </c>
      <c r="CD1203">
        <v>0</v>
      </c>
      <c r="CE1203">
        <v>0</v>
      </c>
      <c r="CF1203">
        <v>24</v>
      </c>
      <c r="CG1203">
        <v>2</v>
      </c>
      <c r="CH1203">
        <v>16</v>
      </c>
      <c r="CI1203">
        <v>3</v>
      </c>
      <c r="CJ1203">
        <v>3</v>
      </c>
      <c r="CK1203">
        <v>3</v>
      </c>
      <c r="CL1203">
        <v>3</v>
      </c>
      <c r="CM1203">
        <v>3</v>
      </c>
      <c r="CN1203">
        <v>3</v>
      </c>
      <c r="CO1203">
        <v>0</v>
      </c>
      <c r="CP1203">
        <v>18</v>
      </c>
      <c r="CQ1203">
        <v>18</v>
      </c>
      <c r="CR1203">
        <v>18</v>
      </c>
      <c r="CS1203">
        <v>1</v>
      </c>
    </row>
    <row r="1204" spans="1:97" x14ac:dyDescent="0.25">
      <c r="A1204" t="s">
        <v>5631</v>
      </c>
      <c r="B1204">
        <v>1</v>
      </c>
      <c r="C1204" t="s">
        <v>5632</v>
      </c>
      <c r="D1204">
        <v>37</v>
      </c>
      <c r="E1204" t="s">
        <v>216</v>
      </c>
      <c r="F1204">
        <v>1</v>
      </c>
      <c r="G1204" t="s">
        <v>380</v>
      </c>
      <c r="H1204" t="s">
        <v>5633</v>
      </c>
      <c r="I1204">
        <v>741</v>
      </c>
      <c r="J1204" t="s">
        <v>217</v>
      </c>
      <c r="K1204" t="s">
        <v>189</v>
      </c>
      <c r="L1204" t="s">
        <v>31</v>
      </c>
      <c r="M1204" t="s">
        <v>37</v>
      </c>
      <c r="N1204" t="s">
        <v>35</v>
      </c>
      <c r="O1204" t="s">
        <v>29</v>
      </c>
      <c r="P1204" t="s">
        <v>3372</v>
      </c>
      <c r="Q1204" t="s">
        <v>3303</v>
      </c>
      <c r="R1204" t="s">
        <v>218</v>
      </c>
      <c r="S1204">
        <v>0</v>
      </c>
      <c r="T1204">
        <v>97</v>
      </c>
      <c r="U1204">
        <v>99</v>
      </c>
      <c r="V1204">
        <v>196</v>
      </c>
      <c r="W1204">
        <v>21</v>
      </c>
      <c r="X1204">
        <v>12</v>
      </c>
      <c r="Y1204">
        <v>33</v>
      </c>
      <c r="Z1204">
        <v>97</v>
      </c>
      <c r="AA1204">
        <v>99</v>
      </c>
      <c r="AB1204">
        <v>196</v>
      </c>
      <c r="AC1204">
        <v>20</v>
      </c>
      <c r="AD1204">
        <v>10</v>
      </c>
      <c r="AE1204">
        <v>30</v>
      </c>
      <c r="AF1204">
        <v>20</v>
      </c>
      <c r="AG1204">
        <v>10</v>
      </c>
      <c r="AH1204">
        <v>30</v>
      </c>
      <c r="AI1204">
        <v>20</v>
      </c>
      <c r="AJ1204">
        <v>18</v>
      </c>
      <c r="AK1204">
        <v>38</v>
      </c>
      <c r="AL1204">
        <v>12</v>
      </c>
      <c r="AM1204">
        <v>22</v>
      </c>
      <c r="AN1204">
        <v>34</v>
      </c>
      <c r="AO1204">
        <v>17</v>
      </c>
      <c r="AP1204">
        <v>16</v>
      </c>
      <c r="AQ1204">
        <v>33</v>
      </c>
      <c r="AR1204">
        <v>16</v>
      </c>
      <c r="AS1204">
        <v>15</v>
      </c>
      <c r="AT1204">
        <v>31</v>
      </c>
      <c r="AU1204">
        <v>15</v>
      </c>
      <c r="AV1204">
        <v>20</v>
      </c>
      <c r="AW1204">
        <v>35</v>
      </c>
      <c r="AX1204">
        <v>100</v>
      </c>
      <c r="AY1204">
        <v>101</v>
      </c>
      <c r="AZ1204">
        <v>201</v>
      </c>
      <c r="BA1204">
        <v>1</v>
      </c>
      <c r="BB1204">
        <v>2</v>
      </c>
      <c r="BC1204">
        <v>1</v>
      </c>
      <c r="BD1204">
        <v>1</v>
      </c>
      <c r="BE1204">
        <v>1</v>
      </c>
      <c r="BF1204">
        <v>1</v>
      </c>
      <c r="BG1204">
        <v>0</v>
      </c>
      <c r="BH1204">
        <v>7</v>
      </c>
      <c r="BI1204">
        <v>0</v>
      </c>
      <c r="BJ1204">
        <v>0</v>
      </c>
      <c r="BK1204">
        <v>1</v>
      </c>
      <c r="BL1204">
        <v>0</v>
      </c>
      <c r="BM1204">
        <v>0</v>
      </c>
      <c r="BN1204">
        <v>1</v>
      </c>
      <c r="BO1204">
        <v>0</v>
      </c>
      <c r="BP1204">
        <v>0</v>
      </c>
      <c r="BQ1204">
        <v>2</v>
      </c>
      <c r="BR1204">
        <v>5</v>
      </c>
      <c r="BS1204">
        <v>0</v>
      </c>
      <c r="BT1204">
        <v>0</v>
      </c>
      <c r="BU1204">
        <v>0</v>
      </c>
      <c r="BV1204">
        <v>1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1</v>
      </c>
      <c r="CD1204">
        <v>0</v>
      </c>
      <c r="CE1204">
        <v>0</v>
      </c>
      <c r="CF1204">
        <v>11</v>
      </c>
      <c r="CG1204">
        <v>2</v>
      </c>
      <c r="CH1204">
        <v>5</v>
      </c>
      <c r="CI1204">
        <v>1</v>
      </c>
      <c r="CJ1204">
        <v>2</v>
      </c>
      <c r="CK1204">
        <v>1</v>
      </c>
      <c r="CL1204">
        <v>1</v>
      </c>
      <c r="CM1204">
        <v>1</v>
      </c>
      <c r="CN1204">
        <v>1</v>
      </c>
      <c r="CO1204">
        <v>0</v>
      </c>
      <c r="CP1204">
        <v>7</v>
      </c>
      <c r="CQ1204">
        <v>7</v>
      </c>
      <c r="CR1204">
        <v>7</v>
      </c>
      <c r="CS1204">
        <v>1</v>
      </c>
    </row>
    <row r="1205" spans="1:97" x14ac:dyDescent="0.25">
      <c r="A1205" t="s">
        <v>5634</v>
      </c>
      <c r="B1205">
        <v>2</v>
      </c>
      <c r="C1205" t="s">
        <v>2201</v>
      </c>
      <c r="D1205">
        <v>17</v>
      </c>
      <c r="E1205" t="s">
        <v>193</v>
      </c>
      <c r="F1205">
        <v>1</v>
      </c>
      <c r="G1205" t="s">
        <v>329</v>
      </c>
      <c r="H1205" t="s">
        <v>5487</v>
      </c>
      <c r="I1205">
        <v>1260</v>
      </c>
      <c r="J1205" t="s">
        <v>193</v>
      </c>
      <c r="K1205" t="s">
        <v>189</v>
      </c>
      <c r="L1205" t="s">
        <v>31</v>
      </c>
      <c r="M1205" t="s">
        <v>37</v>
      </c>
      <c r="N1205" t="s">
        <v>35</v>
      </c>
      <c r="O1205" t="s">
        <v>29</v>
      </c>
      <c r="P1205" t="s">
        <v>3977</v>
      </c>
      <c r="Q1205" t="s">
        <v>2804</v>
      </c>
      <c r="R1205" t="s">
        <v>194</v>
      </c>
      <c r="S1205">
        <v>0</v>
      </c>
      <c r="T1205">
        <v>153</v>
      </c>
      <c r="U1205">
        <v>126</v>
      </c>
      <c r="V1205">
        <v>279</v>
      </c>
      <c r="W1205">
        <v>24</v>
      </c>
      <c r="X1205">
        <v>16</v>
      </c>
      <c r="Y1205">
        <v>40</v>
      </c>
      <c r="Z1205">
        <v>153</v>
      </c>
      <c r="AA1205">
        <v>126</v>
      </c>
      <c r="AB1205">
        <v>279</v>
      </c>
      <c r="AC1205">
        <v>23</v>
      </c>
      <c r="AD1205">
        <v>25</v>
      </c>
      <c r="AE1205">
        <v>48</v>
      </c>
      <c r="AF1205">
        <v>23</v>
      </c>
      <c r="AG1205">
        <v>25</v>
      </c>
      <c r="AH1205">
        <v>48</v>
      </c>
      <c r="AI1205">
        <v>19</v>
      </c>
      <c r="AJ1205">
        <v>29</v>
      </c>
      <c r="AK1205">
        <v>48</v>
      </c>
      <c r="AL1205">
        <v>32</v>
      </c>
      <c r="AM1205">
        <v>19</v>
      </c>
      <c r="AN1205">
        <v>51</v>
      </c>
      <c r="AO1205">
        <v>28</v>
      </c>
      <c r="AP1205">
        <v>27</v>
      </c>
      <c r="AQ1205">
        <v>55</v>
      </c>
      <c r="AR1205">
        <v>31</v>
      </c>
      <c r="AS1205">
        <v>25</v>
      </c>
      <c r="AT1205">
        <v>56</v>
      </c>
      <c r="AU1205">
        <v>29</v>
      </c>
      <c r="AV1205">
        <v>23</v>
      </c>
      <c r="AW1205">
        <v>52</v>
      </c>
      <c r="AX1205">
        <v>162</v>
      </c>
      <c r="AY1205">
        <v>148</v>
      </c>
      <c r="AZ1205">
        <v>310</v>
      </c>
      <c r="BA1205">
        <v>2</v>
      </c>
      <c r="BB1205">
        <v>2</v>
      </c>
      <c r="BC1205">
        <v>2</v>
      </c>
      <c r="BD1205">
        <v>2</v>
      </c>
      <c r="BE1205">
        <v>2</v>
      </c>
      <c r="BF1205">
        <v>2</v>
      </c>
      <c r="BG1205">
        <v>0</v>
      </c>
      <c r="BH1205">
        <v>12</v>
      </c>
      <c r="BI1205">
        <v>0</v>
      </c>
      <c r="BJ1205">
        <v>0</v>
      </c>
      <c r="BK1205">
        <v>0</v>
      </c>
      <c r="BL1205">
        <v>1</v>
      </c>
      <c r="BM1205">
        <v>1</v>
      </c>
      <c r="BN1205">
        <v>0</v>
      </c>
      <c r="BO1205">
        <v>0</v>
      </c>
      <c r="BP1205">
        <v>0</v>
      </c>
      <c r="BQ1205">
        <v>7</v>
      </c>
      <c r="BR1205">
        <v>5</v>
      </c>
      <c r="BS1205">
        <v>0</v>
      </c>
      <c r="BT1205">
        <v>0</v>
      </c>
      <c r="BU1205">
        <v>2</v>
      </c>
      <c r="BV1205">
        <v>2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1</v>
      </c>
      <c r="CD1205">
        <v>1</v>
      </c>
      <c r="CE1205">
        <v>0</v>
      </c>
      <c r="CF1205">
        <v>20</v>
      </c>
      <c r="CG1205">
        <v>7</v>
      </c>
      <c r="CH1205">
        <v>5</v>
      </c>
      <c r="CI1205">
        <v>2</v>
      </c>
      <c r="CJ1205">
        <v>2</v>
      </c>
      <c r="CK1205">
        <v>2</v>
      </c>
      <c r="CL1205">
        <v>2</v>
      </c>
      <c r="CM1205">
        <v>2</v>
      </c>
      <c r="CN1205">
        <v>2</v>
      </c>
      <c r="CO1205">
        <v>0</v>
      </c>
      <c r="CP1205">
        <v>12</v>
      </c>
      <c r="CQ1205">
        <v>12</v>
      </c>
      <c r="CR1205">
        <v>12</v>
      </c>
      <c r="CS1205">
        <v>1</v>
      </c>
    </row>
    <row r="1206" spans="1:97" x14ac:dyDescent="0.25">
      <c r="A1206" t="s">
        <v>5635</v>
      </c>
      <c r="B1206">
        <v>1</v>
      </c>
      <c r="C1206" t="s">
        <v>5636</v>
      </c>
      <c r="D1206">
        <v>32</v>
      </c>
      <c r="E1206" t="s">
        <v>221</v>
      </c>
      <c r="F1206">
        <v>46</v>
      </c>
      <c r="G1206" t="s">
        <v>5637</v>
      </c>
      <c r="H1206" t="s">
        <v>5638</v>
      </c>
      <c r="I1206">
        <v>0</v>
      </c>
      <c r="J1206" t="s">
        <v>221</v>
      </c>
      <c r="K1206" t="s">
        <v>189</v>
      </c>
      <c r="L1206" t="s">
        <v>31</v>
      </c>
      <c r="M1206" t="s">
        <v>37</v>
      </c>
      <c r="N1206" t="s">
        <v>35</v>
      </c>
      <c r="O1206" t="s">
        <v>29</v>
      </c>
      <c r="P1206" t="s">
        <v>3177</v>
      </c>
      <c r="Q1206" t="s">
        <v>2807</v>
      </c>
      <c r="R1206" t="s">
        <v>222</v>
      </c>
      <c r="S1206">
        <v>0</v>
      </c>
      <c r="T1206">
        <v>7</v>
      </c>
      <c r="U1206">
        <v>3</v>
      </c>
      <c r="V1206">
        <v>10</v>
      </c>
      <c r="W1206">
        <v>4</v>
      </c>
      <c r="X1206">
        <v>1</v>
      </c>
      <c r="Y1206">
        <v>5</v>
      </c>
      <c r="Z1206">
        <v>7</v>
      </c>
      <c r="AA1206">
        <v>3</v>
      </c>
      <c r="AB1206">
        <v>10</v>
      </c>
      <c r="AC1206">
        <v>0</v>
      </c>
      <c r="AD1206">
        <v>2</v>
      </c>
      <c r="AE1206">
        <v>2</v>
      </c>
      <c r="AF1206">
        <v>0</v>
      </c>
      <c r="AG1206">
        <v>2</v>
      </c>
      <c r="AH1206">
        <v>2</v>
      </c>
      <c r="AI1206">
        <v>1</v>
      </c>
      <c r="AJ1206">
        <v>0</v>
      </c>
      <c r="AK1206">
        <v>1</v>
      </c>
      <c r="AL1206">
        <v>0</v>
      </c>
      <c r="AM1206">
        <v>2</v>
      </c>
      <c r="AN1206">
        <v>2</v>
      </c>
      <c r="AO1206">
        <v>1</v>
      </c>
      <c r="AP1206">
        <v>0</v>
      </c>
      <c r="AQ1206">
        <v>1</v>
      </c>
      <c r="AR1206">
        <v>0</v>
      </c>
      <c r="AS1206">
        <v>0</v>
      </c>
      <c r="AT1206">
        <v>0</v>
      </c>
      <c r="AU1206">
        <v>1</v>
      </c>
      <c r="AV1206">
        <v>1</v>
      </c>
      <c r="AW1206">
        <v>2</v>
      </c>
      <c r="AX1206">
        <v>3</v>
      </c>
      <c r="AY1206">
        <v>5</v>
      </c>
      <c r="AZ1206">
        <v>8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1</v>
      </c>
      <c r="BH1206">
        <v>1</v>
      </c>
      <c r="BI1206">
        <v>1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1</v>
      </c>
      <c r="CG1206">
        <v>1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1</v>
      </c>
      <c r="CP1206">
        <v>1</v>
      </c>
      <c r="CQ1206">
        <v>1</v>
      </c>
      <c r="CR1206">
        <v>1</v>
      </c>
      <c r="CS1206">
        <v>1</v>
      </c>
    </row>
    <row r="1207" spans="1:97" x14ac:dyDescent="0.25">
      <c r="A1207" t="s">
        <v>5639</v>
      </c>
      <c r="B1207">
        <v>2</v>
      </c>
      <c r="C1207" t="s">
        <v>5626</v>
      </c>
      <c r="D1207">
        <v>37</v>
      </c>
      <c r="E1207" t="s">
        <v>216</v>
      </c>
      <c r="F1207">
        <v>1</v>
      </c>
      <c r="G1207" t="s">
        <v>380</v>
      </c>
      <c r="H1207" t="s">
        <v>1178</v>
      </c>
      <c r="I1207">
        <v>0</v>
      </c>
      <c r="J1207" t="s">
        <v>217</v>
      </c>
      <c r="K1207" t="s">
        <v>189</v>
      </c>
      <c r="L1207" t="s">
        <v>31</v>
      </c>
      <c r="M1207" t="s">
        <v>37</v>
      </c>
      <c r="N1207" t="s">
        <v>35</v>
      </c>
      <c r="O1207" t="s">
        <v>29</v>
      </c>
      <c r="P1207" t="s">
        <v>5296</v>
      </c>
      <c r="Q1207" t="s">
        <v>4033</v>
      </c>
      <c r="R1207" t="s">
        <v>218</v>
      </c>
      <c r="S1207">
        <v>0</v>
      </c>
      <c r="T1207">
        <v>164</v>
      </c>
      <c r="U1207">
        <v>144</v>
      </c>
      <c r="V1207">
        <v>308</v>
      </c>
      <c r="W1207">
        <v>25</v>
      </c>
      <c r="X1207">
        <v>24</v>
      </c>
      <c r="Y1207">
        <v>49</v>
      </c>
      <c r="Z1207">
        <v>164</v>
      </c>
      <c r="AA1207">
        <v>144</v>
      </c>
      <c r="AB1207">
        <v>308</v>
      </c>
      <c r="AC1207">
        <v>24</v>
      </c>
      <c r="AD1207">
        <v>22</v>
      </c>
      <c r="AE1207">
        <v>46</v>
      </c>
      <c r="AF1207">
        <v>25</v>
      </c>
      <c r="AG1207">
        <v>24</v>
      </c>
      <c r="AH1207">
        <v>49</v>
      </c>
      <c r="AI1207">
        <v>30</v>
      </c>
      <c r="AJ1207">
        <v>32</v>
      </c>
      <c r="AK1207">
        <v>62</v>
      </c>
      <c r="AL1207">
        <v>31</v>
      </c>
      <c r="AM1207">
        <v>30</v>
      </c>
      <c r="AN1207">
        <v>61</v>
      </c>
      <c r="AO1207">
        <v>26</v>
      </c>
      <c r="AP1207">
        <v>29</v>
      </c>
      <c r="AQ1207">
        <v>55</v>
      </c>
      <c r="AR1207">
        <v>36</v>
      </c>
      <c r="AS1207">
        <v>22</v>
      </c>
      <c r="AT1207">
        <v>58</v>
      </c>
      <c r="AU1207">
        <v>24</v>
      </c>
      <c r="AV1207">
        <v>27</v>
      </c>
      <c r="AW1207">
        <v>51</v>
      </c>
      <c r="AX1207">
        <v>172</v>
      </c>
      <c r="AY1207">
        <v>164</v>
      </c>
      <c r="AZ1207">
        <v>336</v>
      </c>
      <c r="BA1207">
        <v>2</v>
      </c>
      <c r="BB1207">
        <v>2</v>
      </c>
      <c r="BC1207">
        <v>2</v>
      </c>
      <c r="BD1207">
        <v>2</v>
      </c>
      <c r="BE1207">
        <v>2</v>
      </c>
      <c r="BF1207">
        <v>2</v>
      </c>
      <c r="BG1207">
        <v>0</v>
      </c>
      <c r="BH1207">
        <v>12</v>
      </c>
      <c r="BI1207">
        <v>0</v>
      </c>
      <c r="BJ1207">
        <v>0</v>
      </c>
      <c r="BK1207">
        <v>1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6</v>
      </c>
      <c r="BR1207">
        <v>6</v>
      </c>
      <c r="BS1207">
        <v>0</v>
      </c>
      <c r="BT1207">
        <v>0</v>
      </c>
      <c r="BU1207">
        <v>2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1</v>
      </c>
      <c r="CE1207">
        <v>0</v>
      </c>
      <c r="CF1207">
        <v>16</v>
      </c>
      <c r="CG1207">
        <v>6</v>
      </c>
      <c r="CH1207">
        <v>6</v>
      </c>
      <c r="CI1207">
        <v>2</v>
      </c>
      <c r="CJ1207">
        <v>2</v>
      </c>
      <c r="CK1207">
        <v>2</v>
      </c>
      <c r="CL1207">
        <v>2</v>
      </c>
      <c r="CM1207">
        <v>2</v>
      </c>
      <c r="CN1207">
        <v>2</v>
      </c>
      <c r="CO1207">
        <v>0</v>
      </c>
      <c r="CP1207">
        <v>12</v>
      </c>
      <c r="CQ1207">
        <v>12</v>
      </c>
      <c r="CR1207">
        <v>12</v>
      </c>
      <c r="CS1207">
        <v>1</v>
      </c>
    </row>
    <row r="1208" spans="1:97" x14ac:dyDescent="0.25">
      <c r="A1208" t="s">
        <v>5640</v>
      </c>
      <c r="B1208">
        <v>2</v>
      </c>
      <c r="C1208" t="s">
        <v>5612</v>
      </c>
      <c r="D1208">
        <v>19</v>
      </c>
      <c r="E1208" t="s">
        <v>188</v>
      </c>
      <c r="F1208">
        <v>1</v>
      </c>
      <c r="G1208" t="s">
        <v>188</v>
      </c>
      <c r="H1208" t="s">
        <v>5613</v>
      </c>
      <c r="I1208">
        <v>5100</v>
      </c>
      <c r="J1208" t="s">
        <v>188</v>
      </c>
      <c r="K1208" t="s">
        <v>189</v>
      </c>
      <c r="L1208" t="s">
        <v>31</v>
      </c>
      <c r="M1208" t="s">
        <v>37</v>
      </c>
      <c r="N1208" t="s">
        <v>35</v>
      </c>
      <c r="O1208" t="s">
        <v>29</v>
      </c>
      <c r="P1208" t="s">
        <v>5413</v>
      </c>
      <c r="Q1208" t="s">
        <v>3164</v>
      </c>
      <c r="R1208" t="s">
        <v>190</v>
      </c>
      <c r="S1208">
        <v>0</v>
      </c>
      <c r="T1208">
        <v>68</v>
      </c>
      <c r="U1208">
        <v>72</v>
      </c>
      <c r="V1208">
        <v>140</v>
      </c>
      <c r="W1208">
        <v>13</v>
      </c>
      <c r="X1208">
        <v>11</v>
      </c>
      <c r="Y1208">
        <v>24</v>
      </c>
      <c r="Z1208">
        <v>68</v>
      </c>
      <c r="AA1208">
        <v>72</v>
      </c>
      <c r="AB1208">
        <v>140</v>
      </c>
      <c r="AC1208">
        <v>8</v>
      </c>
      <c r="AD1208">
        <v>9</v>
      </c>
      <c r="AE1208">
        <v>17</v>
      </c>
      <c r="AF1208">
        <v>9</v>
      </c>
      <c r="AG1208">
        <v>9</v>
      </c>
      <c r="AH1208">
        <v>18</v>
      </c>
      <c r="AI1208">
        <v>8</v>
      </c>
      <c r="AJ1208">
        <v>8</v>
      </c>
      <c r="AK1208">
        <v>16</v>
      </c>
      <c r="AL1208">
        <v>12</v>
      </c>
      <c r="AM1208">
        <v>19</v>
      </c>
      <c r="AN1208">
        <v>31</v>
      </c>
      <c r="AO1208">
        <v>8</v>
      </c>
      <c r="AP1208">
        <v>12</v>
      </c>
      <c r="AQ1208">
        <v>20</v>
      </c>
      <c r="AR1208">
        <v>15</v>
      </c>
      <c r="AS1208">
        <v>9</v>
      </c>
      <c r="AT1208">
        <v>24</v>
      </c>
      <c r="AU1208">
        <v>9</v>
      </c>
      <c r="AV1208">
        <v>10</v>
      </c>
      <c r="AW1208">
        <v>19</v>
      </c>
      <c r="AX1208">
        <v>61</v>
      </c>
      <c r="AY1208">
        <v>67</v>
      </c>
      <c r="AZ1208">
        <v>128</v>
      </c>
      <c r="BA1208">
        <v>1</v>
      </c>
      <c r="BB1208">
        <v>1</v>
      </c>
      <c r="BC1208">
        <v>1</v>
      </c>
      <c r="BD1208">
        <v>1</v>
      </c>
      <c r="BE1208">
        <v>1</v>
      </c>
      <c r="BF1208">
        <v>1</v>
      </c>
      <c r="BG1208">
        <v>0</v>
      </c>
      <c r="BH1208">
        <v>6</v>
      </c>
      <c r="BI1208">
        <v>0</v>
      </c>
      <c r="BJ1208">
        <v>0</v>
      </c>
      <c r="BK1208">
        <v>0</v>
      </c>
      <c r="BL1208">
        <v>1</v>
      </c>
      <c r="BM1208">
        <v>0</v>
      </c>
      <c r="BN1208">
        <v>0</v>
      </c>
      <c r="BO1208">
        <v>0</v>
      </c>
      <c r="BP1208">
        <v>0</v>
      </c>
      <c r="BQ1208">
        <v>2</v>
      </c>
      <c r="BR1208">
        <v>4</v>
      </c>
      <c r="BS1208">
        <v>0</v>
      </c>
      <c r="BT1208">
        <v>0</v>
      </c>
      <c r="BU1208">
        <v>1</v>
      </c>
      <c r="BV1208">
        <v>3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1</v>
      </c>
      <c r="CE1208">
        <v>0</v>
      </c>
      <c r="CF1208">
        <v>12</v>
      </c>
      <c r="CG1208">
        <v>2</v>
      </c>
      <c r="CH1208">
        <v>4</v>
      </c>
      <c r="CI1208">
        <v>1</v>
      </c>
      <c r="CJ1208">
        <v>1</v>
      </c>
      <c r="CK1208">
        <v>1</v>
      </c>
      <c r="CL1208">
        <v>1</v>
      </c>
      <c r="CM1208">
        <v>1</v>
      </c>
      <c r="CN1208">
        <v>1</v>
      </c>
      <c r="CO1208">
        <v>0</v>
      </c>
      <c r="CP1208">
        <v>6</v>
      </c>
      <c r="CQ1208">
        <v>6</v>
      </c>
      <c r="CR1208">
        <v>6</v>
      </c>
      <c r="CS1208">
        <v>1</v>
      </c>
    </row>
    <row r="1209" spans="1:97" x14ac:dyDescent="0.25">
      <c r="A1209" t="s">
        <v>5641</v>
      </c>
      <c r="B1209">
        <v>2</v>
      </c>
      <c r="C1209" t="s">
        <v>5642</v>
      </c>
      <c r="D1209">
        <v>37</v>
      </c>
      <c r="E1209" t="s">
        <v>216</v>
      </c>
      <c r="F1209">
        <v>1</v>
      </c>
      <c r="G1209" t="s">
        <v>380</v>
      </c>
      <c r="H1209" t="s">
        <v>5618</v>
      </c>
      <c r="I1209">
        <v>1719</v>
      </c>
      <c r="J1209" t="s">
        <v>217</v>
      </c>
      <c r="K1209" t="s">
        <v>189</v>
      </c>
      <c r="L1209" t="s">
        <v>31</v>
      </c>
      <c r="M1209" t="s">
        <v>37</v>
      </c>
      <c r="N1209" t="s">
        <v>35</v>
      </c>
      <c r="O1209" t="s">
        <v>29</v>
      </c>
      <c r="P1209" t="s">
        <v>5015</v>
      </c>
      <c r="Q1209" t="s">
        <v>2947</v>
      </c>
      <c r="R1209" t="s">
        <v>218</v>
      </c>
      <c r="S1209">
        <v>0</v>
      </c>
      <c r="T1209">
        <v>198</v>
      </c>
      <c r="U1209">
        <v>177</v>
      </c>
      <c r="V1209">
        <v>375</v>
      </c>
      <c r="W1209">
        <v>28</v>
      </c>
      <c r="X1209">
        <v>37</v>
      </c>
      <c r="Y1209">
        <v>65</v>
      </c>
      <c r="Z1209">
        <v>198</v>
      </c>
      <c r="AA1209">
        <v>177</v>
      </c>
      <c r="AB1209">
        <v>375</v>
      </c>
      <c r="AC1209">
        <v>19</v>
      </c>
      <c r="AD1209">
        <v>33</v>
      </c>
      <c r="AE1209">
        <v>52</v>
      </c>
      <c r="AF1209">
        <v>19</v>
      </c>
      <c r="AG1209">
        <v>34</v>
      </c>
      <c r="AH1209">
        <v>53</v>
      </c>
      <c r="AI1209">
        <v>32</v>
      </c>
      <c r="AJ1209">
        <v>28</v>
      </c>
      <c r="AK1209">
        <v>60</v>
      </c>
      <c r="AL1209">
        <v>32</v>
      </c>
      <c r="AM1209">
        <v>36</v>
      </c>
      <c r="AN1209">
        <v>68</v>
      </c>
      <c r="AO1209">
        <v>33</v>
      </c>
      <c r="AP1209">
        <v>30</v>
      </c>
      <c r="AQ1209">
        <v>63</v>
      </c>
      <c r="AR1209">
        <v>40</v>
      </c>
      <c r="AS1209">
        <v>26</v>
      </c>
      <c r="AT1209">
        <v>66</v>
      </c>
      <c r="AU1209">
        <v>32</v>
      </c>
      <c r="AV1209">
        <v>26</v>
      </c>
      <c r="AW1209">
        <v>58</v>
      </c>
      <c r="AX1209">
        <v>188</v>
      </c>
      <c r="AY1209">
        <v>180</v>
      </c>
      <c r="AZ1209">
        <v>368</v>
      </c>
      <c r="BA1209">
        <v>2</v>
      </c>
      <c r="BB1209">
        <v>2</v>
      </c>
      <c r="BC1209">
        <v>2</v>
      </c>
      <c r="BD1209">
        <v>2</v>
      </c>
      <c r="BE1209">
        <v>2</v>
      </c>
      <c r="BF1209">
        <v>2</v>
      </c>
      <c r="BG1209">
        <v>0</v>
      </c>
      <c r="BH1209">
        <v>12</v>
      </c>
      <c r="BI1209">
        <v>0</v>
      </c>
      <c r="BJ1209">
        <v>0</v>
      </c>
      <c r="BK1209">
        <v>1</v>
      </c>
      <c r="BL1209">
        <v>0</v>
      </c>
      <c r="BM1209">
        <v>0</v>
      </c>
      <c r="BN1209">
        <v>1</v>
      </c>
      <c r="BO1209">
        <v>0</v>
      </c>
      <c r="BP1209">
        <v>0</v>
      </c>
      <c r="BQ1209">
        <v>7</v>
      </c>
      <c r="BR1209">
        <v>5</v>
      </c>
      <c r="BS1209">
        <v>0</v>
      </c>
      <c r="BT1209">
        <v>0</v>
      </c>
      <c r="BU1209">
        <v>1</v>
      </c>
      <c r="BV1209">
        <v>2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1</v>
      </c>
      <c r="CE1209">
        <v>0</v>
      </c>
      <c r="CF1209">
        <v>18</v>
      </c>
      <c r="CG1209">
        <v>7</v>
      </c>
      <c r="CH1209">
        <v>5</v>
      </c>
      <c r="CI1209">
        <v>2</v>
      </c>
      <c r="CJ1209">
        <v>2</v>
      </c>
      <c r="CK1209">
        <v>2</v>
      </c>
      <c r="CL1209">
        <v>2</v>
      </c>
      <c r="CM1209">
        <v>2</v>
      </c>
      <c r="CN1209">
        <v>2</v>
      </c>
      <c r="CO1209">
        <v>0</v>
      </c>
      <c r="CP1209">
        <v>12</v>
      </c>
      <c r="CQ1209">
        <v>12</v>
      </c>
      <c r="CR1209">
        <v>12</v>
      </c>
      <c r="CS1209">
        <v>1</v>
      </c>
    </row>
    <row r="1210" spans="1:97" x14ac:dyDescent="0.25">
      <c r="A1210" t="s">
        <v>5643</v>
      </c>
      <c r="B1210">
        <v>2</v>
      </c>
      <c r="C1210" t="s">
        <v>5644</v>
      </c>
      <c r="D1210">
        <v>37</v>
      </c>
      <c r="E1210" t="s">
        <v>216</v>
      </c>
      <c r="F1210">
        <v>1</v>
      </c>
      <c r="G1210" t="s">
        <v>380</v>
      </c>
      <c r="H1210" t="s">
        <v>1093</v>
      </c>
      <c r="I1210">
        <v>9719</v>
      </c>
      <c r="J1210" t="s">
        <v>217</v>
      </c>
      <c r="K1210" t="s">
        <v>189</v>
      </c>
      <c r="L1210" t="s">
        <v>31</v>
      </c>
      <c r="M1210" t="s">
        <v>37</v>
      </c>
      <c r="N1210" t="s">
        <v>35</v>
      </c>
      <c r="O1210" t="s">
        <v>29</v>
      </c>
      <c r="P1210" t="s">
        <v>4028</v>
      </c>
      <c r="Q1210" t="s">
        <v>4029</v>
      </c>
      <c r="R1210" t="s">
        <v>218</v>
      </c>
      <c r="S1210">
        <v>0</v>
      </c>
      <c r="T1210">
        <v>255</v>
      </c>
      <c r="U1210">
        <v>271</v>
      </c>
      <c r="V1210">
        <v>526</v>
      </c>
      <c r="W1210">
        <v>54</v>
      </c>
      <c r="X1210">
        <v>37</v>
      </c>
      <c r="Y1210">
        <v>91</v>
      </c>
      <c r="Z1210">
        <v>250</v>
      </c>
      <c r="AA1210">
        <v>267</v>
      </c>
      <c r="AB1210">
        <v>517</v>
      </c>
      <c r="AC1210">
        <v>46</v>
      </c>
      <c r="AD1210">
        <v>44</v>
      </c>
      <c r="AE1210">
        <v>90</v>
      </c>
      <c r="AF1210">
        <v>47</v>
      </c>
      <c r="AG1210">
        <v>45</v>
      </c>
      <c r="AH1210">
        <v>92</v>
      </c>
      <c r="AI1210">
        <v>36</v>
      </c>
      <c r="AJ1210">
        <v>52</v>
      </c>
      <c r="AK1210">
        <v>88</v>
      </c>
      <c r="AL1210">
        <v>27</v>
      </c>
      <c r="AM1210">
        <v>56</v>
      </c>
      <c r="AN1210">
        <v>83</v>
      </c>
      <c r="AO1210">
        <v>44</v>
      </c>
      <c r="AP1210">
        <v>41</v>
      </c>
      <c r="AQ1210">
        <v>85</v>
      </c>
      <c r="AR1210">
        <v>47</v>
      </c>
      <c r="AS1210">
        <v>41</v>
      </c>
      <c r="AT1210">
        <v>88</v>
      </c>
      <c r="AU1210">
        <v>43</v>
      </c>
      <c r="AV1210">
        <v>43</v>
      </c>
      <c r="AW1210">
        <v>86</v>
      </c>
      <c r="AX1210">
        <v>244</v>
      </c>
      <c r="AY1210">
        <v>278</v>
      </c>
      <c r="AZ1210">
        <v>522</v>
      </c>
      <c r="BA1210">
        <v>3</v>
      </c>
      <c r="BB1210">
        <v>3</v>
      </c>
      <c r="BC1210">
        <v>3</v>
      </c>
      <c r="BD1210">
        <v>3</v>
      </c>
      <c r="BE1210">
        <v>3</v>
      </c>
      <c r="BF1210">
        <v>3</v>
      </c>
      <c r="BG1210">
        <v>0</v>
      </c>
      <c r="BH1210">
        <v>18</v>
      </c>
      <c r="BI1210">
        <v>0</v>
      </c>
      <c r="BJ1210">
        <v>0</v>
      </c>
      <c r="BK1210">
        <v>0</v>
      </c>
      <c r="BL1210">
        <v>1</v>
      </c>
      <c r="BM1210">
        <v>0</v>
      </c>
      <c r="BN1210">
        <v>1</v>
      </c>
      <c r="BO1210">
        <v>0</v>
      </c>
      <c r="BP1210">
        <v>0</v>
      </c>
      <c r="BQ1210">
        <v>8</v>
      </c>
      <c r="BR1210">
        <v>10</v>
      </c>
      <c r="BS1210">
        <v>0</v>
      </c>
      <c r="BT1210">
        <v>0</v>
      </c>
      <c r="BU1210">
        <v>3</v>
      </c>
      <c r="BV1210">
        <v>1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1</v>
      </c>
      <c r="CD1210">
        <v>1</v>
      </c>
      <c r="CE1210">
        <v>0</v>
      </c>
      <c r="CF1210">
        <v>26</v>
      </c>
      <c r="CG1210">
        <v>8</v>
      </c>
      <c r="CH1210">
        <v>10</v>
      </c>
      <c r="CI1210">
        <v>3</v>
      </c>
      <c r="CJ1210">
        <v>3</v>
      </c>
      <c r="CK1210">
        <v>3</v>
      </c>
      <c r="CL1210">
        <v>3</v>
      </c>
      <c r="CM1210">
        <v>3</v>
      </c>
      <c r="CN1210">
        <v>3</v>
      </c>
      <c r="CO1210">
        <v>0</v>
      </c>
      <c r="CP1210">
        <v>18</v>
      </c>
      <c r="CQ1210">
        <v>18</v>
      </c>
      <c r="CR1210">
        <v>18</v>
      </c>
      <c r="CS1210">
        <v>1</v>
      </c>
    </row>
    <row r="1211" spans="1:97" x14ac:dyDescent="0.25">
      <c r="A1211" t="s">
        <v>5645</v>
      </c>
      <c r="B1211">
        <v>2</v>
      </c>
      <c r="C1211" t="s">
        <v>5646</v>
      </c>
      <c r="D1211">
        <v>37</v>
      </c>
      <c r="E1211" t="s">
        <v>216</v>
      </c>
      <c r="F1211">
        <v>1</v>
      </c>
      <c r="G1211" t="s">
        <v>380</v>
      </c>
      <c r="H1211" t="s">
        <v>5239</v>
      </c>
      <c r="I1211">
        <v>0</v>
      </c>
      <c r="J1211" t="s">
        <v>217</v>
      </c>
      <c r="K1211" t="s">
        <v>189</v>
      </c>
      <c r="L1211" t="s">
        <v>31</v>
      </c>
      <c r="M1211" t="s">
        <v>37</v>
      </c>
      <c r="N1211" t="s">
        <v>35</v>
      </c>
      <c r="O1211" t="s">
        <v>29</v>
      </c>
      <c r="P1211" t="s">
        <v>4289</v>
      </c>
      <c r="Q1211" t="s">
        <v>2939</v>
      </c>
      <c r="R1211" t="s">
        <v>218</v>
      </c>
      <c r="S1211">
        <v>0</v>
      </c>
      <c r="T1211">
        <v>100</v>
      </c>
      <c r="U1211">
        <v>121</v>
      </c>
      <c r="V1211">
        <v>221</v>
      </c>
      <c r="W1211">
        <v>16</v>
      </c>
      <c r="X1211">
        <v>12</v>
      </c>
      <c r="Y1211">
        <v>28</v>
      </c>
      <c r="Z1211">
        <v>99</v>
      </c>
      <c r="AA1211">
        <v>121</v>
      </c>
      <c r="AB1211">
        <v>220</v>
      </c>
      <c r="AC1211">
        <v>10</v>
      </c>
      <c r="AD1211">
        <v>11</v>
      </c>
      <c r="AE1211">
        <v>21</v>
      </c>
      <c r="AF1211">
        <v>10</v>
      </c>
      <c r="AG1211">
        <v>11</v>
      </c>
      <c r="AH1211">
        <v>21</v>
      </c>
      <c r="AI1211">
        <v>14</v>
      </c>
      <c r="AJ1211">
        <v>12</v>
      </c>
      <c r="AK1211">
        <v>26</v>
      </c>
      <c r="AL1211">
        <v>14</v>
      </c>
      <c r="AM1211">
        <v>21</v>
      </c>
      <c r="AN1211">
        <v>35</v>
      </c>
      <c r="AO1211">
        <v>24</v>
      </c>
      <c r="AP1211">
        <v>31</v>
      </c>
      <c r="AQ1211">
        <v>55</v>
      </c>
      <c r="AR1211">
        <v>14</v>
      </c>
      <c r="AS1211">
        <v>16</v>
      </c>
      <c r="AT1211">
        <v>30</v>
      </c>
      <c r="AU1211">
        <v>21</v>
      </c>
      <c r="AV1211">
        <v>42</v>
      </c>
      <c r="AW1211">
        <v>63</v>
      </c>
      <c r="AX1211">
        <v>97</v>
      </c>
      <c r="AY1211">
        <v>133</v>
      </c>
      <c r="AZ1211">
        <v>230</v>
      </c>
      <c r="BA1211">
        <v>1</v>
      </c>
      <c r="BB1211">
        <v>1</v>
      </c>
      <c r="BC1211">
        <v>1</v>
      </c>
      <c r="BD1211">
        <v>2</v>
      </c>
      <c r="BE1211">
        <v>1</v>
      </c>
      <c r="BF1211">
        <v>2</v>
      </c>
      <c r="BG1211">
        <v>0</v>
      </c>
      <c r="BH1211">
        <v>8</v>
      </c>
      <c r="BI1211">
        <v>0</v>
      </c>
      <c r="BJ1211">
        <v>0</v>
      </c>
      <c r="BK1211">
        <v>0</v>
      </c>
      <c r="BL1211">
        <v>1</v>
      </c>
      <c r="BM1211">
        <v>0</v>
      </c>
      <c r="BN1211">
        <v>0</v>
      </c>
      <c r="BO1211">
        <v>0</v>
      </c>
      <c r="BP1211">
        <v>0</v>
      </c>
      <c r="BQ1211">
        <v>2</v>
      </c>
      <c r="BR1211">
        <v>6</v>
      </c>
      <c r="BS1211">
        <v>0</v>
      </c>
      <c r="BT1211">
        <v>0</v>
      </c>
      <c r="BU1211">
        <v>1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1</v>
      </c>
      <c r="CD1211">
        <v>0</v>
      </c>
      <c r="CE1211">
        <v>0</v>
      </c>
      <c r="CF1211">
        <v>11</v>
      </c>
      <c r="CG1211">
        <v>2</v>
      </c>
      <c r="CH1211">
        <v>6</v>
      </c>
      <c r="CI1211">
        <v>1</v>
      </c>
      <c r="CJ1211">
        <v>1</v>
      </c>
      <c r="CK1211">
        <v>1</v>
      </c>
      <c r="CL1211">
        <v>2</v>
      </c>
      <c r="CM1211">
        <v>1</v>
      </c>
      <c r="CN1211">
        <v>2</v>
      </c>
      <c r="CO1211">
        <v>0</v>
      </c>
      <c r="CP1211">
        <v>8</v>
      </c>
      <c r="CQ1211">
        <v>9</v>
      </c>
      <c r="CR1211">
        <v>8</v>
      </c>
      <c r="CS1211">
        <v>1</v>
      </c>
    </row>
    <row r="1212" spans="1:97" x14ac:dyDescent="0.25">
      <c r="A1212" t="s">
        <v>5647</v>
      </c>
      <c r="B1212">
        <v>2</v>
      </c>
      <c r="C1212" t="s">
        <v>954</v>
      </c>
      <c r="D1212">
        <v>37</v>
      </c>
      <c r="E1212" t="s">
        <v>216</v>
      </c>
      <c r="F1212">
        <v>1</v>
      </c>
      <c r="G1212" t="s">
        <v>380</v>
      </c>
      <c r="H1212" t="s">
        <v>1111</v>
      </c>
      <c r="I1212">
        <v>0</v>
      </c>
      <c r="J1212" t="s">
        <v>217</v>
      </c>
      <c r="K1212" t="s">
        <v>189</v>
      </c>
      <c r="L1212" t="s">
        <v>31</v>
      </c>
      <c r="M1212" t="s">
        <v>37</v>
      </c>
      <c r="N1212" t="s">
        <v>35</v>
      </c>
      <c r="O1212" t="s">
        <v>29</v>
      </c>
      <c r="P1212" t="s">
        <v>5509</v>
      </c>
      <c r="Q1212" t="s">
        <v>2939</v>
      </c>
      <c r="R1212" t="s">
        <v>218</v>
      </c>
      <c r="S1212">
        <v>0</v>
      </c>
      <c r="T1212">
        <v>286</v>
      </c>
      <c r="U1212">
        <v>314</v>
      </c>
      <c r="V1212">
        <v>600</v>
      </c>
      <c r="W1212">
        <v>48</v>
      </c>
      <c r="X1212">
        <v>56</v>
      </c>
      <c r="Y1212">
        <v>104</v>
      </c>
      <c r="Z1212">
        <v>286</v>
      </c>
      <c r="AA1212">
        <v>314</v>
      </c>
      <c r="AB1212">
        <v>600</v>
      </c>
      <c r="AC1212">
        <v>45</v>
      </c>
      <c r="AD1212">
        <v>41</v>
      </c>
      <c r="AE1212">
        <v>86</v>
      </c>
      <c r="AF1212">
        <v>46</v>
      </c>
      <c r="AG1212">
        <v>42</v>
      </c>
      <c r="AH1212">
        <v>88</v>
      </c>
      <c r="AI1212">
        <v>53</v>
      </c>
      <c r="AJ1212">
        <v>47</v>
      </c>
      <c r="AK1212">
        <v>100</v>
      </c>
      <c r="AL1212">
        <v>47</v>
      </c>
      <c r="AM1212">
        <v>52</v>
      </c>
      <c r="AN1212">
        <v>99</v>
      </c>
      <c r="AO1212">
        <v>48</v>
      </c>
      <c r="AP1212">
        <v>56</v>
      </c>
      <c r="AQ1212">
        <v>104</v>
      </c>
      <c r="AR1212">
        <v>40</v>
      </c>
      <c r="AS1212">
        <v>58</v>
      </c>
      <c r="AT1212">
        <v>98</v>
      </c>
      <c r="AU1212">
        <v>40</v>
      </c>
      <c r="AV1212">
        <v>47</v>
      </c>
      <c r="AW1212">
        <v>87</v>
      </c>
      <c r="AX1212">
        <v>274</v>
      </c>
      <c r="AY1212">
        <v>302</v>
      </c>
      <c r="AZ1212">
        <v>576</v>
      </c>
      <c r="BA1212">
        <v>3</v>
      </c>
      <c r="BB1212">
        <v>3</v>
      </c>
      <c r="BC1212">
        <v>3</v>
      </c>
      <c r="BD1212">
        <v>3</v>
      </c>
      <c r="BE1212">
        <v>3</v>
      </c>
      <c r="BF1212">
        <v>3</v>
      </c>
      <c r="BG1212">
        <v>0</v>
      </c>
      <c r="BH1212">
        <v>18</v>
      </c>
      <c r="BI1212">
        <v>0</v>
      </c>
      <c r="BJ1212">
        <v>0</v>
      </c>
      <c r="BK1212">
        <v>1</v>
      </c>
      <c r="BL1212">
        <v>0</v>
      </c>
      <c r="BM1212">
        <v>0</v>
      </c>
      <c r="BN1212">
        <v>1</v>
      </c>
      <c r="BO1212">
        <v>0</v>
      </c>
      <c r="BP1212">
        <v>0</v>
      </c>
      <c r="BQ1212">
        <v>3</v>
      </c>
      <c r="BR1212">
        <v>15</v>
      </c>
      <c r="BS1212">
        <v>0</v>
      </c>
      <c r="BT1212">
        <v>0</v>
      </c>
      <c r="BU1212">
        <v>1</v>
      </c>
      <c r="BV1212">
        <v>1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1</v>
      </c>
      <c r="CE1212">
        <v>0</v>
      </c>
      <c r="CF1212">
        <v>23</v>
      </c>
      <c r="CG1212">
        <v>3</v>
      </c>
      <c r="CH1212">
        <v>15</v>
      </c>
      <c r="CI1212">
        <v>3</v>
      </c>
      <c r="CJ1212">
        <v>3</v>
      </c>
      <c r="CK1212">
        <v>3</v>
      </c>
      <c r="CL1212">
        <v>3</v>
      </c>
      <c r="CM1212">
        <v>3</v>
      </c>
      <c r="CN1212">
        <v>3</v>
      </c>
      <c r="CO1212">
        <v>0</v>
      </c>
      <c r="CP1212">
        <v>18</v>
      </c>
      <c r="CQ1212">
        <v>18</v>
      </c>
      <c r="CR1212">
        <v>18</v>
      </c>
      <c r="CS1212">
        <v>1</v>
      </c>
    </row>
    <row r="1213" spans="1:97" x14ac:dyDescent="0.25">
      <c r="A1213" t="s">
        <v>5648</v>
      </c>
      <c r="B1213">
        <v>1</v>
      </c>
      <c r="C1213" t="s">
        <v>4257</v>
      </c>
      <c r="D1213">
        <v>37</v>
      </c>
      <c r="E1213" t="s">
        <v>216</v>
      </c>
      <c r="F1213">
        <v>1</v>
      </c>
      <c r="G1213" t="s">
        <v>380</v>
      </c>
      <c r="H1213" t="s">
        <v>5649</v>
      </c>
      <c r="I1213">
        <v>0</v>
      </c>
      <c r="J1213" t="s">
        <v>217</v>
      </c>
      <c r="K1213" t="s">
        <v>189</v>
      </c>
      <c r="L1213" t="s">
        <v>31</v>
      </c>
      <c r="M1213" t="s">
        <v>37</v>
      </c>
      <c r="N1213" t="s">
        <v>35</v>
      </c>
      <c r="O1213" t="s">
        <v>29</v>
      </c>
      <c r="P1213" t="s">
        <v>2938</v>
      </c>
      <c r="Q1213" t="s">
        <v>2939</v>
      </c>
      <c r="R1213" t="s">
        <v>218</v>
      </c>
      <c r="S1213">
        <v>0</v>
      </c>
      <c r="T1213">
        <v>111</v>
      </c>
      <c r="U1213">
        <v>85</v>
      </c>
      <c r="V1213">
        <v>196</v>
      </c>
      <c r="W1213">
        <v>19</v>
      </c>
      <c r="X1213">
        <v>15</v>
      </c>
      <c r="Y1213">
        <v>34</v>
      </c>
      <c r="Z1213">
        <v>110</v>
      </c>
      <c r="AA1213">
        <v>85</v>
      </c>
      <c r="AB1213">
        <v>195</v>
      </c>
      <c r="AC1213">
        <v>15</v>
      </c>
      <c r="AD1213">
        <v>20</v>
      </c>
      <c r="AE1213">
        <v>35</v>
      </c>
      <c r="AF1213">
        <v>15</v>
      </c>
      <c r="AG1213">
        <v>20</v>
      </c>
      <c r="AH1213">
        <v>35</v>
      </c>
      <c r="AI1213">
        <v>17</v>
      </c>
      <c r="AJ1213">
        <v>14</v>
      </c>
      <c r="AK1213">
        <v>31</v>
      </c>
      <c r="AL1213">
        <v>20</v>
      </c>
      <c r="AM1213">
        <v>10</v>
      </c>
      <c r="AN1213">
        <v>30</v>
      </c>
      <c r="AO1213">
        <v>17</v>
      </c>
      <c r="AP1213">
        <v>18</v>
      </c>
      <c r="AQ1213">
        <v>35</v>
      </c>
      <c r="AR1213">
        <v>15</v>
      </c>
      <c r="AS1213">
        <v>16</v>
      </c>
      <c r="AT1213">
        <v>31</v>
      </c>
      <c r="AU1213">
        <v>14</v>
      </c>
      <c r="AV1213">
        <v>18</v>
      </c>
      <c r="AW1213">
        <v>32</v>
      </c>
      <c r="AX1213">
        <v>98</v>
      </c>
      <c r="AY1213">
        <v>96</v>
      </c>
      <c r="AZ1213">
        <v>194</v>
      </c>
      <c r="BA1213">
        <v>1</v>
      </c>
      <c r="BB1213">
        <v>1</v>
      </c>
      <c r="BC1213">
        <v>1</v>
      </c>
      <c r="BD1213">
        <v>1</v>
      </c>
      <c r="BE1213">
        <v>1</v>
      </c>
      <c r="BF1213">
        <v>1</v>
      </c>
      <c r="BG1213">
        <v>0</v>
      </c>
      <c r="BH1213">
        <v>6</v>
      </c>
      <c r="BI1213">
        <v>0</v>
      </c>
      <c r="BJ1213">
        <v>0</v>
      </c>
      <c r="BK1213">
        <v>1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6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1</v>
      </c>
      <c r="CD1213">
        <v>0</v>
      </c>
      <c r="CE1213">
        <v>0</v>
      </c>
      <c r="CF1213">
        <v>8</v>
      </c>
      <c r="CG1213">
        <v>0</v>
      </c>
      <c r="CH1213">
        <v>6</v>
      </c>
      <c r="CI1213">
        <v>1</v>
      </c>
      <c r="CJ1213">
        <v>1</v>
      </c>
      <c r="CK1213">
        <v>1</v>
      </c>
      <c r="CL1213">
        <v>1</v>
      </c>
      <c r="CM1213">
        <v>1</v>
      </c>
      <c r="CN1213">
        <v>1</v>
      </c>
      <c r="CO1213">
        <v>0</v>
      </c>
      <c r="CP1213">
        <v>6</v>
      </c>
      <c r="CQ1213">
        <v>6</v>
      </c>
      <c r="CR1213">
        <v>6</v>
      </c>
      <c r="CS1213">
        <v>1</v>
      </c>
    </row>
    <row r="1214" spans="1:97" x14ac:dyDescent="0.25">
      <c r="A1214" t="s">
        <v>5650</v>
      </c>
      <c r="B1214">
        <v>1</v>
      </c>
      <c r="C1214" t="s">
        <v>5651</v>
      </c>
      <c r="D1214">
        <v>46</v>
      </c>
      <c r="E1214" t="s">
        <v>410</v>
      </c>
      <c r="F1214">
        <v>536</v>
      </c>
      <c r="G1214" t="s">
        <v>5652</v>
      </c>
      <c r="H1214" t="s">
        <v>5653</v>
      </c>
      <c r="I1214">
        <v>0</v>
      </c>
      <c r="J1214" t="s">
        <v>393</v>
      </c>
      <c r="K1214" t="s">
        <v>189</v>
      </c>
      <c r="L1214" t="s">
        <v>31</v>
      </c>
      <c r="M1214" t="s">
        <v>37</v>
      </c>
      <c r="N1214" t="s">
        <v>35</v>
      </c>
      <c r="O1214" t="s">
        <v>29</v>
      </c>
      <c r="P1214" t="s">
        <v>3425</v>
      </c>
      <c r="Q1214" t="s">
        <v>2845</v>
      </c>
      <c r="R1214" t="s">
        <v>397</v>
      </c>
      <c r="S1214">
        <v>0</v>
      </c>
      <c r="T1214">
        <v>10</v>
      </c>
      <c r="U1214">
        <v>7</v>
      </c>
      <c r="V1214">
        <v>17</v>
      </c>
      <c r="W1214">
        <v>1</v>
      </c>
      <c r="X1214">
        <v>4</v>
      </c>
      <c r="Y1214">
        <v>5</v>
      </c>
      <c r="Z1214">
        <v>10</v>
      </c>
      <c r="AA1214">
        <v>7</v>
      </c>
      <c r="AB1214">
        <v>17</v>
      </c>
      <c r="AC1214">
        <v>3</v>
      </c>
      <c r="AD1214">
        <v>4</v>
      </c>
      <c r="AE1214">
        <v>7</v>
      </c>
      <c r="AF1214">
        <v>3</v>
      </c>
      <c r="AG1214">
        <v>4</v>
      </c>
      <c r="AH1214">
        <v>7</v>
      </c>
      <c r="AI1214">
        <v>0</v>
      </c>
      <c r="AJ1214">
        <v>0</v>
      </c>
      <c r="AK1214">
        <v>0</v>
      </c>
      <c r="AL1214">
        <v>2</v>
      </c>
      <c r="AM1214">
        <v>1</v>
      </c>
      <c r="AN1214">
        <v>3</v>
      </c>
      <c r="AO1214">
        <v>1</v>
      </c>
      <c r="AP1214">
        <v>1</v>
      </c>
      <c r="AQ1214">
        <v>2</v>
      </c>
      <c r="AR1214">
        <v>3</v>
      </c>
      <c r="AS1214">
        <v>1</v>
      </c>
      <c r="AT1214">
        <v>4</v>
      </c>
      <c r="AU1214">
        <v>3</v>
      </c>
      <c r="AV1214">
        <v>0</v>
      </c>
      <c r="AW1214">
        <v>3</v>
      </c>
      <c r="AX1214">
        <v>12</v>
      </c>
      <c r="AY1214">
        <v>7</v>
      </c>
      <c r="AZ1214">
        <v>19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1</v>
      </c>
      <c r="BH1214">
        <v>1</v>
      </c>
      <c r="BI1214">
        <v>1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1</v>
      </c>
      <c r="CG1214">
        <v>1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1</v>
      </c>
      <c r="CP1214">
        <v>1</v>
      </c>
      <c r="CQ1214">
        <v>2</v>
      </c>
      <c r="CR1214">
        <v>1</v>
      </c>
      <c r="CS1214">
        <v>1</v>
      </c>
    </row>
    <row r="1215" spans="1:97" x14ac:dyDescent="0.25">
      <c r="A1215" t="s">
        <v>5654</v>
      </c>
      <c r="B1215">
        <v>1</v>
      </c>
      <c r="C1215" t="s">
        <v>2397</v>
      </c>
      <c r="D1215">
        <v>37</v>
      </c>
      <c r="E1215" t="s">
        <v>216</v>
      </c>
      <c r="F1215">
        <v>1</v>
      </c>
      <c r="G1215" t="s">
        <v>380</v>
      </c>
      <c r="H1215" t="s">
        <v>1121</v>
      </c>
      <c r="I1215">
        <v>1976</v>
      </c>
      <c r="J1215" t="s">
        <v>217</v>
      </c>
      <c r="K1215" t="s">
        <v>189</v>
      </c>
      <c r="L1215" t="s">
        <v>31</v>
      </c>
      <c r="M1215" t="s">
        <v>37</v>
      </c>
      <c r="N1215" t="s">
        <v>35</v>
      </c>
      <c r="O1215" t="s">
        <v>29</v>
      </c>
      <c r="P1215" t="s">
        <v>5296</v>
      </c>
      <c r="Q1215" t="s">
        <v>4033</v>
      </c>
      <c r="R1215" t="s">
        <v>218</v>
      </c>
      <c r="S1215">
        <v>0</v>
      </c>
      <c r="T1215">
        <v>290</v>
      </c>
      <c r="U1215">
        <v>305</v>
      </c>
      <c r="V1215">
        <v>595</v>
      </c>
      <c r="W1215">
        <v>53</v>
      </c>
      <c r="X1215">
        <v>36</v>
      </c>
      <c r="Y1215">
        <v>89</v>
      </c>
      <c r="Z1215">
        <v>290</v>
      </c>
      <c r="AA1215">
        <v>305</v>
      </c>
      <c r="AB1215">
        <v>595</v>
      </c>
      <c r="AC1215">
        <v>54</v>
      </c>
      <c r="AD1215">
        <v>34</v>
      </c>
      <c r="AE1215">
        <v>88</v>
      </c>
      <c r="AF1215">
        <v>56</v>
      </c>
      <c r="AG1215">
        <v>36</v>
      </c>
      <c r="AH1215">
        <v>92</v>
      </c>
      <c r="AI1215">
        <v>55</v>
      </c>
      <c r="AJ1215">
        <v>46</v>
      </c>
      <c r="AK1215">
        <v>101</v>
      </c>
      <c r="AL1215">
        <v>37</v>
      </c>
      <c r="AM1215">
        <v>52</v>
      </c>
      <c r="AN1215">
        <v>89</v>
      </c>
      <c r="AO1215">
        <v>47</v>
      </c>
      <c r="AP1215">
        <v>55</v>
      </c>
      <c r="AQ1215">
        <v>102</v>
      </c>
      <c r="AR1215">
        <v>57</v>
      </c>
      <c r="AS1215">
        <v>57</v>
      </c>
      <c r="AT1215">
        <v>114</v>
      </c>
      <c r="AU1215">
        <v>40</v>
      </c>
      <c r="AV1215">
        <v>64</v>
      </c>
      <c r="AW1215">
        <v>104</v>
      </c>
      <c r="AX1215">
        <v>292</v>
      </c>
      <c r="AY1215">
        <v>310</v>
      </c>
      <c r="AZ1215">
        <v>602</v>
      </c>
      <c r="BA1215">
        <v>3</v>
      </c>
      <c r="BB1215">
        <v>3</v>
      </c>
      <c r="BC1215">
        <v>3</v>
      </c>
      <c r="BD1215">
        <v>3</v>
      </c>
      <c r="BE1215">
        <v>4</v>
      </c>
      <c r="BF1215">
        <v>3</v>
      </c>
      <c r="BG1215">
        <v>0</v>
      </c>
      <c r="BH1215">
        <v>19</v>
      </c>
      <c r="BI1215">
        <v>0</v>
      </c>
      <c r="BJ1215">
        <v>0</v>
      </c>
      <c r="BK1215">
        <v>0</v>
      </c>
      <c r="BL1215">
        <v>1</v>
      </c>
      <c r="BM1215">
        <v>0</v>
      </c>
      <c r="BN1215">
        <v>1</v>
      </c>
      <c r="BO1215">
        <v>0</v>
      </c>
      <c r="BP1215">
        <v>0</v>
      </c>
      <c r="BQ1215">
        <v>6</v>
      </c>
      <c r="BR1215">
        <v>13</v>
      </c>
      <c r="BS1215">
        <v>0</v>
      </c>
      <c r="BT1215">
        <v>0</v>
      </c>
      <c r="BU1215">
        <v>1</v>
      </c>
      <c r="BV1215">
        <v>1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2</v>
      </c>
      <c r="CE1215">
        <v>0</v>
      </c>
      <c r="CF1215">
        <v>25</v>
      </c>
      <c r="CG1215">
        <v>6</v>
      </c>
      <c r="CH1215">
        <v>13</v>
      </c>
      <c r="CI1215">
        <v>3</v>
      </c>
      <c r="CJ1215">
        <v>3</v>
      </c>
      <c r="CK1215">
        <v>3</v>
      </c>
      <c r="CL1215">
        <v>3</v>
      </c>
      <c r="CM1215">
        <v>4</v>
      </c>
      <c r="CN1215">
        <v>3</v>
      </c>
      <c r="CO1215">
        <v>0</v>
      </c>
      <c r="CP1215">
        <v>19</v>
      </c>
      <c r="CQ1215">
        <v>19</v>
      </c>
      <c r="CR1215">
        <v>19</v>
      </c>
      <c r="CS1215">
        <v>1</v>
      </c>
    </row>
    <row r="1216" spans="1:97" x14ac:dyDescent="0.25">
      <c r="A1216" t="s">
        <v>5655</v>
      </c>
      <c r="B1216">
        <v>1</v>
      </c>
      <c r="C1216" t="s">
        <v>5656</v>
      </c>
      <c r="D1216">
        <v>37</v>
      </c>
      <c r="E1216" t="s">
        <v>216</v>
      </c>
      <c r="F1216">
        <v>1</v>
      </c>
      <c r="G1216" t="s">
        <v>380</v>
      </c>
      <c r="H1216" t="s">
        <v>1111</v>
      </c>
      <c r="I1216">
        <v>3000</v>
      </c>
      <c r="J1216" t="s">
        <v>217</v>
      </c>
      <c r="K1216" t="s">
        <v>189</v>
      </c>
      <c r="L1216" t="s">
        <v>31</v>
      </c>
      <c r="M1216" t="s">
        <v>37</v>
      </c>
      <c r="N1216" t="s">
        <v>35</v>
      </c>
      <c r="O1216" t="s">
        <v>29</v>
      </c>
      <c r="P1216" t="s">
        <v>5509</v>
      </c>
      <c r="Q1216" t="s">
        <v>2939</v>
      </c>
      <c r="R1216" t="s">
        <v>218</v>
      </c>
      <c r="S1216">
        <v>0</v>
      </c>
      <c r="T1216">
        <v>297</v>
      </c>
      <c r="U1216">
        <v>310</v>
      </c>
      <c r="V1216">
        <v>607</v>
      </c>
      <c r="W1216">
        <v>48</v>
      </c>
      <c r="X1216">
        <v>56</v>
      </c>
      <c r="Y1216">
        <v>104</v>
      </c>
      <c r="Z1216">
        <v>287</v>
      </c>
      <c r="AA1216">
        <v>298</v>
      </c>
      <c r="AB1216">
        <v>585</v>
      </c>
      <c r="AC1216">
        <v>49</v>
      </c>
      <c r="AD1216">
        <v>49</v>
      </c>
      <c r="AE1216">
        <v>98</v>
      </c>
      <c r="AF1216">
        <v>49</v>
      </c>
      <c r="AG1216">
        <v>49</v>
      </c>
      <c r="AH1216">
        <v>98</v>
      </c>
      <c r="AI1216">
        <v>58</v>
      </c>
      <c r="AJ1216">
        <v>46</v>
      </c>
      <c r="AK1216">
        <v>104</v>
      </c>
      <c r="AL1216">
        <v>49</v>
      </c>
      <c r="AM1216">
        <v>50</v>
      </c>
      <c r="AN1216">
        <v>99</v>
      </c>
      <c r="AO1216">
        <v>47</v>
      </c>
      <c r="AP1216">
        <v>56</v>
      </c>
      <c r="AQ1216">
        <v>103</v>
      </c>
      <c r="AR1216">
        <v>50</v>
      </c>
      <c r="AS1216">
        <v>50</v>
      </c>
      <c r="AT1216">
        <v>100</v>
      </c>
      <c r="AU1216">
        <v>47</v>
      </c>
      <c r="AV1216">
        <v>56</v>
      </c>
      <c r="AW1216">
        <v>103</v>
      </c>
      <c r="AX1216">
        <v>300</v>
      </c>
      <c r="AY1216">
        <v>307</v>
      </c>
      <c r="AZ1216">
        <v>607</v>
      </c>
      <c r="BA1216">
        <v>3</v>
      </c>
      <c r="BB1216">
        <v>3</v>
      </c>
      <c r="BC1216">
        <v>3</v>
      </c>
      <c r="BD1216">
        <v>3</v>
      </c>
      <c r="BE1216">
        <v>3</v>
      </c>
      <c r="BF1216">
        <v>3</v>
      </c>
      <c r="BG1216">
        <v>0</v>
      </c>
      <c r="BH1216">
        <v>18</v>
      </c>
      <c r="BI1216">
        <v>0</v>
      </c>
      <c r="BJ1216">
        <v>0</v>
      </c>
      <c r="BK1216">
        <v>1</v>
      </c>
      <c r="BL1216">
        <v>0</v>
      </c>
      <c r="BM1216">
        <v>0</v>
      </c>
      <c r="BN1216">
        <v>1</v>
      </c>
      <c r="BO1216">
        <v>0</v>
      </c>
      <c r="BP1216">
        <v>0</v>
      </c>
      <c r="BQ1216">
        <v>4</v>
      </c>
      <c r="BR1216">
        <v>14</v>
      </c>
      <c r="BS1216">
        <v>0</v>
      </c>
      <c r="BT1216">
        <v>0</v>
      </c>
      <c r="BU1216">
        <v>1</v>
      </c>
      <c r="BV1216">
        <v>1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2</v>
      </c>
      <c r="CD1216">
        <v>0</v>
      </c>
      <c r="CE1216">
        <v>0</v>
      </c>
      <c r="CF1216">
        <v>24</v>
      </c>
      <c r="CG1216">
        <v>4</v>
      </c>
      <c r="CH1216">
        <v>14</v>
      </c>
      <c r="CI1216">
        <v>3</v>
      </c>
      <c r="CJ1216">
        <v>3</v>
      </c>
      <c r="CK1216">
        <v>3</v>
      </c>
      <c r="CL1216">
        <v>3</v>
      </c>
      <c r="CM1216">
        <v>3</v>
      </c>
      <c r="CN1216">
        <v>3</v>
      </c>
      <c r="CO1216">
        <v>0</v>
      </c>
      <c r="CP1216">
        <v>18</v>
      </c>
      <c r="CQ1216">
        <v>18</v>
      </c>
      <c r="CR1216">
        <v>18</v>
      </c>
      <c r="CS1216">
        <v>1</v>
      </c>
    </row>
    <row r="1217" spans="1:97" x14ac:dyDescent="0.25">
      <c r="A1217" t="s">
        <v>5657</v>
      </c>
      <c r="B1217">
        <v>2</v>
      </c>
      <c r="C1217" t="s">
        <v>5658</v>
      </c>
      <c r="D1217">
        <v>37</v>
      </c>
      <c r="E1217" t="s">
        <v>216</v>
      </c>
      <c r="F1217">
        <v>1</v>
      </c>
      <c r="G1217" t="s">
        <v>380</v>
      </c>
      <c r="H1217" t="s">
        <v>1121</v>
      </c>
      <c r="I1217">
        <v>1976</v>
      </c>
      <c r="J1217" t="s">
        <v>217</v>
      </c>
      <c r="K1217" t="s">
        <v>189</v>
      </c>
      <c r="L1217" t="s">
        <v>31</v>
      </c>
      <c r="M1217" t="s">
        <v>37</v>
      </c>
      <c r="N1217" t="s">
        <v>35</v>
      </c>
      <c r="O1217" t="s">
        <v>29</v>
      </c>
      <c r="P1217" t="s">
        <v>5296</v>
      </c>
      <c r="Q1217" t="s">
        <v>4033</v>
      </c>
      <c r="R1217" t="s">
        <v>218</v>
      </c>
      <c r="S1217">
        <v>0</v>
      </c>
      <c r="T1217">
        <v>280</v>
      </c>
      <c r="U1217">
        <v>283</v>
      </c>
      <c r="V1217">
        <v>563</v>
      </c>
      <c r="W1217">
        <v>54</v>
      </c>
      <c r="X1217">
        <v>42</v>
      </c>
      <c r="Y1217">
        <v>96</v>
      </c>
      <c r="Z1217">
        <v>280</v>
      </c>
      <c r="AA1217">
        <v>283</v>
      </c>
      <c r="AB1217">
        <v>563</v>
      </c>
      <c r="AC1217">
        <v>41</v>
      </c>
      <c r="AD1217">
        <v>41</v>
      </c>
      <c r="AE1217">
        <v>82</v>
      </c>
      <c r="AF1217">
        <v>42</v>
      </c>
      <c r="AG1217">
        <v>42</v>
      </c>
      <c r="AH1217">
        <v>84</v>
      </c>
      <c r="AI1217">
        <v>44</v>
      </c>
      <c r="AJ1217">
        <v>45</v>
      </c>
      <c r="AK1217">
        <v>89</v>
      </c>
      <c r="AL1217">
        <v>45</v>
      </c>
      <c r="AM1217">
        <v>42</v>
      </c>
      <c r="AN1217">
        <v>87</v>
      </c>
      <c r="AO1217">
        <v>43</v>
      </c>
      <c r="AP1217">
        <v>48</v>
      </c>
      <c r="AQ1217">
        <v>91</v>
      </c>
      <c r="AR1217">
        <v>55</v>
      </c>
      <c r="AS1217">
        <v>59</v>
      </c>
      <c r="AT1217">
        <v>114</v>
      </c>
      <c r="AU1217">
        <v>45</v>
      </c>
      <c r="AV1217">
        <v>45</v>
      </c>
      <c r="AW1217">
        <v>90</v>
      </c>
      <c r="AX1217">
        <v>274</v>
      </c>
      <c r="AY1217">
        <v>281</v>
      </c>
      <c r="AZ1217">
        <v>555</v>
      </c>
      <c r="BA1217">
        <v>3</v>
      </c>
      <c r="BB1217">
        <v>3</v>
      </c>
      <c r="BC1217">
        <v>3</v>
      </c>
      <c r="BD1217">
        <v>3</v>
      </c>
      <c r="BE1217">
        <v>4</v>
      </c>
      <c r="BF1217">
        <v>3</v>
      </c>
      <c r="BG1217">
        <v>0</v>
      </c>
      <c r="BH1217">
        <v>19</v>
      </c>
      <c r="BI1217">
        <v>0</v>
      </c>
      <c r="BJ1217">
        <v>0</v>
      </c>
      <c r="BK1217">
        <v>1</v>
      </c>
      <c r="BL1217">
        <v>0</v>
      </c>
      <c r="BM1217">
        <v>1</v>
      </c>
      <c r="BN1217">
        <v>0</v>
      </c>
      <c r="BO1217">
        <v>0</v>
      </c>
      <c r="BP1217">
        <v>0</v>
      </c>
      <c r="BQ1217">
        <v>3</v>
      </c>
      <c r="BR1217">
        <v>16</v>
      </c>
      <c r="BS1217">
        <v>0</v>
      </c>
      <c r="BT1217">
        <v>0</v>
      </c>
      <c r="BU1217">
        <v>0</v>
      </c>
      <c r="BV1217">
        <v>3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1</v>
      </c>
      <c r="CD1217">
        <v>1</v>
      </c>
      <c r="CE1217">
        <v>0</v>
      </c>
      <c r="CF1217">
        <v>26</v>
      </c>
      <c r="CG1217">
        <v>3</v>
      </c>
      <c r="CH1217">
        <v>16</v>
      </c>
      <c r="CI1217">
        <v>3</v>
      </c>
      <c r="CJ1217">
        <v>3</v>
      </c>
      <c r="CK1217">
        <v>3</v>
      </c>
      <c r="CL1217">
        <v>3</v>
      </c>
      <c r="CM1217">
        <v>4</v>
      </c>
      <c r="CN1217">
        <v>3</v>
      </c>
      <c r="CO1217">
        <v>0</v>
      </c>
      <c r="CP1217">
        <v>19</v>
      </c>
      <c r="CQ1217">
        <v>19</v>
      </c>
      <c r="CR1217">
        <v>19</v>
      </c>
      <c r="CS1217">
        <v>1</v>
      </c>
    </row>
    <row r="1218" spans="1:97" x14ac:dyDescent="0.25">
      <c r="A1218" t="s">
        <v>5659</v>
      </c>
      <c r="B1218">
        <v>1</v>
      </c>
      <c r="C1218" t="s">
        <v>5457</v>
      </c>
      <c r="D1218">
        <v>37</v>
      </c>
      <c r="E1218" t="s">
        <v>216</v>
      </c>
      <c r="F1218">
        <v>1</v>
      </c>
      <c r="G1218" t="s">
        <v>380</v>
      </c>
      <c r="H1218" t="s">
        <v>1159</v>
      </c>
      <c r="I1218">
        <v>0</v>
      </c>
      <c r="J1218" t="s">
        <v>217</v>
      </c>
      <c r="K1218" t="s">
        <v>189</v>
      </c>
      <c r="L1218" t="s">
        <v>31</v>
      </c>
      <c r="M1218" t="s">
        <v>37</v>
      </c>
      <c r="N1218" t="s">
        <v>35</v>
      </c>
      <c r="O1218" t="s">
        <v>29</v>
      </c>
      <c r="P1218" t="s">
        <v>3310</v>
      </c>
      <c r="Q1218" t="s">
        <v>3311</v>
      </c>
      <c r="R1218" t="s">
        <v>218</v>
      </c>
      <c r="S1218">
        <v>0</v>
      </c>
      <c r="T1218">
        <v>293</v>
      </c>
      <c r="U1218">
        <v>306</v>
      </c>
      <c r="V1218">
        <v>599</v>
      </c>
      <c r="W1218">
        <v>46</v>
      </c>
      <c r="X1218">
        <v>53</v>
      </c>
      <c r="Y1218">
        <v>99</v>
      </c>
      <c r="Z1218">
        <v>291</v>
      </c>
      <c r="AA1218">
        <v>306</v>
      </c>
      <c r="AB1218">
        <v>597</v>
      </c>
      <c r="AC1218">
        <v>47</v>
      </c>
      <c r="AD1218">
        <v>50</v>
      </c>
      <c r="AE1218">
        <v>97</v>
      </c>
      <c r="AF1218">
        <v>47</v>
      </c>
      <c r="AG1218">
        <v>50</v>
      </c>
      <c r="AH1218">
        <v>97</v>
      </c>
      <c r="AI1218">
        <v>49</v>
      </c>
      <c r="AJ1218">
        <v>50</v>
      </c>
      <c r="AK1218">
        <v>99</v>
      </c>
      <c r="AL1218">
        <v>47</v>
      </c>
      <c r="AM1218">
        <v>53</v>
      </c>
      <c r="AN1218">
        <v>100</v>
      </c>
      <c r="AO1218">
        <v>49</v>
      </c>
      <c r="AP1218">
        <v>48</v>
      </c>
      <c r="AQ1218">
        <v>97</v>
      </c>
      <c r="AR1218">
        <v>51</v>
      </c>
      <c r="AS1218">
        <v>46</v>
      </c>
      <c r="AT1218">
        <v>97</v>
      </c>
      <c r="AU1218">
        <v>46</v>
      </c>
      <c r="AV1218">
        <v>54</v>
      </c>
      <c r="AW1218">
        <v>100</v>
      </c>
      <c r="AX1218">
        <v>289</v>
      </c>
      <c r="AY1218">
        <v>301</v>
      </c>
      <c r="AZ1218">
        <v>590</v>
      </c>
      <c r="BA1218">
        <v>3</v>
      </c>
      <c r="BB1218">
        <v>3</v>
      </c>
      <c r="BC1218">
        <v>3</v>
      </c>
      <c r="BD1218">
        <v>3</v>
      </c>
      <c r="BE1218">
        <v>3</v>
      </c>
      <c r="BF1218">
        <v>3</v>
      </c>
      <c r="BG1218">
        <v>0</v>
      </c>
      <c r="BH1218">
        <v>18</v>
      </c>
      <c r="BI1218">
        <v>0</v>
      </c>
      <c r="BJ1218">
        <v>0</v>
      </c>
      <c r="BK1218">
        <v>0</v>
      </c>
      <c r="BL1218">
        <v>1</v>
      </c>
      <c r="BM1218">
        <v>0</v>
      </c>
      <c r="BN1218">
        <v>0</v>
      </c>
      <c r="BO1218">
        <v>0</v>
      </c>
      <c r="BP1218">
        <v>0</v>
      </c>
      <c r="BQ1218">
        <v>2</v>
      </c>
      <c r="BR1218">
        <v>16</v>
      </c>
      <c r="BS1218">
        <v>0</v>
      </c>
      <c r="BT1218">
        <v>0</v>
      </c>
      <c r="BU1218">
        <v>1</v>
      </c>
      <c r="BV1218">
        <v>3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1</v>
      </c>
      <c r="CD1218">
        <v>1</v>
      </c>
      <c r="CE1218">
        <v>0</v>
      </c>
      <c r="CF1218">
        <v>25</v>
      </c>
      <c r="CG1218">
        <v>2</v>
      </c>
      <c r="CH1218">
        <v>16</v>
      </c>
      <c r="CI1218">
        <v>3</v>
      </c>
      <c r="CJ1218">
        <v>3</v>
      </c>
      <c r="CK1218">
        <v>3</v>
      </c>
      <c r="CL1218">
        <v>3</v>
      </c>
      <c r="CM1218">
        <v>3</v>
      </c>
      <c r="CN1218">
        <v>3</v>
      </c>
      <c r="CO1218">
        <v>0</v>
      </c>
      <c r="CP1218">
        <v>18</v>
      </c>
      <c r="CQ1218">
        <v>19</v>
      </c>
      <c r="CR1218">
        <v>19</v>
      </c>
      <c r="CS1218">
        <v>1</v>
      </c>
    </row>
    <row r="1219" spans="1:97" x14ac:dyDescent="0.25">
      <c r="A1219" t="s">
        <v>5660</v>
      </c>
      <c r="B1219">
        <v>2</v>
      </c>
      <c r="C1219" t="s">
        <v>5661</v>
      </c>
      <c r="D1219">
        <v>37</v>
      </c>
      <c r="E1219" t="s">
        <v>216</v>
      </c>
      <c r="F1219">
        <v>1</v>
      </c>
      <c r="G1219" t="s">
        <v>380</v>
      </c>
      <c r="H1219" t="s">
        <v>1159</v>
      </c>
      <c r="I1219">
        <v>0</v>
      </c>
      <c r="J1219" t="s">
        <v>217</v>
      </c>
      <c r="K1219" t="s">
        <v>189</v>
      </c>
      <c r="L1219" t="s">
        <v>31</v>
      </c>
      <c r="M1219" t="s">
        <v>37</v>
      </c>
      <c r="N1219" t="s">
        <v>35</v>
      </c>
      <c r="O1219" t="s">
        <v>29</v>
      </c>
      <c r="P1219" t="s">
        <v>3310</v>
      </c>
      <c r="Q1219" t="s">
        <v>3311</v>
      </c>
      <c r="R1219" t="s">
        <v>218</v>
      </c>
      <c r="S1219">
        <v>0</v>
      </c>
      <c r="T1219">
        <v>274</v>
      </c>
      <c r="U1219">
        <v>261</v>
      </c>
      <c r="V1219">
        <v>535</v>
      </c>
      <c r="W1219">
        <v>47</v>
      </c>
      <c r="X1219">
        <v>51</v>
      </c>
      <c r="Y1219">
        <v>98</v>
      </c>
      <c r="Z1219">
        <v>274</v>
      </c>
      <c r="AA1219">
        <v>261</v>
      </c>
      <c r="AB1219">
        <v>535</v>
      </c>
      <c r="AC1219">
        <v>38</v>
      </c>
      <c r="AD1219">
        <v>35</v>
      </c>
      <c r="AE1219">
        <v>73</v>
      </c>
      <c r="AF1219">
        <v>41</v>
      </c>
      <c r="AG1219">
        <v>37</v>
      </c>
      <c r="AH1219">
        <v>78</v>
      </c>
      <c r="AI1219">
        <v>59</v>
      </c>
      <c r="AJ1219">
        <v>38</v>
      </c>
      <c r="AK1219">
        <v>97</v>
      </c>
      <c r="AL1219">
        <v>50</v>
      </c>
      <c r="AM1219">
        <v>38</v>
      </c>
      <c r="AN1219">
        <v>88</v>
      </c>
      <c r="AO1219">
        <v>53</v>
      </c>
      <c r="AP1219">
        <v>43</v>
      </c>
      <c r="AQ1219">
        <v>96</v>
      </c>
      <c r="AR1219">
        <v>44</v>
      </c>
      <c r="AS1219">
        <v>46</v>
      </c>
      <c r="AT1219">
        <v>90</v>
      </c>
      <c r="AU1219">
        <v>31</v>
      </c>
      <c r="AV1219">
        <v>30</v>
      </c>
      <c r="AW1219">
        <v>61</v>
      </c>
      <c r="AX1219">
        <v>278</v>
      </c>
      <c r="AY1219">
        <v>232</v>
      </c>
      <c r="AZ1219">
        <v>510</v>
      </c>
      <c r="BA1219">
        <v>3</v>
      </c>
      <c r="BB1219">
        <v>3</v>
      </c>
      <c r="BC1219">
        <v>3</v>
      </c>
      <c r="BD1219">
        <v>3</v>
      </c>
      <c r="BE1219">
        <v>3</v>
      </c>
      <c r="BF1219">
        <v>2</v>
      </c>
      <c r="BG1219">
        <v>0</v>
      </c>
      <c r="BH1219">
        <v>17</v>
      </c>
      <c r="BI1219">
        <v>0</v>
      </c>
      <c r="BJ1219">
        <v>0</v>
      </c>
      <c r="BK1219">
        <v>0</v>
      </c>
      <c r="BL1219">
        <v>1</v>
      </c>
      <c r="BM1219">
        <v>0</v>
      </c>
      <c r="BN1219">
        <v>1</v>
      </c>
      <c r="BO1219">
        <v>0</v>
      </c>
      <c r="BP1219">
        <v>0</v>
      </c>
      <c r="BQ1219">
        <v>2</v>
      </c>
      <c r="BR1219">
        <v>15</v>
      </c>
      <c r="BS1219">
        <v>0</v>
      </c>
      <c r="BT1219">
        <v>0</v>
      </c>
      <c r="BU1219">
        <v>2</v>
      </c>
      <c r="BV1219">
        <v>1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1</v>
      </c>
      <c r="CE1219">
        <v>0</v>
      </c>
      <c r="CF1219">
        <v>23</v>
      </c>
      <c r="CG1219">
        <v>2</v>
      </c>
      <c r="CH1219">
        <v>15</v>
      </c>
      <c r="CI1219">
        <v>3</v>
      </c>
      <c r="CJ1219">
        <v>3</v>
      </c>
      <c r="CK1219">
        <v>3</v>
      </c>
      <c r="CL1219">
        <v>3</v>
      </c>
      <c r="CM1219">
        <v>3</v>
      </c>
      <c r="CN1219">
        <v>2</v>
      </c>
      <c r="CO1219">
        <v>0</v>
      </c>
      <c r="CP1219">
        <v>17</v>
      </c>
      <c r="CQ1219">
        <v>18</v>
      </c>
      <c r="CR1219">
        <v>17</v>
      </c>
      <c r="CS1219">
        <v>1</v>
      </c>
    </row>
    <row r="1220" spans="1:97" x14ac:dyDescent="0.25">
      <c r="A1220" t="s">
        <v>5662</v>
      </c>
      <c r="B1220">
        <v>1</v>
      </c>
      <c r="C1220" t="s">
        <v>5663</v>
      </c>
      <c r="D1220">
        <v>37</v>
      </c>
      <c r="E1220" t="s">
        <v>216</v>
      </c>
      <c r="F1220">
        <v>1</v>
      </c>
      <c r="G1220" t="s">
        <v>380</v>
      </c>
      <c r="H1220" t="s">
        <v>5664</v>
      </c>
      <c r="I1220">
        <v>550</v>
      </c>
      <c r="J1220" t="s">
        <v>217</v>
      </c>
      <c r="K1220" t="s">
        <v>189</v>
      </c>
      <c r="L1220" t="s">
        <v>31</v>
      </c>
      <c r="M1220" t="s">
        <v>37</v>
      </c>
      <c r="N1220" t="s">
        <v>35</v>
      </c>
      <c r="O1220" t="s">
        <v>29</v>
      </c>
      <c r="P1220" t="s">
        <v>5509</v>
      </c>
      <c r="Q1220" t="s">
        <v>2939</v>
      </c>
      <c r="R1220" t="s">
        <v>218</v>
      </c>
      <c r="S1220">
        <v>0</v>
      </c>
      <c r="T1220">
        <v>204</v>
      </c>
      <c r="U1220">
        <v>176</v>
      </c>
      <c r="V1220">
        <v>380</v>
      </c>
      <c r="W1220">
        <v>39</v>
      </c>
      <c r="X1220">
        <v>30</v>
      </c>
      <c r="Y1220">
        <v>69</v>
      </c>
      <c r="Z1220">
        <v>204</v>
      </c>
      <c r="AA1220">
        <v>176</v>
      </c>
      <c r="AB1220">
        <v>380</v>
      </c>
      <c r="AC1220">
        <v>46</v>
      </c>
      <c r="AD1220">
        <v>22</v>
      </c>
      <c r="AE1220">
        <v>68</v>
      </c>
      <c r="AF1220">
        <v>46</v>
      </c>
      <c r="AG1220">
        <v>23</v>
      </c>
      <c r="AH1220">
        <v>69</v>
      </c>
      <c r="AI1220">
        <v>26</v>
      </c>
      <c r="AJ1220">
        <v>39</v>
      </c>
      <c r="AK1220">
        <v>65</v>
      </c>
      <c r="AL1220">
        <v>36</v>
      </c>
      <c r="AM1220">
        <v>28</v>
      </c>
      <c r="AN1220">
        <v>64</v>
      </c>
      <c r="AO1220">
        <v>36</v>
      </c>
      <c r="AP1220">
        <v>26</v>
      </c>
      <c r="AQ1220">
        <v>62</v>
      </c>
      <c r="AR1220">
        <v>39</v>
      </c>
      <c r="AS1220">
        <v>23</v>
      </c>
      <c r="AT1220">
        <v>62</v>
      </c>
      <c r="AU1220">
        <v>29</v>
      </c>
      <c r="AV1220">
        <v>31</v>
      </c>
      <c r="AW1220">
        <v>60</v>
      </c>
      <c r="AX1220">
        <v>212</v>
      </c>
      <c r="AY1220">
        <v>170</v>
      </c>
      <c r="AZ1220">
        <v>382</v>
      </c>
      <c r="BA1220">
        <v>2</v>
      </c>
      <c r="BB1220">
        <v>2</v>
      </c>
      <c r="BC1220">
        <v>2</v>
      </c>
      <c r="BD1220">
        <v>2</v>
      </c>
      <c r="BE1220">
        <v>2</v>
      </c>
      <c r="BF1220">
        <v>2</v>
      </c>
      <c r="BG1220">
        <v>0</v>
      </c>
      <c r="BH1220">
        <v>12</v>
      </c>
      <c r="BI1220">
        <v>0</v>
      </c>
      <c r="BJ1220">
        <v>0</v>
      </c>
      <c r="BK1220">
        <v>0</v>
      </c>
      <c r="BL1220">
        <v>1</v>
      </c>
      <c r="BM1220">
        <v>0</v>
      </c>
      <c r="BN1220">
        <v>0</v>
      </c>
      <c r="BO1220">
        <v>0</v>
      </c>
      <c r="BP1220">
        <v>0</v>
      </c>
      <c r="BQ1220">
        <v>3</v>
      </c>
      <c r="BR1220">
        <v>9</v>
      </c>
      <c r="BS1220">
        <v>0</v>
      </c>
      <c r="BT1220">
        <v>0</v>
      </c>
      <c r="BU1220">
        <v>0</v>
      </c>
      <c r="BV1220">
        <v>1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1</v>
      </c>
      <c r="CD1220">
        <v>0</v>
      </c>
      <c r="CE1220">
        <v>0</v>
      </c>
      <c r="CF1220">
        <v>15</v>
      </c>
      <c r="CG1220">
        <v>3</v>
      </c>
      <c r="CH1220">
        <v>9</v>
      </c>
      <c r="CI1220">
        <v>2</v>
      </c>
      <c r="CJ1220">
        <v>2</v>
      </c>
      <c r="CK1220">
        <v>2</v>
      </c>
      <c r="CL1220">
        <v>2</v>
      </c>
      <c r="CM1220">
        <v>2</v>
      </c>
      <c r="CN1220">
        <v>2</v>
      </c>
      <c r="CO1220">
        <v>0</v>
      </c>
      <c r="CP1220">
        <v>12</v>
      </c>
      <c r="CQ1220">
        <v>12</v>
      </c>
      <c r="CR1220">
        <v>12</v>
      </c>
      <c r="CS1220">
        <v>1</v>
      </c>
    </row>
    <row r="1221" spans="1:97" x14ac:dyDescent="0.25">
      <c r="A1221" t="s">
        <v>5665</v>
      </c>
      <c r="B1221">
        <v>1</v>
      </c>
      <c r="C1221" t="s">
        <v>545</v>
      </c>
      <c r="D1221">
        <v>37</v>
      </c>
      <c r="E1221" t="s">
        <v>216</v>
      </c>
      <c r="F1221">
        <v>1</v>
      </c>
      <c r="G1221" t="s">
        <v>380</v>
      </c>
      <c r="H1221" t="s">
        <v>5666</v>
      </c>
      <c r="I1221">
        <v>0</v>
      </c>
      <c r="J1221" t="s">
        <v>217</v>
      </c>
      <c r="K1221" t="s">
        <v>189</v>
      </c>
      <c r="L1221" t="s">
        <v>31</v>
      </c>
      <c r="M1221" t="s">
        <v>37</v>
      </c>
      <c r="N1221" t="s">
        <v>35</v>
      </c>
      <c r="O1221" t="s">
        <v>29</v>
      </c>
      <c r="P1221" t="s">
        <v>5622</v>
      </c>
      <c r="Q1221" t="s">
        <v>4033</v>
      </c>
      <c r="R1221" t="s">
        <v>218</v>
      </c>
      <c r="S1221">
        <v>0</v>
      </c>
      <c r="T1221">
        <v>292</v>
      </c>
      <c r="U1221">
        <v>293</v>
      </c>
      <c r="V1221">
        <v>585</v>
      </c>
      <c r="W1221">
        <v>50</v>
      </c>
      <c r="X1221">
        <v>54</v>
      </c>
      <c r="Y1221">
        <v>104</v>
      </c>
      <c r="Z1221">
        <v>288</v>
      </c>
      <c r="AA1221">
        <v>289</v>
      </c>
      <c r="AB1221">
        <v>577</v>
      </c>
      <c r="AC1221">
        <v>47</v>
      </c>
      <c r="AD1221">
        <v>45</v>
      </c>
      <c r="AE1221">
        <v>92</v>
      </c>
      <c r="AF1221">
        <v>47</v>
      </c>
      <c r="AG1221">
        <v>47</v>
      </c>
      <c r="AH1221">
        <v>94</v>
      </c>
      <c r="AI1221">
        <v>45</v>
      </c>
      <c r="AJ1221">
        <v>56</v>
      </c>
      <c r="AK1221">
        <v>101</v>
      </c>
      <c r="AL1221">
        <v>54</v>
      </c>
      <c r="AM1221">
        <v>44</v>
      </c>
      <c r="AN1221">
        <v>98</v>
      </c>
      <c r="AO1221">
        <v>54</v>
      </c>
      <c r="AP1221">
        <v>45</v>
      </c>
      <c r="AQ1221">
        <v>99</v>
      </c>
      <c r="AR1221">
        <v>47</v>
      </c>
      <c r="AS1221">
        <v>52</v>
      </c>
      <c r="AT1221">
        <v>99</v>
      </c>
      <c r="AU1221">
        <v>45</v>
      </c>
      <c r="AV1221">
        <v>45</v>
      </c>
      <c r="AW1221">
        <v>90</v>
      </c>
      <c r="AX1221">
        <v>292</v>
      </c>
      <c r="AY1221">
        <v>289</v>
      </c>
      <c r="AZ1221">
        <v>581</v>
      </c>
      <c r="BA1221">
        <v>3</v>
      </c>
      <c r="BB1221">
        <v>3</v>
      </c>
      <c r="BC1221">
        <v>3</v>
      </c>
      <c r="BD1221">
        <v>3</v>
      </c>
      <c r="BE1221">
        <v>3</v>
      </c>
      <c r="BF1221">
        <v>3</v>
      </c>
      <c r="BG1221">
        <v>0</v>
      </c>
      <c r="BH1221">
        <v>18</v>
      </c>
      <c r="BI1221">
        <v>0</v>
      </c>
      <c r="BJ1221">
        <v>0</v>
      </c>
      <c r="BK1221">
        <v>0</v>
      </c>
      <c r="BL1221">
        <v>1</v>
      </c>
      <c r="BM1221">
        <v>0</v>
      </c>
      <c r="BN1221">
        <v>1</v>
      </c>
      <c r="BO1221">
        <v>0</v>
      </c>
      <c r="BP1221">
        <v>0</v>
      </c>
      <c r="BQ1221">
        <v>2</v>
      </c>
      <c r="BR1221">
        <v>16</v>
      </c>
      <c r="BS1221">
        <v>0</v>
      </c>
      <c r="BT1221">
        <v>0</v>
      </c>
      <c r="BU1221">
        <v>3</v>
      </c>
      <c r="BV1221">
        <v>1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2</v>
      </c>
      <c r="CD1221">
        <v>0</v>
      </c>
      <c r="CE1221">
        <v>0</v>
      </c>
      <c r="CF1221">
        <v>26</v>
      </c>
      <c r="CG1221">
        <v>2</v>
      </c>
      <c r="CH1221">
        <v>16</v>
      </c>
      <c r="CI1221">
        <v>3</v>
      </c>
      <c r="CJ1221">
        <v>3</v>
      </c>
      <c r="CK1221">
        <v>3</v>
      </c>
      <c r="CL1221">
        <v>3</v>
      </c>
      <c r="CM1221">
        <v>3</v>
      </c>
      <c r="CN1221">
        <v>3</v>
      </c>
      <c r="CO1221">
        <v>0</v>
      </c>
      <c r="CP1221">
        <v>18</v>
      </c>
      <c r="CQ1221">
        <v>18</v>
      </c>
      <c r="CR1221">
        <v>18</v>
      </c>
      <c r="CS1221">
        <v>1</v>
      </c>
    </row>
    <row r="1222" spans="1:97" x14ac:dyDescent="0.25">
      <c r="A1222" t="s">
        <v>5667</v>
      </c>
      <c r="B1222">
        <v>2</v>
      </c>
      <c r="C1222" t="s">
        <v>5668</v>
      </c>
      <c r="D1222">
        <v>19</v>
      </c>
      <c r="E1222" t="s">
        <v>188</v>
      </c>
      <c r="F1222">
        <v>1</v>
      </c>
      <c r="G1222" t="s">
        <v>188</v>
      </c>
      <c r="H1222" t="s">
        <v>5669</v>
      </c>
      <c r="I1222">
        <v>0</v>
      </c>
      <c r="J1222" t="s">
        <v>188</v>
      </c>
      <c r="K1222" t="s">
        <v>189</v>
      </c>
      <c r="L1222" t="s">
        <v>31</v>
      </c>
      <c r="M1222" t="s">
        <v>37</v>
      </c>
      <c r="N1222" t="s">
        <v>35</v>
      </c>
      <c r="O1222" t="s">
        <v>29</v>
      </c>
      <c r="P1222" t="s">
        <v>5670</v>
      </c>
      <c r="Q1222" t="s">
        <v>5168</v>
      </c>
      <c r="R1222" t="s">
        <v>190</v>
      </c>
      <c r="S1222">
        <v>0</v>
      </c>
      <c r="T1222">
        <v>143</v>
      </c>
      <c r="U1222">
        <v>139</v>
      </c>
      <c r="V1222">
        <v>282</v>
      </c>
      <c r="W1222">
        <v>20</v>
      </c>
      <c r="X1222">
        <v>22</v>
      </c>
      <c r="Y1222">
        <v>42</v>
      </c>
      <c r="Z1222">
        <v>142</v>
      </c>
      <c r="AA1222">
        <v>137</v>
      </c>
      <c r="AB1222">
        <v>279</v>
      </c>
      <c r="AC1222">
        <v>13</v>
      </c>
      <c r="AD1222">
        <v>23</v>
      </c>
      <c r="AE1222">
        <v>36</v>
      </c>
      <c r="AF1222">
        <v>13</v>
      </c>
      <c r="AG1222">
        <v>23</v>
      </c>
      <c r="AH1222">
        <v>36</v>
      </c>
      <c r="AI1222">
        <v>26</v>
      </c>
      <c r="AJ1222">
        <v>28</v>
      </c>
      <c r="AK1222">
        <v>54</v>
      </c>
      <c r="AL1222">
        <v>26</v>
      </c>
      <c r="AM1222">
        <v>18</v>
      </c>
      <c r="AN1222">
        <v>44</v>
      </c>
      <c r="AO1222">
        <v>22</v>
      </c>
      <c r="AP1222">
        <v>25</v>
      </c>
      <c r="AQ1222">
        <v>47</v>
      </c>
      <c r="AR1222">
        <v>22</v>
      </c>
      <c r="AS1222">
        <v>23</v>
      </c>
      <c r="AT1222">
        <v>45</v>
      </c>
      <c r="AU1222">
        <v>29</v>
      </c>
      <c r="AV1222">
        <v>22</v>
      </c>
      <c r="AW1222">
        <v>51</v>
      </c>
      <c r="AX1222">
        <v>138</v>
      </c>
      <c r="AY1222">
        <v>139</v>
      </c>
      <c r="AZ1222">
        <v>277</v>
      </c>
      <c r="BA1222">
        <v>2</v>
      </c>
      <c r="BB1222">
        <v>2</v>
      </c>
      <c r="BC1222">
        <v>2</v>
      </c>
      <c r="BD1222">
        <v>2</v>
      </c>
      <c r="BE1222">
        <v>2</v>
      </c>
      <c r="BF1222">
        <v>2</v>
      </c>
      <c r="BG1222">
        <v>0</v>
      </c>
      <c r="BH1222">
        <v>12</v>
      </c>
      <c r="BI1222">
        <v>0</v>
      </c>
      <c r="BJ1222">
        <v>0</v>
      </c>
      <c r="BK1222">
        <v>1</v>
      </c>
      <c r="BL1222">
        <v>0</v>
      </c>
      <c r="BM1222">
        <v>1</v>
      </c>
      <c r="BN1222">
        <v>0</v>
      </c>
      <c r="BO1222">
        <v>0</v>
      </c>
      <c r="BP1222">
        <v>0</v>
      </c>
      <c r="BQ1222">
        <v>6</v>
      </c>
      <c r="BR1222">
        <v>6</v>
      </c>
      <c r="BS1222">
        <v>0</v>
      </c>
      <c r="BT1222">
        <v>0</v>
      </c>
      <c r="BU1222">
        <v>1</v>
      </c>
      <c r="BV1222">
        <v>1</v>
      </c>
      <c r="BW1222">
        <v>0</v>
      </c>
      <c r="BX1222">
        <v>0</v>
      </c>
      <c r="BY1222">
        <v>0</v>
      </c>
      <c r="BZ1222">
        <v>0</v>
      </c>
      <c r="CA1222">
        <v>1</v>
      </c>
      <c r="CB1222">
        <v>1</v>
      </c>
      <c r="CC1222">
        <v>0</v>
      </c>
      <c r="CD1222">
        <v>3</v>
      </c>
      <c r="CE1222">
        <v>0</v>
      </c>
      <c r="CF1222">
        <v>21</v>
      </c>
      <c r="CG1222">
        <v>6</v>
      </c>
      <c r="CH1222">
        <v>6</v>
      </c>
      <c r="CI1222">
        <v>2</v>
      </c>
      <c r="CJ1222">
        <v>2</v>
      </c>
      <c r="CK1222">
        <v>2</v>
      </c>
      <c r="CL1222">
        <v>2</v>
      </c>
      <c r="CM1222">
        <v>2</v>
      </c>
      <c r="CN1222">
        <v>2</v>
      </c>
      <c r="CO1222">
        <v>0</v>
      </c>
      <c r="CP1222">
        <v>12</v>
      </c>
      <c r="CQ1222">
        <v>12</v>
      </c>
      <c r="CR1222">
        <v>12</v>
      </c>
      <c r="CS1222">
        <v>1</v>
      </c>
    </row>
    <row r="1223" spans="1:97" x14ac:dyDescent="0.25">
      <c r="A1223" t="s">
        <v>5671</v>
      </c>
      <c r="B1223">
        <v>1</v>
      </c>
      <c r="C1223" t="s">
        <v>2423</v>
      </c>
      <c r="D1223">
        <v>4</v>
      </c>
      <c r="E1223" t="s">
        <v>386</v>
      </c>
      <c r="F1223">
        <v>1</v>
      </c>
      <c r="G1223" t="s">
        <v>387</v>
      </c>
      <c r="H1223" t="s">
        <v>5672</v>
      </c>
      <c r="I1223">
        <v>0</v>
      </c>
      <c r="J1223" t="s">
        <v>188</v>
      </c>
      <c r="K1223" t="s">
        <v>189</v>
      </c>
      <c r="L1223" t="s">
        <v>31</v>
      </c>
      <c r="M1223" t="s">
        <v>37</v>
      </c>
      <c r="N1223" t="s">
        <v>35</v>
      </c>
      <c r="O1223" t="s">
        <v>29</v>
      </c>
      <c r="P1223" t="s">
        <v>4011</v>
      </c>
      <c r="Q1223" t="s">
        <v>2772</v>
      </c>
      <c r="R1223" t="s">
        <v>190</v>
      </c>
      <c r="S1223">
        <v>0</v>
      </c>
      <c r="T1223">
        <v>182</v>
      </c>
      <c r="U1223">
        <v>168</v>
      </c>
      <c r="V1223">
        <v>350</v>
      </c>
      <c r="W1223">
        <v>22</v>
      </c>
      <c r="X1223">
        <v>26</v>
      </c>
      <c r="Y1223">
        <v>48</v>
      </c>
      <c r="Z1223">
        <v>176</v>
      </c>
      <c r="AA1223">
        <v>167</v>
      </c>
      <c r="AB1223">
        <v>343</v>
      </c>
      <c r="AC1223">
        <v>25</v>
      </c>
      <c r="AD1223">
        <v>29</v>
      </c>
      <c r="AE1223">
        <v>54</v>
      </c>
      <c r="AF1223">
        <v>25</v>
      </c>
      <c r="AG1223">
        <v>29</v>
      </c>
      <c r="AH1223">
        <v>54</v>
      </c>
      <c r="AI1223">
        <v>24</v>
      </c>
      <c r="AJ1223">
        <v>38</v>
      </c>
      <c r="AK1223">
        <v>62</v>
      </c>
      <c r="AL1223">
        <v>31</v>
      </c>
      <c r="AM1223">
        <v>31</v>
      </c>
      <c r="AN1223">
        <v>62</v>
      </c>
      <c r="AO1223">
        <v>38</v>
      </c>
      <c r="AP1223">
        <v>27</v>
      </c>
      <c r="AQ1223">
        <v>65</v>
      </c>
      <c r="AR1223">
        <v>29</v>
      </c>
      <c r="AS1223">
        <v>20</v>
      </c>
      <c r="AT1223">
        <v>49</v>
      </c>
      <c r="AU1223">
        <v>38</v>
      </c>
      <c r="AV1223">
        <v>24</v>
      </c>
      <c r="AW1223">
        <v>62</v>
      </c>
      <c r="AX1223">
        <v>185</v>
      </c>
      <c r="AY1223">
        <v>169</v>
      </c>
      <c r="AZ1223">
        <v>354</v>
      </c>
      <c r="BA1223">
        <v>2</v>
      </c>
      <c r="BB1223">
        <v>2</v>
      </c>
      <c r="BC1223">
        <v>2</v>
      </c>
      <c r="BD1223">
        <v>2</v>
      </c>
      <c r="BE1223">
        <v>2</v>
      </c>
      <c r="BF1223">
        <v>2</v>
      </c>
      <c r="BG1223">
        <v>0</v>
      </c>
      <c r="BH1223">
        <v>12</v>
      </c>
      <c r="BI1223">
        <v>0</v>
      </c>
      <c r="BJ1223">
        <v>0</v>
      </c>
      <c r="BK1223">
        <v>0</v>
      </c>
      <c r="BL1223">
        <v>1</v>
      </c>
      <c r="BM1223">
        <v>0</v>
      </c>
      <c r="BN1223">
        <v>0</v>
      </c>
      <c r="BO1223">
        <v>0</v>
      </c>
      <c r="BP1223">
        <v>1</v>
      </c>
      <c r="BQ1223">
        <v>2</v>
      </c>
      <c r="BR1223">
        <v>10</v>
      </c>
      <c r="BS1223">
        <v>0</v>
      </c>
      <c r="BT1223">
        <v>0</v>
      </c>
      <c r="BU1223">
        <v>2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2</v>
      </c>
      <c r="CD1223">
        <v>0</v>
      </c>
      <c r="CE1223">
        <v>0</v>
      </c>
      <c r="CF1223">
        <v>18</v>
      </c>
      <c r="CG1223">
        <v>2</v>
      </c>
      <c r="CH1223">
        <v>10</v>
      </c>
      <c r="CI1223">
        <v>2</v>
      </c>
      <c r="CJ1223">
        <v>2</v>
      </c>
      <c r="CK1223">
        <v>2</v>
      </c>
      <c r="CL1223">
        <v>2</v>
      </c>
      <c r="CM1223">
        <v>2</v>
      </c>
      <c r="CN1223">
        <v>2</v>
      </c>
      <c r="CO1223">
        <v>0</v>
      </c>
      <c r="CP1223">
        <v>12</v>
      </c>
      <c r="CQ1223">
        <v>12</v>
      </c>
      <c r="CR1223">
        <v>12</v>
      </c>
      <c r="CS1223">
        <v>1</v>
      </c>
    </row>
    <row r="1224" spans="1:97" x14ac:dyDescent="0.25">
      <c r="A1224" t="s">
        <v>5673</v>
      </c>
      <c r="B1224">
        <v>2</v>
      </c>
      <c r="C1224" t="s">
        <v>5674</v>
      </c>
      <c r="D1224">
        <v>37</v>
      </c>
      <c r="E1224" t="s">
        <v>216</v>
      </c>
      <c r="F1224">
        <v>1</v>
      </c>
      <c r="G1224" t="s">
        <v>380</v>
      </c>
      <c r="H1224" t="s">
        <v>5675</v>
      </c>
      <c r="I1224">
        <v>2440</v>
      </c>
      <c r="J1224" t="s">
        <v>217</v>
      </c>
      <c r="K1224" t="s">
        <v>189</v>
      </c>
      <c r="L1224" t="s">
        <v>31</v>
      </c>
      <c r="M1224" t="s">
        <v>37</v>
      </c>
      <c r="N1224" t="s">
        <v>35</v>
      </c>
      <c r="O1224" t="s">
        <v>29</v>
      </c>
      <c r="P1224" t="s">
        <v>5442</v>
      </c>
      <c r="Q1224" t="s">
        <v>4029</v>
      </c>
      <c r="R1224" t="s">
        <v>218</v>
      </c>
      <c r="S1224">
        <v>0</v>
      </c>
      <c r="T1224">
        <v>139</v>
      </c>
      <c r="U1224">
        <v>138</v>
      </c>
      <c r="V1224">
        <v>277</v>
      </c>
      <c r="W1224">
        <v>23</v>
      </c>
      <c r="X1224">
        <v>26</v>
      </c>
      <c r="Y1224">
        <v>49</v>
      </c>
      <c r="Z1224">
        <v>139</v>
      </c>
      <c r="AA1224">
        <v>138</v>
      </c>
      <c r="AB1224">
        <v>277</v>
      </c>
      <c r="AC1224">
        <v>28</v>
      </c>
      <c r="AD1224">
        <v>21</v>
      </c>
      <c r="AE1224">
        <v>49</v>
      </c>
      <c r="AF1224">
        <v>28</v>
      </c>
      <c r="AG1224">
        <v>21</v>
      </c>
      <c r="AH1224">
        <v>49</v>
      </c>
      <c r="AI1224">
        <v>21</v>
      </c>
      <c r="AJ1224">
        <v>26</v>
      </c>
      <c r="AK1224">
        <v>47</v>
      </c>
      <c r="AL1224">
        <v>19</v>
      </c>
      <c r="AM1224">
        <v>28</v>
      </c>
      <c r="AN1224">
        <v>47</v>
      </c>
      <c r="AO1224">
        <v>19</v>
      </c>
      <c r="AP1224">
        <v>9</v>
      </c>
      <c r="AQ1224">
        <v>28</v>
      </c>
      <c r="AR1224">
        <v>20</v>
      </c>
      <c r="AS1224">
        <v>15</v>
      </c>
      <c r="AT1224">
        <v>35</v>
      </c>
      <c r="AU1224">
        <v>26</v>
      </c>
      <c r="AV1224">
        <v>25</v>
      </c>
      <c r="AW1224">
        <v>51</v>
      </c>
      <c r="AX1224">
        <v>133</v>
      </c>
      <c r="AY1224">
        <v>124</v>
      </c>
      <c r="AZ1224">
        <v>257</v>
      </c>
      <c r="BA1224">
        <v>2</v>
      </c>
      <c r="BB1224">
        <v>2</v>
      </c>
      <c r="BC1224">
        <v>2</v>
      </c>
      <c r="BD1224">
        <v>2</v>
      </c>
      <c r="BE1224">
        <v>2</v>
      </c>
      <c r="BF1224">
        <v>2</v>
      </c>
      <c r="BG1224">
        <v>0</v>
      </c>
      <c r="BH1224">
        <v>12</v>
      </c>
      <c r="BI1224">
        <v>0</v>
      </c>
      <c r="BJ1224">
        <v>0</v>
      </c>
      <c r="BK1224">
        <v>0</v>
      </c>
      <c r="BL1224">
        <v>1</v>
      </c>
      <c r="BM1224">
        <v>0</v>
      </c>
      <c r="BN1224">
        <v>0</v>
      </c>
      <c r="BO1224">
        <v>0</v>
      </c>
      <c r="BP1224">
        <v>0</v>
      </c>
      <c r="BQ1224">
        <v>4</v>
      </c>
      <c r="BR1224">
        <v>8</v>
      </c>
      <c r="BS1224">
        <v>0</v>
      </c>
      <c r="BT1224">
        <v>0</v>
      </c>
      <c r="BU1224">
        <v>2</v>
      </c>
      <c r="BV1224">
        <v>2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2</v>
      </c>
      <c r="CD1224">
        <v>0</v>
      </c>
      <c r="CE1224">
        <v>0</v>
      </c>
      <c r="CF1224">
        <v>19</v>
      </c>
      <c r="CG1224">
        <v>4</v>
      </c>
      <c r="CH1224">
        <v>8</v>
      </c>
      <c r="CI1224">
        <v>2</v>
      </c>
      <c r="CJ1224">
        <v>2</v>
      </c>
      <c r="CK1224">
        <v>2</v>
      </c>
      <c r="CL1224">
        <v>2</v>
      </c>
      <c r="CM1224">
        <v>2</v>
      </c>
      <c r="CN1224">
        <v>2</v>
      </c>
      <c r="CO1224">
        <v>0</v>
      </c>
      <c r="CP1224">
        <v>12</v>
      </c>
      <c r="CQ1224">
        <v>14</v>
      </c>
      <c r="CR1224">
        <v>12</v>
      </c>
      <c r="CS1224">
        <v>1</v>
      </c>
    </row>
    <row r="1225" spans="1:97" x14ac:dyDescent="0.25">
      <c r="A1225" t="s">
        <v>5676</v>
      </c>
      <c r="B1225">
        <v>2</v>
      </c>
      <c r="C1225" t="s">
        <v>545</v>
      </c>
      <c r="D1225">
        <v>37</v>
      </c>
      <c r="E1225" t="s">
        <v>216</v>
      </c>
      <c r="F1225">
        <v>1</v>
      </c>
      <c r="G1225" t="s">
        <v>380</v>
      </c>
      <c r="H1225" t="s">
        <v>5666</v>
      </c>
      <c r="I1225">
        <v>0</v>
      </c>
      <c r="J1225" t="s">
        <v>217</v>
      </c>
      <c r="K1225" t="s">
        <v>189</v>
      </c>
      <c r="L1225" t="s">
        <v>31</v>
      </c>
      <c r="M1225" t="s">
        <v>37</v>
      </c>
      <c r="N1225" t="s">
        <v>35</v>
      </c>
      <c r="O1225" t="s">
        <v>29</v>
      </c>
      <c r="P1225" t="s">
        <v>5622</v>
      </c>
      <c r="Q1225" t="s">
        <v>4033</v>
      </c>
      <c r="R1225" t="s">
        <v>218</v>
      </c>
      <c r="S1225">
        <v>0</v>
      </c>
      <c r="T1225">
        <v>268</v>
      </c>
      <c r="U1225">
        <v>235</v>
      </c>
      <c r="V1225">
        <v>503</v>
      </c>
      <c r="W1225">
        <v>44</v>
      </c>
      <c r="X1225">
        <v>40</v>
      </c>
      <c r="Y1225">
        <v>84</v>
      </c>
      <c r="Z1225">
        <v>253</v>
      </c>
      <c r="AA1225">
        <v>228</v>
      </c>
      <c r="AB1225">
        <v>481</v>
      </c>
      <c r="AC1225">
        <v>39</v>
      </c>
      <c r="AD1225">
        <v>41</v>
      </c>
      <c r="AE1225">
        <v>80</v>
      </c>
      <c r="AF1225">
        <v>43</v>
      </c>
      <c r="AG1225">
        <v>41</v>
      </c>
      <c r="AH1225">
        <v>84</v>
      </c>
      <c r="AI1225">
        <v>41</v>
      </c>
      <c r="AJ1225">
        <v>39</v>
      </c>
      <c r="AK1225">
        <v>80</v>
      </c>
      <c r="AL1225">
        <v>42</v>
      </c>
      <c r="AM1225">
        <v>43</v>
      </c>
      <c r="AN1225">
        <v>85</v>
      </c>
      <c r="AO1225">
        <v>51</v>
      </c>
      <c r="AP1225">
        <v>35</v>
      </c>
      <c r="AQ1225">
        <v>86</v>
      </c>
      <c r="AR1225">
        <v>48</v>
      </c>
      <c r="AS1225">
        <v>40</v>
      </c>
      <c r="AT1225">
        <v>88</v>
      </c>
      <c r="AU1225">
        <v>45</v>
      </c>
      <c r="AV1225">
        <v>35</v>
      </c>
      <c r="AW1225">
        <v>80</v>
      </c>
      <c r="AX1225">
        <v>270</v>
      </c>
      <c r="AY1225">
        <v>233</v>
      </c>
      <c r="AZ1225">
        <v>503</v>
      </c>
      <c r="BA1225">
        <v>3</v>
      </c>
      <c r="BB1225">
        <v>3</v>
      </c>
      <c r="BC1225">
        <v>3</v>
      </c>
      <c r="BD1225">
        <v>3</v>
      </c>
      <c r="BE1225">
        <v>3</v>
      </c>
      <c r="BF1225">
        <v>3</v>
      </c>
      <c r="BG1225">
        <v>0</v>
      </c>
      <c r="BH1225">
        <v>18</v>
      </c>
      <c r="BI1225">
        <v>0</v>
      </c>
      <c r="BJ1225">
        <v>0</v>
      </c>
      <c r="BK1225">
        <v>0</v>
      </c>
      <c r="BL1225">
        <v>1</v>
      </c>
      <c r="BM1225">
        <v>1</v>
      </c>
      <c r="BN1225">
        <v>0</v>
      </c>
      <c r="BO1225">
        <v>0</v>
      </c>
      <c r="BP1225">
        <v>0</v>
      </c>
      <c r="BQ1225">
        <v>5</v>
      </c>
      <c r="BR1225">
        <v>13</v>
      </c>
      <c r="BS1225">
        <v>0</v>
      </c>
      <c r="BT1225">
        <v>0</v>
      </c>
      <c r="BU1225">
        <v>3</v>
      </c>
      <c r="BV1225">
        <v>2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1</v>
      </c>
      <c r="CD1225">
        <v>1</v>
      </c>
      <c r="CE1225">
        <v>0</v>
      </c>
      <c r="CF1225">
        <v>27</v>
      </c>
      <c r="CG1225">
        <v>5</v>
      </c>
      <c r="CH1225">
        <v>13</v>
      </c>
      <c r="CI1225">
        <v>3</v>
      </c>
      <c r="CJ1225">
        <v>3</v>
      </c>
      <c r="CK1225">
        <v>3</v>
      </c>
      <c r="CL1225">
        <v>3</v>
      </c>
      <c r="CM1225">
        <v>3</v>
      </c>
      <c r="CN1225">
        <v>3</v>
      </c>
      <c r="CO1225">
        <v>0</v>
      </c>
      <c r="CP1225">
        <v>18</v>
      </c>
      <c r="CQ1225">
        <v>18</v>
      </c>
      <c r="CR1225">
        <v>18</v>
      </c>
      <c r="CS1225">
        <v>1</v>
      </c>
    </row>
    <row r="1226" spans="1:97" x14ac:dyDescent="0.25">
      <c r="A1226" t="s">
        <v>5677</v>
      </c>
      <c r="B1226">
        <v>1</v>
      </c>
      <c r="C1226" t="s">
        <v>5678</v>
      </c>
      <c r="D1226">
        <v>19</v>
      </c>
      <c r="E1226" t="s">
        <v>188</v>
      </c>
      <c r="F1226">
        <v>1</v>
      </c>
      <c r="G1226" t="s">
        <v>188</v>
      </c>
      <c r="H1226" t="s">
        <v>5679</v>
      </c>
      <c r="I1226">
        <v>0</v>
      </c>
      <c r="J1226" t="s">
        <v>188</v>
      </c>
      <c r="K1226" t="s">
        <v>189</v>
      </c>
      <c r="L1226" t="s">
        <v>31</v>
      </c>
      <c r="M1226" t="s">
        <v>37</v>
      </c>
      <c r="N1226" t="s">
        <v>35</v>
      </c>
      <c r="O1226" t="s">
        <v>29</v>
      </c>
      <c r="P1226" t="s">
        <v>5670</v>
      </c>
      <c r="Q1226" t="s">
        <v>5168</v>
      </c>
      <c r="R1226" t="s">
        <v>190</v>
      </c>
      <c r="S1226">
        <v>0</v>
      </c>
      <c r="T1226">
        <v>182</v>
      </c>
      <c r="U1226">
        <v>168</v>
      </c>
      <c r="V1226">
        <v>350</v>
      </c>
      <c r="W1226">
        <v>27</v>
      </c>
      <c r="X1226">
        <v>33</v>
      </c>
      <c r="Y1226">
        <v>60</v>
      </c>
      <c r="Z1226">
        <v>182</v>
      </c>
      <c r="AA1226">
        <v>166</v>
      </c>
      <c r="AB1226">
        <v>348</v>
      </c>
      <c r="AC1226">
        <v>20</v>
      </c>
      <c r="AD1226">
        <v>38</v>
      </c>
      <c r="AE1226">
        <v>58</v>
      </c>
      <c r="AF1226">
        <v>20</v>
      </c>
      <c r="AG1226">
        <v>38</v>
      </c>
      <c r="AH1226">
        <v>58</v>
      </c>
      <c r="AI1226">
        <v>29</v>
      </c>
      <c r="AJ1226">
        <v>28</v>
      </c>
      <c r="AK1226">
        <v>57</v>
      </c>
      <c r="AL1226">
        <v>31</v>
      </c>
      <c r="AM1226">
        <v>26</v>
      </c>
      <c r="AN1226">
        <v>57</v>
      </c>
      <c r="AO1226">
        <v>31</v>
      </c>
      <c r="AP1226">
        <v>22</v>
      </c>
      <c r="AQ1226">
        <v>53</v>
      </c>
      <c r="AR1226">
        <v>33</v>
      </c>
      <c r="AS1226">
        <v>27</v>
      </c>
      <c r="AT1226">
        <v>60</v>
      </c>
      <c r="AU1226">
        <v>30</v>
      </c>
      <c r="AV1226">
        <v>32</v>
      </c>
      <c r="AW1226">
        <v>62</v>
      </c>
      <c r="AX1226">
        <v>174</v>
      </c>
      <c r="AY1226">
        <v>173</v>
      </c>
      <c r="AZ1226">
        <v>347</v>
      </c>
      <c r="BA1226">
        <v>2</v>
      </c>
      <c r="BB1226">
        <v>2</v>
      </c>
      <c r="BC1226">
        <v>2</v>
      </c>
      <c r="BD1226">
        <v>2</v>
      </c>
      <c r="BE1226">
        <v>2</v>
      </c>
      <c r="BF1226">
        <v>2</v>
      </c>
      <c r="BG1226">
        <v>0</v>
      </c>
      <c r="BH1226">
        <v>12</v>
      </c>
      <c r="BI1226">
        <v>0</v>
      </c>
      <c r="BJ1226">
        <v>0</v>
      </c>
      <c r="BK1226">
        <v>0</v>
      </c>
      <c r="BL1226">
        <v>1</v>
      </c>
      <c r="BM1226">
        <v>0</v>
      </c>
      <c r="BN1226">
        <v>1</v>
      </c>
      <c r="BO1226">
        <v>0</v>
      </c>
      <c r="BP1226">
        <v>0</v>
      </c>
      <c r="BQ1226">
        <v>4</v>
      </c>
      <c r="BR1226">
        <v>8</v>
      </c>
      <c r="BS1226">
        <v>0</v>
      </c>
      <c r="BT1226">
        <v>0</v>
      </c>
      <c r="BU1226">
        <v>0</v>
      </c>
      <c r="BV1226">
        <v>1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1</v>
      </c>
      <c r="CD1226">
        <v>1</v>
      </c>
      <c r="CE1226">
        <v>0</v>
      </c>
      <c r="CF1226">
        <v>17</v>
      </c>
      <c r="CG1226">
        <v>4</v>
      </c>
      <c r="CH1226">
        <v>8</v>
      </c>
      <c r="CI1226">
        <v>2</v>
      </c>
      <c r="CJ1226">
        <v>2</v>
      </c>
      <c r="CK1226">
        <v>2</v>
      </c>
      <c r="CL1226">
        <v>2</v>
      </c>
      <c r="CM1226">
        <v>2</v>
      </c>
      <c r="CN1226">
        <v>2</v>
      </c>
      <c r="CO1226">
        <v>0</v>
      </c>
      <c r="CP1226">
        <v>12</v>
      </c>
      <c r="CQ1226">
        <v>12</v>
      </c>
      <c r="CR1226">
        <v>12</v>
      </c>
      <c r="CS1226">
        <v>1</v>
      </c>
    </row>
    <row r="1227" spans="1:97" x14ac:dyDescent="0.25">
      <c r="A1227" t="s">
        <v>5680</v>
      </c>
      <c r="B1227">
        <v>1</v>
      </c>
      <c r="C1227" t="s">
        <v>5681</v>
      </c>
      <c r="D1227">
        <v>37</v>
      </c>
      <c r="E1227" t="s">
        <v>216</v>
      </c>
      <c r="F1227">
        <v>1</v>
      </c>
      <c r="G1227" t="s">
        <v>380</v>
      </c>
      <c r="H1227" t="s">
        <v>5675</v>
      </c>
      <c r="I1227">
        <v>2440</v>
      </c>
      <c r="J1227" t="s">
        <v>217</v>
      </c>
      <c r="K1227" t="s">
        <v>189</v>
      </c>
      <c r="L1227" t="s">
        <v>31</v>
      </c>
      <c r="M1227" t="s">
        <v>37</v>
      </c>
      <c r="N1227" t="s">
        <v>35</v>
      </c>
      <c r="O1227" t="s">
        <v>29</v>
      </c>
      <c r="P1227" t="s">
        <v>5442</v>
      </c>
      <c r="Q1227" t="s">
        <v>4029</v>
      </c>
      <c r="R1227" t="s">
        <v>218</v>
      </c>
      <c r="S1227">
        <v>0</v>
      </c>
      <c r="T1227">
        <v>203</v>
      </c>
      <c r="U1227">
        <v>148</v>
      </c>
      <c r="V1227">
        <v>351</v>
      </c>
      <c r="W1227">
        <v>37</v>
      </c>
      <c r="X1227">
        <v>21</v>
      </c>
      <c r="Y1227">
        <v>58</v>
      </c>
      <c r="Z1227">
        <v>200</v>
      </c>
      <c r="AA1227">
        <v>146</v>
      </c>
      <c r="AB1227">
        <v>346</v>
      </c>
      <c r="AC1227">
        <v>29</v>
      </c>
      <c r="AD1227">
        <v>20</v>
      </c>
      <c r="AE1227">
        <v>49</v>
      </c>
      <c r="AF1227">
        <v>29</v>
      </c>
      <c r="AG1227">
        <v>21</v>
      </c>
      <c r="AH1227">
        <v>50</v>
      </c>
      <c r="AI1227">
        <v>48</v>
      </c>
      <c r="AJ1227">
        <v>30</v>
      </c>
      <c r="AK1227">
        <v>78</v>
      </c>
      <c r="AL1227">
        <v>36</v>
      </c>
      <c r="AM1227">
        <v>21</v>
      </c>
      <c r="AN1227">
        <v>57</v>
      </c>
      <c r="AO1227">
        <v>38</v>
      </c>
      <c r="AP1227">
        <v>21</v>
      </c>
      <c r="AQ1227">
        <v>59</v>
      </c>
      <c r="AR1227">
        <v>25</v>
      </c>
      <c r="AS1227">
        <v>33</v>
      </c>
      <c r="AT1227">
        <v>58</v>
      </c>
      <c r="AU1227">
        <v>31</v>
      </c>
      <c r="AV1227">
        <v>26</v>
      </c>
      <c r="AW1227">
        <v>57</v>
      </c>
      <c r="AX1227">
        <v>207</v>
      </c>
      <c r="AY1227">
        <v>152</v>
      </c>
      <c r="AZ1227">
        <v>359</v>
      </c>
      <c r="BA1227">
        <v>2</v>
      </c>
      <c r="BB1227">
        <v>3</v>
      </c>
      <c r="BC1227">
        <v>2</v>
      </c>
      <c r="BD1227">
        <v>2</v>
      </c>
      <c r="BE1227">
        <v>2</v>
      </c>
      <c r="BF1227">
        <v>2</v>
      </c>
      <c r="BG1227">
        <v>0</v>
      </c>
      <c r="BH1227">
        <v>13</v>
      </c>
      <c r="BI1227">
        <v>0</v>
      </c>
      <c r="BJ1227">
        <v>0</v>
      </c>
      <c r="BK1227">
        <v>0</v>
      </c>
      <c r="BL1227">
        <v>1</v>
      </c>
      <c r="BM1227">
        <v>1</v>
      </c>
      <c r="BN1227">
        <v>0</v>
      </c>
      <c r="BO1227">
        <v>0</v>
      </c>
      <c r="BP1227">
        <v>0</v>
      </c>
      <c r="BQ1227">
        <v>5</v>
      </c>
      <c r="BR1227">
        <v>8</v>
      </c>
      <c r="BS1227">
        <v>0</v>
      </c>
      <c r="BT1227">
        <v>0</v>
      </c>
      <c r="BU1227">
        <v>0</v>
      </c>
      <c r="BV1227">
        <v>3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1</v>
      </c>
      <c r="CE1227">
        <v>0</v>
      </c>
      <c r="CF1227">
        <v>19</v>
      </c>
      <c r="CG1227">
        <v>5</v>
      </c>
      <c r="CH1227">
        <v>8</v>
      </c>
      <c r="CI1227">
        <v>2</v>
      </c>
      <c r="CJ1227">
        <v>3</v>
      </c>
      <c r="CK1227">
        <v>2</v>
      </c>
      <c r="CL1227">
        <v>2</v>
      </c>
      <c r="CM1227">
        <v>2</v>
      </c>
      <c r="CN1227">
        <v>2</v>
      </c>
      <c r="CO1227">
        <v>0</v>
      </c>
      <c r="CP1227">
        <v>13</v>
      </c>
      <c r="CQ1227">
        <v>14</v>
      </c>
      <c r="CR1227">
        <v>13</v>
      </c>
      <c r="CS1227">
        <v>1</v>
      </c>
    </row>
    <row r="1228" spans="1:97" x14ac:dyDescent="0.25">
      <c r="A1228" t="s">
        <v>5682</v>
      </c>
      <c r="B1228">
        <v>1</v>
      </c>
      <c r="C1228" t="s">
        <v>965</v>
      </c>
      <c r="D1228">
        <v>37</v>
      </c>
      <c r="E1228" t="s">
        <v>216</v>
      </c>
      <c r="F1228">
        <v>1</v>
      </c>
      <c r="G1228" t="s">
        <v>380</v>
      </c>
      <c r="H1228" t="s">
        <v>5683</v>
      </c>
      <c r="I1228">
        <v>0</v>
      </c>
      <c r="J1228" t="s">
        <v>217</v>
      </c>
      <c r="K1228" t="s">
        <v>189</v>
      </c>
      <c r="L1228" t="s">
        <v>31</v>
      </c>
      <c r="M1228" t="s">
        <v>37</v>
      </c>
      <c r="N1228" t="s">
        <v>35</v>
      </c>
      <c r="O1228" t="s">
        <v>29</v>
      </c>
      <c r="P1228" t="s">
        <v>5579</v>
      </c>
      <c r="Q1228" t="s">
        <v>2939</v>
      </c>
      <c r="R1228" t="s">
        <v>218</v>
      </c>
      <c r="S1228">
        <v>0</v>
      </c>
      <c r="T1228">
        <v>294</v>
      </c>
      <c r="U1228">
        <v>288</v>
      </c>
      <c r="V1228">
        <v>582</v>
      </c>
      <c r="W1228">
        <v>51</v>
      </c>
      <c r="X1228">
        <v>51</v>
      </c>
      <c r="Y1228">
        <v>102</v>
      </c>
      <c r="Z1228">
        <v>294</v>
      </c>
      <c r="AA1228">
        <v>288</v>
      </c>
      <c r="AB1228">
        <v>582</v>
      </c>
      <c r="AC1228">
        <v>46</v>
      </c>
      <c r="AD1228">
        <v>47</v>
      </c>
      <c r="AE1228">
        <v>93</v>
      </c>
      <c r="AF1228">
        <v>46</v>
      </c>
      <c r="AG1228">
        <v>47</v>
      </c>
      <c r="AH1228">
        <v>93</v>
      </c>
      <c r="AI1228">
        <v>53</v>
      </c>
      <c r="AJ1228">
        <v>51</v>
      </c>
      <c r="AK1228">
        <v>104</v>
      </c>
      <c r="AL1228">
        <v>48</v>
      </c>
      <c r="AM1228">
        <v>52</v>
      </c>
      <c r="AN1228">
        <v>100</v>
      </c>
      <c r="AO1228">
        <v>52</v>
      </c>
      <c r="AP1228">
        <v>46</v>
      </c>
      <c r="AQ1228">
        <v>98</v>
      </c>
      <c r="AR1228">
        <v>52</v>
      </c>
      <c r="AS1228">
        <v>43</v>
      </c>
      <c r="AT1228">
        <v>95</v>
      </c>
      <c r="AU1228">
        <v>48</v>
      </c>
      <c r="AV1228">
        <v>51</v>
      </c>
      <c r="AW1228">
        <v>99</v>
      </c>
      <c r="AX1228">
        <v>299</v>
      </c>
      <c r="AY1228">
        <v>290</v>
      </c>
      <c r="AZ1228">
        <v>589</v>
      </c>
      <c r="BA1228">
        <v>3</v>
      </c>
      <c r="BB1228">
        <v>3</v>
      </c>
      <c r="BC1228">
        <v>3</v>
      </c>
      <c r="BD1228">
        <v>3</v>
      </c>
      <c r="BE1228">
        <v>3</v>
      </c>
      <c r="BF1228">
        <v>3</v>
      </c>
      <c r="BG1228">
        <v>0</v>
      </c>
      <c r="BH1228">
        <v>18</v>
      </c>
      <c r="BI1228">
        <v>0</v>
      </c>
      <c r="BJ1228">
        <v>0</v>
      </c>
      <c r="BK1228">
        <v>1</v>
      </c>
      <c r="BL1228">
        <v>0</v>
      </c>
      <c r="BM1228">
        <v>0</v>
      </c>
      <c r="BN1228">
        <v>1</v>
      </c>
      <c r="BO1228">
        <v>0</v>
      </c>
      <c r="BP1228">
        <v>1</v>
      </c>
      <c r="BQ1228">
        <v>3</v>
      </c>
      <c r="BR1228">
        <v>15</v>
      </c>
      <c r="BS1228">
        <v>0</v>
      </c>
      <c r="BT1228">
        <v>0</v>
      </c>
      <c r="BU1228">
        <v>5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2</v>
      </c>
      <c r="CD1228">
        <v>0</v>
      </c>
      <c r="CE1228">
        <v>0</v>
      </c>
      <c r="CF1228">
        <v>28</v>
      </c>
      <c r="CG1228">
        <v>3</v>
      </c>
      <c r="CH1228">
        <v>15</v>
      </c>
      <c r="CI1228">
        <v>3</v>
      </c>
      <c r="CJ1228">
        <v>3</v>
      </c>
      <c r="CK1228">
        <v>3</v>
      </c>
      <c r="CL1228">
        <v>3</v>
      </c>
      <c r="CM1228">
        <v>3</v>
      </c>
      <c r="CN1228">
        <v>3</v>
      </c>
      <c r="CO1228">
        <v>0</v>
      </c>
      <c r="CP1228">
        <v>18</v>
      </c>
      <c r="CQ1228">
        <v>20</v>
      </c>
      <c r="CR1228">
        <v>18</v>
      </c>
      <c r="CS1228">
        <v>1</v>
      </c>
    </row>
    <row r="1229" spans="1:97" x14ac:dyDescent="0.25">
      <c r="A1229" t="s">
        <v>5684</v>
      </c>
      <c r="B1229">
        <v>2</v>
      </c>
      <c r="C1229" t="s">
        <v>1737</v>
      </c>
      <c r="D1229">
        <v>37</v>
      </c>
      <c r="E1229" t="s">
        <v>216</v>
      </c>
      <c r="F1229">
        <v>1</v>
      </c>
      <c r="G1229" t="s">
        <v>380</v>
      </c>
      <c r="H1229" t="s">
        <v>5683</v>
      </c>
      <c r="I1229">
        <v>0</v>
      </c>
      <c r="J1229" t="s">
        <v>217</v>
      </c>
      <c r="K1229" t="s">
        <v>189</v>
      </c>
      <c r="L1229" t="s">
        <v>31</v>
      </c>
      <c r="M1229" t="s">
        <v>37</v>
      </c>
      <c r="N1229" t="s">
        <v>35</v>
      </c>
      <c r="O1229" t="s">
        <v>29</v>
      </c>
      <c r="P1229" t="s">
        <v>5579</v>
      </c>
      <c r="Q1229" t="s">
        <v>2939</v>
      </c>
      <c r="R1229" t="s">
        <v>218</v>
      </c>
      <c r="S1229">
        <v>0</v>
      </c>
      <c r="T1229">
        <v>279</v>
      </c>
      <c r="U1229">
        <v>259</v>
      </c>
      <c r="V1229">
        <v>538</v>
      </c>
      <c r="W1229">
        <v>46</v>
      </c>
      <c r="X1229">
        <v>56</v>
      </c>
      <c r="Y1229">
        <v>102</v>
      </c>
      <c r="Z1229">
        <v>279</v>
      </c>
      <c r="AA1229">
        <v>259</v>
      </c>
      <c r="AB1229">
        <v>538</v>
      </c>
      <c r="AC1229">
        <v>35</v>
      </c>
      <c r="AD1229">
        <v>42</v>
      </c>
      <c r="AE1229">
        <v>77</v>
      </c>
      <c r="AF1229">
        <v>37</v>
      </c>
      <c r="AG1229">
        <v>48</v>
      </c>
      <c r="AH1229">
        <v>85</v>
      </c>
      <c r="AI1229">
        <v>34</v>
      </c>
      <c r="AJ1229">
        <v>36</v>
      </c>
      <c r="AK1229">
        <v>70</v>
      </c>
      <c r="AL1229">
        <v>44</v>
      </c>
      <c r="AM1229">
        <v>54</v>
      </c>
      <c r="AN1229">
        <v>98</v>
      </c>
      <c r="AO1229">
        <v>40</v>
      </c>
      <c r="AP1229">
        <v>29</v>
      </c>
      <c r="AQ1229">
        <v>69</v>
      </c>
      <c r="AR1229">
        <v>56</v>
      </c>
      <c r="AS1229">
        <v>47</v>
      </c>
      <c r="AT1229">
        <v>103</v>
      </c>
      <c r="AU1229">
        <v>55</v>
      </c>
      <c r="AV1229">
        <v>44</v>
      </c>
      <c r="AW1229">
        <v>99</v>
      </c>
      <c r="AX1229">
        <v>266</v>
      </c>
      <c r="AY1229">
        <v>258</v>
      </c>
      <c r="AZ1229">
        <v>524</v>
      </c>
      <c r="BA1229">
        <v>3</v>
      </c>
      <c r="BB1229">
        <v>2</v>
      </c>
      <c r="BC1229">
        <v>3</v>
      </c>
      <c r="BD1229">
        <v>2</v>
      </c>
      <c r="BE1229">
        <v>3</v>
      </c>
      <c r="BF1229">
        <v>3</v>
      </c>
      <c r="BG1229">
        <v>0</v>
      </c>
      <c r="BH1229">
        <v>16</v>
      </c>
      <c r="BI1229">
        <v>0</v>
      </c>
      <c r="BJ1229">
        <v>0</v>
      </c>
      <c r="BK1229">
        <v>1</v>
      </c>
      <c r="BL1229">
        <v>0</v>
      </c>
      <c r="BM1229">
        <v>0</v>
      </c>
      <c r="BN1229">
        <v>1</v>
      </c>
      <c r="BO1229">
        <v>0</v>
      </c>
      <c r="BP1229">
        <v>0</v>
      </c>
      <c r="BQ1229">
        <v>4</v>
      </c>
      <c r="BR1229">
        <v>12</v>
      </c>
      <c r="BS1229">
        <v>0</v>
      </c>
      <c r="BT1229">
        <v>0</v>
      </c>
      <c r="BU1229">
        <v>5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1</v>
      </c>
      <c r="CE1229">
        <v>0</v>
      </c>
      <c r="CF1229">
        <v>24</v>
      </c>
      <c r="CG1229">
        <v>4</v>
      </c>
      <c r="CH1229">
        <v>12</v>
      </c>
      <c r="CI1229">
        <v>3</v>
      </c>
      <c r="CJ1229">
        <v>2</v>
      </c>
      <c r="CK1229">
        <v>3</v>
      </c>
      <c r="CL1229">
        <v>2</v>
      </c>
      <c r="CM1229">
        <v>3</v>
      </c>
      <c r="CN1229">
        <v>3</v>
      </c>
      <c r="CO1229">
        <v>0</v>
      </c>
      <c r="CP1229">
        <v>16</v>
      </c>
      <c r="CQ1229">
        <v>18</v>
      </c>
      <c r="CR1229">
        <v>16</v>
      </c>
      <c r="CS1229">
        <v>1</v>
      </c>
    </row>
    <row r="1230" spans="1:97" x14ac:dyDescent="0.25">
      <c r="A1230" t="s">
        <v>5685</v>
      </c>
      <c r="B1230">
        <v>1</v>
      </c>
      <c r="C1230" t="s">
        <v>5686</v>
      </c>
      <c r="D1230">
        <v>37</v>
      </c>
      <c r="E1230" t="s">
        <v>216</v>
      </c>
      <c r="F1230">
        <v>1</v>
      </c>
      <c r="G1230" t="s">
        <v>380</v>
      </c>
      <c r="H1230" t="s">
        <v>5687</v>
      </c>
      <c r="I1230">
        <v>0</v>
      </c>
      <c r="J1230" t="s">
        <v>217</v>
      </c>
      <c r="K1230" t="s">
        <v>189</v>
      </c>
      <c r="L1230" t="s">
        <v>31</v>
      </c>
      <c r="M1230" t="s">
        <v>37</v>
      </c>
      <c r="N1230" t="s">
        <v>35</v>
      </c>
      <c r="O1230" t="s">
        <v>29</v>
      </c>
      <c r="P1230" t="s">
        <v>5688</v>
      </c>
      <c r="Q1230" t="s">
        <v>5195</v>
      </c>
      <c r="R1230" t="s">
        <v>218</v>
      </c>
      <c r="S1230">
        <v>0</v>
      </c>
      <c r="T1230">
        <v>319</v>
      </c>
      <c r="U1230">
        <v>296</v>
      </c>
      <c r="V1230">
        <v>615</v>
      </c>
      <c r="W1230">
        <v>49</v>
      </c>
      <c r="X1230">
        <v>51</v>
      </c>
      <c r="Y1230">
        <v>100</v>
      </c>
      <c r="Z1230">
        <v>319</v>
      </c>
      <c r="AA1230">
        <v>296</v>
      </c>
      <c r="AB1230">
        <v>615</v>
      </c>
      <c r="AC1230">
        <v>48</v>
      </c>
      <c r="AD1230">
        <v>50</v>
      </c>
      <c r="AE1230">
        <v>98</v>
      </c>
      <c r="AF1230">
        <v>48</v>
      </c>
      <c r="AG1230">
        <v>51</v>
      </c>
      <c r="AH1230">
        <v>99</v>
      </c>
      <c r="AI1230">
        <v>57</v>
      </c>
      <c r="AJ1230">
        <v>46</v>
      </c>
      <c r="AK1230">
        <v>103</v>
      </c>
      <c r="AL1230">
        <v>49</v>
      </c>
      <c r="AM1230">
        <v>56</v>
      </c>
      <c r="AN1230">
        <v>105</v>
      </c>
      <c r="AO1230">
        <v>58</v>
      </c>
      <c r="AP1230">
        <v>47</v>
      </c>
      <c r="AQ1230">
        <v>105</v>
      </c>
      <c r="AR1230">
        <v>52</v>
      </c>
      <c r="AS1230">
        <v>51</v>
      </c>
      <c r="AT1230">
        <v>103</v>
      </c>
      <c r="AU1230">
        <v>54</v>
      </c>
      <c r="AV1230">
        <v>49</v>
      </c>
      <c r="AW1230">
        <v>103</v>
      </c>
      <c r="AX1230">
        <v>318</v>
      </c>
      <c r="AY1230">
        <v>300</v>
      </c>
      <c r="AZ1230">
        <v>618</v>
      </c>
      <c r="BA1230">
        <v>3</v>
      </c>
      <c r="BB1230">
        <v>3</v>
      </c>
      <c r="BC1230">
        <v>3</v>
      </c>
      <c r="BD1230">
        <v>3</v>
      </c>
      <c r="BE1230">
        <v>3</v>
      </c>
      <c r="BF1230">
        <v>3</v>
      </c>
      <c r="BG1230">
        <v>0</v>
      </c>
      <c r="BH1230">
        <v>18</v>
      </c>
      <c r="BI1230">
        <v>0</v>
      </c>
      <c r="BJ1230">
        <v>0</v>
      </c>
      <c r="BK1230">
        <v>1</v>
      </c>
      <c r="BL1230">
        <v>0</v>
      </c>
      <c r="BM1230">
        <v>1</v>
      </c>
      <c r="BN1230">
        <v>0</v>
      </c>
      <c r="BO1230">
        <v>0</v>
      </c>
      <c r="BP1230">
        <v>0</v>
      </c>
      <c r="BQ1230">
        <v>6</v>
      </c>
      <c r="BR1230">
        <v>12</v>
      </c>
      <c r="BS1230">
        <v>0</v>
      </c>
      <c r="BT1230">
        <v>0</v>
      </c>
      <c r="BU1230">
        <v>1</v>
      </c>
      <c r="BV1230">
        <v>1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1</v>
      </c>
      <c r="CD1230">
        <v>1</v>
      </c>
      <c r="CE1230">
        <v>0</v>
      </c>
      <c r="CF1230">
        <v>24</v>
      </c>
      <c r="CG1230">
        <v>6</v>
      </c>
      <c r="CH1230">
        <v>12</v>
      </c>
      <c r="CI1230">
        <v>3</v>
      </c>
      <c r="CJ1230">
        <v>3</v>
      </c>
      <c r="CK1230">
        <v>3</v>
      </c>
      <c r="CL1230">
        <v>3</v>
      </c>
      <c r="CM1230">
        <v>3</v>
      </c>
      <c r="CN1230">
        <v>3</v>
      </c>
      <c r="CO1230">
        <v>0</v>
      </c>
      <c r="CP1230">
        <v>18</v>
      </c>
      <c r="CQ1230">
        <v>18</v>
      </c>
      <c r="CR1230">
        <v>18</v>
      </c>
      <c r="CS1230">
        <v>1</v>
      </c>
    </row>
    <row r="1231" spans="1:97" x14ac:dyDescent="0.25">
      <c r="A1231" t="s">
        <v>5689</v>
      </c>
      <c r="B1231">
        <v>2</v>
      </c>
      <c r="C1231" t="s">
        <v>5690</v>
      </c>
      <c r="D1231">
        <v>37</v>
      </c>
      <c r="E1231" t="s">
        <v>216</v>
      </c>
      <c r="F1231">
        <v>1</v>
      </c>
      <c r="G1231" t="s">
        <v>380</v>
      </c>
      <c r="H1231" t="s">
        <v>5687</v>
      </c>
      <c r="I1231">
        <v>0</v>
      </c>
      <c r="J1231" t="s">
        <v>217</v>
      </c>
      <c r="K1231" t="s">
        <v>189</v>
      </c>
      <c r="L1231" t="s">
        <v>31</v>
      </c>
      <c r="M1231" t="s">
        <v>37</v>
      </c>
      <c r="N1231" t="s">
        <v>35</v>
      </c>
      <c r="O1231" t="s">
        <v>29</v>
      </c>
      <c r="P1231" t="s">
        <v>5688</v>
      </c>
      <c r="Q1231" t="s">
        <v>5195</v>
      </c>
      <c r="R1231" t="s">
        <v>218</v>
      </c>
      <c r="S1231">
        <v>0</v>
      </c>
      <c r="T1231">
        <v>303</v>
      </c>
      <c r="U1231">
        <v>314</v>
      </c>
      <c r="V1231">
        <v>617</v>
      </c>
      <c r="W1231">
        <v>56</v>
      </c>
      <c r="X1231">
        <v>50</v>
      </c>
      <c r="Y1231">
        <v>106</v>
      </c>
      <c r="Z1231">
        <v>303</v>
      </c>
      <c r="AA1231">
        <v>314</v>
      </c>
      <c r="AB1231">
        <v>617</v>
      </c>
      <c r="AC1231">
        <v>61</v>
      </c>
      <c r="AD1231">
        <v>41</v>
      </c>
      <c r="AE1231">
        <v>102</v>
      </c>
      <c r="AF1231">
        <v>63</v>
      </c>
      <c r="AG1231">
        <v>41</v>
      </c>
      <c r="AH1231">
        <v>104</v>
      </c>
      <c r="AI1231">
        <v>55</v>
      </c>
      <c r="AJ1231">
        <v>50</v>
      </c>
      <c r="AK1231">
        <v>105</v>
      </c>
      <c r="AL1231">
        <v>46</v>
      </c>
      <c r="AM1231">
        <v>55</v>
      </c>
      <c r="AN1231">
        <v>101</v>
      </c>
      <c r="AO1231">
        <v>46</v>
      </c>
      <c r="AP1231">
        <v>58</v>
      </c>
      <c r="AQ1231">
        <v>104</v>
      </c>
      <c r="AR1231">
        <v>53</v>
      </c>
      <c r="AS1231">
        <v>50</v>
      </c>
      <c r="AT1231">
        <v>103</v>
      </c>
      <c r="AU1231">
        <v>50</v>
      </c>
      <c r="AV1231">
        <v>52</v>
      </c>
      <c r="AW1231">
        <v>102</v>
      </c>
      <c r="AX1231">
        <v>313</v>
      </c>
      <c r="AY1231">
        <v>306</v>
      </c>
      <c r="AZ1231">
        <v>619</v>
      </c>
      <c r="BA1231">
        <v>3</v>
      </c>
      <c r="BB1231">
        <v>3</v>
      </c>
      <c r="BC1231">
        <v>3</v>
      </c>
      <c r="BD1231">
        <v>3</v>
      </c>
      <c r="BE1231">
        <v>3</v>
      </c>
      <c r="BF1231">
        <v>3</v>
      </c>
      <c r="BG1231">
        <v>0</v>
      </c>
      <c r="BH1231">
        <v>18</v>
      </c>
      <c r="BI1231">
        <v>0</v>
      </c>
      <c r="BJ1231">
        <v>0</v>
      </c>
      <c r="BK1231">
        <v>0</v>
      </c>
      <c r="BL1231">
        <v>1</v>
      </c>
      <c r="BM1231">
        <v>0</v>
      </c>
      <c r="BN1231">
        <v>1</v>
      </c>
      <c r="BO1231">
        <v>0</v>
      </c>
      <c r="BP1231">
        <v>0</v>
      </c>
      <c r="BQ1231">
        <v>4</v>
      </c>
      <c r="BR1231">
        <v>14</v>
      </c>
      <c r="BS1231">
        <v>0</v>
      </c>
      <c r="BT1231">
        <v>0</v>
      </c>
      <c r="BU1231">
        <v>3</v>
      </c>
      <c r="BV1231">
        <v>1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1</v>
      </c>
      <c r="CD1231">
        <v>1</v>
      </c>
      <c r="CE1231">
        <v>0</v>
      </c>
      <c r="CF1231">
        <v>26</v>
      </c>
      <c r="CG1231">
        <v>4</v>
      </c>
      <c r="CH1231">
        <v>14</v>
      </c>
      <c r="CI1231">
        <v>3</v>
      </c>
      <c r="CJ1231">
        <v>3</v>
      </c>
      <c r="CK1231">
        <v>3</v>
      </c>
      <c r="CL1231">
        <v>3</v>
      </c>
      <c r="CM1231">
        <v>3</v>
      </c>
      <c r="CN1231">
        <v>3</v>
      </c>
      <c r="CO1231">
        <v>0</v>
      </c>
      <c r="CP1231">
        <v>18</v>
      </c>
      <c r="CQ1231">
        <v>18</v>
      </c>
      <c r="CR1231">
        <v>18</v>
      </c>
      <c r="CS1231">
        <v>1</v>
      </c>
    </row>
    <row r="1232" spans="1:97" x14ac:dyDescent="0.25">
      <c r="A1232" t="s">
        <v>5691</v>
      </c>
      <c r="B1232">
        <v>2</v>
      </c>
      <c r="C1232" t="s">
        <v>5692</v>
      </c>
      <c r="D1232">
        <v>37</v>
      </c>
      <c r="E1232" t="s">
        <v>216</v>
      </c>
      <c r="F1232">
        <v>1</v>
      </c>
      <c r="G1232" t="s">
        <v>380</v>
      </c>
      <c r="H1232" t="s">
        <v>5693</v>
      </c>
      <c r="I1232">
        <v>6572</v>
      </c>
      <c r="J1232" t="s">
        <v>217</v>
      </c>
      <c r="K1232" t="s">
        <v>189</v>
      </c>
      <c r="L1232" t="s">
        <v>31</v>
      </c>
      <c r="M1232" t="s">
        <v>37</v>
      </c>
      <c r="N1232" t="s">
        <v>35</v>
      </c>
      <c r="O1232" t="s">
        <v>29</v>
      </c>
      <c r="P1232" t="s">
        <v>3310</v>
      </c>
      <c r="Q1232" t="s">
        <v>3311</v>
      </c>
      <c r="R1232" t="s">
        <v>218</v>
      </c>
      <c r="S1232">
        <v>0</v>
      </c>
      <c r="T1232">
        <v>158</v>
      </c>
      <c r="U1232">
        <v>118</v>
      </c>
      <c r="V1232">
        <v>276</v>
      </c>
      <c r="W1232">
        <v>25</v>
      </c>
      <c r="X1232">
        <v>25</v>
      </c>
      <c r="Y1232">
        <v>50</v>
      </c>
      <c r="Z1232">
        <v>158</v>
      </c>
      <c r="AA1232">
        <v>118</v>
      </c>
      <c r="AB1232">
        <v>276</v>
      </c>
      <c r="AC1232">
        <v>23</v>
      </c>
      <c r="AD1232">
        <v>23</v>
      </c>
      <c r="AE1232">
        <v>46</v>
      </c>
      <c r="AF1232">
        <v>23</v>
      </c>
      <c r="AG1232">
        <v>24</v>
      </c>
      <c r="AH1232">
        <v>47</v>
      </c>
      <c r="AI1232">
        <v>34</v>
      </c>
      <c r="AJ1232">
        <v>20</v>
      </c>
      <c r="AK1232">
        <v>54</v>
      </c>
      <c r="AL1232">
        <v>39</v>
      </c>
      <c r="AM1232">
        <v>25</v>
      </c>
      <c r="AN1232">
        <v>64</v>
      </c>
      <c r="AO1232">
        <v>19</v>
      </c>
      <c r="AP1232">
        <v>18</v>
      </c>
      <c r="AQ1232">
        <v>37</v>
      </c>
      <c r="AR1232">
        <v>17</v>
      </c>
      <c r="AS1232">
        <v>14</v>
      </c>
      <c r="AT1232">
        <v>31</v>
      </c>
      <c r="AU1232">
        <v>25</v>
      </c>
      <c r="AV1232">
        <v>13</v>
      </c>
      <c r="AW1232">
        <v>38</v>
      </c>
      <c r="AX1232">
        <v>157</v>
      </c>
      <c r="AY1232">
        <v>114</v>
      </c>
      <c r="AZ1232">
        <v>271</v>
      </c>
      <c r="BA1232">
        <v>2</v>
      </c>
      <c r="BB1232">
        <v>2</v>
      </c>
      <c r="BC1232">
        <v>2</v>
      </c>
      <c r="BD1232">
        <v>1</v>
      </c>
      <c r="BE1232">
        <v>1</v>
      </c>
      <c r="BF1232">
        <v>2</v>
      </c>
      <c r="BG1232">
        <v>0</v>
      </c>
      <c r="BH1232">
        <v>10</v>
      </c>
      <c r="BI1232">
        <v>0</v>
      </c>
      <c r="BJ1232">
        <v>0</v>
      </c>
      <c r="BK1232">
        <v>0</v>
      </c>
      <c r="BL1232">
        <v>1</v>
      </c>
      <c r="BM1232">
        <v>0</v>
      </c>
      <c r="BN1232">
        <v>0</v>
      </c>
      <c r="BO1232">
        <v>0</v>
      </c>
      <c r="BP1232">
        <v>0</v>
      </c>
      <c r="BQ1232">
        <v>3</v>
      </c>
      <c r="BR1232">
        <v>7</v>
      </c>
      <c r="BS1232">
        <v>0</v>
      </c>
      <c r="BT1232">
        <v>0</v>
      </c>
      <c r="BU1232">
        <v>2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2</v>
      </c>
      <c r="CE1232">
        <v>0</v>
      </c>
      <c r="CF1232">
        <v>15</v>
      </c>
      <c r="CG1232">
        <v>3</v>
      </c>
      <c r="CH1232">
        <v>7</v>
      </c>
      <c r="CI1232">
        <v>2</v>
      </c>
      <c r="CJ1232">
        <v>2</v>
      </c>
      <c r="CK1232">
        <v>2</v>
      </c>
      <c r="CL1232">
        <v>1</v>
      </c>
      <c r="CM1232">
        <v>1</v>
      </c>
      <c r="CN1232">
        <v>2</v>
      </c>
      <c r="CO1232">
        <v>0</v>
      </c>
      <c r="CP1232">
        <v>10</v>
      </c>
      <c r="CQ1232">
        <v>14</v>
      </c>
      <c r="CR1232">
        <v>14</v>
      </c>
      <c r="CS1232">
        <v>1</v>
      </c>
    </row>
    <row r="1233" spans="1:97" x14ac:dyDescent="0.25">
      <c r="A1233" t="s">
        <v>5694</v>
      </c>
      <c r="B1233">
        <v>1</v>
      </c>
      <c r="C1233" t="s">
        <v>5695</v>
      </c>
      <c r="D1233">
        <v>37</v>
      </c>
      <c r="E1233" t="s">
        <v>216</v>
      </c>
      <c r="F1233">
        <v>1</v>
      </c>
      <c r="G1233" t="s">
        <v>380</v>
      </c>
      <c r="H1233" t="s">
        <v>5693</v>
      </c>
      <c r="I1233">
        <v>6572</v>
      </c>
      <c r="J1233" t="s">
        <v>217</v>
      </c>
      <c r="K1233" t="s">
        <v>189</v>
      </c>
      <c r="L1233" t="s">
        <v>31</v>
      </c>
      <c r="M1233" t="s">
        <v>37</v>
      </c>
      <c r="N1233" t="s">
        <v>35</v>
      </c>
      <c r="O1233" t="s">
        <v>29</v>
      </c>
      <c r="P1233" t="s">
        <v>3310</v>
      </c>
      <c r="Q1233" t="s">
        <v>3311</v>
      </c>
      <c r="R1233" t="s">
        <v>218</v>
      </c>
      <c r="S1233">
        <v>0</v>
      </c>
      <c r="T1233">
        <v>176</v>
      </c>
      <c r="U1233">
        <v>152</v>
      </c>
      <c r="V1233">
        <v>328</v>
      </c>
      <c r="W1233">
        <v>31</v>
      </c>
      <c r="X1233">
        <v>23</v>
      </c>
      <c r="Y1233">
        <v>54</v>
      </c>
      <c r="Z1233">
        <v>176</v>
      </c>
      <c r="AA1233">
        <v>152</v>
      </c>
      <c r="AB1233">
        <v>328</v>
      </c>
      <c r="AC1233">
        <v>27</v>
      </c>
      <c r="AD1233">
        <v>25</v>
      </c>
      <c r="AE1233">
        <v>52</v>
      </c>
      <c r="AF1233">
        <v>28</v>
      </c>
      <c r="AG1233">
        <v>25</v>
      </c>
      <c r="AH1233">
        <v>53</v>
      </c>
      <c r="AI1233">
        <v>27</v>
      </c>
      <c r="AJ1233">
        <v>28</v>
      </c>
      <c r="AK1233">
        <v>55</v>
      </c>
      <c r="AL1233">
        <v>41</v>
      </c>
      <c r="AM1233">
        <v>20</v>
      </c>
      <c r="AN1233">
        <v>61</v>
      </c>
      <c r="AO1233">
        <v>33</v>
      </c>
      <c r="AP1233">
        <v>21</v>
      </c>
      <c r="AQ1233">
        <v>54</v>
      </c>
      <c r="AR1233">
        <v>26</v>
      </c>
      <c r="AS1233">
        <v>27</v>
      </c>
      <c r="AT1233">
        <v>53</v>
      </c>
      <c r="AU1233">
        <v>24</v>
      </c>
      <c r="AV1233">
        <v>31</v>
      </c>
      <c r="AW1233">
        <v>55</v>
      </c>
      <c r="AX1233">
        <v>179</v>
      </c>
      <c r="AY1233">
        <v>152</v>
      </c>
      <c r="AZ1233">
        <v>331</v>
      </c>
      <c r="BA1233">
        <v>2</v>
      </c>
      <c r="BB1233">
        <v>2</v>
      </c>
      <c r="BC1233">
        <v>2</v>
      </c>
      <c r="BD1233">
        <v>2</v>
      </c>
      <c r="BE1233">
        <v>2</v>
      </c>
      <c r="BF1233">
        <v>2</v>
      </c>
      <c r="BG1233">
        <v>0</v>
      </c>
      <c r="BH1233">
        <v>12</v>
      </c>
      <c r="BI1233">
        <v>0</v>
      </c>
      <c r="BJ1233">
        <v>0</v>
      </c>
      <c r="BK1233">
        <v>1</v>
      </c>
      <c r="BL1233">
        <v>0</v>
      </c>
      <c r="BM1233">
        <v>1</v>
      </c>
      <c r="BN1233">
        <v>0</v>
      </c>
      <c r="BO1233">
        <v>0</v>
      </c>
      <c r="BP1233">
        <v>0</v>
      </c>
      <c r="BQ1233">
        <v>1</v>
      </c>
      <c r="BR1233">
        <v>11</v>
      </c>
      <c r="BS1233">
        <v>0</v>
      </c>
      <c r="BT1233">
        <v>0</v>
      </c>
      <c r="BU1233">
        <v>1</v>
      </c>
      <c r="BV1233">
        <v>1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1</v>
      </c>
      <c r="CE1233">
        <v>0</v>
      </c>
      <c r="CF1233">
        <v>17</v>
      </c>
      <c r="CG1233">
        <v>1</v>
      </c>
      <c r="CH1233">
        <v>11</v>
      </c>
      <c r="CI1233">
        <v>2</v>
      </c>
      <c r="CJ1233">
        <v>2</v>
      </c>
      <c r="CK1233">
        <v>2</v>
      </c>
      <c r="CL1233">
        <v>2</v>
      </c>
      <c r="CM1233">
        <v>2</v>
      </c>
      <c r="CN1233">
        <v>2</v>
      </c>
      <c r="CO1233">
        <v>0</v>
      </c>
      <c r="CP1233">
        <v>12</v>
      </c>
      <c r="CQ1233">
        <v>18</v>
      </c>
      <c r="CR1233">
        <v>12</v>
      </c>
      <c r="CS1233">
        <v>1</v>
      </c>
    </row>
    <row r="1234" spans="1:97" x14ac:dyDescent="0.25">
      <c r="A1234" t="s">
        <v>5696</v>
      </c>
      <c r="B1234">
        <v>1</v>
      </c>
      <c r="C1234" t="s">
        <v>5697</v>
      </c>
      <c r="D1234">
        <v>19</v>
      </c>
      <c r="E1234" t="s">
        <v>188</v>
      </c>
      <c r="F1234">
        <v>1</v>
      </c>
      <c r="G1234" t="s">
        <v>188</v>
      </c>
      <c r="H1234" t="s">
        <v>5698</v>
      </c>
      <c r="I1234">
        <v>0</v>
      </c>
      <c r="J1234" t="s">
        <v>188</v>
      </c>
      <c r="K1234" t="s">
        <v>189</v>
      </c>
      <c r="L1234" t="s">
        <v>31</v>
      </c>
      <c r="M1234" t="s">
        <v>37</v>
      </c>
      <c r="N1234" t="s">
        <v>35</v>
      </c>
      <c r="O1234" t="s">
        <v>29</v>
      </c>
      <c r="P1234" t="s">
        <v>5699</v>
      </c>
      <c r="Q1234" t="s">
        <v>3164</v>
      </c>
      <c r="R1234" t="s">
        <v>190</v>
      </c>
      <c r="S1234">
        <v>0</v>
      </c>
      <c r="T1234">
        <v>163</v>
      </c>
      <c r="U1234">
        <v>182</v>
      </c>
      <c r="V1234">
        <v>345</v>
      </c>
      <c r="W1234">
        <v>22</v>
      </c>
      <c r="X1234">
        <v>39</v>
      </c>
      <c r="Y1234">
        <v>61</v>
      </c>
      <c r="Z1234">
        <v>162</v>
      </c>
      <c r="AA1234">
        <v>182</v>
      </c>
      <c r="AB1234">
        <v>344</v>
      </c>
      <c r="AC1234">
        <v>27</v>
      </c>
      <c r="AD1234">
        <v>27</v>
      </c>
      <c r="AE1234">
        <v>54</v>
      </c>
      <c r="AF1234">
        <v>27</v>
      </c>
      <c r="AG1234">
        <v>27</v>
      </c>
      <c r="AH1234">
        <v>54</v>
      </c>
      <c r="AI1234">
        <v>27</v>
      </c>
      <c r="AJ1234">
        <v>29</v>
      </c>
      <c r="AK1234">
        <v>56</v>
      </c>
      <c r="AL1234">
        <v>29</v>
      </c>
      <c r="AM1234">
        <v>30</v>
      </c>
      <c r="AN1234">
        <v>59</v>
      </c>
      <c r="AO1234">
        <v>28</v>
      </c>
      <c r="AP1234">
        <v>30</v>
      </c>
      <c r="AQ1234">
        <v>58</v>
      </c>
      <c r="AR1234">
        <v>33</v>
      </c>
      <c r="AS1234">
        <v>33</v>
      </c>
      <c r="AT1234">
        <v>66</v>
      </c>
      <c r="AU1234">
        <v>31</v>
      </c>
      <c r="AV1234">
        <v>31</v>
      </c>
      <c r="AW1234">
        <v>62</v>
      </c>
      <c r="AX1234">
        <v>175</v>
      </c>
      <c r="AY1234">
        <v>180</v>
      </c>
      <c r="AZ1234">
        <v>355</v>
      </c>
      <c r="BA1234">
        <v>2</v>
      </c>
      <c r="BB1234">
        <v>2</v>
      </c>
      <c r="BC1234">
        <v>2</v>
      </c>
      <c r="BD1234">
        <v>2</v>
      </c>
      <c r="BE1234">
        <v>2</v>
      </c>
      <c r="BF1234">
        <v>2</v>
      </c>
      <c r="BG1234">
        <v>0</v>
      </c>
      <c r="BH1234">
        <v>12</v>
      </c>
      <c r="BI1234">
        <v>0</v>
      </c>
      <c r="BJ1234">
        <v>0</v>
      </c>
      <c r="BK1234">
        <v>0</v>
      </c>
      <c r="BL1234">
        <v>1</v>
      </c>
      <c r="BM1234">
        <v>1</v>
      </c>
      <c r="BN1234">
        <v>0</v>
      </c>
      <c r="BO1234">
        <v>0</v>
      </c>
      <c r="BP1234">
        <v>0</v>
      </c>
      <c r="BQ1234">
        <v>4</v>
      </c>
      <c r="BR1234">
        <v>8</v>
      </c>
      <c r="BS1234">
        <v>0</v>
      </c>
      <c r="BT1234">
        <v>0</v>
      </c>
      <c r="BU1234">
        <v>1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1</v>
      </c>
      <c r="CD1234">
        <v>1</v>
      </c>
      <c r="CE1234">
        <v>0</v>
      </c>
      <c r="CF1234">
        <v>17</v>
      </c>
      <c r="CG1234">
        <v>4</v>
      </c>
      <c r="CH1234">
        <v>8</v>
      </c>
      <c r="CI1234">
        <v>2</v>
      </c>
      <c r="CJ1234">
        <v>2</v>
      </c>
      <c r="CK1234">
        <v>2</v>
      </c>
      <c r="CL1234">
        <v>2</v>
      </c>
      <c r="CM1234">
        <v>2</v>
      </c>
      <c r="CN1234">
        <v>2</v>
      </c>
      <c r="CO1234">
        <v>0</v>
      </c>
      <c r="CP1234">
        <v>12</v>
      </c>
      <c r="CQ1234">
        <v>12</v>
      </c>
      <c r="CR1234">
        <v>12</v>
      </c>
      <c r="CS1234">
        <v>1</v>
      </c>
    </row>
    <row r="1235" spans="1:97" x14ac:dyDescent="0.25">
      <c r="A1235" t="s">
        <v>5700</v>
      </c>
      <c r="B1235">
        <v>1</v>
      </c>
      <c r="C1235" t="s">
        <v>2247</v>
      </c>
      <c r="D1235">
        <v>29</v>
      </c>
      <c r="E1235" t="s">
        <v>546</v>
      </c>
      <c r="F1235">
        <v>2255</v>
      </c>
      <c r="G1235" t="s">
        <v>5701</v>
      </c>
      <c r="H1235" t="s">
        <v>5702</v>
      </c>
      <c r="I1235">
        <v>0</v>
      </c>
      <c r="J1235" t="s">
        <v>546</v>
      </c>
      <c r="K1235" t="s">
        <v>189</v>
      </c>
      <c r="L1235" t="s">
        <v>31</v>
      </c>
      <c r="M1235" t="s">
        <v>37</v>
      </c>
      <c r="N1235" t="s">
        <v>35</v>
      </c>
      <c r="O1235" t="s">
        <v>29</v>
      </c>
      <c r="P1235" t="s">
        <v>2986</v>
      </c>
      <c r="Q1235" t="s">
        <v>2777</v>
      </c>
      <c r="R1235" t="s">
        <v>549</v>
      </c>
      <c r="S1235">
        <v>0</v>
      </c>
      <c r="T1235">
        <v>31</v>
      </c>
      <c r="U1235">
        <v>17</v>
      </c>
      <c r="V1235">
        <v>48</v>
      </c>
      <c r="W1235">
        <v>8</v>
      </c>
      <c r="X1235">
        <v>4</v>
      </c>
      <c r="Y1235">
        <v>12</v>
      </c>
      <c r="Z1235">
        <v>31</v>
      </c>
      <c r="AA1235">
        <v>17</v>
      </c>
      <c r="AB1235">
        <v>48</v>
      </c>
      <c r="AC1235">
        <v>3</v>
      </c>
      <c r="AD1235">
        <v>1</v>
      </c>
      <c r="AE1235">
        <v>4</v>
      </c>
      <c r="AF1235">
        <v>3</v>
      </c>
      <c r="AG1235">
        <v>1</v>
      </c>
      <c r="AH1235">
        <v>4</v>
      </c>
      <c r="AI1235">
        <v>2</v>
      </c>
      <c r="AJ1235">
        <v>1</v>
      </c>
      <c r="AK1235">
        <v>3</v>
      </c>
      <c r="AL1235">
        <v>4</v>
      </c>
      <c r="AM1235">
        <v>3</v>
      </c>
      <c r="AN1235">
        <v>7</v>
      </c>
      <c r="AO1235">
        <v>5</v>
      </c>
      <c r="AP1235">
        <v>3</v>
      </c>
      <c r="AQ1235">
        <v>8</v>
      </c>
      <c r="AR1235">
        <v>8</v>
      </c>
      <c r="AS1235">
        <v>2</v>
      </c>
      <c r="AT1235">
        <v>10</v>
      </c>
      <c r="AU1235">
        <v>4</v>
      </c>
      <c r="AV1235">
        <v>4</v>
      </c>
      <c r="AW1235">
        <v>8</v>
      </c>
      <c r="AX1235">
        <v>26</v>
      </c>
      <c r="AY1235">
        <v>14</v>
      </c>
      <c r="AZ1235">
        <v>40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3</v>
      </c>
      <c r="BH1235">
        <v>3</v>
      </c>
      <c r="BI1235">
        <v>0</v>
      </c>
      <c r="BJ1235">
        <v>1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2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3</v>
      </c>
      <c r="CG1235">
        <v>0</v>
      </c>
      <c r="CH1235">
        <v>3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3</v>
      </c>
      <c r="CP1235">
        <v>3</v>
      </c>
      <c r="CQ1235">
        <v>3</v>
      </c>
      <c r="CR1235">
        <v>3</v>
      </c>
      <c r="CS1235">
        <v>1</v>
      </c>
    </row>
    <row r="1236" spans="1:97" x14ac:dyDescent="0.25">
      <c r="A1236" t="s">
        <v>5703</v>
      </c>
      <c r="B1236">
        <v>1</v>
      </c>
      <c r="C1236" t="s">
        <v>1801</v>
      </c>
      <c r="D1236">
        <v>29</v>
      </c>
      <c r="E1236" t="s">
        <v>546</v>
      </c>
      <c r="F1236">
        <v>1594</v>
      </c>
      <c r="G1236" t="s">
        <v>5704</v>
      </c>
      <c r="H1236" t="s">
        <v>5705</v>
      </c>
      <c r="I1236">
        <v>0</v>
      </c>
      <c r="J1236" t="s">
        <v>546</v>
      </c>
      <c r="K1236" t="s">
        <v>189</v>
      </c>
      <c r="L1236" t="s">
        <v>31</v>
      </c>
      <c r="M1236" t="s">
        <v>37</v>
      </c>
      <c r="N1236" t="s">
        <v>35</v>
      </c>
      <c r="O1236" t="s">
        <v>29</v>
      </c>
      <c r="P1236" t="s">
        <v>2986</v>
      </c>
      <c r="Q1236" t="s">
        <v>2777</v>
      </c>
      <c r="R1236" t="s">
        <v>549</v>
      </c>
      <c r="S1236">
        <v>0</v>
      </c>
      <c r="T1236">
        <v>6</v>
      </c>
      <c r="U1236">
        <v>6</v>
      </c>
      <c r="V1236">
        <v>12</v>
      </c>
      <c r="W1236">
        <v>0</v>
      </c>
      <c r="X1236">
        <v>2</v>
      </c>
      <c r="Y1236">
        <v>2</v>
      </c>
      <c r="Z1236">
        <v>6</v>
      </c>
      <c r="AA1236">
        <v>6</v>
      </c>
      <c r="AB1236">
        <v>12</v>
      </c>
      <c r="AC1236">
        <v>1</v>
      </c>
      <c r="AD1236">
        <v>2</v>
      </c>
      <c r="AE1236">
        <v>3</v>
      </c>
      <c r="AF1236">
        <v>1</v>
      </c>
      <c r="AG1236">
        <v>2</v>
      </c>
      <c r="AH1236">
        <v>3</v>
      </c>
      <c r="AI1236">
        <v>2</v>
      </c>
      <c r="AJ1236">
        <v>0</v>
      </c>
      <c r="AK1236">
        <v>2</v>
      </c>
      <c r="AL1236">
        <v>1</v>
      </c>
      <c r="AM1236">
        <v>2</v>
      </c>
      <c r="AN1236">
        <v>3</v>
      </c>
      <c r="AO1236">
        <v>1</v>
      </c>
      <c r="AP1236">
        <v>1</v>
      </c>
      <c r="AQ1236">
        <v>2</v>
      </c>
      <c r="AR1236">
        <v>1</v>
      </c>
      <c r="AS1236">
        <v>1</v>
      </c>
      <c r="AT1236">
        <v>2</v>
      </c>
      <c r="AU1236">
        <v>1</v>
      </c>
      <c r="AV1236">
        <v>0</v>
      </c>
      <c r="AW1236">
        <v>1</v>
      </c>
      <c r="AX1236">
        <v>7</v>
      </c>
      <c r="AY1236">
        <v>6</v>
      </c>
      <c r="AZ1236">
        <v>13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1</v>
      </c>
      <c r="BH1236">
        <v>1</v>
      </c>
      <c r="BI1236">
        <v>0</v>
      </c>
      <c r="BJ1236">
        <v>1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1</v>
      </c>
      <c r="CG1236">
        <v>0</v>
      </c>
      <c r="CH1236">
        <v>1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1</v>
      </c>
      <c r="CP1236">
        <v>1</v>
      </c>
      <c r="CQ1236">
        <v>1</v>
      </c>
      <c r="CR1236">
        <v>1</v>
      </c>
      <c r="CS1236">
        <v>1</v>
      </c>
    </row>
    <row r="1237" spans="1:97" x14ac:dyDescent="0.25">
      <c r="A1237" t="s">
        <v>5706</v>
      </c>
      <c r="B1237">
        <v>1</v>
      </c>
      <c r="C1237" t="s">
        <v>5707</v>
      </c>
      <c r="D1237">
        <v>19</v>
      </c>
      <c r="E1237" t="s">
        <v>188</v>
      </c>
      <c r="F1237">
        <v>1</v>
      </c>
      <c r="G1237" t="s">
        <v>188</v>
      </c>
      <c r="H1237" t="s">
        <v>5708</v>
      </c>
      <c r="I1237">
        <v>0</v>
      </c>
      <c r="J1237" t="s">
        <v>188</v>
      </c>
      <c r="K1237" t="s">
        <v>189</v>
      </c>
      <c r="L1237" t="s">
        <v>31</v>
      </c>
      <c r="M1237" t="s">
        <v>37</v>
      </c>
      <c r="N1237" t="s">
        <v>35</v>
      </c>
      <c r="O1237" t="s">
        <v>29</v>
      </c>
      <c r="P1237" t="s">
        <v>3845</v>
      </c>
      <c r="Q1237" t="s">
        <v>2772</v>
      </c>
      <c r="R1237" t="s">
        <v>190</v>
      </c>
      <c r="S1237">
        <v>0</v>
      </c>
      <c r="T1237">
        <v>84</v>
      </c>
      <c r="U1237">
        <v>78</v>
      </c>
      <c r="V1237">
        <v>162</v>
      </c>
      <c r="W1237">
        <v>14</v>
      </c>
      <c r="X1237">
        <v>12</v>
      </c>
      <c r="Y1237">
        <v>26</v>
      </c>
      <c r="Z1237">
        <v>83</v>
      </c>
      <c r="AA1237">
        <v>78</v>
      </c>
      <c r="AB1237">
        <v>161</v>
      </c>
      <c r="AC1237">
        <v>10</v>
      </c>
      <c r="AD1237">
        <v>12</v>
      </c>
      <c r="AE1237">
        <v>22</v>
      </c>
      <c r="AF1237">
        <v>10</v>
      </c>
      <c r="AG1237">
        <v>12</v>
      </c>
      <c r="AH1237">
        <v>22</v>
      </c>
      <c r="AI1237">
        <v>17</v>
      </c>
      <c r="AJ1237">
        <v>15</v>
      </c>
      <c r="AK1237">
        <v>32</v>
      </c>
      <c r="AL1237">
        <v>14</v>
      </c>
      <c r="AM1237">
        <v>11</v>
      </c>
      <c r="AN1237">
        <v>25</v>
      </c>
      <c r="AO1237">
        <v>9</v>
      </c>
      <c r="AP1237">
        <v>15</v>
      </c>
      <c r="AQ1237">
        <v>24</v>
      </c>
      <c r="AR1237">
        <v>5</v>
      </c>
      <c r="AS1237">
        <v>13</v>
      </c>
      <c r="AT1237">
        <v>18</v>
      </c>
      <c r="AU1237">
        <v>22</v>
      </c>
      <c r="AV1237">
        <v>11</v>
      </c>
      <c r="AW1237">
        <v>33</v>
      </c>
      <c r="AX1237">
        <v>77</v>
      </c>
      <c r="AY1237">
        <v>77</v>
      </c>
      <c r="AZ1237">
        <v>154</v>
      </c>
      <c r="BA1237">
        <v>1</v>
      </c>
      <c r="BB1237">
        <v>1</v>
      </c>
      <c r="BC1237">
        <v>1</v>
      </c>
      <c r="BD1237">
        <v>1</v>
      </c>
      <c r="BE1237">
        <v>1</v>
      </c>
      <c r="BF1237">
        <v>1</v>
      </c>
      <c r="BG1237">
        <v>0</v>
      </c>
      <c r="BH1237">
        <v>6</v>
      </c>
      <c r="BI1237">
        <v>0</v>
      </c>
      <c r="BJ1237">
        <v>0</v>
      </c>
      <c r="BK1237">
        <v>0</v>
      </c>
      <c r="BL1237">
        <v>1</v>
      </c>
      <c r="BM1237">
        <v>0</v>
      </c>
      <c r="BN1237">
        <v>0</v>
      </c>
      <c r="BO1237">
        <v>0</v>
      </c>
      <c r="BP1237">
        <v>0</v>
      </c>
      <c r="BQ1237">
        <v>1</v>
      </c>
      <c r="BR1237">
        <v>5</v>
      </c>
      <c r="BS1237">
        <v>0</v>
      </c>
      <c r="BT1237">
        <v>0</v>
      </c>
      <c r="BU1237">
        <v>1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1</v>
      </c>
      <c r="CD1237">
        <v>0</v>
      </c>
      <c r="CE1237">
        <v>0</v>
      </c>
      <c r="CF1237">
        <v>9</v>
      </c>
      <c r="CG1237">
        <v>1</v>
      </c>
      <c r="CH1237">
        <v>5</v>
      </c>
      <c r="CI1237">
        <v>1</v>
      </c>
      <c r="CJ1237">
        <v>1</v>
      </c>
      <c r="CK1237">
        <v>1</v>
      </c>
      <c r="CL1237">
        <v>1</v>
      </c>
      <c r="CM1237">
        <v>1</v>
      </c>
      <c r="CN1237">
        <v>1</v>
      </c>
      <c r="CO1237">
        <v>0</v>
      </c>
      <c r="CP1237">
        <v>6</v>
      </c>
      <c r="CQ1237">
        <v>6</v>
      </c>
      <c r="CR1237">
        <v>6</v>
      </c>
      <c r="CS1237">
        <v>1</v>
      </c>
    </row>
    <row r="1238" spans="1:97" x14ac:dyDescent="0.25">
      <c r="A1238" t="s">
        <v>5709</v>
      </c>
      <c r="B1238">
        <v>1</v>
      </c>
      <c r="C1238" t="s">
        <v>5710</v>
      </c>
      <c r="D1238">
        <v>29</v>
      </c>
      <c r="E1238" t="s">
        <v>546</v>
      </c>
      <c r="F1238">
        <v>1</v>
      </c>
      <c r="G1238" t="s">
        <v>546</v>
      </c>
      <c r="H1238" t="s">
        <v>5711</v>
      </c>
      <c r="I1238">
        <v>0</v>
      </c>
      <c r="J1238" t="s">
        <v>546</v>
      </c>
      <c r="K1238" t="s">
        <v>189</v>
      </c>
      <c r="L1238" t="s">
        <v>31</v>
      </c>
      <c r="M1238" t="s">
        <v>37</v>
      </c>
      <c r="N1238" t="s">
        <v>35</v>
      </c>
      <c r="O1238" t="s">
        <v>29</v>
      </c>
      <c r="P1238" t="s">
        <v>2983</v>
      </c>
      <c r="Q1238" t="s">
        <v>2777</v>
      </c>
      <c r="R1238" t="s">
        <v>549</v>
      </c>
      <c r="S1238">
        <v>0</v>
      </c>
      <c r="T1238">
        <v>99</v>
      </c>
      <c r="U1238">
        <v>100</v>
      </c>
      <c r="V1238">
        <v>199</v>
      </c>
      <c r="W1238">
        <v>11</v>
      </c>
      <c r="X1238">
        <v>18</v>
      </c>
      <c r="Y1238">
        <v>29</v>
      </c>
      <c r="Z1238">
        <v>99</v>
      </c>
      <c r="AA1238">
        <v>100</v>
      </c>
      <c r="AB1238">
        <v>199</v>
      </c>
      <c r="AC1238">
        <v>14</v>
      </c>
      <c r="AD1238">
        <v>18</v>
      </c>
      <c r="AE1238">
        <v>32</v>
      </c>
      <c r="AF1238">
        <v>14</v>
      </c>
      <c r="AG1238">
        <v>18</v>
      </c>
      <c r="AH1238">
        <v>32</v>
      </c>
      <c r="AI1238">
        <v>11</v>
      </c>
      <c r="AJ1238">
        <v>12</v>
      </c>
      <c r="AK1238">
        <v>23</v>
      </c>
      <c r="AL1238">
        <v>14</v>
      </c>
      <c r="AM1238">
        <v>19</v>
      </c>
      <c r="AN1238">
        <v>33</v>
      </c>
      <c r="AO1238">
        <v>12</v>
      </c>
      <c r="AP1238">
        <v>25</v>
      </c>
      <c r="AQ1238">
        <v>37</v>
      </c>
      <c r="AR1238">
        <v>21</v>
      </c>
      <c r="AS1238">
        <v>15</v>
      </c>
      <c r="AT1238">
        <v>36</v>
      </c>
      <c r="AU1238">
        <v>23</v>
      </c>
      <c r="AV1238">
        <v>14</v>
      </c>
      <c r="AW1238">
        <v>37</v>
      </c>
      <c r="AX1238">
        <v>95</v>
      </c>
      <c r="AY1238">
        <v>103</v>
      </c>
      <c r="AZ1238">
        <v>198</v>
      </c>
      <c r="BA1238">
        <v>1</v>
      </c>
      <c r="BB1238">
        <v>1</v>
      </c>
      <c r="BC1238">
        <v>1</v>
      </c>
      <c r="BD1238">
        <v>2</v>
      </c>
      <c r="BE1238">
        <v>1</v>
      </c>
      <c r="BF1238">
        <v>1</v>
      </c>
      <c r="BG1238">
        <v>0</v>
      </c>
      <c r="BH1238">
        <v>7</v>
      </c>
      <c r="BI1238">
        <v>0</v>
      </c>
      <c r="BJ1238">
        <v>0</v>
      </c>
      <c r="BK1238">
        <v>0</v>
      </c>
      <c r="BL1238">
        <v>1</v>
      </c>
      <c r="BM1238">
        <v>0</v>
      </c>
      <c r="BN1238">
        <v>0</v>
      </c>
      <c r="BO1238">
        <v>0</v>
      </c>
      <c r="BP1238">
        <v>0</v>
      </c>
      <c r="BQ1238">
        <v>1</v>
      </c>
      <c r="BR1238">
        <v>6</v>
      </c>
      <c r="BS1238">
        <v>0</v>
      </c>
      <c r="BT1238">
        <v>0</v>
      </c>
      <c r="BU1238">
        <v>1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1</v>
      </c>
      <c r="CD1238">
        <v>0</v>
      </c>
      <c r="CE1238">
        <v>0</v>
      </c>
      <c r="CF1238">
        <v>10</v>
      </c>
      <c r="CG1238">
        <v>1</v>
      </c>
      <c r="CH1238">
        <v>6</v>
      </c>
      <c r="CI1238">
        <v>1</v>
      </c>
      <c r="CJ1238">
        <v>1</v>
      </c>
      <c r="CK1238">
        <v>1</v>
      </c>
      <c r="CL1238">
        <v>2</v>
      </c>
      <c r="CM1238">
        <v>1</v>
      </c>
      <c r="CN1238">
        <v>1</v>
      </c>
      <c r="CO1238">
        <v>0</v>
      </c>
      <c r="CP1238">
        <v>7</v>
      </c>
      <c r="CQ1238">
        <v>9</v>
      </c>
      <c r="CR1238">
        <v>7</v>
      </c>
      <c r="CS1238">
        <v>1</v>
      </c>
    </row>
    <row r="1239" spans="1:97" x14ac:dyDescent="0.25">
      <c r="A1239" t="s">
        <v>5712</v>
      </c>
      <c r="B1239">
        <v>1</v>
      </c>
      <c r="C1239" t="s">
        <v>2201</v>
      </c>
      <c r="D1239">
        <v>19</v>
      </c>
      <c r="E1239" t="s">
        <v>188</v>
      </c>
      <c r="F1239">
        <v>1</v>
      </c>
      <c r="G1239" t="s">
        <v>188</v>
      </c>
      <c r="H1239" t="s">
        <v>5713</v>
      </c>
      <c r="I1239">
        <v>0</v>
      </c>
      <c r="J1239" t="s">
        <v>188</v>
      </c>
      <c r="K1239" t="s">
        <v>189</v>
      </c>
      <c r="L1239" t="s">
        <v>31</v>
      </c>
      <c r="M1239" t="s">
        <v>37</v>
      </c>
      <c r="N1239" t="s">
        <v>35</v>
      </c>
      <c r="O1239" t="s">
        <v>29</v>
      </c>
      <c r="P1239" t="s">
        <v>2771</v>
      </c>
      <c r="Q1239" t="s">
        <v>2772</v>
      </c>
      <c r="R1239" t="s">
        <v>190</v>
      </c>
      <c r="S1239">
        <v>0</v>
      </c>
      <c r="T1239">
        <v>208</v>
      </c>
      <c r="U1239">
        <v>182</v>
      </c>
      <c r="V1239">
        <v>390</v>
      </c>
      <c r="W1239">
        <v>37</v>
      </c>
      <c r="X1239">
        <v>24</v>
      </c>
      <c r="Y1239">
        <v>61</v>
      </c>
      <c r="Z1239">
        <v>198</v>
      </c>
      <c r="AA1239">
        <v>179</v>
      </c>
      <c r="AB1239">
        <v>377</v>
      </c>
      <c r="AC1239">
        <v>26</v>
      </c>
      <c r="AD1239">
        <v>32</v>
      </c>
      <c r="AE1239">
        <v>58</v>
      </c>
      <c r="AF1239">
        <v>30</v>
      </c>
      <c r="AG1239">
        <v>34</v>
      </c>
      <c r="AH1239">
        <v>64</v>
      </c>
      <c r="AI1239">
        <v>37</v>
      </c>
      <c r="AJ1239">
        <v>29</v>
      </c>
      <c r="AK1239">
        <v>66</v>
      </c>
      <c r="AL1239">
        <v>30</v>
      </c>
      <c r="AM1239">
        <v>34</v>
      </c>
      <c r="AN1239">
        <v>64</v>
      </c>
      <c r="AO1239">
        <v>31</v>
      </c>
      <c r="AP1239">
        <v>38</v>
      </c>
      <c r="AQ1239">
        <v>69</v>
      </c>
      <c r="AR1239">
        <v>33</v>
      </c>
      <c r="AS1239">
        <v>30</v>
      </c>
      <c r="AT1239">
        <v>63</v>
      </c>
      <c r="AU1239">
        <v>41</v>
      </c>
      <c r="AV1239">
        <v>26</v>
      </c>
      <c r="AW1239">
        <v>67</v>
      </c>
      <c r="AX1239">
        <v>202</v>
      </c>
      <c r="AY1239">
        <v>191</v>
      </c>
      <c r="AZ1239">
        <v>393</v>
      </c>
      <c r="BA1239">
        <v>2</v>
      </c>
      <c r="BB1239">
        <v>2</v>
      </c>
      <c r="BC1239">
        <v>2</v>
      </c>
      <c r="BD1239">
        <v>2</v>
      </c>
      <c r="BE1239">
        <v>2</v>
      </c>
      <c r="BF1239">
        <v>2</v>
      </c>
      <c r="BG1239">
        <v>0</v>
      </c>
      <c r="BH1239">
        <v>12</v>
      </c>
      <c r="BI1239">
        <v>0</v>
      </c>
      <c r="BJ1239">
        <v>0</v>
      </c>
      <c r="BK1239">
        <v>0</v>
      </c>
      <c r="BL1239">
        <v>1</v>
      </c>
      <c r="BM1239">
        <v>1</v>
      </c>
      <c r="BN1239">
        <v>0</v>
      </c>
      <c r="BO1239">
        <v>0</v>
      </c>
      <c r="BP1239">
        <v>0</v>
      </c>
      <c r="BQ1239">
        <v>2</v>
      </c>
      <c r="BR1239">
        <v>10</v>
      </c>
      <c r="BS1239">
        <v>0</v>
      </c>
      <c r="BT1239">
        <v>0</v>
      </c>
      <c r="BU1239">
        <v>1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1</v>
      </c>
      <c r="CD1239">
        <v>1</v>
      </c>
      <c r="CE1239">
        <v>0</v>
      </c>
      <c r="CF1239">
        <v>17</v>
      </c>
      <c r="CG1239">
        <v>2</v>
      </c>
      <c r="CH1239">
        <v>10</v>
      </c>
      <c r="CI1239">
        <v>2</v>
      </c>
      <c r="CJ1239">
        <v>2</v>
      </c>
      <c r="CK1239">
        <v>2</v>
      </c>
      <c r="CL1239">
        <v>2</v>
      </c>
      <c r="CM1239">
        <v>2</v>
      </c>
      <c r="CN1239">
        <v>2</v>
      </c>
      <c r="CO1239">
        <v>0</v>
      </c>
      <c r="CP1239">
        <v>12</v>
      </c>
      <c r="CQ1239">
        <v>12</v>
      </c>
      <c r="CR1239">
        <v>12</v>
      </c>
      <c r="CS1239">
        <v>1</v>
      </c>
    </row>
    <row r="1240" spans="1:97" x14ac:dyDescent="0.25">
      <c r="A1240" t="s">
        <v>5714</v>
      </c>
      <c r="B1240">
        <v>1</v>
      </c>
      <c r="C1240" t="s">
        <v>1065</v>
      </c>
      <c r="D1240">
        <v>19</v>
      </c>
      <c r="E1240" t="s">
        <v>188</v>
      </c>
      <c r="F1240">
        <v>1</v>
      </c>
      <c r="G1240" t="s">
        <v>188</v>
      </c>
      <c r="H1240" t="s">
        <v>5715</v>
      </c>
      <c r="I1240">
        <v>0</v>
      </c>
      <c r="J1240" t="s">
        <v>188</v>
      </c>
      <c r="K1240" t="s">
        <v>189</v>
      </c>
      <c r="L1240" t="s">
        <v>31</v>
      </c>
      <c r="M1240" t="s">
        <v>37</v>
      </c>
      <c r="N1240" t="s">
        <v>35</v>
      </c>
      <c r="O1240" t="s">
        <v>29</v>
      </c>
      <c r="P1240" t="s">
        <v>5019</v>
      </c>
      <c r="Q1240" t="s">
        <v>2888</v>
      </c>
      <c r="R1240" t="s">
        <v>190</v>
      </c>
      <c r="S1240">
        <v>0</v>
      </c>
      <c r="T1240">
        <v>170</v>
      </c>
      <c r="U1240">
        <v>177</v>
      </c>
      <c r="V1240">
        <v>347</v>
      </c>
      <c r="W1240">
        <v>27</v>
      </c>
      <c r="X1240">
        <v>29</v>
      </c>
      <c r="Y1240">
        <v>56</v>
      </c>
      <c r="Z1240">
        <v>170</v>
      </c>
      <c r="AA1240">
        <v>177</v>
      </c>
      <c r="AB1240">
        <v>347</v>
      </c>
      <c r="AC1240">
        <v>24</v>
      </c>
      <c r="AD1240">
        <v>32</v>
      </c>
      <c r="AE1240">
        <v>56</v>
      </c>
      <c r="AF1240">
        <v>25</v>
      </c>
      <c r="AG1240">
        <v>32</v>
      </c>
      <c r="AH1240">
        <v>57</v>
      </c>
      <c r="AI1240">
        <v>26</v>
      </c>
      <c r="AJ1240">
        <v>33</v>
      </c>
      <c r="AK1240">
        <v>59</v>
      </c>
      <c r="AL1240">
        <v>31</v>
      </c>
      <c r="AM1240">
        <v>19</v>
      </c>
      <c r="AN1240">
        <v>50</v>
      </c>
      <c r="AO1240">
        <v>29</v>
      </c>
      <c r="AP1240">
        <v>30</v>
      </c>
      <c r="AQ1240">
        <v>59</v>
      </c>
      <c r="AR1240">
        <v>27</v>
      </c>
      <c r="AS1240">
        <v>36</v>
      </c>
      <c r="AT1240">
        <v>63</v>
      </c>
      <c r="AU1240">
        <v>30</v>
      </c>
      <c r="AV1240">
        <v>28</v>
      </c>
      <c r="AW1240">
        <v>58</v>
      </c>
      <c r="AX1240">
        <v>168</v>
      </c>
      <c r="AY1240">
        <v>178</v>
      </c>
      <c r="AZ1240">
        <v>346</v>
      </c>
      <c r="BA1240">
        <v>2</v>
      </c>
      <c r="BB1240">
        <v>2</v>
      </c>
      <c r="BC1240">
        <v>2</v>
      </c>
      <c r="BD1240">
        <v>2</v>
      </c>
      <c r="BE1240">
        <v>2</v>
      </c>
      <c r="BF1240">
        <v>2</v>
      </c>
      <c r="BG1240">
        <v>0</v>
      </c>
      <c r="BH1240">
        <v>12</v>
      </c>
      <c r="BI1240">
        <v>0</v>
      </c>
      <c r="BJ1240">
        <v>0</v>
      </c>
      <c r="BK1240">
        <v>0</v>
      </c>
      <c r="BL1240">
        <v>1</v>
      </c>
      <c r="BM1240">
        <v>0</v>
      </c>
      <c r="BN1240">
        <v>1</v>
      </c>
      <c r="BO1240">
        <v>0</v>
      </c>
      <c r="BP1240">
        <v>0</v>
      </c>
      <c r="BQ1240">
        <v>3</v>
      </c>
      <c r="BR1240">
        <v>9</v>
      </c>
      <c r="BS1240">
        <v>0</v>
      </c>
      <c r="BT1240">
        <v>0</v>
      </c>
      <c r="BU1240">
        <v>1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2</v>
      </c>
      <c r="CE1240">
        <v>0</v>
      </c>
      <c r="CF1240">
        <v>17</v>
      </c>
      <c r="CG1240">
        <v>3</v>
      </c>
      <c r="CH1240">
        <v>9</v>
      </c>
      <c r="CI1240">
        <v>2</v>
      </c>
      <c r="CJ1240">
        <v>2</v>
      </c>
      <c r="CK1240">
        <v>2</v>
      </c>
      <c r="CL1240">
        <v>2</v>
      </c>
      <c r="CM1240">
        <v>2</v>
      </c>
      <c r="CN1240">
        <v>2</v>
      </c>
      <c r="CO1240">
        <v>0</v>
      </c>
      <c r="CP1240">
        <v>12</v>
      </c>
      <c r="CQ1240">
        <v>14</v>
      </c>
      <c r="CR1240">
        <v>14</v>
      </c>
      <c r="CS1240">
        <v>1</v>
      </c>
    </row>
    <row r="1241" spans="1:97" x14ac:dyDescent="0.25">
      <c r="A1241" t="s">
        <v>5716</v>
      </c>
      <c r="B1241">
        <v>1</v>
      </c>
      <c r="C1241" t="s">
        <v>1570</v>
      </c>
      <c r="D1241">
        <v>19</v>
      </c>
      <c r="E1241" t="s">
        <v>188</v>
      </c>
      <c r="F1241">
        <v>1</v>
      </c>
      <c r="G1241" t="s">
        <v>188</v>
      </c>
      <c r="H1241" t="s">
        <v>5717</v>
      </c>
      <c r="I1241">
        <v>0</v>
      </c>
      <c r="J1241" t="s">
        <v>188</v>
      </c>
      <c r="K1241" t="s">
        <v>189</v>
      </c>
      <c r="L1241" t="s">
        <v>31</v>
      </c>
      <c r="M1241" t="s">
        <v>37</v>
      </c>
      <c r="N1241" t="s">
        <v>35</v>
      </c>
      <c r="O1241" t="s">
        <v>29</v>
      </c>
      <c r="P1241" t="s">
        <v>2909</v>
      </c>
      <c r="Q1241" t="s">
        <v>2888</v>
      </c>
      <c r="R1241" t="s">
        <v>190</v>
      </c>
      <c r="S1241">
        <v>0</v>
      </c>
      <c r="T1241">
        <v>160</v>
      </c>
      <c r="U1241">
        <v>178</v>
      </c>
      <c r="V1241">
        <v>338</v>
      </c>
      <c r="W1241">
        <v>26</v>
      </c>
      <c r="X1241">
        <v>34</v>
      </c>
      <c r="Y1241">
        <v>60</v>
      </c>
      <c r="Z1241">
        <v>160</v>
      </c>
      <c r="AA1241">
        <v>176</v>
      </c>
      <c r="AB1241">
        <v>336</v>
      </c>
      <c r="AC1241">
        <v>28</v>
      </c>
      <c r="AD1241">
        <v>23</v>
      </c>
      <c r="AE1241">
        <v>51</v>
      </c>
      <c r="AF1241">
        <v>28</v>
      </c>
      <c r="AG1241">
        <v>23</v>
      </c>
      <c r="AH1241">
        <v>51</v>
      </c>
      <c r="AI1241">
        <v>24</v>
      </c>
      <c r="AJ1241">
        <v>29</v>
      </c>
      <c r="AK1241">
        <v>53</v>
      </c>
      <c r="AL1241">
        <v>18</v>
      </c>
      <c r="AM1241">
        <v>37</v>
      </c>
      <c r="AN1241">
        <v>55</v>
      </c>
      <c r="AO1241">
        <v>34</v>
      </c>
      <c r="AP1241">
        <v>26</v>
      </c>
      <c r="AQ1241">
        <v>60</v>
      </c>
      <c r="AR1241">
        <v>38</v>
      </c>
      <c r="AS1241">
        <v>25</v>
      </c>
      <c r="AT1241">
        <v>63</v>
      </c>
      <c r="AU1241">
        <v>27</v>
      </c>
      <c r="AV1241">
        <v>33</v>
      </c>
      <c r="AW1241">
        <v>60</v>
      </c>
      <c r="AX1241">
        <v>169</v>
      </c>
      <c r="AY1241">
        <v>173</v>
      </c>
      <c r="AZ1241">
        <v>342</v>
      </c>
      <c r="BA1241">
        <v>2</v>
      </c>
      <c r="BB1241">
        <v>2</v>
      </c>
      <c r="BC1241">
        <v>2</v>
      </c>
      <c r="BD1241">
        <v>2</v>
      </c>
      <c r="BE1241">
        <v>2</v>
      </c>
      <c r="BF1241">
        <v>2</v>
      </c>
      <c r="BG1241">
        <v>0</v>
      </c>
      <c r="BH1241">
        <v>12</v>
      </c>
      <c r="BI1241">
        <v>0</v>
      </c>
      <c r="BJ1241">
        <v>0</v>
      </c>
      <c r="BK1241">
        <v>1</v>
      </c>
      <c r="BL1241">
        <v>0</v>
      </c>
      <c r="BM1241">
        <v>0</v>
      </c>
      <c r="BN1241">
        <v>1</v>
      </c>
      <c r="BO1241">
        <v>0</v>
      </c>
      <c r="BP1241">
        <v>0</v>
      </c>
      <c r="BQ1241">
        <v>3</v>
      </c>
      <c r="BR1241">
        <v>9</v>
      </c>
      <c r="BS1241">
        <v>0</v>
      </c>
      <c r="BT1241">
        <v>0</v>
      </c>
      <c r="BU1241">
        <v>1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1</v>
      </c>
      <c r="CE1241">
        <v>0</v>
      </c>
      <c r="CF1241">
        <v>16</v>
      </c>
      <c r="CG1241">
        <v>3</v>
      </c>
      <c r="CH1241">
        <v>9</v>
      </c>
      <c r="CI1241">
        <v>2</v>
      </c>
      <c r="CJ1241">
        <v>2</v>
      </c>
      <c r="CK1241">
        <v>2</v>
      </c>
      <c r="CL1241">
        <v>2</v>
      </c>
      <c r="CM1241">
        <v>2</v>
      </c>
      <c r="CN1241">
        <v>2</v>
      </c>
      <c r="CO1241">
        <v>0</v>
      </c>
      <c r="CP1241">
        <v>12</v>
      </c>
      <c r="CQ1241">
        <v>12</v>
      </c>
      <c r="CR1241">
        <v>12</v>
      </c>
      <c r="CS1241">
        <v>1</v>
      </c>
    </row>
    <row r="1242" spans="1:97" x14ac:dyDescent="0.25">
      <c r="A1242" t="s">
        <v>5718</v>
      </c>
      <c r="B1242">
        <v>1</v>
      </c>
      <c r="C1242" t="s">
        <v>5719</v>
      </c>
      <c r="D1242">
        <v>19</v>
      </c>
      <c r="E1242" t="s">
        <v>188</v>
      </c>
      <c r="F1242">
        <v>1</v>
      </c>
      <c r="G1242" t="s">
        <v>188</v>
      </c>
      <c r="H1242" t="s">
        <v>5720</v>
      </c>
      <c r="I1242">
        <v>17347</v>
      </c>
      <c r="J1242" t="s">
        <v>188</v>
      </c>
      <c r="K1242" t="s">
        <v>189</v>
      </c>
      <c r="L1242" t="s">
        <v>31</v>
      </c>
      <c r="M1242" t="s">
        <v>37</v>
      </c>
      <c r="N1242" t="s">
        <v>35</v>
      </c>
      <c r="O1242" t="s">
        <v>29</v>
      </c>
      <c r="P1242" t="s">
        <v>5435</v>
      </c>
      <c r="Q1242" t="s">
        <v>3164</v>
      </c>
      <c r="R1242" t="s">
        <v>190</v>
      </c>
      <c r="S1242">
        <v>0</v>
      </c>
      <c r="T1242">
        <v>169</v>
      </c>
      <c r="U1242">
        <v>180</v>
      </c>
      <c r="V1242">
        <v>349</v>
      </c>
      <c r="W1242">
        <v>35</v>
      </c>
      <c r="X1242">
        <v>26</v>
      </c>
      <c r="Y1242">
        <v>61</v>
      </c>
      <c r="Z1242">
        <v>168</v>
      </c>
      <c r="AA1242">
        <v>178</v>
      </c>
      <c r="AB1242">
        <v>346</v>
      </c>
      <c r="AC1242">
        <v>22</v>
      </c>
      <c r="AD1242">
        <v>23</v>
      </c>
      <c r="AE1242">
        <v>45</v>
      </c>
      <c r="AF1242">
        <v>22</v>
      </c>
      <c r="AG1242">
        <v>23</v>
      </c>
      <c r="AH1242">
        <v>45</v>
      </c>
      <c r="AI1242">
        <v>28</v>
      </c>
      <c r="AJ1242">
        <v>26</v>
      </c>
      <c r="AK1242">
        <v>54</v>
      </c>
      <c r="AL1242">
        <v>21</v>
      </c>
      <c r="AM1242">
        <v>32</v>
      </c>
      <c r="AN1242">
        <v>53</v>
      </c>
      <c r="AO1242">
        <v>21</v>
      </c>
      <c r="AP1242">
        <v>37</v>
      </c>
      <c r="AQ1242">
        <v>58</v>
      </c>
      <c r="AR1242">
        <v>32</v>
      </c>
      <c r="AS1242">
        <v>32</v>
      </c>
      <c r="AT1242">
        <v>64</v>
      </c>
      <c r="AU1242">
        <v>32</v>
      </c>
      <c r="AV1242">
        <v>28</v>
      </c>
      <c r="AW1242">
        <v>60</v>
      </c>
      <c r="AX1242">
        <v>156</v>
      </c>
      <c r="AY1242">
        <v>178</v>
      </c>
      <c r="AZ1242">
        <v>334</v>
      </c>
      <c r="BA1242">
        <v>2</v>
      </c>
      <c r="BB1242">
        <v>2</v>
      </c>
      <c r="BC1242">
        <v>2</v>
      </c>
      <c r="BD1242">
        <v>2</v>
      </c>
      <c r="BE1242">
        <v>2</v>
      </c>
      <c r="BF1242">
        <v>2</v>
      </c>
      <c r="BG1242">
        <v>0</v>
      </c>
      <c r="BH1242">
        <v>12</v>
      </c>
      <c r="BI1242">
        <v>0</v>
      </c>
      <c r="BJ1242">
        <v>0</v>
      </c>
      <c r="BK1242">
        <v>0</v>
      </c>
      <c r="BL1242">
        <v>1</v>
      </c>
      <c r="BM1242">
        <v>0</v>
      </c>
      <c r="BN1242">
        <v>1</v>
      </c>
      <c r="BO1242">
        <v>0</v>
      </c>
      <c r="BP1242">
        <v>0</v>
      </c>
      <c r="BQ1242">
        <v>1</v>
      </c>
      <c r="BR1242">
        <v>11</v>
      </c>
      <c r="BS1242">
        <v>0</v>
      </c>
      <c r="BT1242">
        <v>0</v>
      </c>
      <c r="BU1242">
        <v>1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1</v>
      </c>
      <c r="CD1242">
        <v>1</v>
      </c>
      <c r="CE1242">
        <v>0</v>
      </c>
      <c r="CF1242">
        <v>17</v>
      </c>
      <c r="CG1242">
        <v>1</v>
      </c>
      <c r="CH1242">
        <v>11</v>
      </c>
      <c r="CI1242">
        <v>2</v>
      </c>
      <c r="CJ1242">
        <v>2</v>
      </c>
      <c r="CK1242">
        <v>2</v>
      </c>
      <c r="CL1242">
        <v>2</v>
      </c>
      <c r="CM1242">
        <v>2</v>
      </c>
      <c r="CN1242">
        <v>2</v>
      </c>
      <c r="CO1242">
        <v>0</v>
      </c>
      <c r="CP1242">
        <v>12</v>
      </c>
      <c r="CQ1242">
        <v>15</v>
      </c>
      <c r="CR1242">
        <v>12</v>
      </c>
      <c r="CS1242">
        <v>1</v>
      </c>
    </row>
    <row r="1243" spans="1:97" x14ac:dyDescent="0.25">
      <c r="A1243" t="s">
        <v>5721</v>
      </c>
      <c r="B1243">
        <v>1</v>
      </c>
      <c r="C1243" t="s">
        <v>5722</v>
      </c>
      <c r="D1243">
        <v>37</v>
      </c>
      <c r="E1243" t="s">
        <v>216</v>
      </c>
      <c r="F1243">
        <v>1</v>
      </c>
      <c r="G1243" t="s">
        <v>380</v>
      </c>
      <c r="H1243" t="s">
        <v>5723</v>
      </c>
      <c r="I1243">
        <v>9349</v>
      </c>
      <c r="J1243" t="s">
        <v>217</v>
      </c>
      <c r="K1243" t="s">
        <v>189</v>
      </c>
      <c r="L1243" t="s">
        <v>31</v>
      </c>
      <c r="M1243" t="s">
        <v>37</v>
      </c>
      <c r="N1243" t="s">
        <v>35</v>
      </c>
      <c r="O1243" t="s">
        <v>29</v>
      </c>
      <c r="P1243" t="s">
        <v>5622</v>
      </c>
      <c r="Q1243" t="s">
        <v>4033</v>
      </c>
      <c r="R1243" t="s">
        <v>218</v>
      </c>
      <c r="S1243">
        <v>0</v>
      </c>
      <c r="T1243">
        <v>182</v>
      </c>
      <c r="U1243">
        <v>195</v>
      </c>
      <c r="V1243">
        <v>377</v>
      </c>
      <c r="W1243">
        <v>36</v>
      </c>
      <c r="X1243">
        <v>21</v>
      </c>
      <c r="Y1243">
        <v>57</v>
      </c>
      <c r="Z1243">
        <v>180</v>
      </c>
      <c r="AA1243">
        <v>190</v>
      </c>
      <c r="AB1243">
        <v>370</v>
      </c>
      <c r="AC1243">
        <v>39</v>
      </c>
      <c r="AD1243">
        <v>28</v>
      </c>
      <c r="AE1243">
        <v>67</v>
      </c>
      <c r="AF1243">
        <v>40</v>
      </c>
      <c r="AG1243">
        <v>30</v>
      </c>
      <c r="AH1243">
        <v>70</v>
      </c>
      <c r="AI1243">
        <v>35</v>
      </c>
      <c r="AJ1243">
        <v>34</v>
      </c>
      <c r="AK1243">
        <v>69</v>
      </c>
      <c r="AL1243">
        <v>30</v>
      </c>
      <c r="AM1243">
        <v>34</v>
      </c>
      <c r="AN1243">
        <v>64</v>
      </c>
      <c r="AO1243">
        <v>29</v>
      </c>
      <c r="AP1243">
        <v>39</v>
      </c>
      <c r="AQ1243">
        <v>68</v>
      </c>
      <c r="AR1243">
        <v>35</v>
      </c>
      <c r="AS1243">
        <v>34</v>
      </c>
      <c r="AT1243">
        <v>69</v>
      </c>
      <c r="AU1243">
        <v>32</v>
      </c>
      <c r="AV1243">
        <v>35</v>
      </c>
      <c r="AW1243">
        <v>67</v>
      </c>
      <c r="AX1243">
        <v>201</v>
      </c>
      <c r="AY1243">
        <v>206</v>
      </c>
      <c r="AZ1243">
        <v>407</v>
      </c>
      <c r="BA1243">
        <v>2</v>
      </c>
      <c r="BB1243">
        <v>2</v>
      </c>
      <c r="BC1243">
        <v>2</v>
      </c>
      <c r="BD1243">
        <v>2</v>
      </c>
      <c r="BE1243">
        <v>2</v>
      </c>
      <c r="BF1243">
        <v>2</v>
      </c>
      <c r="BG1243">
        <v>0</v>
      </c>
      <c r="BH1243">
        <v>12</v>
      </c>
      <c r="BI1243">
        <v>0</v>
      </c>
      <c r="BJ1243">
        <v>0</v>
      </c>
      <c r="BK1243">
        <v>0</v>
      </c>
      <c r="BL1243">
        <v>1</v>
      </c>
      <c r="BM1243">
        <v>0</v>
      </c>
      <c r="BN1243">
        <v>1</v>
      </c>
      <c r="BO1243">
        <v>0</v>
      </c>
      <c r="BP1243">
        <v>0</v>
      </c>
      <c r="BQ1243">
        <v>3</v>
      </c>
      <c r="BR1243">
        <v>9</v>
      </c>
      <c r="BS1243">
        <v>0</v>
      </c>
      <c r="BT1243">
        <v>0</v>
      </c>
      <c r="BU1243">
        <v>1</v>
      </c>
      <c r="BV1243">
        <v>2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1</v>
      </c>
      <c r="CD1243">
        <v>0</v>
      </c>
      <c r="CE1243">
        <v>0</v>
      </c>
      <c r="CF1243">
        <v>18</v>
      </c>
      <c r="CG1243">
        <v>3</v>
      </c>
      <c r="CH1243">
        <v>9</v>
      </c>
      <c r="CI1243">
        <v>2</v>
      </c>
      <c r="CJ1243">
        <v>2</v>
      </c>
      <c r="CK1243">
        <v>2</v>
      </c>
      <c r="CL1243">
        <v>2</v>
      </c>
      <c r="CM1243">
        <v>2</v>
      </c>
      <c r="CN1243">
        <v>2</v>
      </c>
      <c r="CO1243">
        <v>0</v>
      </c>
      <c r="CP1243">
        <v>12</v>
      </c>
      <c r="CQ1243">
        <v>14</v>
      </c>
      <c r="CR1243">
        <v>12</v>
      </c>
      <c r="CS1243">
        <v>1</v>
      </c>
    </row>
    <row r="1244" spans="1:97" x14ac:dyDescent="0.25">
      <c r="A1244" t="s">
        <v>5724</v>
      </c>
      <c r="B1244">
        <v>1</v>
      </c>
      <c r="C1244" t="s">
        <v>1092</v>
      </c>
      <c r="D1244">
        <v>37</v>
      </c>
      <c r="E1244" t="s">
        <v>216</v>
      </c>
      <c r="F1244">
        <v>1</v>
      </c>
      <c r="G1244" t="s">
        <v>380</v>
      </c>
      <c r="H1244" t="s">
        <v>1696</v>
      </c>
      <c r="I1244">
        <v>0</v>
      </c>
      <c r="J1244" t="s">
        <v>217</v>
      </c>
      <c r="K1244" t="s">
        <v>189</v>
      </c>
      <c r="L1244" t="s">
        <v>31</v>
      </c>
      <c r="M1244" t="s">
        <v>37</v>
      </c>
      <c r="N1244" t="s">
        <v>35</v>
      </c>
      <c r="O1244" t="s">
        <v>29</v>
      </c>
      <c r="P1244" t="s">
        <v>2938</v>
      </c>
      <c r="Q1244" t="s">
        <v>2939</v>
      </c>
      <c r="R1244" t="s">
        <v>218</v>
      </c>
      <c r="S1244">
        <v>0</v>
      </c>
      <c r="T1244">
        <v>125</v>
      </c>
      <c r="U1244">
        <v>149</v>
      </c>
      <c r="V1244">
        <v>274</v>
      </c>
      <c r="W1244">
        <v>21</v>
      </c>
      <c r="X1244">
        <v>15</v>
      </c>
      <c r="Y1244">
        <v>36</v>
      </c>
      <c r="Z1244">
        <v>124</v>
      </c>
      <c r="AA1244">
        <v>145</v>
      </c>
      <c r="AB1244">
        <v>269</v>
      </c>
      <c r="AC1244">
        <v>22</v>
      </c>
      <c r="AD1244">
        <v>14</v>
      </c>
      <c r="AE1244">
        <v>36</v>
      </c>
      <c r="AF1244">
        <v>22</v>
      </c>
      <c r="AG1244">
        <v>14</v>
      </c>
      <c r="AH1244">
        <v>36</v>
      </c>
      <c r="AI1244">
        <v>17</v>
      </c>
      <c r="AJ1244">
        <v>33</v>
      </c>
      <c r="AK1244">
        <v>50</v>
      </c>
      <c r="AL1244">
        <v>31</v>
      </c>
      <c r="AM1244">
        <v>33</v>
      </c>
      <c r="AN1244">
        <v>64</v>
      </c>
      <c r="AO1244">
        <v>21</v>
      </c>
      <c r="AP1244">
        <v>42</v>
      </c>
      <c r="AQ1244">
        <v>63</v>
      </c>
      <c r="AR1244">
        <v>18</v>
      </c>
      <c r="AS1244">
        <v>17</v>
      </c>
      <c r="AT1244">
        <v>35</v>
      </c>
      <c r="AU1244">
        <v>18</v>
      </c>
      <c r="AV1244">
        <v>19</v>
      </c>
      <c r="AW1244">
        <v>37</v>
      </c>
      <c r="AX1244">
        <v>127</v>
      </c>
      <c r="AY1244">
        <v>158</v>
      </c>
      <c r="AZ1244">
        <v>285</v>
      </c>
      <c r="BA1244">
        <v>1</v>
      </c>
      <c r="BB1244">
        <v>2</v>
      </c>
      <c r="BC1244">
        <v>2</v>
      </c>
      <c r="BD1244">
        <v>2</v>
      </c>
      <c r="BE1244">
        <v>1</v>
      </c>
      <c r="BF1244">
        <v>1</v>
      </c>
      <c r="BG1244">
        <v>0</v>
      </c>
      <c r="BH1244">
        <v>9</v>
      </c>
      <c r="BI1244">
        <v>0</v>
      </c>
      <c r="BJ1244">
        <v>0</v>
      </c>
      <c r="BK1244">
        <v>1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4</v>
      </c>
      <c r="BR1244">
        <v>5</v>
      </c>
      <c r="BS1244">
        <v>0</v>
      </c>
      <c r="BT1244">
        <v>0</v>
      </c>
      <c r="BU1244">
        <v>1</v>
      </c>
      <c r="BV1244">
        <v>3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1</v>
      </c>
      <c r="CD1244">
        <v>0</v>
      </c>
      <c r="CE1244">
        <v>0</v>
      </c>
      <c r="CF1244">
        <v>15</v>
      </c>
      <c r="CG1244">
        <v>4</v>
      </c>
      <c r="CH1244">
        <v>5</v>
      </c>
      <c r="CI1244">
        <v>1</v>
      </c>
      <c r="CJ1244">
        <v>2</v>
      </c>
      <c r="CK1244">
        <v>2</v>
      </c>
      <c r="CL1244">
        <v>2</v>
      </c>
      <c r="CM1244">
        <v>1</v>
      </c>
      <c r="CN1244">
        <v>1</v>
      </c>
      <c r="CO1244">
        <v>0</v>
      </c>
      <c r="CP1244">
        <v>9</v>
      </c>
      <c r="CQ1244">
        <v>9</v>
      </c>
      <c r="CR1244">
        <v>9</v>
      </c>
      <c r="CS1244">
        <v>1</v>
      </c>
    </row>
    <row r="1245" spans="1:97" x14ac:dyDescent="0.25">
      <c r="A1245" t="s">
        <v>5725</v>
      </c>
      <c r="B1245">
        <v>1</v>
      </c>
      <c r="C1245" t="s">
        <v>5726</v>
      </c>
      <c r="D1245">
        <v>37</v>
      </c>
      <c r="E1245" t="s">
        <v>216</v>
      </c>
      <c r="F1245">
        <v>1</v>
      </c>
      <c r="G1245" t="s">
        <v>380</v>
      </c>
      <c r="H1245" t="s">
        <v>5727</v>
      </c>
      <c r="I1245">
        <v>0</v>
      </c>
      <c r="J1245" t="s">
        <v>217</v>
      </c>
      <c r="K1245" t="s">
        <v>189</v>
      </c>
      <c r="L1245" t="s">
        <v>31</v>
      </c>
      <c r="M1245" t="s">
        <v>37</v>
      </c>
      <c r="N1245" t="s">
        <v>35</v>
      </c>
      <c r="O1245" t="s">
        <v>29</v>
      </c>
      <c r="P1245" t="s">
        <v>5579</v>
      </c>
      <c r="Q1245" t="s">
        <v>2939</v>
      </c>
      <c r="R1245" t="s">
        <v>218</v>
      </c>
      <c r="S1245">
        <v>0</v>
      </c>
      <c r="T1245">
        <v>291</v>
      </c>
      <c r="U1245">
        <v>285</v>
      </c>
      <c r="V1245">
        <v>576</v>
      </c>
      <c r="W1245">
        <v>50</v>
      </c>
      <c r="X1245">
        <v>44</v>
      </c>
      <c r="Y1245">
        <v>94</v>
      </c>
      <c r="Z1245">
        <v>287</v>
      </c>
      <c r="AA1245">
        <v>285</v>
      </c>
      <c r="AB1245">
        <v>572</v>
      </c>
      <c r="AC1245">
        <v>50</v>
      </c>
      <c r="AD1245">
        <v>44</v>
      </c>
      <c r="AE1245">
        <v>94</v>
      </c>
      <c r="AF1245">
        <v>51</v>
      </c>
      <c r="AG1245">
        <v>46</v>
      </c>
      <c r="AH1245">
        <v>97</v>
      </c>
      <c r="AI1245">
        <v>46</v>
      </c>
      <c r="AJ1245">
        <v>46</v>
      </c>
      <c r="AK1245">
        <v>92</v>
      </c>
      <c r="AL1245">
        <v>53</v>
      </c>
      <c r="AM1245">
        <v>35</v>
      </c>
      <c r="AN1245">
        <v>88</v>
      </c>
      <c r="AO1245">
        <v>49</v>
      </c>
      <c r="AP1245">
        <v>53</v>
      </c>
      <c r="AQ1245">
        <v>102</v>
      </c>
      <c r="AR1245">
        <v>44</v>
      </c>
      <c r="AS1245">
        <v>45</v>
      </c>
      <c r="AT1245">
        <v>89</v>
      </c>
      <c r="AU1245">
        <v>46</v>
      </c>
      <c r="AV1245">
        <v>52</v>
      </c>
      <c r="AW1245">
        <v>98</v>
      </c>
      <c r="AX1245">
        <v>289</v>
      </c>
      <c r="AY1245">
        <v>277</v>
      </c>
      <c r="AZ1245">
        <v>566</v>
      </c>
      <c r="BA1245">
        <v>3</v>
      </c>
      <c r="BB1245">
        <v>3</v>
      </c>
      <c r="BC1245">
        <v>3</v>
      </c>
      <c r="BD1245">
        <v>3</v>
      </c>
      <c r="BE1245">
        <v>3</v>
      </c>
      <c r="BF1245">
        <v>3</v>
      </c>
      <c r="BG1245">
        <v>0</v>
      </c>
      <c r="BH1245">
        <v>18</v>
      </c>
      <c r="BI1245">
        <v>0</v>
      </c>
      <c r="BJ1245">
        <v>0</v>
      </c>
      <c r="BK1245">
        <v>1</v>
      </c>
      <c r="BL1245">
        <v>0</v>
      </c>
      <c r="BM1245">
        <v>0</v>
      </c>
      <c r="BN1245">
        <v>1</v>
      </c>
      <c r="BO1245">
        <v>0</v>
      </c>
      <c r="BP1245">
        <v>0</v>
      </c>
      <c r="BQ1245">
        <v>5</v>
      </c>
      <c r="BR1245">
        <v>13</v>
      </c>
      <c r="BS1245">
        <v>0</v>
      </c>
      <c r="BT1245">
        <v>0</v>
      </c>
      <c r="BU1245">
        <v>2</v>
      </c>
      <c r="BV1245">
        <v>1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1</v>
      </c>
      <c r="CD1245">
        <v>0</v>
      </c>
      <c r="CE1245">
        <v>0</v>
      </c>
      <c r="CF1245">
        <v>24</v>
      </c>
      <c r="CG1245">
        <v>5</v>
      </c>
      <c r="CH1245">
        <v>13</v>
      </c>
      <c r="CI1245">
        <v>3</v>
      </c>
      <c r="CJ1245">
        <v>3</v>
      </c>
      <c r="CK1245">
        <v>3</v>
      </c>
      <c r="CL1245">
        <v>3</v>
      </c>
      <c r="CM1245">
        <v>3</v>
      </c>
      <c r="CN1245">
        <v>3</v>
      </c>
      <c r="CO1245">
        <v>0</v>
      </c>
      <c r="CP1245">
        <v>18</v>
      </c>
      <c r="CQ1245">
        <v>18</v>
      </c>
      <c r="CR1245">
        <v>18</v>
      </c>
      <c r="CS1245">
        <v>1</v>
      </c>
    </row>
    <row r="1246" spans="1:97" x14ac:dyDescent="0.25">
      <c r="A1246" t="s">
        <v>5728</v>
      </c>
      <c r="B1246">
        <v>1</v>
      </c>
      <c r="C1246" t="s">
        <v>711</v>
      </c>
      <c r="D1246">
        <v>37</v>
      </c>
      <c r="E1246" t="s">
        <v>216</v>
      </c>
      <c r="F1246">
        <v>1</v>
      </c>
      <c r="G1246" t="s">
        <v>380</v>
      </c>
      <c r="H1246" t="s">
        <v>903</v>
      </c>
      <c r="I1246">
        <v>0</v>
      </c>
      <c r="J1246" t="s">
        <v>217</v>
      </c>
      <c r="K1246" t="s">
        <v>189</v>
      </c>
      <c r="L1246" t="s">
        <v>31</v>
      </c>
      <c r="M1246" t="s">
        <v>37</v>
      </c>
      <c r="N1246" t="s">
        <v>35</v>
      </c>
      <c r="O1246" t="s">
        <v>29</v>
      </c>
      <c r="P1246" t="s">
        <v>2946</v>
      </c>
      <c r="Q1246" t="s">
        <v>2947</v>
      </c>
      <c r="R1246" t="s">
        <v>218</v>
      </c>
      <c r="S1246">
        <v>0</v>
      </c>
      <c r="T1246">
        <v>187</v>
      </c>
      <c r="U1246">
        <v>205</v>
      </c>
      <c r="V1246">
        <v>392</v>
      </c>
      <c r="W1246">
        <v>34</v>
      </c>
      <c r="X1246">
        <v>31</v>
      </c>
      <c r="Y1246">
        <v>65</v>
      </c>
      <c r="Z1246">
        <v>187</v>
      </c>
      <c r="AA1246">
        <v>204</v>
      </c>
      <c r="AB1246">
        <v>391</v>
      </c>
      <c r="AC1246">
        <v>29</v>
      </c>
      <c r="AD1246">
        <v>32</v>
      </c>
      <c r="AE1246">
        <v>61</v>
      </c>
      <c r="AF1246">
        <v>30</v>
      </c>
      <c r="AG1246">
        <v>34</v>
      </c>
      <c r="AH1246">
        <v>64</v>
      </c>
      <c r="AI1246">
        <v>36</v>
      </c>
      <c r="AJ1246">
        <v>32</v>
      </c>
      <c r="AK1246">
        <v>68</v>
      </c>
      <c r="AL1246">
        <v>28</v>
      </c>
      <c r="AM1246">
        <v>39</v>
      </c>
      <c r="AN1246">
        <v>67</v>
      </c>
      <c r="AO1246">
        <v>26</v>
      </c>
      <c r="AP1246">
        <v>40</v>
      </c>
      <c r="AQ1246">
        <v>66</v>
      </c>
      <c r="AR1246">
        <v>33</v>
      </c>
      <c r="AS1246">
        <v>34</v>
      </c>
      <c r="AT1246">
        <v>67</v>
      </c>
      <c r="AU1246">
        <v>27</v>
      </c>
      <c r="AV1246">
        <v>36</v>
      </c>
      <c r="AW1246">
        <v>63</v>
      </c>
      <c r="AX1246">
        <v>180</v>
      </c>
      <c r="AY1246">
        <v>215</v>
      </c>
      <c r="AZ1246">
        <v>395</v>
      </c>
      <c r="BA1246">
        <v>2</v>
      </c>
      <c r="BB1246">
        <v>2</v>
      </c>
      <c r="BC1246">
        <v>2</v>
      </c>
      <c r="BD1246">
        <v>2</v>
      </c>
      <c r="BE1246">
        <v>2</v>
      </c>
      <c r="BF1246">
        <v>2</v>
      </c>
      <c r="BG1246">
        <v>0</v>
      </c>
      <c r="BH1246">
        <v>12</v>
      </c>
      <c r="BI1246">
        <v>0</v>
      </c>
      <c r="BJ1246">
        <v>0</v>
      </c>
      <c r="BK1246">
        <v>1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2</v>
      </c>
      <c r="BR1246">
        <v>10</v>
      </c>
      <c r="BS1246">
        <v>0</v>
      </c>
      <c r="BT1246">
        <v>0</v>
      </c>
      <c r="BU1246">
        <v>1</v>
      </c>
      <c r="BV1246">
        <v>1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1</v>
      </c>
      <c r="CD1246">
        <v>1</v>
      </c>
      <c r="CE1246">
        <v>0</v>
      </c>
      <c r="CF1246">
        <v>17</v>
      </c>
      <c r="CG1246">
        <v>2</v>
      </c>
      <c r="CH1246">
        <v>10</v>
      </c>
      <c r="CI1246">
        <v>2</v>
      </c>
      <c r="CJ1246">
        <v>2</v>
      </c>
      <c r="CK1246">
        <v>2</v>
      </c>
      <c r="CL1246">
        <v>2</v>
      </c>
      <c r="CM1246">
        <v>2</v>
      </c>
      <c r="CN1246">
        <v>2</v>
      </c>
      <c r="CO1246">
        <v>0</v>
      </c>
      <c r="CP1246">
        <v>12</v>
      </c>
      <c r="CQ1246">
        <v>12</v>
      </c>
      <c r="CR1246">
        <v>12</v>
      </c>
      <c r="CS1246">
        <v>1</v>
      </c>
    </row>
    <row r="1247" spans="1:97" x14ac:dyDescent="0.25">
      <c r="A1247" t="s">
        <v>5729</v>
      </c>
      <c r="B1247">
        <v>2</v>
      </c>
      <c r="C1247" t="s">
        <v>1570</v>
      </c>
      <c r="D1247">
        <v>37</v>
      </c>
      <c r="E1247" t="s">
        <v>216</v>
      </c>
      <c r="F1247">
        <v>1</v>
      </c>
      <c r="G1247" t="s">
        <v>380</v>
      </c>
      <c r="H1247" t="s">
        <v>5664</v>
      </c>
      <c r="I1247">
        <v>550</v>
      </c>
      <c r="J1247" t="s">
        <v>217</v>
      </c>
      <c r="K1247" t="s">
        <v>189</v>
      </c>
      <c r="L1247" t="s">
        <v>31</v>
      </c>
      <c r="M1247" t="s">
        <v>37</v>
      </c>
      <c r="N1247" t="s">
        <v>35</v>
      </c>
      <c r="O1247" t="s">
        <v>29</v>
      </c>
      <c r="P1247" t="s">
        <v>5509</v>
      </c>
      <c r="Q1247" t="s">
        <v>2939</v>
      </c>
      <c r="R1247" t="s">
        <v>218</v>
      </c>
      <c r="S1247">
        <v>0</v>
      </c>
      <c r="T1247">
        <v>156</v>
      </c>
      <c r="U1247">
        <v>164</v>
      </c>
      <c r="V1247">
        <v>320</v>
      </c>
      <c r="W1247">
        <v>32</v>
      </c>
      <c r="X1247">
        <v>35</v>
      </c>
      <c r="Y1247">
        <v>67</v>
      </c>
      <c r="Z1247">
        <v>147</v>
      </c>
      <c r="AA1247">
        <v>159</v>
      </c>
      <c r="AB1247">
        <v>306</v>
      </c>
      <c r="AC1247">
        <v>21</v>
      </c>
      <c r="AD1247">
        <v>14</v>
      </c>
      <c r="AE1247">
        <v>35</v>
      </c>
      <c r="AF1247">
        <v>23</v>
      </c>
      <c r="AG1247">
        <v>14</v>
      </c>
      <c r="AH1247">
        <v>37</v>
      </c>
      <c r="AI1247">
        <v>29</v>
      </c>
      <c r="AJ1247">
        <v>37</v>
      </c>
      <c r="AK1247">
        <v>66</v>
      </c>
      <c r="AL1247">
        <v>28</v>
      </c>
      <c r="AM1247">
        <v>27</v>
      </c>
      <c r="AN1247">
        <v>55</v>
      </c>
      <c r="AO1247">
        <v>29</v>
      </c>
      <c r="AP1247">
        <v>13</v>
      </c>
      <c r="AQ1247">
        <v>42</v>
      </c>
      <c r="AR1247">
        <v>14</v>
      </c>
      <c r="AS1247">
        <v>19</v>
      </c>
      <c r="AT1247">
        <v>33</v>
      </c>
      <c r="AU1247">
        <v>24</v>
      </c>
      <c r="AV1247">
        <v>23</v>
      </c>
      <c r="AW1247">
        <v>47</v>
      </c>
      <c r="AX1247">
        <v>147</v>
      </c>
      <c r="AY1247">
        <v>133</v>
      </c>
      <c r="AZ1247">
        <v>280</v>
      </c>
      <c r="BA1247">
        <v>2</v>
      </c>
      <c r="BB1247">
        <v>2</v>
      </c>
      <c r="BC1247">
        <v>2</v>
      </c>
      <c r="BD1247">
        <v>2</v>
      </c>
      <c r="BE1247">
        <v>2</v>
      </c>
      <c r="BF1247">
        <v>2</v>
      </c>
      <c r="BG1247">
        <v>0</v>
      </c>
      <c r="BH1247">
        <v>12</v>
      </c>
      <c r="BI1247">
        <v>0</v>
      </c>
      <c r="BJ1247">
        <v>0</v>
      </c>
      <c r="BK1247">
        <v>1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1</v>
      </c>
      <c r="BR1247">
        <v>11</v>
      </c>
      <c r="BS1247">
        <v>0</v>
      </c>
      <c r="BT1247">
        <v>0</v>
      </c>
      <c r="BU1247">
        <v>0</v>
      </c>
      <c r="BV1247">
        <v>2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2</v>
      </c>
      <c r="CD1247">
        <v>0</v>
      </c>
      <c r="CE1247">
        <v>0</v>
      </c>
      <c r="CF1247">
        <v>17</v>
      </c>
      <c r="CG1247">
        <v>1</v>
      </c>
      <c r="CH1247">
        <v>11</v>
      </c>
      <c r="CI1247">
        <v>2</v>
      </c>
      <c r="CJ1247">
        <v>2</v>
      </c>
      <c r="CK1247">
        <v>2</v>
      </c>
      <c r="CL1247">
        <v>2</v>
      </c>
      <c r="CM1247">
        <v>2</v>
      </c>
      <c r="CN1247">
        <v>2</v>
      </c>
      <c r="CO1247">
        <v>0</v>
      </c>
      <c r="CP1247">
        <v>12</v>
      </c>
      <c r="CQ1247">
        <v>12</v>
      </c>
      <c r="CR1247">
        <v>12</v>
      </c>
      <c r="CS1247">
        <v>1</v>
      </c>
    </row>
    <row r="1248" spans="1:97" x14ac:dyDescent="0.25">
      <c r="A1248" t="s">
        <v>5730</v>
      </c>
      <c r="B1248">
        <v>2</v>
      </c>
      <c r="C1248" t="s">
        <v>5731</v>
      </c>
      <c r="D1248">
        <v>37</v>
      </c>
      <c r="E1248" t="s">
        <v>216</v>
      </c>
      <c r="F1248">
        <v>1</v>
      </c>
      <c r="G1248" t="s">
        <v>380</v>
      </c>
      <c r="H1248" t="s">
        <v>1081</v>
      </c>
      <c r="I1248">
        <v>452</v>
      </c>
      <c r="J1248" t="s">
        <v>217</v>
      </c>
      <c r="K1248" t="s">
        <v>189</v>
      </c>
      <c r="L1248" t="s">
        <v>31</v>
      </c>
      <c r="M1248" t="s">
        <v>37</v>
      </c>
      <c r="N1248" t="s">
        <v>35</v>
      </c>
      <c r="O1248" t="s">
        <v>29</v>
      </c>
      <c r="P1248" t="s">
        <v>3331</v>
      </c>
      <c r="Q1248" t="s">
        <v>3311</v>
      </c>
      <c r="R1248" t="s">
        <v>218</v>
      </c>
      <c r="S1248">
        <v>0</v>
      </c>
      <c r="T1248">
        <v>205</v>
      </c>
      <c r="U1248">
        <v>207</v>
      </c>
      <c r="V1248">
        <v>412</v>
      </c>
      <c r="W1248">
        <v>37</v>
      </c>
      <c r="X1248">
        <v>33</v>
      </c>
      <c r="Y1248">
        <v>70</v>
      </c>
      <c r="Z1248">
        <v>205</v>
      </c>
      <c r="AA1248">
        <v>207</v>
      </c>
      <c r="AB1248">
        <v>412</v>
      </c>
      <c r="AC1248">
        <v>40</v>
      </c>
      <c r="AD1248">
        <v>27</v>
      </c>
      <c r="AE1248">
        <v>67</v>
      </c>
      <c r="AF1248">
        <v>41</v>
      </c>
      <c r="AG1248">
        <v>28</v>
      </c>
      <c r="AH1248">
        <v>69</v>
      </c>
      <c r="AI1248">
        <v>37</v>
      </c>
      <c r="AJ1248">
        <v>33</v>
      </c>
      <c r="AK1248">
        <v>70</v>
      </c>
      <c r="AL1248">
        <v>30</v>
      </c>
      <c r="AM1248">
        <v>37</v>
      </c>
      <c r="AN1248">
        <v>67</v>
      </c>
      <c r="AO1248">
        <v>38</v>
      </c>
      <c r="AP1248">
        <v>31</v>
      </c>
      <c r="AQ1248">
        <v>69</v>
      </c>
      <c r="AR1248">
        <v>32</v>
      </c>
      <c r="AS1248">
        <v>38</v>
      </c>
      <c r="AT1248">
        <v>70</v>
      </c>
      <c r="AU1248">
        <v>28</v>
      </c>
      <c r="AV1248">
        <v>40</v>
      </c>
      <c r="AW1248">
        <v>68</v>
      </c>
      <c r="AX1248">
        <v>206</v>
      </c>
      <c r="AY1248">
        <v>207</v>
      </c>
      <c r="AZ1248">
        <v>413</v>
      </c>
      <c r="BA1248">
        <v>2</v>
      </c>
      <c r="BB1248">
        <v>2</v>
      </c>
      <c r="BC1248">
        <v>2</v>
      </c>
      <c r="BD1248">
        <v>2</v>
      </c>
      <c r="BE1248">
        <v>2</v>
      </c>
      <c r="BF1248">
        <v>2</v>
      </c>
      <c r="BG1248">
        <v>0</v>
      </c>
      <c r="BH1248">
        <v>12</v>
      </c>
      <c r="BI1248">
        <v>0</v>
      </c>
      <c r="BJ1248">
        <v>0</v>
      </c>
      <c r="BK1248">
        <v>1</v>
      </c>
      <c r="BL1248">
        <v>0</v>
      </c>
      <c r="BM1248">
        <v>0</v>
      </c>
      <c r="BN1248">
        <v>1</v>
      </c>
      <c r="BO1248">
        <v>0</v>
      </c>
      <c r="BP1248">
        <v>0</v>
      </c>
      <c r="BQ1248">
        <v>4</v>
      </c>
      <c r="BR1248">
        <v>8</v>
      </c>
      <c r="BS1248">
        <v>0</v>
      </c>
      <c r="BT1248">
        <v>0</v>
      </c>
      <c r="BU1248">
        <v>1</v>
      </c>
      <c r="BV1248">
        <v>2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1</v>
      </c>
      <c r="CD1248">
        <v>0</v>
      </c>
      <c r="CE1248">
        <v>0</v>
      </c>
      <c r="CF1248">
        <v>18</v>
      </c>
      <c r="CG1248">
        <v>4</v>
      </c>
      <c r="CH1248">
        <v>8</v>
      </c>
      <c r="CI1248">
        <v>2</v>
      </c>
      <c r="CJ1248">
        <v>2</v>
      </c>
      <c r="CK1248">
        <v>2</v>
      </c>
      <c r="CL1248">
        <v>2</v>
      </c>
      <c r="CM1248">
        <v>2</v>
      </c>
      <c r="CN1248">
        <v>2</v>
      </c>
      <c r="CO1248">
        <v>0</v>
      </c>
      <c r="CP1248">
        <v>12</v>
      </c>
      <c r="CQ1248">
        <v>12</v>
      </c>
      <c r="CR1248">
        <v>12</v>
      </c>
      <c r="CS1248">
        <v>1</v>
      </c>
    </row>
    <row r="1249" spans="1:97" x14ac:dyDescent="0.25">
      <c r="A1249" t="s">
        <v>5732</v>
      </c>
      <c r="B1249">
        <v>1</v>
      </c>
      <c r="C1249" t="s">
        <v>5731</v>
      </c>
      <c r="D1249">
        <v>37</v>
      </c>
      <c r="E1249" t="s">
        <v>216</v>
      </c>
      <c r="F1249">
        <v>1</v>
      </c>
      <c r="G1249" t="s">
        <v>380</v>
      </c>
      <c r="H1249" t="s">
        <v>1081</v>
      </c>
      <c r="I1249">
        <v>452</v>
      </c>
      <c r="J1249" t="s">
        <v>217</v>
      </c>
      <c r="K1249" t="s">
        <v>189</v>
      </c>
      <c r="L1249" t="s">
        <v>31</v>
      </c>
      <c r="M1249" t="s">
        <v>37</v>
      </c>
      <c r="N1249" t="s">
        <v>35</v>
      </c>
      <c r="O1249" t="s">
        <v>29</v>
      </c>
      <c r="P1249" t="s">
        <v>3331</v>
      </c>
      <c r="Q1249" t="s">
        <v>3311</v>
      </c>
      <c r="R1249" t="s">
        <v>218</v>
      </c>
      <c r="S1249">
        <v>0</v>
      </c>
      <c r="T1249">
        <v>212</v>
      </c>
      <c r="U1249">
        <v>190</v>
      </c>
      <c r="V1249">
        <v>402</v>
      </c>
      <c r="W1249">
        <v>38</v>
      </c>
      <c r="X1249">
        <v>29</v>
      </c>
      <c r="Y1249">
        <v>67</v>
      </c>
      <c r="Z1249">
        <v>209</v>
      </c>
      <c r="AA1249">
        <v>190</v>
      </c>
      <c r="AB1249">
        <v>399</v>
      </c>
      <c r="AC1249">
        <v>35</v>
      </c>
      <c r="AD1249">
        <v>34</v>
      </c>
      <c r="AE1249">
        <v>69</v>
      </c>
      <c r="AF1249">
        <v>35</v>
      </c>
      <c r="AG1249">
        <v>34</v>
      </c>
      <c r="AH1249">
        <v>69</v>
      </c>
      <c r="AI1249">
        <v>34</v>
      </c>
      <c r="AJ1249">
        <v>36</v>
      </c>
      <c r="AK1249">
        <v>70</v>
      </c>
      <c r="AL1249">
        <v>39</v>
      </c>
      <c r="AM1249">
        <v>31</v>
      </c>
      <c r="AN1249">
        <v>70</v>
      </c>
      <c r="AO1249">
        <v>39</v>
      </c>
      <c r="AP1249">
        <v>30</v>
      </c>
      <c r="AQ1249">
        <v>69</v>
      </c>
      <c r="AR1249">
        <v>42</v>
      </c>
      <c r="AS1249">
        <v>27</v>
      </c>
      <c r="AT1249">
        <v>69</v>
      </c>
      <c r="AU1249">
        <v>25</v>
      </c>
      <c r="AV1249">
        <v>37</v>
      </c>
      <c r="AW1249">
        <v>62</v>
      </c>
      <c r="AX1249">
        <v>214</v>
      </c>
      <c r="AY1249">
        <v>195</v>
      </c>
      <c r="AZ1249">
        <v>409</v>
      </c>
      <c r="BA1249">
        <v>2</v>
      </c>
      <c r="BB1249">
        <v>2</v>
      </c>
      <c r="BC1249">
        <v>2</v>
      </c>
      <c r="BD1249">
        <v>2</v>
      </c>
      <c r="BE1249">
        <v>2</v>
      </c>
      <c r="BF1249">
        <v>2</v>
      </c>
      <c r="BG1249">
        <v>0</v>
      </c>
      <c r="BH1249">
        <v>12</v>
      </c>
      <c r="BI1249">
        <v>0</v>
      </c>
      <c r="BJ1249">
        <v>0</v>
      </c>
      <c r="BK1249">
        <v>0</v>
      </c>
      <c r="BL1249">
        <v>1</v>
      </c>
      <c r="BM1249">
        <v>1</v>
      </c>
      <c r="BN1249">
        <v>0</v>
      </c>
      <c r="BO1249">
        <v>0</v>
      </c>
      <c r="BP1249">
        <v>0</v>
      </c>
      <c r="BQ1249">
        <v>2</v>
      </c>
      <c r="BR1249">
        <v>10</v>
      </c>
      <c r="BS1249">
        <v>0</v>
      </c>
      <c r="BT1249">
        <v>0</v>
      </c>
      <c r="BU1249">
        <v>1</v>
      </c>
      <c r="BV1249">
        <v>2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17</v>
      </c>
      <c r="CG1249">
        <v>2</v>
      </c>
      <c r="CH1249">
        <v>10</v>
      </c>
      <c r="CI1249">
        <v>2</v>
      </c>
      <c r="CJ1249">
        <v>2</v>
      </c>
      <c r="CK1249">
        <v>2</v>
      </c>
      <c r="CL1249">
        <v>2</v>
      </c>
      <c r="CM1249">
        <v>2</v>
      </c>
      <c r="CN1249">
        <v>2</v>
      </c>
      <c r="CO1249">
        <v>0</v>
      </c>
      <c r="CP1249">
        <v>12</v>
      </c>
      <c r="CQ1249">
        <v>12</v>
      </c>
      <c r="CR1249">
        <v>12</v>
      </c>
      <c r="CS1249">
        <v>1</v>
      </c>
    </row>
    <row r="1250" spans="1:97" x14ac:dyDescent="0.25">
      <c r="A1250" t="s">
        <v>5733</v>
      </c>
      <c r="B1250">
        <v>1</v>
      </c>
      <c r="C1250" t="s">
        <v>957</v>
      </c>
      <c r="D1250">
        <v>21</v>
      </c>
      <c r="E1250" t="s">
        <v>197</v>
      </c>
      <c r="F1250">
        <v>1</v>
      </c>
      <c r="G1250" t="s">
        <v>197</v>
      </c>
      <c r="H1250" t="s">
        <v>5734</v>
      </c>
      <c r="I1250">
        <v>0</v>
      </c>
      <c r="J1250" t="s">
        <v>197</v>
      </c>
      <c r="K1250" t="s">
        <v>189</v>
      </c>
      <c r="L1250" t="s">
        <v>31</v>
      </c>
      <c r="M1250" t="s">
        <v>37</v>
      </c>
      <c r="N1250" t="s">
        <v>35</v>
      </c>
      <c r="O1250" t="s">
        <v>29</v>
      </c>
      <c r="P1250" t="s">
        <v>3705</v>
      </c>
      <c r="Q1250" t="s">
        <v>2849</v>
      </c>
      <c r="R1250" t="s">
        <v>199</v>
      </c>
      <c r="S1250">
        <v>0</v>
      </c>
      <c r="T1250">
        <v>206</v>
      </c>
      <c r="U1250">
        <v>203</v>
      </c>
      <c r="V1250">
        <v>409</v>
      </c>
      <c r="W1250">
        <v>33</v>
      </c>
      <c r="X1250">
        <v>33</v>
      </c>
      <c r="Y1250">
        <v>66</v>
      </c>
      <c r="Z1250">
        <v>204</v>
      </c>
      <c r="AA1250">
        <v>200</v>
      </c>
      <c r="AB1250">
        <v>404</v>
      </c>
      <c r="AC1250">
        <v>38</v>
      </c>
      <c r="AD1250">
        <v>23</v>
      </c>
      <c r="AE1250">
        <v>61</v>
      </c>
      <c r="AF1250">
        <v>38</v>
      </c>
      <c r="AG1250">
        <v>23</v>
      </c>
      <c r="AH1250">
        <v>61</v>
      </c>
      <c r="AI1250">
        <v>30</v>
      </c>
      <c r="AJ1250">
        <v>34</v>
      </c>
      <c r="AK1250">
        <v>64</v>
      </c>
      <c r="AL1250">
        <v>38</v>
      </c>
      <c r="AM1250">
        <v>31</v>
      </c>
      <c r="AN1250">
        <v>69</v>
      </c>
      <c r="AO1250">
        <v>31</v>
      </c>
      <c r="AP1250">
        <v>37</v>
      </c>
      <c r="AQ1250">
        <v>68</v>
      </c>
      <c r="AR1250">
        <v>46</v>
      </c>
      <c r="AS1250">
        <v>38</v>
      </c>
      <c r="AT1250">
        <v>84</v>
      </c>
      <c r="AU1250">
        <v>29</v>
      </c>
      <c r="AV1250">
        <v>41</v>
      </c>
      <c r="AW1250">
        <v>70</v>
      </c>
      <c r="AX1250">
        <v>212</v>
      </c>
      <c r="AY1250">
        <v>204</v>
      </c>
      <c r="AZ1250">
        <v>416</v>
      </c>
      <c r="BA1250">
        <v>2</v>
      </c>
      <c r="BB1250">
        <v>2</v>
      </c>
      <c r="BC1250">
        <v>2</v>
      </c>
      <c r="BD1250">
        <v>2</v>
      </c>
      <c r="BE1250">
        <v>3</v>
      </c>
      <c r="BF1250">
        <v>2</v>
      </c>
      <c r="BG1250">
        <v>0</v>
      </c>
      <c r="BH1250">
        <v>13</v>
      </c>
      <c r="BI1250">
        <v>0</v>
      </c>
      <c r="BJ1250">
        <v>0</v>
      </c>
      <c r="BK1250">
        <v>1</v>
      </c>
      <c r="BL1250">
        <v>0</v>
      </c>
      <c r="BM1250">
        <v>1</v>
      </c>
      <c r="BN1250">
        <v>0</v>
      </c>
      <c r="BO1250">
        <v>0</v>
      </c>
      <c r="BP1250">
        <v>0</v>
      </c>
      <c r="BQ1250">
        <v>2</v>
      </c>
      <c r="BR1250">
        <v>11</v>
      </c>
      <c r="BS1250">
        <v>0</v>
      </c>
      <c r="BT1250">
        <v>0</v>
      </c>
      <c r="BU1250">
        <v>2</v>
      </c>
      <c r="BV1250">
        <v>1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2</v>
      </c>
      <c r="CD1250">
        <v>0</v>
      </c>
      <c r="CE1250">
        <v>0</v>
      </c>
      <c r="CF1250">
        <v>20</v>
      </c>
      <c r="CG1250">
        <v>2</v>
      </c>
      <c r="CH1250">
        <v>11</v>
      </c>
      <c r="CI1250">
        <v>2</v>
      </c>
      <c r="CJ1250">
        <v>2</v>
      </c>
      <c r="CK1250">
        <v>2</v>
      </c>
      <c r="CL1250">
        <v>2</v>
      </c>
      <c r="CM1250">
        <v>3</v>
      </c>
      <c r="CN1250">
        <v>2</v>
      </c>
      <c r="CO1250">
        <v>0</v>
      </c>
      <c r="CP1250">
        <v>13</v>
      </c>
      <c r="CQ1250">
        <v>17</v>
      </c>
      <c r="CR1250">
        <v>13</v>
      </c>
      <c r="CS1250">
        <v>1</v>
      </c>
    </row>
    <row r="1251" spans="1:97" x14ac:dyDescent="0.25">
      <c r="A1251" t="s">
        <v>5735</v>
      </c>
      <c r="B1251">
        <v>2</v>
      </c>
      <c r="C1251" t="s">
        <v>5736</v>
      </c>
      <c r="D1251">
        <v>19</v>
      </c>
      <c r="E1251" t="s">
        <v>188</v>
      </c>
      <c r="F1251">
        <v>1</v>
      </c>
      <c r="G1251" t="s">
        <v>188</v>
      </c>
      <c r="H1251" t="s">
        <v>5698</v>
      </c>
      <c r="I1251">
        <v>0</v>
      </c>
      <c r="J1251" t="s">
        <v>188</v>
      </c>
      <c r="K1251" t="s">
        <v>189</v>
      </c>
      <c r="L1251" t="s">
        <v>31</v>
      </c>
      <c r="M1251" t="s">
        <v>37</v>
      </c>
      <c r="N1251" t="s">
        <v>35</v>
      </c>
      <c r="O1251" t="s">
        <v>29</v>
      </c>
      <c r="P1251" t="s">
        <v>5699</v>
      </c>
      <c r="Q1251" t="s">
        <v>3164</v>
      </c>
      <c r="R1251" t="s">
        <v>190</v>
      </c>
      <c r="S1251">
        <v>0</v>
      </c>
      <c r="T1251">
        <v>169</v>
      </c>
      <c r="U1251">
        <v>177</v>
      </c>
      <c r="V1251">
        <v>346</v>
      </c>
      <c r="W1251">
        <v>31</v>
      </c>
      <c r="X1251">
        <v>29</v>
      </c>
      <c r="Y1251">
        <v>60</v>
      </c>
      <c r="Z1251">
        <v>169</v>
      </c>
      <c r="AA1251">
        <v>177</v>
      </c>
      <c r="AB1251">
        <v>346</v>
      </c>
      <c r="AC1251">
        <v>24</v>
      </c>
      <c r="AD1251">
        <v>19</v>
      </c>
      <c r="AE1251">
        <v>43</v>
      </c>
      <c r="AF1251">
        <v>24</v>
      </c>
      <c r="AG1251">
        <v>19</v>
      </c>
      <c r="AH1251">
        <v>43</v>
      </c>
      <c r="AI1251">
        <v>25</v>
      </c>
      <c r="AJ1251">
        <v>26</v>
      </c>
      <c r="AK1251">
        <v>51</v>
      </c>
      <c r="AL1251">
        <v>31</v>
      </c>
      <c r="AM1251">
        <v>30</v>
      </c>
      <c r="AN1251">
        <v>61</v>
      </c>
      <c r="AO1251">
        <v>27</v>
      </c>
      <c r="AP1251">
        <v>31</v>
      </c>
      <c r="AQ1251">
        <v>58</v>
      </c>
      <c r="AR1251">
        <v>27</v>
      </c>
      <c r="AS1251">
        <v>30</v>
      </c>
      <c r="AT1251">
        <v>57</v>
      </c>
      <c r="AU1251">
        <v>30</v>
      </c>
      <c r="AV1251">
        <v>28</v>
      </c>
      <c r="AW1251">
        <v>58</v>
      </c>
      <c r="AX1251">
        <v>164</v>
      </c>
      <c r="AY1251">
        <v>164</v>
      </c>
      <c r="AZ1251">
        <v>328</v>
      </c>
      <c r="BA1251">
        <v>2</v>
      </c>
      <c r="BB1251">
        <v>2</v>
      </c>
      <c r="BC1251">
        <v>2</v>
      </c>
      <c r="BD1251">
        <v>2</v>
      </c>
      <c r="BE1251">
        <v>2</v>
      </c>
      <c r="BF1251">
        <v>2</v>
      </c>
      <c r="BG1251">
        <v>0</v>
      </c>
      <c r="BH1251">
        <v>12</v>
      </c>
      <c r="BI1251">
        <v>0</v>
      </c>
      <c r="BJ1251">
        <v>0</v>
      </c>
      <c r="BK1251">
        <v>0</v>
      </c>
      <c r="BL1251">
        <v>1</v>
      </c>
      <c r="BM1251">
        <v>1</v>
      </c>
      <c r="BN1251">
        <v>0</v>
      </c>
      <c r="BO1251">
        <v>0</v>
      </c>
      <c r="BP1251">
        <v>0</v>
      </c>
      <c r="BQ1251">
        <v>3</v>
      </c>
      <c r="BR1251">
        <v>9</v>
      </c>
      <c r="BS1251">
        <v>0</v>
      </c>
      <c r="BT1251">
        <v>0</v>
      </c>
      <c r="BU1251">
        <v>3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1</v>
      </c>
      <c r="CD1251">
        <v>0</v>
      </c>
      <c r="CE1251">
        <v>0</v>
      </c>
      <c r="CF1251">
        <v>18</v>
      </c>
      <c r="CG1251">
        <v>3</v>
      </c>
      <c r="CH1251">
        <v>9</v>
      </c>
      <c r="CI1251">
        <v>2</v>
      </c>
      <c r="CJ1251">
        <v>2</v>
      </c>
      <c r="CK1251">
        <v>2</v>
      </c>
      <c r="CL1251">
        <v>2</v>
      </c>
      <c r="CM1251">
        <v>2</v>
      </c>
      <c r="CN1251">
        <v>2</v>
      </c>
      <c r="CO1251">
        <v>0</v>
      </c>
      <c r="CP1251">
        <v>12</v>
      </c>
      <c r="CQ1251">
        <v>14</v>
      </c>
      <c r="CR1251">
        <v>12</v>
      </c>
      <c r="CS1251">
        <v>1</v>
      </c>
    </row>
    <row r="1252" spans="1:97" x14ac:dyDescent="0.25">
      <c r="A1252" t="s">
        <v>5737</v>
      </c>
      <c r="B1252">
        <v>2</v>
      </c>
      <c r="C1252" t="s">
        <v>1801</v>
      </c>
      <c r="D1252">
        <v>19</v>
      </c>
      <c r="E1252" t="s">
        <v>188</v>
      </c>
      <c r="F1252">
        <v>1</v>
      </c>
      <c r="G1252" t="s">
        <v>188</v>
      </c>
      <c r="H1252" t="s">
        <v>5715</v>
      </c>
      <c r="I1252">
        <v>0</v>
      </c>
      <c r="J1252" t="s">
        <v>188</v>
      </c>
      <c r="K1252" t="s">
        <v>189</v>
      </c>
      <c r="L1252" t="s">
        <v>31</v>
      </c>
      <c r="M1252" t="s">
        <v>37</v>
      </c>
      <c r="N1252" t="s">
        <v>35</v>
      </c>
      <c r="O1252" t="s">
        <v>29</v>
      </c>
      <c r="P1252" t="s">
        <v>5019</v>
      </c>
      <c r="Q1252" t="s">
        <v>2888</v>
      </c>
      <c r="R1252" t="s">
        <v>190</v>
      </c>
      <c r="S1252">
        <v>0</v>
      </c>
      <c r="T1252">
        <v>156</v>
      </c>
      <c r="U1252">
        <v>148</v>
      </c>
      <c r="V1252">
        <v>304</v>
      </c>
      <c r="W1252">
        <v>20</v>
      </c>
      <c r="X1252">
        <v>21</v>
      </c>
      <c r="Y1252">
        <v>41</v>
      </c>
      <c r="Z1252">
        <v>155</v>
      </c>
      <c r="AA1252">
        <v>148</v>
      </c>
      <c r="AB1252">
        <v>303</v>
      </c>
      <c r="AC1252">
        <v>18</v>
      </c>
      <c r="AD1252">
        <v>18</v>
      </c>
      <c r="AE1252">
        <v>36</v>
      </c>
      <c r="AF1252">
        <v>18</v>
      </c>
      <c r="AG1252">
        <v>18</v>
      </c>
      <c r="AH1252">
        <v>36</v>
      </c>
      <c r="AI1252">
        <v>21</v>
      </c>
      <c r="AJ1252">
        <v>32</v>
      </c>
      <c r="AK1252">
        <v>53</v>
      </c>
      <c r="AL1252">
        <v>28</v>
      </c>
      <c r="AM1252">
        <v>24</v>
      </c>
      <c r="AN1252">
        <v>52</v>
      </c>
      <c r="AO1252">
        <v>27</v>
      </c>
      <c r="AP1252">
        <v>26</v>
      </c>
      <c r="AQ1252">
        <v>53</v>
      </c>
      <c r="AR1252">
        <v>34</v>
      </c>
      <c r="AS1252">
        <v>21</v>
      </c>
      <c r="AT1252">
        <v>55</v>
      </c>
      <c r="AU1252">
        <v>26</v>
      </c>
      <c r="AV1252">
        <v>28</v>
      </c>
      <c r="AW1252">
        <v>54</v>
      </c>
      <c r="AX1252">
        <v>154</v>
      </c>
      <c r="AY1252">
        <v>149</v>
      </c>
      <c r="AZ1252">
        <v>303</v>
      </c>
      <c r="BA1252">
        <v>2</v>
      </c>
      <c r="BB1252">
        <v>2</v>
      </c>
      <c r="BC1252">
        <v>2</v>
      </c>
      <c r="BD1252">
        <v>2</v>
      </c>
      <c r="BE1252">
        <v>2</v>
      </c>
      <c r="BF1252">
        <v>2</v>
      </c>
      <c r="BG1252">
        <v>0</v>
      </c>
      <c r="BH1252">
        <v>12</v>
      </c>
      <c r="BI1252">
        <v>0</v>
      </c>
      <c r="BJ1252">
        <v>0</v>
      </c>
      <c r="BK1252">
        <v>1</v>
      </c>
      <c r="BL1252">
        <v>0</v>
      </c>
      <c r="BM1252">
        <v>0</v>
      </c>
      <c r="BN1252">
        <v>1</v>
      </c>
      <c r="BO1252">
        <v>0</v>
      </c>
      <c r="BP1252">
        <v>0</v>
      </c>
      <c r="BQ1252">
        <v>5</v>
      </c>
      <c r="BR1252">
        <v>7</v>
      </c>
      <c r="BS1252">
        <v>0</v>
      </c>
      <c r="BT1252">
        <v>0</v>
      </c>
      <c r="BU1252">
        <v>1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1</v>
      </c>
      <c r="CD1252">
        <v>0</v>
      </c>
      <c r="CE1252">
        <v>0</v>
      </c>
      <c r="CF1252">
        <v>16</v>
      </c>
      <c r="CG1252">
        <v>5</v>
      </c>
      <c r="CH1252">
        <v>7</v>
      </c>
      <c r="CI1252">
        <v>2</v>
      </c>
      <c r="CJ1252">
        <v>2</v>
      </c>
      <c r="CK1252">
        <v>2</v>
      </c>
      <c r="CL1252">
        <v>2</v>
      </c>
      <c r="CM1252">
        <v>2</v>
      </c>
      <c r="CN1252">
        <v>2</v>
      </c>
      <c r="CO1252">
        <v>0</v>
      </c>
      <c r="CP1252">
        <v>12</v>
      </c>
      <c r="CQ1252">
        <v>13</v>
      </c>
      <c r="CR1252">
        <v>12</v>
      </c>
      <c r="CS1252">
        <v>1</v>
      </c>
    </row>
    <row r="1253" spans="1:97" x14ac:dyDescent="0.25">
      <c r="A1253" t="s">
        <v>5738</v>
      </c>
      <c r="B1253">
        <v>1</v>
      </c>
      <c r="C1253" t="s">
        <v>2201</v>
      </c>
      <c r="D1253">
        <v>29</v>
      </c>
      <c r="E1253" t="s">
        <v>546</v>
      </c>
      <c r="F1253">
        <v>1</v>
      </c>
      <c r="G1253" t="s">
        <v>546</v>
      </c>
      <c r="H1253" t="s">
        <v>4909</v>
      </c>
      <c r="I1253">
        <v>0</v>
      </c>
      <c r="J1253" t="s">
        <v>546</v>
      </c>
      <c r="K1253" t="s">
        <v>189</v>
      </c>
      <c r="L1253" t="s">
        <v>31</v>
      </c>
      <c r="M1253" t="s">
        <v>37</v>
      </c>
      <c r="N1253" t="s">
        <v>35</v>
      </c>
      <c r="O1253" t="s">
        <v>29</v>
      </c>
      <c r="P1253" t="s">
        <v>2970</v>
      </c>
      <c r="Q1253" t="s">
        <v>2777</v>
      </c>
      <c r="R1253" t="s">
        <v>549</v>
      </c>
      <c r="S1253">
        <v>0</v>
      </c>
      <c r="T1253">
        <v>71</v>
      </c>
      <c r="U1253">
        <v>76</v>
      </c>
      <c r="V1253">
        <v>147</v>
      </c>
      <c r="W1253">
        <v>11</v>
      </c>
      <c r="X1253">
        <v>11</v>
      </c>
      <c r="Y1253">
        <v>22</v>
      </c>
      <c r="Z1253">
        <v>70</v>
      </c>
      <c r="AA1253">
        <v>73</v>
      </c>
      <c r="AB1253">
        <v>143</v>
      </c>
      <c r="AC1253">
        <v>11</v>
      </c>
      <c r="AD1253">
        <v>13</v>
      </c>
      <c r="AE1253">
        <v>24</v>
      </c>
      <c r="AF1253">
        <v>11</v>
      </c>
      <c r="AG1253">
        <v>13</v>
      </c>
      <c r="AH1253">
        <v>24</v>
      </c>
      <c r="AI1253">
        <v>19</v>
      </c>
      <c r="AJ1253">
        <v>13</v>
      </c>
      <c r="AK1253">
        <v>32</v>
      </c>
      <c r="AL1253">
        <v>11</v>
      </c>
      <c r="AM1253">
        <v>19</v>
      </c>
      <c r="AN1253">
        <v>30</v>
      </c>
      <c r="AO1253">
        <v>10</v>
      </c>
      <c r="AP1253">
        <v>16</v>
      </c>
      <c r="AQ1253">
        <v>26</v>
      </c>
      <c r="AR1253">
        <v>10</v>
      </c>
      <c r="AS1253">
        <v>14</v>
      </c>
      <c r="AT1253">
        <v>24</v>
      </c>
      <c r="AU1253">
        <v>10</v>
      </c>
      <c r="AV1253">
        <v>11</v>
      </c>
      <c r="AW1253">
        <v>21</v>
      </c>
      <c r="AX1253">
        <v>71</v>
      </c>
      <c r="AY1253">
        <v>86</v>
      </c>
      <c r="AZ1253">
        <v>157</v>
      </c>
      <c r="BA1253">
        <v>1</v>
      </c>
      <c r="BB1253">
        <v>1</v>
      </c>
      <c r="BC1253">
        <v>1</v>
      </c>
      <c r="BD1253">
        <v>1</v>
      </c>
      <c r="BE1253">
        <v>1</v>
      </c>
      <c r="BF1253">
        <v>1</v>
      </c>
      <c r="BG1253">
        <v>0</v>
      </c>
      <c r="BH1253">
        <v>6</v>
      </c>
      <c r="BI1253">
        <v>0</v>
      </c>
      <c r="BJ1253">
        <v>0</v>
      </c>
      <c r="BK1253">
        <v>0</v>
      </c>
      <c r="BL1253">
        <v>1</v>
      </c>
      <c r="BM1253">
        <v>0</v>
      </c>
      <c r="BN1253">
        <v>0</v>
      </c>
      <c r="BO1253">
        <v>0</v>
      </c>
      <c r="BP1253">
        <v>0</v>
      </c>
      <c r="BQ1253">
        <v>1</v>
      </c>
      <c r="BR1253">
        <v>5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7</v>
      </c>
      <c r="CG1253">
        <v>1</v>
      </c>
      <c r="CH1253">
        <v>5</v>
      </c>
      <c r="CI1253">
        <v>1</v>
      </c>
      <c r="CJ1253">
        <v>1</v>
      </c>
      <c r="CK1253">
        <v>1</v>
      </c>
      <c r="CL1253">
        <v>1</v>
      </c>
      <c r="CM1253">
        <v>1</v>
      </c>
      <c r="CN1253">
        <v>1</v>
      </c>
      <c r="CO1253">
        <v>0</v>
      </c>
      <c r="CP1253">
        <v>6</v>
      </c>
      <c r="CQ1253">
        <v>6</v>
      </c>
      <c r="CR1253">
        <v>6</v>
      </c>
      <c r="CS1253">
        <v>1</v>
      </c>
    </row>
    <row r="1254" spans="1:97" x14ac:dyDescent="0.25">
      <c r="A1254" t="s">
        <v>5739</v>
      </c>
      <c r="B1254">
        <v>2</v>
      </c>
      <c r="C1254" t="s">
        <v>5740</v>
      </c>
      <c r="D1254">
        <v>37</v>
      </c>
      <c r="E1254" t="s">
        <v>216</v>
      </c>
      <c r="F1254">
        <v>1</v>
      </c>
      <c r="G1254" t="s">
        <v>380</v>
      </c>
      <c r="H1254" t="s">
        <v>5741</v>
      </c>
      <c r="I1254">
        <v>0</v>
      </c>
      <c r="J1254" t="s">
        <v>217</v>
      </c>
      <c r="K1254" t="s">
        <v>189</v>
      </c>
      <c r="L1254" t="s">
        <v>31</v>
      </c>
      <c r="M1254" t="s">
        <v>37</v>
      </c>
      <c r="N1254" t="s">
        <v>35</v>
      </c>
      <c r="O1254" t="s">
        <v>29</v>
      </c>
      <c r="P1254" t="s">
        <v>5688</v>
      </c>
      <c r="Q1254" t="s">
        <v>5195</v>
      </c>
      <c r="R1254" t="s">
        <v>218</v>
      </c>
      <c r="S1254">
        <v>0</v>
      </c>
      <c r="T1254">
        <v>295</v>
      </c>
      <c r="U1254">
        <v>283</v>
      </c>
      <c r="V1254">
        <v>578</v>
      </c>
      <c r="W1254">
        <v>56</v>
      </c>
      <c r="X1254">
        <v>42</v>
      </c>
      <c r="Y1254">
        <v>98</v>
      </c>
      <c r="Z1254">
        <v>294</v>
      </c>
      <c r="AA1254">
        <v>281</v>
      </c>
      <c r="AB1254">
        <v>575</v>
      </c>
      <c r="AC1254">
        <v>51</v>
      </c>
      <c r="AD1254">
        <v>36</v>
      </c>
      <c r="AE1254">
        <v>87</v>
      </c>
      <c r="AF1254">
        <v>54</v>
      </c>
      <c r="AG1254">
        <v>36</v>
      </c>
      <c r="AH1254">
        <v>90</v>
      </c>
      <c r="AI1254">
        <v>46</v>
      </c>
      <c r="AJ1254">
        <v>47</v>
      </c>
      <c r="AK1254">
        <v>93</v>
      </c>
      <c r="AL1254">
        <v>57</v>
      </c>
      <c r="AM1254">
        <v>44</v>
      </c>
      <c r="AN1254">
        <v>101</v>
      </c>
      <c r="AO1254">
        <v>56</v>
      </c>
      <c r="AP1254">
        <v>43</v>
      </c>
      <c r="AQ1254">
        <v>99</v>
      </c>
      <c r="AR1254">
        <v>42</v>
      </c>
      <c r="AS1254">
        <v>61</v>
      </c>
      <c r="AT1254">
        <v>103</v>
      </c>
      <c r="AU1254">
        <v>43</v>
      </c>
      <c r="AV1254">
        <v>50</v>
      </c>
      <c r="AW1254">
        <v>93</v>
      </c>
      <c r="AX1254">
        <v>298</v>
      </c>
      <c r="AY1254">
        <v>281</v>
      </c>
      <c r="AZ1254">
        <v>579</v>
      </c>
      <c r="BA1254">
        <v>3</v>
      </c>
      <c r="BB1254">
        <v>3</v>
      </c>
      <c r="BC1254">
        <v>3</v>
      </c>
      <c r="BD1254">
        <v>3</v>
      </c>
      <c r="BE1254">
        <v>3</v>
      </c>
      <c r="BF1254">
        <v>3</v>
      </c>
      <c r="BG1254">
        <v>0</v>
      </c>
      <c r="BH1254">
        <v>18</v>
      </c>
      <c r="BI1254">
        <v>0</v>
      </c>
      <c r="BJ1254">
        <v>0</v>
      </c>
      <c r="BK1254">
        <v>0</v>
      </c>
      <c r="BL1254">
        <v>1</v>
      </c>
      <c r="BM1254">
        <v>0</v>
      </c>
      <c r="BN1254">
        <v>1</v>
      </c>
      <c r="BO1254">
        <v>0</v>
      </c>
      <c r="BP1254">
        <v>0</v>
      </c>
      <c r="BQ1254">
        <v>4</v>
      </c>
      <c r="BR1254">
        <v>14</v>
      </c>
      <c r="BS1254">
        <v>0</v>
      </c>
      <c r="BT1254">
        <v>0</v>
      </c>
      <c r="BU1254">
        <v>1</v>
      </c>
      <c r="BV1254">
        <v>1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1</v>
      </c>
      <c r="CD1254">
        <v>0</v>
      </c>
      <c r="CE1254">
        <v>0</v>
      </c>
      <c r="CF1254">
        <v>23</v>
      </c>
      <c r="CG1254">
        <v>4</v>
      </c>
      <c r="CH1254">
        <v>14</v>
      </c>
      <c r="CI1254">
        <v>3</v>
      </c>
      <c r="CJ1254">
        <v>3</v>
      </c>
      <c r="CK1254">
        <v>3</v>
      </c>
      <c r="CL1254">
        <v>3</v>
      </c>
      <c r="CM1254">
        <v>3</v>
      </c>
      <c r="CN1254">
        <v>3</v>
      </c>
      <c r="CO1254">
        <v>0</v>
      </c>
      <c r="CP1254">
        <v>18</v>
      </c>
      <c r="CQ1254">
        <v>18</v>
      </c>
      <c r="CR1254">
        <v>18</v>
      </c>
      <c r="CS1254">
        <v>1</v>
      </c>
    </row>
    <row r="1255" spans="1:97" x14ac:dyDescent="0.25">
      <c r="A1255" t="s">
        <v>5742</v>
      </c>
      <c r="B1255">
        <v>1</v>
      </c>
      <c r="C1255" t="s">
        <v>5743</v>
      </c>
      <c r="D1255">
        <v>37</v>
      </c>
      <c r="E1255" t="s">
        <v>216</v>
      </c>
      <c r="F1255">
        <v>1</v>
      </c>
      <c r="G1255" t="s">
        <v>380</v>
      </c>
      <c r="H1255" t="s">
        <v>5741</v>
      </c>
      <c r="I1255">
        <v>0</v>
      </c>
      <c r="J1255" t="s">
        <v>217</v>
      </c>
      <c r="K1255" t="s">
        <v>189</v>
      </c>
      <c r="L1255" t="s">
        <v>31</v>
      </c>
      <c r="M1255" t="s">
        <v>37</v>
      </c>
      <c r="N1255" t="s">
        <v>35</v>
      </c>
      <c r="O1255" t="s">
        <v>29</v>
      </c>
      <c r="P1255" t="s">
        <v>5688</v>
      </c>
      <c r="Q1255" t="s">
        <v>5195</v>
      </c>
      <c r="R1255" t="s">
        <v>218</v>
      </c>
      <c r="S1255">
        <v>0</v>
      </c>
      <c r="T1255">
        <v>294</v>
      </c>
      <c r="U1255">
        <v>316</v>
      </c>
      <c r="V1255">
        <v>610</v>
      </c>
      <c r="W1255">
        <v>43</v>
      </c>
      <c r="X1255">
        <v>58</v>
      </c>
      <c r="Y1255">
        <v>101</v>
      </c>
      <c r="Z1255">
        <v>294</v>
      </c>
      <c r="AA1255">
        <v>315</v>
      </c>
      <c r="AB1255">
        <v>609</v>
      </c>
      <c r="AC1255">
        <v>57</v>
      </c>
      <c r="AD1255">
        <v>39</v>
      </c>
      <c r="AE1255">
        <v>96</v>
      </c>
      <c r="AF1255">
        <v>57</v>
      </c>
      <c r="AG1255">
        <v>39</v>
      </c>
      <c r="AH1255">
        <v>96</v>
      </c>
      <c r="AI1255">
        <v>43</v>
      </c>
      <c r="AJ1255">
        <v>53</v>
      </c>
      <c r="AK1255">
        <v>96</v>
      </c>
      <c r="AL1255">
        <v>50</v>
      </c>
      <c r="AM1255">
        <v>50</v>
      </c>
      <c r="AN1255">
        <v>100</v>
      </c>
      <c r="AO1255">
        <v>55</v>
      </c>
      <c r="AP1255">
        <v>43</v>
      </c>
      <c r="AQ1255">
        <v>98</v>
      </c>
      <c r="AR1255">
        <v>53</v>
      </c>
      <c r="AS1255">
        <v>50</v>
      </c>
      <c r="AT1255">
        <v>103</v>
      </c>
      <c r="AU1255">
        <v>45</v>
      </c>
      <c r="AV1255">
        <v>55</v>
      </c>
      <c r="AW1255">
        <v>100</v>
      </c>
      <c r="AX1255">
        <v>303</v>
      </c>
      <c r="AY1255">
        <v>290</v>
      </c>
      <c r="AZ1255">
        <v>593</v>
      </c>
      <c r="BA1255">
        <v>3</v>
      </c>
      <c r="BB1255">
        <v>3</v>
      </c>
      <c r="BC1255">
        <v>3</v>
      </c>
      <c r="BD1255">
        <v>3</v>
      </c>
      <c r="BE1255">
        <v>3</v>
      </c>
      <c r="BF1255">
        <v>3</v>
      </c>
      <c r="BG1255">
        <v>0</v>
      </c>
      <c r="BH1255">
        <v>18</v>
      </c>
      <c r="BI1255">
        <v>0</v>
      </c>
      <c r="BJ1255">
        <v>0</v>
      </c>
      <c r="BK1255">
        <v>0</v>
      </c>
      <c r="BL1255">
        <v>1</v>
      </c>
      <c r="BM1255">
        <v>0</v>
      </c>
      <c r="BN1255">
        <v>1</v>
      </c>
      <c r="BO1255">
        <v>0</v>
      </c>
      <c r="BP1255">
        <v>1</v>
      </c>
      <c r="BQ1255">
        <v>5</v>
      </c>
      <c r="BR1255">
        <v>13</v>
      </c>
      <c r="BS1255">
        <v>0</v>
      </c>
      <c r="BT1255">
        <v>0</v>
      </c>
      <c r="BU1255">
        <v>0</v>
      </c>
      <c r="BV1255">
        <v>1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1</v>
      </c>
      <c r="CE1255">
        <v>0</v>
      </c>
      <c r="CF1255">
        <v>23</v>
      </c>
      <c r="CG1255">
        <v>5</v>
      </c>
      <c r="CH1255">
        <v>13</v>
      </c>
      <c r="CI1255">
        <v>3</v>
      </c>
      <c r="CJ1255">
        <v>3</v>
      </c>
      <c r="CK1255">
        <v>3</v>
      </c>
      <c r="CL1255">
        <v>3</v>
      </c>
      <c r="CM1255">
        <v>3</v>
      </c>
      <c r="CN1255">
        <v>3</v>
      </c>
      <c r="CO1255">
        <v>0</v>
      </c>
      <c r="CP1255">
        <v>18</v>
      </c>
      <c r="CQ1255">
        <v>18</v>
      </c>
      <c r="CR1255">
        <v>18</v>
      </c>
      <c r="CS1255">
        <v>1</v>
      </c>
    </row>
    <row r="1256" spans="1:97" x14ac:dyDescent="0.25">
      <c r="A1256" t="s">
        <v>5744</v>
      </c>
      <c r="B1256">
        <v>2</v>
      </c>
      <c r="C1256" t="s">
        <v>1843</v>
      </c>
      <c r="D1256">
        <v>37</v>
      </c>
      <c r="E1256" t="s">
        <v>216</v>
      </c>
      <c r="F1256">
        <v>1</v>
      </c>
      <c r="G1256" t="s">
        <v>380</v>
      </c>
      <c r="H1256" t="s">
        <v>5745</v>
      </c>
      <c r="I1256">
        <v>0</v>
      </c>
      <c r="J1256" t="s">
        <v>217</v>
      </c>
      <c r="K1256" t="s">
        <v>189</v>
      </c>
      <c r="L1256" t="s">
        <v>31</v>
      </c>
      <c r="M1256" t="s">
        <v>37</v>
      </c>
      <c r="N1256" t="s">
        <v>35</v>
      </c>
      <c r="O1256" t="s">
        <v>29</v>
      </c>
      <c r="P1256" t="s">
        <v>3331</v>
      </c>
      <c r="Q1256" t="s">
        <v>3311</v>
      </c>
      <c r="R1256" t="s">
        <v>218</v>
      </c>
      <c r="S1256">
        <v>0</v>
      </c>
      <c r="T1256">
        <v>315</v>
      </c>
      <c r="U1256">
        <v>250</v>
      </c>
      <c r="V1256">
        <v>565</v>
      </c>
      <c r="W1256">
        <v>58</v>
      </c>
      <c r="X1256">
        <v>43</v>
      </c>
      <c r="Y1256">
        <v>101</v>
      </c>
      <c r="Z1256">
        <v>312</v>
      </c>
      <c r="AA1256">
        <v>250</v>
      </c>
      <c r="AB1256">
        <v>562</v>
      </c>
      <c r="AC1256">
        <v>50</v>
      </c>
      <c r="AD1256">
        <v>50</v>
      </c>
      <c r="AE1256">
        <v>100</v>
      </c>
      <c r="AF1256">
        <v>50</v>
      </c>
      <c r="AG1256">
        <v>52</v>
      </c>
      <c r="AH1256">
        <v>102</v>
      </c>
      <c r="AI1256">
        <v>49</v>
      </c>
      <c r="AJ1256">
        <v>44</v>
      </c>
      <c r="AK1256">
        <v>93</v>
      </c>
      <c r="AL1256">
        <v>57</v>
      </c>
      <c r="AM1256">
        <v>45</v>
      </c>
      <c r="AN1256">
        <v>102</v>
      </c>
      <c r="AO1256">
        <v>56</v>
      </c>
      <c r="AP1256">
        <v>43</v>
      </c>
      <c r="AQ1256">
        <v>99</v>
      </c>
      <c r="AR1256">
        <v>50</v>
      </c>
      <c r="AS1256">
        <v>35</v>
      </c>
      <c r="AT1256">
        <v>85</v>
      </c>
      <c r="AU1256">
        <v>55</v>
      </c>
      <c r="AV1256">
        <v>49</v>
      </c>
      <c r="AW1256">
        <v>104</v>
      </c>
      <c r="AX1256">
        <v>317</v>
      </c>
      <c r="AY1256">
        <v>268</v>
      </c>
      <c r="AZ1256">
        <v>585</v>
      </c>
      <c r="BA1256">
        <v>3</v>
      </c>
      <c r="BB1256">
        <v>3</v>
      </c>
      <c r="BC1256">
        <v>3</v>
      </c>
      <c r="BD1256">
        <v>3</v>
      </c>
      <c r="BE1256">
        <v>3</v>
      </c>
      <c r="BF1256">
        <v>3</v>
      </c>
      <c r="BG1256">
        <v>0</v>
      </c>
      <c r="BH1256">
        <v>18</v>
      </c>
      <c r="BI1256">
        <v>0</v>
      </c>
      <c r="BJ1256">
        <v>0</v>
      </c>
      <c r="BK1256">
        <v>0</v>
      </c>
      <c r="BL1256">
        <v>1</v>
      </c>
      <c r="BM1256">
        <v>0</v>
      </c>
      <c r="BN1256">
        <v>1</v>
      </c>
      <c r="BO1256">
        <v>0</v>
      </c>
      <c r="BP1256">
        <v>0</v>
      </c>
      <c r="BQ1256">
        <v>2</v>
      </c>
      <c r="BR1256">
        <v>16</v>
      </c>
      <c r="BS1256">
        <v>0</v>
      </c>
      <c r="BT1256">
        <v>0</v>
      </c>
      <c r="BU1256">
        <v>0</v>
      </c>
      <c r="BV1256">
        <v>2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2</v>
      </c>
      <c r="CD1256">
        <v>0</v>
      </c>
      <c r="CE1256">
        <v>0</v>
      </c>
      <c r="CF1256">
        <v>24</v>
      </c>
      <c r="CG1256">
        <v>2</v>
      </c>
      <c r="CH1256">
        <v>16</v>
      </c>
      <c r="CI1256">
        <v>3</v>
      </c>
      <c r="CJ1256">
        <v>3</v>
      </c>
      <c r="CK1256">
        <v>3</v>
      </c>
      <c r="CL1256">
        <v>3</v>
      </c>
      <c r="CM1256">
        <v>3</v>
      </c>
      <c r="CN1256">
        <v>3</v>
      </c>
      <c r="CO1256">
        <v>0</v>
      </c>
      <c r="CP1256">
        <v>18</v>
      </c>
      <c r="CQ1256">
        <v>18</v>
      </c>
      <c r="CR1256">
        <v>18</v>
      </c>
      <c r="CS1256">
        <v>1</v>
      </c>
    </row>
    <row r="1257" spans="1:97" x14ac:dyDescent="0.25">
      <c r="A1257" t="s">
        <v>5746</v>
      </c>
      <c r="B1257">
        <v>1</v>
      </c>
      <c r="C1257" t="s">
        <v>1523</v>
      </c>
      <c r="D1257">
        <v>37</v>
      </c>
      <c r="E1257" t="s">
        <v>216</v>
      </c>
      <c r="F1257">
        <v>1</v>
      </c>
      <c r="G1257" t="s">
        <v>380</v>
      </c>
      <c r="H1257" t="s">
        <v>5745</v>
      </c>
      <c r="I1257">
        <v>0</v>
      </c>
      <c r="J1257" t="s">
        <v>217</v>
      </c>
      <c r="K1257" t="s">
        <v>189</v>
      </c>
      <c r="L1257" t="s">
        <v>31</v>
      </c>
      <c r="M1257" t="s">
        <v>37</v>
      </c>
      <c r="N1257" t="s">
        <v>35</v>
      </c>
      <c r="O1257" t="s">
        <v>29</v>
      </c>
      <c r="P1257" t="s">
        <v>3331</v>
      </c>
      <c r="Q1257" t="s">
        <v>3311</v>
      </c>
      <c r="R1257" t="s">
        <v>218</v>
      </c>
      <c r="S1257">
        <v>0</v>
      </c>
      <c r="T1257">
        <v>282</v>
      </c>
      <c r="U1257">
        <v>283</v>
      </c>
      <c r="V1257">
        <v>565</v>
      </c>
      <c r="W1257">
        <v>48</v>
      </c>
      <c r="X1257">
        <v>44</v>
      </c>
      <c r="Y1257">
        <v>92</v>
      </c>
      <c r="Z1257">
        <v>277</v>
      </c>
      <c r="AA1257">
        <v>275</v>
      </c>
      <c r="AB1257">
        <v>552</v>
      </c>
      <c r="AC1257">
        <v>49</v>
      </c>
      <c r="AD1257">
        <v>47</v>
      </c>
      <c r="AE1257">
        <v>96</v>
      </c>
      <c r="AF1257">
        <v>49</v>
      </c>
      <c r="AG1257">
        <v>51</v>
      </c>
      <c r="AH1257">
        <v>100</v>
      </c>
      <c r="AI1257">
        <v>44</v>
      </c>
      <c r="AJ1257">
        <v>54</v>
      </c>
      <c r="AK1257">
        <v>98</v>
      </c>
      <c r="AL1257">
        <v>44</v>
      </c>
      <c r="AM1257">
        <v>58</v>
      </c>
      <c r="AN1257">
        <v>102</v>
      </c>
      <c r="AO1257">
        <v>42</v>
      </c>
      <c r="AP1257">
        <v>36</v>
      </c>
      <c r="AQ1257">
        <v>78</v>
      </c>
      <c r="AR1257">
        <v>44</v>
      </c>
      <c r="AS1257">
        <v>46</v>
      </c>
      <c r="AT1257">
        <v>90</v>
      </c>
      <c r="AU1257">
        <v>52</v>
      </c>
      <c r="AV1257">
        <v>38</v>
      </c>
      <c r="AW1257">
        <v>90</v>
      </c>
      <c r="AX1257">
        <v>275</v>
      </c>
      <c r="AY1257">
        <v>283</v>
      </c>
      <c r="AZ1257">
        <v>558</v>
      </c>
      <c r="BA1257">
        <v>3</v>
      </c>
      <c r="BB1257">
        <v>3</v>
      </c>
      <c r="BC1257">
        <v>3</v>
      </c>
      <c r="BD1257">
        <v>3</v>
      </c>
      <c r="BE1257">
        <v>3</v>
      </c>
      <c r="BF1257">
        <v>3</v>
      </c>
      <c r="BG1257">
        <v>0</v>
      </c>
      <c r="BH1257">
        <v>18</v>
      </c>
      <c r="BI1257">
        <v>0</v>
      </c>
      <c r="BJ1257">
        <v>0</v>
      </c>
      <c r="BK1257">
        <v>1</v>
      </c>
      <c r="BL1257">
        <v>0</v>
      </c>
      <c r="BM1257">
        <v>0</v>
      </c>
      <c r="BN1257">
        <v>0</v>
      </c>
      <c r="BO1257">
        <v>0</v>
      </c>
      <c r="BP1257">
        <v>1</v>
      </c>
      <c r="BQ1257">
        <v>2</v>
      </c>
      <c r="BR1257">
        <v>16</v>
      </c>
      <c r="BS1257">
        <v>0</v>
      </c>
      <c r="BT1257">
        <v>0</v>
      </c>
      <c r="BU1257">
        <v>1</v>
      </c>
      <c r="BV1257">
        <v>1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1</v>
      </c>
      <c r="CD1257">
        <v>1</v>
      </c>
      <c r="CE1257">
        <v>0</v>
      </c>
      <c r="CF1257">
        <v>24</v>
      </c>
      <c r="CG1257">
        <v>2</v>
      </c>
      <c r="CH1257">
        <v>16</v>
      </c>
      <c r="CI1257">
        <v>3</v>
      </c>
      <c r="CJ1257">
        <v>3</v>
      </c>
      <c r="CK1257">
        <v>3</v>
      </c>
      <c r="CL1257">
        <v>3</v>
      </c>
      <c r="CM1257">
        <v>3</v>
      </c>
      <c r="CN1257">
        <v>3</v>
      </c>
      <c r="CO1257">
        <v>0</v>
      </c>
      <c r="CP1257">
        <v>18</v>
      </c>
      <c r="CQ1257">
        <v>18</v>
      </c>
      <c r="CR1257">
        <v>18</v>
      </c>
      <c r="CS1257">
        <v>1</v>
      </c>
    </row>
    <row r="1258" spans="1:97" x14ac:dyDescent="0.25">
      <c r="A1258" t="s">
        <v>5747</v>
      </c>
      <c r="B1258">
        <v>2</v>
      </c>
      <c r="C1258" t="s">
        <v>5748</v>
      </c>
      <c r="D1258">
        <v>37</v>
      </c>
      <c r="E1258" t="s">
        <v>216</v>
      </c>
      <c r="F1258">
        <v>1</v>
      </c>
      <c r="G1258" t="s">
        <v>380</v>
      </c>
      <c r="H1258" t="s">
        <v>907</v>
      </c>
      <c r="I1258">
        <v>0</v>
      </c>
      <c r="J1258" t="s">
        <v>217</v>
      </c>
      <c r="K1258" t="s">
        <v>189</v>
      </c>
      <c r="L1258" t="s">
        <v>31</v>
      </c>
      <c r="M1258" t="s">
        <v>37</v>
      </c>
      <c r="N1258" t="s">
        <v>35</v>
      </c>
      <c r="O1258" t="s">
        <v>29</v>
      </c>
      <c r="P1258" t="s">
        <v>5622</v>
      </c>
      <c r="Q1258" t="s">
        <v>4033</v>
      </c>
      <c r="R1258" t="s">
        <v>218</v>
      </c>
      <c r="S1258">
        <v>0</v>
      </c>
      <c r="T1258">
        <v>206</v>
      </c>
      <c r="U1258">
        <v>176</v>
      </c>
      <c r="V1258">
        <v>382</v>
      </c>
      <c r="W1258">
        <v>37</v>
      </c>
      <c r="X1258">
        <v>26</v>
      </c>
      <c r="Y1258">
        <v>63</v>
      </c>
      <c r="Z1258">
        <v>205</v>
      </c>
      <c r="AA1258">
        <v>176</v>
      </c>
      <c r="AB1258">
        <v>381</v>
      </c>
      <c r="AC1258">
        <v>38</v>
      </c>
      <c r="AD1258">
        <v>26</v>
      </c>
      <c r="AE1258">
        <v>64</v>
      </c>
      <c r="AF1258">
        <v>41</v>
      </c>
      <c r="AG1258">
        <v>27</v>
      </c>
      <c r="AH1258">
        <v>68</v>
      </c>
      <c r="AI1258">
        <v>32</v>
      </c>
      <c r="AJ1258">
        <v>34</v>
      </c>
      <c r="AK1258">
        <v>66</v>
      </c>
      <c r="AL1258">
        <v>32</v>
      </c>
      <c r="AM1258">
        <v>34</v>
      </c>
      <c r="AN1258">
        <v>66</v>
      </c>
      <c r="AO1258">
        <v>37</v>
      </c>
      <c r="AP1258">
        <v>27</v>
      </c>
      <c r="AQ1258">
        <v>64</v>
      </c>
      <c r="AR1258">
        <v>32</v>
      </c>
      <c r="AS1258">
        <v>32</v>
      </c>
      <c r="AT1258">
        <v>64</v>
      </c>
      <c r="AU1258">
        <v>36</v>
      </c>
      <c r="AV1258">
        <v>28</v>
      </c>
      <c r="AW1258">
        <v>64</v>
      </c>
      <c r="AX1258">
        <v>210</v>
      </c>
      <c r="AY1258">
        <v>182</v>
      </c>
      <c r="AZ1258">
        <v>392</v>
      </c>
      <c r="BA1258">
        <v>2</v>
      </c>
      <c r="BB1258">
        <v>2</v>
      </c>
      <c r="BC1258">
        <v>2</v>
      </c>
      <c r="BD1258">
        <v>2</v>
      </c>
      <c r="BE1258">
        <v>2</v>
      </c>
      <c r="BF1258">
        <v>2</v>
      </c>
      <c r="BG1258">
        <v>0</v>
      </c>
      <c r="BH1258">
        <v>12</v>
      </c>
      <c r="BI1258">
        <v>0</v>
      </c>
      <c r="BJ1258">
        <v>0</v>
      </c>
      <c r="BK1258">
        <v>0</v>
      </c>
      <c r="BL1258">
        <v>1</v>
      </c>
      <c r="BM1258">
        <v>0</v>
      </c>
      <c r="BN1258">
        <v>0</v>
      </c>
      <c r="BO1258">
        <v>0</v>
      </c>
      <c r="BP1258">
        <v>0</v>
      </c>
      <c r="BQ1258">
        <v>3</v>
      </c>
      <c r="BR1258">
        <v>9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2</v>
      </c>
      <c r="CD1258">
        <v>0</v>
      </c>
      <c r="CE1258">
        <v>0</v>
      </c>
      <c r="CF1258">
        <v>15</v>
      </c>
      <c r="CG1258">
        <v>3</v>
      </c>
      <c r="CH1258">
        <v>9</v>
      </c>
      <c r="CI1258">
        <v>2</v>
      </c>
      <c r="CJ1258">
        <v>2</v>
      </c>
      <c r="CK1258">
        <v>2</v>
      </c>
      <c r="CL1258">
        <v>2</v>
      </c>
      <c r="CM1258">
        <v>2</v>
      </c>
      <c r="CN1258">
        <v>2</v>
      </c>
      <c r="CO1258">
        <v>0</v>
      </c>
      <c r="CP1258">
        <v>12</v>
      </c>
      <c r="CQ1258">
        <v>12</v>
      </c>
      <c r="CR1258">
        <v>12</v>
      </c>
      <c r="CS1258">
        <v>1</v>
      </c>
    </row>
    <row r="1259" spans="1:97" x14ac:dyDescent="0.25">
      <c r="A1259" t="s">
        <v>5749</v>
      </c>
      <c r="B1259">
        <v>2</v>
      </c>
      <c r="C1259" t="s">
        <v>3365</v>
      </c>
      <c r="D1259">
        <v>37</v>
      </c>
      <c r="E1259" t="s">
        <v>216</v>
      </c>
      <c r="F1259">
        <v>1</v>
      </c>
      <c r="G1259" t="s">
        <v>380</v>
      </c>
      <c r="H1259" t="s">
        <v>1081</v>
      </c>
      <c r="I1259">
        <v>0</v>
      </c>
      <c r="J1259" t="s">
        <v>217</v>
      </c>
      <c r="K1259" t="s">
        <v>189</v>
      </c>
      <c r="L1259" t="s">
        <v>31</v>
      </c>
      <c r="M1259" t="s">
        <v>37</v>
      </c>
      <c r="N1259" t="s">
        <v>35</v>
      </c>
      <c r="O1259" t="s">
        <v>29</v>
      </c>
      <c r="P1259" t="s">
        <v>3310</v>
      </c>
      <c r="Q1259" t="s">
        <v>3311</v>
      </c>
      <c r="R1259" t="s">
        <v>218</v>
      </c>
      <c r="S1259">
        <v>0</v>
      </c>
      <c r="T1259">
        <v>215</v>
      </c>
      <c r="U1259">
        <v>159</v>
      </c>
      <c r="V1259">
        <v>374</v>
      </c>
      <c r="W1259">
        <v>38</v>
      </c>
      <c r="X1259">
        <v>25</v>
      </c>
      <c r="Y1259">
        <v>63</v>
      </c>
      <c r="Z1259">
        <v>215</v>
      </c>
      <c r="AA1259">
        <v>159</v>
      </c>
      <c r="AB1259">
        <v>374</v>
      </c>
      <c r="AC1259">
        <v>36</v>
      </c>
      <c r="AD1259">
        <v>27</v>
      </c>
      <c r="AE1259">
        <v>63</v>
      </c>
      <c r="AF1259">
        <v>40</v>
      </c>
      <c r="AG1259">
        <v>28</v>
      </c>
      <c r="AH1259">
        <v>68</v>
      </c>
      <c r="AI1259">
        <v>34</v>
      </c>
      <c r="AJ1259">
        <v>28</v>
      </c>
      <c r="AK1259">
        <v>62</v>
      </c>
      <c r="AL1259">
        <v>39</v>
      </c>
      <c r="AM1259">
        <v>23</v>
      </c>
      <c r="AN1259">
        <v>62</v>
      </c>
      <c r="AO1259">
        <v>37</v>
      </c>
      <c r="AP1259">
        <v>23</v>
      </c>
      <c r="AQ1259">
        <v>60</v>
      </c>
      <c r="AR1259">
        <v>35</v>
      </c>
      <c r="AS1259">
        <v>22</v>
      </c>
      <c r="AT1259">
        <v>57</v>
      </c>
      <c r="AU1259">
        <v>32</v>
      </c>
      <c r="AV1259">
        <v>35</v>
      </c>
      <c r="AW1259">
        <v>67</v>
      </c>
      <c r="AX1259">
        <v>217</v>
      </c>
      <c r="AY1259">
        <v>159</v>
      </c>
      <c r="AZ1259">
        <v>376</v>
      </c>
      <c r="BA1259">
        <v>2</v>
      </c>
      <c r="BB1259">
        <v>2</v>
      </c>
      <c r="BC1259">
        <v>2</v>
      </c>
      <c r="BD1259">
        <v>2</v>
      </c>
      <c r="BE1259">
        <v>2</v>
      </c>
      <c r="BF1259">
        <v>2</v>
      </c>
      <c r="BG1259">
        <v>0</v>
      </c>
      <c r="BH1259">
        <v>12</v>
      </c>
      <c r="BI1259">
        <v>0</v>
      </c>
      <c r="BJ1259">
        <v>0</v>
      </c>
      <c r="BK1259">
        <v>0</v>
      </c>
      <c r="BL1259">
        <v>1</v>
      </c>
      <c r="BM1259">
        <v>0</v>
      </c>
      <c r="BN1259">
        <v>1</v>
      </c>
      <c r="BO1259">
        <v>0</v>
      </c>
      <c r="BP1259">
        <v>0</v>
      </c>
      <c r="BQ1259">
        <v>2</v>
      </c>
      <c r="BR1259">
        <v>10</v>
      </c>
      <c r="BS1259">
        <v>0</v>
      </c>
      <c r="BT1259">
        <v>0</v>
      </c>
      <c r="BU1259">
        <v>2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1</v>
      </c>
      <c r="CD1259">
        <v>0</v>
      </c>
      <c r="CE1259">
        <v>0</v>
      </c>
      <c r="CF1259">
        <v>17</v>
      </c>
      <c r="CG1259">
        <v>2</v>
      </c>
      <c r="CH1259">
        <v>10</v>
      </c>
      <c r="CI1259">
        <v>2</v>
      </c>
      <c r="CJ1259">
        <v>2</v>
      </c>
      <c r="CK1259">
        <v>2</v>
      </c>
      <c r="CL1259">
        <v>2</v>
      </c>
      <c r="CM1259">
        <v>2</v>
      </c>
      <c r="CN1259">
        <v>2</v>
      </c>
      <c r="CO1259">
        <v>0</v>
      </c>
      <c r="CP1259">
        <v>12</v>
      </c>
      <c r="CQ1259">
        <v>14</v>
      </c>
      <c r="CR1259">
        <v>12</v>
      </c>
      <c r="CS1259">
        <v>1</v>
      </c>
    </row>
    <row r="1260" spans="1:97" x14ac:dyDescent="0.25">
      <c r="A1260" t="s">
        <v>5750</v>
      </c>
      <c r="B1260">
        <v>1</v>
      </c>
      <c r="C1260" t="s">
        <v>784</v>
      </c>
      <c r="D1260">
        <v>37</v>
      </c>
      <c r="E1260" t="s">
        <v>216</v>
      </c>
      <c r="F1260">
        <v>1</v>
      </c>
      <c r="G1260" t="s">
        <v>380</v>
      </c>
      <c r="H1260" t="s">
        <v>5751</v>
      </c>
      <c r="I1260">
        <v>0</v>
      </c>
      <c r="J1260" t="s">
        <v>217</v>
      </c>
      <c r="K1260" t="s">
        <v>189</v>
      </c>
      <c r="L1260" t="s">
        <v>31</v>
      </c>
      <c r="M1260" t="s">
        <v>37</v>
      </c>
      <c r="N1260" t="s">
        <v>35</v>
      </c>
      <c r="O1260" t="s">
        <v>29</v>
      </c>
      <c r="P1260" t="s">
        <v>3310</v>
      </c>
      <c r="Q1260" t="s">
        <v>3311</v>
      </c>
      <c r="R1260" t="s">
        <v>218</v>
      </c>
      <c r="S1260">
        <v>0</v>
      </c>
      <c r="T1260">
        <v>209</v>
      </c>
      <c r="U1260">
        <v>184</v>
      </c>
      <c r="V1260">
        <v>393</v>
      </c>
      <c r="W1260">
        <v>28</v>
      </c>
      <c r="X1260">
        <v>26</v>
      </c>
      <c r="Y1260">
        <v>54</v>
      </c>
      <c r="Z1260">
        <v>209</v>
      </c>
      <c r="AA1260">
        <v>184</v>
      </c>
      <c r="AB1260">
        <v>393</v>
      </c>
      <c r="AC1260">
        <v>29</v>
      </c>
      <c r="AD1260">
        <v>33</v>
      </c>
      <c r="AE1260">
        <v>62</v>
      </c>
      <c r="AF1260">
        <v>29</v>
      </c>
      <c r="AG1260">
        <v>33</v>
      </c>
      <c r="AH1260">
        <v>62</v>
      </c>
      <c r="AI1260">
        <v>40</v>
      </c>
      <c r="AJ1260">
        <v>42</v>
      </c>
      <c r="AK1260">
        <v>82</v>
      </c>
      <c r="AL1260">
        <v>39</v>
      </c>
      <c r="AM1260">
        <v>22</v>
      </c>
      <c r="AN1260">
        <v>61</v>
      </c>
      <c r="AO1260">
        <v>43</v>
      </c>
      <c r="AP1260">
        <v>46</v>
      </c>
      <c r="AQ1260">
        <v>89</v>
      </c>
      <c r="AR1260">
        <v>36</v>
      </c>
      <c r="AS1260">
        <v>24</v>
      </c>
      <c r="AT1260">
        <v>60</v>
      </c>
      <c r="AU1260">
        <v>34</v>
      </c>
      <c r="AV1260">
        <v>25</v>
      </c>
      <c r="AW1260">
        <v>59</v>
      </c>
      <c r="AX1260">
        <v>221</v>
      </c>
      <c r="AY1260">
        <v>192</v>
      </c>
      <c r="AZ1260">
        <v>413</v>
      </c>
      <c r="BA1260">
        <v>2</v>
      </c>
      <c r="BB1260">
        <v>3</v>
      </c>
      <c r="BC1260">
        <v>2</v>
      </c>
      <c r="BD1260">
        <v>3</v>
      </c>
      <c r="BE1260">
        <v>2</v>
      </c>
      <c r="BF1260">
        <v>2</v>
      </c>
      <c r="BG1260">
        <v>0</v>
      </c>
      <c r="BH1260">
        <v>14</v>
      </c>
      <c r="BI1260">
        <v>0</v>
      </c>
      <c r="BJ1260">
        <v>0</v>
      </c>
      <c r="BK1260">
        <v>0</v>
      </c>
      <c r="BL1260">
        <v>1</v>
      </c>
      <c r="BM1260">
        <v>0</v>
      </c>
      <c r="BN1260">
        <v>1</v>
      </c>
      <c r="BO1260">
        <v>0</v>
      </c>
      <c r="BP1260">
        <v>0</v>
      </c>
      <c r="BQ1260">
        <v>3</v>
      </c>
      <c r="BR1260">
        <v>11</v>
      </c>
      <c r="BS1260">
        <v>0</v>
      </c>
      <c r="BT1260">
        <v>0</v>
      </c>
      <c r="BU1260">
        <v>2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1</v>
      </c>
      <c r="CD1260">
        <v>0</v>
      </c>
      <c r="CE1260">
        <v>0</v>
      </c>
      <c r="CF1260">
        <v>19</v>
      </c>
      <c r="CG1260">
        <v>3</v>
      </c>
      <c r="CH1260">
        <v>11</v>
      </c>
      <c r="CI1260">
        <v>2</v>
      </c>
      <c r="CJ1260">
        <v>3</v>
      </c>
      <c r="CK1260">
        <v>2</v>
      </c>
      <c r="CL1260">
        <v>3</v>
      </c>
      <c r="CM1260">
        <v>2</v>
      </c>
      <c r="CN1260">
        <v>2</v>
      </c>
      <c r="CO1260">
        <v>0</v>
      </c>
      <c r="CP1260">
        <v>14</v>
      </c>
      <c r="CQ1260">
        <v>15</v>
      </c>
      <c r="CR1260">
        <v>14</v>
      </c>
      <c r="CS1260">
        <v>1</v>
      </c>
    </row>
    <row r="1261" spans="1:97" x14ac:dyDescent="0.25">
      <c r="A1261" t="s">
        <v>5752</v>
      </c>
      <c r="B1261">
        <v>2</v>
      </c>
      <c r="C1261" t="s">
        <v>5753</v>
      </c>
      <c r="D1261">
        <v>37</v>
      </c>
      <c r="E1261" t="s">
        <v>216</v>
      </c>
      <c r="F1261">
        <v>1</v>
      </c>
      <c r="G1261" t="s">
        <v>380</v>
      </c>
      <c r="H1261" t="s">
        <v>5754</v>
      </c>
      <c r="I1261">
        <v>3322</v>
      </c>
      <c r="J1261" t="s">
        <v>217</v>
      </c>
      <c r="K1261" t="s">
        <v>189</v>
      </c>
      <c r="L1261" t="s">
        <v>31</v>
      </c>
      <c r="M1261" t="s">
        <v>37</v>
      </c>
      <c r="N1261" t="s">
        <v>35</v>
      </c>
      <c r="O1261" t="s">
        <v>29</v>
      </c>
      <c r="P1261" t="s">
        <v>5392</v>
      </c>
      <c r="Q1261" t="s">
        <v>5195</v>
      </c>
      <c r="R1261" t="s">
        <v>218</v>
      </c>
      <c r="S1261">
        <v>0</v>
      </c>
      <c r="T1261">
        <v>301</v>
      </c>
      <c r="U1261">
        <v>323</v>
      </c>
      <c r="V1261">
        <v>624</v>
      </c>
      <c r="W1261">
        <v>45</v>
      </c>
      <c r="X1261">
        <v>59</v>
      </c>
      <c r="Y1261">
        <v>104</v>
      </c>
      <c r="Z1261">
        <v>301</v>
      </c>
      <c r="AA1261">
        <v>323</v>
      </c>
      <c r="AB1261">
        <v>624</v>
      </c>
      <c r="AC1261">
        <v>58</v>
      </c>
      <c r="AD1261">
        <v>35</v>
      </c>
      <c r="AE1261">
        <v>93</v>
      </c>
      <c r="AF1261">
        <v>60</v>
      </c>
      <c r="AG1261">
        <v>35</v>
      </c>
      <c r="AH1261">
        <v>95</v>
      </c>
      <c r="AI1261">
        <v>50</v>
      </c>
      <c r="AJ1261">
        <v>51</v>
      </c>
      <c r="AK1261">
        <v>101</v>
      </c>
      <c r="AL1261">
        <v>41</v>
      </c>
      <c r="AM1261">
        <v>63</v>
      </c>
      <c r="AN1261">
        <v>104</v>
      </c>
      <c r="AO1261">
        <v>55</v>
      </c>
      <c r="AP1261">
        <v>50</v>
      </c>
      <c r="AQ1261">
        <v>105</v>
      </c>
      <c r="AR1261">
        <v>51</v>
      </c>
      <c r="AS1261">
        <v>51</v>
      </c>
      <c r="AT1261">
        <v>102</v>
      </c>
      <c r="AU1261">
        <v>53</v>
      </c>
      <c r="AV1261">
        <v>52</v>
      </c>
      <c r="AW1261">
        <v>105</v>
      </c>
      <c r="AX1261">
        <v>310</v>
      </c>
      <c r="AY1261">
        <v>302</v>
      </c>
      <c r="AZ1261">
        <v>612</v>
      </c>
      <c r="BA1261">
        <v>3</v>
      </c>
      <c r="BB1261">
        <v>3</v>
      </c>
      <c r="BC1261">
        <v>3</v>
      </c>
      <c r="BD1261">
        <v>3</v>
      </c>
      <c r="BE1261">
        <v>3</v>
      </c>
      <c r="BF1261">
        <v>3</v>
      </c>
      <c r="BG1261">
        <v>0</v>
      </c>
      <c r="BH1261">
        <v>18</v>
      </c>
      <c r="BI1261">
        <v>0</v>
      </c>
      <c r="BJ1261">
        <v>0</v>
      </c>
      <c r="BK1261">
        <v>1</v>
      </c>
      <c r="BL1261">
        <v>0</v>
      </c>
      <c r="BM1261">
        <v>0</v>
      </c>
      <c r="BN1261">
        <v>1</v>
      </c>
      <c r="BO1261">
        <v>0</v>
      </c>
      <c r="BP1261">
        <v>0</v>
      </c>
      <c r="BQ1261">
        <v>4</v>
      </c>
      <c r="BR1261">
        <v>14</v>
      </c>
      <c r="BS1261">
        <v>0</v>
      </c>
      <c r="BT1261">
        <v>0</v>
      </c>
      <c r="BU1261">
        <v>1</v>
      </c>
      <c r="BV1261">
        <v>3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2</v>
      </c>
      <c r="CD1261">
        <v>0</v>
      </c>
      <c r="CE1261">
        <v>0</v>
      </c>
      <c r="CF1261">
        <v>26</v>
      </c>
      <c r="CG1261">
        <v>4</v>
      </c>
      <c r="CH1261">
        <v>14</v>
      </c>
      <c r="CI1261">
        <v>3</v>
      </c>
      <c r="CJ1261">
        <v>3</v>
      </c>
      <c r="CK1261">
        <v>3</v>
      </c>
      <c r="CL1261">
        <v>3</v>
      </c>
      <c r="CM1261">
        <v>3</v>
      </c>
      <c r="CN1261">
        <v>3</v>
      </c>
      <c r="CO1261">
        <v>0</v>
      </c>
      <c r="CP1261">
        <v>18</v>
      </c>
      <c r="CQ1261">
        <v>18</v>
      </c>
      <c r="CR1261">
        <v>18</v>
      </c>
      <c r="CS1261">
        <v>1</v>
      </c>
    </row>
    <row r="1262" spans="1:97" x14ac:dyDescent="0.25">
      <c r="A1262" t="s">
        <v>5755</v>
      </c>
      <c r="B1262">
        <v>1</v>
      </c>
      <c r="C1262" t="s">
        <v>5756</v>
      </c>
      <c r="D1262">
        <v>37</v>
      </c>
      <c r="E1262" t="s">
        <v>216</v>
      </c>
      <c r="F1262">
        <v>1</v>
      </c>
      <c r="G1262" t="s">
        <v>380</v>
      </c>
      <c r="H1262" t="s">
        <v>961</v>
      </c>
      <c r="I1262">
        <v>3322</v>
      </c>
      <c r="J1262" t="s">
        <v>217</v>
      </c>
      <c r="K1262" t="s">
        <v>189</v>
      </c>
      <c r="L1262" t="s">
        <v>31</v>
      </c>
      <c r="M1262" t="s">
        <v>37</v>
      </c>
      <c r="N1262" t="s">
        <v>35</v>
      </c>
      <c r="O1262" t="s">
        <v>29</v>
      </c>
      <c r="P1262" t="s">
        <v>5392</v>
      </c>
      <c r="Q1262" t="s">
        <v>5195</v>
      </c>
      <c r="R1262" t="s">
        <v>218</v>
      </c>
      <c r="S1262">
        <v>0</v>
      </c>
      <c r="T1262">
        <v>333</v>
      </c>
      <c r="U1262">
        <v>292</v>
      </c>
      <c r="V1262">
        <v>625</v>
      </c>
      <c r="W1262">
        <v>54</v>
      </c>
      <c r="X1262">
        <v>49</v>
      </c>
      <c r="Y1262">
        <v>103</v>
      </c>
      <c r="Z1262">
        <v>328</v>
      </c>
      <c r="AA1262">
        <v>284</v>
      </c>
      <c r="AB1262">
        <v>612</v>
      </c>
      <c r="AC1262">
        <v>46</v>
      </c>
      <c r="AD1262">
        <v>49</v>
      </c>
      <c r="AE1262">
        <v>95</v>
      </c>
      <c r="AF1262">
        <v>46</v>
      </c>
      <c r="AG1262">
        <v>49</v>
      </c>
      <c r="AH1262">
        <v>95</v>
      </c>
      <c r="AI1262">
        <v>52</v>
      </c>
      <c r="AJ1262">
        <v>52</v>
      </c>
      <c r="AK1262">
        <v>104</v>
      </c>
      <c r="AL1262">
        <v>59</v>
      </c>
      <c r="AM1262">
        <v>46</v>
      </c>
      <c r="AN1262">
        <v>105</v>
      </c>
      <c r="AO1262">
        <v>54</v>
      </c>
      <c r="AP1262">
        <v>51</v>
      </c>
      <c r="AQ1262">
        <v>105</v>
      </c>
      <c r="AR1262">
        <v>55</v>
      </c>
      <c r="AS1262">
        <v>48</v>
      </c>
      <c r="AT1262">
        <v>103</v>
      </c>
      <c r="AU1262">
        <v>59</v>
      </c>
      <c r="AV1262">
        <v>46</v>
      </c>
      <c r="AW1262">
        <v>105</v>
      </c>
      <c r="AX1262">
        <v>325</v>
      </c>
      <c r="AY1262">
        <v>292</v>
      </c>
      <c r="AZ1262">
        <v>617</v>
      </c>
      <c r="BA1262">
        <v>3</v>
      </c>
      <c r="BB1262">
        <v>3</v>
      </c>
      <c r="BC1262">
        <v>3</v>
      </c>
      <c r="BD1262">
        <v>3</v>
      </c>
      <c r="BE1262">
        <v>3</v>
      </c>
      <c r="BF1262">
        <v>3</v>
      </c>
      <c r="BG1262">
        <v>0</v>
      </c>
      <c r="BH1262">
        <v>18</v>
      </c>
      <c r="BI1262">
        <v>0</v>
      </c>
      <c r="BJ1262">
        <v>0</v>
      </c>
      <c r="BK1262">
        <v>1</v>
      </c>
      <c r="BL1262">
        <v>0</v>
      </c>
      <c r="BM1262">
        <v>0</v>
      </c>
      <c r="BN1262">
        <v>1</v>
      </c>
      <c r="BO1262">
        <v>0</v>
      </c>
      <c r="BP1262">
        <v>0</v>
      </c>
      <c r="BQ1262">
        <v>2</v>
      </c>
      <c r="BR1262">
        <v>16</v>
      </c>
      <c r="BS1262">
        <v>0</v>
      </c>
      <c r="BT1262">
        <v>0</v>
      </c>
      <c r="BU1262">
        <v>0</v>
      </c>
      <c r="BV1262">
        <v>1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2</v>
      </c>
      <c r="CD1262">
        <v>0</v>
      </c>
      <c r="CE1262">
        <v>0</v>
      </c>
      <c r="CF1262">
        <v>23</v>
      </c>
      <c r="CG1262">
        <v>2</v>
      </c>
      <c r="CH1262">
        <v>16</v>
      </c>
      <c r="CI1262">
        <v>3</v>
      </c>
      <c r="CJ1262">
        <v>3</v>
      </c>
      <c r="CK1262">
        <v>3</v>
      </c>
      <c r="CL1262">
        <v>3</v>
      </c>
      <c r="CM1262">
        <v>3</v>
      </c>
      <c r="CN1262">
        <v>3</v>
      </c>
      <c r="CO1262">
        <v>0</v>
      </c>
      <c r="CP1262">
        <v>18</v>
      </c>
      <c r="CQ1262">
        <v>19</v>
      </c>
      <c r="CR1262">
        <v>18</v>
      </c>
      <c r="CS1262">
        <v>1</v>
      </c>
    </row>
    <row r="1263" spans="1:97" x14ac:dyDescent="0.25">
      <c r="A1263" t="s">
        <v>5757</v>
      </c>
      <c r="B1263">
        <v>2</v>
      </c>
      <c r="C1263" t="s">
        <v>4810</v>
      </c>
      <c r="D1263">
        <v>37</v>
      </c>
      <c r="E1263" t="s">
        <v>216</v>
      </c>
      <c r="F1263">
        <v>1</v>
      </c>
      <c r="G1263" t="s">
        <v>380</v>
      </c>
      <c r="H1263" t="s">
        <v>5727</v>
      </c>
      <c r="I1263">
        <v>0</v>
      </c>
      <c r="J1263" t="s">
        <v>217</v>
      </c>
      <c r="K1263" t="s">
        <v>189</v>
      </c>
      <c r="L1263" t="s">
        <v>31</v>
      </c>
      <c r="M1263" t="s">
        <v>37</v>
      </c>
      <c r="N1263" t="s">
        <v>35</v>
      </c>
      <c r="O1263" t="s">
        <v>29</v>
      </c>
      <c r="P1263" t="s">
        <v>5579</v>
      </c>
      <c r="Q1263" t="s">
        <v>2939</v>
      </c>
      <c r="R1263" t="s">
        <v>218</v>
      </c>
      <c r="S1263">
        <v>0</v>
      </c>
      <c r="T1263">
        <v>246</v>
      </c>
      <c r="U1263">
        <v>178</v>
      </c>
      <c r="V1263">
        <v>424</v>
      </c>
      <c r="W1263">
        <v>39</v>
      </c>
      <c r="X1263">
        <v>27</v>
      </c>
      <c r="Y1263">
        <v>66</v>
      </c>
      <c r="Z1263">
        <v>246</v>
      </c>
      <c r="AA1263">
        <v>178</v>
      </c>
      <c r="AB1263">
        <v>424</v>
      </c>
      <c r="AC1263">
        <v>38</v>
      </c>
      <c r="AD1263">
        <v>24</v>
      </c>
      <c r="AE1263">
        <v>62</v>
      </c>
      <c r="AF1263">
        <v>39</v>
      </c>
      <c r="AG1263">
        <v>25</v>
      </c>
      <c r="AH1263">
        <v>64</v>
      </c>
      <c r="AI1263">
        <v>44</v>
      </c>
      <c r="AJ1263">
        <v>24</v>
      </c>
      <c r="AK1263">
        <v>68</v>
      </c>
      <c r="AL1263">
        <v>33</v>
      </c>
      <c r="AM1263">
        <v>26</v>
      </c>
      <c r="AN1263">
        <v>59</v>
      </c>
      <c r="AO1263">
        <v>53</v>
      </c>
      <c r="AP1263">
        <v>40</v>
      </c>
      <c r="AQ1263">
        <v>93</v>
      </c>
      <c r="AR1263">
        <v>47</v>
      </c>
      <c r="AS1263">
        <v>36</v>
      </c>
      <c r="AT1263">
        <v>83</v>
      </c>
      <c r="AU1263">
        <v>38</v>
      </c>
      <c r="AV1263">
        <v>32</v>
      </c>
      <c r="AW1263">
        <v>70</v>
      </c>
      <c r="AX1263">
        <v>254</v>
      </c>
      <c r="AY1263">
        <v>183</v>
      </c>
      <c r="AZ1263">
        <v>437</v>
      </c>
      <c r="BA1263">
        <v>2</v>
      </c>
      <c r="BB1263">
        <v>2</v>
      </c>
      <c r="BC1263">
        <v>2</v>
      </c>
      <c r="BD1263">
        <v>3</v>
      </c>
      <c r="BE1263">
        <v>3</v>
      </c>
      <c r="BF1263">
        <v>2</v>
      </c>
      <c r="BG1263">
        <v>0</v>
      </c>
      <c r="BH1263">
        <v>14</v>
      </c>
      <c r="BI1263">
        <v>0</v>
      </c>
      <c r="BJ1263">
        <v>0</v>
      </c>
      <c r="BK1263">
        <v>0</v>
      </c>
      <c r="BL1263">
        <v>1</v>
      </c>
      <c r="BM1263">
        <v>0</v>
      </c>
      <c r="BN1263">
        <v>1</v>
      </c>
      <c r="BO1263">
        <v>0</v>
      </c>
      <c r="BP1263">
        <v>0</v>
      </c>
      <c r="BQ1263">
        <v>2</v>
      </c>
      <c r="BR1263">
        <v>12</v>
      </c>
      <c r="BS1263">
        <v>0</v>
      </c>
      <c r="BT1263">
        <v>0</v>
      </c>
      <c r="BU1263">
        <v>1</v>
      </c>
      <c r="BV1263">
        <v>4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1</v>
      </c>
      <c r="CE1263">
        <v>0</v>
      </c>
      <c r="CF1263">
        <v>22</v>
      </c>
      <c r="CG1263">
        <v>2</v>
      </c>
      <c r="CH1263">
        <v>12</v>
      </c>
      <c r="CI1263">
        <v>2</v>
      </c>
      <c r="CJ1263">
        <v>2</v>
      </c>
      <c r="CK1263">
        <v>2</v>
      </c>
      <c r="CL1263">
        <v>3</v>
      </c>
      <c r="CM1263">
        <v>3</v>
      </c>
      <c r="CN1263">
        <v>2</v>
      </c>
      <c r="CO1263">
        <v>0</v>
      </c>
      <c r="CP1263">
        <v>14</v>
      </c>
      <c r="CQ1263">
        <v>18</v>
      </c>
      <c r="CR1263">
        <v>14</v>
      </c>
      <c r="CS1263">
        <v>1</v>
      </c>
    </row>
    <row r="1264" spans="1:97" x14ac:dyDescent="0.25">
      <c r="A1264" t="s">
        <v>5758</v>
      </c>
      <c r="B1264">
        <v>1</v>
      </c>
      <c r="C1264" t="s">
        <v>5759</v>
      </c>
      <c r="D1264">
        <v>19</v>
      </c>
      <c r="E1264" t="s">
        <v>188</v>
      </c>
      <c r="F1264">
        <v>1</v>
      </c>
      <c r="G1264" t="s">
        <v>188</v>
      </c>
      <c r="H1264" t="s">
        <v>5760</v>
      </c>
      <c r="I1264">
        <v>0</v>
      </c>
      <c r="J1264" t="s">
        <v>188</v>
      </c>
      <c r="K1264" t="s">
        <v>189</v>
      </c>
      <c r="L1264" t="s">
        <v>31</v>
      </c>
      <c r="M1264" t="s">
        <v>37</v>
      </c>
      <c r="N1264" t="s">
        <v>35</v>
      </c>
      <c r="O1264" t="s">
        <v>29</v>
      </c>
      <c r="P1264" t="s">
        <v>5483</v>
      </c>
      <c r="Q1264" t="s">
        <v>5168</v>
      </c>
      <c r="R1264" t="s">
        <v>190</v>
      </c>
      <c r="S1264">
        <v>0</v>
      </c>
      <c r="T1264">
        <v>176</v>
      </c>
      <c r="U1264">
        <v>182</v>
      </c>
      <c r="V1264">
        <v>358</v>
      </c>
      <c r="W1264">
        <v>27</v>
      </c>
      <c r="X1264">
        <v>31</v>
      </c>
      <c r="Y1264">
        <v>58</v>
      </c>
      <c r="Z1264">
        <v>176</v>
      </c>
      <c r="AA1264">
        <v>182</v>
      </c>
      <c r="AB1264">
        <v>358</v>
      </c>
      <c r="AC1264">
        <v>27</v>
      </c>
      <c r="AD1264">
        <v>29</v>
      </c>
      <c r="AE1264">
        <v>56</v>
      </c>
      <c r="AF1264">
        <v>27</v>
      </c>
      <c r="AG1264">
        <v>29</v>
      </c>
      <c r="AH1264">
        <v>56</v>
      </c>
      <c r="AI1264">
        <v>31</v>
      </c>
      <c r="AJ1264">
        <v>27</v>
      </c>
      <c r="AK1264">
        <v>58</v>
      </c>
      <c r="AL1264">
        <v>33</v>
      </c>
      <c r="AM1264">
        <v>32</v>
      </c>
      <c r="AN1264">
        <v>65</v>
      </c>
      <c r="AO1264">
        <v>32</v>
      </c>
      <c r="AP1264">
        <v>27</v>
      </c>
      <c r="AQ1264">
        <v>59</v>
      </c>
      <c r="AR1264">
        <v>27</v>
      </c>
      <c r="AS1264">
        <v>33</v>
      </c>
      <c r="AT1264">
        <v>60</v>
      </c>
      <c r="AU1264">
        <v>28</v>
      </c>
      <c r="AV1264">
        <v>32</v>
      </c>
      <c r="AW1264">
        <v>60</v>
      </c>
      <c r="AX1264">
        <v>178</v>
      </c>
      <c r="AY1264">
        <v>180</v>
      </c>
      <c r="AZ1264">
        <v>358</v>
      </c>
      <c r="BA1264">
        <v>2</v>
      </c>
      <c r="BB1264">
        <v>2</v>
      </c>
      <c r="BC1264">
        <v>2</v>
      </c>
      <c r="BD1264">
        <v>2</v>
      </c>
      <c r="BE1264">
        <v>2</v>
      </c>
      <c r="BF1264">
        <v>2</v>
      </c>
      <c r="BG1264">
        <v>0</v>
      </c>
      <c r="BH1264">
        <v>12</v>
      </c>
      <c r="BI1264">
        <v>0</v>
      </c>
      <c r="BJ1264">
        <v>0</v>
      </c>
      <c r="BK1264">
        <v>0</v>
      </c>
      <c r="BL1264">
        <v>1</v>
      </c>
      <c r="BM1264">
        <v>0</v>
      </c>
      <c r="BN1264">
        <v>0</v>
      </c>
      <c r="BO1264">
        <v>0</v>
      </c>
      <c r="BP1264">
        <v>0</v>
      </c>
      <c r="BQ1264">
        <v>1</v>
      </c>
      <c r="BR1264">
        <v>11</v>
      </c>
      <c r="BS1264">
        <v>0</v>
      </c>
      <c r="BT1264">
        <v>0</v>
      </c>
      <c r="BU1264">
        <v>0</v>
      </c>
      <c r="BV1264">
        <v>1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2</v>
      </c>
      <c r="CE1264">
        <v>0</v>
      </c>
      <c r="CF1264">
        <v>16</v>
      </c>
      <c r="CG1264">
        <v>1</v>
      </c>
      <c r="CH1264">
        <v>11</v>
      </c>
      <c r="CI1264">
        <v>2</v>
      </c>
      <c r="CJ1264">
        <v>2</v>
      </c>
      <c r="CK1264">
        <v>2</v>
      </c>
      <c r="CL1264">
        <v>2</v>
      </c>
      <c r="CM1264">
        <v>2</v>
      </c>
      <c r="CN1264">
        <v>2</v>
      </c>
      <c r="CO1264">
        <v>0</v>
      </c>
      <c r="CP1264">
        <v>12</v>
      </c>
      <c r="CQ1264">
        <v>12</v>
      </c>
      <c r="CR1264">
        <v>12</v>
      </c>
      <c r="CS1264">
        <v>1</v>
      </c>
    </row>
    <row r="1265" spans="1:97" x14ac:dyDescent="0.25">
      <c r="A1265" t="s">
        <v>5761</v>
      </c>
      <c r="B1265">
        <v>2</v>
      </c>
      <c r="C1265" t="s">
        <v>1570</v>
      </c>
      <c r="D1265">
        <v>19</v>
      </c>
      <c r="E1265" t="s">
        <v>188</v>
      </c>
      <c r="F1265">
        <v>1</v>
      </c>
      <c r="G1265" t="s">
        <v>188</v>
      </c>
      <c r="H1265" t="s">
        <v>5592</v>
      </c>
      <c r="I1265">
        <v>0</v>
      </c>
      <c r="J1265" t="s">
        <v>188</v>
      </c>
      <c r="K1265" t="s">
        <v>189</v>
      </c>
      <c r="L1265" t="s">
        <v>31</v>
      </c>
      <c r="M1265" t="s">
        <v>37</v>
      </c>
      <c r="N1265" t="s">
        <v>35</v>
      </c>
      <c r="O1265" t="s">
        <v>29</v>
      </c>
      <c r="P1265" t="s">
        <v>2899</v>
      </c>
      <c r="Q1265" t="s">
        <v>2791</v>
      </c>
      <c r="R1265" t="s">
        <v>190</v>
      </c>
      <c r="S1265">
        <v>0</v>
      </c>
      <c r="T1265">
        <v>189</v>
      </c>
      <c r="U1265">
        <v>213</v>
      </c>
      <c r="V1265">
        <v>402</v>
      </c>
      <c r="W1265">
        <v>24</v>
      </c>
      <c r="X1265">
        <v>34</v>
      </c>
      <c r="Y1265">
        <v>58</v>
      </c>
      <c r="Z1265">
        <v>188</v>
      </c>
      <c r="AA1265">
        <v>211</v>
      </c>
      <c r="AB1265">
        <v>399</v>
      </c>
      <c r="AC1265">
        <v>27</v>
      </c>
      <c r="AD1265">
        <v>28</v>
      </c>
      <c r="AE1265">
        <v>55</v>
      </c>
      <c r="AF1265">
        <v>28</v>
      </c>
      <c r="AG1265">
        <v>32</v>
      </c>
      <c r="AH1265">
        <v>60</v>
      </c>
      <c r="AI1265">
        <v>41</v>
      </c>
      <c r="AJ1265">
        <v>48</v>
      </c>
      <c r="AK1265">
        <v>89</v>
      </c>
      <c r="AL1265">
        <v>30</v>
      </c>
      <c r="AM1265">
        <v>30</v>
      </c>
      <c r="AN1265">
        <v>60</v>
      </c>
      <c r="AO1265">
        <v>41</v>
      </c>
      <c r="AP1265">
        <v>46</v>
      </c>
      <c r="AQ1265">
        <v>87</v>
      </c>
      <c r="AR1265">
        <v>26</v>
      </c>
      <c r="AS1265">
        <v>31</v>
      </c>
      <c r="AT1265">
        <v>57</v>
      </c>
      <c r="AU1265">
        <v>36</v>
      </c>
      <c r="AV1265">
        <v>23</v>
      </c>
      <c r="AW1265">
        <v>59</v>
      </c>
      <c r="AX1265">
        <v>202</v>
      </c>
      <c r="AY1265">
        <v>210</v>
      </c>
      <c r="AZ1265">
        <v>412</v>
      </c>
      <c r="BA1265">
        <v>2</v>
      </c>
      <c r="BB1265">
        <v>3</v>
      </c>
      <c r="BC1265">
        <v>2</v>
      </c>
      <c r="BD1265">
        <v>3</v>
      </c>
      <c r="BE1265">
        <v>2</v>
      </c>
      <c r="BF1265">
        <v>2</v>
      </c>
      <c r="BG1265">
        <v>0</v>
      </c>
      <c r="BH1265">
        <v>14</v>
      </c>
      <c r="BI1265">
        <v>0</v>
      </c>
      <c r="BJ1265">
        <v>0</v>
      </c>
      <c r="BK1265">
        <v>0</v>
      </c>
      <c r="BL1265">
        <v>1</v>
      </c>
      <c r="BM1265">
        <v>0</v>
      </c>
      <c r="BN1265">
        <v>1</v>
      </c>
      <c r="BO1265">
        <v>1</v>
      </c>
      <c r="BP1265">
        <v>0</v>
      </c>
      <c r="BQ1265">
        <v>3</v>
      </c>
      <c r="BR1265">
        <v>11</v>
      </c>
      <c r="BS1265">
        <v>0</v>
      </c>
      <c r="BT1265">
        <v>0</v>
      </c>
      <c r="BU1265">
        <v>4</v>
      </c>
      <c r="BV1265">
        <v>1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1</v>
      </c>
      <c r="CD1265">
        <v>1</v>
      </c>
      <c r="CE1265">
        <v>0</v>
      </c>
      <c r="CF1265">
        <v>24</v>
      </c>
      <c r="CG1265">
        <v>3</v>
      </c>
      <c r="CH1265">
        <v>11</v>
      </c>
      <c r="CI1265">
        <v>2</v>
      </c>
      <c r="CJ1265">
        <v>3</v>
      </c>
      <c r="CK1265">
        <v>2</v>
      </c>
      <c r="CL1265">
        <v>3</v>
      </c>
      <c r="CM1265">
        <v>2</v>
      </c>
      <c r="CN1265">
        <v>2</v>
      </c>
      <c r="CO1265">
        <v>0</v>
      </c>
      <c r="CP1265">
        <v>14</v>
      </c>
      <c r="CQ1265">
        <v>15</v>
      </c>
      <c r="CR1265">
        <v>14</v>
      </c>
      <c r="CS1265">
        <v>1</v>
      </c>
    </row>
    <row r="1266" spans="1:97" x14ac:dyDescent="0.25">
      <c r="A1266" t="s">
        <v>5762</v>
      </c>
      <c r="B1266">
        <v>2</v>
      </c>
      <c r="C1266" t="s">
        <v>5602</v>
      </c>
      <c r="D1266">
        <v>32</v>
      </c>
      <c r="E1266" t="s">
        <v>221</v>
      </c>
      <c r="F1266">
        <v>1</v>
      </c>
      <c r="G1266" t="s">
        <v>221</v>
      </c>
      <c r="H1266" t="s">
        <v>5603</v>
      </c>
      <c r="I1266">
        <v>0</v>
      </c>
      <c r="J1266" t="s">
        <v>221</v>
      </c>
      <c r="K1266" t="s">
        <v>189</v>
      </c>
      <c r="L1266" t="s">
        <v>31</v>
      </c>
      <c r="M1266" t="s">
        <v>37</v>
      </c>
      <c r="N1266" t="s">
        <v>35</v>
      </c>
      <c r="O1266" t="s">
        <v>29</v>
      </c>
      <c r="P1266" t="s">
        <v>3186</v>
      </c>
      <c r="Q1266" t="s">
        <v>3041</v>
      </c>
      <c r="R1266" t="s">
        <v>222</v>
      </c>
      <c r="S1266">
        <v>0</v>
      </c>
      <c r="T1266">
        <v>64</v>
      </c>
      <c r="U1266">
        <v>53</v>
      </c>
      <c r="V1266">
        <v>117</v>
      </c>
      <c r="W1266">
        <v>14</v>
      </c>
      <c r="X1266">
        <v>5</v>
      </c>
      <c r="Y1266">
        <v>19</v>
      </c>
      <c r="Z1266">
        <v>64</v>
      </c>
      <c r="AA1266">
        <v>52</v>
      </c>
      <c r="AB1266">
        <v>116</v>
      </c>
      <c r="AC1266">
        <v>6</v>
      </c>
      <c r="AD1266">
        <v>13</v>
      </c>
      <c r="AE1266">
        <v>19</v>
      </c>
      <c r="AF1266">
        <v>7</v>
      </c>
      <c r="AG1266">
        <v>14</v>
      </c>
      <c r="AH1266">
        <v>21</v>
      </c>
      <c r="AI1266">
        <v>12</v>
      </c>
      <c r="AJ1266">
        <v>10</v>
      </c>
      <c r="AK1266">
        <v>22</v>
      </c>
      <c r="AL1266">
        <v>11</v>
      </c>
      <c r="AM1266">
        <v>8</v>
      </c>
      <c r="AN1266">
        <v>19</v>
      </c>
      <c r="AO1266">
        <v>6</v>
      </c>
      <c r="AP1266">
        <v>5</v>
      </c>
      <c r="AQ1266">
        <v>11</v>
      </c>
      <c r="AR1266">
        <v>10</v>
      </c>
      <c r="AS1266">
        <v>10</v>
      </c>
      <c r="AT1266">
        <v>20</v>
      </c>
      <c r="AU1266">
        <v>10</v>
      </c>
      <c r="AV1266">
        <v>6</v>
      </c>
      <c r="AW1266">
        <v>16</v>
      </c>
      <c r="AX1266">
        <v>56</v>
      </c>
      <c r="AY1266">
        <v>53</v>
      </c>
      <c r="AZ1266">
        <v>109</v>
      </c>
      <c r="BA1266">
        <v>1</v>
      </c>
      <c r="BB1266">
        <v>1</v>
      </c>
      <c r="BC1266">
        <v>1</v>
      </c>
      <c r="BD1266">
        <v>1</v>
      </c>
      <c r="BE1266">
        <v>1</v>
      </c>
      <c r="BF1266">
        <v>1</v>
      </c>
      <c r="BG1266">
        <v>0</v>
      </c>
      <c r="BH1266">
        <v>6</v>
      </c>
      <c r="BI1266">
        <v>0</v>
      </c>
      <c r="BJ1266">
        <v>0</v>
      </c>
      <c r="BK1266">
        <v>1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2</v>
      </c>
      <c r="BR1266">
        <v>4</v>
      </c>
      <c r="BS1266">
        <v>0</v>
      </c>
      <c r="BT1266">
        <v>0</v>
      </c>
      <c r="BU1266">
        <v>1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1</v>
      </c>
      <c r="CD1266">
        <v>0</v>
      </c>
      <c r="CE1266">
        <v>0</v>
      </c>
      <c r="CF1266">
        <v>9</v>
      </c>
      <c r="CG1266">
        <v>2</v>
      </c>
      <c r="CH1266">
        <v>4</v>
      </c>
      <c r="CI1266">
        <v>1</v>
      </c>
      <c r="CJ1266">
        <v>1</v>
      </c>
      <c r="CK1266">
        <v>1</v>
      </c>
      <c r="CL1266">
        <v>1</v>
      </c>
      <c r="CM1266">
        <v>1</v>
      </c>
      <c r="CN1266">
        <v>1</v>
      </c>
      <c r="CO1266">
        <v>0</v>
      </c>
      <c r="CP1266">
        <v>6</v>
      </c>
      <c r="CQ1266">
        <v>9</v>
      </c>
      <c r="CR1266">
        <v>6</v>
      </c>
      <c r="CS1266">
        <v>1</v>
      </c>
    </row>
    <row r="1267" spans="1:97" x14ac:dyDescent="0.25">
      <c r="A1267" t="s">
        <v>5763</v>
      </c>
      <c r="B1267">
        <v>1</v>
      </c>
      <c r="C1267" t="s">
        <v>306</v>
      </c>
      <c r="D1267">
        <v>29</v>
      </c>
      <c r="E1267" t="s">
        <v>546</v>
      </c>
      <c r="F1267">
        <v>2215</v>
      </c>
      <c r="G1267" t="s">
        <v>5764</v>
      </c>
      <c r="H1267" t="s">
        <v>5765</v>
      </c>
      <c r="I1267">
        <v>0</v>
      </c>
      <c r="J1267" t="s">
        <v>546</v>
      </c>
      <c r="K1267" t="s">
        <v>189</v>
      </c>
      <c r="L1267" t="s">
        <v>31</v>
      </c>
      <c r="M1267" t="s">
        <v>37</v>
      </c>
      <c r="N1267" t="s">
        <v>35</v>
      </c>
      <c r="O1267" t="s">
        <v>29</v>
      </c>
      <c r="P1267" t="s">
        <v>3065</v>
      </c>
      <c r="Q1267" t="s">
        <v>2777</v>
      </c>
      <c r="R1267" t="s">
        <v>549</v>
      </c>
      <c r="S1267">
        <v>0</v>
      </c>
      <c r="T1267">
        <v>27</v>
      </c>
      <c r="U1267">
        <v>32</v>
      </c>
      <c r="V1267">
        <v>59</v>
      </c>
      <c r="W1267">
        <v>6</v>
      </c>
      <c r="X1267">
        <v>6</v>
      </c>
      <c r="Y1267">
        <v>12</v>
      </c>
      <c r="Z1267">
        <v>27</v>
      </c>
      <c r="AA1267">
        <v>32</v>
      </c>
      <c r="AB1267">
        <v>59</v>
      </c>
      <c r="AC1267">
        <v>3</v>
      </c>
      <c r="AD1267">
        <v>2</v>
      </c>
      <c r="AE1267">
        <v>5</v>
      </c>
      <c r="AF1267">
        <v>3</v>
      </c>
      <c r="AG1267">
        <v>2</v>
      </c>
      <c r="AH1267">
        <v>5</v>
      </c>
      <c r="AI1267">
        <v>2</v>
      </c>
      <c r="AJ1267">
        <v>5</v>
      </c>
      <c r="AK1267">
        <v>7</v>
      </c>
      <c r="AL1267">
        <v>7</v>
      </c>
      <c r="AM1267">
        <v>6</v>
      </c>
      <c r="AN1267">
        <v>13</v>
      </c>
      <c r="AO1267">
        <v>6</v>
      </c>
      <c r="AP1267">
        <v>5</v>
      </c>
      <c r="AQ1267">
        <v>11</v>
      </c>
      <c r="AR1267">
        <v>0</v>
      </c>
      <c r="AS1267">
        <v>6</v>
      </c>
      <c r="AT1267">
        <v>6</v>
      </c>
      <c r="AU1267">
        <v>3</v>
      </c>
      <c r="AV1267">
        <v>2</v>
      </c>
      <c r="AW1267">
        <v>5</v>
      </c>
      <c r="AX1267">
        <v>21</v>
      </c>
      <c r="AY1267">
        <v>26</v>
      </c>
      <c r="AZ1267">
        <v>47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3</v>
      </c>
      <c r="BH1267">
        <v>3</v>
      </c>
      <c r="BI1267">
        <v>0</v>
      </c>
      <c r="BJ1267">
        <v>1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2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3</v>
      </c>
      <c r="CG1267">
        <v>0</v>
      </c>
      <c r="CH1267">
        <v>3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3</v>
      </c>
      <c r="CP1267">
        <v>3</v>
      </c>
      <c r="CQ1267">
        <v>3</v>
      </c>
      <c r="CR1267">
        <v>3</v>
      </c>
      <c r="CS1267">
        <v>1</v>
      </c>
    </row>
    <row r="1268" spans="1:97" x14ac:dyDescent="0.25">
      <c r="A1268" t="s">
        <v>5766</v>
      </c>
      <c r="B1268">
        <v>1</v>
      </c>
      <c r="C1268" t="s">
        <v>541</v>
      </c>
      <c r="D1268">
        <v>19</v>
      </c>
      <c r="E1268" t="s">
        <v>188</v>
      </c>
      <c r="F1268">
        <v>1</v>
      </c>
      <c r="G1268" t="s">
        <v>188</v>
      </c>
      <c r="H1268" t="s">
        <v>5767</v>
      </c>
      <c r="I1268">
        <v>0</v>
      </c>
      <c r="J1268" t="s">
        <v>188</v>
      </c>
      <c r="K1268" t="s">
        <v>189</v>
      </c>
      <c r="L1268" t="s">
        <v>31</v>
      </c>
      <c r="M1268" t="s">
        <v>37</v>
      </c>
      <c r="N1268" t="s">
        <v>35</v>
      </c>
      <c r="O1268" t="s">
        <v>29</v>
      </c>
      <c r="P1268" t="s">
        <v>4080</v>
      </c>
      <c r="Q1268" t="s">
        <v>2791</v>
      </c>
      <c r="R1268" t="s">
        <v>190</v>
      </c>
      <c r="S1268">
        <v>0</v>
      </c>
      <c r="T1268">
        <v>199</v>
      </c>
      <c r="U1268">
        <v>213</v>
      </c>
      <c r="V1268">
        <v>412</v>
      </c>
      <c r="W1268">
        <v>33</v>
      </c>
      <c r="X1268">
        <v>35</v>
      </c>
      <c r="Y1268">
        <v>68</v>
      </c>
      <c r="Z1268">
        <v>199</v>
      </c>
      <c r="AA1268">
        <v>213</v>
      </c>
      <c r="AB1268">
        <v>412</v>
      </c>
      <c r="AC1268">
        <v>33</v>
      </c>
      <c r="AD1268">
        <v>33</v>
      </c>
      <c r="AE1268">
        <v>66</v>
      </c>
      <c r="AF1268">
        <v>33</v>
      </c>
      <c r="AG1268">
        <v>33</v>
      </c>
      <c r="AH1268">
        <v>66</v>
      </c>
      <c r="AI1268">
        <v>34</v>
      </c>
      <c r="AJ1268">
        <v>35</v>
      </c>
      <c r="AK1268">
        <v>69</v>
      </c>
      <c r="AL1268">
        <v>31</v>
      </c>
      <c r="AM1268">
        <v>40</v>
      </c>
      <c r="AN1268">
        <v>71</v>
      </c>
      <c r="AO1268">
        <v>39</v>
      </c>
      <c r="AP1268">
        <v>31</v>
      </c>
      <c r="AQ1268">
        <v>70</v>
      </c>
      <c r="AR1268">
        <v>34</v>
      </c>
      <c r="AS1268">
        <v>34</v>
      </c>
      <c r="AT1268">
        <v>68</v>
      </c>
      <c r="AU1268">
        <v>31</v>
      </c>
      <c r="AV1268">
        <v>38</v>
      </c>
      <c r="AW1268">
        <v>69</v>
      </c>
      <c r="AX1268">
        <v>202</v>
      </c>
      <c r="AY1268">
        <v>211</v>
      </c>
      <c r="AZ1268">
        <v>413</v>
      </c>
      <c r="BA1268">
        <v>2</v>
      </c>
      <c r="BB1268">
        <v>2</v>
      </c>
      <c r="BC1268">
        <v>2</v>
      </c>
      <c r="BD1268">
        <v>2</v>
      </c>
      <c r="BE1268">
        <v>2</v>
      </c>
      <c r="BF1268">
        <v>2</v>
      </c>
      <c r="BG1268">
        <v>0</v>
      </c>
      <c r="BH1268">
        <v>12</v>
      </c>
      <c r="BI1268">
        <v>0</v>
      </c>
      <c r="BJ1268">
        <v>0</v>
      </c>
      <c r="BK1268">
        <v>1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1</v>
      </c>
      <c r="BR1268">
        <v>11</v>
      </c>
      <c r="BS1268">
        <v>0</v>
      </c>
      <c r="BT1268">
        <v>0</v>
      </c>
      <c r="BU1268">
        <v>1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2</v>
      </c>
      <c r="CD1268">
        <v>0</v>
      </c>
      <c r="CE1268">
        <v>0</v>
      </c>
      <c r="CF1268">
        <v>16</v>
      </c>
      <c r="CG1268">
        <v>1</v>
      </c>
      <c r="CH1268">
        <v>11</v>
      </c>
      <c r="CI1268">
        <v>2</v>
      </c>
      <c r="CJ1268">
        <v>2</v>
      </c>
      <c r="CK1268">
        <v>2</v>
      </c>
      <c r="CL1268">
        <v>2</v>
      </c>
      <c r="CM1268">
        <v>2</v>
      </c>
      <c r="CN1268">
        <v>2</v>
      </c>
      <c r="CO1268">
        <v>0</v>
      </c>
      <c r="CP1268">
        <v>12</v>
      </c>
      <c r="CQ1268">
        <v>12</v>
      </c>
      <c r="CR1268">
        <v>12</v>
      </c>
      <c r="CS1268">
        <v>1</v>
      </c>
    </row>
    <row r="1269" spans="1:97" x14ac:dyDescent="0.25">
      <c r="A1269" t="s">
        <v>5768</v>
      </c>
      <c r="B1269">
        <v>2</v>
      </c>
      <c r="C1269" t="s">
        <v>1405</v>
      </c>
      <c r="D1269">
        <v>4</v>
      </c>
      <c r="E1269" t="s">
        <v>386</v>
      </c>
      <c r="F1269">
        <v>1</v>
      </c>
      <c r="G1269" t="s">
        <v>387</v>
      </c>
      <c r="H1269" t="s">
        <v>5672</v>
      </c>
      <c r="I1269">
        <v>0</v>
      </c>
      <c r="J1269" t="s">
        <v>188</v>
      </c>
      <c r="K1269" t="s">
        <v>189</v>
      </c>
      <c r="L1269" t="s">
        <v>31</v>
      </c>
      <c r="M1269" t="s">
        <v>37</v>
      </c>
      <c r="N1269" t="s">
        <v>35</v>
      </c>
      <c r="O1269" t="s">
        <v>29</v>
      </c>
      <c r="P1269" t="s">
        <v>4011</v>
      </c>
      <c r="Q1269" t="s">
        <v>2772</v>
      </c>
      <c r="R1269" t="s">
        <v>190</v>
      </c>
      <c r="S1269">
        <v>0</v>
      </c>
      <c r="T1269">
        <v>180</v>
      </c>
      <c r="U1269">
        <v>199</v>
      </c>
      <c r="V1269">
        <v>379</v>
      </c>
      <c r="W1269">
        <v>35</v>
      </c>
      <c r="X1269">
        <v>30</v>
      </c>
      <c r="Y1269">
        <v>65</v>
      </c>
      <c r="Z1269">
        <v>180</v>
      </c>
      <c r="AA1269">
        <v>199</v>
      </c>
      <c r="AB1269">
        <v>379</v>
      </c>
      <c r="AC1269">
        <v>29</v>
      </c>
      <c r="AD1269">
        <v>23</v>
      </c>
      <c r="AE1269">
        <v>52</v>
      </c>
      <c r="AF1269">
        <v>29</v>
      </c>
      <c r="AG1269">
        <v>27</v>
      </c>
      <c r="AH1269">
        <v>56</v>
      </c>
      <c r="AI1269">
        <v>33</v>
      </c>
      <c r="AJ1269">
        <v>35</v>
      </c>
      <c r="AK1269">
        <v>68</v>
      </c>
      <c r="AL1269">
        <v>34</v>
      </c>
      <c r="AM1269">
        <v>33</v>
      </c>
      <c r="AN1269">
        <v>67</v>
      </c>
      <c r="AO1269">
        <v>30</v>
      </c>
      <c r="AP1269">
        <v>37</v>
      </c>
      <c r="AQ1269">
        <v>67</v>
      </c>
      <c r="AR1269">
        <v>23</v>
      </c>
      <c r="AS1269">
        <v>38</v>
      </c>
      <c r="AT1269">
        <v>61</v>
      </c>
      <c r="AU1269">
        <v>36</v>
      </c>
      <c r="AV1269">
        <v>28</v>
      </c>
      <c r="AW1269">
        <v>64</v>
      </c>
      <c r="AX1269">
        <v>185</v>
      </c>
      <c r="AY1269">
        <v>198</v>
      </c>
      <c r="AZ1269">
        <v>383</v>
      </c>
      <c r="BA1269">
        <v>2</v>
      </c>
      <c r="BB1269">
        <v>2</v>
      </c>
      <c r="BC1269">
        <v>2</v>
      </c>
      <c r="BD1269">
        <v>2</v>
      </c>
      <c r="BE1269">
        <v>2</v>
      </c>
      <c r="BF1269">
        <v>2</v>
      </c>
      <c r="BG1269">
        <v>0</v>
      </c>
      <c r="BH1269">
        <v>12</v>
      </c>
      <c r="BI1269">
        <v>0</v>
      </c>
      <c r="BJ1269">
        <v>0</v>
      </c>
      <c r="BK1269">
        <v>0</v>
      </c>
      <c r="BL1269">
        <v>1</v>
      </c>
      <c r="BM1269">
        <v>1</v>
      </c>
      <c r="BN1269">
        <v>0</v>
      </c>
      <c r="BO1269">
        <v>0</v>
      </c>
      <c r="BP1269">
        <v>0</v>
      </c>
      <c r="BQ1269">
        <v>2</v>
      </c>
      <c r="BR1269">
        <v>10</v>
      </c>
      <c r="BS1269">
        <v>0</v>
      </c>
      <c r="BT1269">
        <v>0</v>
      </c>
      <c r="BU1269">
        <v>2</v>
      </c>
      <c r="BV1269">
        <v>1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1</v>
      </c>
      <c r="CD1269">
        <v>1</v>
      </c>
      <c r="CE1269">
        <v>0</v>
      </c>
      <c r="CF1269">
        <v>19</v>
      </c>
      <c r="CG1269">
        <v>2</v>
      </c>
      <c r="CH1269">
        <v>10</v>
      </c>
      <c r="CI1269">
        <v>2</v>
      </c>
      <c r="CJ1269">
        <v>2</v>
      </c>
      <c r="CK1269">
        <v>2</v>
      </c>
      <c r="CL1269">
        <v>2</v>
      </c>
      <c r="CM1269">
        <v>2</v>
      </c>
      <c r="CN1269">
        <v>2</v>
      </c>
      <c r="CO1269">
        <v>0</v>
      </c>
      <c r="CP1269">
        <v>12</v>
      </c>
      <c r="CQ1269">
        <v>12</v>
      </c>
      <c r="CR1269">
        <v>12</v>
      </c>
      <c r="CS1269">
        <v>1</v>
      </c>
    </row>
    <row r="1270" spans="1:97" x14ac:dyDescent="0.25">
      <c r="A1270" t="s">
        <v>5769</v>
      </c>
      <c r="B1270">
        <v>1</v>
      </c>
      <c r="C1270" t="s">
        <v>1970</v>
      </c>
      <c r="D1270">
        <v>19</v>
      </c>
      <c r="E1270" t="s">
        <v>188</v>
      </c>
      <c r="F1270">
        <v>1</v>
      </c>
      <c r="G1270" t="s">
        <v>188</v>
      </c>
      <c r="H1270" t="s">
        <v>3901</v>
      </c>
      <c r="I1270">
        <v>0</v>
      </c>
      <c r="J1270" t="s">
        <v>188</v>
      </c>
      <c r="K1270" t="s">
        <v>189</v>
      </c>
      <c r="L1270" t="s">
        <v>31</v>
      </c>
      <c r="M1270" t="s">
        <v>37</v>
      </c>
      <c r="N1270" t="s">
        <v>35</v>
      </c>
      <c r="O1270" t="s">
        <v>29</v>
      </c>
      <c r="P1270" t="s">
        <v>5019</v>
      </c>
      <c r="Q1270" t="s">
        <v>2888</v>
      </c>
      <c r="R1270" t="s">
        <v>190</v>
      </c>
      <c r="S1270">
        <v>0</v>
      </c>
      <c r="T1270">
        <v>149</v>
      </c>
      <c r="U1270">
        <v>128</v>
      </c>
      <c r="V1270">
        <v>277</v>
      </c>
      <c r="W1270">
        <v>22</v>
      </c>
      <c r="X1270">
        <v>19</v>
      </c>
      <c r="Y1270">
        <v>41</v>
      </c>
      <c r="Z1270">
        <v>148</v>
      </c>
      <c r="AA1270">
        <v>128</v>
      </c>
      <c r="AB1270">
        <v>276</v>
      </c>
      <c r="AC1270">
        <v>33</v>
      </c>
      <c r="AD1270">
        <v>19</v>
      </c>
      <c r="AE1270">
        <v>52</v>
      </c>
      <c r="AF1270">
        <v>33</v>
      </c>
      <c r="AG1270">
        <v>19</v>
      </c>
      <c r="AH1270">
        <v>52</v>
      </c>
      <c r="AI1270">
        <v>30</v>
      </c>
      <c r="AJ1270">
        <v>19</v>
      </c>
      <c r="AK1270">
        <v>49</v>
      </c>
      <c r="AL1270">
        <v>28</v>
      </c>
      <c r="AM1270">
        <v>24</v>
      </c>
      <c r="AN1270">
        <v>52</v>
      </c>
      <c r="AO1270">
        <v>24</v>
      </c>
      <c r="AP1270">
        <v>26</v>
      </c>
      <c r="AQ1270">
        <v>50</v>
      </c>
      <c r="AR1270">
        <v>21</v>
      </c>
      <c r="AS1270">
        <v>19</v>
      </c>
      <c r="AT1270">
        <v>40</v>
      </c>
      <c r="AU1270">
        <v>24</v>
      </c>
      <c r="AV1270">
        <v>23</v>
      </c>
      <c r="AW1270">
        <v>47</v>
      </c>
      <c r="AX1270">
        <v>160</v>
      </c>
      <c r="AY1270">
        <v>130</v>
      </c>
      <c r="AZ1270">
        <v>290</v>
      </c>
      <c r="BA1270">
        <v>2</v>
      </c>
      <c r="BB1270">
        <v>2</v>
      </c>
      <c r="BC1270">
        <v>2</v>
      </c>
      <c r="BD1270">
        <v>2</v>
      </c>
      <c r="BE1270">
        <v>2</v>
      </c>
      <c r="BF1270">
        <v>2</v>
      </c>
      <c r="BG1270">
        <v>0</v>
      </c>
      <c r="BH1270">
        <v>12</v>
      </c>
      <c r="BI1270">
        <v>0</v>
      </c>
      <c r="BJ1270">
        <v>0</v>
      </c>
      <c r="BK1270">
        <v>1</v>
      </c>
      <c r="BL1270">
        <v>0</v>
      </c>
      <c r="BM1270">
        <v>0</v>
      </c>
      <c r="BN1270">
        <v>1</v>
      </c>
      <c r="BO1270">
        <v>0</v>
      </c>
      <c r="BP1270">
        <v>0</v>
      </c>
      <c r="BQ1270">
        <v>2</v>
      </c>
      <c r="BR1270">
        <v>10</v>
      </c>
      <c r="BS1270">
        <v>0</v>
      </c>
      <c r="BT1270">
        <v>0</v>
      </c>
      <c r="BU1270">
        <v>1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2</v>
      </c>
      <c r="CD1270">
        <v>0</v>
      </c>
      <c r="CE1270">
        <v>0</v>
      </c>
      <c r="CF1270">
        <v>17</v>
      </c>
      <c r="CG1270">
        <v>2</v>
      </c>
      <c r="CH1270">
        <v>10</v>
      </c>
      <c r="CI1270">
        <v>2</v>
      </c>
      <c r="CJ1270">
        <v>2</v>
      </c>
      <c r="CK1270">
        <v>2</v>
      </c>
      <c r="CL1270">
        <v>2</v>
      </c>
      <c r="CM1270">
        <v>2</v>
      </c>
      <c r="CN1270">
        <v>2</v>
      </c>
      <c r="CO1270">
        <v>0</v>
      </c>
      <c r="CP1270">
        <v>12</v>
      </c>
      <c r="CQ1270">
        <v>12</v>
      </c>
      <c r="CR1270">
        <v>12</v>
      </c>
      <c r="CS1270">
        <v>1</v>
      </c>
    </row>
    <row r="1271" spans="1:97" x14ac:dyDescent="0.25">
      <c r="A1271" t="s">
        <v>5770</v>
      </c>
      <c r="B1271">
        <v>1</v>
      </c>
      <c r="C1271" t="s">
        <v>4423</v>
      </c>
      <c r="D1271">
        <v>19</v>
      </c>
      <c r="E1271" t="s">
        <v>188</v>
      </c>
      <c r="F1271">
        <v>1</v>
      </c>
      <c r="G1271" t="s">
        <v>188</v>
      </c>
      <c r="H1271" t="s">
        <v>5771</v>
      </c>
      <c r="I1271">
        <v>5121</v>
      </c>
      <c r="J1271" t="s">
        <v>188</v>
      </c>
      <c r="K1271" t="s">
        <v>189</v>
      </c>
      <c r="L1271" t="s">
        <v>31</v>
      </c>
      <c r="M1271" t="s">
        <v>37</v>
      </c>
      <c r="N1271" t="s">
        <v>35</v>
      </c>
      <c r="O1271" t="s">
        <v>29</v>
      </c>
      <c r="P1271" t="s">
        <v>2771</v>
      </c>
      <c r="Q1271" t="s">
        <v>2772</v>
      </c>
      <c r="R1271" t="s">
        <v>190</v>
      </c>
      <c r="S1271">
        <v>0</v>
      </c>
      <c r="T1271">
        <v>72</v>
      </c>
      <c r="U1271">
        <v>83</v>
      </c>
      <c r="V1271">
        <v>155</v>
      </c>
      <c r="W1271">
        <v>6</v>
      </c>
      <c r="X1271">
        <v>15</v>
      </c>
      <c r="Y1271">
        <v>21</v>
      </c>
      <c r="Z1271">
        <v>72</v>
      </c>
      <c r="AA1271">
        <v>83</v>
      </c>
      <c r="AB1271">
        <v>155</v>
      </c>
      <c r="AC1271">
        <v>13</v>
      </c>
      <c r="AD1271">
        <v>14</v>
      </c>
      <c r="AE1271">
        <v>27</v>
      </c>
      <c r="AF1271">
        <v>13</v>
      </c>
      <c r="AG1271">
        <v>15</v>
      </c>
      <c r="AH1271">
        <v>28</v>
      </c>
      <c r="AI1271">
        <v>14</v>
      </c>
      <c r="AJ1271">
        <v>9</v>
      </c>
      <c r="AK1271">
        <v>23</v>
      </c>
      <c r="AL1271">
        <v>12</v>
      </c>
      <c r="AM1271">
        <v>20</v>
      </c>
      <c r="AN1271">
        <v>32</v>
      </c>
      <c r="AO1271">
        <v>18</v>
      </c>
      <c r="AP1271">
        <v>11</v>
      </c>
      <c r="AQ1271">
        <v>29</v>
      </c>
      <c r="AR1271">
        <v>12</v>
      </c>
      <c r="AS1271">
        <v>14</v>
      </c>
      <c r="AT1271">
        <v>26</v>
      </c>
      <c r="AU1271">
        <v>14</v>
      </c>
      <c r="AV1271">
        <v>12</v>
      </c>
      <c r="AW1271">
        <v>26</v>
      </c>
      <c r="AX1271">
        <v>83</v>
      </c>
      <c r="AY1271">
        <v>81</v>
      </c>
      <c r="AZ1271">
        <v>164</v>
      </c>
      <c r="BA1271">
        <v>1</v>
      </c>
      <c r="BB1271">
        <v>1</v>
      </c>
      <c r="BC1271">
        <v>1</v>
      </c>
      <c r="BD1271">
        <v>1</v>
      </c>
      <c r="BE1271">
        <v>1</v>
      </c>
      <c r="BF1271">
        <v>1</v>
      </c>
      <c r="BG1271">
        <v>0</v>
      </c>
      <c r="BH1271">
        <v>6</v>
      </c>
      <c r="BI1271">
        <v>0</v>
      </c>
      <c r="BJ1271">
        <v>0</v>
      </c>
      <c r="BK1271">
        <v>0</v>
      </c>
      <c r="BL1271">
        <v>1</v>
      </c>
      <c r="BM1271">
        <v>0</v>
      </c>
      <c r="BN1271">
        <v>0</v>
      </c>
      <c r="BO1271">
        <v>0</v>
      </c>
      <c r="BP1271">
        <v>0</v>
      </c>
      <c r="BQ1271">
        <v>2</v>
      </c>
      <c r="BR1271">
        <v>4</v>
      </c>
      <c r="BS1271">
        <v>0</v>
      </c>
      <c r="BT1271">
        <v>0</v>
      </c>
      <c r="BU1271">
        <v>1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1</v>
      </c>
      <c r="CD1271">
        <v>0</v>
      </c>
      <c r="CE1271">
        <v>0</v>
      </c>
      <c r="CF1271">
        <v>9</v>
      </c>
      <c r="CG1271">
        <v>2</v>
      </c>
      <c r="CH1271">
        <v>4</v>
      </c>
      <c r="CI1271">
        <v>1</v>
      </c>
      <c r="CJ1271">
        <v>1</v>
      </c>
      <c r="CK1271">
        <v>1</v>
      </c>
      <c r="CL1271">
        <v>1</v>
      </c>
      <c r="CM1271">
        <v>1</v>
      </c>
      <c r="CN1271">
        <v>1</v>
      </c>
      <c r="CO1271">
        <v>0</v>
      </c>
      <c r="CP1271">
        <v>6</v>
      </c>
      <c r="CQ1271">
        <v>7</v>
      </c>
      <c r="CR1271">
        <v>7</v>
      </c>
      <c r="CS1271">
        <v>1</v>
      </c>
    </row>
    <row r="1272" spans="1:97" x14ac:dyDescent="0.25">
      <c r="A1272" t="s">
        <v>5772</v>
      </c>
      <c r="B1272">
        <v>1</v>
      </c>
      <c r="C1272" t="s">
        <v>2039</v>
      </c>
      <c r="D1272">
        <v>19</v>
      </c>
      <c r="E1272" t="s">
        <v>188</v>
      </c>
      <c r="F1272">
        <v>1</v>
      </c>
      <c r="G1272" t="s">
        <v>188</v>
      </c>
      <c r="H1272" t="s">
        <v>5773</v>
      </c>
      <c r="I1272">
        <v>0</v>
      </c>
      <c r="J1272" t="s">
        <v>188</v>
      </c>
      <c r="K1272" t="s">
        <v>189</v>
      </c>
      <c r="L1272" t="s">
        <v>31</v>
      </c>
      <c r="M1272" t="s">
        <v>37</v>
      </c>
      <c r="N1272" t="s">
        <v>35</v>
      </c>
      <c r="O1272" t="s">
        <v>29</v>
      </c>
      <c r="P1272" t="s">
        <v>5019</v>
      </c>
      <c r="Q1272" t="s">
        <v>2888</v>
      </c>
      <c r="R1272" t="s">
        <v>190</v>
      </c>
      <c r="S1272">
        <v>0</v>
      </c>
      <c r="T1272">
        <v>162</v>
      </c>
      <c r="U1272">
        <v>162</v>
      </c>
      <c r="V1272">
        <v>324</v>
      </c>
      <c r="W1272">
        <v>27</v>
      </c>
      <c r="X1272">
        <v>22</v>
      </c>
      <c r="Y1272">
        <v>49</v>
      </c>
      <c r="Z1272">
        <v>159</v>
      </c>
      <c r="AA1272">
        <v>161</v>
      </c>
      <c r="AB1272">
        <v>320</v>
      </c>
      <c r="AC1272">
        <v>26</v>
      </c>
      <c r="AD1272">
        <v>26</v>
      </c>
      <c r="AE1272">
        <v>52</v>
      </c>
      <c r="AF1272">
        <v>26</v>
      </c>
      <c r="AG1272">
        <v>26</v>
      </c>
      <c r="AH1272">
        <v>52</v>
      </c>
      <c r="AI1272">
        <v>22</v>
      </c>
      <c r="AJ1272">
        <v>31</v>
      </c>
      <c r="AK1272">
        <v>53</v>
      </c>
      <c r="AL1272">
        <v>32</v>
      </c>
      <c r="AM1272">
        <v>29</v>
      </c>
      <c r="AN1272">
        <v>61</v>
      </c>
      <c r="AO1272">
        <v>35</v>
      </c>
      <c r="AP1272">
        <v>28</v>
      </c>
      <c r="AQ1272">
        <v>63</v>
      </c>
      <c r="AR1272">
        <v>16</v>
      </c>
      <c r="AS1272">
        <v>36</v>
      </c>
      <c r="AT1272">
        <v>52</v>
      </c>
      <c r="AU1272">
        <v>31</v>
      </c>
      <c r="AV1272">
        <v>27</v>
      </c>
      <c r="AW1272">
        <v>58</v>
      </c>
      <c r="AX1272">
        <v>162</v>
      </c>
      <c r="AY1272">
        <v>177</v>
      </c>
      <c r="AZ1272">
        <v>339</v>
      </c>
      <c r="BA1272">
        <v>2</v>
      </c>
      <c r="BB1272">
        <v>2</v>
      </c>
      <c r="BC1272">
        <v>2</v>
      </c>
      <c r="BD1272">
        <v>2</v>
      </c>
      <c r="BE1272">
        <v>2</v>
      </c>
      <c r="BF1272">
        <v>2</v>
      </c>
      <c r="BG1272">
        <v>0</v>
      </c>
      <c r="BH1272">
        <v>12</v>
      </c>
      <c r="BI1272">
        <v>0</v>
      </c>
      <c r="BJ1272">
        <v>0</v>
      </c>
      <c r="BK1272">
        <v>0</v>
      </c>
      <c r="BL1272">
        <v>1</v>
      </c>
      <c r="BM1272">
        <v>0</v>
      </c>
      <c r="BN1272">
        <v>1</v>
      </c>
      <c r="BO1272">
        <v>0</v>
      </c>
      <c r="BP1272">
        <v>0</v>
      </c>
      <c r="BQ1272">
        <v>3</v>
      </c>
      <c r="BR1272">
        <v>9</v>
      </c>
      <c r="BS1272">
        <v>0</v>
      </c>
      <c r="BT1272">
        <v>0</v>
      </c>
      <c r="BU1272">
        <v>2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1</v>
      </c>
      <c r="CD1272">
        <v>1</v>
      </c>
      <c r="CE1272">
        <v>0</v>
      </c>
      <c r="CF1272">
        <v>18</v>
      </c>
      <c r="CG1272">
        <v>3</v>
      </c>
      <c r="CH1272">
        <v>9</v>
      </c>
      <c r="CI1272">
        <v>2</v>
      </c>
      <c r="CJ1272">
        <v>2</v>
      </c>
      <c r="CK1272">
        <v>2</v>
      </c>
      <c r="CL1272">
        <v>2</v>
      </c>
      <c r="CM1272">
        <v>2</v>
      </c>
      <c r="CN1272">
        <v>2</v>
      </c>
      <c r="CO1272">
        <v>0</v>
      </c>
      <c r="CP1272">
        <v>12</v>
      </c>
      <c r="CQ1272">
        <v>12</v>
      </c>
      <c r="CR1272">
        <v>12</v>
      </c>
      <c r="CS1272">
        <v>1</v>
      </c>
    </row>
    <row r="1273" spans="1:97" x14ac:dyDescent="0.25">
      <c r="A1273" t="s">
        <v>5774</v>
      </c>
      <c r="B1273">
        <v>2</v>
      </c>
      <c r="C1273" t="s">
        <v>188</v>
      </c>
      <c r="D1273">
        <v>19</v>
      </c>
      <c r="E1273" t="s">
        <v>188</v>
      </c>
      <c r="F1273">
        <v>1</v>
      </c>
      <c r="G1273" t="s">
        <v>188</v>
      </c>
      <c r="H1273" t="s">
        <v>5245</v>
      </c>
      <c r="I1273">
        <v>0</v>
      </c>
      <c r="J1273" t="s">
        <v>188</v>
      </c>
      <c r="K1273" t="s">
        <v>189</v>
      </c>
      <c r="L1273" t="s">
        <v>31</v>
      </c>
      <c r="M1273" t="s">
        <v>37</v>
      </c>
      <c r="N1273" t="s">
        <v>35</v>
      </c>
      <c r="O1273" t="s">
        <v>29</v>
      </c>
      <c r="P1273" t="s">
        <v>5115</v>
      </c>
      <c r="Q1273" t="s">
        <v>2879</v>
      </c>
      <c r="R1273" t="s">
        <v>190</v>
      </c>
      <c r="S1273">
        <v>0</v>
      </c>
      <c r="T1273">
        <v>70</v>
      </c>
      <c r="U1273">
        <v>52</v>
      </c>
      <c r="V1273">
        <v>122</v>
      </c>
      <c r="W1273">
        <v>14</v>
      </c>
      <c r="X1273">
        <v>8</v>
      </c>
      <c r="Y1273">
        <v>22</v>
      </c>
      <c r="Z1273">
        <v>70</v>
      </c>
      <c r="AA1273">
        <v>52</v>
      </c>
      <c r="AB1273">
        <v>122</v>
      </c>
      <c r="AC1273">
        <v>5</v>
      </c>
      <c r="AD1273">
        <v>5</v>
      </c>
      <c r="AE1273">
        <v>10</v>
      </c>
      <c r="AF1273">
        <v>5</v>
      </c>
      <c r="AG1273">
        <v>5</v>
      </c>
      <c r="AH1273">
        <v>10</v>
      </c>
      <c r="AI1273">
        <v>11</v>
      </c>
      <c r="AJ1273">
        <v>11</v>
      </c>
      <c r="AK1273">
        <v>22</v>
      </c>
      <c r="AL1273">
        <v>10</v>
      </c>
      <c r="AM1273">
        <v>6</v>
      </c>
      <c r="AN1273">
        <v>16</v>
      </c>
      <c r="AO1273">
        <v>15</v>
      </c>
      <c r="AP1273">
        <v>8</v>
      </c>
      <c r="AQ1273">
        <v>23</v>
      </c>
      <c r="AR1273">
        <v>13</v>
      </c>
      <c r="AS1273">
        <v>9</v>
      </c>
      <c r="AT1273">
        <v>22</v>
      </c>
      <c r="AU1273">
        <v>8</v>
      </c>
      <c r="AV1273">
        <v>9</v>
      </c>
      <c r="AW1273">
        <v>17</v>
      </c>
      <c r="AX1273">
        <v>62</v>
      </c>
      <c r="AY1273">
        <v>48</v>
      </c>
      <c r="AZ1273">
        <v>110</v>
      </c>
      <c r="BA1273">
        <v>1</v>
      </c>
      <c r="BB1273">
        <v>1</v>
      </c>
      <c r="BC1273">
        <v>1</v>
      </c>
      <c r="BD1273">
        <v>1</v>
      </c>
      <c r="BE1273">
        <v>1</v>
      </c>
      <c r="BF1273">
        <v>1</v>
      </c>
      <c r="BG1273">
        <v>0</v>
      </c>
      <c r="BH1273">
        <v>6</v>
      </c>
      <c r="BI1273">
        <v>0</v>
      </c>
      <c r="BJ1273">
        <v>0</v>
      </c>
      <c r="BK1273">
        <v>1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2</v>
      </c>
      <c r="BR1273">
        <v>4</v>
      </c>
      <c r="BS1273">
        <v>0</v>
      </c>
      <c r="BT1273">
        <v>0</v>
      </c>
      <c r="BU1273">
        <v>1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1</v>
      </c>
      <c r="CD1273">
        <v>0</v>
      </c>
      <c r="CE1273">
        <v>0</v>
      </c>
      <c r="CF1273">
        <v>9</v>
      </c>
      <c r="CG1273">
        <v>2</v>
      </c>
      <c r="CH1273">
        <v>4</v>
      </c>
      <c r="CI1273">
        <v>1</v>
      </c>
      <c r="CJ1273">
        <v>1</v>
      </c>
      <c r="CK1273">
        <v>1</v>
      </c>
      <c r="CL1273">
        <v>1</v>
      </c>
      <c r="CM1273">
        <v>1</v>
      </c>
      <c r="CN1273">
        <v>1</v>
      </c>
      <c r="CO1273">
        <v>0</v>
      </c>
      <c r="CP1273">
        <v>6</v>
      </c>
      <c r="CQ1273">
        <v>15</v>
      </c>
      <c r="CR1273">
        <v>6</v>
      </c>
      <c r="CS1273">
        <v>1</v>
      </c>
    </row>
    <row r="1274" spans="1:97" x14ac:dyDescent="0.25">
      <c r="A1274" t="s">
        <v>5775</v>
      </c>
      <c r="B1274">
        <v>1</v>
      </c>
      <c r="C1274" t="s">
        <v>2964</v>
      </c>
      <c r="D1274">
        <v>37</v>
      </c>
      <c r="E1274" t="s">
        <v>216</v>
      </c>
      <c r="F1274">
        <v>1</v>
      </c>
      <c r="G1274" t="s">
        <v>380</v>
      </c>
      <c r="H1274" t="s">
        <v>5776</v>
      </c>
      <c r="I1274">
        <v>0</v>
      </c>
      <c r="J1274" t="s">
        <v>217</v>
      </c>
      <c r="K1274" t="s">
        <v>189</v>
      </c>
      <c r="L1274" t="s">
        <v>31</v>
      </c>
      <c r="M1274" t="s">
        <v>37</v>
      </c>
      <c r="N1274" t="s">
        <v>35</v>
      </c>
      <c r="O1274" t="s">
        <v>29</v>
      </c>
      <c r="P1274" t="s">
        <v>5579</v>
      </c>
      <c r="Q1274" t="s">
        <v>2939</v>
      </c>
      <c r="R1274" t="s">
        <v>218</v>
      </c>
      <c r="S1274">
        <v>0</v>
      </c>
      <c r="T1274">
        <v>248</v>
      </c>
      <c r="U1274">
        <v>266</v>
      </c>
      <c r="V1274">
        <v>514</v>
      </c>
      <c r="W1274">
        <v>48</v>
      </c>
      <c r="X1274">
        <v>52</v>
      </c>
      <c r="Y1274">
        <v>100</v>
      </c>
      <c r="Z1274">
        <v>248</v>
      </c>
      <c r="AA1274">
        <v>266</v>
      </c>
      <c r="AB1274">
        <v>514</v>
      </c>
      <c r="AC1274">
        <v>39</v>
      </c>
      <c r="AD1274">
        <v>52</v>
      </c>
      <c r="AE1274">
        <v>91</v>
      </c>
      <c r="AF1274">
        <v>39</v>
      </c>
      <c r="AG1274">
        <v>52</v>
      </c>
      <c r="AH1274">
        <v>91</v>
      </c>
      <c r="AI1274">
        <v>26</v>
      </c>
      <c r="AJ1274">
        <v>44</v>
      </c>
      <c r="AK1274">
        <v>70</v>
      </c>
      <c r="AL1274">
        <v>34</v>
      </c>
      <c r="AM1274">
        <v>36</v>
      </c>
      <c r="AN1274">
        <v>70</v>
      </c>
      <c r="AO1274">
        <v>55</v>
      </c>
      <c r="AP1274">
        <v>48</v>
      </c>
      <c r="AQ1274">
        <v>103</v>
      </c>
      <c r="AR1274">
        <v>33</v>
      </c>
      <c r="AS1274">
        <v>37</v>
      </c>
      <c r="AT1274">
        <v>70</v>
      </c>
      <c r="AU1274">
        <v>54</v>
      </c>
      <c r="AV1274">
        <v>50</v>
      </c>
      <c r="AW1274">
        <v>104</v>
      </c>
      <c r="AX1274">
        <v>241</v>
      </c>
      <c r="AY1274">
        <v>267</v>
      </c>
      <c r="AZ1274">
        <v>508</v>
      </c>
      <c r="BA1274">
        <v>3</v>
      </c>
      <c r="BB1274">
        <v>2</v>
      </c>
      <c r="BC1274">
        <v>2</v>
      </c>
      <c r="BD1274">
        <v>3</v>
      </c>
      <c r="BE1274">
        <v>2</v>
      </c>
      <c r="BF1274">
        <v>3</v>
      </c>
      <c r="BG1274">
        <v>0</v>
      </c>
      <c r="BH1274">
        <v>15</v>
      </c>
      <c r="BI1274">
        <v>0</v>
      </c>
      <c r="BJ1274">
        <v>0</v>
      </c>
      <c r="BK1274">
        <v>1</v>
      </c>
      <c r="BL1274">
        <v>0</v>
      </c>
      <c r="BM1274">
        <v>0</v>
      </c>
      <c r="BN1274">
        <v>1</v>
      </c>
      <c r="BO1274">
        <v>0</v>
      </c>
      <c r="BP1274">
        <v>0</v>
      </c>
      <c r="BQ1274">
        <v>3</v>
      </c>
      <c r="BR1274">
        <v>12</v>
      </c>
      <c r="BS1274">
        <v>0</v>
      </c>
      <c r="BT1274">
        <v>0</v>
      </c>
      <c r="BU1274">
        <v>3</v>
      </c>
      <c r="BV1274">
        <v>1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1</v>
      </c>
      <c r="CE1274">
        <v>0</v>
      </c>
      <c r="CF1274">
        <v>22</v>
      </c>
      <c r="CG1274">
        <v>3</v>
      </c>
      <c r="CH1274">
        <v>12</v>
      </c>
      <c r="CI1274">
        <v>3</v>
      </c>
      <c r="CJ1274">
        <v>2</v>
      </c>
      <c r="CK1274">
        <v>2</v>
      </c>
      <c r="CL1274">
        <v>3</v>
      </c>
      <c r="CM1274">
        <v>2</v>
      </c>
      <c r="CN1274">
        <v>3</v>
      </c>
      <c r="CO1274">
        <v>0</v>
      </c>
      <c r="CP1274">
        <v>15</v>
      </c>
      <c r="CQ1274">
        <v>15</v>
      </c>
      <c r="CR1274">
        <v>15</v>
      </c>
      <c r="CS1274">
        <v>1</v>
      </c>
    </row>
    <row r="1275" spans="1:97" x14ac:dyDescent="0.25">
      <c r="A1275" t="s">
        <v>5777</v>
      </c>
      <c r="B1275">
        <v>1</v>
      </c>
      <c r="C1275" t="s">
        <v>5778</v>
      </c>
      <c r="D1275">
        <v>37</v>
      </c>
      <c r="E1275" t="s">
        <v>216</v>
      </c>
      <c r="F1275">
        <v>1</v>
      </c>
      <c r="G1275" t="s">
        <v>380</v>
      </c>
      <c r="H1275" t="s">
        <v>5779</v>
      </c>
      <c r="I1275">
        <v>0</v>
      </c>
      <c r="J1275" t="s">
        <v>217</v>
      </c>
      <c r="K1275" t="s">
        <v>189</v>
      </c>
      <c r="L1275" t="s">
        <v>31</v>
      </c>
      <c r="M1275" t="s">
        <v>37</v>
      </c>
      <c r="N1275" t="s">
        <v>35</v>
      </c>
      <c r="O1275" t="s">
        <v>29</v>
      </c>
      <c r="P1275" t="s">
        <v>4032</v>
      </c>
      <c r="Q1275" t="s">
        <v>4033</v>
      </c>
      <c r="R1275" t="s">
        <v>218</v>
      </c>
      <c r="S1275">
        <v>0</v>
      </c>
      <c r="T1275">
        <v>263</v>
      </c>
      <c r="U1275">
        <v>315</v>
      </c>
      <c r="V1275">
        <v>578</v>
      </c>
      <c r="W1275">
        <v>28</v>
      </c>
      <c r="X1275">
        <v>42</v>
      </c>
      <c r="Y1275">
        <v>70</v>
      </c>
      <c r="Z1275">
        <v>263</v>
      </c>
      <c r="AA1275">
        <v>315</v>
      </c>
      <c r="AB1275">
        <v>578</v>
      </c>
      <c r="AC1275">
        <v>50</v>
      </c>
      <c r="AD1275">
        <v>48</v>
      </c>
      <c r="AE1275">
        <v>98</v>
      </c>
      <c r="AF1275">
        <v>50</v>
      </c>
      <c r="AG1275">
        <v>48</v>
      </c>
      <c r="AH1275">
        <v>98</v>
      </c>
      <c r="AI1275">
        <v>47</v>
      </c>
      <c r="AJ1275">
        <v>58</v>
      </c>
      <c r="AK1275">
        <v>105</v>
      </c>
      <c r="AL1275">
        <v>47</v>
      </c>
      <c r="AM1275">
        <v>55</v>
      </c>
      <c r="AN1275">
        <v>102</v>
      </c>
      <c r="AO1275">
        <v>49</v>
      </c>
      <c r="AP1275">
        <v>54</v>
      </c>
      <c r="AQ1275">
        <v>103</v>
      </c>
      <c r="AR1275">
        <v>51</v>
      </c>
      <c r="AS1275">
        <v>52</v>
      </c>
      <c r="AT1275">
        <v>103</v>
      </c>
      <c r="AU1275">
        <v>56</v>
      </c>
      <c r="AV1275">
        <v>46</v>
      </c>
      <c r="AW1275">
        <v>102</v>
      </c>
      <c r="AX1275">
        <v>300</v>
      </c>
      <c r="AY1275">
        <v>313</v>
      </c>
      <c r="AZ1275">
        <v>613</v>
      </c>
      <c r="BA1275">
        <v>3</v>
      </c>
      <c r="BB1275">
        <v>3</v>
      </c>
      <c r="BC1275">
        <v>3</v>
      </c>
      <c r="BD1275">
        <v>3</v>
      </c>
      <c r="BE1275">
        <v>3</v>
      </c>
      <c r="BF1275">
        <v>3</v>
      </c>
      <c r="BG1275">
        <v>0</v>
      </c>
      <c r="BH1275">
        <v>18</v>
      </c>
      <c r="BI1275">
        <v>0</v>
      </c>
      <c r="BJ1275">
        <v>0</v>
      </c>
      <c r="BK1275">
        <v>1</v>
      </c>
      <c r="BL1275">
        <v>0</v>
      </c>
      <c r="BM1275">
        <v>1</v>
      </c>
      <c r="BN1275">
        <v>0</v>
      </c>
      <c r="BO1275">
        <v>0</v>
      </c>
      <c r="BP1275">
        <v>0</v>
      </c>
      <c r="BQ1275">
        <v>7</v>
      </c>
      <c r="BR1275">
        <v>11</v>
      </c>
      <c r="BS1275">
        <v>0</v>
      </c>
      <c r="BT1275">
        <v>0</v>
      </c>
      <c r="BU1275">
        <v>1</v>
      </c>
      <c r="BV1275">
        <v>1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1</v>
      </c>
      <c r="CE1275">
        <v>0</v>
      </c>
      <c r="CF1275">
        <v>23</v>
      </c>
      <c r="CG1275">
        <v>7</v>
      </c>
      <c r="CH1275">
        <v>11</v>
      </c>
      <c r="CI1275">
        <v>3</v>
      </c>
      <c r="CJ1275">
        <v>3</v>
      </c>
      <c r="CK1275">
        <v>3</v>
      </c>
      <c r="CL1275">
        <v>3</v>
      </c>
      <c r="CM1275">
        <v>3</v>
      </c>
      <c r="CN1275">
        <v>3</v>
      </c>
      <c r="CO1275">
        <v>0</v>
      </c>
      <c r="CP1275">
        <v>18</v>
      </c>
      <c r="CQ1275">
        <v>18</v>
      </c>
      <c r="CR1275">
        <v>18</v>
      </c>
      <c r="CS1275">
        <v>1</v>
      </c>
    </row>
    <row r="1276" spans="1:97" x14ac:dyDescent="0.25">
      <c r="A1276" t="s">
        <v>5780</v>
      </c>
      <c r="B1276">
        <v>1</v>
      </c>
      <c r="C1276" t="s">
        <v>433</v>
      </c>
      <c r="D1276">
        <v>37</v>
      </c>
      <c r="E1276" t="s">
        <v>216</v>
      </c>
      <c r="F1276">
        <v>1</v>
      </c>
      <c r="G1276" t="s">
        <v>380</v>
      </c>
      <c r="H1276" t="s">
        <v>5781</v>
      </c>
      <c r="I1276">
        <v>0</v>
      </c>
      <c r="J1276" t="s">
        <v>217</v>
      </c>
      <c r="K1276" t="s">
        <v>189</v>
      </c>
      <c r="L1276" t="s">
        <v>31</v>
      </c>
      <c r="M1276" t="s">
        <v>37</v>
      </c>
      <c r="N1276" t="s">
        <v>35</v>
      </c>
      <c r="O1276" t="s">
        <v>29</v>
      </c>
      <c r="P1276" t="s">
        <v>5782</v>
      </c>
      <c r="Q1276" t="s">
        <v>4033</v>
      </c>
      <c r="R1276" t="s">
        <v>218</v>
      </c>
      <c r="S1276">
        <v>0</v>
      </c>
      <c r="T1276">
        <v>300</v>
      </c>
      <c r="U1276">
        <v>282</v>
      </c>
      <c r="V1276">
        <v>582</v>
      </c>
      <c r="W1276">
        <v>53</v>
      </c>
      <c r="X1276">
        <v>45</v>
      </c>
      <c r="Y1276">
        <v>98</v>
      </c>
      <c r="Z1276">
        <v>292</v>
      </c>
      <c r="AA1276">
        <v>276</v>
      </c>
      <c r="AB1276">
        <v>568</v>
      </c>
      <c r="AC1276">
        <v>47</v>
      </c>
      <c r="AD1276">
        <v>51</v>
      </c>
      <c r="AE1276">
        <v>98</v>
      </c>
      <c r="AF1276">
        <v>48</v>
      </c>
      <c r="AG1276">
        <v>53</v>
      </c>
      <c r="AH1276">
        <v>101</v>
      </c>
      <c r="AI1276">
        <v>61</v>
      </c>
      <c r="AJ1276">
        <v>42</v>
      </c>
      <c r="AK1276">
        <v>103</v>
      </c>
      <c r="AL1276">
        <v>56</v>
      </c>
      <c r="AM1276">
        <v>45</v>
      </c>
      <c r="AN1276">
        <v>101</v>
      </c>
      <c r="AO1276">
        <v>51</v>
      </c>
      <c r="AP1276">
        <v>55</v>
      </c>
      <c r="AQ1276">
        <v>106</v>
      </c>
      <c r="AR1276">
        <v>51</v>
      </c>
      <c r="AS1276">
        <v>48</v>
      </c>
      <c r="AT1276">
        <v>99</v>
      </c>
      <c r="AU1276">
        <v>45</v>
      </c>
      <c r="AV1276">
        <v>55</v>
      </c>
      <c r="AW1276">
        <v>100</v>
      </c>
      <c r="AX1276">
        <v>312</v>
      </c>
      <c r="AY1276">
        <v>298</v>
      </c>
      <c r="AZ1276">
        <v>610</v>
      </c>
      <c r="BA1276">
        <v>3</v>
      </c>
      <c r="BB1276">
        <v>3</v>
      </c>
      <c r="BC1276">
        <v>3</v>
      </c>
      <c r="BD1276">
        <v>3</v>
      </c>
      <c r="BE1276">
        <v>3</v>
      </c>
      <c r="BF1276">
        <v>3</v>
      </c>
      <c r="BG1276">
        <v>0</v>
      </c>
      <c r="BH1276">
        <v>18</v>
      </c>
      <c r="BI1276">
        <v>0</v>
      </c>
      <c r="BJ1276">
        <v>0</v>
      </c>
      <c r="BK1276">
        <v>1</v>
      </c>
      <c r="BL1276">
        <v>0</v>
      </c>
      <c r="BM1276">
        <v>0</v>
      </c>
      <c r="BN1276">
        <v>1</v>
      </c>
      <c r="BO1276">
        <v>0</v>
      </c>
      <c r="BP1276">
        <v>0</v>
      </c>
      <c r="BQ1276">
        <v>4</v>
      </c>
      <c r="BR1276">
        <v>14</v>
      </c>
      <c r="BS1276">
        <v>0</v>
      </c>
      <c r="BT1276">
        <v>0</v>
      </c>
      <c r="BU1276">
        <v>1</v>
      </c>
      <c r="BV1276">
        <v>3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2</v>
      </c>
      <c r="CD1276">
        <v>0</v>
      </c>
      <c r="CE1276">
        <v>0</v>
      </c>
      <c r="CF1276">
        <v>26</v>
      </c>
      <c r="CG1276">
        <v>4</v>
      </c>
      <c r="CH1276">
        <v>14</v>
      </c>
      <c r="CI1276">
        <v>3</v>
      </c>
      <c r="CJ1276">
        <v>3</v>
      </c>
      <c r="CK1276">
        <v>3</v>
      </c>
      <c r="CL1276">
        <v>3</v>
      </c>
      <c r="CM1276">
        <v>3</v>
      </c>
      <c r="CN1276">
        <v>3</v>
      </c>
      <c r="CO1276">
        <v>0</v>
      </c>
      <c r="CP1276">
        <v>18</v>
      </c>
      <c r="CQ1276">
        <v>18</v>
      </c>
      <c r="CR1276">
        <v>18</v>
      </c>
      <c r="CS1276">
        <v>1</v>
      </c>
    </row>
    <row r="1277" spans="1:97" x14ac:dyDescent="0.25">
      <c r="A1277" t="s">
        <v>5783</v>
      </c>
      <c r="B1277">
        <v>1</v>
      </c>
      <c r="C1277" t="s">
        <v>5784</v>
      </c>
      <c r="D1277">
        <v>37</v>
      </c>
      <c r="E1277" t="s">
        <v>216</v>
      </c>
      <c r="F1277">
        <v>1</v>
      </c>
      <c r="G1277" t="s">
        <v>380</v>
      </c>
      <c r="H1277" t="s">
        <v>5785</v>
      </c>
      <c r="I1277">
        <v>0</v>
      </c>
      <c r="J1277" t="s">
        <v>217</v>
      </c>
      <c r="K1277" t="s">
        <v>189</v>
      </c>
      <c r="L1277" t="s">
        <v>31</v>
      </c>
      <c r="M1277" t="s">
        <v>37</v>
      </c>
      <c r="N1277" t="s">
        <v>35</v>
      </c>
      <c r="O1277" t="s">
        <v>29</v>
      </c>
      <c r="P1277" t="s">
        <v>5786</v>
      </c>
      <c r="Q1277" t="s">
        <v>5195</v>
      </c>
      <c r="R1277" t="s">
        <v>218</v>
      </c>
      <c r="S1277">
        <v>0</v>
      </c>
      <c r="T1277">
        <v>215</v>
      </c>
      <c r="U1277">
        <v>182</v>
      </c>
      <c r="V1277">
        <v>397</v>
      </c>
      <c r="W1277">
        <v>31</v>
      </c>
      <c r="X1277">
        <v>36</v>
      </c>
      <c r="Y1277">
        <v>67</v>
      </c>
      <c r="Z1277">
        <v>209</v>
      </c>
      <c r="AA1277">
        <v>178</v>
      </c>
      <c r="AB1277">
        <v>387</v>
      </c>
      <c r="AC1277">
        <v>32</v>
      </c>
      <c r="AD1277">
        <v>33</v>
      </c>
      <c r="AE1277">
        <v>65</v>
      </c>
      <c r="AF1277">
        <v>32</v>
      </c>
      <c r="AG1277">
        <v>34</v>
      </c>
      <c r="AH1277">
        <v>66</v>
      </c>
      <c r="AI1277">
        <v>39</v>
      </c>
      <c r="AJ1277">
        <v>29</v>
      </c>
      <c r="AK1277">
        <v>68</v>
      </c>
      <c r="AL1277">
        <v>38</v>
      </c>
      <c r="AM1277">
        <v>26</v>
      </c>
      <c r="AN1277">
        <v>64</v>
      </c>
      <c r="AO1277">
        <v>40</v>
      </c>
      <c r="AP1277">
        <v>30</v>
      </c>
      <c r="AQ1277">
        <v>70</v>
      </c>
      <c r="AR1277">
        <v>31</v>
      </c>
      <c r="AS1277">
        <v>34</v>
      </c>
      <c r="AT1277">
        <v>65</v>
      </c>
      <c r="AU1277">
        <v>43</v>
      </c>
      <c r="AV1277">
        <v>22</v>
      </c>
      <c r="AW1277">
        <v>65</v>
      </c>
      <c r="AX1277">
        <v>223</v>
      </c>
      <c r="AY1277">
        <v>175</v>
      </c>
      <c r="AZ1277">
        <v>398</v>
      </c>
      <c r="BA1277">
        <v>2</v>
      </c>
      <c r="BB1277">
        <v>2</v>
      </c>
      <c r="BC1277">
        <v>2</v>
      </c>
      <c r="BD1277">
        <v>2</v>
      </c>
      <c r="BE1277">
        <v>2</v>
      </c>
      <c r="BF1277">
        <v>2</v>
      </c>
      <c r="BG1277">
        <v>0</v>
      </c>
      <c r="BH1277">
        <v>12</v>
      </c>
      <c r="BI1277">
        <v>0</v>
      </c>
      <c r="BJ1277">
        <v>0</v>
      </c>
      <c r="BK1277">
        <v>0</v>
      </c>
      <c r="BL1277">
        <v>1</v>
      </c>
      <c r="BM1277">
        <v>0</v>
      </c>
      <c r="BN1277">
        <v>1</v>
      </c>
      <c r="BO1277">
        <v>0</v>
      </c>
      <c r="BP1277">
        <v>0</v>
      </c>
      <c r="BQ1277">
        <v>6</v>
      </c>
      <c r="BR1277">
        <v>6</v>
      </c>
      <c r="BS1277">
        <v>0</v>
      </c>
      <c r="BT1277">
        <v>0</v>
      </c>
      <c r="BU1277">
        <v>1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2</v>
      </c>
      <c r="CE1277">
        <v>0</v>
      </c>
      <c r="CF1277">
        <v>17</v>
      </c>
      <c r="CG1277">
        <v>6</v>
      </c>
      <c r="CH1277">
        <v>6</v>
      </c>
      <c r="CI1277">
        <v>2</v>
      </c>
      <c r="CJ1277">
        <v>2</v>
      </c>
      <c r="CK1277">
        <v>2</v>
      </c>
      <c r="CL1277">
        <v>2</v>
      </c>
      <c r="CM1277">
        <v>2</v>
      </c>
      <c r="CN1277">
        <v>2</v>
      </c>
      <c r="CO1277">
        <v>0</v>
      </c>
      <c r="CP1277">
        <v>12</v>
      </c>
      <c r="CQ1277">
        <v>12</v>
      </c>
      <c r="CR1277">
        <v>12</v>
      </c>
      <c r="CS1277">
        <v>1</v>
      </c>
    </row>
    <row r="1278" spans="1:97" x14ac:dyDescent="0.25">
      <c r="A1278" t="s">
        <v>5787</v>
      </c>
      <c r="B1278">
        <v>2</v>
      </c>
      <c r="C1278" t="s">
        <v>433</v>
      </c>
      <c r="D1278">
        <v>37</v>
      </c>
      <c r="E1278" t="s">
        <v>216</v>
      </c>
      <c r="F1278">
        <v>1</v>
      </c>
      <c r="G1278" t="s">
        <v>380</v>
      </c>
      <c r="H1278" t="s">
        <v>903</v>
      </c>
      <c r="I1278">
        <v>0</v>
      </c>
      <c r="J1278" t="s">
        <v>217</v>
      </c>
      <c r="K1278" t="s">
        <v>189</v>
      </c>
      <c r="L1278" t="s">
        <v>31</v>
      </c>
      <c r="M1278" t="s">
        <v>37</v>
      </c>
      <c r="N1278" t="s">
        <v>35</v>
      </c>
      <c r="O1278" t="s">
        <v>29</v>
      </c>
      <c r="P1278" t="s">
        <v>5786</v>
      </c>
      <c r="Q1278" t="s">
        <v>2947</v>
      </c>
      <c r="R1278" t="s">
        <v>218</v>
      </c>
      <c r="S1278">
        <v>0</v>
      </c>
      <c r="T1278">
        <v>159</v>
      </c>
      <c r="U1278">
        <v>159</v>
      </c>
      <c r="V1278">
        <v>318</v>
      </c>
      <c r="W1278">
        <v>22</v>
      </c>
      <c r="X1278">
        <v>25</v>
      </c>
      <c r="Y1278">
        <v>47</v>
      </c>
      <c r="Z1278">
        <v>159</v>
      </c>
      <c r="AA1278">
        <v>158</v>
      </c>
      <c r="AB1278">
        <v>317</v>
      </c>
      <c r="AC1278">
        <v>32</v>
      </c>
      <c r="AD1278">
        <v>13</v>
      </c>
      <c r="AE1278">
        <v>45</v>
      </c>
      <c r="AF1278">
        <v>32</v>
      </c>
      <c r="AG1278">
        <v>15</v>
      </c>
      <c r="AH1278">
        <v>47</v>
      </c>
      <c r="AI1278">
        <v>34</v>
      </c>
      <c r="AJ1278">
        <v>32</v>
      </c>
      <c r="AK1278">
        <v>66</v>
      </c>
      <c r="AL1278">
        <v>23</v>
      </c>
      <c r="AM1278">
        <v>27</v>
      </c>
      <c r="AN1278">
        <v>50</v>
      </c>
      <c r="AO1278">
        <v>26</v>
      </c>
      <c r="AP1278">
        <v>28</v>
      </c>
      <c r="AQ1278">
        <v>54</v>
      </c>
      <c r="AR1278">
        <v>28</v>
      </c>
      <c r="AS1278">
        <v>27</v>
      </c>
      <c r="AT1278">
        <v>55</v>
      </c>
      <c r="AU1278">
        <v>35</v>
      </c>
      <c r="AV1278">
        <v>17</v>
      </c>
      <c r="AW1278">
        <v>52</v>
      </c>
      <c r="AX1278">
        <v>178</v>
      </c>
      <c r="AY1278">
        <v>146</v>
      </c>
      <c r="AZ1278">
        <v>324</v>
      </c>
      <c r="BA1278">
        <v>2</v>
      </c>
      <c r="BB1278">
        <v>2</v>
      </c>
      <c r="BC1278">
        <v>2</v>
      </c>
      <c r="BD1278">
        <v>2</v>
      </c>
      <c r="BE1278">
        <v>2</v>
      </c>
      <c r="BF1278">
        <v>2</v>
      </c>
      <c r="BG1278">
        <v>0</v>
      </c>
      <c r="BH1278">
        <v>12</v>
      </c>
      <c r="BI1278">
        <v>0</v>
      </c>
      <c r="BJ1278">
        <v>0</v>
      </c>
      <c r="BK1278">
        <v>0</v>
      </c>
      <c r="BL1278">
        <v>1</v>
      </c>
      <c r="BM1278">
        <v>0</v>
      </c>
      <c r="BN1278">
        <v>1</v>
      </c>
      <c r="BO1278">
        <v>0</v>
      </c>
      <c r="BP1278">
        <v>0</v>
      </c>
      <c r="BQ1278">
        <v>3</v>
      </c>
      <c r="BR1278">
        <v>9</v>
      </c>
      <c r="BS1278">
        <v>0</v>
      </c>
      <c r="BT1278">
        <v>0</v>
      </c>
      <c r="BU1278">
        <v>1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1</v>
      </c>
      <c r="CE1278">
        <v>0</v>
      </c>
      <c r="CF1278">
        <v>16</v>
      </c>
      <c r="CG1278">
        <v>3</v>
      </c>
      <c r="CH1278">
        <v>9</v>
      </c>
      <c r="CI1278">
        <v>2</v>
      </c>
      <c r="CJ1278">
        <v>2</v>
      </c>
      <c r="CK1278">
        <v>2</v>
      </c>
      <c r="CL1278">
        <v>2</v>
      </c>
      <c r="CM1278">
        <v>2</v>
      </c>
      <c r="CN1278">
        <v>2</v>
      </c>
      <c r="CO1278">
        <v>0</v>
      </c>
      <c r="CP1278">
        <v>12</v>
      </c>
      <c r="CQ1278">
        <v>12</v>
      </c>
      <c r="CR1278">
        <v>12</v>
      </c>
      <c r="CS1278">
        <v>1</v>
      </c>
    </row>
    <row r="1279" spans="1:97" x14ac:dyDescent="0.25">
      <c r="A1279" t="s">
        <v>5788</v>
      </c>
      <c r="B1279">
        <v>1</v>
      </c>
      <c r="C1279" t="s">
        <v>4423</v>
      </c>
      <c r="D1279">
        <v>37</v>
      </c>
      <c r="E1279" t="s">
        <v>216</v>
      </c>
      <c r="F1279">
        <v>1</v>
      </c>
      <c r="G1279" t="s">
        <v>380</v>
      </c>
      <c r="H1279" t="s">
        <v>5789</v>
      </c>
      <c r="I1279">
        <v>0</v>
      </c>
      <c r="J1279" t="s">
        <v>217</v>
      </c>
      <c r="K1279" t="s">
        <v>189</v>
      </c>
      <c r="L1279" t="s">
        <v>31</v>
      </c>
      <c r="M1279" t="s">
        <v>37</v>
      </c>
      <c r="N1279" t="s">
        <v>35</v>
      </c>
      <c r="O1279" t="s">
        <v>29</v>
      </c>
      <c r="P1279" t="s">
        <v>4036</v>
      </c>
      <c r="Q1279" t="s">
        <v>4033</v>
      </c>
      <c r="R1279" t="s">
        <v>218</v>
      </c>
      <c r="S1279">
        <v>0</v>
      </c>
      <c r="T1279">
        <v>201</v>
      </c>
      <c r="U1279">
        <v>217</v>
      </c>
      <c r="V1279">
        <v>418</v>
      </c>
      <c r="W1279">
        <v>35</v>
      </c>
      <c r="X1279">
        <v>34</v>
      </c>
      <c r="Y1279">
        <v>69</v>
      </c>
      <c r="Z1279">
        <v>201</v>
      </c>
      <c r="AA1279">
        <v>217</v>
      </c>
      <c r="AB1279">
        <v>418</v>
      </c>
      <c r="AC1279">
        <v>36</v>
      </c>
      <c r="AD1279">
        <v>33</v>
      </c>
      <c r="AE1279">
        <v>69</v>
      </c>
      <c r="AF1279">
        <v>37</v>
      </c>
      <c r="AG1279">
        <v>33</v>
      </c>
      <c r="AH1279">
        <v>70</v>
      </c>
      <c r="AI1279">
        <v>33</v>
      </c>
      <c r="AJ1279">
        <v>37</v>
      </c>
      <c r="AK1279">
        <v>70</v>
      </c>
      <c r="AL1279">
        <v>39</v>
      </c>
      <c r="AM1279">
        <v>31</v>
      </c>
      <c r="AN1279">
        <v>70</v>
      </c>
      <c r="AO1279">
        <v>31</v>
      </c>
      <c r="AP1279">
        <v>39</v>
      </c>
      <c r="AQ1279">
        <v>70</v>
      </c>
      <c r="AR1279">
        <v>28</v>
      </c>
      <c r="AS1279">
        <v>42</v>
      </c>
      <c r="AT1279">
        <v>70</v>
      </c>
      <c r="AU1279">
        <v>34</v>
      </c>
      <c r="AV1279">
        <v>36</v>
      </c>
      <c r="AW1279">
        <v>70</v>
      </c>
      <c r="AX1279">
        <v>202</v>
      </c>
      <c r="AY1279">
        <v>218</v>
      </c>
      <c r="AZ1279">
        <v>420</v>
      </c>
      <c r="BA1279">
        <v>2</v>
      </c>
      <c r="BB1279">
        <v>2</v>
      </c>
      <c r="BC1279">
        <v>2</v>
      </c>
      <c r="BD1279">
        <v>2</v>
      </c>
      <c r="BE1279">
        <v>2</v>
      </c>
      <c r="BF1279">
        <v>2</v>
      </c>
      <c r="BG1279">
        <v>0</v>
      </c>
      <c r="BH1279">
        <v>12</v>
      </c>
      <c r="BI1279">
        <v>0</v>
      </c>
      <c r="BJ1279">
        <v>0</v>
      </c>
      <c r="BK1279">
        <v>1</v>
      </c>
      <c r="BL1279">
        <v>0</v>
      </c>
      <c r="BM1279">
        <v>0</v>
      </c>
      <c r="BN1279">
        <v>1</v>
      </c>
      <c r="BO1279">
        <v>0</v>
      </c>
      <c r="BP1279">
        <v>0</v>
      </c>
      <c r="BQ1279">
        <v>2</v>
      </c>
      <c r="BR1279">
        <v>10</v>
      </c>
      <c r="BS1279">
        <v>0</v>
      </c>
      <c r="BT1279">
        <v>0</v>
      </c>
      <c r="BU1279">
        <v>1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1</v>
      </c>
      <c r="CD1279">
        <v>0</v>
      </c>
      <c r="CE1279">
        <v>0</v>
      </c>
      <c r="CF1279">
        <v>16</v>
      </c>
      <c r="CG1279">
        <v>2</v>
      </c>
      <c r="CH1279">
        <v>10</v>
      </c>
      <c r="CI1279">
        <v>2</v>
      </c>
      <c r="CJ1279">
        <v>2</v>
      </c>
      <c r="CK1279">
        <v>2</v>
      </c>
      <c r="CL1279">
        <v>2</v>
      </c>
      <c r="CM1279">
        <v>2</v>
      </c>
      <c r="CN1279">
        <v>2</v>
      </c>
      <c r="CO1279">
        <v>0</v>
      </c>
      <c r="CP1279">
        <v>12</v>
      </c>
      <c r="CQ1279">
        <v>12</v>
      </c>
      <c r="CR1279">
        <v>12</v>
      </c>
      <c r="CS1279">
        <v>1</v>
      </c>
    </row>
    <row r="1280" spans="1:97" x14ac:dyDescent="0.25">
      <c r="A1280" t="s">
        <v>5790</v>
      </c>
      <c r="B1280">
        <v>1</v>
      </c>
      <c r="C1280" t="s">
        <v>5791</v>
      </c>
      <c r="D1280">
        <v>19</v>
      </c>
      <c r="E1280" t="s">
        <v>188</v>
      </c>
      <c r="F1280">
        <v>1</v>
      </c>
      <c r="G1280" t="s">
        <v>188</v>
      </c>
      <c r="H1280" t="s">
        <v>5792</v>
      </c>
      <c r="I1280">
        <v>0</v>
      </c>
      <c r="J1280" t="s">
        <v>188</v>
      </c>
      <c r="K1280" t="s">
        <v>189</v>
      </c>
      <c r="L1280" t="s">
        <v>31</v>
      </c>
      <c r="M1280" t="s">
        <v>37</v>
      </c>
      <c r="N1280" t="s">
        <v>35</v>
      </c>
      <c r="O1280" t="s">
        <v>29</v>
      </c>
      <c r="P1280" t="s">
        <v>5670</v>
      </c>
      <c r="Q1280" t="s">
        <v>5168</v>
      </c>
      <c r="R1280" t="s">
        <v>190</v>
      </c>
      <c r="S1280">
        <v>0</v>
      </c>
      <c r="T1280">
        <v>157</v>
      </c>
      <c r="U1280">
        <v>154</v>
      </c>
      <c r="V1280">
        <v>311</v>
      </c>
      <c r="W1280">
        <v>31</v>
      </c>
      <c r="X1280">
        <v>29</v>
      </c>
      <c r="Y1280">
        <v>60</v>
      </c>
      <c r="Z1280">
        <v>157</v>
      </c>
      <c r="AA1280">
        <v>154</v>
      </c>
      <c r="AB1280">
        <v>311</v>
      </c>
      <c r="AC1280">
        <v>17</v>
      </c>
      <c r="AD1280">
        <v>19</v>
      </c>
      <c r="AE1280">
        <v>36</v>
      </c>
      <c r="AF1280">
        <v>17</v>
      </c>
      <c r="AG1280">
        <v>19</v>
      </c>
      <c r="AH1280">
        <v>36</v>
      </c>
      <c r="AI1280">
        <v>23</v>
      </c>
      <c r="AJ1280">
        <v>23</v>
      </c>
      <c r="AK1280">
        <v>46</v>
      </c>
      <c r="AL1280">
        <v>30</v>
      </c>
      <c r="AM1280">
        <v>28</v>
      </c>
      <c r="AN1280">
        <v>58</v>
      </c>
      <c r="AO1280">
        <v>24</v>
      </c>
      <c r="AP1280">
        <v>28</v>
      </c>
      <c r="AQ1280">
        <v>52</v>
      </c>
      <c r="AR1280">
        <v>30</v>
      </c>
      <c r="AS1280">
        <v>24</v>
      </c>
      <c r="AT1280">
        <v>54</v>
      </c>
      <c r="AU1280">
        <v>26</v>
      </c>
      <c r="AV1280">
        <v>26</v>
      </c>
      <c r="AW1280">
        <v>52</v>
      </c>
      <c r="AX1280">
        <v>150</v>
      </c>
      <c r="AY1280">
        <v>148</v>
      </c>
      <c r="AZ1280">
        <v>298</v>
      </c>
      <c r="BA1280">
        <v>2</v>
      </c>
      <c r="BB1280">
        <v>2</v>
      </c>
      <c r="BC1280">
        <v>2</v>
      </c>
      <c r="BD1280">
        <v>2</v>
      </c>
      <c r="BE1280">
        <v>2</v>
      </c>
      <c r="BF1280">
        <v>2</v>
      </c>
      <c r="BG1280">
        <v>0</v>
      </c>
      <c r="BH1280">
        <v>12</v>
      </c>
      <c r="BI1280">
        <v>0</v>
      </c>
      <c r="BJ1280">
        <v>0</v>
      </c>
      <c r="BK1280">
        <v>1</v>
      </c>
      <c r="BL1280">
        <v>0</v>
      </c>
      <c r="BM1280">
        <v>1</v>
      </c>
      <c r="BN1280">
        <v>0</v>
      </c>
      <c r="BO1280">
        <v>0</v>
      </c>
      <c r="BP1280">
        <v>0</v>
      </c>
      <c r="BQ1280">
        <v>3</v>
      </c>
      <c r="BR1280">
        <v>9</v>
      </c>
      <c r="BS1280">
        <v>0</v>
      </c>
      <c r="BT1280">
        <v>0</v>
      </c>
      <c r="BU1280">
        <v>1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3</v>
      </c>
      <c r="CE1280">
        <v>0</v>
      </c>
      <c r="CF1280">
        <v>18</v>
      </c>
      <c r="CG1280">
        <v>3</v>
      </c>
      <c r="CH1280">
        <v>9</v>
      </c>
      <c r="CI1280">
        <v>2</v>
      </c>
      <c r="CJ1280">
        <v>2</v>
      </c>
      <c r="CK1280">
        <v>2</v>
      </c>
      <c r="CL1280">
        <v>2</v>
      </c>
      <c r="CM1280">
        <v>2</v>
      </c>
      <c r="CN1280">
        <v>2</v>
      </c>
      <c r="CO1280">
        <v>0</v>
      </c>
      <c r="CP1280">
        <v>12</v>
      </c>
      <c r="CQ1280">
        <v>12</v>
      </c>
      <c r="CR1280">
        <v>12</v>
      </c>
      <c r="CS1280">
        <v>1</v>
      </c>
    </row>
    <row r="1281" spans="1:97" x14ac:dyDescent="0.25">
      <c r="A1281" t="s">
        <v>5793</v>
      </c>
      <c r="B1281">
        <v>2</v>
      </c>
      <c r="C1281" t="s">
        <v>5794</v>
      </c>
      <c r="D1281">
        <v>19</v>
      </c>
      <c r="E1281" t="s">
        <v>188</v>
      </c>
      <c r="F1281">
        <v>1</v>
      </c>
      <c r="G1281" t="s">
        <v>188</v>
      </c>
      <c r="H1281" t="s">
        <v>5760</v>
      </c>
      <c r="I1281">
        <v>0</v>
      </c>
      <c r="J1281" t="s">
        <v>188</v>
      </c>
      <c r="K1281" t="s">
        <v>189</v>
      </c>
      <c r="L1281" t="s">
        <v>31</v>
      </c>
      <c r="M1281" t="s">
        <v>37</v>
      </c>
      <c r="N1281" t="s">
        <v>35</v>
      </c>
      <c r="O1281" t="s">
        <v>29</v>
      </c>
      <c r="P1281" t="s">
        <v>5483</v>
      </c>
      <c r="Q1281" t="s">
        <v>5168</v>
      </c>
      <c r="R1281" t="s">
        <v>190</v>
      </c>
      <c r="S1281">
        <v>0</v>
      </c>
      <c r="T1281">
        <v>156</v>
      </c>
      <c r="U1281">
        <v>149</v>
      </c>
      <c r="V1281">
        <v>305</v>
      </c>
      <c r="W1281">
        <v>32</v>
      </c>
      <c r="X1281">
        <v>25</v>
      </c>
      <c r="Y1281">
        <v>57</v>
      </c>
      <c r="Z1281">
        <v>156</v>
      </c>
      <c r="AA1281">
        <v>149</v>
      </c>
      <c r="AB1281">
        <v>305</v>
      </c>
      <c r="AC1281">
        <v>21</v>
      </c>
      <c r="AD1281">
        <v>27</v>
      </c>
      <c r="AE1281">
        <v>48</v>
      </c>
      <c r="AF1281">
        <v>21</v>
      </c>
      <c r="AG1281">
        <v>28</v>
      </c>
      <c r="AH1281">
        <v>49</v>
      </c>
      <c r="AI1281">
        <v>22</v>
      </c>
      <c r="AJ1281">
        <v>31</v>
      </c>
      <c r="AK1281">
        <v>53</v>
      </c>
      <c r="AL1281">
        <v>30</v>
      </c>
      <c r="AM1281">
        <v>25</v>
      </c>
      <c r="AN1281">
        <v>55</v>
      </c>
      <c r="AO1281">
        <v>24</v>
      </c>
      <c r="AP1281">
        <v>27</v>
      </c>
      <c r="AQ1281">
        <v>51</v>
      </c>
      <c r="AR1281">
        <v>30</v>
      </c>
      <c r="AS1281">
        <v>25</v>
      </c>
      <c r="AT1281">
        <v>55</v>
      </c>
      <c r="AU1281">
        <v>22</v>
      </c>
      <c r="AV1281">
        <v>27</v>
      </c>
      <c r="AW1281">
        <v>49</v>
      </c>
      <c r="AX1281">
        <v>149</v>
      </c>
      <c r="AY1281">
        <v>163</v>
      </c>
      <c r="AZ1281">
        <v>312</v>
      </c>
      <c r="BA1281">
        <v>2</v>
      </c>
      <c r="BB1281">
        <v>2</v>
      </c>
      <c r="BC1281">
        <v>2</v>
      </c>
      <c r="BD1281">
        <v>2</v>
      </c>
      <c r="BE1281">
        <v>2</v>
      </c>
      <c r="BF1281">
        <v>2</v>
      </c>
      <c r="BG1281">
        <v>0</v>
      </c>
      <c r="BH1281">
        <v>12</v>
      </c>
      <c r="BI1281">
        <v>0</v>
      </c>
      <c r="BJ1281">
        <v>0</v>
      </c>
      <c r="BK1281">
        <v>1</v>
      </c>
      <c r="BL1281">
        <v>0</v>
      </c>
      <c r="BM1281">
        <v>0</v>
      </c>
      <c r="BN1281">
        <v>1</v>
      </c>
      <c r="BO1281">
        <v>0</v>
      </c>
      <c r="BP1281">
        <v>0</v>
      </c>
      <c r="BQ1281">
        <v>5</v>
      </c>
      <c r="BR1281">
        <v>7</v>
      </c>
      <c r="BS1281">
        <v>0</v>
      </c>
      <c r="BT1281">
        <v>0</v>
      </c>
      <c r="BU1281">
        <v>1</v>
      </c>
      <c r="BV1281">
        <v>1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2</v>
      </c>
      <c r="CD1281">
        <v>0</v>
      </c>
      <c r="CE1281">
        <v>0</v>
      </c>
      <c r="CF1281">
        <v>18</v>
      </c>
      <c r="CG1281">
        <v>5</v>
      </c>
      <c r="CH1281">
        <v>7</v>
      </c>
      <c r="CI1281">
        <v>2</v>
      </c>
      <c r="CJ1281">
        <v>2</v>
      </c>
      <c r="CK1281">
        <v>2</v>
      </c>
      <c r="CL1281">
        <v>2</v>
      </c>
      <c r="CM1281">
        <v>2</v>
      </c>
      <c r="CN1281">
        <v>2</v>
      </c>
      <c r="CO1281">
        <v>0</v>
      </c>
      <c r="CP1281">
        <v>12</v>
      </c>
      <c r="CQ1281">
        <v>12</v>
      </c>
      <c r="CR1281">
        <v>12</v>
      </c>
      <c r="CS1281">
        <v>1</v>
      </c>
    </row>
    <row r="1282" spans="1:97" x14ac:dyDescent="0.25">
      <c r="A1282" t="s">
        <v>5795</v>
      </c>
      <c r="B1282">
        <v>1</v>
      </c>
      <c r="C1282" t="s">
        <v>5796</v>
      </c>
      <c r="D1282">
        <v>37</v>
      </c>
      <c r="E1282" t="s">
        <v>216</v>
      </c>
      <c r="F1282">
        <v>1</v>
      </c>
      <c r="G1282" t="s">
        <v>380</v>
      </c>
      <c r="H1282" t="s">
        <v>5797</v>
      </c>
      <c r="I1282">
        <v>0</v>
      </c>
      <c r="J1282" t="s">
        <v>217</v>
      </c>
      <c r="K1282" t="s">
        <v>189</v>
      </c>
      <c r="L1282" t="s">
        <v>31</v>
      </c>
      <c r="M1282" t="s">
        <v>37</v>
      </c>
      <c r="N1282" t="s">
        <v>35</v>
      </c>
      <c r="O1282" t="s">
        <v>29</v>
      </c>
      <c r="P1282" t="s">
        <v>4028</v>
      </c>
      <c r="Q1282" t="s">
        <v>4029</v>
      </c>
      <c r="R1282" t="s">
        <v>218</v>
      </c>
      <c r="S1282">
        <v>0</v>
      </c>
      <c r="T1282">
        <v>170</v>
      </c>
      <c r="U1282">
        <v>180</v>
      </c>
      <c r="V1282">
        <v>350</v>
      </c>
      <c r="W1282">
        <v>37</v>
      </c>
      <c r="X1282">
        <v>27</v>
      </c>
      <c r="Y1282">
        <v>64</v>
      </c>
      <c r="Z1282">
        <v>167</v>
      </c>
      <c r="AA1282">
        <v>178</v>
      </c>
      <c r="AB1282">
        <v>345</v>
      </c>
      <c r="AC1282">
        <v>28</v>
      </c>
      <c r="AD1282">
        <v>35</v>
      </c>
      <c r="AE1282">
        <v>63</v>
      </c>
      <c r="AF1282">
        <v>29</v>
      </c>
      <c r="AG1282">
        <v>35</v>
      </c>
      <c r="AH1282">
        <v>64</v>
      </c>
      <c r="AI1282">
        <v>31</v>
      </c>
      <c r="AJ1282">
        <v>35</v>
      </c>
      <c r="AK1282">
        <v>66</v>
      </c>
      <c r="AL1282">
        <v>29</v>
      </c>
      <c r="AM1282">
        <v>33</v>
      </c>
      <c r="AN1282">
        <v>62</v>
      </c>
      <c r="AO1282">
        <v>22</v>
      </c>
      <c r="AP1282">
        <v>19</v>
      </c>
      <c r="AQ1282">
        <v>41</v>
      </c>
      <c r="AR1282">
        <v>22</v>
      </c>
      <c r="AS1282">
        <v>38</v>
      </c>
      <c r="AT1282">
        <v>60</v>
      </c>
      <c r="AU1282">
        <v>29</v>
      </c>
      <c r="AV1282">
        <v>33</v>
      </c>
      <c r="AW1282">
        <v>62</v>
      </c>
      <c r="AX1282">
        <v>162</v>
      </c>
      <c r="AY1282">
        <v>193</v>
      </c>
      <c r="AZ1282">
        <v>355</v>
      </c>
      <c r="BA1282">
        <v>2</v>
      </c>
      <c r="BB1282">
        <v>2</v>
      </c>
      <c r="BC1282">
        <v>2</v>
      </c>
      <c r="BD1282">
        <v>1</v>
      </c>
      <c r="BE1282">
        <v>2</v>
      </c>
      <c r="BF1282">
        <v>2</v>
      </c>
      <c r="BG1282">
        <v>0</v>
      </c>
      <c r="BH1282">
        <v>11</v>
      </c>
      <c r="BI1282">
        <v>0</v>
      </c>
      <c r="BJ1282">
        <v>0</v>
      </c>
      <c r="BK1282">
        <v>0</v>
      </c>
      <c r="BL1282">
        <v>1</v>
      </c>
      <c r="BM1282">
        <v>0</v>
      </c>
      <c r="BN1282">
        <v>0</v>
      </c>
      <c r="BO1282">
        <v>0</v>
      </c>
      <c r="BP1282">
        <v>0</v>
      </c>
      <c r="BQ1282">
        <v>4</v>
      </c>
      <c r="BR1282">
        <v>7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1</v>
      </c>
      <c r="CE1282">
        <v>0</v>
      </c>
      <c r="CF1282">
        <v>13</v>
      </c>
      <c r="CG1282">
        <v>4</v>
      </c>
      <c r="CH1282">
        <v>7</v>
      </c>
      <c r="CI1282">
        <v>2</v>
      </c>
      <c r="CJ1282">
        <v>2</v>
      </c>
      <c r="CK1282">
        <v>2</v>
      </c>
      <c r="CL1282">
        <v>1</v>
      </c>
      <c r="CM1282">
        <v>2</v>
      </c>
      <c r="CN1282">
        <v>2</v>
      </c>
      <c r="CO1282">
        <v>0</v>
      </c>
      <c r="CP1282">
        <v>11</v>
      </c>
      <c r="CQ1282">
        <v>12</v>
      </c>
      <c r="CR1282">
        <v>12</v>
      </c>
      <c r="CS1282">
        <v>1</v>
      </c>
    </row>
    <row r="1283" spans="1:97" x14ac:dyDescent="0.25">
      <c r="A1283" t="s">
        <v>5798</v>
      </c>
      <c r="B1283">
        <v>1</v>
      </c>
      <c r="C1283" t="s">
        <v>5799</v>
      </c>
      <c r="D1283">
        <v>19</v>
      </c>
      <c r="E1283" t="s">
        <v>188</v>
      </c>
      <c r="F1283">
        <v>1</v>
      </c>
      <c r="G1283" t="s">
        <v>188</v>
      </c>
      <c r="H1283" t="s">
        <v>5800</v>
      </c>
      <c r="I1283">
        <v>0</v>
      </c>
      <c r="J1283" t="s">
        <v>188</v>
      </c>
      <c r="K1283" t="s">
        <v>189</v>
      </c>
      <c r="L1283" t="s">
        <v>31</v>
      </c>
      <c r="M1283" t="s">
        <v>37</v>
      </c>
      <c r="N1283" t="s">
        <v>35</v>
      </c>
      <c r="O1283" t="s">
        <v>29</v>
      </c>
      <c r="P1283" t="s">
        <v>5699</v>
      </c>
      <c r="Q1283" t="s">
        <v>3164</v>
      </c>
      <c r="R1283" t="s">
        <v>190</v>
      </c>
      <c r="S1283">
        <v>0</v>
      </c>
      <c r="T1283">
        <v>180</v>
      </c>
      <c r="U1283">
        <v>133</v>
      </c>
      <c r="V1283">
        <v>313</v>
      </c>
      <c r="W1283">
        <v>37</v>
      </c>
      <c r="X1283">
        <v>18</v>
      </c>
      <c r="Y1283">
        <v>55</v>
      </c>
      <c r="Z1283">
        <v>177</v>
      </c>
      <c r="AA1283">
        <v>132</v>
      </c>
      <c r="AB1283">
        <v>309</v>
      </c>
      <c r="AC1283">
        <v>27</v>
      </c>
      <c r="AD1283">
        <v>24</v>
      </c>
      <c r="AE1283">
        <v>51</v>
      </c>
      <c r="AF1283">
        <v>27</v>
      </c>
      <c r="AG1283">
        <v>25</v>
      </c>
      <c r="AH1283">
        <v>52</v>
      </c>
      <c r="AI1283">
        <v>27</v>
      </c>
      <c r="AJ1283">
        <v>27</v>
      </c>
      <c r="AK1283">
        <v>54</v>
      </c>
      <c r="AL1283">
        <v>29</v>
      </c>
      <c r="AM1283">
        <v>22</v>
      </c>
      <c r="AN1283">
        <v>51</v>
      </c>
      <c r="AO1283">
        <v>32</v>
      </c>
      <c r="AP1283">
        <v>23</v>
      </c>
      <c r="AQ1283">
        <v>55</v>
      </c>
      <c r="AR1283">
        <v>26</v>
      </c>
      <c r="AS1283">
        <v>25</v>
      </c>
      <c r="AT1283">
        <v>51</v>
      </c>
      <c r="AU1283">
        <v>30</v>
      </c>
      <c r="AV1283">
        <v>28</v>
      </c>
      <c r="AW1283">
        <v>58</v>
      </c>
      <c r="AX1283">
        <v>171</v>
      </c>
      <c r="AY1283">
        <v>150</v>
      </c>
      <c r="AZ1283">
        <v>321</v>
      </c>
      <c r="BA1283">
        <v>2</v>
      </c>
      <c r="BB1283">
        <v>2</v>
      </c>
      <c r="BC1283">
        <v>2</v>
      </c>
      <c r="BD1283">
        <v>2</v>
      </c>
      <c r="BE1283">
        <v>2</v>
      </c>
      <c r="BF1283">
        <v>2</v>
      </c>
      <c r="BG1283">
        <v>0</v>
      </c>
      <c r="BH1283">
        <v>12</v>
      </c>
      <c r="BI1283">
        <v>0</v>
      </c>
      <c r="BJ1283">
        <v>0</v>
      </c>
      <c r="BK1283">
        <v>0</v>
      </c>
      <c r="BL1283">
        <v>1</v>
      </c>
      <c r="BM1283">
        <v>0</v>
      </c>
      <c r="BN1283">
        <v>0</v>
      </c>
      <c r="BO1283">
        <v>0</v>
      </c>
      <c r="BP1283">
        <v>0</v>
      </c>
      <c r="BQ1283">
        <v>5</v>
      </c>
      <c r="BR1283">
        <v>7</v>
      </c>
      <c r="BS1283">
        <v>0</v>
      </c>
      <c r="BT1283">
        <v>0</v>
      </c>
      <c r="BU1283">
        <v>1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1</v>
      </c>
      <c r="CE1283">
        <v>0</v>
      </c>
      <c r="CF1283">
        <v>15</v>
      </c>
      <c r="CG1283">
        <v>5</v>
      </c>
      <c r="CH1283">
        <v>7</v>
      </c>
      <c r="CI1283">
        <v>2</v>
      </c>
      <c r="CJ1283">
        <v>2</v>
      </c>
      <c r="CK1283">
        <v>2</v>
      </c>
      <c r="CL1283">
        <v>2</v>
      </c>
      <c r="CM1283">
        <v>2</v>
      </c>
      <c r="CN1283">
        <v>2</v>
      </c>
      <c r="CO1283">
        <v>0</v>
      </c>
      <c r="CP1283">
        <v>12</v>
      </c>
      <c r="CQ1283">
        <v>12</v>
      </c>
      <c r="CR1283">
        <v>12</v>
      </c>
      <c r="CS1283">
        <v>1</v>
      </c>
    </row>
    <row r="1284" spans="1:97" x14ac:dyDescent="0.25">
      <c r="A1284" t="s">
        <v>5801</v>
      </c>
      <c r="B1284">
        <v>2</v>
      </c>
      <c r="C1284" t="s">
        <v>5802</v>
      </c>
      <c r="D1284">
        <v>19</v>
      </c>
      <c r="E1284" t="s">
        <v>188</v>
      </c>
      <c r="F1284">
        <v>1</v>
      </c>
      <c r="G1284" t="s">
        <v>188</v>
      </c>
      <c r="H1284" t="s">
        <v>5800</v>
      </c>
      <c r="I1284">
        <v>0</v>
      </c>
      <c r="J1284" t="s">
        <v>188</v>
      </c>
      <c r="K1284" t="s">
        <v>189</v>
      </c>
      <c r="L1284" t="s">
        <v>31</v>
      </c>
      <c r="M1284" t="s">
        <v>37</v>
      </c>
      <c r="N1284" t="s">
        <v>35</v>
      </c>
      <c r="O1284" t="s">
        <v>29</v>
      </c>
      <c r="P1284" t="s">
        <v>5699</v>
      </c>
      <c r="Q1284" t="s">
        <v>3164</v>
      </c>
      <c r="R1284" t="s">
        <v>190</v>
      </c>
      <c r="S1284">
        <v>0</v>
      </c>
      <c r="T1284">
        <v>168</v>
      </c>
      <c r="U1284">
        <v>169</v>
      </c>
      <c r="V1284">
        <v>337</v>
      </c>
      <c r="W1284">
        <v>28</v>
      </c>
      <c r="X1284">
        <v>31</v>
      </c>
      <c r="Y1284">
        <v>59</v>
      </c>
      <c r="Z1284">
        <v>167</v>
      </c>
      <c r="AA1284">
        <v>169</v>
      </c>
      <c r="AB1284">
        <v>336</v>
      </c>
      <c r="AC1284">
        <v>26</v>
      </c>
      <c r="AD1284">
        <v>16</v>
      </c>
      <c r="AE1284">
        <v>42</v>
      </c>
      <c r="AF1284">
        <v>26</v>
      </c>
      <c r="AG1284">
        <v>17</v>
      </c>
      <c r="AH1284">
        <v>43</v>
      </c>
      <c r="AI1284">
        <v>34</v>
      </c>
      <c r="AJ1284">
        <v>23</v>
      </c>
      <c r="AK1284">
        <v>57</v>
      </c>
      <c r="AL1284">
        <v>27</v>
      </c>
      <c r="AM1284">
        <v>28</v>
      </c>
      <c r="AN1284">
        <v>55</v>
      </c>
      <c r="AO1284">
        <v>24</v>
      </c>
      <c r="AP1284">
        <v>35</v>
      </c>
      <c r="AQ1284">
        <v>59</v>
      </c>
      <c r="AR1284">
        <v>31</v>
      </c>
      <c r="AS1284">
        <v>27</v>
      </c>
      <c r="AT1284">
        <v>58</v>
      </c>
      <c r="AU1284">
        <v>32</v>
      </c>
      <c r="AV1284">
        <v>25</v>
      </c>
      <c r="AW1284">
        <v>57</v>
      </c>
      <c r="AX1284">
        <v>174</v>
      </c>
      <c r="AY1284">
        <v>155</v>
      </c>
      <c r="AZ1284">
        <v>329</v>
      </c>
      <c r="BA1284">
        <v>2</v>
      </c>
      <c r="BB1284">
        <v>2</v>
      </c>
      <c r="BC1284">
        <v>2</v>
      </c>
      <c r="BD1284">
        <v>2</v>
      </c>
      <c r="BE1284">
        <v>2</v>
      </c>
      <c r="BF1284">
        <v>2</v>
      </c>
      <c r="BG1284">
        <v>0</v>
      </c>
      <c r="BH1284">
        <v>12</v>
      </c>
      <c r="BI1284">
        <v>0</v>
      </c>
      <c r="BJ1284">
        <v>0</v>
      </c>
      <c r="BK1284">
        <v>0</v>
      </c>
      <c r="BL1284">
        <v>1</v>
      </c>
      <c r="BM1284">
        <v>0</v>
      </c>
      <c r="BN1284">
        <v>0</v>
      </c>
      <c r="BO1284">
        <v>1</v>
      </c>
      <c r="BP1284">
        <v>0</v>
      </c>
      <c r="BQ1284">
        <v>5</v>
      </c>
      <c r="BR1284">
        <v>7</v>
      </c>
      <c r="BS1284">
        <v>0</v>
      </c>
      <c r="BT1284">
        <v>0</v>
      </c>
      <c r="BU1284">
        <v>2</v>
      </c>
      <c r="BV1284">
        <v>1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1</v>
      </c>
      <c r="CE1284">
        <v>0</v>
      </c>
      <c r="CF1284">
        <v>18</v>
      </c>
      <c r="CG1284">
        <v>5</v>
      </c>
      <c r="CH1284">
        <v>7</v>
      </c>
      <c r="CI1284">
        <v>2</v>
      </c>
      <c r="CJ1284">
        <v>2</v>
      </c>
      <c r="CK1284">
        <v>2</v>
      </c>
      <c r="CL1284">
        <v>2</v>
      </c>
      <c r="CM1284">
        <v>2</v>
      </c>
      <c r="CN1284">
        <v>2</v>
      </c>
      <c r="CO1284">
        <v>0</v>
      </c>
      <c r="CP1284">
        <v>12</v>
      </c>
      <c r="CQ1284">
        <v>12</v>
      </c>
      <c r="CR1284">
        <v>12</v>
      </c>
      <c r="CS1284">
        <v>1</v>
      </c>
    </row>
    <row r="1285" spans="1:97" x14ac:dyDescent="0.25">
      <c r="A1285" t="s">
        <v>5803</v>
      </c>
      <c r="B1285">
        <v>2</v>
      </c>
      <c r="C1285" t="s">
        <v>433</v>
      </c>
      <c r="D1285">
        <v>37</v>
      </c>
      <c r="E1285" t="s">
        <v>216</v>
      </c>
      <c r="F1285">
        <v>1</v>
      </c>
      <c r="G1285" t="s">
        <v>380</v>
      </c>
      <c r="H1285" t="s">
        <v>5781</v>
      </c>
      <c r="I1285">
        <v>0</v>
      </c>
      <c r="J1285" t="s">
        <v>217</v>
      </c>
      <c r="K1285" t="s">
        <v>189</v>
      </c>
      <c r="L1285" t="s">
        <v>31</v>
      </c>
      <c r="M1285" t="s">
        <v>37</v>
      </c>
      <c r="N1285" t="s">
        <v>35</v>
      </c>
      <c r="O1285" t="s">
        <v>29</v>
      </c>
      <c r="P1285" t="s">
        <v>5782</v>
      </c>
      <c r="Q1285" t="s">
        <v>4033</v>
      </c>
      <c r="R1285" t="s">
        <v>218</v>
      </c>
      <c r="S1285">
        <v>0</v>
      </c>
      <c r="T1285">
        <v>262</v>
      </c>
      <c r="U1285">
        <v>262</v>
      </c>
      <c r="V1285">
        <v>524</v>
      </c>
      <c r="W1285">
        <v>42</v>
      </c>
      <c r="X1285">
        <v>45</v>
      </c>
      <c r="Y1285">
        <v>87</v>
      </c>
      <c r="Z1285">
        <v>252</v>
      </c>
      <c r="AA1285">
        <v>256</v>
      </c>
      <c r="AB1285">
        <v>508</v>
      </c>
      <c r="AC1285">
        <v>41</v>
      </c>
      <c r="AD1285">
        <v>48</v>
      </c>
      <c r="AE1285">
        <v>89</v>
      </c>
      <c r="AF1285">
        <v>42</v>
      </c>
      <c r="AG1285">
        <v>49</v>
      </c>
      <c r="AH1285">
        <v>91</v>
      </c>
      <c r="AI1285">
        <v>44</v>
      </c>
      <c r="AJ1285">
        <v>52</v>
      </c>
      <c r="AK1285">
        <v>96</v>
      </c>
      <c r="AL1285">
        <v>46</v>
      </c>
      <c r="AM1285">
        <v>49</v>
      </c>
      <c r="AN1285">
        <v>95</v>
      </c>
      <c r="AO1285">
        <v>52</v>
      </c>
      <c r="AP1285">
        <v>40</v>
      </c>
      <c r="AQ1285">
        <v>92</v>
      </c>
      <c r="AR1285">
        <v>41</v>
      </c>
      <c r="AS1285">
        <v>45</v>
      </c>
      <c r="AT1285">
        <v>86</v>
      </c>
      <c r="AU1285">
        <v>44</v>
      </c>
      <c r="AV1285">
        <v>44</v>
      </c>
      <c r="AW1285">
        <v>88</v>
      </c>
      <c r="AX1285">
        <v>269</v>
      </c>
      <c r="AY1285">
        <v>279</v>
      </c>
      <c r="AZ1285">
        <v>548</v>
      </c>
      <c r="BA1285">
        <v>3</v>
      </c>
      <c r="BB1285">
        <v>3</v>
      </c>
      <c r="BC1285">
        <v>3</v>
      </c>
      <c r="BD1285">
        <v>3</v>
      </c>
      <c r="BE1285">
        <v>3</v>
      </c>
      <c r="BF1285">
        <v>3</v>
      </c>
      <c r="BG1285">
        <v>0</v>
      </c>
      <c r="BH1285">
        <v>18</v>
      </c>
      <c r="BI1285">
        <v>0</v>
      </c>
      <c r="BJ1285">
        <v>0</v>
      </c>
      <c r="BK1285">
        <v>0</v>
      </c>
      <c r="BL1285">
        <v>1</v>
      </c>
      <c r="BM1285">
        <v>0</v>
      </c>
      <c r="BN1285">
        <v>1</v>
      </c>
      <c r="BO1285">
        <v>1</v>
      </c>
      <c r="BP1285">
        <v>0</v>
      </c>
      <c r="BQ1285">
        <v>3</v>
      </c>
      <c r="BR1285">
        <v>15</v>
      </c>
      <c r="BS1285">
        <v>0</v>
      </c>
      <c r="BT1285">
        <v>0</v>
      </c>
      <c r="BU1285">
        <v>3</v>
      </c>
      <c r="BV1285">
        <v>2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1</v>
      </c>
      <c r="CD1285">
        <v>1</v>
      </c>
      <c r="CE1285">
        <v>0</v>
      </c>
      <c r="CF1285">
        <v>28</v>
      </c>
      <c r="CG1285">
        <v>3</v>
      </c>
      <c r="CH1285">
        <v>15</v>
      </c>
      <c r="CI1285">
        <v>3</v>
      </c>
      <c r="CJ1285">
        <v>3</v>
      </c>
      <c r="CK1285">
        <v>3</v>
      </c>
      <c r="CL1285">
        <v>3</v>
      </c>
      <c r="CM1285">
        <v>3</v>
      </c>
      <c r="CN1285">
        <v>3</v>
      </c>
      <c r="CO1285">
        <v>0</v>
      </c>
      <c r="CP1285">
        <v>18</v>
      </c>
      <c r="CQ1285">
        <v>18</v>
      </c>
      <c r="CR1285">
        <v>18</v>
      </c>
      <c r="CS1285">
        <v>1</v>
      </c>
    </row>
    <row r="1286" spans="1:97" x14ac:dyDescent="0.25">
      <c r="A1286" t="s">
        <v>5804</v>
      </c>
      <c r="B1286">
        <v>2</v>
      </c>
      <c r="C1286" t="s">
        <v>4423</v>
      </c>
      <c r="D1286">
        <v>37</v>
      </c>
      <c r="E1286" t="s">
        <v>216</v>
      </c>
      <c r="F1286">
        <v>1</v>
      </c>
      <c r="G1286" t="s">
        <v>380</v>
      </c>
      <c r="H1286" t="s">
        <v>5789</v>
      </c>
      <c r="I1286">
        <v>0</v>
      </c>
      <c r="J1286" t="s">
        <v>217</v>
      </c>
      <c r="K1286" t="s">
        <v>189</v>
      </c>
      <c r="L1286" t="s">
        <v>31</v>
      </c>
      <c r="M1286" t="s">
        <v>37</v>
      </c>
      <c r="N1286" t="s">
        <v>35</v>
      </c>
      <c r="O1286" t="s">
        <v>29</v>
      </c>
      <c r="P1286" t="s">
        <v>4036</v>
      </c>
      <c r="Q1286" t="s">
        <v>4033</v>
      </c>
      <c r="R1286" t="s">
        <v>218</v>
      </c>
      <c r="S1286">
        <v>0</v>
      </c>
      <c r="T1286">
        <v>201</v>
      </c>
      <c r="U1286">
        <v>217</v>
      </c>
      <c r="V1286">
        <v>418</v>
      </c>
      <c r="W1286">
        <v>36</v>
      </c>
      <c r="X1286">
        <v>33</v>
      </c>
      <c r="Y1286">
        <v>69</v>
      </c>
      <c r="Z1286">
        <v>198</v>
      </c>
      <c r="AA1286">
        <v>214</v>
      </c>
      <c r="AB1286">
        <v>412</v>
      </c>
      <c r="AC1286">
        <v>29</v>
      </c>
      <c r="AD1286">
        <v>40</v>
      </c>
      <c r="AE1286">
        <v>69</v>
      </c>
      <c r="AF1286">
        <v>30</v>
      </c>
      <c r="AG1286">
        <v>40</v>
      </c>
      <c r="AH1286">
        <v>70</v>
      </c>
      <c r="AI1286">
        <v>29</v>
      </c>
      <c r="AJ1286">
        <v>42</v>
      </c>
      <c r="AK1286">
        <v>71</v>
      </c>
      <c r="AL1286">
        <v>32</v>
      </c>
      <c r="AM1286">
        <v>37</v>
      </c>
      <c r="AN1286">
        <v>69</v>
      </c>
      <c r="AO1286">
        <v>27</v>
      </c>
      <c r="AP1286">
        <v>43</v>
      </c>
      <c r="AQ1286">
        <v>70</v>
      </c>
      <c r="AR1286">
        <v>32</v>
      </c>
      <c r="AS1286">
        <v>36</v>
      </c>
      <c r="AT1286">
        <v>68</v>
      </c>
      <c r="AU1286">
        <v>36</v>
      </c>
      <c r="AV1286">
        <v>35</v>
      </c>
      <c r="AW1286">
        <v>71</v>
      </c>
      <c r="AX1286">
        <v>186</v>
      </c>
      <c r="AY1286">
        <v>233</v>
      </c>
      <c r="AZ1286">
        <v>419</v>
      </c>
      <c r="BA1286">
        <v>2</v>
      </c>
      <c r="BB1286">
        <v>2</v>
      </c>
      <c r="BC1286">
        <v>2</v>
      </c>
      <c r="BD1286">
        <v>2</v>
      </c>
      <c r="BE1286">
        <v>2</v>
      </c>
      <c r="BF1286">
        <v>2</v>
      </c>
      <c r="BG1286">
        <v>0</v>
      </c>
      <c r="BH1286">
        <v>12</v>
      </c>
      <c r="BI1286">
        <v>0</v>
      </c>
      <c r="BJ1286">
        <v>0</v>
      </c>
      <c r="BK1286">
        <v>0</v>
      </c>
      <c r="BL1286">
        <v>1</v>
      </c>
      <c r="BM1286">
        <v>0</v>
      </c>
      <c r="BN1286">
        <v>0</v>
      </c>
      <c r="BO1286">
        <v>0</v>
      </c>
      <c r="BP1286">
        <v>0</v>
      </c>
      <c r="BQ1286">
        <v>2</v>
      </c>
      <c r="BR1286">
        <v>10</v>
      </c>
      <c r="BS1286">
        <v>0</v>
      </c>
      <c r="BT1286">
        <v>0</v>
      </c>
      <c r="BU1286">
        <v>2</v>
      </c>
      <c r="BV1286">
        <v>1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1</v>
      </c>
      <c r="CE1286">
        <v>0</v>
      </c>
      <c r="CF1286">
        <v>17</v>
      </c>
      <c r="CG1286">
        <v>2</v>
      </c>
      <c r="CH1286">
        <v>10</v>
      </c>
      <c r="CI1286">
        <v>2</v>
      </c>
      <c r="CJ1286">
        <v>2</v>
      </c>
      <c r="CK1286">
        <v>2</v>
      </c>
      <c r="CL1286">
        <v>2</v>
      </c>
      <c r="CM1286">
        <v>2</v>
      </c>
      <c r="CN1286">
        <v>2</v>
      </c>
      <c r="CO1286">
        <v>0</v>
      </c>
      <c r="CP1286">
        <v>12</v>
      </c>
      <c r="CQ1286">
        <v>12</v>
      </c>
      <c r="CR1286">
        <v>12</v>
      </c>
      <c r="CS1286">
        <v>1</v>
      </c>
    </row>
    <row r="1287" spans="1:97" x14ac:dyDescent="0.25">
      <c r="A1287" t="s">
        <v>5805</v>
      </c>
      <c r="B1287">
        <v>2</v>
      </c>
      <c r="C1287" t="s">
        <v>5778</v>
      </c>
      <c r="D1287">
        <v>37</v>
      </c>
      <c r="E1287" t="s">
        <v>216</v>
      </c>
      <c r="F1287">
        <v>1</v>
      </c>
      <c r="G1287" t="s">
        <v>380</v>
      </c>
      <c r="H1287" t="s">
        <v>5779</v>
      </c>
      <c r="I1287">
        <v>0</v>
      </c>
      <c r="J1287" t="s">
        <v>217</v>
      </c>
      <c r="K1287" t="s">
        <v>189</v>
      </c>
      <c r="L1287" t="s">
        <v>31</v>
      </c>
      <c r="M1287" t="s">
        <v>37</v>
      </c>
      <c r="N1287" t="s">
        <v>35</v>
      </c>
      <c r="O1287" t="s">
        <v>29</v>
      </c>
      <c r="P1287" t="s">
        <v>4032</v>
      </c>
      <c r="Q1287" t="s">
        <v>4033</v>
      </c>
      <c r="R1287" t="s">
        <v>218</v>
      </c>
      <c r="S1287">
        <v>0</v>
      </c>
      <c r="T1287">
        <v>281</v>
      </c>
      <c r="U1287">
        <v>278</v>
      </c>
      <c r="V1287">
        <v>559</v>
      </c>
      <c r="W1287">
        <v>31</v>
      </c>
      <c r="X1287">
        <v>37</v>
      </c>
      <c r="Y1287">
        <v>68</v>
      </c>
      <c r="Z1287">
        <v>281</v>
      </c>
      <c r="AA1287">
        <v>278</v>
      </c>
      <c r="AB1287">
        <v>559</v>
      </c>
      <c r="AC1287">
        <v>43</v>
      </c>
      <c r="AD1287">
        <v>46</v>
      </c>
      <c r="AE1287">
        <v>89</v>
      </c>
      <c r="AF1287">
        <v>46</v>
      </c>
      <c r="AG1287">
        <v>48</v>
      </c>
      <c r="AH1287">
        <v>94</v>
      </c>
      <c r="AI1287">
        <v>56</v>
      </c>
      <c r="AJ1287">
        <v>40</v>
      </c>
      <c r="AK1287">
        <v>96</v>
      </c>
      <c r="AL1287">
        <v>58</v>
      </c>
      <c r="AM1287">
        <v>39</v>
      </c>
      <c r="AN1287">
        <v>97</v>
      </c>
      <c r="AO1287">
        <v>49</v>
      </c>
      <c r="AP1287">
        <v>52</v>
      </c>
      <c r="AQ1287">
        <v>101</v>
      </c>
      <c r="AR1287">
        <v>48</v>
      </c>
      <c r="AS1287">
        <v>54</v>
      </c>
      <c r="AT1287">
        <v>102</v>
      </c>
      <c r="AU1287">
        <v>42</v>
      </c>
      <c r="AV1287">
        <v>52</v>
      </c>
      <c r="AW1287">
        <v>94</v>
      </c>
      <c r="AX1287">
        <v>299</v>
      </c>
      <c r="AY1287">
        <v>285</v>
      </c>
      <c r="AZ1287">
        <v>584</v>
      </c>
      <c r="BA1287">
        <v>3</v>
      </c>
      <c r="BB1287">
        <v>3</v>
      </c>
      <c r="BC1287">
        <v>3</v>
      </c>
      <c r="BD1287">
        <v>3</v>
      </c>
      <c r="BE1287">
        <v>3</v>
      </c>
      <c r="BF1287">
        <v>3</v>
      </c>
      <c r="BG1287">
        <v>0</v>
      </c>
      <c r="BH1287">
        <v>18</v>
      </c>
      <c r="BI1287">
        <v>0</v>
      </c>
      <c r="BJ1287">
        <v>0</v>
      </c>
      <c r="BK1287">
        <v>1</v>
      </c>
      <c r="BL1287">
        <v>0</v>
      </c>
      <c r="BM1287">
        <v>0</v>
      </c>
      <c r="BN1287">
        <v>1</v>
      </c>
      <c r="BO1287">
        <v>0</v>
      </c>
      <c r="BP1287">
        <v>0</v>
      </c>
      <c r="BQ1287">
        <v>5</v>
      </c>
      <c r="BR1287">
        <v>13</v>
      </c>
      <c r="BS1287">
        <v>0</v>
      </c>
      <c r="BT1287">
        <v>0</v>
      </c>
      <c r="BU1287">
        <v>1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1</v>
      </c>
      <c r="CE1287">
        <v>0</v>
      </c>
      <c r="CF1287">
        <v>22</v>
      </c>
      <c r="CG1287">
        <v>5</v>
      </c>
      <c r="CH1287">
        <v>13</v>
      </c>
      <c r="CI1287">
        <v>3</v>
      </c>
      <c r="CJ1287">
        <v>3</v>
      </c>
      <c r="CK1287">
        <v>3</v>
      </c>
      <c r="CL1287">
        <v>3</v>
      </c>
      <c r="CM1287">
        <v>3</v>
      </c>
      <c r="CN1287">
        <v>3</v>
      </c>
      <c r="CO1287">
        <v>0</v>
      </c>
      <c r="CP1287">
        <v>18</v>
      </c>
      <c r="CQ1287">
        <v>18</v>
      </c>
      <c r="CR1287">
        <v>18</v>
      </c>
      <c r="CS1287">
        <v>1</v>
      </c>
    </row>
    <row r="1288" spans="1:97" x14ac:dyDescent="0.25">
      <c r="A1288" t="s">
        <v>5806</v>
      </c>
      <c r="B1288">
        <v>2</v>
      </c>
      <c r="C1288" t="s">
        <v>5784</v>
      </c>
      <c r="D1288">
        <v>37</v>
      </c>
      <c r="E1288" t="s">
        <v>216</v>
      </c>
      <c r="F1288">
        <v>1</v>
      </c>
      <c r="G1288" t="s">
        <v>380</v>
      </c>
      <c r="H1288" t="s">
        <v>5785</v>
      </c>
      <c r="I1288">
        <v>0</v>
      </c>
      <c r="J1288" t="s">
        <v>217</v>
      </c>
      <c r="K1288" t="s">
        <v>189</v>
      </c>
      <c r="L1288" t="s">
        <v>31</v>
      </c>
      <c r="M1288" t="s">
        <v>37</v>
      </c>
      <c r="N1288" t="s">
        <v>35</v>
      </c>
      <c r="O1288" t="s">
        <v>29</v>
      </c>
      <c r="P1288" t="s">
        <v>5315</v>
      </c>
      <c r="Q1288" t="s">
        <v>5195</v>
      </c>
      <c r="R1288" t="s">
        <v>218</v>
      </c>
      <c r="S1288">
        <v>0</v>
      </c>
      <c r="T1288">
        <v>175</v>
      </c>
      <c r="U1288">
        <v>186</v>
      </c>
      <c r="V1288">
        <v>361</v>
      </c>
      <c r="W1288">
        <v>29</v>
      </c>
      <c r="X1288">
        <v>25</v>
      </c>
      <c r="Y1288">
        <v>54</v>
      </c>
      <c r="Z1288">
        <v>175</v>
      </c>
      <c r="AA1288">
        <v>186</v>
      </c>
      <c r="AB1288">
        <v>361</v>
      </c>
      <c r="AC1288">
        <v>30</v>
      </c>
      <c r="AD1288">
        <v>26</v>
      </c>
      <c r="AE1288">
        <v>56</v>
      </c>
      <c r="AF1288">
        <v>30</v>
      </c>
      <c r="AG1288">
        <v>26</v>
      </c>
      <c r="AH1288">
        <v>56</v>
      </c>
      <c r="AI1288">
        <v>33</v>
      </c>
      <c r="AJ1288">
        <v>33</v>
      </c>
      <c r="AK1288">
        <v>66</v>
      </c>
      <c r="AL1288">
        <v>30</v>
      </c>
      <c r="AM1288">
        <v>37</v>
      </c>
      <c r="AN1288">
        <v>67</v>
      </c>
      <c r="AO1288">
        <v>26</v>
      </c>
      <c r="AP1288">
        <v>41</v>
      </c>
      <c r="AQ1288">
        <v>67</v>
      </c>
      <c r="AR1288">
        <v>24</v>
      </c>
      <c r="AS1288">
        <v>34</v>
      </c>
      <c r="AT1288">
        <v>58</v>
      </c>
      <c r="AU1288">
        <v>39</v>
      </c>
      <c r="AV1288">
        <v>25</v>
      </c>
      <c r="AW1288">
        <v>64</v>
      </c>
      <c r="AX1288">
        <v>182</v>
      </c>
      <c r="AY1288">
        <v>196</v>
      </c>
      <c r="AZ1288">
        <v>378</v>
      </c>
      <c r="BA1288">
        <v>2</v>
      </c>
      <c r="BB1288">
        <v>2</v>
      </c>
      <c r="BC1288">
        <v>2</v>
      </c>
      <c r="BD1288">
        <v>2</v>
      </c>
      <c r="BE1288">
        <v>2</v>
      </c>
      <c r="BF1288">
        <v>2</v>
      </c>
      <c r="BG1288">
        <v>0</v>
      </c>
      <c r="BH1288">
        <v>12</v>
      </c>
      <c r="BI1288">
        <v>0</v>
      </c>
      <c r="BJ1288">
        <v>0</v>
      </c>
      <c r="BK1288">
        <v>0</v>
      </c>
      <c r="BL1288">
        <v>1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12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1</v>
      </c>
      <c r="CE1288">
        <v>0</v>
      </c>
      <c r="CF1288">
        <v>14</v>
      </c>
      <c r="CG1288">
        <v>0</v>
      </c>
      <c r="CH1288">
        <v>12</v>
      </c>
      <c r="CI1288">
        <v>2</v>
      </c>
      <c r="CJ1288">
        <v>2</v>
      </c>
      <c r="CK1288">
        <v>2</v>
      </c>
      <c r="CL1288">
        <v>2</v>
      </c>
      <c r="CM1288">
        <v>2</v>
      </c>
      <c r="CN1288">
        <v>2</v>
      </c>
      <c r="CO1288">
        <v>0</v>
      </c>
      <c r="CP1288">
        <v>12</v>
      </c>
      <c r="CQ1288">
        <v>12</v>
      </c>
      <c r="CR1288">
        <v>12</v>
      </c>
      <c r="CS1288">
        <v>1</v>
      </c>
    </row>
    <row r="1289" spans="1:97" x14ac:dyDescent="0.25">
      <c r="A1289" t="s">
        <v>5807</v>
      </c>
      <c r="B1289">
        <v>1</v>
      </c>
      <c r="C1289" t="s">
        <v>369</v>
      </c>
      <c r="D1289">
        <v>4</v>
      </c>
      <c r="E1289" t="s">
        <v>386</v>
      </c>
      <c r="F1289">
        <v>1</v>
      </c>
      <c r="G1289" t="s">
        <v>387</v>
      </c>
      <c r="H1289" t="s">
        <v>875</v>
      </c>
      <c r="I1289">
        <v>0</v>
      </c>
      <c r="J1289" t="s">
        <v>188</v>
      </c>
      <c r="K1289" t="s">
        <v>189</v>
      </c>
      <c r="L1289" t="s">
        <v>31</v>
      </c>
      <c r="M1289" t="s">
        <v>37</v>
      </c>
      <c r="N1289" t="s">
        <v>35</v>
      </c>
      <c r="O1289" t="s">
        <v>29</v>
      </c>
      <c r="P1289" t="s">
        <v>4011</v>
      </c>
      <c r="Q1289" t="s">
        <v>2772</v>
      </c>
      <c r="R1289" t="s">
        <v>190</v>
      </c>
      <c r="S1289">
        <v>0</v>
      </c>
      <c r="T1289">
        <v>209</v>
      </c>
      <c r="U1289">
        <v>187</v>
      </c>
      <c r="V1289">
        <v>396</v>
      </c>
      <c r="W1289">
        <v>35</v>
      </c>
      <c r="X1289">
        <v>32</v>
      </c>
      <c r="Y1289">
        <v>67</v>
      </c>
      <c r="Z1289">
        <v>207</v>
      </c>
      <c r="AA1289">
        <v>184</v>
      </c>
      <c r="AB1289">
        <v>391</v>
      </c>
      <c r="AC1289">
        <v>31</v>
      </c>
      <c r="AD1289">
        <v>35</v>
      </c>
      <c r="AE1289">
        <v>66</v>
      </c>
      <c r="AF1289">
        <v>31</v>
      </c>
      <c r="AG1289">
        <v>37</v>
      </c>
      <c r="AH1289">
        <v>68</v>
      </c>
      <c r="AI1289">
        <v>36</v>
      </c>
      <c r="AJ1289">
        <v>30</v>
      </c>
      <c r="AK1289">
        <v>66</v>
      </c>
      <c r="AL1289">
        <v>35</v>
      </c>
      <c r="AM1289">
        <v>32</v>
      </c>
      <c r="AN1289">
        <v>67</v>
      </c>
      <c r="AO1289">
        <v>35</v>
      </c>
      <c r="AP1289">
        <v>32</v>
      </c>
      <c r="AQ1289">
        <v>67</v>
      </c>
      <c r="AR1289">
        <v>39</v>
      </c>
      <c r="AS1289">
        <v>25</v>
      </c>
      <c r="AT1289">
        <v>64</v>
      </c>
      <c r="AU1289">
        <v>30</v>
      </c>
      <c r="AV1289">
        <v>32</v>
      </c>
      <c r="AW1289">
        <v>62</v>
      </c>
      <c r="AX1289">
        <v>206</v>
      </c>
      <c r="AY1289">
        <v>188</v>
      </c>
      <c r="AZ1289">
        <v>394</v>
      </c>
      <c r="BA1289">
        <v>2</v>
      </c>
      <c r="BB1289">
        <v>2</v>
      </c>
      <c r="BC1289">
        <v>2</v>
      </c>
      <c r="BD1289">
        <v>2</v>
      </c>
      <c r="BE1289">
        <v>2</v>
      </c>
      <c r="BF1289">
        <v>2</v>
      </c>
      <c r="BG1289">
        <v>0</v>
      </c>
      <c r="BH1289">
        <v>12</v>
      </c>
      <c r="BI1289">
        <v>0</v>
      </c>
      <c r="BJ1289">
        <v>0</v>
      </c>
      <c r="BK1289">
        <v>0</v>
      </c>
      <c r="BL1289">
        <v>1</v>
      </c>
      <c r="BM1289">
        <v>1</v>
      </c>
      <c r="BN1289">
        <v>0</v>
      </c>
      <c r="BO1289">
        <v>0</v>
      </c>
      <c r="BP1289">
        <v>0</v>
      </c>
      <c r="BQ1289">
        <v>2</v>
      </c>
      <c r="BR1289">
        <v>10</v>
      </c>
      <c r="BS1289">
        <v>0</v>
      </c>
      <c r="BT1289">
        <v>0</v>
      </c>
      <c r="BU1289">
        <v>2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2</v>
      </c>
      <c r="CD1289">
        <v>0</v>
      </c>
      <c r="CE1289">
        <v>0</v>
      </c>
      <c r="CF1289">
        <v>18</v>
      </c>
      <c r="CG1289">
        <v>2</v>
      </c>
      <c r="CH1289">
        <v>10</v>
      </c>
      <c r="CI1289">
        <v>2</v>
      </c>
      <c r="CJ1289">
        <v>2</v>
      </c>
      <c r="CK1289">
        <v>2</v>
      </c>
      <c r="CL1289">
        <v>2</v>
      </c>
      <c r="CM1289">
        <v>2</v>
      </c>
      <c r="CN1289">
        <v>2</v>
      </c>
      <c r="CO1289">
        <v>0</v>
      </c>
      <c r="CP1289">
        <v>12</v>
      </c>
      <c r="CQ1289">
        <v>12</v>
      </c>
      <c r="CR1289">
        <v>12</v>
      </c>
      <c r="CS1289">
        <v>1</v>
      </c>
    </row>
    <row r="1290" spans="1:97" x14ac:dyDescent="0.25">
      <c r="A1290" t="s">
        <v>5808</v>
      </c>
      <c r="B1290">
        <v>1</v>
      </c>
      <c r="C1290" t="s">
        <v>5809</v>
      </c>
      <c r="D1290">
        <v>4</v>
      </c>
      <c r="E1290" t="s">
        <v>386</v>
      </c>
      <c r="F1290">
        <v>1</v>
      </c>
      <c r="G1290" t="s">
        <v>387</v>
      </c>
      <c r="H1290" t="s">
        <v>861</v>
      </c>
      <c r="I1290">
        <v>0</v>
      </c>
      <c r="J1290" t="s">
        <v>188</v>
      </c>
      <c r="K1290" t="s">
        <v>189</v>
      </c>
      <c r="L1290" t="s">
        <v>31</v>
      </c>
      <c r="M1290" t="s">
        <v>37</v>
      </c>
      <c r="N1290" t="s">
        <v>35</v>
      </c>
      <c r="O1290" t="s">
        <v>29</v>
      </c>
      <c r="P1290" t="s">
        <v>4011</v>
      </c>
      <c r="Q1290" t="s">
        <v>2772</v>
      </c>
      <c r="R1290" t="s">
        <v>190</v>
      </c>
      <c r="S1290">
        <v>0</v>
      </c>
      <c r="T1290">
        <v>201</v>
      </c>
      <c r="U1290">
        <v>184</v>
      </c>
      <c r="V1290">
        <v>385</v>
      </c>
      <c r="W1290">
        <v>33</v>
      </c>
      <c r="X1290">
        <v>33</v>
      </c>
      <c r="Y1290">
        <v>66</v>
      </c>
      <c r="Z1290">
        <v>201</v>
      </c>
      <c r="AA1290">
        <v>183</v>
      </c>
      <c r="AB1290">
        <v>384</v>
      </c>
      <c r="AC1290">
        <v>28</v>
      </c>
      <c r="AD1290">
        <v>32</v>
      </c>
      <c r="AE1290">
        <v>60</v>
      </c>
      <c r="AF1290">
        <v>29</v>
      </c>
      <c r="AG1290">
        <v>32</v>
      </c>
      <c r="AH1290">
        <v>61</v>
      </c>
      <c r="AI1290">
        <v>33</v>
      </c>
      <c r="AJ1290">
        <v>36</v>
      </c>
      <c r="AK1290">
        <v>69</v>
      </c>
      <c r="AL1290">
        <v>30</v>
      </c>
      <c r="AM1290">
        <v>34</v>
      </c>
      <c r="AN1290">
        <v>64</v>
      </c>
      <c r="AO1290">
        <v>32</v>
      </c>
      <c r="AP1290">
        <v>32</v>
      </c>
      <c r="AQ1290">
        <v>64</v>
      </c>
      <c r="AR1290">
        <v>32</v>
      </c>
      <c r="AS1290">
        <v>34</v>
      </c>
      <c r="AT1290">
        <v>66</v>
      </c>
      <c r="AU1290">
        <v>44</v>
      </c>
      <c r="AV1290">
        <v>24</v>
      </c>
      <c r="AW1290">
        <v>68</v>
      </c>
      <c r="AX1290">
        <v>200</v>
      </c>
      <c r="AY1290">
        <v>192</v>
      </c>
      <c r="AZ1290">
        <v>392</v>
      </c>
      <c r="BA1290">
        <v>2</v>
      </c>
      <c r="BB1290">
        <v>2</v>
      </c>
      <c r="BC1290">
        <v>2</v>
      </c>
      <c r="BD1290">
        <v>2</v>
      </c>
      <c r="BE1290">
        <v>2</v>
      </c>
      <c r="BF1290">
        <v>2</v>
      </c>
      <c r="BG1290">
        <v>0</v>
      </c>
      <c r="BH1290">
        <v>12</v>
      </c>
      <c r="BI1290">
        <v>0</v>
      </c>
      <c r="BJ1290">
        <v>0</v>
      </c>
      <c r="BK1290">
        <v>1</v>
      </c>
      <c r="BL1290">
        <v>0</v>
      </c>
      <c r="BM1290">
        <v>0</v>
      </c>
      <c r="BN1290">
        <v>1</v>
      </c>
      <c r="BO1290">
        <v>0</v>
      </c>
      <c r="BP1290">
        <v>0</v>
      </c>
      <c r="BQ1290">
        <v>1</v>
      </c>
      <c r="BR1290">
        <v>11</v>
      </c>
      <c r="BS1290">
        <v>0</v>
      </c>
      <c r="BT1290">
        <v>0</v>
      </c>
      <c r="BU1290">
        <v>1</v>
      </c>
      <c r="BV1290">
        <v>1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2</v>
      </c>
      <c r="CE1290">
        <v>0</v>
      </c>
      <c r="CF1290">
        <v>18</v>
      </c>
      <c r="CG1290">
        <v>1</v>
      </c>
      <c r="CH1290">
        <v>11</v>
      </c>
      <c r="CI1290">
        <v>2</v>
      </c>
      <c r="CJ1290">
        <v>2</v>
      </c>
      <c r="CK1290">
        <v>2</v>
      </c>
      <c r="CL1290">
        <v>2</v>
      </c>
      <c r="CM1290">
        <v>2</v>
      </c>
      <c r="CN1290">
        <v>2</v>
      </c>
      <c r="CO1290">
        <v>0</v>
      </c>
      <c r="CP1290">
        <v>12</v>
      </c>
      <c r="CQ1290">
        <v>12</v>
      </c>
      <c r="CR1290">
        <v>12</v>
      </c>
      <c r="CS1290">
        <v>1</v>
      </c>
    </row>
    <row r="1291" spans="1:97" x14ac:dyDescent="0.25">
      <c r="A1291" t="s">
        <v>5810</v>
      </c>
      <c r="B1291">
        <v>1</v>
      </c>
      <c r="C1291" t="s">
        <v>5811</v>
      </c>
      <c r="D1291">
        <v>19</v>
      </c>
      <c r="E1291" t="s">
        <v>188</v>
      </c>
      <c r="F1291">
        <v>1</v>
      </c>
      <c r="G1291" t="s">
        <v>188</v>
      </c>
      <c r="H1291" t="s">
        <v>5812</v>
      </c>
      <c r="I1291">
        <v>0</v>
      </c>
      <c r="J1291" t="s">
        <v>188</v>
      </c>
      <c r="K1291" t="s">
        <v>189</v>
      </c>
      <c r="L1291" t="s">
        <v>31</v>
      </c>
      <c r="M1291" t="s">
        <v>37</v>
      </c>
      <c r="N1291" t="s">
        <v>35</v>
      </c>
      <c r="O1291" t="s">
        <v>29</v>
      </c>
      <c r="P1291" t="s">
        <v>4080</v>
      </c>
      <c r="Q1291" t="s">
        <v>2791</v>
      </c>
      <c r="R1291" t="s">
        <v>190</v>
      </c>
      <c r="S1291">
        <v>0</v>
      </c>
      <c r="T1291">
        <v>203</v>
      </c>
      <c r="U1291">
        <v>200</v>
      </c>
      <c r="V1291">
        <v>403</v>
      </c>
      <c r="W1291">
        <v>31</v>
      </c>
      <c r="X1291">
        <v>34</v>
      </c>
      <c r="Y1291">
        <v>65</v>
      </c>
      <c r="Z1291">
        <v>197</v>
      </c>
      <c r="AA1291">
        <v>199</v>
      </c>
      <c r="AB1291">
        <v>396</v>
      </c>
      <c r="AC1291">
        <v>34</v>
      </c>
      <c r="AD1291">
        <v>33</v>
      </c>
      <c r="AE1291">
        <v>67</v>
      </c>
      <c r="AF1291">
        <v>35</v>
      </c>
      <c r="AG1291">
        <v>33</v>
      </c>
      <c r="AH1291">
        <v>68</v>
      </c>
      <c r="AI1291">
        <v>37</v>
      </c>
      <c r="AJ1291">
        <v>32</v>
      </c>
      <c r="AK1291">
        <v>69</v>
      </c>
      <c r="AL1291">
        <v>34</v>
      </c>
      <c r="AM1291">
        <v>34</v>
      </c>
      <c r="AN1291">
        <v>68</v>
      </c>
      <c r="AO1291">
        <v>32</v>
      </c>
      <c r="AP1291">
        <v>39</v>
      </c>
      <c r="AQ1291">
        <v>71</v>
      </c>
      <c r="AR1291">
        <v>36</v>
      </c>
      <c r="AS1291">
        <v>34</v>
      </c>
      <c r="AT1291">
        <v>70</v>
      </c>
      <c r="AU1291">
        <v>36</v>
      </c>
      <c r="AV1291">
        <v>34</v>
      </c>
      <c r="AW1291">
        <v>70</v>
      </c>
      <c r="AX1291">
        <v>210</v>
      </c>
      <c r="AY1291">
        <v>206</v>
      </c>
      <c r="AZ1291">
        <v>416</v>
      </c>
      <c r="BA1291">
        <v>2</v>
      </c>
      <c r="BB1291">
        <v>2</v>
      </c>
      <c r="BC1291">
        <v>2</v>
      </c>
      <c r="BD1291">
        <v>2</v>
      </c>
      <c r="BE1291">
        <v>2</v>
      </c>
      <c r="BF1291">
        <v>2</v>
      </c>
      <c r="BG1291">
        <v>0</v>
      </c>
      <c r="BH1291">
        <v>12</v>
      </c>
      <c r="BI1291">
        <v>0</v>
      </c>
      <c r="BJ1291">
        <v>0</v>
      </c>
      <c r="BK1291">
        <v>0</v>
      </c>
      <c r="BL1291">
        <v>1</v>
      </c>
      <c r="BM1291">
        <v>0</v>
      </c>
      <c r="BN1291">
        <v>1</v>
      </c>
      <c r="BO1291">
        <v>0</v>
      </c>
      <c r="BP1291">
        <v>0</v>
      </c>
      <c r="BQ1291">
        <v>4</v>
      </c>
      <c r="BR1291">
        <v>8</v>
      </c>
      <c r="BS1291">
        <v>0</v>
      </c>
      <c r="BT1291">
        <v>0</v>
      </c>
      <c r="BU1291">
        <v>1</v>
      </c>
      <c r="BV1291">
        <v>1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2</v>
      </c>
      <c r="CE1291">
        <v>0</v>
      </c>
      <c r="CF1291">
        <v>18</v>
      </c>
      <c r="CG1291">
        <v>4</v>
      </c>
      <c r="CH1291">
        <v>8</v>
      </c>
      <c r="CI1291">
        <v>2</v>
      </c>
      <c r="CJ1291">
        <v>2</v>
      </c>
      <c r="CK1291">
        <v>2</v>
      </c>
      <c r="CL1291">
        <v>2</v>
      </c>
      <c r="CM1291">
        <v>2</v>
      </c>
      <c r="CN1291">
        <v>2</v>
      </c>
      <c r="CO1291">
        <v>0</v>
      </c>
      <c r="CP1291">
        <v>12</v>
      </c>
      <c r="CQ1291">
        <v>12</v>
      </c>
      <c r="CR1291">
        <v>12</v>
      </c>
      <c r="CS1291">
        <v>1</v>
      </c>
    </row>
    <row r="1292" spans="1:97" x14ac:dyDescent="0.25">
      <c r="A1292" t="s">
        <v>5813</v>
      </c>
      <c r="B1292">
        <v>1</v>
      </c>
      <c r="C1292" t="s">
        <v>721</v>
      </c>
      <c r="D1292">
        <v>19</v>
      </c>
      <c r="E1292" t="s">
        <v>188</v>
      </c>
      <c r="F1292">
        <v>1</v>
      </c>
      <c r="G1292" t="s">
        <v>188</v>
      </c>
      <c r="H1292" t="s">
        <v>5814</v>
      </c>
      <c r="I1292">
        <v>0</v>
      </c>
      <c r="J1292" t="s">
        <v>188</v>
      </c>
      <c r="K1292" t="s">
        <v>189</v>
      </c>
      <c r="L1292" t="s">
        <v>31</v>
      </c>
      <c r="M1292" t="s">
        <v>37</v>
      </c>
      <c r="N1292" t="s">
        <v>35</v>
      </c>
      <c r="O1292" t="s">
        <v>29</v>
      </c>
      <c r="P1292" t="s">
        <v>4004</v>
      </c>
      <c r="Q1292" t="s">
        <v>2791</v>
      </c>
      <c r="R1292" t="s">
        <v>190</v>
      </c>
      <c r="S1292">
        <v>0</v>
      </c>
      <c r="T1292">
        <v>199</v>
      </c>
      <c r="U1292">
        <v>194</v>
      </c>
      <c r="V1292">
        <v>393</v>
      </c>
      <c r="W1292">
        <v>42</v>
      </c>
      <c r="X1292">
        <v>28</v>
      </c>
      <c r="Y1292">
        <v>70</v>
      </c>
      <c r="Z1292">
        <v>199</v>
      </c>
      <c r="AA1292">
        <v>194</v>
      </c>
      <c r="AB1292">
        <v>393</v>
      </c>
      <c r="AC1292">
        <v>31</v>
      </c>
      <c r="AD1292">
        <v>24</v>
      </c>
      <c r="AE1292">
        <v>55</v>
      </c>
      <c r="AF1292">
        <v>32</v>
      </c>
      <c r="AG1292">
        <v>26</v>
      </c>
      <c r="AH1292">
        <v>58</v>
      </c>
      <c r="AI1292">
        <v>26</v>
      </c>
      <c r="AJ1292">
        <v>34</v>
      </c>
      <c r="AK1292">
        <v>60</v>
      </c>
      <c r="AL1292">
        <v>35</v>
      </c>
      <c r="AM1292">
        <v>33</v>
      </c>
      <c r="AN1292">
        <v>68</v>
      </c>
      <c r="AO1292">
        <v>34</v>
      </c>
      <c r="AP1292">
        <v>31</v>
      </c>
      <c r="AQ1292">
        <v>65</v>
      </c>
      <c r="AR1292">
        <v>31</v>
      </c>
      <c r="AS1292">
        <v>36</v>
      </c>
      <c r="AT1292">
        <v>67</v>
      </c>
      <c r="AU1292">
        <v>33</v>
      </c>
      <c r="AV1292">
        <v>35</v>
      </c>
      <c r="AW1292">
        <v>68</v>
      </c>
      <c r="AX1292">
        <v>191</v>
      </c>
      <c r="AY1292">
        <v>195</v>
      </c>
      <c r="AZ1292">
        <v>386</v>
      </c>
      <c r="BA1292">
        <v>2</v>
      </c>
      <c r="BB1292">
        <v>2</v>
      </c>
      <c r="BC1292">
        <v>2</v>
      </c>
      <c r="BD1292">
        <v>2</v>
      </c>
      <c r="BE1292">
        <v>2</v>
      </c>
      <c r="BF1292">
        <v>2</v>
      </c>
      <c r="BG1292">
        <v>0</v>
      </c>
      <c r="BH1292">
        <v>12</v>
      </c>
      <c r="BI1292">
        <v>0</v>
      </c>
      <c r="BJ1292">
        <v>0</v>
      </c>
      <c r="BK1292">
        <v>1</v>
      </c>
      <c r="BL1292">
        <v>0</v>
      </c>
      <c r="BM1292">
        <v>0</v>
      </c>
      <c r="BN1292">
        <v>1</v>
      </c>
      <c r="BO1292">
        <v>0</v>
      </c>
      <c r="BP1292">
        <v>0</v>
      </c>
      <c r="BQ1292">
        <v>2</v>
      </c>
      <c r="BR1292">
        <v>10</v>
      </c>
      <c r="BS1292">
        <v>0</v>
      </c>
      <c r="BT1292">
        <v>0</v>
      </c>
      <c r="BU1292">
        <v>2</v>
      </c>
      <c r="BV1292">
        <v>1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1</v>
      </c>
      <c r="CD1292">
        <v>1</v>
      </c>
      <c r="CE1292">
        <v>0</v>
      </c>
      <c r="CF1292">
        <v>19</v>
      </c>
      <c r="CG1292">
        <v>2</v>
      </c>
      <c r="CH1292">
        <v>10</v>
      </c>
      <c r="CI1292">
        <v>2</v>
      </c>
      <c r="CJ1292">
        <v>2</v>
      </c>
      <c r="CK1292">
        <v>2</v>
      </c>
      <c r="CL1292">
        <v>2</v>
      </c>
      <c r="CM1292">
        <v>2</v>
      </c>
      <c r="CN1292">
        <v>2</v>
      </c>
      <c r="CO1292">
        <v>0</v>
      </c>
      <c r="CP1292">
        <v>12</v>
      </c>
      <c r="CQ1292">
        <v>12</v>
      </c>
      <c r="CR1292">
        <v>12</v>
      </c>
      <c r="CS1292">
        <v>1</v>
      </c>
    </row>
    <row r="1293" spans="1:97" x14ac:dyDescent="0.25">
      <c r="A1293" t="s">
        <v>5815</v>
      </c>
      <c r="B1293">
        <v>1</v>
      </c>
      <c r="C1293" t="s">
        <v>5816</v>
      </c>
      <c r="D1293">
        <v>19</v>
      </c>
      <c r="E1293" t="s">
        <v>188</v>
      </c>
      <c r="F1293">
        <v>1</v>
      </c>
      <c r="G1293" t="s">
        <v>188</v>
      </c>
      <c r="H1293" t="s">
        <v>869</v>
      </c>
      <c r="I1293">
        <v>0</v>
      </c>
      <c r="J1293" t="s">
        <v>188</v>
      </c>
      <c r="K1293" t="s">
        <v>189</v>
      </c>
      <c r="L1293" t="s">
        <v>31</v>
      </c>
      <c r="M1293" t="s">
        <v>37</v>
      </c>
      <c r="N1293" t="s">
        <v>35</v>
      </c>
      <c r="O1293" t="s">
        <v>29</v>
      </c>
      <c r="P1293" t="s">
        <v>5167</v>
      </c>
      <c r="Q1293" t="s">
        <v>5168</v>
      </c>
      <c r="R1293" t="s">
        <v>190</v>
      </c>
      <c r="S1293">
        <v>0</v>
      </c>
      <c r="T1293">
        <v>99</v>
      </c>
      <c r="U1293">
        <v>75</v>
      </c>
      <c r="V1293">
        <v>174</v>
      </c>
      <c r="W1293">
        <v>18</v>
      </c>
      <c r="X1293">
        <v>15</v>
      </c>
      <c r="Y1293">
        <v>33</v>
      </c>
      <c r="Z1293">
        <v>98</v>
      </c>
      <c r="AA1293">
        <v>74</v>
      </c>
      <c r="AB1293">
        <v>172</v>
      </c>
      <c r="AC1293">
        <v>13</v>
      </c>
      <c r="AD1293">
        <v>13</v>
      </c>
      <c r="AE1293">
        <v>26</v>
      </c>
      <c r="AF1293">
        <v>13</v>
      </c>
      <c r="AG1293">
        <v>13</v>
      </c>
      <c r="AH1293">
        <v>26</v>
      </c>
      <c r="AI1293">
        <v>17</v>
      </c>
      <c r="AJ1293">
        <v>13</v>
      </c>
      <c r="AK1293">
        <v>30</v>
      </c>
      <c r="AL1293">
        <v>19</v>
      </c>
      <c r="AM1293">
        <v>10</v>
      </c>
      <c r="AN1293">
        <v>29</v>
      </c>
      <c r="AO1293">
        <v>21</v>
      </c>
      <c r="AP1293">
        <v>11</v>
      </c>
      <c r="AQ1293">
        <v>32</v>
      </c>
      <c r="AR1293">
        <v>15</v>
      </c>
      <c r="AS1293">
        <v>15</v>
      </c>
      <c r="AT1293">
        <v>30</v>
      </c>
      <c r="AU1293">
        <v>13</v>
      </c>
      <c r="AV1293">
        <v>16</v>
      </c>
      <c r="AW1293">
        <v>29</v>
      </c>
      <c r="AX1293">
        <v>98</v>
      </c>
      <c r="AY1293">
        <v>78</v>
      </c>
      <c r="AZ1293">
        <v>176</v>
      </c>
      <c r="BA1293">
        <v>1</v>
      </c>
      <c r="BB1293">
        <v>1</v>
      </c>
      <c r="BC1293">
        <v>1</v>
      </c>
      <c r="BD1293">
        <v>1</v>
      </c>
      <c r="BE1293">
        <v>1</v>
      </c>
      <c r="BF1293">
        <v>1</v>
      </c>
      <c r="BG1293">
        <v>0</v>
      </c>
      <c r="BH1293">
        <v>6</v>
      </c>
      <c r="BI1293">
        <v>0</v>
      </c>
      <c r="BJ1293">
        <v>0</v>
      </c>
      <c r="BK1293">
        <v>0</v>
      </c>
      <c r="BL1293">
        <v>1</v>
      </c>
      <c r="BM1293">
        <v>0</v>
      </c>
      <c r="BN1293">
        <v>0</v>
      </c>
      <c r="BO1293">
        <v>0</v>
      </c>
      <c r="BP1293">
        <v>0</v>
      </c>
      <c r="BQ1293">
        <v>3</v>
      </c>
      <c r="BR1293">
        <v>3</v>
      </c>
      <c r="BS1293">
        <v>0</v>
      </c>
      <c r="BT1293">
        <v>0</v>
      </c>
      <c r="BU1293">
        <v>1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2</v>
      </c>
      <c r="CD1293">
        <v>0</v>
      </c>
      <c r="CE1293">
        <v>0</v>
      </c>
      <c r="CF1293">
        <v>10</v>
      </c>
      <c r="CG1293">
        <v>3</v>
      </c>
      <c r="CH1293">
        <v>3</v>
      </c>
      <c r="CI1293">
        <v>1</v>
      </c>
      <c r="CJ1293">
        <v>1</v>
      </c>
      <c r="CK1293">
        <v>1</v>
      </c>
      <c r="CL1293">
        <v>1</v>
      </c>
      <c r="CM1293">
        <v>1</v>
      </c>
      <c r="CN1293">
        <v>1</v>
      </c>
      <c r="CO1293">
        <v>0</v>
      </c>
      <c r="CP1293">
        <v>6</v>
      </c>
      <c r="CQ1293">
        <v>6</v>
      </c>
      <c r="CR1293">
        <v>6</v>
      </c>
      <c r="CS1293">
        <v>1</v>
      </c>
    </row>
    <row r="1294" spans="1:97" x14ac:dyDescent="0.25">
      <c r="A1294" t="s">
        <v>5817</v>
      </c>
      <c r="B1294">
        <v>1</v>
      </c>
      <c r="C1294" t="s">
        <v>5818</v>
      </c>
      <c r="D1294">
        <v>19</v>
      </c>
      <c r="E1294" t="s">
        <v>188</v>
      </c>
      <c r="F1294">
        <v>1</v>
      </c>
      <c r="G1294" t="s">
        <v>188</v>
      </c>
      <c r="H1294" t="s">
        <v>5819</v>
      </c>
      <c r="I1294">
        <v>0</v>
      </c>
      <c r="J1294" t="s">
        <v>188</v>
      </c>
      <c r="K1294" t="s">
        <v>189</v>
      </c>
      <c r="L1294" t="s">
        <v>31</v>
      </c>
      <c r="M1294" t="s">
        <v>37</v>
      </c>
      <c r="N1294" t="s">
        <v>35</v>
      </c>
      <c r="O1294" t="s">
        <v>29</v>
      </c>
      <c r="P1294" t="s">
        <v>4004</v>
      </c>
      <c r="Q1294" t="s">
        <v>2791</v>
      </c>
      <c r="R1294" t="s">
        <v>190</v>
      </c>
      <c r="S1294">
        <v>0</v>
      </c>
      <c r="T1294">
        <v>174</v>
      </c>
      <c r="U1294">
        <v>179</v>
      </c>
      <c r="V1294">
        <v>353</v>
      </c>
      <c r="W1294">
        <v>29</v>
      </c>
      <c r="X1294">
        <v>32</v>
      </c>
      <c r="Y1294">
        <v>61</v>
      </c>
      <c r="Z1294">
        <v>174</v>
      </c>
      <c r="AA1294">
        <v>179</v>
      </c>
      <c r="AB1294">
        <v>353</v>
      </c>
      <c r="AC1294">
        <v>30</v>
      </c>
      <c r="AD1294">
        <v>26</v>
      </c>
      <c r="AE1294">
        <v>56</v>
      </c>
      <c r="AF1294">
        <v>30</v>
      </c>
      <c r="AG1294">
        <v>26</v>
      </c>
      <c r="AH1294">
        <v>56</v>
      </c>
      <c r="AI1294">
        <v>27</v>
      </c>
      <c r="AJ1294">
        <v>29</v>
      </c>
      <c r="AK1294">
        <v>56</v>
      </c>
      <c r="AL1294">
        <v>34</v>
      </c>
      <c r="AM1294">
        <v>27</v>
      </c>
      <c r="AN1294">
        <v>61</v>
      </c>
      <c r="AO1294">
        <v>23</v>
      </c>
      <c r="AP1294">
        <v>32</v>
      </c>
      <c r="AQ1294">
        <v>55</v>
      </c>
      <c r="AR1294">
        <v>34</v>
      </c>
      <c r="AS1294">
        <v>28</v>
      </c>
      <c r="AT1294">
        <v>62</v>
      </c>
      <c r="AU1294">
        <v>23</v>
      </c>
      <c r="AV1294">
        <v>30</v>
      </c>
      <c r="AW1294">
        <v>53</v>
      </c>
      <c r="AX1294">
        <v>171</v>
      </c>
      <c r="AY1294">
        <v>172</v>
      </c>
      <c r="AZ1294">
        <v>343</v>
      </c>
      <c r="BA1294">
        <v>2</v>
      </c>
      <c r="BB1294">
        <v>2</v>
      </c>
      <c r="BC1294">
        <v>2</v>
      </c>
      <c r="BD1294">
        <v>2</v>
      </c>
      <c r="BE1294">
        <v>2</v>
      </c>
      <c r="BF1294">
        <v>2</v>
      </c>
      <c r="BG1294">
        <v>0</v>
      </c>
      <c r="BH1294">
        <v>12</v>
      </c>
      <c r="BI1294">
        <v>0</v>
      </c>
      <c r="BJ1294">
        <v>0</v>
      </c>
      <c r="BK1294">
        <v>1</v>
      </c>
      <c r="BL1294">
        <v>0</v>
      </c>
      <c r="BM1294">
        <v>1</v>
      </c>
      <c r="BN1294">
        <v>0</v>
      </c>
      <c r="BO1294">
        <v>0</v>
      </c>
      <c r="BP1294">
        <v>0</v>
      </c>
      <c r="BQ1294">
        <v>2</v>
      </c>
      <c r="BR1294">
        <v>10</v>
      </c>
      <c r="BS1294">
        <v>0</v>
      </c>
      <c r="BT1294">
        <v>0</v>
      </c>
      <c r="BU1294">
        <v>1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2</v>
      </c>
      <c r="CD1294">
        <v>0</v>
      </c>
      <c r="CE1294">
        <v>0</v>
      </c>
      <c r="CF1294">
        <v>17</v>
      </c>
      <c r="CG1294">
        <v>2</v>
      </c>
      <c r="CH1294">
        <v>10</v>
      </c>
      <c r="CI1294">
        <v>2</v>
      </c>
      <c r="CJ1294">
        <v>2</v>
      </c>
      <c r="CK1294">
        <v>2</v>
      </c>
      <c r="CL1294">
        <v>2</v>
      </c>
      <c r="CM1294">
        <v>2</v>
      </c>
      <c r="CN1294">
        <v>2</v>
      </c>
      <c r="CO1294">
        <v>0</v>
      </c>
      <c r="CP1294">
        <v>12</v>
      </c>
      <c r="CQ1294">
        <v>12</v>
      </c>
      <c r="CR1294">
        <v>12</v>
      </c>
      <c r="CS1294">
        <v>1</v>
      </c>
    </row>
    <row r="1295" spans="1:97" x14ac:dyDescent="0.25">
      <c r="A1295" t="s">
        <v>5820</v>
      </c>
      <c r="B1295">
        <v>2</v>
      </c>
      <c r="C1295" t="s">
        <v>1744</v>
      </c>
      <c r="D1295">
        <v>19</v>
      </c>
      <c r="E1295" t="s">
        <v>188</v>
      </c>
      <c r="F1295">
        <v>1</v>
      </c>
      <c r="G1295" t="s">
        <v>188</v>
      </c>
      <c r="H1295" t="s">
        <v>5773</v>
      </c>
      <c r="I1295">
        <v>0</v>
      </c>
      <c r="J1295" t="s">
        <v>188</v>
      </c>
      <c r="K1295" t="s">
        <v>189</v>
      </c>
      <c r="L1295" t="s">
        <v>31</v>
      </c>
      <c r="M1295" t="s">
        <v>37</v>
      </c>
      <c r="N1295" t="s">
        <v>35</v>
      </c>
      <c r="O1295" t="s">
        <v>29</v>
      </c>
      <c r="P1295" t="s">
        <v>5019</v>
      </c>
      <c r="Q1295" t="s">
        <v>2888</v>
      </c>
      <c r="R1295" t="s">
        <v>190</v>
      </c>
      <c r="S1295">
        <v>0</v>
      </c>
      <c r="T1295">
        <v>181</v>
      </c>
      <c r="U1295">
        <v>145</v>
      </c>
      <c r="V1295">
        <v>326</v>
      </c>
      <c r="W1295">
        <v>34</v>
      </c>
      <c r="X1295">
        <v>21</v>
      </c>
      <c r="Y1295">
        <v>55</v>
      </c>
      <c r="Z1295">
        <v>177</v>
      </c>
      <c r="AA1295">
        <v>140</v>
      </c>
      <c r="AB1295">
        <v>317</v>
      </c>
      <c r="AC1295">
        <v>21</v>
      </c>
      <c r="AD1295">
        <v>11</v>
      </c>
      <c r="AE1295">
        <v>32</v>
      </c>
      <c r="AF1295">
        <v>21</v>
      </c>
      <c r="AG1295">
        <v>13</v>
      </c>
      <c r="AH1295">
        <v>34</v>
      </c>
      <c r="AI1295">
        <v>29</v>
      </c>
      <c r="AJ1295">
        <v>23</v>
      </c>
      <c r="AK1295">
        <v>52</v>
      </c>
      <c r="AL1295">
        <v>28</v>
      </c>
      <c r="AM1295">
        <v>28</v>
      </c>
      <c r="AN1295">
        <v>56</v>
      </c>
      <c r="AO1295">
        <v>30</v>
      </c>
      <c r="AP1295">
        <v>27</v>
      </c>
      <c r="AQ1295">
        <v>57</v>
      </c>
      <c r="AR1295">
        <v>36</v>
      </c>
      <c r="AS1295">
        <v>24</v>
      </c>
      <c r="AT1295">
        <v>60</v>
      </c>
      <c r="AU1295">
        <v>32</v>
      </c>
      <c r="AV1295">
        <v>26</v>
      </c>
      <c r="AW1295">
        <v>58</v>
      </c>
      <c r="AX1295">
        <v>176</v>
      </c>
      <c r="AY1295">
        <v>141</v>
      </c>
      <c r="AZ1295">
        <v>317</v>
      </c>
      <c r="BA1295">
        <v>2</v>
      </c>
      <c r="BB1295">
        <v>2</v>
      </c>
      <c r="BC1295">
        <v>2</v>
      </c>
      <c r="BD1295">
        <v>2</v>
      </c>
      <c r="BE1295">
        <v>2</v>
      </c>
      <c r="BF1295">
        <v>2</v>
      </c>
      <c r="BG1295">
        <v>0</v>
      </c>
      <c r="BH1295">
        <v>12</v>
      </c>
      <c r="BI1295">
        <v>0</v>
      </c>
      <c r="BJ1295">
        <v>0</v>
      </c>
      <c r="BK1295">
        <v>0</v>
      </c>
      <c r="BL1295">
        <v>1</v>
      </c>
      <c r="BM1295">
        <v>0</v>
      </c>
      <c r="BN1295">
        <v>0</v>
      </c>
      <c r="BO1295">
        <v>0</v>
      </c>
      <c r="BP1295">
        <v>1</v>
      </c>
      <c r="BQ1295">
        <v>8</v>
      </c>
      <c r="BR1295">
        <v>4</v>
      </c>
      <c r="BS1295">
        <v>0</v>
      </c>
      <c r="BT1295">
        <v>0</v>
      </c>
      <c r="BU1295">
        <v>2</v>
      </c>
      <c r="BV1295">
        <v>1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1</v>
      </c>
      <c r="CD1295">
        <v>1</v>
      </c>
      <c r="CE1295">
        <v>0</v>
      </c>
      <c r="CF1295">
        <v>19</v>
      </c>
      <c r="CG1295">
        <v>8</v>
      </c>
      <c r="CH1295">
        <v>4</v>
      </c>
      <c r="CI1295">
        <v>2</v>
      </c>
      <c r="CJ1295">
        <v>2</v>
      </c>
      <c r="CK1295">
        <v>2</v>
      </c>
      <c r="CL1295">
        <v>2</v>
      </c>
      <c r="CM1295">
        <v>2</v>
      </c>
      <c r="CN1295">
        <v>2</v>
      </c>
      <c r="CO1295">
        <v>0</v>
      </c>
      <c r="CP1295">
        <v>12</v>
      </c>
      <c r="CQ1295">
        <v>12</v>
      </c>
      <c r="CR1295">
        <v>12</v>
      </c>
      <c r="CS1295">
        <v>1</v>
      </c>
    </row>
    <row r="1296" spans="1:97" x14ac:dyDescent="0.25">
      <c r="A1296" t="s">
        <v>5821</v>
      </c>
      <c r="B1296">
        <v>1</v>
      </c>
      <c r="C1296" t="s">
        <v>5822</v>
      </c>
      <c r="D1296">
        <v>37</v>
      </c>
      <c r="E1296" t="s">
        <v>216</v>
      </c>
      <c r="F1296">
        <v>1</v>
      </c>
      <c r="G1296" t="s">
        <v>380</v>
      </c>
      <c r="H1296" t="s">
        <v>5823</v>
      </c>
      <c r="I1296">
        <v>0</v>
      </c>
      <c r="J1296" t="s">
        <v>217</v>
      </c>
      <c r="K1296" t="s">
        <v>189</v>
      </c>
      <c r="L1296" t="s">
        <v>31</v>
      </c>
      <c r="M1296" t="s">
        <v>37</v>
      </c>
      <c r="N1296" t="s">
        <v>35</v>
      </c>
      <c r="O1296" t="s">
        <v>29</v>
      </c>
      <c r="P1296" t="s">
        <v>5296</v>
      </c>
      <c r="Q1296" t="s">
        <v>4033</v>
      </c>
      <c r="R1296" t="s">
        <v>218</v>
      </c>
      <c r="S1296">
        <v>0</v>
      </c>
      <c r="T1296">
        <v>188</v>
      </c>
      <c r="U1296">
        <v>158</v>
      </c>
      <c r="V1296">
        <v>346</v>
      </c>
      <c r="W1296">
        <v>26</v>
      </c>
      <c r="X1296">
        <v>31</v>
      </c>
      <c r="Y1296">
        <v>57</v>
      </c>
      <c r="Z1296">
        <v>187</v>
      </c>
      <c r="AA1296">
        <v>158</v>
      </c>
      <c r="AB1296">
        <v>345</v>
      </c>
      <c r="AC1296">
        <v>29</v>
      </c>
      <c r="AD1296">
        <v>31</v>
      </c>
      <c r="AE1296">
        <v>60</v>
      </c>
      <c r="AF1296">
        <v>29</v>
      </c>
      <c r="AG1296">
        <v>31</v>
      </c>
      <c r="AH1296">
        <v>60</v>
      </c>
      <c r="AI1296">
        <v>32</v>
      </c>
      <c r="AJ1296">
        <v>23</v>
      </c>
      <c r="AK1296">
        <v>55</v>
      </c>
      <c r="AL1296">
        <v>34</v>
      </c>
      <c r="AM1296">
        <v>25</v>
      </c>
      <c r="AN1296">
        <v>59</v>
      </c>
      <c r="AO1296">
        <v>29</v>
      </c>
      <c r="AP1296">
        <v>26</v>
      </c>
      <c r="AQ1296">
        <v>55</v>
      </c>
      <c r="AR1296">
        <v>23</v>
      </c>
      <c r="AS1296">
        <v>33</v>
      </c>
      <c r="AT1296">
        <v>56</v>
      </c>
      <c r="AU1296">
        <v>37</v>
      </c>
      <c r="AV1296">
        <v>23</v>
      </c>
      <c r="AW1296">
        <v>60</v>
      </c>
      <c r="AX1296">
        <v>184</v>
      </c>
      <c r="AY1296">
        <v>161</v>
      </c>
      <c r="AZ1296">
        <v>345</v>
      </c>
      <c r="BA1296">
        <v>2</v>
      </c>
      <c r="BB1296">
        <v>2</v>
      </c>
      <c r="BC1296">
        <v>2</v>
      </c>
      <c r="BD1296">
        <v>2</v>
      </c>
      <c r="BE1296">
        <v>2</v>
      </c>
      <c r="BF1296">
        <v>2</v>
      </c>
      <c r="BG1296">
        <v>0</v>
      </c>
      <c r="BH1296">
        <v>12</v>
      </c>
      <c r="BI1296">
        <v>0</v>
      </c>
      <c r="BJ1296">
        <v>0</v>
      </c>
      <c r="BK1296">
        <v>0</v>
      </c>
      <c r="BL1296">
        <v>1</v>
      </c>
      <c r="BM1296">
        <v>0</v>
      </c>
      <c r="BN1296">
        <v>0</v>
      </c>
      <c r="BO1296">
        <v>0</v>
      </c>
      <c r="BP1296">
        <v>0</v>
      </c>
      <c r="BQ1296">
        <v>1</v>
      </c>
      <c r="BR1296">
        <v>11</v>
      </c>
      <c r="BS1296">
        <v>0</v>
      </c>
      <c r="BT1296">
        <v>0</v>
      </c>
      <c r="BU1296">
        <v>1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1</v>
      </c>
      <c r="CD1296">
        <v>0</v>
      </c>
      <c r="CE1296">
        <v>0</v>
      </c>
      <c r="CF1296">
        <v>15</v>
      </c>
      <c r="CG1296">
        <v>1</v>
      </c>
      <c r="CH1296">
        <v>11</v>
      </c>
      <c r="CI1296">
        <v>2</v>
      </c>
      <c r="CJ1296">
        <v>2</v>
      </c>
      <c r="CK1296">
        <v>2</v>
      </c>
      <c r="CL1296">
        <v>2</v>
      </c>
      <c r="CM1296">
        <v>2</v>
      </c>
      <c r="CN1296">
        <v>2</v>
      </c>
      <c r="CO1296">
        <v>0</v>
      </c>
      <c r="CP1296">
        <v>12</v>
      </c>
      <c r="CQ1296">
        <v>12</v>
      </c>
      <c r="CR1296">
        <v>12</v>
      </c>
      <c r="CS1296">
        <v>1</v>
      </c>
    </row>
    <row r="1297" spans="1:97" x14ac:dyDescent="0.25">
      <c r="A1297" t="s">
        <v>5824</v>
      </c>
      <c r="B1297">
        <v>1</v>
      </c>
      <c r="C1297" t="s">
        <v>851</v>
      </c>
      <c r="D1297">
        <v>19</v>
      </c>
      <c r="E1297" t="s">
        <v>188</v>
      </c>
      <c r="F1297">
        <v>1</v>
      </c>
      <c r="G1297" t="s">
        <v>188</v>
      </c>
      <c r="H1297" t="s">
        <v>1019</v>
      </c>
      <c r="I1297">
        <v>0</v>
      </c>
      <c r="J1297" t="s">
        <v>188</v>
      </c>
      <c r="K1297" t="s">
        <v>189</v>
      </c>
      <c r="L1297" t="s">
        <v>31</v>
      </c>
      <c r="M1297" t="s">
        <v>37</v>
      </c>
      <c r="N1297" t="s">
        <v>35</v>
      </c>
      <c r="O1297" t="s">
        <v>29</v>
      </c>
      <c r="P1297" t="s">
        <v>5115</v>
      </c>
      <c r="Q1297" t="s">
        <v>2879</v>
      </c>
      <c r="R1297" t="s">
        <v>190</v>
      </c>
      <c r="S1297">
        <v>0</v>
      </c>
      <c r="T1297">
        <v>85</v>
      </c>
      <c r="U1297">
        <v>83</v>
      </c>
      <c r="V1297">
        <v>168</v>
      </c>
      <c r="W1297">
        <v>13</v>
      </c>
      <c r="X1297">
        <v>15</v>
      </c>
      <c r="Y1297">
        <v>28</v>
      </c>
      <c r="Z1297">
        <v>84</v>
      </c>
      <c r="AA1297">
        <v>83</v>
      </c>
      <c r="AB1297">
        <v>167</v>
      </c>
      <c r="AC1297">
        <v>12</v>
      </c>
      <c r="AD1297">
        <v>18</v>
      </c>
      <c r="AE1297">
        <v>30</v>
      </c>
      <c r="AF1297">
        <v>12</v>
      </c>
      <c r="AG1297">
        <v>18</v>
      </c>
      <c r="AH1297">
        <v>30</v>
      </c>
      <c r="AI1297">
        <v>15</v>
      </c>
      <c r="AJ1297">
        <v>9</v>
      </c>
      <c r="AK1297">
        <v>24</v>
      </c>
      <c r="AL1297">
        <v>15</v>
      </c>
      <c r="AM1297">
        <v>14</v>
      </c>
      <c r="AN1297">
        <v>29</v>
      </c>
      <c r="AO1297">
        <v>17</v>
      </c>
      <c r="AP1297">
        <v>12</v>
      </c>
      <c r="AQ1297">
        <v>29</v>
      </c>
      <c r="AR1297">
        <v>13</v>
      </c>
      <c r="AS1297">
        <v>16</v>
      </c>
      <c r="AT1297">
        <v>29</v>
      </c>
      <c r="AU1297">
        <v>14</v>
      </c>
      <c r="AV1297">
        <v>18</v>
      </c>
      <c r="AW1297">
        <v>32</v>
      </c>
      <c r="AX1297">
        <v>86</v>
      </c>
      <c r="AY1297">
        <v>87</v>
      </c>
      <c r="AZ1297">
        <v>173</v>
      </c>
      <c r="BA1297">
        <v>1</v>
      </c>
      <c r="BB1297">
        <v>1</v>
      </c>
      <c r="BC1297">
        <v>1</v>
      </c>
      <c r="BD1297">
        <v>1</v>
      </c>
      <c r="BE1297">
        <v>1</v>
      </c>
      <c r="BF1297">
        <v>1</v>
      </c>
      <c r="BG1297">
        <v>0</v>
      </c>
      <c r="BH1297">
        <v>6</v>
      </c>
      <c r="BI1297">
        <v>0</v>
      </c>
      <c r="BJ1297">
        <v>0</v>
      </c>
      <c r="BK1297">
        <v>1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1</v>
      </c>
      <c r="BR1297">
        <v>5</v>
      </c>
      <c r="BS1297">
        <v>0</v>
      </c>
      <c r="BT1297">
        <v>0</v>
      </c>
      <c r="BU1297">
        <v>1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1</v>
      </c>
      <c r="CD1297">
        <v>0</v>
      </c>
      <c r="CE1297">
        <v>0</v>
      </c>
      <c r="CF1297">
        <v>9</v>
      </c>
      <c r="CG1297">
        <v>1</v>
      </c>
      <c r="CH1297">
        <v>5</v>
      </c>
      <c r="CI1297">
        <v>1</v>
      </c>
      <c r="CJ1297">
        <v>1</v>
      </c>
      <c r="CK1297">
        <v>1</v>
      </c>
      <c r="CL1297">
        <v>1</v>
      </c>
      <c r="CM1297">
        <v>1</v>
      </c>
      <c r="CN1297">
        <v>1</v>
      </c>
      <c r="CO1297">
        <v>0</v>
      </c>
      <c r="CP1297">
        <v>6</v>
      </c>
      <c r="CQ1297">
        <v>6</v>
      </c>
      <c r="CR1297">
        <v>6</v>
      </c>
      <c r="CS1297">
        <v>1</v>
      </c>
    </row>
    <row r="1298" spans="1:97" x14ac:dyDescent="0.25">
      <c r="A1298" t="s">
        <v>5825</v>
      </c>
      <c r="B1298">
        <v>1</v>
      </c>
      <c r="C1298" t="s">
        <v>5826</v>
      </c>
      <c r="D1298">
        <v>19</v>
      </c>
      <c r="E1298" t="s">
        <v>188</v>
      </c>
      <c r="F1298">
        <v>1</v>
      </c>
      <c r="G1298" t="s">
        <v>188</v>
      </c>
      <c r="H1298" t="s">
        <v>5827</v>
      </c>
      <c r="I1298">
        <v>0</v>
      </c>
      <c r="J1298" t="s">
        <v>188</v>
      </c>
      <c r="K1298" t="s">
        <v>189</v>
      </c>
      <c r="L1298" t="s">
        <v>31</v>
      </c>
      <c r="M1298" t="s">
        <v>37</v>
      </c>
      <c r="N1298" t="s">
        <v>35</v>
      </c>
      <c r="O1298" t="s">
        <v>29</v>
      </c>
      <c r="P1298" t="s">
        <v>5483</v>
      </c>
      <c r="Q1298" t="s">
        <v>5168</v>
      </c>
      <c r="R1298" t="s">
        <v>190</v>
      </c>
      <c r="S1298">
        <v>0</v>
      </c>
      <c r="T1298">
        <v>132</v>
      </c>
      <c r="U1298">
        <v>109</v>
      </c>
      <c r="V1298">
        <v>241</v>
      </c>
      <c r="W1298">
        <v>14</v>
      </c>
      <c r="X1298">
        <v>15</v>
      </c>
      <c r="Y1298">
        <v>29</v>
      </c>
      <c r="Z1298">
        <v>131</v>
      </c>
      <c r="AA1298">
        <v>109</v>
      </c>
      <c r="AB1298">
        <v>240</v>
      </c>
      <c r="AC1298">
        <v>13</v>
      </c>
      <c r="AD1298">
        <v>15</v>
      </c>
      <c r="AE1298">
        <v>28</v>
      </c>
      <c r="AF1298">
        <v>13</v>
      </c>
      <c r="AG1298">
        <v>15</v>
      </c>
      <c r="AH1298">
        <v>28</v>
      </c>
      <c r="AI1298">
        <v>21</v>
      </c>
      <c r="AJ1298">
        <v>12</v>
      </c>
      <c r="AK1298">
        <v>33</v>
      </c>
      <c r="AL1298">
        <v>35</v>
      </c>
      <c r="AM1298">
        <v>25</v>
      </c>
      <c r="AN1298">
        <v>60</v>
      </c>
      <c r="AO1298">
        <v>31</v>
      </c>
      <c r="AP1298">
        <v>32</v>
      </c>
      <c r="AQ1298">
        <v>63</v>
      </c>
      <c r="AR1298">
        <v>21</v>
      </c>
      <c r="AS1298">
        <v>10</v>
      </c>
      <c r="AT1298">
        <v>31</v>
      </c>
      <c r="AU1298">
        <v>12</v>
      </c>
      <c r="AV1298">
        <v>19</v>
      </c>
      <c r="AW1298">
        <v>31</v>
      </c>
      <c r="AX1298">
        <v>133</v>
      </c>
      <c r="AY1298">
        <v>113</v>
      </c>
      <c r="AZ1298">
        <v>246</v>
      </c>
      <c r="BA1298">
        <v>1</v>
      </c>
      <c r="BB1298">
        <v>1</v>
      </c>
      <c r="BC1298">
        <v>2</v>
      </c>
      <c r="BD1298">
        <v>2</v>
      </c>
      <c r="BE1298">
        <v>1</v>
      </c>
      <c r="BF1298">
        <v>1</v>
      </c>
      <c r="BG1298">
        <v>0</v>
      </c>
      <c r="BH1298">
        <v>8</v>
      </c>
      <c r="BI1298">
        <v>0</v>
      </c>
      <c r="BJ1298">
        <v>0</v>
      </c>
      <c r="BK1298">
        <v>0</v>
      </c>
      <c r="BL1298">
        <v>1</v>
      </c>
      <c r="BM1298">
        <v>0</v>
      </c>
      <c r="BN1298">
        <v>0</v>
      </c>
      <c r="BO1298">
        <v>0</v>
      </c>
      <c r="BP1298">
        <v>0</v>
      </c>
      <c r="BQ1298">
        <v>3</v>
      </c>
      <c r="BR1298">
        <v>5</v>
      </c>
      <c r="BS1298">
        <v>0</v>
      </c>
      <c r="BT1298">
        <v>0</v>
      </c>
      <c r="BU1298">
        <v>2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1</v>
      </c>
      <c r="CD1298">
        <v>0</v>
      </c>
      <c r="CE1298">
        <v>0</v>
      </c>
      <c r="CF1298">
        <v>12</v>
      </c>
      <c r="CG1298">
        <v>3</v>
      </c>
      <c r="CH1298">
        <v>5</v>
      </c>
      <c r="CI1298">
        <v>1</v>
      </c>
      <c r="CJ1298">
        <v>1</v>
      </c>
      <c r="CK1298">
        <v>2</v>
      </c>
      <c r="CL1298">
        <v>2</v>
      </c>
      <c r="CM1298">
        <v>1</v>
      </c>
      <c r="CN1298">
        <v>1</v>
      </c>
      <c r="CO1298">
        <v>0</v>
      </c>
      <c r="CP1298">
        <v>8</v>
      </c>
      <c r="CQ1298">
        <v>8</v>
      </c>
      <c r="CR1298">
        <v>8</v>
      </c>
      <c r="CS1298">
        <v>1</v>
      </c>
    </row>
    <row r="1299" spans="1:97" x14ac:dyDescent="0.25">
      <c r="A1299" t="s">
        <v>5828</v>
      </c>
      <c r="B1299">
        <v>1</v>
      </c>
      <c r="C1299" t="s">
        <v>369</v>
      </c>
      <c r="D1299">
        <v>37</v>
      </c>
      <c r="E1299" t="s">
        <v>216</v>
      </c>
      <c r="F1299">
        <v>1</v>
      </c>
      <c r="G1299" t="s">
        <v>380</v>
      </c>
      <c r="H1299" t="s">
        <v>852</v>
      </c>
      <c r="I1299">
        <v>0</v>
      </c>
      <c r="J1299" t="s">
        <v>217</v>
      </c>
      <c r="K1299" t="s">
        <v>189</v>
      </c>
      <c r="L1299" t="s">
        <v>31</v>
      </c>
      <c r="M1299" t="s">
        <v>37</v>
      </c>
      <c r="N1299" t="s">
        <v>35</v>
      </c>
      <c r="O1299" t="s">
        <v>29</v>
      </c>
      <c r="P1299" t="s">
        <v>5315</v>
      </c>
      <c r="Q1299" t="s">
        <v>5195</v>
      </c>
      <c r="R1299" t="s">
        <v>218</v>
      </c>
      <c r="S1299">
        <v>0</v>
      </c>
      <c r="T1299">
        <v>230</v>
      </c>
      <c r="U1299">
        <v>237</v>
      </c>
      <c r="V1299">
        <v>467</v>
      </c>
      <c r="W1299">
        <v>34</v>
      </c>
      <c r="X1299">
        <v>33</v>
      </c>
      <c r="Y1299">
        <v>67</v>
      </c>
      <c r="Z1299">
        <v>230</v>
      </c>
      <c r="AA1299">
        <v>237</v>
      </c>
      <c r="AB1299">
        <v>467</v>
      </c>
      <c r="AC1299">
        <v>35</v>
      </c>
      <c r="AD1299">
        <v>28</v>
      </c>
      <c r="AE1299">
        <v>63</v>
      </c>
      <c r="AF1299">
        <v>35</v>
      </c>
      <c r="AG1299">
        <v>28</v>
      </c>
      <c r="AH1299">
        <v>63</v>
      </c>
      <c r="AI1299">
        <v>48</v>
      </c>
      <c r="AJ1299">
        <v>40</v>
      </c>
      <c r="AK1299">
        <v>88</v>
      </c>
      <c r="AL1299">
        <v>36</v>
      </c>
      <c r="AM1299">
        <v>33</v>
      </c>
      <c r="AN1299">
        <v>69</v>
      </c>
      <c r="AO1299">
        <v>28</v>
      </c>
      <c r="AP1299">
        <v>37</v>
      </c>
      <c r="AQ1299">
        <v>65</v>
      </c>
      <c r="AR1299">
        <v>30</v>
      </c>
      <c r="AS1299">
        <v>36</v>
      </c>
      <c r="AT1299">
        <v>66</v>
      </c>
      <c r="AU1299">
        <v>51</v>
      </c>
      <c r="AV1299">
        <v>53</v>
      </c>
      <c r="AW1299">
        <v>104</v>
      </c>
      <c r="AX1299">
        <v>228</v>
      </c>
      <c r="AY1299">
        <v>227</v>
      </c>
      <c r="AZ1299">
        <v>455</v>
      </c>
      <c r="BA1299">
        <v>2</v>
      </c>
      <c r="BB1299">
        <v>3</v>
      </c>
      <c r="BC1299">
        <v>2</v>
      </c>
      <c r="BD1299">
        <v>2</v>
      </c>
      <c r="BE1299">
        <v>2</v>
      </c>
      <c r="BF1299">
        <v>3</v>
      </c>
      <c r="BG1299">
        <v>0</v>
      </c>
      <c r="BH1299">
        <v>14</v>
      </c>
      <c r="BI1299">
        <v>0</v>
      </c>
      <c r="BJ1299">
        <v>0</v>
      </c>
      <c r="BK1299">
        <v>0</v>
      </c>
      <c r="BL1299">
        <v>1</v>
      </c>
      <c r="BM1299">
        <v>0</v>
      </c>
      <c r="BN1299">
        <v>1</v>
      </c>
      <c r="BO1299">
        <v>0</v>
      </c>
      <c r="BP1299">
        <v>0</v>
      </c>
      <c r="BQ1299">
        <v>5</v>
      </c>
      <c r="BR1299">
        <v>9</v>
      </c>
      <c r="BS1299">
        <v>0</v>
      </c>
      <c r="BT1299">
        <v>0</v>
      </c>
      <c r="BU1299">
        <v>1</v>
      </c>
      <c r="BV1299">
        <v>1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2</v>
      </c>
      <c r="CE1299">
        <v>0</v>
      </c>
      <c r="CF1299">
        <v>20</v>
      </c>
      <c r="CG1299">
        <v>5</v>
      </c>
      <c r="CH1299">
        <v>9</v>
      </c>
      <c r="CI1299">
        <v>2</v>
      </c>
      <c r="CJ1299">
        <v>3</v>
      </c>
      <c r="CK1299">
        <v>2</v>
      </c>
      <c r="CL1299">
        <v>2</v>
      </c>
      <c r="CM1299">
        <v>2</v>
      </c>
      <c r="CN1299">
        <v>3</v>
      </c>
      <c r="CO1299">
        <v>0</v>
      </c>
      <c r="CP1299">
        <v>14</v>
      </c>
      <c r="CQ1299">
        <v>14</v>
      </c>
      <c r="CR1299">
        <v>14</v>
      </c>
      <c r="CS1299">
        <v>1</v>
      </c>
    </row>
    <row r="1300" spans="1:97" x14ac:dyDescent="0.25">
      <c r="A1300" t="s">
        <v>5829</v>
      </c>
      <c r="B1300">
        <v>1</v>
      </c>
      <c r="C1300" t="s">
        <v>851</v>
      </c>
      <c r="D1300">
        <v>37</v>
      </c>
      <c r="E1300" t="s">
        <v>216</v>
      </c>
      <c r="F1300">
        <v>1</v>
      </c>
      <c r="G1300" t="s">
        <v>380</v>
      </c>
      <c r="H1300" t="s">
        <v>5830</v>
      </c>
      <c r="I1300">
        <v>0</v>
      </c>
      <c r="J1300" t="s">
        <v>217</v>
      </c>
      <c r="K1300" t="s">
        <v>189</v>
      </c>
      <c r="L1300" t="s">
        <v>31</v>
      </c>
      <c r="M1300" t="s">
        <v>37</v>
      </c>
      <c r="N1300" t="s">
        <v>35</v>
      </c>
      <c r="O1300" t="s">
        <v>29</v>
      </c>
      <c r="P1300" t="s">
        <v>5688</v>
      </c>
      <c r="Q1300" t="s">
        <v>5195</v>
      </c>
      <c r="R1300" t="s">
        <v>218</v>
      </c>
      <c r="S1300">
        <v>0</v>
      </c>
      <c r="T1300">
        <v>204</v>
      </c>
      <c r="U1300">
        <v>205</v>
      </c>
      <c r="V1300">
        <v>409</v>
      </c>
      <c r="W1300">
        <v>31</v>
      </c>
      <c r="X1300">
        <v>39</v>
      </c>
      <c r="Y1300">
        <v>70</v>
      </c>
      <c r="Z1300">
        <v>204</v>
      </c>
      <c r="AA1300">
        <v>205</v>
      </c>
      <c r="AB1300">
        <v>409</v>
      </c>
      <c r="AC1300">
        <v>37</v>
      </c>
      <c r="AD1300">
        <v>32</v>
      </c>
      <c r="AE1300">
        <v>69</v>
      </c>
      <c r="AF1300">
        <v>37</v>
      </c>
      <c r="AG1300">
        <v>32</v>
      </c>
      <c r="AH1300">
        <v>69</v>
      </c>
      <c r="AI1300">
        <v>40</v>
      </c>
      <c r="AJ1300">
        <v>29</v>
      </c>
      <c r="AK1300">
        <v>69</v>
      </c>
      <c r="AL1300">
        <v>37</v>
      </c>
      <c r="AM1300">
        <v>32</v>
      </c>
      <c r="AN1300">
        <v>69</v>
      </c>
      <c r="AO1300">
        <v>31</v>
      </c>
      <c r="AP1300">
        <v>38</v>
      </c>
      <c r="AQ1300">
        <v>69</v>
      </c>
      <c r="AR1300">
        <v>31</v>
      </c>
      <c r="AS1300">
        <v>37</v>
      </c>
      <c r="AT1300">
        <v>68</v>
      </c>
      <c r="AU1300">
        <v>37</v>
      </c>
      <c r="AV1300">
        <v>32</v>
      </c>
      <c r="AW1300">
        <v>69</v>
      </c>
      <c r="AX1300">
        <v>213</v>
      </c>
      <c r="AY1300">
        <v>200</v>
      </c>
      <c r="AZ1300">
        <v>413</v>
      </c>
      <c r="BA1300">
        <v>2</v>
      </c>
      <c r="BB1300">
        <v>2</v>
      </c>
      <c r="BC1300">
        <v>2</v>
      </c>
      <c r="BD1300">
        <v>2</v>
      </c>
      <c r="BE1300">
        <v>2</v>
      </c>
      <c r="BF1300">
        <v>2</v>
      </c>
      <c r="BG1300">
        <v>0</v>
      </c>
      <c r="BH1300">
        <v>12</v>
      </c>
      <c r="BI1300">
        <v>0</v>
      </c>
      <c r="BJ1300">
        <v>0</v>
      </c>
      <c r="BK1300">
        <v>0</v>
      </c>
      <c r="BL1300">
        <v>1</v>
      </c>
      <c r="BM1300">
        <v>0</v>
      </c>
      <c r="BN1300">
        <v>1</v>
      </c>
      <c r="BO1300">
        <v>0</v>
      </c>
      <c r="BP1300">
        <v>0</v>
      </c>
      <c r="BQ1300">
        <v>0</v>
      </c>
      <c r="BR1300">
        <v>12</v>
      </c>
      <c r="BS1300">
        <v>0</v>
      </c>
      <c r="BT1300">
        <v>0</v>
      </c>
      <c r="BU1300">
        <v>1</v>
      </c>
      <c r="BV1300">
        <v>1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1</v>
      </c>
      <c r="CE1300">
        <v>0</v>
      </c>
      <c r="CF1300">
        <v>17</v>
      </c>
      <c r="CG1300">
        <v>0</v>
      </c>
      <c r="CH1300">
        <v>12</v>
      </c>
      <c r="CI1300">
        <v>2</v>
      </c>
      <c r="CJ1300">
        <v>2</v>
      </c>
      <c r="CK1300">
        <v>2</v>
      </c>
      <c r="CL1300">
        <v>2</v>
      </c>
      <c r="CM1300">
        <v>2</v>
      </c>
      <c r="CN1300">
        <v>2</v>
      </c>
      <c r="CO1300">
        <v>0</v>
      </c>
      <c r="CP1300">
        <v>12</v>
      </c>
      <c r="CQ1300">
        <v>12</v>
      </c>
      <c r="CR1300">
        <v>12</v>
      </c>
      <c r="CS1300">
        <v>1</v>
      </c>
    </row>
    <row r="1301" spans="1:97" x14ac:dyDescent="0.25">
      <c r="A1301" t="s">
        <v>5831</v>
      </c>
      <c r="B1301">
        <v>1</v>
      </c>
      <c r="C1301" t="s">
        <v>5832</v>
      </c>
      <c r="D1301">
        <v>37</v>
      </c>
      <c r="E1301" t="s">
        <v>216</v>
      </c>
      <c r="F1301">
        <v>1</v>
      </c>
      <c r="G1301" t="s">
        <v>380</v>
      </c>
      <c r="H1301" t="s">
        <v>5833</v>
      </c>
      <c r="I1301">
        <v>0</v>
      </c>
      <c r="J1301" t="s">
        <v>217</v>
      </c>
      <c r="K1301" t="s">
        <v>189</v>
      </c>
      <c r="L1301" t="s">
        <v>31</v>
      </c>
      <c r="M1301" t="s">
        <v>37</v>
      </c>
      <c r="N1301" t="s">
        <v>35</v>
      </c>
      <c r="O1301" t="s">
        <v>29</v>
      </c>
      <c r="P1301" t="s">
        <v>2938</v>
      </c>
      <c r="Q1301" t="s">
        <v>2939</v>
      </c>
      <c r="R1301" t="s">
        <v>218</v>
      </c>
      <c r="S1301">
        <v>0</v>
      </c>
      <c r="T1301">
        <v>98</v>
      </c>
      <c r="U1301">
        <v>84</v>
      </c>
      <c r="V1301">
        <v>182</v>
      </c>
      <c r="W1301">
        <v>16</v>
      </c>
      <c r="X1301">
        <v>15</v>
      </c>
      <c r="Y1301">
        <v>31</v>
      </c>
      <c r="Z1301">
        <v>94</v>
      </c>
      <c r="AA1301">
        <v>82</v>
      </c>
      <c r="AB1301">
        <v>176</v>
      </c>
      <c r="AC1301">
        <v>14</v>
      </c>
      <c r="AD1301">
        <v>17</v>
      </c>
      <c r="AE1301">
        <v>31</v>
      </c>
      <c r="AF1301">
        <v>14</v>
      </c>
      <c r="AG1301">
        <v>17</v>
      </c>
      <c r="AH1301">
        <v>31</v>
      </c>
      <c r="AI1301">
        <v>12</v>
      </c>
      <c r="AJ1301">
        <v>15</v>
      </c>
      <c r="AK1301">
        <v>27</v>
      </c>
      <c r="AL1301">
        <v>14</v>
      </c>
      <c r="AM1301">
        <v>14</v>
      </c>
      <c r="AN1301">
        <v>28</v>
      </c>
      <c r="AO1301">
        <v>16</v>
      </c>
      <c r="AP1301">
        <v>16</v>
      </c>
      <c r="AQ1301">
        <v>32</v>
      </c>
      <c r="AR1301">
        <v>19</v>
      </c>
      <c r="AS1301">
        <v>8</v>
      </c>
      <c r="AT1301">
        <v>27</v>
      </c>
      <c r="AU1301">
        <v>22</v>
      </c>
      <c r="AV1301">
        <v>10</v>
      </c>
      <c r="AW1301">
        <v>32</v>
      </c>
      <c r="AX1301">
        <v>97</v>
      </c>
      <c r="AY1301">
        <v>80</v>
      </c>
      <c r="AZ1301">
        <v>177</v>
      </c>
      <c r="BA1301">
        <v>1</v>
      </c>
      <c r="BB1301">
        <v>1</v>
      </c>
      <c r="BC1301">
        <v>1</v>
      </c>
      <c r="BD1301">
        <v>1</v>
      </c>
      <c r="BE1301">
        <v>1</v>
      </c>
      <c r="BF1301">
        <v>1</v>
      </c>
      <c r="BG1301">
        <v>0</v>
      </c>
      <c r="BH1301">
        <v>6</v>
      </c>
      <c r="BI1301">
        <v>0</v>
      </c>
      <c r="BJ1301">
        <v>0</v>
      </c>
      <c r="BK1301">
        <v>0</v>
      </c>
      <c r="BL1301">
        <v>1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6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1</v>
      </c>
      <c r="CD1301">
        <v>0</v>
      </c>
      <c r="CE1301">
        <v>0</v>
      </c>
      <c r="CF1301">
        <v>8</v>
      </c>
      <c r="CG1301">
        <v>0</v>
      </c>
      <c r="CH1301">
        <v>6</v>
      </c>
      <c r="CI1301">
        <v>1</v>
      </c>
      <c r="CJ1301">
        <v>1</v>
      </c>
      <c r="CK1301">
        <v>1</v>
      </c>
      <c r="CL1301">
        <v>1</v>
      </c>
      <c r="CM1301">
        <v>1</v>
      </c>
      <c r="CN1301">
        <v>1</v>
      </c>
      <c r="CO1301">
        <v>0</v>
      </c>
      <c r="CP1301">
        <v>6</v>
      </c>
      <c r="CQ1301">
        <v>6</v>
      </c>
      <c r="CR1301">
        <v>6</v>
      </c>
      <c r="CS1301">
        <v>1</v>
      </c>
    </row>
    <row r="1302" spans="1:97" x14ac:dyDescent="0.25">
      <c r="A1302" t="s">
        <v>5834</v>
      </c>
      <c r="B1302">
        <v>1</v>
      </c>
      <c r="C1302" t="s">
        <v>5835</v>
      </c>
      <c r="D1302">
        <v>21</v>
      </c>
      <c r="E1302" t="s">
        <v>197</v>
      </c>
      <c r="F1302">
        <v>1</v>
      </c>
      <c r="G1302" t="s">
        <v>197</v>
      </c>
      <c r="H1302" t="s">
        <v>5836</v>
      </c>
      <c r="I1302">
        <v>0</v>
      </c>
      <c r="J1302" t="s">
        <v>197</v>
      </c>
      <c r="K1302" t="s">
        <v>189</v>
      </c>
      <c r="L1302" t="s">
        <v>31</v>
      </c>
      <c r="M1302" t="s">
        <v>37</v>
      </c>
      <c r="N1302" t="s">
        <v>35</v>
      </c>
      <c r="O1302" t="s">
        <v>29</v>
      </c>
      <c r="P1302" t="s">
        <v>3263</v>
      </c>
      <c r="Q1302" t="s">
        <v>2932</v>
      </c>
      <c r="R1302" t="s">
        <v>199</v>
      </c>
      <c r="S1302">
        <v>0</v>
      </c>
      <c r="T1302">
        <v>178</v>
      </c>
      <c r="U1302">
        <v>150</v>
      </c>
      <c r="V1302">
        <v>328</v>
      </c>
      <c r="W1302">
        <v>33</v>
      </c>
      <c r="X1302">
        <v>19</v>
      </c>
      <c r="Y1302">
        <v>52</v>
      </c>
      <c r="Z1302">
        <v>174</v>
      </c>
      <c r="AA1302">
        <v>144</v>
      </c>
      <c r="AB1302">
        <v>318</v>
      </c>
      <c r="AC1302">
        <v>24</v>
      </c>
      <c r="AD1302">
        <v>30</v>
      </c>
      <c r="AE1302">
        <v>54</v>
      </c>
      <c r="AF1302">
        <v>25</v>
      </c>
      <c r="AG1302">
        <v>30</v>
      </c>
      <c r="AH1302">
        <v>55</v>
      </c>
      <c r="AI1302">
        <v>30</v>
      </c>
      <c r="AJ1302">
        <v>27</v>
      </c>
      <c r="AK1302">
        <v>57</v>
      </c>
      <c r="AL1302">
        <v>28</v>
      </c>
      <c r="AM1302">
        <v>30</v>
      </c>
      <c r="AN1302">
        <v>58</v>
      </c>
      <c r="AO1302">
        <v>23</v>
      </c>
      <c r="AP1302">
        <v>29</v>
      </c>
      <c r="AQ1302">
        <v>52</v>
      </c>
      <c r="AR1302">
        <v>28</v>
      </c>
      <c r="AS1302">
        <v>27</v>
      </c>
      <c r="AT1302">
        <v>55</v>
      </c>
      <c r="AU1302">
        <v>29</v>
      </c>
      <c r="AV1302">
        <v>20</v>
      </c>
      <c r="AW1302">
        <v>49</v>
      </c>
      <c r="AX1302">
        <v>163</v>
      </c>
      <c r="AY1302">
        <v>163</v>
      </c>
      <c r="AZ1302">
        <v>326</v>
      </c>
      <c r="BA1302">
        <v>2</v>
      </c>
      <c r="BB1302">
        <v>2</v>
      </c>
      <c r="BC1302">
        <v>2</v>
      </c>
      <c r="BD1302">
        <v>2</v>
      </c>
      <c r="BE1302">
        <v>2</v>
      </c>
      <c r="BF1302">
        <v>2</v>
      </c>
      <c r="BG1302">
        <v>0</v>
      </c>
      <c r="BH1302">
        <v>12</v>
      </c>
      <c r="BI1302">
        <v>0</v>
      </c>
      <c r="BJ1302">
        <v>0</v>
      </c>
      <c r="BK1302">
        <v>1</v>
      </c>
      <c r="BL1302">
        <v>0</v>
      </c>
      <c r="BM1302">
        <v>0</v>
      </c>
      <c r="BN1302">
        <v>1</v>
      </c>
      <c r="BO1302">
        <v>0</v>
      </c>
      <c r="BP1302">
        <v>0</v>
      </c>
      <c r="BQ1302">
        <v>3</v>
      </c>
      <c r="BR1302">
        <v>9</v>
      </c>
      <c r="BS1302">
        <v>0</v>
      </c>
      <c r="BT1302">
        <v>0</v>
      </c>
      <c r="BU1302">
        <v>3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2</v>
      </c>
      <c r="CD1302">
        <v>0</v>
      </c>
      <c r="CE1302">
        <v>0</v>
      </c>
      <c r="CF1302">
        <v>19</v>
      </c>
      <c r="CG1302">
        <v>3</v>
      </c>
      <c r="CH1302">
        <v>9</v>
      </c>
      <c r="CI1302">
        <v>2</v>
      </c>
      <c r="CJ1302">
        <v>2</v>
      </c>
      <c r="CK1302">
        <v>2</v>
      </c>
      <c r="CL1302">
        <v>2</v>
      </c>
      <c r="CM1302">
        <v>2</v>
      </c>
      <c r="CN1302">
        <v>2</v>
      </c>
      <c r="CO1302">
        <v>0</v>
      </c>
      <c r="CP1302">
        <v>12</v>
      </c>
      <c r="CQ1302">
        <v>12</v>
      </c>
      <c r="CR1302">
        <v>12</v>
      </c>
      <c r="CS1302">
        <v>1</v>
      </c>
    </row>
    <row r="1303" spans="1:97" x14ac:dyDescent="0.25">
      <c r="A1303" t="s">
        <v>5837</v>
      </c>
      <c r="B1303">
        <v>1</v>
      </c>
      <c r="C1303" t="s">
        <v>5838</v>
      </c>
      <c r="D1303">
        <v>37</v>
      </c>
      <c r="E1303" t="s">
        <v>216</v>
      </c>
      <c r="F1303">
        <v>1</v>
      </c>
      <c r="G1303" t="s">
        <v>380</v>
      </c>
      <c r="H1303" t="s">
        <v>5839</v>
      </c>
      <c r="I1303">
        <v>1021</v>
      </c>
      <c r="J1303" t="s">
        <v>217</v>
      </c>
      <c r="K1303" t="s">
        <v>189</v>
      </c>
      <c r="L1303" t="s">
        <v>31</v>
      </c>
      <c r="M1303" t="s">
        <v>37</v>
      </c>
      <c r="N1303" t="s">
        <v>35</v>
      </c>
      <c r="O1303" t="s">
        <v>29</v>
      </c>
      <c r="P1303" t="s">
        <v>5782</v>
      </c>
      <c r="Q1303" t="s">
        <v>4033</v>
      </c>
      <c r="R1303" t="s">
        <v>218</v>
      </c>
      <c r="S1303">
        <v>0</v>
      </c>
      <c r="T1303">
        <v>208</v>
      </c>
      <c r="U1303">
        <v>193</v>
      </c>
      <c r="V1303">
        <v>401</v>
      </c>
      <c r="W1303">
        <v>42</v>
      </c>
      <c r="X1303">
        <v>26</v>
      </c>
      <c r="Y1303">
        <v>68</v>
      </c>
      <c r="Z1303">
        <v>206</v>
      </c>
      <c r="AA1303">
        <v>189</v>
      </c>
      <c r="AB1303">
        <v>395</v>
      </c>
      <c r="AC1303">
        <v>36</v>
      </c>
      <c r="AD1303">
        <v>29</v>
      </c>
      <c r="AE1303">
        <v>65</v>
      </c>
      <c r="AF1303">
        <v>37</v>
      </c>
      <c r="AG1303">
        <v>29</v>
      </c>
      <c r="AH1303">
        <v>66</v>
      </c>
      <c r="AI1303">
        <v>35</v>
      </c>
      <c r="AJ1303">
        <v>27</v>
      </c>
      <c r="AK1303">
        <v>62</v>
      </c>
      <c r="AL1303">
        <v>37</v>
      </c>
      <c r="AM1303">
        <v>32</v>
      </c>
      <c r="AN1303">
        <v>69</v>
      </c>
      <c r="AO1303">
        <v>34</v>
      </c>
      <c r="AP1303">
        <v>35</v>
      </c>
      <c r="AQ1303">
        <v>69</v>
      </c>
      <c r="AR1303">
        <v>32</v>
      </c>
      <c r="AS1303">
        <v>34</v>
      </c>
      <c r="AT1303">
        <v>66</v>
      </c>
      <c r="AU1303">
        <v>33</v>
      </c>
      <c r="AV1303">
        <v>36</v>
      </c>
      <c r="AW1303">
        <v>69</v>
      </c>
      <c r="AX1303">
        <v>208</v>
      </c>
      <c r="AY1303">
        <v>193</v>
      </c>
      <c r="AZ1303">
        <v>401</v>
      </c>
      <c r="BA1303">
        <v>2</v>
      </c>
      <c r="BB1303">
        <v>2</v>
      </c>
      <c r="BC1303">
        <v>2</v>
      </c>
      <c r="BD1303">
        <v>2</v>
      </c>
      <c r="BE1303">
        <v>2</v>
      </c>
      <c r="BF1303">
        <v>2</v>
      </c>
      <c r="BG1303">
        <v>0</v>
      </c>
      <c r="BH1303">
        <v>12</v>
      </c>
      <c r="BI1303">
        <v>0</v>
      </c>
      <c r="BJ1303">
        <v>0</v>
      </c>
      <c r="BK1303">
        <v>0</v>
      </c>
      <c r="BL1303">
        <v>1</v>
      </c>
      <c r="BM1303">
        <v>0</v>
      </c>
      <c r="BN1303">
        <v>1</v>
      </c>
      <c r="BO1303">
        <v>0</v>
      </c>
      <c r="BP1303">
        <v>0</v>
      </c>
      <c r="BQ1303">
        <v>1</v>
      </c>
      <c r="BR1303">
        <v>11</v>
      </c>
      <c r="BS1303">
        <v>0</v>
      </c>
      <c r="BT1303">
        <v>0</v>
      </c>
      <c r="BU1303">
        <v>2</v>
      </c>
      <c r="BV1303">
        <v>1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1</v>
      </c>
      <c r="CD1303">
        <v>0</v>
      </c>
      <c r="CE1303">
        <v>0</v>
      </c>
      <c r="CF1303">
        <v>18</v>
      </c>
      <c r="CG1303">
        <v>1</v>
      </c>
      <c r="CH1303">
        <v>11</v>
      </c>
      <c r="CI1303">
        <v>2</v>
      </c>
      <c r="CJ1303">
        <v>2</v>
      </c>
      <c r="CK1303">
        <v>2</v>
      </c>
      <c r="CL1303">
        <v>2</v>
      </c>
      <c r="CM1303">
        <v>2</v>
      </c>
      <c r="CN1303">
        <v>2</v>
      </c>
      <c r="CO1303">
        <v>0</v>
      </c>
      <c r="CP1303">
        <v>12</v>
      </c>
      <c r="CQ1303">
        <v>12</v>
      </c>
      <c r="CR1303">
        <v>12</v>
      </c>
      <c r="CS1303">
        <v>1</v>
      </c>
    </row>
    <row r="1304" spans="1:97" x14ac:dyDescent="0.25">
      <c r="A1304" t="s">
        <v>5840</v>
      </c>
      <c r="B1304">
        <v>1</v>
      </c>
      <c r="C1304" t="s">
        <v>5841</v>
      </c>
      <c r="D1304">
        <v>37</v>
      </c>
      <c r="E1304" t="s">
        <v>216</v>
      </c>
      <c r="F1304">
        <v>1</v>
      </c>
      <c r="G1304" t="s">
        <v>380</v>
      </c>
      <c r="H1304" t="s">
        <v>5842</v>
      </c>
      <c r="I1304">
        <v>0</v>
      </c>
      <c r="J1304" t="s">
        <v>217</v>
      </c>
      <c r="K1304" t="s">
        <v>189</v>
      </c>
      <c r="L1304" t="s">
        <v>31</v>
      </c>
      <c r="M1304" t="s">
        <v>37</v>
      </c>
      <c r="N1304" t="s">
        <v>35</v>
      </c>
      <c r="O1304" t="s">
        <v>29</v>
      </c>
      <c r="P1304" t="s">
        <v>5442</v>
      </c>
      <c r="Q1304" t="s">
        <v>4029</v>
      </c>
      <c r="R1304" t="s">
        <v>218</v>
      </c>
      <c r="S1304">
        <v>0</v>
      </c>
      <c r="T1304">
        <v>136</v>
      </c>
      <c r="U1304">
        <v>154</v>
      </c>
      <c r="V1304">
        <v>290</v>
      </c>
      <c r="W1304">
        <v>17</v>
      </c>
      <c r="X1304">
        <v>16</v>
      </c>
      <c r="Y1304">
        <v>33</v>
      </c>
      <c r="Z1304">
        <v>134</v>
      </c>
      <c r="AA1304">
        <v>148</v>
      </c>
      <c r="AB1304">
        <v>282</v>
      </c>
      <c r="AC1304">
        <v>17</v>
      </c>
      <c r="AD1304">
        <v>11</v>
      </c>
      <c r="AE1304">
        <v>28</v>
      </c>
      <c r="AF1304">
        <v>17</v>
      </c>
      <c r="AG1304">
        <v>11</v>
      </c>
      <c r="AH1304">
        <v>28</v>
      </c>
      <c r="AI1304">
        <v>19</v>
      </c>
      <c r="AJ1304">
        <v>20</v>
      </c>
      <c r="AK1304">
        <v>39</v>
      </c>
      <c r="AL1304">
        <v>10</v>
      </c>
      <c r="AM1304">
        <v>25</v>
      </c>
      <c r="AN1304">
        <v>35</v>
      </c>
      <c r="AO1304">
        <v>31</v>
      </c>
      <c r="AP1304">
        <v>29</v>
      </c>
      <c r="AQ1304">
        <v>60</v>
      </c>
      <c r="AR1304">
        <v>37</v>
      </c>
      <c r="AS1304">
        <v>32</v>
      </c>
      <c r="AT1304">
        <v>69</v>
      </c>
      <c r="AU1304">
        <v>25</v>
      </c>
      <c r="AV1304">
        <v>27</v>
      </c>
      <c r="AW1304">
        <v>52</v>
      </c>
      <c r="AX1304">
        <v>139</v>
      </c>
      <c r="AY1304">
        <v>144</v>
      </c>
      <c r="AZ1304">
        <v>283</v>
      </c>
      <c r="BA1304">
        <v>1</v>
      </c>
      <c r="BB1304">
        <v>1</v>
      </c>
      <c r="BC1304">
        <v>1</v>
      </c>
      <c r="BD1304">
        <v>2</v>
      </c>
      <c r="BE1304">
        <v>2</v>
      </c>
      <c r="BF1304">
        <v>2</v>
      </c>
      <c r="BG1304">
        <v>0</v>
      </c>
      <c r="BH1304">
        <v>9</v>
      </c>
      <c r="BI1304">
        <v>0</v>
      </c>
      <c r="BJ1304">
        <v>0</v>
      </c>
      <c r="BK1304">
        <v>1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3</v>
      </c>
      <c r="BR1304">
        <v>6</v>
      </c>
      <c r="BS1304">
        <v>0</v>
      </c>
      <c r="BT1304">
        <v>0</v>
      </c>
      <c r="BU1304">
        <v>1</v>
      </c>
      <c r="BV1304">
        <v>1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1</v>
      </c>
      <c r="CE1304">
        <v>0</v>
      </c>
      <c r="CF1304">
        <v>13</v>
      </c>
      <c r="CG1304">
        <v>3</v>
      </c>
      <c r="CH1304">
        <v>6</v>
      </c>
      <c r="CI1304">
        <v>1</v>
      </c>
      <c r="CJ1304">
        <v>1</v>
      </c>
      <c r="CK1304">
        <v>1</v>
      </c>
      <c r="CL1304">
        <v>2</v>
      </c>
      <c r="CM1304">
        <v>2</v>
      </c>
      <c r="CN1304">
        <v>2</v>
      </c>
      <c r="CO1304">
        <v>0</v>
      </c>
      <c r="CP1304">
        <v>9</v>
      </c>
      <c r="CQ1304">
        <v>9</v>
      </c>
      <c r="CR1304">
        <v>9</v>
      </c>
      <c r="CS1304">
        <v>1</v>
      </c>
    </row>
    <row r="1305" spans="1:97" x14ac:dyDescent="0.25">
      <c r="A1305" t="s">
        <v>5843</v>
      </c>
      <c r="B1305">
        <v>2</v>
      </c>
      <c r="C1305" t="s">
        <v>851</v>
      </c>
      <c r="D1305">
        <v>37</v>
      </c>
      <c r="E1305" t="s">
        <v>216</v>
      </c>
      <c r="F1305">
        <v>1</v>
      </c>
      <c r="G1305" t="s">
        <v>380</v>
      </c>
      <c r="H1305" t="s">
        <v>5776</v>
      </c>
      <c r="I1305">
        <v>0</v>
      </c>
      <c r="J1305" t="s">
        <v>217</v>
      </c>
      <c r="K1305" t="s">
        <v>189</v>
      </c>
      <c r="L1305" t="s">
        <v>31</v>
      </c>
      <c r="M1305" t="s">
        <v>37</v>
      </c>
      <c r="N1305" t="s">
        <v>35</v>
      </c>
      <c r="O1305" t="s">
        <v>29</v>
      </c>
      <c r="P1305" t="s">
        <v>5579</v>
      </c>
      <c r="Q1305" t="s">
        <v>2939</v>
      </c>
      <c r="R1305" t="s">
        <v>218</v>
      </c>
      <c r="S1305">
        <v>0</v>
      </c>
      <c r="T1305">
        <v>264</v>
      </c>
      <c r="U1305">
        <v>238</v>
      </c>
      <c r="V1305">
        <v>502</v>
      </c>
      <c r="W1305">
        <v>35</v>
      </c>
      <c r="X1305">
        <v>34</v>
      </c>
      <c r="Y1305">
        <v>69</v>
      </c>
      <c r="Z1305">
        <v>264</v>
      </c>
      <c r="AA1305">
        <v>238</v>
      </c>
      <c r="AB1305">
        <v>502</v>
      </c>
      <c r="AC1305">
        <v>31</v>
      </c>
      <c r="AD1305">
        <v>38</v>
      </c>
      <c r="AE1305">
        <v>69</v>
      </c>
      <c r="AF1305">
        <v>31</v>
      </c>
      <c r="AG1305">
        <v>39</v>
      </c>
      <c r="AH1305">
        <v>70</v>
      </c>
      <c r="AI1305">
        <v>39</v>
      </c>
      <c r="AJ1305">
        <v>30</v>
      </c>
      <c r="AK1305">
        <v>69</v>
      </c>
      <c r="AL1305">
        <v>34</v>
      </c>
      <c r="AM1305">
        <v>36</v>
      </c>
      <c r="AN1305">
        <v>70</v>
      </c>
      <c r="AO1305">
        <v>54</v>
      </c>
      <c r="AP1305">
        <v>50</v>
      </c>
      <c r="AQ1305">
        <v>104</v>
      </c>
      <c r="AR1305">
        <v>59</v>
      </c>
      <c r="AS1305">
        <v>46</v>
      </c>
      <c r="AT1305">
        <v>105</v>
      </c>
      <c r="AU1305">
        <v>50</v>
      </c>
      <c r="AV1305">
        <v>54</v>
      </c>
      <c r="AW1305">
        <v>104</v>
      </c>
      <c r="AX1305">
        <v>267</v>
      </c>
      <c r="AY1305">
        <v>255</v>
      </c>
      <c r="AZ1305">
        <v>522</v>
      </c>
      <c r="BA1305">
        <v>2</v>
      </c>
      <c r="BB1305">
        <v>2</v>
      </c>
      <c r="BC1305">
        <v>2</v>
      </c>
      <c r="BD1305">
        <v>3</v>
      </c>
      <c r="BE1305">
        <v>3</v>
      </c>
      <c r="BF1305">
        <v>3</v>
      </c>
      <c r="BG1305">
        <v>0</v>
      </c>
      <c r="BH1305">
        <v>15</v>
      </c>
      <c r="BI1305">
        <v>0</v>
      </c>
      <c r="BJ1305">
        <v>0</v>
      </c>
      <c r="BK1305">
        <v>0</v>
      </c>
      <c r="BL1305">
        <v>1</v>
      </c>
      <c r="BM1305">
        <v>1</v>
      </c>
      <c r="BN1305">
        <v>0</v>
      </c>
      <c r="BO1305">
        <v>0</v>
      </c>
      <c r="BP1305">
        <v>0</v>
      </c>
      <c r="BQ1305">
        <v>3</v>
      </c>
      <c r="BR1305">
        <v>12</v>
      </c>
      <c r="BS1305">
        <v>0</v>
      </c>
      <c r="BT1305">
        <v>0</v>
      </c>
      <c r="BU1305">
        <v>2</v>
      </c>
      <c r="BV1305">
        <v>1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1</v>
      </c>
      <c r="CD1305">
        <v>0</v>
      </c>
      <c r="CE1305">
        <v>0</v>
      </c>
      <c r="CF1305">
        <v>21</v>
      </c>
      <c r="CG1305">
        <v>3</v>
      </c>
      <c r="CH1305">
        <v>12</v>
      </c>
      <c r="CI1305">
        <v>2</v>
      </c>
      <c r="CJ1305">
        <v>2</v>
      </c>
      <c r="CK1305">
        <v>2</v>
      </c>
      <c r="CL1305">
        <v>3</v>
      </c>
      <c r="CM1305">
        <v>3</v>
      </c>
      <c r="CN1305">
        <v>3</v>
      </c>
      <c r="CO1305">
        <v>0</v>
      </c>
      <c r="CP1305">
        <v>15</v>
      </c>
      <c r="CQ1305">
        <v>15</v>
      </c>
      <c r="CR1305">
        <v>15</v>
      </c>
      <c r="CS1305">
        <v>1</v>
      </c>
    </row>
    <row r="1306" spans="1:97" x14ac:dyDescent="0.25">
      <c r="A1306" t="s">
        <v>5844</v>
      </c>
      <c r="B1306">
        <v>1</v>
      </c>
      <c r="C1306" t="s">
        <v>359</v>
      </c>
      <c r="D1306">
        <v>37</v>
      </c>
      <c r="E1306" t="s">
        <v>216</v>
      </c>
      <c r="F1306">
        <v>1</v>
      </c>
      <c r="G1306" t="s">
        <v>380</v>
      </c>
      <c r="H1306" t="s">
        <v>5845</v>
      </c>
      <c r="I1306">
        <v>156</v>
      </c>
      <c r="J1306" t="s">
        <v>217</v>
      </c>
      <c r="K1306" t="s">
        <v>189</v>
      </c>
      <c r="L1306" t="s">
        <v>31</v>
      </c>
      <c r="M1306" t="s">
        <v>37</v>
      </c>
      <c r="N1306" t="s">
        <v>35</v>
      </c>
      <c r="O1306" t="s">
        <v>29</v>
      </c>
      <c r="P1306" t="s">
        <v>5786</v>
      </c>
      <c r="Q1306" t="s">
        <v>5195</v>
      </c>
      <c r="R1306" t="s">
        <v>218</v>
      </c>
      <c r="S1306">
        <v>0</v>
      </c>
      <c r="T1306">
        <v>295</v>
      </c>
      <c r="U1306">
        <v>300</v>
      </c>
      <c r="V1306">
        <v>595</v>
      </c>
      <c r="W1306">
        <v>46</v>
      </c>
      <c r="X1306">
        <v>53</v>
      </c>
      <c r="Y1306">
        <v>99</v>
      </c>
      <c r="Z1306">
        <v>295</v>
      </c>
      <c r="AA1306">
        <v>300</v>
      </c>
      <c r="AB1306">
        <v>595</v>
      </c>
      <c r="AC1306">
        <v>49</v>
      </c>
      <c r="AD1306">
        <v>42</v>
      </c>
      <c r="AE1306">
        <v>91</v>
      </c>
      <c r="AF1306">
        <v>53</v>
      </c>
      <c r="AG1306">
        <v>43</v>
      </c>
      <c r="AH1306">
        <v>96</v>
      </c>
      <c r="AI1306">
        <v>52</v>
      </c>
      <c r="AJ1306">
        <v>50</v>
      </c>
      <c r="AK1306">
        <v>102</v>
      </c>
      <c r="AL1306">
        <v>52</v>
      </c>
      <c r="AM1306">
        <v>49</v>
      </c>
      <c r="AN1306">
        <v>101</v>
      </c>
      <c r="AO1306">
        <v>56</v>
      </c>
      <c r="AP1306">
        <v>46</v>
      </c>
      <c r="AQ1306">
        <v>102</v>
      </c>
      <c r="AR1306">
        <v>47</v>
      </c>
      <c r="AS1306">
        <v>56</v>
      </c>
      <c r="AT1306">
        <v>103</v>
      </c>
      <c r="AU1306">
        <v>47</v>
      </c>
      <c r="AV1306">
        <v>52</v>
      </c>
      <c r="AW1306">
        <v>99</v>
      </c>
      <c r="AX1306">
        <v>307</v>
      </c>
      <c r="AY1306">
        <v>296</v>
      </c>
      <c r="AZ1306">
        <v>603</v>
      </c>
      <c r="BA1306">
        <v>3</v>
      </c>
      <c r="BB1306">
        <v>3</v>
      </c>
      <c r="BC1306">
        <v>3</v>
      </c>
      <c r="BD1306">
        <v>3</v>
      </c>
      <c r="BE1306">
        <v>3</v>
      </c>
      <c r="BF1306">
        <v>3</v>
      </c>
      <c r="BG1306">
        <v>0</v>
      </c>
      <c r="BH1306">
        <v>18</v>
      </c>
      <c r="BI1306">
        <v>0</v>
      </c>
      <c r="BJ1306">
        <v>0</v>
      </c>
      <c r="BK1306">
        <v>1</v>
      </c>
      <c r="BL1306">
        <v>0</v>
      </c>
      <c r="BM1306">
        <v>0</v>
      </c>
      <c r="BN1306">
        <v>1</v>
      </c>
      <c r="BO1306">
        <v>0</v>
      </c>
      <c r="BP1306">
        <v>0</v>
      </c>
      <c r="BQ1306">
        <v>5</v>
      </c>
      <c r="BR1306">
        <v>13</v>
      </c>
      <c r="BS1306">
        <v>0</v>
      </c>
      <c r="BT1306">
        <v>0</v>
      </c>
      <c r="BU1306">
        <v>2</v>
      </c>
      <c r="BV1306">
        <v>1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2</v>
      </c>
      <c r="CD1306">
        <v>0</v>
      </c>
      <c r="CE1306">
        <v>0</v>
      </c>
      <c r="CF1306">
        <v>25</v>
      </c>
      <c r="CG1306">
        <v>5</v>
      </c>
      <c r="CH1306">
        <v>13</v>
      </c>
      <c r="CI1306">
        <v>3</v>
      </c>
      <c r="CJ1306">
        <v>3</v>
      </c>
      <c r="CK1306">
        <v>3</v>
      </c>
      <c r="CL1306">
        <v>3</v>
      </c>
      <c r="CM1306">
        <v>3</v>
      </c>
      <c r="CN1306">
        <v>3</v>
      </c>
      <c r="CO1306">
        <v>0</v>
      </c>
      <c r="CP1306">
        <v>18</v>
      </c>
      <c r="CQ1306">
        <v>18</v>
      </c>
      <c r="CR1306">
        <v>18</v>
      </c>
      <c r="CS1306">
        <v>1</v>
      </c>
    </row>
    <row r="1307" spans="1:97" x14ac:dyDescent="0.25">
      <c r="A1307" t="s">
        <v>5846</v>
      </c>
      <c r="B1307">
        <v>1</v>
      </c>
      <c r="C1307" t="s">
        <v>2247</v>
      </c>
      <c r="D1307">
        <v>37</v>
      </c>
      <c r="E1307" t="s">
        <v>216</v>
      </c>
      <c r="F1307">
        <v>1</v>
      </c>
      <c r="G1307" t="s">
        <v>380</v>
      </c>
      <c r="H1307" t="s">
        <v>5847</v>
      </c>
      <c r="I1307">
        <v>0</v>
      </c>
      <c r="J1307" t="s">
        <v>217</v>
      </c>
      <c r="K1307" t="s">
        <v>189</v>
      </c>
      <c r="L1307" t="s">
        <v>31</v>
      </c>
      <c r="M1307" t="s">
        <v>37</v>
      </c>
      <c r="N1307" t="s">
        <v>35</v>
      </c>
      <c r="O1307" t="s">
        <v>29</v>
      </c>
      <c r="P1307" t="s">
        <v>4100</v>
      </c>
      <c r="Q1307" t="s">
        <v>4029</v>
      </c>
      <c r="R1307" t="s">
        <v>218</v>
      </c>
      <c r="S1307">
        <v>0</v>
      </c>
      <c r="T1307">
        <v>329</v>
      </c>
      <c r="U1307">
        <v>309</v>
      </c>
      <c r="V1307">
        <v>638</v>
      </c>
      <c r="W1307">
        <v>48</v>
      </c>
      <c r="X1307">
        <v>55</v>
      </c>
      <c r="Y1307">
        <v>103</v>
      </c>
      <c r="Z1307">
        <v>329</v>
      </c>
      <c r="AA1307">
        <v>309</v>
      </c>
      <c r="AB1307">
        <v>638</v>
      </c>
      <c r="AC1307">
        <v>48</v>
      </c>
      <c r="AD1307">
        <v>52</v>
      </c>
      <c r="AE1307">
        <v>100</v>
      </c>
      <c r="AF1307">
        <v>51</v>
      </c>
      <c r="AG1307">
        <v>54</v>
      </c>
      <c r="AH1307">
        <v>105</v>
      </c>
      <c r="AI1307">
        <v>60</v>
      </c>
      <c r="AJ1307">
        <v>45</v>
      </c>
      <c r="AK1307">
        <v>105</v>
      </c>
      <c r="AL1307">
        <v>52</v>
      </c>
      <c r="AM1307">
        <v>52</v>
      </c>
      <c r="AN1307">
        <v>104</v>
      </c>
      <c r="AO1307">
        <v>54</v>
      </c>
      <c r="AP1307">
        <v>54</v>
      </c>
      <c r="AQ1307">
        <v>108</v>
      </c>
      <c r="AR1307">
        <v>48</v>
      </c>
      <c r="AS1307">
        <v>56</v>
      </c>
      <c r="AT1307">
        <v>104</v>
      </c>
      <c r="AU1307">
        <v>63</v>
      </c>
      <c r="AV1307">
        <v>45</v>
      </c>
      <c r="AW1307">
        <v>108</v>
      </c>
      <c r="AX1307">
        <v>328</v>
      </c>
      <c r="AY1307">
        <v>306</v>
      </c>
      <c r="AZ1307">
        <v>634</v>
      </c>
      <c r="BA1307">
        <v>3</v>
      </c>
      <c r="BB1307">
        <v>3</v>
      </c>
      <c r="BC1307">
        <v>3</v>
      </c>
      <c r="BD1307">
        <v>3</v>
      </c>
      <c r="BE1307">
        <v>3</v>
      </c>
      <c r="BF1307">
        <v>3</v>
      </c>
      <c r="BG1307">
        <v>0</v>
      </c>
      <c r="BH1307">
        <v>18</v>
      </c>
      <c r="BI1307">
        <v>0</v>
      </c>
      <c r="BJ1307">
        <v>0</v>
      </c>
      <c r="BK1307">
        <v>1</v>
      </c>
      <c r="BL1307">
        <v>0</v>
      </c>
      <c r="BM1307">
        <v>1</v>
      </c>
      <c r="BN1307">
        <v>0</v>
      </c>
      <c r="BO1307">
        <v>0</v>
      </c>
      <c r="BP1307">
        <v>0</v>
      </c>
      <c r="BQ1307">
        <v>1</v>
      </c>
      <c r="BR1307">
        <v>17</v>
      </c>
      <c r="BS1307">
        <v>0</v>
      </c>
      <c r="BT1307">
        <v>0</v>
      </c>
      <c r="BU1307">
        <v>0</v>
      </c>
      <c r="BV1307">
        <v>2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1</v>
      </c>
      <c r="CD1307">
        <v>0</v>
      </c>
      <c r="CE1307">
        <v>0</v>
      </c>
      <c r="CF1307">
        <v>23</v>
      </c>
      <c r="CG1307">
        <v>1</v>
      </c>
      <c r="CH1307">
        <v>17</v>
      </c>
      <c r="CI1307">
        <v>3</v>
      </c>
      <c r="CJ1307">
        <v>3</v>
      </c>
      <c r="CK1307">
        <v>3</v>
      </c>
      <c r="CL1307">
        <v>3</v>
      </c>
      <c r="CM1307">
        <v>3</v>
      </c>
      <c r="CN1307">
        <v>3</v>
      </c>
      <c r="CO1307">
        <v>0</v>
      </c>
      <c r="CP1307">
        <v>18</v>
      </c>
      <c r="CQ1307">
        <v>18</v>
      </c>
      <c r="CR1307">
        <v>18</v>
      </c>
      <c r="CS1307">
        <v>1</v>
      </c>
    </row>
    <row r="1308" spans="1:97" x14ac:dyDescent="0.25">
      <c r="A1308" t="s">
        <v>5848</v>
      </c>
      <c r="B1308">
        <v>1</v>
      </c>
      <c r="C1308" t="s">
        <v>5849</v>
      </c>
      <c r="D1308">
        <v>37</v>
      </c>
      <c r="E1308" t="s">
        <v>216</v>
      </c>
      <c r="F1308">
        <v>1</v>
      </c>
      <c r="G1308" t="s">
        <v>380</v>
      </c>
      <c r="H1308" t="s">
        <v>5850</v>
      </c>
      <c r="I1308">
        <v>0</v>
      </c>
      <c r="J1308" t="s">
        <v>217</v>
      </c>
      <c r="K1308" t="s">
        <v>189</v>
      </c>
      <c r="L1308" t="s">
        <v>31</v>
      </c>
      <c r="M1308" t="s">
        <v>37</v>
      </c>
      <c r="N1308" t="s">
        <v>35</v>
      </c>
      <c r="O1308" t="s">
        <v>29</v>
      </c>
      <c r="P1308" t="s">
        <v>4032</v>
      </c>
      <c r="Q1308" t="s">
        <v>4033</v>
      </c>
      <c r="R1308" t="s">
        <v>218</v>
      </c>
      <c r="S1308">
        <v>0</v>
      </c>
      <c r="T1308">
        <v>201</v>
      </c>
      <c r="U1308">
        <v>206</v>
      </c>
      <c r="V1308">
        <v>407</v>
      </c>
      <c r="W1308">
        <v>39</v>
      </c>
      <c r="X1308">
        <v>31</v>
      </c>
      <c r="Y1308">
        <v>70</v>
      </c>
      <c r="Z1308">
        <v>199</v>
      </c>
      <c r="AA1308">
        <v>206</v>
      </c>
      <c r="AB1308">
        <v>405</v>
      </c>
      <c r="AC1308">
        <v>36</v>
      </c>
      <c r="AD1308">
        <v>31</v>
      </c>
      <c r="AE1308">
        <v>67</v>
      </c>
      <c r="AF1308">
        <v>39</v>
      </c>
      <c r="AG1308">
        <v>31</v>
      </c>
      <c r="AH1308">
        <v>70</v>
      </c>
      <c r="AI1308">
        <v>30</v>
      </c>
      <c r="AJ1308">
        <v>40</v>
      </c>
      <c r="AK1308">
        <v>70</v>
      </c>
      <c r="AL1308">
        <v>30</v>
      </c>
      <c r="AM1308">
        <v>38</v>
      </c>
      <c r="AN1308">
        <v>68</v>
      </c>
      <c r="AO1308">
        <v>33</v>
      </c>
      <c r="AP1308">
        <v>36</v>
      </c>
      <c r="AQ1308">
        <v>69</v>
      </c>
      <c r="AR1308">
        <v>30</v>
      </c>
      <c r="AS1308">
        <v>40</v>
      </c>
      <c r="AT1308">
        <v>70</v>
      </c>
      <c r="AU1308">
        <v>38</v>
      </c>
      <c r="AV1308">
        <v>32</v>
      </c>
      <c r="AW1308">
        <v>70</v>
      </c>
      <c r="AX1308">
        <v>200</v>
      </c>
      <c r="AY1308">
        <v>217</v>
      </c>
      <c r="AZ1308">
        <v>417</v>
      </c>
      <c r="BA1308">
        <v>2</v>
      </c>
      <c r="BB1308">
        <v>2</v>
      </c>
      <c r="BC1308">
        <v>2</v>
      </c>
      <c r="BD1308">
        <v>2</v>
      </c>
      <c r="BE1308">
        <v>2</v>
      </c>
      <c r="BF1308">
        <v>2</v>
      </c>
      <c r="BG1308">
        <v>0</v>
      </c>
      <c r="BH1308">
        <v>12</v>
      </c>
      <c r="BI1308">
        <v>0</v>
      </c>
      <c r="BJ1308">
        <v>0</v>
      </c>
      <c r="BK1308">
        <v>1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2</v>
      </c>
      <c r="BR1308">
        <v>10</v>
      </c>
      <c r="BS1308">
        <v>0</v>
      </c>
      <c r="BT1308">
        <v>0</v>
      </c>
      <c r="BU1308">
        <v>1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1</v>
      </c>
      <c r="CD1308">
        <v>0</v>
      </c>
      <c r="CE1308">
        <v>0</v>
      </c>
      <c r="CF1308">
        <v>15</v>
      </c>
      <c r="CG1308">
        <v>2</v>
      </c>
      <c r="CH1308">
        <v>10</v>
      </c>
      <c r="CI1308">
        <v>2</v>
      </c>
      <c r="CJ1308">
        <v>2</v>
      </c>
      <c r="CK1308">
        <v>2</v>
      </c>
      <c r="CL1308">
        <v>2</v>
      </c>
      <c r="CM1308">
        <v>2</v>
      </c>
      <c r="CN1308">
        <v>2</v>
      </c>
      <c r="CO1308">
        <v>0</v>
      </c>
      <c r="CP1308">
        <v>12</v>
      </c>
      <c r="CQ1308">
        <v>12</v>
      </c>
      <c r="CR1308">
        <v>12</v>
      </c>
      <c r="CS1308">
        <v>1</v>
      </c>
    </row>
    <row r="1309" spans="1:97" x14ac:dyDescent="0.25">
      <c r="A1309" t="s">
        <v>5851</v>
      </c>
      <c r="B1309">
        <v>1</v>
      </c>
      <c r="C1309" t="s">
        <v>1021</v>
      </c>
      <c r="D1309">
        <v>37</v>
      </c>
      <c r="E1309" t="s">
        <v>216</v>
      </c>
      <c r="F1309">
        <v>1</v>
      </c>
      <c r="G1309" t="s">
        <v>380</v>
      </c>
      <c r="H1309" t="s">
        <v>5852</v>
      </c>
      <c r="I1309">
        <v>0</v>
      </c>
      <c r="J1309" t="s">
        <v>217</v>
      </c>
      <c r="K1309" t="s">
        <v>189</v>
      </c>
      <c r="L1309" t="s">
        <v>31</v>
      </c>
      <c r="M1309" t="s">
        <v>37</v>
      </c>
      <c r="N1309" t="s">
        <v>35</v>
      </c>
      <c r="O1309" t="s">
        <v>29</v>
      </c>
      <c r="P1309" t="s">
        <v>4100</v>
      </c>
      <c r="Q1309" t="s">
        <v>4029</v>
      </c>
      <c r="R1309" t="s">
        <v>218</v>
      </c>
      <c r="S1309">
        <v>0</v>
      </c>
      <c r="T1309">
        <v>100</v>
      </c>
      <c r="U1309">
        <v>102</v>
      </c>
      <c r="V1309">
        <v>202</v>
      </c>
      <c r="W1309">
        <v>15</v>
      </c>
      <c r="X1309">
        <v>17</v>
      </c>
      <c r="Y1309">
        <v>32</v>
      </c>
      <c r="Z1309">
        <v>100</v>
      </c>
      <c r="AA1309">
        <v>100</v>
      </c>
      <c r="AB1309">
        <v>200</v>
      </c>
      <c r="AC1309">
        <v>18</v>
      </c>
      <c r="AD1309">
        <v>17</v>
      </c>
      <c r="AE1309">
        <v>35</v>
      </c>
      <c r="AF1309">
        <v>18</v>
      </c>
      <c r="AG1309">
        <v>17</v>
      </c>
      <c r="AH1309">
        <v>35</v>
      </c>
      <c r="AI1309">
        <v>19</v>
      </c>
      <c r="AJ1309">
        <v>16</v>
      </c>
      <c r="AK1309">
        <v>35</v>
      </c>
      <c r="AL1309">
        <v>13</v>
      </c>
      <c r="AM1309">
        <v>22</v>
      </c>
      <c r="AN1309">
        <v>35</v>
      </c>
      <c r="AO1309">
        <v>18</v>
      </c>
      <c r="AP1309">
        <v>16</v>
      </c>
      <c r="AQ1309">
        <v>34</v>
      </c>
      <c r="AR1309">
        <v>19</v>
      </c>
      <c r="AS1309">
        <v>16</v>
      </c>
      <c r="AT1309">
        <v>35</v>
      </c>
      <c r="AU1309">
        <v>19</v>
      </c>
      <c r="AV1309">
        <v>16</v>
      </c>
      <c r="AW1309">
        <v>35</v>
      </c>
      <c r="AX1309">
        <v>106</v>
      </c>
      <c r="AY1309">
        <v>103</v>
      </c>
      <c r="AZ1309">
        <v>209</v>
      </c>
      <c r="BA1309">
        <v>1</v>
      </c>
      <c r="BB1309">
        <v>1</v>
      </c>
      <c r="BC1309">
        <v>1</v>
      </c>
      <c r="BD1309">
        <v>1</v>
      </c>
      <c r="BE1309">
        <v>1</v>
      </c>
      <c r="BF1309">
        <v>1</v>
      </c>
      <c r="BG1309">
        <v>0</v>
      </c>
      <c r="BH1309">
        <v>6</v>
      </c>
      <c r="BI1309">
        <v>0</v>
      </c>
      <c r="BJ1309">
        <v>0</v>
      </c>
      <c r="BK1309">
        <v>1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6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1</v>
      </c>
      <c r="CE1309">
        <v>0</v>
      </c>
      <c r="CF1309">
        <v>8</v>
      </c>
      <c r="CG1309">
        <v>0</v>
      </c>
      <c r="CH1309">
        <v>6</v>
      </c>
      <c r="CI1309">
        <v>1</v>
      </c>
      <c r="CJ1309">
        <v>1</v>
      </c>
      <c r="CK1309">
        <v>1</v>
      </c>
      <c r="CL1309">
        <v>1</v>
      </c>
      <c r="CM1309">
        <v>1</v>
      </c>
      <c r="CN1309">
        <v>1</v>
      </c>
      <c r="CO1309">
        <v>0</v>
      </c>
      <c r="CP1309">
        <v>6</v>
      </c>
      <c r="CQ1309">
        <v>6</v>
      </c>
      <c r="CR1309">
        <v>6</v>
      </c>
      <c r="CS1309">
        <v>1</v>
      </c>
    </row>
    <row r="1310" spans="1:97" x14ac:dyDescent="0.25">
      <c r="A1310" t="s">
        <v>5853</v>
      </c>
      <c r="B1310">
        <v>1</v>
      </c>
      <c r="C1310" t="s">
        <v>5854</v>
      </c>
      <c r="D1310">
        <v>37</v>
      </c>
      <c r="E1310" t="s">
        <v>216</v>
      </c>
      <c r="F1310">
        <v>1</v>
      </c>
      <c r="G1310" t="s">
        <v>380</v>
      </c>
      <c r="H1310" t="s">
        <v>5855</v>
      </c>
      <c r="I1310">
        <v>0</v>
      </c>
      <c r="J1310" t="s">
        <v>217</v>
      </c>
      <c r="K1310" t="s">
        <v>189</v>
      </c>
      <c r="L1310" t="s">
        <v>31</v>
      </c>
      <c r="M1310" t="s">
        <v>37</v>
      </c>
      <c r="N1310" t="s">
        <v>35</v>
      </c>
      <c r="O1310" t="s">
        <v>29</v>
      </c>
      <c r="P1310" t="s">
        <v>4036</v>
      </c>
      <c r="Q1310" t="s">
        <v>4033</v>
      </c>
      <c r="R1310" t="s">
        <v>218</v>
      </c>
      <c r="S1310">
        <v>0</v>
      </c>
      <c r="T1310">
        <v>205</v>
      </c>
      <c r="U1310">
        <v>204</v>
      </c>
      <c r="V1310">
        <v>409</v>
      </c>
      <c r="W1310">
        <v>36</v>
      </c>
      <c r="X1310">
        <v>34</v>
      </c>
      <c r="Y1310">
        <v>70</v>
      </c>
      <c r="Z1310">
        <v>204</v>
      </c>
      <c r="AA1310">
        <v>204</v>
      </c>
      <c r="AB1310">
        <v>408</v>
      </c>
      <c r="AC1310">
        <v>36</v>
      </c>
      <c r="AD1310">
        <v>34</v>
      </c>
      <c r="AE1310">
        <v>70</v>
      </c>
      <c r="AF1310">
        <v>36</v>
      </c>
      <c r="AG1310">
        <v>34</v>
      </c>
      <c r="AH1310">
        <v>70</v>
      </c>
      <c r="AI1310">
        <v>37</v>
      </c>
      <c r="AJ1310">
        <v>33</v>
      </c>
      <c r="AK1310">
        <v>70</v>
      </c>
      <c r="AL1310">
        <v>36</v>
      </c>
      <c r="AM1310">
        <v>33</v>
      </c>
      <c r="AN1310">
        <v>69</v>
      </c>
      <c r="AO1310">
        <v>27</v>
      </c>
      <c r="AP1310">
        <v>37</v>
      </c>
      <c r="AQ1310">
        <v>64</v>
      </c>
      <c r="AR1310">
        <v>34</v>
      </c>
      <c r="AS1310">
        <v>36</v>
      </c>
      <c r="AT1310">
        <v>70</v>
      </c>
      <c r="AU1310">
        <v>33</v>
      </c>
      <c r="AV1310">
        <v>36</v>
      </c>
      <c r="AW1310">
        <v>69</v>
      </c>
      <c r="AX1310">
        <v>203</v>
      </c>
      <c r="AY1310">
        <v>209</v>
      </c>
      <c r="AZ1310">
        <v>412</v>
      </c>
      <c r="BA1310">
        <v>2</v>
      </c>
      <c r="BB1310">
        <v>2</v>
      </c>
      <c r="BC1310">
        <v>2</v>
      </c>
      <c r="BD1310">
        <v>2</v>
      </c>
      <c r="BE1310">
        <v>2</v>
      </c>
      <c r="BF1310">
        <v>2</v>
      </c>
      <c r="BG1310">
        <v>0</v>
      </c>
      <c r="BH1310">
        <v>12</v>
      </c>
      <c r="BI1310">
        <v>0</v>
      </c>
      <c r="BJ1310">
        <v>0</v>
      </c>
      <c r="BK1310">
        <v>0</v>
      </c>
      <c r="BL1310">
        <v>1</v>
      </c>
      <c r="BM1310">
        <v>0</v>
      </c>
      <c r="BN1310">
        <v>0</v>
      </c>
      <c r="BO1310">
        <v>0</v>
      </c>
      <c r="BP1310">
        <v>0</v>
      </c>
      <c r="BQ1310">
        <v>1</v>
      </c>
      <c r="BR1310">
        <v>11</v>
      </c>
      <c r="BS1310">
        <v>0</v>
      </c>
      <c r="BT1310">
        <v>0</v>
      </c>
      <c r="BU1310">
        <v>1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1</v>
      </c>
      <c r="CD1310">
        <v>0</v>
      </c>
      <c r="CE1310">
        <v>0</v>
      </c>
      <c r="CF1310">
        <v>15</v>
      </c>
      <c r="CG1310">
        <v>1</v>
      </c>
      <c r="CH1310">
        <v>11</v>
      </c>
      <c r="CI1310">
        <v>2</v>
      </c>
      <c r="CJ1310">
        <v>2</v>
      </c>
      <c r="CK1310">
        <v>2</v>
      </c>
      <c r="CL1310">
        <v>2</v>
      </c>
      <c r="CM1310">
        <v>2</v>
      </c>
      <c r="CN1310">
        <v>2</v>
      </c>
      <c r="CO1310">
        <v>0</v>
      </c>
      <c r="CP1310">
        <v>12</v>
      </c>
      <c r="CQ1310">
        <v>14</v>
      </c>
      <c r="CR1310">
        <v>12</v>
      </c>
      <c r="CS1310">
        <v>1</v>
      </c>
    </row>
    <row r="1311" spans="1:97" x14ac:dyDescent="0.25">
      <c r="A1311" t="s">
        <v>5856</v>
      </c>
      <c r="B1311">
        <v>2</v>
      </c>
      <c r="C1311" t="s">
        <v>1701</v>
      </c>
      <c r="D1311">
        <v>19</v>
      </c>
      <c r="E1311" t="s">
        <v>188</v>
      </c>
      <c r="F1311">
        <v>1</v>
      </c>
      <c r="G1311" t="s">
        <v>188</v>
      </c>
      <c r="H1311" t="s">
        <v>3901</v>
      </c>
      <c r="I1311">
        <v>0</v>
      </c>
      <c r="J1311" t="s">
        <v>188</v>
      </c>
      <c r="K1311" t="s">
        <v>189</v>
      </c>
      <c r="L1311" t="s">
        <v>31</v>
      </c>
      <c r="M1311" t="s">
        <v>37</v>
      </c>
      <c r="N1311" t="s">
        <v>35</v>
      </c>
      <c r="O1311" t="s">
        <v>29</v>
      </c>
      <c r="P1311" t="s">
        <v>5019</v>
      </c>
      <c r="Q1311" t="s">
        <v>2888</v>
      </c>
      <c r="R1311" t="s">
        <v>190</v>
      </c>
      <c r="S1311">
        <v>0</v>
      </c>
      <c r="T1311">
        <v>59</v>
      </c>
      <c r="U1311">
        <v>64</v>
      </c>
      <c r="V1311">
        <v>123</v>
      </c>
      <c r="W1311">
        <v>11</v>
      </c>
      <c r="X1311">
        <v>12</v>
      </c>
      <c r="Y1311">
        <v>23</v>
      </c>
      <c r="Z1311">
        <v>59</v>
      </c>
      <c r="AA1311">
        <v>64</v>
      </c>
      <c r="AB1311">
        <v>123</v>
      </c>
      <c r="AC1311">
        <v>10</v>
      </c>
      <c r="AD1311">
        <v>4</v>
      </c>
      <c r="AE1311">
        <v>14</v>
      </c>
      <c r="AF1311">
        <v>10</v>
      </c>
      <c r="AG1311">
        <v>4</v>
      </c>
      <c r="AH1311">
        <v>14</v>
      </c>
      <c r="AI1311">
        <v>10</v>
      </c>
      <c r="AJ1311">
        <v>7</v>
      </c>
      <c r="AK1311">
        <v>17</v>
      </c>
      <c r="AL1311">
        <v>5</v>
      </c>
      <c r="AM1311">
        <v>15</v>
      </c>
      <c r="AN1311">
        <v>20</v>
      </c>
      <c r="AO1311">
        <v>14</v>
      </c>
      <c r="AP1311">
        <v>8</v>
      </c>
      <c r="AQ1311">
        <v>22</v>
      </c>
      <c r="AR1311">
        <v>11</v>
      </c>
      <c r="AS1311">
        <v>8</v>
      </c>
      <c r="AT1311">
        <v>19</v>
      </c>
      <c r="AU1311">
        <v>13</v>
      </c>
      <c r="AV1311">
        <v>13</v>
      </c>
      <c r="AW1311">
        <v>26</v>
      </c>
      <c r="AX1311">
        <v>63</v>
      </c>
      <c r="AY1311">
        <v>55</v>
      </c>
      <c r="AZ1311">
        <v>118</v>
      </c>
      <c r="BA1311">
        <v>1</v>
      </c>
      <c r="BB1311">
        <v>1</v>
      </c>
      <c r="BC1311">
        <v>1</v>
      </c>
      <c r="BD1311">
        <v>1</v>
      </c>
      <c r="BE1311">
        <v>1</v>
      </c>
      <c r="BF1311">
        <v>1</v>
      </c>
      <c r="BG1311">
        <v>0</v>
      </c>
      <c r="BH1311">
        <v>6</v>
      </c>
      <c r="BI1311">
        <v>0</v>
      </c>
      <c r="BJ1311">
        <v>0</v>
      </c>
      <c r="BK1311">
        <v>0</v>
      </c>
      <c r="BL1311">
        <v>1</v>
      </c>
      <c r="BM1311">
        <v>0</v>
      </c>
      <c r="BN1311">
        <v>0</v>
      </c>
      <c r="BO1311">
        <v>0</v>
      </c>
      <c r="BP1311">
        <v>0</v>
      </c>
      <c r="BQ1311">
        <v>3</v>
      </c>
      <c r="BR1311">
        <v>3</v>
      </c>
      <c r="BS1311">
        <v>0</v>
      </c>
      <c r="BT1311">
        <v>0</v>
      </c>
      <c r="BU1311">
        <v>2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1</v>
      </c>
      <c r="CE1311">
        <v>0</v>
      </c>
      <c r="CF1311">
        <v>10</v>
      </c>
      <c r="CG1311">
        <v>3</v>
      </c>
      <c r="CH1311">
        <v>3</v>
      </c>
      <c r="CI1311">
        <v>1</v>
      </c>
      <c r="CJ1311">
        <v>1</v>
      </c>
      <c r="CK1311">
        <v>1</v>
      </c>
      <c r="CL1311">
        <v>1</v>
      </c>
      <c r="CM1311">
        <v>1</v>
      </c>
      <c r="CN1311">
        <v>1</v>
      </c>
      <c r="CO1311">
        <v>0</v>
      </c>
      <c r="CP1311">
        <v>6</v>
      </c>
      <c r="CQ1311">
        <v>12</v>
      </c>
      <c r="CR1311">
        <v>6</v>
      </c>
      <c r="CS1311">
        <v>1</v>
      </c>
    </row>
    <row r="1312" spans="1:97" x14ac:dyDescent="0.25">
      <c r="A1312" t="s">
        <v>5857</v>
      </c>
      <c r="B1312">
        <v>2</v>
      </c>
      <c r="C1312" t="s">
        <v>5858</v>
      </c>
      <c r="D1312">
        <v>19</v>
      </c>
      <c r="E1312" t="s">
        <v>188</v>
      </c>
      <c r="F1312">
        <v>1</v>
      </c>
      <c r="G1312" t="s">
        <v>188</v>
      </c>
      <c r="H1312" t="s">
        <v>5771</v>
      </c>
      <c r="I1312">
        <v>5121</v>
      </c>
      <c r="J1312" t="s">
        <v>188</v>
      </c>
      <c r="K1312" t="s">
        <v>189</v>
      </c>
      <c r="L1312" t="s">
        <v>31</v>
      </c>
      <c r="M1312" t="s">
        <v>37</v>
      </c>
      <c r="N1312" t="s">
        <v>35</v>
      </c>
      <c r="O1312" t="s">
        <v>29</v>
      </c>
      <c r="P1312" t="s">
        <v>2771</v>
      </c>
      <c r="Q1312" t="s">
        <v>2772</v>
      </c>
      <c r="R1312" t="s">
        <v>190</v>
      </c>
      <c r="S1312">
        <v>0</v>
      </c>
      <c r="T1312">
        <v>68</v>
      </c>
      <c r="U1312">
        <v>70</v>
      </c>
      <c r="V1312">
        <v>138</v>
      </c>
      <c r="W1312">
        <v>14</v>
      </c>
      <c r="X1312">
        <v>8</v>
      </c>
      <c r="Y1312">
        <v>22</v>
      </c>
      <c r="Z1312">
        <v>65</v>
      </c>
      <c r="AA1312">
        <v>70</v>
      </c>
      <c r="AB1312">
        <v>135</v>
      </c>
      <c r="AC1312">
        <v>12</v>
      </c>
      <c r="AD1312">
        <v>11</v>
      </c>
      <c r="AE1312">
        <v>23</v>
      </c>
      <c r="AF1312">
        <v>12</v>
      </c>
      <c r="AG1312">
        <v>14</v>
      </c>
      <c r="AH1312">
        <v>26</v>
      </c>
      <c r="AI1312">
        <v>9</v>
      </c>
      <c r="AJ1312">
        <v>16</v>
      </c>
      <c r="AK1312">
        <v>25</v>
      </c>
      <c r="AL1312">
        <v>18</v>
      </c>
      <c r="AM1312">
        <v>10</v>
      </c>
      <c r="AN1312">
        <v>28</v>
      </c>
      <c r="AO1312">
        <v>10</v>
      </c>
      <c r="AP1312">
        <v>5</v>
      </c>
      <c r="AQ1312">
        <v>15</v>
      </c>
      <c r="AR1312">
        <v>11</v>
      </c>
      <c r="AS1312">
        <v>9</v>
      </c>
      <c r="AT1312">
        <v>20</v>
      </c>
      <c r="AU1312">
        <v>7</v>
      </c>
      <c r="AV1312">
        <v>17</v>
      </c>
      <c r="AW1312">
        <v>24</v>
      </c>
      <c r="AX1312">
        <v>67</v>
      </c>
      <c r="AY1312">
        <v>71</v>
      </c>
      <c r="AZ1312">
        <v>138</v>
      </c>
      <c r="BA1312">
        <v>1</v>
      </c>
      <c r="BB1312">
        <v>1</v>
      </c>
      <c r="BC1312">
        <v>1</v>
      </c>
      <c r="BD1312">
        <v>1</v>
      </c>
      <c r="BE1312">
        <v>1</v>
      </c>
      <c r="BF1312">
        <v>1</v>
      </c>
      <c r="BG1312">
        <v>0</v>
      </c>
      <c r="BH1312">
        <v>6</v>
      </c>
      <c r="BI1312">
        <v>0</v>
      </c>
      <c r="BJ1312">
        <v>0</v>
      </c>
      <c r="BK1312">
        <v>1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6</v>
      </c>
      <c r="BR1312">
        <v>0</v>
      </c>
      <c r="BS1312">
        <v>0</v>
      </c>
      <c r="BT1312">
        <v>0</v>
      </c>
      <c r="BU1312">
        <v>1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1</v>
      </c>
      <c r="CD1312">
        <v>0</v>
      </c>
      <c r="CE1312">
        <v>0</v>
      </c>
      <c r="CF1312">
        <v>9</v>
      </c>
      <c r="CG1312">
        <v>6</v>
      </c>
      <c r="CH1312">
        <v>0</v>
      </c>
      <c r="CI1312">
        <v>1</v>
      </c>
      <c r="CJ1312">
        <v>1</v>
      </c>
      <c r="CK1312">
        <v>1</v>
      </c>
      <c r="CL1312">
        <v>1</v>
      </c>
      <c r="CM1312">
        <v>1</v>
      </c>
      <c r="CN1312">
        <v>1</v>
      </c>
      <c r="CO1312">
        <v>0</v>
      </c>
      <c r="CP1312">
        <v>6</v>
      </c>
      <c r="CQ1312">
        <v>7</v>
      </c>
      <c r="CR1312">
        <v>7</v>
      </c>
      <c r="CS1312">
        <v>1</v>
      </c>
    </row>
    <row r="1313" spans="1:97" x14ac:dyDescent="0.25">
      <c r="A1313" t="s">
        <v>5859</v>
      </c>
      <c r="B1313">
        <v>2</v>
      </c>
      <c r="C1313" t="s">
        <v>3232</v>
      </c>
      <c r="D1313">
        <v>19</v>
      </c>
      <c r="E1313" t="s">
        <v>188</v>
      </c>
      <c r="F1313">
        <v>1</v>
      </c>
      <c r="G1313" t="s">
        <v>188</v>
      </c>
      <c r="H1313" t="s">
        <v>5819</v>
      </c>
      <c r="I1313">
        <v>0</v>
      </c>
      <c r="J1313" t="s">
        <v>188</v>
      </c>
      <c r="K1313" t="s">
        <v>189</v>
      </c>
      <c r="L1313" t="s">
        <v>31</v>
      </c>
      <c r="M1313" t="s">
        <v>37</v>
      </c>
      <c r="N1313" t="s">
        <v>35</v>
      </c>
      <c r="O1313" t="s">
        <v>29</v>
      </c>
      <c r="P1313" t="s">
        <v>4004</v>
      </c>
      <c r="Q1313" t="s">
        <v>2791</v>
      </c>
      <c r="R1313" t="s">
        <v>190</v>
      </c>
      <c r="S1313">
        <v>0</v>
      </c>
      <c r="T1313">
        <v>195</v>
      </c>
      <c r="U1313">
        <v>150</v>
      </c>
      <c r="V1313">
        <v>345</v>
      </c>
      <c r="W1313">
        <v>37</v>
      </c>
      <c r="X1313">
        <v>20</v>
      </c>
      <c r="Y1313">
        <v>57</v>
      </c>
      <c r="Z1313">
        <v>195</v>
      </c>
      <c r="AA1313">
        <v>150</v>
      </c>
      <c r="AB1313">
        <v>345</v>
      </c>
      <c r="AC1313">
        <v>14</v>
      </c>
      <c r="AD1313">
        <v>17</v>
      </c>
      <c r="AE1313">
        <v>31</v>
      </c>
      <c r="AF1313">
        <v>15</v>
      </c>
      <c r="AG1313">
        <v>18</v>
      </c>
      <c r="AH1313">
        <v>33</v>
      </c>
      <c r="AI1313">
        <v>28</v>
      </c>
      <c r="AJ1313">
        <v>30</v>
      </c>
      <c r="AK1313">
        <v>58</v>
      </c>
      <c r="AL1313">
        <v>31</v>
      </c>
      <c r="AM1313">
        <v>28</v>
      </c>
      <c r="AN1313">
        <v>59</v>
      </c>
      <c r="AO1313">
        <v>31</v>
      </c>
      <c r="AP1313">
        <v>27</v>
      </c>
      <c r="AQ1313">
        <v>58</v>
      </c>
      <c r="AR1313">
        <v>35</v>
      </c>
      <c r="AS1313">
        <v>24</v>
      </c>
      <c r="AT1313">
        <v>59</v>
      </c>
      <c r="AU1313">
        <v>27</v>
      </c>
      <c r="AV1313">
        <v>34</v>
      </c>
      <c r="AW1313">
        <v>61</v>
      </c>
      <c r="AX1313">
        <v>167</v>
      </c>
      <c r="AY1313">
        <v>161</v>
      </c>
      <c r="AZ1313">
        <v>328</v>
      </c>
      <c r="BA1313">
        <v>2</v>
      </c>
      <c r="BB1313">
        <v>2</v>
      </c>
      <c r="BC1313">
        <v>2</v>
      </c>
      <c r="BD1313">
        <v>2</v>
      </c>
      <c r="BE1313">
        <v>2</v>
      </c>
      <c r="BF1313">
        <v>2</v>
      </c>
      <c r="BG1313">
        <v>0</v>
      </c>
      <c r="BH1313">
        <v>12</v>
      </c>
      <c r="BI1313">
        <v>0</v>
      </c>
      <c r="BJ1313">
        <v>0</v>
      </c>
      <c r="BK1313">
        <v>1</v>
      </c>
      <c r="BL1313">
        <v>0</v>
      </c>
      <c r="BM1313">
        <v>0</v>
      </c>
      <c r="BN1313">
        <v>1</v>
      </c>
      <c r="BO1313">
        <v>0</v>
      </c>
      <c r="BP1313">
        <v>0</v>
      </c>
      <c r="BQ1313">
        <v>4</v>
      </c>
      <c r="BR1313">
        <v>8</v>
      </c>
      <c r="BS1313">
        <v>0</v>
      </c>
      <c r="BT1313">
        <v>0</v>
      </c>
      <c r="BU1313">
        <v>2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2</v>
      </c>
      <c r="CD1313">
        <v>0</v>
      </c>
      <c r="CE1313">
        <v>0</v>
      </c>
      <c r="CF1313">
        <v>18</v>
      </c>
      <c r="CG1313">
        <v>4</v>
      </c>
      <c r="CH1313">
        <v>8</v>
      </c>
      <c r="CI1313">
        <v>2</v>
      </c>
      <c r="CJ1313">
        <v>2</v>
      </c>
      <c r="CK1313">
        <v>2</v>
      </c>
      <c r="CL1313">
        <v>2</v>
      </c>
      <c r="CM1313">
        <v>2</v>
      </c>
      <c r="CN1313">
        <v>2</v>
      </c>
      <c r="CO1313">
        <v>0</v>
      </c>
      <c r="CP1313">
        <v>12</v>
      </c>
      <c r="CQ1313">
        <v>12</v>
      </c>
      <c r="CR1313">
        <v>12</v>
      </c>
      <c r="CS1313">
        <v>1</v>
      </c>
    </row>
    <row r="1314" spans="1:97" x14ac:dyDescent="0.25">
      <c r="A1314" t="s">
        <v>5860</v>
      </c>
      <c r="B1314">
        <v>2</v>
      </c>
      <c r="C1314" t="s">
        <v>851</v>
      </c>
      <c r="D1314">
        <v>37</v>
      </c>
      <c r="E1314" t="s">
        <v>216</v>
      </c>
      <c r="F1314">
        <v>1</v>
      </c>
      <c r="G1314" t="s">
        <v>380</v>
      </c>
      <c r="H1314" t="s">
        <v>5830</v>
      </c>
      <c r="I1314">
        <v>0</v>
      </c>
      <c r="J1314" t="s">
        <v>217</v>
      </c>
      <c r="K1314" t="s">
        <v>189</v>
      </c>
      <c r="L1314" t="s">
        <v>31</v>
      </c>
      <c r="M1314" t="s">
        <v>37</v>
      </c>
      <c r="N1314" t="s">
        <v>35</v>
      </c>
      <c r="O1314" t="s">
        <v>29</v>
      </c>
      <c r="P1314" t="s">
        <v>5688</v>
      </c>
      <c r="Q1314" t="s">
        <v>5195</v>
      </c>
      <c r="R1314" t="s">
        <v>218</v>
      </c>
      <c r="S1314">
        <v>0</v>
      </c>
      <c r="T1314">
        <v>245</v>
      </c>
      <c r="U1314">
        <v>177</v>
      </c>
      <c r="V1314">
        <v>422</v>
      </c>
      <c r="W1314">
        <v>45</v>
      </c>
      <c r="X1314">
        <v>29</v>
      </c>
      <c r="Y1314">
        <v>74</v>
      </c>
      <c r="Z1314">
        <v>245</v>
      </c>
      <c r="AA1314">
        <v>177</v>
      </c>
      <c r="AB1314">
        <v>422</v>
      </c>
      <c r="AC1314">
        <v>39</v>
      </c>
      <c r="AD1314">
        <v>28</v>
      </c>
      <c r="AE1314">
        <v>67</v>
      </c>
      <c r="AF1314">
        <v>42</v>
      </c>
      <c r="AG1314">
        <v>28</v>
      </c>
      <c r="AH1314">
        <v>70</v>
      </c>
      <c r="AI1314">
        <v>41</v>
      </c>
      <c r="AJ1314">
        <v>29</v>
      </c>
      <c r="AK1314">
        <v>70</v>
      </c>
      <c r="AL1314">
        <v>39</v>
      </c>
      <c r="AM1314">
        <v>31</v>
      </c>
      <c r="AN1314">
        <v>70</v>
      </c>
      <c r="AO1314">
        <v>34</v>
      </c>
      <c r="AP1314">
        <v>36</v>
      </c>
      <c r="AQ1314">
        <v>70</v>
      </c>
      <c r="AR1314">
        <v>43</v>
      </c>
      <c r="AS1314">
        <v>27</v>
      </c>
      <c r="AT1314">
        <v>70</v>
      </c>
      <c r="AU1314">
        <v>43</v>
      </c>
      <c r="AV1314">
        <v>27</v>
      </c>
      <c r="AW1314">
        <v>70</v>
      </c>
      <c r="AX1314">
        <v>242</v>
      </c>
      <c r="AY1314">
        <v>178</v>
      </c>
      <c r="AZ1314">
        <v>420</v>
      </c>
      <c r="BA1314">
        <v>2</v>
      </c>
      <c r="BB1314">
        <v>2</v>
      </c>
      <c r="BC1314">
        <v>2</v>
      </c>
      <c r="BD1314">
        <v>2</v>
      </c>
      <c r="BE1314">
        <v>2</v>
      </c>
      <c r="BF1314">
        <v>2</v>
      </c>
      <c r="BG1314">
        <v>0</v>
      </c>
      <c r="BH1314">
        <v>12</v>
      </c>
      <c r="BI1314">
        <v>0</v>
      </c>
      <c r="BJ1314">
        <v>0</v>
      </c>
      <c r="BK1314">
        <v>0</v>
      </c>
      <c r="BL1314">
        <v>1</v>
      </c>
      <c r="BM1314">
        <v>0</v>
      </c>
      <c r="BN1314">
        <v>1</v>
      </c>
      <c r="BO1314">
        <v>0</v>
      </c>
      <c r="BP1314">
        <v>1</v>
      </c>
      <c r="BQ1314">
        <v>2</v>
      </c>
      <c r="BR1314">
        <v>10</v>
      </c>
      <c r="BS1314">
        <v>0</v>
      </c>
      <c r="BT1314">
        <v>0</v>
      </c>
      <c r="BU1314">
        <v>0</v>
      </c>
      <c r="BV1314">
        <v>2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1</v>
      </c>
      <c r="CD1314">
        <v>0</v>
      </c>
      <c r="CE1314">
        <v>0</v>
      </c>
      <c r="CF1314">
        <v>18</v>
      </c>
      <c r="CG1314">
        <v>2</v>
      </c>
      <c r="CH1314">
        <v>10</v>
      </c>
      <c r="CI1314">
        <v>2</v>
      </c>
      <c r="CJ1314">
        <v>2</v>
      </c>
      <c r="CK1314">
        <v>2</v>
      </c>
      <c r="CL1314">
        <v>2</v>
      </c>
      <c r="CM1314">
        <v>2</v>
      </c>
      <c r="CN1314">
        <v>2</v>
      </c>
      <c r="CO1314">
        <v>0</v>
      </c>
      <c r="CP1314">
        <v>12</v>
      </c>
      <c r="CQ1314">
        <v>12</v>
      </c>
      <c r="CR1314">
        <v>12</v>
      </c>
      <c r="CS1314">
        <v>1</v>
      </c>
    </row>
    <row r="1315" spans="1:97" x14ac:dyDescent="0.25">
      <c r="A1315" t="s">
        <v>5861</v>
      </c>
      <c r="B1315">
        <v>2</v>
      </c>
      <c r="C1315" t="s">
        <v>369</v>
      </c>
      <c r="D1315">
        <v>37</v>
      </c>
      <c r="E1315" t="s">
        <v>216</v>
      </c>
      <c r="F1315">
        <v>1</v>
      </c>
      <c r="G1315" t="s">
        <v>380</v>
      </c>
      <c r="H1315" t="s">
        <v>852</v>
      </c>
      <c r="I1315">
        <v>0</v>
      </c>
      <c r="J1315" t="s">
        <v>217</v>
      </c>
      <c r="K1315" t="s">
        <v>189</v>
      </c>
      <c r="L1315" t="s">
        <v>31</v>
      </c>
      <c r="M1315" t="s">
        <v>37</v>
      </c>
      <c r="N1315" t="s">
        <v>35</v>
      </c>
      <c r="O1315" t="s">
        <v>29</v>
      </c>
      <c r="P1315" t="s">
        <v>5315</v>
      </c>
      <c r="Q1315" t="s">
        <v>5195</v>
      </c>
      <c r="R1315" t="s">
        <v>218</v>
      </c>
      <c r="S1315">
        <v>0</v>
      </c>
      <c r="T1315">
        <v>184</v>
      </c>
      <c r="U1315">
        <v>198</v>
      </c>
      <c r="V1315">
        <v>382</v>
      </c>
      <c r="W1315">
        <v>36</v>
      </c>
      <c r="X1315">
        <v>31</v>
      </c>
      <c r="Y1315">
        <v>67</v>
      </c>
      <c r="Z1315">
        <v>184</v>
      </c>
      <c r="AA1315">
        <v>198</v>
      </c>
      <c r="AB1315">
        <v>382</v>
      </c>
      <c r="AC1315">
        <v>26</v>
      </c>
      <c r="AD1315">
        <v>37</v>
      </c>
      <c r="AE1315">
        <v>63</v>
      </c>
      <c r="AF1315">
        <v>27</v>
      </c>
      <c r="AG1315">
        <v>38</v>
      </c>
      <c r="AH1315">
        <v>65</v>
      </c>
      <c r="AI1315">
        <v>26</v>
      </c>
      <c r="AJ1315">
        <v>33</v>
      </c>
      <c r="AK1315">
        <v>59</v>
      </c>
      <c r="AL1315">
        <v>36</v>
      </c>
      <c r="AM1315">
        <v>33</v>
      </c>
      <c r="AN1315">
        <v>69</v>
      </c>
      <c r="AO1315">
        <v>43</v>
      </c>
      <c r="AP1315">
        <v>39</v>
      </c>
      <c r="AQ1315">
        <v>82</v>
      </c>
      <c r="AR1315">
        <v>16</v>
      </c>
      <c r="AS1315">
        <v>36</v>
      </c>
      <c r="AT1315">
        <v>52</v>
      </c>
      <c r="AU1315">
        <v>29</v>
      </c>
      <c r="AV1315">
        <v>29</v>
      </c>
      <c r="AW1315">
        <v>58</v>
      </c>
      <c r="AX1315">
        <v>177</v>
      </c>
      <c r="AY1315">
        <v>208</v>
      </c>
      <c r="AZ1315">
        <v>385</v>
      </c>
      <c r="BA1315">
        <v>2</v>
      </c>
      <c r="BB1315">
        <v>2</v>
      </c>
      <c r="BC1315">
        <v>2</v>
      </c>
      <c r="BD1315">
        <v>3</v>
      </c>
      <c r="BE1315">
        <v>2</v>
      </c>
      <c r="BF1315">
        <v>2</v>
      </c>
      <c r="BG1315">
        <v>0</v>
      </c>
      <c r="BH1315">
        <v>13</v>
      </c>
      <c r="BI1315">
        <v>0</v>
      </c>
      <c r="BJ1315">
        <v>0</v>
      </c>
      <c r="BK1315">
        <v>0</v>
      </c>
      <c r="BL1315">
        <v>1</v>
      </c>
      <c r="BM1315">
        <v>0</v>
      </c>
      <c r="BN1315">
        <v>1</v>
      </c>
      <c r="BO1315">
        <v>0</v>
      </c>
      <c r="BP1315">
        <v>0</v>
      </c>
      <c r="BQ1315">
        <v>1</v>
      </c>
      <c r="BR1315">
        <v>12</v>
      </c>
      <c r="BS1315">
        <v>0</v>
      </c>
      <c r="BT1315">
        <v>0</v>
      </c>
      <c r="BU1315">
        <v>4</v>
      </c>
      <c r="BV1315">
        <v>1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1</v>
      </c>
      <c r="CD1315">
        <v>0</v>
      </c>
      <c r="CE1315">
        <v>0</v>
      </c>
      <c r="CF1315">
        <v>21</v>
      </c>
      <c r="CG1315">
        <v>1</v>
      </c>
      <c r="CH1315">
        <v>12</v>
      </c>
      <c r="CI1315">
        <v>2</v>
      </c>
      <c r="CJ1315">
        <v>2</v>
      </c>
      <c r="CK1315">
        <v>2</v>
      </c>
      <c r="CL1315">
        <v>3</v>
      </c>
      <c r="CM1315">
        <v>2</v>
      </c>
      <c r="CN1315">
        <v>2</v>
      </c>
      <c r="CO1315">
        <v>0</v>
      </c>
      <c r="CP1315">
        <v>13</v>
      </c>
      <c r="CQ1315">
        <v>18</v>
      </c>
      <c r="CR1315">
        <v>13</v>
      </c>
      <c r="CS1315">
        <v>1</v>
      </c>
    </row>
    <row r="1316" spans="1:97" x14ac:dyDescent="0.25">
      <c r="A1316" t="s">
        <v>5862</v>
      </c>
      <c r="B1316">
        <v>2</v>
      </c>
      <c r="C1316" t="s">
        <v>4454</v>
      </c>
      <c r="D1316">
        <v>37</v>
      </c>
      <c r="E1316" t="s">
        <v>216</v>
      </c>
      <c r="F1316">
        <v>1</v>
      </c>
      <c r="G1316" t="s">
        <v>380</v>
      </c>
      <c r="H1316" t="s">
        <v>5839</v>
      </c>
      <c r="I1316">
        <v>1021</v>
      </c>
      <c r="J1316" t="s">
        <v>217</v>
      </c>
      <c r="K1316" t="s">
        <v>189</v>
      </c>
      <c r="L1316" t="s">
        <v>31</v>
      </c>
      <c r="M1316" t="s">
        <v>37</v>
      </c>
      <c r="N1316" t="s">
        <v>35</v>
      </c>
      <c r="O1316" t="s">
        <v>29</v>
      </c>
      <c r="P1316" t="s">
        <v>5782</v>
      </c>
      <c r="Q1316" t="s">
        <v>4033</v>
      </c>
      <c r="R1316" t="s">
        <v>218</v>
      </c>
      <c r="S1316">
        <v>0</v>
      </c>
      <c r="T1316">
        <v>219</v>
      </c>
      <c r="U1316">
        <v>197</v>
      </c>
      <c r="V1316">
        <v>416</v>
      </c>
      <c r="W1316">
        <v>37</v>
      </c>
      <c r="X1316">
        <v>35</v>
      </c>
      <c r="Y1316">
        <v>72</v>
      </c>
      <c r="Z1316">
        <v>202</v>
      </c>
      <c r="AA1316">
        <v>189</v>
      </c>
      <c r="AB1316">
        <v>391</v>
      </c>
      <c r="AC1316">
        <v>30</v>
      </c>
      <c r="AD1316">
        <v>33</v>
      </c>
      <c r="AE1316">
        <v>63</v>
      </c>
      <c r="AF1316">
        <v>35</v>
      </c>
      <c r="AG1316">
        <v>35</v>
      </c>
      <c r="AH1316">
        <v>70</v>
      </c>
      <c r="AI1316">
        <v>33</v>
      </c>
      <c r="AJ1316">
        <v>33</v>
      </c>
      <c r="AK1316">
        <v>66</v>
      </c>
      <c r="AL1316">
        <v>35</v>
      </c>
      <c r="AM1316">
        <v>32</v>
      </c>
      <c r="AN1316">
        <v>67</v>
      </c>
      <c r="AO1316">
        <v>33</v>
      </c>
      <c r="AP1316">
        <v>30</v>
      </c>
      <c r="AQ1316">
        <v>63</v>
      </c>
      <c r="AR1316">
        <v>32</v>
      </c>
      <c r="AS1316">
        <v>29</v>
      </c>
      <c r="AT1316">
        <v>61</v>
      </c>
      <c r="AU1316">
        <v>40</v>
      </c>
      <c r="AV1316">
        <v>29</v>
      </c>
      <c r="AW1316">
        <v>69</v>
      </c>
      <c r="AX1316">
        <v>208</v>
      </c>
      <c r="AY1316">
        <v>188</v>
      </c>
      <c r="AZ1316">
        <v>396</v>
      </c>
      <c r="BA1316">
        <v>2</v>
      </c>
      <c r="BB1316">
        <v>2</v>
      </c>
      <c r="BC1316">
        <v>2</v>
      </c>
      <c r="BD1316">
        <v>2</v>
      </c>
      <c r="BE1316">
        <v>2</v>
      </c>
      <c r="BF1316">
        <v>2</v>
      </c>
      <c r="BG1316">
        <v>0</v>
      </c>
      <c r="BH1316">
        <v>12</v>
      </c>
      <c r="BI1316">
        <v>0</v>
      </c>
      <c r="BJ1316">
        <v>0</v>
      </c>
      <c r="BK1316">
        <v>0</v>
      </c>
      <c r="BL1316">
        <v>1</v>
      </c>
      <c r="BM1316">
        <v>0</v>
      </c>
      <c r="BN1316">
        <v>0</v>
      </c>
      <c r="BO1316">
        <v>0</v>
      </c>
      <c r="BP1316">
        <v>0</v>
      </c>
      <c r="BQ1316">
        <v>3</v>
      </c>
      <c r="BR1316">
        <v>9</v>
      </c>
      <c r="BS1316">
        <v>0</v>
      </c>
      <c r="BT1316">
        <v>0</v>
      </c>
      <c r="BU1316">
        <v>1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14</v>
      </c>
      <c r="CG1316">
        <v>3</v>
      </c>
      <c r="CH1316">
        <v>9</v>
      </c>
      <c r="CI1316">
        <v>2</v>
      </c>
      <c r="CJ1316">
        <v>2</v>
      </c>
      <c r="CK1316">
        <v>2</v>
      </c>
      <c r="CL1316">
        <v>2</v>
      </c>
      <c r="CM1316">
        <v>2</v>
      </c>
      <c r="CN1316">
        <v>2</v>
      </c>
      <c r="CO1316">
        <v>0</v>
      </c>
      <c r="CP1316">
        <v>12</v>
      </c>
      <c r="CQ1316">
        <v>12</v>
      </c>
      <c r="CR1316">
        <v>12</v>
      </c>
      <c r="CS1316">
        <v>1</v>
      </c>
    </row>
    <row r="1317" spans="1:97" x14ac:dyDescent="0.25">
      <c r="A1317" t="s">
        <v>5863</v>
      </c>
      <c r="B1317">
        <v>2</v>
      </c>
      <c r="C1317" t="s">
        <v>5864</v>
      </c>
      <c r="D1317">
        <v>37</v>
      </c>
      <c r="E1317" t="s">
        <v>216</v>
      </c>
      <c r="F1317">
        <v>1</v>
      </c>
      <c r="G1317" t="s">
        <v>380</v>
      </c>
      <c r="H1317" t="s">
        <v>5842</v>
      </c>
      <c r="I1317">
        <v>0</v>
      </c>
      <c r="J1317" t="s">
        <v>217</v>
      </c>
      <c r="K1317" t="s">
        <v>189</v>
      </c>
      <c r="L1317" t="s">
        <v>31</v>
      </c>
      <c r="M1317" t="s">
        <v>37</v>
      </c>
      <c r="N1317" t="s">
        <v>35</v>
      </c>
      <c r="O1317" t="s">
        <v>29</v>
      </c>
      <c r="P1317" t="s">
        <v>5442</v>
      </c>
      <c r="Q1317" t="s">
        <v>4029</v>
      </c>
      <c r="R1317" t="s">
        <v>218</v>
      </c>
      <c r="S1317">
        <v>0</v>
      </c>
      <c r="T1317">
        <v>119</v>
      </c>
      <c r="U1317">
        <v>111</v>
      </c>
      <c r="V1317">
        <v>230</v>
      </c>
      <c r="W1317">
        <v>28</v>
      </c>
      <c r="X1317">
        <v>26</v>
      </c>
      <c r="Y1317">
        <v>54</v>
      </c>
      <c r="Z1317">
        <v>119</v>
      </c>
      <c r="AA1317">
        <v>111</v>
      </c>
      <c r="AB1317">
        <v>230</v>
      </c>
      <c r="AC1317">
        <v>14</v>
      </c>
      <c r="AD1317">
        <v>27</v>
      </c>
      <c r="AE1317">
        <v>41</v>
      </c>
      <c r="AF1317">
        <v>14</v>
      </c>
      <c r="AG1317">
        <v>28</v>
      </c>
      <c r="AH1317">
        <v>42</v>
      </c>
      <c r="AI1317">
        <v>28</v>
      </c>
      <c r="AJ1317">
        <v>24</v>
      </c>
      <c r="AK1317">
        <v>52</v>
      </c>
      <c r="AL1317">
        <v>9</v>
      </c>
      <c r="AM1317">
        <v>21</v>
      </c>
      <c r="AN1317">
        <v>30</v>
      </c>
      <c r="AO1317">
        <v>23</v>
      </c>
      <c r="AP1317">
        <v>16</v>
      </c>
      <c r="AQ1317">
        <v>39</v>
      </c>
      <c r="AR1317">
        <v>18</v>
      </c>
      <c r="AS1317">
        <v>15</v>
      </c>
      <c r="AT1317">
        <v>33</v>
      </c>
      <c r="AU1317">
        <v>14</v>
      </c>
      <c r="AV1317">
        <v>14</v>
      </c>
      <c r="AW1317">
        <v>28</v>
      </c>
      <c r="AX1317">
        <v>106</v>
      </c>
      <c r="AY1317">
        <v>118</v>
      </c>
      <c r="AZ1317">
        <v>224</v>
      </c>
      <c r="BA1317">
        <v>2</v>
      </c>
      <c r="BB1317">
        <v>2</v>
      </c>
      <c r="BC1317">
        <v>1</v>
      </c>
      <c r="BD1317">
        <v>2</v>
      </c>
      <c r="BE1317">
        <v>1</v>
      </c>
      <c r="BF1317">
        <v>1</v>
      </c>
      <c r="BG1317">
        <v>0</v>
      </c>
      <c r="BH1317">
        <v>9</v>
      </c>
      <c r="BI1317">
        <v>0</v>
      </c>
      <c r="BJ1317">
        <v>0</v>
      </c>
      <c r="BK1317">
        <v>1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1</v>
      </c>
      <c r="BR1317">
        <v>8</v>
      </c>
      <c r="BS1317">
        <v>0</v>
      </c>
      <c r="BT1317">
        <v>0</v>
      </c>
      <c r="BU1317">
        <v>0</v>
      </c>
      <c r="BV1317">
        <v>3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1</v>
      </c>
      <c r="CD1317">
        <v>0</v>
      </c>
      <c r="CE1317">
        <v>0</v>
      </c>
      <c r="CF1317">
        <v>14</v>
      </c>
      <c r="CG1317">
        <v>1</v>
      </c>
      <c r="CH1317">
        <v>8</v>
      </c>
      <c r="CI1317">
        <v>2</v>
      </c>
      <c r="CJ1317">
        <v>2</v>
      </c>
      <c r="CK1317">
        <v>1</v>
      </c>
      <c r="CL1317">
        <v>2</v>
      </c>
      <c r="CM1317">
        <v>1</v>
      </c>
      <c r="CN1317">
        <v>1</v>
      </c>
      <c r="CO1317">
        <v>0</v>
      </c>
      <c r="CP1317">
        <v>9</v>
      </c>
      <c r="CQ1317">
        <v>9</v>
      </c>
      <c r="CR1317">
        <v>9</v>
      </c>
      <c r="CS1317">
        <v>1</v>
      </c>
    </row>
    <row r="1318" spans="1:97" x14ac:dyDescent="0.25">
      <c r="A1318" t="s">
        <v>5865</v>
      </c>
      <c r="B1318">
        <v>2</v>
      </c>
      <c r="C1318" t="s">
        <v>2247</v>
      </c>
      <c r="D1318">
        <v>37</v>
      </c>
      <c r="E1318" t="s">
        <v>216</v>
      </c>
      <c r="F1318">
        <v>1</v>
      </c>
      <c r="G1318" t="s">
        <v>380</v>
      </c>
      <c r="H1318" t="s">
        <v>5847</v>
      </c>
      <c r="I1318">
        <v>0</v>
      </c>
      <c r="J1318" t="s">
        <v>217</v>
      </c>
      <c r="K1318" t="s">
        <v>189</v>
      </c>
      <c r="L1318" t="s">
        <v>31</v>
      </c>
      <c r="M1318" t="s">
        <v>37</v>
      </c>
      <c r="N1318" t="s">
        <v>35</v>
      </c>
      <c r="O1318" t="s">
        <v>29</v>
      </c>
      <c r="P1318" t="s">
        <v>4100</v>
      </c>
      <c r="Q1318" t="s">
        <v>4029</v>
      </c>
      <c r="R1318" t="s">
        <v>218</v>
      </c>
      <c r="S1318">
        <v>0</v>
      </c>
      <c r="T1318">
        <v>295</v>
      </c>
      <c r="U1318">
        <v>289</v>
      </c>
      <c r="V1318">
        <v>584</v>
      </c>
      <c r="W1318">
        <v>51</v>
      </c>
      <c r="X1318">
        <v>50</v>
      </c>
      <c r="Y1318">
        <v>101</v>
      </c>
      <c r="Z1318">
        <v>294</v>
      </c>
      <c r="AA1318">
        <v>288</v>
      </c>
      <c r="AB1318">
        <v>582</v>
      </c>
      <c r="AC1318">
        <v>45</v>
      </c>
      <c r="AD1318">
        <v>46</v>
      </c>
      <c r="AE1318">
        <v>91</v>
      </c>
      <c r="AF1318">
        <v>48</v>
      </c>
      <c r="AG1318">
        <v>48</v>
      </c>
      <c r="AH1318">
        <v>96</v>
      </c>
      <c r="AI1318">
        <v>74</v>
      </c>
      <c r="AJ1318">
        <v>60</v>
      </c>
      <c r="AK1318">
        <v>134</v>
      </c>
      <c r="AL1318">
        <v>51</v>
      </c>
      <c r="AM1318">
        <v>51</v>
      </c>
      <c r="AN1318">
        <v>102</v>
      </c>
      <c r="AO1318">
        <v>34</v>
      </c>
      <c r="AP1318">
        <v>56</v>
      </c>
      <c r="AQ1318">
        <v>90</v>
      </c>
      <c r="AR1318">
        <v>60</v>
      </c>
      <c r="AS1318">
        <v>41</v>
      </c>
      <c r="AT1318">
        <v>101</v>
      </c>
      <c r="AU1318">
        <v>33</v>
      </c>
      <c r="AV1318">
        <v>37</v>
      </c>
      <c r="AW1318">
        <v>70</v>
      </c>
      <c r="AX1318">
        <v>300</v>
      </c>
      <c r="AY1318">
        <v>293</v>
      </c>
      <c r="AZ1318">
        <v>593</v>
      </c>
      <c r="BA1318">
        <v>3</v>
      </c>
      <c r="BB1318">
        <v>4</v>
      </c>
      <c r="BC1318">
        <v>3</v>
      </c>
      <c r="BD1318">
        <v>3</v>
      </c>
      <c r="BE1318">
        <v>3</v>
      </c>
      <c r="BF1318">
        <v>2</v>
      </c>
      <c r="BG1318">
        <v>0</v>
      </c>
      <c r="BH1318">
        <v>18</v>
      </c>
      <c r="BI1318">
        <v>0</v>
      </c>
      <c r="BJ1318">
        <v>0</v>
      </c>
      <c r="BK1318">
        <v>0</v>
      </c>
      <c r="BL1318">
        <v>1</v>
      </c>
      <c r="BM1318">
        <v>1</v>
      </c>
      <c r="BN1318">
        <v>0</v>
      </c>
      <c r="BO1318">
        <v>0</v>
      </c>
      <c r="BP1318">
        <v>0</v>
      </c>
      <c r="BQ1318">
        <v>5</v>
      </c>
      <c r="BR1318">
        <v>13</v>
      </c>
      <c r="BS1318">
        <v>0</v>
      </c>
      <c r="BT1318">
        <v>0</v>
      </c>
      <c r="BU1318">
        <v>1</v>
      </c>
      <c r="BV1318">
        <v>2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1</v>
      </c>
      <c r="CE1318">
        <v>0</v>
      </c>
      <c r="CF1318">
        <v>24</v>
      </c>
      <c r="CG1318">
        <v>5</v>
      </c>
      <c r="CH1318">
        <v>13</v>
      </c>
      <c r="CI1318">
        <v>3</v>
      </c>
      <c r="CJ1318">
        <v>4</v>
      </c>
      <c r="CK1318">
        <v>3</v>
      </c>
      <c r="CL1318">
        <v>3</v>
      </c>
      <c r="CM1318">
        <v>3</v>
      </c>
      <c r="CN1318">
        <v>2</v>
      </c>
      <c r="CO1318">
        <v>0</v>
      </c>
      <c r="CP1318">
        <v>18</v>
      </c>
      <c r="CQ1318">
        <v>18</v>
      </c>
      <c r="CR1318">
        <v>18</v>
      </c>
      <c r="CS1318">
        <v>1</v>
      </c>
    </row>
    <row r="1319" spans="1:97" x14ac:dyDescent="0.25">
      <c r="A1319" t="s">
        <v>5866</v>
      </c>
      <c r="B1319">
        <v>2</v>
      </c>
      <c r="C1319" t="s">
        <v>5524</v>
      </c>
      <c r="D1319">
        <v>37</v>
      </c>
      <c r="E1319" t="s">
        <v>216</v>
      </c>
      <c r="F1319">
        <v>1</v>
      </c>
      <c r="G1319" t="s">
        <v>380</v>
      </c>
      <c r="H1319" t="s">
        <v>5850</v>
      </c>
      <c r="I1319">
        <v>0</v>
      </c>
      <c r="J1319" t="s">
        <v>217</v>
      </c>
      <c r="K1319" t="s">
        <v>189</v>
      </c>
      <c r="L1319" t="s">
        <v>31</v>
      </c>
      <c r="M1319" t="s">
        <v>37</v>
      </c>
      <c r="N1319" t="s">
        <v>35</v>
      </c>
      <c r="O1319" t="s">
        <v>29</v>
      </c>
      <c r="P1319" t="s">
        <v>4032</v>
      </c>
      <c r="Q1319" t="s">
        <v>4033</v>
      </c>
      <c r="R1319" t="s">
        <v>218</v>
      </c>
      <c r="S1319">
        <v>0</v>
      </c>
      <c r="T1319">
        <v>192</v>
      </c>
      <c r="U1319">
        <v>202</v>
      </c>
      <c r="V1319">
        <v>394</v>
      </c>
      <c r="W1319">
        <v>30</v>
      </c>
      <c r="X1319">
        <v>37</v>
      </c>
      <c r="Y1319">
        <v>67</v>
      </c>
      <c r="Z1319">
        <v>189</v>
      </c>
      <c r="AA1319">
        <v>200</v>
      </c>
      <c r="AB1319">
        <v>389</v>
      </c>
      <c r="AC1319">
        <v>39</v>
      </c>
      <c r="AD1319">
        <v>25</v>
      </c>
      <c r="AE1319">
        <v>64</v>
      </c>
      <c r="AF1319">
        <v>43</v>
      </c>
      <c r="AG1319">
        <v>25</v>
      </c>
      <c r="AH1319">
        <v>68</v>
      </c>
      <c r="AI1319">
        <v>34</v>
      </c>
      <c r="AJ1319">
        <v>36</v>
      </c>
      <c r="AK1319">
        <v>70</v>
      </c>
      <c r="AL1319">
        <v>33</v>
      </c>
      <c r="AM1319">
        <v>37</v>
      </c>
      <c r="AN1319">
        <v>70</v>
      </c>
      <c r="AO1319">
        <v>34</v>
      </c>
      <c r="AP1319">
        <v>35</v>
      </c>
      <c r="AQ1319">
        <v>69</v>
      </c>
      <c r="AR1319">
        <v>32</v>
      </c>
      <c r="AS1319">
        <v>35</v>
      </c>
      <c r="AT1319">
        <v>67</v>
      </c>
      <c r="AU1319">
        <v>31</v>
      </c>
      <c r="AV1319">
        <v>36</v>
      </c>
      <c r="AW1319">
        <v>67</v>
      </c>
      <c r="AX1319">
        <v>207</v>
      </c>
      <c r="AY1319">
        <v>204</v>
      </c>
      <c r="AZ1319">
        <v>411</v>
      </c>
      <c r="BA1319">
        <v>2</v>
      </c>
      <c r="BB1319">
        <v>2</v>
      </c>
      <c r="BC1319">
        <v>2</v>
      </c>
      <c r="BD1319">
        <v>2</v>
      </c>
      <c r="BE1319">
        <v>2</v>
      </c>
      <c r="BF1319">
        <v>2</v>
      </c>
      <c r="BG1319">
        <v>0</v>
      </c>
      <c r="BH1319">
        <v>12</v>
      </c>
      <c r="BI1319">
        <v>0</v>
      </c>
      <c r="BJ1319">
        <v>0</v>
      </c>
      <c r="BK1319">
        <v>0</v>
      </c>
      <c r="BL1319">
        <v>1</v>
      </c>
      <c r="BM1319">
        <v>0</v>
      </c>
      <c r="BN1319">
        <v>0</v>
      </c>
      <c r="BO1319">
        <v>0</v>
      </c>
      <c r="BP1319">
        <v>0</v>
      </c>
      <c r="BQ1319">
        <v>5</v>
      </c>
      <c r="BR1319">
        <v>7</v>
      </c>
      <c r="BS1319">
        <v>0</v>
      </c>
      <c r="BT1319">
        <v>0</v>
      </c>
      <c r="BU1319">
        <v>2</v>
      </c>
      <c r="BV1319">
        <v>1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1</v>
      </c>
      <c r="CE1319">
        <v>0</v>
      </c>
      <c r="CF1319">
        <v>17</v>
      </c>
      <c r="CG1319">
        <v>5</v>
      </c>
      <c r="CH1319">
        <v>7</v>
      </c>
      <c r="CI1319">
        <v>2</v>
      </c>
      <c r="CJ1319">
        <v>2</v>
      </c>
      <c r="CK1319">
        <v>2</v>
      </c>
      <c r="CL1319">
        <v>2</v>
      </c>
      <c r="CM1319">
        <v>2</v>
      </c>
      <c r="CN1319">
        <v>2</v>
      </c>
      <c r="CO1319">
        <v>0</v>
      </c>
      <c r="CP1319">
        <v>12</v>
      </c>
      <c r="CQ1319">
        <v>12</v>
      </c>
      <c r="CR1319">
        <v>12</v>
      </c>
      <c r="CS1319">
        <v>1</v>
      </c>
    </row>
    <row r="1320" spans="1:97" x14ac:dyDescent="0.25">
      <c r="A1320" t="s">
        <v>5867</v>
      </c>
      <c r="B1320">
        <v>2</v>
      </c>
      <c r="C1320" t="s">
        <v>1021</v>
      </c>
      <c r="D1320">
        <v>37</v>
      </c>
      <c r="E1320" t="s">
        <v>216</v>
      </c>
      <c r="F1320">
        <v>1</v>
      </c>
      <c r="G1320" t="s">
        <v>380</v>
      </c>
      <c r="H1320" t="s">
        <v>5852</v>
      </c>
      <c r="I1320">
        <v>0</v>
      </c>
      <c r="J1320" t="s">
        <v>217</v>
      </c>
      <c r="K1320" t="s">
        <v>189</v>
      </c>
      <c r="L1320" t="s">
        <v>31</v>
      </c>
      <c r="M1320" t="s">
        <v>37</v>
      </c>
      <c r="N1320" t="s">
        <v>35</v>
      </c>
      <c r="O1320" t="s">
        <v>29</v>
      </c>
      <c r="P1320" t="s">
        <v>4100</v>
      </c>
      <c r="Q1320" t="s">
        <v>4029</v>
      </c>
      <c r="R1320" t="s">
        <v>218</v>
      </c>
      <c r="S1320">
        <v>0</v>
      </c>
      <c r="T1320">
        <v>94</v>
      </c>
      <c r="U1320">
        <v>99</v>
      </c>
      <c r="V1320">
        <v>193</v>
      </c>
      <c r="W1320">
        <v>17</v>
      </c>
      <c r="X1320">
        <v>16</v>
      </c>
      <c r="Y1320">
        <v>33</v>
      </c>
      <c r="Z1320">
        <v>94</v>
      </c>
      <c r="AA1320">
        <v>99</v>
      </c>
      <c r="AB1320">
        <v>193</v>
      </c>
      <c r="AC1320">
        <v>15</v>
      </c>
      <c r="AD1320">
        <v>16</v>
      </c>
      <c r="AE1320">
        <v>31</v>
      </c>
      <c r="AF1320">
        <v>15</v>
      </c>
      <c r="AG1320">
        <v>16</v>
      </c>
      <c r="AH1320">
        <v>31</v>
      </c>
      <c r="AI1320">
        <v>15</v>
      </c>
      <c r="AJ1320">
        <v>18</v>
      </c>
      <c r="AK1320">
        <v>33</v>
      </c>
      <c r="AL1320">
        <v>15</v>
      </c>
      <c r="AM1320">
        <v>20</v>
      </c>
      <c r="AN1320">
        <v>35</v>
      </c>
      <c r="AO1320">
        <v>18</v>
      </c>
      <c r="AP1320">
        <v>17</v>
      </c>
      <c r="AQ1320">
        <v>35</v>
      </c>
      <c r="AR1320">
        <v>15</v>
      </c>
      <c r="AS1320">
        <v>19</v>
      </c>
      <c r="AT1320">
        <v>34</v>
      </c>
      <c r="AU1320">
        <v>13</v>
      </c>
      <c r="AV1320">
        <v>21</v>
      </c>
      <c r="AW1320">
        <v>34</v>
      </c>
      <c r="AX1320">
        <v>91</v>
      </c>
      <c r="AY1320">
        <v>111</v>
      </c>
      <c r="AZ1320">
        <v>202</v>
      </c>
      <c r="BA1320">
        <v>1</v>
      </c>
      <c r="BB1320">
        <v>1</v>
      </c>
      <c r="BC1320">
        <v>1</v>
      </c>
      <c r="BD1320">
        <v>1</v>
      </c>
      <c r="BE1320">
        <v>1</v>
      </c>
      <c r="BF1320">
        <v>1</v>
      </c>
      <c r="BG1320">
        <v>0</v>
      </c>
      <c r="BH1320">
        <v>6</v>
      </c>
      <c r="BI1320">
        <v>0</v>
      </c>
      <c r="BJ1320">
        <v>0</v>
      </c>
      <c r="BK1320">
        <v>0</v>
      </c>
      <c r="BL1320">
        <v>1</v>
      </c>
      <c r="BM1320">
        <v>0</v>
      </c>
      <c r="BN1320">
        <v>0</v>
      </c>
      <c r="BO1320">
        <v>0</v>
      </c>
      <c r="BP1320">
        <v>0</v>
      </c>
      <c r="BQ1320">
        <v>2</v>
      </c>
      <c r="BR1320">
        <v>4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7</v>
      </c>
      <c r="CG1320">
        <v>2</v>
      </c>
      <c r="CH1320">
        <v>4</v>
      </c>
      <c r="CI1320">
        <v>1</v>
      </c>
      <c r="CJ1320">
        <v>1</v>
      </c>
      <c r="CK1320">
        <v>1</v>
      </c>
      <c r="CL1320">
        <v>1</v>
      </c>
      <c r="CM1320">
        <v>1</v>
      </c>
      <c r="CN1320">
        <v>1</v>
      </c>
      <c r="CO1320">
        <v>0</v>
      </c>
      <c r="CP1320">
        <v>6</v>
      </c>
      <c r="CQ1320">
        <v>6</v>
      </c>
      <c r="CR1320">
        <v>6</v>
      </c>
      <c r="CS1320">
        <v>1</v>
      </c>
    </row>
    <row r="1321" spans="1:97" x14ac:dyDescent="0.25">
      <c r="A1321" t="s">
        <v>5868</v>
      </c>
      <c r="B1321">
        <v>2</v>
      </c>
      <c r="C1321" t="s">
        <v>5869</v>
      </c>
      <c r="D1321">
        <v>37</v>
      </c>
      <c r="E1321" t="s">
        <v>216</v>
      </c>
      <c r="F1321">
        <v>1</v>
      </c>
      <c r="G1321" t="s">
        <v>380</v>
      </c>
      <c r="H1321" t="s">
        <v>5845</v>
      </c>
      <c r="I1321">
        <v>156</v>
      </c>
      <c r="J1321" t="s">
        <v>217</v>
      </c>
      <c r="K1321" t="s">
        <v>189</v>
      </c>
      <c r="L1321" t="s">
        <v>31</v>
      </c>
      <c r="M1321" t="s">
        <v>37</v>
      </c>
      <c r="N1321" t="s">
        <v>35</v>
      </c>
      <c r="O1321" t="s">
        <v>29</v>
      </c>
      <c r="P1321" t="s">
        <v>5786</v>
      </c>
      <c r="Q1321" t="s">
        <v>5195</v>
      </c>
      <c r="R1321" t="s">
        <v>218</v>
      </c>
      <c r="S1321">
        <v>0</v>
      </c>
      <c r="T1321">
        <v>291</v>
      </c>
      <c r="U1321">
        <v>322</v>
      </c>
      <c r="V1321">
        <v>613</v>
      </c>
      <c r="W1321">
        <v>40</v>
      </c>
      <c r="X1321">
        <v>62</v>
      </c>
      <c r="Y1321">
        <v>102</v>
      </c>
      <c r="Z1321">
        <v>291</v>
      </c>
      <c r="AA1321">
        <v>322</v>
      </c>
      <c r="AB1321">
        <v>613</v>
      </c>
      <c r="AC1321">
        <v>44</v>
      </c>
      <c r="AD1321">
        <v>49</v>
      </c>
      <c r="AE1321">
        <v>93</v>
      </c>
      <c r="AF1321">
        <v>46</v>
      </c>
      <c r="AG1321">
        <v>51</v>
      </c>
      <c r="AH1321">
        <v>97</v>
      </c>
      <c r="AI1321">
        <v>59</v>
      </c>
      <c r="AJ1321">
        <v>43</v>
      </c>
      <c r="AK1321">
        <v>102</v>
      </c>
      <c r="AL1321">
        <v>45</v>
      </c>
      <c r="AM1321">
        <v>59</v>
      </c>
      <c r="AN1321">
        <v>104</v>
      </c>
      <c r="AO1321">
        <v>51</v>
      </c>
      <c r="AP1321">
        <v>54</v>
      </c>
      <c r="AQ1321">
        <v>105</v>
      </c>
      <c r="AR1321">
        <v>53</v>
      </c>
      <c r="AS1321">
        <v>51</v>
      </c>
      <c r="AT1321">
        <v>104</v>
      </c>
      <c r="AU1321">
        <v>50</v>
      </c>
      <c r="AV1321">
        <v>53</v>
      </c>
      <c r="AW1321">
        <v>103</v>
      </c>
      <c r="AX1321">
        <v>304</v>
      </c>
      <c r="AY1321">
        <v>311</v>
      </c>
      <c r="AZ1321">
        <v>615</v>
      </c>
      <c r="BA1321">
        <v>3</v>
      </c>
      <c r="BB1321">
        <v>3</v>
      </c>
      <c r="BC1321">
        <v>3</v>
      </c>
      <c r="BD1321">
        <v>3</v>
      </c>
      <c r="BE1321">
        <v>3</v>
      </c>
      <c r="BF1321">
        <v>3</v>
      </c>
      <c r="BG1321">
        <v>0</v>
      </c>
      <c r="BH1321">
        <v>18</v>
      </c>
      <c r="BI1321">
        <v>0</v>
      </c>
      <c r="BJ1321">
        <v>0</v>
      </c>
      <c r="BK1321">
        <v>1</v>
      </c>
      <c r="BL1321">
        <v>0</v>
      </c>
      <c r="BM1321">
        <v>1</v>
      </c>
      <c r="BN1321">
        <v>0</v>
      </c>
      <c r="BO1321">
        <v>1</v>
      </c>
      <c r="BP1321">
        <v>0</v>
      </c>
      <c r="BQ1321">
        <v>5</v>
      </c>
      <c r="BR1321">
        <v>13</v>
      </c>
      <c r="BS1321">
        <v>0</v>
      </c>
      <c r="BT1321">
        <v>0</v>
      </c>
      <c r="BU1321">
        <v>2</v>
      </c>
      <c r="BV1321">
        <v>1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2</v>
      </c>
      <c r="CE1321">
        <v>0</v>
      </c>
      <c r="CF1321">
        <v>26</v>
      </c>
      <c r="CG1321">
        <v>5</v>
      </c>
      <c r="CH1321">
        <v>13</v>
      </c>
      <c r="CI1321">
        <v>3</v>
      </c>
      <c r="CJ1321">
        <v>3</v>
      </c>
      <c r="CK1321">
        <v>3</v>
      </c>
      <c r="CL1321">
        <v>3</v>
      </c>
      <c r="CM1321">
        <v>3</v>
      </c>
      <c r="CN1321">
        <v>3</v>
      </c>
      <c r="CO1321">
        <v>0</v>
      </c>
      <c r="CP1321">
        <v>18</v>
      </c>
      <c r="CQ1321">
        <v>18</v>
      </c>
      <c r="CR1321">
        <v>18</v>
      </c>
      <c r="CS1321">
        <v>1</v>
      </c>
    </row>
    <row r="1322" spans="1:97" x14ac:dyDescent="0.25">
      <c r="A1322" t="s">
        <v>5870</v>
      </c>
      <c r="B1322">
        <v>2</v>
      </c>
      <c r="C1322" t="s">
        <v>4022</v>
      </c>
      <c r="D1322">
        <v>37</v>
      </c>
      <c r="E1322" t="s">
        <v>216</v>
      </c>
      <c r="F1322">
        <v>1</v>
      </c>
      <c r="G1322" t="s">
        <v>380</v>
      </c>
      <c r="H1322" t="s">
        <v>5823</v>
      </c>
      <c r="I1322">
        <v>0</v>
      </c>
      <c r="J1322" t="s">
        <v>217</v>
      </c>
      <c r="K1322" t="s">
        <v>189</v>
      </c>
      <c r="L1322" t="s">
        <v>31</v>
      </c>
      <c r="M1322" t="s">
        <v>37</v>
      </c>
      <c r="N1322" t="s">
        <v>35</v>
      </c>
      <c r="O1322" t="s">
        <v>29</v>
      </c>
      <c r="P1322" t="s">
        <v>5296</v>
      </c>
      <c r="Q1322" t="s">
        <v>4033</v>
      </c>
      <c r="R1322" t="s">
        <v>218</v>
      </c>
      <c r="S1322">
        <v>0</v>
      </c>
      <c r="T1322">
        <v>176</v>
      </c>
      <c r="U1322">
        <v>149</v>
      </c>
      <c r="V1322">
        <v>325</v>
      </c>
      <c r="W1322">
        <v>27</v>
      </c>
      <c r="X1322">
        <v>27</v>
      </c>
      <c r="Y1322">
        <v>54</v>
      </c>
      <c r="Z1322">
        <v>176</v>
      </c>
      <c r="AA1322">
        <v>149</v>
      </c>
      <c r="AB1322">
        <v>325</v>
      </c>
      <c r="AC1322">
        <v>20</v>
      </c>
      <c r="AD1322">
        <v>30</v>
      </c>
      <c r="AE1322">
        <v>50</v>
      </c>
      <c r="AF1322">
        <v>20</v>
      </c>
      <c r="AG1322">
        <v>30</v>
      </c>
      <c r="AH1322">
        <v>50</v>
      </c>
      <c r="AI1322">
        <v>27</v>
      </c>
      <c r="AJ1322">
        <v>21</v>
      </c>
      <c r="AK1322">
        <v>48</v>
      </c>
      <c r="AL1322">
        <v>34</v>
      </c>
      <c r="AM1322">
        <v>22</v>
      </c>
      <c r="AN1322">
        <v>56</v>
      </c>
      <c r="AO1322">
        <v>25</v>
      </c>
      <c r="AP1322">
        <v>31</v>
      </c>
      <c r="AQ1322">
        <v>56</v>
      </c>
      <c r="AR1322">
        <v>23</v>
      </c>
      <c r="AS1322">
        <v>24</v>
      </c>
      <c r="AT1322">
        <v>47</v>
      </c>
      <c r="AU1322">
        <v>33</v>
      </c>
      <c r="AV1322">
        <v>27</v>
      </c>
      <c r="AW1322">
        <v>60</v>
      </c>
      <c r="AX1322">
        <v>162</v>
      </c>
      <c r="AY1322">
        <v>155</v>
      </c>
      <c r="AZ1322">
        <v>317</v>
      </c>
      <c r="BA1322">
        <v>2</v>
      </c>
      <c r="BB1322">
        <v>2</v>
      </c>
      <c r="BC1322">
        <v>2</v>
      </c>
      <c r="BD1322">
        <v>2</v>
      </c>
      <c r="BE1322">
        <v>2</v>
      </c>
      <c r="BF1322">
        <v>2</v>
      </c>
      <c r="BG1322">
        <v>0</v>
      </c>
      <c r="BH1322">
        <v>12</v>
      </c>
      <c r="BI1322">
        <v>0</v>
      </c>
      <c r="BJ1322">
        <v>0</v>
      </c>
      <c r="BK1322">
        <v>0</v>
      </c>
      <c r="BL1322">
        <v>1</v>
      </c>
      <c r="BM1322">
        <v>0</v>
      </c>
      <c r="BN1322">
        <v>0</v>
      </c>
      <c r="BO1322">
        <v>0</v>
      </c>
      <c r="BP1322">
        <v>1</v>
      </c>
      <c r="BQ1322">
        <v>3</v>
      </c>
      <c r="BR1322">
        <v>9</v>
      </c>
      <c r="BS1322">
        <v>0</v>
      </c>
      <c r="BT1322">
        <v>0</v>
      </c>
      <c r="BU1322">
        <v>1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1</v>
      </c>
      <c r="CE1322">
        <v>0</v>
      </c>
      <c r="CF1322">
        <v>16</v>
      </c>
      <c r="CG1322">
        <v>3</v>
      </c>
      <c r="CH1322">
        <v>9</v>
      </c>
      <c r="CI1322">
        <v>2</v>
      </c>
      <c r="CJ1322">
        <v>2</v>
      </c>
      <c r="CK1322">
        <v>2</v>
      </c>
      <c r="CL1322">
        <v>2</v>
      </c>
      <c r="CM1322">
        <v>2</v>
      </c>
      <c r="CN1322">
        <v>2</v>
      </c>
      <c r="CO1322">
        <v>0</v>
      </c>
      <c r="CP1322">
        <v>12</v>
      </c>
      <c r="CQ1322">
        <v>12</v>
      </c>
      <c r="CR1322">
        <v>12</v>
      </c>
      <c r="CS1322">
        <v>1</v>
      </c>
    </row>
    <row r="1323" spans="1:97" x14ac:dyDescent="0.25">
      <c r="A1323" t="s">
        <v>5871</v>
      </c>
      <c r="B1323">
        <v>1</v>
      </c>
      <c r="C1323" t="s">
        <v>887</v>
      </c>
      <c r="D1323">
        <v>37</v>
      </c>
      <c r="E1323" t="s">
        <v>216</v>
      </c>
      <c r="F1323">
        <v>1</v>
      </c>
      <c r="G1323" t="s">
        <v>380</v>
      </c>
      <c r="H1323" t="s">
        <v>888</v>
      </c>
      <c r="I1323">
        <v>0</v>
      </c>
      <c r="J1323" t="s">
        <v>217</v>
      </c>
      <c r="K1323" t="s">
        <v>189</v>
      </c>
      <c r="L1323" t="s">
        <v>31</v>
      </c>
      <c r="M1323" t="s">
        <v>37</v>
      </c>
      <c r="N1323" t="s">
        <v>35</v>
      </c>
      <c r="O1323" t="s">
        <v>29</v>
      </c>
      <c r="P1323" t="s">
        <v>3827</v>
      </c>
      <c r="Q1323" t="s">
        <v>2812</v>
      </c>
      <c r="R1323" t="s">
        <v>218</v>
      </c>
      <c r="S1323">
        <v>0</v>
      </c>
      <c r="T1323">
        <v>191</v>
      </c>
      <c r="U1323">
        <v>174</v>
      </c>
      <c r="V1323">
        <v>365</v>
      </c>
      <c r="W1323">
        <v>33</v>
      </c>
      <c r="X1323">
        <v>38</v>
      </c>
      <c r="Y1323">
        <v>71</v>
      </c>
      <c r="Z1323">
        <v>191</v>
      </c>
      <c r="AA1323">
        <v>174</v>
      </c>
      <c r="AB1323">
        <v>365</v>
      </c>
      <c r="AC1323">
        <v>29</v>
      </c>
      <c r="AD1323">
        <v>27</v>
      </c>
      <c r="AE1323">
        <v>56</v>
      </c>
      <c r="AF1323">
        <v>31</v>
      </c>
      <c r="AG1323">
        <v>27</v>
      </c>
      <c r="AH1323">
        <v>58</v>
      </c>
      <c r="AI1323">
        <v>37</v>
      </c>
      <c r="AJ1323">
        <v>24</v>
      </c>
      <c r="AK1323">
        <v>61</v>
      </c>
      <c r="AL1323">
        <v>32</v>
      </c>
      <c r="AM1323">
        <v>36</v>
      </c>
      <c r="AN1323">
        <v>68</v>
      </c>
      <c r="AO1323">
        <v>36</v>
      </c>
      <c r="AP1323">
        <v>20</v>
      </c>
      <c r="AQ1323">
        <v>56</v>
      </c>
      <c r="AR1323">
        <v>26</v>
      </c>
      <c r="AS1323">
        <v>33</v>
      </c>
      <c r="AT1323">
        <v>59</v>
      </c>
      <c r="AU1323">
        <v>29</v>
      </c>
      <c r="AV1323">
        <v>22</v>
      </c>
      <c r="AW1323">
        <v>51</v>
      </c>
      <c r="AX1323">
        <v>191</v>
      </c>
      <c r="AY1323">
        <v>162</v>
      </c>
      <c r="AZ1323">
        <v>353</v>
      </c>
      <c r="BA1323">
        <v>2</v>
      </c>
      <c r="BB1323">
        <v>2</v>
      </c>
      <c r="BC1323">
        <v>2</v>
      </c>
      <c r="BD1323">
        <v>2</v>
      </c>
      <c r="BE1323">
        <v>2</v>
      </c>
      <c r="BF1323">
        <v>2</v>
      </c>
      <c r="BG1323">
        <v>0</v>
      </c>
      <c r="BH1323">
        <v>12</v>
      </c>
      <c r="BI1323">
        <v>0</v>
      </c>
      <c r="BJ1323">
        <v>0</v>
      </c>
      <c r="BK1323">
        <v>1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2</v>
      </c>
      <c r="BR1323">
        <v>10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1</v>
      </c>
      <c r="CD1323">
        <v>0</v>
      </c>
      <c r="CE1323">
        <v>0</v>
      </c>
      <c r="CF1323">
        <v>14</v>
      </c>
      <c r="CG1323">
        <v>2</v>
      </c>
      <c r="CH1323">
        <v>10</v>
      </c>
      <c r="CI1323">
        <v>2</v>
      </c>
      <c r="CJ1323">
        <v>2</v>
      </c>
      <c r="CK1323">
        <v>2</v>
      </c>
      <c r="CL1323">
        <v>2</v>
      </c>
      <c r="CM1323">
        <v>2</v>
      </c>
      <c r="CN1323">
        <v>2</v>
      </c>
      <c r="CO1323">
        <v>0</v>
      </c>
      <c r="CP1323">
        <v>12</v>
      </c>
      <c r="CQ1323">
        <v>15</v>
      </c>
      <c r="CR1323">
        <v>12</v>
      </c>
      <c r="CS1323">
        <v>1</v>
      </c>
    </row>
    <row r="1324" spans="1:97" x14ac:dyDescent="0.25">
      <c r="A1324" t="s">
        <v>5872</v>
      </c>
      <c r="B1324">
        <v>1</v>
      </c>
      <c r="C1324" t="s">
        <v>5873</v>
      </c>
      <c r="D1324">
        <v>40</v>
      </c>
      <c r="E1324" t="s">
        <v>259</v>
      </c>
      <c r="F1324">
        <v>62</v>
      </c>
      <c r="G1324" t="s">
        <v>5874</v>
      </c>
      <c r="H1324" t="s">
        <v>520</v>
      </c>
      <c r="I1324">
        <v>0</v>
      </c>
      <c r="J1324" t="s">
        <v>259</v>
      </c>
      <c r="K1324" t="s">
        <v>189</v>
      </c>
      <c r="L1324" t="s">
        <v>31</v>
      </c>
      <c r="M1324" t="s">
        <v>37</v>
      </c>
      <c r="N1324" t="s">
        <v>35</v>
      </c>
      <c r="O1324" t="s">
        <v>29</v>
      </c>
      <c r="P1324" t="s">
        <v>2866</v>
      </c>
      <c r="Q1324" t="s">
        <v>2867</v>
      </c>
      <c r="R1324" t="s">
        <v>471</v>
      </c>
      <c r="S1324">
        <v>0</v>
      </c>
      <c r="T1324">
        <v>10</v>
      </c>
      <c r="U1324">
        <v>21</v>
      </c>
      <c r="V1324">
        <v>31</v>
      </c>
      <c r="W1324">
        <v>2</v>
      </c>
      <c r="X1324">
        <v>3</v>
      </c>
      <c r="Y1324">
        <v>5</v>
      </c>
      <c r="Z1324">
        <v>10</v>
      </c>
      <c r="AA1324">
        <v>19</v>
      </c>
      <c r="AB1324">
        <v>29</v>
      </c>
      <c r="AC1324">
        <v>3</v>
      </c>
      <c r="AD1324">
        <v>2</v>
      </c>
      <c r="AE1324">
        <v>5</v>
      </c>
      <c r="AF1324">
        <v>3</v>
      </c>
      <c r="AG1324">
        <v>2</v>
      </c>
      <c r="AH1324">
        <v>5</v>
      </c>
      <c r="AI1324">
        <v>0</v>
      </c>
      <c r="AJ1324">
        <v>0</v>
      </c>
      <c r="AK1324">
        <v>0</v>
      </c>
      <c r="AL1324">
        <v>1</v>
      </c>
      <c r="AM1324">
        <v>1</v>
      </c>
      <c r="AN1324">
        <v>2</v>
      </c>
      <c r="AO1324">
        <v>1</v>
      </c>
      <c r="AP1324">
        <v>8</v>
      </c>
      <c r="AQ1324">
        <v>9</v>
      </c>
      <c r="AR1324">
        <v>2</v>
      </c>
      <c r="AS1324">
        <v>4</v>
      </c>
      <c r="AT1324">
        <v>6</v>
      </c>
      <c r="AU1324">
        <v>3</v>
      </c>
      <c r="AV1324">
        <v>3</v>
      </c>
      <c r="AW1324">
        <v>6</v>
      </c>
      <c r="AX1324">
        <v>10</v>
      </c>
      <c r="AY1324">
        <v>18</v>
      </c>
      <c r="AZ1324">
        <v>28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2</v>
      </c>
      <c r="BH1324">
        <v>2</v>
      </c>
      <c r="BI1324">
        <v>0</v>
      </c>
      <c r="BJ1324">
        <v>1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1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2</v>
      </c>
      <c r="CG1324">
        <v>1</v>
      </c>
      <c r="CH1324">
        <v>1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2</v>
      </c>
      <c r="CP1324">
        <v>2</v>
      </c>
      <c r="CQ1324">
        <v>3</v>
      </c>
      <c r="CR1324">
        <v>3</v>
      </c>
      <c r="CS1324">
        <v>1</v>
      </c>
    </row>
    <row r="1325" spans="1:97" x14ac:dyDescent="0.25">
      <c r="A1325" t="s">
        <v>5875</v>
      </c>
      <c r="B1325">
        <v>2</v>
      </c>
      <c r="C1325" t="s">
        <v>1701</v>
      </c>
      <c r="D1325">
        <v>45</v>
      </c>
      <c r="E1325" t="s">
        <v>293</v>
      </c>
      <c r="F1325">
        <v>15</v>
      </c>
      <c r="G1325" t="s">
        <v>294</v>
      </c>
      <c r="H1325" t="s">
        <v>295</v>
      </c>
      <c r="I1325">
        <v>0</v>
      </c>
      <c r="J1325" t="s">
        <v>197</v>
      </c>
      <c r="K1325" t="s">
        <v>189</v>
      </c>
      <c r="L1325" t="s">
        <v>31</v>
      </c>
      <c r="M1325" t="s">
        <v>37</v>
      </c>
      <c r="N1325" t="s">
        <v>35</v>
      </c>
      <c r="O1325" t="s">
        <v>29</v>
      </c>
      <c r="P1325" t="s">
        <v>3408</v>
      </c>
      <c r="Q1325" t="s">
        <v>2932</v>
      </c>
      <c r="R1325" t="s">
        <v>199</v>
      </c>
      <c r="S1325">
        <v>0</v>
      </c>
      <c r="T1325">
        <v>56</v>
      </c>
      <c r="U1325">
        <v>72</v>
      </c>
      <c r="V1325">
        <v>128</v>
      </c>
      <c r="W1325">
        <v>4</v>
      </c>
      <c r="X1325">
        <v>11</v>
      </c>
      <c r="Y1325">
        <v>15</v>
      </c>
      <c r="Z1325">
        <v>56</v>
      </c>
      <c r="AA1325">
        <v>71</v>
      </c>
      <c r="AB1325">
        <v>127</v>
      </c>
      <c r="AC1325">
        <v>8</v>
      </c>
      <c r="AD1325">
        <v>8</v>
      </c>
      <c r="AE1325">
        <v>16</v>
      </c>
      <c r="AF1325">
        <v>8</v>
      </c>
      <c r="AG1325">
        <v>8</v>
      </c>
      <c r="AH1325">
        <v>16</v>
      </c>
      <c r="AI1325">
        <v>14</v>
      </c>
      <c r="AJ1325">
        <v>15</v>
      </c>
      <c r="AK1325">
        <v>29</v>
      </c>
      <c r="AL1325">
        <v>12</v>
      </c>
      <c r="AM1325">
        <v>11</v>
      </c>
      <c r="AN1325">
        <v>23</v>
      </c>
      <c r="AO1325">
        <v>14</v>
      </c>
      <c r="AP1325">
        <v>10</v>
      </c>
      <c r="AQ1325">
        <v>24</v>
      </c>
      <c r="AR1325">
        <v>6</v>
      </c>
      <c r="AS1325">
        <v>16</v>
      </c>
      <c r="AT1325">
        <v>22</v>
      </c>
      <c r="AU1325">
        <v>9</v>
      </c>
      <c r="AV1325">
        <v>8</v>
      </c>
      <c r="AW1325">
        <v>17</v>
      </c>
      <c r="AX1325">
        <v>63</v>
      </c>
      <c r="AY1325">
        <v>68</v>
      </c>
      <c r="AZ1325">
        <v>131</v>
      </c>
      <c r="BA1325">
        <v>1</v>
      </c>
      <c r="BB1325">
        <v>1</v>
      </c>
      <c r="BC1325">
        <v>1</v>
      </c>
      <c r="BD1325">
        <v>1</v>
      </c>
      <c r="BE1325">
        <v>1</v>
      </c>
      <c r="BF1325">
        <v>1</v>
      </c>
      <c r="BG1325">
        <v>0</v>
      </c>
      <c r="BH1325">
        <v>6</v>
      </c>
      <c r="BI1325">
        <v>0</v>
      </c>
      <c r="BJ1325">
        <v>0</v>
      </c>
      <c r="BK1325">
        <v>1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2</v>
      </c>
      <c r="BR1325">
        <v>4</v>
      </c>
      <c r="BS1325">
        <v>0</v>
      </c>
      <c r="BT1325">
        <v>0</v>
      </c>
      <c r="BU1325">
        <v>2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1</v>
      </c>
      <c r="CE1325">
        <v>0</v>
      </c>
      <c r="CF1325">
        <v>10</v>
      </c>
      <c r="CG1325">
        <v>2</v>
      </c>
      <c r="CH1325">
        <v>4</v>
      </c>
      <c r="CI1325">
        <v>1</v>
      </c>
      <c r="CJ1325">
        <v>1</v>
      </c>
      <c r="CK1325">
        <v>1</v>
      </c>
      <c r="CL1325">
        <v>1</v>
      </c>
      <c r="CM1325">
        <v>1</v>
      </c>
      <c r="CN1325">
        <v>1</v>
      </c>
      <c r="CO1325">
        <v>0</v>
      </c>
      <c r="CP1325">
        <v>6</v>
      </c>
      <c r="CQ1325">
        <v>6</v>
      </c>
      <c r="CR1325">
        <v>6</v>
      </c>
      <c r="CS1325">
        <v>1</v>
      </c>
    </row>
    <row r="1326" spans="1:97" x14ac:dyDescent="0.25">
      <c r="A1326" t="s">
        <v>5876</v>
      </c>
      <c r="B1326">
        <v>1</v>
      </c>
      <c r="C1326" t="s">
        <v>4026</v>
      </c>
      <c r="D1326">
        <v>37</v>
      </c>
      <c r="E1326" t="s">
        <v>216</v>
      </c>
      <c r="F1326">
        <v>1</v>
      </c>
      <c r="G1326" t="s">
        <v>380</v>
      </c>
      <c r="H1326" t="s">
        <v>4027</v>
      </c>
      <c r="I1326">
        <v>0</v>
      </c>
      <c r="J1326" t="s">
        <v>217</v>
      </c>
      <c r="K1326" t="s">
        <v>189</v>
      </c>
      <c r="L1326" t="s">
        <v>31</v>
      </c>
      <c r="M1326" t="s">
        <v>37</v>
      </c>
      <c r="N1326" t="s">
        <v>35</v>
      </c>
      <c r="O1326" t="s">
        <v>29</v>
      </c>
      <c r="P1326" t="s">
        <v>4028</v>
      </c>
      <c r="Q1326" t="s">
        <v>4029</v>
      </c>
      <c r="R1326" t="s">
        <v>218</v>
      </c>
      <c r="S1326">
        <v>0</v>
      </c>
      <c r="T1326">
        <v>236</v>
      </c>
      <c r="U1326">
        <v>178</v>
      </c>
      <c r="V1326">
        <v>414</v>
      </c>
      <c r="W1326">
        <v>36</v>
      </c>
      <c r="X1326">
        <v>30</v>
      </c>
      <c r="Y1326">
        <v>66</v>
      </c>
      <c r="Z1326">
        <v>228</v>
      </c>
      <c r="AA1326">
        <v>170</v>
      </c>
      <c r="AB1326">
        <v>398</v>
      </c>
      <c r="AC1326">
        <v>32</v>
      </c>
      <c r="AD1326">
        <v>36</v>
      </c>
      <c r="AE1326">
        <v>68</v>
      </c>
      <c r="AF1326">
        <v>32</v>
      </c>
      <c r="AG1326">
        <v>37</v>
      </c>
      <c r="AH1326">
        <v>69</v>
      </c>
      <c r="AI1326">
        <v>55</v>
      </c>
      <c r="AJ1326">
        <v>48</v>
      </c>
      <c r="AK1326">
        <v>103</v>
      </c>
      <c r="AL1326">
        <v>37</v>
      </c>
      <c r="AM1326">
        <v>32</v>
      </c>
      <c r="AN1326">
        <v>69</v>
      </c>
      <c r="AO1326">
        <v>39</v>
      </c>
      <c r="AP1326">
        <v>24</v>
      </c>
      <c r="AQ1326">
        <v>63</v>
      </c>
      <c r="AR1326">
        <v>43</v>
      </c>
      <c r="AS1326">
        <v>27</v>
      </c>
      <c r="AT1326">
        <v>70</v>
      </c>
      <c r="AU1326">
        <v>39</v>
      </c>
      <c r="AV1326">
        <v>31</v>
      </c>
      <c r="AW1326">
        <v>70</v>
      </c>
      <c r="AX1326">
        <v>245</v>
      </c>
      <c r="AY1326">
        <v>199</v>
      </c>
      <c r="AZ1326">
        <v>444</v>
      </c>
      <c r="BA1326">
        <v>2</v>
      </c>
      <c r="BB1326">
        <v>3</v>
      </c>
      <c r="BC1326">
        <v>2</v>
      </c>
      <c r="BD1326">
        <v>2</v>
      </c>
      <c r="BE1326">
        <v>2</v>
      </c>
      <c r="BF1326">
        <v>2</v>
      </c>
      <c r="BG1326">
        <v>0</v>
      </c>
      <c r="BH1326">
        <v>13</v>
      </c>
      <c r="BI1326">
        <v>0</v>
      </c>
      <c r="BJ1326">
        <v>0</v>
      </c>
      <c r="BK1326">
        <v>0</v>
      </c>
      <c r="BL1326">
        <v>1</v>
      </c>
      <c r="BM1326">
        <v>0</v>
      </c>
      <c r="BN1326">
        <v>1</v>
      </c>
      <c r="BO1326">
        <v>0</v>
      </c>
      <c r="BP1326">
        <v>0</v>
      </c>
      <c r="BQ1326">
        <v>2</v>
      </c>
      <c r="BR1326">
        <v>11</v>
      </c>
      <c r="BS1326">
        <v>0</v>
      </c>
      <c r="BT1326">
        <v>0</v>
      </c>
      <c r="BU1326">
        <v>1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2</v>
      </c>
      <c r="CD1326">
        <v>0</v>
      </c>
      <c r="CE1326">
        <v>0</v>
      </c>
      <c r="CF1326">
        <v>18</v>
      </c>
      <c r="CG1326">
        <v>2</v>
      </c>
      <c r="CH1326">
        <v>11</v>
      </c>
      <c r="CI1326">
        <v>2</v>
      </c>
      <c r="CJ1326">
        <v>3</v>
      </c>
      <c r="CK1326">
        <v>2</v>
      </c>
      <c r="CL1326">
        <v>2</v>
      </c>
      <c r="CM1326">
        <v>2</v>
      </c>
      <c r="CN1326">
        <v>2</v>
      </c>
      <c r="CO1326">
        <v>0</v>
      </c>
      <c r="CP1326">
        <v>13</v>
      </c>
      <c r="CQ1326">
        <v>14</v>
      </c>
      <c r="CR1326">
        <v>13</v>
      </c>
      <c r="CS1326">
        <v>1</v>
      </c>
    </row>
    <row r="1327" spans="1:97" x14ac:dyDescent="0.25">
      <c r="A1327" t="s">
        <v>5877</v>
      </c>
      <c r="B1327">
        <v>1</v>
      </c>
      <c r="C1327" t="s">
        <v>5878</v>
      </c>
      <c r="D1327">
        <v>37</v>
      </c>
      <c r="E1327" t="s">
        <v>216</v>
      </c>
      <c r="F1327">
        <v>1</v>
      </c>
      <c r="G1327" t="s">
        <v>380</v>
      </c>
      <c r="H1327" t="s">
        <v>808</v>
      </c>
      <c r="I1327">
        <v>0</v>
      </c>
      <c r="J1327" t="s">
        <v>217</v>
      </c>
      <c r="K1327" t="s">
        <v>189</v>
      </c>
      <c r="L1327" t="s">
        <v>31</v>
      </c>
      <c r="M1327" t="s">
        <v>37</v>
      </c>
      <c r="N1327" t="s">
        <v>35</v>
      </c>
      <c r="O1327" t="s">
        <v>29</v>
      </c>
      <c r="P1327" t="s">
        <v>4100</v>
      </c>
      <c r="Q1327" t="s">
        <v>4029</v>
      </c>
      <c r="R1327" t="s">
        <v>218</v>
      </c>
      <c r="S1327">
        <v>0</v>
      </c>
      <c r="T1327">
        <v>249</v>
      </c>
      <c r="U1327">
        <v>220</v>
      </c>
      <c r="V1327">
        <v>469</v>
      </c>
      <c r="W1327">
        <v>35</v>
      </c>
      <c r="X1327">
        <v>35</v>
      </c>
      <c r="Y1327">
        <v>70</v>
      </c>
      <c r="Z1327">
        <v>249</v>
      </c>
      <c r="AA1327">
        <v>220</v>
      </c>
      <c r="AB1327">
        <v>469</v>
      </c>
      <c r="AC1327">
        <v>43</v>
      </c>
      <c r="AD1327">
        <v>42</v>
      </c>
      <c r="AE1327">
        <v>85</v>
      </c>
      <c r="AF1327">
        <v>45</v>
      </c>
      <c r="AG1327">
        <v>43</v>
      </c>
      <c r="AH1327">
        <v>88</v>
      </c>
      <c r="AI1327">
        <v>60</v>
      </c>
      <c r="AJ1327">
        <v>55</v>
      </c>
      <c r="AK1327">
        <v>115</v>
      </c>
      <c r="AL1327">
        <v>38</v>
      </c>
      <c r="AM1327">
        <v>33</v>
      </c>
      <c r="AN1327">
        <v>71</v>
      </c>
      <c r="AO1327">
        <v>34</v>
      </c>
      <c r="AP1327">
        <v>20</v>
      </c>
      <c r="AQ1327">
        <v>54</v>
      </c>
      <c r="AR1327">
        <v>39</v>
      </c>
      <c r="AS1327">
        <v>32</v>
      </c>
      <c r="AT1327">
        <v>71</v>
      </c>
      <c r="AU1327">
        <v>33</v>
      </c>
      <c r="AV1327">
        <v>34</v>
      </c>
      <c r="AW1327">
        <v>67</v>
      </c>
      <c r="AX1327">
        <v>249</v>
      </c>
      <c r="AY1327">
        <v>217</v>
      </c>
      <c r="AZ1327">
        <v>466</v>
      </c>
      <c r="BA1327">
        <v>3</v>
      </c>
      <c r="BB1327">
        <v>4</v>
      </c>
      <c r="BC1327">
        <v>2</v>
      </c>
      <c r="BD1327">
        <v>2</v>
      </c>
      <c r="BE1327">
        <v>2</v>
      </c>
      <c r="BF1327">
        <v>2</v>
      </c>
      <c r="BG1327">
        <v>0</v>
      </c>
      <c r="BH1327">
        <v>15</v>
      </c>
      <c r="BI1327">
        <v>0</v>
      </c>
      <c r="BJ1327">
        <v>0</v>
      </c>
      <c r="BK1327">
        <v>0</v>
      </c>
      <c r="BL1327">
        <v>1</v>
      </c>
      <c r="BM1327">
        <v>0</v>
      </c>
      <c r="BN1327">
        <v>1</v>
      </c>
      <c r="BO1327">
        <v>0</v>
      </c>
      <c r="BP1327">
        <v>0</v>
      </c>
      <c r="BQ1327">
        <v>1</v>
      </c>
      <c r="BR1327">
        <v>14</v>
      </c>
      <c r="BS1327">
        <v>0</v>
      </c>
      <c r="BT1327">
        <v>0</v>
      </c>
      <c r="BU1327">
        <v>0</v>
      </c>
      <c r="BV1327">
        <v>1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1</v>
      </c>
      <c r="CD1327">
        <v>0</v>
      </c>
      <c r="CE1327">
        <v>0</v>
      </c>
      <c r="CF1327">
        <v>19</v>
      </c>
      <c r="CG1327">
        <v>1</v>
      </c>
      <c r="CH1327">
        <v>14</v>
      </c>
      <c r="CI1327">
        <v>3</v>
      </c>
      <c r="CJ1327">
        <v>4</v>
      </c>
      <c r="CK1327">
        <v>2</v>
      </c>
      <c r="CL1327">
        <v>2</v>
      </c>
      <c r="CM1327">
        <v>2</v>
      </c>
      <c r="CN1327">
        <v>2</v>
      </c>
      <c r="CO1327">
        <v>0</v>
      </c>
      <c r="CP1327">
        <v>15</v>
      </c>
      <c r="CQ1327">
        <v>15</v>
      </c>
      <c r="CR1327">
        <v>12</v>
      </c>
      <c r="CS1327">
        <v>1</v>
      </c>
    </row>
    <row r="1328" spans="1:97" x14ac:dyDescent="0.25">
      <c r="A1328" t="s">
        <v>5879</v>
      </c>
      <c r="B1328">
        <v>1</v>
      </c>
      <c r="C1328" t="s">
        <v>3282</v>
      </c>
      <c r="D1328">
        <v>37</v>
      </c>
      <c r="E1328" t="s">
        <v>216</v>
      </c>
      <c r="F1328">
        <v>1</v>
      </c>
      <c r="G1328" t="s">
        <v>380</v>
      </c>
      <c r="H1328" t="s">
        <v>4102</v>
      </c>
      <c r="I1328">
        <v>0</v>
      </c>
      <c r="J1328" t="s">
        <v>217</v>
      </c>
      <c r="K1328" t="s">
        <v>189</v>
      </c>
      <c r="L1328" t="s">
        <v>31</v>
      </c>
      <c r="M1328" t="s">
        <v>37</v>
      </c>
      <c r="N1328" t="s">
        <v>35</v>
      </c>
      <c r="O1328" t="s">
        <v>29</v>
      </c>
      <c r="P1328" t="s">
        <v>4100</v>
      </c>
      <c r="Q1328" t="s">
        <v>4029</v>
      </c>
      <c r="R1328" t="s">
        <v>218</v>
      </c>
      <c r="S1328">
        <v>0</v>
      </c>
      <c r="T1328">
        <v>246</v>
      </c>
      <c r="U1328">
        <v>241</v>
      </c>
      <c r="V1328">
        <v>487</v>
      </c>
      <c r="W1328">
        <v>41</v>
      </c>
      <c r="X1328">
        <v>30</v>
      </c>
      <c r="Y1328">
        <v>71</v>
      </c>
      <c r="Z1328">
        <v>246</v>
      </c>
      <c r="AA1328">
        <v>241</v>
      </c>
      <c r="AB1328">
        <v>487</v>
      </c>
      <c r="AC1328">
        <v>41</v>
      </c>
      <c r="AD1328">
        <v>52</v>
      </c>
      <c r="AE1328">
        <v>93</v>
      </c>
      <c r="AF1328">
        <v>43</v>
      </c>
      <c r="AG1328">
        <v>53</v>
      </c>
      <c r="AH1328">
        <v>96</v>
      </c>
      <c r="AI1328">
        <v>51</v>
      </c>
      <c r="AJ1328">
        <v>48</v>
      </c>
      <c r="AK1328">
        <v>99</v>
      </c>
      <c r="AL1328">
        <v>57</v>
      </c>
      <c r="AM1328">
        <v>43</v>
      </c>
      <c r="AN1328">
        <v>100</v>
      </c>
      <c r="AO1328">
        <v>26</v>
      </c>
      <c r="AP1328">
        <v>36</v>
      </c>
      <c r="AQ1328">
        <v>62</v>
      </c>
      <c r="AR1328">
        <v>35</v>
      </c>
      <c r="AS1328">
        <v>32</v>
      </c>
      <c r="AT1328">
        <v>67</v>
      </c>
      <c r="AU1328">
        <v>48</v>
      </c>
      <c r="AV1328">
        <v>53</v>
      </c>
      <c r="AW1328">
        <v>101</v>
      </c>
      <c r="AX1328">
        <v>260</v>
      </c>
      <c r="AY1328">
        <v>265</v>
      </c>
      <c r="AZ1328">
        <v>525</v>
      </c>
      <c r="BA1328">
        <v>3</v>
      </c>
      <c r="BB1328">
        <v>3</v>
      </c>
      <c r="BC1328">
        <v>3</v>
      </c>
      <c r="BD1328">
        <v>2</v>
      </c>
      <c r="BE1328">
        <v>2</v>
      </c>
      <c r="BF1328">
        <v>3</v>
      </c>
      <c r="BG1328">
        <v>0</v>
      </c>
      <c r="BH1328">
        <v>16</v>
      </c>
      <c r="BI1328">
        <v>0</v>
      </c>
      <c r="BJ1328">
        <v>0</v>
      </c>
      <c r="BK1328">
        <v>0</v>
      </c>
      <c r="BL1328">
        <v>1</v>
      </c>
      <c r="BM1328">
        <v>0</v>
      </c>
      <c r="BN1328">
        <v>1</v>
      </c>
      <c r="BO1328">
        <v>0</v>
      </c>
      <c r="BP1328">
        <v>0</v>
      </c>
      <c r="BQ1328">
        <v>7</v>
      </c>
      <c r="BR1328">
        <v>9</v>
      </c>
      <c r="BS1328">
        <v>0</v>
      </c>
      <c r="BT1328">
        <v>0</v>
      </c>
      <c r="BU1328">
        <v>1</v>
      </c>
      <c r="BV1328">
        <v>3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1</v>
      </c>
      <c r="CD1328">
        <v>0</v>
      </c>
      <c r="CE1328">
        <v>0</v>
      </c>
      <c r="CF1328">
        <v>23</v>
      </c>
      <c r="CG1328">
        <v>7</v>
      </c>
      <c r="CH1328">
        <v>9</v>
      </c>
      <c r="CI1328">
        <v>3</v>
      </c>
      <c r="CJ1328">
        <v>3</v>
      </c>
      <c r="CK1328">
        <v>3</v>
      </c>
      <c r="CL1328">
        <v>2</v>
      </c>
      <c r="CM1328">
        <v>2</v>
      </c>
      <c r="CN1328">
        <v>3</v>
      </c>
      <c r="CO1328">
        <v>0</v>
      </c>
      <c r="CP1328">
        <v>16</v>
      </c>
      <c r="CQ1328">
        <v>15</v>
      </c>
      <c r="CR1328">
        <v>15</v>
      </c>
      <c r="CS1328">
        <v>1</v>
      </c>
    </row>
    <row r="1329" spans="1:97" x14ac:dyDescent="0.25">
      <c r="A1329" t="s">
        <v>5880</v>
      </c>
      <c r="B1329">
        <v>1</v>
      </c>
      <c r="C1329" t="s">
        <v>5881</v>
      </c>
      <c r="D1329">
        <v>37</v>
      </c>
      <c r="E1329" t="s">
        <v>216</v>
      </c>
      <c r="F1329">
        <v>1</v>
      </c>
      <c r="G1329" t="s">
        <v>380</v>
      </c>
      <c r="H1329" t="s">
        <v>785</v>
      </c>
      <c r="I1329">
        <v>0</v>
      </c>
      <c r="J1329" t="s">
        <v>217</v>
      </c>
      <c r="K1329" t="s">
        <v>189</v>
      </c>
      <c r="L1329" t="s">
        <v>31</v>
      </c>
      <c r="M1329" t="s">
        <v>37</v>
      </c>
      <c r="N1329" t="s">
        <v>35</v>
      </c>
      <c r="O1329" t="s">
        <v>29</v>
      </c>
      <c r="P1329" t="s">
        <v>5782</v>
      </c>
      <c r="Q1329" t="s">
        <v>4033</v>
      </c>
      <c r="R1329" t="s">
        <v>218</v>
      </c>
      <c r="S1329">
        <v>0</v>
      </c>
      <c r="T1329">
        <v>281</v>
      </c>
      <c r="U1329">
        <v>271</v>
      </c>
      <c r="V1329">
        <v>552</v>
      </c>
      <c r="W1329">
        <v>48</v>
      </c>
      <c r="X1329">
        <v>45</v>
      </c>
      <c r="Y1329">
        <v>93</v>
      </c>
      <c r="Z1329">
        <v>280</v>
      </c>
      <c r="AA1329">
        <v>271</v>
      </c>
      <c r="AB1329">
        <v>551</v>
      </c>
      <c r="AC1329">
        <v>49</v>
      </c>
      <c r="AD1329">
        <v>37</v>
      </c>
      <c r="AE1329">
        <v>86</v>
      </c>
      <c r="AF1329">
        <v>49</v>
      </c>
      <c r="AG1329">
        <v>37</v>
      </c>
      <c r="AH1329">
        <v>86</v>
      </c>
      <c r="AI1329">
        <v>44</v>
      </c>
      <c r="AJ1329">
        <v>42</v>
      </c>
      <c r="AK1329">
        <v>86</v>
      </c>
      <c r="AL1329">
        <v>43</v>
      </c>
      <c r="AM1329">
        <v>49</v>
      </c>
      <c r="AN1329">
        <v>92</v>
      </c>
      <c r="AO1329">
        <v>47</v>
      </c>
      <c r="AP1329">
        <v>44</v>
      </c>
      <c r="AQ1329">
        <v>91</v>
      </c>
      <c r="AR1329">
        <v>42</v>
      </c>
      <c r="AS1329">
        <v>44</v>
      </c>
      <c r="AT1329">
        <v>86</v>
      </c>
      <c r="AU1329">
        <v>50</v>
      </c>
      <c r="AV1329">
        <v>35</v>
      </c>
      <c r="AW1329">
        <v>85</v>
      </c>
      <c r="AX1329">
        <v>275</v>
      </c>
      <c r="AY1329">
        <v>251</v>
      </c>
      <c r="AZ1329">
        <v>526</v>
      </c>
      <c r="BA1329">
        <v>3</v>
      </c>
      <c r="BB1329">
        <v>3</v>
      </c>
      <c r="BC1329">
        <v>3</v>
      </c>
      <c r="BD1329">
        <v>3</v>
      </c>
      <c r="BE1329">
        <v>3</v>
      </c>
      <c r="BF1329">
        <v>3</v>
      </c>
      <c r="BG1329">
        <v>0</v>
      </c>
      <c r="BH1329">
        <v>18</v>
      </c>
      <c r="BI1329">
        <v>0</v>
      </c>
      <c r="BJ1329">
        <v>0</v>
      </c>
      <c r="BK1329">
        <v>0</v>
      </c>
      <c r="BL1329">
        <v>1</v>
      </c>
      <c r="BM1329">
        <v>0</v>
      </c>
      <c r="BN1329">
        <v>1</v>
      </c>
      <c r="BO1329">
        <v>0</v>
      </c>
      <c r="BP1329">
        <v>0</v>
      </c>
      <c r="BQ1329">
        <v>4</v>
      </c>
      <c r="BR1329">
        <v>14</v>
      </c>
      <c r="BS1329">
        <v>0</v>
      </c>
      <c r="BT1329">
        <v>0</v>
      </c>
      <c r="BU1329">
        <v>2</v>
      </c>
      <c r="BV1329">
        <v>1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1</v>
      </c>
      <c r="CD1329">
        <v>1</v>
      </c>
      <c r="CE1329">
        <v>0</v>
      </c>
      <c r="CF1329">
        <v>25</v>
      </c>
      <c r="CG1329">
        <v>4</v>
      </c>
      <c r="CH1329">
        <v>14</v>
      </c>
      <c r="CI1329">
        <v>3</v>
      </c>
      <c r="CJ1329">
        <v>3</v>
      </c>
      <c r="CK1329">
        <v>3</v>
      </c>
      <c r="CL1329">
        <v>3</v>
      </c>
      <c r="CM1329">
        <v>3</v>
      </c>
      <c r="CN1329">
        <v>3</v>
      </c>
      <c r="CO1329">
        <v>0</v>
      </c>
      <c r="CP1329">
        <v>18</v>
      </c>
      <c r="CQ1329">
        <v>18</v>
      </c>
      <c r="CR1329">
        <v>18</v>
      </c>
      <c r="CS1329">
        <v>1</v>
      </c>
    </row>
    <row r="1330" spans="1:97" x14ac:dyDescent="0.25">
      <c r="A1330" t="s">
        <v>5882</v>
      </c>
      <c r="B1330">
        <v>1</v>
      </c>
      <c r="C1330" t="s">
        <v>2360</v>
      </c>
      <c r="D1330">
        <v>17</v>
      </c>
      <c r="E1330" t="s">
        <v>193</v>
      </c>
      <c r="F1330">
        <v>1</v>
      </c>
      <c r="G1330" t="s">
        <v>329</v>
      </c>
      <c r="H1330" t="s">
        <v>5883</v>
      </c>
      <c r="I1330">
        <v>0</v>
      </c>
      <c r="J1330" t="s">
        <v>193</v>
      </c>
      <c r="K1330" t="s">
        <v>189</v>
      </c>
      <c r="L1330" t="s">
        <v>31</v>
      </c>
      <c r="M1330" t="s">
        <v>37</v>
      </c>
      <c r="N1330" t="s">
        <v>35</v>
      </c>
      <c r="O1330" t="s">
        <v>29</v>
      </c>
      <c r="P1330" t="s">
        <v>2803</v>
      </c>
      <c r="Q1330" t="s">
        <v>2804</v>
      </c>
      <c r="R1330" t="s">
        <v>194</v>
      </c>
      <c r="S1330">
        <v>0</v>
      </c>
      <c r="T1330">
        <v>134</v>
      </c>
      <c r="U1330">
        <v>118</v>
      </c>
      <c r="V1330">
        <v>252</v>
      </c>
      <c r="W1330">
        <v>25</v>
      </c>
      <c r="X1330">
        <v>21</v>
      </c>
      <c r="Y1330">
        <v>46</v>
      </c>
      <c r="Z1330">
        <v>134</v>
      </c>
      <c r="AA1330">
        <v>118</v>
      </c>
      <c r="AB1330">
        <v>252</v>
      </c>
      <c r="AC1330">
        <v>14</v>
      </c>
      <c r="AD1330">
        <v>18</v>
      </c>
      <c r="AE1330">
        <v>32</v>
      </c>
      <c r="AF1330">
        <v>14</v>
      </c>
      <c r="AG1330">
        <v>18</v>
      </c>
      <c r="AH1330">
        <v>32</v>
      </c>
      <c r="AI1330">
        <v>21</v>
      </c>
      <c r="AJ1330">
        <v>17</v>
      </c>
      <c r="AK1330">
        <v>38</v>
      </c>
      <c r="AL1330">
        <v>21</v>
      </c>
      <c r="AM1330">
        <v>32</v>
      </c>
      <c r="AN1330">
        <v>53</v>
      </c>
      <c r="AO1330">
        <v>28</v>
      </c>
      <c r="AP1330">
        <v>19</v>
      </c>
      <c r="AQ1330">
        <v>47</v>
      </c>
      <c r="AR1330">
        <v>18</v>
      </c>
      <c r="AS1330">
        <v>22</v>
      </c>
      <c r="AT1330">
        <v>40</v>
      </c>
      <c r="AU1330">
        <v>22</v>
      </c>
      <c r="AV1330">
        <v>18</v>
      </c>
      <c r="AW1330">
        <v>40</v>
      </c>
      <c r="AX1330">
        <v>124</v>
      </c>
      <c r="AY1330">
        <v>126</v>
      </c>
      <c r="AZ1330">
        <v>250</v>
      </c>
      <c r="BA1330">
        <v>2</v>
      </c>
      <c r="BB1330">
        <v>2</v>
      </c>
      <c r="BC1330">
        <v>2</v>
      </c>
      <c r="BD1330">
        <v>2</v>
      </c>
      <c r="BE1330">
        <v>2</v>
      </c>
      <c r="BF1330">
        <v>2</v>
      </c>
      <c r="BG1330">
        <v>0</v>
      </c>
      <c r="BH1330">
        <v>12</v>
      </c>
      <c r="BI1330">
        <v>0</v>
      </c>
      <c r="BJ1330">
        <v>0</v>
      </c>
      <c r="BK1330">
        <v>1</v>
      </c>
      <c r="BL1330">
        <v>0</v>
      </c>
      <c r="BM1330">
        <v>1</v>
      </c>
      <c r="BN1330">
        <v>0</v>
      </c>
      <c r="BO1330">
        <v>0</v>
      </c>
      <c r="BP1330">
        <v>0</v>
      </c>
      <c r="BQ1330">
        <v>1</v>
      </c>
      <c r="BR1330">
        <v>11</v>
      </c>
      <c r="BS1330">
        <v>0</v>
      </c>
      <c r="BT1330">
        <v>0</v>
      </c>
      <c r="BU1330">
        <v>2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1</v>
      </c>
      <c r="CD1330">
        <v>1</v>
      </c>
      <c r="CE1330">
        <v>0</v>
      </c>
      <c r="CF1330">
        <v>18</v>
      </c>
      <c r="CG1330">
        <v>1</v>
      </c>
      <c r="CH1330">
        <v>11</v>
      </c>
      <c r="CI1330">
        <v>2</v>
      </c>
      <c r="CJ1330">
        <v>2</v>
      </c>
      <c r="CK1330">
        <v>2</v>
      </c>
      <c r="CL1330">
        <v>2</v>
      </c>
      <c r="CM1330">
        <v>2</v>
      </c>
      <c r="CN1330">
        <v>2</v>
      </c>
      <c r="CO1330">
        <v>0</v>
      </c>
      <c r="CP1330">
        <v>12</v>
      </c>
      <c r="CQ1330">
        <v>14</v>
      </c>
      <c r="CR1330">
        <v>12</v>
      </c>
      <c r="CS1330">
        <v>1</v>
      </c>
    </row>
    <row r="1331" spans="1:97" x14ac:dyDescent="0.25">
      <c r="A1331" t="s">
        <v>5884</v>
      </c>
      <c r="B1331">
        <v>1</v>
      </c>
      <c r="C1331" t="s">
        <v>5885</v>
      </c>
      <c r="D1331">
        <v>37</v>
      </c>
      <c r="E1331" t="s">
        <v>216</v>
      </c>
      <c r="F1331">
        <v>1</v>
      </c>
      <c r="G1331" t="s">
        <v>380</v>
      </c>
      <c r="H1331" t="s">
        <v>5886</v>
      </c>
      <c r="I1331">
        <v>0</v>
      </c>
      <c r="J1331" t="s">
        <v>217</v>
      </c>
      <c r="K1331" t="s">
        <v>189</v>
      </c>
      <c r="L1331" t="s">
        <v>31</v>
      </c>
      <c r="M1331" t="s">
        <v>37</v>
      </c>
      <c r="N1331" t="s">
        <v>35</v>
      </c>
      <c r="O1331" t="s">
        <v>29</v>
      </c>
      <c r="P1331" t="s">
        <v>5786</v>
      </c>
      <c r="Q1331" t="s">
        <v>5195</v>
      </c>
      <c r="R1331" t="s">
        <v>218</v>
      </c>
      <c r="S1331">
        <v>0</v>
      </c>
      <c r="T1331">
        <v>264</v>
      </c>
      <c r="U1331">
        <v>223</v>
      </c>
      <c r="V1331">
        <v>487</v>
      </c>
      <c r="W1331">
        <v>37</v>
      </c>
      <c r="X1331">
        <v>29</v>
      </c>
      <c r="Y1331">
        <v>66</v>
      </c>
      <c r="Z1331">
        <v>262</v>
      </c>
      <c r="AA1331">
        <v>222</v>
      </c>
      <c r="AB1331">
        <v>484</v>
      </c>
      <c r="AC1331">
        <v>46</v>
      </c>
      <c r="AD1331">
        <v>51</v>
      </c>
      <c r="AE1331">
        <v>97</v>
      </c>
      <c r="AF1331">
        <v>46</v>
      </c>
      <c r="AG1331">
        <v>53</v>
      </c>
      <c r="AH1331">
        <v>99</v>
      </c>
      <c r="AI1331">
        <v>42</v>
      </c>
      <c r="AJ1331">
        <v>53</v>
      </c>
      <c r="AK1331">
        <v>95</v>
      </c>
      <c r="AL1331">
        <v>46</v>
      </c>
      <c r="AM1331">
        <v>52</v>
      </c>
      <c r="AN1331">
        <v>98</v>
      </c>
      <c r="AO1331">
        <v>62</v>
      </c>
      <c r="AP1331">
        <v>38</v>
      </c>
      <c r="AQ1331">
        <v>100</v>
      </c>
      <c r="AR1331">
        <v>43</v>
      </c>
      <c r="AS1331">
        <v>27</v>
      </c>
      <c r="AT1331">
        <v>70</v>
      </c>
      <c r="AU1331">
        <v>41</v>
      </c>
      <c r="AV1331">
        <v>27</v>
      </c>
      <c r="AW1331">
        <v>68</v>
      </c>
      <c r="AX1331">
        <v>280</v>
      </c>
      <c r="AY1331">
        <v>250</v>
      </c>
      <c r="AZ1331">
        <v>530</v>
      </c>
      <c r="BA1331">
        <v>3</v>
      </c>
      <c r="BB1331">
        <v>3</v>
      </c>
      <c r="BC1331">
        <v>3</v>
      </c>
      <c r="BD1331">
        <v>3</v>
      </c>
      <c r="BE1331">
        <v>2</v>
      </c>
      <c r="BF1331">
        <v>2</v>
      </c>
      <c r="BG1331">
        <v>0</v>
      </c>
      <c r="BH1331">
        <v>16</v>
      </c>
      <c r="BI1331">
        <v>0</v>
      </c>
      <c r="BJ1331">
        <v>0</v>
      </c>
      <c r="BK1331">
        <v>1</v>
      </c>
      <c r="BL1331">
        <v>0</v>
      </c>
      <c r="BM1331">
        <v>0</v>
      </c>
      <c r="BN1331">
        <v>1</v>
      </c>
      <c r="BO1331">
        <v>0</v>
      </c>
      <c r="BP1331">
        <v>0</v>
      </c>
      <c r="BQ1331">
        <v>6</v>
      </c>
      <c r="BR1331">
        <v>10</v>
      </c>
      <c r="BS1331">
        <v>0</v>
      </c>
      <c r="BT1331">
        <v>0</v>
      </c>
      <c r="BU1331">
        <v>0</v>
      </c>
      <c r="BV1331">
        <v>2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1</v>
      </c>
      <c r="CD1331">
        <v>1</v>
      </c>
      <c r="CE1331">
        <v>0</v>
      </c>
      <c r="CF1331">
        <v>22</v>
      </c>
      <c r="CG1331">
        <v>6</v>
      </c>
      <c r="CH1331">
        <v>10</v>
      </c>
      <c r="CI1331">
        <v>3</v>
      </c>
      <c r="CJ1331">
        <v>3</v>
      </c>
      <c r="CK1331">
        <v>3</v>
      </c>
      <c r="CL1331">
        <v>3</v>
      </c>
      <c r="CM1331">
        <v>2</v>
      </c>
      <c r="CN1331">
        <v>2</v>
      </c>
      <c r="CO1331">
        <v>0</v>
      </c>
      <c r="CP1331">
        <v>16</v>
      </c>
      <c r="CQ1331">
        <v>16</v>
      </c>
      <c r="CR1331">
        <v>16</v>
      </c>
      <c r="CS1331">
        <v>1</v>
      </c>
    </row>
    <row r="1332" spans="1:97" x14ac:dyDescent="0.25">
      <c r="A1332" t="s">
        <v>5887</v>
      </c>
      <c r="B1332">
        <v>1</v>
      </c>
      <c r="C1332" t="s">
        <v>5888</v>
      </c>
      <c r="D1332">
        <v>37</v>
      </c>
      <c r="E1332" t="s">
        <v>216</v>
      </c>
      <c r="F1332">
        <v>1</v>
      </c>
      <c r="G1332" t="s">
        <v>380</v>
      </c>
      <c r="H1332" t="s">
        <v>749</v>
      </c>
      <c r="I1332">
        <v>0</v>
      </c>
      <c r="J1332" t="s">
        <v>217</v>
      </c>
      <c r="K1332" t="s">
        <v>189</v>
      </c>
      <c r="L1332" t="s">
        <v>31</v>
      </c>
      <c r="M1332" t="s">
        <v>37</v>
      </c>
      <c r="N1332" t="s">
        <v>35</v>
      </c>
      <c r="O1332" t="s">
        <v>29</v>
      </c>
      <c r="P1332" t="s">
        <v>4028</v>
      </c>
      <c r="Q1332" t="s">
        <v>4029</v>
      </c>
      <c r="R1332" t="s">
        <v>218</v>
      </c>
      <c r="S1332">
        <v>0</v>
      </c>
      <c r="T1332">
        <v>311</v>
      </c>
      <c r="U1332">
        <v>305</v>
      </c>
      <c r="V1332">
        <v>616</v>
      </c>
      <c r="W1332">
        <v>51</v>
      </c>
      <c r="X1332">
        <v>54</v>
      </c>
      <c r="Y1332">
        <v>105</v>
      </c>
      <c r="Z1332">
        <v>308</v>
      </c>
      <c r="AA1332">
        <v>303</v>
      </c>
      <c r="AB1332">
        <v>611</v>
      </c>
      <c r="AC1332">
        <v>59</v>
      </c>
      <c r="AD1332">
        <v>38</v>
      </c>
      <c r="AE1332">
        <v>97</v>
      </c>
      <c r="AF1332">
        <v>62</v>
      </c>
      <c r="AG1332">
        <v>39</v>
      </c>
      <c r="AH1332">
        <v>101</v>
      </c>
      <c r="AI1332">
        <v>71</v>
      </c>
      <c r="AJ1332">
        <v>67</v>
      </c>
      <c r="AK1332">
        <v>138</v>
      </c>
      <c r="AL1332">
        <v>48</v>
      </c>
      <c r="AM1332">
        <v>56</v>
      </c>
      <c r="AN1332">
        <v>104</v>
      </c>
      <c r="AO1332">
        <v>38</v>
      </c>
      <c r="AP1332">
        <v>30</v>
      </c>
      <c r="AQ1332">
        <v>68</v>
      </c>
      <c r="AR1332">
        <v>55</v>
      </c>
      <c r="AS1332">
        <v>50</v>
      </c>
      <c r="AT1332">
        <v>105</v>
      </c>
      <c r="AU1332">
        <v>52</v>
      </c>
      <c r="AV1332">
        <v>51</v>
      </c>
      <c r="AW1332">
        <v>103</v>
      </c>
      <c r="AX1332">
        <v>326</v>
      </c>
      <c r="AY1332">
        <v>293</v>
      </c>
      <c r="AZ1332">
        <v>619</v>
      </c>
      <c r="BA1332">
        <v>3</v>
      </c>
      <c r="BB1332">
        <v>4</v>
      </c>
      <c r="BC1332">
        <v>3</v>
      </c>
      <c r="BD1332">
        <v>2</v>
      </c>
      <c r="BE1332">
        <v>3</v>
      </c>
      <c r="BF1332">
        <v>3</v>
      </c>
      <c r="BG1332">
        <v>0</v>
      </c>
      <c r="BH1332">
        <v>18</v>
      </c>
      <c r="BI1332">
        <v>0</v>
      </c>
      <c r="BJ1332">
        <v>0</v>
      </c>
      <c r="BK1332">
        <v>1</v>
      </c>
      <c r="BL1332">
        <v>0</v>
      </c>
      <c r="BM1332">
        <v>0</v>
      </c>
      <c r="BN1332">
        <v>0</v>
      </c>
      <c r="BO1332">
        <v>1</v>
      </c>
      <c r="BP1332">
        <v>0</v>
      </c>
      <c r="BQ1332">
        <v>4</v>
      </c>
      <c r="BR1332">
        <v>14</v>
      </c>
      <c r="BS1332">
        <v>0</v>
      </c>
      <c r="BT1332">
        <v>0</v>
      </c>
      <c r="BU1332">
        <v>2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1</v>
      </c>
      <c r="CD1332">
        <v>0</v>
      </c>
      <c r="CE1332">
        <v>0</v>
      </c>
      <c r="CF1332">
        <v>23</v>
      </c>
      <c r="CG1332">
        <v>4</v>
      </c>
      <c r="CH1332">
        <v>14</v>
      </c>
      <c r="CI1332">
        <v>3</v>
      </c>
      <c r="CJ1332">
        <v>4</v>
      </c>
      <c r="CK1332">
        <v>3</v>
      </c>
      <c r="CL1332">
        <v>2</v>
      </c>
      <c r="CM1332">
        <v>3</v>
      </c>
      <c r="CN1332">
        <v>3</v>
      </c>
      <c r="CO1332">
        <v>0</v>
      </c>
      <c r="CP1332">
        <v>18</v>
      </c>
      <c r="CQ1332">
        <v>20</v>
      </c>
      <c r="CR1332">
        <v>18</v>
      </c>
      <c r="CS1332">
        <v>1</v>
      </c>
    </row>
    <row r="1333" spans="1:97" x14ac:dyDescent="0.25">
      <c r="A1333" t="s">
        <v>5889</v>
      </c>
      <c r="B1333">
        <v>1</v>
      </c>
      <c r="C1333" t="s">
        <v>203</v>
      </c>
      <c r="D1333">
        <v>4</v>
      </c>
      <c r="E1333" t="s">
        <v>386</v>
      </c>
      <c r="F1333">
        <v>1</v>
      </c>
      <c r="G1333" t="s">
        <v>387</v>
      </c>
      <c r="H1333" t="s">
        <v>763</v>
      </c>
      <c r="I1333">
        <v>0</v>
      </c>
      <c r="J1333" t="s">
        <v>188</v>
      </c>
      <c r="K1333" t="s">
        <v>189</v>
      </c>
      <c r="L1333" t="s">
        <v>31</v>
      </c>
      <c r="M1333" t="s">
        <v>37</v>
      </c>
      <c r="N1333" t="s">
        <v>35</v>
      </c>
      <c r="O1333" t="s">
        <v>29</v>
      </c>
      <c r="P1333" t="s">
        <v>4011</v>
      </c>
      <c r="Q1333" t="s">
        <v>2772</v>
      </c>
      <c r="R1333" t="s">
        <v>190</v>
      </c>
      <c r="S1333">
        <v>0</v>
      </c>
      <c r="T1333">
        <v>192</v>
      </c>
      <c r="U1333">
        <v>175</v>
      </c>
      <c r="V1333">
        <v>367</v>
      </c>
      <c r="W1333">
        <v>29</v>
      </c>
      <c r="X1333">
        <v>31</v>
      </c>
      <c r="Y1333">
        <v>60</v>
      </c>
      <c r="Z1333">
        <v>191</v>
      </c>
      <c r="AA1333">
        <v>173</v>
      </c>
      <c r="AB1333">
        <v>364</v>
      </c>
      <c r="AC1333">
        <v>24</v>
      </c>
      <c r="AD1333">
        <v>30</v>
      </c>
      <c r="AE1333">
        <v>54</v>
      </c>
      <c r="AF1333">
        <v>24</v>
      </c>
      <c r="AG1333">
        <v>30</v>
      </c>
      <c r="AH1333">
        <v>54</v>
      </c>
      <c r="AI1333">
        <v>26</v>
      </c>
      <c r="AJ1333">
        <v>35</v>
      </c>
      <c r="AK1333">
        <v>61</v>
      </c>
      <c r="AL1333">
        <v>31</v>
      </c>
      <c r="AM1333">
        <v>32</v>
      </c>
      <c r="AN1333">
        <v>63</v>
      </c>
      <c r="AO1333">
        <v>39</v>
      </c>
      <c r="AP1333">
        <v>27</v>
      </c>
      <c r="AQ1333">
        <v>66</v>
      </c>
      <c r="AR1333">
        <v>32</v>
      </c>
      <c r="AS1333">
        <v>28</v>
      </c>
      <c r="AT1333">
        <v>60</v>
      </c>
      <c r="AU1333">
        <v>33</v>
      </c>
      <c r="AV1333">
        <v>29</v>
      </c>
      <c r="AW1333">
        <v>62</v>
      </c>
      <c r="AX1333">
        <v>185</v>
      </c>
      <c r="AY1333">
        <v>181</v>
      </c>
      <c r="AZ1333">
        <v>366</v>
      </c>
      <c r="BA1333">
        <v>2</v>
      </c>
      <c r="BB1333">
        <v>2</v>
      </c>
      <c r="BC1333">
        <v>2</v>
      </c>
      <c r="BD1333">
        <v>2</v>
      </c>
      <c r="BE1333">
        <v>2</v>
      </c>
      <c r="BF1333">
        <v>2</v>
      </c>
      <c r="BG1333">
        <v>0</v>
      </c>
      <c r="BH1333">
        <v>12</v>
      </c>
      <c r="BI1333">
        <v>0</v>
      </c>
      <c r="BJ1333">
        <v>0</v>
      </c>
      <c r="BK1333">
        <v>1</v>
      </c>
      <c r="BL1333">
        <v>0</v>
      </c>
      <c r="BM1333">
        <v>0</v>
      </c>
      <c r="BN1333">
        <v>1</v>
      </c>
      <c r="BO1333">
        <v>0</v>
      </c>
      <c r="BP1333">
        <v>0</v>
      </c>
      <c r="BQ1333">
        <v>0</v>
      </c>
      <c r="BR1333">
        <v>12</v>
      </c>
      <c r="BS1333">
        <v>0</v>
      </c>
      <c r="BT1333">
        <v>0</v>
      </c>
      <c r="BU1333">
        <v>0</v>
      </c>
      <c r="BV1333">
        <v>1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1</v>
      </c>
      <c r="CD1333">
        <v>1</v>
      </c>
      <c r="CE1333">
        <v>0</v>
      </c>
      <c r="CF1333">
        <v>17</v>
      </c>
      <c r="CG1333">
        <v>0</v>
      </c>
      <c r="CH1333">
        <v>12</v>
      </c>
      <c r="CI1333">
        <v>2</v>
      </c>
      <c r="CJ1333">
        <v>2</v>
      </c>
      <c r="CK1333">
        <v>2</v>
      </c>
      <c r="CL1333">
        <v>2</v>
      </c>
      <c r="CM1333">
        <v>2</v>
      </c>
      <c r="CN1333">
        <v>2</v>
      </c>
      <c r="CO1333">
        <v>0</v>
      </c>
      <c r="CP1333">
        <v>12</v>
      </c>
      <c r="CQ1333">
        <v>12</v>
      </c>
      <c r="CR1333">
        <v>12</v>
      </c>
      <c r="CS1333">
        <v>1</v>
      </c>
    </row>
    <row r="1334" spans="1:97" x14ac:dyDescent="0.25">
      <c r="A1334" t="s">
        <v>5890</v>
      </c>
      <c r="B1334">
        <v>1</v>
      </c>
      <c r="C1334" t="s">
        <v>5891</v>
      </c>
      <c r="D1334">
        <v>21</v>
      </c>
      <c r="E1334" t="s">
        <v>197</v>
      </c>
      <c r="F1334">
        <v>1</v>
      </c>
      <c r="G1334" t="s">
        <v>197</v>
      </c>
      <c r="H1334" t="s">
        <v>5892</v>
      </c>
      <c r="I1334">
        <v>0</v>
      </c>
      <c r="J1334" t="s">
        <v>197</v>
      </c>
      <c r="K1334" t="s">
        <v>189</v>
      </c>
      <c r="L1334" t="s">
        <v>31</v>
      </c>
      <c r="M1334" t="s">
        <v>37</v>
      </c>
      <c r="N1334" t="s">
        <v>35</v>
      </c>
      <c r="O1334" t="s">
        <v>29</v>
      </c>
      <c r="P1334" t="s">
        <v>3780</v>
      </c>
      <c r="Q1334" t="s">
        <v>2849</v>
      </c>
      <c r="R1334" t="s">
        <v>199</v>
      </c>
      <c r="S1334">
        <v>0</v>
      </c>
      <c r="T1334">
        <v>167</v>
      </c>
      <c r="U1334">
        <v>197</v>
      </c>
      <c r="V1334">
        <v>364</v>
      </c>
      <c r="W1334">
        <v>29</v>
      </c>
      <c r="X1334">
        <v>27</v>
      </c>
      <c r="Y1334">
        <v>56</v>
      </c>
      <c r="Z1334">
        <v>167</v>
      </c>
      <c r="AA1334">
        <v>197</v>
      </c>
      <c r="AB1334">
        <v>364</v>
      </c>
      <c r="AC1334">
        <v>31</v>
      </c>
      <c r="AD1334">
        <v>36</v>
      </c>
      <c r="AE1334">
        <v>67</v>
      </c>
      <c r="AF1334">
        <v>32</v>
      </c>
      <c r="AG1334">
        <v>36</v>
      </c>
      <c r="AH1334">
        <v>68</v>
      </c>
      <c r="AI1334">
        <v>25</v>
      </c>
      <c r="AJ1334">
        <v>35</v>
      </c>
      <c r="AK1334">
        <v>60</v>
      </c>
      <c r="AL1334">
        <v>29</v>
      </c>
      <c r="AM1334">
        <v>34</v>
      </c>
      <c r="AN1334">
        <v>63</v>
      </c>
      <c r="AO1334">
        <v>30</v>
      </c>
      <c r="AP1334">
        <v>34</v>
      </c>
      <c r="AQ1334">
        <v>64</v>
      </c>
      <c r="AR1334">
        <v>25</v>
      </c>
      <c r="AS1334">
        <v>34</v>
      </c>
      <c r="AT1334">
        <v>59</v>
      </c>
      <c r="AU1334">
        <v>27</v>
      </c>
      <c r="AV1334">
        <v>37</v>
      </c>
      <c r="AW1334">
        <v>64</v>
      </c>
      <c r="AX1334">
        <v>168</v>
      </c>
      <c r="AY1334">
        <v>210</v>
      </c>
      <c r="AZ1334">
        <v>378</v>
      </c>
      <c r="BA1334">
        <v>2</v>
      </c>
      <c r="BB1334">
        <v>2</v>
      </c>
      <c r="BC1334">
        <v>2</v>
      </c>
      <c r="BD1334">
        <v>2</v>
      </c>
      <c r="BE1334">
        <v>2</v>
      </c>
      <c r="BF1334">
        <v>2</v>
      </c>
      <c r="BG1334">
        <v>0</v>
      </c>
      <c r="BH1334">
        <v>12</v>
      </c>
      <c r="BI1334">
        <v>0</v>
      </c>
      <c r="BJ1334">
        <v>0</v>
      </c>
      <c r="BK1334">
        <v>0</v>
      </c>
      <c r="BL1334">
        <v>1</v>
      </c>
      <c r="BM1334">
        <v>0</v>
      </c>
      <c r="BN1334">
        <v>1</v>
      </c>
      <c r="BO1334">
        <v>0</v>
      </c>
      <c r="BP1334">
        <v>0</v>
      </c>
      <c r="BQ1334">
        <v>5</v>
      </c>
      <c r="BR1334">
        <v>7</v>
      </c>
      <c r="BS1334">
        <v>0</v>
      </c>
      <c r="BT1334">
        <v>0</v>
      </c>
      <c r="BU1334">
        <v>0</v>
      </c>
      <c r="BV1334">
        <v>1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2</v>
      </c>
      <c r="CD1334">
        <v>0</v>
      </c>
      <c r="CE1334">
        <v>0</v>
      </c>
      <c r="CF1334">
        <v>17</v>
      </c>
      <c r="CG1334">
        <v>5</v>
      </c>
      <c r="CH1334">
        <v>7</v>
      </c>
      <c r="CI1334">
        <v>2</v>
      </c>
      <c r="CJ1334">
        <v>2</v>
      </c>
      <c r="CK1334">
        <v>2</v>
      </c>
      <c r="CL1334">
        <v>2</v>
      </c>
      <c r="CM1334">
        <v>2</v>
      </c>
      <c r="CN1334">
        <v>2</v>
      </c>
      <c r="CO1334">
        <v>0</v>
      </c>
      <c r="CP1334">
        <v>12</v>
      </c>
      <c r="CQ1334">
        <v>12</v>
      </c>
      <c r="CR1334">
        <v>12</v>
      </c>
      <c r="CS1334">
        <v>1</v>
      </c>
    </row>
    <row r="1335" spans="1:97" x14ac:dyDescent="0.25">
      <c r="A1335" t="s">
        <v>5893</v>
      </c>
      <c r="B1335">
        <v>1</v>
      </c>
      <c r="C1335" t="s">
        <v>734</v>
      </c>
      <c r="D1335">
        <v>17</v>
      </c>
      <c r="E1335" t="s">
        <v>193</v>
      </c>
      <c r="F1335">
        <v>1</v>
      </c>
      <c r="G1335" t="s">
        <v>329</v>
      </c>
      <c r="H1335" t="s">
        <v>5894</v>
      </c>
      <c r="I1335">
        <v>0</v>
      </c>
      <c r="J1335" t="s">
        <v>193</v>
      </c>
      <c r="K1335" t="s">
        <v>189</v>
      </c>
      <c r="L1335" t="s">
        <v>31</v>
      </c>
      <c r="M1335" t="s">
        <v>37</v>
      </c>
      <c r="N1335" t="s">
        <v>35</v>
      </c>
      <c r="O1335" t="s">
        <v>29</v>
      </c>
      <c r="P1335" t="s">
        <v>3369</v>
      </c>
      <c r="Q1335" t="s">
        <v>3026</v>
      </c>
      <c r="R1335" t="s">
        <v>194</v>
      </c>
      <c r="S1335">
        <v>0</v>
      </c>
      <c r="T1335">
        <v>158</v>
      </c>
      <c r="U1335">
        <v>163</v>
      </c>
      <c r="V1335">
        <v>321</v>
      </c>
      <c r="W1335">
        <v>24</v>
      </c>
      <c r="X1335">
        <v>29</v>
      </c>
      <c r="Y1335">
        <v>53</v>
      </c>
      <c r="Z1335">
        <v>158</v>
      </c>
      <c r="AA1335">
        <v>163</v>
      </c>
      <c r="AB1335">
        <v>321</v>
      </c>
      <c r="AC1335">
        <v>38</v>
      </c>
      <c r="AD1335">
        <v>19</v>
      </c>
      <c r="AE1335">
        <v>57</v>
      </c>
      <c r="AF1335">
        <v>38</v>
      </c>
      <c r="AG1335">
        <v>21</v>
      </c>
      <c r="AH1335">
        <v>59</v>
      </c>
      <c r="AI1335">
        <v>28</v>
      </c>
      <c r="AJ1335">
        <v>24</v>
      </c>
      <c r="AK1335">
        <v>52</v>
      </c>
      <c r="AL1335">
        <v>28</v>
      </c>
      <c r="AM1335">
        <v>32</v>
      </c>
      <c r="AN1335">
        <v>60</v>
      </c>
      <c r="AO1335">
        <v>30</v>
      </c>
      <c r="AP1335">
        <v>26</v>
      </c>
      <c r="AQ1335">
        <v>56</v>
      </c>
      <c r="AR1335">
        <v>35</v>
      </c>
      <c r="AS1335">
        <v>29</v>
      </c>
      <c r="AT1335">
        <v>64</v>
      </c>
      <c r="AU1335">
        <v>25</v>
      </c>
      <c r="AV1335">
        <v>28</v>
      </c>
      <c r="AW1335">
        <v>53</v>
      </c>
      <c r="AX1335">
        <v>184</v>
      </c>
      <c r="AY1335">
        <v>160</v>
      </c>
      <c r="AZ1335">
        <v>344</v>
      </c>
      <c r="BA1335">
        <v>2</v>
      </c>
      <c r="BB1335">
        <v>2</v>
      </c>
      <c r="BC1335">
        <v>2</v>
      </c>
      <c r="BD1335">
        <v>2</v>
      </c>
      <c r="BE1335">
        <v>2</v>
      </c>
      <c r="BF1335">
        <v>2</v>
      </c>
      <c r="BG1335">
        <v>0</v>
      </c>
      <c r="BH1335">
        <v>12</v>
      </c>
      <c r="BI1335">
        <v>0</v>
      </c>
      <c r="BJ1335">
        <v>0</v>
      </c>
      <c r="BK1335">
        <v>1</v>
      </c>
      <c r="BL1335">
        <v>0</v>
      </c>
      <c r="BM1335">
        <v>0</v>
      </c>
      <c r="BN1335">
        <v>1</v>
      </c>
      <c r="BO1335">
        <v>0</v>
      </c>
      <c r="BP1335">
        <v>0</v>
      </c>
      <c r="BQ1335">
        <v>1</v>
      </c>
      <c r="BR1335">
        <v>11</v>
      </c>
      <c r="BS1335">
        <v>0</v>
      </c>
      <c r="BT1335">
        <v>0</v>
      </c>
      <c r="BU1335">
        <v>0</v>
      </c>
      <c r="BV1335">
        <v>1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1</v>
      </c>
      <c r="CD1335">
        <v>1</v>
      </c>
      <c r="CE1335">
        <v>0</v>
      </c>
      <c r="CF1335">
        <v>17</v>
      </c>
      <c r="CG1335">
        <v>1</v>
      </c>
      <c r="CH1335">
        <v>11</v>
      </c>
      <c r="CI1335">
        <v>2</v>
      </c>
      <c r="CJ1335">
        <v>2</v>
      </c>
      <c r="CK1335">
        <v>2</v>
      </c>
      <c r="CL1335">
        <v>2</v>
      </c>
      <c r="CM1335">
        <v>2</v>
      </c>
      <c r="CN1335">
        <v>2</v>
      </c>
      <c r="CO1335">
        <v>0</v>
      </c>
      <c r="CP1335">
        <v>12</v>
      </c>
      <c r="CQ1335">
        <v>12</v>
      </c>
      <c r="CR1335">
        <v>12</v>
      </c>
      <c r="CS1335">
        <v>1</v>
      </c>
    </row>
    <row r="1336" spans="1:97" x14ac:dyDescent="0.25">
      <c r="A1336" t="s">
        <v>5895</v>
      </c>
      <c r="B1336">
        <v>1</v>
      </c>
      <c r="C1336" t="s">
        <v>1490</v>
      </c>
      <c r="D1336">
        <v>2</v>
      </c>
      <c r="E1336" t="s">
        <v>245</v>
      </c>
      <c r="F1336">
        <v>1</v>
      </c>
      <c r="G1336" t="s">
        <v>792</v>
      </c>
      <c r="H1336" t="s">
        <v>793</v>
      </c>
      <c r="I1336">
        <v>0</v>
      </c>
      <c r="J1336" t="s">
        <v>188</v>
      </c>
      <c r="K1336" t="s">
        <v>189</v>
      </c>
      <c r="L1336" t="s">
        <v>31</v>
      </c>
      <c r="M1336" t="s">
        <v>37</v>
      </c>
      <c r="N1336" t="s">
        <v>35</v>
      </c>
      <c r="O1336" t="s">
        <v>29</v>
      </c>
      <c r="P1336" t="s">
        <v>2887</v>
      </c>
      <c r="Q1336" t="s">
        <v>2888</v>
      </c>
      <c r="R1336" t="s">
        <v>190</v>
      </c>
      <c r="S1336">
        <v>0</v>
      </c>
      <c r="T1336">
        <v>194</v>
      </c>
      <c r="U1336">
        <v>160</v>
      </c>
      <c r="V1336">
        <v>354</v>
      </c>
      <c r="W1336">
        <v>34</v>
      </c>
      <c r="X1336">
        <v>24</v>
      </c>
      <c r="Y1336">
        <v>58</v>
      </c>
      <c r="Z1336">
        <v>193</v>
      </c>
      <c r="AA1336">
        <v>160</v>
      </c>
      <c r="AB1336">
        <v>353</v>
      </c>
      <c r="AC1336">
        <v>20</v>
      </c>
      <c r="AD1336">
        <v>36</v>
      </c>
      <c r="AE1336">
        <v>56</v>
      </c>
      <c r="AF1336">
        <v>20</v>
      </c>
      <c r="AG1336">
        <v>37</v>
      </c>
      <c r="AH1336">
        <v>57</v>
      </c>
      <c r="AI1336">
        <v>29</v>
      </c>
      <c r="AJ1336">
        <v>33</v>
      </c>
      <c r="AK1336">
        <v>62</v>
      </c>
      <c r="AL1336">
        <v>33</v>
      </c>
      <c r="AM1336">
        <v>27</v>
      </c>
      <c r="AN1336">
        <v>60</v>
      </c>
      <c r="AO1336">
        <v>27</v>
      </c>
      <c r="AP1336">
        <v>30</v>
      </c>
      <c r="AQ1336">
        <v>57</v>
      </c>
      <c r="AR1336">
        <v>35</v>
      </c>
      <c r="AS1336">
        <v>24</v>
      </c>
      <c r="AT1336">
        <v>59</v>
      </c>
      <c r="AU1336">
        <v>33</v>
      </c>
      <c r="AV1336">
        <v>22</v>
      </c>
      <c r="AW1336">
        <v>55</v>
      </c>
      <c r="AX1336">
        <v>177</v>
      </c>
      <c r="AY1336">
        <v>173</v>
      </c>
      <c r="AZ1336">
        <v>350</v>
      </c>
      <c r="BA1336">
        <v>2</v>
      </c>
      <c r="BB1336">
        <v>2</v>
      </c>
      <c r="BC1336">
        <v>2</v>
      </c>
      <c r="BD1336">
        <v>2</v>
      </c>
      <c r="BE1336">
        <v>2</v>
      </c>
      <c r="BF1336">
        <v>2</v>
      </c>
      <c r="BG1336">
        <v>0</v>
      </c>
      <c r="BH1336">
        <v>12</v>
      </c>
      <c r="BI1336">
        <v>0</v>
      </c>
      <c r="BJ1336">
        <v>0</v>
      </c>
      <c r="BK1336">
        <v>0</v>
      </c>
      <c r="BL1336">
        <v>1</v>
      </c>
      <c r="BM1336">
        <v>0</v>
      </c>
      <c r="BN1336">
        <v>1</v>
      </c>
      <c r="BO1336">
        <v>0</v>
      </c>
      <c r="BP1336">
        <v>0</v>
      </c>
      <c r="BQ1336">
        <v>4</v>
      </c>
      <c r="BR1336">
        <v>8</v>
      </c>
      <c r="BS1336">
        <v>0</v>
      </c>
      <c r="BT1336">
        <v>0</v>
      </c>
      <c r="BU1336">
        <v>1</v>
      </c>
      <c r="BV1336">
        <v>1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1</v>
      </c>
      <c r="CD1336">
        <v>0</v>
      </c>
      <c r="CE1336">
        <v>0</v>
      </c>
      <c r="CF1336">
        <v>17</v>
      </c>
      <c r="CG1336">
        <v>4</v>
      </c>
      <c r="CH1336">
        <v>8</v>
      </c>
      <c r="CI1336">
        <v>2</v>
      </c>
      <c r="CJ1336">
        <v>2</v>
      </c>
      <c r="CK1336">
        <v>2</v>
      </c>
      <c r="CL1336">
        <v>2</v>
      </c>
      <c r="CM1336">
        <v>2</v>
      </c>
      <c r="CN1336">
        <v>2</v>
      </c>
      <c r="CO1336">
        <v>0</v>
      </c>
      <c r="CP1336">
        <v>12</v>
      </c>
      <c r="CQ1336">
        <v>12</v>
      </c>
      <c r="CR1336">
        <v>12</v>
      </c>
      <c r="CS1336">
        <v>1</v>
      </c>
    </row>
    <row r="1337" spans="1:97" x14ac:dyDescent="0.25">
      <c r="A1337" t="s">
        <v>5896</v>
      </c>
      <c r="B1337">
        <v>1</v>
      </c>
      <c r="C1337" t="s">
        <v>5897</v>
      </c>
      <c r="D1337">
        <v>17</v>
      </c>
      <c r="E1337" t="s">
        <v>193</v>
      </c>
      <c r="F1337">
        <v>1</v>
      </c>
      <c r="G1337" t="s">
        <v>329</v>
      </c>
      <c r="H1337" t="s">
        <v>1272</v>
      </c>
      <c r="I1337">
        <v>0</v>
      </c>
      <c r="J1337" t="s">
        <v>193</v>
      </c>
      <c r="K1337" t="s">
        <v>189</v>
      </c>
      <c r="L1337" t="s">
        <v>31</v>
      </c>
      <c r="M1337" t="s">
        <v>37</v>
      </c>
      <c r="N1337" t="s">
        <v>35</v>
      </c>
      <c r="O1337" t="s">
        <v>29</v>
      </c>
      <c r="P1337" t="s">
        <v>3977</v>
      </c>
      <c r="Q1337" t="s">
        <v>2804</v>
      </c>
      <c r="R1337" t="s">
        <v>194</v>
      </c>
      <c r="S1337">
        <v>0</v>
      </c>
      <c r="T1337">
        <v>145</v>
      </c>
      <c r="U1337">
        <v>161</v>
      </c>
      <c r="V1337">
        <v>306</v>
      </c>
      <c r="W1337">
        <v>27</v>
      </c>
      <c r="X1337">
        <v>26</v>
      </c>
      <c r="Y1337">
        <v>53</v>
      </c>
      <c r="Z1337">
        <v>145</v>
      </c>
      <c r="AA1337">
        <v>161</v>
      </c>
      <c r="AB1337">
        <v>306</v>
      </c>
      <c r="AC1337">
        <v>21</v>
      </c>
      <c r="AD1337">
        <v>26</v>
      </c>
      <c r="AE1337">
        <v>47</v>
      </c>
      <c r="AF1337">
        <v>21</v>
      </c>
      <c r="AG1337">
        <v>26</v>
      </c>
      <c r="AH1337">
        <v>47</v>
      </c>
      <c r="AI1337">
        <v>29</v>
      </c>
      <c r="AJ1337">
        <v>22</v>
      </c>
      <c r="AK1337">
        <v>51</v>
      </c>
      <c r="AL1337">
        <v>20</v>
      </c>
      <c r="AM1337">
        <v>29</v>
      </c>
      <c r="AN1337">
        <v>49</v>
      </c>
      <c r="AO1337">
        <v>20</v>
      </c>
      <c r="AP1337">
        <v>32</v>
      </c>
      <c r="AQ1337">
        <v>52</v>
      </c>
      <c r="AR1337">
        <v>25</v>
      </c>
      <c r="AS1337">
        <v>29</v>
      </c>
      <c r="AT1337">
        <v>54</v>
      </c>
      <c r="AU1337">
        <v>28</v>
      </c>
      <c r="AV1337">
        <v>23</v>
      </c>
      <c r="AW1337">
        <v>51</v>
      </c>
      <c r="AX1337">
        <v>143</v>
      </c>
      <c r="AY1337">
        <v>161</v>
      </c>
      <c r="AZ1337">
        <v>304</v>
      </c>
      <c r="BA1337">
        <v>2</v>
      </c>
      <c r="BB1337">
        <v>2</v>
      </c>
      <c r="BC1337">
        <v>2</v>
      </c>
      <c r="BD1337">
        <v>2</v>
      </c>
      <c r="BE1337">
        <v>2</v>
      </c>
      <c r="BF1337">
        <v>2</v>
      </c>
      <c r="BG1337">
        <v>0</v>
      </c>
      <c r="BH1337">
        <v>12</v>
      </c>
      <c r="BI1337">
        <v>0</v>
      </c>
      <c r="BJ1337">
        <v>0</v>
      </c>
      <c r="BK1337">
        <v>1</v>
      </c>
      <c r="BL1337">
        <v>0</v>
      </c>
      <c r="BM1337">
        <v>1</v>
      </c>
      <c r="BN1337">
        <v>0</v>
      </c>
      <c r="BO1337">
        <v>0</v>
      </c>
      <c r="BP1337">
        <v>0</v>
      </c>
      <c r="BQ1337">
        <v>3</v>
      </c>
      <c r="BR1337">
        <v>9</v>
      </c>
      <c r="BS1337">
        <v>0</v>
      </c>
      <c r="BT1337">
        <v>0</v>
      </c>
      <c r="BU1337">
        <v>0</v>
      </c>
      <c r="BV1337">
        <v>1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1</v>
      </c>
      <c r="CD1337">
        <v>0</v>
      </c>
      <c r="CE1337">
        <v>0</v>
      </c>
      <c r="CF1337">
        <v>16</v>
      </c>
      <c r="CG1337">
        <v>3</v>
      </c>
      <c r="CH1337">
        <v>9</v>
      </c>
      <c r="CI1337">
        <v>2</v>
      </c>
      <c r="CJ1337">
        <v>2</v>
      </c>
      <c r="CK1337">
        <v>2</v>
      </c>
      <c r="CL1337">
        <v>2</v>
      </c>
      <c r="CM1337">
        <v>2</v>
      </c>
      <c r="CN1337">
        <v>2</v>
      </c>
      <c r="CO1337">
        <v>0</v>
      </c>
      <c r="CP1337">
        <v>12</v>
      </c>
      <c r="CQ1337">
        <v>12</v>
      </c>
      <c r="CR1337">
        <v>12</v>
      </c>
      <c r="CS1337">
        <v>1</v>
      </c>
    </row>
    <row r="1338" spans="1:97" x14ac:dyDescent="0.25">
      <c r="A1338" t="s">
        <v>5898</v>
      </c>
      <c r="B1338">
        <v>1</v>
      </c>
      <c r="C1338" t="s">
        <v>5899</v>
      </c>
      <c r="D1338">
        <v>19</v>
      </c>
      <c r="E1338" t="s">
        <v>188</v>
      </c>
      <c r="F1338">
        <v>1</v>
      </c>
      <c r="G1338" t="s">
        <v>188</v>
      </c>
      <c r="H1338" t="s">
        <v>5900</v>
      </c>
      <c r="I1338">
        <v>0</v>
      </c>
      <c r="J1338" t="s">
        <v>188</v>
      </c>
      <c r="K1338" t="s">
        <v>189</v>
      </c>
      <c r="L1338" t="s">
        <v>31</v>
      </c>
      <c r="M1338" t="s">
        <v>37</v>
      </c>
      <c r="N1338" t="s">
        <v>35</v>
      </c>
      <c r="O1338" t="s">
        <v>29</v>
      </c>
      <c r="P1338" t="s">
        <v>5699</v>
      </c>
      <c r="Q1338" t="s">
        <v>3164</v>
      </c>
      <c r="R1338" t="s">
        <v>190</v>
      </c>
      <c r="S1338">
        <v>0</v>
      </c>
      <c r="T1338">
        <v>184</v>
      </c>
      <c r="U1338">
        <v>170</v>
      </c>
      <c r="V1338">
        <v>354</v>
      </c>
      <c r="W1338">
        <v>32</v>
      </c>
      <c r="X1338">
        <v>27</v>
      </c>
      <c r="Y1338">
        <v>59</v>
      </c>
      <c r="Z1338">
        <v>184</v>
      </c>
      <c r="AA1338">
        <v>170</v>
      </c>
      <c r="AB1338">
        <v>354</v>
      </c>
      <c r="AC1338">
        <v>33</v>
      </c>
      <c r="AD1338">
        <v>26</v>
      </c>
      <c r="AE1338">
        <v>59</v>
      </c>
      <c r="AF1338">
        <v>33</v>
      </c>
      <c r="AG1338">
        <v>26</v>
      </c>
      <c r="AH1338">
        <v>59</v>
      </c>
      <c r="AI1338">
        <v>29</v>
      </c>
      <c r="AJ1338">
        <v>29</v>
      </c>
      <c r="AK1338">
        <v>58</v>
      </c>
      <c r="AL1338">
        <v>37</v>
      </c>
      <c r="AM1338">
        <v>23</v>
      </c>
      <c r="AN1338">
        <v>60</v>
      </c>
      <c r="AO1338">
        <v>34</v>
      </c>
      <c r="AP1338">
        <v>25</v>
      </c>
      <c r="AQ1338">
        <v>59</v>
      </c>
      <c r="AR1338">
        <v>25</v>
      </c>
      <c r="AS1338">
        <v>35</v>
      </c>
      <c r="AT1338">
        <v>60</v>
      </c>
      <c r="AU1338">
        <v>25</v>
      </c>
      <c r="AV1338">
        <v>34</v>
      </c>
      <c r="AW1338">
        <v>59</v>
      </c>
      <c r="AX1338">
        <v>183</v>
      </c>
      <c r="AY1338">
        <v>172</v>
      </c>
      <c r="AZ1338">
        <v>355</v>
      </c>
      <c r="BA1338">
        <v>2</v>
      </c>
      <c r="BB1338">
        <v>2</v>
      </c>
      <c r="BC1338">
        <v>2</v>
      </c>
      <c r="BD1338">
        <v>2</v>
      </c>
      <c r="BE1338">
        <v>2</v>
      </c>
      <c r="BF1338">
        <v>2</v>
      </c>
      <c r="BG1338">
        <v>0</v>
      </c>
      <c r="BH1338">
        <v>12</v>
      </c>
      <c r="BI1338">
        <v>0</v>
      </c>
      <c r="BJ1338">
        <v>0</v>
      </c>
      <c r="BK1338">
        <v>1</v>
      </c>
      <c r="BL1338">
        <v>0</v>
      </c>
      <c r="BM1338">
        <v>0</v>
      </c>
      <c r="BN1338">
        <v>1</v>
      </c>
      <c r="BO1338">
        <v>0</v>
      </c>
      <c r="BP1338">
        <v>0</v>
      </c>
      <c r="BQ1338">
        <v>3</v>
      </c>
      <c r="BR1338">
        <v>9</v>
      </c>
      <c r="BS1338">
        <v>0</v>
      </c>
      <c r="BT1338">
        <v>0</v>
      </c>
      <c r="BU1338">
        <v>2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2</v>
      </c>
      <c r="CD1338">
        <v>0</v>
      </c>
      <c r="CE1338">
        <v>0</v>
      </c>
      <c r="CF1338">
        <v>18</v>
      </c>
      <c r="CG1338">
        <v>3</v>
      </c>
      <c r="CH1338">
        <v>9</v>
      </c>
      <c r="CI1338">
        <v>2</v>
      </c>
      <c r="CJ1338">
        <v>2</v>
      </c>
      <c r="CK1338">
        <v>2</v>
      </c>
      <c r="CL1338">
        <v>2</v>
      </c>
      <c r="CM1338">
        <v>2</v>
      </c>
      <c r="CN1338">
        <v>2</v>
      </c>
      <c r="CO1338">
        <v>0</v>
      </c>
      <c r="CP1338">
        <v>12</v>
      </c>
      <c r="CQ1338">
        <v>12</v>
      </c>
      <c r="CR1338">
        <v>12</v>
      </c>
      <c r="CS1338">
        <v>1</v>
      </c>
    </row>
    <row r="1339" spans="1:97" x14ac:dyDescent="0.25">
      <c r="A1339" t="s">
        <v>5901</v>
      </c>
      <c r="B1339">
        <v>2</v>
      </c>
      <c r="C1339" t="s">
        <v>5885</v>
      </c>
      <c r="D1339">
        <v>37</v>
      </c>
      <c r="E1339" t="s">
        <v>216</v>
      </c>
      <c r="F1339">
        <v>1</v>
      </c>
      <c r="G1339" t="s">
        <v>380</v>
      </c>
      <c r="H1339" t="s">
        <v>5902</v>
      </c>
      <c r="I1339">
        <v>0</v>
      </c>
      <c r="J1339" t="s">
        <v>217</v>
      </c>
      <c r="K1339" t="s">
        <v>189</v>
      </c>
      <c r="L1339" t="s">
        <v>31</v>
      </c>
      <c r="M1339" t="s">
        <v>37</v>
      </c>
      <c r="N1339" t="s">
        <v>35</v>
      </c>
      <c r="O1339" t="s">
        <v>29</v>
      </c>
      <c r="P1339" t="s">
        <v>5786</v>
      </c>
      <c r="Q1339" t="s">
        <v>5195</v>
      </c>
      <c r="R1339" t="s">
        <v>218</v>
      </c>
      <c r="S1339">
        <v>0</v>
      </c>
      <c r="T1339">
        <v>261</v>
      </c>
      <c r="U1339">
        <v>246</v>
      </c>
      <c r="V1339">
        <v>507</v>
      </c>
      <c r="W1339">
        <v>41</v>
      </c>
      <c r="X1339">
        <v>27</v>
      </c>
      <c r="Y1339">
        <v>68</v>
      </c>
      <c r="Z1339">
        <v>251</v>
      </c>
      <c r="AA1339">
        <v>242</v>
      </c>
      <c r="AB1339">
        <v>493</v>
      </c>
      <c r="AC1339">
        <v>50</v>
      </c>
      <c r="AD1339">
        <v>51</v>
      </c>
      <c r="AE1339">
        <v>101</v>
      </c>
      <c r="AF1339">
        <v>52</v>
      </c>
      <c r="AG1339">
        <v>52</v>
      </c>
      <c r="AH1339">
        <v>104</v>
      </c>
      <c r="AI1339">
        <v>59</v>
      </c>
      <c r="AJ1339">
        <v>46</v>
      </c>
      <c r="AK1339">
        <v>105</v>
      </c>
      <c r="AL1339">
        <v>48</v>
      </c>
      <c r="AM1339">
        <v>56</v>
      </c>
      <c r="AN1339">
        <v>104</v>
      </c>
      <c r="AO1339">
        <v>53</v>
      </c>
      <c r="AP1339">
        <v>52</v>
      </c>
      <c r="AQ1339">
        <v>105</v>
      </c>
      <c r="AR1339">
        <v>37</v>
      </c>
      <c r="AS1339">
        <v>34</v>
      </c>
      <c r="AT1339">
        <v>71</v>
      </c>
      <c r="AU1339">
        <v>35</v>
      </c>
      <c r="AV1339">
        <v>31</v>
      </c>
      <c r="AW1339">
        <v>66</v>
      </c>
      <c r="AX1339">
        <v>284</v>
      </c>
      <c r="AY1339">
        <v>271</v>
      </c>
      <c r="AZ1339">
        <v>555</v>
      </c>
      <c r="BA1339">
        <v>3</v>
      </c>
      <c r="BB1339">
        <v>3</v>
      </c>
      <c r="BC1339">
        <v>3</v>
      </c>
      <c r="BD1339">
        <v>3</v>
      </c>
      <c r="BE1339">
        <v>2</v>
      </c>
      <c r="BF1339">
        <v>2</v>
      </c>
      <c r="BG1339">
        <v>0</v>
      </c>
      <c r="BH1339">
        <v>16</v>
      </c>
      <c r="BI1339">
        <v>0</v>
      </c>
      <c r="BJ1339">
        <v>0</v>
      </c>
      <c r="BK1339">
        <v>1</v>
      </c>
      <c r="BL1339">
        <v>0</v>
      </c>
      <c r="BM1339">
        <v>0</v>
      </c>
      <c r="BN1339">
        <v>1</v>
      </c>
      <c r="BO1339">
        <v>0</v>
      </c>
      <c r="BP1339">
        <v>0</v>
      </c>
      <c r="BQ1339">
        <v>1</v>
      </c>
      <c r="BR1339">
        <v>15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1</v>
      </c>
      <c r="CE1339">
        <v>0</v>
      </c>
      <c r="CF1339">
        <v>19</v>
      </c>
      <c r="CG1339">
        <v>1</v>
      </c>
      <c r="CH1339">
        <v>15</v>
      </c>
      <c r="CI1339">
        <v>3</v>
      </c>
      <c r="CJ1339">
        <v>3</v>
      </c>
      <c r="CK1339">
        <v>3</v>
      </c>
      <c r="CL1339">
        <v>3</v>
      </c>
      <c r="CM1339">
        <v>2</v>
      </c>
      <c r="CN1339">
        <v>2</v>
      </c>
      <c r="CO1339">
        <v>0</v>
      </c>
      <c r="CP1339">
        <v>16</v>
      </c>
      <c r="CQ1339">
        <v>16</v>
      </c>
      <c r="CR1339">
        <v>16</v>
      </c>
      <c r="CS1339">
        <v>1</v>
      </c>
    </row>
    <row r="1340" spans="1:97" x14ac:dyDescent="0.25">
      <c r="A1340" t="s">
        <v>5903</v>
      </c>
      <c r="B1340">
        <v>1</v>
      </c>
      <c r="C1340" t="s">
        <v>5904</v>
      </c>
      <c r="D1340">
        <v>50</v>
      </c>
      <c r="E1340" t="s">
        <v>298</v>
      </c>
      <c r="F1340">
        <v>1</v>
      </c>
      <c r="G1340" t="s">
        <v>298</v>
      </c>
      <c r="H1340" t="s">
        <v>5905</v>
      </c>
      <c r="I1340">
        <v>1401</v>
      </c>
      <c r="J1340" t="s">
        <v>228</v>
      </c>
      <c r="K1340" t="s">
        <v>189</v>
      </c>
      <c r="L1340" t="s">
        <v>31</v>
      </c>
      <c r="M1340" t="s">
        <v>37</v>
      </c>
      <c r="N1340" t="s">
        <v>35</v>
      </c>
      <c r="O1340" t="s">
        <v>29</v>
      </c>
      <c r="P1340" t="s">
        <v>3476</v>
      </c>
      <c r="Q1340" t="s">
        <v>2795</v>
      </c>
      <c r="R1340" t="s">
        <v>431</v>
      </c>
      <c r="S1340">
        <v>0</v>
      </c>
      <c r="T1340">
        <v>78</v>
      </c>
      <c r="U1340">
        <v>81</v>
      </c>
      <c r="V1340">
        <v>159</v>
      </c>
      <c r="W1340">
        <v>13</v>
      </c>
      <c r="X1340">
        <v>14</v>
      </c>
      <c r="Y1340">
        <v>27</v>
      </c>
      <c r="Z1340">
        <v>76</v>
      </c>
      <c r="AA1340">
        <v>75</v>
      </c>
      <c r="AB1340">
        <v>151</v>
      </c>
      <c r="AC1340">
        <v>21</v>
      </c>
      <c r="AD1340">
        <v>8</v>
      </c>
      <c r="AE1340">
        <v>29</v>
      </c>
      <c r="AF1340">
        <v>21</v>
      </c>
      <c r="AG1340">
        <v>11</v>
      </c>
      <c r="AH1340">
        <v>32</v>
      </c>
      <c r="AI1340">
        <v>10</v>
      </c>
      <c r="AJ1340">
        <v>13</v>
      </c>
      <c r="AK1340">
        <v>23</v>
      </c>
      <c r="AL1340">
        <v>14</v>
      </c>
      <c r="AM1340">
        <v>14</v>
      </c>
      <c r="AN1340">
        <v>28</v>
      </c>
      <c r="AO1340">
        <v>10</v>
      </c>
      <c r="AP1340">
        <v>20</v>
      </c>
      <c r="AQ1340">
        <v>30</v>
      </c>
      <c r="AR1340">
        <v>18</v>
      </c>
      <c r="AS1340">
        <v>10</v>
      </c>
      <c r="AT1340">
        <v>28</v>
      </c>
      <c r="AU1340">
        <v>13</v>
      </c>
      <c r="AV1340">
        <v>11</v>
      </c>
      <c r="AW1340">
        <v>24</v>
      </c>
      <c r="AX1340">
        <v>86</v>
      </c>
      <c r="AY1340">
        <v>79</v>
      </c>
      <c r="AZ1340">
        <v>165</v>
      </c>
      <c r="BA1340">
        <v>1</v>
      </c>
      <c r="BB1340">
        <v>1</v>
      </c>
      <c r="BC1340">
        <v>1</v>
      </c>
      <c r="BD1340">
        <v>1</v>
      </c>
      <c r="BE1340">
        <v>1</v>
      </c>
      <c r="BF1340">
        <v>1</v>
      </c>
      <c r="BG1340">
        <v>0</v>
      </c>
      <c r="BH1340">
        <v>6</v>
      </c>
      <c r="BI1340">
        <v>0</v>
      </c>
      <c r="BJ1340">
        <v>0</v>
      </c>
      <c r="BK1340">
        <v>0</v>
      </c>
      <c r="BL1340">
        <v>1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6</v>
      </c>
      <c r="BS1340">
        <v>0</v>
      </c>
      <c r="BT1340">
        <v>0</v>
      </c>
      <c r="BU1340">
        <v>2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1</v>
      </c>
      <c r="CD1340">
        <v>0</v>
      </c>
      <c r="CE1340">
        <v>0</v>
      </c>
      <c r="CF1340">
        <v>10</v>
      </c>
      <c r="CG1340">
        <v>0</v>
      </c>
      <c r="CH1340">
        <v>6</v>
      </c>
      <c r="CI1340">
        <v>1</v>
      </c>
      <c r="CJ1340">
        <v>1</v>
      </c>
      <c r="CK1340">
        <v>1</v>
      </c>
      <c r="CL1340">
        <v>1</v>
      </c>
      <c r="CM1340">
        <v>1</v>
      </c>
      <c r="CN1340">
        <v>1</v>
      </c>
      <c r="CO1340">
        <v>0</v>
      </c>
      <c r="CP1340">
        <v>6</v>
      </c>
      <c r="CQ1340">
        <v>8</v>
      </c>
      <c r="CR1340">
        <v>6</v>
      </c>
      <c r="CS1340">
        <v>1</v>
      </c>
    </row>
    <row r="1341" spans="1:97" x14ac:dyDescent="0.25">
      <c r="A1341" t="s">
        <v>5906</v>
      </c>
      <c r="B1341">
        <v>1</v>
      </c>
      <c r="C1341" t="s">
        <v>1441</v>
      </c>
      <c r="D1341">
        <v>19</v>
      </c>
      <c r="E1341" t="s">
        <v>188</v>
      </c>
      <c r="F1341">
        <v>1</v>
      </c>
      <c r="G1341" t="s">
        <v>188</v>
      </c>
      <c r="H1341" t="s">
        <v>5907</v>
      </c>
      <c r="I1341">
        <v>0</v>
      </c>
      <c r="J1341" t="s">
        <v>188</v>
      </c>
      <c r="K1341" t="s">
        <v>189</v>
      </c>
      <c r="L1341" t="s">
        <v>31</v>
      </c>
      <c r="M1341" t="s">
        <v>37</v>
      </c>
      <c r="N1341" t="s">
        <v>35</v>
      </c>
      <c r="O1341" t="s">
        <v>29</v>
      </c>
      <c r="P1341" t="s">
        <v>5019</v>
      </c>
      <c r="Q1341" t="s">
        <v>2888</v>
      </c>
      <c r="R1341" t="s">
        <v>190</v>
      </c>
      <c r="S1341">
        <v>0</v>
      </c>
      <c r="T1341">
        <v>169</v>
      </c>
      <c r="U1341">
        <v>143</v>
      </c>
      <c r="V1341">
        <v>312</v>
      </c>
      <c r="W1341">
        <v>28</v>
      </c>
      <c r="X1341">
        <v>24</v>
      </c>
      <c r="Y1341">
        <v>52</v>
      </c>
      <c r="Z1341">
        <v>167</v>
      </c>
      <c r="AA1341">
        <v>143</v>
      </c>
      <c r="AB1341">
        <v>310</v>
      </c>
      <c r="AC1341">
        <v>24</v>
      </c>
      <c r="AD1341">
        <v>17</v>
      </c>
      <c r="AE1341">
        <v>41</v>
      </c>
      <c r="AF1341">
        <v>24</v>
      </c>
      <c r="AG1341">
        <v>17</v>
      </c>
      <c r="AH1341">
        <v>41</v>
      </c>
      <c r="AI1341">
        <v>34</v>
      </c>
      <c r="AJ1341">
        <v>20</v>
      </c>
      <c r="AK1341">
        <v>54</v>
      </c>
      <c r="AL1341">
        <v>26</v>
      </c>
      <c r="AM1341">
        <v>26</v>
      </c>
      <c r="AN1341">
        <v>52</v>
      </c>
      <c r="AO1341">
        <v>32</v>
      </c>
      <c r="AP1341">
        <v>24</v>
      </c>
      <c r="AQ1341">
        <v>56</v>
      </c>
      <c r="AR1341">
        <v>30</v>
      </c>
      <c r="AS1341">
        <v>25</v>
      </c>
      <c r="AT1341">
        <v>55</v>
      </c>
      <c r="AU1341">
        <v>22</v>
      </c>
      <c r="AV1341">
        <v>23</v>
      </c>
      <c r="AW1341">
        <v>45</v>
      </c>
      <c r="AX1341">
        <v>168</v>
      </c>
      <c r="AY1341">
        <v>135</v>
      </c>
      <c r="AZ1341">
        <v>303</v>
      </c>
      <c r="BA1341">
        <v>2</v>
      </c>
      <c r="BB1341">
        <v>2</v>
      </c>
      <c r="BC1341">
        <v>2</v>
      </c>
      <c r="BD1341">
        <v>2</v>
      </c>
      <c r="BE1341">
        <v>2</v>
      </c>
      <c r="BF1341">
        <v>2</v>
      </c>
      <c r="BG1341">
        <v>0</v>
      </c>
      <c r="BH1341">
        <v>12</v>
      </c>
      <c r="BI1341">
        <v>0</v>
      </c>
      <c r="BJ1341">
        <v>0</v>
      </c>
      <c r="BK1341">
        <v>1</v>
      </c>
      <c r="BL1341">
        <v>0</v>
      </c>
      <c r="BM1341">
        <v>0</v>
      </c>
      <c r="BN1341">
        <v>1</v>
      </c>
      <c r="BO1341">
        <v>0</v>
      </c>
      <c r="BP1341">
        <v>0</v>
      </c>
      <c r="BQ1341">
        <v>3</v>
      </c>
      <c r="BR1341">
        <v>9</v>
      </c>
      <c r="BS1341">
        <v>0</v>
      </c>
      <c r="BT1341">
        <v>0</v>
      </c>
      <c r="BU1341">
        <v>1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1</v>
      </c>
      <c r="CD1341">
        <v>2</v>
      </c>
      <c r="CE1341">
        <v>0</v>
      </c>
      <c r="CF1341">
        <v>18</v>
      </c>
      <c r="CG1341">
        <v>3</v>
      </c>
      <c r="CH1341">
        <v>9</v>
      </c>
      <c r="CI1341">
        <v>2</v>
      </c>
      <c r="CJ1341">
        <v>2</v>
      </c>
      <c r="CK1341">
        <v>2</v>
      </c>
      <c r="CL1341">
        <v>2</v>
      </c>
      <c r="CM1341">
        <v>2</v>
      </c>
      <c r="CN1341">
        <v>2</v>
      </c>
      <c r="CO1341">
        <v>0</v>
      </c>
      <c r="CP1341">
        <v>12</v>
      </c>
      <c r="CQ1341">
        <v>12</v>
      </c>
      <c r="CR1341">
        <v>12</v>
      </c>
      <c r="CS1341">
        <v>1</v>
      </c>
    </row>
    <row r="1342" spans="1:97" x14ac:dyDescent="0.25">
      <c r="A1342" t="s">
        <v>5908</v>
      </c>
      <c r="B1342">
        <v>1</v>
      </c>
      <c r="C1342" t="s">
        <v>5909</v>
      </c>
      <c r="D1342">
        <v>21</v>
      </c>
      <c r="E1342" t="s">
        <v>197</v>
      </c>
      <c r="F1342">
        <v>1</v>
      </c>
      <c r="G1342" t="s">
        <v>197</v>
      </c>
      <c r="H1342" t="s">
        <v>5910</v>
      </c>
      <c r="I1342">
        <v>0</v>
      </c>
      <c r="J1342" t="s">
        <v>197</v>
      </c>
      <c r="K1342" t="s">
        <v>189</v>
      </c>
      <c r="L1342" t="s">
        <v>31</v>
      </c>
      <c r="M1342" t="s">
        <v>37</v>
      </c>
      <c r="N1342" t="s">
        <v>35</v>
      </c>
      <c r="O1342" t="s">
        <v>29</v>
      </c>
      <c r="P1342" t="s">
        <v>3678</v>
      </c>
      <c r="Q1342" t="s">
        <v>2932</v>
      </c>
      <c r="R1342" t="s">
        <v>199</v>
      </c>
      <c r="S1342">
        <v>0</v>
      </c>
      <c r="T1342">
        <v>209</v>
      </c>
      <c r="U1342">
        <v>202</v>
      </c>
      <c r="V1342">
        <v>411</v>
      </c>
      <c r="W1342">
        <v>37</v>
      </c>
      <c r="X1342">
        <v>34</v>
      </c>
      <c r="Y1342">
        <v>71</v>
      </c>
      <c r="Z1342">
        <v>206</v>
      </c>
      <c r="AA1342">
        <v>198</v>
      </c>
      <c r="AB1342">
        <v>404</v>
      </c>
      <c r="AC1342">
        <v>32</v>
      </c>
      <c r="AD1342">
        <v>30</v>
      </c>
      <c r="AE1342">
        <v>62</v>
      </c>
      <c r="AF1342">
        <v>32</v>
      </c>
      <c r="AG1342">
        <v>31</v>
      </c>
      <c r="AH1342">
        <v>63</v>
      </c>
      <c r="AI1342">
        <v>39</v>
      </c>
      <c r="AJ1342">
        <v>29</v>
      </c>
      <c r="AK1342">
        <v>68</v>
      </c>
      <c r="AL1342">
        <v>30</v>
      </c>
      <c r="AM1342">
        <v>36</v>
      </c>
      <c r="AN1342">
        <v>66</v>
      </c>
      <c r="AO1342">
        <v>33</v>
      </c>
      <c r="AP1342">
        <v>35</v>
      </c>
      <c r="AQ1342">
        <v>68</v>
      </c>
      <c r="AR1342">
        <v>38</v>
      </c>
      <c r="AS1342">
        <v>31</v>
      </c>
      <c r="AT1342">
        <v>69</v>
      </c>
      <c r="AU1342">
        <v>32</v>
      </c>
      <c r="AV1342">
        <v>36</v>
      </c>
      <c r="AW1342">
        <v>68</v>
      </c>
      <c r="AX1342">
        <v>204</v>
      </c>
      <c r="AY1342">
        <v>198</v>
      </c>
      <c r="AZ1342">
        <v>402</v>
      </c>
      <c r="BA1342">
        <v>2</v>
      </c>
      <c r="BB1342">
        <v>2</v>
      </c>
      <c r="BC1342">
        <v>2</v>
      </c>
      <c r="BD1342">
        <v>2</v>
      </c>
      <c r="BE1342">
        <v>2</v>
      </c>
      <c r="BF1342">
        <v>2</v>
      </c>
      <c r="BG1342">
        <v>0</v>
      </c>
      <c r="BH1342">
        <v>12</v>
      </c>
      <c r="BI1342">
        <v>0</v>
      </c>
      <c r="BJ1342">
        <v>0</v>
      </c>
      <c r="BK1342">
        <v>1</v>
      </c>
      <c r="BL1342">
        <v>0</v>
      </c>
      <c r="BM1342">
        <v>1</v>
      </c>
      <c r="BN1342">
        <v>0</v>
      </c>
      <c r="BO1342">
        <v>0</v>
      </c>
      <c r="BP1342">
        <v>0</v>
      </c>
      <c r="BQ1342">
        <v>5</v>
      </c>
      <c r="BR1342">
        <v>7</v>
      </c>
      <c r="BS1342">
        <v>0</v>
      </c>
      <c r="BT1342">
        <v>0</v>
      </c>
      <c r="BU1342">
        <v>1</v>
      </c>
      <c r="BV1342">
        <v>1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1</v>
      </c>
      <c r="CD1342">
        <v>1</v>
      </c>
      <c r="CE1342">
        <v>0</v>
      </c>
      <c r="CF1342">
        <v>18</v>
      </c>
      <c r="CG1342">
        <v>5</v>
      </c>
      <c r="CH1342">
        <v>7</v>
      </c>
      <c r="CI1342">
        <v>2</v>
      </c>
      <c r="CJ1342">
        <v>2</v>
      </c>
      <c r="CK1342">
        <v>2</v>
      </c>
      <c r="CL1342">
        <v>2</v>
      </c>
      <c r="CM1342">
        <v>2</v>
      </c>
      <c r="CN1342">
        <v>2</v>
      </c>
      <c r="CO1342">
        <v>0</v>
      </c>
      <c r="CP1342">
        <v>12</v>
      </c>
      <c r="CQ1342">
        <v>12</v>
      </c>
      <c r="CR1342">
        <v>12</v>
      </c>
      <c r="CS1342">
        <v>1</v>
      </c>
    </row>
    <row r="1343" spans="1:97" x14ac:dyDescent="0.25">
      <c r="A1343" t="s">
        <v>5911</v>
      </c>
      <c r="B1343">
        <v>1</v>
      </c>
      <c r="C1343" t="s">
        <v>5912</v>
      </c>
      <c r="D1343">
        <v>21</v>
      </c>
      <c r="E1343" t="s">
        <v>197</v>
      </c>
      <c r="F1343">
        <v>1</v>
      </c>
      <c r="G1343" t="s">
        <v>197</v>
      </c>
      <c r="H1343" t="s">
        <v>681</v>
      </c>
      <c r="I1343">
        <v>0</v>
      </c>
      <c r="J1343" t="s">
        <v>197</v>
      </c>
      <c r="K1343" t="s">
        <v>189</v>
      </c>
      <c r="L1343" t="s">
        <v>31</v>
      </c>
      <c r="M1343" t="s">
        <v>37</v>
      </c>
      <c r="N1343" t="s">
        <v>35</v>
      </c>
      <c r="O1343" t="s">
        <v>29</v>
      </c>
      <c r="P1343" t="s">
        <v>3705</v>
      </c>
      <c r="Q1343" t="s">
        <v>2849</v>
      </c>
      <c r="R1343" t="s">
        <v>199</v>
      </c>
      <c r="S1343">
        <v>0</v>
      </c>
      <c r="T1343">
        <v>70</v>
      </c>
      <c r="U1343">
        <v>90</v>
      </c>
      <c r="V1343">
        <v>160</v>
      </c>
      <c r="W1343">
        <v>10</v>
      </c>
      <c r="X1343">
        <v>20</v>
      </c>
      <c r="Y1343">
        <v>30</v>
      </c>
      <c r="Z1343">
        <v>70</v>
      </c>
      <c r="AA1343">
        <v>90</v>
      </c>
      <c r="AB1343">
        <v>160</v>
      </c>
      <c r="AC1343">
        <v>13</v>
      </c>
      <c r="AD1343">
        <v>15</v>
      </c>
      <c r="AE1343">
        <v>28</v>
      </c>
      <c r="AF1343">
        <v>13</v>
      </c>
      <c r="AG1343">
        <v>15</v>
      </c>
      <c r="AH1343">
        <v>28</v>
      </c>
      <c r="AI1343">
        <v>14</v>
      </c>
      <c r="AJ1343">
        <v>15</v>
      </c>
      <c r="AK1343">
        <v>29</v>
      </c>
      <c r="AL1343">
        <v>13</v>
      </c>
      <c r="AM1343">
        <v>17</v>
      </c>
      <c r="AN1343">
        <v>30</v>
      </c>
      <c r="AO1343">
        <v>16</v>
      </c>
      <c r="AP1343">
        <v>12</v>
      </c>
      <c r="AQ1343">
        <v>28</v>
      </c>
      <c r="AR1343">
        <v>16</v>
      </c>
      <c r="AS1343">
        <v>14</v>
      </c>
      <c r="AT1343">
        <v>30</v>
      </c>
      <c r="AU1343">
        <v>12</v>
      </c>
      <c r="AV1343">
        <v>16</v>
      </c>
      <c r="AW1343">
        <v>28</v>
      </c>
      <c r="AX1343">
        <v>84</v>
      </c>
      <c r="AY1343">
        <v>89</v>
      </c>
      <c r="AZ1343">
        <v>173</v>
      </c>
      <c r="BA1343">
        <v>1</v>
      </c>
      <c r="BB1343">
        <v>1</v>
      </c>
      <c r="BC1343">
        <v>1</v>
      </c>
      <c r="BD1343">
        <v>1</v>
      </c>
      <c r="BE1343">
        <v>1</v>
      </c>
      <c r="BF1343">
        <v>1</v>
      </c>
      <c r="BG1343">
        <v>0</v>
      </c>
      <c r="BH1343">
        <v>6</v>
      </c>
      <c r="BI1343">
        <v>0</v>
      </c>
      <c r="BJ1343">
        <v>0</v>
      </c>
      <c r="BK1343">
        <v>1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1</v>
      </c>
      <c r="BR1343">
        <v>5</v>
      </c>
      <c r="BS1343">
        <v>0</v>
      </c>
      <c r="BT1343">
        <v>0</v>
      </c>
      <c r="BU1343">
        <v>0</v>
      </c>
      <c r="BV1343">
        <v>1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1</v>
      </c>
      <c r="CE1343">
        <v>0</v>
      </c>
      <c r="CF1343">
        <v>9</v>
      </c>
      <c r="CG1343">
        <v>1</v>
      </c>
      <c r="CH1343">
        <v>5</v>
      </c>
      <c r="CI1343">
        <v>1</v>
      </c>
      <c r="CJ1343">
        <v>1</v>
      </c>
      <c r="CK1343">
        <v>1</v>
      </c>
      <c r="CL1343">
        <v>1</v>
      </c>
      <c r="CM1343">
        <v>1</v>
      </c>
      <c r="CN1343">
        <v>1</v>
      </c>
      <c r="CO1343">
        <v>0</v>
      </c>
      <c r="CP1343">
        <v>6</v>
      </c>
      <c r="CQ1343">
        <v>6</v>
      </c>
      <c r="CR1343">
        <v>6</v>
      </c>
      <c r="CS1343">
        <v>1</v>
      </c>
    </row>
    <row r="1344" spans="1:97" x14ac:dyDescent="0.25">
      <c r="A1344" t="s">
        <v>5913</v>
      </c>
      <c r="B1344">
        <v>1</v>
      </c>
      <c r="C1344" t="s">
        <v>4035</v>
      </c>
      <c r="D1344">
        <v>37</v>
      </c>
      <c r="E1344" t="s">
        <v>216</v>
      </c>
      <c r="F1344">
        <v>1</v>
      </c>
      <c r="G1344" t="s">
        <v>380</v>
      </c>
      <c r="H1344" t="s">
        <v>705</v>
      </c>
      <c r="I1344">
        <v>0</v>
      </c>
      <c r="J1344" t="s">
        <v>217</v>
      </c>
      <c r="K1344" t="s">
        <v>189</v>
      </c>
      <c r="L1344" t="s">
        <v>31</v>
      </c>
      <c r="M1344" t="s">
        <v>37</v>
      </c>
      <c r="N1344" t="s">
        <v>35</v>
      </c>
      <c r="O1344" t="s">
        <v>29</v>
      </c>
      <c r="P1344" t="s">
        <v>4036</v>
      </c>
      <c r="Q1344" t="s">
        <v>4033</v>
      </c>
      <c r="R1344" t="s">
        <v>218</v>
      </c>
      <c r="S1344">
        <v>0</v>
      </c>
      <c r="T1344">
        <v>293</v>
      </c>
      <c r="U1344">
        <v>299</v>
      </c>
      <c r="V1344">
        <v>592</v>
      </c>
      <c r="W1344">
        <v>46</v>
      </c>
      <c r="X1344">
        <v>51</v>
      </c>
      <c r="Y1344">
        <v>97</v>
      </c>
      <c r="Z1344">
        <v>288</v>
      </c>
      <c r="AA1344">
        <v>299</v>
      </c>
      <c r="AB1344">
        <v>587</v>
      </c>
      <c r="AC1344">
        <v>41</v>
      </c>
      <c r="AD1344">
        <v>49</v>
      </c>
      <c r="AE1344">
        <v>90</v>
      </c>
      <c r="AF1344">
        <v>41</v>
      </c>
      <c r="AG1344">
        <v>50</v>
      </c>
      <c r="AH1344">
        <v>91</v>
      </c>
      <c r="AI1344">
        <v>47</v>
      </c>
      <c r="AJ1344">
        <v>49</v>
      </c>
      <c r="AK1344">
        <v>96</v>
      </c>
      <c r="AL1344">
        <v>47</v>
      </c>
      <c r="AM1344">
        <v>46</v>
      </c>
      <c r="AN1344">
        <v>93</v>
      </c>
      <c r="AO1344">
        <v>42</v>
      </c>
      <c r="AP1344">
        <v>61</v>
      </c>
      <c r="AQ1344">
        <v>103</v>
      </c>
      <c r="AR1344">
        <v>50</v>
      </c>
      <c r="AS1344">
        <v>48</v>
      </c>
      <c r="AT1344">
        <v>98</v>
      </c>
      <c r="AU1344">
        <v>55</v>
      </c>
      <c r="AV1344">
        <v>36</v>
      </c>
      <c r="AW1344">
        <v>91</v>
      </c>
      <c r="AX1344">
        <v>282</v>
      </c>
      <c r="AY1344">
        <v>290</v>
      </c>
      <c r="AZ1344">
        <v>572</v>
      </c>
      <c r="BA1344">
        <v>3</v>
      </c>
      <c r="BB1344">
        <v>3</v>
      </c>
      <c r="BC1344">
        <v>3</v>
      </c>
      <c r="BD1344">
        <v>3</v>
      </c>
      <c r="BE1344">
        <v>3</v>
      </c>
      <c r="BF1344">
        <v>3</v>
      </c>
      <c r="BG1344">
        <v>0</v>
      </c>
      <c r="BH1344">
        <v>18</v>
      </c>
      <c r="BI1344">
        <v>0</v>
      </c>
      <c r="BJ1344">
        <v>0</v>
      </c>
      <c r="BK1344">
        <v>0</v>
      </c>
      <c r="BL1344">
        <v>1</v>
      </c>
      <c r="BM1344">
        <v>0</v>
      </c>
      <c r="BN1344">
        <v>1</v>
      </c>
      <c r="BO1344">
        <v>0</v>
      </c>
      <c r="BP1344">
        <v>0</v>
      </c>
      <c r="BQ1344">
        <v>3</v>
      </c>
      <c r="BR1344">
        <v>15</v>
      </c>
      <c r="BS1344">
        <v>0</v>
      </c>
      <c r="BT1344">
        <v>0</v>
      </c>
      <c r="BU1344">
        <v>1</v>
      </c>
      <c r="BV1344">
        <v>1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1</v>
      </c>
      <c r="CE1344">
        <v>0</v>
      </c>
      <c r="CF1344">
        <v>23</v>
      </c>
      <c r="CG1344">
        <v>3</v>
      </c>
      <c r="CH1344">
        <v>15</v>
      </c>
      <c r="CI1344">
        <v>3</v>
      </c>
      <c r="CJ1344">
        <v>3</v>
      </c>
      <c r="CK1344">
        <v>3</v>
      </c>
      <c r="CL1344">
        <v>3</v>
      </c>
      <c r="CM1344">
        <v>3</v>
      </c>
      <c r="CN1344">
        <v>3</v>
      </c>
      <c r="CO1344">
        <v>0</v>
      </c>
      <c r="CP1344">
        <v>18</v>
      </c>
      <c r="CQ1344">
        <v>18</v>
      </c>
      <c r="CR1344">
        <v>18</v>
      </c>
      <c r="CS1344">
        <v>1</v>
      </c>
    </row>
    <row r="1345" spans="1:97" x14ac:dyDescent="0.25">
      <c r="A1345" t="s">
        <v>5914</v>
      </c>
      <c r="B1345">
        <v>1</v>
      </c>
      <c r="C1345" t="s">
        <v>5915</v>
      </c>
      <c r="D1345">
        <v>32</v>
      </c>
      <c r="E1345" t="s">
        <v>221</v>
      </c>
      <c r="F1345">
        <v>1</v>
      </c>
      <c r="G1345" t="s">
        <v>221</v>
      </c>
      <c r="H1345" t="s">
        <v>5916</v>
      </c>
      <c r="I1345">
        <v>0</v>
      </c>
      <c r="J1345" t="s">
        <v>221</v>
      </c>
      <c r="K1345" t="s">
        <v>189</v>
      </c>
      <c r="L1345" t="s">
        <v>31</v>
      </c>
      <c r="M1345" t="s">
        <v>37</v>
      </c>
      <c r="N1345" t="s">
        <v>35</v>
      </c>
      <c r="O1345" t="s">
        <v>29</v>
      </c>
      <c r="P1345" t="s">
        <v>3186</v>
      </c>
      <c r="Q1345" t="s">
        <v>3041</v>
      </c>
      <c r="R1345" t="s">
        <v>222</v>
      </c>
      <c r="S1345">
        <v>0</v>
      </c>
      <c r="T1345">
        <v>124</v>
      </c>
      <c r="U1345">
        <v>139</v>
      </c>
      <c r="V1345">
        <v>263</v>
      </c>
      <c r="W1345">
        <v>18</v>
      </c>
      <c r="X1345">
        <v>23</v>
      </c>
      <c r="Y1345">
        <v>41</v>
      </c>
      <c r="Z1345">
        <v>118</v>
      </c>
      <c r="AA1345">
        <v>139</v>
      </c>
      <c r="AB1345">
        <v>257</v>
      </c>
      <c r="AC1345">
        <v>22</v>
      </c>
      <c r="AD1345">
        <v>9</v>
      </c>
      <c r="AE1345">
        <v>31</v>
      </c>
      <c r="AF1345">
        <v>24</v>
      </c>
      <c r="AG1345">
        <v>9</v>
      </c>
      <c r="AH1345">
        <v>33</v>
      </c>
      <c r="AI1345">
        <v>16</v>
      </c>
      <c r="AJ1345">
        <v>20</v>
      </c>
      <c r="AK1345">
        <v>36</v>
      </c>
      <c r="AL1345">
        <v>25</v>
      </c>
      <c r="AM1345">
        <v>18</v>
      </c>
      <c r="AN1345">
        <v>43</v>
      </c>
      <c r="AO1345">
        <v>16</v>
      </c>
      <c r="AP1345">
        <v>24</v>
      </c>
      <c r="AQ1345">
        <v>40</v>
      </c>
      <c r="AR1345">
        <v>19</v>
      </c>
      <c r="AS1345">
        <v>21</v>
      </c>
      <c r="AT1345">
        <v>40</v>
      </c>
      <c r="AU1345">
        <v>24</v>
      </c>
      <c r="AV1345">
        <v>29</v>
      </c>
      <c r="AW1345">
        <v>53</v>
      </c>
      <c r="AX1345">
        <v>124</v>
      </c>
      <c r="AY1345">
        <v>121</v>
      </c>
      <c r="AZ1345">
        <v>245</v>
      </c>
      <c r="BA1345">
        <v>2</v>
      </c>
      <c r="BB1345">
        <v>2</v>
      </c>
      <c r="BC1345">
        <v>2</v>
      </c>
      <c r="BD1345">
        <v>2</v>
      </c>
      <c r="BE1345">
        <v>2</v>
      </c>
      <c r="BF1345">
        <v>2</v>
      </c>
      <c r="BG1345">
        <v>0</v>
      </c>
      <c r="BH1345">
        <v>12</v>
      </c>
      <c r="BI1345">
        <v>0</v>
      </c>
      <c r="BJ1345">
        <v>0</v>
      </c>
      <c r="BK1345">
        <v>0</v>
      </c>
      <c r="BL1345">
        <v>1</v>
      </c>
      <c r="BM1345">
        <v>0</v>
      </c>
      <c r="BN1345">
        <v>1</v>
      </c>
      <c r="BO1345">
        <v>0</v>
      </c>
      <c r="BP1345">
        <v>0</v>
      </c>
      <c r="BQ1345">
        <v>3</v>
      </c>
      <c r="BR1345">
        <v>9</v>
      </c>
      <c r="BS1345">
        <v>0</v>
      </c>
      <c r="BT1345">
        <v>0</v>
      </c>
      <c r="BU1345">
        <v>2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2</v>
      </c>
      <c r="CD1345">
        <v>0</v>
      </c>
      <c r="CE1345">
        <v>0</v>
      </c>
      <c r="CF1345">
        <v>18</v>
      </c>
      <c r="CG1345">
        <v>3</v>
      </c>
      <c r="CH1345">
        <v>9</v>
      </c>
      <c r="CI1345">
        <v>2</v>
      </c>
      <c r="CJ1345">
        <v>2</v>
      </c>
      <c r="CK1345">
        <v>2</v>
      </c>
      <c r="CL1345">
        <v>2</v>
      </c>
      <c r="CM1345">
        <v>2</v>
      </c>
      <c r="CN1345">
        <v>2</v>
      </c>
      <c r="CO1345">
        <v>0</v>
      </c>
      <c r="CP1345">
        <v>12</v>
      </c>
      <c r="CQ1345">
        <v>12</v>
      </c>
      <c r="CR1345">
        <v>12</v>
      </c>
      <c r="CS1345">
        <v>1</v>
      </c>
    </row>
    <row r="1346" spans="1:97" x14ac:dyDescent="0.25">
      <c r="A1346" t="s">
        <v>5917</v>
      </c>
      <c r="B1346">
        <v>2</v>
      </c>
      <c r="C1346" t="s">
        <v>617</v>
      </c>
      <c r="D1346">
        <v>4</v>
      </c>
      <c r="E1346" t="s">
        <v>386</v>
      </c>
      <c r="F1346">
        <v>1</v>
      </c>
      <c r="G1346" t="s">
        <v>387</v>
      </c>
      <c r="H1346" t="s">
        <v>861</v>
      </c>
      <c r="I1346">
        <v>0</v>
      </c>
      <c r="J1346" t="s">
        <v>188</v>
      </c>
      <c r="K1346" t="s">
        <v>189</v>
      </c>
      <c r="L1346" t="s">
        <v>31</v>
      </c>
      <c r="M1346" t="s">
        <v>37</v>
      </c>
      <c r="N1346" t="s">
        <v>35</v>
      </c>
      <c r="O1346" t="s">
        <v>29</v>
      </c>
      <c r="P1346" t="s">
        <v>4011</v>
      </c>
      <c r="Q1346" t="s">
        <v>2772</v>
      </c>
      <c r="R1346" t="s">
        <v>190</v>
      </c>
      <c r="S1346">
        <v>0</v>
      </c>
      <c r="T1346">
        <v>172</v>
      </c>
      <c r="U1346">
        <v>213</v>
      </c>
      <c r="V1346">
        <v>385</v>
      </c>
      <c r="W1346">
        <v>30</v>
      </c>
      <c r="X1346">
        <v>34</v>
      </c>
      <c r="Y1346">
        <v>64</v>
      </c>
      <c r="Z1346">
        <v>169</v>
      </c>
      <c r="AA1346">
        <v>208</v>
      </c>
      <c r="AB1346">
        <v>377</v>
      </c>
      <c r="AC1346">
        <v>28</v>
      </c>
      <c r="AD1346">
        <v>28</v>
      </c>
      <c r="AE1346">
        <v>56</v>
      </c>
      <c r="AF1346">
        <v>28</v>
      </c>
      <c r="AG1346">
        <v>29</v>
      </c>
      <c r="AH1346">
        <v>57</v>
      </c>
      <c r="AI1346">
        <v>30</v>
      </c>
      <c r="AJ1346">
        <v>40</v>
      </c>
      <c r="AK1346">
        <v>70</v>
      </c>
      <c r="AL1346">
        <v>25</v>
      </c>
      <c r="AM1346">
        <v>38</v>
      </c>
      <c r="AN1346">
        <v>63</v>
      </c>
      <c r="AO1346">
        <v>24</v>
      </c>
      <c r="AP1346">
        <v>42</v>
      </c>
      <c r="AQ1346">
        <v>66</v>
      </c>
      <c r="AR1346">
        <v>37</v>
      </c>
      <c r="AS1346">
        <v>20</v>
      </c>
      <c r="AT1346">
        <v>57</v>
      </c>
      <c r="AU1346">
        <v>30</v>
      </c>
      <c r="AV1346">
        <v>36</v>
      </c>
      <c r="AW1346">
        <v>66</v>
      </c>
      <c r="AX1346">
        <v>174</v>
      </c>
      <c r="AY1346">
        <v>205</v>
      </c>
      <c r="AZ1346">
        <v>379</v>
      </c>
      <c r="BA1346">
        <v>2</v>
      </c>
      <c r="BB1346">
        <v>2</v>
      </c>
      <c r="BC1346">
        <v>2</v>
      </c>
      <c r="BD1346">
        <v>2</v>
      </c>
      <c r="BE1346">
        <v>2</v>
      </c>
      <c r="BF1346">
        <v>2</v>
      </c>
      <c r="BG1346">
        <v>0</v>
      </c>
      <c r="BH1346">
        <v>12</v>
      </c>
      <c r="BI1346">
        <v>0</v>
      </c>
      <c r="BJ1346">
        <v>0</v>
      </c>
      <c r="BK1346">
        <v>0</v>
      </c>
      <c r="BL1346">
        <v>1</v>
      </c>
      <c r="BM1346">
        <v>0</v>
      </c>
      <c r="BN1346">
        <v>1</v>
      </c>
      <c r="BO1346">
        <v>0</v>
      </c>
      <c r="BP1346">
        <v>0</v>
      </c>
      <c r="BQ1346">
        <v>2</v>
      </c>
      <c r="BR1346">
        <v>10</v>
      </c>
      <c r="BS1346">
        <v>0</v>
      </c>
      <c r="BT1346">
        <v>0</v>
      </c>
      <c r="BU1346">
        <v>2</v>
      </c>
      <c r="BV1346">
        <v>1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2</v>
      </c>
      <c r="CD1346">
        <v>0</v>
      </c>
      <c r="CE1346">
        <v>0</v>
      </c>
      <c r="CF1346">
        <v>19</v>
      </c>
      <c r="CG1346">
        <v>2</v>
      </c>
      <c r="CH1346">
        <v>10</v>
      </c>
      <c r="CI1346">
        <v>2</v>
      </c>
      <c r="CJ1346">
        <v>2</v>
      </c>
      <c r="CK1346">
        <v>2</v>
      </c>
      <c r="CL1346">
        <v>2</v>
      </c>
      <c r="CM1346">
        <v>2</v>
      </c>
      <c r="CN1346">
        <v>2</v>
      </c>
      <c r="CO1346">
        <v>0</v>
      </c>
      <c r="CP1346">
        <v>12</v>
      </c>
      <c r="CQ1346">
        <v>12</v>
      </c>
      <c r="CR1346">
        <v>12</v>
      </c>
      <c r="CS1346">
        <v>1</v>
      </c>
    </row>
    <row r="1347" spans="1:97" x14ac:dyDescent="0.25">
      <c r="A1347" t="s">
        <v>5918</v>
      </c>
      <c r="B1347">
        <v>2</v>
      </c>
      <c r="C1347" t="s">
        <v>5919</v>
      </c>
      <c r="D1347">
        <v>19</v>
      </c>
      <c r="E1347" t="s">
        <v>188</v>
      </c>
      <c r="F1347">
        <v>1</v>
      </c>
      <c r="G1347" t="s">
        <v>188</v>
      </c>
      <c r="H1347" t="s">
        <v>5767</v>
      </c>
      <c r="I1347">
        <v>0</v>
      </c>
      <c r="J1347" t="s">
        <v>188</v>
      </c>
      <c r="K1347" t="s">
        <v>189</v>
      </c>
      <c r="L1347" t="s">
        <v>31</v>
      </c>
      <c r="M1347" t="s">
        <v>37</v>
      </c>
      <c r="N1347" t="s">
        <v>35</v>
      </c>
      <c r="O1347" t="s">
        <v>29</v>
      </c>
      <c r="P1347" t="s">
        <v>4080</v>
      </c>
      <c r="Q1347" t="s">
        <v>2791</v>
      </c>
      <c r="R1347" t="s">
        <v>190</v>
      </c>
      <c r="S1347">
        <v>0</v>
      </c>
      <c r="T1347">
        <v>195</v>
      </c>
      <c r="U1347">
        <v>206</v>
      </c>
      <c r="V1347">
        <v>401</v>
      </c>
      <c r="W1347">
        <v>27</v>
      </c>
      <c r="X1347">
        <v>38</v>
      </c>
      <c r="Y1347">
        <v>65</v>
      </c>
      <c r="Z1347">
        <v>191</v>
      </c>
      <c r="AA1347">
        <v>205</v>
      </c>
      <c r="AB1347">
        <v>396</v>
      </c>
      <c r="AC1347">
        <v>34</v>
      </c>
      <c r="AD1347">
        <v>24</v>
      </c>
      <c r="AE1347">
        <v>58</v>
      </c>
      <c r="AF1347">
        <v>34</v>
      </c>
      <c r="AG1347">
        <v>24</v>
      </c>
      <c r="AH1347">
        <v>58</v>
      </c>
      <c r="AI1347">
        <v>39</v>
      </c>
      <c r="AJ1347">
        <v>29</v>
      </c>
      <c r="AK1347">
        <v>68</v>
      </c>
      <c r="AL1347">
        <v>24</v>
      </c>
      <c r="AM1347">
        <v>35</v>
      </c>
      <c r="AN1347">
        <v>59</v>
      </c>
      <c r="AO1347">
        <v>36</v>
      </c>
      <c r="AP1347">
        <v>31</v>
      </c>
      <c r="AQ1347">
        <v>67</v>
      </c>
      <c r="AR1347">
        <v>29</v>
      </c>
      <c r="AS1347">
        <v>31</v>
      </c>
      <c r="AT1347">
        <v>60</v>
      </c>
      <c r="AU1347">
        <v>36</v>
      </c>
      <c r="AV1347">
        <v>27</v>
      </c>
      <c r="AW1347">
        <v>63</v>
      </c>
      <c r="AX1347">
        <v>198</v>
      </c>
      <c r="AY1347">
        <v>177</v>
      </c>
      <c r="AZ1347">
        <v>375</v>
      </c>
      <c r="BA1347">
        <v>2</v>
      </c>
      <c r="BB1347">
        <v>2</v>
      </c>
      <c r="BC1347">
        <v>2</v>
      </c>
      <c r="BD1347">
        <v>2</v>
      </c>
      <c r="BE1347">
        <v>2</v>
      </c>
      <c r="BF1347">
        <v>2</v>
      </c>
      <c r="BG1347">
        <v>0</v>
      </c>
      <c r="BH1347">
        <v>12</v>
      </c>
      <c r="BI1347">
        <v>0</v>
      </c>
      <c r="BJ1347">
        <v>0</v>
      </c>
      <c r="BK1347">
        <v>0</v>
      </c>
      <c r="BL1347">
        <v>1</v>
      </c>
      <c r="BM1347">
        <v>0</v>
      </c>
      <c r="BN1347">
        <v>1</v>
      </c>
      <c r="BO1347">
        <v>0</v>
      </c>
      <c r="BP1347">
        <v>0</v>
      </c>
      <c r="BQ1347">
        <v>2</v>
      </c>
      <c r="BR1347">
        <v>10</v>
      </c>
      <c r="BS1347">
        <v>0</v>
      </c>
      <c r="BT1347">
        <v>0</v>
      </c>
      <c r="BU1347">
        <v>4</v>
      </c>
      <c r="BV1347">
        <v>1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2</v>
      </c>
      <c r="CD1347">
        <v>0</v>
      </c>
      <c r="CE1347">
        <v>0</v>
      </c>
      <c r="CF1347">
        <v>21</v>
      </c>
      <c r="CG1347">
        <v>2</v>
      </c>
      <c r="CH1347">
        <v>10</v>
      </c>
      <c r="CI1347">
        <v>2</v>
      </c>
      <c r="CJ1347">
        <v>2</v>
      </c>
      <c r="CK1347">
        <v>2</v>
      </c>
      <c r="CL1347">
        <v>2</v>
      </c>
      <c r="CM1347">
        <v>2</v>
      </c>
      <c r="CN1347">
        <v>2</v>
      </c>
      <c r="CO1347">
        <v>0</v>
      </c>
      <c r="CP1347">
        <v>12</v>
      </c>
      <c r="CQ1347">
        <v>12</v>
      </c>
      <c r="CR1347">
        <v>12</v>
      </c>
      <c r="CS1347">
        <v>1</v>
      </c>
    </row>
    <row r="1348" spans="1:97" x14ac:dyDescent="0.25">
      <c r="A1348" t="s">
        <v>5920</v>
      </c>
      <c r="B1348">
        <v>2</v>
      </c>
      <c r="C1348" t="s">
        <v>433</v>
      </c>
      <c r="D1348">
        <v>19</v>
      </c>
      <c r="E1348" t="s">
        <v>188</v>
      </c>
      <c r="F1348">
        <v>1</v>
      </c>
      <c r="G1348" t="s">
        <v>188</v>
      </c>
      <c r="H1348" t="s">
        <v>5814</v>
      </c>
      <c r="I1348">
        <v>0</v>
      </c>
      <c r="J1348" t="s">
        <v>188</v>
      </c>
      <c r="K1348" t="s">
        <v>189</v>
      </c>
      <c r="L1348" t="s">
        <v>31</v>
      </c>
      <c r="M1348" t="s">
        <v>37</v>
      </c>
      <c r="N1348" t="s">
        <v>35</v>
      </c>
      <c r="O1348" t="s">
        <v>29</v>
      </c>
      <c r="P1348" t="s">
        <v>4004</v>
      </c>
      <c r="Q1348" t="s">
        <v>2791</v>
      </c>
      <c r="R1348" t="s">
        <v>190</v>
      </c>
      <c r="S1348">
        <v>0</v>
      </c>
      <c r="T1348">
        <v>186</v>
      </c>
      <c r="U1348">
        <v>202</v>
      </c>
      <c r="V1348">
        <v>388</v>
      </c>
      <c r="W1348">
        <v>28</v>
      </c>
      <c r="X1348">
        <v>41</v>
      </c>
      <c r="Y1348">
        <v>69</v>
      </c>
      <c r="Z1348">
        <v>175</v>
      </c>
      <c r="AA1348">
        <v>200</v>
      </c>
      <c r="AB1348">
        <v>375</v>
      </c>
      <c r="AC1348">
        <v>25</v>
      </c>
      <c r="AD1348">
        <v>25</v>
      </c>
      <c r="AE1348">
        <v>50</v>
      </c>
      <c r="AF1348">
        <v>27</v>
      </c>
      <c r="AG1348">
        <v>26</v>
      </c>
      <c r="AH1348">
        <v>53</v>
      </c>
      <c r="AI1348">
        <v>28</v>
      </c>
      <c r="AJ1348">
        <v>41</v>
      </c>
      <c r="AK1348">
        <v>69</v>
      </c>
      <c r="AL1348">
        <v>39</v>
      </c>
      <c r="AM1348">
        <v>26</v>
      </c>
      <c r="AN1348">
        <v>65</v>
      </c>
      <c r="AO1348">
        <v>41</v>
      </c>
      <c r="AP1348">
        <v>25</v>
      </c>
      <c r="AQ1348">
        <v>66</v>
      </c>
      <c r="AR1348">
        <v>39</v>
      </c>
      <c r="AS1348">
        <v>27</v>
      </c>
      <c r="AT1348">
        <v>66</v>
      </c>
      <c r="AU1348">
        <v>29</v>
      </c>
      <c r="AV1348">
        <v>36</v>
      </c>
      <c r="AW1348">
        <v>65</v>
      </c>
      <c r="AX1348">
        <v>203</v>
      </c>
      <c r="AY1348">
        <v>181</v>
      </c>
      <c r="AZ1348">
        <v>384</v>
      </c>
      <c r="BA1348">
        <v>2</v>
      </c>
      <c r="BB1348">
        <v>2</v>
      </c>
      <c r="BC1348">
        <v>2</v>
      </c>
      <c r="BD1348">
        <v>2</v>
      </c>
      <c r="BE1348">
        <v>2</v>
      </c>
      <c r="BF1348">
        <v>2</v>
      </c>
      <c r="BG1348">
        <v>0</v>
      </c>
      <c r="BH1348">
        <v>12</v>
      </c>
      <c r="BI1348">
        <v>0</v>
      </c>
      <c r="BJ1348">
        <v>0</v>
      </c>
      <c r="BK1348">
        <v>0</v>
      </c>
      <c r="BL1348">
        <v>1</v>
      </c>
      <c r="BM1348">
        <v>0</v>
      </c>
      <c r="BN1348">
        <v>1</v>
      </c>
      <c r="BO1348">
        <v>0</v>
      </c>
      <c r="BP1348">
        <v>0</v>
      </c>
      <c r="BQ1348">
        <v>0</v>
      </c>
      <c r="BR1348">
        <v>12</v>
      </c>
      <c r="BS1348">
        <v>0</v>
      </c>
      <c r="BT1348">
        <v>0</v>
      </c>
      <c r="BU1348">
        <v>2</v>
      </c>
      <c r="BV1348">
        <v>2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1</v>
      </c>
      <c r="CD1348">
        <v>1</v>
      </c>
      <c r="CE1348">
        <v>0</v>
      </c>
      <c r="CF1348">
        <v>20</v>
      </c>
      <c r="CG1348">
        <v>0</v>
      </c>
      <c r="CH1348">
        <v>12</v>
      </c>
      <c r="CI1348">
        <v>2</v>
      </c>
      <c r="CJ1348">
        <v>2</v>
      </c>
      <c r="CK1348">
        <v>2</v>
      </c>
      <c r="CL1348">
        <v>2</v>
      </c>
      <c r="CM1348">
        <v>2</v>
      </c>
      <c r="CN1348">
        <v>2</v>
      </c>
      <c r="CO1348">
        <v>0</v>
      </c>
      <c r="CP1348">
        <v>12</v>
      </c>
      <c r="CQ1348">
        <v>13</v>
      </c>
      <c r="CR1348">
        <v>13</v>
      </c>
      <c r="CS1348">
        <v>1</v>
      </c>
    </row>
    <row r="1349" spans="1:97" x14ac:dyDescent="0.25">
      <c r="A1349" t="s">
        <v>5921</v>
      </c>
      <c r="B1349">
        <v>1</v>
      </c>
      <c r="C1349" t="s">
        <v>1309</v>
      </c>
      <c r="D1349">
        <v>20</v>
      </c>
      <c r="E1349" t="s">
        <v>667</v>
      </c>
      <c r="F1349">
        <v>1</v>
      </c>
      <c r="G1349" t="s">
        <v>775</v>
      </c>
      <c r="H1349" t="s">
        <v>5922</v>
      </c>
      <c r="I1349">
        <v>0</v>
      </c>
      <c r="J1349" t="s">
        <v>406</v>
      </c>
      <c r="K1349" t="s">
        <v>189</v>
      </c>
      <c r="L1349" t="s">
        <v>31</v>
      </c>
      <c r="M1349" t="s">
        <v>37</v>
      </c>
      <c r="N1349" t="s">
        <v>35</v>
      </c>
      <c r="O1349" t="s">
        <v>29</v>
      </c>
      <c r="P1349" t="s">
        <v>3858</v>
      </c>
      <c r="Q1349" t="s">
        <v>2769</v>
      </c>
      <c r="R1349" t="s">
        <v>408</v>
      </c>
      <c r="S1349">
        <v>0</v>
      </c>
      <c r="T1349">
        <v>71</v>
      </c>
      <c r="U1349">
        <v>83</v>
      </c>
      <c r="V1349">
        <v>154</v>
      </c>
      <c r="W1349">
        <v>8</v>
      </c>
      <c r="X1349">
        <v>15</v>
      </c>
      <c r="Y1349">
        <v>23</v>
      </c>
      <c r="Z1349">
        <v>69</v>
      </c>
      <c r="AA1349">
        <v>83</v>
      </c>
      <c r="AB1349">
        <v>152</v>
      </c>
      <c r="AC1349">
        <v>9</v>
      </c>
      <c r="AD1349">
        <v>6</v>
      </c>
      <c r="AE1349">
        <v>15</v>
      </c>
      <c r="AF1349">
        <v>9</v>
      </c>
      <c r="AG1349">
        <v>6</v>
      </c>
      <c r="AH1349">
        <v>15</v>
      </c>
      <c r="AI1349">
        <v>7</v>
      </c>
      <c r="AJ1349">
        <v>11</v>
      </c>
      <c r="AK1349">
        <v>18</v>
      </c>
      <c r="AL1349">
        <v>7</v>
      </c>
      <c r="AM1349">
        <v>15</v>
      </c>
      <c r="AN1349">
        <v>22</v>
      </c>
      <c r="AO1349">
        <v>14</v>
      </c>
      <c r="AP1349">
        <v>11</v>
      </c>
      <c r="AQ1349">
        <v>25</v>
      </c>
      <c r="AR1349">
        <v>21</v>
      </c>
      <c r="AS1349">
        <v>16</v>
      </c>
      <c r="AT1349">
        <v>37</v>
      </c>
      <c r="AU1349">
        <v>14</v>
      </c>
      <c r="AV1349">
        <v>15</v>
      </c>
      <c r="AW1349">
        <v>29</v>
      </c>
      <c r="AX1349">
        <v>72</v>
      </c>
      <c r="AY1349">
        <v>74</v>
      </c>
      <c r="AZ1349">
        <v>146</v>
      </c>
      <c r="BA1349">
        <v>1</v>
      </c>
      <c r="BB1349">
        <v>1</v>
      </c>
      <c r="BC1349">
        <v>1</v>
      </c>
      <c r="BD1349">
        <v>1</v>
      </c>
      <c r="BE1349">
        <v>2</v>
      </c>
      <c r="BF1349">
        <v>1</v>
      </c>
      <c r="BG1349">
        <v>0</v>
      </c>
      <c r="BH1349">
        <v>7</v>
      </c>
      <c r="BI1349">
        <v>0</v>
      </c>
      <c r="BJ1349">
        <v>0</v>
      </c>
      <c r="BK1349">
        <v>1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5</v>
      </c>
      <c r="BR1349">
        <v>2</v>
      </c>
      <c r="BS1349">
        <v>0</v>
      </c>
      <c r="BT1349">
        <v>0</v>
      </c>
      <c r="BU1349">
        <v>1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1</v>
      </c>
      <c r="CD1349">
        <v>1</v>
      </c>
      <c r="CE1349">
        <v>0</v>
      </c>
      <c r="CF1349">
        <v>11</v>
      </c>
      <c r="CG1349">
        <v>5</v>
      </c>
      <c r="CH1349">
        <v>2</v>
      </c>
      <c r="CI1349">
        <v>1</v>
      </c>
      <c r="CJ1349">
        <v>1</v>
      </c>
      <c r="CK1349">
        <v>1</v>
      </c>
      <c r="CL1349">
        <v>1</v>
      </c>
      <c r="CM1349">
        <v>2</v>
      </c>
      <c r="CN1349">
        <v>1</v>
      </c>
      <c r="CO1349">
        <v>0</v>
      </c>
      <c r="CP1349">
        <v>7</v>
      </c>
      <c r="CQ1349">
        <v>8</v>
      </c>
      <c r="CR1349">
        <v>8</v>
      </c>
      <c r="CS1349">
        <v>1</v>
      </c>
    </row>
    <row r="1350" spans="1:97" x14ac:dyDescent="0.25">
      <c r="A1350" t="s">
        <v>5923</v>
      </c>
      <c r="B1350">
        <v>1</v>
      </c>
      <c r="C1350" t="s">
        <v>5924</v>
      </c>
      <c r="D1350">
        <v>19</v>
      </c>
      <c r="E1350" t="s">
        <v>188</v>
      </c>
      <c r="F1350">
        <v>1</v>
      </c>
      <c r="G1350" t="s">
        <v>188</v>
      </c>
      <c r="H1350" t="s">
        <v>757</v>
      </c>
      <c r="I1350">
        <v>0</v>
      </c>
      <c r="J1350" t="s">
        <v>188</v>
      </c>
      <c r="K1350" t="s">
        <v>189</v>
      </c>
      <c r="L1350" t="s">
        <v>31</v>
      </c>
      <c r="M1350" t="s">
        <v>37</v>
      </c>
      <c r="N1350" t="s">
        <v>35</v>
      </c>
      <c r="O1350" t="s">
        <v>29</v>
      </c>
      <c r="P1350" t="s">
        <v>4004</v>
      </c>
      <c r="Q1350" t="s">
        <v>2791</v>
      </c>
      <c r="R1350" t="s">
        <v>190</v>
      </c>
      <c r="S1350">
        <v>0</v>
      </c>
      <c r="T1350">
        <v>212</v>
      </c>
      <c r="U1350">
        <v>164</v>
      </c>
      <c r="V1350">
        <v>376</v>
      </c>
      <c r="W1350">
        <v>32</v>
      </c>
      <c r="X1350">
        <v>27</v>
      </c>
      <c r="Y1350">
        <v>59</v>
      </c>
      <c r="Z1350">
        <v>206</v>
      </c>
      <c r="AA1350">
        <v>160</v>
      </c>
      <c r="AB1350">
        <v>366</v>
      </c>
      <c r="AC1350">
        <v>27</v>
      </c>
      <c r="AD1350">
        <v>28</v>
      </c>
      <c r="AE1350">
        <v>55</v>
      </c>
      <c r="AF1350">
        <v>27</v>
      </c>
      <c r="AG1350">
        <v>28</v>
      </c>
      <c r="AH1350">
        <v>55</v>
      </c>
      <c r="AI1350">
        <v>35</v>
      </c>
      <c r="AJ1350">
        <v>30</v>
      </c>
      <c r="AK1350">
        <v>65</v>
      </c>
      <c r="AL1350">
        <v>40</v>
      </c>
      <c r="AM1350">
        <v>27</v>
      </c>
      <c r="AN1350">
        <v>67</v>
      </c>
      <c r="AO1350">
        <v>35</v>
      </c>
      <c r="AP1350">
        <v>28</v>
      </c>
      <c r="AQ1350">
        <v>63</v>
      </c>
      <c r="AR1350">
        <v>41</v>
      </c>
      <c r="AS1350">
        <v>27</v>
      </c>
      <c r="AT1350">
        <v>68</v>
      </c>
      <c r="AU1350">
        <v>30</v>
      </c>
      <c r="AV1350">
        <v>36</v>
      </c>
      <c r="AW1350">
        <v>66</v>
      </c>
      <c r="AX1350">
        <v>208</v>
      </c>
      <c r="AY1350">
        <v>176</v>
      </c>
      <c r="AZ1350">
        <v>384</v>
      </c>
      <c r="BA1350">
        <v>2</v>
      </c>
      <c r="BB1350">
        <v>2</v>
      </c>
      <c r="BC1350">
        <v>2</v>
      </c>
      <c r="BD1350">
        <v>2</v>
      </c>
      <c r="BE1350">
        <v>2</v>
      </c>
      <c r="BF1350">
        <v>2</v>
      </c>
      <c r="BG1350">
        <v>0</v>
      </c>
      <c r="BH1350">
        <v>12</v>
      </c>
      <c r="BI1350">
        <v>0</v>
      </c>
      <c r="BJ1350">
        <v>0</v>
      </c>
      <c r="BK1350">
        <v>0</v>
      </c>
      <c r="BL1350">
        <v>1</v>
      </c>
      <c r="BM1350">
        <v>0</v>
      </c>
      <c r="BN1350">
        <v>1</v>
      </c>
      <c r="BO1350">
        <v>0</v>
      </c>
      <c r="BP1350">
        <v>0</v>
      </c>
      <c r="BQ1350">
        <v>2</v>
      </c>
      <c r="BR1350">
        <v>10</v>
      </c>
      <c r="BS1350">
        <v>0</v>
      </c>
      <c r="BT1350">
        <v>0</v>
      </c>
      <c r="BU1350">
        <v>1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1</v>
      </c>
      <c r="CE1350">
        <v>0</v>
      </c>
      <c r="CF1350">
        <v>16</v>
      </c>
      <c r="CG1350">
        <v>2</v>
      </c>
      <c r="CH1350">
        <v>10</v>
      </c>
      <c r="CI1350">
        <v>2</v>
      </c>
      <c r="CJ1350">
        <v>2</v>
      </c>
      <c r="CK1350">
        <v>2</v>
      </c>
      <c r="CL1350">
        <v>2</v>
      </c>
      <c r="CM1350">
        <v>2</v>
      </c>
      <c r="CN1350">
        <v>2</v>
      </c>
      <c r="CO1350">
        <v>0</v>
      </c>
      <c r="CP1350">
        <v>12</v>
      </c>
      <c r="CQ1350">
        <v>13</v>
      </c>
      <c r="CR1350">
        <v>12</v>
      </c>
      <c r="CS1350">
        <v>1</v>
      </c>
    </row>
    <row r="1351" spans="1:97" x14ac:dyDescent="0.25">
      <c r="A1351" t="s">
        <v>5925</v>
      </c>
      <c r="B1351">
        <v>1</v>
      </c>
      <c r="C1351" t="s">
        <v>5926</v>
      </c>
      <c r="D1351">
        <v>19</v>
      </c>
      <c r="E1351" t="s">
        <v>188</v>
      </c>
      <c r="F1351">
        <v>1</v>
      </c>
      <c r="G1351" t="s">
        <v>188</v>
      </c>
      <c r="H1351" t="s">
        <v>691</v>
      </c>
      <c r="I1351">
        <v>0</v>
      </c>
      <c r="J1351" t="s">
        <v>188</v>
      </c>
      <c r="K1351" t="s">
        <v>189</v>
      </c>
      <c r="L1351" t="s">
        <v>31</v>
      </c>
      <c r="M1351" t="s">
        <v>37</v>
      </c>
      <c r="N1351" t="s">
        <v>35</v>
      </c>
      <c r="O1351" t="s">
        <v>29</v>
      </c>
      <c r="P1351" t="s">
        <v>2909</v>
      </c>
      <c r="Q1351" t="s">
        <v>2888</v>
      </c>
      <c r="R1351" t="s">
        <v>190</v>
      </c>
      <c r="S1351">
        <v>0</v>
      </c>
      <c r="T1351">
        <v>278</v>
      </c>
      <c r="U1351">
        <v>260</v>
      </c>
      <c r="V1351">
        <v>538</v>
      </c>
      <c r="W1351">
        <v>41</v>
      </c>
      <c r="X1351">
        <v>47</v>
      </c>
      <c r="Y1351">
        <v>88</v>
      </c>
      <c r="Z1351">
        <v>278</v>
      </c>
      <c r="AA1351">
        <v>260</v>
      </c>
      <c r="AB1351">
        <v>538</v>
      </c>
      <c r="AC1351">
        <v>50</v>
      </c>
      <c r="AD1351">
        <v>36</v>
      </c>
      <c r="AE1351">
        <v>86</v>
      </c>
      <c r="AF1351">
        <v>50</v>
      </c>
      <c r="AG1351">
        <v>36</v>
      </c>
      <c r="AH1351">
        <v>86</v>
      </c>
      <c r="AI1351">
        <v>54</v>
      </c>
      <c r="AJ1351">
        <v>41</v>
      </c>
      <c r="AK1351">
        <v>95</v>
      </c>
      <c r="AL1351">
        <v>44</v>
      </c>
      <c r="AM1351">
        <v>51</v>
      </c>
      <c r="AN1351">
        <v>95</v>
      </c>
      <c r="AO1351">
        <v>49</v>
      </c>
      <c r="AP1351">
        <v>49</v>
      </c>
      <c r="AQ1351">
        <v>98</v>
      </c>
      <c r="AR1351">
        <v>54</v>
      </c>
      <c r="AS1351">
        <v>42</v>
      </c>
      <c r="AT1351">
        <v>96</v>
      </c>
      <c r="AU1351">
        <v>48</v>
      </c>
      <c r="AV1351">
        <v>45</v>
      </c>
      <c r="AW1351">
        <v>93</v>
      </c>
      <c r="AX1351">
        <v>299</v>
      </c>
      <c r="AY1351">
        <v>264</v>
      </c>
      <c r="AZ1351">
        <v>563</v>
      </c>
      <c r="BA1351">
        <v>3</v>
      </c>
      <c r="BB1351">
        <v>3</v>
      </c>
      <c r="BC1351">
        <v>3</v>
      </c>
      <c r="BD1351">
        <v>3</v>
      </c>
      <c r="BE1351">
        <v>3</v>
      </c>
      <c r="BF1351">
        <v>3</v>
      </c>
      <c r="BG1351">
        <v>0</v>
      </c>
      <c r="BH1351">
        <v>18</v>
      </c>
      <c r="BI1351">
        <v>0</v>
      </c>
      <c r="BJ1351">
        <v>0</v>
      </c>
      <c r="BK1351">
        <v>1</v>
      </c>
      <c r="BL1351">
        <v>0</v>
      </c>
      <c r="BM1351">
        <v>0</v>
      </c>
      <c r="BN1351">
        <v>2</v>
      </c>
      <c r="BO1351">
        <v>0</v>
      </c>
      <c r="BP1351">
        <v>0</v>
      </c>
      <c r="BQ1351">
        <v>6</v>
      </c>
      <c r="BR1351">
        <v>12</v>
      </c>
      <c r="BS1351">
        <v>0</v>
      </c>
      <c r="BT1351">
        <v>0</v>
      </c>
      <c r="BU1351">
        <v>1</v>
      </c>
      <c r="BV1351">
        <v>1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1</v>
      </c>
      <c r="CD1351">
        <v>1</v>
      </c>
      <c r="CE1351">
        <v>0</v>
      </c>
      <c r="CF1351">
        <v>25</v>
      </c>
      <c r="CG1351">
        <v>6</v>
      </c>
      <c r="CH1351">
        <v>12</v>
      </c>
      <c r="CI1351">
        <v>3</v>
      </c>
      <c r="CJ1351">
        <v>3</v>
      </c>
      <c r="CK1351">
        <v>3</v>
      </c>
      <c r="CL1351">
        <v>3</v>
      </c>
      <c r="CM1351">
        <v>3</v>
      </c>
      <c r="CN1351">
        <v>3</v>
      </c>
      <c r="CO1351">
        <v>0</v>
      </c>
      <c r="CP1351">
        <v>18</v>
      </c>
      <c r="CQ1351">
        <v>18</v>
      </c>
      <c r="CR1351">
        <v>18</v>
      </c>
      <c r="CS1351">
        <v>1</v>
      </c>
    </row>
    <row r="1352" spans="1:97" x14ac:dyDescent="0.25">
      <c r="A1352" t="s">
        <v>5927</v>
      </c>
      <c r="B1352">
        <v>1</v>
      </c>
      <c r="C1352" t="s">
        <v>851</v>
      </c>
      <c r="D1352">
        <v>19</v>
      </c>
      <c r="E1352" t="s">
        <v>188</v>
      </c>
      <c r="F1352">
        <v>1</v>
      </c>
      <c r="G1352" t="s">
        <v>188</v>
      </c>
      <c r="H1352" t="s">
        <v>815</v>
      </c>
      <c r="I1352">
        <v>0</v>
      </c>
      <c r="J1352" t="s">
        <v>188</v>
      </c>
      <c r="K1352" t="s">
        <v>189</v>
      </c>
      <c r="L1352" t="s">
        <v>31</v>
      </c>
      <c r="M1352" t="s">
        <v>37</v>
      </c>
      <c r="N1352" t="s">
        <v>35</v>
      </c>
      <c r="O1352" t="s">
        <v>29</v>
      </c>
      <c r="P1352" t="s">
        <v>4080</v>
      </c>
      <c r="Q1352" t="s">
        <v>2791</v>
      </c>
      <c r="R1352" t="s">
        <v>190</v>
      </c>
      <c r="S1352">
        <v>0</v>
      </c>
      <c r="T1352">
        <v>240</v>
      </c>
      <c r="U1352">
        <v>240</v>
      </c>
      <c r="V1352">
        <v>480</v>
      </c>
      <c r="W1352">
        <v>37</v>
      </c>
      <c r="X1352">
        <v>34</v>
      </c>
      <c r="Y1352">
        <v>71</v>
      </c>
      <c r="Z1352">
        <v>240</v>
      </c>
      <c r="AA1352">
        <v>240</v>
      </c>
      <c r="AB1352">
        <v>480</v>
      </c>
      <c r="AC1352">
        <v>37</v>
      </c>
      <c r="AD1352">
        <v>28</v>
      </c>
      <c r="AE1352">
        <v>65</v>
      </c>
      <c r="AF1352">
        <v>37</v>
      </c>
      <c r="AG1352">
        <v>29</v>
      </c>
      <c r="AH1352">
        <v>66</v>
      </c>
      <c r="AI1352">
        <v>53</v>
      </c>
      <c r="AJ1352">
        <v>52</v>
      </c>
      <c r="AK1352">
        <v>105</v>
      </c>
      <c r="AL1352">
        <v>48</v>
      </c>
      <c r="AM1352">
        <v>52</v>
      </c>
      <c r="AN1352">
        <v>100</v>
      </c>
      <c r="AO1352">
        <v>28</v>
      </c>
      <c r="AP1352">
        <v>42</v>
      </c>
      <c r="AQ1352">
        <v>70</v>
      </c>
      <c r="AR1352">
        <v>36</v>
      </c>
      <c r="AS1352">
        <v>34</v>
      </c>
      <c r="AT1352">
        <v>70</v>
      </c>
      <c r="AU1352">
        <v>31</v>
      </c>
      <c r="AV1352">
        <v>39</v>
      </c>
      <c r="AW1352">
        <v>70</v>
      </c>
      <c r="AX1352">
        <v>233</v>
      </c>
      <c r="AY1352">
        <v>248</v>
      </c>
      <c r="AZ1352">
        <v>481</v>
      </c>
      <c r="BA1352">
        <v>2</v>
      </c>
      <c r="BB1352">
        <v>3</v>
      </c>
      <c r="BC1352">
        <v>3</v>
      </c>
      <c r="BD1352">
        <v>2</v>
      </c>
      <c r="BE1352">
        <v>2</v>
      </c>
      <c r="BF1352">
        <v>2</v>
      </c>
      <c r="BG1352">
        <v>0</v>
      </c>
      <c r="BH1352">
        <v>14</v>
      </c>
      <c r="BI1352">
        <v>0</v>
      </c>
      <c r="BJ1352">
        <v>0</v>
      </c>
      <c r="BK1352">
        <v>1</v>
      </c>
      <c r="BL1352">
        <v>0</v>
      </c>
      <c r="BM1352">
        <v>1</v>
      </c>
      <c r="BN1352">
        <v>0</v>
      </c>
      <c r="BO1352">
        <v>0</v>
      </c>
      <c r="BP1352">
        <v>0</v>
      </c>
      <c r="BQ1352">
        <v>2</v>
      </c>
      <c r="BR1352">
        <v>12</v>
      </c>
      <c r="BS1352">
        <v>0</v>
      </c>
      <c r="BT1352">
        <v>0</v>
      </c>
      <c r="BU1352">
        <v>2</v>
      </c>
      <c r="BV1352">
        <v>1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2</v>
      </c>
      <c r="CD1352">
        <v>0</v>
      </c>
      <c r="CE1352">
        <v>0</v>
      </c>
      <c r="CF1352">
        <v>21</v>
      </c>
      <c r="CG1352">
        <v>2</v>
      </c>
      <c r="CH1352">
        <v>12</v>
      </c>
      <c r="CI1352">
        <v>2</v>
      </c>
      <c r="CJ1352">
        <v>3</v>
      </c>
      <c r="CK1352">
        <v>3</v>
      </c>
      <c r="CL1352">
        <v>2</v>
      </c>
      <c r="CM1352">
        <v>2</v>
      </c>
      <c r="CN1352">
        <v>2</v>
      </c>
      <c r="CO1352">
        <v>0</v>
      </c>
      <c r="CP1352">
        <v>14</v>
      </c>
      <c r="CQ1352">
        <v>16</v>
      </c>
      <c r="CR1352">
        <v>14</v>
      </c>
      <c r="CS1352">
        <v>1</v>
      </c>
    </row>
    <row r="1353" spans="1:97" x14ac:dyDescent="0.25">
      <c r="A1353" t="s">
        <v>5928</v>
      </c>
      <c r="B1353">
        <v>1</v>
      </c>
      <c r="C1353" t="s">
        <v>5929</v>
      </c>
      <c r="D1353">
        <v>17</v>
      </c>
      <c r="E1353" t="s">
        <v>193</v>
      </c>
      <c r="F1353">
        <v>1</v>
      </c>
      <c r="G1353" t="s">
        <v>329</v>
      </c>
      <c r="H1353" t="s">
        <v>5930</v>
      </c>
      <c r="I1353">
        <v>6790</v>
      </c>
      <c r="J1353" t="s">
        <v>193</v>
      </c>
      <c r="K1353" t="s">
        <v>189</v>
      </c>
      <c r="L1353" t="s">
        <v>31</v>
      </c>
      <c r="M1353" t="s">
        <v>37</v>
      </c>
      <c r="N1353" t="s">
        <v>35</v>
      </c>
      <c r="O1353" t="s">
        <v>29</v>
      </c>
      <c r="P1353" t="s">
        <v>3394</v>
      </c>
      <c r="Q1353" t="s">
        <v>3026</v>
      </c>
      <c r="R1353" t="s">
        <v>194</v>
      </c>
      <c r="S1353">
        <v>0</v>
      </c>
      <c r="T1353">
        <v>58</v>
      </c>
      <c r="U1353">
        <v>62</v>
      </c>
      <c r="V1353">
        <v>120</v>
      </c>
      <c r="W1353">
        <v>15</v>
      </c>
      <c r="X1353">
        <v>8</v>
      </c>
      <c r="Y1353">
        <v>23</v>
      </c>
      <c r="Z1353">
        <v>58</v>
      </c>
      <c r="AA1353">
        <v>62</v>
      </c>
      <c r="AB1353">
        <v>120</v>
      </c>
      <c r="AC1353">
        <v>12</v>
      </c>
      <c r="AD1353">
        <v>5</v>
      </c>
      <c r="AE1353">
        <v>17</v>
      </c>
      <c r="AF1353">
        <v>12</v>
      </c>
      <c r="AG1353">
        <v>5</v>
      </c>
      <c r="AH1353">
        <v>17</v>
      </c>
      <c r="AI1353">
        <v>13</v>
      </c>
      <c r="AJ1353">
        <v>7</v>
      </c>
      <c r="AK1353">
        <v>20</v>
      </c>
      <c r="AL1353">
        <v>8</v>
      </c>
      <c r="AM1353">
        <v>13</v>
      </c>
      <c r="AN1353">
        <v>21</v>
      </c>
      <c r="AO1353">
        <v>10</v>
      </c>
      <c r="AP1353">
        <v>12</v>
      </c>
      <c r="AQ1353">
        <v>22</v>
      </c>
      <c r="AR1353">
        <v>11</v>
      </c>
      <c r="AS1353">
        <v>10</v>
      </c>
      <c r="AT1353">
        <v>21</v>
      </c>
      <c r="AU1353">
        <v>9</v>
      </c>
      <c r="AV1353">
        <v>6</v>
      </c>
      <c r="AW1353">
        <v>15</v>
      </c>
      <c r="AX1353">
        <v>63</v>
      </c>
      <c r="AY1353">
        <v>53</v>
      </c>
      <c r="AZ1353">
        <v>116</v>
      </c>
      <c r="BA1353">
        <v>1</v>
      </c>
      <c r="BB1353">
        <v>1</v>
      </c>
      <c r="BC1353">
        <v>1</v>
      </c>
      <c r="BD1353">
        <v>1</v>
      </c>
      <c r="BE1353">
        <v>1</v>
      </c>
      <c r="BF1353">
        <v>1</v>
      </c>
      <c r="BG1353">
        <v>0</v>
      </c>
      <c r="BH1353">
        <v>6</v>
      </c>
      <c r="BI1353">
        <v>0</v>
      </c>
      <c r="BJ1353">
        <v>0</v>
      </c>
      <c r="BK1353">
        <v>1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1</v>
      </c>
      <c r="BR1353">
        <v>5</v>
      </c>
      <c r="BS1353">
        <v>0</v>
      </c>
      <c r="BT1353">
        <v>0</v>
      </c>
      <c r="BU1353">
        <v>1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1</v>
      </c>
      <c r="CD1353">
        <v>0</v>
      </c>
      <c r="CE1353">
        <v>0</v>
      </c>
      <c r="CF1353">
        <v>9</v>
      </c>
      <c r="CG1353">
        <v>1</v>
      </c>
      <c r="CH1353">
        <v>5</v>
      </c>
      <c r="CI1353">
        <v>1</v>
      </c>
      <c r="CJ1353">
        <v>1</v>
      </c>
      <c r="CK1353">
        <v>1</v>
      </c>
      <c r="CL1353">
        <v>1</v>
      </c>
      <c r="CM1353">
        <v>1</v>
      </c>
      <c r="CN1353">
        <v>1</v>
      </c>
      <c r="CO1353">
        <v>0</v>
      </c>
      <c r="CP1353">
        <v>6</v>
      </c>
      <c r="CQ1353">
        <v>7</v>
      </c>
      <c r="CR1353">
        <v>6</v>
      </c>
      <c r="CS1353">
        <v>1</v>
      </c>
    </row>
    <row r="1354" spans="1:97" x14ac:dyDescent="0.25">
      <c r="A1354" t="s">
        <v>5931</v>
      </c>
      <c r="B1354">
        <v>1</v>
      </c>
      <c r="C1354" t="s">
        <v>417</v>
      </c>
      <c r="D1354">
        <v>17</v>
      </c>
      <c r="E1354" t="s">
        <v>193</v>
      </c>
      <c r="F1354">
        <v>1</v>
      </c>
      <c r="G1354" t="s">
        <v>329</v>
      </c>
      <c r="H1354" t="s">
        <v>5932</v>
      </c>
      <c r="I1354">
        <v>0</v>
      </c>
      <c r="J1354" t="s">
        <v>193</v>
      </c>
      <c r="K1354" t="s">
        <v>189</v>
      </c>
      <c r="L1354" t="s">
        <v>31</v>
      </c>
      <c r="M1354" t="s">
        <v>37</v>
      </c>
      <c r="N1354" t="s">
        <v>35</v>
      </c>
      <c r="O1354" t="s">
        <v>29</v>
      </c>
      <c r="P1354" t="s">
        <v>3403</v>
      </c>
      <c r="Q1354" t="s">
        <v>2804</v>
      </c>
      <c r="R1354" t="s">
        <v>194</v>
      </c>
      <c r="S1354">
        <v>0</v>
      </c>
      <c r="T1354">
        <v>152</v>
      </c>
      <c r="U1354">
        <v>153</v>
      </c>
      <c r="V1354">
        <v>305</v>
      </c>
      <c r="W1354">
        <v>20</v>
      </c>
      <c r="X1354">
        <v>32</v>
      </c>
      <c r="Y1354">
        <v>52</v>
      </c>
      <c r="Z1354">
        <v>152</v>
      </c>
      <c r="AA1354">
        <v>153</v>
      </c>
      <c r="AB1354">
        <v>305</v>
      </c>
      <c r="AC1354">
        <v>20</v>
      </c>
      <c r="AD1354">
        <v>16</v>
      </c>
      <c r="AE1354">
        <v>36</v>
      </c>
      <c r="AF1354">
        <v>21</v>
      </c>
      <c r="AG1354">
        <v>16</v>
      </c>
      <c r="AH1354">
        <v>37</v>
      </c>
      <c r="AI1354">
        <v>29</v>
      </c>
      <c r="AJ1354">
        <v>20</v>
      </c>
      <c r="AK1354">
        <v>49</v>
      </c>
      <c r="AL1354">
        <v>33</v>
      </c>
      <c r="AM1354">
        <v>17</v>
      </c>
      <c r="AN1354">
        <v>50</v>
      </c>
      <c r="AO1354">
        <v>28</v>
      </c>
      <c r="AP1354">
        <v>30</v>
      </c>
      <c r="AQ1354">
        <v>58</v>
      </c>
      <c r="AR1354">
        <v>23</v>
      </c>
      <c r="AS1354">
        <v>31</v>
      </c>
      <c r="AT1354">
        <v>54</v>
      </c>
      <c r="AU1354">
        <v>22</v>
      </c>
      <c r="AV1354">
        <v>34</v>
      </c>
      <c r="AW1354">
        <v>56</v>
      </c>
      <c r="AX1354">
        <v>156</v>
      </c>
      <c r="AY1354">
        <v>148</v>
      </c>
      <c r="AZ1354">
        <v>304</v>
      </c>
      <c r="BA1354">
        <v>2</v>
      </c>
      <c r="BB1354">
        <v>2</v>
      </c>
      <c r="BC1354">
        <v>2</v>
      </c>
      <c r="BD1354">
        <v>2</v>
      </c>
      <c r="BE1354">
        <v>2</v>
      </c>
      <c r="BF1354">
        <v>2</v>
      </c>
      <c r="BG1354">
        <v>0</v>
      </c>
      <c r="BH1354">
        <v>12</v>
      </c>
      <c r="BI1354">
        <v>0</v>
      </c>
      <c r="BJ1354">
        <v>0</v>
      </c>
      <c r="BK1354">
        <v>1</v>
      </c>
      <c r="BL1354">
        <v>0</v>
      </c>
      <c r="BM1354">
        <v>1</v>
      </c>
      <c r="BN1354">
        <v>0</v>
      </c>
      <c r="BO1354">
        <v>0</v>
      </c>
      <c r="BP1354">
        <v>0</v>
      </c>
      <c r="BQ1354">
        <v>3</v>
      </c>
      <c r="BR1354">
        <v>9</v>
      </c>
      <c r="BS1354">
        <v>0</v>
      </c>
      <c r="BT1354">
        <v>0</v>
      </c>
      <c r="BU1354">
        <v>2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2</v>
      </c>
      <c r="CD1354">
        <v>0</v>
      </c>
      <c r="CE1354">
        <v>0</v>
      </c>
      <c r="CF1354">
        <v>18</v>
      </c>
      <c r="CG1354">
        <v>3</v>
      </c>
      <c r="CH1354">
        <v>9</v>
      </c>
      <c r="CI1354">
        <v>2</v>
      </c>
      <c r="CJ1354">
        <v>2</v>
      </c>
      <c r="CK1354">
        <v>2</v>
      </c>
      <c r="CL1354">
        <v>2</v>
      </c>
      <c r="CM1354">
        <v>2</v>
      </c>
      <c r="CN1354">
        <v>2</v>
      </c>
      <c r="CO1354">
        <v>0</v>
      </c>
      <c r="CP1354">
        <v>12</v>
      </c>
      <c r="CQ1354">
        <v>12</v>
      </c>
      <c r="CR1354">
        <v>12</v>
      </c>
      <c r="CS1354">
        <v>1</v>
      </c>
    </row>
    <row r="1355" spans="1:97" x14ac:dyDescent="0.25">
      <c r="A1355" t="s">
        <v>5933</v>
      </c>
      <c r="B1355">
        <v>2</v>
      </c>
      <c r="C1355" t="s">
        <v>5934</v>
      </c>
      <c r="D1355">
        <v>19</v>
      </c>
      <c r="E1355" t="s">
        <v>188</v>
      </c>
      <c r="F1355">
        <v>1</v>
      </c>
      <c r="G1355" t="s">
        <v>188</v>
      </c>
      <c r="H1355" t="s">
        <v>5900</v>
      </c>
      <c r="I1355">
        <v>0</v>
      </c>
      <c r="J1355" t="s">
        <v>188</v>
      </c>
      <c r="K1355" t="s">
        <v>189</v>
      </c>
      <c r="L1355" t="s">
        <v>31</v>
      </c>
      <c r="M1355" t="s">
        <v>37</v>
      </c>
      <c r="N1355" t="s">
        <v>35</v>
      </c>
      <c r="O1355" t="s">
        <v>29</v>
      </c>
      <c r="P1355" t="s">
        <v>5699</v>
      </c>
      <c r="Q1355" t="s">
        <v>3164</v>
      </c>
      <c r="R1355" t="s">
        <v>190</v>
      </c>
      <c r="S1355">
        <v>0</v>
      </c>
      <c r="T1355">
        <v>173</v>
      </c>
      <c r="U1355">
        <v>168</v>
      </c>
      <c r="V1355">
        <v>341</v>
      </c>
      <c r="W1355">
        <v>34</v>
      </c>
      <c r="X1355">
        <v>21</v>
      </c>
      <c r="Y1355">
        <v>55</v>
      </c>
      <c r="Z1355">
        <v>172</v>
      </c>
      <c r="AA1355">
        <v>166</v>
      </c>
      <c r="AB1355">
        <v>338</v>
      </c>
      <c r="AC1355">
        <v>29</v>
      </c>
      <c r="AD1355">
        <v>25</v>
      </c>
      <c r="AE1355">
        <v>54</v>
      </c>
      <c r="AF1355">
        <v>29</v>
      </c>
      <c r="AG1355">
        <v>25</v>
      </c>
      <c r="AH1355">
        <v>54</v>
      </c>
      <c r="AI1355">
        <v>27</v>
      </c>
      <c r="AJ1355">
        <v>28</v>
      </c>
      <c r="AK1355">
        <v>55</v>
      </c>
      <c r="AL1355">
        <v>33</v>
      </c>
      <c r="AM1355">
        <v>24</v>
      </c>
      <c r="AN1355">
        <v>57</v>
      </c>
      <c r="AO1355">
        <v>23</v>
      </c>
      <c r="AP1355">
        <v>31</v>
      </c>
      <c r="AQ1355">
        <v>54</v>
      </c>
      <c r="AR1355">
        <v>31</v>
      </c>
      <c r="AS1355">
        <v>26</v>
      </c>
      <c r="AT1355">
        <v>57</v>
      </c>
      <c r="AU1355">
        <v>28</v>
      </c>
      <c r="AV1355">
        <v>26</v>
      </c>
      <c r="AW1355">
        <v>54</v>
      </c>
      <c r="AX1355">
        <v>171</v>
      </c>
      <c r="AY1355">
        <v>160</v>
      </c>
      <c r="AZ1355">
        <v>331</v>
      </c>
      <c r="BA1355">
        <v>2</v>
      </c>
      <c r="BB1355">
        <v>2</v>
      </c>
      <c r="BC1355">
        <v>2</v>
      </c>
      <c r="BD1355">
        <v>2</v>
      </c>
      <c r="BE1355">
        <v>2</v>
      </c>
      <c r="BF1355">
        <v>2</v>
      </c>
      <c r="BG1355">
        <v>0</v>
      </c>
      <c r="BH1355">
        <v>12</v>
      </c>
      <c r="BI1355">
        <v>0</v>
      </c>
      <c r="BJ1355">
        <v>0</v>
      </c>
      <c r="BK1355">
        <v>1</v>
      </c>
      <c r="BL1355">
        <v>0</v>
      </c>
      <c r="BM1355">
        <v>0</v>
      </c>
      <c r="BN1355">
        <v>1</v>
      </c>
      <c r="BO1355">
        <v>0</v>
      </c>
      <c r="BP1355">
        <v>0</v>
      </c>
      <c r="BQ1355">
        <v>2</v>
      </c>
      <c r="BR1355">
        <v>10</v>
      </c>
      <c r="BS1355">
        <v>0</v>
      </c>
      <c r="BT1355">
        <v>0</v>
      </c>
      <c r="BU1355">
        <v>2</v>
      </c>
      <c r="BV1355">
        <v>1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1</v>
      </c>
      <c r="CD1355">
        <v>0</v>
      </c>
      <c r="CE1355">
        <v>0</v>
      </c>
      <c r="CF1355">
        <v>18</v>
      </c>
      <c r="CG1355">
        <v>2</v>
      </c>
      <c r="CH1355">
        <v>10</v>
      </c>
      <c r="CI1355">
        <v>2</v>
      </c>
      <c r="CJ1355">
        <v>2</v>
      </c>
      <c r="CK1355">
        <v>2</v>
      </c>
      <c r="CL1355">
        <v>2</v>
      </c>
      <c r="CM1355">
        <v>2</v>
      </c>
      <c r="CN1355">
        <v>2</v>
      </c>
      <c r="CO1355">
        <v>0</v>
      </c>
      <c r="CP1355">
        <v>12</v>
      </c>
      <c r="CQ1355">
        <v>12</v>
      </c>
      <c r="CR1355">
        <v>12</v>
      </c>
      <c r="CS1355">
        <v>1</v>
      </c>
    </row>
    <row r="1356" spans="1:97" x14ac:dyDescent="0.25">
      <c r="A1356" t="s">
        <v>5935</v>
      </c>
      <c r="B1356">
        <v>1</v>
      </c>
      <c r="C1356" t="s">
        <v>5936</v>
      </c>
      <c r="D1356">
        <v>29</v>
      </c>
      <c r="E1356" t="s">
        <v>546</v>
      </c>
      <c r="F1356">
        <v>1</v>
      </c>
      <c r="G1356" t="s">
        <v>546</v>
      </c>
      <c r="H1356" t="s">
        <v>5937</v>
      </c>
      <c r="I1356">
        <v>0</v>
      </c>
      <c r="J1356" t="s">
        <v>546</v>
      </c>
      <c r="K1356" t="s">
        <v>189</v>
      </c>
      <c r="L1356" t="s">
        <v>31</v>
      </c>
      <c r="M1356" t="s">
        <v>37</v>
      </c>
      <c r="N1356" t="s">
        <v>35</v>
      </c>
      <c r="O1356" t="s">
        <v>29</v>
      </c>
      <c r="P1356" t="s">
        <v>2970</v>
      </c>
      <c r="Q1356" t="s">
        <v>2777</v>
      </c>
      <c r="R1356" t="s">
        <v>549</v>
      </c>
      <c r="S1356">
        <v>0</v>
      </c>
      <c r="T1356">
        <v>51</v>
      </c>
      <c r="U1356">
        <v>45</v>
      </c>
      <c r="V1356">
        <v>96</v>
      </c>
      <c r="W1356">
        <v>7</v>
      </c>
      <c r="X1356">
        <v>4</v>
      </c>
      <c r="Y1356">
        <v>11</v>
      </c>
      <c r="Z1356">
        <v>51</v>
      </c>
      <c r="AA1356">
        <v>44</v>
      </c>
      <c r="AB1356">
        <v>95</v>
      </c>
      <c r="AC1356">
        <v>5</v>
      </c>
      <c r="AD1356">
        <v>8</v>
      </c>
      <c r="AE1356">
        <v>13</v>
      </c>
      <c r="AF1356">
        <v>5</v>
      </c>
      <c r="AG1356">
        <v>8</v>
      </c>
      <c r="AH1356">
        <v>13</v>
      </c>
      <c r="AI1356">
        <v>12</v>
      </c>
      <c r="AJ1356">
        <v>11</v>
      </c>
      <c r="AK1356">
        <v>23</v>
      </c>
      <c r="AL1356">
        <v>8</v>
      </c>
      <c r="AM1356">
        <v>8</v>
      </c>
      <c r="AN1356">
        <v>16</v>
      </c>
      <c r="AO1356">
        <v>11</v>
      </c>
      <c r="AP1356">
        <v>9</v>
      </c>
      <c r="AQ1356">
        <v>20</v>
      </c>
      <c r="AR1356">
        <v>7</v>
      </c>
      <c r="AS1356">
        <v>10</v>
      </c>
      <c r="AT1356">
        <v>17</v>
      </c>
      <c r="AU1356">
        <v>7</v>
      </c>
      <c r="AV1356">
        <v>6</v>
      </c>
      <c r="AW1356">
        <v>13</v>
      </c>
      <c r="AX1356">
        <v>50</v>
      </c>
      <c r="AY1356">
        <v>52</v>
      </c>
      <c r="AZ1356">
        <v>102</v>
      </c>
      <c r="BA1356">
        <v>1</v>
      </c>
      <c r="BB1356">
        <v>1</v>
      </c>
      <c r="BC1356">
        <v>1</v>
      </c>
      <c r="BD1356">
        <v>1</v>
      </c>
      <c r="BE1356">
        <v>1</v>
      </c>
      <c r="BF1356">
        <v>1</v>
      </c>
      <c r="BG1356">
        <v>0</v>
      </c>
      <c r="BH1356">
        <v>6</v>
      </c>
      <c r="BI1356">
        <v>0</v>
      </c>
      <c r="BJ1356">
        <v>0</v>
      </c>
      <c r="BK1356">
        <v>0</v>
      </c>
      <c r="BL1356">
        <v>1</v>
      </c>
      <c r="BM1356">
        <v>0</v>
      </c>
      <c r="BN1356">
        <v>0</v>
      </c>
      <c r="BO1356">
        <v>0</v>
      </c>
      <c r="BP1356">
        <v>0</v>
      </c>
      <c r="BQ1356">
        <v>3</v>
      </c>
      <c r="BR1356">
        <v>3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1</v>
      </c>
      <c r="CD1356">
        <v>0</v>
      </c>
      <c r="CE1356">
        <v>0</v>
      </c>
      <c r="CF1356">
        <v>8</v>
      </c>
      <c r="CG1356">
        <v>3</v>
      </c>
      <c r="CH1356">
        <v>3</v>
      </c>
      <c r="CI1356">
        <v>1</v>
      </c>
      <c r="CJ1356">
        <v>1</v>
      </c>
      <c r="CK1356">
        <v>1</v>
      </c>
      <c r="CL1356">
        <v>1</v>
      </c>
      <c r="CM1356">
        <v>1</v>
      </c>
      <c r="CN1356">
        <v>1</v>
      </c>
      <c r="CO1356">
        <v>0</v>
      </c>
      <c r="CP1356">
        <v>6</v>
      </c>
      <c r="CQ1356">
        <v>6</v>
      </c>
      <c r="CR1356">
        <v>6</v>
      </c>
      <c r="CS1356">
        <v>1</v>
      </c>
    </row>
    <row r="1357" spans="1:97" x14ac:dyDescent="0.25">
      <c r="A1357" t="s">
        <v>5938</v>
      </c>
      <c r="B1357">
        <v>2</v>
      </c>
      <c r="C1357" t="s">
        <v>5939</v>
      </c>
      <c r="D1357">
        <v>19</v>
      </c>
      <c r="E1357" t="s">
        <v>188</v>
      </c>
      <c r="F1357">
        <v>1</v>
      </c>
      <c r="G1357" t="s">
        <v>188</v>
      </c>
      <c r="H1357" t="s">
        <v>5792</v>
      </c>
      <c r="I1357">
        <v>0</v>
      </c>
      <c r="J1357" t="s">
        <v>188</v>
      </c>
      <c r="K1357" t="s">
        <v>189</v>
      </c>
      <c r="L1357" t="s">
        <v>31</v>
      </c>
      <c r="M1357" t="s">
        <v>37</v>
      </c>
      <c r="N1357" t="s">
        <v>35</v>
      </c>
      <c r="O1357" t="s">
        <v>29</v>
      </c>
      <c r="P1357" t="s">
        <v>5670</v>
      </c>
      <c r="Q1357" t="s">
        <v>5168</v>
      </c>
      <c r="R1357" t="s">
        <v>190</v>
      </c>
      <c r="S1357">
        <v>0</v>
      </c>
      <c r="T1357">
        <v>144</v>
      </c>
      <c r="U1357">
        <v>134</v>
      </c>
      <c r="V1357">
        <v>278</v>
      </c>
      <c r="W1357">
        <v>20</v>
      </c>
      <c r="X1357">
        <v>24</v>
      </c>
      <c r="Y1357">
        <v>44</v>
      </c>
      <c r="Z1357">
        <v>138</v>
      </c>
      <c r="AA1357">
        <v>132</v>
      </c>
      <c r="AB1357">
        <v>270</v>
      </c>
      <c r="AC1357">
        <v>12</v>
      </c>
      <c r="AD1357">
        <v>15</v>
      </c>
      <c r="AE1357">
        <v>27</v>
      </c>
      <c r="AF1357">
        <v>12</v>
      </c>
      <c r="AG1357">
        <v>15</v>
      </c>
      <c r="AH1357">
        <v>27</v>
      </c>
      <c r="AI1357">
        <v>22</v>
      </c>
      <c r="AJ1357">
        <v>19</v>
      </c>
      <c r="AK1357">
        <v>41</v>
      </c>
      <c r="AL1357">
        <v>32</v>
      </c>
      <c r="AM1357">
        <v>18</v>
      </c>
      <c r="AN1357">
        <v>50</v>
      </c>
      <c r="AO1357">
        <v>22</v>
      </c>
      <c r="AP1357">
        <v>19</v>
      </c>
      <c r="AQ1357">
        <v>41</v>
      </c>
      <c r="AR1357">
        <v>23</v>
      </c>
      <c r="AS1357">
        <v>25</v>
      </c>
      <c r="AT1357">
        <v>48</v>
      </c>
      <c r="AU1357">
        <v>25</v>
      </c>
      <c r="AV1357">
        <v>24</v>
      </c>
      <c r="AW1357">
        <v>49</v>
      </c>
      <c r="AX1357">
        <v>136</v>
      </c>
      <c r="AY1357">
        <v>120</v>
      </c>
      <c r="AZ1357">
        <v>256</v>
      </c>
      <c r="BA1357">
        <v>2</v>
      </c>
      <c r="BB1357">
        <v>2</v>
      </c>
      <c r="BC1357">
        <v>2</v>
      </c>
      <c r="BD1357">
        <v>2</v>
      </c>
      <c r="BE1357">
        <v>2</v>
      </c>
      <c r="BF1357">
        <v>2</v>
      </c>
      <c r="BG1357">
        <v>0</v>
      </c>
      <c r="BH1357">
        <v>12</v>
      </c>
      <c r="BI1357">
        <v>0</v>
      </c>
      <c r="BJ1357">
        <v>0</v>
      </c>
      <c r="BK1357">
        <v>0</v>
      </c>
      <c r="BL1357">
        <v>1</v>
      </c>
      <c r="BM1357">
        <v>1</v>
      </c>
      <c r="BN1357">
        <v>0</v>
      </c>
      <c r="BO1357">
        <v>0</v>
      </c>
      <c r="BP1357">
        <v>1</v>
      </c>
      <c r="BQ1357">
        <v>3</v>
      </c>
      <c r="BR1357">
        <v>9</v>
      </c>
      <c r="BS1357">
        <v>0</v>
      </c>
      <c r="BT1357">
        <v>0</v>
      </c>
      <c r="BU1357">
        <v>0</v>
      </c>
      <c r="BV1357">
        <v>3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1</v>
      </c>
      <c r="CD1357">
        <v>1</v>
      </c>
      <c r="CE1357">
        <v>0</v>
      </c>
      <c r="CF1357">
        <v>20</v>
      </c>
      <c r="CG1357">
        <v>3</v>
      </c>
      <c r="CH1357">
        <v>9</v>
      </c>
      <c r="CI1357">
        <v>2</v>
      </c>
      <c r="CJ1357">
        <v>2</v>
      </c>
      <c r="CK1357">
        <v>2</v>
      </c>
      <c r="CL1357">
        <v>2</v>
      </c>
      <c r="CM1357">
        <v>2</v>
      </c>
      <c r="CN1357">
        <v>2</v>
      </c>
      <c r="CO1357">
        <v>0</v>
      </c>
      <c r="CP1357">
        <v>12</v>
      </c>
      <c r="CQ1357">
        <v>12</v>
      </c>
      <c r="CR1357">
        <v>12</v>
      </c>
      <c r="CS1357">
        <v>1</v>
      </c>
    </row>
    <row r="1358" spans="1:97" x14ac:dyDescent="0.25">
      <c r="A1358" t="s">
        <v>5940</v>
      </c>
      <c r="B1358">
        <v>2</v>
      </c>
      <c r="C1358" t="s">
        <v>5881</v>
      </c>
      <c r="D1358">
        <v>37</v>
      </c>
      <c r="E1358" t="s">
        <v>216</v>
      </c>
      <c r="F1358">
        <v>1</v>
      </c>
      <c r="G1358" t="s">
        <v>380</v>
      </c>
      <c r="H1358" t="s">
        <v>5941</v>
      </c>
      <c r="I1358">
        <v>0</v>
      </c>
      <c r="J1358" t="s">
        <v>217</v>
      </c>
      <c r="K1358" t="s">
        <v>189</v>
      </c>
      <c r="L1358" t="s">
        <v>31</v>
      </c>
      <c r="M1358" t="s">
        <v>37</v>
      </c>
      <c r="N1358" t="s">
        <v>35</v>
      </c>
      <c r="O1358" t="s">
        <v>29</v>
      </c>
      <c r="P1358" t="s">
        <v>5782</v>
      </c>
      <c r="Q1358" t="s">
        <v>4033</v>
      </c>
      <c r="R1358" t="s">
        <v>218</v>
      </c>
      <c r="S1358">
        <v>0</v>
      </c>
      <c r="T1358">
        <v>259</v>
      </c>
      <c r="U1358">
        <v>228</v>
      </c>
      <c r="V1358">
        <v>487</v>
      </c>
      <c r="W1358">
        <v>44</v>
      </c>
      <c r="X1358">
        <v>44</v>
      </c>
      <c r="Y1358">
        <v>88</v>
      </c>
      <c r="Z1358">
        <v>259</v>
      </c>
      <c r="AA1358">
        <v>228</v>
      </c>
      <c r="AB1358">
        <v>487</v>
      </c>
      <c r="AC1358">
        <v>39</v>
      </c>
      <c r="AD1358">
        <v>29</v>
      </c>
      <c r="AE1358">
        <v>68</v>
      </c>
      <c r="AF1358">
        <v>41</v>
      </c>
      <c r="AG1358">
        <v>30</v>
      </c>
      <c r="AH1358">
        <v>71</v>
      </c>
      <c r="AI1358">
        <v>49</v>
      </c>
      <c r="AJ1358">
        <v>40</v>
      </c>
      <c r="AK1358">
        <v>89</v>
      </c>
      <c r="AL1358">
        <v>41</v>
      </c>
      <c r="AM1358">
        <v>51</v>
      </c>
      <c r="AN1358">
        <v>92</v>
      </c>
      <c r="AO1358">
        <v>36</v>
      </c>
      <c r="AP1358">
        <v>34</v>
      </c>
      <c r="AQ1358">
        <v>70</v>
      </c>
      <c r="AR1358">
        <v>51</v>
      </c>
      <c r="AS1358">
        <v>33</v>
      </c>
      <c r="AT1358">
        <v>84</v>
      </c>
      <c r="AU1358">
        <v>50</v>
      </c>
      <c r="AV1358">
        <v>36</v>
      </c>
      <c r="AW1358">
        <v>86</v>
      </c>
      <c r="AX1358">
        <v>268</v>
      </c>
      <c r="AY1358">
        <v>224</v>
      </c>
      <c r="AZ1358">
        <v>492</v>
      </c>
      <c r="BA1358">
        <v>3</v>
      </c>
      <c r="BB1358">
        <v>3</v>
      </c>
      <c r="BC1358">
        <v>3</v>
      </c>
      <c r="BD1358">
        <v>3</v>
      </c>
      <c r="BE1358">
        <v>3</v>
      </c>
      <c r="BF1358">
        <v>3</v>
      </c>
      <c r="BG1358">
        <v>0</v>
      </c>
      <c r="BH1358">
        <v>18</v>
      </c>
      <c r="BI1358">
        <v>0</v>
      </c>
      <c r="BJ1358">
        <v>0</v>
      </c>
      <c r="BK1358">
        <v>0</v>
      </c>
      <c r="BL1358">
        <v>1</v>
      </c>
      <c r="BM1358">
        <v>0</v>
      </c>
      <c r="BN1358">
        <v>1</v>
      </c>
      <c r="BO1358">
        <v>0</v>
      </c>
      <c r="BP1358">
        <v>0</v>
      </c>
      <c r="BQ1358">
        <v>5</v>
      </c>
      <c r="BR1358">
        <v>13</v>
      </c>
      <c r="BS1358">
        <v>0</v>
      </c>
      <c r="BT1358">
        <v>0</v>
      </c>
      <c r="BU1358">
        <v>4</v>
      </c>
      <c r="BV1358">
        <v>1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1</v>
      </c>
      <c r="CE1358">
        <v>0</v>
      </c>
      <c r="CF1358">
        <v>26</v>
      </c>
      <c r="CG1358">
        <v>5</v>
      </c>
      <c r="CH1358">
        <v>13</v>
      </c>
      <c r="CI1358">
        <v>3</v>
      </c>
      <c r="CJ1358">
        <v>3</v>
      </c>
      <c r="CK1358">
        <v>3</v>
      </c>
      <c r="CL1358">
        <v>3</v>
      </c>
      <c r="CM1358">
        <v>3</v>
      </c>
      <c r="CN1358">
        <v>3</v>
      </c>
      <c r="CO1358">
        <v>0</v>
      </c>
      <c r="CP1358">
        <v>18</v>
      </c>
      <c r="CQ1358">
        <v>18</v>
      </c>
      <c r="CR1358">
        <v>18</v>
      </c>
      <c r="CS1358">
        <v>1</v>
      </c>
    </row>
    <row r="1359" spans="1:97" x14ac:dyDescent="0.25">
      <c r="A1359" t="s">
        <v>5942</v>
      </c>
      <c r="B1359">
        <v>1</v>
      </c>
      <c r="C1359" t="s">
        <v>1471</v>
      </c>
      <c r="D1359">
        <v>37</v>
      </c>
      <c r="E1359" t="s">
        <v>216</v>
      </c>
      <c r="F1359">
        <v>1</v>
      </c>
      <c r="G1359" t="s">
        <v>380</v>
      </c>
      <c r="H1359" t="s">
        <v>4039</v>
      </c>
      <c r="I1359">
        <v>0</v>
      </c>
      <c r="J1359" t="s">
        <v>217</v>
      </c>
      <c r="K1359" t="s">
        <v>189</v>
      </c>
      <c r="L1359" t="s">
        <v>31</v>
      </c>
      <c r="M1359" t="s">
        <v>37</v>
      </c>
      <c r="N1359" t="s">
        <v>35</v>
      </c>
      <c r="O1359" t="s">
        <v>29</v>
      </c>
      <c r="P1359" t="s">
        <v>4036</v>
      </c>
      <c r="Q1359" t="s">
        <v>4033</v>
      </c>
      <c r="R1359" t="s">
        <v>218</v>
      </c>
      <c r="S1359">
        <v>0</v>
      </c>
      <c r="T1359">
        <v>201</v>
      </c>
      <c r="U1359">
        <v>211</v>
      </c>
      <c r="V1359">
        <v>412</v>
      </c>
      <c r="W1359">
        <v>33</v>
      </c>
      <c r="X1359">
        <v>35</v>
      </c>
      <c r="Y1359">
        <v>68</v>
      </c>
      <c r="Z1359">
        <v>201</v>
      </c>
      <c r="AA1359">
        <v>211</v>
      </c>
      <c r="AB1359">
        <v>412</v>
      </c>
      <c r="AC1359">
        <v>37</v>
      </c>
      <c r="AD1359">
        <v>33</v>
      </c>
      <c r="AE1359">
        <v>70</v>
      </c>
      <c r="AF1359">
        <v>37</v>
      </c>
      <c r="AG1359">
        <v>33</v>
      </c>
      <c r="AH1359">
        <v>70</v>
      </c>
      <c r="AI1359">
        <v>30</v>
      </c>
      <c r="AJ1359">
        <v>38</v>
      </c>
      <c r="AK1359">
        <v>68</v>
      </c>
      <c r="AL1359">
        <v>39</v>
      </c>
      <c r="AM1359">
        <v>30</v>
      </c>
      <c r="AN1359">
        <v>69</v>
      </c>
      <c r="AO1359">
        <v>33</v>
      </c>
      <c r="AP1359">
        <v>34</v>
      </c>
      <c r="AQ1359">
        <v>67</v>
      </c>
      <c r="AR1359">
        <v>33</v>
      </c>
      <c r="AS1359">
        <v>37</v>
      </c>
      <c r="AT1359">
        <v>70</v>
      </c>
      <c r="AU1359">
        <v>33</v>
      </c>
      <c r="AV1359">
        <v>37</v>
      </c>
      <c r="AW1359">
        <v>70</v>
      </c>
      <c r="AX1359">
        <v>205</v>
      </c>
      <c r="AY1359">
        <v>209</v>
      </c>
      <c r="AZ1359">
        <v>414</v>
      </c>
      <c r="BA1359">
        <v>2</v>
      </c>
      <c r="BB1359">
        <v>2</v>
      </c>
      <c r="BC1359">
        <v>2</v>
      </c>
      <c r="BD1359">
        <v>2</v>
      </c>
      <c r="BE1359">
        <v>2</v>
      </c>
      <c r="BF1359">
        <v>2</v>
      </c>
      <c r="BG1359">
        <v>0</v>
      </c>
      <c r="BH1359">
        <v>12</v>
      </c>
      <c r="BI1359">
        <v>0</v>
      </c>
      <c r="BJ1359">
        <v>0</v>
      </c>
      <c r="BK1359">
        <v>0</v>
      </c>
      <c r="BL1359">
        <v>1</v>
      </c>
      <c r="BM1359">
        <v>0</v>
      </c>
      <c r="BN1359">
        <v>0</v>
      </c>
      <c r="BO1359">
        <v>0</v>
      </c>
      <c r="BP1359">
        <v>0</v>
      </c>
      <c r="BQ1359">
        <v>3</v>
      </c>
      <c r="BR1359">
        <v>9</v>
      </c>
      <c r="BS1359">
        <v>0</v>
      </c>
      <c r="BT1359">
        <v>0</v>
      </c>
      <c r="BU1359">
        <v>0</v>
      </c>
      <c r="BV1359">
        <v>1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1</v>
      </c>
      <c r="CD1359">
        <v>0</v>
      </c>
      <c r="CE1359">
        <v>0</v>
      </c>
      <c r="CF1359">
        <v>15</v>
      </c>
      <c r="CG1359">
        <v>3</v>
      </c>
      <c r="CH1359">
        <v>9</v>
      </c>
      <c r="CI1359">
        <v>2</v>
      </c>
      <c r="CJ1359">
        <v>2</v>
      </c>
      <c r="CK1359">
        <v>2</v>
      </c>
      <c r="CL1359">
        <v>2</v>
      </c>
      <c r="CM1359">
        <v>2</v>
      </c>
      <c r="CN1359">
        <v>2</v>
      </c>
      <c r="CO1359">
        <v>0</v>
      </c>
      <c r="CP1359">
        <v>12</v>
      </c>
      <c r="CQ1359">
        <v>12</v>
      </c>
      <c r="CR1359">
        <v>12</v>
      </c>
      <c r="CS1359">
        <v>1</v>
      </c>
    </row>
    <row r="1360" spans="1:97" x14ac:dyDescent="0.25">
      <c r="A1360" t="s">
        <v>5943</v>
      </c>
      <c r="B1360">
        <v>1</v>
      </c>
      <c r="C1360" t="s">
        <v>5944</v>
      </c>
      <c r="D1360">
        <v>19</v>
      </c>
      <c r="E1360" t="s">
        <v>188</v>
      </c>
      <c r="F1360">
        <v>1</v>
      </c>
      <c r="G1360" t="s">
        <v>188</v>
      </c>
      <c r="H1360" t="s">
        <v>5945</v>
      </c>
      <c r="I1360">
        <v>0</v>
      </c>
      <c r="J1360" t="s">
        <v>188</v>
      </c>
      <c r="K1360" t="s">
        <v>189</v>
      </c>
      <c r="L1360" t="s">
        <v>31</v>
      </c>
      <c r="M1360" t="s">
        <v>37</v>
      </c>
      <c r="N1360" t="s">
        <v>35</v>
      </c>
      <c r="O1360" t="s">
        <v>29</v>
      </c>
      <c r="P1360" t="s">
        <v>3163</v>
      </c>
      <c r="Q1360" t="s">
        <v>3164</v>
      </c>
      <c r="R1360" t="s">
        <v>482</v>
      </c>
      <c r="S1360">
        <v>0</v>
      </c>
      <c r="T1360">
        <v>224</v>
      </c>
      <c r="U1360">
        <v>203</v>
      </c>
      <c r="V1360">
        <v>427</v>
      </c>
      <c r="W1360">
        <v>43</v>
      </c>
      <c r="X1360">
        <v>33</v>
      </c>
      <c r="Y1360">
        <v>76</v>
      </c>
      <c r="Z1360">
        <v>219</v>
      </c>
      <c r="AA1360">
        <v>201</v>
      </c>
      <c r="AB1360">
        <v>420</v>
      </c>
      <c r="AC1360">
        <v>38</v>
      </c>
      <c r="AD1360">
        <v>34</v>
      </c>
      <c r="AE1360">
        <v>72</v>
      </c>
      <c r="AF1360">
        <v>41</v>
      </c>
      <c r="AG1360">
        <v>35</v>
      </c>
      <c r="AH1360">
        <v>76</v>
      </c>
      <c r="AI1360">
        <v>43</v>
      </c>
      <c r="AJ1360">
        <v>34</v>
      </c>
      <c r="AK1360">
        <v>77</v>
      </c>
      <c r="AL1360">
        <v>32</v>
      </c>
      <c r="AM1360">
        <v>35</v>
      </c>
      <c r="AN1360">
        <v>67</v>
      </c>
      <c r="AO1360">
        <v>43</v>
      </c>
      <c r="AP1360">
        <v>46</v>
      </c>
      <c r="AQ1360">
        <v>89</v>
      </c>
      <c r="AR1360">
        <v>35</v>
      </c>
      <c r="AS1360">
        <v>35</v>
      </c>
      <c r="AT1360">
        <v>70</v>
      </c>
      <c r="AU1360">
        <v>32</v>
      </c>
      <c r="AV1360">
        <v>31</v>
      </c>
      <c r="AW1360">
        <v>63</v>
      </c>
      <c r="AX1360">
        <v>226</v>
      </c>
      <c r="AY1360">
        <v>216</v>
      </c>
      <c r="AZ1360">
        <v>442</v>
      </c>
      <c r="BA1360">
        <v>3</v>
      </c>
      <c r="BB1360">
        <v>3</v>
      </c>
      <c r="BC1360">
        <v>2</v>
      </c>
      <c r="BD1360">
        <v>3</v>
      </c>
      <c r="BE1360">
        <v>3</v>
      </c>
      <c r="BF1360">
        <v>2</v>
      </c>
      <c r="BG1360">
        <v>0</v>
      </c>
      <c r="BH1360">
        <v>16</v>
      </c>
      <c r="BI1360">
        <v>0</v>
      </c>
      <c r="BJ1360">
        <v>0</v>
      </c>
      <c r="BK1360">
        <v>0</v>
      </c>
      <c r="BL1360">
        <v>1</v>
      </c>
      <c r="BM1360">
        <v>1</v>
      </c>
      <c r="BN1360">
        <v>0</v>
      </c>
      <c r="BO1360">
        <v>0</v>
      </c>
      <c r="BP1360">
        <v>0</v>
      </c>
      <c r="BQ1360">
        <v>1</v>
      </c>
      <c r="BR1360">
        <v>15</v>
      </c>
      <c r="BS1360">
        <v>0</v>
      </c>
      <c r="BT1360">
        <v>0</v>
      </c>
      <c r="BU1360">
        <v>1</v>
      </c>
      <c r="BV1360">
        <v>1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2</v>
      </c>
      <c r="CE1360">
        <v>0</v>
      </c>
      <c r="CF1360">
        <v>22</v>
      </c>
      <c r="CG1360">
        <v>1</v>
      </c>
      <c r="CH1360">
        <v>15</v>
      </c>
      <c r="CI1360">
        <v>3</v>
      </c>
      <c r="CJ1360">
        <v>3</v>
      </c>
      <c r="CK1360">
        <v>2</v>
      </c>
      <c r="CL1360">
        <v>3</v>
      </c>
      <c r="CM1360">
        <v>3</v>
      </c>
      <c r="CN1360">
        <v>2</v>
      </c>
      <c r="CO1360">
        <v>0</v>
      </c>
      <c r="CP1360">
        <v>16</v>
      </c>
      <c r="CQ1360">
        <v>16</v>
      </c>
      <c r="CR1360">
        <v>16</v>
      </c>
      <c r="CS1360">
        <v>1</v>
      </c>
    </row>
    <row r="1361" spans="1:97" x14ac:dyDescent="0.25">
      <c r="A1361" t="s">
        <v>5946</v>
      </c>
      <c r="B1361">
        <v>1</v>
      </c>
      <c r="C1361" t="s">
        <v>5947</v>
      </c>
      <c r="D1361">
        <v>37</v>
      </c>
      <c r="E1361" t="s">
        <v>216</v>
      </c>
      <c r="F1361">
        <v>1</v>
      </c>
      <c r="G1361" t="s">
        <v>380</v>
      </c>
      <c r="H1361" t="s">
        <v>5776</v>
      </c>
      <c r="I1361">
        <v>0</v>
      </c>
      <c r="J1361" t="s">
        <v>217</v>
      </c>
      <c r="K1361" t="s">
        <v>189</v>
      </c>
      <c r="L1361" t="s">
        <v>31</v>
      </c>
      <c r="M1361" t="s">
        <v>37</v>
      </c>
      <c r="N1361" t="s">
        <v>35</v>
      </c>
      <c r="O1361" t="s">
        <v>29</v>
      </c>
      <c r="P1361" t="s">
        <v>5579</v>
      </c>
      <c r="Q1361" t="s">
        <v>2939</v>
      </c>
      <c r="R1361" t="s">
        <v>218</v>
      </c>
      <c r="S1361">
        <v>0</v>
      </c>
      <c r="T1361">
        <v>112</v>
      </c>
      <c r="U1361">
        <v>96</v>
      </c>
      <c r="V1361">
        <v>208</v>
      </c>
      <c r="W1361">
        <v>15</v>
      </c>
      <c r="X1361">
        <v>20</v>
      </c>
      <c r="Y1361">
        <v>35</v>
      </c>
      <c r="Z1361">
        <v>112</v>
      </c>
      <c r="AA1361">
        <v>96</v>
      </c>
      <c r="AB1361">
        <v>208</v>
      </c>
      <c r="AC1361">
        <v>18</v>
      </c>
      <c r="AD1361">
        <v>14</v>
      </c>
      <c r="AE1361">
        <v>32</v>
      </c>
      <c r="AF1361">
        <v>18</v>
      </c>
      <c r="AG1361">
        <v>14</v>
      </c>
      <c r="AH1361">
        <v>32</v>
      </c>
      <c r="AI1361">
        <v>16</v>
      </c>
      <c r="AJ1361">
        <v>19</v>
      </c>
      <c r="AK1361">
        <v>35</v>
      </c>
      <c r="AL1361">
        <v>21</v>
      </c>
      <c r="AM1361">
        <v>14</v>
      </c>
      <c r="AN1361">
        <v>35</v>
      </c>
      <c r="AO1361">
        <v>22</v>
      </c>
      <c r="AP1361">
        <v>13</v>
      </c>
      <c r="AQ1361">
        <v>35</v>
      </c>
      <c r="AR1361">
        <v>17</v>
      </c>
      <c r="AS1361">
        <v>18</v>
      </c>
      <c r="AT1361">
        <v>35</v>
      </c>
      <c r="AU1361">
        <v>22</v>
      </c>
      <c r="AV1361">
        <v>13</v>
      </c>
      <c r="AW1361">
        <v>35</v>
      </c>
      <c r="AX1361">
        <v>116</v>
      </c>
      <c r="AY1361">
        <v>91</v>
      </c>
      <c r="AZ1361">
        <v>207</v>
      </c>
      <c r="BA1361">
        <v>1</v>
      </c>
      <c r="BB1361">
        <v>1</v>
      </c>
      <c r="BC1361">
        <v>1</v>
      </c>
      <c r="BD1361">
        <v>1</v>
      </c>
      <c r="BE1361">
        <v>1</v>
      </c>
      <c r="BF1361">
        <v>1</v>
      </c>
      <c r="BG1361">
        <v>0</v>
      </c>
      <c r="BH1361">
        <v>6</v>
      </c>
      <c r="BI1361">
        <v>0</v>
      </c>
      <c r="BJ1361">
        <v>0</v>
      </c>
      <c r="BK1361">
        <v>0</v>
      </c>
      <c r="BL1361">
        <v>1</v>
      </c>
      <c r="BM1361">
        <v>0</v>
      </c>
      <c r="BN1361">
        <v>0</v>
      </c>
      <c r="BO1361">
        <v>0</v>
      </c>
      <c r="BP1361">
        <v>0</v>
      </c>
      <c r="BQ1361">
        <v>2</v>
      </c>
      <c r="BR1361">
        <v>4</v>
      </c>
      <c r="BS1361">
        <v>0</v>
      </c>
      <c r="BT1361">
        <v>0</v>
      </c>
      <c r="BU1361">
        <v>1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1</v>
      </c>
      <c r="CE1361">
        <v>0</v>
      </c>
      <c r="CF1361">
        <v>9</v>
      </c>
      <c r="CG1361">
        <v>2</v>
      </c>
      <c r="CH1361">
        <v>4</v>
      </c>
      <c r="CI1361">
        <v>1</v>
      </c>
      <c r="CJ1361">
        <v>1</v>
      </c>
      <c r="CK1361">
        <v>1</v>
      </c>
      <c r="CL1361">
        <v>1</v>
      </c>
      <c r="CM1361">
        <v>1</v>
      </c>
      <c r="CN1361">
        <v>1</v>
      </c>
      <c r="CO1361">
        <v>0</v>
      </c>
      <c r="CP1361">
        <v>6</v>
      </c>
      <c r="CQ1361">
        <v>6</v>
      </c>
      <c r="CR1361">
        <v>6</v>
      </c>
      <c r="CS1361">
        <v>1</v>
      </c>
    </row>
    <row r="1362" spans="1:97" x14ac:dyDescent="0.25">
      <c r="A1362" t="s">
        <v>5948</v>
      </c>
      <c r="B1362">
        <v>1</v>
      </c>
      <c r="C1362" t="s">
        <v>5949</v>
      </c>
      <c r="D1362">
        <v>32</v>
      </c>
      <c r="E1362" t="s">
        <v>221</v>
      </c>
      <c r="F1362">
        <v>1</v>
      </c>
      <c r="G1362" t="s">
        <v>221</v>
      </c>
      <c r="H1362" t="s">
        <v>649</v>
      </c>
      <c r="I1362">
        <v>0</v>
      </c>
      <c r="J1362" t="s">
        <v>221</v>
      </c>
      <c r="K1362" t="s">
        <v>189</v>
      </c>
      <c r="L1362" t="s">
        <v>31</v>
      </c>
      <c r="M1362" t="s">
        <v>37</v>
      </c>
      <c r="N1362" t="s">
        <v>35</v>
      </c>
      <c r="O1362" t="s">
        <v>29</v>
      </c>
      <c r="P1362" t="s">
        <v>3738</v>
      </c>
      <c r="Q1362" t="s">
        <v>3041</v>
      </c>
      <c r="R1362" t="s">
        <v>222</v>
      </c>
      <c r="S1362">
        <v>0</v>
      </c>
      <c r="T1362">
        <v>164</v>
      </c>
      <c r="U1362">
        <v>151</v>
      </c>
      <c r="V1362">
        <v>315</v>
      </c>
      <c r="W1362">
        <v>25</v>
      </c>
      <c r="X1362">
        <v>24</v>
      </c>
      <c r="Y1362">
        <v>49</v>
      </c>
      <c r="Z1362">
        <v>160</v>
      </c>
      <c r="AA1362">
        <v>147</v>
      </c>
      <c r="AB1362">
        <v>307</v>
      </c>
      <c r="AC1362">
        <v>27</v>
      </c>
      <c r="AD1362">
        <v>31</v>
      </c>
      <c r="AE1362">
        <v>58</v>
      </c>
      <c r="AF1362">
        <v>27</v>
      </c>
      <c r="AG1362">
        <v>31</v>
      </c>
      <c r="AH1362">
        <v>58</v>
      </c>
      <c r="AI1362">
        <v>31</v>
      </c>
      <c r="AJ1362">
        <v>27</v>
      </c>
      <c r="AK1362">
        <v>58</v>
      </c>
      <c r="AL1362">
        <v>27</v>
      </c>
      <c r="AM1362">
        <v>21</v>
      </c>
      <c r="AN1362">
        <v>48</v>
      </c>
      <c r="AO1362">
        <v>25</v>
      </c>
      <c r="AP1362">
        <v>27</v>
      </c>
      <c r="AQ1362">
        <v>52</v>
      </c>
      <c r="AR1362">
        <v>29</v>
      </c>
      <c r="AS1362">
        <v>25</v>
      </c>
      <c r="AT1362">
        <v>54</v>
      </c>
      <c r="AU1362">
        <v>31</v>
      </c>
      <c r="AV1362">
        <v>25</v>
      </c>
      <c r="AW1362">
        <v>56</v>
      </c>
      <c r="AX1362">
        <v>170</v>
      </c>
      <c r="AY1362">
        <v>156</v>
      </c>
      <c r="AZ1362">
        <v>326</v>
      </c>
      <c r="BA1362">
        <v>2</v>
      </c>
      <c r="BB1362">
        <v>2</v>
      </c>
      <c r="BC1362">
        <v>2</v>
      </c>
      <c r="BD1362">
        <v>2</v>
      </c>
      <c r="BE1362">
        <v>2</v>
      </c>
      <c r="BF1362">
        <v>2</v>
      </c>
      <c r="BG1362">
        <v>0</v>
      </c>
      <c r="BH1362">
        <v>12</v>
      </c>
      <c r="BI1362">
        <v>0</v>
      </c>
      <c r="BJ1362">
        <v>0</v>
      </c>
      <c r="BK1362">
        <v>0</v>
      </c>
      <c r="BL1362">
        <v>1</v>
      </c>
      <c r="BM1362">
        <v>0</v>
      </c>
      <c r="BN1362">
        <v>1</v>
      </c>
      <c r="BO1362">
        <v>0</v>
      </c>
      <c r="BP1362">
        <v>0</v>
      </c>
      <c r="BQ1362">
        <v>5</v>
      </c>
      <c r="BR1362">
        <v>7</v>
      </c>
      <c r="BS1362">
        <v>0</v>
      </c>
      <c r="BT1362">
        <v>0</v>
      </c>
      <c r="BU1362">
        <v>3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1</v>
      </c>
      <c r="CD1362">
        <v>0</v>
      </c>
      <c r="CE1362">
        <v>0</v>
      </c>
      <c r="CF1362">
        <v>18</v>
      </c>
      <c r="CG1362">
        <v>5</v>
      </c>
      <c r="CH1362">
        <v>7</v>
      </c>
      <c r="CI1362">
        <v>2</v>
      </c>
      <c r="CJ1362">
        <v>2</v>
      </c>
      <c r="CK1362">
        <v>2</v>
      </c>
      <c r="CL1362">
        <v>2</v>
      </c>
      <c r="CM1362">
        <v>2</v>
      </c>
      <c r="CN1362">
        <v>2</v>
      </c>
      <c r="CO1362">
        <v>0</v>
      </c>
      <c r="CP1362">
        <v>12</v>
      </c>
      <c r="CQ1362">
        <v>12</v>
      </c>
      <c r="CR1362">
        <v>12</v>
      </c>
      <c r="CS1362">
        <v>1</v>
      </c>
    </row>
    <row r="1363" spans="1:97" x14ac:dyDescent="0.25">
      <c r="A1363" t="s">
        <v>5950</v>
      </c>
      <c r="B1363">
        <v>1</v>
      </c>
      <c r="C1363" t="s">
        <v>5951</v>
      </c>
      <c r="D1363">
        <v>19</v>
      </c>
      <c r="E1363" t="s">
        <v>188</v>
      </c>
      <c r="F1363">
        <v>1</v>
      </c>
      <c r="G1363" t="s">
        <v>188</v>
      </c>
      <c r="H1363" t="s">
        <v>5952</v>
      </c>
      <c r="I1363">
        <v>0</v>
      </c>
      <c r="J1363" t="s">
        <v>188</v>
      </c>
      <c r="K1363" t="s">
        <v>189</v>
      </c>
      <c r="L1363" t="s">
        <v>31</v>
      </c>
      <c r="M1363" t="s">
        <v>37</v>
      </c>
      <c r="N1363" t="s">
        <v>35</v>
      </c>
      <c r="O1363" t="s">
        <v>29</v>
      </c>
      <c r="P1363" t="s">
        <v>5670</v>
      </c>
      <c r="Q1363" t="s">
        <v>5168</v>
      </c>
      <c r="R1363" t="s">
        <v>190</v>
      </c>
      <c r="S1363">
        <v>0</v>
      </c>
      <c r="T1363">
        <v>199</v>
      </c>
      <c r="U1363">
        <v>162</v>
      </c>
      <c r="V1363">
        <v>361</v>
      </c>
      <c r="W1363">
        <v>34</v>
      </c>
      <c r="X1363">
        <v>27</v>
      </c>
      <c r="Y1363">
        <v>61</v>
      </c>
      <c r="Z1363">
        <v>199</v>
      </c>
      <c r="AA1363">
        <v>162</v>
      </c>
      <c r="AB1363">
        <v>361</v>
      </c>
      <c r="AC1363">
        <v>28</v>
      </c>
      <c r="AD1363">
        <v>32</v>
      </c>
      <c r="AE1363">
        <v>60</v>
      </c>
      <c r="AF1363">
        <v>28</v>
      </c>
      <c r="AG1363">
        <v>32</v>
      </c>
      <c r="AH1363">
        <v>60</v>
      </c>
      <c r="AI1363">
        <v>30</v>
      </c>
      <c r="AJ1363">
        <v>27</v>
      </c>
      <c r="AK1363">
        <v>57</v>
      </c>
      <c r="AL1363">
        <v>33</v>
      </c>
      <c r="AM1363">
        <v>31</v>
      </c>
      <c r="AN1363">
        <v>64</v>
      </c>
      <c r="AO1363">
        <v>37</v>
      </c>
      <c r="AP1363">
        <v>23</v>
      </c>
      <c r="AQ1363">
        <v>60</v>
      </c>
      <c r="AR1363">
        <v>32</v>
      </c>
      <c r="AS1363">
        <v>29</v>
      </c>
      <c r="AT1363">
        <v>61</v>
      </c>
      <c r="AU1363">
        <v>32</v>
      </c>
      <c r="AV1363">
        <v>28</v>
      </c>
      <c r="AW1363">
        <v>60</v>
      </c>
      <c r="AX1363">
        <v>192</v>
      </c>
      <c r="AY1363">
        <v>170</v>
      </c>
      <c r="AZ1363">
        <v>362</v>
      </c>
      <c r="BA1363">
        <v>2</v>
      </c>
      <c r="BB1363">
        <v>2</v>
      </c>
      <c r="BC1363">
        <v>2</v>
      </c>
      <c r="BD1363">
        <v>2</v>
      </c>
      <c r="BE1363">
        <v>2</v>
      </c>
      <c r="BF1363">
        <v>2</v>
      </c>
      <c r="BG1363">
        <v>0</v>
      </c>
      <c r="BH1363">
        <v>12</v>
      </c>
      <c r="BI1363">
        <v>0</v>
      </c>
      <c r="BJ1363">
        <v>0</v>
      </c>
      <c r="BK1363">
        <v>1</v>
      </c>
      <c r="BL1363">
        <v>0</v>
      </c>
      <c r="BM1363">
        <v>1</v>
      </c>
      <c r="BN1363">
        <v>0</v>
      </c>
      <c r="BO1363">
        <v>0</v>
      </c>
      <c r="BP1363">
        <v>1</v>
      </c>
      <c r="BQ1363">
        <v>4</v>
      </c>
      <c r="BR1363">
        <v>8</v>
      </c>
      <c r="BS1363">
        <v>0</v>
      </c>
      <c r="BT1363">
        <v>0</v>
      </c>
      <c r="BU1363">
        <v>1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1</v>
      </c>
      <c r="CD1363">
        <v>1</v>
      </c>
      <c r="CE1363">
        <v>0</v>
      </c>
      <c r="CF1363">
        <v>18</v>
      </c>
      <c r="CG1363">
        <v>4</v>
      </c>
      <c r="CH1363">
        <v>8</v>
      </c>
      <c r="CI1363">
        <v>2</v>
      </c>
      <c r="CJ1363">
        <v>2</v>
      </c>
      <c r="CK1363">
        <v>2</v>
      </c>
      <c r="CL1363">
        <v>2</v>
      </c>
      <c r="CM1363">
        <v>2</v>
      </c>
      <c r="CN1363">
        <v>2</v>
      </c>
      <c r="CO1363">
        <v>0</v>
      </c>
      <c r="CP1363">
        <v>12</v>
      </c>
      <c r="CQ1363">
        <v>13</v>
      </c>
      <c r="CR1363">
        <v>12</v>
      </c>
      <c r="CS1363">
        <v>1</v>
      </c>
    </row>
    <row r="1364" spans="1:97" x14ac:dyDescent="0.25">
      <c r="A1364" t="s">
        <v>5953</v>
      </c>
      <c r="B1364">
        <v>1</v>
      </c>
      <c r="C1364" t="s">
        <v>762</v>
      </c>
      <c r="D1364">
        <v>63</v>
      </c>
      <c r="E1364" t="s">
        <v>1430</v>
      </c>
      <c r="F1364">
        <v>4</v>
      </c>
      <c r="G1364" t="s">
        <v>5954</v>
      </c>
      <c r="H1364" t="s">
        <v>5955</v>
      </c>
      <c r="I1364">
        <v>0</v>
      </c>
      <c r="J1364" t="s">
        <v>259</v>
      </c>
      <c r="K1364" t="s">
        <v>189</v>
      </c>
      <c r="L1364" t="s">
        <v>31</v>
      </c>
      <c r="M1364" t="s">
        <v>37</v>
      </c>
      <c r="N1364" t="s">
        <v>35</v>
      </c>
      <c r="O1364" t="s">
        <v>29</v>
      </c>
      <c r="P1364" t="s">
        <v>3733</v>
      </c>
      <c r="Q1364" t="s">
        <v>2867</v>
      </c>
      <c r="R1364" t="s">
        <v>471</v>
      </c>
      <c r="S1364">
        <v>0</v>
      </c>
      <c r="T1364">
        <v>4</v>
      </c>
      <c r="U1364">
        <v>4</v>
      </c>
      <c r="V1364">
        <v>8</v>
      </c>
      <c r="W1364">
        <v>1</v>
      </c>
      <c r="X1364">
        <v>2</v>
      </c>
      <c r="Y1364">
        <v>3</v>
      </c>
      <c r="Z1364">
        <v>4</v>
      </c>
      <c r="AA1364">
        <v>4</v>
      </c>
      <c r="AB1364">
        <v>8</v>
      </c>
      <c r="AC1364">
        <v>0</v>
      </c>
      <c r="AD1364">
        <v>1</v>
      </c>
      <c r="AE1364">
        <v>1</v>
      </c>
      <c r="AF1364">
        <v>0</v>
      </c>
      <c r="AG1364">
        <v>1</v>
      </c>
      <c r="AH1364">
        <v>1</v>
      </c>
      <c r="AI1364">
        <v>0</v>
      </c>
      <c r="AJ1364">
        <v>0</v>
      </c>
      <c r="AK1364">
        <v>0</v>
      </c>
      <c r="AL1364">
        <v>1</v>
      </c>
      <c r="AM1364">
        <v>0</v>
      </c>
      <c r="AN1364">
        <v>1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1</v>
      </c>
      <c r="AV1364">
        <v>1</v>
      </c>
      <c r="AW1364">
        <v>2</v>
      </c>
      <c r="AX1364">
        <v>2</v>
      </c>
      <c r="AY1364">
        <v>2</v>
      </c>
      <c r="AZ1364">
        <v>4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1</v>
      </c>
      <c r="BH1364">
        <v>1</v>
      </c>
      <c r="BI1364">
        <v>0</v>
      </c>
      <c r="BJ1364">
        <v>1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1</v>
      </c>
      <c r="CG1364">
        <v>0</v>
      </c>
      <c r="CH1364">
        <v>1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1</v>
      </c>
      <c r="CP1364">
        <v>1</v>
      </c>
      <c r="CQ1364">
        <v>2</v>
      </c>
      <c r="CR1364">
        <v>2</v>
      </c>
      <c r="CS1364">
        <v>1</v>
      </c>
    </row>
    <row r="1365" spans="1:97" x14ac:dyDescent="0.25">
      <c r="A1365" t="s">
        <v>5956</v>
      </c>
      <c r="B1365">
        <v>2</v>
      </c>
      <c r="C1365" t="s">
        <v>5796</v>
      </c>
      <c r="D1365">
        <v>37</v>
      </c>
      <c r="E1365" t="s">
        <v>216</v>
      </c>
      <c r="F1365">
        <v>1</v>
      </c>
      <c r="G1365" t="s">
        <v>380</v>
      </c>
      <c r="H1365" t="s">
        <v>5797</v>
      </c>
      <c r="I1365">
        <v>0</v>
      </c>
      <c r="J1365" t="s">
        <v>217</v>
      </c>
      <c r="K1365" t="s">
        <v>189</v>
      </c>
      <c r="L1365" t="s">
        <v>31</v>
      </c>
      <c r="M1365" t="s">
        <v>37</v>
      </c>
      <c r="N1365" t="s">
        <v>35</v>
      </c>
      <c r="O1365" t="s">
        <v>29</v>
      </c>
      <c r="P1365" t="s">
        <v>4028</v>
      </c>
      <c r="Q1365" t="s">
        <v>4029</v>
      </c>
      <c r="R1365" t="s">
        <v>218</v>
      </c>
      <c r="S1365">
        <v>0</v>
      </c>
      <c r="T1365">
        <v>161</v>
      </c>
      <c r="U1365">
        <v>145</v>
      </c>
      <c r="V1365">
        <v>306</v>
      </c>
      <c r="W1365">
        <v>31</v>
      </c>
      <c r="X1365">
        <v>25</v>
      </c>
      <c r="Y1365">
        <v>56</v>
      </c>
      <c r="Z1365">
        <v>161</v>
      </c>
      <c r="AA1365">
        <v>145</v>
      </c>
      <c r="AB1365">
        <v>306</v>
      </c>
      <c r="AC1365">
        <v>33</v>
      </c>
      <c r="AD1365">
        <v>34</v>
      </c>
      <c r="AE1365">
        <v>67</v>
      </c>
      <c r="AF1365">
        <v>36</v>
      </c>
      <c r="AG1365">
        <v>34</v>
      </c>
      <c r="AH1365">
        <v>70</v>
      </c>
      <c r="AI1365">
        <v>38</v>
      </c>
      <c r="AJ1365">
        <v>30</v>
      </c>
      <c r="AK1365">
        <v>68</v>
      </c>
      <c r="AL1365">
        <v>18</v>
      </c>
      <c r="AM1365">
        <v>16</v>
      </c>
      <c r="AN1365">
        <v>34</v>
      </c>
      <c r="AO1365">
        <v>33</v>
      </c>
      <c r="AP1365">
        <v>28</v>
      </c>
      <c r="AQ1365">
        <v>61</v>
      </c>
      <c r="AR1365">
        <v>40</v>
      </c>
      <c r="AS1365">
        <v>27</v>
      </c>
      <c r="AT1365">
        <v>67</v>
      </c>
      <c r="AU1365">
        <v>15</v>
      </c>
      <c r="AV1365">
        <v>17</v>
      </c>
      <c r="AW1365">
        <v>32</v>
      </c>
      <c r="AX1365">
        <v>180</v>
      </c>
      <c r="AY1365">
        <v>152</v>
      </c>
      <c r="AZ1365">
        <v>332</v>
      </c>
      <c r="BA1365">
        <v>2</v>
      </c>
      <c r="BB1365">
        <v>2</v>
      </c>
      <c r="BC1365">
        <v>1</v>
      </c>
      <c r="BD1365">
        <v>2</v>
      </c>
      <c r="BE1365">
        <v>2</v>
      </c>
      <c r="BF1365">
        <v>1</v>
      </c>
      <c r="BG1365">
        <v>0</v>
      </c>
      <c r="BH1365">
        <v>10</v>
      </c>
      <c r="BI1365">
        <v>0</v>
      </c>
      <c r="BJ1365">
        <v>0</v>
      </c>
      <c r="BK1365">
        <v>0</v>
      </c>
      <c r="BL1365">
        <v>1</v>
      </c>
      <c r="BM1365">
        <v>0</v>
      </c>
      <c r="BN1365">
        <v>0</v>
      </c>
      <c r="BO1365">
        <v>0</v>
      </c>
      <c r="BP1365">
        <v>0</v>
      </c>
      <c r="BQ1365">
        <v>3</v>
      </c>
      <c r="BR1365">
        <v>7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1</v>
      </c>
      <c r="CE1365">
        <v>0</v>
      </c>
      <c r="CF1365">
        <v>12</v>
      </c>
      <c r="CG1365">
        <v>3</v>
      </c>
      <c r="CH1365">
        <v>7</v>
      </c>
      <c r="CI1365">
        <v>2</v>
      </c>
      <c r="CJ1365">
        <v>2</v>
      </c>
      <c r="CK1365">
        <v>1</v>
      </c>
      <c r="CL1365">
        <v>2</v>
      </c>
      <c r="CM1365">
        <v>2</v>
      </c>
      <c r="CN1365">
        <v>1</v>
      </c>
      <c r="CO1365">
        <v>0</v>
      </c>
      <c r="CP1365">
        <v>10</v>
      </c>
      <c r="CQ1365">
        <v>11</v>
      </c>
      <c r="CR1365">
        <v>10</v>
      </c>
      <c r="CS1365">
        <v>1</v>
      </c>
    </row>
    <row r="1366" spans="1:97" x14ac:dyDescent="0.25">
      <c r="A1366" t="s">
        <v>5957</v>
      </c>
      <c r="B1366">
        <v>1</v>
      </c>
      <c r="C1366" t="s">
        <v>1897</v>
      </c>
      <c r="D1366">
        <v>47</v>
      </c>
      <c r="E1366" t="s">
        <v>999</v>
      </c>
      <c r="F1366">
        <v>117</v>
      </c>
      <c r="G1366" t="s">
        <v>5958</v>
      </c>
      <c r="H1366" t="s">
        <v>5959</v>
      </c>
      <c r="I1366">
        <v>0</v>
      </c>
      <c r="J1366" t="s">
        <v>406</v>
      </c>
      <c r="K1366" t="s">
        <v>189</v>
      </c>
      <c r="L1366" t="s">
        <v>31</v>
      </c>
      <c r="M1366" t="s">
        <v>37</v>
      </c>
      <c r="N1366" t="s">
        <v>35</v>
      </c>
      <c r="O1366" t="s">
        <v>29</v>
      </c>
      <c r="P1366" t="s">
        <v>2861</v>
      </c>
      <c r="Q1366" t="s">
        <v>2862</v>
      </c>
      <c r="R1366" t="s">
        <v>408</v>
      </c>
      <c r="S1366">
        <v>0</v>
      </c>
      <c r="T1366">
        <v>6</v>
      </c>
      <c r="U1366">
        <v>16</v>
      </c>
      <c r="V1366">
        <v>22</v>
      </c>
      <c r="W1366">
        <v>1</v>
      </c>
      <c r="X1366">
        <v>4</v>
      </c>
      <c r="Y1366">
        <v>5</v>
      </c>
      <c r="Z1366">
        <v>6</v>
      </c>
      <c r="AA1366">
        <v>16</v>
      </c>
      <c r="AB1366">
        <v>22</v>
      </c>
      <c r="AC1366">
        <v>5</v>
      </c>
      <c r="AD1366">
        <v>1</v>
      </c>
      <c r="AE1366">
        <v>6</v>
      </c>
      <c r="AF1366">
        <v>5</v>
      </c>
      <c r="AG1366">
        <v>1</v>
      </c>
      <c r="AH1366">
        <v>6</v>
      </c>
      <c r="AI1366">
        <v>1</v>
      </c>
      <c r="AJ1366">
        <v>0</v>
      </c>
      <c r="AK1366">
        <v>1</v>
      </c>
      <c r="AL1366">
        <v>0</v>
      </c>
      <c r="AM1366">
        <v>5</v>
      </c>
      <c r="AN1366">
        <v>5</v>
      </c>
      <c r="AO1366">
        <v>1</v>
      </c>
      <c r="AP1366">
        <v>1</v>
      </c>
      <c r="AQ1366">
        <v>2</v>
      </c>
      <c r="AR1366">
        <v>1</v>
      </c>
      <c r="AS1366">
        <v>2</v>
      </c>
      <c r="AT1366">
        <v>3</v>
      </c>
      <c r="AU1366">
        <v>1</v>
      </c>
      <c r="AV1366">
        <v>6</v>
      </c>
      <c r="AW1366">
        <v>7</v>
      </c>
      <c r="AX1366">
        <v>9</v>
      </c>
      <c r="AY1366">
        <v>15</v>
      </c>
      <c r="AZ1366">
        <v>24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1</v>
      </c>
      <c r="BH1366">
        <v>1</v>
      </c>
      <c r="BI1366">
        <v>0</v>
      </c>
      <c r="BJ1366">
        <v>1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1</v>
      </c>
      <c r="CG1366">
        <v>0</v>
      </c>
      <c r="CH1366">
        <v>1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1</v>
      </c>
      <c r="CP1366">
        <v>1</v>
      </c>
      <c r="CQ1366">
        <v>1</v>
      </c>
      <c r="CR1366">
        <v>1</v>
      </c>
      <c r="CS1366">
        <v>1</v>
      </c>
    </row>
    <row r="1367" spans="1:97" x14ac:dyDescent="0.25">
      <c r="A1367" t="s">
        <v>5960</v>
      </c>
      <c r="B1367">
        <v>2</v>
      </c>
      <c r="C1367" t="s">
        <v>5909</v>
      </c>
      <c r="D1367">
        <v>21</v>
      </c>
      <c r="E1367" t="s">
        <v>197</v>
      </c>
      <c r="F1367">
        <v>1</v>
      </c>
      <c r="G1367" t="s">
        <v>197</v>
      </c>
      <c r="H1367" t="s">
        <v>5910</v>
      </c>
      <c r="I1367">
        <v>0</v>
      </c>
      <c r="J1367" t="s">
        <v>197</v>
      </c>
      <c r="K1367" t="s">
        <v>189</v>
      </c>
      <c r="L1367" t="s">
        <v>31</v>
      </c>
      <c r="M1367" t="s">
        <v>37</v>
      </c>
      <c r="N1367" t="s">
        <v>35</v>
      </c>
      <c r="O1367" t="s">
        <v>29</v>
      </c>
      <c r="P1367" t="s">
        <v>3678</v>
      </c>
      <c r="Q1367" t="s">
        <v>2932</v>
      </c>
      <c r="R1367" t="s">
        <v>199</v>
      </c>
      <c r="S1367">
        <v>0</v>
      </c>
      <c r="T1367">
        <v>131</v>
      </c>
      <c r="U1367">
        <v>145</v>
      </c>
      <c r="V1367">
        <v>276</v>
      </c>
      <c r="W1367">
        <v>24</v>
      </c>
      <c r="X1367">
        <v>29</v>
      </c>
      <c r="Y1367">
        <v>53</v>
      </c>
      <c r="Z1367">
        <v>129</v>
      </c>
      <c r="AA1367">
        <v>145</v>
      </c>
      <c r="AB1367">
        <v>274</v>
      </c>
      <c r="AC1367">
        <v>17</v>
      </c>
      <c r="AD1367">
        <v>19</v>
      </c>
      <c r="AE1367">
        <v>36</v>
      </c>
      <c r="AF1367">
        <v>20</v>
      </c>
      <c r="AG1367">
        <v>22</v>
      </c>
      <c r="AH1367">
        <v>42</v>
      </c>
      <c r="AI1367">
        <v>23</v>
      </c>
      <c r="AJ1367">
        <v>25</v>
      </c>
      <c r="AK1367">
        <v>48</v>
      </c>
      <c r="AL1367">
        <v>21</v>
      </c>
      <c r="AM1367">
        <v>32</v>
      </c>
      <c r="AN1367">
        <v>53</v>
      </c>
      <c r="AO1367">
        <v>27</v>
      </c>
      <c r="AP1367">
        <v>20</v>
      </c>
      <c r="AQ1367">
        <v>47</v>
      </c>
      <c r="AR1367">
        <v>22</v>
      </c>
      <c r="AS1367">
        <v>17</v>
      </c>
      <c r="AT1367">
        <v>39</v>
      </c>
      <c r="AU1367">
        <v>19</v>
      </c>
      <c r="AV1367">
        <v>18</v>
      </c>
      <c r="AW1367">
        <v>37</v>
      </c>
      <c r="AX1367">
        <v>132</v>
      </c>
      <c r="AY1367">
        <v>134</v>
      </c>
      <c r="AZ1367">
        <v>266</v>
      </c>
      <c r="BA1367">
        <v>2</v>
      </c>
      <c r="BB1367">
        <v>2</v>
      </c>
      <c r="BC1367">
        <v>2</v>
      </c>
      <c r="BD1367">
        <v>2</v>
      </c>
      <c r="BE1367">
        <v>2</v>
      </c>
      <c r="BF1367">
        <v>2</v>
      </c>
      <c r="BG1367">
        <v>0</v>
      </c>
      <c r="BH1367">
        <v>12</v>
      </c>
      <c r="BI1367">
        <v>0</v>
      </c>
      <c r="BJ1367">
        <v>0</v>
      </c>
      <c r="BK1367">
        <v>0</v>
      </c>
      <c r="BL1367">
        <v>1</v>
      </c>
      <c r="BM1367">
        <v>0</v>
      </c>
      <c r="BN1367">
        <v>0</v>
      </c>
      <c r="BO1367">
        <v>0</v>
      </c>
      <c r="BP1367">
        <v>0</v>
      </c>
      <c r="BQ1367">
        <v>3</v>
      </c>
      <c r="BR1367">
        <v>9</v>
      </c>
      <c r="BS1367">
        <v>0</v>
      </c>
      <c r="BT1367">
        <v>0</v>
      </c>
      <c r="BU1367">
        <v>3</v>
      </c>
      <c r="BV1367">
        <v>1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1</v>
      </c>
      <c r="CD1367">
        <v>0</v>
      </c>
      <c r="CE1367">
        <v>0</v>
      </c>
      <c r="CF1367">
        <v>18</v>
      </c>
      <c r="CG1367">
        <v>3</v>
      </c>
      <c r="CH1367">
        <v>9</v>
      </c>
      <c r="CI1367">
        <v>2</v>
      </c>
      <c r="CJ1367">
        <v>2</v>
      </c>
      <c r="CK1367">
        <v>2</v>
      </c>
      <c r="CL1367">
        <v>2</v>
      </c>
      <c r="CM1367">
        <v>2</v>
      </c>
      <c r="CN1367">
        <v>2</v>
      </c>
      <c r="CO1367">
        <v>0</v>
      </c>
      <c r="CP1367">
        <v>12</v>
      </c>
      <c r="CQ1367">
        <v>12</v>
      </c>
      <c r="CR1367">
        <v>12</v>
      </c>
      <c r="CS1367">
        <v>1</v>
      </c>
    </row>
    <row r="1368" spans="1:97" x14ac:dyDescent="0.25">
      <c r="A1368" t="s">
        <v>5961</v>
      </c>
      <c r="B1368">
        <v>2</v>
      </c>
      <c r="C1368" t="s">
        <v>5962</v>
      </c>
      <c r="D1368">
        <v>19</v>
      </c>
      <c r="E1368" t="s">
        <v>188</v>
      </c>
      <c r="F1368">
        <v>1</v>
      </c>
      <c r="G1368" t="s">
        <v>188</v>
      </c>
      <c r="H1368" t="s">
        <v>5945</v>
      </c>
      <c r="I1368">
        <v>0</v>
      </c>
      <c r="J1368" t="s">
        <v>188</v>
      </c>
      <c r="K1368" t="s">
        <v>189</v>
      </c>
      <c r="L1368" t="s">
        <v>31</v>
      </c>
      <c r="M1368" t="s">
        <v>37</v>
      </c>
      <c r="N1368" t="s">
        <v>35</v>
      </c>
      <c r="O1368" t="s">
        <v>29</v>
      </c>
      <c r="P1368" t="s">
        <v>3163</v>
      </c>
      <c r="Q1368" t="s">
        <v>3164</v>
      </c>
      <c r="R1368" t="s">
        <v>482</v>
      </c>
      <c r="S1368">
        <v>0</v>
      </c>
      <c r="T1368">
        <v>227</v>
      </c>
      <c r="U1368">
        <v>229</v>
      </c>
      <c r="V1368">
        <v>456</v>
      </c>
      <c r="W1368">
        <v>36</v>
      </c>
      <c r="X1368">
        <v>31</v>
      </c>
      <c r="Y1368">
        <v>67</v>
      </c>
      <c r="Z1368">
        <v>214</v>
      </c>
      <c r="AA1368">
        <v>225</v>
      </c>
      <c r="AB1368">
        <v>439</v>
      </c>
      <c r="AC1368">
        <v>28</v>
      </c>
      <c r="AD1368">
        <v>32</v>
      </c>
      <c r="AE1368">
        <v>60</v>
      </c>
      <c r="AF1368">
        <v>28</v>
      </c>
      <c r="AG1368">
        <v>32</v>
      </c>
      <c r="AH1368">
        <v>60</v>
      </c>
      <c r="AI1368">
        <v>29</v>
      </c>
      <c r="AJ1368">
        <v>34</v>
      </c>
      <c r="AK1368">
        <v>63</v>
      </c>
      <c r="AL1368">
        <v>50</v>
      </c>
      <c r="AM1368">
        <v>54</v>
      </c>
      <c r="AN1368">
        <v>104</v>
      </c>
      <c r="AO1368">
        <v>55</v>
      </c>
      <c r="AP1368">
        <v>46</v>
      </c>
      <c r="AQ1368">
        <v>101</v>
      </c>
      <c r="AR1368">
        <v>22</v>
      </c>
      <c r="AS1368">
        <v>31</v>
      </c>
      <c r="AT1368">
        <v>53</v>
      </c>
      <c r="AU1368">
        <v>33</v>
      </c>
      <c r="AV1368">
        <v>33</v>
      </c>
      <c r="AW1368">
        <v>66</v>
      </c>
      <c r="AX1368">
        <v>217</v>
      </c>
      <c r="AY1368">
        <v>230</v>
      </c>
      <c r="AZ1368">
        <v>447</v>
      </c>
      <c r="BA1368">
        <v>2</v>
      </c>
      <c r="BB1368">
        <v>2</v>
      </c>
      <c r="BC1368">
        <v>3</v>
      </c>
      <c r="BD1368">
        <v>3</v>
      </c>
      <c r="BE1368">
        <v>2</v>
      </c>
      <c r="BF1368">
        <v>2</v>
      </c>
      <c r="BG1368">
        <v>0</v>
      </c>
      <c r="BH1368">
        <v>14</v>
      </c>
      <c r="BI1368">
        <v>0</v>
      </c>
      <c r="BJ1368">
        <v>0</v>
      </c>
      <c r="BK1368">
        <v>1</v>
      </c>
      <c r="BL1368">
        <v>0</v>
      </c>
      <c r="BM1368">
        <v>0</v>
      </c>
      <c r="BN1368">
        <v>0</v>
      </c>
      <c r="BO1368">
        <v>0</v>
      </c>
      <c r="BP1368">
        <v>1</v>
      </c>
      <c r="BQ1368">
        <v>5</v>
      </c>
      <c r="BR1368">
        <v>9</v>
      </c>
      <c r="BS1368">
        <v>0</v>
      </c>
      <c r="BT1368">
        <v>0</v>
      </c>
      <c r="BU1368">
        <v>2</v>
      </c>
      <c r="BV1368">
        <v>1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1</v>
      </c>
      <c r="CD1368">
        <v>1</v>
      </c>
      <c r="CE1368">
        <v>0</v>
      </c>
      <c r="CF1368">
        <v>21</v>
      </c>
      <c r="CG1368">
        <v>5</v>
      </c>
      <c r="CH1368">
        <v>9</v>
      </c>
      <c r="CI1368">
        <v>2</v>
      </c>
      <c r="CJ1368">
        <v>2</v>
      </c>
      <c r="CK1368">
        <v>3</v>
      </c>
      <c r="CL1368">
        <v>3</v>
      </c>
      <c r="CM1368">
        <v>2</v>
      </c>
      <c r="CN1368">
        <v>2</v>
      </c>
      <c r="CO1368">
        <v>0</v>
      </c>
      <c r="CP1368">
        <v>14</v>
      </c>
      <c r="CQ1368">
        <v>16</v>
      </c>
      <c r="CR1368">
        <v>14</v>
      </c>
      <c r="CS1368">
        <v>1</v>
      </c>
    </row>
    <row r="1369" spans="1:97" x14ac:dyDescent="0.25">
      <c r="A1369" t="s">
        <v>5963</v>
      </c>
      <c r="B1369">
        <v>1</v>
      </c>
      <c r="C1369" t="s">
        <v>2360</v>
      </c>
      <c r="D1369">
        <v>30</v>
      </c>
      <c r="E1369" t="s">
        <v>405</v>
      </c>
      <c r="F1369">
        <v>1</v>
      </c>
      <c r="G1369" t="s">
        <v>5599</v>
      </c>
      <c r="H1369" t="s">
        <v>5600</v>
      </c>
      <c r="I1369">
        <v>0</v>
      </c>
      <c r="J1369" t="s">
        <v>406</v>
      </c>
      <c r="K1369" t="s">
        <v>189</v>
      </c>
      <c r="L1369" t="s">
        <v>31</v>
      </c>
      <c r="M1369" t="s">
        <v>37</v>
      </c>
      <c r="N1369" t="s">
        <v>35</v>
      </c>
      <c r="O1369" t="s">
        <v>29</v>
      </c>
      <c r="P1369" t="s">
        <v>3076</v>
      </c>
      <c r="Q1369" t="s">
        <v>2769</v>
      </c>
      <c r="R1369" t="s">
        <v>408</v>
      </c>
      <c r="S1369">
        <v>0</v>
      </c>
      <c r="T1369">
        <v>90</v>
      </c>
      <c r="U1369">
        <v>92</v>
      </c>
      <c r="V1369">
        <v>182</v>
      </c>
      <c r="W1369">
        <v>16</v>
      </c>
      <c r="X1369">
        <v>18</v>
      </c>
      <c r="Y1369">
        <v>34</v>
      </c>
      <c r="Z1369">
        <v>88</v>
      </c>
      <c r="AA1369">
        <v>92</v>
      </c>
      <c r="AB1369">
        <v>180</v>
      </c>
      <c r="AC1369">
        <v>26</v>
      </c>
      <c r="AD1369">
        <v>19</v>
      </c>
      <c r="AE1369">
        <v>45</v>
      </c>
      <c r="AF1369">
        <v>26</v>
      </c>
      <c r="AG1369">
        <v>19</v>
      </c>
      <c r="AH1369">
        <v>45</v>
      </c>
      <c r="AI1369">
        <v>19</v>
      </c>
      <c r="AJ1369">
        <v>20</v>
      </c>
      <c r="AK1369">
        <v>39</v>
      </c>
      <c r="AL1369">
        <v>7</v>
      </c>
      <c r="AM1369">
        <v>12</v>
      </c>
      <c r="AN1369">
        <v>19</v>
      </c>
      <c r="AO1369">
        <v>17</v>
      </c>
      <c r="AP1369">
        <v>9</v>
      </c>
      <c r="AQ1369">
        <v>26</v>
      </c>
      <c r="AR1369">
        <v>11</v>
      </c>
      <c r="AS1369">
        <v>9</v>
      </c>
      <c r="AT1369">
        <v>20</v>
      </c>
      <c r="AU1369">
        <v>20</v>
      </c>
      <c r="AV1369">
        <v>19</v>
      </c>
      <c r="AW1369">
        <v>39</v>
      </c>
      <c r="AX1369">
        <v>100</v>
      </c>
      <c r="AY1369">
        <v>88</v>
      </c>
      <c r="AZ1369">
        <v>188</v>
      </c>
      <c r="BA1369">
        <v>2</v>
      </c>
      <c r="BB1369">
        <v>2</v>
      </c>
      <c r="BC1369">
        <v>1</v>
      </c>
      <c r="BD1369">
        <v>1</v>
      </c>
      <c r="BE1369">
        <v>1</v>
      </c>
      <c r="BF1369">
        <v>2</v>
      </c>
      <c r="BG1369">
        <v>0</v>
      </c>
      <c r="BH1369">
        <v>9</v>
      </c>
      <c r="BI1369">
        <v>0</v>
      </c>
      <c r="BJ1369">
        <v>0</v>
      </c>
      <c r="BK1369">
        <v>1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9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10</v>
      </c>
      <c r="CG1369">
        <v>0</v>
      </c>
      <c r="CH1369">
        <v>9</v>
      </c>
      <c r="CI1369">
        <v>2</v>
      </c>
      <c r="CJ1369">
        <v>2</v>
      </c>
      <c r="CK1369">
        <v>1</v>
      </c>
      <c r="CL1369">
        <v>1</v>
      </c>
      <c r="CM1369">
        <v>1</v>
      </c>
      <c r="CN1369">
        <v>2</v>
      </c>
      <c r="CO1369">
        <v>0</v>
      </c>
      <c r="CP1369">
        <v>9</v>
      </c>
      <c r="CQ1369">
        <v>8</v>
      </c>
      <c r="CR1369">
        <v>8</v>
      </c>
      <c r="CS1369">
        <v>1</v>
      </c>
    </row>
    <row r="1370" spans="1:97" x14ac:dyDescent="0.25">
      <c r="A1370" t="s">
        <v>5964</v>
      </c>
      <c r="B1370">
        <v>1</v>
      </c>
      <c r="C1370" t="s">
        <v>5965</v>
      </c>
      <c r="D1370">
        <v>37</v>
      </c>
      <c r="E1370" t="s">
        <v>216</v>
      </c>
      <c r="F1370">
        <v>1</v>
      </c>
      <c r="G1370" t="s">
        <v>380</v>
      </c>
      <c r="H1370" t="s">
        <v>4031</v>
      </c>
      <c r="I1370">
        <v>0</v>
      </c>
      <c r="J1370" t="s">
        <v>217</v>
      </c>
      <c r="K1370" t="s">
        <v>189</v>
      </c>
      <c r="L1370" t="s">
        <v>31</v>
      </c>
      <c r="M1370" t="s">
        <v>37</v>
      </c>
      <c r="N1370" t="s">
        <v>35</v>
      </c>
      <c r="O1370" t="s">
        <v>29</v>
      </c>
      <c r="P1370" t="s">
        <v>4032</v>
      </c>
      <c r="Q1370" t="s">
        <v>4033</v>
      </c>
      <c r="R1370" t="s">
        <v>218</v>
      </c>
      <c r="S1370">
        <v>0</v>
      </c>
      <c r="T1370">
        <v>307</v>
      </c>
      <c r="U1370">
        <v>302</v>
      </c>
      <c r="V1370">
        <v>609</v>
      </c>
      <c r="W1370">
        <v>43</v>
      </c>
      <c r="X1370">
        <v>53</v>
      </c>
      <c r="Y1370">
        <v>96</v>
      </c>
      <c r="Z1370">
        <v>294</v>
      </c>
      <c r="AA1370">
        <v>291</v>
      </c>
      <c r="AB1370">
        <v>585</v>
      </c>
      <c r="AC1370">
        <v>48</v>
      </c>
      <c r="AD1370">
        <v>51</v>
      </c>
      <c r="AE1370">
        <v>99</v>
      </c>
      <c r="AF1370">
        <v>50</v>
      </c>
      <c r="AG1370">
        <v>51</v>
      </c>
      <c r="AH1370">
        <v>101</v>
      </c>
      <c r="AI1370">
        <v>64</v>
      </c>
      <c r="AJ1370">
        <v>46</v>
      </c>
      <c r="AK1370">
        <v>110</v>
      </c>
      <c r="AL1370">
        <v>45</v>
      </c>
      <c r="AM1370">
        <v>59</v>
      </c>
      <c r="AN1370">
        <v>104</v>
      </c>
      <c r="AO1370">
        <v>44</v>
      </c>
      <c r="AP1370">
        <v>57</v>
      </c>
      <c r="AQ1370">
        <v>101</v>
      </c>
      <c r="AR1370">
        <v>54</v>
      </c>
      <c r="AS1370">
        <v>53</v>
      </c>
      <c r="AT1370">
        <v>107</v>
      </c>
      <c r="AU1370">
        <v>58</v>
      </c>
      <c r="AV1370">
        <v>39</v>
      </c>
      <c r="AW1370">
        <v>97</v>
      </c>
      <c r="AX1370">
        <v>315</v>
      </c>
      <c r="AY1370">
        <v>305</v>
      </c>
      <c r="AZ1370">
        <v>620</v>
      </c>
      <c r="BA1370">
        <v>3</v>
      </c>
      <c r="BB1370">
        <v>3</v>
      </c>
      <c r="BC1370">
        <v>3</v>
      </c>
      <c r="BD1370">
        <v>3</v>
      </c>
      <c r="BE1370">
        <v>3</v>
      </c>
      <c r="BF1370">
        <v>3</v>
      </c>
      <c r="BG1370">
        <v>0</v>
      </c>
      <c r="BH1370">
        <v>18</v>
      </c>
      <c r="BI1370">
        <v>0</v>
      </c>
      <c r="BJ1370">
        <v>0</v>
      </c>
      <c r="BK1370">
        <v>1</v>
      </c>
      <c r="BL1370">
        <v>0</v>
      </c>
      <c r="BM1370">
        <v>0</v>
      </c>
      <c r="BN1370">
        <v>1</v>
      </c>
      <c r="BO1370">
        <v>0</v>
      </c>
      <c r="BP1370">
        <v>0</v>
      </c>
      <c r="BQ1370">
        <v>3</v>
      </c>
      <c r="BR1370">
        <v>15</v>
      </c>
      <c r="BS1370">
        <v>0</v>
      </c>
      <c r="BT1370">
        <v>0</v>
      </c>
      <c r="BU1370">
        <v>0</v>
      </c>
      <c r="BV1370">
        <v>1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1</v>
      </c>
      <c r="CE1370">
        <v>0</v>
      </c>
      <c r="CF1370">
        <v>22</v>
      </c>
      <c r="CG1370">
        <v>3</v>
      </c>
      <c r="CH1370">
        <v>15</v>
      </c>
      <c r="CI1370">
        <v>3</v>
      </c>
      <c r="CJ1370">
        <v>3</v>
      </c>
      <c r="CK1370">
        <v>3</v>
      </c>
      <c r="CL1370">
        <v>3</v>
      </c>
      <c r="CM1370">
        <v>3</v>
      </c>
      <c r="CN1370">
        <v>3</v>
      </c>
      <c r="CO1370">
        <v>0</v>
      </c>
      <c r="CP1370">
        <v>18</v>
      </c>
      <c r="CQ1370">
        <v>18</v>
      </c>
      <c r="CR1370">
        <v>18</v>
      </c>
      <c r="CS1370">
        <v>1</v>
      </c>
    </row>
    <row r="1371" spans="1:97" x14ac:dyDescent="0.25">
      <c r="A1371" t="s">
        <v>5966</v>
      </c>
      <c r="B1371">
        <v>2</v>
      </c>
      <c r="C1371" t="s">
        <v>2601</v>
      </c>
      <c r="D1371">
        <v>37</v>
      </c>
      <c r="E1371" t="s">
        <v>216</v>
      </c>
      <c r="F1371">
        <v>1</v>
      </c>
      <c r="G1371" t="s">
        <v>380</v>
      </c>
      <c r="H1371" t="s">
        <v>5776</v>
      </c>
      <c r="I1371">
        <v>0</v>
      </c>
      <c r="J1371" t="s">
        <v>217</v>
      </c>
      <c r="K1371" t="s">
        <v>189</v>
      </c>
      <c r="L1371" t="s">
        <v>31</v>
      </c>
      <c r="M1371" t="s">
        <v>37</v>
      </c>
      <c r="N1371" t="s">
        <v>35</v>
      </c>
      <c r="O1371" t="s">
        <v>29</v>
      </c>
      <c r="P1371" t="s">
        <v>5579</v>
      </c>
      <c r="Q1371" t="s">
        <v>2939</v>
      </c>
      <c r="R1371" t="s">
        <v>218</v>
      </c>
      <c r="S1371">
        <v>0</v>
      </c>
      <c r="T1371">
        <v>95</v>
      </c>
      <c r="U1371">
        <v>113</v>
      </c>
      <c r="V1371">
        <v>208</v>
      </c>
      <c r="W1371">
        <v>19</v>
      </c>
      <c r="X1371">
        <v>15</v>
      </c>
      <c r="Y1371">
        <v>34</v>
      </c>
      <c r="Z1371">
        <v>95</v>
      </c>
      <c r="AA1371">
        <v>113</v>
      </c>
      <c r="AB1371">
        <v>208</v>
      </c>
      <c r="AC1371">
        <v>19</v>
      </c>
      <c r="AD1371">
        <v>16</v>
      </c>
      <c r="AE1371">
        <v>35</v>
      </c>
      <c r="AF1371">
        <v>19</v>
      </c>
      <c r="AG1371">
        <v>16</v>
      </c>
      <c r="AH1371">
        <v>35</v>
      </c>
      <c r="AI1371">
        <v>13</v>
      </c>
      <c r="AJ1371">
        <v>22</v>
      </c>
      <c r="AK1371">
        <v>35</v>
      </c>
      <c r="AL1371">
        <v>14</v>
      </c>
      <c r="AM1371">
        <v>21</v>
      </c>
      <c r="AN1371">
        <v>35</v>
      </c>
      <c r="AO1371">
        <v>15</v>
      </c>
      <c r="AP1371">
        <v>18</v>
      </c>
      <c r="AQ1371">
        <v>33</v>
      </c>
      <c r="AR1371">
        <v>20</v>
      </c>
      <c r="AS1371">
        <v>15</v>
      </c>
      <c r="AT1371">
        <v>35</v>
      </c>
      <c r="AU1371">
        <v>15</v>
      </c>
      <c r="AV1371">
        <v>19</v>
      </c>
      <c r="AW1371">
        <v>34</v>
      </c>
      <c r="AX1371">
        <v>96</v>
      </c>
      <c r="AY1371">
        <v>111</v>
      </c>
      <c r="AZ1371">
        <v>207</v>
      </c>
      <c r="BA1371">
        <v>1</v>
      </c>
      <c r="BB1371">
        <v>1</v>
      </c>
      <c r="BC1371">
        <v>1</v>
      </c>
      <c r="BD1371">
        <v>1</v>
      </c>
      <c r="BE1371">
        <v>1</v>
      </c>
      <c r="BF1371">
        <v>1</v>
      </c>
      <c r="BG1371">
        <v>0</v>
      </c>
      <c r="BH1371">
        <v>6</v>
      </c>
      <c r="BI1371">
        <v>0</v>
      </c>
      <c r="BJ1371">
        <v>0</v>
      </c>
      <c r="BK1371">
        <v>1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1</v>
      </c>
      <c r="BR1371">
        <v>5</v>
      </c>
      <c r="BS1371">
        <v>0</v>
      </c>
      <c r="BT1371">
        <v>0</v>
      </c>
      <c r="BU1371">
        <v>2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1</v>
      </c>
      <c r="CD1371">
        <v>0</v>
      </c>
      <c r="CE1371">
        <v>0</v>
      </c>
      <c r="CF1371">
        <v>10</v>
      </c>
      <c r="CG1371">
        <v>1</v>
      </c>
      <c r="CH1371">
        <v>5</v>
      </c>
      <c r="CI1371">
        <v>1</v>
      </c>
      <c r="CJ1371">
        <v>1</v>
      </c>
      <c r="CK1371">
        <v>1</v>
      </c>
      <c r="CL1371">
        <v>1</v>
      </c>
      <c r="CM1371">
        <v>1</v>
      </c>
      <c r="CN1371">
        <v>1</v>
      </c>
      <c r="CO1371">
        <v>0</v>
      </c>
      <c r="CP1371">
        <v>6</v>
      </c>
      <c r="CQ1371">
        <v>7</v>
      </c>
      <c r="CR1371">
        <v>6</v>
      </c>
      <c r="CS1371">
        <v>1</v>
      </c>
    </row>
    <row r="1372" spans="1:97" x14ac:dyDescent="0.25">
      <c r="A1372" t="s">
        <v>5967</v>
      </c>
      <c r="B1372">
        <v>1</v>
      </c>
      <c r="C1372" t="s">
        <v>2908</v>
      </c>
      <c r="D1372">
        <v>17</v>
      </c>
      <c r="E1372" t="s">
        <v>193</v>
      </c>
      <c r="F1372">
        <v>1</v>
      </c>
      <c r="G1372" t="s">
        <v>329</v>
      </c>
      <c r="H1372" t="s">
        <v>418</v>
      </c>
      <c r="I1372">
        <v>0</v>
      </c>
      <c r="J1372" t="s">
        <v>193</v>
      </c>
      <c r="K1372" t="s">
        <v>189</v>
      </c>
      <c r="L1372" t="s">
        <v>31</v>
      </c>
      <c r="M1372" t="s">
        <v>37</v>
      </c>
      <c r="N1372" t="s">
        <v>35</v>
      </c>
      <c r="O1372" t="s">
        <v>29</v>
      </c>
      <c r="P1372" t="s">
        <v>3369</v>
      </c>
      <c r="Q1372" t="s">
        <v>3026</v>
      </c>
      <c r="R1372" t="s">
        <v>194</v>
      </c>
      <c r="S1372">
        <v>0</v>
      </c>
      <c r="T1372">
        <v>187</v>
      </c>
      <c r="U1372">
        <v>146</v>
      </c>
      <c r="V1372">
        <v>333</v>
      </c>
      <c r="W1372">
        <v>26</v>
      </c>
      <c r="X1372">
        <v>22</v>
      </c>
      <c r="Y1372">
        <v>48</v>
      </c>
      <c r="Z1372">
        <v>186</v>
      </c>
      <c r="AA1372">
        <v>145</v>
      </c>
      <c r="AB1372">
        <v>331</v>
      </c>
      <c r="AC1372">
        <v>27</v>
      </c>
      <c r="AD1372">
        <v>32</v>
      </c>
      <c r="AE1372">
        <v>59</v>
      </c>
      <c r="AF1372">
        <v>27</v>
      </c>
      <c r="AG1372">
        <v>32</v>
      </c>
      <c r="AH1372">
        <v>59</v>
      </c>
      <c r="AI1372">
        <v>30</v>
      </c>
      <c r="AJ1372">
        <v>34</v>
      </c>
      <c r="AK1372">
        <v>64</v>
      </c>
      <c r="AL1372">
        <v>39</v>
      </c>
      <c r="AM1372">
        <v>25</v>
      </c>
      <c r="AN1372">
        <v>64</v>
      </c>
      <c r="AO1372">
        <v>34</v>
      </c>
      <c r="AP1372">
        <v>26</v>
      </c>
      <c r="AQ1372">
        <v>60</v>
      </c>
      <c r="AR1372">
        <v>37</v>
      </c>
      <c r="AS1372">
        <v>23</v>
      </c>
      <c r="AT1372">
        <v>60</v>
      </c>
      <c r="AU1372">
        <v>31</v>
      </c>
      <c r="AV1372">
        <v>29</v>
      </c>
      <c r="AW1372">
        <v>60</v>
      </c>
      <c r="AX1372">
        <v>198</v>
      </c>
      <c r="AY1372">
        <v>169</v>
      </c>
      <c r="AZ1372">
        <v>367</v>
      </c>
      <c r="BA1372">
        <v>2</v>
      </c>
      <c r="BB1372">
        <v>2</v>
      </c>
      <c r="BC1372">
        <v>2</v>
      </c>
      <c r="BD1372">
        <v>2</v>
      </c>
      <c r="BE1372">
        <v>2</v>
      </c>
      <c r="BF1372">
        <v>2</v>
      </c>
      <c r="BG1372">
        <v>0</v>
      </c>
      <c r="BH1372">
        <v>12</v>
      </c>
      <c r="BI1372">
        <v>0</v>
      </c>
      <c r="BJ1372">
        <v>0</v>
      </c>
      <c r="BK1372">
        <v>1</v>
      </c>
      <c r="BL1372">
        <v>0</v>
      </c>
      <c r="BM1372">
        <v>0</v>
      </c>
      <c r="BN1372">
        <v>1</v>
      </c>
      <c r="BO1372">
        <v>0</v>
      </c>
      <c r="BP1372">
        <v>0</v>
      </c>
      <c r="BQ1372">
        <v>2</v>
      </c>
      <c r="BR1372">
        <v>10</v>
      </c>
      <c r="BS1372">
        <v>0</v>
      </c>
      <c r="BT1372">
        <v>0</v>
      </c>
      <c r="BU1372">
        <v>2</v>
      </c>
      <c r="BV1372">
        <v>1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1</v>
      </c>
      <c r="CD1372">
        <v>1</v>
      </c>
      <c r="CE1372">
        <v>0</v>
      </c>
      <c r="CF1372">
        <v>19</v>
      </c>
      <c r="CG1372">
        <v>2</v>
      </c>
      <c r="CH1372">
        <v>10</v>
      </c>
      <c r="CI1372">
        <v>2</v>
      </c>
      <c r="CJ1372">
        <v>2</v>
      </c>
      <c r="CK1372">
        <v>2</v>
      </c>
      <c r="CL1372">
        <v>2</v>
      </c>
      <c r="CM1372">
        <v>2</v>
      </c>
      <c r="CN1372">
        <v>2</v>
      </c>
      <c r="CO1372">
        <v>0</v>
      </c>
      <c r="CP1372">
        <v>12</v>
      </c>
      <c r="CQ1372">
        <v>12</v>
      </c>
      <c r="CR1372">
        <v>12</v>
      </c>
      <c r="CS1372">
        <v>1</v>
      </c>
    </row>
    <row r="1373" spans="1:97" x14ac:dyDescent="0.25">
      <c r="A1373" t="s">
        <v>5968</v>
      </c>
      <c r="B1373">
        <v>2</v>
      </c>
      <c r="C1373" t="s">
        <v>5888</v>
      </c>
      <c r="D1373">
        <v>37</v>
      </c>
      <c r="E1373" t="s">
        <v>216</v>
      </c>
      <c r="F1373">
        <v>1</v>
      </c>
      <c r="G1373" t="s">
        <v>380</v>
      </c>
      <c r="H1373" t="s">
        <v>749</v>
      </c>
      <c r="I1373">
        <v>0</v>
      </c>
      <c r="J1373" t="s">
        <v>217</v>
      </c>
      <c r="K1373" t="s">
        <v>189</v>
      </c>
      <c r="L1373" t="s">
        <v>31</v>
      </c>
      <c r="M1373" t="s">
        <v>37</v>
      </c>
      <c r="N1373" t="s">
        <v>35</v>
      </c>
      <c r="O1373" t="s">
        <v>29</v>
      </c>
      <c r="P1373" t="s">
        <v>4028</v>
      </c>
      <c r="Q1373" t="s">
        <v>4029</v>
      </c>
      <c r="R1373" t="s">
        <v>218</v>
      </c>
      <c r="S1373">
        <v>0</v>
      </c>
      <c r="T1373">
        <v>308</v>
      </c>
      <c r="U1373">
        <v>286</v>
      </c>
      <c r="V1373">
        <v>594</v>
      </c>
      <c r="W1373">
        <v>47</v>
      </c>
      <c r="X1373">
        <v>31</v>
      </c>
      <c r="Y1373">
        <v>78</v>
      </c>
      <c r="Z1373">
        <v>305</v>
      </c>
      <c r="AA1373">
        <v>286</v>
      </c>
      <c r="AB1373">
        <v>591</v>
      </c>
      <c r="AC1373">
        <v>55</v>
      </c>
      <c r="AD1373">
        <v>43</v>
      </c>
      <c r="AE1373">
        <v>98</v>
      </c>
      <c r="AF1373">
        <v>57</v>
      </c>
      <c r="AG1373">
        <v>45</v>
      </c>
      <c r="AH1373">
        <v>102</v>
      </c>
      <c r="AI1373">
        <v>46</v>
      </c>
      <c r="AJ1373">
        <v>58</v>
      </c>
      <c r="AK1373">
        <v>104</v>
      </c>
      <c r="AL1373">
        <v>55</v>
      </c>
      <c r="AM1373">
        <v>48</v>
      </c>
      <c r="AN1373">
        <v>103</v>
      </c>
      <c r="AO1373">
        <v>55</v>
      </c>
      <c r="AP1373">
        <v>49</v>
      </c>
      <c r="AQ1373">
        <v>104</v>
      </c>
      <c r="AR1373">
        <v>51</v>
      </c>
      <c r="AS1373">
        <v>54</v>
      </c>
      <c r="AT1373">
        <v>105</v>
      </c>
      <c r="AU1373">
        <v>51</v>
      </c>
      <c r="AV1373">
        <v>49</v>
      </c>
      <c r="AW1373">
        <v>100</v>
      </c>
      <c r="AX1373">
        <v>315</v>
      </c>
      <c r="AY1373">
        <v>303</v>
      </c>
      <c r="AZ1373">
        <v>618</v>
      </c>
      <c r="BA1373">
        <v>3</v>
      </c>
      <c r="BB1373">
        <v>3</v>
      </c>
      <c r="BC1373">
        <v>3</v>
      </c>
      <c r="BD1373">
        <v>3</v>
      </c>
      <c r="BE1373">
        <v>3</v>
      </c>
      <c r="BF1373">
        <v>3</v>
      </c>
      <c r="BG1373">
        <v>0</v>
      </c>
      <c r="BH1373">
        <v>18</v>
      </c>
      <c r="BI1373">
        <v>0</v>
      </c>
      <c r="BJ1373">
        <v>0</v>
      </c>
      <c r="BK1373">
        <v>0</v>
      </c>
      <c r="BL1373">
        <v>1</v>
      </c>
      <c r="BM1373">
        <v>0</v>
      </c>
      <c r="BN1373">
        <v>1</v>
      </c>
      <c r="BO1373">
        <v>0</v>
      </c>
      <c r="BP1373">
        <v>0</v>
      </c>
      <c r="BQ1373">
        <v>3</v>
      </c>
      <c r="BR1373">
        <v>15</v>
      </c>
      <c r="BS1373">
        <v>0</v>
      </c>
      <c r="BT1373">
        <v>0</v>
      </c>
      <c r="BU1373">
        <v>2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1</v>
      </c>
      <c r="CD1373">
        <v>0</v>
      </c>
      <c r="CE1373">
        <v>0</v>
      </c>
      <c r="CF1373">
        <v>23</v>
      </c>
      <c r="CG1373">
        <v>3</v>
      </c>
      <c r="CH1373">
        <v>15</v>
      </c>
      <c r="CI1373">
        <v>3</v>
      </c>
      <c r="CJ1373">
        <v>3</v>
      </c>
      <c r="CK1373">
        <v>3</v>
      </c>
      <c r="CL1373">
        <v>3</v>
      </c>
      <c r="CM1373">
        <v>3</v>
      </c>
      <c r="CN1373">
        <v>3</v>
      </c>
      <c r="CO1373">
        <v>0</v>
      </c>
      <c r="CP1373">
        <v>18</v>
      </c>
      <c r="CQ1373">
        <v>18</v>
      </c>
      <c r="CR1373">
        <v>18</v>
      </c>
      <c r="CS1373">
        <v>1</v>
      </c>
    </row>
    <row r="1374" spans="1:97" x14ac:dyDescent="0.25">
      <c r="A1374" t="s">
        <v>5969</v>
      </c>
      <c r="B1374">
        <v>1</v>
      </c>
      <c r="C1374" t="s">
        <v>1405</v>
      </c>
      <c r="D1374">
        <v>29</v>
      </c>
      <c r="E1374" t="s">
        <v>546</v>
      </c>
      <c r="F1374">
        <v>81</v>
      </c>
      <c r="G1374" t="s">
        <v>2204</v>
      </c>
      <c r="H1374" t="s">
        <v>5970</v>
      </c>
      <c r="I1374">
        <v>0</v>
      </c>
      <c r="J1374" t="s">
        <v>546</v>
      </c>
      <c r="K1374" t="s">
        <v>189</v>
      </c>
      <c r="L1374" t="s">
        <v>31</v>
      </c>
      <c r="M1374" t="s">
        <v>37</v>
      </c>
      <c r="N1374" t="s">
        <v>35</v>
      </c>
      <c r="O1374" t="s">
        <v>29</v>
      </c>
      <c r="P1374" t="s">
        <v>2776</v>
      </c>
      <c r="Q1374" t="s">
        <v>2777</v>
      </c>
      <c r="R1374" t="s">
        <v>549</v>
      </c>
      <c r="S1374">
        <v>0</v>
      </c>
      <c r="T1374">
        <v>3</v>
      </c>
      <c r="U1374">
        <v>6</v>
      </c>
      <c r="V1374">
        <v>9</v>
      </c>
      <c r="W1374">
        <v>0</v>
      </c>
      <c r="X1374">
        <v>0</v>
      </c>
      <c r="Y1374">
        <v>0</v>
      </c>
      <c r="Z1374">
        <v>3</v>
      </c>
      <c r="AA1374">
        <v>6</v>
      </c>
      <c r="AB1374">
        <v>9</v>
      </c>
      <c r="AC1374">
        <v>0</v>
      </c>
      <c r="AD1374">
        <v>1</v>
      </c>
      <c r="AE1374">
        <v>1</v>
      </c>
      <c r="AF1374">
        <v>0</v>
      </c>
      <c r="AG1374">
        <v>1</v>
      </c>
      <c r="AH1374">
        <v>1</v>
      </c>
      <c r="AI1374">
        <v>0</v>
      </c>
      <c r="AJ1374">
        <v>0</v>
      </c>
      <c r="AK1374">
        <v>0</v>
      </c>
      <c r="AL1374">
        <v>0</v>
      </c>
      <c r="AM1374">
        <v>1</v>
      </c>
      <c r="AN1374">
        <v>1</v>
      </c>
      <c r="AO1374">
        <v>1</v>
      </c>
      <c r="AP1374">
        <v>1</v>
      </c>
      <c r="AQ1374">
        <v>2</v>
      </c>
      <c r="AR1374">
        <v>1</v>
      </c>
      <c r="AS1374">
        <v>1</v>
      </c>
      <c r="AT1374">
        <v>2</v>
      </c>
      <c r="AU1374">
        <v>1</v>
      </c>
      <c r="AV1374">
        <v>3</v>
      </c>
      <c r="AW1374">
        <v>4</v>
      </c>
      <c r="AX1374">
        <v>3</v>
      </c>
      <c r="AY1374">
        <v>7</v>
      </c>
      <c r="AZ1374">
        <v>10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1</v>
      </c>
      <c r="BH1374">
        <v>1</v>
      </c>
      <c r="BI1374">
        <v>0</v>
      </c>
      <c r="BJ1374">
        <v>1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1</v>
      </c>
      <c r="CG1374">
        <v>0</v>
      </c>
      <c r="CH1374">
        <v>1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1</v>
      </c>
      <c r="CP1374">
        <v>1</v>
      </c>
      <c r="CQ1374">
        <v>1</v>
      </c>
      <c r="CR1374">
        <v>1</v>
      </c>
      <c r="CS1374">
        <v>1</v>
      </c>
    </row>
    <row r="1375" spans="1:97" x14ac:dyDescent="0.25">
      <c r="A1375" t="s">
        <v>5971</v>
      </c>
      <c r="B1375">
        <v>1</v>
      </c>
      <c r="C1375" t="s">
        <v>5972</v>
      </c>
      <c r="D1375">
        <v>32</v>
      </c>
      <c r="E1375" t="s">
        <v>221</v>
      </c>
      <c r="F1375">
        <v>1</v>
      </c>
      <c r="G1375" t="s">
        <v>221</v>
      </c>
      <c r="H1375" t="s">
        <v>375</v>
      </c>
      <c r="I1375">
        <v>0</v>
      </c>
      <c r="J1375" t="s">
        <v>221</v>
      </c>
      <c r="K1375" t="s">
        <v>189</v>
      </c>
      <c r="L1375" t="s">
        <v>31</v>
      </c>
      <c r="M1375" t="s">
        <v>37</v>
      </c>
      <c r="N1375" t="s">
        <v>35</v>
      </c>
      <c r="O1375" t="s">
        <v>29</v>
      </c>
      <c r="P1375" t="s">
        <v>3577</v>
      </c>
      <c r="Q1375" t="s">
        <v>3041</v>
      </c>
      <c r="R1375" t="s">
        <v>222</v>
      </c>
      <c r="S1375">
        <v>0</v>
      </c>
      <c r="T1375">
        <v>89</v>
      </c>
      <c r="U1375">
        <v>79</v>
      </c>
      <c r="V1375">
        <v>168</v>
      </c>
      <c r="W1375">
        <v>18</v>
      </c>
      <c r="X1375">
        <v>13</v>
      </c>
      <c r="Y1375">
        <v>31</v>
      </c>
      <c r="Z1375">
        <v>89</v>
      </c>
      <c r="AA1375">
        <v>79</v>
      </c>
      <c r="AB1375">
        <v>168</v>
      </c>
      <c r="AC1375">
        <v>14</v>
      </c>
      <c r="AD1375">
        <v>19</v>
      </c>
      <c r="AE1375">
        <v>33</v>
      </c>
      <c r="AF1375">
        <v>14</v>
      </c>
      <c r="AG1375">
        <v>19</v>
      </c>
      <c r="AH1375">
        <v>33</v>
      </c>
      <c r="AI1375">
        <v>18</v>
      </c>
      <c r="AJ1375">
        <v>15</v>
      </c>
      <c r="AK1375">
        <v>33</v>
      </c>
      <c r="AL1375">
        <v>14</v>
      </c>
      <c r="AM1375">
        <v>17</v>
      </c>
      <c r="AN1375">
        <v>31</v>
      </c>
      <c r="AO1375">
        <v>14</v>
      </c>
      <c r="AP1375">
        <v>21</v>
      </c>
      <c r="AQ1375">
        <v>35</v>
      </c>
      <c r="AR1375">
        <v>15</v>
      </c>
      <c r="AS1375">
        <v>11</v>
      </c>
      <c r="AT1375">
        <v>26</v>
      </c>
      <c r="AU1375">
        <v>15</v>
      </c>
      <c r="AV1375">
        <v>11</v>
      </c>
      <c r="AW1375">
        <v>26</v>
      </c>
      <c r="AX1375">
        <v>90</v>
      </c>
      <c r="AY1375">
        <v>94</v>
      </c>
      <c r="AZ1375">
        <v>184</v>
      </c>
      <c r="BA1375">
        <v>1</v>
      </c>
      <c r="BB1375">
        <v>1</v>
      </c>
      <c r="BC1375">
        <v>1</v>
      </c>
      <c r="BD1375">
        <v>1</v>
      </c>
      <c r="BE1375">
        <v>1</v>
      </c>
      <c r="BF1375">
        <v>1</v>
      </c>
      <c r="BG1375">
        <v>0</v>
      </c>
      <c r="BH1375">
        <v>6</v>
      </c>
      <c r="BI1375">
        <v>0</v>
      </c>
      <c r="BJ1375">
        <v>0</v>
      </c>
      <c r="BK1375">
        <v>0</v>
      </c>
      <c r="BL1375">
        <v>1</v>
      </c>
      <c r="BM1375">
        <v>0</v>
      </c>
      <c r="BN1375">
        <v>0</v>
      </c>
      <c r="BO1375">
        <v>0</v>
      </c>
      <c r="BP1375">
        <v>0</v>
      </c>
      <c r="BQ1375">
        <v>1</v>
      </c>
      <c r="BR1375">
        <v>5</v>
      </c>
      <c r="BS1375">
        <v>0</v>
      </c>
      <c r="BT1375">
        <v>0</v>
      </c>
      <c r="BU1375">
        <v>2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1</v>
      </c>
      <c r="CD1375">
        <v>0</v>
      </c>
      <c r="CE1375">
        <v>0</v>
      </c>
      <c r="CF1375">
        <v>10</v>
      </c>
      <c r="CG1375">
        <v>1</v>
      </c>
      <c r="CH1375">
        <v>5</v>
      </c>
      <c r="CI1375">
        <v>1</v>
      </c>
      <c r="CJ1375">
        <v>1</v>
      </c>
      <c r="CK1375">
        <v>1</v>
      </c>
      <c r="CL1375">
        <v>1</v>
      </c>
      <c r="CM1375">
        <v>1</v>
      </c>
      <c r="CN1375">
        <v>1</v>
      </c>
      <c r="CO1375">
        <v>0</v>
      </c>
      <c r="CP1375">
        <v>6</v>
      </c>
      <c r="CQ1375">
        <v>6</v>
      </c>
      <c r="CR1375">
        <v>6</v>
      </c>
      <c r="CS1375">
        <v>1</v>
      </c>
    </row>
    <row r="1376" spans="1:97" x14ac:dyDescent="0.25">
      <c r="A1376" t="s">
        <v>5973</v>
      </c>
      <c r="B1376">
        <v>1</v>
      </c>
      <c r="C1376" t="s">
        <v>342</v>
      </c>
      <c r="D1376">
        <v>21</v>
      </c>
      <c r="E1376" t="s">
        <v>197</v>
      </c>
      <c r="F1376">
        <v>6</v>
      </c>
      <c r="G1376" t="s">
        <v>343</v>
      </c>
      <c r="H1376" t="s">
        <v>5974</v>
      </c>
      <c r="I1376">
        <v>0</v>
      </c>
      <c r="J1376" t="s">
        <v>197</v>
      </c>
      <c r="K1376" t="s">
        <v>189</v>
      </c>
      <c r="L1376" t="s">
        <v>31</v>
      </c>
      <c r="M1376" t="s">
        <v>37</v>
      </c>
      <c r="N1376" t="s">
        <v>35</v>
      </c>
      <c r="O1376" t="s">
        <v>29</v>
      </c>
      <c r="S1376">
        <v>7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</row>
    <row r="1377" spans="1:97" x14ac:dyDescent="0.25">
      <c r="A1377" t="s">
        <v>5975</v>
      </c>
      <c r="B1377">
        <v>1</v>
      </c>
      <c r="C1377" t="s">
        <v>365</v>
      </c>
      <c r="D1377">
        <v>5</v>
      </c>
      <c r="E1377" t="s">
        <v>227</v>
      </c>
      <c r="F1377">
        <v>1</v>
      </c>
      <c r="G1377" t="s">
        <v>366</v>
      </c>
      <c r="H1377" t="s">
        <v>367</v>
      </c>
      <c r="I1377">
        <v>3571</v>
      </c>
      <c r="J1377" t="s">
        <v>228</v>
      </c>
      <c r="K1377" t="s">
        <v>189</v>
      </c>
      <c r="L1377" t="s">
        <v>31</v>
      </c>
      <c r="M1377" t="s">
        <v>37</v>
      </c>
      <c r="N1377" t="s">
        <v>35</v>
      </c>
      <c r="O1377" t="s">
        <v>29</v>
      </c>
      <c r="S1377">
        <v>7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</row>
    <row r="1378" spans="1:97" x14ac:dyDescent="0.25">
      <c r="A1378" t="s">
        <v>5976</v>
      </c>
      <c r="B1378">
        <v>1</v>
      </c>
      <c r="C1378" t="s">
        <v>359</v>
      </c>
      <c r="D1378">
        <v>17</v>
      </c>
      <c r="E1378" t="s">
        <v>193</v>
      </c>
      <c r="F1378">
        <v>1</v>
      </c>
      <c r="G1378" t="s">
        <v>329</v>
      </c>
      <c r="H1378" t="s">
        <v>360</v>
      </c>
      <c r="I1378">
        <v>0</v>
      </c>
      <c r="J1378" t="s">
        <v>193</v>
      </c>
      <c r="K1378" t="s">
        <v>189</v>
      </c>
      <c r="L1378" t="s">
        <v>31</v>
      </c>
      <c r="M1378" t="s">
        <v>37</v>
      </c>
      <c r="N1378" t="s">
        <v>35</v>
      </c>
      <c r="O1378" t="s">
        <v>29</v>
      </c>
      <c r="S1378">
        <v>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</row>
    <row r="1379" spans="1:97" x14ac:dyDescent="0.25">
      <c r="A1379" t="s">
        <v>5977</v>
      </c>
      <c r="B1379">
        <v>1</v>
      </c>
      <c r="C1379" t="s">
        <v>362</v>
      </c>
      <c r="D1379">
        <v>62</v>
      </c>
      <c r="E1379" t="s">
        <v>362</v>
      </c>
      <c r="F1379">
        <v>1</v>
      </c>
      <c r="G1379" t="s">
        <v>362</v>
      </c>
      <c r="H1379" t="s">
        <v>363</v>
      </c>
      <c r="I1379">
        <v>0</v>
      </c>
      <c r="J1379" t="s">
        <v>197</v>
      </c>
      <c r="K1379" t="s">
        <v>189</v>
      </c>
      <c r="L1379" t="s">
        <v>31</v>
      </c>
      <c r="M1379" t="s">
        <v>37</v>
      </c>
      <c r="N1379" t="s">
        <v>35</v>
      </c>
      <c r="O1379" t="s">
        <v>29</v>
      </c>
      <c r="S1379">
        <v>7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</row>
    <row r="1380" spans="1:97" x14ac:dyDescent="0.25">
      <c r="A1380" t="s">
        <v>5978</v>
      </c>
      <c r="B1380">
        <v>1</v>
      </c>
      <c r="C1380" t="s">
        <v>353</v>
      </c>
      <c r="D1380">
        <v>45</v>
      </c>
      <c r="E1380" t="s">
        <v>293</v>
      </c>
      <c r="F1380">
        <v>15</v>
      </c>
      <c r="G1380" t="s">
        <v>294</v>
      </c>
      <c r="H1380" t="s">
        <v>354</v>
      </c>
      <c r="I1380">
        <v>811</v>
      </c>
      <c r="J1380" t="s">
        <v>197</v>
      </c>
      <c r="K1380" t="s">
        <v>189</v>
      </c>
      <c r="L1380" t="s">
        <v>31</v>
      </c>
      <c r="M1380" t="s">
        <v>37</v>
      </c>
      <c r="N1380" t="s">
        <v>35</v>
      </c>
      <c r="O1380" t="s">
        <v>29</v>
      </c>
      <c r="S1380">
        <v>7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</row>
    <row r="1381" spans="1:97" x14ac:dyDescent="0.25">
      <c r="A1381" t="s">
        <v>5979</v>
      </c>
      <c r="B1381">
        <v>1</v>
      </c>
      <c r="C1381" t="s">
        <v>242</v>
      </c>
      <c r="D1381">
        <v>21</v>
      </c>
      <c r="E1381" t="s">
        <v>197</v>
      </c>
      <c r="F1381">
        <v>511</v>
      </c>
      <c r="G1381" t="s">
        <v>242</v>
      </c>
      <c r="H1381" t="s">
        <v>346</v>
      </c>
      <c r="I1381">
        <v>0</v>
      </c>
      <c r="J1381" t="s">
        <v>197</v>
      </c>
      <c r="K1381" t="s">
        <v>189</v>
      </c>
      <c r="L1381" t="s">
        <v>31</v>
      </c>
      <c r="M1381" t="s">
        <v>37</v>
      </c>
      <c r="N1381" t="s">
        <v>35</v>
      </c>
      <c r="O1381" t="s">
        <v>29</v>
      </c>
      <c r="S1381">
        <v>7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</row>
    <row r="1382" spans="1:97" x14ac:dyDescent="0.25">
      <c r="A1382" t="s">
        <v>5980</v>
      </c>
      <c r="B1382">
        <v>1</v>
      </c>
      <c r="C1382" t="s">
        <v>356</v>
      </c>
      <c r="D1382">
        <v>21</v>
      </c>
      <c r="E1382" t="s">
        <v>197</v>
      </c>
      <c r="F1382">
        <v>1</v>
      </c>
      <c r="G1382" t="s">
        <v>197</v>
      </c>
      <c r="H1382" t="s">
        <v>357</v>
      </c>
      <c r="I1382">
        <v>25000</v>
      </c>
      <c r="J1382" t="s">
        <v>197</v>
      </c>
      <c r="K1382" t="s">
        <v>189</v>
      </c>
      <c r="L1382" t="s">
        <v>31</v>
      </c>
      <c r="M1382" t="s">
        <v>37</v>
      </c>
      <c r="N1382" t="s">
        <v>35</v>
      </c>
      <c r="O1382" t="s">
        <v>29</v>
      </c>
      <c r="S1382">
        <v>7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</row>
    <row r="1383" spans="1:97" x14ac:dyDescent="0.25">
      <c r="A1383" t="s">
        <v>5981</v>
      </c>
      <c r="B1383">
        <v>1</v>
      </c>
      <c r="C1383" t="s">
        <v>348</v>
      </c>
      <c r="D1383">
        <v>23</v>
      </c>
      <c r="E1383" t="s">
        <v>349</v>
      </c>
      <c r="F1383">
        <v>1</v>
      </c>
      <c r="G1383" t="s">
        <v>350</v>
      </c>
      <c r="H1383" t="s">
        <v>351</v>
      </c>
      <c r="I1383">
        <v>0</v>
      </c>
      <c r="J1383" t="s">
        <v>228</v>
      </c>
      <c r="K1383" t="s">
        <v>189</v>
      </c>
      <c r="L1383" t="s">
        <v>31</v>
      </c>
      <c r="M1383" t="s">
        <v>37</v>
      </c>
      <c r="N1383" t="s">
        <v>35</v>
      </c>
      <c r="O1383" t="s">
        <v>29</v>
      </c>
      <c r="S1383">
        <v>7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</row>
    <row r="1384" spans="1:97" x14ac:dyDescent="0.25">
      <c r="A1384" t="s">
        <v>5982</v>
      </c>
      <c r="B1384">
        <v>1</v>
      </c>
      <c r="C1384" t="s">
        <v>339</v>
      </c>
      <c r="D1384">
        <v>11</v>
      </c>
      <c r="E1384" t="s">
        <v>208</v>
      </c>
      <c r="F1384">
        <v>1</v>
      </c>
      <c r="G1384" t="s">
        <v>261</v>
      </c>
      <c r="H1384" t="s">
        <v>340</v>
      </c>
      <c r="I1384">
        <v>0</v>
      </c>
      <c r="J1384" t="s">
        <v>197</v>
      </c>
      <c r="K1384" t="s">
        <v>189</v>
      </c>
      <c r="L1384" t="s">
        <v>31</v>
      </c>
      <c r="M1384" t="s">
        <v>37</v>
      </c>
      <c r="N1384" t="s">
        <v>35</v>
      </c>
      <c r="O1384" t="s">
        <v>29</v>
      </c>
      <c r="S1384">
        <v>7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</row>
    <row r="1385" spans="1:97" x14ac:dyDescent="0.25">
      <c r="A1385" t="s">
        <v>5983</v>
      </c>
      <c r="B1385">
        <v>1</v>
      </c>
      <c r="C1385" t="s">
        <v>336</v>
      </c>
      <c r="D1385">
        <v>17</v>
      </c>
      <c r="E1385" t="s">
        <v>193</v>
      </c>
      <c r="F1385">
        <v>1</v>
      </c>
      <c r="G1385" t="s">
        <v>329</v>
      </c>
      <c r="H1385" t="s">
        <v>337</v>
      </c>
      <c r="I1385">
        <v>0</v>
      </c>
      <c r="J1385" t="s">
        <v>193</v>
      </c>
      <c r="K1385" t="s">
        <v>189</v>
      </c>
      <c r="L1385" t="s">
        <v>31</v>
      </c>
      <c r="M1385" t="s">
        <v>37</v>
      </c>
      <c r="N1385" t="s">
        <v>35</v>
      </c>
      <c r="O1385" t="s">
        <v>29</v>
      </c>
      <c r="S1385">
        <v>7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</row>
    <row r="1386" spans="1:97" x14ac:dyDescent="0.25">
      <c r="A1386" t="s">
        <v>5984</v>
      </c>
      <c r="B1386">
        <v>1</v>
      </c>
      <c r="C1386" t="s">
        <v>332</v>
      </c>
      <c r="D1386">
        <v>17</v>
      </c>
      <c r="E1386" t="s">
        <v>193</v>
      </c>
      <c r="F1386">
        <v>254</v>
      </c>
      <c r="G1386" t="s">
        <v>333</v>
      </c>
      <c r="H1386" t="s">
        <v>334</v>
      </c>
      <c r="I1386">
        <v>0</v>
      </c>
      <c r="J1386" t="s">
        <v>193</v>
      </c>
      <c r="K1386" t="s">
        <v>189</v>
      </c>
      <c r="L1386" t="s">
        <v>31</v>
      </c>
      <c r="M1386" t="s">
        <v>37</v>
      </c>
      <c r="N1386" t="s">
        <v>35</v>
      </c>
      <c r="O1386" t="s">
        <v>29</v>
      </c>
      <c r="S1386">
        <v>7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</row>
    <row r="1387" spans="1:97" x14ac:dyDescent="0.25">
      <c r="A1387" t="s">
        <v>5985</v>
      </c>
      <c r="B1387">
        <v>1</v>
      </c>
      <c r="C1387" t="s">
        <v>328</v>
      </c>
      <c r="D1387">
        <v>17</v>
      </c>
      <c r="E1387" t="s">
        <v>193</v>
      </c>
      <c r="F1387">
        <v>1</v>
      </c>
      <c r="G1387" t="s">
        <v>329</v>
      </c>
      <c r="H1387" t="s">
        <v>330</v>
      </c>
      <c r="I1387">
        <v>0</v>
      </c>
      <c r="J1387" t="s">
        <v>193</v>
      </c>
      <c r="K1387" t="s">
        <v>189</v>
      </c>
      <c r="L1387" t="s">
        <v>31</v>
      </c>
      <c r="M1387" t="s">
        <v>37</v>
      </c>
      <c r="N1387" t="s">
        <v>35</v>
      </c>
      <c r="O1387" t="s">
        <v>29</v>
      </c>
      <c r="S1387">
        <v>7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</row>
    <row r="1388" spans="1:97" x14ac:dyDescent="0.25">
      <c r="A1388" t="s">
        <v>5986</v>
      </c>
      <c r="B1388">
        <v>1</v>
      </c>
      <c r="C1388" t="s">
        <v>326</v>
      </c>
      <c r="D1388">
        <v>35</v>
      </c>
      <c r="E1388" t="s">
        <v>277</v>
      </c>
      <c r="F1388">
        <v>74</v>
      </c>
      <c r="G1388" t="s">
        <v>326</v>
      </c>
      <c r="H1388" t="s">
        <v>320</v>
      </c>
      <c r="I1388">
        <v>0</v>
      </c>
      <c r="J1388" t="s">
        <v>228</v>
      </c>
      <c r="K1388" t="s">
        <v>189</v>
      </c>
      <c r="L1388" t="s">
        <v>31</v>
      </c>
      <c r="M1388" t="s">
        <v>37</v>
      </c>
      <c r="N1388" t="s">
        <v>35</v>
      </c>
      <c r="O1388" t="s">
        <v>29</v>
      </c>
      <c r="S1388">
        <v>7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</row>
    <row r="1389" spans="1:97" x14ac:dyDescent="0.25">
      <c r="A1389" t="s">
        <v>5987</v>
      </c>
      <c r="B1389">
        <v>1</v>
      </c>
      <c r="C1389" t="s">
        <v>322</v>
      </c>
      <c r="D1389">
        <v>35</v>
      </c>
      <c r="E1389" t="s">
        <v>277</v>
      </c>
      <c r="F1389">
        <v>49</v>
      </c>
      <c r="G1389" t="s">
        <v>323</v>
      </c>
      <c r="H1389" t="s">
        <v>324</v>
      </c>
      <c r="I1389">
        <v>0</v>
      </c>
      <c r="J1389" t="s">
        <v>228</v>
      </c>
      <c r="K1389" t="s">
        <v>189</v>
      </c>
      <c r="L1389" t="s">
        <v>31</v>
      </c>
      <c r="M1389" t="s">
        <v>37</v>
      </c>
      <c r="N1389" t="s">
        <v>35</v>
      </c>
      <c r="O1389" t="s">
        <v>29</v>
      </c>
      <c r="S1389">
        <v>7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</row>
    <row r="1390" spans="1:97" x14ac:dyDescent="0.25">
      <c r="A1390" t="s">
        <v>5988</v>
      </c>
      <c r="B1390">
        <v>1</v>
      </c>
      <c r="C1390" t="s">
        <v>319</v>
      </c>
      <c r="D1390">
        <v>35</v>
      </c>
      <c r="E1390" t="s">
        <v>277</v>
      </c>
      <c r="F1390">
        <v>1</v>
      </c>
      <c r="G1390" t="s">
        <v>277</v>
      </c>
      <c r="H1390" t="s">
        <v>320</v>
      </c>
      <c r="I1390">
        <v>0</v>
      </c>
      <c r="J1390" t="s">
        <v>228</v>
      </c>
      <c r="K1390" t="s">
        <v>189</v>
      </c>
      <c r="L1390" t="s">
        <v>31</v>
      </c>
      <c r="M1390" t="s">
        <v>37</v>
      </c>
      <c r="N1390" t="s">
        <v>35</v>
      </c>
      <c r="O1390" t="s">
        <v>29</v>
      </c>
      <c r="S1390">
        <v>7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</row>
    <row r="1391" spans="1:97" x14ac:dyDescent="0.25">
      <c r="A1391" t="s">
        <v>5989</v>
      </c>
      <c r="B1391">
        <v>1</v>
      </c>
      <c r="C1391" t="s">
        <v>315</v>
      </c>
      <c r="D1391">
        <v>35</v>
      </c>
      <c r="E1391" t="s">
        <v>277</v>
      </c>
      <c r="F1391">
        <v>72</v>
      </c>
      <c r="G1391" t="s">
        <v>316</v>
      </c>
      <c r="H1391" t="s">
        <v>317</v>
      </c>
      <c r="I1391">
        <v>0</v>
      </c>
      <c r="J1391" t="s">
        <v>228</v>
      </c>
      <c r="K1391" t="s">
        <v>189</v>
      </c>
      <c r="L1391" t="s">
        <v>31</v>
      </c>
      <c r="M1391" t="s">
        <v>37</v>
      </c>
      <c r="N1391" t="s">
        <v>35</v>
      </c>
      <c r="O1391" t="s">
        <v>29</v>
      </c>
      <c r="S1391">
        <v>7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</row>
    <row r="1392" spans="1:97" x14ac:dyDescent="0.25">
      <c r="A1392" t="s">
        <v>5990</v>
      </c>
      <c r="B1392">
        <v>1</v>
      </c>
      <c r="C1392" t="s">
        <v>306</v>
      </c>
      <c r="D1392">
        <v>10</v>
      </c>
      <c r="E1392" t="s">
        <v>253</v>
      </c>
      <c r="F1392">
        <v>5</v>
      </c>
      <c r="G1392" t="s">
        <v>307</v>
      </c>
      <c r="H1392" t="s">
        <v>308</v>
      </c>
      <c r="I1392">
        <v>0</v>
      </c>
      <c r="J1392" t="s">
        <v>228</v>
      </c>
      <c r="K1392" t="s">
        <v>189</v>
      </c>
      <c r="L1392" t="s">
        <v>31</v>
      </c>
      <c r="M1392" t="s">
        <v>37</v>
      </c>
      <c r="N1392" t="s">
        <v>35</v>
      </c>
      <c r="O1392" t="s">
        <v>29</v>
      </c>
      <c r="S1392">
        <v>7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</row>
    <row r="1393" spans="1:97" x14ac:dyDescent="0.25">
      <c r="A1393" t="s">
        <v>5991</v>
      </c>
      <c r="B1393">
        <v>1</v>
      </c>
      <c r="C1393" t="s">
        <v>310</v>
      </c>
      <c r="D1393">
        <v>39</v>
      </c>
      <c r="E1393" t="s">
        <v>311</v>
      </c>
      <c r="F1393">
        <v>28</v>
      </c>
      <c r="G1393" t="s">
        <v>312</v>
      </c>
      <c r="H1393" t="s">
        <v>313</v>
      </c>
      <c r="I1393">
        <v>0</v>
      </c>
      <c r="J1393" t="s">
        <v>221</v>
      </c>
      <c r="K1393" t="s">
        <v>189</v>
      </c>
      <c r="L1393" t="s">
        <v>31</v>
      </c>
      <c r="M1393" t="s">
        <v>37</v>
      </c>
      <c r="N1393" t="s">
        <v>35</v>
      </c>
      <c r="O1393" t="s">
        <v>29</v>
      </c>
      <c r="S1393">
        <v>7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</row>
    <row r="1394" spans="1:97" x14ac:dyDescent="0.25">
      <c r="A1394" t="s">
        <v>5992</v>
      </c>
      <c r="B1394">
        <v>1</v>
      </c>
      <c r="C1394" t="s">
        <v>301</v>
      </c>
      <c r="D1394">
        <v>48</v>
      </c>
      <c r="E1394" t="s">
        <v>302</v>
      </c>
      <c r="F1394">
        <v>65</v>
      </c>
      <c r="G1394" t="s">
        <v>303</v>
      </c>
      <c r="H1394" t="s">
        <v>304</v>
      </c>
      <c r="I1394">
        <v>0</v>
      </c>
      <c r="J1394" t="s">
        <v>193</v>
      </c>
      <c r="K1394" t="s">
        <v>189</v>
      </c>
      <c r="L1394" t="s">
        <v>31</v>
      </c>
      <c r="M1394" t="s">
        <v>37</v>
      </c>
      <c r="N1394" t="s">
        <v>35</v>
      </c>
      <c r="O1394" t="s">
        <v>29</v>
      </c>
      <c r="S1394">
        <v>7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</row>
    <row r="1395" spans="1:97" x14ac:dyDescent="0.25">
      <c r="A1395" t="s">
        <v>5993</v>
      </c>
      <c r="B1395">
        <v>1</v>
      </c>
      <c r="C1395" t="s">
        <v>297</v>
      </c>
      <c r="D1395">
        <v>50</v>
      </c>
      <c r="E1395" t="s">
        <v>298</v>
      </c>
      <c r="F1395">
        <v>1</v>
      </c>
      <c r="G1395" t="s">
        <v>298</v>
      </c>
      <c r="H1395" t="s">
        <v>299</v>
      </c>
      <c r="I1395">
        <v>1000</v>
      </c>
      <c r="J1395" t="s">
        <v>228</v>
      </c>
      <c r="K1395" t="s">
        <v>189</v>
      </c>
      <c r="L1395" t="s">
        <v>31</v>
      </c>
      <c r="M1395" t="s">
        <v>37</v>
      </c>
      <c r="N1395" t="s">
        <v>35</v>
      </c>
      <c r="O1395" t="s">
        <v>29</v>
      </c>
      <c r="S1395">
        <v>7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</row>
    <row r="1396" spans="1:97" x14ac:dyDescent="0.25">
      <c r="A1396" t="s">
        <v>5994</v>
      </c>
      <c r="B1396">
        <v>1</v>
      </c>
      <c r="C1396" t="s">
        <v>285</v>
      </c>
      <c r="D1396">
        <v>31</v>
      </c>
      <c r="E1396" t="s">
        <v>286</v>
      </c>
      <c r="F1396">
        <v>66</v>
      </c>
      <c r="G1396" t="s">
        <v>285</v>
      </c>
      <c r="H1396" t="s">
        <v>287</v>
      </c>
      <c r="I1396">
        <v>0</v>
      </c>
      <c r="J1396" t="s">
        <v>193</v>
      </c>
      <c r="K1396" t="s">
        <v>189</v>
      </c>
      <c r="L1396" t="s">
        <v>31</v>
      </c>
      <c r="M1396" t="s">
        <v>37</v>
      </c>
      <c r="N1396" t="s">
        <v>35</v>
      </c>
      <c r="O1396" t="s">
        <v>29</v>
      </c>
      <c r="S1396">
        <v>7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</row>
    <row r="1397" spans="1:97" x14ac:dyDescent="0.25">
      <c r="A1397" t="s">
        <v>5995</v>
      </c>
      <c r="B1397">
        <v>1</v>
      </c>
      <c r="C1397" t="s">
        <v>289</v>
      </c>
      <c r="D1397">
        <v>31</v>
      </c>
      <c r="E1397" t="s">
        <v>286</v>
      </c>
      <c r="F1397">
        <v>3</v>
      </c>
      <c r="G1397" t="s">
        <v>289</v>
      </c>
      <c r="H1397" t="s">
        <v>290</v>
      </c>
      <c r="I1397">
        <v>0</v>
      </c>
      <c r="J1397" t="s">
        <v>193</v>
      </c>
      <c r="K1397" t="s">
        <v>189</v>
      </c>
      <c r="L1397" t="s">
        <v>31</v>
      </c>
      <c r="M1397" t="s">
        <v>37</v>
      </c>
      <c r="N1397" t="s">
        <v>35</v>
      </c>
      <c r="O1397" t="s">
        <v>29</v>
      </c>
      <c r="S1397">
        <v>7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</row>
    <row r="1398" spans="1:97" x14ac:dyDescent="0.25">
      <c r="A1398" t="s">
        <v>5996</v>
      </c>
      <c r="B1398">
        <v>1</v>
      </c>
      <c r="C1398" t="s">
        <v>292</v>
      </c>
      <c r="D1398">
        <v>45</v>
      </c>
      <c r="E1398" t="s">
        <v>293</v>
      </c>
      <c r="F1398">
        <v>15</v>
      </c>
      <c r="G1398" t="s">
        <v>294</v>
      </c>
      <c r="H1398" t="s">
        <v>295</v>
      </c>
      <c r="I1398">
        <v>0</v>
      </c>
      <c r="J1398" t="s">
        <v>197</v>
      </c>
      <c r="K1398" t="s">
        <v>189</v>
      </c>
      <c r="L1398" t="s">
        <v>31</v>
      </c>
      <c r="M1398" t="s">
        <v>37</v>
      </c>
      <c r="N1398" t="s">
        <v>35</v>
      </c>
      <c r="O1398" t="s">
        <v>29</v>
      </c>
      <c r="S1398">
        <v>7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</row>
    <row r="1399" spans="1:97" x14ac:dyDescent="0.25">
      <c r="A1399" t="s">
        <v>5997</v>
      </c>
      <c r="B1399">
        <v>1</v>
      </c>
      <c r="C1399" t="s">
        <v>280</v>
      </c>
      <c r="D1399">
        <v>36</v>
      </c>
      <c r="E1399" t="s">
        <v>281</v>
      </c>
      <c r="F1399">
        <v>1</v>
      </c>
      <c r="G1399" t="s">
        <v>282</v>
      </c>
      <c r="H1399" t="s">
        <v>283</v>
      </c>
      <c r="I1399">
        <v>0</v>
      </c>
      <c r="J1399" t="s">
        <v>221</v>
      </c>
      <c r="K1399" t="s">
        <v>189</v>
      </c>
      <c r="L1399" t="s">
        <v>31</v>
      </c>
      <c r="M1399" t="s">
        <v>37</v>
      </c>
      <c r="N1399" t="s">
        <v>35</v>
      </c>
      <c r="O1399" t="s">
        <v>29</v>
      </c>
      <c r="S1399">
        <v>7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</row>
    <row r="1400" spans="1:97" x14ac:dyDescent="0.25">
      <c r="A1400" t="s">
        <v>5998</v>
      </c>
      <c r="B1400">
        <v>1</v>
      </c>
      <c r="C1400" t="s">
        <v>273</v>
      </c>
      <c r="D1400">
        <v>10</v>
      </c>
      <c r="E1400" t="s">
        <v>253</v>
      </c>
      <c r="F1400">
        <v>276</v>
      </c>
      <c r="G1400" t="s">
        <v>274</v>
      </c>
      <c r="H1400" t="s">
        <v>275</v>
      </c>
      <c r="I1400">
        <v>0</v>
      </c>
      <c r="J1400" t="s">
        <v>228</v>
      </c>
      <c r="K1400" t="s">
        <v>189</v>
      </c>
      <c r="L1400" t="s">
        <v>31</v>
      </c>
      <c r="M1400" t="s">
        <v>37</v>
      </c>
      <c r="N1400" t="s">
        <v>35</v>
      </c>
      <c r="O1400" t="s">
        <v>29</v>
      </c>
      <c r="S1400">
        <v>7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</row>
    <row r="1401" spans="1:97" x14ac:dyDescent="0.25">
      <c r="A1401" t="s">
        <v>5999</v>
      </c>
      <c r="B1401">
        <v>1</v>
      </c>
      <c r="C1401" t="s">
        <v>277</v>
      </c>
      <c r="D1401">
        <v>35</v>
      </c>
      <c r="E1401" t="s">
        <v>277</v>
      </c>
      <c r="F1401">
        <v>1</v>
      </c>
      <c r="G1401" t="s">
        <v>277</v>
      </c>
      <c r="H1401" t="s">
        <v>278</v>
      </c>
      <c r="I1401">
        <v>0</v>
      </c>
      <c r="J1401" t="s">
        <v>228</v>
      </c>
      <c r="K1401" t="s">
        <v>189</v>
      </c>
      <c r="L1401" t="s">
        <v>31</v>
      </c>
      <c r="M1401" t="s">
        <v>37</v>
      </c>
      <c r="N1401" t="s">
        <v>35</v>
      </c>
      <c r="O1401" t="s">
        <v>29</v>
      </c>
      <c r="S1401">
        <v>7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</row>
    <row r="1402" spans="1:97" x14ac:dyDescent="0.25">
      <c r="A1402" t="s">
        <v>6000</v>
      </c>
      <c r="B1402">
        <v>1</v>
      </c>
      <c r="C1402" t="s">
        <v>270</v>
      </c>
      <c r="D1402">
        <v>52</v>
      </c>
      <c r="E1402" t="s">
        <v>202</v>
      </c>
      <c r="F1402">
        <v>365</v>
      </c>
      <c r="G1402" t="s">
        <v>238</v>
      </c>
      <c r="H1402" t="s">
        <v>271</v>
      </c>
      <c r="I1402">
        <v>0</v>
      </c>
      <c r="J1402" t="s">
        <v>202</v>
      </c>
      <c r="K1402" t="s">
        <v>189</v>
      </c>
      <c r="L1402" t="s">
        <v>31</v>
      </c>
      <c r="M1402" t="s">
        <v>37</v>
      </c>
      <c r="N1402" t="s">
        <v>35</v>
      </c>
      <c r="O1402" t="s">
        <v>29</v>
      </c>
      <c r="S1402">
        <v>7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</row>
    <row r="1403" spans="1:97" x14ac:dyDescent="0.25">
      <c r="A1403" t="s">
        <v>6001</v>
      </c>
      <c r="B1403">
        <v>1</v>
      </c>
      <c r="C1403" t="s">
        <v>267</v>
      </c>
      <c r="D1403">
        <v>55</v>
      </c>
      <c r="E1403" t="s">
        <v>267</v>
      </c>
      <c r="F1403">
        <v>7</v>
      </c>
      <c r="G1403" t="s">
        <v>268</v>
      </c>
      <c r="H1403" t="s">
        <v>204</v>
      </c>
      <c r="I1403">
        <v>0</v>
      </c>
      <c r="J1403" t="s">
        <v>197</v>
      </c>
      <c r="K1403" t="s">
        <v>189</v>
      </c>
      <c r="L1403" t="s">
        <v>31</v>
      </c>
      <c r="M1403" t="s">
        <v>37</v>
      </c>
      <c r="N1403" t="s">
        <v>35</v>
      </c>
      <c r="O1403" t="s">
        <v>29</v>
      </c>
      <c r="S1403">
        <v>7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</row>
    <row r="1404" spans="1:97" x14ac:dyDescent="0.25">
      <c r="A1404" t="s">
        <v>6002</v>
      </c>
      <c r="B1404">
        <v>1</v>
      </c>
      <c r="C1404" t="s">
        <v>263</v>
      </c>
      <c r="D1404">
        <v>13</v>
      </c>
      <c r="E1404" t="s">
        <v>264</v>
      </c>
      <c r="F1404">
        <v>36</v>
      </c>
      <c r="G1404" t="s">
        <v>265</v>
      </c>
      <c r="H1404" t="s">
        <v>204</v>
      </c>
      <c r="I1404">
        <v>0</v>
      </c>
      <c r="J1404" t="s">
        <v>228</v>
      </c>
      <c r="K1404" t="s">
        <v>189</v>
      </c>
      <c r="L1404" t="s">
        <v>31</v>
      </c>
      <c r="M1404" t="s">
        <v>37</v>
      </c>
      <c r="N1404" t="s">
        <v>35</v>
      </c>
      <c r="O1404" t="s">
        <v>29</v>
      </c>
      <c r="S1404">
        <v>7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</row>
    <row r="1405" spans="1:97" x14ac:dyDescent="0.25">
      <c r="A1405" t="s">
        <v>6003</v>
      </c>
      <c r="B1405">
        <v>1</v>
      </c>
      <c r="C1405" t="s">
        <v>208</v>
      </c>
      <c r="D1405">
        <v>11</v>
      </c>
      <c r="E1405" t="s">
        <v>208</v>
      </c>
      <c r="F1405">
        <v>1</v>
      </c>
      <c r="G1405" t="s">
        <v>261</v>
      </c>
      <c r="H1405" t="s">
        <v>204</v>
      </c>
      <c r="I1405">
        <v>0</v>
      </c>
      <c r="J1405" t="s">
        <v>197</v>
      </c>
      <c r="K1405" t="s">
        <v>189</v>
      </c>
      <c r="L1405" t="s">
        <v>31</v>
      </c>
      <c r="M1405" t="s">
        <v>37</v>
      </c>
      <c r="N1405" t="s">
        <v>35</v>
      </c>
      <c r="O1405" t="s">
        <v>29</v>
      </c>
      <c r="S1405">
        <v>7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</row>
    <row r="1406" spans="1:97" x14ac:dyDescent="0.25">
      <c r="A1406" t="s">
        <v>6004</v>
      </c>
      <c r="B1406">
        <v>1</v>
      </c>
      <c r="C1406" t="s">
        <v>256</v>
      </c>
      <c r="D1406">
        <v>43</v>
      </c>
      <c r="E1406" t="s">
        <v>257</v>
      </c>
      <c r="F1406">
        <v>1</v>
      </c>
      <c r="G1406" t="s">
        <v>258</v>
      </c>
      <c r="H1406" t="s">
        <v>204</v>
      </c>
      <c r="I1406">
        <v>0</v>
      </c>
      <c r="J1406" t="s">
        <v>259</v>
      </c>
      <c r="K1406" t="s">
        <v>189</v>
      </c>
      <c r="L1406" t="s">
        <v>31</v>
      </c>
      <c r="M1406" t="s">
        <v>37</v>
      </c>
      <c r="N1406" t="s">
        <v>35</v>
      </c>
      <c r="O1406" t="s">
        <v>29</v>
      </c>
      <c r="S1406">
        <v>7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</row>
    <row r="1407" spans="1:97" x14ac:dyDescent="0.25">
      <c r="A1407" t="s">
        <v>6005</v>
      </c>
      <c r="B1407">
        <v>1</v>
      </c>
      <c r="C1407" t="s">
        <v>252</v>
      </c>
      <c r="D1407">
        <v>10</v>
      </c>
      <c r="E1407" t="s">
        <v>253</v>
      </c>
      <c r="F1407">
        <v>131</v>
      </c>
      <c r="G1407" t="s">
        <v>254</v>
      </c>
      <c r="H1407" t="s">
        <v>204</v>
      </c>
      <c r="I1407">
        <v>0</v>
      </c>
      <c r="J1407" t="s">
        <v>228</v>
      </c>
      <c r="K1407" t="s">
        <v>189</v>
      </c>
      <c r="L1407" t="s">
        <v>31</v>
      </c>
      <c r="M1407" t="s">
        <v>37</v>
      </c>
      <c r="N1407" t="s">
        <v>35</v>
      </c>
      <c r="O1407" t="s">
        <v>29</v>
      </c>
      <c r="S1407">
        <v>7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</row>
    <row r="1408" spans="1:97" x14ac:dyDescent="0.25">
      <c r="A1408" t="s">
        <v>6006</v>
      </c>
      <c r="B1408">
        <v>1</v>
      </c>
      <c r="C1408" t="s">
        <v>248</v>
      </c>
      <c r="D1408">
        <v>1</v>
      </c>
      <c r="E1408" t="s">
        <v>249</v>
      </c>
      <c r="F1408">
        <v>168</v>
      </c>
      <c r="G1408" t="s">
        <v>250</v>
      </c>
      <c r="H1408" t="s">
        <v>204</v>
      </c>
      <c r="I1408">
        <v>0</v>
      </c>
      <c r="J1408" t="s">
        <v>217</v>
      </c>
      <c r="K1408" t="s">
        <v>189</v>
      </c>
      <c r="L1408" t="s">
        <v>31</v>
      </c>
      <c r="M1408" t="s">
        <v>37</v>
      </c>
      <c r="N1408" t="s">
        <v>35</v>
      </c>
      <c r="O1408" t="s">
        <v>29</v>
      </c>
      <c r="S1408">
        <v>7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</row>
    <row r="1409" spans="1:97" x14ac:dyDescent="0.25">
      <c r="A1409" t="s">
        <v>6007</v>
      </c>
      <c r="B1409">
        <v>1</v>
      </c>
      <c r="C1409" t="s">
        <v>244</v>
      </c>
      <c r="D1409">
        <v>2</v>
      </c>
      <c r="E1409" t="s">
        <v>245</v>
      </c>
      <c r="F1409">
        <v>50</v>
      </c>
      <c r="G1409" t="s">
        <v>246</v>
      </c>
      <c r="H1409" t="s">
        <v>204</v>
      </c>
      <c r="I1409">
        <v>0</v>
      </c>
      <c r="J1409" t="s">
        <v>188</v>
      </c>
      <c r="K1409" t="s">
        <v>189</v>
      </c>
      <c r="L1409" t="s">
        <v>31</v>
      </c>
      <c r="M1409" t="s">
        <v>37</v>
      </c>
      <c r="N1409" t="s">
        <v>35</v>
      </c>
      <c r="O1409" t="s">
        <v>29</v>
      </c>
      <c r="S1409">
        <v>7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</row>
    <row r="1410" spans="1:97" x14ac:dyDescent="0.25">
      <c r="A1410" t="s">
        <v>6008</v>
      </c>
      <c r="B1410">
        <v>1</v>
      </c>
      <c r="C1410" t="s">
        <v>241</v>
      </c>
      <c r="D1410">
        <v>19</v>
      </c>
      <c r="E1410" t="s">
        <v>188</v>
      </c>
      <c r="F1410">
        <v>258</v>
      </c>
      <c r="G1410" t="s">
        <v>242</v>
      </c>
      <c r="H1410" t="s">
        <v>204</v>
      </c>
      <c r="I1410">
        <v>0</v>
      </c>
      <c r="J1410" t="s">
        <v>188</v>
      </c>
      <c r="K1410" t="s">
        <v>189</v>
      </c>
      <c r="L1410" t="s">
        <v>31</v>
      </c>
      <c r="M1410" t="s">
        <v>37</v>
      </c>
      <c r="N1410" t="s">
        <v>35</v>
      </c>
      <c r="O1410" t="s">
        <v>29</v>
      </c>
      <c r="S1410">
        <v>7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</row>
    <row r="1411" spans="1:97" x14ac:dyDescent="0.25">
      <c r="A1411" t="s">
        <v>6009</v>
      </c>
      <c r="B1411">
        <v>1</v>
      </c>
      <c r="C1411" t="s">
        <v>6010</v>
      </c>
      <c r="D1411">
        <v>52</v>
      </c>
      <c r="E1411" t="s">
        <v>202</v>
      </c>
      <c r="F1411">
        <v>365</v>
      </c>
      <c r="G1411" t="s">
        <v>238</v>
      </c>
      <c r="H1411" t="s">
        <v>239</v>
      </c>
      <c r="I1411">
        <v>0</v>
      </c>
      <c r="J1411" t="s">
        <v>202</v>
      </c>
      <c r="K1411" t="s">
        <v>189</v>
      </c>
      <c r="L1411" t="s">
        <v>31</v>
      </c>
      <c r="M1411" t="s">
        <v>37</v>
      </c>
      <c r="N1411" t="s">
        <v>35</v>
      </c>
      <c r="O1411" t="s">
        <v>29</v>
      </c>
      <c r="S1411">
        <v>7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</row>
    <row r="1412" spans="1:97" x14ac:dyDescent="0.25">
      <c r="A1412" t="s">
        <v>6011</v>
      </c>
      <c r="B1412">
        <v>1</v>
      </c>
      <c r="C1412" t="s">
        <v>233</v>
      </c>
      <c r="D1412">
        <v>12</v>
      </c>
      <c r="E1412" t="s">
        <v>234</v>
      </c>
      <c r="F1412">
        <v>646</v>
      </c>
      <c r="G1412" t="s">
        <v>235</v>
      </c>
      <c r="H1412" t="s">
        <v>204</v>
      </c>
      <c r="I1412">
        <v>0</v>
      </c>
      <c r="J1412" t="s">
        <v>193</v>
      </c>
      <c r="K1412" t="s">
        <v>189</v>
      </c>
      <c r="L1412" t="s">
        <v>31</v>
      </c>
      <c r="M1412" t="s">
        <v>37</v>
      </c>
      <c r="N1412" t="s">
        <v>35</v>
      </c>
      <c r="O1412" t="s">
        <v>29</v>
      </c>
      <c r="S1412">
        <v>7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49"/>
  <sheetViews>
    <sheetView workbookViewId="0">
      <selection activeCell="CW14" sqref="CW14"/>
    </sheetView>
  </sheetViews>
  <sheetFormatPr baseColWidth="10" defaultRowHeight="15" x14ac:dyDescent="0.25"/>
  <cols>
    <col min="2" max="2" width="13" hidden="1" customWidth="1"/>
    <col min="3" max="3" width="13.28515625" customWidth="1"/>
    <col min="4" max="4" width="0" hidden="1" customWidth="1"/>
    <col min="5" max="5" width="15.7109375" customWidth="1"/>
    <col min="6" max="6" width="0" hidden="1" customWidth="1"/>
    <col min="7" max="7" width="14.42578125" hidden="1" customWidth="1"/>
    <col min="8" max="8" width="19.42578125" hidden="1" customWidth="1"/>
    <col min="9" max="9" width="13.42578125" hidden="1" customWidth="1"/>
    <col min="10" max="10" width="0" hidden="1" customWidth="1"/>
    <col min="11" max="11" width="11.5703125" hidden="1" customWidth="1"/>
    <col min="12" max="12" width="15.140625" customWidth="1"/>
    <col min="14" max="14" width="11.85546875" customWidth="1"/>
    <col min="15" max="15" width="17.85546875" hidden="1" customWidth="1"/>
    <col min="16" max="18" width="0" hidden="1" customWidth="1"/>
    <col min="19" max="19" width="23.7109375" hidden="1" customWidth="1"/>
    <col min="20" max="20" width="13.7109375" hidden="1" customWidth="1"/>
    <col min="21" max="21" width="14.28515625" hidden="1" customWidth="1"/>
    <col min="22" max="22" width="12.42578125" hidden="1" customWidth="1"/>
    <col min="23" max="23" width="14.7109375" hidden="1" customWidth="1"/>
    <col min="24" max="24" width="15.28515625" hidden="1" customWidth="1"/>
    <col min="25" max="26" width="13.42578125" hidden="1" customWidth="1"/>
    <col min="27" max="27" width="14" hidden="1" customWidth="1"/>
    <col min="28" max="28" width="14.28515625" hidden="1" customWidth="1"/>
    <col min="29" max="29" width="13" hidden="1" customWidth="1"/>
    <col min="30" max="30" width="13.5703125" hidden="1" customWidth="1"/>
    <col min="31" max="31" width="16.42578125" hidden="1" customWidth="1"/>
    <col min="32" max="32" width="12.85546875" hidden="1" customWidth="1"/>
    <col min="33" max="33" width="12.28515625" hidden="1" customWidth="1"/>
    <col min="34" max="34" width="0" hidden="1" customWidth="1"/>
    <col min="35" max="35" width="12.85546875" hidden="1" customWidth="1"/>
    <col min="36" max="36" width="12.28515625" hidden="1" customWidth="1"/>
    <col min="37" max="37" width="0" hidden="1" customWidth="1"/>
    <col min="38" max="38" width="12.85546875" hidden="1" customWidth="1"/>
    <col min="39" max="39" width="12.28515625" hidden="1" customWidth="1"/>
    <col min="40" max="40" width="0" hidden="1" customWidth="1"/>
    <col min="41" max="41" width="12.85546875" hidden="1" customWidth="1"/>
    <col min="42" max="42" width="12.28515625" hidden="1" customWidth="1"/>
    <col min="43" max="43" width="0" hidden="1" customWidth="1"/>
    <col min="44" max="44" width="12.85546875" hidden="1" customWidth="1"/>
    <col min="45" max="45" width="12.28515625" hidden="1" customWidth="1"/>
    <col min="46" max="46" width="0" hidden="1" customWidth="1"/>
    <col min="47" max="47" width="12.85546875" hidden="1" customWidth="1"/>
    <col min="48" max="48" width="12.28515625" hidden="1" customWidth="1"/>
    <col min="49" max="49" width="0" hidden="1" customWidth="1"/>
    <col min="50" max="50" width="13.42578125" customWidth="1"/>
    <col min="51" max="51" width="14" customWidth="1"/>
    <col min="52" max="52" width="12.140625" customWidth="1"/>
    <col min="53" max="59" width="0" hidden="1" customWidth="1"/>
    <col min="60" max="60" width="13.7109375" hidden="1" customWidth="1"/>
    <col min="61" max="61" width="15.42578125" hidden="1" customWidth="1"/>
    <col min="62" max="62" width="16" hidden="1" customWidth="1"/>
    <col min="63" max="63" width="14.42578125" hidden="1" customWidth="1"/>
    <col min="64" max="64" width="15" hidden="1" customWidth="1"/>
    <col min="65" max="65" width="0" hidden="1" customWidth="1"/>
    <col min="66" max="66" width="12" hidden="1" customWidth="1"/>
    <col min="67" max="67" width="13" hidden="1" customWidth="1"/>
    <col min="68" max="68" width="13.5703125" hidden="1" customWidth="1"/>
    <col min="69" max="69" width="11.5703125" hidden="1" customWidth="1"/>
    <col min="70" max="70" width="12.140625" hidden="1" customWidth="1"/>
    <col min="71" max="71" width="12.42578125" hidden="1" customWidth="1"/>
    <col min="72" max="72" width="13" hidden="1" customWidth="1"/>
    <col min="73" max="73" width="11.85546875" hidden="1" customWidth="1"/>
    <col min="74" max="74" width="12.42578125" hidden="1" customWidth="1"/>
    <col min="75" max="75" width="13" hidden="1" customWidth="1"/>
    <col min="76" max="76" width="13.28515625" hidden="1" customWidth="1"/>
    <col min="77" max="77" width="12.42578125" hidden="1" customWidth="1"/>
    <col min="78" max="78" width="13" hidden="1" customWidth="1"/>
    <col min="79" max="79" width="12.42578125" hidden="1" customWidth="1"/>
    <col min="80" max="80" width="13" hidden="1" customWidth="1"/>
    <col min="81" max="81" width="12.140625" hidden="1" customWidth="1"/>
    <col min="82" max="82" width="12.7109375" hidden="1" customWidth="1"/>
    <col min="83" max="83" width="12.42578125" hidden="1" customWidth="1"/>
    <col min="84" max="84" width="13" hidden="1" customWidth="1"/>
    <col min="85" max="85" width="13.85546875" hidden="1" customWidth="1"/>
    <col min="86" max="86" width="14.42578125" hidden="1" customWidth="1"/>
    <col min="87" max="93" width="0" hidden="1" customWidth="1"/>
    <col min="94" max="94" width="12.5703125" hidden="1" customWidth="1"/>
    <col min="95" max="95" width="12.7109375" hidden="1" customWidth="1"/>
    <col min="96" max="96" width="12.85546875" hidden="1" customWidth="1"/>
    <col min="97" max="97" width="0" hidden="1" customWidth="1"/>
  </cols>
  <sheetData>
    <row r="1" spans="1:97" ht="18.75" x14ac:dyDescent="0.3">
      <c r="A1" s="134" t="s">
        <v>6030</v>
      </c>
    </row>
    <row r="2" spans="1:97" x14ac:dyDescent="0.25">
      <c r="AX2" s="5">
        <f>SUM(Tabla4[TOTALHING])</f>
        <v>9882</v>
      </c>
      <c r="AY2" s="5">
        <f>SUM(Tabla4[TOTALMING])</f>
        <v>9471</v>
      </c>
      <c r="AZ2" s="5">
        <f>SUM(Tabla4[TOTALING])</f>
        <v>19353</v>
      </c>
    </row>
    <row r="3" spans="1:97" x14ac:dyDescent="0.25">
      <c r="A3" t="s">
        <v>92</v>
      </c>
      <c r="B3" t="s">
        <v>93</v>
      </c>
      <c r="C3" t="s">
        <v>94</v>
      </c>
      <c r="D3" t="s">
        <v>95</v>
      </c>
      <c r="E3" t="s">
        <v>96</v>
      </c>
      <c r="F3" t="s">
        <v>97</v>
      </c>
      <c r="G3" t="s">
        <v>98</v>
      </c>
      <c r="H3" t="s">
        <v>99</v>
      </c>
      <c r="I3" t="s">
        <v>100</v>
      </c>
      <c r="J3" t="s">
        <v>101</v>
      </c>
      <c r="K3" t="s">
        <v>102</v>
      </c>
      <c r="L3" t="s">
        <v>16</v>
      </c>
      <c r="M3" t="s">
        <v>14</v>
      </c>
      <c r="N3" t="s">
        <v>15</v>
      </c>
      <c r="O3" t="s">
        <v>103</v>
      </c>
      <c r="P3" t="s">
        <v>104</v>
      </c>
      <c r="Q3" t="s">
        <v>105</v>
      </c>
      <c r="R3" t="s">
        <v>106</v>
      </c>
      <c r="S3" t="s">
        <v>107</v>
      </c>
      <c r="T3" t="s">
        <v>108</v>
      </c>
      <c r="U3" t="s">
        <v>109</v>
      </c>
      <c r="V3" t="s">
        <v>110</v>
      </c>
      <c r="W3" t="s">
        <v>111</v>
      </c>
      <c r="X3" t="s">
        <v>112</v>
      </c>
      <c r="Y3" t="s">
        <v>113</v>
      </c>
      <c r="Z3" t="s">
        <v>114</v>
      </c>
      <c r="AA3" t="s">
        <v>115</v>
      </c>
      <c r="AB3" t="s">
        <v>116</v>
      </c>
      <c r="AC3" t="s">
        <v>117</v>
      </c>
      <c r="AD3" t="s">
        <v>118</v>
      </c>
      <c r="AE3" t="s">
        <v>119</v>
      </c>
      <c r="AF3" t="s">
        <v>120</v>
      </c>
      <c r="AG3" t="s">
        <v>121</v>
      </c>
      <c r="AH3" t="s">
        <v>122</v>
      </c>
      <c r="AI3" t="s">
        <v>123</v>
      </c>
      <c r="AJ3" t="s">
        <v>124</v>
      </c>
      <c r="AK3" t="s">
        <v>125</v>
      </c>
      <c r="AL3" t="s">
        <v>126</v>
      </c>
      <c r="AM3" t="s">
        <v>127</v>
      </c>
      <c r="AN3" t="s">
        <v>128</v>
      </c>
      <c r="AO3" t="s">
        <v>129</v>
      </c>
      <c r="AP3" t="s">
        <v>130</v>
      </c>
      <c r="AQ3" t="s">
        <v>131</v>
      </c>
      <c r="AR3" t="s">
        <v>132</v>
      </c>
      <c r="AS3" t="s">
        <v>133</v>
      </c>
      <c r="AT3" t="s">
        <v>134</v>
      </c>
      <c r="AU3" t="s">
        <v>135</v>
      </c>
      <c r="AV3" t="s">
        <v>136</v>
      </c>
      <c r="AW3" t="s">
        <v>137</v>
      </c>
      <c r="AX3" s="116" t="s">
        <v>138</v>
      </c>
      <c r="AY3" s="116" t="s">
        <v>139</v>
      </c>
      <c r="AZ3" s="116" t="s">
        <v>140</v>
      </c>
      <c r="BA3" t="s">
        <v>141</v>
      </c>
      <c r="BB3" t="s">
        <v>142</v>
      </c>
      <c r="BC3" t="s">
        <v>143</v>
      </c>
      <c r="BD3" t="s">
        <v>144</v>
      </c>
      <c r="BE3" t="s">
        <v>145</v>
      </c>
      <c r="BF3" t="s">
        <v>146</v>
      </c>
      <c r="BG3" t="s">
        <v>147</v>
      </c>
      <c r="BH3" t="s">
        <v>148</v>
      </c>
      <c r="BI3" t="s">
        <v>149</v>
      </c>
      <c r="BJ3" t="s">
        <v>150</v>
      </c>
      <c r="BK3" t="s">
        <v>151</v>
      </c>
      <c r="BL3" t="s">
        <v>152</v>
      </c>
      <c r="BM3" t="s">
        <v>153</v>
      </c>
      <c r="BN3" t="s">
        <v>154</v>
      </c>
      <c r="BO3" t="s">
        <v>155</v>
      </c>
      <c r="BP3" t="s">
        <v>156</v>
      </c>
      <c r="BQ3" t="s">
        <v>157</v>
      </c>
      <c r="BR3" t="s">
        <v>158</v>
      </c>
      <c r="BS3" t="s">
        <v>159</v>
      </c>
      <c r="BT3" t="s">
        <v>160</v>
      </c>
      <c r="BU3" t="s">
        <v>161</v>
      </c>
      <c r="BV3" t="s">
        <v>162</v>
      </c>
      <c r="BW3" t="s">
        <v>163</v>
      </c>
      <c r="BX3" t="s">
        <v>164</v>
      </c>
      <c r="BY3" t="s">
        <v>165</v>
      </c>
      <c r="BZ3" t="s">
        <v>166</v>
      </c>
      <c r="CA3" t="s">
        <v>167</v>
      </c>
      <c r="CB3" t="s">
        <v>168</v>
      </c>
      <c r="CC3" t="s">
        <v>169</v>
      </c>
      <c r="CD3" t="s">
        <v>170</v>
      </c>
      <c r="CE3" t="s">
        <v>171</v>
      </c>
      <c r="CF3" t="s">
        <v>172</v>
      </c>
      <c r="CG3" t="s">
        <v>173</v>
      </c>
      <c r="CH3" t="s">
        <v>174</v>
      </c>
      <c r="CI3" t="s">
        <v>175</v>
      </c>
      <c r="CJ3" t="s">
        <v>176</v>
      </c>
      <c r="CK3" t="s">
        <v>177</v>
      </c>
      <c r="CL3" t="s">
        <v>178</v>
      </c>
      <c r="CM3" t="s">
        <v>179</v>
      </c>
      <c r="CN3" t="s">
        <v>180</v>
      </c>
      <c r="CO3" t="s">
        <v>181</v>
      </c>
      <c r="CP3" t="s">
        <v>182</v>
      </c>
      <c r="CQ3" t="s">
        <v>183</v>
      </c>
      <c r="CR3" t="s">
        <v>184</v>
      </c>
      <c r="CS3" t="s">
        <v>185</v>
      </c>
    </row>
    <row r="4" spans="1:97" x14ac:dyDescent="0.25">
      <c r="A4" t="s">
        <v>6012</v>
      </c>
      <c r="B4">
        <v>1</v>
      </c>
      <c r="C4" t="s">
        <v>1038</v>
      </c>
      <c r="D4">
        <v>29</v>
      </c>
      <c r="E4" t="s">
        <v>546</v>
      </c>
      <c r="F4">
        <v>895</v>
      </c>
      <c r="G4" t="s">
        <v>6013</v>
      </c>
      <c r="H4" t="s">
        <v>6014</v>
      </c>
      <c r="I4">
        <v>0</v>
      </c>
      <c r="J4" t="s">
        <v>546</v>
      </c>
      <c r="K4" t="s">
        <v>189</v>
      </c>
      <c r="L4" t="s">
        <v>31</v>
      </c>
      <c r="M4" t="s">
        <v>37</v>
      </c>
      <c r="N4" t="s">
        <v>36</v>
      </c>
      <c r="O4" t="s">
        <v>29</v>
      </c>
      <c r="P4" t="s">
        <v>6015</v>
      </c>
      <c r="Q4" t="s">
        <v>6016</v>
      </c>
      <c r="R4" t="s">
        <v>549</v>
      </c>
      <c r="S4">
        <v>0</v>
      </c>
      <c r="T4">
        <v>12</v>
      </c>
      <c r="U4">
        <v>23</v>
      </c>
      <c r="V4">
        <v>35</v>
      </c>
      <c r="W4">
        <v>2</v>
      </c>
      <c r="X4">
        <v>0</v>
      </c>
      <c r="Y4">
        <v>2</v>
      </c>
      <c r="Z4">
        <v>11</v>
      </c>
      <c r="AA4">
        <v>22</v>
      </c>
      <c r="AB4">
        <v>33</v>
      </c>
      <c r="AC4">
        <v>5</v>
      </c>
      <c r="AD4">
        <v>6</v>
      </c>
      <c r="AE4">
        <v>11</v>
      </c>
      <c r="AF4">
        <v>5</v>
      </c>
      <c r="AG4">
        <v>6</v>
      </c>
      <c r="AH4">
        <v>11</v>
      </c>
      <c r="AI4">
        <v>2</v>
      </c>
      <c r="AJ4">
        <v>4</v>
      </c>
      <c r="AK4">
        <v>6</v>
      </c>
      <c r="AL4">
        <v>4</v>
      </c>
      <c r="AM4">
        <v>5</v>
      </c>
      <c r="AN4">
        <v>9</v>
      </c>
      <c r="AO4">
        <v>1</v>
      </c>
      <c r="AP4">
        <v>7</v>
      </c>
      <c r="AQ4">
        <v>8</v>
      </c>
      <c r="AR4">
        <v>2</v>
      </c>
      <c r="AS4">
        <v>4</v>
      </c>
      <c r="AT4">
        <v>6</v>
      </c>
      <c r="AU4">
        <v>4</v>
      </c>
      <c r="AV4">
        <v>6</v>
      </c>
      <c r="AW4">
        <v>10</v>
      </c>
      <c r="AX4">
        <v>18</v>
      </c>
      <c r="AY4">
        <v>32</v>
      </c>
      <c r="AZ4">
        <v>50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2</v>
      </c>
      <c r="BH4">
        <v>2</v>
      </c>
      <c r="BI4">
        <v>0</v>
      </c>
      <c r="BJ4">
        <v>1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1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2</v>
      </c>
      <c r="CG4">
        <v>0</v>
      </c>
      <c r="CH4">
        <v>2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2</v>
      </c>
      <c r="CP4">
        <v>2</v>
      </c>
      <c r="CQ4">
        <v>1</v>
      </c>
      <c r="CR4">
        <v>1</v>
      </c>
      <c r="CS4">
        <v>1</v>
      </c>
    </row>
    <row r="5" spans="1:97" x14ac:dyDescent="0.25">
      <c r="A5" t="s">
        <v>6017</v>
      </c>
      <c r="B5">
        <v>1</v>
      </c>
      <c r="C5" t="s">
        <v>6018</v>
      </c>
      <c r="D5">
        <v>12</v>
      </c>
      <c r="E5" t="s">
        <v>234</v>
      </c>
      <c r="F5">
        <v>13</v>
      </c>
      <c r="G5" t="s">
        <v>233</v>
      </c>
      <c r="H5" t="s">
        <v>6019</v>
      </c>
      <c r="I5">
        <v>0</v>
      </c>
      <c r="J5" t="s">
        <v>193</v>
      </c>
      <c r="K5" t="s">
        <v>189</v>
      </c>
      <c r="L5" t="s">
        <v>31</v>
      </c>
      <c r="M5" t="s">
        <v>37</v>
      </c>
      <c r="N5" t="s">
        <v>36</v>
      </c>
      <c r="O5" t="s">
        <v>29</v>
      </c>
      <c r="P5" t="s">
        <v>6020</v>
      </c>
      <c r="Q5" t="s">
        <v>6021</v>
      </c>
      <c r="R5" t="s">
        <v>194</v>
      </c>
      <c r="S5">
        <v>0</v>
      </c>
      <c r="T5">
        <v>9</v>
      </c>
      <c r="U5">
        <v>13</v>
      </c>
      <c r="V5">
        <v>22</v>
      </c>
      <c r="W5">
        <v>1</v>
      </c>
      <c r="X5">
        <v>0</v>
      </c>
      <c r="Y5">
        <v>1</v>
      </c>
      <c r="Z5">
        <v>9</v>
      </c>
      <c r="AA5">
        <v>13</v>
      </c>
      <c r="AB5">
        <v>22</v>
      </c>
      <c r="AC5">
        <v>1</v>
      </c>
      <c r="AD5">
        <v>1</v>
      </c>
      <c r="AE5">
        <v>2</v>
      </c>
      <c r="AF5">
        <v>1</v>
      </c>
      <c r="AG5">
        <v>1</v>
      </c>
      <c r="AH5">
        <v>2</v>
      </c>
      <c r="AI5">
        <v>3</v>
      </c>
      <c r="AJ5">
        <v>7</v>
      </c>
      <c r="AK5">
        <v>10</v>
      </c>
      <c r="AL5">
        <v>0</v>
      </c>
      <c r="AM5">
        <v>0</v>
      </c>
      <c r="AN5">
        <v>0</v>
      </c>
      <c r="AO5">
        <v>3</v>
      </c>
      <c r="AP5">
        <v>2</v>
      </c>
      <c r="AQ5">
        <v>5</v>
      </c>
      <c r="AR5">
        <v>2</v>
      </c>
      <c r="AS5">
        <v>1</v>
      </c>
      <c r="AT5">
        <v>3</v>
      </c>
      <c r="AU5">
        <v>1</v>
      </c>
      <c r="AV5">
        <v>3</v>
      </c>
      <c r="AW5">
        <v>4</v>
      </c>
      <c r="AX5">
        <v>10</v>
      </c>
      <c r="AY5">
        <v>14</v>
      </c>
      <c r="AZ5">
        <v>24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1</v>
      </c>
      <c r="BH5">
        <v>1</v>
      </c>
      <c r="BI5">
        <v>0</v>
      </c>
      <c r="BJ5">
        <v>1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1</v>
      </c>
      <c r="CG5">
        <v>0</v>
      </c>
      <c r="CH5">
        <v>1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1</v>
      </c>
      <c r="CP5">
        <v>1</v>
      </c>
      <c r="CQ5">
        <v>1</v>
      </c>
      <c r="CR5">
        <v>1</v>
      </c>
      <c r="CS5">
        <v>1</v>
      </c>
    </row>
    <row r="6" spans="1:97" x14ac:dyDescent="0.25">
      <c r="A6" t="s">
        <v>6022</v>
      </c>
      <c r="B6">
        <v>1</v>
      </c>
      <c r="C6" t="s">
        <v>2201</v>
      </c>
      <c r="D6">
        <v>17</v>
      </c>
      <c r="E6" t="s">
        <v>193</v>
      </c>
      <c r="F6">
        <v>5</v>
      </c>
      <c r="G6" t="s">
        <v>1422</v>
      </c>
      <c r="H6" t="s">
        <v>2665</v>
      </c>
      <c r="I6">
        <v>0</v>
      </c>
      <c r="J6" t="s">
        <v>193</v>
      </c>
      <c r="K6" t="s">
        <v>189</v>
      </c>
      <c r="L6" t="s">
        <v>31</v>
      </c>
      <c r="M6" t="s">
        <v>37</v>
      </c>
      <c r="N6" t="s">
        <v>36</v>
      </c>
      <c r="O6" t="s">
        <v>29</v>
      </c>
      <c r="P6" t="s">
        <v>6020</v>
      </c>
      <c r="Q6" t="s">
        <v>6021</v>
      </c>
      <c r="R6" t="s">
        <v>194</v>
      </c>
      <c r="S6">
        <v>0</v>
      </c>
      <c r="T6">
        <v>38</v>
      </c>
      <c r="U6">
        <v>34</v>
      </c>
      <c r="V6">
        <v>72</v>
      </c>
      <c r="W6">
        <v>8</v>
      </c>
      <c r="X6">
        <v>7</v>
      </c>
      <c r="Y6">
        <v>15</v>
      </c>
      <c r="Z6">
        <v>38</v>
      </c>
      <c r="AA6">
        <v>34</v>
      </c>
      <c r="AB6">
        <v>72</v>
      </c>
      <c r="AC6">
        <v>7</v>
      </c>
      <c r="AD6">
        <v>4</v>
      </c>
      <c r="AE6">
        <v>11</v>
      </c>
      <c r="AF6">
        <v>7</v>
      </c>
      <c r="AG6">
        <v>4</v>
      </c>
      <c r="AH6">
        <v>11</v>
      </c>
      <c r="AI6">
        <v>9</v>
      </c>
      <c r="AJ6">
        <v>9</v>
      </c>
      <c r="AK6">
        <v>18</v>
      </c>
      <c r="AL6">
        <v>5</v>
      </c>
      <c r="AM6">
        <v>3</v>
      </c>
      <c r="AN6">
        <v>8</v>
      </c>
      <c r="AO6">
        <v>4</v>
      </c>
      <c r="AP6">
        <v>8</v>
      </c>
      <c r="AQ6">
        <v>12</v>
      </c>
      <c r="AR6">
        <v>5</v>
      </c>
      <c r="AS6">
        <v>5</v>
      </c>
      <c r="AT6">
        <v>10</v>
      </c>
      <c r="AU6">
        <v>4</v>
      </c>
      <c r="AV6">
        <v>5</v>
      </c>
      <c r="AW6">
        <v>9</v>
      </c>
      <c r="AX6">
        <v>34</v>
      </c>
      <c r="AY6">
        <v>34</v>
      </c>
      <c r="AZ6">
        <v>68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3</v>
      </c>
      <c r="BH6">
        <v>3</v>
      </c>
      <c r="BI6">
        <v>0</v>
      </c>
      <c r="BJ6">
        <v>1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2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3</v>
      </c>
      <c r="CG6">
        <v>0</v>
      </c>
      <c r="CH6">
        <v>3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3</v>
      </c>
      <c r="CP6">
        <v>3</v>
      </c>
      <c r="CQ6">
        <v>3</v>
      </c>
      <c r="CR6">
        <v>3</v>
      </c>
      <c r="CS6">
        <v>1</v>
      </c>
    </row>
    <row r="7" spans="1:97" x14ac:dyDescent="0.25">
      <c r="A7" t="s">
        <v>6023</v>
      </c>
      <c r="B7">
        <v>1</v>
      </c>
      <c r="C7" t="s">
        <v>6024</v>
      </c>
      <c r="D7">
        <v>27</v>
      </c>
      <c r="E7" t="s">
        <v>393</v>
      </c>
      <c r="F7">
        <v>2786</v>
      </c>
      <c r="G7" t="s">
        <v>6025</v>
      </c>
      <c r="H7" t="s">
        <v>6026</v>
      </c>
      <c r="I7">
        <v>0</v>
      </c>
      <c r="J7" t="s">
        <v>393</v>
      </c>
      <c r="K7" t="s">
        <v>189</v>
      </c>
      <c r="L7" t="s">
        <v>31</v>
      </c>
      <c r="M7" t="s">
        <v>37</v>
      </c>
      <c r="N7" t="s">
        <v>36</v>
      </c>
      <c r="O7" t="s">
        <v>29</v>
      </c>
      <c r="P7" t="s">
        <v>6027</v>
      </c>
      <c r="Q7" t="s">
        <v>6028</v>
      </c>
      <c r="R7" t="s">
        <v>397</v>
      </c>
      <c r="S7">
        <v>0</v>
      </c>
      <c r="T7">
        <v>19</v>
      </c>
      <c r="U7">
        <v>34</v>
      </c>
      <c r="V7">
        <v>53</v>
      </c>
      <c r="W7">
        <v>3</v>
      </c>
      <c r="X7">
        <v>7</v>
      </c>
      <c r="Y7">
        <v>10</v>
      </c>
      <c r="Z7">
        <v>18</v>
      </c>
      <c r="AA7">
        <v>34</v>
      </c>
      <c r="AB7">
        <v>52</v>
      </c>
      <c r="AC7">
        <v>2</v>
      </c>
      <c r="AD7">
        <v>4</v>
      </c>
      <c r="AE7">
        <v>6</v>
      </c>
      <c r="AF7">
        <v>2</v>
      </c>
      <c r="AG7">
        <v>4</v>
      </c>
      <c r="AH7">
        <v>6</v>
      </c>
      <c r="AI7">
        <v>1</v>
      </c>
      <c r="AJ7">
        <v>5</v>
      </c>
      <c r="AK7">
        <v>6</v>
      </c>
      <c r="AL7">
        <v>2</v>
      </c>
      <c r="AM7">
        <v>4</v>
      </c>
      <c r="AN7">
        <v>6</v>
      </c>
      <c r="AO7">
        <v>4</v>
      </c>
      <c r="AP7">
        <v>5</v>
      </c>
      <c r="AQ7">
        <v>9</v>
      </c>
      <c r="AR7">
        <v>1</v>
      </c>
      <c r="AS7">
        <v>4</v>
      </c>
      <c r="AT7">
        <v>5</v>
      </c>
      <c r="AU7">
        <v>4</v>
      </c>
      <c r="AV7">
        <v>7</v>
      </c>
      <c r="AW7">
        <v>11</v>
      </c>
      <c r="AX7">
        <v>14</v>
      </c>
      <c r="AY7">
        <v>29</v>
      </c>
      <c r="AZ7">
        <v>43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3</v>
      </c>
      <c r="BH7">
        <v>3</v>
      </c>
      <c r="BI7">
        <v>0</v>
      </c>
      <c r="BJ7">
        <v>1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2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3</v>
      </c>
      <c r="CG7">
        <v>0</v>
      </c>
      <c r="CH7">
        <v>3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3</v>
      </c>
      <c r="CP7">
        <v>3</v>
      </c>
      <c r="CQ7">
        <v>2</v>
      </c>
      <c r="CR7">
        <v>2</v>
      </c>
      <c r="CS7">
        <v>1</v>
      </c>
    </row>
    <row r="8" spans="1:97" x14ac:dyDescent="0.25">
      <c r="A8" t="s">
        <v>6029</v>
      </c>
      <c r="B8">
        <v>1</v>
      </c>
      <c r="C8" t="s">
        <v>6030</v>
      </c>
      <c r="D8">
        <v>29</v>
      </c>
      <c r="E8" t="s">
        <v>546</v>
      </c>
      <c r="F8">
        <v>664</v>
      </c>
      <c r="G8" t="s">
        <v>6031</v>
      </c>
      <c r="H8" t="s">
        <v>6032</v>
      </c>
      <c r="I8">
        <v>0</v>
      </c>
      <c r="J8" t="s">
        <v>546</v>
      </c>
      <c r="K8" t="s">
        <v>189</v>
      </c>
      <c r="L8" t="s">
        <v>31</v>
      </c>
      <c r="M8" t="s">
        <v>37</v>
      </c>
      <c r="N8" t="s">
        <v>36</v>
      </c>
      <c r="O8" t="s">
        <v>29</v>
      </c>
      <c r="P8" t="s">
        <v>6015</v>
      </c>
      <c r="Q8" t="s">
        <v>6016</v>
      </c>
      <c r="R8" t="s">
        <v>549</v>
      </c>
      <c r="S8">
        <v>0</v>
      </c>
      <c r="T8">
        <v>11</v>
      </c>
      <c r="U8">
        <v>22</v>
      </c>
      <c r="V8">
        <v>33</v>
      </c>
      <c r="W8">
        <v>5</v>
      </c>
      <c r="X8">
        <v>3</v>
      </c>
      <c r="Y8">
        <v>8</v>
      </c>
      <c r="Z8">
        <v>11</v>
      </c>
      <c r="AA8">
        <v>22</v>
      </c>
      <c r="AB8">
        <v>33</v>
      </c>
      <c r="AC8">
        <v>6</v>
      </c>
      <c r="AD8">
        <v>2</v>
      </c>
      <c r="AE8">
        <v>8</v>
      </c>
      <c r="AF8">
        <v>6</v>
      </c>
      <c r="AG8">
        <v>2</v>
      </c>
      <c r="AH8">
        <v>8</v>
      </c>
      <c r="AI8">
        <v>0</v>
      </c>
      <c r="AJ8">
        <v>2</v>
      </c>
      <c r="AK8">
        <v>2</v>
      </c>
      <c r="AL8">
        <v>2</v>
      </c>
      <c r="AM8">
        <v>7</v>
      </c>
      <c r="AN8">
        <v>9</v>
      </c>
      <c r="AO8">
        <v>1</v>
      </c>
      <c r="AP8">
        <v>4</v>
      </c>
      <c r="AQ8">
        <v>5</v>
      </c>
      <c r="AR8">
        <v>0</v>
      </c>
      <c r="AS8">
        <v>5</v>
      </c>
      <c r="AT8">
        <v>5</v>
      </c>
      <c r="AU8">
        <v>4</v>
      </c>
      <c r="AV8">
        <v>2</v>
      </c>
      <c r="AW8">
        <v>6</v>
      </c>
      <c r="AX8">
        <v>13</v>
      </c>
      <c r="AY8">
        <v>22</v>
      </c>
      <c r="AZ8">
        <v>35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2</v>
      </c>
      <c r="BH8">
        <v>2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2</v>
      </c>
      <c r="CG8">
        <v>0</v>
      </c>
      <c r="CH8">
        <v>2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2</v>
      </c>
      <c r="CP8">
        <v>2</v>
      </c>
      <c r="CQ8">
        <v>1</v>
      </c>
      <c r="CR8">
        <v>1</v>
      </c>
      <c r="CS8">
        <v>1</v>
      </c>
    </row>
    <row r="9" spans="1:97" x14ac:dyDescent="0.25">
      <c r="A9" t="s">
        <v>6033</v>
      </c>
      <c r="B9">
        <v>1</v>
      </c>
      <c r="C9" t="s">
        <v>6034</v>
      </c>
      <c r="D9">
        <v>8</v>
      </c>
      <c r="E9" t="s">
        <v>1251</v>
      </c>
      <c r="F9">
        <v>1242</v>
      </c>
      <c r="G9" t="s">
        <v>6035</v>
      </c>
      <c r="H9" t="s">
        <v>6036</v>
      </c>
      <c r="I9">
        <v>0</v>
      </c>
      <c r="J9" t="s">
        <v>406</v>
      </c>
      <c r="K9" t="s">
        <v>189</v>
      </c>
      <c r="L9" t="s">
        <v>31</v>
      </c>
      <c r="M9" t="s">
        <v>37</v>
      </c>
      <c r="N9" t="s">
        <v>36</v>
      </c>
      <c r="O9" t="s">
        <v>29</v>
      </c>
      <c r="P9" t="s">
        <v>6037</v>
      </c>
      <c r="Q9" t="s">
        <v>6038</v>
      </c>
      <c r="R9" t="s">
        <v>397</v>
      </c>
      <c r="S9">
        <v>0</v>
      </c>
      <c r="T9">
        <v>8</v>
      </c>
      <c r="U9">
        <v>8</v>
      </c>
      <c r="V9">
        <v>16</v>
      </c>
      <c r="W9">
        <v>2</v>
      </c>
      <c r="X9">
        <v>2</v>
      </c>
      <c r="Y9">
        <v>4</v>
      </c>
      <c r="Z9">
        <v>8</v>
      </c>
      <c r="AA9">
        <v>8</v>
      </c>
      <c r="AB9">
        <v>16</v>
      </c>
      <c r="AC9">
        <v>1</v>
      </c>
      <c r="AD9">
        <v>2</v>
      </c>
      <c r="AE9">
        <v>3</v>
      </c>
      <c r="AF9">
        <v>1</v>
      </c>
      <c r="AG9">
        <v>2</v>
      </c>
      <c r="AH9">
        <v>3</v>
      </c>
      <c r="AI9">
        <v>1</v>
      </c>
      <c r="AJ9">
        <v>2</v>
      </c>
      <c r="AK9">
        <v>3</v>
      </c>
      <c r="AL9">
        <v>0</v>
      </c>
      <c r="AM9">
        <v>2</v>
      </c>
      <c r="AN9">
        <v>2</v>
      </c>
      <c r="AO9">
        <v>2</v>
      </c>
      <c r="AP9">
        <v>1</v>
      </c>
      <c r="AQ9">
        <v>3</v>
      </c>
      <c r="AR9">
        <v>1</v>
      </c>
      <c r="AS9">
        <v>0</v>
      </c>
      <c r="AT9">
        <v>1</v>
      </c>
      <c r="AU9">
        <v>2</v>
      </c>
      <c r="AV9">
        <v>1</v>
      </c>
      <c r="AW9">
        <v>3</v>
      </c>
      <c r="AX9">
        <v>7</v>
      </c>
      <c r="AY9">
        <v>8</v>
      </c>
      <c r="AZ9">
        <v>15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1</v>
      </c>
      <c r="BH9">
        <v>1</v>
      </c>
      <c r="BI9">
        <v>1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1</v>
      </c>
      <c r="CG9">
        <v>1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</v>
      </c>
      <c r="CP9">
        <v>1</v>
      </c>
      <c r="CQ9">
        <v>1</v>
      </c>
      <c r="CR9">
        <v>1</v>
      </c>
      <c r="CS9">
        <v>1</v>
      </c>
    </row>
    <row r="10" spans="1:97" x14ac:dyDescent="0.25">
      <c r="A10" t="s">
        <v>6039</v>
      </c>
      <c r="B10">
        <v>1</v>
      </c>
      <c r="C10" t="s">
        <v>1564</v>
      </c>
      <c r="D10">
        <v>19</v>
      </c>
      <c r="E10" t="s">
        <v>188</v>
      </c>
      <c r="F10">
        <v>1</v>
      </c>
      <c r="G10" t="s">
        <v>188</v>
      </c>
      <c r="H10" t="s">
        <v>6040</v>
      </c>
      <c r="I10">
        <v>0</v>
      </c>
      <c r="J10" t="s">
        <v>188</v>
      </c>
      <c r="K10" t="s">
        <v>189</v>
      </c>
      <c r="L10" t="s">
        <v>31</v>
      </c>
      <c r="M10" t="s">
        <v>37</v>
      </c>
      <c r="N10" t="s">
        <v>36</v>
      </c>
      <c r="O10" t="s">
        <v>29</v>
      </c>
      <c r="P10" t="s">
        <v>6041</v>
      </c>
      <c r="Q10" t="s">
        <v>6021</v>
      </c>
      <c r="R10" t="s">
        <v>482</v>
      </c>
      <c r="S10">
        <v>0</v>
      </c>
      <c r="T10">
        <v>21</v>
      </c>
      <c r="U10">
        <v>12</v>
      </c>
      <c r="V10">
        <v>33</v>
      </c>
      <c r="W10">
        <v>0</v>
      </c>
      <c r="X10">
        <v>0</v>
      </c>
      <c r="Y10">
        <v>0</v>
      </c>
      <c r="Z10">
        <v>19</v>
      </c>
      <c r="AA10">
        <v>9</v>
      </c>
      <c r="AB10">
        <v>28</v>
      </c>
      <c r="AC10">
        <v>4</v>
      </c>
      <c r="AD10">
        <v>2</v>
      </c>
      <c r="AE10">
        <v>6</v>
      </c>
      <c r="AF10">
        <v>4</v>
      </c>
      <c r="AG10">
        <v>2</v>
      </c>
      <c r="AH10">
        <v>6</v>
      </c>
      <c r="AI10">
        <v>3</v>
      </c>
      <c r="AJ10">
        <v>6</v>
      </c>
      <c r="AK10">
        <v>9</v>
      </c>
      <c r="AL10">
        <v>5</v>
      </c>
      <c r="AM10">
        <v>4</v>
      </c>
      <c r="AN10">
        <v>9</v>
      </c>
      <c r="AO10">
        <v>4</v>
      </c>
      <c r="AP10">
        <v>4</v>
      </c>
      <c r="AQ10">
        <v>8</v>
      </c>
      <c r="AR10">
        <v>4</v>
      </c>
      <c r="AS10">
        <v>2</v>
      </c>
      <c r="AT10">
        <v>6</v>
      </c>
      <c r="AU10">
        <v>5</v>
      </c>
      <c r="AV10">
        <v>1</v>
      </c>
      <c r="AW10">
        <v>6</v>
      </c>
      <c r="AX10">
        <v>25</v>
      </c>
      <c r="AY10">
        <v>19</v>
      </c>
      <c r="AZ10">
        <v>44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2</v>
      </c>
      <c r="BH10">
        <v>2</v>
      </c>
      <c r="BI10">
        <v>0</v>
      </c>
      <c r="BJ10">
        <v>1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2</v>
      </c>
      <c r="CG10">
        <v>0</v>
      </c>
      <c r="CH10">
        <v>2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</v>
      </c>
      <c r="CP10">
        <v>2</v>
      </c>
      <c r="CQ10">
        <v>2</v>
      </c>
      <c r="CR10">
        <v>2</v>
      </c>
      <c r="CS10">
        <v>1</v>
      </c>
    </row>
    <row r="11" spans="1:97" x14ac:dyDescent="0.25">
      <c r="A11" t="s">
        <v>6042</v>
      </c>
      <c r="B11">
        <v>4</v>
      </c>
      <c r="C11" t="s">
        <v>6024</v>
      </c>
      <c r="D11">
        <v>27</v>
      </c>
      <c r="E11" t="s">
        <v>393</v>
      </c>
      <c r="F11">
        <v>88</v>
      </c>
      <c r="G11" t="s">
        <v>6043</v>
      </c>
      <c r="H11" t="s">
        <v>6044</v>
      </c>
      <c r="I11">
        <v>0</v>
      </c>
      <c r="J11" t="s">
        <v>393</v>
      </c>
      <c r="K11" t="s">
        <v>189</v>
      </c>
      <c r="L11" t="s">
        <v>31</v>
      </c>
      <c r="M11" t="s">
        <v>37</v>
      </c>
      <c r="N11" t="s">
        <v>36</v>
      </c>
      <c r="O11" t="s">
        <v>29</v>
      </c>
      <c r="P11" t="s">
        <v>6045</v>
      </c>
      <c r="Q11" t="s">
        <v>6046</v>
      </c>
      <c r="R11" t="s">
        <v>397</v>
      </c>
      <c r="S11">
        <v>0</v>
      </c>
      <c r="T11">
        <v>18</v>
      </c>
      <c r="U11">
        <v>15</v>
      </c>
      <c r="V11">
        <v>33</v>
      </c>
      <c r="W11">
        <v>2</v>
      </c>
      <c r="X11">
        <v>3</v>
      </c>
      <c r="Y11">
        <v>5</v>
      </c>
      <c r="Z11">
        <v>12</v>
      </c>
      <c r="AA11">
        <v>11</v>
      </c>
      <c r="AB11">
        <v>23</v>
      </c>
      <c r="AC11">
        <v>0</v>
      </c>
      <c r="AD11">
        <v>2</v>
      </c>
      <c r="AE11">
        <v>2</v>
      </c>
      <c r="AF11">
        <v>0</v>
      </c>
      <c r="AG11">
        <v>2</v>
      </c>
      <c r="AH11">
        <v>2</v>
      </c>
      <c r="AI11">
        <v>1</v>
      </c>
      <c r="AJ11">
        <v>1</v>
      </c>
      <c r="AK11">
        <v>2</v>
      </c>
      <c r="AL11">
        <v>3</v>
      </c>
      <c r="AM11">
        <v>2</v>
      </c>
      <c r="AN11">
        <v>5</v>
      </c>
      <c r="AO11">
        <v>1</v>
      </c>
      <c r="AP11">
        <v>3</v>
      </c>
      <c r="AQ11">
        <v>4</v>
      </c>
      <c r="AR11">
        <v>9</v>
      </c>
      <c r="AS11">
        <v>4</v>
      </c>
      <c r="AT11">
        <v>13</v>
      </c>
      <c r="AU11">
        <v>1</v>
      </c>
      <c r="AV11">
        <v>1</v>
      </c>
      <c r="AW11">
        <v>2</v>
      </c>
      <c r="AX11">
        <v>15</v>
      </c>
      <c r="AY11">
        <v>13</v>
      </c>
      <c r="AZ11">
        <v>28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2</v>
      </c>
      <c r="BH11">
        <v>2</v>
      </c>
      <c r="BI11">
        <v>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1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2</v>
      </c>
      <c r="CG11">
        <v>2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2</v>
      </c>
      <c r="CP11">
        <v>2</v>
      </c>
      <c r="CQ11">
        <v>2</v>
      </c>
      <c r="CR11">
        <v>2</v>
      </c>
      <c r="CS11">
        <v>1</v>
      </c>
    </row>
    <row r="12" spans="1:97" x14ac:dyDescent="0.25">
      <c r="A12" t="s">
        <v>6047</v>
      </c>
      <c r="B12">
        <v>4</v>
      </c>
      <c r="C12" t="s">
        <v>6024</v>
      </c>
      <c r="D12">
        <v>27</v>
      </c>
      <c r="E12" t="s">
        <v>393</v>
      </c>
      <c r="F12">
        <v>3054</v>
      </c>
      <c r="G12" t="s">
        <v>6048</v>
      </c>
      <c r="H12" t="s">
        <v>204</v>
      </c>
      <c r="I12">
        <v>0</v>
      </c>
      <c r="J12" t="s">
        <v>393</v>
      </c>
      <c r="K12" t="s">
        <v>189</v>
      </c>
      <c r="L12" t="s">
        <v>31</v>
      </c>
      <c r="M12" t="s">
        <v>37</v>
      </c>
      <c r="N12" t="s">
        <v>36</v>
      </c>
      <c r="O12" t="s">
        <v>29</v>
      </c>
      <c r="P12" t="s">
        <v>6049</v>
      </c>
      <c r="Q12" t="s">
        <v>6028</v>
      </c>
      <c r="R12" t="s">
        <v>397</v>
      </c>
      <c r="S12">
        <v>0</v>
      </c>
      <c r="T12">
        <v>26</v>
      </c>
      <c r="U12">
        <v>24</v>
      </c>
      <c r="V12">
        <v>50</v>
      </c>
      <c r="W12">
        <v>5</v>
      </c>
      <c r="X12">
        <v>6</v>
      </c>
      <c r="Y12">
        <v>11</v>
      </c>
      <c r="Z12">
        <v>26</v>
      </c>
      <c r="AA12">
        <v>24</v>
      </c>
      <c r="AB12">
        <v>50</v>
      </c>
      <c r="AC12">
        <v>4</v>
      </c>
      <c r="AD12">
        <v>4</v>
      </c>
      <c r="AE12">
        <v>8</v>
      </c>
      <c r="AF12">
        <v>4</v>
      </c>
      <c r="AG12">
        <v>4</v>
      </c>
      <c r="AH12">
        <v>8</v>
      </c>
      <c r="AI12">
        <v>4</v>
      </c>
      <c r="AJ12">
        <v>6</v>
      </c>
      <c r="AK12">
        <v>10</v>
      </c>
      <c r="AL12">
        <v>5</v>
      </c>
      <c r="AM12">
        <v>4</v>
      </c>
      <c r="AN12">
        <v>9</v>
      </c>
      <c r="AO12">
        <v>5</v>
      </c>
      <c r="AP12">
        <v>3</v>
      </c>
      <c r="AQ12">
        <v>8</v>
      </c>
      <c r="AR12">
        <v>6</v>
      </c>
      <c r="AS12">
        <v>3</v>
      </c>
      <c r="AT12">
        <v>9</v>
      </c>
      <c r="AU12">
        <v>2</v>
      </c>
      <c r="AV12">
        <v>1</v>
      </c>
      <c r="AW12">
        <v>3</v>
      </c>
      <c r="AX12">
        <v>26</v>
      </c>
      <c r="AY12">
        <v>21</v>
      </c>
      <c r="AZ12">
        <v>47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2</v>
      </c>
      <c r="BH12">
        <v>2</v>
      </c>
      <c r="BI12">
        <v>0</v>
      </c>
      <c r="BJ12">
        <v>1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1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2</v>
      </c>
      <c r="CG12">
        <v>1</v>
      </c>
      <c r="CH12">
        <v>1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2</v>
      </c>
      <c r="CP12">
        <v>2</v>
      </c>
      <c r="CQ12">
        <v>2</v>
      </c>
      <c r="CR12">
        <v>2</v>
      </c>
      <c r="CS12">
        <v>1</v>
      </c>
    </row>
    <row r="13" spans="1:97" x14ac:dyDescent="0.25">
      <c r="A13" t="s">
        <v>6050</v>
      </c>
      <c r="B13">
        <v>1</v>
      </c>
      <c r="C13" t="s">
        <v>6024</v>
      </c>
      <c r="D13">
        <v>8</v>
      </c>
      <c r="E13" t="s">
        <v>1251</v>
      </c>
      <c r="F13">
        <v>858</v>
      </c>
      <c r="G13" t="s">
        <v>6051</v>
      </c>
      <c r="H13" t="s">
        <v>6052</v>
      </c>
      <c r="I13">
        <v>0</v>
      </c>
      <c r="J13" t="s">
        <v>406</v>
      </c>
      <c r="K13" t="s">
        <v>189</v>
      </c>
      <c r="L13" t="s">
        <v>31</v>
      </c>
      <c r="M13" t="s">
        <v>37</v>
      </c>
      <c r="N13" t="s">
        <v>36</v>
      </c>
      <c r="O13" t="s">
        <v>29</v>
      </c>
      <c r="P13" t="s">
        <v>6053</v>
      </c>
      <c r="Q13" t="s">
        <v>6054</v>
      </c>
      <c r="R13" t="s">
        <v>408</v>
      </c>
      <c r="S13">
        <v>0</v>
      </c>
      <c r="T13">
        <v>18</v>
      </c>
      <c r="U13">
        <v>21</v>
      </c>
      <c r="V13">
        <v>39</v>
      </c>
      <c r="W13">
        <v>6</v>
      </c>
      <c r="X13">
        <v>4</v>
      </c>
      <c r="Y13">
        <v>10</v>
      </c>
      <c r="Z13">
        <v>18</v>
      </c>
      <c r="AA13">
        <v>21</v>
      </c>
      <c r="AB13">
        <v>39</v>
      </c>
      <c r="AC13">
        <v>1</v>
      </c>
      <c r="AD13">
        <v>2</v>
      </c>
      <c r="AE13">
        <v>3</v>
      </c>
      <c r="AF13">
        <v>1</v>
      </c>
      <c r="AG13">
        <v>2</v>
      </c>
      <c r="AH13">
        <v>3</v>
      </c>
      <c r="AI13">
        <v>1</v>
      </c>
      <c r="AJ13">
        <v>4</v>
      </c>
      <c r="AK13">
        <v>5</v>
      </c>
      <c r="AL13">
        <v>4</v>
      </c>
      <c r="AM13">
        <v>5</v>
      </c>
      <c r="AN13">
        <v>9</v>
      </c>
      <c r="AO13">
        <v>2</v>
      </c>
      <c r="AP13">
        <v>2</v>
      </c>
      <c r="AQ13">
        <v>4</v>
      </c>
      <c r="AR13">
        <v>2</v>
      </c>
      <c r="AS13">
        <v>2</v>
      </c>
      <c r="AT13">
        <v>4</v>
      </c>
      <c r="AU13">
        <v>1</v>
      </c>
      <c r="AV13">
        <v>2</v>
      </c>
      <c r="AW13">
        <v>3</v>
      </c>
      <c r="AX13">
        <v>11</v>
      </c>
      <c r="AY13">
        <v>17</v>
      </c>
      <c r="AZ13">
        <v>28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1</v>
      </c>
      <c r="BH13">
        <v>1</v>
      </c>
      <c r="BI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1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1</v>
      </c>
      <c r="CP13">
        <v>1</v>
      </c>
      <c r="CQ13">
        <v>2</v>
      </c>
      <c r="CR13">
        <v>2</v>
      </c>
      <c r="CS13">
        <v>1</v>
      </c>
    </row>
    <row r="14" spans="1:97" x14ac:dyDescent="0.25">
      <c r="A14" t="s">
        <v>6055</v>
      </c>
      <c r="B14">
        <v>1</v>
      </c>
      <c r="C14" t="s">
        <v>851</v>
      </c>
      <c r="D14">
        <v>66</v>
      </c>
      <c r="E14" t="s">
        <v>3691</v>
      </c>
      <c r="F14">
        <v>1</v>
      </c>
      <c r="G14" t="s">
        <v>3691</v>
      </c>
      <c r="H14" t="s">
        <v>6056</v>
      </c>
      <c r="I14">
        <v>0</v>
      </c>
      <c r="J14" t="s">
        <v>406</v>
      </c>
      <c r="K14" t="s">
        <v>189</v>
      </c>
      <c r="L14" t="s">
        <v>31</v>
      </c>
      <c r="M14" t="s">
        <v>37</v>
      </c>
      <c r="N14" t="s">
        <v>36</v>
      </c>
      <c r="O14" t="s">
        <v>29</v>
      </c>
      <c r="P14" t="s">
        <v>6057</v>
      </c>
      <c r="Q14" t="s">
        <v>6058</v>
      </c>
      <c r="R14" t="s">
        <v>408</v>
      </c>
      <c r="S14">
        <v>0</v>
      </c>
      <c r="T14">
        <v>36</v>
      </c>
      <c r="U14">
        <v>27</v>
      </c>
      <c r="V14">
        <v>63</v>
      </c>
      <c r="W14">
        <v>5</v>
      </c>
      <c r="X14">
        <v>8</v>
      </c>
      <c r="Y14">
        <v>13</v>
      </c>
      <c r="Z14">
        <v>36</v>
      </c>
      <c r="AA14">
        <v>27</v>
      </c>
      <c r="AB14">
        <v>63</v>
      </c>
      <c r="AC14">
        <v>4</v>
      </c>
      <c r="AD14">
        <v>10</v>
      </c>
      <c r="AE14">
        <v>14</v>
      </c>
      <c r="AF14">
        <v>4</v>
      </c>
      <c r="AG14">
        <v>10</v>
      </c>
      <c r="AH14">
        <v>14</v>
      </c>
      <c r="AI14">
        <v>3</v>
      </c>
      <c r="AJ14">
        <v>4</v>
      </c>
      <c r="AK14">
        <v>7</v>
      </c>
      <c r="AL14">
        <v>9</v>
      </c>
      <c r="AM14">
        <v>2</v>
      </c>
      <c r="AN14">
        <v>11</v>
      </c>
      <c r="AO14">
        <v>3</v>
      </c>
      <c r="AP14">
        <v>8</v>
      </c>
      <c r="AQ14">
        <v>11</v>
      </c>
      <c r="AR14">
        <v>3</v>
      </c>
      <c r="AS14">
        <v>2</v>
      </c>
      <c r="AT14">
        <v>5</v>
      </c>
      <c r="AU14">
        <v>8</v>
      </c>
      <c r="AV14">
        <v>4</v>
      </c>
      <c r="AW14">
        <v>12</v>
      </c>
      <c r="AX14">
        <v>30</v>
      </c>
      <c r="AY14">
        <v>30</v>
      </c>
      <c r="AZ14">
        <v>60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3</v>
      </c>
      <c r="BH14">
        <v>3</v>
      </c>
      <c r="BI14">
        <v>0</v>
      </c>
      <c r="BJ14">
        <v>1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3</v>
      </c>
      <c r="CG14">
        <v>0</v>
      </c>
      <c r="CH14">
        <v>3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3</v>
      </c>
      <c r="CP14">
        <v>3</v>
      </c>
      <c r="CQ14">
        <v>3</v>
      </c>
      <c r="CR14">
        <v>3</v>
      </c>
      <c r="CS14">
        <v>1</v>
      </c>
    </row>
    <row r="15" spans="1:97" x14ac:dyDescent="0.25">
      <c r="A15" t="s">
        <v>6059</v>
      </c>
      <c r="B15">
        <v>1</v>
      </c>
      <c r="C15" t="s">
        <v>6060</v>
      </c>
      <c r="D15">
        <v>7</v>
      </c>
      <c r="E15" t="s">
        <v>556</v>
      </c>
      <c r="F15">
        <v>619</v>
      </c>
      <c r="G15" t="s">
        <v>6061</v>
      </c>
      <c r="H15" t="s">
        <v>6062</v>
      </c>
      <c r="I15">
        <v>0</v>
      </c>
      <c r="J15" t="s">
        <v>393</v>
      </c>
      <c r="K15" t="s">
        <v>189</v>
      </c>
      <c r="L15" t="s">
        <v>31</v>
      </c>
      <c r="M15" t="s">
        <v>37</v>
      </c>
      <c r="N15" t="s">
        <v>36</v>
      </c>
      <c r="O15" t="s">
        <v>29</v>
      </c>
      <c r="P15" t="s">
        <v>6063</v>
      </c>
      <c r="Q15" t="s">
        <v>6064</v>
      </c>
      <c r="R15" t="s">
        <v>397</v>
      </c>
      <c r="S15">
        <v>0</v>
      </c>
      <c r="T15">
        <v>6</v>
      </c>
      <c r="U15">
        <v>9</v>
      </c>
      <c r="V15">
        <v>15</v>
      </c>
      <c r="W15">
        <v>2</v>
      </c>
      <c r="X15">
        <v>0</v>
      </c>
      <c r="Y15">
        <v>2</v>
      </c>
      <c r="Z15">
        <v>6</v>
      </c>
      <c r="AA15">
        <v>9</v>
      </c>
      <c r="AB15">
        <v>15</v>
      </c>
      <c r="AC15">
        <v>0</v>
      </c>
      <c r="AD15">
        <v>3</v>
      </c>
      <c r="AE15">
        <v>3</v>
      </c>
      <c r="AF15">
        <v>0</v>
      </c>
      <c r="AG15">
        <v>3</v>
      </c>
      <c r="AH15">
        <v>3</v>
      </c>
      <c r="AI15">
        <v>2</v>
      </c>
      <c r="AJ15">
        <v>2</v>
      </c>
      <c r="AK15">
        <v>4</v>
      </c>
      <c r="AL15">
        <v>0</v>
      </c>
      <c r="AM15">
        <v>3</v>
      </c>
      <c r="AN15">
        <v>3</v>
      </c>
      <c r="AO15">
        <v>1</v>
      </c>
      <c r="AP15">
        <v>0</v>
      </c>
      <c r="AQ15">
        <v>1</v>
      </c>
      <c r="AR15">
        <v>1</v>
      </c>
      <c r="AS15">
        <v>1</v>
      </c>
      <c r="AT15">
        <v>2</v>
      </c>
      <c r="AU15">
        <v>0</v>
      </c>
      <c r="AV15">
        <v>2</v>
      </c>
      <c r="AW15">
        <v>2</v>
      </c>
      <c r="AX15">
        <v>4</v>
      </c>
      <c r="AY15">
        <v>11</v>
      </c>
      <c r="AZ15">
        <v>15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1</v>
      </c>
      <c r="BH15">
        <v>1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0</v>
      </c>
      <c r="CH15">
        <v>1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</v>
      </c>
      <c r="CP15">
        <v>1</v>
      </c>
      <c r="CQ15">
        <v>1</v>
      </c>
      <c r="CR15">
        <v>1</v>
      </c>
      <c r="CS15">
        <v>1</v>
      </c>
    </row>
    <row r="16" spans="1:97" x14ac:dyDescent="0.25">
      <c r="A16" t="s">
        <v>6065</v>
      </c>
      <c r="B16">
        <v>1</v>
      </c>
      <c r="C16" t="s">
        <v>473</v>
      </c>
      <c r="D16">
        <v>29</v>
      </c>
      <c r="E16" t="s">
        <v>546</v>
      </c>
      <c r="F16">
        <v>771</v>
      </c>
      <c r="G16" t="s">
        <v>6066</v>
      </c>
      <c r="H16" t="s">
        <v>6067</v>
      </c>
      <c r="I16">
        <v>0</v>
      </c>
      <c r="J16" t="s">
        <v>546</v>
      </c>
      <c r="K16" t="s">
        <v>189</v>
      </c>
      <c r="L16" t="s">
        <v>31</v>
      </c>
      <c r="M16" t="s">
        <v>37</v>
      </c>
      <c r="N16" t="s">
        <v>36</v>
      </c>
      <c r="O16" t="s">
        <v>29</v>
      </c>
      <c r="P16" t="s">
        <v>6015</v>
      </c>
      <c r="Q16" t="s">
        <v>6016</v>
      </c>
      <c r="R16" t="s">
        <v>549</v>
      </c>
      <c r="S16">
        <v>0</v>
      </c>
      <c r="T16">
        <v>12</v>
      </c>
      <c r="U16">
        <v>8</v>
      </c>
      <c r="V16">
        <v>20</v>
      </c>
      <c r="W16">
        <v>3</v>
      </c>
      <c r="X16">
        <v>2</v>
      </c>
      <c r="Y16">
        <v>5</v>
      </c>
      <c r="Z16">
        <v>11</v>
      </c>
      <c r="AA16">
        <v>8</v>
      </c>
      <c r="AB16">
        <v>19</v>
      </c>
      <c r="AC16">
        <v>1</v>
      </c>
      <c r="AD16">
        <v>2</v>
      </c>
      <c r="AE16">
        <v>3</v>
      </c>
      <c r="AF16">
        <v>2</v>
      </c>
      <c r="AG16">
        <v>2</v>
      </c>
      <c r="AH16">
        <v>4</v>
      </c>
      <c r="AI16">
        <v>2</v>
      </c>
      <c r="AJ16">
        <v>3</v>
      </c>
      <c r="AK16">
        <v>5</v>
      </c>
      <c r="AL16">
        <v>4</v>
      </c>
      <c r="AM16">
        <v>1</v>
      </c>
      <c r="AN16">
        <v>5</v>
      </c>
      <c r="AO16">
        <v>1</v>
      </c>
      <c r="AP16">
        <v>0</v>
      </c>
      <c r="AQ16">
        <v>1</v>
      </c>
      <c r="AR16">
        <v>3</v>
      </c>
      <c r="AS16">
        <v>3</v>
      </c>
      <c r="AT16">
        <v>6</v>
      </c>
      <c r="AU16">
        <v>1</v>
      </c>
      <c r="AV16">
        <v>1</v>
      </c>
      <c r="AW16">
        <v>2</v>
      </c>
      <c r="AX16">
        <v>13</v>
      </c>
      <c r="AY16">
        <v>10</v>
      </c>
      <c r="AZ16">
        <v>23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1</v>
      </c>
      <c r="BH16">
        <v>1</v>
      </c>
      <c r="BI16">
        <v>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</v>
      </c>
      <c r="CG16">
        <v>1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1</v>
      </c>
      <c r="CP16">
        <v>1</v>
      </c>
      <c r="CQ16">
        <v>2</v>
      </c>
      <c r="CR16">
        <v>2</v>
      </c>
      <c r="CS16">
        <v>1</v>
      </c>
    </row>
    <row r="17" spans="1:97" x14ac:dyDescent="0.25">
      <c r="A17" t="s">
        <v>6068</v>
      </c>
      <c r="B17">
        <v>1</v>
      </c>
      <c r="C17" t="s">
        <v>6069</v>
      </c>
      <c r="D17">
        <v>29</v>
      </c>
      <c r="E17" t="s">
        <v>546</v>
      </c>
      <c r="F17">
        <v>2333</v>
      </c>
      <c r="G17" t="s">
        <v>6070</v>
      </c>
      <c r="H17" t="s">
        <v>6071</v>
      </c>
      <c r="I17">
        <v>0</v>
      </c>
      <c r="J17" t="s">
        <v>546</v>
      </c>
      <c r="K17" t="s">
        <v>189</v>
      </c>
      <c r="L17" t="s">
        <v>31</v>
      </c>
      <c r="M17" t="s">
        <v>37</v>
      </c>
      <c r="N17" t="s">
        <v>36</v>
      </c>
      <c r="O17" t="s">
        <v>29</v>
      </c>
      <c r="P17" t="s">
        <v>6015</v>
      </c>
      <c r="Q17" t="s">
        <v>6016</v>
      </c>
      <c r="R17" t="s">
        <v>549</v>
      </c>
      <c r="S17">
        <v>0</v>
      </c>
      <c r="T17">
        <v>16</v>
      </c>
      <c r="U17">
        <v>17</v>
      </c>
      <c r="V17">
        <v>33</v>
      </c>
      <c r="W17">
        <v>2</v>
      </c>
      <c r="X17">
        <v>1</v>
      </c>
      <c r="Y17">
        <v>3</v>
      </c>
      <c r="Z17">
        <v>16</v>
      </c>
      <c r="AA17">
        <v>17</v>
      </c>
      <c r="AB17">
        <v>33</v>
      </c>
      <c r="AC17">
        <v>3</v>
      </c>
      <c r="AD17">
        <v>3</v>
      </c>
      <c r="AE17">
        <v>6</v>
      </c>
      <c r="AF17">
        <v>3</v>
      </c>
      <c r="AG17">
        <v>3</v>
      </c>
      <c r="AH17">
        <v>6</v>
      </c>
      <c r="AI17">
        <v>3</v>
      </c>
      <c r="AJ17">
        <v>3</v>
      </c>
      <c r="AK17">
        <v>6</v>
      </c>
      <c r="AL17">
        <v>1</v>
      </c>
      <c r="AM17">
        <v>2</v>
      </c>
      <c r="AN17">
        <v>3</v>
      </c>
      <c r="AO17">
        <v>2</v>
      </c>
      <c r="AP17">
        <v>4</v>
      </c>
      <c r="AQ17">
        <v>6</v>
      </c>
      <c r="AR17">
        <v>1</v>
      </c>
      <c r="AS17">
        <v>4</v>
      </c>
      <c r="AT17">
        <v>5</v>
      </c>
      <c r="AU17">
        <v>5</v>
      </c>
      <c r="AV17">
        <v>2</v>
      </c>
      <c r="AW17">
        <v>7</v>
      </c>
      <c r="AX17">
        <v>15</v>
      </c>
      <c r="AY17">
        <v>18</v>
      </c>
      <c r="AZ17">
        <v>33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2</v>
      </c>
      <c r="BH17">
        <v>2</v>
      </c>
      <c r="BI17">
        <v>0</v>
      </c>
      <c r="BJ17">
        <v>1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2</v>
      </c>
      <c r="CG17">
        <v>0</v>
      </c>
      <c r="CH17">
        <v>2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2</v>
      </c>
      <c r="CP17">
        <v>2</v>
      </c>
      <c r="CQ17">
        <v>2</v>
      </c>
      <c r="CR17">
        <v>2</v>
      </c>
      <c r="CS17">
        <v>1</v>
      </c>
    </row>
    <row r="18" spans="1:97" x14ac:dyDescent="0.25">
      <c r="A18" t="s">
        <v>6072</v>
      </c>
      <c r="B18">
        <v>1</v>
      </c>
      <c r="C18" t="s">
        <v>6073</v>
      </c>
      <c r="D18">
        <v>29</v>
      </c>
      <c r="E18" t="s">
        <v>546</v>
      </c>
      <c r="F18">
        <v>1132</v>
      </c>
      <c r="G18" t="s">
        <v>6074</v>
      </c>
      <c r="H18" t="s">
        <v>6075</v>
      </c>
      <c r="I18">
        <v>0</v>
      </c>
      <c r="J18" t="s">
        <v>546</v>
      </c>
      <c r="K18" t="s">
        <v>189</v>
      </c>
      <c r="L18" t="s">
        <v>31</v>
      </c>
      <c r="M18" t="s">
        <v>37</v>
      </c>
      <c r="N18" t="s">
        <v>36</v>
      </c>
      <c r="O18" t="s">
        <v>29</v>
      </c>
      <c r="P18" t="s">
        <v>6076</v>
      </c>
      <c r="Q18" t="s">
        <v>6064</v>
      </c>
      <c r="R18" t="s">
        <v>549</v>
      </c>
      <c r="S18">
        <v>0</v>
      </c>
      <c r="T18">
        <v>32</v>
      </c>
      <c r="U18">
        <v>22</v>
      </c>
      <c r="V18">
        <v>54</v>
      </c>
      <c r="W18">
        <v>3</v>
      </c>
      <c r="X18">
        <v>2</v>
      </c>
      <c r="Y18">
        <v>5</v>
      </c>
      <c r="Z18">
        <v>19</v>
      </c>
      <c r="AA18">
        <v>16</v>
      </c>
      <c r="AB18">
        <v>35</v>
      </c>
      <c r="AC18">
        <v>3</v>
      </c>
      <c r="AD18">
        <v>3</v>
      </c>
      <c r="AE18">
        <v>6</v>
      </c>
      <c r="AF18">
        <v>3</v>
      </c>
      <c r="AG18">
        <v>3</v>
      </c>
      <c r="AH18">
        <v>6</v>
      </c>
      <c r="AI18">
        <v>6</v>
      </c>
      <c r="AJ18">
        <v>7</v>
      </c>
      <c r="AK18">
        <v>13</v>
      </c>
      <c r="AL18">
        <v>7</v>
      </c>
      <c r="AM18">
        <v>4</v>
      </c>
      <c r="AN18">
        <v>11</v>
      </c>
      <c r="AO18">
        <v>4</v>
      </c>
      <c r="AP18">
        <v>5</v>
      </c>
      <c r="AQ18">
        <v>9</v>
      </c>
      <c r="AR18">
        <v>3</v>
      </c>
      <c r="AS18">
        <v>2</v>
      </c>
      <c r="AT18">
        <v>5</v>
      </c>
      <c r="AU18">
        <v>6</v>
      </c>
      <c r="AV18">
        <v>2</v>
      </c>
      <c r="AW18">
        <v>8</v>
      </c>
      <c r="AX18">
        <v>29</v>
      </c>
      <c r="AY18">
        <v>23</v>
      </c>
      <c r="AZ18">
        <v>52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2</v>
      </c>
      <c r="BH18">
        <v>2</v>
      </c>
      <c r="BI18">
        <v>0</v>
      </c>
      <c r="BJ18">
        <v>1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2</v>
      </c>
      <c r="CG18">
        <v>0</v>
      </c>
      <c r="CH18">
        <v>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</v>
      </c>
      <c r="CP18">
        <v>2</v>
      </c>
      <c r="CQ18">
        <v>3</v>
      </c>
      <c r="CR18">
        <v>3</v>
      </c>
      <c r="CS18">
        <v>1</v>
      </c>
    </row>
    <row r="19" spans="1:97" x14ac:dyDescent="0.25">
      <c r="A19" t="s">
        <v>6077</v>
      </c>
      <c r="B19">
        <v>1</v>
      </c>
      <c r="C19" t="s">
        <v>1388</v>
      </c>
      <c r="D19">
        <v>27</v>
      </c>
      <c r="E19" t="s">
        <v>393</v>
      </c>
      <c r="F19">
        <v>1240</v>
      </c>
      <c r="G19" t="s">
        <v>6078</v>
      </c>
      <c r="H19" t="s">
        <v>6079</v>
      </c>
      <c r="I19">
        <v>0</v>
      </c>
      <c r="J19" t="s">
        <v>393</v>
      </c>
      <c r="K19" t="s">
        <v>189</v>
      </c>
      <c r="L19" t="s">
        <v>31</v>
      </c>
      <c r="M19" t="s">
        <v>37</v>
      </c>
      <c r="N19" t="s">
        <v>36</v>
      </c>
      <c r="O19" t="s">
        <v>29</v>
      </c>
      <c r="P19" t="s">
        <v>6080</v>
      </c>
      <c r="Q19" t="s">
        <v>6046</v>
      </c>
      <c r="R19" t="s">
        <v>397</v>
      </c>
      <c r="S19">
        <v>0</v>
      </c>
      <c r="T19">
        <v>17</v>
      </c>
      <c r="U19">
        <v>21</v>
      </c>
      <c r="V19">
        <v>38</v>
      </c>
      <c r="W19">
        <v>3</v>
      </c>
      <c r="X19">
        <v>5</v>
      </c>
      <c r="Y19">
        <v>8</v>
      </c>
      <c r="Z19">
        <v>17</v>
      </c>
      <c r="AA19">
        <v>21</v>
      </c>
      <c r="AB19">
        <v>38</v>
      </c>
      <c r="AC19">
        <v>0</v>
      </c>
      <c r="AD19">
        <v>3</v>
      </c>
      <c r="AE19">
        <v>3</v>
      </c>
      <c r="AF19">
        <v>1</v>
      </c>
      <c r="AG19">
        <v>3</v>
      </c>
      <c r="AH19">
        <v>4</v>
      </c>
      <c r="AI19">
        <v>5</v>
      </c>
      <c r="AJ19">
        <v>2</v>
      </c>
      <c r="AK19">
        <v>7</v>
      </c>
      <c r="AL19">
        <v>6</v>
      </c>
      <c r="AM19">
        <v>1</v>
      </c>
      <c r="AN19">
        <v>7</v>
      </c>
      <c r="AO19">
        <v>1</v>
      </c>
      <c r="AP19">
        <v>6</v>
      </c>
      <c r="AQ19">
        <v>7</v>
      </c>
      <c r="AR19">
        <v>2</v>
      </c>
      <c r="AS19">
        <v>1</v>
      </c>
      <c r="AT19">
        <v>3</v>
      </c>
      <c r="AU19">
        <v>2</v>
      </c>
      <c r="AV19">
        <v>5</v>
      </c>
      <c r="AW19">
        <v>7</v>
      </c>
      <c r="AX19">
        <v>17</v>
      </c>
      <c r="AY19">
        <v>18</v>
      </c>
      <c r="AZ19">
        <v>35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2</v>
      </c>
      <c r="BH19">
        <v>2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2</v>
      </c>
      <c r="CG19">
        <v>1</v>
      </c>
      <c r="CH19">
        <v>1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2</v>
      </c>
      <c r="CP19">
        <v>2</v>
      </c>
      <c r="CQ19">
        <v>2</v>
      </c>
      <c r="CR19">
        <v>2</v>
      </c>
      <c r="CS19">
        <v>1</v>
      </c>
    </row>
    <row r="20" spans="1:97" x14ac:dyDescent="0.25">
      <c r="A20" t="s">
        <v>6081</v>
      </c>
      <c r="B20">
        <v>1</v>
      </c>
      <c r="C20" t="s">
        <v>359</v>
      </c>
      <c r="D20">
        <v>27</v>
      </c>
      <c r="E20" t="s">
        <v>393</v>
      </c>
      <c r="F20">
        <v>53</v>
      </c>
      <c r="G20" t="s">
        <v>4979</v>
      </c>
      <c r="H20" t="s">
        <v>4980</v>
      </c>
      <c r="I20">
        <v>0</v>
      </c>
      <c r="J20" t="s">
        <v>393</v>
      </c>
      <c r="K20" t="s">
        <v>189</v>
      </c>
      <c r="L20" t="s">
        <v>31</v>
      </c>
      <c r="M20" t="s">
        <v>37</v>
      </c>
      <c r="N20" t="s">
        <v>36</v>
      </c>
      <c r="O20" t="s">
        <v>29</v>
      </c>
      <c r="P20" t="s">
        <v>6080</v>
      </c>
      <c r="Q20" t="s">
        <v>6046</v>
      </c>
      <c r="R20" t="s">
        <v>397</v>
      </c>
      <c r="S20">
        <v>0</v>
      </c>
      <c r="T20">
        <v>11</v>
      </c>
      <c r="U20">
        <v>9</v>
      </c>
      <c r="V20">
        <v>20</v>
      </c>
      <c r="W20">
        <v>0</v>
      </c>
      <c r="X20">
        <v>2</v>
      </c>
      <c r="Y20">
        <v>2</v>
      </c>
      <c r="Z20">
        <v>11</v>
      </c>
      <c r="AA20">
        <v>8</v>
      </c>
      <c r="AB20">
        <v>19</v>
      </c>
      <c r="AC20">
        <v>1</v>
      </c>
      <c r="AD20">
        <v>1</v>
      </c>
      <c r="AE20">
        <v>2</v>
      </c>
      <c r="AF20">
        <v>1</v>
      </c>
      <c r="AG20">
        <v>1</v>
      </c>
      <c r="AH20">
        <v>2</v>
      </c>
      <c r="AI20">
        <v>1</v>
      </c>
      <c r="AJ20">
        <v>1</v>
      </c>
      <c r="AK20">
        <v>2</v>
      </c>
      <c r="AL20">
        <v>2</v>
      </c>
      <c r="AM20">
        <v>1</v>
      </c>
      <c r="AN20">
        <v>3</v>
      </c>
      <c r="AO20">
        <v>4</v>
      </c>
      <c r="AP20">
        <v>1</v>
      </c>
      <c r="AQ20">
        <v>5</v>
      </c>
      <c r="AR20">
        <v>3</v>
      </c>
      <c r="AS20">
        <v>1</v>
      </c>
      <c r="AT20">
        <v>4</v>
      </c>
      <c r="AU20">
        <v>1</v>
      </c>
      <c r="AV20">
        <v>3</v>
      </c>
      <c r="AW20">
        <v>4</v>
      </c>
      <c r="AX20">
        <v>12</v>
      </c>
      <c r="AY20">
        <v>8</v>
      </c>
      <c r="AZ20">
        <v>20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</v>
      </c>
      <c r="BH20">
        <v>1</v>
      </c>
      <c r="BI20">
        <v>0</v>
      </c>
      <c r="BJ20">
        <v>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</v>
      </c>
      <c r="CG20">
        <v>0</v>
      </c>
      <c r="CH20">
        <v>1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1</v>
      </c>
      <c r="CP20">
        <v>1</v>
      </c>
      <c r="CQ20">
        <v>2</v>
      </c>
      <c r="CR20">
        <v>2</v>
      </c>
      <c r="CS20">
        <v>1</v>
      </c>
    </row>
    <row r="21" spans="1:97" x14ac:dyDescent="0.25">
      <c r="A21" t="s">
        <v>6082</v>
      </c>
      <c r="B21">
        <v>1</v>
      </c>
      <c r="C21" t="s">
        <v>2201</v>
      </c>
      <c r="D21">
        <v>27</v>
      </c>
      <c r="E21" t="s">
        <v>393</v>
      </c>
      <c r="F21">
        <v>325</v>
      </c>
      <c r="G21" t="s">
        <v>6083</v>
      </c>
      <c r="H21" t="s">
        <v>3411</v>
      </c>
      <c r="I21">
        <v>0</v>
      </c>
      <c r="J21" t="s">
        <v>393</v>
      </c>
      <c r="K21" t="s">
        <v>189</v>
      </c>
      <c r="L21" t="s">
        <v>31</v>
      </c>
      <c r="M21" t="s">
        <v>37</v>
      </c>
      <c r="N21" t="s">
        <v>36</v>
      </c>
      <c r="O21" t="s">
        <v>29</v>
      </c>
      <c r="P21" t="s">
        <v>6084</v>
      </c>
      <c r="Q21" t="s">
        <v>6046</v>
      </c>
      <c r="R21" t="s">
        <v>397</v>
      </c>
      <c r="S21">
        <v>0</v>
      </c>
      <c r="T21">
        <v>14</v>
      </c>
      <c r="U21">
        <v>7</v>
      </c>
      <c r="V21">
        <v>21</v>
      </c>
      <c r="W21">
        <v>4</v>
      </c>
      <c r="X21">
        <v>1</v>
      </c>
      <c r="Y21">
        <v>5</v>
      </c>
      <c r="Z21">
        <v>14</v>
      </c>
      <c r="AA21">
        <v>7</v>
      </c>
      <c r="AB21">
        <v>21</v>
      </c>
      <c r="AC21">
        <v>0</v>
      </c>
      <c r="AD21">
        <v>1</v>
      </c>
      <c r="AE21">
        <v>1</v>
      </c>
      <c r="AF21">
        <v>0</v>
      </c>
      <c r="AG21">
        <v>1</v>
      </c>
      <c r="AH21">
        <v>1</v>
      </c>
      <c r="AI21">
        <v>3</v>
      </c>
      <c r="AJ21">
        <v>3</v>
      </c>
      <c r="AK21">
        <v>6</v>
      </c>
      <c r="AL21">
        <v>3</v>
      </c>
      <c r="AM21">
        <v>3</v>
      </c>
      <c r="AN21">
        <v>6</v>
      </c>
      <c r="AO21">
        <v>0</v>
      </c>
      <c r="AP21">
        <v>0</v>
      </c>
      <c r="AQ21">
        <v>0</v>
      </c>
      <c r="AR21">
        <v>4</v>
      </c>
      <c r="AS21">
        <v>2</v>
      </c>
      <c r="AT21">
        <v>6</v>
      </c>
      <c r="AU21">
        <v>0</v>
      </c>
      <c r="AV21">
        <v>0</v>
      </c>
      <c r="AW21">
        <v>0</v>
      </c>
      <c r="AX21">
        <v>10</v>
      </c>
      <c r="AY21">
        <v>9</v>
      </c>
      <c r="AZ21">
        <v>19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1</v>
      </c>
      <c r="BH21">
        <v>1</v>
      </c>
      <c r="BI21">
        <v>0</v>
      </c>
      <c r="BJ21">
        <v>1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1</v>
      </c>
      <c r="CP21">
        <v>1</v>
      </c>
      <c r="CQ21">
        <v>1</v>
      </c>
      <c r="CR21">
        <v>1</v>
      </c>
      <c r="CS21">
        <v>1</v>
      </c>
    </row>
    <row r="22" spans="1:97" x14ac:dyDescent="0.25">
      <c r="A22" t="s">
        <v>6085</v>
      </c>
      <c r="B22">
        <v>1</v>
      </c>
      <c r="C22" t="s">
        <v>6086</v>
      </c>
      <c r="D22">
        <v>40</v>
      </c>
      <c r="E22" t="s">
        <v>259</v>
      </c>
      <c r="F22">
        <v>207</v>
      </c>
      <c r="G22" t="s">
        <v>6087</v>
      </c>
      <c r="H22" t="s">
        <v>6088</v>
      </c>
      <c r="I22">
        <v>0</v>
      </c>
      <c r="J22" t="s">
        <v>259</v>
      </c>
      <c r="K22" t="s">
        <v>189</v>
      </c>
      <c r="L22" t="s">
        <v>31</v>
      </c>
      <c r="M22" t="s">
        <v>37</v>
      </c>
      <c r="N22" t="s">
        <v>36</v>
      </c>
      <c r="O22" t="s">
        <v>29</v>
      </c>
      <c r="P22" t="s">
        <v>6089</v>
      </c>
      <c r="Q22" t="s">
        <v>6090</v>
      </c>
      <c r="R22" t="s">
        <v>471</v>
      </c>
      <c r="S22">
        <v>0</v>
      </c>
      <c r="T22">
        <v>17</v>
      </c>
      <c r="U22">
        <v>26</v>
      </c>
      <c r="V22">
        <v>43</v>
      </c>
      <c r="W22">
        <v>3</v>
      </c>
      <c r="X22">
        <v>5</v>
      </c>
      <c r="Y22">
        <v>8</v>
      </c>
      <c r="Z22">
        <v>13</v>
      </c>
      <c r="AA22">
        <v>26</v>
      </c>
      <c r="AB22">
        <v>39</v>
      </c>
      <c r="AC22">
        <v>4</v>
      </c>
      <c r="AD22">
        <v>2</v>
      </c>
      <c r="AE22">
        <v>6</v>
      </c>
      <c r="AF22">
        <v>4</v>
      </c>
      <c r="AG22">
        <v>2</v>
      </c>
      <c r="AH22">
        <v>6</v>
      </c>
      <c r="AI22">
        <v>6</v>
      </c>
      <c r="AJ22">
        <v>4</v>
      </c>
      <c r="AK22">
        <v>10</v>
      </c>
      <c r="AL22">
        <v>5</v>
      </c>
      <c r="AM22">
        <v>4</v>
      </c>
      <c r="AN22">
        <v>9</v>
      </c>
      <c r="AO22">
        <v>5</v>
      </c>
      <c r="AP22">
        <v>5</v>
      </c>
      <c r="AQ22">
        <v>10</v>
      </c>
      <c r="AR22">
        <v>2</v>
      </c>
      <c r="AS22">
        <v>3</v>
      </c>
      <c r="AT22">
        <v>5</v>
      </c>
      <c r="AU22">
        <v>0</v>
      </c>
      <c r="AV22">
        <v>5</v>
      </c>
      <c r="AW22">
        <v>5</v>
      </c>
      <c r="AX22">
        <v>22</v>
      </c>
      <c r="AY22">
        <v>23</v>
      </c>
      <c r="AZ22">
        <v>45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2</v>
      </c>
      <c r="BH22">
        <v>2</v>
      </c>
      <c r="BI22">
        <v>0</v>
      </c>
      <c r="BJ22">
        <v>1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2</v>
      </c>
      <c r="CG22">
        <v>1</v>
      </c>
      <c r="CH22">
        <v>1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</v>
      </c>
      <c r="CP22">
        <v>2</v>
      </c>
      <c r="CQ22">
        <v>6</v>
      </c>
      <c r="CR22">
        <v>6</v>
      </c>
      <c r="CS22">
        <v>1</v>
      </c>
    </row>
    <row r="23" spans="1:97" x14ac:dyDescent="0.25">
      <c r="A23" t="s">
        <v>6091</v>
      </c>
      <c r="B23">
        <v>4</v>
      </c>
      <c r="C23" t="s">
        <v>6092</v>
      </c>
      <c r="D23">
        <v>65</v>
      </c>
      <c r="E23" t="s">
        <v>658</v>
      </c>
      <c r="F23">
        <v>351</v>
      </c>
      <c r="G23" t="s">
        <v>6093</v>
      </c>
      <c r="H23" t="s">
        <v>6094</v>
      </c>
      <c r="I23">
        <v>0</v>
      </c>
      <c r="J23" t="s">
        <v>406</v>
      </c>
      <c r="K23" t="s">
        <v>189</v>
      </c>
      <c r="L23" t="s">
        <v>31</v>
      </c>
      <c r="M23" t="s">
        <v>37</v>
      </c>
      <c r="N23" t="s">
        <v>36</v>
      </c>
      <c r="O23" t="s">
        <v>29</v>
      </c>
      <c r="P23" t="s">
        <v>6095</v>
      </c>
      <c r="Q23" t="s">
        <v>6054</v>
      </c>
      <c r="R23" t="s">
        <v>408</v>
      </c>
      <c r="S23">
        <v>0</v>
      </c>
      <c r="T23">
        <v>11</v>
      </c>
      <c r="U23">
        <v>7</v>
      </c>
      <c r="V23">
        <v>18</v>
      </c>
      <c r="W23">
        <v>1</v>
      </c>
      <c r="X23">
        <v>1</v>
      </c>
      <c r="Y23">
        <v>2</v>
      </c>
      <c r="Z23">
        <v>11</v>
      </c>
      <c r="AA23">
        <v>7</v>
      </c>
      <c r="AB23">
        <v>18</v>
      </c>
      <c r="AC23">
        <v>2</v>
      </c>
      <c r="AD23">
        <v>3</v>
      </c>
      <c r="AE23">
        <v>5</v>
      </c>
      <c r="AF23">
        <v>2</v>
      </c>
      <c r="AG23">
        <v>3</v>
      </c>
      <c r="AH23">
        <v>5</v>
      </c>
      <c r="AI23">
        <v>2</v>
      </c>
      <c r="AJ23">
        <v>1</v>
      </c>
      <c r="AK23">
        <v>3</v>
      </c>
      <c r="AL23">
        <v>2</v>
      </c>
      <c r="AM23">
        <v>1</v>
      </c>
      <c r="AN23">
        <v>3</v>
      </c>
      <c r="AO23">
        <v>1</v>
      </c>
      <c r="AP23">
        <v>1</v>
      </c>
      <c r="AQ23">
        <v>2</v>
      </c>
      <c r="AR23">
        <v>3</v>
      </c>
      <c r="AS23">
        <v>1</v>
      </c>
      <c r="AT23">
        <v>4</v>
      </c>
      <c r="AU23">
        <v>2</v>
      </c>
      <c r="AV23">
        <v>2</v>
      </c>
      <c r="AW23">
        <v>4</v>
      </c>
      <c r="AX23">
        <v>12</v>
      </c>
      <c r="AY23">
        <v>9</v>
      </c>
      <c r="AZ23">
        <v>21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1</v>
      </c>
      <c r="BH23">
        <v>1</v>
      </c>
      <c r="BI23">
        <v>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1</v>
      </c>
      <c r="CG23">
        <v>1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1</v>
      </c>
      <c r="CP23">
        <v>1</v>
      </c>
      <c r="CQ23">
        <v>1</v>
      </c>
      <c r="CR23">
        <v>1</v>
      </c>
      <c r="CS23">
        <v>1</v>
      </c>
    </row>
    <row r="24" spans="1:97" x14ac:dyDescent="0.25">
      <c r="A24" t="s">
        <v>6096</v>
      </c>
      <c r="B24">
        <v>4</v>
      </c>
      <c r="C24" t="s">
        <v>5165</v>
      </c>
      <c r="D24">
        <v>21</v>
      </c>
      <c r="E24" t="s">
        <v>197</v>
      </c>
      <c r="F24">
        <v>858</v>
      </c>
      <c r="G24" t="s">
        <v>6097</v>
      </c>
      <c r="H24" t="s">
        <v>6098</v>
      </c>
      <c r="I24">
        <v>617</v>
      </c>
      <c r="J24" t="s">
        <v>197</v>
      </c>
      <c r="K24" t="s">
        <v>189</v>
      </c>
      <c r="L24" t="s">
        <v>31</v>
      </c>
      <c r="M24" t="s">
        <v>37</v>
      </c>
      <c r="N24" t="s">
        <v>36</v>
      </c>
      <c r="O24" t="s">
        <v>29</v>
      </c>
      <c r="P24" t="s">
        <v>6099</v>
      </c>
      <c r="Q24" t="s">
        <v>6021</v>
      </c>
      <c r="R24" t="s">
        <v>199</v>
      </c>
      <c r="S24">
        <v>0</v>
      </c>
      <c r="T24">
        <v>84</v>
      </c>
      <c r="U24">
        <v>49</v>
      </c>
      <c r="V24">
        <v>133</v>
      </c>
      <c r="W24">
        <v>12</v>
      </c>
      <c r="X24">
        <v>11</v>
      </c>
      <c r="Y24">
        <v>23</v>
      </c>
      <c r="Z24">
        <v>77</v>
      </c>
      <c r="AA24">
        <v>46</v>
      </c>
      <c r="AB24">
        <v>123</v>
      </c>
      <c r="AC24">
        <v>5</v>
      </c>
      <c r="AD24">
        <v>6</v>
      </c>
      <c r="AE24">
        <v>11</v>
      </c>
      <c r="AF24">
        <v>6</v>
      </c>
      <c r="AG24">
        <v>6</v>
      </c>
      <c r="AH24">
        <v>12</v>
      </c>
      <c r="AI24">
        <v>14</v>
      </c>
      <c r="AJ24">
        <v>11</v>
      </c>
      <c r="AK24">
        <v>25</v>
      </c>
      <c r="AL24">
        <v>13</v>
      </c>
      <c r="AM24">
        <v>8</v>
      </c>
      <c r="AN24">
        <v>21</v>
      </c>
      <c r="AO24">
        <v>17</v>
      </c>
      <c r="AP24">
        <v>12</v>
      </c>
      <c r="AQ24">
        <v>29</v>
      </c>
      <c r="AR24">
        <v>14</v>
      </c>
      <c r="AS24">
        <v>8</v>
      </c>
      <c r="AT24">
        <v>22</v>
      </c>
      <c r="AU24">
        <v>9</v>
      </c>
      <c r="AV24">
        <v>8</v>
      </c>
      <c r="AW24">
        <v>17</v>
      </c>
      <c r="AX24">
        <v>73</v>
      </c>
      <c r="AY24">
        <v>53</v>
      </c>
      <c r="AZ24">
        <v>126</v>
      </c>
      <c r="BA24">
        <v>0</v>
      </c>
      <c r="BB24">
        <v>0</v>
      </c>
      <c r="BC24">
        <v>1</v>
      </c>
      <c r="BD24">
        <v>1</v>
      </c>
      <c r="BE24">
        <v>0</v>
      </c>
      <c r="BF24">
        <v>0</v>
      </c>
      <c r="BG24">
        <v>2</v>
      </c>
      <c r="BH24">
        <v>4</v>
      </c>
      <c r="BI24">
        <v>0</v>
      </c>
      <c r="BJ24">
        <v>0</v>
      </c>
      <c r="BK24">
        <v>0</v>
      </c>
      <c r="BL24">
        <v>1</v>
      </c>
      <c r="BM24">
        <v>0</v>
      </c>
      <c r="BN24">
        <v>0</v>
      </c>
      <c r="BO24">
        <v>0</v>
      </c>
      <c r="BP24">
        <v>0</v>
      </c>
      <c r="BQ24">
        <v>1</v>
      </c>
      <c r="BR24">
        <v>3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</v>
      </c>
      <c r="CE24">
        <v>0</v>
      </c>
      <c r="CF24">
        <v>6</v>
      </c>
      <c r="CG24">
        <v>1</v>
      </c>
      <c r="CH24">
        <v>3</v>
      </c>
      <c r="CI24">
        <v>0</v>
      </c>
      <c r="CJ24">
        <v>0</v>
      </c>
      <c r="CK24">
        <v>1</v>
      </c>
      <c r="CL24">
        <v>1</v>
      </c>
      <c r="CM24">
        <v>0</v>
      </c>
      <c r="CN24">
        <v>0</v>
      </c>
      <c r="CO24">
        <v>2</v>
      </c>
      <c r="CP24">
        <v>4</v>
      </c>
      <c r="CQ24">
        <v>4</v>
      </c>
      <c r="CR24">
        <v>4</v>
      </c>
      <c r="CS24">
        <v>1</v>
      </c>
    </row>
    <row r="25" spans="1:97" x14ac:dyDescent="0.25">
      <c r="A25" t="s">
        <v>6100</v>
      </c>
      <c r="B25">
        <v>1</v>
      </c>
      <c r="C25" t="s">
        <v>2225</v>
      </c>
      <c r="D25">
        <v>29</v>
      </c>
      <c r="E25" t="s">
        <v>546</v>
      </c>
      <c r="F25">
        <v>707</v>
      </c>
      <c r="G25" t="s">
        <v>6101</v>
      </c>
      <c r="H25" t="s">
        <v>6102</v>
      </c>
      <c r="I25">
        <v>0</v>
      </c>
      <c r="J25" t="s">
        <v>546</v>
      </c>
      <c r="K25" t="s">
        <v>189</v>
      </c>
      <c r="L25" t="s">
        <v>31</v>
      </c>
      <c r="M25" t="s">
        <v>37</v>
      </c>
      <c r="N25" t="s">
        <v>36</v>
      </c>
      <c r="O25" t="s">
        <v>29</v>
      </c>
      <c r="P25" t="s">
        <v>6103</v>
      </c>
      <c r="Q25" t="s">
        <v>6016</v>
      </c>
      <c r="R25" t="s">
        <v>549</v>
      </c>
      <c r="S25">
        <v>0</v>
      </c>
      <c r="T25">
        <v>20</v>
      </c>
      <c r="U25">
        <v>18</v>
      </c>
      <c r="V25">
        <v>38</v>
      </c>
      <c r="W25">
        <v>3</v>
      </c>
      <c r="X25">
        <v>2</v>
      </c>
      <c r="Y25">
        <v>5</v>
      </c>
      <c r="Z25">
        <v>20</v>
      </c>
      <c r="AA25">
        <v>18</v>
      </c>
      <c r="AB25">
        <v>38</v>
      </c>
      <c r="AC25">
        <v>1</v>
      </c>
      <c r="AD25">
        <v>6</v>
      </c>
      <c r="AE25">
        <v>7</v>
      </c>
      <c r="AF25">
        <v>1</v>
      </c>
      <c r="AG25">
        <v>6</v>
      </c>
      <c r="AH25">
        <v>7</v>
      </c>
      <c r="AI25">
        <v>3</v>
      </c>
      <c r="AJ25">
        <v>3</v>
      </c>
      <c r="AK25">
        <v>6</v>
      </c>
      <c r="AL25">
        <v>2</v>
      </c>
      <c r="AM25">
        <v>6</v>
      </c>
      <c r="AN25">
        <v>8</v>
      </c>
      <c r="AO25">
        <v>6</v>
      </c>
      <c r="AP25">
        <v>1</v>
      </c>
      <c r="AQ25">
        <v>7</v>
      </c>
      <c r="AR25">
        <v>2</v>
      </c>
      <c r="AS25">
        <v>1</v>
      </c>
      <c r="AT25">
        <v>3</v>
      </c>
      <c r="AU25">
        <v>4</v>
      </c>
      <c r="AV25">
        <v>4</v>
      </c>
      <c r="AW25">
        <v>8</v>
      </c>
      <c r="AX25">
        <v>18</v>
      </c>
      <c r="AY25">
        <v>21</v>
      </c>
      <c r="AZ25">
        <v>39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2</v>
      </c>
      <c r="BH25">
        <v>2</v>
      </c>
      <c r="BI25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1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2</v>
      </c>
      <c r="CG25">
        <v>1</v>
      </c>
      <c r="CH25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2</v>
      </c>
      <c r="CP25">
        <v>2</v>
      </c>
      <c r="CQ25">
        <v>2</v>
      </c>
      <c r="CR25">
        <v>2</v>
      </c>
      <c r="CS25">
        <v>1</v>
      </c>
    </row>
    <row r="26" spans="1:97" x14ac:dyDescent="0.25">
      <c r="A26" t="s">
        <v>6104</v>
      </c>
      <c r="B26">
        <v>1</v>
      </c>
      <c r="C26" t="s">
        <v>6105</v>
      </c>
      <c r="D26">
        <v>8</v>
      </c>
      <c r="E26" t="s">
        <v>1251</v>
      </c>
      <c r="F26">
        <v>929</v>
      </c>
      <c r="G26" t="s">
        <v>6106</v>
      </c>
      <c r="H26" t="s">
        <v>6107</v>
      </c>
      <c r="I26">
        <v>0</v>
      </c>
      <c r="J26" t="s">
        <v>406</v>
      </c>
      <c r="K26" t="s">
        <v>189</v>
      </c>
      <c r="L26" t="s">
        <v>31</v>
      </c>
      <c r="M26" t="s">
        <v>37</v>
      </c>
      <c r="N26" t="s">
        <v>36</v>
      </c>
      <c r="O26" t="s">
        <v>29</v>
      </c>
      <c r="P26" t="s">
        <v>6108</v>
      </c>
      <c r="Q26" t="s">
        <v>6038</v>
      </c>
      <c r="R26" t="s">
        <v>397</v>
      </c>
      <c r="S26">
        <v>0</v>
      </c>
      <c r="T26">
        <v>7</v>
      </c>
      <c r="U26">
        <v>7</v>
      </c>
      <c r="V26">
        <v>14</v>
      </c>
      <c r="W26">
        <v>0</v>
      </c>
      <c r="X26">
        <v>1</v>
      </c>
      <c r="Y26">
        <v>1</v>
      </c>
      <c r="Z26">
        <v>5</v>
      </c>
      <c r="AA26">
        <v>5</v>
      </c>
      <c r="AB26">
        <v>10</v>
      </c>
      <c r="AC26">
        <v>1</v>
      </c>
      <c r="AD26">
        <v>2</v>
      </c>
      <c r="AE26">
        <v>3</v>
      </c>
      <c r="AF26">
        <v>1</v>
      </c>
      <c r="AG26">
        <v>2</v>
      </c>
      <c r="AH26">
        <v>3</v>
      </c>
      <c r="AI26">
        <v>1</v>
      </c>
      <c r="AJ26">
        <v>2</v>
      </c>
      <c r="AK26">
        <v>3</v>
      </c>
      <c r="AL26">
        <v>2</v>
      </c>
      <c r="AM26">
        <v>1</v>
      </c>
      <c r="AN26">
        <v>3</v>
      </c>
      <c r="AO26">
        <v>1</v>
      </c>
      <c r="AP26">
        <v>3</v>
      </c>
      <c r="AQ26">
        <v>4</v>
      </c>
      <c r="AR26">
        <v>3</v>
      </c>
      <c r="AS26">
        <v>0</v>
      </c>
      <c r="AT26">
        <v>3</v>
      </c>
      <c r="AU26">
        <v>3</v>
      </c>
      <c r="AV26">
        <v>1</v>
      </c>
      <c r="AW26">
        <v>4</v>
      </c>
      <c r="AX26">
        <v>11</v>
      </c>
      <c r="AY26">
        <v>9</v>
      </c>
      <c r="AZ26">
        <v>20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1</v>
      </c>
      <c r="BH26">
        <v>1</v>
      </c>
      <c r="BI26">
        <v>0</v>
      </c>
      <c r="BJ26">
        <v>1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1</v>
      </c>
      <c r="CG26">
        <v>0</v>
      </c>
      <c r="CH26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</v>
      </c>
      <c r="CP26">
        <v>1</v>
      </c>
      <c r="CQ26">
        <v>1</v>
      </c>
      <c r="CR26">
        <v>1</v>
      </c>
      <c r="CS26">
        <v>1</v>
      </c>
    </row>
    <row r="27" spans="1:97" x14ac:dyDescent="0.25">
      <c r="A27" t="s">
        <v>6109</v>
      </c>
      <c r="B27">
        <v>1</v>
      </c>
      <c r="C27" t="s">
        <v>6110</v>
      </c>
      <c r="D27">
        <v>65</v>
      </c>
      <c r="E27" t="s">
        <v>658</v>
      </c>
      <c r="F27">
        <v>54</v>
      </c>
      <c r="G27" t="s">
        <v>6111</v>
      </c>
      <c r="H27" t="s">
        <v>6112</v>
      </c>
      <c r="I27">
        <v>0</v>
      </c>
      <c r="J27" t="s">
        <v>406</v>
      </c>
      <c r="K27" t="s">
        <v>189</v>
      </c>
      <c r="L27" t="s">
        <v>31</v>
      </c>
      <c r="M27" t="s">
        <v>37</v>
      </c>
      <c r="N27" t="s">
        <v>36</v>
      </c>
      <c r="O27" t="s">
        <v>29</v>
      </c>
      <c r="P27" t="s">
        <v>6113</v>
      </c>
      <c r="Q27" t="s">
        <v>6054</v>
      </c>
      <c r="R27" t="s">
        <v>408</v>
      </c>
      <c r="S27">
        <v>0</v>
      </c>
      <c r="T27">
        <v>65</v>
      </c>
      <c r="U27">
        <v>60</v>
      </c>
      <c r="V27">
        <v>125</v>
      </c>
      <c r="W27">
        <v>8</v>
      </c>
      <c r="X27">
        <v>7</v>
      </c>
      <c r="Y27">
        <v>15</v>
      </c>
      <c r="Z27">
        <v>65</v>
      </c>
      <c r="AA27">
        <v>60</v>
      </c>
      <c r="AB27">
        <v>125</v>
      </c>
      <c r="AC27">
        <v>3</v>
      </c>
      <c r="AD27">
        <v>11</v>
      </c>
      <c r="AE27">
        <v>14</v>
      </c>
      <c r="AF27">
        <v>3</v>
      </c>
      <c r="AG27">
        <v>11</v>
      </c>
      <c r="AH27">
        <v>14</v>
      </c>
      <c r="AI27">
        <v>9</v>
      </c>
      <c r="AJ27">
        <v>12</v>
      </c>
      <c r="AK27">
        <v>21</v>
      </c>
      <c r="AL27">
        <v>17</v>
      </c>
      <c r="AM27">
        <v>7</v>
      </c>
      <c r="AN27">
        <v>24</v>
      </c>
      <c r="AO27">
        <v>10</v>
      </c>
      <c r="AP27">
        <v>12</v>
      </c>
      <c r="AQ27">
        <v>22</v>
      </c>
      <c r="AR27">
        <v>6</v>
      </c>
      <c r="AS27">
        <v>10</v>
      </c>
      <c r="AT27">
        <v>16</v>
      </c>
      <c r="AU27">
        <v>8</v>
      </c>
      <c r="AV27">
        <v>14</v>
      </c>
      <c r="AW27">
        <v>22</v>
      </c>
      <c r="AX27">
        <v>53</v>
      </c>
      <c r="AY27">
        <v>66</v>
      </c>
      <c r="AZ27">
        <v>119</v>
      </c>
      <c r="BA27">
        <v>1</v>
      </c>
      <c r="BB27">
        <v>1</v>
      </c>
      <c r="BC27">
        <v>1</v>
      </c>
      <c r="BD27">
        <v>1</v>
      </c>
      <c r="BE27">
        <v>1</v>
      </c>
      <c r="BF27">
        <v>1</v>
      </c>
      <c r="BG27">
        <v>0</v>
      </c>
      <c r="BH27">
        <v>6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1</v>
      </c>
      <c r="BR27">
        <v>5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7</v>
      </c>
      <c r="CG27">
        <v>1</v>
      </c>
      <c r="CH27">
        <v>5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1</v>
      </c>
      <c r="CO27">
        <v>0</v>
      </c>
      <c r="CP27">
        <v>6</v>
      </c>
      <c r="CQ27">
        <v>6</v>
      </c>
      <c r="CR27">
        <v>6</v>
      </c>
      <c r="CS27">
        <v>1</v>
      </c>
    </row>
    <row r="28" spans="1:97" x14ac:dyDescent="0.25">
      <c r="A28" t="s">
        <v>6114</v>
      </c>
      <c r="B28">
        <v>1</v>
      </c>
      <c r="C28" t="s">
        <v>306</v>
      </c>
      <c r="D28">
        <v>27</v>
      </c>
      <c r="E28" t="s">
        <v>393</v>
      </c>
      <c r="F28">
        <v>1290</v>
      </c>
      <c r="G28" t="s">
        <v>6115</v>
      </c>
      <c r="H28" t="s">
        <v>6116</v>
      </c>
      <c r="I28">
        <v>0</v>
      </c>
      <c r="J28" t="s">
        <v>393</v>
      </c>
      <c r="K28" t="s">
        <v>189</v>
      </c>
      <c r="L28" t="s">
        <v>31</v>
      </c>
      <c r="M28" t="s">
        <v>37</v>
      </c>
      <c r="N28" t="s">
        <v>36</v>
      </c>
      <c r="O28" t="s">
        <v>29</v>
      </c>
      <c r="P28" t="s">
        <v>6117</v>
      </c>
      <c r="Q28" t="s">
        <v>6046</v>
      </c>
      <c r="R28" t="s">
        <v>397</v>
      </c>
      <c r="S28">
        <v>0</v>
      </c>
      <c r="T28">
        <v>11</v>
      </c>
      <c r="U28">
        <v>8</v>
      </c>
      <c r="V28">
        <v>19</v>
      </c>
      <c r="W28">
        <v>4</v>
      </c>
      <c r="X28">
        <v>1</v>
      </c>
      <c r="Y28">
        <v>5</v>
      </c>
      <c r="Z28">
        <v>10</v>
      </c>
      <c r="AA28">
        <v>8</v>
      </c>
      <c r="AB28">
        <v>18</v>
      </c>
      <c r="AC28">
        <v>2</v>
      </c>
      <c r="AD28">
        <v>1</v>
      </c>
      <c r="AE28">
        <v>3</v>
      </c>
      <c r="AF28">
        <v>2</v>
      </c>
      <c r="AG28">
        <v>1</v>
      </c>
      <c r="AH28">
        <v>3</v>
      </c>
      <c r="AI28">
        <v>2</v>
      </c>
      <c r="AJ28">
        <v>3</v>
      </c>
      <c r="AK28">
        <v>5</v>
      </c>
      <c r="AL28">
        <v>0</v>
      </c>
      <c r="AM28">
        <v>1</v>
      </c>
      <c r="AN28">
        <v>1</v>
      </c>
      <c r="AO28">
        <v>1</v>
      </c>
      <c r="AP28">
        <v>1</v>
      </c>
      <c r="AQ28">
        <v>2</v>
      </c>
      <c r="AR28">
        <v>1</v>
      </c>
      <c r="AS28">
        <v>1</v>
      </c>
      <c r="AT28">
        <v>2</v>
      </c>
      <c r="AU28">
        <v>4</v>
      </c>
      <c r="AV28">
        <v>0</v>
      </c>
      <c r="AW28">
        <v>4</v>
      </c>
      <c r="AX28">
        <v>10</v>
      </c>
      <c r="AY28">
        <v>7</v>
      </c>
      <c r="AZ28">
        <v>17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2</v>
      </c>
      <c r="BH28">
        <v>2</v>
      </c>
      <c r="BI28">
        <v>0</v>
      </c>
      <c r="BJ28">
        <v>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2</v>
      </c>
      <c r="CG28">
        <v>0</v>
      </c>
      <c r="CH28">
        <v>2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2</v>
      </c>
      <c r="CP28">
        <v>2</v>
      </c>
      <c r="CQ28">
        <v>2</v>
      </c>
      <c r="CR28">
        <v>2</v>
      </c>
      <c r="CS28">
        <v>1</v>
      </c>
    </row>
    <row r="29" spans="1:97" x14ac:dyDescent="0.25">
      <c r="A29" t="s">
        <v>6118</v>
      </c>
      <c r="B29">
        <v>1</v>
      </c>
      <c r="C29" t="s">
        <v>6119</v>
      </c>
      <c r="D29">
        <v>12</v>
      </c>
      <c r="E29" t="s">
        <v>234</v>
      </c>
      <c r="F29">
        <v>202</v>
      </c>
      <c r="G29" t="s">
        <v>6120</v>
      </c>
      <c r="H29" t="s">
        <v>6121</v>
      </c>
      <c r="I29">
        <v>0</v>
      </c>
      <c r="J29" t="s">
        <v>193</v>
      </c>
      <c r="K29" t="s">
        <v>189</v>
      </c>
      <c r="L29" t="s">
        <v>31</v>
      </c>
      <c r="M29" t="s">
        <v>37</v>
      </c>
      <c r="N29" t="s">
        <v>36</v>
      </c>
      <c r="O29" t="s">
        <v>29</v>
      </c>
      <c r="P29" t="s">
        <v>6084</v>
      </c>
      <c r="Q29" t="s">
        <v>6046</v>
      </c>
      <c r="R29" t="s">
        <v>194</v>
      </c>
      <c r="S29">
        <v>0</v>
      </c>
      <c r="T29">
        <v>17</v>
      </c>
      <c r="U29">
        <v>23</v>
      </c>
      <c r="V29">
        <v>40</v>
      </c>
      <c r="W29">
        <v>4</v>
      </c>
      <c r="X29">
        <v>5</v>
      </c>
      <c r="Y29">
        <v>9</v>
      </c>
      <c r="Z29">
        <v>17</v>
      </c>
      <c r="AA29">
        <v>23</v>
      </c>
      <c r="AB29">
        <v>40</v>
      </c>
      <c r="AC29">
        <v>2</v>
      </c>
      <c r="AD29">
        <v>2</v>
      </c>
      <c r="AE29">
        <v>4</v>
      </c>
      <c r="AF29">
        <v>2</v>
      </c>
      <c r="AG29">
        <v>2</v>
      </c>
      <c r="AH29">
        <v>4</v>
      </c>
      <c r="AI29">
        <v>1</v>
      </c>
      <c r="AJ29">
        <v>3</v>
      </c>
      <c r="AK29">
        <v>4</v>
      </c>
      <c r="AL29">
        <v>4</v>
      </c>
      <c r="AM29">
        <v>0</v>
      </c>
      <c r="AN29">
        <v>4</v>
      </c>
      <c r="AO29">
        <v>4</v>
      </c>
      <c r="AP29">
        <v>8</v>
      </c>
      <c r="AQ29">
        <v>12</v>
      </c>
      <c r="AR29">
        <v>2</v>
      </c>
      <c r="AS29">
        <v>7</v>
      </c>
      <c r="AT29">
        <v>9</v>
      </c>
      <c r="AU29">
        <v>2</v>
      </c>
      <c r="AV29">
        <v>3</v>
      </c>
      <c r="AW29">
        <v>5</v>
      </c>
      <c r="AX29">
        <v>15</v>
      </c>
      <c r="AY29">
        <v>23</v>
      </c>
      <c r="AZ29">
        <v>38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2</v>
      </c>
      <c r="BH29">
        <v>2</v>
      </c>
      <c r="BI29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2</v>
      </c>
      <c r="CG29">
        <v>2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2</v>
      </c>
      <c r="CP29">
        <v>2</v>
      </c>
      <c r="CQ29">
        <v>2</v>
      </c>
      <c r="CR29">
        <v>2</v>
      </c>
      <c r="CS29">
        <v>1</v>
      </c>
    </row>
    <row r="30" spans="1:97" x14ac:dyDescent="0.25">
      <c r="A30" t="s">
        <v>6122</v>
      </c>
      <c r="B30">
        <v>4</v>
      </c>
      <c r="C30" t="s">
        <v>6123</v>
      </c>
      <c r="D30">
        <v>9</v>
      </c>
      <c r="E30" t="s">
        <v>653</v>
      </c>
      <c r="F30">
        <v>444</v>
      </c>
      <c r="G30" t="s">
        <v>6124</v>
      </c>
      <c r="H30" t="s">
        <v>6125</v>
      </c>
      <c r="I30">
        <v>0</v>
      </c>
      <c r="J30" t="s">
        <v>406</v>
      </c>
      <c r="K30" t="s">
        <v>189</v>
      </c>
      <c r="L30" t="s">
        <v>31</v>
      </c>
      <c r="M30" t="s">
        <v>37</v>
      </c>
      <c r="N30" t="s">
        <v>36</v>
      </c>
      <c r="O30" t="s">
        <v>29</v>
      </c>
      <c r="P30" t="s">
        <v>6126</v>
      </c>
      <c r="Q30" t="s">
        <v>6127</v>
      </c>
      <c r="R30" t="s">
        <v>408</v>
      </c>
      <c r="S30">
        <v>0</v>
      </c>
      <c r="T30">
        <v>6</v>
      </c>
      <c r="U30">
        <v>6</v>
      </c>
      <c r="V30">
        <v>12</v>
      </c>
      <c r="W30">
        <v>2</v>
      </c>
      <c r="X30">
        <v>0</v>
      </c>
      <c r="Y30">
        <v>2</v>
      </c>
      <c r="Z30">
        <v>6</v>
      </c>
      <c r="AA30">
        <v>6</v>
      </c>
      <c r="AB30">
        <v>12</v>
      </c>
      <c r="AC30">
        <v>1</v>
      </c>
      <c r="AD30">
        <v>0</v>
      </c>
      <c r="AE30">
        <v>1</v>
      </c>
      <c r="AF30">
        <v>2</v>
      </c>
      <c r="AG30">
        <v>0</v>
      </c>
      <c r="AH30">
        <v>2</v>
      </c>
      <c r="AI30">
        <v>1</v>
      </c>
      <c r="AJ30">
        <v>2</v>
      </c>
      <c r="AK30">
        <v>3</v>
      </c>
      <c r="AL30">
        <v>0</v>
      </c>
      <c r="AM30">
        <v>3</v>
      </c>
      <c r="AN30">
        <v>3</v>
      </c>
      <c r="AO30">
        <v>2</v>
      </c>
      <c r="AP30">
        <v>1</v>
      </c>
      <c r="AQ30">
        <v>3</v>
      </c>
      <c r="AR30">
        <v>2</v>
      </c>
      <c r="AS30">
        <v>1</v>
      </c>
      <c r="AT30">
        <v>3</v>
      </c>
      <c r="AU30">
        <v>1</v>
      </c>
      <c r="AV30">
        <v>1</v>
      </c>
      <c r="AW30">
        <v>2</v>
      </c>
      <c r="AX30">
        <v>8</v>
      </c>
      <c r="AY30">
        <v>8</v>
      </c>
      <c r="AZ30">
        <v>16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1</v>
      </c>
      <c r="BH30">
        <v>1</v>
      </c>
      <c r="BI30">
        <v>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</v>
      </c>
      <c r="CG30">
        <v>1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</v>
      </c>
      <c r="CP30">
        <v>1</v>
      </c>
      <c r="CQ30">
        <v>1</v>
      </c>
      <c r="CR30">
        <v>1</v>
      </c>
      <c r="CS30">
        <v>1</v>
      </c>
    </row>
    <row r="31" spans="1:97" x14ac:dyDescent="0.25">
      <c r="A31" t="s">
        <v>6128</v>
      </c>
      <c r="B31">
        <v>1</v>
      </c>
      <c r="C31" t="s">
        <v>4331</v>
      </c>
      <c r="D31">
        <v>7</v>
      </c>
      <c r="E31" t="s">
        <v>556</v>
      </c>
      <c r="F31">
        <v>307</v>
      </c>
      <c r="G31" t="s">
        <v>6129</v>
      </c>
      <c r="H31" t="s">
        <v>6130</v>
      </c>
      <c r="I31">
        <v>0</v>
      </c>
      <c r="J31" t="s">
        <v>393</v>
      </c>
      <c r="K31" t="s">
        <v>189</v>
      </c>
      <c r="L31" t="s">
        <v>31</v>
      </c>
      <c r="M31" t="s">
        <v>37</v>
      </c>
      <c r="N31" t="s">
        <v>36</v>
      </c>
      <c r="O31" t="s">
        <v>29</v>
      </c>
      <c r="P31" t="s">
        <v>6131</v>
      </c>
      <c r="Q31" t="s">
        <v>6028</v>
      </c>
      <c r="R31" t="s">
        <v>397</v>
      </c>
      <c r="S31">
        <v>0</v>
      </c>
      <c r="T31">
        <v>9</v>
      </c>
      <c r="U31">
        <v>11</v>
      </c>
      <c r="V31">
        <v>20</v>
      </c>
      <c r="W31">
        <v>2</v>
      </c>
      <c r="X31">
        <v>2</v>
      </c>
      <c r="Y31">
        <v>4</v>
      </c>
      <c r="Z31">
        <v>9</v>
      </c>
      <c r="AA31">
        <v>11</v>
      </c>
      <c r="AB31">
        <v>20</v>
      </c>
      <c r="AC31">
        <v>3</v>
      </c>
      <c r="AD31">
        <v>0</v>
      </c>
      <c r="AE31">
        <v>3</v>
      </c>
      <c r="AF31">
        <v>3</v>
      </c>
      <c r="AG31">
        <v>0</v>
      </c>
      <c r="AH31">
        <v>3</v>
      </c>
      <c r="AI31">
        <v>3</v>
      </c>
      <c r="AJ31">
        <v>2</v>
      </c>
      <c r="AK31">
        <v>5</v>
      </c>
      <c r="AL31">
        <v>0</v>
      </c>
      <c r="AM31">
        <v>3</v>
      </c>
      <c r="AN31">
        <v>3</v>
      </c>
      <c r="AO31">
        <v>2</v>
      </c>
      <c r="AP31">
        <v>0</v>
      </c>
      <c r="AQ31">
        <v>2</v>
      </c>
      <c r="AR31">
        <v>1</v>
      </c>
      <c r="AS31">
        <v>2</v>
      </c>
      <c r="AT31">
        <v>3</v>
      </c>
      <c r="AU31">
        <v>1</v>
      </c>
      <c r="AV31">
        <v>2</v>
      </c>
      <c r="AW31">
        <v>3</v>
      </c>
      <c r="AX31">
        <v>10</v>
      </c>
      <c r="AY31">
        <v>9</v>
      </c>
      <c r="AZ31">
        <v>19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1</v>
      </c>
      <c r="BH31">
        <v>1</v>
      </c>
      <c r="BI31">
        <v>0</v>
      </c>
      <c r="BJ31">
        <v>1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1</v>
      </c>
      <c r="CG31">
        <v>0</v>
      </c>
      <c r="CH31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</v>
      </c>
      <c r="CP31">
        <v>1</v>
      </c>
      <c r="CQ31">
        <v>2</v>
      </c>
      <c r="CR31">
        <v>2</v>
      </c>
      <c r="CS31">
        <v>1</v>
      </c>
    </row>
    <row r="32" spans="1:97" x14ac:dyDescent="0.25">
      <c r="A32" t="s">
        <v>6132</v>
      </c>
      <c r="B32">
        <v>4</v>
      </c>
      <c r="C32" t="s">
        <v>6133</v>
      </c>
      <c r="D32">
        <v>29</v>
      </c>
      <c r="E32" t="s">
        <v>546</v>
      </c>
      <c r="F32">
        <v>234</v>
      </c>
      <c r="G32" t="s">
        <v>3018</v>
      </c>
      <c r="H32" t="s">
        <v>3445</v>
      </c>
      <c r="I32">
        <v>0</v>
      </c>
      <c r="J32" t="s">
        <v>546</v>
      </c>
      <c r="K32" t="s">
        <v>189</v>
      </c>
      <c r="L32" t="s">
        <v>31</v>
      </c>
      <c r="M32" t="s">
        <v>37</v>
      </c>
      <c r="N32" t="s">
        <v>36</v>
      </c>
      <c r="O32" t="s">
        <v>29</v>
      </c>
      <c r="P32" t="s">
        <v>6015</v>
      </c>
      <c r="Q32" t="s">
        <v>6016</v>
      </c>
      <c r="R32" t="s">
        <v>549</v>
      </c>
      <c r="S32">
        <v>0</v>
      </c>
      <c r="T32">
        <v>33</v>
      </c>
      <c r="U32">
        <v>20</v>
      </c>
      <c r="V32">
        <v>53</v>
      </c>
      <c r="W32">
        <v>6</v>
      </c>
      <c r="X32">
        <v>2</v>
      </c>
      <c r="Y32">
        <v>8</v>
      </c>
      <c r="Z32">
        <v>33</v>
      </c>
      <c r="AA32">
        <v>20</v>
      </c>
      <c r="AB32">
        <v>53</v>
      </c>
      <c r="AC32">
        <v>5</v>
      </c>
      <c r="AD32">
        <v>4</v>
      </c>
      <c r="AE32">
        <v>9</v>
      </c>
      <c r="AF32">
        <v>5</v>
      </c>
      <c r="AG32">
        <v>4</v>
      </c>
      <c r="AH32">
        <v>9</v>
      </c>
      <c r="AI32">
        <v>4</v>
      </c>
      <c r="AJ32">
        <v>2</v>
      </c>
      <c r="AK32">
        <v>6</v>
      </c>
      <c r="AL32">
        <v>8</v>
      </c>
      <c r="AM32">
        <v>7</v>
      </c>
      <c r="AN32">
        <v>15</v>
      </c>
      <c r="AO32">
        <v>5</v>
      </c>
      <c r="AP32">
        <v>3</v>
      </c>
      <c r="AQ32">
        <v>8</v>
      </c>
      <c r="AR32">
        <v>6</v>
      </c>
      <c r="AS32">
        <v>1</v>
      </c>
      <c r="AT32">
        <v>7</v>
      </c>
      <c r="AU32">
        <v>3</v>
      </c>
      <c r="AV32">
        <v>4</v>
      </c>
      <c r="AW32">
        <v>7</v>
      </c>
      <c r="AX32">
        <v>31</v>
      </c>
      <c r="AY32">
        <v>21</v>
      </c>
      <c r="AZ32">
        <v>52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2</v>
      </c>
      <c r="BH32">
        <v>2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2</v>
      </c>
      <c r="CG32">
        <v>0</v>
      </c>
      <c r="CH32">
        <v>2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2</v>
      </c>
      <c r="CP32">
        <v>2</v>
      </c>
      <c r="CQ32">
        <v>3</v>
      </c>
      <c r="CR32">
        <v>3</v>
      </c>
      <c r="CS32">
        <v>1</v>
      </c>
    </row>
    <row r="33" spans="1:97" x14ac:dyDescent="0.25">
      <c r="A33" t="s">
        <v>6134</v>
      </c>
      <c r="B33">
        <v>1</v>
      </c>
      <c r="C33" t="s">
        <v>1801</v>
      </c>
      <c r="D33">
        <v>29</v>
      </c>
      <c r="E33" t="s">
        <v>546</v>
      </c>
      <c r="F33">
        <v>1</v>
      </c>
      <c r="G33" t="s">
        <v>546</v>
      </c>
      <c r="H33" t="s">
        <v>6135</v>
      </c>
      <c r="I33">
        <v>0</v>
      </c>
      <c r="J33" t="s">
        <v>546</v>
      </c>
      <c r="K33" t="s">
        <v>189</v>
      </c>
      <c r="L33" t="s">
        <v>31</v>
      </c>
      <c r="M33" t="s">
        <v>37</v>
      </c>
      <c r="N33" t="s">
        <v>36</v>
      </c>
      <c r="O33" t="s">
        <v>29</v>
      </c>
      <c r="P33" t="s">
        <v>6103</v>
      </c>
      <c r="Q33" t="s">
        <v>6016</v>
      </c>
      <c r="R33" t="s">
        <v>549</v>
      </c>
      <c r="S33">
        <v>0</v>
      </c>
      <c r="T33">
        <v>62</v>
      </c>
      <c r="U33">
        <v>50</v>
      </c>
      <c r="V33">
        <v>112</v>
      </c>
      <c r="W33">
        <v>7</v>
      </c>
      <c r="X33">
        <v>8</v>
      </c>
      <c r="Y33">
        <v>15</v>
      </c>
      <c r="Z33">
        <v>62</v>
      </c>
      <c r="AA33">
        <v>50</v>
      </c>
      <c r="AB33">
        <v>112</v>
      </c>
      <c r="AC33">
        <v>12</v>
      </c>
      <c r="AD33">
        <v>9</v>
      </c>
      <c r="AE33">
        <v>21</v>
      </c>
      <c r="AF33">
        <v>12</v>
      </c>
      <c r="AG33">
        <v>9</v>
      </c>
      <c r="AH33">
        <v>21</v>
      </c>
      <c r="AI33">
        <v>9</v>
      </c>
      <c r="AJ33">
        <v>11</v>
      </c>
      <c r="AK33">
        <v>20</v>
      </c>
      <c r="AL33">
        <v>14</v>
      </c>
      <c r="AM33">
        <v>9</v>
      </c>
      <c r="AN33">
        <v>23</v>
      </c>
      <c r="AO33">
        <v>14</v>
      </c>
      <c r="AP33">
        <v>11</v>
      </c>
      <c r="AQ33">
        <v>25</v>
      </c>
      <c r="AR33">
        <v>9</v>
      </c>
      <c r="AS33">
        <v>3</v>
      </c>
      <c r="AT33">
        <v>12</v>
      </c>
      <c r="AU33">
        <v>8</v>
      </c>
      <c r="AV33">
        <v>6</v>
      </c>
      <c r="AW33">
        <v>14</v>
      </c>
      <c r="AX33">
        <v>66</v>
      </c>
      <c r="AY33">
        <v>49</v>
      </c>
      <c r="AZ33">
        <v>115</v>
      </c>
      <c r="BA33">
        <v>1</v>
      </c>
      <c r="BB33">
        <v>1</v>
      </c>
      <c r="BC33">
        <v>1</v>
      </c>
      <c r="BD33">
        <v>1</v>
      </c>
      <c r="BE33">
        <v>1</v>
      </c>
      <c r="BF33">
        <v>1</v>
      </c>
      <c r="BG33">
        <v>0</v>
      </c>
      <c r="BH33">
        <v>6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3</v>
      </c>
      <c r="BR33">
        <v>3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1</v>
      </c>
      <c r="CD33">
        <v>0</v>
      </c>
      <c r="CE33">
        <v>0</v>
      </c>
      <c r="CF33">
        <v>8</v>
      </c>
      <c r="CG33">
        <v>3</v>
      </c>
      <c r="CH33">
        <v>3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0</v>
      </c>
      <c r="CP33">
        <v>6</v>
      </c>
      <c r="CQ33">
        <v>6</v>
      </c>
      <c r="CR33">
        <v>6</v>
      </c>
      <c r="CS33">
        <v>1</v>
      </c>
    </row>
    <row r="34" spans="1:97" x14ac:dyDescent="0.25">
      <c r="A34" t="s">
        <v>6136</v>
      </c>
      <c r="B34">
        <v>1</v>
      </c>
      <c r="C34" t="s">
        <v>4084</v>
      </c>
      <c r="D34">
        <v>29</v>
      </c>
      <c r="E34" t="s">
        <v>546</v>
      </c>
      <c r="F34">
        <v>1969</v>
      </c>
      <c r="G34" t="s">
        <v>6137</v>
      </c>
      <c r="H34" t="s">
        <v>6138</v>
      </c>
      <c r="I34">
        <v>0</v>
      </c>
      <c r="J34" t="s">
        <v>546</v>
      </c>
      <c r="K34" t="s">
        <v>189</v>
      </c>
      <c r="L34" t="s">
        <v>31</v>
      </c>
      <c r="M34" t="s">
        <v>37</v>
      </c>
      <c r="N34" t="s">
        <v>36</v>
      </c>
      <c r="O34" t="s">
        <v>29</v>
      </c>
      <c r="P34" t="s">
        <v>6099</v>
      </c>
      <c r="Q34" t="s">
        <v>6016</v>
      </c>
      <c r="R34" t="s">
        <v>549</v>
      </c>
      <c r="S34">
        <v>0</v>
      </c>
      <c r="T34">
        <v>20</v>
      </c>
      <c r="U34">
        <v>16</v>
      </c>
      <c r="V34">
        <v>36</v>
      </c>
      <c r="W34">
        <v>4</v>
      </c>
      <c r="X34">
        <v>3</v>
      </c>
      <c r="Y34">
        <v>7</v>
      </c>
      <c r="Z34">
        <v>20</v>
      </c>
      <c r="AA34">
        <v>16</v>
      </c>
      <c r="AB34">
        <v>36</v>
      </c>
      <c r="AC34">
        <v>4</v>
      </c>
      <c r="AD34">
        <v>1</v>
      </c>
      <c r="AE34">
        <v>5</v>
      </c>
      <c r="AF34">
        <v>4</v>
      </c>
      <c r="AG34">
        <v>1</v>
      </c>
      <c r="AH34">
        <v>5</v>
      </c>
      <c r="AI34">
        <v>6</v>
      </c>
      <c r="AJ34">
        <v>2</v>
      </c>
      <c r="AK34">
        <v>8</v>
      </c>
      <c r="AL34">
        <v>1</v>
      </c>
      <c r="AM34">
        <v>1</v>
      </c>
      <c r="AN34">
        <v>2</v>
      </c>
      <c r="AO34">
        <v>2</v>
      </c>
      <c r="AP34">
        <v>4</v>
      </c>
      <c r="AQ34">
        <v>6</v>
      </c>
      <c r="AR34">
        <v>0</v>
      </c>
      <c r="AS34">
        <v>1</v>
      </c>
      <c r="AT34">
        <v>1</v>
      </c>
      <c r="AU34">
        <v>4</v>
      </c>
      <c r="AV34">
        <v>4</v>
      </c>
      <c r="AW34">
        <v>8</v>
      </c>
      <c r="AX34">
        <v>17</v>
      </c>
      <c r="AY34">
        <v>13</v>
      </c>
      <c r="AZ34">
        <v>30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2</v>
      </c>
      <c r="BH34">
        <v>2</v>
      </c>
      <c r="BI34">
        <v>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2</v>
      </c>
      <c r="CG34">
        <v>1</v>
      </c>
      <c r="CH3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2</v>
      </c>
      <c r="CP34">
        <v>2</v>
      </c>
      <c r="CQ34">
        <v>2</v>
      </c>
      <c r="CR34">
        <v>2</v>
      </c>
      <c r="CS34">
        <v>1</v>
      </c>
    </row>
    <row r="35" spans="1:97" x14ac:dyDescent="0.25">
      <c r="A35" t="s">
        <v>6139</v>
      </c>
      <c r="B35">
        <v>1</v>
      </c>
      <c r="C35" t="s">
        <v>6030</v>
      </c>
      <c r="D35">
        <v>27</v>
      </c>
      <c r="E35" t="s">
        <v>393</v>
      </c>
      <c r="F35">
        <v>149</v>
      </c>
      <c r="G35" t="s">
        <v>6140</v>
      </c>
      <c r="H35" t="s">
        <v>6141</v>
      </c>
      <c r="I35">
        <v>0</v>
      </c>
      <c r="J35" t="s">
        <v>393</v>
      </c>
      <c r="K35" t="s">
        <v>189</v>
      </c>
      <c r="L35" t="s">
        <v>31</v>
      </c>
      <c r="M35" t="s">
        <v>37</v>
      </c>
      <c r="N35" t="s">
        <v>36</v>
      </c>
      <c r="O35" t="s">
        <v>29</v>
      </c>
      <c r="P35" t="s">
        <v>6117</v>
      </c>
      <c r="Q35" t="s">
        <v>6046</v>
      </c>
      <c r="R35" t="s">
        <v>397</v>
      </c>
      <c r="S35">
        <v>0</v>
      </c>
      <c r="T35">
        <v>24</v>
      </c>
      <c r="U35">
        <v>24</v>
      </c>
      <c r="V35">
        <v>48</v>
      </c>
      <c r="W35">
        <v>3</v>
      </c>
      <c r="X35">
        <v>5</v>
      </c>
      <c r="Y35">
        <v>8</v>
      </c>
      <c r="Z35">
        <v>24</v>
      </c>
      <c r="AA35">
        <v>24</v>
      </c>
      <c r="AB35">
        <v>48</v>
      </c>
      <c r="AC35">
        <v>2</v>
      </c>
      <c r="AD35">
        <v>6</v>
      </c>
      <c r="AE35">
        <v>8</v>
      </c>
      <c r="AF35">
        <v>3</v>
      </c>
      <c r="AG35">
        <v>6</v>
      </c>
      <c r="AH35">
        <v>9</v>
      </c>
      <c r="AI35">
        <v>2</v>
      </c>
      <c r="AJ35">
        <v>1</v>
      </c>
      <c r="AK35">
        <v>3</v>
      </c>
      <c r="AL35">
        <v>5</v>
      </c>
      <c r="AM35">
        <v>4</v>
      </c>
      <c r="AN35">
        <v>9</v>
      </c>
      <c r="AO35">
        <v>4</v>
      </c>
      <c r="AP35">
        <v>6</v>
      </c>
      <c r="AQ35">
        <v>10</v>
      </c>
      <c r="AR35">
        <v>6</v>
      </c>
      <c r="AS35">
        <v>4</v>
      </c>
      <c r="AT35">
        <v>10</v>
      </c>
      <c r="AU35">
        <v>3</v>
      </c>
      <c r="AV35">
        <v>5</v>
      </c>
      <c r="AW35">
        <v>8</v>
      </c>
      <c r="AX35">
        <v>23</v>
      </c>
      <c r="AY35">
        <v>26</v>
      </c>
      <c r="AZ35">
        <v>49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2</v>
      </c>
      <c r="BH35">
        <v>2</v>
      </c>
      <c r="BI35">
        <v>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2</v>
      </c>
      <c r="CG35">
        <v>1</v>
      </c>
      <c r="CH35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2</v>
      </c>
      <c r="CP35">
        <v>2</v>
      </c>
      <c r="CQ35">
        <v>6</v>
      </c>
      <c r="CR35">
        <v>6</v>
      </c>
      <c r="CS35">
        <v>1</v>
      </c>
    </row>
    <row r="36" spans="1:97" x14ac:dyDescent="0.25">
      <c r="A36" t="s">
        <v>6142</v>
      </c>
      <c r="B36">
        <v>1</v>
      </c>
      <c r="C36" t="s">
        <v>6143</v>
      </c>
      <c r="D36">
        <v>29</v>
      </c>
      <c r="E36" t="s">
        <v>546</v>
      </c>
      <c r="F36">
        <v>2167</v>
      </c>
      <c r="G36" t="s">
        <v>6144</v>
      </c>
      <c r="H36" t="s">
        <v>6145</v>
      </c>
      <c r="I36">
        <v>0</v>
      </c>
      <c r="J36" t="s">
        <v>546</v>
      </c>
      <c r="K36" t="s">
        <v>189</v>
      </c>
      <c r="L36" t="s">
        <v>31</v>
      </c>
      <c r="M36" t="s">
        <v>37</v>
      </c>
      <c r="N36" t="s">
        <v>36</v>
      </c>
      <c r="O36" t="s">
        <v>29</v>
      </c>
      <c r="P36" t="s">
        <v>6015</v>
      </c>
      <c r="Q36" t="s">
        <v>6016</v>
      </c>
      <c r="R36" t="s">
        <v>549</v>
      </c>
      <c r="S36">
        <v>0</v>
      </c>
      <c r="T36">
        <v>22</v>
      </c>
      <c r="U36">
        <v>28</v>
      </c>
      <c r="V36">
        <v>50</v>
      </c>
      <c r="W36">
        <v>5</v>
      </c>
      <c r="X36">
        <v>4</v>
      </c>
      <c r="Y36">
        <v>9</v>
      </c>
      <c r="Z36">
        <v>22</v>
      </c>
      <c r="AA36">
        <v>28</v>
      </c>
      <c r="AB36">
        <v>50</v>
      </c>
      <c r="AC36">
        <v>3</v>
      </c>
      <c r="AD36">
        <v>3</v>
      </c>
      <c r="AE36">
        <v>6</v>
      </c>
      <c r="AF36">
        <v>3</v>
      </c>
      <c r="AG36">
        <v>3</v>
      </c>
      <c r="AH36">
        <v>6</v>
      </c>
      <c r="AI36">
        <v>1</v>
      </c>
      <c r="AJ36">
        <v>5</v>
      </c>
      <c r="AK36">
        <v>6</v>
      </c>
      <c r="AL36">
        <v>2</v>
      </c>
      <c r="AM36">
        <v>5</v>
      </c>
      <c r="AN36">
        <v>7</v>
      </c>
      <c r="AO36">
        <v>4</v>
      </c>
      <c r="AP36">
        <v>2</v>
      </c>
      <c r="AQ36">
        <v>6</v>
      </c>
      <c r="AR36">
        <v>5</v>
      </c>
      <c r="AS36">
        <v>4</v>
      </c>
      <c r="AT36">
        <v>9</v>
      </c>
      <c r="AU36">
        <v>5</v>
      </c>
      <c r="AV36">
        <v>7</v>
      </c>
      <c r="AW36">
        <v>12</v>
      </c>
      <c r="AX36">
        <v>20</v>
      </c>
      <c r="AY36">
        <v>26</v>
      </c>
      <c r="AZ36">
        <v>46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2</v>
      </c>
      <c r="BH36">
        <v>2</v>
      </c>
      <c r="BI36">
        <v>0</v>
      </c>
      <c r="BJ36">
        <v>1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2</v>
      </c>
      <c r="CG36">
        <v>1</v>
      </c>
      <c r="CH36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2</v>
      </c>
      <c r="CP36">
        <v>2</v>
      </c>
      <c r="CQ36">
        <v>3</v>
      </c>
      <c r="CR36">
        <v>3</v>
      </c>
      <c r="CS36">
        <v>1</v>
      </c>
    </row>
    <row r="37" spans="1:97" x14ac:dyDescent="0.25">
      <c r="A37" t="s">
        <v>6146</v>
      </c>
      <c r="B37">
        <v>1</v>
      </c>
      <c r="C37" t="s">
        <v>427</v>
      </c>
      <c r="D37">
        <v>12</v>
      </c>
      <c r="E37" t="s">
        <v>234</v>
      </c>
      <c r="F37">
        <v>486</v>
      </c>
      <c r="G37" t="s">
        <v>6147</v>
      </c>
      <c r="H37" t="s">
        <v>6148</v>
      </c>
      <c r="I37">
        <v>0</v>
      </c>
      <c r="J37" t="s">
        <v>193</v>
      </c>
      <c r="K37" t="s">
        <v>189</v>
      </c>
      <c r="L37" t="s">
        <v>31</v>
      </c>
      <c r="M37" t="s">
        <v>37</v>
      </c>
      <c r="N37" t="s">
        <v>36</v>
      </c>
      <c r="O37" t="s">
        <v>29</v>
      </c>
      <c r="P37" t="s">
        <v>6149</v>
      </c>
      <c r="Q37" t="s">
        <v>6021</v>
      </c>
      <c r="R37" t="s">
        <v>194</v>
      </c>
      <c r="S37">
        <v>0</v>
      </c>
      <c r="T37">
        <v>18</v>
      </c>
      <c r="U37">
        <v>25</v>
      </c>
      <c r="V37">
        <v>43</v>
      </c>
      <c r="W37">
        <v>0</v>
      </c>
      <c r="X37">
        <v>3</v>
      </c>
      <c r="Y37">
        <v>3</v>
      </c>
      <c r="Z37">
        <v>18</v>
      </c>
      <c r="AA37">
        <v>25</v>
      </c>
      <c r="AB37">
        <v>43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5</v>
      </c>
      <c r="AJ37">
        <v>4</v>
      </c>
      <c r="AK37">
        <v>9</v>
      </c>
      <c r="AL37">
        <v>3</v>
      </c>
      <c r="AM37">
        <v>2</v>
      </c>
      <c r="AN37">
        <v>5</v>
      </c>
      <c r="AO37">
        <v>4</v>
      </c>
      <c r="AP37">
        <v>4</v>
      </c>
      <c r="AQ37">
        <v>8</v>
      </c>
      <c r="AR37">
        <v>1</v>
      </c>
      <c r="AS37">
        <v>6</v>
      </c>
      <c r="AT37">
        <v>7</v>
      </c>
      <c r="AU37">
        <v>4</v>
      </c>
      <c r="AV37">
        <v>4</v>
      </c>
      <c r="AW37">
        <v>8</v>
      </c>
      <c r="AX37">
        <v>17</v>
      </c>
      <c r="AY37">
        <v>20</v>
      </c>
      <c r="AZ37">
        <v>37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2</v>
      </c>
      <c r="BH37">
        <v>2</v>
      </c>
      <c r="BI37">
        <v>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1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2</v>
      </c>
      <c r="CG37">
        <v>2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2</v>
      </c>
      <c r="CP37">
        <v>2</v>
      </c>
      <c r="CQ37">
        <v>2</v>
      </c>
      <c r="CR37">
        <v>2</v>
      </c>
      <c r="CS37">
        <v>1</v>
      </c>
    </row>
    <row r="38" spans="1:97" x14ac:dyDescent="0.25">
      <c r="A38" t="s">
        <v>6150</v>
      </c>
      <c r="B38">
        <v>1</v>
      </c>
      <c r="C38" t="s">
        <v>6151</v>
      </c>
      <c r="D38">
        <v>27</v>
      </c>
      <c r="E38" t="s">
        <v>393</v>
      </c>
      <c r="F38">
        <v>3007</v>
      </c>
      <c r="G38" t="s">
        <v>6074</v>
      </c>
      <c r="H38" t="s">
        <v>6075</v>
      </c>
      <c r="I38">
        <v>0</v>
      </c>
      <c r="J38" t="s">
        <v>393</v>
      </c>
      <c r="K38" t="s">
        <v>189</v>
      </c>
      <c r="L38" t="s">
        <v>31</v>
      </c>
      <c r="M38" t="s">
        <v>37</v>
      </c>
      <c r="N38" t="s">
        <v>36</v>
      </c>
      <c r="O38" t="s">
        <v>29</v>
      </c>
      <c r="P38" t="s">
        <v>6152</v>
      </c>
      <c r="Q38" t="s">
        <v>6046</v>
      </c>
      <c r="R38" t="s">
        <v>397</v>
      </c>
      <c r="S38">
        <v>0</v>
      </c>
      <c r="T38">
        <v>16</v>
      </c>
      <c r="U38">
        <v>15</v>
      </c>
      <c r="V38">
        <v>31</v>
      </c>
      <c r="W38">
        <v>4</v>
      </c>
      <c r="X38">
        <v>2</v>
      </c>
      <c r="Y38">
        <v>6</v>
      </c>
      <c r="Z38">
        <v>16</v>
      </c>
      <c r="AA38">
        <v>15</v>
      </c>
      <c r="AB38">
        <v>31</v>
      </c>
      <c r="AC38">
        <v>3</v>
      </c>
      <c r="AD38">
        <v>4</v>
      </c>
      <c r="AE38">
        <v>7</v>
      </c>
      <c r="AF38">
        <v>3</v>
      </c>
      <c r="AG38">
        <v>4</v>
      </c>
      <c r="AH38">
        <v>7</v>
      </c>
      <c r="AI38">
        <v>6</v>
      </c>
      <c r="AJ38">
        <v>3</v>
      </c>
      <c r="AK38">
        <v>9</v>
      </c>
      <c r="AL38">
        <v>0</v>
      </c>
      <c r="AM38">
        <v>1</v>
      </c>
      <c r="AN38">
        <v>1</v>
      </c>
      <c r="AO38">
        <v>2</v>
      </c>
      <c r="AP38">
        <v>5</v>
      </c>
      <c r="AQ38">
        <v>7</v>
      </c>
      <c r="AR38">
        <v>1</v>
      </c>
      <c r="AS38">
        <v>3</v>
      </c>
      <c r="AT38">
        <v>4</v>
      </c>
      <c r="AU38">
        <v>2</v>
      </c>
      <c r="AV38">
        <v>2</v>
      </c>
      <c r="AW38">
        <v>4</v>
      </c>
      <c r="AX38">
        <v>14</v>
      </c>
      <c r="AY38">
        <v>18</v>
      </c>
      <c r="AZ38">
        <v>32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2</v>
      </c>
      <c r="BH38">
        <v>2</v>
      </c>
      <c r="BI38">
        <v>1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1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2</v>
      </c>
      <c r="CG38">
        <v>1</v>
      </c>
      <c r="CH38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2</v>
      </c>
      <c r="CP38">
        <v>2</v>
      </c>
      <c r="CQ38">
        <v>3</v>
      </c>
      <c r="CR38">
        <v>2</v>
      </c>
      <c r="CS38">
        <v>1</v>
      </c>
    </row>
    <row r="39" spans="1:97" x14ac:dyDescent="0.25">
      <c r="A39" t="s">
        <v>6153</v>
      </c>
      <c r="B39">
        <v>4</v>
      </c>
      <c r="C39" t="s">
        <v>6151</v>
      </c>
      <c r="D39">
        <v>8</v>
      </c>
      <c r="E39" t="s">
        <v>1251</v>
      </c>
      <c r="F39">
        <v>722</v>
      </c>
      <c r="G39" t="s">
        <v>6154</v>
      </c>
      <c r="H39" t="s">
        <v>6155</v>
      </c>
      <c r="I39">
        <v>0</v>
      </c>
      <c r="J39" t="s">
        <v>406</v>
      </c>
      <c r="K39" t="s">
        <v>189</v>
      </c>
      <c r="L39" t="s">
        <v>31</v>
      </c>
      <c r="M39" t="s">
        <v>37</v>
      </c>
      <c r="N39" t="s">
        <v>36</v>
      </c>
      <c r="O39" t="s">
        <v>29</v>
      </c>
      <c r="P39" t="s">
        <v>6037</v>
      </c>
      <c r="Q39" t="s">
        <v>6038</v>
      </c>
      <c r="R39" t="s">
        <v>397</v>
      </c>
      <c r="S39">
        <v>0</v>
      </c>
      <c r="T39">
        <v>15</v>
      </c>
      <c r="U39">
        <v>18</v>
      </c>
      <c r="V39">
        <v>33</v>
      </c>
      <c r="W39">
        <v>1</v>
      </c>
      <c r="X39">
        <v>4</v>
      </c>
      <c r="Y39">
        <v>5</v>
      </c>
      <c r="Z39">
        <v>15</v>
      </c>
      <c r="AA39">
        <v>18</v>
      </c>
      <c r="AB39">
        <v>33</v>
      </c>
      <c r="AC39">
        <v>1</v>
      </c>
      <c r="AD39">
        <v>0</v>
      </c>
      <c r="AE39">
        <v>1</v>
      </c>
      <c r="AF39">
        <v>1</v>
      </c>
      <c r="AG39">
        <v>1</v>
      </c>
      <c r="AH39">
        <v>2</v>
      </c>
      <c r="AI39">
        <v>1</v>
      </c>
      <c r="AJ39">
        <v>4</v>
      </c>
      <c r="AK39">
        <v>5</v>
      </c>
      <c r="AL39">
        <v>6</v>
      </c>
      <c r="AM39">
        <v>3</v>
      </c>
      <c r="AN39">
        <v>9</v>
      </c>
      <c r="AO39">
        <v>0</v>
      </c>
      <c r="AP39">
        <v>0</v>
      </c>
      <c r="AQ39">
        <v>0</v>
      </c>
      <c r="AR39">
        <v>4</v>
      </c>
      <c r="AS39">
        <v>2</v>
      </c>
      <c r="AT39">
        <v>6</v>
      </c>
      <c r="AU39">
        <v>3</v>
      </c>
      <c r="AV39">
        <v>5</v>
      </c>
      <c r="AW39">
        <v>8</v>
      </c>
      <c r="AX39">
        <v>15</v>
      </c>
      <c r="AY39">
        <v>15</v>
      </c>
      <c r="AZ39">
        <v>30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2</v>
      </c>
      <c r="BH39">
        <v>2</v>
      </c>
      <c r="BI39">
        <v>0</v>
      </c>
      <c r="BJ39">
        <v>1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2</v>
      </c>
      <c r="CG39">
        <v>0</v>
      </c>
      <c r="CH39">
        <v>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</v>
      </c>
      <c r="CP39">
        <v>2</v>
      </c>
      <c r="CQ39">
        <v>2</v>
      </c>
      <c r="CR39">
        <v>2</v>
      </c>
      <c r="CS39">
        <v>1</v>
      </c>
    </row>
    <row r="40" spans="1:97" x14ac:dyDescent="0.25">
      <c r="A40" t="s">
        <v>6156</v>
      </c>
      <c r="B40">
        <v>4</v>
      </c>
      <c r="C40" t="s">
        <v>6157</v>
      </c>
      <c r="D40">
        <v>27</v>
      </c>
      <c r="E40" t="s">
        <v>393</v>
      </c>
      <c r="F40">
        <v>2417</v>
      </c>
      <c r="G40" t="s">
        <v>6158</v>
      </c>
      <c r="H40" t="s">
        <v>6159</v>
      </c>
      <c r="I40">
        <v>0</v>
      </c>
      <c r="J40" t="s">
        <v>393</v>
      </c>
      <c r="K40" t="s">
        <v>189</v>
      </c>
      <c r="L40" t="s">
        <v>31</v>
      </c>
      <c r="M40" t="s">
        <v>37</v>
      </c>
      <c r="N40" t="s">
        <v>36</v>
      </c>
      <c r="O40" t="s">
        <v>29</v>
      </c>
      <c r="P40" t="s">
        <v>6160</v>
      </c>
      <c r="Q40" t="s">
        <v>6046</v>
      </c>
      <c r="R40" t="s">
        <v>408</v>
      </c>
      <c r="S40">
        <v>0</v>
      </c>
      <c r="T40">
        <v>15</v>
      </c>
      <c r="U40">
        <v>24</v>
      </c>
      <c r="V40">
        <v>39</v>
      </c>
      <c r="W40">
        <v>1</v>
      </c>
      <c r="X40">
        <v>4</v>
      </c>
      <c r="Y40">
        <v>5</v>
      </c>
      <c r="Z40">
        <v>15</v>
      </c>
      <c r="AA40">
        <v>24</v>
      </c>
      <c r="AB40">
        <v>39</v>
      </c>
      <c r="AC40">
        <v>0</v>
      </c>
      <c r="AD40">
        <v>1</v>
      </c>
      <c r="AE40">
        <v>1</v>
      </c>
      <c r="AF40">
        <v>0</v>
      </c>
      <c r="AG40">
        <v>1</v>
      </c>
      <c r="AH40">
        <v>1</v>
      </c>
      <c r="AI40">
        <v>4</v>
      </c>
      <c r="AJ40">
        <v>3</v>
      </c>
      <c r="AK40">
        <v>7</v>
      </c>
      <c r="AL40">
        <v>3</v>
      </c>
      <c r="AM40">
        <v>3</v>
      </c>
      <c r="AN40">
        <v>6</v>
      </c>
      <c r="AO40">
        <v>7</v>
      </c>
      <c r="AP40">
        <v>3</v>
      </c>
      <c r="AQ40">
        <v>10</v>
      </c>
      <c r="AR40">
        <v>2</v>
      </c>
      <c r="AS40">
        <v>5</v>
      </c>
      <c r="AT40">
        <v>7</v>
      </c>
      <c r="AU40">
        <v>0</v>
      </c>
      <c r="AV40">
        <v>6</v>
      </c>
      <c r="AW40">
        <v>6</v>
      </c>
      <c r="AX40">
        <v>16</v>
      </c>
      <c r="AY40">
        <v>21</v>
      </c>
      <c r="AZ40">
        <v>37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2</v>
      </c>
      <c r="BH40">
        <v>2</v>
      </c>
      <c r="BI40">
        <v>0</v>
      </c>
      <c r="BJ40">
        <v>1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1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2</v>
      </c>
      <c r="CG40">
        <v>1</v>
      </c>
      <c r="CH40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2</v>
      </c>
      <c r="CP40">
        <v>2</v>
      </c>
      <c r="CQ40">
        <v>3</v>
      </c>
      <c r="CR40">
        <v>2</v>
      </c>
      <c r="CS40">
        <v>1</v>
      </c>
    </row>
    <row r="41" spans="1:97" x14ac:dyDescent="0.25">
      <c r="A41" t="s">
        <v>6161</v>
      </c>
      <c r="B41">
        <v>1</v>
      </c>
      <c r="C41" t="s">
        <v>1038</v>
      </c>
      <c r="D41">
        <v>66</v>
      </c>
      <c r="E41" t="s">
        <v>3691</v>
      </c>
      <c r="F41">
        <v>489</v>
      </c>
      <c r="G41" t="s">
        <v>6162</v>
      </c>
      <c r="H41" t="s">
        <v>6163</v>
      </c>
      <c r="I41">
        <v>0</v>
      </c>
      <c r="J41" t="s">
        <v>406</v>
      </c>
      <c r="K41" t="s">
        <v>189</v>
      </c>
      <c r="L41" t="s">
        <v>31</v>
      </c>
      <c r="M41" t="s">
        <v>37</v>
      </c>
      <c r="N41" t="s">
        <v>36</v>
      </c>
      <c r="O41" t="s">
        <v>29</v>
      </c>
      <c r="P41" t="s">
        <v>6057</v>
      </c>
      <c r="Q41" t="s">
        <v>6058</v>
      </c>
      <c r="R41" t="s">
        <v>408</v>
      </c>
      <c r="S41">
        <v>0</v>
      </c>
      <c r="T41">
        <v>14</v>
      </c>
      <c r="U41">
        <v>23</v>
      </c>
      <c r="V41">
        <v>37</v>
      </c>
      <c r="W41">
        <v>5</v>
      </c>
      <c r="X41">
        <v>4</v>
      </c>
      <c r="Y41">
        <v>9</v>
      </c>
      <c r="Z41">
        <v>14</v>
      </c>
      <c r="AA41">
        <v>23</v>
      </c>
      <c r="AB41">
        <v>37</v>
      </c>
      <c r="AC41">
        <v>3</v>
      </c>
      <c r="AD41">
        <v>2</v>
      </c>
      <c r="AE41">
        <v>5</v>
      </c>
      <c r="AF41">
        <v>3</v>
      </c>
      <c r="AG41">
        <v>2</v>
      </c>
      <c r="AH41">
        <v>5</v>
      </c>
      <c r="AI41">
        <v>3</v>
      </c>
      <c r="AJ41">
        <v>2</v>
      </c>
      <c r="AK41">
        <v>5</v>
      </c>
      <c r="AL41">
        <v>3</v>
      </c>
      <c r="AM41">
        <v>3</v>
      </c>
      <c r="AN41">
        <v>6</v>
      </c>
      <c r="AO41">
        <v>2</v>
      </c>
      <c r="AP41">
        <v>3</v>
      </c>
      <c r="AQ41">
        <v>5</v>
      </c>
      <c r="AR41">
        <v>1</v>
      </c>
      <c r="AS41">
        <v>4</v>
      </c>
      <c r="AT41">
        <v>5</v>
      </c>
      <c r="AU41">
        <v>3</v>
      </c>
      <c r="AV41">
        <v>3</v>
      </c>
      <c r="AW41">
        <v>6</v>
      </c>
      <c r="AX41">
        <v>15</v>
      </c>
      <c r="AY41">
        <v>17</v>
      </c>
      <c r="AZ41">
        <v>32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2</v>
      </c>
      <c r="BH41">
        <v>2</v>
      </c>
      <c r="BI41">
        <v>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1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2</v>
      </c>
      <c r="CG41">
        <v>2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2</v>
      </c>
      <c r="CP41">
        <v>2</v>
      </c>
      <c r="CQ41">
        <v>2</v>
      </c>
      <c r="CR41">
        <v>2</v>
      </c>
      <c r="CS41">
        <v>1</v>
      </c>
    </row>
    <row r="42" spans="1:97" x14ac:dyDescent="0.25">
      <c r="A42" t="s">
        <v>6164</v>
      </c>
      <c r="B42">
        <v>1</v>
      </c>
      <c r="C42" t="s">
        <v>6165</v>
      </c>
      <c r="D42">
        <v>17</v>
      </c>
      <c r="E42" t="s">
        <v>193</v>
      </c>
      <c r="F42">
        <v>1</v>
      </c>
      <c r="G42" t="s">
        <v>329</v>
      </c>
      <c r="H42" t="s">
        <v>6166</v>
      </c>
      <c r="I42">
        <v>0</v>
      </c>
      <c r="J42" t="s">
        <v>193</v>
      </c>
      <c r="K42" t="s">
        <v>189</v>
      </c>
      <c r="L42" t="s">
        <v>31</v>
      </c>
      <c r="M42" t="s">
        <v>37</v>
      </c>
      <c r="N42" t="s">
        <v>36</v>
      </c>
      <c r="O42" t="s">
        <v>29</v>
      </c>
      <c r="Q42" t="s">
        <v>6021</v>
      </c>
      <c r="R42" t="s">
        <v>194</v>
      </c>
      <c r="S42">
        <v>0</v>
      </c>
      <c r="T42">
        <v>118</v>
      </c>
      <c r="U42">
        <v>137</v>
      </c>
      <c r="V42">
        <v>255</v>
      </c>
      <c r="W42">
        <v>14</v>
      </c>
      <c r="X42">
        <v>18</v>
      </c>
      <c r="Y42">
        <v>32</v>
      </c>
      <c r="Z42">
        <v>117</v>
      </c>
      <c r="AA42">
        <v>136</v>
      </c>
      <c r="AB42">
        <v>253</v>
      </c>
      <c r="AC42">
        <v>17</v>
      </c>
      <c r="AD42">
        <v>12</v>
      </c>
      <c r="AE42">
        <v>29</v>
      </c>
      <c r="AF42">
        <v>20</v>
      </c>
      <c r="AG42">
        <v>13</v>
      </c>
      <c r="AH42">
        <v>33</v>
      </c>
      <c r="AI42">
        <v>26</v>
      </c>
      <c r="AJ42">
        <v>28</v>
      </c>
      <c r="AK42">
        <v>54</v>
      </c>
      <c r="AL42">
        <v>23</v>
      </c>
      <c r="AM42">
        <v>23</v>
      </c>
      <c r="AN42">
        <v>46</v>
      </c>
      <c r="AO42">
        <v>21</v>
      </c>
      <c r="AP42">
        <v>31</v>
      </c>
      <c r="AQ42">
        <v>52</v>
      </c>
      <c r="AR42">
        <v>26</v>
      </c>
      <c r="AS42">
        <v>32</v>
      </c>
      <c r="AT42">
        <v>58</v>
      </c>
      <c r="AU42">
        <v>28</v>
      </c>
      <c r="AV42">
        <v>20</v>
      </c>
      <c r="AW42">
        <v>48</v>
      </c>
      <c r="AX42">
        <v>144</v>
      </c>
      <c r="AY42">
        <v>147</v>
      </c>
      <c r="AZ42">
        <v>291</v>
      </c>
      <c r="BA42">
        <v>1</v>
      </c>
      <c r="BB42">
        <v>2</v>
      </c>
      <c r="BC42">
        <v>2</v>
      </c>
      <c r="BD42">
        <v>2</v>
      </c>
      <c r="BE42">
        <v>2</v>
      </c>
      <c r="BF42">
        <v>2</v>
      </c>
      <c r="BG42">
        <v>0</v>
      </c>
      <c r="BH42">
        <v>11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0</v>
      </c>
      <c r="BP42">
        <v>0</v>
      </c>
      <c r="BQ42">
        <v>3</v>
      </c>
      <c r="BR42">
        <v>8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13</v>
      </c>
      <c r="CG42">
        <v>3</v>
      </c>
      <c r="CH42">
        <v>8</v>
      </c>
      <c r="CI42">
        <v>1</v>
      </c>
      <c r="CJ42">
        <v>2</v>
      </c>
      <c r="CK42">
        <v>2</v>
      </c>
      <c r="CL42">
        <v>2</v>
      </c>
      <c r="CM42">
        <v>2</v>
      </c>
      <c r="CN42">
        <v>2</v>
      </c>
      <c r="CO42">
        <v>0</v>
      </c>
      <c r="CP42">
        <v>11</v>
      </c>
      <c r="CQ42">
        <v>11</v>
      </c>
      <c r="CR42">
        <v>11</v>
      </c>
      <c r="CS42">
        <v>1</v>
      </c>
    </row>
    <row r="43" spans="1:97" x14ac:dyDescent="0.25">
      <c r="A43" t="s">
        <v>6167</v>
      </c>
      <c r="B43">
        <v>1</v>
      </c>
      <c r="C43" t="s">
        <v>6168</v>
      </c>
      <c r="D43">
        <v>65</v>
      </c>
      <c r="E43" t="s">
        <v>658</v>
      </c>
      <c r="F43">
        <v>384</v>
      </c>
      <c r="G43" t="s">
        <v>6169</v>
      </c>
      <c r="H43" t="s">
        <v>6170</v>
      </c>
      <c r="I43">
        <v>0</v>
      </c>
      <c r="J43" t="s">
        <v>406</v>
      </c>
      <c r="K43" t="s">
        <v>189</v>
      </c>
      <c r="L43" t="s">
        <v>31</v>
      </c>
      <c r="M43" t="s">
        <v>37</v>
      </c>
      <c r="N43" t="s">
        <v>36</v>
      </c>
      <c r="O43" t="s">
        <v>29</v>
      </c>
      <c r="P43" t="s">
        <v>6171</v>
      </c>
      <c r="Q43" t="s">
        <v>6054</v>
      </c>
      <c r="R43" t="s">
        <v>408</v>
      </c>
      <c r="S43">
        <v>0</v>
      </c>
      <c r="T43">
        <v>13</v>
      </c>
      <c r="U43">
        <v>4</v>
      </c>
      <c r="V43">
        <v>17</v>
      </c>
      <c r="W43">
        <v>1</v>
      </c>
      <c r="X43">
        <v>0</v>
      </c>
      <c r="Y43">
        <v>1</v>
      </c>
      <c r="Z43">
        <v>13</v>
      </c>
      <c r="AA43">
        <v>4</v>
      </c>
      <c r="AB43">
        <v>17</v>
      </c>
      <c r="AC43">
        <v>1</v>
      </c>
      <c r="AD43">
        <v>2</v>
      </c>
      <c r="AE43">
        <v>3</v>
      </c>
      <c r="AF43">
        <v>1</v>
      </c>
      <c r="AG43">
        <v>2</v>
      </c>
      <c r="AH43">
        <v>3</v>
      </c>
      <c r="AI43">
        <v>3</v>
      </c>
      <c r="AJ43">
        <v>1</v>
      </c>
      <c r="AK43">
        <v>4</v>
      </c>
      <c r="AL43">
        <v>2</v>
      </c>
      <c r="AM43">
        <v>2</v>
      </c>
      <c r="AN43">
        <v>4</v>
      </c>
      <c r="AO43">
        <v>5</v>
      </c>
      <c r="AP43">
        <v>0</v>
      </c>
      <c r="AQ43">
        <v>5</v>
      </c>
      <c r="AR43">
        <v>1</v>
      </c>
      <c r="AS43">
        <v>0</v>
      </c>
      <c r="AT43">
        <v>1</v>
      </c>
      <c r="AU43">
        <v>1</v>
      </c>
      <c r="AV43">
        <v>1</v>
      </c>
      <c r="AW43">
        <v>2</v>
      </c>
      <c r="AX43">
        <v>13</v>
      </c>
      <c r="AY43">
        <v>6</v>
      </c>
      <c r="AZ43">
        <v>19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1</v>
      </c>
      <c r="BH43">
        <v>1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</v>
      </c>
      <c r="CG4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1</v>
      </c>
      <c r="CS43">
        <v>1</v>
      </c>
    </row>
    <row r="44" spans="1:97" x14ac:dyDescent="0.25">
      <c r="A44" t="s">
        <v>6172</v>
      </c>
      <c r="B44">
        <v>1</v>
      </c>
      <c r="C44" t="s">
        <v>2430</v>
      </c>
      <c r="D44">
        <v>66</v>
      </c>
      <c r="E44" t="s">
        <v>3691</v>
      </c>
      <c r="F44">
        <v>222</v>
      </c>
      <c r="G44" t="s">
        <v>6173</v>
      </c>
      <c r="H44" t="s">
        <v>6174</v>
      </c>
      <c r="I44">
        <v>0</v>
      </c>
      <c r="J44" t="s">
        <v>406</v>
      </c>
      <c r="K44" t="s">
        <v>189</v>
      </c>
      <c r="L44" t="s">
        <v>31</v>
      </c>
      <c r="M44" t="s">
        <v>37</v>
      </c>
      <c r="N44" t="s">
        <v>36</v>
      </c>
      <c r="O44" t="s">
        <v>29</v>
      </c>
      <c r="P44" t="s">
        <v>6057</v>
      </c>
      <c r="Q44" t="s">
        <v>6058</v>
      </c>
      <c r="R44" t="s">
        <v>408</v>
      </c>
      <c r="S44">
        <v>0</v>
      </c>
      <c r="T44">
        <v>10</v>
      </c>
      <c r="U44">
        <v>6</v>
      </c>
      <c r="V44">
        <v>16</v>
      </c>
      <c r="W44">
        <v>2</v>
      </c>
      <c r="X44">
        <v>0</v>
      </c>
      <c r="Y44">
        <v>2</v>
      </c>
      <c r="Z44">
        <v>10</v>
      </c>
      <c r="AA44">
        <v>6</v>
      </c>
      <c r="AB44">
        <v>16</v>
      </c>
      <c r="AC44">
        <v>1</v>
      </c>
      <c r="AD44">
        <v>2</v>
      </c>
      <c r="AE44">
        <v>3</v>
      </c>
      <c r="AF44">
        <v>1</v>
      </c>
      <c r="AG44">
        <v>2</v>
      </c>
      <c r="AH44">
        <v>3</v>
      </c>
      <c r="AI44">
        <v>2</v>
      </c>
      <c r="AJ44">
        <v>1</v>
      </c>
      <c r="AK44">
        <v>3</v>
      </c>
      <c r="AL44">
        <v>4</v>
      </c>
      <c r="AM44">
        <v>1</v>
      </c>
      <c r="AN44">
        <v>5</v>
      </c>
      <c r="AO44">
        <v>0</v>
      </c>
      <c r="AP44">
        <v>0</v>
      </c>
      <c r="AQ44">
        <v>0</v>
      </c>
      <c r="AR44">
        <v>0</v>
      </c>
      <c r="AS44">
        <v>2</v>
      </c>
      <c r="AT44">
        <v>2</v>
      </c>
      <c r="AU44">
        <v>2</v>
      </c>
      <c r="AV44">
        <v>2</v>
      </c>
      <c r="AW44">
        <v>4</v>
      </c>
      <c r="AX44">
        <v>9</v>
      </c>
      <c r="AY44">
        <v>8</v>
      </c>
      <c r="AZ44">
        <v>17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1</v>
      </c>
      <c r="BH44">
        <v>1</v>
      </c>
      <c r="BI44">
        <v>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1</v>
      </c>
      <c r="CG44">
        <v>1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1</v>
      </c>
      <c r="CP44">
        <v>1</v>
      </c>
      <c r="CQ44">
        <v>1</v>
      </c>
      <c r="CR44">
        <v>1</v>
      </c>
      <c r="CS44">
        <v>1</v>
      </c>
    </row>
    <row r="45" spans="1:97" x14ac:dyDescent="0.25">
      <c r="A45" t="s">
        <v>6175</v>
      </c>
      <c r="B45">
        <v>1</v>
      </c>
      <c r="C45" t="s">
        <v>1581</v>
      </c>
      <c r="D45">
        <v>29</v>
      </c>
      <c r="E45" t="s">
        <v>546</v>
      </c>
      <c r="F45">
        <v>809</v>
      </c>
      <c r="G45" t="s">
        <v>6176</v>
      </c>
      <c r="H45" t="s">
        <v>6177</v>
      </c>
      <c r="I45">
        <v>0</v>
      </c>
      <c r="J45" t="s">
        <v>546</v>
      </c>
      <c r="K45" t="s">
        <v>189</v>
      </c>
      <c r="L45" t="s">
        <v>31</v>
      </c>
      <c r="M45" t="s">
        <v>37</v>
      </c>
      <c r="N45" t="s">
        <v>36</v>
      </c>
      <c r="O45" t="s">
        <v>29</v>
      </c>
      <c r="P45" t="s">
        <v>6099</v>
      </c>
      <c r="Q45" t="s">
        <v>6016</v>
      </c>
      <c r="R45" t="s">
        <v>549</v>
      </c>
      <c r="S45">
        <v>0</v>
      </c>
      <c r="T45">
        <v>9</v>
      </c>
      <c r="U45">
        <v>18</v>
      </c>
      <c r="V45">
        <v>27</v>
      </c>
      <c r="W45">
        <v>1</v>
      </c>
      <c r="X45">
        <v>5</v>
      </c>
      <c r="Y45">
        <v>6</v>
      </c>
      <c r="Z45">
        <v>9</v>
      </c>
      <c r="AA45">
        <v>18</v>
      </c>
      <c r="AB45">
        <v>27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4</v>
      </c>
      <c r="AK45">
        <v>6</v>
      </c>
      <c r="AL45">
        <v>1</v>
      </c>
      <c r="AM45">
        <v>1</v>
      </c>
      <c r="AN45">
        <v>2</v>
      </c>
      <c r="AO45">
        <v>1</v>
      </c>
      <c r="AP45">
        <v>2</v>
      </c>
      <c r="AQ45">
        <v>3</v>
      </c>
      <c r="AR45">
        <v>2</v>
      </c>
      <c r="AS45">
        <v>2</v>
      </c>
      <c r="AT45">
        <v>4</v>
      </c>
      <c r="AU45">
        <v>0</v>
      </c>
      <c r="AV45">
        <v>2</v>
      </c>
      <c r="AW45">
        <v>2</v>
      </c>
      <c r="AX45">
        <v>6</v>
      </c>
      <c r="AY45">
        <v>11</v>
      </c>
      <c r="AZ45">
        <v>17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1</v>
      </c>
      <c r="BH45">
        <v>1</v>
      </c>
      <c r="BI45">
        <v>0</v>
      </c>
      <c r="BJ45">
        <v>1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</v>
      </c>
      <c r="CG45">
        <v>0</v>
      </c>
      <c r="CH45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1</v>
      </c>
      <c r="CP45">
        <v>1</v>
      </c>
      <c r="CQ45">
        <v>2</v>
      </c>
      <c r="CR45">
        <v>1</v>
      </c>
      <c r="CS45">
        <v>1</v>
      </c>
    </row>
    <row r="46" spans="1:97" x14ac:dyDescent="0.25">
      <c r="A46" t="s">
        <v>6178</v>
      </c>
      <c r="B46">
        <v>1</v>
      </c>
      <c r="C46" t="s">
        <v>6024</v>
      </c>
      <c r="D46">
        <v>27</v>
      </c>
      <c r="E46" t="s">
        <v>393</v>
      </c>
      <c r="F46">
        <v>1516</v>
      </c>
      <c r="G46" t="s">
        <v>6179</v>
      </c>
      <c r="H46" t="s">
        <v>6180</v>
      </c>
      <c r="I46">
        <v>0</v>
      </c>
      <c r="J46" t="s">
        <v>393</v>
      </c>
      <c r="K46" t="s">
        <v>189</v>
      </c>
      <c r="L46" t="s">
        <v>31</v>
      </c>
      <c r="M46" t="s">
        <v>37</v>
      </c>
      <c r="N46" t="s">
        <v>36</v>
      </c>
      <c r="O46" t="s">
        <v>29</v>
      </c>
      <c r="P46" t="s">
        <v>6084</v>
      </c>
      <c r="Q46" t="s">
        <v>6046</v>
      </c>
      <c r="R46" t="s">
        <v>397</v>
      </c>
      <c r="S46">
        <v>0</v>
      </c>
      <c r="T46">
        <v>8</v>
      </c>
      <c r="U46">
        <v>15</v>
      </c>
      <c r="V46">
        <v>23</v>
      </c>
      <c r="W46">
        <v>2</v>
      </c>
      <c r="X46">
        <v>1</v>
      </c>
      <c r="Y46">
        <v>3</v>
      </c>
      <c r="Z46">
        <v>5</v>
      </c>
      <c r="AA46">
        <v>12</v>
      </c>
      <c r="AB46">
        <v>17</v>
      </c>
      <c r="AC46">
        <v>1</v>
      </c>
      <c r="AD46">
        <v>1</v>
      </c>
      <c r="AE46">
        <v>2</v>
      </c>
      <c r="AF46">
        <v>1</v>
      </c>
      <c r="AG46">
        <v>1</v>
      </c>
      <c r="AH46">
        <v>2</v>
      </c>
      <c r="AI46">
        <v>0</v>
      </c>
      <c r="AJ46">
        <v>2</v>
      </c>
      <c r="AK46">
        <v>2</v>
      </c>
      <c r="AL46">
        <v>1</v>
      </c>
      <c r="AM46">
        <v>3</v>
      </c>
      <c r="AN46">
        <v>4</v>
      </c>
      <c r="AO46">
        <v>3</v>
      </c>
      <c r="AP46">
        <v>6</v>
      </c>
      <c r="AQ46">
        <v>9</v>
      </c>
      <c r="AR46">
        <v>2</v>
      </c>
      <c r="AS46">
        <v>2</v>
      </c>
      <c r="AT46">
        <v>4</v>
      </c>
      <c r="AU46">
        <v>1</v>
      </c>
      <c r="AV46">
        <v>4</v>
      </c>
      <c r="AW46">
        <v>5</v>
      </c>
      <c r="AX46">
        <v>8</v>
      </c>
      <c r="AY46">
        <v>18</v>
      </c>
      <c r="AZ46">
        <v>26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1</v>
      </c>
      <c r="BH46">
        <v>1</v>
      </c>
      <c r="BI46">
        <v>1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</v>
      </c>
      <c r="CG46">
        <v>1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</v>
      </c>
      <c r="CP46">
        <v>1</v>
      </c>
      <c r="CQ46">
        <v>1</v>
      </c>
      <c r="CR46">
        <v>1</v>
      </c>
      <c r="CS46">
        <v>1</v>
      </c>
    </row>
    <row r="47" spans="1:97" x14ac:dyDescent="0.25">
      <c r="A47" t="s">
        <v>6181</v>
      </c>
      <c r="B47">
        <v>1</v>
      </c>
      <c r="C47" t="s">
        <v>1892</v>
      </c>
      <c r="D47">
        <v>66</v>
      </c>
      <c r="E47" t="s">
        <v>3691</v>
      </c>
      <c r="F47">
        <v>353</v>
      </c>
      <c r="G47" t="s">
        <v>6182</v>
      </c>
      <c r="H47" t="s">
        <v>6183</v>
      </c>
      <c r="I47">
        <v>0</v>
      </c>
      <c r="J47" t="s">
        <v>406</v>
      </c>
      <c r="K47" t="s">
        <v>189</v>
      </c>
      <c r="L47" t="s">
        <v>31</v>
      </c>
      <c r="M47" t="s">
        <v>37</v>
      </c>
      <c r="N47" t="s">
        <v>36</v>
      </c>
      <c r="O47" t="s">
        <v>29</v>
      </c>
      <c r="P47" t="s">
        <v>6057</v>
      </c>
      <c r="Q47" t="s">
        <v>6058</v>
      </c>
      <c r="R47" t="s">
        <v>408</v>
      </c>
      <c r="S47">
        <v>0</v>
      </c>
      <c r="T47">
        <v>4</v>
      </c>
      <c r="U47">
        <v>10</v>
      </c>
      <c r="V47">
        <v>14</v>
      </c>
      <c r="W47">
        <v>0</v>
      </c>
      <c r="X47">
        <v>2</v>
      </c>
      <c r="Y47">
        <v>2</v>
      </c>
      <c r="Z47">
        <v>4</v>
      </c>
      <c r="AA47">
        <v>10</v>
      </c>
      <c r="AB47">
        <v>14</v>
      </c>
      <c r="AC47">
        <v>1</v>
      </c>
      <c r="AD47">
        <v>0</v>
      </c>
      <c r="AE47">
        <v>1</v>
      </c>
      <c r="AF47">
        <v>1</v>
      </c>
      <c r="AG47">
        <v>0</v>
      </c>
      <c r="AH47">
        <v>1</v>
      </c>
      <c r="AI47">
        <v>0</v>
      </c>
      <c r="AJ47">
        <v>2</v>
      </c>
      <c r="AK47">
        <v>2</v>
      </c>
      <c r="AL47">
        <v>1</v>
      </c>
      <c r="AM47">
        <v>2</v>
      </c>
      <c r="AN47">
        <v>3</v>
      </c>
      <c r="AO47">
        <v>2</v>
      </c>
      <c r="AP47">
        <v>1</v>
      </c>
      <c r="AQ47">
        <v>3</v>
      </c>
      <c r="AR47">
        <v>1</v>
      </c>
      <c r="AS47">
        <v>1</v>
      </c>
      <c r="AT47">
        <v>2</v>
      </c>
      <c r="AU47">
        <v>0</v>
      </c>
      <c r="AV47">
        <v>2</v>
      </c>
      <c r="AW47">
        <v>2</v>
      </c>
      <c r="AX47">
        <v>5</v>
      </c>
      <c r="AY47">
        <v>8</v>
      </c>
      <c r="AZ47">
        <v>13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1</v>
      </c>
      <c r="BH47">
        <v>1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1</v>
      </c>
      <c r="CP47">
        <v>1</v>
      </c>
      <c r="CQ47">
        <v>1</v>
      </c>
      <c r="CR47">
        <v>1</v>
      </c>
      <c r="CS47">
        <v>1</v>
      </c>
    </row>
    <row r="48" spans="1:97" x14ac:dyDescent="0.25">
      <c r="A48" t="s">
        <v>6184</v>
      </c>
      <c r="B48">
        <v>1</v>
      </c>
      <c r="C48" t="s">
        <v>5409</v>
      </c>
      <c r="D48">
        <v>29</v>
      </c>
      <c r="E48" t="s">
        <v>546</v>
      </c>
      <c r="F48">
        <v>132</v>
      </c>
      <c r="G48" t="s">
        <v>6185</v>
      </c>
      <c r="H48" t="s">
        <v>6186</v>
      </c>
      <c r="I48">
        <v>0</v>
      </c>
      <c r="J48" t="s">
        <v>546</v>
      </c>
      <c r="K48" t="s">
        <v>189</v>
      </c>
      <c r="L48" t="s">
        <v>31</v>
      </c>
      <c r="M48" t="s">
        <v>37</v>
      </c>
      <c r="N48" t="s">
        <v>36</v>
      </c>
      <c r="O48" t="s">
        <v>29</v>
      </c>
      <c r="P48" t="s">
        <v>6103</v>
      </c>
      <c r="Q48" t="s">
        <v>6016</v>
      </c>
      <c r="R48" t="s">
        <v>549</v>
      </c>
      <c r="S48">
        <v>0</v>
      </c>
      <c r="T48">
        <v>14</v>
      </c>
      <c r="U48">
        <v>15</v>
      </c>
      <c r="V48">
        <v>29</v>
      </c>
      <c r="W48">
        <v>4</v>
      </c>
      <c r="X48">
        <v>4</v>
      </c>
      <c r="Y48">
        <v>8</v>
      </c>
      <c r="Z48">
        <v>14</v>
      </c>
      <c r="AA48">
        <v>15</v>
      </c>
      <c r="AB48">
        <v>29</v>
      </c>
      <c r="AC48">
        <v>3</v>
      </c>
      <c r="AD48">
        <v>4</v>
      </c>
      <c r="AE48">
        <v>7</v>
      </c>
      <c r="AF48">
        <v>3</v>
      </c>
      <c r="AG48">
        <v>4</v>
      </c>
      <c r="AH48">
        <v>7</v>
      </c>
      <c r="AI48">
        <v>1</v>
      </c>
      <c r="AJ48">
        <v>1</v>
      </c>
      <c r="AK48">
        <v>2</v>
      </c>
      <c r="AL48">
        <v>2</v>
      </c>
      <c r="AM48">
        <v>2</v>
      </c>
      <c r="AN48">
        <v>4</v>
      </c>
      <c r="AO48">
        <v>3</v>
      </c>
      <c r="AP48">
        <v>2</v>
      </c>
      <c r="AQ48">
        <v>5</v>
      </c>
      <c r="AR48">
        <v>2</v>
      </c>
      <c r="AS48">
        <v>3</v>
      </c>
      <c r="AT48">
        <v>5</v>
      </c>
      <c r="AU48">
        <v>1</v>
      </c>
      <c r="AV48">
        <v>3</v>
      </c>
      <c r="AW48">
        <v>4</v>
      </c>
      <c r="AX48">
        <v>12</v>
      </c>
      <c r="AY48">
        <v>15</v>
      </c>
      <c r="AZ48">
        <v>27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1</v>
      </c>
      <c r="BH48">
        <v>1</v>
      </c>
      <c r="BI48">
        <v>0</v>
      </c>
      <c r="BJ48">
        <v>1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</v>
      </c>
      <c r="CG48">
        <v>0</v>
      </c>
      <c r="CH48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1</v>
      </c>
      <c r="CP48">
        <v>1</v>
      </c>
      <c r="CQ48">
        <v>1</v>
      </c>
      <c r="CR48">
        <v>1</v>
      </c>
      <c r="CS48">
        <v>1</v>
      </c>
    </row>
    <row r="49" spans="1:97" x14ac:dyDescent="0.25">
      <c r="A49" t="s">
        <v>6187</v>
      </c>
      <c r="B49">
        <v>1</v>
      </c>
      <c r="C49" t="s">
        <v>6105</v>
      </c>
      <c r="D49">
        <v>19</v>
      </c>
      <c r="E49" t="s">
        <v>188</v>
      </c>
      <c r="F49">
        <v>1</v>
      </c>
      <c r="G49" t="s">
        <v>188</v>
      </c>
      <c r="H49" t="s">
        <v>6188</v>
      </c>
      <c r="I49">
        <v>0</v>
      </c>
      <c r="J49" t="s">
        <v>188</v>
      </c>
      <c r="K49" t="s">
        <v>189</v>
      </c>
      <c r="L49" t="s">
        <v>31</v>
      </c>
      <c r="M49" t="s">
        <v>37</v>
      </c>
      <c r="N49" t="s">
        <v>36</v>
      </c>
      <c r="O49" t="s">
        <v>29</v>
      </c>
      <c r="P49" t="s">
        <v>6041</v>
      </c>
      <c r="Q49" t="s">
        <v>6021</v>
      </c>
      <c r="R49" t="s">
        <v>190</v>
      </c>
      <c r="S49">
        <v>0</v>
      </c>
      <c r="T49">
        <v>166</v>
      </c>
      <c r="U49">
        <v>158</v>
      </c>
      <c r="V49">
        <v>324</v>
      </c>
      <c r="W49">
        <v>27</v>
      </c>
      <c r="X49">
        <v>25</v>
      </c>
      <c r="Y49">
        <v>52</v>
      </c>
      <c r="Z49">
        <v>150</v>
      </c>
      <c r="AA49">
        <v>149</v>
      </c>
      <c r="AB49">
        <v>299</v>
      </c>
      <c r="AC49">
        <v>21</v>
      </c>
      <c r="AD49">
        <v>34</v>
      </c>
      <c r="AE49">
        <v>55</v>
      </c>
      <c r="AF49">
        <v>24</v>
      </c>
      <c r="AG49">
        <v>34</v>
      </c>
      <c r="AH49">
        <v>58</v>
      </c>
      <c r="AI49">
        <v>31</v>
      </c>
      <c r="AJ49">
        <v>28</v>
      </c>
      <c r="AK49">
        <v>59</v>
      </c>
      <c r="AL49">
        <v>33</v>
      </c>
      <c r="AM49">
        <v>28</v>
      </c>
      <c r="AN49">
        <v>61</v>
      </c>
      <c r="AO49">
        <v>31</v>
      </c>
      <c r="AP49">
        <v>30</v>
      </c>
      <c r="AQ49">
        <v>61</v>
      </c>
      <c r="AR49">
        <v>34</v>
      </c>
      <c r="AS49">
        <v>27</v>
      </c>
      <c r="AT49">
        <v>61</v>
      </c>
      <c r="AU49">
        <v>23</v>
      </c>
      <c r="AV49">
        <v>25</v>
      </c>
      <c r="AW49">
        <v>48</v>
      </c>
      <c r="AX49">
        <v>176</v>
      </c>
      <c r="AY49">
        <v>172</v>
      </c>
      <c r="AZ49">
        <v>348</v>
      </c>
      <c r="BA49">
        <v>2</v>
      </c>
      <c r="BB49">
        <v>2</v>
      </c>
      <c r="BC49">
        <v>2</v>
      </c>
      <c r="BD49">
        <v>2</v>
      </c>
      <c r="BE49">
        <v>2</v>
      </c>
      <c r="BF49">
        <v>2</v>
      </c>
      <c r="BG49">
        <v>0</v>
      </c>
      <c r="BH49">
        <v>12</v>
      </c>
      <c r="BI49">
        <v>0</v>
      </c>
      <c r="BJ49">
        <v>0</v>
      </c>
      <c r="BK49">
        <v>1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3</v>
      </c>
      <c r="BR49">
        <v>9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1</v>
      </c>
      <c r="CD49">
        <v>1</v>
      </c>
      <c r="CE49">
        <v>0</v>
      </c>
      <c r="CF49">
        <v>15</v>
      </c>
      <c r="CG49">
        <v>3</v>
      </c>
      <c r="CH49">
        <v>9</v>
      </c>
      <c r="CI49">
        <v>2</v>
      </c>
      <c r="CJ49">
        <v>2</v>
      </c>
      <c r="CK49">
        <v>2</v>
      </c>
      <c r="CL49">
        <v>2</v>
      </c>
      <c r="CM49">
        <v>2</v>
      </c>
      <c r="CN49">
        <v>2</v>
      </c>
      <c r="CO49">
        <v>0</v>
      </c>
      <c r="CP49">
        <v>12</v>
      </c>
      <c r="CQ49">
        <v>12</v>
      </c>
      <c r="CR49">
        <v>12</v>
      </c>
      <c r="CS49">
        <v>1</v>
      </c>
    </row>
    <row r="50" spans="1:97" x14ac:dyDescent="0.25">
      <c r="A50" t="s">
        <v>6189</v>
      </c>
      <c r="B50">
        <v>1</v>
      </c>
      <c r="C50" t="s">
        <v>6190</v>
      </c>
      <c r="D50">
        <v>65</v>
      </c>
      <c r="E50" t="s">
        <v>658</v>
      </c>
      <c r="F50">
        <v>108</v>
      </c>
      <c r="G50" t="s">
        <v>6191</v>
      </c>
      <c r="H50" t="s">
        <v>6192</v>
      </c>
      <c r="I50">
        <v>0</v>
      </c>
      <c r="J50" t="s">
        <v>406</v>
      </c>
      <c r="K50" t="s">
        <v>189</v>
      </c>
      <c r="L50" t="s">
        <v>31</v>
      </c>
      <c r="M50" t="s">
        <v>37</v>
      </c>
      <c r="N50" t="s">
        <v>36</v>
      </c>
      <c r="O50" t="s">
        <v>29</v>
      </c>
      <c r="P50" t="s">
        <v>6171</v>
      </c>
      <c r="Q50" t="s">
        <v>6054</v>
      </c>
      <c r="R50" t="s">
        <v>408</v>
      </c>
      <c r="S50">
        <v>0</v>
      </c>
      <c r="T50">
        <v>8</v>
      </c>
      <c r="U50">
        <v>14</v>
      </c>
      <c r="V50">
        <v>22</v>
      </c>
      <c r="W50">
        <v>1</v>
      </c>
      <c r="X50">
        <v>4</v>
      </c>
      <c r="Y50">
        <v>5</v>
      </c>
      <c r="Z50">
        <v>8</v>
      </c>
      <c r="AA50">
        <v>14</v>
      </c>
      <c r="AB50">
        <v>22</v>
      </c>
      <c r="AC50">
        <v>1</v>
      </c>
      <c r="AD50">
        <v>2</v>
      </c>
      <c r="AE50">
        <v>3</v>
      </c>
      <c r="AF50">
        <v>1</v>
      </c>
      <c r="AG50">
        <v>2</v>
      </c>
      <c r="AH50">
        <v>3</v>
      </c>
      <c r="AI50">
        <v>1</v>
      </c>
      <c r="AJ50">
        <v>0</v>
      </c>
      <c r="AK50">
        <v>1</v>
      </c>
      <c r="AL50">
        <v>1</v>
      </c>
      <c r="AM50">
        <v>1</v>
      </c>
      <c r="AN50">
        <v>2</v>
      </c>
      <c r="AO50">
        <v>0</v>
      </c>
      <c r="AP50">
        <v>6</v>
      </c>
      <c r="AQ50">
        <v>6</v>
      </c>
      <c r="AR50">
        <v>1</v>
      </c>
      <c r="AS50">
        <v>1</v>
      </c>
      <c r="AT50">
        <v>2</v>
      </c>
      <c r="AU50">
        <v>4</v>
      </c>
      <c r="AV50">
        <v>3</v>
      </c>
      <c r="AW50">
        <v>7</v>
      </c>
      <c r="AX50">
        <v>8</v>
      </c>
      <c r="AY50">
        <v>13</v>
      </c>
      <c r="AZ50">
        <v>21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1</v>
      </c>
      <c r="BH50">
        <v>1</v>
      </c>
      <c r="BI50">
        <v>0</v>
      </c>
      <c r="BJ50">
        <v>1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1</v>
      </c>
      <c r="CG50">
        <v>0</v>
      </c>
      <c r="CH50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1</v>
      </c>
      <c r="CP50">
        <v>1</v>
      </c>
      <c r="CQ50">
        <v>1</v>
      </c>
      <c r="CR50">
        <v>1</v>
      </c>
      <c r="CS50">
        <v>1</v>
      </c>
    </row>
    <row r="51" spans="1:97" x14ac:dyDescent="0.25">
      <c r="A51" t="s">
        <v>6193</v>
      </c>
      <c r="B51">
        <v>1</v>
      </c>
      <c r="C51" t="s">
        <v>6194</v>
      </c>
      <c r="D51">
        <v>27</v>
      </c>
      <c r="E51" t="s">
        <v>393</v>
      </c>
      <c r="F51">
        <v>334</v>
      </c>
      <c r="G51" t="s">
        <v>6195</v>
      </c>
      <c r="H51" t="s">
        <v>6196</v>
      </c>
      <c r="I51">
        <v>0</v>
      </c>
      <c r="J51" t="s">
        <v>393</v>
      </c>
      <c r="K51" t="s">
        <v>189</v>
      </c>
      <c r="L51" t="s">
        <v>31</v>
      </c>
      <c r="M51" t="s">
        <v>37</v>
      </c>
      <c r="N51" t="s">
        <v>36</v>
      </c>
      <c r="O51" t="s">
        <v>29</v>
      </c>
      <c r="P51" t="s">
        <v>6027</v>
      </c>
      <c r="Q51" t="s">
        <v>6028</v>
      </c>
      <c r="R51" t="s">
        <v>397</v>
      </c>
      <c r="S51">
        <v>0</v>
      </c>
      <c r="T51">
        <v>22</v>
      </c>
      <c r="U51">
        <v>9</v>
      </c>
      <c r="V51">
        <v>31</v>
      </c>
      <c r="W51">
        <v>3</v>
      </c>
      <c r="X51">
        <v>0</v>
      </c>
      <c r="Y51">
        <v>3</v>
      </c>
      <c r="Z51">
        <v>22</v>
      </c>
      <c r="AA51">
        <v>9</v>
      </c>
      <c r="AB51">
        <v>31</v>
      </c>
      <c r="AC51">
        <v>2</v>
      </c>
      <c r="AD51">
        <v>3</v>
      </c>
      <c r="AE51">
        <v>5</v>
      </c>
      <c r="AF51">
        <v>2</v>
      </c>
      <c r="AG51">
        <v>3</v>
      </c>
      <c r="AH51">
        <v>5</v>
      </c>
      <c r="AI51">
        <v>3</v>
      </c>
      <c r="AJ51">
        <v>2</v>
      </c>
      <c r="AK51">
        <v>5</v>
      </c>
      <c r="AL51">
        <v>1</v>
      </c>
      <c r="AM51">
        <v>1</v>
      </c>
      <c r="AN51">
        <v>2</v>
      </c>
      <c r="AO51">
        <v>2</v>
      </c>
      <c r="AP51">
        <v>4</v>
      </c>
      <c r="AQ51">
        <v>6</v>
      </c>
      <c r="AR51">
        <v>3</v>
      </c>
      <c r="AS51">
        <v>2</v>
      </c>
      <c r="AT51">
        <v>5</v>
      </c>
      <c r="AU51">
        <v>5</v>
      </c>
      <c r="AV51">
        <v>0</v>
      </c>
      <c r="AW51">
        <v>5</v>
      </c>
      <c r="AX51">
        <v>16</v>
      </c>
      <c r="AY51">
        <v>12</v>
      </c>
      <c r="AZ51">
        <v>28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1</v>
      </c>
      <c r="BH51">
        <v>1</v>
      </c>
      <c r="BI51">
        <v>0</v>
      </c>
      <c r="BJ51">
        <v>1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</v>
      </c>
      <c r="CG51">
        <v>0</v>
      </c>
      <c r="CH51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</v>
      </c>
      <c r="CP51">
        <v>1</v>
      </c>
      <c r="CQ51">
        <v>3</v>
      </c>
      <c r="CR51">
        <v>2</v>
      </c>
      <c r="CS51">
        <v>1</v>
      </c>
    </row>
    <row r="52" spans="1:97" x14ac:dyDescent="0.25">
      <c r="A52" t="s">
        <v>6197</v>
      </c>
      <c r="B52">
        <v>1</v>
      </c>
      <c r="C52" t="s">
        <v>545</v>
      </c>
      <c r="D52">
        <v>19</v>
      </c>
      <c r="E52" t="s">
        <v>188</v>
      </c>
      <c r="F52">
        <v>498</v>
      </c>
      <c r="G52" t="s">
        <v>6198</v>
      </c>
      <c r="H52" t="s">
        <v>6199</v>
      </c>
      <c r="I52">
        <v>0</v>
      </c>
      <c r="J52" t="s">
        <v>188</v>
      </c>
      <c r="K52" t="s">
        <v>189</v>
      </c>
      <c r="L52" t="s">
        <v>31</v>
      </c>
      <c r="M52" t="s">
        <v>37</v>
      </c>
      <c r="N52" t="s">
        <v>36</v>
      </c>
      <c r="O52" t="s">
        <v>29</v>
      </c>
      <c r="P52" t="s">
        <v>6041</v>
      </c>
      <c r="Q52" t="s">
        <v>6021</v>
      </c>
      <c r="R52" t="s">
        <v>190</v>
      </c>
      <c r="S52">
        <v>0</v>
      </c>
      <c r="T52">
        <v>229</v>
      </c>
      <c r="U52">
        <v>204</v>
      </c>
      <c r="V52">
        <v>433</v>
      </c>
      <c r="W52">
        <v>42</v>
      </c>
      <c r="X52">
        <v>49</v>
      </c>
      <c r="Y52">
        <v>91</v>
      </c>
      <c r="Z52">
        <v>224</v>
      </c>
      <c r="AA52">
        <v>204</v>
      </c>
      <c r="AB52">
        <v>428</v>
      </c>
      <c r="AC52">
        <v>28</v>
      </c>
      <c r="AD52">
        <v>22</v>
      </c>
      <c r="AE52">
        <v>50</v>
      </c>
      <c r="AF52">
        <v>28</v>
      </c>
      <c r="AG52">
        <v>23</v>
      </c>
      <c r="AH52">
        <v>51</v>
      </c>
      <c r="AI52">
        <v>30</v>
      </c>
      <c r="AJ52">
        <v>33</v>
      </c>
      <c r="AK52">
        <v>63</v>
      </c>
      <c r="AL52">
        <v>34</v>
      </c>
      <c r="AM52">
        <v>31</v>
      </c>
      <c r="AN52">
        <v>65</v>
      </c>
      <c r="AO52">
        <v>42</v>
      </c>
      <c r="AP52">
        <v>25</v>
      </c>
      <c r="AQ52">
        <v>67</v>
      </c>
      <c r="AR52">
        <v>52</v>
      </c>
      <c r="AS52">
        <v>45</v>
      </c>
      <c r="AT52">
        <v>97</v>
      </c>
      <c r="AU52">
        <v>43</v>
      </c>
      <c r="AV52">
        <v>38</v>
      </c>
      <c r="AW52">
        <v>81</v>
      </c>
      <c r="AX52">
        <v>229</v>
      </c>
      <c r="AY52">
        <v>195</v>
      </c>
      <c r="AZ52">
        <v>424</v>
      </c>
      <c r="BA52">
        <v>2</v>
      </c>
      <c r="BB52">
        <v>3</v>
      </c>
      <c r="BC52">
        <v>2</v>
      </c>
      <c r="BD52">
        <v>2</v>
      </c>
      <c r="BE52">
        <v>3</v>
      </c>
      <c r="BF52">
        <v>3</v>
      </c>
      <c r="BG52">
        <v>0</v>
      </c>
      <c r="BH52">
        <v>15</v>
      </c>
      <c r="BI52">
        <v>0</v>
      </c>
      <c r="BJ52">
        <v>0</v>
      </c>
      <c r="BK52">
        <v>1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7</v>
      </c>
      <c r="BR52">
        <v>8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2</v>
      </c>
      <c r="CD52">
        <v>0</v>
      </c>
      <c r="CE52">
        <v>0</v>
      </c>
      <c r="CF52">
        <v>18</v>
      </c>
      <c r="CG52">
        <v>7</v>
      </c>
      <c r="CH52">
        <v>8</v>
      </c>
      <c r="CI52">
        <v>2</v>
      </c>
      <c r="CJ52">
        <v>3</v>
      </c>
      <c r="CK52">
        <v>2</v>
      </c>
      <c r="CL52">
        <v>2</v>
      </c>
      <c r="CM52">
        <v>3</v>
      </c>
      <c r="CN52">
        <v>3</v>
      </c>
      <c r="CO52">
        <v>0</v>
      </c>
      <c r="CP52">
        <v>15</v>
      </c>
      <c r="CQ52">
        <v>15</v>
      </c>
      <c r="CR52">
        <v>15</v>
      </c>
      <c r="CS52">
        <v>1</v>
      </c>
    </row>
    <row r="53" spans="1:97" x14ac:dyDescent="0.25">
      <c r="A53" t="s">
        <v>6200</v>
      </c>
      <c r="B53">
        <v>1</v>
      </c>
      <c r="C53" t="s">
        <v>1515</v>
      </c>
      <c r="D53">
        <v>65</v>
      </c>
      <c r="E53" t="s">
        <v>658</v>
      </c>
      <c r="F53">
        <v>531</v>
      </c>
      <c r="G53" t="s">
        <v>6201</v>
      </c>
      <c r="H53" t="s">
        <v>6202</v>
      </c>
      <c r="I53">
        <v>0</v>
      </c>
      <c r="J53" t="s">
        <v>406</v>
      </c>
      <c r="K53" t="s">
        <v>189</v>
      </c>
      <c r="L53" t="s">
        <v>31</v>
      </c>
      <c r="M53" t="s">
        <v>37</v>
      </c>
      <c r="N53" t="s">
        <v>36</v>
      </c>
      <c r="O53" t="s">
        <v>29</v>
      </c>
      <c r="P53" t="s">
        <v>6095</v>
      </c>
      <c r="Q53" t="s">
        <v>6054</v>
      </c>
      <c r="R53" t="s">
        <v>408</v>
      </c>
      <c r="S53">
        <v>0</v>
      </c>
      <c r="T53">
        <v>6</v>
      </c>
      <c r="U53">
        <v>10</v>
      </c>
      <c r="V53">
        <v>16</v>
      </c>
      <c r="W53">
        <v>1</v>
      </c>
      <c r="X53">
        <v>0</v>
      </c>
      <c r="Y53">
        <v>1</v>
      </c>
      <c r="Z53">
        <v>6</v>
      </c>
      <c r="AA53">
        <v>9</v>
      </c>
      <c r="AB53">
        <v>15</v>
      </c>
      <c r="AC53">
        <v>0</v>
      </c>
      <c r="AD53">
        <v>1</v>
      </c>
      <c r="AE53">
        <v>1</v>
      </c>
      <c r="AF53">
        <v>0</v>
      </c>
      <c r="AG53">
        <v>1</v>
      </c>
      <c r="AH53">
        <v>1</v>
      </c>
      <c r="AI53">
        <v>3</v>
      </c>
      <c r="AJ53">
        <v>2</v>
      </c>
      <c r="AK53">
        <v>5</v>
      </c>
      <c r="AL53">
        <v>1</v>
      </c>
      <c r="AM53">
        <v>1</v>
      </c>
      <c r="AN53">
        <v>2</v>
      </c>
      <c r="AO53">
        <v>1</v>
      </c>
      <c r="AP53">
        <v>1</v>
      </c>
      <c r="AQ53">
        <v>2</v>
      </c>
      <c r="AR53">
        <v>0</v>
      </c>
      <c r="AS53">
        <v>2</v>
      </c>
      <c r="AT53">
        <v>2</v>
      </c>
      <c r="AU53">
        <v>0</v>
      </c>
      <c r="AV53">
        <v>3</v>
      </c>
      <c r="AW53">
        <v>3</v>
      </c>
      <c r="AX53">
        <v>5</v>
      </c>
      <c r="AY53">
        <v>10</v>
      </c>
      <c r="AZ53">
        <v>15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1</v>
      </c>
      <c r="BH53">
        <v>1</v>
      </c>
      <c r="BI53">
        <v>1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1</v>
      </c>
      <c r="CG53">
        <v>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1</v>
      </c>
      <c r="CP53">
        <v>1</v>
      </c>
      <c r="CQ53">
        <v>2</v>
      </c>
      <c r="CR53">
        <v>1</v>
      </c>
      <c r="CS53">
        <v>1</v>
      </c>
    </row>
    <row r="54" spans="1:97" x14ac:dyDescent="0.25">
      <c r="A54" t="s">
        <v>6203</v>
      </c>
      <c r="B54">
        <v>4</v>
      </c>
      <c r="C54" t="s">
        <v>6204</v>
      </c>
      <c r="D54">
        <v>8</v>
      </c>
      <c r="E54" t="s">
        <v>1251</v>
      </c>
      <c r="F54">
        <v>460</v>
      </c>
      <c r="G54" t="s">
        <v>6205</v>
      </c>
      <c r="H54" t="s">
        <v>6206</v>
      </c>
      <c r="I54">
        <v>0</v>
      </c>
      <c r="J54" t="s">
        <v>406</v>
      </c>
      <c r="K54" t="s">
        <v>189</v>
      </c>
      <c r="L54" t="s">
        <v>31</v>
      </c>
      <c r="M54" t="s">
        <v>37</v>
      </c>
      <c r="N54" t="s">
        <v>36</v>
      </c>
      <c r="O54" t="s">
        <v>29</v>
      </c>
      <c r="P54" t="s">
        <v>6207</v>
      </c>
      <c r="Q54" t="s">
        <v>6038</v>
      </c>
      <c r="R54" t="s">
        <v>397</v>
      </c>
      <c r="S54">
        <v>0</v>
      </c>
      <c r="T54">
        <v>16</v>
      </c>
      <c r="U54">
        <v>19</v>
      </c>
      <c r="V54">
        <v>35</v>
      </c>
      <c r="W54">
        <v>1</v>
      </c>
      <c r="X54">
        <v>1</v>
      </c>
      <c r="Y54">
        <v>2</v>
      </c>
      <c r="Z54">
        <v>12</v>
      </c>
      <c r="AA54">
        <v>14</v>
      </c>
      <c r="AB54">
        <v>26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5</v>
      </c>
      <c r="AJ54">
        <v>3</v>
      </c>
      <c r="AK54">
        <v>8</v>
      </c>
      <c r="AL54">
        <v>3</v>
      </c>
      <c r="AM54">
        <v>4</v>
      </c>
      <c r="AN54">
        <v>7</v>
      </c>
      <c r="AO54">
        <v>1</v>
      </c>
      <c r="AP54">
        <v>3</v>
      </c>
      <c r="AQ54">
        <v>4</v>
      </c>
      <c r="AR54">
        <v>1</v>
      </c>
      <c r="AS54">
        <v>6</v>
      </c>
      <c r="AT54">
        <v>7</v>
      </c>
      <c r="AU54">
        <v>2</v>
      </c>
      <c r="AV54">
        <v>1</v>
      </c>
      <c r="AW54">
        <v>3</v>
      </c>
      <c r="AX54">
        <v>12</v>
      </c>
      <c r="AY54">
        <v>17</v>
      </c>
      <c r="AZ54">
        <v>29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1</v>
      </c>
      <c r="BH54">
        <v>1</v>
      </c>
      <c r="BI54">
        <v>0</v>
      </c>
      <c r="BJ54">
        <v>1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1</v>
      </c>
      <c r="CG54">
        <v>0</v>
      </c>
      <c r="CH5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1</v>
      </c>
      <c r="CP54">
        <v>1</v>
      </c>
      <c r="CQ54">
        <v>2</v>
      </c>
      <c r="CR54">
        <v>2</v>
      </c>
      <c r="CS54">
        <v>1</v>
      </c>
    </row>
    <row r="55" spans="1:97" x14ac:dyDescent="0.25">
      <c r="A55" t="s">
        <v>6208</v>
      </c>
      <c r="B55">
        <v>1</v>
      </c>
      <c r="C55" t="s">
        <v>1879</v>
      </c>
      <c r="D55">
        <v>8</v>
      </c>
      <c r="E55" t="s">
        <v>1251</v>
      </c>
      <c r="F55">
        <v>994</v>
      </c>
      <c r="G55" t="s">
        <v>6209</v>
      </c>
      <c r="H55" t="s">
        <v>6210</v>
      </c>
      <c r="I55">
        <v>0</v>
      </c>
      <c r="J55" t="s">
        <v>406</v>
      </c>
      <c r="K55" t="s">
        <v>189</v>
      </c>
      <c r="L55" t="s">
        <v>31</v>
      </c>
      <c r="M55" t="s">
        <v>37</v>
      </c>
      <c r="N55" t="s">
        <v>36</v>
      </c>
      <c r="O55" t="s">
        <v>29</v>
      </c>
      <c r="P55" t="s">
        <v>6207</v>
      </c>
      <c r="Q55" t="s">
        <v>6038</v>
      </c>
      <c r="R55" t="s">
        <v>397</v>
      </c>
      <c r="S55">
        <v>0</v>
      </c>
      <c r="T55">
        <v>15</v>
      </c>
      <c r="U55">
        <v>28</v>
      </c>
      <c r="V55">
        <v>43</v>
      </c>
      <c r="W55">
        <v>3</v>
      </c>
      <c r="X55">
        <v>4</v>
      </c>
      <c r="Y55">
        <v>7</v>
      </c>
      <c r="Z55">
        <v>15</v>
      </c>
      <c r="AA55">
        <v>28</v>
      </c>
      <c r="AB55">
        <v>43</v>
      </c>
      <c r="AC55">
        <v>2</v>
      </c>
      <c r="AD55">
        <v>2</v>
      </c>
      <c r="AE55">
        <v>4</v>
      </c>
      <c r="AF55">
        <v>2</v>
      </c>
      <c r="AG55">
        <v>2</v>
      </c>
      <c r="AH55">
        <v>4</v>
      </c>
      <c r="AI55">
        <v>5</v>
      </c>
      <c r="AJ55">
        <v>4</v>
      </c>
      <c r="AK55">
        <v>9</v>
      </c>
      <c r="AL55">
        <v>2</v>
      </c>
      <c r="AM55">
        <v>4</v>
      </c>
      <c r="AN55">
        <v>6</v>
      </c>
      <c r="AO55">
        <v>3</v>
      </c>
      <c r="AP55">
        <v>4</v>
      </c>
      <c r="AQ55">
        <v>7</v>
      </c>
      <c r="AR55">
        <v>4</v>
      </c>
      <c r="AS55">
        <v>5</v>
      </c>
      <c r="AT55">
        <v>9</v>
      </c>
      <c r="AU55">
        <v>1</v>
      </c>
      <c r="AV55">
        <v>6</v>
      </c>
      <c r="AW55">
        <v>7</v>
      </c>
      <c r="AX55">
        <v>17</v>
      </c>
      <c r="AY55">
        <v>25</v>
      </c>
      <c r="AZ55">
        <v>42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2</v>
      </c>
      <c r="BH55">
        <v>2</v>
      </c>
      <c r="BI55">
        <v>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1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2</v>
      </c>
      <c r="CG55">
        <v>2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2</v>
      </c>
      <c r="CP55">
        <v>2</v>
      </c>
      <c r="CQ55">
        <v>2</v>
      </c>
      <c r="CR55">
        <v>2</v>
      </c>
      <c r="CS55">
        <v>1</v>
      </c>
    </row>
    <row r="56" spans="1:97" x14ac:dyDescent="0.25">
      <c r="A56" t="s">
        <v>6211</v>
      </c>
      <c r="B56">
        <v>1</v>
      </c>
      <c r="C56" t="s">
        <v>6030</v>
      </c>
      <c r="D56">
        <v>7</v>
      </c>
      <c r="E56" t="s">
        <v>556</v>
      </c>
      <c r="F56">
        <v>310</v>
      </c>
      <c r="G56" t="s">
        <v>6212</v>
      </c>
      <c r="H56" t="s">
        <v>2707</v>
      </c>
      <c r="I56">
        <v>0</v>
      </c>
      <c r="J56" t="s">
        <v>393</v>
      </c>
      <c r="K56" t="s">
        <v>189</v>
      </c>
      <c r="L56" t="s">
        <v>31</v>
      </c>
      <c r="M56" t="s">
        <v>37</v>
      </c>
      <c r="N56" t="s">
        <v>36</v>
      </c>
      <c r="O56" t="s">
        <v>29</v>
      </c>
      <c r="P56" t="s">
        <v>6131</v>
      </c>
      <c r="Q56" t="s">
        <v>6028</v>
      </c>
      <c r="R56" t="s">
        <v>397</v>
      </c>
      <c r="S56">
        <v>0</v>
      </c>
      <c r="T56">
        <v>25</v>
      </c>
      <c r="U56">
        <v>22</v>
      </c>
      <c r="V56">
        <v>47</v>
      </c>
      <c r="W56">
        <v>6</v>
      </c>
      <c r="X56">
        <v>3</v>
      </c>
      <c r="Y56">
        <v>9</v>
      </c>
      <c r="Z56">
        <v>25</v>
      </c>
      <c r="AA56">
        <v>22</v>
      </c>
      <c r="AB56">
        <v>47</v>
      </c>
      <c r="AC56">
        <v>3</v>
      </c>
      <c r="AD56">
        <v>9</v>
      </c>
      <c r="AE56">
        <v>12</v>
      </c>
      <c r="AF56">
        <v>3</v>
      </c>
      <c r="AG56">
        <v>9</v>
      </c>
      <c r="AH56">
        <v>12</v>
      </c>
      <c r="AI56">
        <v>6</v>
      </c>
      <c r="AJ56">
        <v>4</v>
      </c>
      <c r="AK56">
        <v>10</v>
      </c>
      <c r="AL56">
        <v>4</v>
      </c>
      <c r="AM56">
        <v>8</v>
      </c>
      <c r="AN56">
        <v>12</v>
      </c>
      <c r="AO56">
        <v>5</v>
      </c>
      <c r="AP56">
        <v>1</v>
      </c>
      <c r="AQ56">
        <v>6</v>
      </c>
      <c r="AR56">
        <v>2</v>
      </c>
      <c r="AS56">
        <v>3</v>
      </c>
      <c r="AT56">
        <v>5</v>
      </c>
      <c r="AU56">
        <v>3</v>
      </c>
      <c r="AV56">
        <v>3</v>
      </c>
      <c r="AW56">
        <v>6</v>
      </c>
      <c r="AX56">
        <v>23</v>
      </c>
      <c r="AY56">
        <v>28</v>
      </c>
      <c r="AZ56">
        <v>51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2</v>
      </c>
      <c r="BH56">
        <v>2</v>
      </c>
      <c r="BI56">
        <v>0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1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2</v>
      </c>
      <c r="CG56">
        <v>1</v>
      </c>
      <c r="CH56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2</v>
      </c>
      <c r="CP56">
        <v>2</v>
      </c>
      <c r="CQ56">
        <v>3</v>
      </c>
      <c r="CR56">
        <v>2</v>
      </c>
      <c r="CS56">
        <v>1</v>
      </c>
    </row>
    <row r="57" spans="1:97" x14ac:dyDescent="0.25">
      <c r="A57" t="s">
        <v>6213</v>
      </c>
      <c r="B57">
        <v>1</v>
      </c>
      <c r="C57" t="s">
        <v>3682</v>
      </c>
      <c r="D57">
        <v>8</v>
      </c>
      <c r="E57" t="s">
        <v>1251</v>
      </c>
      <c r="F57">
        <v>76</v>
      </c>
      <c r="G57" t="s">
        <v>6140</v>
      </c>
      <c r="H57" t="s">
        <v>6141</v>
      </c>
      <c r="I57">
        <v>0</v>
      </c>
      <c r="J57" t="s">
        <v>406</v>
      </c>
      <c r="K57" t="s">
        <v>189</v>
      </c>
      <c r="L57" t="s">
        <v>31</v>
      </c>
      <c r="M57" t="s">
        <v>37</v>
      </c>
      <c r="N57" t="s">
        <v>36</v>
      </c>
      <c r="O57" t="s">
        <v>29</v>
      </c>
      <c r="P57" t="s">
        <v>6214</v>
      </c>
      <c r="Q57" t="s">
        <v>6038</v>
      </c>
      <c r="R57" t="s">
        <v>397</v>
      </c>
      <c r="S57">
        <v>0</v>
      </c>
      <c r="T57">
        <v>13</v>
      </c>
      <c r="U57">
        <v>5</v>
      </c>
      <c r="V57">
        <v>18</v>
      </c>
      <c r="W57">
        <v>0</v>
      </c>
      <c r="X57">
        <v>0</v>
      </c>
      <c r="Y57">
        <v>0</v>
      </c>
      <c r="Z57">
        <v>13</v>
      </c>
      <c r="AA57">
        <v>5</v>
      </c>
      <c r="AB57">
        <v>18</v>
      </c>
      <c r="AC57">
        <v>4</v>
      </c>
      <c r="AD57">
        <v>1</v>
      </c>
      <c r="AE57">
        <v>5</v>
      </c>
      <c r="AF57">
        <v>4</v>
      </c>
      <c r="AG57">
        <v>1</v>
      </c>
      <c r="AH57">
        <v>5</v>
      </c>
      <c r="AI57">
        <v>5</v>
      </c>
      <c r="AJ57">
        <v>1</v>
      </c>
      <c r="AK57">
        <v>6</v>
      </c>
      <c r="AL57">
        <v>2</v>
      </c>
      <c r="AM57">
        <v>1</v>
      </c>
      <c r="AN57">
        <v>3</v>
      </c>
      <c r="AO57">
        <v>3</v>
      </c>
      <c r="AP57">
        <v>1</v>
      </c>
      <c r="AQ57">
        <v>4</v>
      </c>
      <c r="AR57">
        <v>2</v>
      </c>
      <c r="AS57">
        <v>3</v>
      </c>
      <c r="AT57">
        <v>5</v>
      </c>
      <c r="AU57">
        <v>6</v>
      </c>
      <c r="AV57">
        <v>0</v>
      </c>
      <c r="AW57">
        <v>6</v>
      </c>
      <c r="AX57">
        <v>22</v>
      </c>
      <c r="AY57">
        <v>7</v>
      </c>
      <c r="AZ57">
        <v>29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2</v>
      </c>
      <c r="BH57">
        <v>2</v>
      </c>
      <c r="BI57">
        <v>1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2</v>
      </c>
      <c r="CG57">
        <v>1</v>
      </c>
      <c r="CH57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2</v>
      </c>
      <c r="CP57">
        <v>2</v>
      </c>
      <c r="CQ57">
        <v>2</v>
      </c>
      <c r="CR57">
        <v>2</v>
      </c>
      <c r="CS57">
        <v>1</v>
      </c>
    </row>
    <row r="58" spans="1:97" x14ac:dyDescent="0.25">
      <c r="A58" t="s">
        <v>6215</v>
      </c>
      <c r="B58">
        <v>1</v>
      </c>
      <c r="C58" t="s">
        <v>6216</v>
      </c>
      <c r="D58">
        <v>65</v>
      </c>
      <c r="E58" t="s">
        <v>658</v>
      </c>
      <c r="F58">
        <v>358</v>
      </c>
      <c r="G58" t="s">
        <v>6217</v>
      </c>
      <c r="H58" t="s">
        <v>6218</v>
      </c>
      <c r="I58">
        <v>0</v>
      </c>
      <c r="J58" t="s">
        <v>406</v>
      </c>
      <c r="K58" t="s">
        <v>189</v>
      </c>
      <c r="L58" t="s">
        <v>31</v>
      </c>
      <c r="M58" t="s">
        <v>37</v>
      </c>
      <c r="N58" t="s">
        <v>36</v>
      </c>
      <c r="O58" t="s">
        <v>29</v>
      </c>
      <c r="P58" t="s">
        <v>6053</v>
      </c>
      <c r="Q58" t="s">
        <v>6054</v>
      </c>
      <c r="R58" t="s">
        <v>408</v>
      </c>
      <c r="S58">
        <v>0</v>
      </c>
      <c r="T58">
        <v>16</v>
      </c>
      <c r="U58">
        <v>7</v>
      </c>
      <c r="V58">
        <v>23</v>
      </c>
      <c r="W58">
        <v>3</v>
      </c>
      <c r="X58">
        <v>0</v>
      </c>
      <c r="Y58">
        <v>3</v>
      </c>
      <c r="Z58">
        <v>16</v>
      </c>
      <c r="AA58">
        <v>7</v>
      </c>
      <c r="AB58">
        <v>23</v>
      </c>
      <c r="AC58">
        <v>3</v>
      </c>
      <c r="AD58">
        <v>1</v>
      </c>
      <c r="AE58">
        <v>4</v>
      </c>
      <c r="AF58">
        <v>3</v>
      </c>
      <c r="AG58">
        <v>1</v>
      </c>
      <c r="AH58">
        <v>4</v>
      </c>
      <c r="AI58">
        <v>2</v>
      </c>
      <c r="AJ58">
        <v>1</v>
      </c>
      <c r="AK58">
        <v>3</v>
      </c>
      <c r="AL58">
        <v>0</v>
      </c>
      <c r="AM58">
        <v>0</v>
      </c>
      <c r="AN58">
        <v>0</v>
      </c>
      <c r="AO58">
        <v>2</v>
      </c>
      <c r="AP58">
        <v>0</v>
      </c>
      <c r="AQ58">
        <v>2</v>
      </c>
      <c r="AR58">
        <v>4</v>
      </c>
      <c r="AS58">
        <v>0</v>
      </c>
      <c r="AT58">
        <v>4</v>
      </c>
      <c r="AU58">
        <v>5</v>
      </c>
      <c r="AV58">
        <v>4</v>
      </c>
      <c r="AW58">
        <v>9</v>
      </c>
      <c r="AX58">
        <v>16</v>
      </c>
      <c r="AY58">
        <v>6</v>
      </c>
      <c r="AZ58">
        <v>22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1</v>
      </c>
      <c r="BH58">
        <v>1</v>
      </c>
      <c r="BI58">
        <v>0</v>
      </c>
      <c r="BJ58">
        <v>1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</v>
      </c>
      <c r="CG58">
        <v>0</v>
      </c>
      <c r="CH58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1</v>
      </c>
      <c r="CP58">
        <v>1</v>
      </c>
      <c r="CQ58">
        <v>1</v>
      </c>
      <c r="CR58">
        <v>1</v>
      </c>
      <c r="CS58">
        <v>1</v>
      </c>
    </row>
    <row r="59" spans="1:97" x14ac:dyDescent="0.25">
      <c r="A59" t="s">
        <v>6219</v>
      </c>
      <c r="B59">
        <v>4</v>
      </c>
      <c r="C59" t="s">
        <v>2059</v>
      </c>
      <c r="D59">
        <v>36</v>
      </c>
      <c r="E59" t="s">
        <v>281</v>
      </c>
      <c r="F59">
        <v>1</v>
      </c>
      <c r="G59" t="s">
        <v>282</v>
      </c>
      <c r="H59" t="s">
        <v>6220</v>
      </c>
      <c r="I59">
        <v>0</v>
      </c>
      <c r="J59" t="s">
        <v>221</v>
      </c>
      <c r="K59" t="s">
        <v>189</v>
      </c>
      <c r="L59" t="s">
        <v>31</v>
      </c>
      <c r="M59" t="s">
        <v>37</v>
      </c>
      <c r="N59" t="s">
        <v>36</v>
      </c>
      <c r="O59" t="s">
        <v>29</v>
      </c>
      <c r="P59" t="s">
        <v>6099</v>
      </c>
      <c r="Q59" t="s">
        <v>6021</v>
      </c>
      <c r="R59" t="s">
        <v>222</v>
      </c>
      <c r="S59">
        <v>0</v>
      </c>
      <c r="T59">
        <v>10</v>
      </c>
      <c r="U59">
        <v>11</v>
      </c>
      <c r="V59">
        <v>21</v>
      </c>
      <c r="W59">
        <v>1</v>
      </c>
      <c r="X59">
        <v>0</v>
      </c>
      <c r="Y59">
        <v>1</v>
      </c>
      <c r="Z59">
        <v>10</v>
      </c>
      <c r="AA59">
        <v>11</v>
      </c>
      <c r="AB59">
        <v>21</v>
      </c>
      <c r="AC59">
        <v>3</v>
      </c>
      <c r="AD59">
        <v>3</v>
      </c>
      <c r="AE59">
        <v>6</v>
      </c>
      <c r="AF59">
        <v>3</v>
      </c>
      <c r="AG59">
        <v>3</v>
      </c>
      <c r="AH59">
        <v>6</v>
      </c>
      <c r="AI59">
        <v>4</v>
      </c>
      <c r="AJ59">
        <v>3</v>
      </c>
      <c r="AK59">
        <v>7</v>
      </c>
      <c r="AL59">
        <v>1</v>
      </c>
      <c r="AM59">
        <v>4</v>
      </c>
      <c r="AN59">
        <v>5</v>
      </c>
      <c r="AO59">
        <v>3</v>
      </c>
      <c r="AP59">
        <v>2</v>
      </c>
      <c r="AQ59">
        <v>5</v>
      </c>
      <c r="AR59">
        <v>0</v>
      </c>
      <c r="AS59">
        <v>0</v>
      </c>
      <c r="AT59">
        <v>0</v>
      </c>
      <c r="AU59">
        <v>2</v>
      </c>
      <c r="AV59">
        <v>1</v>
      </c>
      <c r="AW59">
        <v>3</v>
      </c>
      <c r="AX59">
        <v>13</v>
      </c>
      <c r="AY59">
        <v>13</v>
      </c>
      <c r="AZ59">
        <v>26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2</v>
      </c>
      <c r="BH59">
        <v>2</v>
      </c>
      <c r="BI59">
        <v>0</v>
      </c>
      <c r="BJ59">
        <v>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2</v>
      </c>
      <c r="CG59">
        <v>0</v>
      </c>
      <c r="CH59">
        <v>2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2</v>
      </c>
      <c r="CP59">
        <v>2</v>
      </c>
      <c r="CQ59">
        <v>2</v>
      </c>
      <c r="CR59">
        <v>2</v>
      </c>
      <c r="CS59">
        <v>1</v>
      </c>
    </row>
    <row r="60" spans="1:97" x14ac:dyDescent="0.25">
      <c r="A60" t="s">
        <v>6221</v>
      </c>
      <c r="B60">
        <v>1</v>
      </c>
      <c r="C60" t="s">
        <v>6222</v>
      </c>
      <c r="D60">
        <v>66</v>
      </c>
      <c r="E60" t="s">
        <v>3691</v>
      </c>
      <c r="F60">
        <v>188</v>
      </c>
      <c r="G60" t="s">
        <v>6223</v>
      </c>
      <c r="H60" t="s">
        <v>6224</v>
      </c>
      <c r="I60">
        <v>0</v>
      </c>
      <c r="J60" t="s">
        <v>406</v>
      </c>
      <c r="K60" t="s">
        <v>189</v>
      </c>
      <c r="L60" t="s">
        <v>31</v>
      </c>
      <c r="M60" t="s">
        <v>37</v>
      </c>
      <c r="N60" t="s">
        <v>36</v>
      </c>
      <c r="O60" t="s">
        <v>29</v>
      </c>
      <c r="P60" t="s">
        <v>6057</v>
      </c>
      <c r="Q60" t="s">
        <v>6058</v>
      </c>
      <c r="R60" t="s">
        <v>408</v>
      </c>
      <c r="S60">
        <v>0</v>
      </c>
      <c r="T60">
        <v>16</v>
      </c>
      <c r="U60">
        <v>10</v>
      </c>
      <c r="V60">
        <v>26</v>
      </c>
      <c r="W60">
        <v>0</v>
      </c>
      <c r="X60">
        <v>2</v>
      </c>
      <c r="Y60">
        <v>2</v>
      </c>
      <c r="Z60">
        <v>14</v>
      </c>
      <c r="AA60">
        <v>9</v>
      </c>
      <c r="AB60">
        <v>23</v>
      </c>
      <c r="AC60">
        <v>1</v>
      </c>
      <c r="AD60">
        <v>0</v>
      </c>
      <c r="AE60">
        <v>1</v>
      </c>
      <c r="AF60">
        <v>1</v>
      </c>
      <c r="AG60">
        <v>0</v>
      </c>
      <c r="AH60">
        <v>1</v>
      </c>
      <c r="AI60">
        <v>0</v>
      </c>
      <c r="AJ60">
        <v>4</v>
      </c>
      <c r="AK60">
        <v>4</v>
      </c>
      <c r="AL60">
        <v>5</v>
      </c>
      <c r="AM60">
        <v>1</v>
      </c>
      <c r="AN60">
        <v>6</v>
      </c>
      <c r="AO60">
        <v>2</v>
      </c>
      <c r="AP60">
        <v>2</v>
      </c>
      <c r="AQ60">
        <v>4</v>
      </c>
      <c r="AR60">
        <v>5</v>
      </c>
      <c r="AS60">
        <v>1</v>
      </c>
      <c r="AT60">
        <v>6</v>
      </c>
      <c r="AU60">
        <v>3</v>
      </c>
      <c r="AV60">
        <v>0</v>
      </c>
      <c r="AW60">
        <v>3</v>
      </c>
      <c r="AX60">
        <v>16</v>
      </c>
      <c r="AY60">
        <v>8</v>
      </c>
      <c r="AZ60">
        <v>24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1</v>
      </c>
      <c r="BH60">
        <v>1</v>
      </c>
      <c r="BI60">
        <v>0</v>
      </c>
      <c r="BJ60">
        <v>1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</v>
      </c>
      <c r="CG60">
        <v>0</v>
      </c>
      <c r="CH60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1</v>
      </c>
      <c r="CP60">
        <v>1</v>
      </c>
      <c r="CQ60">
        <v>1</v>
      </c>
      <c r="CR60">
        <v>1</v>
      </c>
      <c r="CS60">
        <v>1</v>
      </c>
    </row>
    <row r="61" spans="1:97" x14ac:dyDescent="0.25">
      <c r="A61" t="s">
        <v>6225</v>
      </c>
      <c r="B61">
        <v>4</v>
      </c>
      <c r="C61" t="s">
        <v>306</v>
      </c>
      <c r="D61">
        <v>37</v>
      </c>
      <c r="E61" t="s">
        <v>216</v>
      </c>
      <c r="F61">
        <v>1</v>
      </c>
      <c r="G61" t="s">
        <v>380</v>
      </c>
      <c r="H61" t="s">
        <v>6226</v>
      </c>
      <c r="I61">
        <v>0</v>
      </c>
      <c r="J61" t="s">
        <v>217</v>
      </c>
      <c r="K61" t="s">
        <v>189</v>
      </c>
      <c r="L61" t="s">
        <v>31</v>
      </c>
      <c r="M61" t="s">
        <v>37</v>
      </c>
      <c r="N61" t="s">
        <v>36</v>
      </c>
      <c r="O61" t="s">
        <v>29</v>
      </c>
      <c r="P61" t="s">
        <v>6041</v>
      </c>
      <c r="Q61" t="s">
        <v>6021</v>
      </c>
      <c r="R61" t="s">
        <v>218</v>
      </c>
      <c r="S61">
        <v>0</v>
      </c>
      <c r="T61">
        <v>17</v>
      </c>
      <c r="U61">
        <v>15</v>
      </c>
      <c r="V61">
        <v>32</v>
      </c>
      <c r="W61">
        <v>1</v>
      </c>
      <c r="X61">
        <v>3</v>
      </c>
      <c r="Y61">
        <v>4</v>
      </c>
      <c r="Z61">
        <v>17</v>
      </c>
      <c r="AA61">
        <v>15</v>
      </c>
      <c r="AB61">
        <v>32</v>
      </c>
      <c r="AC61">
        <v>4</v>
      </c>
      <c r="AD61">
        <v>5</v>
      </c>
      <c r="AE61">
        <v>9</v>
      </c>
      <c r="AF61">
        <v>4</v>
      </c>
      <c r="AG61">
        <v>5</v>
      </c>
      <c r="AH61">
        <v>9</v>
      </c>
      <c r="AI61">
        <v>1</v>
      </c>
      <c r="AJ61">
        <v>2</v>
      </c>
      <c r="AK61">
        <v>3</v>
      </c>
      <c r="AL61">
        <v>3</v>
      </c>
      <c r="AM61">
        <v>3</v>
      </c>
      <c r="AN61">
        <v>6</v>
      </c>
      <c r="AO61">
        <v>7</v>
      </c>
      <c r="AP61">
        <v>3</v>
      </c>
      <c r="AQ61">
        <v>10</v>
      </c>
      <c r="AR61">
        <v>3</v>
      </c>
      <c r="AS61">
        <v>2</v>
      </c>
      <c r="AT61">
        <v>5</v>
      </c>
      <c r="AU61">
        <v>3</v>
      </c>
      <c r="AV61">
        <v>0</v>
      </c>
      <c r="AW61">
        <v>3</v>
      </c>
      <c r="AX61">
        <v>21</v>
      </c>
      <c r="AY61">
        <v>15</v>
      </c>
      <c r="AZ61">
        <v>36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1</v>
      </c>
      <c r="BH61">
        <v>1</v>
      </c>
      <c r="BI61">
        <v>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1</v>
      </c>
      <c r="CG61">
        <v>1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</v>
      </c>
      <c r="CP61">
        <v>1</v>
      </c>
      <c r="CQ61">
        <v>1</v>
      </c>
      <c r="CR61">
        <v>1</v>
      </c>
      <c r="CS61">
        <v>1</v>
      </c>
    </row>
    <row r="62" spans="1:97" x14ac:dyDescent="0.25">
      <c r="A62" t="s">
        <v>6227</v>
      </c>
      <c r="B62">
        <v>1</v>
      </c>
      <c r="C62" t="s">
        <v>2549</v>
      </c>
      <c r="D62">
        <v>8</v>
      </c>
      <c r="E62" t="s">
        <v>1251</v>
      </c>
      <c r="F62">
        <v>218</v>
      </c>
      <c r="G62" t="s">
        <v>6228</v>
      </c>
      <c r="H62" t="s">
        <v>6229</v>
      </c>
      <c r="I62">
        <v>0</v>
      </c>
      <c r="J62" t="s">
        <v>406</v>
      </c>
      <c r="K62" t="s">
        <v>189</v>
      </c>
      <c r="L62" t="s">
        <v>31</v>
      </c>
      <c r="M62" t="s">
        <v>37</v>
      </c>
      <c r="N62" t="s">
        <v>36</v>
      </c>
      <c r="O62" t="s">
        <v>29</v>
      </c>
      <c r="P62" t="s">
        <v>6207</v>
      </c>
      <c r="Q62" t="s">
        <v>6038</v>
      </c>
      <c r="R62" t="s">
        <v>397</v>
      </c>
      <c r="S62">
        <v>0</v>
      </c>
      <c r="T62">
        <v>25</v>
      </c>
      <c r="U62">
        <v>42</v>
      </c>
      <c r="V62">
        <v>67</v>
      </c>
      <c r="W62">
        <v>3</v>
      </c>
      <c r="X62">
        <v>8</v>
      </c>
      <c r="Y62">
        <v>11</v>
      </c>
      <c r="Z62">
        <v>25</v>
      </c>
      <c r="AA62">
        <v>42</v>
      </c>
      <c r="AB62">
        <v>67</v>
      </c>
      <c r="AC62">
        <v>3</v>
      </c>
      <c r="AD62">
        <v>7</v>
      </c>
      <c r="AE62">
        <v>10</v>
      </c>
      <c r="AF62">
        <v>3</v>
      </c>
      <c r="AG62">
        <v>7</v>
      </c>
      <c r="AH62">
        <v>10</v>
      </c>
      <c r="AI62">
        <v>6</v>
      </c>
      <c r="AJ62">
        <v>9</v>
      </c>
      <c r="AK62">
        <v>15</v>
      </c>
      <c r="AL62">
        <v>5</v>
      </c>
      <c r="AM62">
        <v>4</v>
      </c>
      <c r="AN62">
        <v>9</v>
      </c>
      <c r="AO62">
        <v>3</v>
      </c>
      <c r="AP62">
        <v>8</v>
      </c>
      <c r="AQ62">
        <v>11</v>
      </c>
      <c r="AR62">
        <v>3</v>
      </c>
      <c r="AS62">
        <v>7</v>
      </c>
      <c r="AT62">
        <v>10</v>
      </c>
      <c r="AU62">
        <v>6</v>
      </c>
      <c r="AV62">
        <v>6</v>
      </c>
      <c r="AW62">
        <v>12</v>
      </c>
      <c r="AX62">
        <v>26</v>
      </c>
      <c r="AY62">
        <v>41</v>
      </c>
      <c r="AZ62">
        <v>67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3</v>
      </c>
      <c r="BH62">
        <v>3</v>
      </c>
      <c r="BI62">
        <v>0</v>
      </c>
      <c r="BJ62">
        <v>1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</v>
      </c>
      <c r="BR62">
        <v>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3</v>
      </c>
      <c r="CG62">
        <v>1</v>
      </c>
      <c r="CH62">
        <v>2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3</v>
      </c>
      <c r="CP62">
        <v>3</v>
      </c>
      <c r="CQ62">
        <v>3</v>
      </c>
      <c r="CR62">
        <v>3</v>
      </c>
      <c r="CS62">
        <v>1</v>
      </c>
    </row>
    <row r="63" spans="1:97" x14ac:dyDescent="0.25">
      <c r="A63" t="s">
        <v>6230</v>
      </c>
      <c r="B63">
        <v>1</v>
      </c>
      <c r="C63" t="s">
        <v>433</v>
      </c>
      <c r="D63">
        <v>27</v>
      </c>
      <c r="E63" t="s">
        <v>393</v>
      </c>
      <c r="F63">
        <v>586</v>
      </c>
      <c r="G63" t="s">
        <v>6231</v>
      </c>
      <c r="H63" t="s">
        <v>6232</v>
      </c>
      <c r="I63">
        <v>0</v>
      </c>
      <c r="J63" t="s">
        <v>393</v>
      </c>
      <c r="K63" t="s">
        <v>189</v>
      </c>
      <c r="L63" t="s">
        <v>31</v>
      </c>
      <c r="M63" t="s">
        <v>37</v>
      </c>
      <c r="N63" t="s">
        <v>36</v>
      </c>
      <c r="O63" t="s">
        <v>29</v>
      </c>
      <c r="P63" t="s">
        <v>6117</v>
      </c>
      <c r="Q63" t="s">
        <v>6046</v>
      </c>
      <c r="R63" t="s">
        <v>397</v>
      </c>
      <c r="S63">
        <v>0</v>
      </c>
      <c r="T63">
        <v>13</v>
      </c>
      <c r="U63">
        <v>9</v>
      </c>
      <c r="V63">
        <v>22</v>
      </c>
      <c r="W63">
        <v>1</v>
      </c>
      <c r="X63">
        <v>2</v>
      </c>
      <c r="Y63">
        <v>3</v>
      </c>
      <c r="Z63">
        <v>13</v>
      </c>
      <c r="AA63">
        <v>9</v>
      </c>
      <c r="AB63">
        <v>22</v>
      </c>
      <c r="AC63">
        <v>2</v>
      </c>
      <c r="AD63">
        <v>2</v>
      </c>
      <c r="AE63">
        <v>4</v>
      </c>
      <c r="AF63">
        <v>2</v>
      </c>
      <c r="AG63">
        <v>2</v>
      </c>
      <c r="AH63">
        <v>4</v>
      </c>
      <c r="AI63">
        <v>0</v>
      </c>
      <c r="AJ63">
        <v>0</v>
      </c>
      <c r="AK63">
        <v>0</v>
      </c>
      <c r="AL63">
        <v>1</v>
      </c>
      <c r="AM63">
        <v>0</v>
      </c>
      <c r="AN63">
        <v>1</v>
      </c>
      <c r="AO63">
        <v>4</v>
      </c>
      <c r="AP63">
        <v>2</v>
      </c>
      <c r="AQ63">
        <v>6</v>
      </c>
      <c r="AR63">
        <v>2</v>
      </c>
      <c r="AS63">
        <v>1</v>
      </c>
      <c r="AT63">
        <v>3</v>
      </c>
      <c r="AU63">
        <v>4</v>
      </c>
      <c r="AV63">
        <v>3</v>
      </c>
      <c r="AW63">
        <v>7</v>
      </c>
      <c r="AX63">
        <v>13</v>
      </c>
      <c r="AY63">
        <v>8</v>
      </c>
      <c r="AZ63">
        <v>21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1</v>
      </c>
      <c r="BH63">
        <v>1</v>
      </c>
      <c r="BI63">
        <v>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1</v>
      </c>
      <c r="CG63">
        <v>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1</v>
      </c>
      <c r="CP63">
        <v>1</v>
      </c>
      <c r="CQ63">
        <v>1</v>
      </c>
      <c r="CR63">
        <v>1</v>
      </c>
      <c r="CS63">
        <v>1</v>
      </c>
    </row>
    <row r="64" spans="1:97" x14ac:dyDescent="0.25">
      <c r="A64" t="s">
        <v>6233</v>
      </c>
      <c r="B64">
        <v>1</v>
      </c>
      <c r="C64" t="s">
        <v>6234</v>
      </c>
      <c r="D64">
        <v>65</v>
      </c>
      <c r="E64" t="s">
        <v>658</v>
      </c>
      <c r="F64">
        <v>521</v>
      </c>
      <c r="G64" t="s">
        <v>6235</v>
      </c>
      <c r="H64" t="s">
        <v>6236</v>
      </c>
      <c r="I64">
        <v>0</v>
      </c>
      <c r="J64" t="s">
        <v>406</v>
      </c>
      <c r="K64" t="s">
        <v>189</v>
      </c>
      <c r="L64" t="s">
        <v>31</v>
      </c>
      <c r="M64" t="s">
        <v>37</v>
      </c>
      <c r="N64" t="s">
        <v>36</v>
      </c>
      <c r="O64" t="s">
        <v>29</v>
      </c>
      <c r="P64" t="s">
        <v>6095</v>
      </c>
      <c r="Q64" t="s">
        <v>6054</v>
      </c>
      <c r="R64" t="s">
        <v>408</v>
      </c>
      <c r="S64">
        <v>0</v>
      </c>
      <c r="T64">
        <v>6</v>
      </c>
      <c r="U64">
        <v>8</v>
      </c>
      <c r="V64">
        <v>14</v>
      </c>
      <c r="W64">
        <v>1</v>
      </c>
      <c r="X64">
        <v>2</v>
      </c>
      <c r="Y64">
        <v>3</v>
      </c>
      <c r="Z64">
        <v>6</v>
      </c>
      <c r="AA64">
        <v>8</v>
      </c>
      <c r="AB64">
        <v>14</v>
      </c>
      <c r="AC64">
        <v>0</v>
      </c>
      <c r="AD64">
        <v>1</v>
      </c>
      <c r="AE64">
        <v>1</v>
      </c>
      <c r="AF64">
        <v>0</v>
      </c>
      <c r="AG64">
        <v>1</v>
      </c>
      <c r="AH64">
        <v>1</v>
      </c>
      <c r="AI64">
        <v>0</v>
      </c>
      <c r="AJ64">
        <v>2</v>
      </c>
      <c r="AK64">
        <v>2</v>
      </c>
      <c r="AL64">
        <v>0</v>
      </c>
      <c r="AM64">
        <v>1</v>
      </c>
      <c r="AN64">
        <v>1</v>
      </c>
      <c r="AO64">
        <v>1</v>
      </c>
      <c r="AP64">
        <v>0</v>
      </c>
      <c r="AQ64">
        <v>1</v>
      </c>
      <c r="AR64">
        <v>1</v>
      </c>
      <c r="AS64">
        <v>0</v>
      </c>
      <c r="AT64">
        <v>1</v>
      </c>
      <c r="AU64">
        <v>8</v>
      </c>
      <c r="AV64">
        <v>6</v>
      </c>
      <c r="AW64">
        <v>14</v>
      </c>
      <c r="AX64">
        <v>10</v>
      </c>
      <c r="AY64">
        <v>10</v>
      </c>
      <c r="AZ64">
        <v>20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1</v>
      </c>
      <c r="BH64">
        <v>1</v>
      </c>
      <c r="BI64">
        <v>0</v>
      </c>
      <c r="BJ64">
        <v>1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1</v>
      </c>
      <c r="CG64">
        <v>0</v>
      </c>
      <c r="CH6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1</v>
      </c>
      <c r="CP64">
        <v>1</v>
      </c>
      <c r="CQ64">
        <v>1</v>
      </c>
      <c r="CR64">
        <v>1</v>
      </c>
      <c r="CS64">
        <v>1</v>
      </c>
    </row>
    <row r="65" spans="1:97" x14ac:dyDescent="0.25">
      <c r="A65" t="s">
        <v>6237</v>
      </c>
      <c r="B65">
        <v>1</v>
      </c>
      <c r="C65" t="s">
        <v>6030</v>
      </c>
      <c r="D65">
        <v>7</v>
      </c>
      <c r="E65" t="s">
        <v>556</v>
      </c>
      <c r="F65">
        <v>13</v>
      </c>
      <c r="G65" t="s">
        <v>6238</v>
      </c>
      <c r="H65" t="s">
        <v>6239</v>
      </c>
      <c r="I65">
        <v>0</v>
      </c>
      <c r="J65" t="s">
        <v>393</v>
      </c>
      <c r="K65" t="s">
        <v>189</v>
      </c>
      <c r="L65" t="s">
        <v>31</v>
      </c>
      <c r="M65" t="s">
        <v>37</v>
      </c>
      <c r="N65" t="s">
        <v>36</v>
      </c>
      <c r="O65" t="s">
        <v>29</v>
      </c>
      <c r="P65" t="s">
        <v>6240</v>
      </c>
      <c r="Q65" t="s">
        <v>6028</v>
      </c>
      <c r="R65" t="s">
        <v>397</v>
      </c>
      <c r="S65">
        <v>0</v>
      </c>
      <c r="T65">
        <v>7</v>
      </c>
      <c r="U65">
        <v>7</v>
      </c>
      <c r="V65">
        <v>14</v>
      </c>
      <c r="W65">
        <v>2</v>
      </c>
      <c r="X65">
        <v>0</v>
      </c>
      <c r="Y65">
        <v>2</v>
      </c>
      <c r="Z65">
        <v>7</v>
      </c>
      <c r="AA65">
        <v>7</v>
      </c>
      <c r="AB65">
        <v>14</v>
      </c>
      <c r="AC65">
        <v>0</v>
      </c>
      <c r="AD65">
        <v>1</v>
      </c>
      <c r="AE65">
        <v>1</v>
      </c>
      <c r="AF65">
        <v>0</v>
      </c>
      <c r="AG65">
        <v>1</v>
      </c>
      <c r="AH65">
        <v>1</v>
      </c>
      <c r="AI65">
        <v>1</v>
      </c>
      <c r="AJ65">
        <v>2</v>
      </c>
      <c r="AK65">
        <v>3</v>
      </c>
      <c r="AL65">
        <v>1</v>
      </c>
      <c r="AM65">
        <v>2</v>
      </c>
      <c r="AN65">
        <v>3</v>
      </c>
      <c r="AO65">
        <v>0</v>
      </c>
      <c r="AP65">
        <v>0</v>
      </c>
      <c r="AQ65">
        <v>0</v>
      </c>
      <c r="AR65">
        <v>2</v>
      </c>
      <c r="AS65">
        <v>1</v>
      </c>
      <c r="AT65">
        <v>3</v>
      </c>
      <c r="AU65">
        <v>0</v>
      </c>
      <c r="AV65">
        <v>2</v>
      </c>
      <c r="AW65">
        <v>2</v>
      </c>
      <c r="AX65">
        <v>4</v>
      </c>
      <c r="AY65">
        <v>8</v>
      </c>
      <c r="AZ65">
        <v>12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1</v>
      </c>
      <c r="BH65">
        <v>1</v>
      </c>
      <c r="BI65">
        <v>0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1</v>
      </c>
      <c r="CP65">
        <v>1</v>
      </c>
      <c r="CQ65">
        <v>1</v>
      </c>
      <c r="CR65">
        <v>1</v>
      </c>
      <c r="CS65">
        <v>1</v>
      </c>
    </row>
    <row r="66" spans="1:97" x14ac:dyDescent="0.25">
      <c r="A66" t="s">
        <v>6241</v>
      </c>
      <c r="B66">
        <v>1</v>
      </c>
      <c r="C66" t="s">
        <v>6242</v>
      </c>
      <c r="D66">
        <v>27</v>
      </c>
      <c r="E66" t="s">
        <v>393</v>
      </c>
      <c r="F66">
        <v>60</v>
      </c>
      <c r="G66" t="s">
        <v>6243</v>
      </c>
      <c r="H66" t="s">
        <v>6244</v>
      </c>
      <c r="I66">
        <v>0</v>
      </c>
      <c r="J66" t="s">
        <v>393</v>
      </c>
      <c r="K66" t="s">
        <v>189</v>
      </c>
      <c r="L66" t="s">
        <v>31</v>
      </c>
      <c r="M66" t="s">
        <v>37</v>
      </c>
      <c r="N66" t="s">
        <v>36</v>
      </c>
      <c r="O66" t="s">
        <v>29</v>
      </c>
      <c r="P66" t="s">
        <v>6152</v>
      </c>
      <c r="Q66" t="s">
        <v>6046</v>
      </c>
      <c r="R66" t="s">
        <v>397</v>
      </c>
      <c r="S66">
        <v>0</v>
      </c>
      <c r="T66">
        <v>15</v>
      </c>
      <c r="U66">
        <v>24</v>
      </c>
      <c r="V66">
        <v>39</v>
      </c>
      <c r="W66">
        <v>2</v>
      </c>
      <c r="X66">
        <v>5</v>
      </c>
      <c r="Y66">
        <v>7</v>
      </c>
      <c r="Z66">
        <v>15</v>
      </c>
      <c r="AA66">
        <v>21</v>
      </c>
      <c r="AB66">
        <v>36</v>
      </c>
      <c r="AC66">
        <v>1</v>
      </c>
      <c r="AD66">
        <v>4</v>
      </c>
      <c r="AE66">
        <v>5</v>
      </c>
      <c r="AF66">
        <v>1</v>
      </c>
      <c r="AG66">
        <v>4</v>
      </c>
      <c r="AH66">
        <v>5</v>
      </c>
      <c r="AI66">
        <v>3</v>
      </c>
      <c r="AJ66">
        <v>3</v>
      </c>
      <c r="AK66">
        <v>6</v>
      </c>
      <c r="AL66">
        <v>3</v>
      </c>
      <c r="AM66">
        <v>3</v>
      </c>
      <c r="AN66">
        <v>6</v>
      </c>
      <c r="AO66">
        <v>3</v>
      </c>
      <c r="AP66">
        <v>5</v>
      </c>
      <c r="AQ66">
        <v>8</v>
      </c>
      <c r="AR66">
        <v>2</v>
      </c>
      <c r="AS66">
        <v>3</v>
      </c>
      <c r="AT66">
        <v>5</v>
      </c>
      <c r="AU66">
        <v>2</v>
      </c>
      <c r="AV66">
        <v>2</v>
      </c>
      <c r="AW66">
        <v>4</v>
      </c>
      <c r="AX66">
        <v>14</v>
      </c>
      <c r="AY66">
        <v>20</v>
      </c>
      <c r="AZ66">
        <v>34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2</v>
      </c>
      <c r="BH66">
        <v>2</v>
      </c>
      <c r="BI66">
        <v>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2</v>
      </c>
      <c r="CG66">
        <v>1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2</v>
      </c>
      <c r="CP66">
        <v>2</v>
      </c>
      <c r="CQ66">
        <v>2</v>
      </c>
      <c r="CR66">
        <v>2</v>
      </c>
      <c r="CS66">
        <v>1</v>
      </c>
    </row>
    <row r="67" spans="1:97" x14ac:dyDescent="0.25">
      <c r="A67" t="s">
        <v>6245</v>
      </c>
      <c r="B67">
        <v>4</v>
      </c>
      <c r="C67" t="s">
        <v>6246</v>
      </c>
      <c r="D67">
        <v>8</v>
      </c>
      <c r="E67" t="s">
        <v>1251</v>
      </c>
      <c r="F67">
        <v>727</v>
      </c>
      <c r="G67" t="s">
        <v>6247</v>
      </c>
      <c r="H67" t="s">
        <v>6248</v>
      </c>
      <c r="I67">
        <v>0</v>
      </c>
      <c r="J67" t="s">
        <v>406</v>
      </c>
      <c r="K67" t="s">
        <v>189</v>
      </c>
      <c r="L67" t="s">
        <v>31</v>
      </c>
      <c r="M67" t="s">
        <v>37</v>
      </c>
      <c r="N67" t="s">
        <v>36</v>
      </c>
      <c r="O67" t="s">
        <v>29</v>
      </c>
      <c r="P67" t="s">
        <v>6037</v>
      </c>
      <c r="Q67" t="s">
        <v>6038</v>
      </c>
      <c r="R67" t="s">
        <v>397</v>
      </c>
      <c r="S67">
        <v>0</v>
      </c>
      <c r="T67">
        <v>23</v>
      </c>
      <c r="U67">
        <v>22</v>
      </c>
      <c r="V67">
        <v>45</v>
      </c>
      <c r="W67">
        <v>4</v>
      </c>
      <c r="X67">
        <v>3</v>
      </c>
      <c r="Y67">
        <v>7</v>
      </c>
      <c r="Z67">
        <v>13</v>
      </c>
      <c r="AA67">
        <v>17</v>
      </c>
      <c r="AB67">
        <v>30</v>
      </c>
      <c r="AC67">
        <v>4</v>
      </c>
      <c r="AD67">
        <v>1</v>
      </c>
      <c r="AE67">
        <v>5</v>
      </c>
      <c r="AF67">
        <v>4</v>
      </c>
      <c r="AG67">
        <v>1</v>
      </c>
      <c r="AH67">
        <v>5</v>
      </c>
      <c r="AI67">
        <v>2</v>
      </c>
      <c r="AJ67">
        <v>6</v>
      </c>
      <c r="AK67">
        <v>8</v>
      </c>
      <c r="AL67">
        <v>5</v>
      </c>
      <c r="AM67">
        <v>2</v>
      </c>
      <c r="AN67">
        <v>7</v>
      </c>
      <c r="AO67">
        <v>5</v>
      </c>
      <c r="AP67">
        <v>3</v>
      </c>
      <c r="AQ67">
        <v>8</v>
      </c>
      <c r="AR67">
        <v>1</v>
      </c>
      <c r="AS67">
        <v>4</v>
      </c>
      <c r="AT67">
        <v>5</v>
      </c>
      <c r="AU67">
        <v>5</v>
      </c>
      <c r="AV67">
        <v>6</v>
      </c>
      <c r="AW67">
        <v>11</v>
      </c>
      <c r="AX67">
        <v>22</v>
      </c>
      <c r="AY67">
        <v>22</v>
      </c>
      <c r="AZ67">
        <v>44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2</v>
      </c>
      <c r="BH67">
        <v>2</v>
      </c>
      <c r="BI67">
        <v>0</v>
      </c>
      <c r="BJ67">
        <v>1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2</v>
      </c>
      <c r="CG67">
        <v>1</v>
      </c>
      <c r="CH67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2</v>
      </c>
      <c r="CP67">
        <v>2</v>
      </c>
      <c r="CQ67">
        <v>2</v>
      </c>
      <c r="CR67">
        <v>2</v>
      </c>
      <c r="CS67">
        <v>1</v>
      </c>
    </row>
    <row r="68" spans="1:97" x14ac:dyDescent="0.25">
      <c r="A68" t="s">
        <v>6249</v>
      </c>
      <c r="B68">
        <v>1</v>
      </c>
      <c r="C68" t="s">
        <v>5646</v>
      </c>
      <c r="D68">
        <v>7</v>
      </c>
      <c r="E68" t="s">
        <v>556</v>
      </c>
      <c r="F68">
        <v>113</v>
      </c>
      <c r="G68" t="s">
        <v>6250</v>
      </c>
      <c r="H68" t="s">
        <v>6251</v>
      </c>
      <c r="I68">
        <v>0</v>
      </c>
      <c r="J68" t="s">
        <v>393</v>
      </c>
      <c r="K68" t="s">
        <v>189</v>
      </c>
      <c r="L68" t="s">
        <v>31</v>
      </c>
      <c r="M68" t="s">
        <v>37</v>
      </c>
      <c r="N68" t="s">
        <v>36</v>
      </c>
      <c r="O68" t="s">
        <v>29</v>
      </c>
      <c r="P68" t="s">
        <v>6063</v>
      </c>
      <c r="Q68" t="s">
        <v>6064</v>
      </c>
      <c r="R68" t="s">
        <v>549</v>
      </c>
      <c r="S68">
        <v>0</v>
      </c>
      <c r="T68">
        <v>32</v>
      </c>
      <c r="U68">
        <v>20</v>
      </c>
      <c r="V68">
        <v>52</v>
      </c>
      <c r="W68">
        <v>4</v>
      </c>
      <c r="X68">
        <v>2</v>
      </c>
      <c r="Y68">
        <v>6</v>
      </c>
      <c r="Z68">
        <v>32</v>
      </c>
      <c r="AA68">
        <v>20</v>
      </c>
      <c r="AB68">
        <v>52</v>
      </c>
      <c r="AC68">
        <v>4</v>
      </c>
      <c r="AD68">
        <v>0</v>
      </c>
      <c r="AE68">
        <v>4</v>
      </c>
      <c r="AF68">
        <v>4</v>
      </c>
      <c r="AG68">
        <v>0</v>
      </c>
      <c r="AH68">
        <v>4</v>
      </c>
      <c r="AI68">
        <v>5</v>
      </c>
      <c r="AJ68">
        <v>2</v>
      </c>
      <c r="AK68">
        <v>7</v>
      </c>
      <c r="AL68">
        <v>7</v>
      </c>
      <c r="AM68">
        <v>3</v>
      </c>
      <c r="AN68">
        <v>10</v>
      </c>
      <c r="AO68">
        <v>7</v>
      </c>
      <c r="AP68">
        <v>3</v>
      </c>
      <c r="AQ68">
        <v>10</v>
      </c>
      <c r="AR68">
        <v>7</v>
      </c>
      <c r="AS68">
        <v>6</v>
      </c>
      <c r="AT68">
        <v>13</v>
      </c>
      <c r="AU68">
        <v>2</v>
      </c>
      <c r="AV68">
        <v>4</v>
      </c>
      <c r="AW68">
        <v>6</v>
      </c>
      <c r="AX68">
        <v>32</v>
      </c>
      <c r="AY68">
        <v>18</v>
      </c>
      <c r="AZ68">
        <v>50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2</v>
      </c>
      <c r="BH68">
        <v>2</v>
      </c>
      <c r="BI68">
        <v>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2</v>
      </c>
      <c r="CG68">
        <v>1</v>
      </c>
      <c r="CH68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2</v>
      </c>
      <c r="CP68">
        <v>2</v>
      </c>
      <c r="CQ68">
        <v>2</v>
      </c>
      <c r="CR68">
        <v>2</v>
      </c>
      <c r="CS68">
        <v>1</v>
      </c>
    </row>
    <row r="69" spans="1:97" x14ac:dyDescent="0.25">
      <c r="A69" t="s">
        <v>6252</v>
      </c>
      <c r="B69">
        <v>4</v>
      </c>
      <c r="C69" t="s">
        <v>1279</v>
      </c>
      <c r="D69">
        <v>11</v>
      </c>
      <c r="E69" t="s">
        <v>208</v>
      </c>
      <c r="F69">
        <v>1</v>
      </c>
      <c r="G69" t="s">
        <v>261</v>
      </c>
      <c r="H69" t="s">
        <v>6253</v>
      </c>
      <c r="I69">
        <v>0</v>
      </c>
      <c r="J69" t="s">
        <v>197</v>
      </c>
      <c r="K69" t="s">
        <v>189</v>
      </c>
      <c r="L69" t="s">
        <v>31</v>
      </c>
      <c r="M69" t="s">
        <v>37</v>
      </c>
      <c r="N69" t="s">
        <v>36</v>
      </c>
      <c r="O69" t="s">
        <v>29</v>
      </c>
      <c r="P69" t="s">
        <v>6099</v>
      </c>
      <c r="Q69" t="s">
        <v>6021</v>
      </c>
      <c r="R69" t="s">
        <v>199</v>
      </c>
      <c r="S69">
        <v>0</v>
      </c>
      <c r="T69">
        <v>51</v>
      </c>
      <c r="U69">
        <v>54</v>
      </c>
      <c r="V69">
        <v>105</v>
      </c>
      <c r="W69">
        <v>6</v>
      </c>
      <c r="X69">
        <v>8</v>
      </c>
      <c r="Y69">
        <v>14</v>
      </c>
      <c r="Z69">
        <v>51</v>
      </c>
      <c r="AA69">
        <v>54</v>
      </c>
      <c r="AB69">
        <v>105</v>
      </c>
      <c r="AC69">
        <v>10</v>
      </c>
      <c r="AD69">
        <v>7</v>
      </c>
      <c r="AE69">
        <v>17</v>
      </c>
      <c r="AF69">
        <v>10</v>
      </c>
      <c r="AG69">
        <v>8</v>
      </c>
      <c r="AH69">
        <v>18</v>
      </c>
      <c r="AI69">
        <v>5</v>
      </c>
      <c r="AJ69">
        <v>4</v>
      </c>
      <c r="AK69">
        <v>9</v>
      </c>
      <c r="AL69">
        <v>9</v>
      </c>
      <c r="AM69">
        <v>16</v>
      </c>
      <c r="AN69">
        <v>25</v>
      </c>
      <c r="AO69">
        <v>12</v>
      </c>
      <c r="AP69">
        <v>9</v>
      </c>
      <c r="AQ69">
        <v>21</v>
      </c>
      <c r="AR69">
        <v>10</v>
      </c>
      <c r="AS69">
        <v>12</v>
      </c>
      <c r="AT69">
        <v>22</v>
      </c>
      <c r="AU69">
        <v>10</v>
      </c>
      <c r="AV69">
        <v>6</v>
      </c>
      <c r="AW69">
        <v>16</v>
      </c>
      <c r="AX69">
        <v>56</v>
      </c>
      <c r="AY69">
        <v>55</v>
      </c>
      <c r="AZ69">
        <v>111</v>
      </c>
      <c r="BA69">
        <v>1</v>
      </c>
      <c r="BB69">
        <v>1</v>
      </c>
      <c r="BC69">
        <v>1</v>
      </c>
      <c r="BD69">
        <v>1</v>
      </c>
      <c r="BE69">
        <v>0</v>
      </c>
      <c r="BF69">
        <v>0</v>
      </c>
      <c r="BG69">
        <v>1</v>
      </c>
      <c r="BH69">
        <v>5</v>
      </c>
      <c r="BI69">
        <v>0</v>
      </c>
      <c r="BJ69">
        <v>1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3</v>
      </c>
      <c r="BR69">
        <v>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1</v>
      </c>
      <c r="CD69">
        <v>0</v>
      </c>
      <c r="CE69">
        <v>0</v>
      </c>
      <c r="CF69">
        <v>6</v>
      </c>
      <c r="CG69">
        <v>3</v>
      </c>
      <c r="CH69">
        <v>2</v>
      </c>
      <c r="CI69">
        <v>1</v>
      </c>
      <c r="CJ69">
        <v>1</v>
      </c>
      <c r="CK69">
        <v>1</v>
      </c>
      <c r="CL69">
        <v>1</v>
      </c>
      <c r="CM69">
        <v>0</v>
      </c>
      <c r="CN69">
        <v>0</v>
      </c>
      <c r="CO69">
        <v>1</v>
      </c>
      <c r="CP69">
        <v>5</v>
      </c>
      <c r="CQ69">
        <v>5</v>
      </c>
      <c r="CR69">
        <v>5</v>
      </c>
      <c r="CS69">
        <v>1</v>
      </c>
    </row>
    <row r="70" spans="1:97" x14ac:dyDescent="0.25">
      <c r="A70" t="s">
        <v>6254</v>
      </c>
      <c r="B70">
        <v>1</v>
      </c>
      <c r="C70" t="s">
        <v>1205</v>
      </c>
      <c r="D70">
        <v>65</v>
      </c>
      <c r="E70" t="s">
        <v>658</v>
      </c>
      <c r="F70">
        <v>162</v>
      </c>
      <c r="G70" t="s">
        <v>6255</v>
      </c>
      <c r="H70" t="s">
        <v>6256</v>
      </c>
      <c r="I70">
        <v>0</v>
      </c>
      <c r="J70" t="s">
        <v>406</v>
      </c>
      <c r="K70" t="s">
        <v>189</v>
      </c>
      <c r="L70" t="s">
        <v>31</v>
      </c>
      <c r="M70" t="s">
        <v>37</v>
      </c>
      <c r="N70" t="s">
        <v>36</v>
      </c>
      <c r="O70" t="s">
        <v>29</v>
      </c>
      <c r="P70" t="s">
        <v>6053</v>
      </c>
      <c r="Q70" t="s">
        <v>6054</v>
      </c>
      <c r="R70" t="s">
        <v>408</v>
      </c>
      <c r="S70">
        <v>0</v>
      </c>
      <c r="T70">
        <v>11</v>
      </c>
      <c r="U70">
        <v>6</v>
      </c>
      <c r="V70">
        <v>17</v>
      </c>
      <c r="W70">
        <v>0</v>
      </c>
      <c r="X70">
        <v>0</v>
      </c>
      <c r="Y70">
        <v>0</v>
      </c>
      <c r="Z70">
        <v>11</v>
      </c>
      <c r="AA70">
        <v>6</v>
      </c>
      <c r="AB70">
        <v>17</v>
      </c>
      <c r="AC70">
        <v>2</v>
      </c>
      <c r="AD70">
        <v>1</v>
      </c>
      <c r="AE70">
        <v>3</v>
      </c>
      <c r="AF70">
        <v>2</v>
      </c>
      <c r="AG70">
        <v>1</v>
      </c>
      <c r="AH70">
        <v>3</v>
      </c>
      <c r="AI70">
        <v>7</v>
      </c>
      <c r="AJ70">
        <v>1</v>
      </c>
      <c r="AK70">
        <v>8</v>
      </c>
      <c r="AL70">
        <v>2</v>
      </c>
      <c r="AM70">
        <v>1</v>
      </c>
      <c r="AN70">
        <v>3</v>
      </c>
      <c r="AO70">
        <v>1</v>
      </c>
      <c r="AP70">
        <v>1</v>
      </c>
      <c r="AQ70">
        <v>2</v>
      </c>
      <c r="AR70">
        <v>2</v>
      </c>
      <c r="AS70">
        <v>2</v>
      </c>
      <c r="AT70">
        <v>4</v>
      </c>
      <c r="AU70">
        <v>0</v>
      </c>
      <c r="AV70">
        <v>1</v>
      </c>
      <c r="AW70">
        <v>1</v>
      </c>
      <c r="AX70">
        <v>14</v>
      </c>
      <c r="AY70">
        <v>7</v>
      </c>
      <c r="AZ70">
        <v>21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1</v>
      </c>
      <c r="BH70">
        <v>1</v>
      </c>
      <c r="BI70">
        <v>1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1</v>
      </c>
      <c r="CG70">
        <v>1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</v>
      </c>
      <c r="CP70">
        <v>1</v>
      </c>
      <c r="CQ70">
        <v>1</v>
      </c>
      <c r="CR70">
        <v>1</v>
      </c>
      <c r="CS70">
        <v>1</v>
      </c>
    </row>
    <row r="71" spans="1:97" x14ac:dyDescent="0.25">
      <c r="A71" t="s">
        <v>6257</v>
      </c>
      <c r="B71">
        <v>1</v>
      </c>
      <c r="C71" t="s">
        <v>545</v>
      </c>
      <c r="D71">
        <v>29</v>
      </c>
      <c r="E71" t="s">
        <v>546</v>
      </c>
      <c r="F71">
        <v>122</v>
      </c>
      <c r="G71" t="s">
        <v>6258</v>
      </c>
      <c r="H71" t="s">
        <v>6259</v>
      </c>
      <c r="I71">
        <v>0</v>
      </c>
      <c r="J71" t="s">
        <v>546</v>
      </c>
      <c r="K71" t="s">
        <v>189</v>
      </c>
      <c r="L71" t="s">
        <v>31</v>
      </c>
      <c r="M71" t="s">
        <v>37</v>
      </c>
      <c r="N71" t="s">
        <v>36</v>
      </c>
      <c r="O71" t="s">
        <v>29</v>
      </c>
      <c r="P71" t="s">
        <v>6076</v>
      </c>
      <c r="Q71" t="s">
        <v>6064</v>
      </c>
      <c r="R71" t="s">
        <v>549</v>
      </c>
      <c r="S71">
        <v>0</v>
      </c>
      <c r="T71">
        <v>32</v>
      </c>
      <c r="U71">
        <v>42</v>
      </c>
      <c r="V71">
        <v>74</v>
      </c>
      <c r="W71">
        <v>7</v>
      </c>
      <c r="X71">
        <v>9</v>
      </c>
      <c r="Y71">
        <v>16</v>
      </c>
      <c r="Z71">
        <v>32</v>
      </c>
      <c r="AA71">
        <v>42</v>
      </c>
      <c r="AB71">
        <v>74</v>
      </c>
      <c r="AC71">
        <v>8</v>
      </c>
      <c r="AD71">
        <v>8</v>
      </c>
      <c r="AE71">
        <v>16</v>
      </c>
      <c r="AF71">
        <v>8</v>
      </c>
      <c r="AG71">
        <v>8</v>
      </c>
      <c r="AH71">
        <v>16</v>
      </c>
      <c r="AI71">
        <v>9</v>
      </c>
      <c r="AJ71">
        <v>10</v>
      </c>
      <c r="AK71">
        <v>19</v>
      </c>
      <c r="AL71">
        <v>8</v>
      </c>
      <c r="AM71">
        <v>10</v>
      </c>
      <c r="AN71">
        <v>18</v>
      </c>
      <c r="AO71">
        <v>3</v>
      </c>
      <c r="AP71">
        <v>3</v>
      </c>
      <c r="AQ71">
        <v>6</v>
      </c>
      <c r="AR71">
        <v>0</v>
      </c>
      <c r="AS71">
        <v>4</v>
      </c>
      <c r="AT71">
        <v>4</v>
      </c>
      <c r="AU71">
        <v>6</v>
      </c>
      <c r="AV71">
        <v>6</v>
      </c>
      <c r="AW71">
        <v>12</v>
      </c>
      <c r="AX71">
        <v>34</v>
      </c>
      <c r="AY71">
        <v>41</v>
      </c>
      <c r="AZ71">
        <v>75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2</v>
      </c>
      <c r="BH71">
        <v>2</v>
      </c>
      <c r="BI71">
        <v>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1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2</v>
      </c>
      <c r="CG71">
        <v>2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2</v>
      </c>
      <c r="CP71">
        <v>2</v>
      </c>
      <c r="CQ71">
        <v>2</v>
      </c>
      <c r="CR71">
        <v>2</v>
      </c>
      <c r="CS71">
        <v>1</v>
      </c>
    </row>
    <row r="72" spans="1:97" x14ac:dyDescent="0.25">
      <c r="A72" t="s">
        <v>6260</v>
      </c>
      <c r="B72">
        <v>4</v>
      </c>
      <c r="C72" t="s">
        <v>6261</v>
      </c>
      <c r="D72">
        <v>9</v>
      </c>
      <c r="E72" t="s">
        <v>653</v>
      </c>
      <c r="F72">
        <v>74</v>
      </c>
      <c r="G72" t="s">
        <v>6262</v>
      </c>
      <c r="H72" t="s">
        <v>6263</v>
      </c>
      <c r="I72">
        <v>0</v>
      </c>
      <c r="J72" t="s">
        <v>406</v>
      </c>
      <c r="K72" t="s">
        <v>189</v>
      </c>
      <c r="L72" t="s">
        <v>31</v>
      </c>
      <c r="M72" t="s">
        <v>37</v>
      </c>
      <c r="N72" t="s">
        <v>36</v>
      </c>
      <c r="O72" t="s">
        <v>29</v>
      </c>
      <c r="P72" t="s">
        <v>6264</v>
      </c>
      <c r="Q72" t="s">
        <v>6127</v>
      </c>
      <c r="R72" t="s">
        <v>408</v>
      </c>
      <c r="S72">
        <v>0</v>
      </c>
      <c r="T72">
        <v>20</v>
      </c>
      <c r="U72">
        <v>13</v>
      </c>
      <c r="V72">
        <v>33</v>
      </c>
      <c r="W72">
        <v>4</v>
      </c>
      <c r="X72">
        <v>2</v>
      </c>
      <c r="Y72">
        <v>6</v>
      </c>
      <c r="Z72">
        <v>20</v>
      </c>
      <c r="AA72">
        <v>13</v>
      </c>
      <c r="AB72">
        <v>33</v>
      </c>
      <c r="AC72">
        <v>3</v>
      </c>
      <c r="AD72">
        <v>4</v>
      </c>
      <c r="AE72">
        <v>7</v>
      </c>
      <c r="AF72">
        <v>3</v>
      </c>
      <c r="AG72">
        <v>4</v>
      </c>
      <c r="AH72">
        <v>7</v>
      </c>
      <c r="AI72">
        <v>3</v>
      </c>
      <c r="AJ72">
        <v>3</v>
      </c>
      <c r="AK72">
        <v>6</v>
      </c>
      <c r="AL72">
        <v>5</v>
      </c>
      <c r="AM72">
        <v>4</v>
      </c>
      <c r="AN72">
        <v>9</v>
      </c>
      <c r="AO72">
        <v>8</v>
      </c>
      <c r="AP72">
        <v>1</v>
      </c>
      <c r="AQ72">
        <v>9</v>
      </c>
      <c r="AR72">
        <v>1</v>
      </c>
      <c r="AS72">
        <v>1</v>
      </c>
      <c r="AT72">
        <v>2</v>
      </c>
      <c r="AU72">
        <v>1</v>
      </c>
      <c r="AV72">
        <v>3</v>
      </c>
      <c r="AW72">
        <v>4</v>
      </c>
      <c r="AX72">
        <v>21</v>
      </c>
      <c r="AY72">
        <v>16</v>
      </c>
      <c r="AZ72">
        <v>37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2</v>
      </c>
      <c r="BH72">
        <v>2</v>
      </c>
      <c r="BI72">
        <v>0</v>
      </c>
      <c r="BJ72">
        <v>1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1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2</v>
      </c>
      <c r="CG72">
        <v>0</v>
      </c>
      <c r="CH72">
        <v>2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2</v>
      </c>
      <c r="CP72">
        <v>2</v>
      </c>
      <c r="CQ72">
        <v>2</v>
      </c>
      <c r="CR72">
        <v>2</v>
      </c>
      <c r="CS72">
        <v>1</v>
      </c>
    </row>
    <row r="73" spans="1:97" x14ac:dyDescent="0.25">
      <c r="A73" t="s">
        <v>6265</v>
      </c>
      <c r="B73">
        <v>4</v>
      </c>
      <c r="C73" t="s">
        <v>6119</v>
      </c>
      <c r="D73">
        <v>65</v>
      </c>
      <c r="E73" t="s">
        <v>658</v>
      </c>
      <c r="F73">
        <v>365</v>
      </c>
      <c r="G73" t="s">
        <v>6266</v>
      </c>
      <c r="H73" t="s">
        <v>6267</v>
      </c>
      <c r="I73">
        <v>0</v>
      </c>
      <c r="J73" t="s">
        <v>406</v>
      </c>
      <c r="K73" t="s">
        <v>189</v>
      </c>
      <c r="L73" t="s">
        <v>31</v>
      </c>
      <c r="M73" t="s">
        <v>37</v>
      </c>
      <c r="N73" t="s">
        <v>36</v>
      </c>
      <c r="O73" t="s">
        <v>29</v>
      </c>
      <c r="P73" t="s">
        <v>6095</v>
      </c>
      <c r="Q73" t="s">
        <v>6054</v>
      </c>
      <c r="R73" t="s">
        <v>408</v>
      </c>
      <c r="S73">
        <v>0</v>
      </c>
      <c r="T73">
        <v>10</v>
      </c>
      <c r="U73">
        <v>3</v>
      </c>
      <c r="V73">
        <v>13</v>
      </c>
      <c r="W73">
        <v>0</v>
      </c>
      <c r="X73">
        <v>1</v>
      </c>
      <c r="Y73">
        <v>1</v>
      </c>
      <c r="Z73">
        <v>10</v>
      </c>
      <c r="AA73">
        <v>3</v>
      </c>
      <c r="AB73">
        <v>13</v>
      </c>
      <c r="AC73">
        <v>1</v>
      </c>
      <c r="AD73">
        <v>0</v>
      </c>
      <c r="AE73">
        <v>1</v>
      </c>
      <c r="AF73">
        <v>1</v>
      </c>
      <c r="AG73">
        <v>0</v>
      </c>
      <c r="AH73">
        <v>1</v>
      </c>
      <c r="AI73">
        <v>2</v>
      </c>
      <c r="AJ73">
        <v>0</v>
      </c>
      <c r="AK73">
        <v>2</v>
      </c>
      <c r="AL73">
        <v>1</v>
      </c>
      <c r="AM73">
        <v>0</v>
      </c>
      <c r="AN73">
        <v>1</v>
      </c>
      <c r="AO73">
        <v>2</v>
      </c>
      <c r="AP73">
        <v>0</v>
      </c>
      <c r="AQ73">
        <v>2</v>
      </c>
      <c r="AR73">
        <v>2</v>
      </c>
      <c r="AS73">
        <v>1</v>
      </c>
      <c r="AT73">
        <v>3</v>
      </c>
      <c r="AU73">
        <v>3</v>
      </c>
      <c r="AV73">
        <v>0</v>
      </c>
      <c r="AW73">
        <v>3</v>
      </c>
      <c r="AX73">
        <v>11</v>
      </c>
      <c r="AY73">
        <v>1</v>
      </c>
      <c r="AZ73">
        <v>12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1</v>
      </c>
      <c r="BH73">
        <v>1</v>
      </c>
      <c r="BI73">
        <v>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</v>
      </c>
      <c r="CG73">
        <v>1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1</v>
      </c>
      <c r="CP73">
        <v>1</v>
      </c>
      <c r="CQ73">
        <v>1</v>
      </c>
      <c r="CR73">
        <v>1</v>
      </c>
      <c r="CS73">
        <v>1</v>
      </c>
    </row>
    <row r="74" spans="1:97" x14ac:dyDescent="0.25">
      <c r="A74" t="s">
        <v>6268</v>
      </c>
      <c r="B74">
        <v>1</v>
      </c>
      <c r="C74" t="s">
        <v>6269</v>
      </c>
      <c r="D74">
        <v>46</v>
      </c>
      <c r="E74" t="s">
        <v>410</v>
      </c>
      <c r="F74">
        <v>877</v>
      </c>
      <c r="G74" t="s">
        <v>6270</v>
      </c>
      <c r="H74" t="s">
        <v>6271</v>
      </c>
      <c r="I74">
        <v>0</v>
      </c>
      <c r="J74" t="s">
        <v>393</v>
      </c>
      <c r="K74" t="s">
        <v>189</v>
      </c>
      <c r="L74" t="s">
        <v>31</v>
      </c>
      <c r="M74" t="s">
        <v>37</v>
      </c>
      <c r="N74" t="s">
        <v>36</v>
      </c>
      <c r="O74" t="s">
        <v>29</v>
      </c>
      <c r="P74" t="s">
        <v>6272</v>
      </c>
      <c r="Q74" t="s">
        <v>6028</v>
      </c>
      <c r="R74" t="s">
        <v>397</v>
      </c>
      <c r="S74">
        <v>0</v>
      </c>
      <c r="T74">
        <v>28</v>
      </c>
      <c r="U74">
        <v>18</v>
      </c>
      <c r="V74">
        <v>46</v>
      </c>
      <c r="W74">
        <v>5</v>
      </c>
      <c r="X74">
        <v>0</v>
      </c>
      <c r="Y74">
        <v>5</v>
      </c>
      <c r="Z74">
        <v>28</v>
      </c>
      <c r="AA74">
        <v>18</v>
      </c>
      <c r="AB74">
        <v>46</v>
      </c>
      <c r="AC74">
        <v>1</v>
      </c>
      <c r="AD74">
        <v>3</v>
      </c>
      <c r="AE74">
        <v>4</v>
      </c>
      <c r="AF74">
        <v>1</v>
      </c>
      <c r="AG74">
        <v>3</v>
      </c>
      <c r="AH74">
        <v>4</v>
      </c>
      <c r="AI74">
        <v>5</v>
      </c>
      <c r="AJ74">
        <v>1</v>
      </c>
      <c r="AK74">
        <v>6</v>
      </c>
      <c r="AL74">
        <v>4</v>
      </c>
      <c r="AM74">
        <v>5</v>
      </c>
      <c r="AN74">
        <v>9</v>
      </c>
      <c r="AO74">
        <v>5</v>
      </c>
      <c r="AP74">
        <v>2</v>
      </c>
      <c r="AQ74">
        <v>7</v>
      </c>
      <c r="AR74">
        <v>5</v>
      </c>
      <c r="AS74">
        <v>4</v>
      </c>
      <c r="AT74">
        <v>9</v>
      </c>
      <c r="AU74">
        <v>3</v>
      </c>
      <c r="AV74">
        <v>6</v>
      </c>
      <c r="AW74">
        <v>9</v>
      </c>
      <c r="AX74">
        <v>23</v>
      </c>
      <c r="AY74">
        <v>21</v>
      </c>
      <c r="AZ74">
        <v>44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2</v>
      </c>
      <c r="BH74">
        <v>2</v>
      </c>
      <c r="BI74">
        <v>0</v>
      </c>
      <c r="BJ74">
        <v>1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1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2</v>
      </c>
      <c r="CG74">
        <v>0</v>
      </c>
      <c r="CH74">
        <v>2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2</v>
      </c>
      <c r="CP74">
        <v>2</v>
      </c>
      <c r="CQ74">
        <v>1</v>
      </c>
      <c r="CR74">
        <v>1</v>
      </c>
      <c r="CS74">
        <v>1</v>
      </c>
    </row>
    <row r="75" spans="1:97" x14ac:dyDescent="0.25">
      <c r="A75" t="s">
        <v>6273</v>
      </c>
      <c r="B75">
        <v>1</v>
      </c>
      <c r="C75" t="s">
        <v>1570</v>
      </c>
      <c r="D75">
        <v>49</v>
      </c>
      <c r="E75" t="s">
        <v>2456</v>
      </c>
      <c r="F75">
        <v>4</v>
      </c>
      <c r="G75" t="s">
        <v>6274</v>
      </c>
      <c r="H75" t="s">
        <v>6275</v>
      </c>
      <c r="I75">
        <v>0</v>
      </c>
      <c r="J75" t="s">
        <v>188</v>
      </c>
      <c r="K75" t="s">
        <v>189</v>
      </c>
      <c r="L75" t="s">
        <v>31</v>
      </c>
      <c r="M75" t="s">
        <v>37</v>
      </c>
      <c r="N75" t="s">
        <v>36</v>
      </c>
      <c r="O75" t="s">
        <v>29</v>
      </c>
      <c r="P75" t="s">
        <v>6152</v>
      </c>
      <c r="Q75" t="s">
        <v>6046</v>
      </c>
      <c r="R75" t="s">
        <v>397</v>
      </c>
      <c r="S75">
        <v>0</v>
      </c>
      <c r="T75">
        <v>23</v>
      </c>
      <c r="U75">
        <v>33</v>
      </c>
      <c r="V75">
        <v>56</v>
      </c>
      <c r="W75">
        <v>4</v>
      </c>
      <c r="X75">
        <v>6</v>
      </c>
      <c r="Y75">
        <v>10</v>
      </c>
      <c r="Z75">
        <v>23</v>
      </c>
      <c r="AA75">
        <v>33</v>
      </c>
      <c r="AB75">
        <v>56</v>
      </c>
      <c r="AC75">
        <v>5</v>
      </c>
      <c r="AD75">
        <v>2</v>
      </c>
      <c r="AE75">
        <v>7</v>
      </c>
      <c r="AF75">
        <v>5</v>
      </c>
      <c r="AG75">
        <v>2</v>
      </c>
      <c r="AH75">
        <v>7</v>
      </c>
      <c r="AI75">
        <v>3</v>
      </c>
      <c r="AJ75">
        <v>6</v>
      </c>
      <c r="AK75">
        <v>9</v>
      </c>
      <c r="AL75">
        <v>8</v>
      </c>
      <c r="AM75">
        <v>5</v>
      </c>
      <c r="AN75">
        <v>13</v>
      </c>
      <c r="AO75">
        <v>3</v>
      </c>
      <c r="AP75">
        <v>3</v>
      </c>
      <c r="AQ75">
        <v>6</v>
      </c>
      <c r="AR75">
        <v>3</v>
      </c>
      <c r="AS75">
        <v>7</v>
      </c>
      <c r="AT75">
        <v>10</v>
      </c>
      <c r="AU75">
        <v>2</v>
      </c>
      <c r="AV75">
        <v>6</v>
      </c>
      <c r="AW75">
        <v>8</v>
      </c>
      <c r="AX75">
        <v>24</v>
      </c>
      <c r="AY75">
        <v>29</v>
      </c>
      <c r="AZ75">
        <v>53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3</v>
      </c>
      <c r="BH75">
        <v>3</v>
      </c>
      <c r="BI75">
        <v>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2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3</v>
      </c>
      <c r="CG75">
        <v>1</v>
      </c>
      <c r="CH75">
        <v>2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3</v>
      </c>
      <c r="CP75">
        <v>3</v>
      </c>
      <c r="CQ75">
        <v>3</v>
      </c>
      <c r="CR75">
        <v>3</v>
      </c>
      <c r="CS75">
        <v>1</v>
      </c>
    </row>
    <row r="76" spans="1:97" x14ac:dyDescent="0.25">
      <c r="A76" t="s">
        <v>6276</v>
      </c>
      <c r="B76">
        <v>1</v>
      </c>
      <c r="C76" t="s">
        <v>6277</v>
      </c>
      <c r="D76">
        <v>65</v>
      </c>
      <c r="E76" t="s">
        <v>658</v>
      </c>
      <c r="F76">
        <v>1008</v>
      </c>
      <c r="G76" t="s">
        <v>6278</v>
      </c>
      <c r="H76" t="s">
        <v>6279</v>
      </c>
      <c r="I76">
        <v>0</v>
      </c>
      <c r="J76" t="s">
        <v>406</v>
      </c>
      <c r="K76" t="s">
        <v>189</v>
      </c>
      <c r="L76" t="s">
        <v>31</v>
      </c>
      <c r="M76" t="s">
        <v>37</v>
      </c>
      <c r="N76" t="s">
        <v>36</v>
      </c>
      <c r="O76" t="s">
        <v>29</v>
      </c>
      <c r="P76" t="s">
        <v>6171</v>
      </c>
      <c r="Q76" t="s">
        <v>6054</v>
      </c>
      <c r="R76" t="s">
        <v>408</v>
      </c>
      <c r="S76">
        <v>0</v>
      </c>
      <c r="T76">
        <v>7</v>
      </c>
      <c r="U76">
        <v>6</v>
      </c>
      <c r="V76">
        <v>13</v>
      </c>
      <c r="W76">
        <v>0</v>
      </c>
      <c r="X76">
        <v>1</v>
      </c>
      <c r="Y76">
        <v>1</v>
      </c>
      <c r="Z76">
        <v>7</v>
      </c>
      <c r="AA76">
        <v>6</v>
      </c>
      <c r="AB76">
        <v>13</v>
      </c>
      <c r="AC76">
        <v>0</v>
      </c>
      <c r="AD76">
        <v>1</v>
      </c>
      <c r="AE76">
        <v>1</v>
      </c>
      <c r="AF76">
        <v>0</v>
      </c>
      <c r="AG76">
        <v>1</v>
      </c>
      <c r="AH76">
        <v>1</v>
      </c>
      <c r="AI76">
        <v>1</v>
      </c>
      <c r="AJ76">
        <v>1</v>
      </c>
      <c r="AK76">
        <v>2</v>
      </c>
      <c r="AL76">
        <v>0</v>
      </c>
      <c r="AM76">
        <v>0</v>
      </c>
      <c r="AN76">
        <v>0</v>
      </c>
      <c r="AO76">
        <v>1</v>
      </c>
      <c r="AP76">
        <v>0</v>
      </c>
      <c r="AQ76">
        <v>1</v>
      </c>
      <c r="AR76">
        <v>2</v>
      </c>
      <c r="AS76">
        <v>2</v>
      </c>
      <c r="AT76">
        <v>4</v>
      </c>
      <c r="AU76">
        <v>3</v>
      </c>
      <c r="AV76">
        <v>2</v>
      </c>
      <c r="AW76">
        <v>5</v>
      </c>
      <c r="AX76">
        <v>7</v>
      </c>
      <c r="AY76">
        <v>6</v>
      </c>
      <c r="AZ76">
        <v>13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1</v>
      </c>
      <c r="BH76">
        <v>1</v>
      </c>
      <c r="BI76">
        <v>1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1</v>
      </c>
      <c r="CG76">
        <v>1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2</v>
      </c>
      <c r="CR76">
        <v>2</v>
      </c>
      <c r="CS76">
        <v>1</v>
      </c>
    </row>
    <row r="77" spans="1:97" x14ac:dyDescent="0.25">
      <c r="A77" t="s">
        <v>6280</v>
      </c>
      <c r="B77">
        <v>4</v>
      </c>
      <c r="C77" t="s">
        <v>433</v>
      </c>
      <c r="D77">
        <v>20</v>
      </c>
      <c r="E77" t="s">
        <v>667</v>
      </c>
      <c r="F77">
        <v>450</v>
      </c>
      <c r="G77" t="s">
        <v>6281</v>
      </c>
      <c r="H77" t="s">
        <v>6282</v>
      </c>
      <c r="I77">
        <v>0</v>
      </c>
      <c r="J77" t="s">
        <v>406</v>
      </c>
      <c r="K77" t="s">
        <v>189</v>
      </c>
      <c r="L77" t="s">
        <v>31</v>
      </c>
      <c r="M77" t="s">
        <v>37</v>
      </c>
      <c r="N77" t="s">
        <v>36</v>
      </c>
      <c r="O77" t="s">
        <v>29</v>
      </c>
      <c r="P77" t="s">
        <v>6171</v>
      </c>
      <c r="Q77" t="s">
        <v>6054</v>
      </c>
      <c r="R77" t="s">
        <v>408</v>
      </c>
      <c r="S77">
        <v>0</v>
      </c>
      <c r="T77">
        <v>27</v>
      </c>
      <c r="U77">
        <v>25</v>
      </c>
      <c r="V77">
        <v>52</v>
      </c>
      <c r="W77">
        <v>3</v>
      </c>
      <c r="X77">
        <v>2</v>
      </c>
      <c r="Y77">
        <v>5</v>
      </c>
      <c r="Z77">
        <v>27</v>
      </c>
      <c r="AA77">
        <v>25</v>
      </c>
      <c r="AB77">
        <v>52</v>
      </c>
      <c r="AC77">
        <v>3</v>
      </c>
      <c r="AD77">
        <v>1</v>
      </c>
      <c r="AE77">
        <v>4</v>
      </c>
      <c r="AF77">
        <v>3</v>
      </c>
      <c r="AG77">
        <v>1</v>
      </c>
      <c r="AH77">
        <v>4</v>
      </c>
      <c r="AI77">
        <v>3</v>
      </c>
      <c r="AJ77">
        <v>7</v>
      </c>
      <c r="AK77">
        <v>10</v>
      </c>
      <c r="AL77">
        <v>4</v>
      </c>
      <c r="AM77">
        <v>3</v>
      </c>
      <c r="AN77">
        <v>7</v>
      </c>
      <c r="AO77">
        <v>3</v>
      </c>
      <c r="AP77">
        <v>5</v>
      </c>
      <c r="AQ77">
        <v>8</v>
      </c>
      <c r="AR77">
        <v>5</v>
      </c>
      <c r="AS77">
        <v>2</v>
      </c>
      <c r="AT77">
        <v>7</v>
      </c>
      <c r="AU77">
        <v>7</v>
      </c>
      <c r="AV77">
        <v>5</v>
      </c>
      <c r="AW77">
        <v>12</v>
      </c>
      <c r="AX77">
        <v>25</v>
      </c>
      <c r="AY77">
        <v>23</v>
      </c>
      <c r="AZ77">
        <v>48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2</v>
      </c>
      <c r="BH77">
        <v>2</v>
      </c>
      <c r="BI77">
        <v>1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2</v>
      </c>
      <c r="CG77">
        <v>1</v>
      </c>
      <c r="CH77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2</v>
      </c>
      <c r="CP77">
        <v>2</v>
      </c>
      <c r="CQ77">
        <v>2</v>
      </c>
      <c r="CR77">
        <v>2</v>
      </c>
      <c r="CS77">
        <v>1</v>
      </c>
    </row>
    <row r="78" spans="1:97" x14ac:dyDescent="0.25">
      <c r="A78" t="s">
        <v>6283</v>
      </c>
      <c r="B78">
        <v>1</v>
      </c>
      <c r="C78" t="s">
        <v>6284</v>
      </c>
      <c r="D78">
        <v>31</v>
      </c>
      <c r="E78" t="s">
        <v>286</v>
      </c>
      <c r="F78">
        <v>128</v>
      </c>
      <c r="G78" t="s">
        <v>2277</v>
      </c>
      <c r="H78" t="s">
        <v>2278</v>
      </c>
      <c r="I78">
        <v>0</v>
      </c>
      <c r="J78" t="s">
        <v>193</v>
      </c>
      <c r="K78" t="s">
        <v>189</v>
      </c>
      <c r="L78" t="s">
        <v>31</v>
      </c>
      <c r="M78" t="s">
        <v>37</v>
      </c>
      <c r="N78" t="s">
        <v>36</v>
      </c>
      <c r="O78" t="s">
        <v>29</v>
      </c>
      <c r="P78" t="s">
        <v>6285</v>
      </c>
      <c r="Q78" t="s">
        <v>6090</v>
      </c>
      <c r="R78" t="s">
        <v>194</v>
      </c>
      <c r="S78">
        <v>0</v>
      </c>
      <c r="T78">
        <v>75</v>
      </c>
      <c r="U78">
        <v>76</v>
      </c>
      <c r="V78">
        <v>151</v>
      </c>
      <c r="W78">
        <v>17</v>
      </c>
      <c r="X78">
        <v>15</v>
      </c>
      <c r="Y78">
        <v>32</v>
      </c>
      <c r="Z78">
        <v>75</v>
      </c>
      <c r="AA78">
        <v>76</v>
      </c>
      <c r="AB78">
        <v>151</v>
      </c>
      <c r="AC78">
        <v>21</v>
      </c>
      <c r="AD78">
        <v>14</v>
      </c>
      <c r="AE78">
        <v>35</v>
      </c>
      <c r="AF78">
        <v>21</v>
      </c>
      <c r="AG78">
        <v>14</v>
      </c>
      <c r="AH78">
        <v>35</v>
      </c>
      <c r="AI78">
        <v>13</v>
      </c>
      <c r="AJ78">
        <v>16</v>
      </c>
      <c r="AK78">
        <v>29</v>
      </c>
      <c r="AL78">
        <v>14</v>
      </c>
      <c r="AM78">
        <v>16</v>
      </c>
      <c r="AN78">
        <v>30</v>
      </c>
      <c r="AO78">
        <v>15</v>
      </c>
      <c r="AP78">
        <v>10</v>
      </c>
      <c r="AQ78">
        <v>25</v>
      </c>
      <c r="AR78">
        <v>10</v>
      </c>
      <c r="AS78">
        <v>10</v>
      </c>
      <c r="AT78">
        <v>20</v>
      </c>
      <c r="AU78">
        <v>10</v>
      </c>
      <c r="AV78">
        <v>13</v>
      </c>
      <c r="AW78">
        <v>23</v>
      </c>
      <c r="AX78">
        <v>83</v>
      </c>
      <c r="AY78">
        <v>79</v>
      </c>
      <c r="AZ78">
        <v>162</v>
      </c>
      <c r="BA78">
        <v>1</v>
      </c>
      <c r="BB78">
        <v>2</v>
      </c>
      <c r="BC78">
        <v>1</v>
      </c>
      <c r="BD78">
        <v>1</v>
      </c>
      <c r="BE78">
        <v>1</v>
      </c>
      <c r="BF78">
        <v>1</v>
      </c>
      <c r="BG78">
        <v>0</v>
      </c>
      <c r="BH78">
        <v>7</v>
      </c>
      <c r="BI78">
        <v>0</v>
      </c>
      <c r="BJ78">
        <v>0</v>
      </c>
      <c r="BK78">
        <v>0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2</v>
      </c>
      <c r="BR78">
        <v>5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1</v>
      </c>
      <c r="CD78">
        <v>0</v>
      </c>
      <c r="CE78">
        <v>0</v>
      </c>
      <c r="CF78">
        <v>9</v>
      </c>
      <c r="CG78">
        <v>2</v>
      </c>
      <c r="CH78">
        <v>5</v>
      </c>
      <c r="CI78">
        <v>1</v>
      </c>
      <c r="CJ78">
        <v>2</v>
      </c>
      <c r="CK78">
        <v>1</v>
      </c>
      <c r="CL78">
        <v>1</v>
      </c>
      <c r="CM78">
        <v>1</v>
      </c>
      <c r="CN78">
        <v>1</v>
      </c>
      <c r="CO78">
        <v>0</v>
      </c>
      <c r="CP78">
        <v>7</v>
      </c>
      <c r="CQ78">
        <v>7</v>
      </c>
      <c r="CR78">
        <v>7</v>
      </c>
      <c r="CS78">
        <v>1</v>
      </c>
    </row>
    <row r="79" spans="1:97" x14ac:dyDescent="0.25">
      <c r="A79" t="s">
        <v>6286</v>
      </c>
      <c r="B79">
        <v>4</v>
      </c>
      <c r="C79" t="s">
        <v>6287</v>
      </c>
      <c r="D79">
        <v>9</v>
      </c>
      <c r="E79" t="s">
        <v>653</v>
      </c>
      <c r="F79">
        <v>29</v>
      </c>
      <c r="G79" t="s">
        <v>6288</v>
      </c>
      <c r="H79" t="s">
        <v>6289</v>
      </c>
      <c r="I79">
        <v>0</v>
      </c>
      <c r="J79" t="s">
        <v>406</v>
      </c>
      <c r="K79" t="s">
        <v>189</v>
      </c>
      <c r="L79" t="s">
        <v>31</v>
      </c>
      <c r="M79" t="s">
        <v>37</v>
      </c>
      <c r="N79" t="s">
        <v>36</v>
      </c>
      <c r="O79" t="s">
        <v>29</v>
      </c>
      <c r="P79" t="s">
        <v>6290</v>
      </c>
      <c r="Q79" t="s">
        <v>6127</v>
      </c>
      <c r="R79" t="s">
        <v>408</v>
      </c>
      <c r="S79">
        <v>0</v>
      </c>
      <c r="T79">
        <v>17</v>
      </c>
      <c r="U79">
        <v>16</v>
      </c>
      <c r="V79">
        <v>33</v>
      </c>
      <c r="W79">
        <v>2</v>
      </c>
      <c r="X79">
        <v>1</v>
      </c>
      <c r="Y79">
        <v>3</v>
      </c>
      <c r="Z79">
        <v>16</v>
      </c>
      <c r="AA79">
        <v>15</v>
      </c>
      <c r="AB79">
        <v>31</v>
      </c>
      <c r="AC79">
        <v>4</v>
      </c>
      <c r="AD79">
        <v>2</v>
      </c>
      <c r="AE79">
        <v>6</v>
      </c>
      <c r="AF79">
        <v>4</v>
      </c>
      <c r="AG79">
        <v>2</v>
      </c>
      <c r="AH79">
        <v>6</v>
      </c>
      <c r="AI79">
        <v>5</v>
      </c>
      <c r="AJ79">
        <v>3</v>
      </c>
      <c r="AK79">
        <v>8</v>
      </c>
      <c r="AL79">
        <v>2</v>
      </c>
      <c r="AM79">
        <v>3</v>
      </c>
      <c r="AN79">
        <v>5</v>
      </c>
      <c r="AO79">
        <v>6</v>
      </c>
      <c r="AP79">
        <v>3</v>
      </c>
      <c r="AQ79">
        <v>9</v>
      </c>
      <c r="AR79">
        <v>1</v>
      </c>
      <c r="AS79">
        <v>3</v>
      </c>
      <c r="AT79">
        <v>4</v>
      </c>
      <c r="AU79">
        <v>4</v>
      </c>
      <c r="AV79">
        <v>3</v>
      </c>
      <c r="AW79">
        <v>7</v>
      </c>
      <c r="AX79">
        <v>22</v>
      </c>
      <c r="AY79">
        <v>17</v>
      </c>
      <c r="AZ79">
        <v>39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2</v>
      </c>
      <c r="BH79">
        <v>2</v>
      </c>
      <c r="BI79">
        <v>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1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2</v>
      </c>
      <c r="CG79">
        <v>2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2</v>
      </c>
      <c r="CP79">
        <v>2</v>
      </c>
      <c r="CQ79">
        <v>3</v>
      </c>
      <c r="CR79">
        <v>2</v>
      </c>
      <c r="CS79">
        <v>1</v>
      </c>
    </row>
    <row r="80" spans="1:97" x14ac:dyDescent="0.25">
      <c r="A80" t="s">
        <v>6291</v>
      </c>
      <c r="B80">
        <v>1</v>
      </c>
      <c r="C80" t="s">
        <v>1801</v>
      </c>
      <c r="D80">
        <v>29</v>
      </c>
      <c r="E80" t="s">
        <v>546</v>
      </c>
      <c r="F80">
        <v>1186</v>
      </c>
      <c r="G80" t="s">
        <v>6292</v>
      </c>
      <c r="H80" t="s">
        <v>6293</v>
      </c>
      <c r="I80">
        <v>0</v>
      </c>
      <c r="J80" t="s">
        <v>546</v>
      </c>
      <c r="K80" t="s">
        <v>189</v>
      </c>
      <c r="L80" t="s">
        <v>31</v>
      </c>
      <c r="M80" t="s">
        <v>37</v>
      </c>
      <c r="N80" t="s">
        <v>36</v>
      </c>
      <c r="O80" t="s">
        <v>29</v>
      </c>
      <c r="P80" t="s">
        <v>6099</v>
      </c>
      <c r="Q80" t="s">
        <v>6016</v>
      </c>
      <c r="R80" t="s">
        <v>549</v>
      </c>
      <c r="S80">
        <v>0</v>
      </c>
      <c r="T80">
        <v>16</v>
      </c>
      <c r="U80">
        <v>14</v>
      </c>
      <c r="V80">
        <v>30</v>
      </c>
      <c r="W80">
        <v>0</v>
      </c>
      <c r="X80">
        <v>1</v>
      </c>
      <c r="Y80">
        <v>1</v>
      </c>
      <c r="Z80">
        <v>15</v>
      </c>
      <c r="AA80">
        <v>14</v>
      </c>
      <c r="AB80">
        <v>29</v>
      </c>
      <c r="AC80">
        <v>3</v>
      </c>
      <c r="AD80">
        <v>1</v>
      </c>
      <c r="AE80">
        <v>4</v>
      </c>
      <c r="AF80">
        <v>3</v>
      </c>
      <c r="AG80">
        <v>1</v>
      </c>
      <c r="AH80">
        <v>4</v>
      </c>
      <c r="AI80">
        <v>5</v>
      </c>
      <c r="AJ80">
        <v>3</v>
      </c>
      <c r="AK80">
        <v>8</v>
      </c>
      <c r="AL80">
        <v>6</v>
      </c>
      <c r="AM80">
        <v>2</v>
      </c>
      <c r="AN80">
        <v>8</v>
      </c>
      <c r="AO80">
        <v>3</v>
      </c>
      <c r="AP80">
        <v>5</v>
      </c>
      <c r="AQ80">
        <v>8</v>
      </c>
      <c r="AR80">
        <v>0</v>
      </c>
      <c r="AS80">
        <v>0</v>
      </c>
      <c r="AT80">
        <v>0</v>
      </c>
      <c r="AU80">
        <v>2</v>
      </c>
      <c r="AV80">
        <v>3</v>
      </c>
      <c r="AW80">
        <v>5</v>
      </c>
      <c r="AX80">
        <v>19</v>
      </c>
      <c r="AY80">
        <v>14</v>
      </c>
      <c r="AZ80">
        <v>33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1</v>
      </c>
      <c r="BH80">
        <v>1</v>
      </c>
      <c r="BI80">
        <v>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1</v>
      </c>
      <c r="CG80">
        <v>1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1</v>
      </c>
      <c r="CP80">
        <v>1</v>
      </c>
      <c r="CQ80">
        <v>1</v>
      </c>
      <c r="CR80">
        <v>1</v>
      </c>
      <c r="CS80">
        <v>1</v>
      </c>
    </row>
    <row r="81" spans="1:97" x14ac:dyDescent="0.25">
      <c r="A81" t="s">
        <v>6294</v>
      </c>
      <c r="B81">
        <v>1</v>
      </c>
      <c r="C81" t="s">
        <v>6295</v>
      </c>
      <c r="D81">
        <v>7</v>
      </c>
      <c r="E81" t="s">
        <v>556</v>
      </c>
      <c r="F81">
        <v>268</v>
      </c>
      <c r="G81" t="s">
        <v>3873</v>
      </c>
      <c r="H81" t="s">
        <v>6296</v>
      </c>
      <c r="I81">
        <v>0</v>
      </c>
      <c r="J81" t="s">
        <v>393</v>
      </c>
      <c r="K81" t="s">
        <v>189</v>
      </c>
      <c r="L81" t="s">
        <v>31</v>
      </c>
      <c r="M81" t="s">
        <v>37</v>
      </c>
      <c r="N81" t="s">
        <v>36</v>
      </c>
      <c r="O81" t="s">
        <v>29</v>
      </c>
      <c r="P81" t="s">
        <v>6131</v>
      </c>
      <c r="Q81" t="s">
        <v>6028</v>
      </c>
      <c r="R81" t="s">
        <v>397</v>
      </c>
      <c r="S81">
        <v>0</v>
      </c>
      <c r="T81">
        <v>52</v>
      </c>
      <c r="U81">
        <v>27</v>
      </c>
      <c r="V81">
        <v>79</v>
      </c>
      <c r="W81">
        <v>6</v>
      </c>
      <c r="X81">
        <v>0</v>
      </c>
      <c r="Y81">
        <v>6</v>
      </c>
      <c r="Z81">
        <v>47</v>
      </c>
      <c r="AA81">
        <v>27</v>
      </c>
      <c r="AB81">
        <v>74</v>
      </c>
      <c r="AC81">
        <v>5</v>
      </c>
      <c r="AD81">
        <v>2</v>
      </c>
      <c r="AE81">
        <v>7</v>
      </c>
      <c r="AF81">
        <v>5</v>
      </c>
      <c r="AG81">
        <v>2</v>
      </c>
      <c r="AH81">
        <v>7</v>
      </c>
      <c r="AI81">
        <v>12</v>
      </c>
      <c r="AJ81">
        <v>6</v>
      </c>
      <c r="AK81">
        <v>18</v>
      </c>
      <c r="AL81">
        <v>8</v>
      </c>
      <c r="AM81">
        <v>5</v>
      </c>
      <c r="AN81">
        <v>13</v>
      </c>
      <c r="AO81">
        <v>10</v>
      </c>
      <c r="AP81">
        <v>6</v>
      </c>
      <c r="AQ81">
        <v>16</v>
      </c>
      <c r="AR81">
        <v>7</v>
      </c>
      <c r="AS81">
        <v>10</v>
      </c>
      <c r="AT81">
        <v>17</v>
      </c>
      <c r="AU81">
        <v>9</v>
      </c>
      <c r="AV81">
        <v>3</v>
      </c>
      <c r="AW81">
        <v>12</v>
      </c>
      <c r="AX81">
        <v>51</v>
      </c>
      <c r="AY81">
        <v>32</v>
      </c>
      <c r="AZ81">
        <v>83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3</v>
      </c>
      <c r="BH81">
        <v>3</v>
      </c>
      <c r="BI81">
        <v>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2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3</v>
      </c>
      <c r="CG81">
        <v>3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3</v>
      </c>
      <c r="CP81">
        <v>3</v>
      </c>
      <c r="CQ81">
        <v>3</v>
      </c>
      <c r="CR81">
        <v>3</v>
      </c>
      <c r="CS81">
        <v>1</v>
      </c>
    </row>
    <row r="82" spans="1:97" x14ac:dyDescent="0.25">
      <c r="A82" t="s">
        <v>6297</v>
      </c>
      <c r="B82">
        <v>4</v>
      </c>
      <c r="C82" t="s">
        <v>1801</v>
      </c>
      <c r="D82">
        <v>65</v>
      </c>
      <c r="E82" t="s">
        <v>658</v>
      </c>
      <c r="F82">
        <v>1576</v>
      </c>
      <c r="G82" t="s">
        <v>6298</v>
      </c>
      <c r="H82" t="s">
        <v>6299</v>
      </c>
      <c r="I82">
        <v>0</v>
      </c>
      <c r="J82" t="s">
        <v>406</v>
      </c>
      <c r="K82" t="s">
        <v>189</v>
      </c>
      <c r="L82" t="s">
        <v>31</v>
      </c>
      <c r="M82" t="s">
        <v>37</v>
      </c>
      <c r="N82" t="s">
        <v>36</v>
      </c>
      <c r="O82" t="s">
        <v>29</v>
      </c>
      <c r="P82" t="s">
        <v>6053</v>
      </c>
      <c r="Q82" t="s">
        <v>6054</v>
      </c>
      <c r="R82" t="s">
        <v>408</v>
      </c>
      <c r="S82">
        <v>0</v>
      </c>
      <c r="T82">
        <v>19</v>
      </c>
      <c r="U82">
        <v>15</v>
      </c>
      <c r="V82">
        <v>34</v>
      </c>
      <c r="W82">
        <v>2</v>
      </c>
      <c r="X82">
        <v>3</v>
      </c>
      <c r="Y82">
        <v>5</v>
      </c>
      <c r="Z82">
        <v>19</v>
      </c>
      <c r="AA82">
        <v>15</v>
      </c>
      <c r="AB82">
        <v>34</v>
      </c>
      <c r="AC82">
        <v>2</v>
      </c>
      <c r="AD82">
        <v>0</v>
      </c>
      <c r="AE82">
        <v>2</v>
      </c>
      <c r="AF82">
        <v>2</v>
      </c>
      <c r="AG82">
        <v>0</v>
      </c>
      <c r="AH82">
        <v>2</v>
      </c>
      <c r="AI82">
        <v>4</v>
      </c>
      <c r="AJ82">
        <v>3</v>
      </c>
      <c r="AK82">
        <v>7</v>
      </c>
      <c r="AL82">
        <v>3</v>
      </c>
      <c r="AM82">
        <v>1</v>
      </c>
      <c r="AN82">
        <v>4</v>
      </c>
      <c r="AO82">
        <v>3</v>
      </c>
      <c r="AP82">
        <v>6</v>
      </c>
      <c r="AQ82">
        <v>9</v>
      </c>
      <c r="AR82">
        <v>4</v>
      </c>
      <c r="AS82">
        <v>3</v>
      </c>
      <c r="AT82">
        <v>7</v>
      </c>
      <c r="AU82">
        <v>6</v>
      </c>
      <c r="AV82">
        <v>2</v>
      </c>
      <c r="AW82">
        <v>8</v>
      </c>
      <c r="AX82">
        <v>22</v>
      </c>
      <c r="AY82">
        <v>15</v>
      </c>
      <c r="AZ82">
        <v>37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1</v>
      </c>
      <c r="BH82">
        <v>1</v>
      </c>
      <c r="BI82">
        <v>0</v>
      </c>
      <c r="BJ82">
        <v>1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</v>
      </c>
      <c r="CG82">
        <v>0</v>
      </c>
      <c r="CH82">
        <v>1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</v>
      </c>
      <c r="CP82">
        <v>1</v>
      </c>
      <c r="CQ82">
        <v>2</v>
      </c>
      <c r="CR82">
        <v>2</v>
      </c>
      <c r="CS82">
        <v>1</v>
      </c>
    </row>
    <row r="83" spans="1:97" x14ac:dyDescent="0.25">
      <c r="A83" t="s">
        <v>6300</v>
      </c>
      <c r="B83">
        <v>1</v>
      </c>
      <c r="C83" t="s">
        <v>6301</v>
      </c>
      <c r="D83">
        <v>9</v>
      </c>
      <c r="E83" t="s">
        <v>653</v>
      </c>
      <c r="F83">
        <v>661</v>
      </c>
      <c r="G83" t="s">
        <v>6302</v>
      </c>
      <c r="H83" t="s">
        <v>6303</v>
      </c>
      <c r="I83">
        <v>0</v>
      </c>
      <c r="J83" t="s">
        <v>406</v>
      </c>
      <c r="K83" t="s">
        <v>189</v>
      </c>
      <c r="L83" t="s">
        <v>31</v>
      </c>
      <c r="M83" t="s">
        <v>37</v>
      </c>
      <c r="N83" t="s">
        <v>36</v>
      </c>
      <c r="O83" t="s">
        <v>29</v>
      </c>
      <c r="P83" t="s">
        <v>6126</v>
      </c>
      <c r="Q83" t="s">
        <v>6127</v>
      </c>
      <c r="R83" t="s">
        <v>408</v>
      </c>
      <c r="S83">
        <v>0</v>
      </c>
      <c r="T83">
        <v>17</v>
      </c>
      <c r="U83">
        <v>12</v>
      </c>
      <c r="V83">
        <v>29</v>
      </c>
      <c r="W83">
        <v>4</v>
      </c>
      <c r="X83">
        <v>2</v>
      </c>
      <c r="Y83">
        <v>6</v>
      </c>
      <c r="Z83">
        <v>13</v>
      </c>
      <c r="AA83">
        <v>12</v>
      </c>
      <c r="AB83">
        <v>25</v>
      </c>
      <c r="AC83">
        <v>2</v>
      </c>
      <c r="AD83">
        <v>1</v>
      </c>
      <c r="AE83">
        <v>3</v>
      </c>
      <c r="AF83">
        <v>2</v>
      </c>
      <c r="AG83">
        <v>1</v>
      </c>
      <c r="AH83">
        <v>3</v>
      </c>
      <c r="AI83">
        <v>1</v>
      </c>
      <c r="AJ83">
        <v>2</v>
      </c>
      <c r="AK83">
        <v>3</v>
      </c>
      <c r="AL83">
        <v>1</v>
      </c>
      <c r="AM83">
        <v>1</v>
      </c>
      <c r="AN83">
        <v>2</v>
      </c>
      <c r="AO83">
        <v>1</v>
      </c>
      <c r="AP83">
        <v>0</v>
      </c>
      <c r="AQ83">
        <v>1</v>
      </c>
      <c r="AR83">
        <v>5</v>
      </c>
      <c r="AS83">
        <v>1</v>
      </c>
      <c r="AT83">
        <v>6</v>
      </c>
      <c r="AU83">
        <v>3</v>
      </c>
      <c r="AV83">
        <v>6</v>
      </c>
      <c r="AW83">
        <v>9</v>
      </c>
      <c r="AX83">
        <v>13</v>
      </c>
      <c r="AY83">
        <v>11</v>
      </c>
      <c r="AZ83">
        <v>24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2</v>
      </c>
      <c r="BH83">
        <v>2</v>
      </c>
      <c r="BI83">
        <v>1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1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2</v>
      </c>
      <c r="CG83">
        <v>2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2</v>
      </c>
      <c r="CP83">
        <v>2</v>
      </c>
      <c r="CQ83">
        <v>2</v>
      </c>
      <c r="CR83">
        <v>2</v>
      </c>
      <c r="CS83">
        <v>1</v>
      </c>
    </row>
    <row r="84" spans="1:97" x14ac:dyDescent="0.25">
      <c r="A84" t="s">
        <v>6304</v>
      </c>
      <c r="B84">
        <v>1</v>
      </c>
      <c r="C84" t="s">
        <v>975</v>
      </c>
      <c r="D84">
        <v>63</v>
      </c>
      <c r="E84" t="s">
        <v>1430</v>
      </c>
      <c r="F84">
        <v>518</v>
      </c>
      <c r="G84" t="s">
        <v>277</v>
      </c>
      <c r="H84" t="s">
        <v>6305</v>
      </c>
      <c r="I84">
        <v>0</v>
      </c>
      <c r="J84" t="s">
        <v>259</v>
      </c>
      <c r="K84" t="s">
        <v>189</v>
      </c>
      <c r="L84" t="s">
        <v>31</v>
      </c>
      <c r="M84" t="s">
        <v>37</v>
      </c>
      <c r="N84" t="s">
        <v>36</v>
      </c>
      <c r="O84" t="s">
        <v>29</v>
      </c>
      <c r="P84" t="s">
        <v>6285</v>
      </c>
      <c r="Q84" t="s">
        <v>6090</v>
      </c>
      <c r="R84" t="s">
        <v>194</v>
      </c>
      <c r="S84">
        <v>0</v>
      </c>
      <c r="T84">
        <v>9</v>
      </c>
      <c r="U84">
        <v>11</v>
      </c>
      <c r="V84">
        <v>20</v>
      </c>
      <c r="W84">
        <v>1</v>
      </c>
      <c r="X84">
        <v>1</v>
      </c>
      <c r="Y84">
        <v>2</v>
      </c>
      <c r="Z84">
        <v>9</v>
      </c>
      <c r="AA84">
        <v>11</v>
      </c>
      <c r="AB84">
        <v>20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2</v>
      </c>
      <c r="AJ84">
        <v>1</v>
      </c>
      <c r="AK84">
        <v>3</v>
      </c>
      <c r="AL84">
        <v>2</v>
      </c>
      <c r="AM84">
        <v>1</v>
      </c>
      <c r="AN84">
        <v>3</v>
      </c>
      <c r="AO84">
        <v>2</v>
      </c>
      <c r="AP84">
        <v>2</v>
      </c>
      <c r="AQ84">
        <v>4</v>
      </c>
      <c r="AR84">
        <v>3</v>
      </c>
      <c r="AS84">
        <v>4</v>
      </c>
      <c r="AT84">
        <v>7</v>
      </c>
      <c r="AU84">
        <v>0</v>
      </c>
      <c r="AV84">
        <v>0</v>
      </c>
      <c r="AW84">
        <v>0</v>
      </c>
      <c r="AX84">
        <v>9</v>
      </c>
      <c r="AY84">
        <v>8</v>
      </c>
      <c r="AZ84">
        <v>17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1</v>
      </c>
      <c r="BH84">
        <v>1</v>
      </c>
      <c r="BI84">
        <v>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1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1</v>
      </c>
      <c r="CP84">
        <v>1</v>
      </c>
      <c r="CQ84">
        <v>1</v>
      </c>
      <c r="CR84">
        <v>1</v>
      </c>
      <c r="CS84">
        <v>1</v>
      </c>
    </row>
    <row r="85" spans="1:97" x14ac:dyDescent="0.25">
      <c r="A85" t="s">
        <v>6306</v>
      </c>
      <c r="B85">
        <v>1</v>
      </c>
      <c r="C85" t="s">
        <v>1038</v>
      </c>
      <c r="D85">
        <v>31</v>
      </c>
      <c r="E85" t="s">
        <v>286</v>
      </c>
      <c r="F85">
        <v>128</v>
      </c>
      <c r="G85" t="s">
        <v>2277</v>
      </c>
      <c r="H85" t="s">
        <v>6307</v>
      </c>
      <c r="I85">
        <v>0</v>
      </c>
      <c r="J85" t="s">
        <v>193</v>
      </c>
      <c r="K85" t="s">
        <v>189</v>
      </c>
      <c r="L85" t="s">
        <v>31</v>
      </c>
      <c r="M85" t="s">
        <v>37</v>
      </c>
      <c r="N85" t="s">
        <v>36</v>
      </c>
      <c r="O85" t="s">
        <v>29</v>
      </c>
      <c r="P85" t="s">
        <v>6285</v>
      </c>
      <c r="Q85" t="s">
        <v>6090</v>
      </c>
      <c r="R85" t="s">
        <v>194</v>
      </c>
      <c r="S85">
        <v>0</v>
      </c>
      <c r="T85">
        <v>25</v>
      </c>
      <c r="U85">
        <v>29</v>
      </c>
      <c r="V85">
        <v>54</v>
      </c>
      <c r="W85">
        <v>6</v>
      </c>
      <c r="X85">
        <v>2</v>
      </c>
      <c r="Y85">
        <v>8</v>
      </c>
      <c r="Z85">
        <v>25</v>
      </c>
      <c r="AA85">
        <v>29</v>
      </c>
      <c r="AB85">
        <v>54</v>
      </c>
      <c r="AC85">
        <v>7</v>
      </c>
      <c r="AD85">
        <v>5</v>
      </c>
      <c r="AE85">
        <v>12</v>
      </c>
      <c r="AF85">
        <v>7</v>
      </c>
      <c r="AG85">
        <v>5</v>
      </c>
      <c r="AH85">
        <v>12</v>
      </c>
      <c r="AI85">
        <v>4</v>
      </c>
      <c r="AJ85">
        <v>5</v>
      </c>
      <c r="AK85">
        <v>9</v>
      </c>
      <c r="AL85">
        <v>0</v>
      </c>
      <c r="AM85">
        <v>4</v>
      </c>
      <c r="AN85">
        <v>4</v>
      </c>
      <c r="AO85">
        <v>7</v>
      </c>
      <c r="AP85">
        <v>4</v>
      </c>
      <c r="AQ85">
        <v>11</v>
      </c>
      <c r="AR85">
        <v>4</v>
      </c>
      <c r="AS85">
        <v>7</v>
      </c>
      <c r="AT85">
        <v>11</v>
      </c>
      <c r="AU85">
        <v>6</v>
      </c>
      <c r="AV85">
        <v>4</v>
      </c>
      <c r="AW85">
        <v>10</v>
      </c>
      <c r="AX85">
        <v>28</v>
      </c>
      <c r="AY85">
        <v>29</v>
      </c>
      <c r="AZ85">
        <v>57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3</v>
      </c>
      <c r="BH85">
        <v>3</v>
      </c>
      <c r="BI85">
        <v>0</v>
      </c>
      <c r="BJ85">
        <v>1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3</v>
      </c>
      <c r="CG85">
        <v>1</v>
      </c>
      <c r="CH85">
        <v>2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3</v>
      </c>
      <c r="CP85">
        <v>3</v>
      </c>
      <c r="CQ85">
        <v>3</v>
      </c>
      <c r="CR85">
        <v>3</v>
      </c>
      <c r="CS85">
        <v>1</v>
      </c>
    </row>
    <row r="86" spans="1:97" x14ac:dyDescent="0.25">
      <c r="A86" t="s">
        <v>6308</v>
      </c>
      <c r="B86">
        <v>1</v>
      </c>
      <c r="C86" t="s">
        <v>6309</v>
      </c>
      <c r="D86">
        <v>27</v>
      </c>
      <c r="E86" t="s">
        <v>393</v>
      </c>
      <c r="F86">
        <v>841</v>
      </c>
      <c r="G86" t="s">
        <v>6310</v>
      </c>
      <c r="H86" t="s">
        <v>6229</v>
      </c>
      <c r="I86">
        <v>0</v>
      </c>
      <c r="J86" t="s">
        <v>393</v>
      </c>
      <c r="K86" t="s">
        <v>189</v>
      </c>
      <c r="L86" t="s">
        <v>31</v>
      </c>
      <c r="M86" t="s">
        <v>37</v>
      </c>
      <c r="N86" t="s">
        <v>36</v>
      </c>
      <c r="O86" t="s">
        <v>29</v>
      </c>
      <c r="P86" t="s">
        <v>6160</v>
      </c>
      <c r="Q86" t="s">
        <v>6046</v>
      </c>
      <c r="R86" t="s">
        <v>408</v>
      </c>
      <c r="S86">
        <v>0</v>
      </c>
      <c r="T86">
        <v>21</v>
      </c>
      <c r="U86">
        <v>25</v>
      </c>
      <c r="V86">
        <v>46</v>
      </c>
      <c r="W86">
        <v>2</v>
      </c>
      <c r="X86">
        <v>0</v>
      </c>
      <c r="Y86">
        <v>2</v>
      </c>
      <c r="Z86">
        <v>21</v>
      </c>
      <c r="AA86">
        <v>25</v>
      </c>
      <c r="AB86">
        <v>46</v>
      </c>
      <c r="AC86">
        <v>4</v>
      </c>
      <c r="AD86">
        <v>3</v>
      </c>
      <c r="AE86">
        <v>7</v>
      </c>
      <c r="AF86">
        <v>4</v>
      </c>
      <c r="AG86">
        <v>3</v>
      </c>
      <c r="AH86">
        <v>7</v>
      </c>
      <c r="AI86">
        <v>1</v>
      </c>
      <c r="AJ86">
        <v>3</v>
      </c>
      <c r="AK86">
        <v>4</v>
      </c>
      <c r="AL86">
        <v>6</v>
      </c>
      <c r="AM86">
        <v>6</v>
      </c>
      <c r="AN86">
        <v>12</v>
      </c>
      <c r="AO86">
        <v>4</v>
      </c>
      <c r="AP86">
        <v>6</v>
      </c>
      <c r="AQ86">
        <v>10</v>
      </c>
      <c r="AR86">
        <v>5</v>
      </c>
      <c r="AS86">
        <v>4</v>
      </c>
      <c r="AT86">
        <v>9</v>
      </c>
      <c r="AU86">
        <v>3</v>
      </c>
      <c r="AV86">
        <v>5</v>
      </c>
      <c r="AW86">
        <v>8</v>
      </c>
      <c r="AX86">
        <v>23</v>
      </c>
      <c r="AY86">
        <v>27</v>
      </c>
      <c r="AZ86">
        <v>50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2</v>
      </c>
      <c r="BH86">
        <v>2</v>
      </c>
      <c r="BI86">
        <v>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1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2</v>
      </c>
      <c r="CG86">
        <v>2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2</v>
      </c>
      <c r="CP86">
        <v>2</v>
      </c>
      <c r="CQ86">
        <v>3</v>
      </c>
      <c r="CR86">
        <v>3</v>
      </c>
      <c r="CS86">
        <v>1</v>
      </c>
    </row>
    <row r="87" spans="1:97" x14ac:dyDescent="0.25">
      <c r="A87" t="s">
        <v>6311</v>
      </c>
      <c r="B87">
        <v>4</v>
      </c>
      <c r="C87" t="s">
        <v>2842</v>
      </c>
      <c r="D87">
        <v>66</v>
      </c>
      <c r="E87" t="s">
        <v>3691</v>
      </c>
      <c r="F87">
        <v>812</v>
      </c>
      <c r="G87" t="s">
        <v>6312</v>
      </c>
      <c r="H87" t="s">
        <v>6313</v>
      </c>
      <c r="I87">
        <v>0</v>
      </c>
      <c r="J87" t="s">
        <v>406</v>
      </c>
      <c r="K87" t="s">
        <v>189</v>
      </c>
      <c r="L87" t="s">
        <v>31</v>
      </c>
      <c r="M87" t="s">
        <v>37</v>
      </c>
      <c r="N87" t="s">
        <v>36</v>
      </c>
      <c r="O87" t="s">
        <v>29</v>
      </c>
      <c r="P87" t="s">
        <v>6057</v>
      </c>
      <c r="Q87" t="s">
        <v>6058</v>
      </c>
      <c r="R87" t="s">
        <v>408</v>
      </c>
      <c r="S87">
        <v>0</v>
      </c>
      <c r="T87">
        <v>10</v>
      </c>
      <c r="U87">
        <v>13</v>
      </c>
      <c r="V87">
        <v>23</v>
      </c>
      <c r="W87">
        <v>2</v>
      </c>
      <c r="X87">
        <v>2</v>
      </c>
      <c r="Y87">
        <v>4</v>
      </c>
      <c r="Z87">
        <v>10</v>
      </c>
      <c r="AA87">
        <v>13</v>
      </c>
      <c r="AB87">
        <v>23</v>
      </c>
      <c r="AC87">
        <v>0</v>
      </c>
      <c r="AD87">
        <v>2</v>
      </c>
      <c r="AE87">
        <v>2</v>
      </c>
      <c r="AF87">
        <v>0</v>
      </c>
      <c r="AG87">
        <v>2</v>
      </c>
      <c r="AH87">
        <v>2</v>
      </c>
      <c r="AI87">
        <v>4</v>
      </c>
      <c r="AJ87">
        <v>3</v>
      </c>
      <c r="AK87">
        <v>7</v>
      </c>
      <c r="AL87">
        <v>2</v>
      </c>
      <c r="AM87">
        <v>3</v>
      </c>
      <c r="AN87">
        <v>5</v>
      </c>
      <c r="AO87">
        <v>1</v>
      </c>
      <c r="AP87">
        <v>1</v>
      </c>
      <c r="AQ87">
        <v>2</v>
      </c>
      <c r="AR87">
        <v>2</v>
      </c>
      <c r="AS87">
        <v>2</v>
      </c>
      <c r="AT87">
        <v>4</v>
      </c>
      <c r="AU87">
        <v>0</v>
      </c>
      <c r="AV87">
        <v>1</v>
      </c>
      <c r="AW87">
        <v>1</v>
      </c>
      <c r="AX87">
        <v>9</v>
      </c>
      <c r="AY87">
        <v>12</v>
      </c>
      <c r="AZ87">
        <v>21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1</v>
      </c>
      <c r="BH87">
        <v>1</v>
      </c>
      <c r="BI87">
        <v>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1</v>
      </c>
      <c r="CG87">
        <v>1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1</v>
      </c>
      <c r="CP87">
        <v>1</v>
      </c>
      <c r="CQ87">
        <v>1</v>
      </c>
      <c r="CR87">
        <v>1</v>
      </c>
      <c r="CS87">
        <v>1</v>
      </c>
    </row>
    <row r="88" spans="1:97" x14ac:dyDescent="0.25">
      <c r="A88" t="s">
        <v>6314</v>
      </c>
      <c r="B88">
        <v>1</v>
      </c>
      <c r="C88" t="s">
        <v>6315</v>
      </c>
      <c r="D88">
        <v>37</v>
      </c>
      <c r="E88" t="s">
        <v>216</v>
      </c>
      <c r="F88">
        <v>1</v>
      </c>
      <c r="G88" t="s">
        <v>380</v>
      </c>
      <c r="H88" t="s">
        <v>6316</v>
      </c>
      <c r="I88">
        <v>0</v>
      </c>
      <c r="J88" t="s">
        <v>217</v>
      </c>
      <c r="K88" t="s">
        <v>189</v>
      </c>
      <c r="L88" t="s">
        <v>31</v>
      </c>
      <c r="M88" t="s">
        <v>37</v>
      </c>
      <c r="N88" t="s">
        <v>36</v>
      </c>
      <c r="O88" t="s">
        <v>29</v>
      </c>
      <c r="P88" t="s">
        <v>6041</v>
      </c>
      <c r="Q88" t="s">
        <v>6021</v>
      </c>
      <c r="R88" t="s">
        <v>218</v>
      </c>
      <c r="S88">
        <v>0</v>
      </c>
      <c r="T88">
        <v>81</v>
      </c>
      <c r="U88">
        <v>67</v>
      </c>
      <c r="V88">
        <v>148</v>
      </c>
      <c r="W88">
        <v>14</v>
      </c>
      <c r="X88">
        <v>10</v>
      </c>
      <c r="Y88">
        <v>24</v>
      </c>
      <c r="Z88">
        <v>73</v>
      </c>
      <c r="AA88">
        <v>65</v>
      </c>
      <c r="AB88">
        <v>138</v>
      </c>
      <c r="AC88">
        <v>9</v>
      </c>
      <c r="AD88">
        <v>11</v>
      </c>
      <c r="AE88">
        <v>20</v>
      </c>
      <c r="AF88">
        <v>9</v>
      </c>
      <c r="AG88">
        <v>11</v>
      </c>
      <c r="AH88">
        <v>20</v>
      </c>
      <c r="AI88">
        <v>15</v>
      </c>
      <c r="AJ88">
        <v>16</v>
      </c>
      <c r="AK88">
        <v>31</v>
      </c>
      <c r="AL88">
        <v>6</v>
      </c>
      <c r="AM88">
        <v>10</v>
      </c>
      <c r="AN88">
        <v>16</v>
      </c>
      <c r="AO88">
        <v>13</v>
      </c>
      <c r="AP88">
        <v>6</v>
      </c>
      <c r="AQ88">
        <v>19</v>
      </c>
      <c r="AR88">
        <v>19</v>
      </c>
      <c r="AS88">
        <v>10</v>
      </c>
      <c r="AT88">
        <v>29</v>
      </c>
      <c r="AU88">
        <v>10</v>
      </c>
      <c r="AV88">
        <v>9</v>
      </c>
      <c r="AW88">
        <v>19</v>
      </c>
      <c r="AX88">
        <v>72</v>
      </c>
      <c r="AY88">
        <v>62</v>
      </c>
      <c r="AZ88">
        <v>134</v>
      </c>
      <c r="BA88">
        <v>1</v>
      </c>
      <c r="BB88">
        <v>2</v>
      </c>
      <c r="BC88">
        <v>1</v>
      </c>
      <c r="BD88">
        <v>1</v>
      </c>
      <c r="BE88">
        <v>1</v>
      </c>
      <c r="BF88">
        <v>1</v>
      </c>
      <c r="BG88">
        <v>0</v>
      </c>
      <c r="BH88">
        <v>7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3</v>
      </c>
      <c r="BR88">
        <v>4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3</v>
      </c>
      <c r="CE88">
        <v>0</v>
      </c>
      <c r="CF88">
        <v>11</v>
      </c>
      <c r="CG88">
        <v>3</v>
      </c>
      <c r="CH88">
        <v>4</v>
      </c>
      <c r="CI88">
        <v>1</v>
      </c>
      <c r="CJ88">
        <v>2</v>
      </c>
      <c r="CK88">
        <v>1</v>
      </c>
      <c r="CL88">
        <v>1</v>
      </c>
      <c r="CM88">
        <v>1</v>
      </c>
      <c r="CN88">
        <v>1</v>
      </c>
      <c r="CO88">
        <v>0</v>
      </c>
      <c r="CP88">
        <v>7</v>
      </c>
      <c r="CQ88">
        <v>7</v>
      </c>
      <c r="CR88">
        <v>7</v>
      </c>
      <c r="CS88">
        <v>1</v>
      </c>
    </row>
    <row r="89" spans="1:97" x14ac:dyDescent="0.25">
      <c r="A89" t="s">
        <v>6317</v>
      </c>
      <c r="B89">
        <v>1</v>
      </c>
      <c r="C89" t="s">
        <v>6318</v>
      </c>
      <c r="D89">
        <v>32</v>
      </c>
      <c r="E89" t="s">
        <v>221</v>
      </c>
      <c r="F89">
        <v>1</v>
      </c>
      <c r="G89" t="s">
        <v>221</v>
      </c>
      <c r="H89" t="s">
        <v>6319</v>
      </c>
      <c r="I89">
        <v>0</v>
      </c>
      <c r="J89" t="s">
        <v>221</v>
      </c>
      <c r="K89" t="s">
        <v>189</v>
      </c>
      <c r="L89" t="s">
        <v>31</v>
      </c>
      <c r="M89" t="s">
        <v>37</v>
      </c>
      <c r="N89" t="s">
        <v>36</v>
      </c>
      <c r="O89" t="s">
        <v>29</v>
      </c>
      <c r="P89" t="s">
        <v>6099</v>
      </c>
      <c r="Q89" t="s">
        <v>6021</v>
      </c>
      <c r="R89" t="s">
        <v>222</v>
      </c>
      <c r="S89">
        <v>0</v>
      </c>
      <c r="T89">
        <v>64</v>
      </c>
      <c r="U89">
        <v>47</v>
      </c>
      <c r="V89">
        <v>111</v>
      </c>
      <c r="W89">
        <v>19</v>
      </c>
      <c r="X89">
        <v>10</v>
      </c>
      <c r="Y89">
        <v>29</v>
      </c>
      <c r="Z89">
        <v>58</v>
      </c>
      <c r="AA89">
        <v>42</v>
      </c>
      <c r="AB89">
        <v>100</v>
      </c>
      <c r="AC89">
        <v>9</v>
      </c>
      <c r="AD89">
        <v>13</v>
      </c>
      <c r="AE89">
        <v>22</v>
      </c>
      <c r="AF89">
        <v>11</v>
      </c>
      <c r="AG89">
        <v>14</v>
      </c>
      <c r="AH89">
        <v>25</v>
      </c>
      <c r="AI89">
        <v>10</v>
      </c>
      <c r="AJ89">
        <v>8</v>
      </c>
      <c r="AK89">
        <v>18</v>
      </c>
      <c r="AL89">
        <v>9</v>
      </c>
      <c r="AM89">
        <v>14</v>
      </c>
      <c r="AN89">
        <v>23</v>
      </c>
      <c r="AO89">
        <v>8</v>
      </c>
      <c r="AP89">
        <v>6</v>
      </c>
      <c r="AQ89">
        <v>14</v>
      </c>
      <c r="AR89">
        <v>7</v>
      </c>
      <c r="AS89">
        <v>6</v>
      </c>
      <c r="AT89">
        <v>13</v>
      </c>
      <c r="AU89">
        <v>5</v>
      </c>
      <c r="AV89">
        <v>3</v>
      </c>
      <c r="AW89">
        <v>8</v>
      </c>
      <c r="AX89">
        <v>50</v>
      </c>
      <c r="AY89">
        <v>51</v>
      </c>
      <c r="AZ89">
        <v>101</v>
      </c>
      <c r="BA89">
        <v>1</v>
      </c>
      <c r="BB89">
        <v>1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5</v>
      </c>
      <c r="BI89">
        <v>0</v>
      </c>
      <c r="BJ89">
        <v>0</v>
      </c>
      <c r="BK89">
        <v>0</v>
      </c>
      <c r="BL89">
        <v>1</v>
      </c>
      <c r="BM89">
        <v>0</v>
      </c>
      <c r="BN89">
        <v>0</v>
      </c>
      <c r="BO89">
        <v>0</v>
      </c>
      <c r="BP89">
        <v>0</v>
      </c>
      <c r="BQ89">
        <v>2</v>
      </c>
      <c r="BR89">
        <v>3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6</v>
      </c>
      <c r="CG89">
        <v>2</v>
      </c>
      <c r="CH89">
        <v>3</v>
      </c>
      <c r="CI89">
        <v>1</v>
      </c>
      <c r="CJ89">
        <v>1</v>
      </c>
      <c r="CK89">
        <v>1</v>
      </c>
      <c r="CL89">
        <v>1</v>
      </c>
      <c r="CM89">
        <v>0</v>
      </c>
      <c r="CN89">
        <v>0</v>
      </c>
      <c r="CO89">
        <v>1</v>
      </c>
      <c r="CP89">
        <v>5</v>
      </c>
      <c r="CQ89">
        <v>5</v>
      </c>
      <c r="CR89">
        <v>5</v>
      </c>
      <c r="CS89">
        <v>1</v>
      </c>
    </row>
    <row r="90" spans="1:97" x14ac:dyDescent="0.25">
      <c r="A90" t="s">
        <v>6320</v>
      </c>
      <c r="B90">
        <v>1</v>
      </c>
      <c r="C90" t="s">
        <v>359</v>
      </c>
      <c r="D90">
        <v>9</v>
      </c>
      <c r="E90" t="s">
        <v>653</v>
      </c>
      <c r="F90">
        <v>192</v>
      </c>
      <c r="G90" t="s">
        <v>6321</v>
      </c>
      <c r="H90" t="s">
        <v>6322</v>
      </c>
      <c r="I90">
        <v>0</v>
      </c>
      <c r="J90" t="s">
        <v>406</v>
      </c>
      <c r="K90" t="s">
        <v>189</v>
      </c>
      <c r="L90" t="s">
        <v>31</v>
      </c>
      <c r="M90" t="s">
        <v>37</v>
      </c>
      <c r="N90" t="s">
        <v>36</v>
      </c>
      <c r="O90" t="s">
        <v>29</v>
      </c>
      <c r="P90" t="s">
        <v>6290</v>
      </c>
      <c r="Q90" t="s">
        <v>6127</v>
      </c>
      <c r="R90" t="s">
        <v>408</v>
      </c>
      <c r="S90">
        <v>0</v>
      </c>
      <c r="T90">
        <v>16</v>
      </c>
      <c r="U90">
        <v>22</v>
      </c>
      <c r="V90">
        <v>38</v>
      </c>
      <c r="W90">
        <v>3</v>
      </c>
      <c r="X90">
        <v>1</v>
      </c>
      <c r="Y90">
        <v>4</v>
      </c>
      <c r="Z90">
        <v>16</v>
      </c>
      <c r="AA90">
        <v>22</v>
      </c>
      <c r="AB90">
        <v>38</v>
      </c>
      <c r="AC90">
        <v>4</v>
      </c>
      <c r="AD90">
        <v>2</v>
      </c>
      <c r="AE90">
        <v>6</v>
      </c>
      <c r="AF90">
        <v>4</v>
      </c>
      <c r="AG90">
        <v>2</v>
      </c>
      <c r="AH90">
        <v>6</v>
      </c>
      <c r="AI90">
        <v>2</v>
      </c>
      <c r="AJ90">
        <v>6</v>
      </c>
      <c r="AK90">
        <v>8</v>
      </c>
      <c r="AL90">
        <v>3</v>
      </c>
      <c r="AM90">
        <v>4</v>
      </c>
      <c r="AN90">
        <v>7</v>
      </c>
      <c r="AO90">
        <v>1</v>
      </c>
      <c r="AP90">
        <v>5</v>
      </c>
      <c r="AQ90">
        <v>6</v>
      </c>
      <c r="AR90">
        <v>3</v>
      </c>
      <c r="AS90">
        <v>6</v>
      </c>
      <c r="AT90">
        <v>9</v>
      </c>
      <c r="AU90">
        <v>4</v>
      </c>
      <c r="AV90">
        <v>2</v>
      </c>
      <c r="AW90">
        <v>6</v>
      </c>
      <c r="AX90">
        <v>17</v>
      </c>
      <c r="AY90">
        <v>25</v>
      </c>
      <c r="AZ90">
        <v>42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2</v>
      </c>
      <c r="BH90">
        <v>2</v>
      </c>
      <c r="BI90">
        <v>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2</v>
      </c>
      <c r="CG90">
        <v>1</v>
      </c>
      <c r="CH90">
        <v>1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</v>
      </c>
      <c r="CP90">
        <v>2</v>
      </c>
      <c r="CQ90">
        <v>2</v>
      </c>
      <c r="CR90">
        <v>2</v>
      </c>
      <c r="CS90">
        <v>1</v>
      </c>
    </row>
    <row r="91" spans="1:97" x14ac:dyDescent="0.25">
      <c r="A91" t="s">
        <v>6323</v>
      </c>
      <c r="B91">
        <v>1</v>
      </c>
      <c r="C91" t="s">
        <v>467</v>
      </c>
      <c r="D91">
        <v>7</v>
      </c>
      <c r="E91" t="s">
        <v>556</v>
      </c>
      <c r="F91">
        <v>303</v>
      </c>
      <c r="G91" t="s">
        <v>6324</v>
      </c>
      <c r="H91" t="s">
        <v>6325</v>
      </c>
      <c r="I91">
        <v>0</v>
      </c>
      <c r="J91" t="s">
        <v>393</v>
      </c>
      <c r="K91" t="s">
        <v>189</v>
      </c>
      <c r="L91" t="s">
        <v>31</v>
      </c>
      <c r="M91" t="s">
        <v>37</v>
      </c>
      <c r="N91" t="s">
        <v>36</v>
      </c>
      <c r="O91" t="s">
        <v>29</v>
      </c>
      <c r="P91" t="s">
        <v>6131</v>
      </c>
      <c r="Q91" t="s">
        <v>6028</v>
      </c>
      <c r="R91" t="s">
        <v>397</v>
      </c>
      <c r="S91">
        <v>0</v>
      </c>
      <c r="T91">
        <v>13</v>
      </c>
      <c r="U91">
        <v>8</v>
      </c>
      <c r="V91">
        <v>21</v>
      </c>
      <c r="W91">
        <v>2</v>
      </c>
      <c r="X91">
        <v>1</v>
      </c>
      <c r="Y91">
        <v>3</v>
      </c>
      <c r="Z91">
        <v>9</v>
      </c>
      <c r="AA91">
        <v>5</v>
      </c>
      <c r="AB91">
        <v>14</v>
      </c>
      <c r="AC91">
        <v>1</v>
      </c>
      <c r="AD91">
        <v>1</v>
      </c>
      <c r="AE91">
        <v>2</v>
      </c>
      <c r="AF91">
        <v>1</v>
      </c>
      <c r="AG91">
        <v>1</v>
      </c>
      <c r="AH91">
        <v>2</v>
      </c>
      <c r="AI91">
        <v>7</v>
      </c>
      <c r="AJ91">
        <v>1</v>
      </c>
      <c r="AK91">
        <v>8</v>
      </c>
      <c r="AL91">
        <v>1</v>
      </c>
      <c r="AM91">
        <v>1</v>
      </c>
      <c r="AN91">
        <v>2</v>
      </c>
      <c r="AO91">
        <v>2</v>
      </c>
      <c r="AP91">
        <v>0</v>
      </c>
      <c r="AQ91">
        <v>2</v>
      </c>
      <c r="AR91">
        <v>0</v>
      </c>
      <c r="AS91">
        <v>2</v>
      </c>
      <c r="AT91">
        <v>2</v>
      </c>
      <c r="AU91">
        <v>1</v>
      </c>
      <c r="AV91">
        <v>1</v>
      </c>
      <c r="AW91">
        <v>2</v>
      </c>
      <c r="AX91">
        <v>12</v>
      </c>
      <c r="AY91">
        <v>6</v>
      </c>
      <c r="AZ91">
        <v>18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1</v>
      </c>
      <c r="BH91">
        <v>1</v>
      </c>
      <c r="BI91">
        <v>0</v>
      </c>
      <c r="BJ91">
        <v>1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1</v>
      </c>
      <c r="CG91">
        <v>0</v>
      </c>
      <c r="CH91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1</v>
      </c>
      <c r="CP91">
        <v>1</v>
      </c>
      <c r="CQ91">
        <v>2</v>
      </c>
      <c r="CR91">
        <v>2</v>
      </c>
      <c r="CS91">
        <v>1</v>
      </c>
    </row>
    <row r="92" spans="1:97" x14ac:dyDescent="0.25">
      <c r="A92" t="s">
        <v>6326</v>
      </c>
      <c r="B92">
        <v>1</v>
      </c>
      <c r="C92" t="s">
        <v>975</v>
      </c>
      <c r="D92">
        <v>7</v>
      </c>
      <c r="E92" t="s">
        <v>556</v>
      </c>
      <c r="F92">
        <v>409</v>
      </c>
      <c r="G92" t="s">
        <v>6327</v>
      </c>
      <c r="H92" t="s">
        <v>6328</v>
      </c>
      <c r="I92">
        <v>0</v>
      </c>
      <c r="J92" t="s">
        <v>393</v>
      </c>
      <c r="K92" t="s">
        <v>189</v>
      </c>
      <c r="L92" t="s">
        <v>31</v>
      </c>
      <c r="M92" t="s">
        <v>37</v>
      </c>
      <c r="N92" t="s">
        <v>36</v>
      </c>
      <c r="O92" t="s">
        <v>29</v>
      </c>
      <c r="P92" t="s">
        <v>6329</v>
      </c>
      <c r="Q92" t="s">
        <v>6064</v>
      </c>
      <c r="R92" t="s">
        <v>549</v>
      </c>
      <c r="S92">
        <v>0</v>
      </c>
      <c r="T92">
        <v>23</v>
      </c>
      <c r="U92">
        <v>23</v>
      </c>
      <c r="V92">
        <v>46</v>
      </c>
      <c r="W92">
        <v>4</v>
      </c>
      <c r="X92">
        <v>7</v>
      </c>
      <c r="Y92">
        <v>11</v>
      </c>
      <c r="Z92">
        <v>23</v>
      </c>
      <c r="AA92">
        <v>23</v>
      </c>
      <c r="AB92">
        <v>46</v>
      </c>
      <c r="AC92">
        <v>6</v>
      </c>
      <c r="AD92">
        <v>3</v>
      </c>
      <c r="AE92">
        <v>9</v>
      </c>
      <c r="AF92">
        <v>6</v>
      </c>
      <c r="AG92">
        <v>3</v>
      </c>
      <c r="AH92">
        <v>9</v>
      </c>
      <c r="AI92">
        <v>5</v>
      </c>
      <c r="AJ92">
        <v>2</v>
      </c>
      <c r="AK92">
        <v>7</v>
      </c>
      <c r="AL92">
        <v>4</v>
      </c>
      <c r="AM92">
        <v>3</v>
      </c>
      <c r="AN92">
        <v>7</v>
      </c>
      <c r="AO92">
        <v>1</v>
      </c>
      <c r="AP92">
        <v>4</v>
      </c>
      <c r="AQ92">
        <v>5</v>
      </c>
      <c r="AR92">
        <v>6</v>
      </c>
      <c r="AS92">
        <v>3</v>
      </c>
      <c r="AT92">
        <v>9</v>
      </c>
      <c r="AU92">
        <v>5</v>
      </c>
      <c r="AV92">
        <v>3</v>
      </c>
      <c r="AW92">
        <v>8</v>
      </c>
      <c r="AX92">
        <v>27</v>
      </c>
      <c r="AY92">
        <v>18</v>
      </c>
      <c r="AZ92">
        <v>45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2</v>
      </c>
      <c r="BH92">
        <v>2</v>
      </c>
      <c r="BI92">
        <v>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1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2</v>
      </c>
      <c r="CG92">
        <v>1</v>
      </c>
      <c r="CH92">
        <v>1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</v>
      </c>
      <c r="CP92">
        <v>2</v>
      </c>
      <c r="CQ92">
        <v>2</v>
      </c>
      <c r="CR92">
        <v>2</v>
      </c>
      <c r="CS92">
        <v>1</v>
      </c>
    </row>
    <row r="93" spans="1:97" x14ac:dyDescent="0.25">
      <c r="A93" t="s">
        <v>6330</v>
      </c>
      <c r="B93">
        <v>1</v>
      </c>
      <c r="C93" t="s">
        <v>6331</v>
      </c>
      <c r="D93">
        <v>65</v>
      </c>
      <c r="E93" t="s">
        <v>658</v>
      </c>
      <c r="F93">
        <v>399</v>
      </c>
      <c r="G93" t="s">
        <v>6332</v>
      </c>
      <c r="H93" t="s">
        <v>6333</v>
      </c>
      <c r="I93">
        <v>0</v>
      </c>
      <c r="J93" t="s">
        <v>406</v>
      </c>
      <c r="K93" t="s">
        <v>189</v>
      </c>
      <c r="L93" t="s">
        <v>31</v>
      </c>
      <c r="M93" t="s">
        <v>37</v>
      </c>
      <c r="N93" t="s">
        <v>36</v>
      </c>
      <c r="O93" t="s">
        <v>29</v>
      </c>
      <c r="P93" t="s">
        <v>6053</v>
      </c>
      <c r="Q93" t="s">
        <v>6054</v>
      </c>
      <c r="R93" t="s">
        <v>408</v>
      </c>
      <c r="S93">
        <v>0</v>
      </c>
      <c r="T93">
        <v>36</v>
      </c>
      <c r="U93">
        <v>22</v>
      </c>
      <c r="V93">
        <v>58</v>
      </c>
      <c r="W93">
        <v>7</v>
      </c>
      <c r="X93">
        <v>2</v>
      </c>
      <c r="Y93">
        <v>9</v>
      </c>
      <c r="Z93">
        <v>36</v>
      </c>
      <c r="AA93">
        <v>22</v>
      </c>
      <c r="AB93">
        <v>58</v>
      </c>
      <c r="AC93">
        <v>3</v>
      </c>
      <c r="AD93">
        <v>2</v>
      </c>
      <c r="AE93">
        <v>5</v>
      </c>
      <c r="AF93">
        <v>3</v>
      </c>
      <c r="AG93">
        <v>2</v>
      </c>
      <c r="AH93">
        <v>5</v>
      </c>
      <c r="AI93">
        <v>1</v>
      </c>
      <c r="AJ93">
        <v>6</v>
      </c>
      <c r="AK93">
        <v>7</v>
      </c>
      <c r="AL93">
        <v>4</v>
      </c>
      <c r="AM93">
        <v>5</v>
      </c>
      <c r="AN93">
        <v>9</v>
      </c>
      <c r="AO93">
        <v>8</v>
      </c>
      <c r="AP93">
        <v>1</v>
      </c>
      <c r="AQ93">
        <v>9</v>
      </c>
      <c r="AR93">
        <v>4</v>
      </c>
      <c r="AS93">
        <v>2</v>
      </c>
      <c r="AT93">
        <v>6</v>
      </c>
      <c r="AU93">
        <v>6</v>
      </c>
      <c r="AV93">
        <v>1</v>
      </c>
      <c r="AW93">
        <v>7</v>
      </c>
      <c r="AX93">
        <v>26</v>
      </c>
      <c r="AY93">
        <v>17</v>
      </c>
      <c r="AZ93">
        <v>43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2</v>
      </c>
      <c r="BH93">
        <v>2</v>
      </c>
      <c r="BI93">
        <v>0</v>
      </c>
      <c r="BJ93">
        <v>1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1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2</v>
      </c>
      <c r="CG93">
        <v>0</v>
      </c>
      <c r="CH93">
        <v>2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2</v>
      </c>
      <c r="CP93">
        <v>2</v>
      </c>
      <c r="CQ93">
        <v>2</v>
      </c>
      <c r="CR93">
        <v>2</v>
      </c>
      <c r="CS93">
        <v>1</v>
      </c>
    </row>
    <row r="94" spans="1:97" x14ac:dyDescent="0.25">
      <c r="A94" t="s">
        <v>6334</v>
      </c>
      <c r="B94">
        <v>1</v>
      </c>
      <c r="C94" t="s">
        <v>6335</v>
      </c>
      <c r="D94">
        <v>29</v>
      </c>
      <c r="E94" t="s">
        <v>546</v>
      </c>
      <c r="F94">
        <v>406</v>
      </c>
      <c r="G94" t="s">
        <v>6336</v>
      </c>
      <c r="H94" t="s">
        <v>6337</v>
      </c>
      <c r="I94">
        <v>0</v>
      </c>
      <c r="J94" t="s">
        <v>546</v>
      </c>
      <c r="K94" t="s">
        <v>189</v>
      </c>
      <c r="L94" t="s">
        <v>31</v>
      </c>
      <c r="M94" t="s">
        <v>37</v>
      </c>
      <c r="N94" t="s">
        <v>36</v>
      </c>
      <c r="O94" t="s">
        <v>29</v>
      </c>
      <c r="P94" t="s">
        <v>6099</v>
      </c>
      <c r="Q94" t="s">
        <v>6016</v>
      </c>
      <c r="R94" t="s">
        <v>549</v>
      </c>
      <c r="S94">
        <v>0</v>
      </c>
      <c r="T94">
        <v>24</v>
      </c>
      <c r="U94">
        <v>23</v>
      </c>
      <c r="V94">
        <v>47</v>
      </c>
      <c r="W94">
        <v>3</v>
      </c>
      <c r="X94">
        <v>2</v>
      </c>
      <c r="Y94">
        <v>5</v>
      </c>
      <c r="Z94">
        <v>24</v>
      </c>
      <c r="AA94">
        <v>23</v>
      </c>
      <c r="AB94">
        <v>47</v>
      </c>
      <c r="AC94">
        <v>4</v>
      </c>
      <c r="AD94">
        <v>4</v>
      </c>
      <c r="AE94">
        <v>8</v>
      </c>
      <c r="AF94">
        <v>4</v>
      </c>
      <c r="AG94">
        <v>4</v>
      </c>
      <c r="AH94">
        <v>8</v>
      </c>
      <c r="AI94">
        <v>3</v>
      </c>
      <c r="AJ94">
        <v>3</v>
      </c>
      <c r="AK94">
        <v>6</v>
      </c>
      <c r="AL94">
        <v>3</v>
      </c>
      <c r="AM94">
        <v>4</v>
      </c>
      <c r="AN94">
        <v>7</v>
      </c>
      <c r="AO94">
        <v>4</v>
      </c>
      <c r="AP94">
        <v>6</v>
      </c>
      <c r="AQ94">
        <v>10</v>
      </c>
      <c r="AR94">
        <v>5</v>
      </c>
      <c r="AS94">
        <v>3</v>
      </c>
      <c r="AT94">
        <v>8</v>
      </c>
      <c r="AU94">
        <v>8</v>
      </c>
      <c r="AV94">
        <v>6</v>
      </c>
      <c r="AW94">
        <v>14</v>
      </c>
      <c r="AX94">
        <v>27</v>
      </c>
      <c r="AY94">
        <v>26</v>
      </c>
      <c r="AZ94">
        <v>53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2</v>
      </c>
      <c r="BH94">
        <v>2</v>
      </c>
      <c r="BI94">
        <v>0</v>
      </c>
      <c r="BJ94">
        <v>1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1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2</v>
      </c>
      <c r="CG94">
        <v>0</v>
      </c>
      <c r="CH94">
        <v>2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2</v>
      </c>
      <c r="CP94">
        <v>2</v>
      </c>
      <c r="CQ94">
        <v>3</v>
      </c>
      <c r="CR94">
        <v>2</v>
      </c>
      <c r="CS94">
        <v>1</v>
      </c>
    </row>
    <row r="95" spans="1:97" x14ac:dyDescent="0.25">
      <c r="A95" t="s">
        <v>6338</v>
      </c>
      <c r="B95">
        <v>1</v>
      </c>
      <c r="C95" t="s">
        <v>6339</v>
      </c>
      <c r="D95">
        <v>29</v>
      </c>
      <c r="E95" t="s">
        <v>546</v>
      </c>
      <c r="F95">
        <v>620</v>
      </c>
      <c r="G95" t="s">
        <v>4897</v>
      </c>
      <c r="H95" t="s">
        <v>4898</v>
      </c>
      <c r="I95">
        <v>0</v>
      </c>
      <c r="J95" t="s">
        <v>546</v>
      </c>
      <c r="K95" t="s">
        <v>189</v>
      </c>
      <c r="L95" t="s">
        <v>31</v>
      </c>
      <c r="M95" t="s">
        <v>37</v>
      </c>
      <c r="N95" t="s">
        <v>36</v>
      </c>
      <c r="O95" t="s">
        <v>29</v>
      </c>
      <c r="P95" t="s">
        <v>6099</v>
      </c>
      <c r="Q95" t="s">
        <v>6016</v>
      </c>
      <c r="R95" t="s">
        <v>549</v>
      </c>
      <c r="S95">
        <v>0</v>
      </c>
      <c r="T95">
        <v>9</v>
      </c>
      <c r="U95">
        <v>14</v>
      </c>
      <c r="V95">
        <v>23</v>
      </c>
      <c r="W95">
        <v>0</v>
      </c>
      <c r="X95">
        <v>3</v>
      </c>
      <c r="Y95">
        <v>3</v>
      </c>
      <c r="Z95">
        <v>9</v>
      </c>
      <c r="AA95">
        <v>13</v>
      </c>
      <c r="AB95">
        <v>22</v>
      </c>
      <c r="AC95">
        <v>2</v>
      </c>
      <c r="AD95">
        <v>0</v>
      </c>
      <c r="AE95">
        <v>2</v>
      </c>
      <c r="AF95">
        <v>2</v>
      </c>
      <c r="AG95">
        <v>0</v>
      </c>
      <c r="AH95">
        <v>2</v>
      </c>
      <c r="AI95">
        <v>2</v>
      </c>
      <c r="AJ95">
        <v>2</v>
      </c>
      <c r="AK95">
        <v>4</v>
      </c>
      <c r="AL95">
        <v>2</v>
      </c>
      <c r="AM95">
        <v>1</v>
      </c>
      <c r="AN95">
        <v>3</v>
      </c>
      <c r="AO95">
        <v>0</v>
      </c>
      <c r="AP95">
        <v>4</v>
      </c>
      <c r="AQ95">
        <v>4</v>
      </c>
      <c r="AR95">
        <v>3</v>
      </c>
      <c r="AS95">
        <v>2</v>
      </c>
      <c r="AT95">
        <v>5</v>
      </c>
      <c r="AU95">
        <v>0</v>
      </c>
      <c r="AV95">
        <v>2</v>
      </c>
      <c r="AW95">
        <v>2</v>
      </c>
      <c r="AX95">
        <v>9</v>
      </c>
      <c r="AY95">
        <v>11</v>
      </c>
      <c r="AZ95">
        <v>20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1</v>
      </c>
      <c r="BH95">
        <v>1</v>
      </c>
      <c r="BI95">
        <v>0</v>
      </c>
      <c r="BJ95">
        <v>1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1</v>
      </c>
      <c r="CG95">
        <v>0</v>
      </c>
      <c r="CH95">
        <v>1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1</v>
      </c>
      <c r="CP95">
        <v>1</v>
      </c>
      <c r="CQ95">
        <v>1</v>
      </c>
      <c r="CR95">
        <v>1</v>
      </c>
      <c r="CS95">
        <v>1</v>
      </c>
    </row>
    <row r="96" spans="1:97" x14ac:dyDescent="0.25">
      <c r="A96" t="s">
        <v>6340</v>
      </c>
      <c r="B96">
        <v>1</v>
      </c>
      <c r="C96" t="s">
        <v>6341</v>
      </c>
      <c r="D96">
        <v>27</v>
      </c>
      <c r="E96" t="s">
        <v>393</v>
      </c>
      <c r="F96">
        <v>490</v>
      </c>
      <c r="G96" t="s">
        <v>6147</v>
      </c>
      <c r="H96" t="s">
        <v>6342</v>
      </c>
      <c r="I96">
        <v>0</v>
      </c>
      <c r="J96" t="s">
        <v>393</v>
      </c>
      <c r="K96" t="s">
        <v>189</v>
      </c>
      <c r="L96" t="s">
        <v>31</v>
      </c>
      <c r="M96" t="s">
        <v>37</v>
      </c>
      <c r="N96" t="s">
        <v>36</v>
      </c>
      <c r="O96" t="s">
        <v>29</v>
      </c>
      <c r="P96" t="s">
        <v>6117</v>
      </c>
      <c r="Q96" t="s">
        <v>6046</v>
      </c>
      <c r="R96" t="s">
        <v>397</v>
      </c>
      <c r="S96">
        <v>0</v>
      </c>
      <c r="T96">
        <v>39</v>
      </c>
      <c r="U96">
        <v>39</v>
      </c>
      <c r="V96">
        <v>78</v>
      </c>
      <c r="W96">
        <v>6</v>
      </c>
      <c r="X96">
        <v>6</v>
      </c>
      <c r="Y96">
        <v>12</v>
      </c>
      <c r="Z96">
        <v>37</v>
      </c>
      <c r="AA96">
        <v>39</v>
      </c>
      <c r="AB96">
        <v>76</v>
      </c>
      <c r="AC96">
        <v>4</v>
      </c>
      <c r="AD96">
        <v>5</v>
      </c>
      <c r="AE96">
        <v>9</v>
      </c>
      <c r="AF96">
        <v>4</v>
      </c>
      <c r="AG96">
        <v>5</v>
      </c>
      <c r="AH96">
        <v>9</v>
      </c>
      <c r="AI96">
        <v>8</v>
      </c>
      <c r="AJ96">
        <v>4</v>
      </c>
      <c r="AK96">
        <v>12</v>
      </c>
      <c r="AL96">
        <v>4</v>
      </c>
      <c r="AM96">
        <v>11</v>
      </c>
      <c r="AN96">
        <v>15</v>
      </c>
      <c r="AO96">
        <v>6</v>
      </c>
      <c r="AP96">
        <v>4</v>
      </c>
      <c r="AQ96">
        <v>10</v>
      </c>
      <c r="AR96">
        <v>5</v>
      </c>
      <c r="AS96">
        <v>5</v>
      </c>
      <c r="AT96">
        <v>10</v>
      </c>
      <c r="AU96">
        <v>6</v>
      </c>
      <c r="AV96">
        <v>6</v>
      </c>
      <c r="AW96">
        <v>12</v>
      </c>
      <c r="AX96">
        <v>33</v>
      </c>
      <c r="AY96">
        <v>35</v>
      </c>
      <c r="AZ96">
        <v>68</v>
      </c>
      <c r="BA96">
        <v>0</v>
      </c>
      <c r="BB96">
        <v>0</v>
      </c>
      <c r="BC96">
        <v>1</v>
      </c>
      <c r="BD96">
        <v>0</v>
      </c>
      <c r="BE96">
        <v>0</v>
      </c>
      <c r="BF96">
        <v>1</v>
      </c>
      <c r="BG96">
        <v>2</v>
      </c>
      <c r="BH96">
        <v>4</v>
      </c>
      <c r="BI96">
        <v>0</v>
      </c>
      <c r="BJ96">
        <v>0</v>
      </c>
      <c r="BK96">
        <v>1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1</v>
      </c>
      <c r="BR96">
        <v>3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5</v>
      </c>
      <c r="CG96">
        <v>1</v>
      </c>
      <c r="CH96">
        <v>3</v>
      </c>
      <c r="CI96">
        <v>0</v>
      </c>
      <c r="CJ96">
        <v>0</v>
      </c>
      <c r="CK96">
        <v>1</v>
      </c>
      <c r="CL96">
        <v>0</v>
      </c>
      <c r="CM96">
        <v>0</v>
      </c>
      <c r="CN96">
        <v>1</v>
      </c>
      <c r="CO96">
        <v>2</v>
      </c>
      <c r="CP96">
        <v>4</v>
      </c>
      <c r="CQ96">
        <v>4</v>
      </c>
      <c r="CR96">
        <v>4</v>
      </c>
      <c r="CS96">
        <v>1</v>
      </c>
    </row>
    <row r="97" spans="1:97" x14ac:dyDescent="0.25">
      <c r="A97" t="s">
        <v>6343</v>
      </c>
      <c r="B97">
        <v>1</v>
      </c>
      <c r="C97" t="s">
        <v>4331</v>
      </c>
      <c r="D97">
        <v>7</v>
      </c>
      <c r="E97" t="s">
        <v>556</v>
      </c>
      <c r="F97">
        <v>301</v>
      </c>
      <c r="G97" t="s">
        <v>6344</v>
      </c>
      <c r="H97" t="s">
        <v>6345</v>
      </c>
      <c r="I97">
        <v>0</v>
      </c>
      <c r="J97" t="s">
        <v>393</v>
      </c>
      <c r="K97" t="s">
        <v>189</v>
      </c>
      <c r="L97" t="s">
        <v>31</v>
      </c>
      <c r="M97" t="s">
        <v>37</v>
      </c>
      <c r="N97" t="s">
        <v>36</v>
      </c>
      <c r="O97" t="s">
        <v>29</v>
      </c>
      <c r="P97" t="s">
        <v>6329</v>
      </c>
      <c r="Q97" t="s">
        <v>6064</v>
      </c>
      <c r="R97" t="s">
        <v>549</v>
      </c>
      <c r="S97">
        <v>0</v>
      </c>
      <c r="T97">
        <v>12</v>
      </c>
      <c r="U97">
        <v>20</v>
      </c>
      <c r="V97">
        <v>32</v>
      </c>
      <c r="W97">
        <v>2</v>
      </c>
      <c r="X97">
        <v>3</v>
      </c>
      <c r="Y97">
        <v>5</v>
      </c>
      <c r="Z97">
        <v>12</v>
      </c>
      <c r="AA97">
        <v>20</v>
      </c>
      <c r="AB97">
        <v>32</v>
      </c>
      <c r="AC97">
        <v>1</v>
      </c>
      <c r="AD97">
        <v>0</v>
      </c>
      <c r="AE97">
        <v>1</v>
      </c>
      <c r="AF97">
        <v>1</v>
      </c>
      <c r="AG97">
        <v>0</v>
      </c>
      <c r="AH97">
        <v>1</v>
      </c>
      <c r="AI97">
        <v>4</v>
      </c>
      <c r="AJ97">
        <v>4</v>
      </c>
      <c r="AK97">
        <v>8</v>
      </c>
      <c r="AL97">
        <v>3</v>
      </c>
      <c r="AM97">
        <v>3</v>
      </c>
      <c r="AN97">
        <v>6</v>
      </c>
      <c r="AO97">
        <v>0</v>
      </c>
      <c r="AP97">
        <v>2</v>
      </c>
      <c r="AQ97">
        <v>2</v>
      </c>
      <c r="AR97">
        <v>4</v>
      </c>
      <c r="AS97">
        <v>4</v>
      </c>
      <c r="AT97">
        <v>8</v>
      </c>
      <c r="AU97">
        <v>1</v>
      </c>
      <c r="AV97">
        <v>4</v>
      </c>
      <c r="AW97">
        <v>5</v>
      </c>
      <c r="AX97">
        <v>13</v>
      </c>
      <c r="AY97">
        <v>17</v>
      </c>
      <c r="AZ97">
        <v>30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2</v>
      </c>
      <c r="BH97">
        <v>2</v>
      </c>
      <c r="BI97">
        <v>0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2</v>
      </c>
      <c r="CG97">
        <v>0</v>
      </c>
      <c r="CH97">
        <v>2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2</v>
      </c>
      <c r="CP97">
        <v>2</v>
      </c>
      <c r="CQ97">
        <v>3</v>
      </c>
      <c r="CR97">
        <v>2</v>
      </c>
      <c r="CS97">
        <v>1</v>
      </c>
    </row>
    <row r="98" spans="1:97" x14ac:dyDescent="0.25">
      <c r="A98" t="s">
        <v>6346</v>
      </c>
      <c r="B98">
        <v>1</v>
      </c>
      <c r="C98" t="s">
        <v>3182</v>
      </c>
      <c r="D98">
        <v>7</v>
      </c>
      <c r="E98" t="s">
        <v>556</v>
      </c>
      <c r="F98">
        <v>583</v>
      </c>
      <c r="G98" t="s">
        <v>6347</v>
      </c>
      <c r="H98" t="s">
        <v>6348</v>
      </c>
      <c r="I98">
        <v>0</v>
      </c>
      <c r="J98" t="s">
        <v>393</v>
      </c>
      <c r="K98" t="s">
        <v>189</v>
      </c>
      <c r="L98" t="s">
        <v>31</v>
      </c>
      <c r="M98" t="s">
        <v>37</v>
      </c>
      <c r="N98" t="s">
        <v>36</v>
      </c>
      <c r="O98" t="s">
        <v>29</v>
      </c>
      <c r="P98" t="s">
        <v>6329</v>
      </c>
      <c r="Q98" t="s">
        <v>6064</v>
      </c>
      <c r="R98" t="s">
        <v>549</v>
      </c>
      <c r="S98">
        <v>0</v>
      </c>
      <c r="T98">
        <v>13</v>
      </c>
      <c r="U98">
        <v>8</v>
      </c>
      <c r="V98">
        <v>21</v>
      </c>
      <c r="W98">
        <v>3</v>
      </c>
      <c r="X98">
        <v>1</v>
      </c>
      <c r="Y98">
        <v>4</v>
      </c>
      <c r="Z98">
        <v>13</v>
      </c>
      <c r="AA98">
        <v>8</v>
      </c>
      <c r="AB98">
        <v>21</v>
      </c>
      <c r="AC98">
        <v>1</v>
      </c>
      <c r="AD98">
        <v>0</v>
      </c>
      <c r="AE98">
        <v>1</v>
      </c>
      <c r="AF98">
        <v>1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2</v>
      </c>
      <c r="AM98">
        <v>0</v>
      </c>
      <c r="AN98">
        <v>2</v>
      </c>
      <c r="AO98">
        <v>0</v>
      </c>
      <c r="AP98">
        <v>0</v>
      </c>
      <c r="AQ98">
        <v>0</v>
      </c>
      <c r="AR98">
        <v>5</v>
      </c>
      <c r="AS98">
        <v>2</v>
      </c>
      <c r="AT98">
        <v>7</v>
      </c>
      <c r="AU98">
        <v>4</v>
      </c>
      <c r="AV98">
        <v>5</v>
      </c>
      <c r="AW98">
        <v>9</v>
      </c>
      <c r="AX98">
        <v>12</v>
      </c>
      <c r="AY98">
        <v>7</v>
      </c>
      <c r="AZ98">
        <v>19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1</v>
      </c>
      <c r="BH98">
        <v>1</v>
      </c>
      <c r="BI98">
        <v>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1</v>
      </c>
      <c r="CG98">
        <v>1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1</v>
      </c>
      <c r="CP98">
        <v>1</v>
      </c>
      <c r="CQ98">
        <v>1</v>
      </c>
      <c r="CR98">
        <v>1</v>
      </c>
      <c r="CS98">
        <v>1</v>
      </c>
    </row>
    <row r="99" spans="1:97" x14ac:dyDescent="0.25">
      <c r="A99" t="s">
        <v>6349</v>
      </c>
      <c r="B99">
        <v>4</v>
      </c>
      <c r="C99" t="s">
        <v>2032</v>
      </c>
      <c r="D99">
        <v>63</v>
      </c>
      <c r="E99" t="s">
        <v>1430</v>
      </c>
      <c r="F99">
        <v>7</v>
      </c>
      <c r="G99" t="s">
        <v>6350</v>
      </c>
      <c r="H99" t="s">
        <v>520</v>
      </c>
      <c r="I99">
        <v>0</v>
      </c>
      <c r="J99" t="s">
        <v>259</v>
      </c>
      <c r="K99" t="s">
        <v>189</v>
      </c>
      <c r="L99" t="s">
        <v>31</v>
      </c>
      <c r="M99" t="s">
        <v>37</v>
      </c>
      <c r="N99" t="s">
        <v>36</v>
      </c>
      <c r="O99" t="s">
        <v>29</v>
      </c>
      <c r="P99" t="s">
        <v>6089</v>
      </c>
      <c r="Q99" t="s">
        <v>6090</v>
      </c>
      <c r="R99" t="s">
        <v>471</v>
      </c>
      <c r="S99">
        <v>0</v>
      </c>
      <c r="T99">
        <v>11</v>
      </c>
      <c r="U99">
        <v>13</v>
      </c>
      <c r="V99">
        <v>24</v>
      </c>
      <c r="W99">
        <v>2</v>
      </c>
      <c r="X99">
        <v>0</v>
      </c>
      <c r="Y99">
        <v>2</v>
      </c>
      <c r="Z99">
        <v>11</v>
      </c>
      <c r="AA99">
        <v>13</v>
      </c>
      <c r="AB99">
        <v>24</v>
      </c>
      <c r="AC99">
        <v>0</v>
      </c>
      <c r="AD99">
        <v>2</v>
      </c>
      <c r="AE99">
        <v>2</v>
      </c>
      <c r="AF99">
        <v>0</v>
      </c>
      <c r="AG99">
        <v>2</v>
      </c>
      <c r="AH99">
        <v>2</v>
      </c>
      <c r="AI99">
        <v>1</v>
      </c>
      <c r="AJ99">
        <v>3</v>
      </c>
      <c r="AK99">
        <v>4</v>
      </c>
      <c r="AL99">
        <v>3</v>
      </c>
      <c r="AM99">
        <v>3</v>
      </c>
      <c r="AN99">
        <v>6</v>
      </c>
      <c r="AO99">
        <v>2</v>
      </c>
      <c r="AP99">
        <v>0</v>
      </c>
      <c r="AQ99">
        <v>2</v>
      </c>
      <c r="AR99">
        <v>1</v>
      </c>
      <c r="AS99">
        <v>2</v>
      </c>
      <c r="AT99">
        <v>3</v>
      </c>
      <c r="AU99">
        <v>1</v>
      </c>
      <c r="AV99">
        <v>3</v>
      </c>
      <c r="AW99">
        <v>4</v>
      </c>
      <c r="AX99">
        <v>8</v>
      </c>
      <c r="AY99">
        <v>13</v>
      </c>
      <c r="AZ99">
        <v>21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1</v>
      </c>
      <c r="BH99">
        <v>1</v>
      </c>
      <c r="BI99">
        <v>0</v>
      </c>
      <c r="BJ99">
        <v>1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1</v>
      </c>
      <c r="CE99">
        <v>0</v>
      </c>
      <c r="CF99">
        <v>2</v>
      </c>
      <c r="CG99">
        <v>0</v>
      </c>
      <c r="CH99">
        <v>1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</v>
      </c>
      <c r="CP99">
        <v>1</v>
      </c>
      <c r="CQ99">
        <v>2</v>
      </c>
      <c r="CR99">
        <v>1</v>
      </c>
      <c r="CS99">
        <v>1</v>
      </c>
    </row>
    <row r="100" spans="1:97" x14ac:dyDescent="0.25">
      <c r="A100" t="s">
        <v>6351</v>
      </c>
      <c r="B100">
        <v>4</v>
      </c>
      <c r="C100" t="s">
        <v>536</v>
      </c>
      <c r="D100">
        <v>63</v>
      </c>
      <c r="E100" t="s">
        <v>1430</v>
      </c>
      <c r="F100">
        <v>74</v>
      </c>
      <c r="G100" t="s">
        <v>3647</v>
      </c>
      <c r="H100" t="s">
        <v>3648</v>
      </c>
      <c r="I100">
        <v>0</v>
      </c>
      <c r="J100" t="s">
        <v>259</v>
      </c>
      <c r="K100" t="s">
        <v>189</v>
      </c>
      <c r="L100" t="s">
        <v>31</v>
      </c>
      <c r="M100" t="s">
        <v>37</v>
      </c>
      <c r="N100" t="s">
        <v>36</v>
      </c>
      <c r="O100" t="s">
        <v>29</v>
      </c>
      <c r="P100" t="s">
        <v>6285</v>
      </c>
      <c r="Q100" t="s">
        <v>6090</v>
      </c>
      <c r="R100" t="s">
        <v>194</v>
      </c>
      <c r="S100">
        <v>0</v>
      </c>
      <c r="T100">
        <v>52</v>
      </c>
      <c r="U100">
        <v>49</v>
      </c>
      <c r="V100">
        <v>101</v>
      </c>
      <c r="W100">
        <v>5</v>
      </c>
      <c r="X100">
        <v>6</v>
      </c>
      <c r="Y100">
        <v>11</v>
      </c>
      <c r="Z100">
        <v>52</v>
      </c>
      <c r="AA100">
        <v>49</v>
      </c>
      <c r="AB100">
        <v>101</v>
      </c>
      <c r="AC100">
        <v>8</v>
      </c>
      <c r="AD100">
        <v>8</v>
      </c>
      <c r="AE100">
        <v>16</v>
      </c>
      <c r="AF100">
        <v>8</v>
      </c>
      <c r="AG100">
        <v>8</v>
      </c>
      <c r="AH100">
        <v>16</v>
      </c>
      <c r="AI100">
        <v>7</v>
      </c>
      <c r="AJ100">
        <v>5</v>
      </c>
      <c r="AK100">
        <v>12</v>
      </c>
      <c r="AL100">
        <v>8</v>
      </c>
      <c r="AM100">
        <v>4</v>
      </c>
      <c r="AN100">
        <v>12</v>
      </c>
      <c r="AO100">
        <v>10</v>
      </c>
      <c r="AP100">
        <v>15</v>
      </c>
      <c r="AQ100">
        <v>25</v>
      </c>
      <c r="AR100">
        <v>7</v>
      </c>
      <c r="AS100">
        <v>5</v>
      </c>
      <c r="AT100">
        <v>12</v>
      </c>
      <c r="AU100">
        <v>8</v>
      </c>
      <c r="AV100">
        <v>9</v>
      </c>
      <c r="AW100">
        <v>17</v>
      </c>
      <c r="AX100">
        <v>48</v>
      </c>
      <c r="AY100">
        <v>46</v>
      </c>
      <c r="AZ100">
        <v>94</v>
      </c>
      <c r="BA100">
        <v>0</v>
      </c>
      <c r="BB100">
        <v>0</v>
      </c>
      <c r="BC100">
        <v>0</v>
      </c>
      <c r="BD100">
        <v>0</v>
      </c>
      <c r="BE100">
        <v>1</v>
      </c>
      <c r="BF100">
        <v>1</v>
      </c>
      <c r="BG100">
        <v>2</v>
      </c>
      <c r="BH100">
        <v>4</v>
      </c>
      <c r="BI100">
        <v>0</v>
      </c>
      <c r="BJ100">
        <v>0</v>
      </c>
      <c r="BK100">
        <v>0</v>
      </c>
      <c r="BL100">
        <v>1</v>
      </c>
      <c r="BM100">
        <v>0</v>
      </c>
      <c r="BN100">
        <v>0</v>
      </c>
      <c r="BO100">
        <v>0</v>
      </c>
      <c r="BP100">
        <v>0</v>
      </c>
      <c r="BQ100">
        <v>1</v>
      </c>
      <c r="BR100">
        <v>3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5</v>
      </c>
      <c r="CG100">
        <v>1</v>
      </c>
      <c r="CH100">
        <v>3</v>
      </c>
      <c r="CI100">
        <v>0</v>
      </c>
      <c r="CJ100">
        <v>0</v>
      </c>
      <c r="CK100">
        <v>0</v>
      </c>
      <c r="CL100">
        <v>0</v>
      </c>
      <c r="CM100">
        <v>1</v>
      </c>
      <c r="CN100">
        <v>1</v>
      </c>
      <c r="CO100">
        <v>2</v>
      </c>
      <c r="CP100">
        <v>4</v>
      </c>
      <c r="CQ100">
        <v>6</v>
      </c>
      <c r="CR100">
        <v>6</v>
      </c>
      <c r="CS100">
        <v>1</v>
      </c>
    </row>
    <row r="101" spans="1:97" x14ac:dyDescent="0.25">
      <c r="A101" t="s">
        <v>6352</v>
      </c>
      <c r="B101">
        <v>4</v>
      </c>
      <c r="C101" t="s">
        <v>2555</v>
      </c>
      <c r="D101">
        <v>31</v>
      </c>
      <c r="E101" t="s">
        <v>286</v>
      </c>
      <c r="F101">
        <v>268</v>
      </c>
      <c r="G101" t="s">
        <v>6353</v>
      </c>
      <c r="H101" t="s">
        <v>6354</v>
      </c>
      <c r="I101">
        <v>0</v>
      </c>
      <c r="J101" t="s">
        <v>193</v>
      </c>
      <c r="K101" t="s">
        <v>189</v>
      </c>
      <c r="L101" t="s">
        <v>31</v>
      </c>
      <c r="M101" t="s">
        <v>37</v>
      </c>
      <c r="N101" t="s">
        <v>36</v>
      </c>
      <c r="O101" t="s">
        <v>29</v>
      </c>
      <c r="P101" t="s">
        <v>6285</v>
      </c>
      <c r="Q101" t="s">
        <v>6090</v>
      </c>
      <c r="R101" t="s">
        <v>194</v>
      </c>
      <c r="S101">
        <v>0</v>
      </c>
      <c r="T101">
        <v>7</v>
      </c>
      <c r="U101">
        <v>15</v>
      </c>
      <c r="V101">
        <v>22</v>
      </c>
      <c r="W101">
        <v>2</v>
      </c>
      <c r="X101">
        <v>1</v>
      </c>
      <c r="Y101">
        <v>3</v>
      </c>
      <c r="Z101">
        <v>7</v>
      </c>
      <c r="AA101">
        <v>15</v>
      </c>
      <c r="AB101">
        <v>22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</v>
      </c>
      <c r="AJ101">
        <v>3</v>
      </c>
      <c r="AK101">
        <v>5</v>
      </c>
      <c r="AL101">
        <v>1</v>
      </c>
      <c r="AM101">
        <v>4</v>
      </c>
      <c r="AN101">
        <v>5</v>
      </c>
      <c r="AO101">
        <v>0</v>
      </c>
      <c r="AP101">
        <v>4</v>
      </c>
      <c r="AQ101">
        <v>4</v>
      </c>
      <c r="AR101">
        <v>1</v>
      </c>
      <c r="AS101">
        <v>1</v>
      </c>
      <c r="AT101">
        <v>2</v>
      </c>
      <c r="AU101">
        <v>1</v>
      </c>
      <c r="AV101">
        <v>2</v>
      </c>
      <c r="AW101">
        <v>3</v>
      </c>
      <c r="AX101">
        <v>5</v>
      </c>
      <c r="AY101">
        <v>14</v>
      </c>
      <c r="AZ101">
        <v>19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1</v>
      </c>
      <c r="BH101">
        <v>1</v>
      </c>
      <c r="BI101">
        <v>0</v>
      </c>
      <c r="BJ101">
        <v>1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1</v>
      </c>
      <c r="CG101">
        <v>0</v>
      </c>
      <c r="CH101">
        <v>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1</v>
      </c>
      <c r="CP101">
        <v>1</v>
      </c>
      <c r="CQ101">
        <v>1</v>
      </c>
      <c r="CR101">
        <v>1</v>
      </c>
      <c r="CS101">
        <v>1</v>
      </c>
    </row>
    <row r="102" spans="1:97" x14ac:dyDescent="0.25">
      <c r="A102" t="s">
        <v>6355</v>
      </c>
      <c r="B102">
        <v>4</v>
      </c>
      <c r="C102" t="s">
        <v>2604</v>
      </c>
      <c r="D102">
        <v>65</v>
      </c>
      <c r="E102" t="s">
        <v>658</v>
      </c>
      <c r="F102">
        <v>1649</v>
      </c>
      <c r="G102" t="s">
        <v>6356</v>
      </c>
      <c r="H102" t="s">
        <v>520</v>
      </c>
      <c r="I102">
        <v>0</v>
      </c>
      <c r="J102" t="s">
        <v>406</v>
      </c>
      <c r="K102" t="s">
        <v>189</v>
      </c>
      <c r="L102" t="s">
        <v>31</v>
      </c>
      <c r="M102" t="s">
        <v>37</v>
      </c>
      <c r="N102" t="s">
        <v>36</v>
      </c>
      <c r="O102" t="s">
        <v>29</v>
      </c>
      <c r="P102" t="s">
        <v>6053</v>
      </c>
      <c r="Q102" t="s">
        <v>6054</v>
      </c>
      <c r="R102" t="s">
        <v>408</v>
      </c>
      <c r="S102">
        <v>0</v>
      </c>
      <c r="T102">
        <v>11</v>
      </c>
      <c r="U102">
        <v>13</v>
      </c>
      <c r="V102">
        <v>24</v>
      </c>
      <c r="W102">
        <v>5</v>
      </c>
      <c r="X102">
        <v>3</v>
      </c>
      <c r="Y102">
        <v>8</v>
      </c>
      <c r="Z102">
        <v>11</v>
      </c>
      <c r="AA102">
        <v>13</v>
      </c>
      <c r="AB102">
        <v>24</v>
      </c>
      <c r="AC102">
        <v>2</v>
      </c>
      <c r="AD102">
        <v>1</v>
      </c>
      <c r="AE102">
        <v>3</v>
      </c>
      <c r="AF102">
        <v>2</v>
      </c>
      <c r="AG102">
        <v>1</v>
      </c>
      <c r="AH102">
        <v>3</v>
      </c>
      <c r="AI102">
        <v>3</v>
      </c>
      <c r="AJ102">
        <v>1</v>
      </c>
      <c r="AK102">
        <v>4</v>
      </c>
      <c r="AL102">
        <v>2</v>
      </c>
      <c r="AM102">
        <v>4</v>
      </c>
      <c r="AN102">
        <v>6</v>
      </c>
      <c r="AO102">
        <v>1</v>
      </c>
      <c r="AP102">
        <v>1</v>
      </c>
      <c r="AQ102">
        <v>2</v>
      </c>
      <c r="AR102">
        <v>0</v>
      </c>
      <c r="AS102">
        <v>2</v>
      </c>
      <c r="AT102">
        <v>2</v>
      </c>
      <c r="AU102">
        <v>0</v>
      </c>
      <c r="AV102">
        <v>3</v>
      </c>
      <c r="AW102">
        <v>3</v>
      </c>
      <c r="AX102">
        <v>8</v>
      </c>
      <c r="AY102">
        <v>12</v>
      </c>
      <c r="AZ102">
        <v>20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1</v>
      </c>
      <c r="BH102">
        <v>1</v>
      </c>
      <c r="BI102">
        <v>0</v>
      </c>
      <c r="BJ102">
        <v>1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1</v>
      </c>
      <c r="CG102">
        <v>0</v>
      </c>
      <c r="CH102">
        <v>1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1</v>
      </c>
      <c r="CP102">
        <v>1</v>
      </c>
      <c r="CQ102">
        <v>1</v>
      </c>
      <c r="CR102">
        <v>1</v>
      </c>
      <c r="CS102">
        <v>1</v>
      </c>
    </row>
    <row r="103" spans="1:97" x14ac:dyDescent="0.25">
      <c r="A103" t="s">
        <v>6357</v>
      </c>
      <c r="B103">
        <v>4</v>
      </c>
      <c r="C103" t="s">
        <v>6358</v>
      </c>
      <c r="D103">
        <v>65</v>
      </c>
      <c r="E103" t="s">
        <v>658</v>
      </c>
      <c r="F103">
        <v>77</v>
      </c>
      <c r="G103" t="s">
        <v>6359</v>
      </c>
      <c r="H103" t="s">
        <v>204</v>
      </c>
      <c r="I103">
        <v>0</v>
      </c>
      <c r="J103" t="s">
        <v>406</v>
      </c>
      <c r="K103" t="s">
        <v>189</v>
      </c>
      <c r="L103" t="s">
        <v>31</v>
      </c>
      <c r="M103" t="s">
        <v>37</v>
      </c>
      <c r="N103" t="s">
        <v>36</v>
      </c>
      <c r="O103" t="s">
        <v>29</v>
      </c>
      <c r="P103" t="s">
        <v>6053</v>
      </c>
      <c r="Q103" t="s">
        <v>6054</v>
      </c>
      <c r="R103" t="s">
        <v>408</v>
      </c>
      <c r="S103">
        <v>0</v>
      </c>
      <c r="T103">
        <v>20</v>
      </c>
      <c r="U103">
        <v>9</v>
      </c>
      <c r="V103">
        <v>29</v>
      </c>
      <c r="W103">
        <v>4</v>
      </c>
      <c r="X103">
        <v>1</v>
      </c>
      <c r="Y103">
        <v>5</v>
      </c>
      <c r="Z103">
        <v>20</v>
      </c>
      <c r="AA103">
        <v>9</v>
      </c>
      <c r="AB103">
        <v>29</v>
      </c>
      <c r="AC103">
        <v>1</v>
      </c>
      <c r="AD103">
        <v>4</v>
      </c>
      <c r="AE103">
        <v>5</v>
      </c>
      <c r="AF103">
        <v>1</v>
      </c>
      <c r="AG103">
        <v>4</v>
      </c>
      <c r="AH103">
        <v>5</v>
      </c>
      <c r="AI103">
        <v>6</v>
      </c>
      <c r="AJ103">
        <v>2</v>
      </c>
      <c r="AK103">
        <v>8</v>
      </c>
      <c r="AL103">
        <v>3</v>
      </c>
      <c r="AM103">
        <v>0</v>
      </c>
      <c r="AN103">
        <v>3</v>
      </c>
      <c r="AO103">
        <v>2</v>
      </c>
      <c r="AP103">
        <v>2</v>
      </c>
      <c r="AQ103">
        <v>4</v>
      </c>
      <c r="AR103">
        <v>1</v>
      </c>
      <c r="AS103">
        <v>2</v>
      </c>
      <c r="AT103">
        <v>3</v>
      </c>
      <c r="AU103">
        <v>3</v>
      </c>
      <c r="AV103">
        <v>3</v>
      </c>
      <c r="AW103">
        <v>6</v>
      </c>
      <c r="AX103">
        <v>16</v>
      </c>
      <c r="AY103">
        <v>13</v>
      </c>
      <c r="AZ103">
        <v>29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1</v>
      </c>
      <c r="BH103">
        <v>1</v>
      </c>
      <c r="BI103">
        <v>1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1</v>
      </c>
      <c r="CG103">
        <v>1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1</v>
      </c>
      <c r="CP103">
        <v>1</v>
      </c>
      <c r="CQ103">
        <v>1</v>
      </c>
      <c r="CR103">
        <v>1</v>
      </c>
      <c r="CS103">
        <v>1</v>
      </c>
    </row>
    <row r="104" spans="1:97" x14ac:dyDescent="0.25">
      <c r="A104" t="s">
        <v>6360</v>
      </c>
      <c r="B104">
        <v>4</v>
      </c>
      <c r="C104" t="s">
        <v>3102</v>
      </c>
      <c r="D104">
        <v>65</v>
      </c>
      <c r="E104" t="s">
        <v>658</v>
      </c>
      <c r="F104">
        <v>360</v>
      </c>
      <c r="G104" t="s">
        <v>6361</v>
      </c>
      <c r="H104" t="s">
        <v>204</v>
      </c>
      <c r="I104">
        <v>0</v>
      </c>
      <c r="J104" t="s">
        <v>406</v>
      </c>
      <c r="K104" t="s">
        <v>189</v>
      </c>
      <c r="L104" t="s">
        <v>31</v>
      </c>
      <c r="M104" t="s">
        <v>37</v>
      </c>
      <c r="N104" t="s">
        <v>36</v>
      </c>
      <c r="O104" t="s">
        <v>29</v>
      </c>
      <c r="P104" t="s">
        <v>6095</v>
      </c>
      <c r="Q104" t="s">
        <v>6054</v>
      </c>
      <c r="R104" t="s">
        <v>408</v>
      </c>
      <c r="S104">
        <v>0</v>
      </c>
      <c r="T104">
        <v>40</v>
      </c>
      <c r="U104">
        <v>24</v>
      </c>
      <c r="V104">
        <v>64</v>
      </c>
      <c r="W104">
        <v>7</v>
      </c>
      <c r="X104">
        <v>2</v>
      </c>
      <c r="Y104">
        <v>9</v>
      </c>
      <c r="Z104">
        <v>40</v>
      </c>
      <c r="AA104">
        <v>24</v>
      </c>
      <c r="AB104">
        <v>64</v>
      </c>
      <c r="AC104">
        <v>2</v>
      </c>
      <c r="AD104">
        <v>4</v>
      </c>
      <c r="AE104">
        <v>6</v>
      </c>
      <c r="AF104">
        <v>2</v>
      </c>
      <c r="AG104">
        <v>4</v>
      </c>
      <c r="AH104">
        <v>6</v>
      </c>
      <c r="AI104">
        <v>5</v>
      </c>
      <c r="AJ104">
        <v>5</v>
      </c>
      <c r="AK104">
        <v>10</v>
      </c>
      <c r="AL104">
        <v>12</v>
      </c>
      <c r="AM104">
        <v>3</v>
      </c>
      <c r="AN104">
        <v>15</v>
      </c>
      <c r="AO104">
        <v>5</v>
      </c>
      <c r="AP104">
        <v>1</v>
      </c>
      <c r="AQ104">
        <v>6</v>
      </c>
      <c r="AR104">
        <v>6</v>
      </c>
      <c r="AS104">
        <v>10</v>
      </c>
      <c r="AT104">
        <v>16</v>
      </c>
      <c r="AU104">
        <v>5</v>
      </c>
      <c r="AV104">
        <v>2</v>
      </c>
      <c r="AW104">
        <v>7</v>
      </c>
      <c r="AX104">
        <v>35</v>
      </c>
      <c r="AY104">
        <v>25</v>
      </c>
      <c r="AZ104">
        <v>60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2</v>
      </c>
      <c r="BH104">
        <v>2</v>
      </c>
      <c r="BI104">
        <v>1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1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2</v>
      </c>
      <c r="CG104">
        <v>2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2</v>
      </c>
      <c r="CP104">
        <v>2</v>
      </c>
      <c r="CQ104">
        <v>3</v>
      </c>
      <c r="CR104">
        <v>2</v>
      </c>
      <c r="CS104">
        <v>1</v>
      </c>
    </row>
    <row r="105" spans="1:97" x14ac:dyDescent="0.25">
      <c r="A105" t="s">
        <v>6362</v>
      </c>
      <c r="B105">
        <v>4</v>
      </c>
      <c r="C105" t="s">
        <v>3971</v>
      </c>
      <c r="D105">
        <v>30</v>
      </c>
      <c r="E105" t="s">
        <v>405</v>
      </c>
      <c r="F105">
        <v>1148</v>
      </c>
      <c r="G105" t="s">
        <v>6363</v>
      </c>
      <c r="H105" t="s">
        <v>6364</v>
      </c>
      <c r="I105">
        <v>0</v>
      </c>
      <c r="J105" t="s">
        <v>406</v>
      </c>
      <c r="K105" t="s">
        <v>189</v>
      </c>
      <c r="L105" t="s">
        <v>31</v>
      </c>
      <c r="M105" t="s">
        <v>37</v>
      </c>
      <c r="N105" t="s">
        <v>36</v>
      </c>
      <c r="O105" t="s">
        <v>29</v>
      </c>
      <c r="P105" t="s">
        <v>6171</v>
      </c>
      <c r="Q105" t="s">
        <v>6054</v>
      </c>
      <c r="R105" t="s">
        <v>408</v>
      </c>
      <c r="S105">
        <v>0</v>
      </c>
      <c r="T105">
        <v>52</v>
      </c>
      <c r="U105">
        <v>50</v>
      </c>
      <c r="V105">
        <v>102</v>
      </c>
      <c r="W105">
        <v>11</v>
      </c>
      <c r="X105">
        <v>12</v>
      </c>
      <c r="Y105">
        <v>23</v>
      </c>
      <c r="Z105">
        <v>52</v>
      </c>
      <c r="AA105">
        <v>50</v>
      </c>
      <c r="AB105">
        <v>102</v>
      </c>
      <c r="AC105">
        <v>7</v>
      </c>
      <c r="AD105">
        <v>6</v>
      </c>
      <c r="AE105">
        <v>13</v>
      </c>
      <c r="AF105">
        <v>7</v>
      </c>
      <c r="AG105">
        <v>6</v>
      </c>
      <c r="AH105">
        <v>13</v>
      </c>
      <c r="AI105">
        <v>10</v>
      </c>
      <c r="AJ105">
        <v>6</v>
      </c>
      <c r="AK105">
        <v>16</v>
      </c>
      <c r="AL105">
        <v>8</v>
      </c>
      <c r="AM105">
        <v>10</v>
      </c>
      <c r="AN105">
        <v>18</v>
      </c>
      <c r="AO105">
        <v>7</v>
      </c>
      <c r="AP105">
        <v>6</v>
      </c>
      <c r="AQ105">
        <v>13</v>
      </c>
      <c r="AR105">
        <v>7</v>
      </c>
      <c r="AS105">
        <v>2</v>
      </c>
      <c r="AT105">
        <v>9</v>
      </c>
      <c r="AU105">
        <v>7</v>
      </c>
      <c r="AV105">
        <v>17</v>
      </c>
      <c r="AW105">
        <v>24</v>
      </c>
      <c r="AX105">
        <v>46</v>
      </c>
      <c r="AY105">
        <v>47</v>
      </c>
      <c r="AZ105">
        <v>93</v>
      </c>
      <c r="BA105">
        <v>1</v>
      </c>
      <c r="BB105">
        <v>1</v>
      </c>
      <c r="BC105">
        <v>1</v>
      </c>
      <c r="BD105">
        <v>1</v>
      </c>
      <c r="BE105">
        <v>1</v>
      </c>
      <c r="BF105">
        <v>1</v>
      </c>
      <c r="BG105">
        <v>0</v>
      </c>
      <c r="BH105">
        <v>6</v>
      </c>
      <c r="BI105">
        <v>0</v>
      </c>
      <c r="BJ105">
        <v>0</v>
      </c>
      <c r="BK105">
        <v>1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3</v>
      </c>
      <c r="BR105">
        <v>3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7</v>
      </c>
      <c r="CG105">
        <v>3</v>
      </c>
      <c r="CH105">
        <v>3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0</v>
      </c>
      <c r="CP105">
        <v>6</v>
      </c>
      <c r="CQ105">
        <v>6</v>
      </c>
      <c r="CR105">
        <v>6</v>
      </c>
      <c r="CS105">
        <v>1</v>
      </c>
    </row>
    <row r="106" spans="1:97" x14ac:dyDescent="0.25">
      <c r="A106" t="s">
        <v>6365</v>
      </c>
      <c r="B106">
        <v>4</v>
      </c>
      <c r="C106" t="s">
        <v>975</v>
      </c>
      <c r="D106">
        <v>66</v>
      </c>
      <c r="E106" t="s">
        <v>3691</v>
      </c>
      <c r="F106">
        <v>716</v>
      </c>
      <c r="G106" t="s">
        <v>4979</v>
      </c>
      <c r="H106" t="s">
        <v>204</v>
      </c>
      <c r="I106">
        <v>0</v>
      </c>
      <c r="J106" t="s">
        <v>406</v>
      </c>
      <c r="K106" t="s">
        <v>189</v>
      </c>
      <c r="L106" t="s">
        <v>31</v>
      </c>
      <c r="M106" t="s">
        <v>37</v>
      </c>
      <c r="N106" t="s">
        <v>36</v>
      </c>
      <c r="O106" t="s">
        <v>29</v>
      </c>
      <c r="P106" t="s">
        <v>6171</v>
      </c>
      <c r="Q106" t="s">
        <v>6054</v>
      </c>
      <c r="R106" t="s">
        <v>408</v>
      </c>
      <c r="S106">
        <v>0</v>
      </c>
      <c r="T106">
        <v>20</v>
      </c>
      <c r="U106">
        <v>19</v>
      </c>
      <c r="V106">
        <v>39</v>
      </c>
      <c r="W106">
        <v>5</v>
      </c>
      <c r="X106">
        <v>1</v>
      </c>
      <c r="Y106">
        <v>6</v>
      </c>
      <c r="Z106">
        <v>20</v>
      </c>
      <c r="AA106">
        <v>19</v>
      </c>
      <c r="AB106">
        <v>39</v>
      </c>
      <c r="AC106">
        <v>4</v>
      </c>
      <c r="AD106">
        <v>4</v>
      </c>
      <c r="AE106">
        <v>8</v>
      </c>
      <c r="AF106">
        <v>4</v>
      </c>
      <c r="AG106">
        <v>4</v>
      </c>
      <c r="AH106">
        <v>8</v>
      </c>
      <c r="AI106">
        <v>3</v>
      </c>
      <c r="AJ106">
        <v>5</v>
      </c>
      <c r="AK106">
        <v>8</v>
      </c>
      <c r="AL106">
        <v>3</v>
      </c>
      <c r="AM106">
        <v>7</v>
      </c>
      <c r="AN106">
        <v>10</v>
      </c>
      <c r="AO106">
        <v>5</v>
      </c>
      <c r="AP106">
        <v>1</v>
      </c>
      <c r="AQ106">
        <v>6</v>
      </c>
      <c r="AR106">
        <v>3</v>
      </c>
      <c r="AS106">
        <v>3</v>
      </c>
      <c r="AT106">
        <v>6</v>
      </c>
      <c r="AU106">
        <v>2</v>
      </c>
      <c r="AV106">
        <v>1</v>
      </c>
      <c r="AW106">
        <v>3</v>
      </c>
      <c r="AX106">
        <v>20</v>
      </c>
      <c r="AY106">
        <v>21</v>
      </c>
      <c r="AZ106">
        <v>41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2</v>
      </c>
      <c r="BH106">
        <v>2</v>
      </c>
      <c r="BI106">
        <v>1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1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2</v>
      </c>
      <c r="CG106">
        <v>1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2</v>
      </c>
      <c r="CP106">
        <v>2</v>
      </c>
      <c r="CQ106">
        <v>3</v>
      </c>
      <c r="CR106">
        <v>2</v>
      </c>
      <c r="CS106">
        <v>1</v>
      </c>
    </row>
    <row r="107" spans="1:97" x14ac:dyDescent="0.25">
      <c r="A107" t="s">
        <v>6366</v>
      </c>
      <c r="B107">
        <v>4</v>
      </c>
      <c r="C107" t="s">
        <v>536</v>
      </c>
      <c r="D107">
        <v>66</v>
      </c>
      <c r="E107" t="s">
        <v>3691</v>
      </c>
      <c r="F107">
        <v>720</v>
      </c>
      <c r="G107" t="s">
        <v>6367</v>
      </c>
      <c r="H107" t="s">
        <v>6368</v>
      </c>
      <c r="I107">
        <v>0</v>
      </c>
      <c r="J107" t="s">
        <v>406</v>
      </c>
      <c r="K107" t="s">
        <v>189</v>
      </c>
      <c r="L107" t="s">
        <v>31</v>
      </c>
      <c r="M107" t="s">
        <v>37</v>
      </c>
      <c r="N107" t="s">
        <v>36</v>
      </c>
      <c r="O107" t="s">
        <v>29</v>
      </c>
      <c r="P107" t="s">
        <v>6171</v>
      </c>
      <c r="Q107" t="s">
        <v>6054</v>
      </c>
      <c r="R107" t="s">
        <v>408</v>
      </c>
      <c r="S107">
        <v>0</v>
      </c>
      <c r="T107">
        <v>60</v>
      </c>
      <c r="U107">
        <v>53</v>
      </c>
      <c r="V107">
        <v>113</v>
      </c>
      <c r="W107">
        <v>9</v>
      </c>
      <c r="X107">
        <v>4</v>
      </c>
      <c r="Y107">
        <v>13</v>
      </c>
      <c r="Z107">
        <v>60</v>
      </c>
      <c r="AA107">
        <v>52</v>
      </c>
      <c r="AB107">
        <v>112</v>
      </c>
      <c r="AC107">
        <v>8</v>
      </c>
      <c r="AD107">
        <v>4</v>
      </c>
      <c r="AE107">
        <v>12</v>
      </c>
      <c r="AF107">
        <v>8</v>
      </c>
      <c r="AG107">
        <v>4</v>
      </c>
      <c r="AH107">
        <v>12</v>
      </c>
      <c r="AI107">
        <v>10</v>
      </c>
      <c r="AJ107">
        <v>9</v>
      </c>
      <c r="AK107">
        <v>19</v>
      </c>
      <c r="AL107">
        <v>9</v>
      </c>
      <c r="AM107">
        <v>14</v>
      </c>
      <c r="AN107">
        <v>23</v>
      </c>
      <c r="AO107">
        <v>9</v>
      </c>
      <c r="AP107">
        <v>9</v>
      </c>
      <c r="AQ107">
        <v>18</v>
      </c>
      <c r="AR107">
        <v>11</v>
      </c>
      <c r="AS107">
        <v>8</v>
      </c>
      <c r="AT107">
        <v>19</v>
      </c>
      <c r="AU107">
        <v>14</v>
      </c>
      <c r="AV107">
        <v>10</v>
      </c>
      <c r="AW107">
        <v>24</v>
      </c>
      <c r="AX107">
        <v>61</v>
      </c>
      <c r="AY107">
        <v>54</v>
      </c>
      <c r="AZ107">
        <v>115</v>
      </c>
      <c r="BA107">
        <v>1</v>
      </c>
      <c r="BB107">
        <v>1</v>
      </c>
      <c r="BC107">
        <v>1</v>
      </c>
      <c r="BD107">
        <v>1</v>
      </c>
      <c r="BE107">
        <v>1</v>
      </c>
      <c r="BF107">
        <v>1</v>
      </c>
      <c r="BG107">
        <v>0</v>
      </c>
      <c r="BH107">
        <v>6</v>
      </c>
      <c r="BI107">
        <v>0</v>
      </c>
      <c r="BJ107">
        <v>0</v>
      </c>
      <c r="BK107">
        <v>1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2</v>
      </c>
      <c r="BR107">
        <v>4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7</v>
      </c>
      <c r="CG107">
        <v>2</v>
      </c>
      <c r="CH107">
        <v>4</v>
      </c>
      <c r="CI107">
        <v>1</v>
      </c>
      <c r="CJ107">
        <v>1</v>
      </c>
      <c r="CK107">
        <v>1</v>
      </c>
      <c r="CL107">
        <v>1</v>
      </c>
      <c r="CM107">
        <v>1</v>
      </c>
      <c r="CN107">
        <v>1</v>
      </c>
      <c r="CO107">
        <v>0</v>
      </c>
      <c r="CP107">
        <v>6</v>
      </c>
      <c r="CQ107">
        <v>6</v>
      </c>
      <c r="CR107">
        <v>6</v>
      </c>
      <c r="CS107">
        <v>1</v>
      </c>
    </row>
    <row r="108" spans="1:97" x14ac:dyDescent="0.25">
      <c r="A108" t="s">
        <v>6369</v>
      </c>
      <c r="B108">
        <v>4</v>
      </c>
      <c r="C108" t="s">
        <v>6370</v>
      </c>
      <c r="D108">
        <v>65</v>
      </c>
      <c r="E108" t="s">
        <v>658</v>
      </c>
      <c r="F108">
        <v>1419</v>
      </c>
      <c r="G108" t="s">
        <v>6371</v>
      </c>
      <c r="H108" t="s">
        <v>520</v>
      </c>
      <c r="I108">
        <v>0</v>
      </c>
      <c r="J108" t="s">
        <v>406</v>
      </c>
      <c r="K108" t="s">
        <v>189</v>
      </c>
      <c r="L108" t="s">
        <v>31</v>
      </c>
      <c r="M108" t="s">
        <v>37</v>
      </c>
      <c r="N108" t="s">
        <v>36</v>
      </c>
      <c r="O108" t="s">
        <v>29</v>
      </c>
      <c r="P108" t="s">
        <v>6171</v>
      </c>
      <c r="Q108" t="s">
        <v>6054</v>
      </c>
      <c r="R108" t="s">
        <v>408</v>
      </c>
      <c r="S108">
        <v>0</v>
      </c>
      <c r="T108">
        <v>32</v>
      </c>
      <c r="U108">
        <v>26</v>
      </c>
      <c r="V108">
        <v>58</v>
      </c>
      <c r="W108">
        <v>3</v>
      </c>
      <c r="X108">
        <v>2</v>
      </c>
      <c r="Y108">
        <v>5</v>
      </c>
      <c r="Z108">
        <v>31</v>
      </c>
      <c r="AA108">
        <v>26</v>
      </c>
      <c r="AB108">
        <v>57</v>
      </c>
      <c r="AC108">
        <v>5</v>
      </c>
      <c r="AD108">
        <v>7</v>
      </c>
      <c r="AE108">
        <v>12</v>
      </c>
      <c r="AF108">
        <v>5</v>
      </c>
      <c r="AG108">
        <v>7</v>
      </c>
      <c r="AH108">
        <v>12</v>
      </c>
      <c r="AI108">
        <v>6</v>
      </c>
      <c r="AJ108">
        <v>5</v>
      </c>
      <c r="AK108">
        <v>11</v>
      </c>
      <c r="AL108">
        <v>8</v>
      </c>
      <c r="AM108">
        <v>3</v>
      </c>
      <c r="AN108">
        <v>11</v>
      </c>
      <c r="AO108">
        <v>5</v>
      </c>
      <c r="AP108">
        <v>1</v>
      </c>
      <c r="AQ108">
        <v>6</v>
      </c>
      <c r="AR108">
        <v>5</v>
      </c>
      <c r="AS108">
        <v>7</v>
      </c>
      <c r="AT108">
        <v>12</v>
      </c>
      <c r="AU108">
        <v>4</v>
      </c>
      <c r="AV108">
        <v>8</v>
      </c>
      <c r="AW108">
        <v>12</v>
      </c>
      <c r="AX108">
        <v>33</v>
      </c>
      <c r="AY108">
        <v>31</v>
      </c>
      <c r="AZ108">
        <v>64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3</v>
      </c>
      <c r="BH108">
        <v>3</v>
      </c>
      <c r="BI108">
        <v>0</v>
      </c>
      <c r="BJ108">
        <v>1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1</v>
      </c>
      <c r="BR108">
        <v>1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3</v>
      </c>
      <c r="CG108">
        <v>1</v>
      </c>
      <c r="CH108">
        <v>2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3</v>
      </c>
      <c r="CP108">
        <v>3</v>
      </c>
      <c r="CQ108">
        <v>5</v>
      </c>
      <c r="CR108">
        <v>3</v>
      </c>
      <c r="CS108">
        <v>1</v>
      </c>
    </row>
    <row r="109" spans="1:97" x14ac:dyDescent="0.25">
      <c r="A109" t="s">
        <v>6372</v>
      </c>
      <c r="B109">
        <v>4</v>
      </c>
      <c r="C109" t="s">
        <v>359</v>
      </c>
      <c r="D109">
        <v>65</v>
      </c>
      <c r="E109" t="s">
        <v>658</v>
      </c>
      <c r="F109">
        <v>19</v>
      </c>
      <c r="G109" t="s">
        <v>6373</v>
      </c>
      <c r="H109" t="s">
        <v>6374</v>
      </c>
      <c r="I109">
        <v>0</v>
      </c>
      <c r="J109" t="s">
        <v>406</v>
      </c>
      <c r="K109" t="s">
        <v>189</v>
      </c>
      <c r="L109" t="s">
        <v>31</v>
      </c>
      <c r="M109" t="s">
        <v>37</v>
      </c>
      <c r="N109" t="s">
        <v>36</v>
      </c>
      <c r="O109" t="s">
        <v>29</v>
      </c>
      <c r="P109" t="s">
        <v>6113</v>
      </c>
      <c r="Q109" t="s">
        <v>6054</v>
      </c>
      <c r="R109" t="s">
        <v>408</v>
      </c>
      <c r="S109">
        <v>0</v>
      </c>
      <c r="T109">
        <v>36</v>
      </c>
      <c r="U109">
        <v>53</v>
      </c>
      <c r="V109">
        <v>89</v>
      </c>
      <c r="W109">
        <v>7</v>
      </c>
      <c r="X109">
        <v>10</v>
      </c>
      <c r="Y109">
        <v>17</v>
      </c>
      <c r="Z109">
        <v>36</v>
      </c>
      <c r="AA109">
        <v>53</v>
      </c>
      <c r="AB109">
        <v>89</v>
      </c>
      <c r="AC109">
        <v>7</v>
      </c>
      <c r="AD109">
        <v>4</v>
      </c>
      <c r="AE109">
        <v>11</v>
      </c>
      <c r="AF109">
        <v>7</v>
      </c>
      <c r="AG109">
        <v>4</v>
      </c>
      <c r="AH109">
        <v>11</v>
      </c>
      <c r="AI109">
        <v>5</v>
      </c>
      <c r="AJ109">
        <v>9</v>
      </c>
      <c r="AK109">
        <v>14</v>
      </c>
      <c r="AL109">
        <v>7</v>
      </c>
      <c r="AM109">
        <v>9</v>
      </c>
      <c r="AN109">
        <v>16</v>
      </c>
      <c r="AO109">
        <v>6</v>
      </c>
      <c r="AP109">
        <v>12</v>
      </c>
      <c r="AQ109">
        <v>18</v>
      </c>
      <c r="AR109">
        <v>4</v>
      </c>
      <c r="AS109">
        <v>8</v>
      </c>
      <c r="AT109">
        <v>12</v>
      </c>
      <c r="AU109">
        <v>8</v>
      </c>
      <c r="AV109">
        <v>7</v>
      </c>
      <c r="AW109">
        <v>15</v>
      </c>
      <c r="AX109">
        <v>37</v>
      </c>
      <c r="AY109">
        <v>49</v>
      </c>
      <c r="AZ109">
        <v>86</v>
      </c>
      <c r="BA109">
        <v>0</v>
      </c>
      <c r="BB109">
        <v>0</v>
      </c>
      <c r="BC109">
        <v>1</v>
      </c>
      <c r="BD109">
        <v>1</v>
      </c>
      <c r="BE109">
        <v>0</v>
      </c>
      <c r="BF109">
        <v>0</v>
      </c>
      <c r="BG109">
        <v>2</v>
      </c>
      <c r="BH109">
        <v>4</v>
      </c>
      <c r="BI109">
        <v>0</v>
      </c>
      <c r="BJ109">
        <v>0</v>
      </c>
      <c r="BK109">
        <v>0</v>
      </c>
      <c r="BL109">
        <v>1</v>
      </c>
      <c r="BM109">
        <v>0</v>
      </c>
      <c r="BN109">
        <v>0</v>
      </c>
      <c r="BO109">
        <v>0</v>
      </c>
      <c r="BP109">
        <v>0</v>
      </c>
      <c r="BQ109">
        <v>1</v>
      </c>
      <c r="BR109">
        <v>3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5</v>
      </c>
      <c r="CG109">
        <v>1</v>
      </c>
      <c r="CH109">
        <v>3</v>
      </c>
      <c r="CI109">
        <v>0</v>
      </c>
      <c r="CJ109">
        <v>0</v>
      </c>
      <c r="CK109">
        <v>1</v>
      </c>
      <c r="CL109">
        <v>1</v>
      </c>
      <c r="CM109">
        <v>0</v>
      </c>
      <c r="CN109">
        <v>0</v>
      </c>
      <c r="CO109">
        <v>2</v>
      </c>
      <c r="CP109">
        <v>4</v>
      </c>
      <c r="CQ109">
        <v>4</v>
      </c>
      <c r="CR109">
        <v>4</v>
      </c>
      <c r="CS109">
        <v>1</v>
      </c>
    </row>
    <row r="110" spans="1:97" x14ac:dyDescent="0.25">
      <c r="A110" t="s">
        <v>6375</v>
      </c>
      <c r="B110">
        <v>4</v>
      </c>
      <c r="C110" t="s">
        <v>792</v>
      </c>
      <c r="D110">
        <v>30</v>
      </c>
      <c r="E110" t="s">
        <v>405</v>
      </c>
      <c r="F110">
        <v>14</v>
      </c>
      <c r="G110" t="s">
        <v>6376</v>
      </c>
      <c r="H110" t="s">
        <v>520</v>
      </c>
      <c r="I110">
        <v>0</v>
      </c>
      <c r="J110" t="s">
        <v>406</v>
      </c>
      <c r="K110" t="s">
        <v>189</v>
      </c>
      <c r="L110" t="s">
        <v>31</v>
      </c>
      <c r="M110" t="s">
        <v>37</v>
      </c>
      <c r="N110" t="s">
        <v>36</v>
      </c>
      <c r="O110" t="s">
        <v>29</v>
      </c>
      <c r="P110" t="s">
        <v>6113</v>
      </c>
      <c r="Q110" t="s">
        <v>6054</v>
      </c>
      <c r="R110" t="s">
        <v>408</v>
      </c>
      <c r="S110">
        <v>0</v>
      </c>
      <c r="T110">
        <v>26</v>
      </c>
      <c r="U110">
        <v>17</v>
      </c>
      <c r="V110">
        <v>43</v>
      </c>
      <c r="W110">
        <v>9</v>
      </c>
      <c r="X110">
        <v>4</v>
      </c>
      <c r="Y110">
        <v>13</v>
      </c>
      <c r="Z110">
        <v>26</v>
      </c>
      <c r="AA110">
        <v>17</v>
      </c>
      <c r="AB110">
        <v>43</v>
      </c>
      <c r="AC110">
        <v>5</v>
      </c>
      <c r="AD110">
        <v>0</v>
      </c>
      <c r="AE110">
        <v>5</v>
      </c>
      <c r="AF110">
        <v>5</v>
      </c>
      <c r="AG110">
        <v>0</v>
      </c>
      <c r="AH110">
        <v>5</v>
      </c>
      <c r="AI110">
        <v>3</v>
      </c>
      <c r="AJ110">
        <v>3</v>
      </c>
      <c r="AK110">
        <v>6</v>
      </c>
      <c r="AL110">
        <v>2</v>
      </c>
      <c r="AM110">
        <v>3</v>
      </c>
      <c r="AN110">
        <v>5</v>
      </c>
      <c r="AO110">
        <v>5</v>
      </c>
      <c r="AP110">
        <v>2</v>
      </c>
      <c r="AQ110">
        <v>7</v>
      </c>
      <c r="AR110">
        <v>5</v>
      </c>
      <c r="AS110">
        <v>4</v>
      </c>
      <c r="AT110">
        <v>9</v>
      </c>
      <c r="AU110">
        <v>2</v>
      </c>
      <c r="AV110">
        <v>1</v>
      </c>
      <c r="AW110">
        <v>3</v>
      </c>
      <c r="AX110">
        <v>22</v>
      </c>
      <c r="AY110">
        <v>13</v>
      </c>
      <c r="AZ110">
        <v>35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2</v>
      </c>
      <c r="BH110">
        <v>2</v>
      </c>
      <c r="BI110">
        <v>1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1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2</v>
      </c>
      <c r="CG110">
        <v>2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2</v>
      </c>
      <c r="CP110">
        <v>2</v>
      </c>
      <c r="CQ110">
        <v>2</v>
      </c>
      <c r="CR110">
        <v>2</v>
      </c>
      <c r="CS110">
        <v>1</v>
      </c>
    </row>
    <row r="111" spans="1:97" x14ac:dyDescent="0.25">
      <c r="A111" t="s">
        <v>6377</v>
      </c>
      <c r="B111">
        <v>4</v>
      </c>
      <c r="C111" t="s">
        <v>6378</v>
      </c>
      <c r="D111">
        <v>65</v>
      </c>
      <c r="E111" t="s">
        <v>658</v>
      </c>
      <c r="F111">
        <v>18</v>
      </c>
      <c r="G111" t="s">
        <v>6379</v>
      </c>
      <c r="H111" t="s">
        <v>5595</v>
      </c>
      <c r="I111">
        <v>0</v>
      </c>
      <c r="J111" t="s">
        <v>406</v>
      </c>
      <c r="K111" t="s">
        <v>189</v>
      </c>
      <c r="L111" t="s">
        <v>31</v>
      </c>
      <c r="M111" t="s">
        <v>37</v>
      </c>
      <c r="N111" t="s">
        <v>36</v>
      </c>
      <c r="O111" t="s">
        <v>29</v>
      </c>
      <c r="P111" t="s">
        <v>6113</v>
      </c>
      <c r="Q111" t="s">
        <v>6054</v>
      </c>
      <c r="R111" t="s">
        <v>408</v>
      </c>
      <c r="S111">
        <v>0</v>
      </c>
      <c r="T111">
        <v>39</v>
      </c>
      <c r="U111">
        <v>41</v>
      </c>
      <c r="V111">
        <v>80</v>
      </c>
      <c r="W111">
        <v>8</v>
      </c>
      <c r="X111">
        <v>4</v>
      </c>
      <c r="Y111">
        <v>12</v>
      </c>
      <c r="Z111">
        <v>39</v>
      </c>
      <c r="AA111">
        <v>41</v>
      </c>
      <c r="AB111">
        <v>80</v>
      </c>
      <c r="AC111">
        <v>7</v>
      </c>
      <c r="AD111">
        <v>6</v>
      </c>
      <c r="AE111">
        <v>13</v>
      </c>
      <c r="AF111">
        <v>7</v>
      </c>
      <c r="AG111">
        <v>6</v>
      </c>
      <c r="AH111">
        <v>13</v>
      </c>
      <c r="AI111">
        <v>4</v>
      </c>
      <c r="AJ111">
        <v>7</v>
      </c>
      <c r="AK111">
        <v>11</v>
      </c>
      <c r="AL111">
        <v>5</v>
      </c>
      <c r="AM111">
        <v>8</v>
      </c>
      <c r="AN111">
        <v>13</v>
      </c>
      <c r="AO111">
        <v>10</v>
      </c>
      <c r="AP111">
        <v>12</v>
      </c>
      <c r="AQ111">
        <v>22</v>
      </c>
      <c r="AR111">
        <v>8</v>
      </c>
      <c r="AS111">
        <v>8</v>
      </c>
      <c r="AT111">
        <v>16</v>
      </c>
      <c r="AU111">
        <v>8</v>
      </c>
      <c r="AV111">
        <v>5</v>
      </c>
      <c r="AW111">
        <v>13</v>
      </c>
      <c r="AX111">
        <v>42</v>
      </c>
      <c r="AY111">
        <v>46</v>
      </c>
      <c r="AZ111">
        <v>88</v>
      </c>
      <c r="BA111">
        <v>0</v>
      </c>
      <c r="BB111">
        <v>0</v>
      </c>
      <c r="BC111">
        <v>1</v>
      </c>
      <c r="BD111">
        <v>1</v>
      </c>
      <c r="BE111">
        <v>0</v>
      </c>
      <c r="BF111">
        <v>0</v>
      </c>
      <c r="BG111">
        <v>2</v>
      </c>
      <c r="BH111">
        <v>4</v>
      </c>
      <c r="BI111">
        <v>0</v>
      </c>
      <c r="BJ111">
        <v>0</v>
      </c>
      <c r="BK111">
        <v>1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2</v>
      </c>
      <c r="BR111">
        <v>2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5</v>
      </c>
      <c r="CG111">
        <v>2</v>
      </c>
      <c r="CH111">
        <v>2</v>
      </c>
      <c r="CI111">
        <v>0</v>
      </c>
      <c r="CJ111">
        <v>0</v>
      </c>
      <c r="CK111">
        <v>1</v>
      </c>
      <c r="CL111">
        <v>1</v>
      </c>
      <c r="CM111">
        <v>0</v>
      </c>
      <c r="CN111">
        <v>0</v>
      </c>
      <c r="CO111">
        <v>2</v>
      </c>
      <c r="CP111">
        <v>4</v>
      </c>
      <c r="CQ111">
        <v>6</v>
      </c>
      <c r="CR111">
        <v>4</v>
      </c>
      <c r="CS111">
        <v>1</v>
      </c>
    </row>
    <row r="112" spans="1:97" x14ac:dyDescent="0.25">
      <c r="A112" t="s">
        <v>6380</v>
      </c>
      <c r="B112">
        <v>4</v>
      </c>
      <c r="C112" t="s">
        <v>2604</v>
      </c>
      <c r="D112">
        <v>7</v>
      </c>
      <c r="E112" t="s">
        <v>556</v>
      </c>
      <c r="F112">
        <v>238</v>
      </c>
      <c r="G112" t="s">
        <v>6381</v>
      </c>
      <c r="H112" t="s">
        <v>6382</v>
      </c>
      <c r="I112">
        <v>0</v>
      </c>
      <c r="J112" t="s">
        <v>393</v>
      </c>
      <c r="K112" t="s">
        <v>189</v>
      </c>
      <c r="L112" t="s">
        <v>31</v>
      </c>
      <c r="M112" t="s">
        <v>37</v>
      </c>
      <c r="N112" t="s">
        <v>36</v>
      </c>
      <c r="O112" t="s">
        <v>29</v>
      </c>
      <c r="P112" t="s">
        <v>6329</v>
      </c>
      <c r="Q112" t="s">
        <v>6064</v>
      </c>
      <c r="R112" t="s">
        <v>549</v>
      </c>
      <c r="S112">
        <v>0</v>
      </c>
      <c r="T112">
        <v>24</v>
      </c>
      <c r="U112">
        <v>14</v>
      </c>
      <c r="V112">
        <v>38</v>
      </c>
      <c r="W112">
        <v>4</v>
      </c>
      <c r="X112">
        <v>2</v>
      </c>
      <c r="Y112">
        <v>6</v>
      </c>
      <c r="Z112">
        <v>24</v>
      </c>
      <c r="AA112">
        <v>14</v>
      </c>
      <c r="AB112">
        <v>38</v>
      </c>
      <c r="AC112">
        <v>2</v>
      </c>
      <c r="AD112">
        <v>3</v>
      </c>
      <c r="AE112">
        <v>5</v>
      </c>
      <c r="AF112">
        <v>2</v>
      </c>
      <c r="AG112">
        <v>3</v>
      </c>
      <c r="AH112">
        <v>5</v>
      </c>
      <c r="AI112">
        <v>2</v>
      </c>
      <c r="AJ112">
        <v>2</v>
      </c>
      <c r="AK112">
        <v>4</v>
      </c>
      <c r="AL112">
        <v>5</v>
      </c>
      <c r="AM112">
        <v>3</v>
      </c>
      <c r="AN112">
        <v>8</v>
      </c>
      <c r="AO112">
        <v>2</v>
      </c>
      <c r="AP112">
        <v>2</v>
      </c>
      <c r="AQ112">
        <v>4</v>
      </c>
      <c r="AR112">
        <v>3</v>
      </c>
      <c r="AS112">
        <v>1</v>
      </c>
      <c r="AT112">
        <v>4</v>
      </c>
      <c r="AU112">
        <v>3</v>
      </c>
      <c r="AV112">
        <v>1</v>
      </c>
      <c r="AW112">
        <v>4</v>
      </c>
      <c r="AX112">
        <v>17</v>
      </c>
      <c r="AY112">
        <v>12</v>
      </c>
      <c r="AZ112">
        <v>29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2</v>
      </c>
      <c r="BH112">
        <v>2</v>
      </c>
      <c r="BI112">
        <v>0</v>
      </c>
      <c r="BJ112">
        <v>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1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2</v>
      </c>
      <c r="CG112">
        <v>0</v>
      </c>
      <c r="CH112">
        <v>2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2</v>
      </c>
      <c r="CP112">
        <v>2</v>
      </c>
      <c r="CQ112">
        <v>2</v>
      </c>
      <c r="CR112">
        <v>2</v>
      </c>
      <c r="CS112">
        <v>1</v>
      </c>
    </row>
    <row r="113" spans="1:97" x14ac:dyDescent="0.25">
      <c r="A113" t="s">
        <v>6383</v>
      </c>
      <c r="B113">
        <v>4</v>
      </c>
      <c r="C113" t="s">
        <v>427</v>
      </c>
      <c r="D113">
        <v>7</v>
      </c>
      <c r="E113" t="s">
        <v>556</v>
      </c>
      <c r="F113">
        <v>222</v>
      </c>
      <c r="G113" t="s">
        <v>6384</v>
      </c>
      <c r="H113" t="s">
        <v>6385</v>
      </c>
      <c r="I113">
        <v>0</v>
      </c>
      <c r="J113" t="s">
        <v>393</v>
      </c>
      <c r="K113" t="s">
        <v>189</v>
      </c>
      <c r="L113" t="s">
        <v>31</v>
      </c>
      <c r="M113" t="s">
        <v>37</v>
      </c>
      <c r="N113" t="s">
        <v>36</v>
      </c>
      <c r="O113" t="s">
        <v>29</v>
      </c>
      <c r="P113" t="s">
        <v>6063</v>
      </c>
      <c r="Q113" t="s">
        <v>6064</v>
      </c>
      <c r="R113" t="s">
        <v>549</v>
      </c>
      <c r="S113">
        <v>0</v>
      </c>
      <c r="T113">
        <v>15</v>
      </c>
      <c r="U113">
        <v>16</v>
      </c>
      <c r="V113">
        <v>31</v>
      </c>
      <c r="W113">
        <v>4</v>
      </c>
      <c r="X113">
        <v>1</v>
      </c>
      <c r="Y113">
        <v>5</v>
      </c>
      <c r="Z113">
        <v>15</v>
      </c>
      <c r="AA113">
        <v>15</v>
      </c>
      <c r="AB113">
        <v>30</v>
      </c>
      <c r="AC113">
        <v>5</v>
      </c>
      <c r="AD113">
        <v>4</v>
      </c>
      <c r="AE113">
        <v>9</v>
      </c>
      <c r="AF113">
        <v>7</v>
      </c>
      <c r="AG113">
        <v>4</v>
      </c>
      <c r="AH113">
        <v>11</v>
      </c>
      <c r="AI113">
        <v>4</v>
      </c>
      <c r="AJ113">
        <v>5</v>
      </c>
      <c r="AK113">
        <v>9</v>
      </c>
      <c r="AL113">
        <v>2</v>
      </c>
      <c r="AM113">
        <v>4</v>
      </c>
      <c r="AN113">
        <v>6</v>
      </c>
      <c r="AO113">
        <v>0</v>
      </c>
      <c r="AP113">
        <v>3</v>
      </c>
      <c r="AQ113">
        <v>3</v>
      </c>
      <c r="AR113">
        <v>2</v>
      </c>
      <c r="AS113">
        <v>2</v>
      </c>
      <c r="AT113">
        <v>4</v>
      </c>
      <c r="AU113">
        <v>8</v>
      </c>
      <c r="AV113">
        <v>1</v>
      </c>
      <c r="AW113">
        <v>9</v>
      </c>
      <c r="AX113">
        <v>23</v>
      </c>
      <c r="AY113">
        <v>19</v>
      </c>
      <c r="AZ113">
        <v>42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2</v>
      </c>
      <c r="BH113">
        <v>2</v>
      </c>
      <c r="BI113">
        <v>0</v>
      </c>
      <c r="BJ113">
        <v>1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2</v>
      </c>
      <c r="CG113">
        <v>0</v>
      </c>
      <c r="CH113">
        <v>2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2</v>
      </c>
      <c r="CP113">
        <v>2</v>
      </c>
      <c r="CQ113">
        <v>4</v>
      </c>
      <c r="CR113">
        <v>2</v>
      </c>
      <c r="CS113">
        <v>1</v>
      </c>
    </row>
    <row r="114" spans="1:97" x14ac:dyDescent="0.25">
      <c r="A114" t="s">
        <v>6386</v>
      </c>
      <c r="B114">
        <v>4</v>
      </c>
      <c r="C114" t="s">
        <v>6387</v>
      </c>
      <c r="D114">
        <v>30</v>
      </c>
      <c r="E114" t="s">
        <v>405</v>
      </c>
      <c r="F114">
        <v>897</v>
      </c>
      <c r="G114" t="s">
        <v>6388</v>
      </c>
      <c r="H114" t="s">
        <v>204</v>
      </c>
      <c r="I114">
        <v>0</v>
      </c>
      <c r="J114" t="s">
        <v>406</v>
      </c>
      <c r="K114" t="s">
        <v>189</v>
      </c>
      <c r="L114" t="s">
        <v>31</v>
      </c>
      <c r="M114" t="s">
        <v>37</v>
      </c>
      <c r="N114" t="s">
        <v>36</v>
      </c>
      <c r="O114" t="s">
        <v>29</v>
      </c>
      <c r="P114" t="s">
        <v>6113</v>
      </c>
      <c r="Q114" t="s">
        <v>6054</v>
      </c>
      <c r="R114" t="s">
        <v>408</v>
      </c>
      <c r="S114">
        <v>0</v>
      </c>
      <c r="T114">
        <v>36</v>
      </c>
      <c r="U114">
        <v>41</v>
      </c>
      <c r="V114">
        <v>77</v>
      </c>
      <c r="W114">
        <v>10</v>
      </c>
      <c r="X114">
        <v>8</v>
      </c>
      <c r="Y114">
        <v>18</v>
      </c>
      <c r="Z114">
        <v>36</v>
      </c>
      <c r="AA114">
        <v>41</v>
      </c>
      <c r="AB114">
        <v>77</v>
      </c>
      <c r="AC114">
        <v>7</v>
      </c>
      <c r="AD114">
        <v>9</v>
      </c>
      <c r="AE114">
        <v>16</v>
      </c>
      <c r="AF114">
        <v>7</v>
      </c>
      <c r="AG114">
        <v>9</v>
      </c>
      <c r="AH114">
        <v>16</v>
      </c>
      <c r="AI114">
        <v>4</v>
      </c>
      <c r="AJ114">
        <v>4</v>
      </c>
      <c r="AK114">
        <v>8</v>
      </c>
      <c r="AL114">
        <v>7</v>
      </c>
      <c r="AM114">
        <v>7</v>
      </c>
      <c r="AN114">
        <v>14</v>
      </c>
      <c r="AO114">
        <v>7</v>
      </c>
      <c r="AP114">
        <v>11</v>
      </c>
      <c r="AQ114">
        <v>18</v>
      </c>
      <c r="AR114">
        <v>4</v>
      </c>
      <c r="AS114">
        <v>3</v>
      </c>
      <c r="AT114">
        <v>7</v>
      </c>
      <c r="AU114">
        <v>6</v>
      </c>
      <c r="AV114">
        <v>9</v>
      </c>
      <c r="AW114">
        <v>15</v>
      </c>
      <c r="AX114">
        <v>35</v>
      </c>
      <c r="AY114">
        <v>43</v>
      </c>
      <c r="AZ114">
        <v>78</v>
      </c>
      <c r="BA114">
        <v>1</v>
      </c>
      <c r="BB114">
        <v>0</v>
      </c>
      <c r="BC114">
        <v>0</v>
      </c>
      <c r="BD114">
        <v>1</v>
      </c>
      <c r="BE114">
        <v>0</v>
      </c>
      <c r="BF114">
        <v>0</v>
      </c>
      <c r="BG114">
        <v>2</v>
      </c>
      <c r="BH114">
        <v>4</v>
      </c>
      <c r="BI114">
        <v>0</v>
      </c>
      <c r="BJ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2</v>
      </c>
      <c r="BR114">
        <v>2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5</v>
      </c>
      <c r="CG114">
        <v>2</v>
      </c>
      <c r="CH114">
        <v>2</v>
      </c>
      <c r="CI114">
        <v>1</v>
      </c>
      <c r="CJ114">
        <v>0</v>
      </c>
      <c r="CK114">
        <v>0</v>
      </c>
      <c r="CL114">
        <v>1</v>
      </c>
      <c r="CM114">
        <v>0</v>
      </c>
      <c r="CN114">
        <v>0</v>
      </c>
      <c r="CO114">
        <v>2</v>
      </c>
      <c r="CP114">
        <v>4</v>
      </c>
      <c r="CQ114">
        <v>4</v>
      </c>
      <c r="CR114">
        <v>4</v>
      </c>
      <c r="CS114">
        <v>1</v>
      </c>
    </row>
    <row r="115" spans="1:97" x14ac:dyDescent="0.25">
      <c r="A115" t="s">
        <v>6389</v>
      </c>
      <c r="B115">
        <v>4</v>
      </c>
      <c r="C115" t="s">
        <v>576</v>
      </c>
      <c r="D115">
        <v>30</v>
      </c>
      <c r="E115" t="s">
        <v>405</v>
      </c>
      <c r="F115">
        <v>6</v>
      </c>
      <c r="G115" t="s">
        <v>6390</v>
      </c>
      <c r="H115" t="s">
        <v>520</v>
      </c>
      <c r="I115">
        <v>0</v>
      </c>
      <c r="J115" t="s">
        <v>406</v>
      </c>
      <c r="K115" t="s">
        <v>189</v>
      </c>
      <c r="L115" t="s">
        <v>31</v>
      </c>
      <c r="M115" t="s">
        <v>37</v>
      </c>
      <c r="N115" t="s">
        <v>36</v>
      </c>
      <c r="O115" t="s">
        <v>29</v>
      </c>
      <c r="P115" t="s">
        <v>6113</v>
      </c>
      <c r="Q115" t="s">
        <v>6054</v>
      </c>
      <c r="R115" t="s">
        <v>408</v>
      </c>
      <c r="S115">
        <v>0</v>
      </c>
      <c r="T115">
        <v>24</v>
      </c>
      <c r="U115">
        <v>42</v>
      </c>
      <c r="V115">
        <v>66</v>
      </c>
      <c r="W115">
        <v>5</v>
      </c>
      <c r="X115">
        <v>13</v>
      </c>
      <c r="Y115">
        <v>18</v>
      </c>
      <c r="Z115">
        <v>24</v>
      </c>
      <c r="AA115">
        <v>42</v>
      </c>
      <c r="AB115">
        <v>66</v>
      </c>
      <c r="AC115">
        <v>7</v>
      </c>
      <c r="AD115">
        <v>4</v>
      </c>
      <c r="AE115">
        <v>11</v>
      </c>
      <c r="AF115">
        <v>7</v>
      </c>
      <c r="AG115">
        <v>4</v>
      </c>
      <c r="AH115">
        <v>11</v>
      </c>
      <c r="AI115">
        <v>5</v>
      </c>
      <c r="AJ115">
        <v>5</v>
      </c>
      <c r="AK115">
        <v>10</v>
      </c>
      <c r="AL115">
        <v>3</v>
      </c>
      <c r="AM115">
        <v>8</v>
      </c>
      <c r="AN115">
        <v>11</v>
      </c>
      <c r="AO115">
        <v>4</v>
      </c>
      <c r="AP115">
        <v>4</v>
      </c>
      <c r="AQ115">
        <v>8</v>
      </c>
      <c r="AR115">
        <v>5</v>
      </c>
      <c r="AS115">
        <v>9</v>
      </c>
      <c r="AT115">
        <v>14</v>
      </c>
      <c r="AU115">
        <v>3</v>
      </c>
      <c r="AV115">
        <v>4</v>
      </c>
      <c r="AW115">
        <v>7</v>
      </c>
      <c r="AX115">
        <v>27</v>
      </c>
      <c r="AY115">
        <v>34</v>
      </c>
      <c r="AZ115">
        <v>61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3</v>
      </c>
      <c r="BH115">
        <v>3</v>
      </c>
      <c r="BI115">
        <v>1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2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3</v>
      </c>
      <c r="CG115">
        <v>3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3</v>
      </c>
      <c r="CP115">
        <v>3</v>
      </c>
      <c r="CQ115">
        <v>3</v>
      </c>
      <c r="CR115">
        <v>3</v>
      </c>
      <c r="CS115">
        <v>1</v>
      </c>
    </row>
    <row r="116" spans="1:97" x14ac:dyDescent="0.25">
      <c r="A116" t="s">
        <v>6391</v>
      </c>
      <c r="B116">
        <v>4</v>
      </c>
      <c r="C116" t="s">
        <v>2604</v>
      </c>
      <c r="D116">
        <v>65</v>
      </c>
      <c r="E116" t="s">
        <v>658</v>
      </c>
      <c r="F116">
        <v>808</v>
      </c>
      <c r="G116" t="s">
        <v>6392</v>
      </c>
      <c r="H116" t="s">
        <v>6393</v>
      </c>
      <c r="I116">
        <v>0</v>
      </c>
      <c r="J116" t="s">
        <v>406</v>
      </c>
      <c r="K116" t="s">
        <v>189</v>
      </c>
      <c r="L116" t="s">
        <v>31</v>
      </c>
      <c r="M116" t="s">
        <v>37</v>
      </c>
      <c r="N116" t="s">
        <v>36</v>
      </c>
      <c r="O116" t="s">
        <v>29</v>
      </c>
      <c r="P116" t="s">
        <v>6053</v>
      </c>
      <c r="Q116" t="s">
        <v>6054</v>
      </c>
      <c r="R116" t="s">
        <v>408</v>
      </c>
      <c r="S116">
        <v>0</v>
      </c>
      <c r="T116">
        <v>80</v>
      </c>
      <c r="U116">
        <v>82</v>
      </c>
      <c r="V116">
        <v>162</v>
      </c>
      <c r="W116">
        <v>16</v>
      </c>
      <c r="X116">
        <v>16</v>
      </c>
      <c r="Y116">
        <v>32</v>
      </c>
      <c r="Z116">
        <v>80</v>
      </c>
      <c r="AA116">
        <v>82</v>
      </c>
      <c r="AB116">
        <v>162</v>
      </c>
      <c r="AC116">
        <v>17</v>
      </c>
      <c r="AD116">
        <v>11</v>
      </c>
      <c r="AE116">
        <v>28</v>
      </c>
      <c r="AF116">
        <v>17</v>
      </c>
      <c r="AG116">
        <v>11</v>
      </c>
      <c r="AH116">
        <v>28</v>
      </c>
      <c r="AI116">
        <v>12</v>
      </c>
      <c r="AJ116">
        <v>12</v>
      </c>
      <c r="AK116">
        <v>24</v>
      </c>
      <c r="AL116">
        <v>14</v>
      </c>
      <c r="AM116">
        <v>22</v>
      </c>
      <c r="AN116">
        <v>36</v>
      </c>
      <c r="AO116">
        <v>12</v>
      </c>
      <c r="AP116">
        <v>9</v>
      </c>
      <c r="AQ116">
        <v>21</v>
      </c>
      <c r="AR116">
        <v>9</v>
      </c>
      <c r="AS116">
        <v>13</v>
      </c>
      <c r="AT116">
        <v>22</v>
      </c>
      <c r="AU116">
        <v>19</v>
      </c>
      <c r="AV116">
        <v>12</v>
      </c>
      <c r="AW116">
        <v>31</v>
      </c>
      <c r="AX116">
        <v>83</v>
      </c>
      <c r="AY116">
        <v>79</v>
      </c>
      <c r="AZ116">
        <v>162</v>
      </c>
      <c r="BA116">
        <v>1</v>
      </c>
      <c r="BB116">
        <v>1</v>
      </c>
      <c r="BC116">
        <v>2</v>
      </c>
      <c r="BD116">
        <v>0</v>
      </c>
      <c r="BE116">
        <v>1</v>
      </c>
      <c r="BF116">
        <v>2</v>
      </c>
      <c r="BG116">
        <v>1</v>
      </c>
      <c r="BH116">
        <v>8</v>
      </c>
      <c r="BI116">
        <v>0</v>
      </c>
      <c r="BJ116">
        <v>0</v>
      </c>
      <c r="BK116">
        <v>1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8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1</v>
      </c>
      <c r="CE116">
        <v>0</v>
      </c>
      <c r="CF116">
        <v>10</v>
      </c>
      <c r="CG116">
        <v>0</v>
      </c>
      <c r="CH116">
        <v>8</v>
      </c>
      <c r="CI116">
        <v>2</v>
      </c>
      <c r="CJ116">
        <v>1</v>
      </c>
      <c r="CK116">
        <v>2</v>
      </c>
      <c r="CL116">
        <v>0</v>
      </c>
      <c r="CM116">
        <v>1</v>
      </c>
      <c r="CN116">
        <v>2</v>
      </c>
      <c r="CO116">
        <v>0</v>
      </c>
      <c r="CP116">
        <v>8</v>
      </c>
      <c r="CQ116">
        <v>8</v>
      </c>
      <c r="CR116">
        <v>8</v>
      </c>
      <c r="CS116">
        <v>1</v>
      </c>
    </row>
    <row r="117" spans="1:97" x14ac:dyDescent="0.25">
      <c r="A117" t="s">
        <v>6394</v>
      </c>
      <c r="B117">
        <v>4</v>
      </c>
      <c r="C117" t="s">
        <v>6395</v>
      </c>
      <c r="D117">
        <v>29</v>
      </c>
      <c r="E117" t="s">
        <v>546</v>
      </c>
      <c r="F117">
        <v>15</v>
      </c>
      <c r="G117" t="s">
        <v>573</v>
      </c>
      <c r="H117" t="s">
        <v>204</v>
      </c>
      <c r="I117">
        <v>0</v>
      </c>
      <c r="J117" t="s">
        <v>546</v>
      </c>
      <c r="K117" t="s">
        <v>189</v>
      </c>
      <c r="L117" t="s">
        <v>31</v>
      </c>
      <c r="M117" t="s">
        <v>37</v>
      </c>
      <c r="N117" t="s">
        <v>36</v>
      </c>
      <c r="O117" t="s">
        <v>29</v>
      </c>
      <c r="P117" t="s">
        <v>6015</v>
      </c>
      <c r="Q117" t="s">
        <v>6016</v>
      </c>
      <c r="R117" t="s">
        <v>549</v>
      </c>
      <c r="S117">
        <v>0</v>
      </c>
      <c r="T117">
        <v>148</v>
      </c>
      <c r="U117">
        <v>101</v>
      </c>
      <c r="V117">
        <v>249</v>
      </c>
      <c r="W117">
        <v>22</v>
      </c>
      <c r="X117">
        <v>22</v>
      </c>
      <c r="Y117">
        <v>44</v>
      </c>
      <c r="Z117">
        <v>148</v>
      </c>
      <c r="AA117">
        <v>101</v>
      </c>
      <c r="AB117">
        <v>249</v>
      </c>
      <c r="AC117">
        <v>24</v>
      </c>
      <c r="AD117">
        <v>10</v>
      </c>
      <c r="AE117">
        <v>34</v>
      </c>
      <c r="AF117">
        <v>24</v>
      </c>
      <c r="AG117">
        <v>10</v>
      </c>
      <c r="AH117">
        <v>34</v>
      </c>
      <c r="AI117">
        <v>24</v>
      </c>
      <c r="AJ117">
        <v>17</v>
      </c>
      <c r="AK117">
        <v>41</v>
      </c>
      <c r="AL117">
        <v>25</v>
      </c>
      <c r="AM117">
        <v>13</v>
      </c>
      <c r="AN117">
        <v>38</v>
      </c>
      <c r="AO117">
        <v>25</v>
      </c>
      <c r="AP117">
        <v>18</v>
      </c>
      <c r="AQ117">
        <v>43</v>
      </c>
      <c r="AR117">
        <v>18</v>
      </c>
      <c r="AS117">
        <v>13</v>
      </c>
      <c r="AT117">
        <v>31</v>
      </c>
      <c r="AU117">
        <v>35</v>
      </c>
      <c r="AV117">
        <v>20</v>
      </c>
      <c r="AW117">
        <v>55</v>
      </c>
      <c r="AX117">
        <v>151</v>
      </c>
      <c r="AY117">
        <v>91</v>
      </c>
      <c r="AZ117">
        <v>242</v>
      </c>
      <c r="BA117">
        <v>1</v>
      </c>
      <c r="BB117">
        <v>2</v>
      </c>
      <c r="BC117">
        <v>2</v>
      </c>
      <c r="BD117">
        <v>2</v>
      </c>
      <c r="BE117">
        <v>1</v>
      </c>
      <c r="BF117">
        <v>2</v>
      </c>
      <c r="BG117">
        <v>0</v>
      </c>
      <c r="BH117">
        <v>10</v>
      </c>
      <c r="BI117">
        <v>0</v>
      </c>
      <c r="BJ117">
        <v>0</v>
      </c>
      <c r="BK117">
        <v>1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1</v>
      </c>
      <c r="CE117">
        <v>0</v>
      </c>
      <c r="CF117">
        <v>12</v>
      </c>
      <c r="CG117">
        <v>0</v>
      </c>
      <c r="CH117">
        <v>10</v>
      </c>
      <c r="CI117">
        <v>1</v>
      </c>
      <c r="CJ117">
        <v>2</v>
      </c>
      <c r="CK117">
        <v>2</v>
      </c>
      <c r="CL117">
        <v>2</v>
      </c>
      <c r="CM117">
        <v>1</v>
      </c>
      <c r="CN117">
        <v>2</v>
      </c>
      <c r="CO117">
        <v>0</v>
      </c>
      <c r="CP117">
        <v>10</v>
      </c>
      <c r="CQ117">
        <v>11</v>
      </c>
      <c r="CR117">
        <v>10</v>
      </c>
      <c r="CS117">
        <v>1</v>
      </c>
    </row>
    <row r="118" spans="1:97" x14ac:dyDescent="0.25">
      <c r="A118" t="s">
        <v>6396</v>
      </c>
      <c r="B118">
        <v>4</v>
      </c>
      <c r="C118" t="s">
        <v>359</v>
      </c>
      <c r="D118">
        <v>7</v>
      </c>
      <c r="E118" t="s">
        <v>556</v>
      </c>
      <c r="F118">
        <v>24</v>
      </c>
      <c r="G118" t="s">
        <v>6397</v>
      </c>
      <c r="H118" t="s">
        <v>520</v>
      </c>
      <c r="I118">
        <v>0</v>
      </c>
      <c r="J118" t="s">
        <v>393</v>
      </c>
      <c r="K118" t="s">
        <v>189</v>
      </c>
      <c r="L118" t="s">
        <v>31</v>
      </c>
      <c r="M118" t="s">
        <v>37</v>
      </c>
      <c r="N118" t="s">
        <v>36</v>
      </c>
      <c r="O118" t="s">
        <v>29</v>
      </c>
      <c r="P118" t="s">
        <v>6063</v>
      </c>
      <c r="Q118" t="s">
        <v>6064</v>
      </c>
      <c r="R118" t="s">
        <v>549</v>
      </c>
      <c r="S118">
        <v>0</v>
      </c>
      <c r="T118">
        <v>45</v>
      </c>
      <c r="U118">
        <v>29</v>
      </c>
      <c r="V118">
        <v>74</v>
      </c>
      <c r="W118">
        <v>7</v>
      </c>
      <c r="X118">
        <v>1</v>
      </c>
      <c r="Y118">
        <v>8</v>
      </c>
      <c r="Z118">
        <v>45</v>
      </c>
      <c r="AA118">
        <v>29</v>
      </c>
      <c r="AB118">
        <v>74</v>
      </c>
      <c r="AC118">
        <v>5</v>
      </c>
      <c r="AD118">
        <v>4</v>
      </c>
      <c r="AE118">
        <v>9</v>
      </c>
      <c r="AF118">
        <v>5</v>
      </c>
      <c r="AG118">
        <v>4</v>
      </c>
      <c r="AH118">
        <v>9</v>
      </c>
      <c r="AI118">
        <v>3</v>
      </c>
      <c r="AJ118">
        <v>4</v>
      </c>
      <c r="AK118">
        <v>7</v>
      </c>
      <c r="AL118">
        <v>8</v>
      </c>
      <c r="AM118">
        <v>6</v>
      </c>
      <c r="AN118">
        <v>14</v>
      </c>
      <c r="AO118">
        <v>12</v>
      </c>
      <c r="AP118">
        <v>3</v>
      </c>
      <c r="AQ118">
        <v>15</v>
      </c>
      <c r="AR118">
        <v>5</v>
      </c>
      <c r="AS118">
        <v>11</v>
      </c>
      <c r="AT118">
        <v>16</v>
      </c>
      <c r="AU118">
        <v>12</v>
      </c>
      <c r="AV118">
        <v>7</v>
      </c>
      <c r="AW118">
        <v>19</v>
      </c>
      <c r="AX118">
        <v>45</v>
      </c>
      <c r="AY118">
        <v>35</v>
      </c>
      <c r="AZ118">
        <v>80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3</v>
      </c>
      <c r="BH118">
        <v>3</v>
      </c>
      <c r="BI118">
        <v>0</v>
      </c>
      <c r="BJ118">
        <v>1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2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3</v>
      </c>
      <c r="CG118">
        <v>0</v>
      </c>
      <c r="CH118">
        <v>3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3</v>
      </c>
      <c r="CP118">
        <v>3</v>
      </c>
      <c r="CQ118">
        <v>3</v>
      </c>
      <c r="CR118">
        <v>3</v>
      </c>
      <c r="CS118">
        <v>1</v>
      </c>
    </row>
    <row r="119" spans="1:97" x14ac:dyDescent="0.25">
      <c r="A119" t="s">
        <v>6398</v>
      </c>
      <c r="B119">
        <v>4</v>
      </c>
      <c r="C119" t="s">
        <v>2446</v>
      </c>
      <c r="D119">
        <v>65</v>
      </c>
      <c r="E119" t="s">
        <v>658</v>
      </c>
      <c r="F119">
        <v>366</v>
      </c>
      <c r="G119" t="s">
        <v>6399</v>
      </c>
      <c r="H119" t="s">
        <v>204</v>
      </c>
      <c r="I119">
        <v>0</v>
      </c>
      <c r="J119" t="s">
        <v>406</v>
      </c>
      <c r="K119" t="s">
        <v>189</v>
      </c>
      <c r="L119" t="s">
        <v>31</v>
      </c>
      <c r="M119" t="s">
        <v>37</v>
      </c>
      <c r="N119" t="s">
        <v>36</v>
      </c>
      <c r="O119" t="s">
        <v>29</v>
      </c>
      <c r="P119" t="s">
        <v>6095</v>
      </c>
      <c r="Q119" t="s">
        <v>6054</v>
      </c>
      <c r="R119" t="s">
        <v>408</v>
      </c>
      <c r="S119">
        <v>0</v>
      </c>
      <c r="T119">
        <v>44</v>
      </c>
      <c r="U119">
        <v>46</v>
      </c>
      <c r="V119">
        <v>90</v>
      </c>
      <c r="W119">
        <v>3</v>
      </c>
      <c r="X119">
        <v>8</v>
      </c>
      <c r="Y119">
        <v>11</v>
      </c>
      <c r="Z119">
        <v>41</v>
      </c>
      <c r="AA119">
        <v>43</v>
      </c>
      <c r="AB119">
        <v>84</v>
      </c>
      <c r="AC119">
        <v>4</v>
      </c>
      <c r="AD119">
        <v>8</v>
      </c>
      <c r="AE119">
        <v>12</v>
      </c>
      <c r="AF119">
        <v>8</v>
      </c>
      <c r="AG119">
        <v>9</v>
      </c>
      <c r="AH119">
        <v>17</v>
      </c>
      <c r="AI119">
        <v>9</v>
      </c>
      <c r="AJ119">
        <v>6</v>
      </c>
      <c r="AK119">
        <v>15</v>
      </c>
      <c r="AL119">
        <v>8</v>
      </c>
      <c r="AM119">
        <v>5</v>
      </c>
      <c r="AN119">
        <v>13</v>
      </c>
      <c r="AO119">
        <v>7</v>
      </c>
      <c r="AP119">
        <v>9</v>
      </c>
      <c r="AQ119">
        <v>16</v>
      </c>
      <c r="AR119">
        <v>6</v>
      </c>
      <c r="AS119">
        <v>9</v>
      </c>
      <c r="AT119">
        <v>15</v>
      </c>
      <c r="AU119">
        <v>12</v>
      </c>
      <c r="AV119">
        <v>7</v>
      </c>
      <c r="AW119">
        <v>19</v>
      </c>
      <c r="AX119">
        <v>50</v>
      </c>
      <c r="AY119">
        <v>45</v>
      </c>
      <c r="AZ119">
        <v>95</v>
      </c>
      <c r="BA119">
        <v>1</v>
      </c>
      <c r="BB119">
        <v>0</v>
      </c>
      <c r="BC119">
        <v>0</v>
      </c>
      <c r="BD119">
        <v>1</v>
      </c>
      <c r="BE119">
        <v>1</v>
      </c>
      <c r="BF119">
        <v>1</v>
      </c>
      <c r="BG119">
        <v>1</v>
      </c>
      <c r="BH119">
        <v>5</v>
      </c>
      <c r="BI119">
        <v>0</v>
      </c>
      <c r="BJ119">
        <v>0</v>
      </c>
      <c r="BK119">
        <v>0</v>
      </c>
      <c r="BL119">
        <v>1</v>
      </c>
      <c r="BM119">
        <v>0</v>
      </c>
      <c r="BN119">
        <v>0</v>
      </c>
      <c r="BO119">
        <v>0</v>
      </c>
      <c r="BP119">
        <v>0</v>
      </c>
      <c r="BQ119">
        <v>2</v>
      </c>
      <c r="BR119">
        <v>3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6</v>
      </c>
      <c r="CG119">
        <v>2</v>
      </c>
      <c r="CH119">
        <v>3</v>
      </c>
      <c r="CI119">
        <v>1</v>
      </c>
      <c r="CJ119">
        <v>0</v>
      </c>
      <c r="CK119">
        <v>0</v>
      </c>
      <c r="CL119">
        <v>1</v>
      </c>
      <c r="CM119">
        <v>1</v>
      </c>
      <c r="CN119">
        <v>1</v>
      </c>
      <c r="CO119">
        <v>1</v>
      </c>
      <c r="CP119">
        <v>5</v>
      </c>
      <c r="CQ119">
        <v>5</v>
      </c>
      <c r="CR119">
        <v>5</v>
      </c>
      <c r="CS119">
        <v>1</v>
      </c>
    </row>
    <row r="120" spans="1:97" x14ac:dyDescent="0.25">
      <c r="A120" t="s">
        <v>6400</v>
      </c>
      <c r="B120">
        <v>4</v>
      </c>
      <c r="C120" t="s">
        <v>6401</v>
      </c>
      <c r="D120">
        <v>29</v>
      </c>
      <c r="E120" t="s">
        <v>546</v>
      </c>
      <c r="F120">
        <v>185</v>
      </c>
      <c r="G120" t="s">
        <v>6402</v>
      </c>
      <c r="H120" t="s">
        <v>6403</v>
      </c>
      <c r="I120">
        <v>0</v>
      </c>
      <c r="J120" t="s">
        <v>546</v>
      </c>
      <c r="K120" t="s">
        <v>189</v>
      </c>
      <c r="L120" t="s">
        <v>31</v>
      </c>
      <c r="M120" t="s">
        <v>37</v>
      </c>
      <c r="N120" t="s">
        <v>36</v>
      </c>
      <c r="O120" t="s">
        <v>29</v>
      </c>
      <c r="P120" t="s">
        <v>6404</v>
      </c>
      <c r="Q120" t="s">
        <v>6064</v>
      </c>
      <c r="R120" t="s">
        <v>549</v>
      </c>
      <c r="S120">
        <v>0</v>
      </c>
      <c r="T120">
        <v>20</v>
      </c>
      <c r="U120">
        <v>17</v>
      </c>
      <c r="V120">
        <v>37</v>
      </c>
      <c r="W120">
        <v>1</v>
      </c>
      <c r="X120">
        <v>1</v>
      </c>
      <c r="Y120">
        <v>2</v>
      </c>
      <c r="Z120">
        <v>19</v>
      </c>
      <c r="AA120">
        <v>16</v>
      </c>
      <c r="AB120">
        <v>35</v>
      </c>
      <c r="AC120">
        <v>2</v>
      </c>
      <c r="AD120">
        <v>2</v>
      </c>
      <c r="AE120">
        <v>4</v>
      </c>
      <c r="AF120">
        <v>2</v>
      </c>
      <c r="AG120">
        <v>2</v>
      </c>
      <c r="AH120">
        <v>4</v>
      </c>
      <c r="AI120">
        <v>6</v>
      </c>
      <c r="AJ120">
        <v>2</v>
      </c>
      <c r="AK120">
        <v>8</v>
      </c>
      <c r="AL120">
        <v>3</v>
      </c>
      <c r="AM120">
        <v>3</v>
      </c>
      <c r="AN120">
        <v>6</v>
      </c>
      <c r="AO120">
        <v>3</v>
      </c>
      <c r="AP120">
        <v>3</v>
      </c>
      <c r="AQ120">
        <v>6</v>
      </c>
      <c r="AR120">
        <v>5</v>
      </c>
      <c r="AS120">
        <v>7</v>
      </c>
      <c r="AT120">
        <v>12</v>
      </c>
      <c r="AU120">
        <v>2</v>
      </c>
      <c r="AV120">
        <v>3</v>
      </c>
      <c r="AW120">
        <v>5</v>
      </c>
      <c r="AX120">
        <v>21</v>
      </c>
      <c r="AY120">
        <v>20</v>
      </c>
      <c r="AZ120">
        <v>41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2</v>
      </c>
      <c r="BH120">
        <v>2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1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2</v>
      </c>
      <c r="CG120">
        <v>0</v>
      </c>
      <c r="CH120">
        <v>2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2</v>
      </c>
      <c r="CP120">
        <v>2</v>
      </c>
      <c r="CQ120">
        <v>3</v>
      </c>
      <c r="CR120">
        <v>2</v>
      </c>
      <c r="CS120">
        <v>1</v>
      </c>
    </row>
    <row r="121" spans="1:97" x14ac:dyDescent="0.25">
      <c r="A121" t="s">
        <v>6405</v>
      </c>
      <c r="B121">
        <v>4</v>
      </c>
      <c r="C121" t="s">
        <v>4331</v>
      </c>
      <c r="D121">
        <v>29</v>
      </c>
      <c r="E121" t="s">
        <v>546</v>
      </c>
      <c r="F121">
        <v>255</v>
      </c>
      <c r="G121" t="s">
        <v>6406</v>
      </c>
      <c r="H121" t="s">
        <v>6407</v>
      </c>
      <c r="I121">
        <v>0</v>
      </c>
      <c r="J121" t="s">
        <v>546</v>
      </c>
      <c r="K121" t="s">
        <v>189</v>
      </c>
      <c r="L121" t="s">
        <v>31</v>
      </c>
      <c r="M121" t="s">
        <v>37</v>
      </c>
      <c r="N121" t="s">
        <v>36</v>
      </c>
      <c r="O121" t="s">
        <v>29</v>
      </c>
      <c r="P121" t="s">
        <v>6103</v>
      </c>
      <c r="Q121" t="s">
        <v>6016</v>
      </c>
      <c r="R121" t="s">
        <v>549</v>
      </c>
      <c r="S121">
        <v>0</v>
      </c>
      <c r="T121">
        <v>73</v>
      </c>
      <c r="U121">
        <v>60</v>
      </c>
      <c r="V121">
        <v>133</v>
      </c>
      <c r="W121">
        <v>16</v>
      </c>
      <c r="X121">
        <v>9</v>
      </c>
      <c r="Y121">
        <v>25</v>
      </c>
      <c r="Z121">
        <v>69</v>
      </c>
      <c r="AA121">
        <v>60</v>
      </c>
      <c r="AB121">
        <v>129</v>
      </c>
      <c r="AC121">
        <v>10</v>
      </c>
      <c r="AD121">
        <v>10</v>
      </c>
      <c r="AE121">
        <v>20</v>
      </c>
      <c r="AF121">
        <v>10</v>
      </c>
      <c r="AG121">
        <v>10</v>
      </c>
      <c r="AH121">
        <v>20</v>
      </c>
      <c r="AI121">
        <v>9</v>
      </c>
      <c r="AJ121">
        <v>9</v>
      </c>
      <c r="AK121">
        <v>18</v>
      </c>
      <c r="AL121">
        <v>8</v>
      </c>
      <c r="AM121">
        <v>14</v>
      </c>
      <c r="AN121">
        <v>22</v>
      </c>
      <c r="AO121">
        <v>14</v>
      </c>
      <c r="AP121">
        <v>10</v>
      </c>
      <c r="AQ121">
        <v>24</v>
      </c>
      <c r="AR121">
        <v>17</v>
      </c>
      <c r="AS121">
        <v>9</v>
      </c>
      <c r="AT121">
        <v>26</v>
      </c>
      <c r="AU121">
        <v>14</v>
      </c>
      <c r="AV121">
        <v>11</v>
      </c>
      <c r="AW121">
        <v>25</v>
      </c>
      <c r="AX121">
        <v>72</v>
      </c>
      <c r="AY121">
        <v>63</v>
      </c>
      <c r="AZ121">
        <v>135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0</v>
      </c>
      <c r="BH121">
        <v>6</v>
      </c>
      <c r="BI121">
        <v>0</v>
      </c>
      <c r="BJ121">
        <v>0</v>
      </c>
      <c r="BK121">
        <v>1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6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7</v>
      </c>
      <c r="CG121">
        <v>0</v>
      </c>
      <c r="CH121">
        <v>6</v>
      </c>
      <c r="CI121">
        <v>1</v>
      </c>
      <c r="CJ121">
        <v>1</v>
      </c>
      <c r="CK121">
        <v>1</v>
      </c>
      <c r="CL121">
        <v>1</v>
      </c>
      <c r="CM121">
        <v>1</v>
      </c>
      <c r="CN121">
        <v>1</v>
      </c>
      <c r="CO121">
        <v>0</v>
      </c>
      <c r="CP121">
        <v>6</v>
      </c>
      <c r="CQ121">
        <v>6</v>
      </c>
      <c r="CR121">
        <v>6</v>
      </c>
      <c r="CS121">
        <v>1</v>
      </c>
    </row>
    <row r="122" spans="1:97" x14ac:dyDescent="0.25">
      <c r="A122" t="s">
        <v>6408</v>
      </c>
      <c r="B122">
        <v>4</v>
      </c>
      <c r="C122" t="s">
        <v>306</v>
      </c>
      <c r="D122">
        <v>29</v>
      </c>
      <c r="E122" t="s">
        <v>546</v>
      </c>
      <c r="F122">
        <v>102</v>
      </c>
      <c r="G122" t="s">
        <v>6409</v>
      </c>
      <c r="H122" t="s">
        <v>6410</v>
      </c>
      <c r="I122">
        <v>0</v>
      </c>
      <c r="J122" t="s">
        <v>546</v>
      </c>
      <c r="K122" t="s">
        <v>189</v>
      </c>
      <c r="L122" t="s">
        <v>31</v>
      </c>
      <c r="M122" t="s">
        <v>37</v>
      </c>
      <c r="N122" t="s">
        <v>36</v>
      </c>
      <c r="O122" t="s">
        <v>29</v>
      </c>
      <c r="P122" t="s">
        <v>6103</v>
      </c>
      <c r="Q122" t="s">
        <v>6016</v>
      </c>
      <c r="R122" t="s">
        <v>549</v>
      </c>
      <c r="S122">
        <v>0</v>
      </c>
      <c r="T122">
        <v>35</v>
      </c>
      <c r="U122">
        <v>37</v>
      </c>
      <c r="V122">
        <v>72</v>
      </c>
      <c r="W122">
        <v>7</v>
      </c>
      <c r="X122">
        <v>7</v>
      </c>
      <c r="Y122">
        <v>14</v>
      </c>
      <c r="Z122">
        <v>35</v>
      </c>
      <c r="AA122">
        <v>36</v>
      </c>
      <c r="AB122">
        <v>71</v>
      </c>
      <c r="AC122">
        <v>5</v>
      </c>
      <c r="AD122">
        <v>7</v>
      </c>
      <c r="AE122">
        <v>12</v>
      </c>
      <c r="AF122">
        <v>5</v>
      </c>
      <c r="AG122">
        <v>7</v>
      </c>
      <c r="AH122">
        <v>12</v>
      </c>
      <c r="AI122">
        <v>3</v>
      </c>
      <c r="AJ122">
        <v>5</v>
      </c>
      <c r="AK122">
        <v>8</v>
      </c>
      <c r="AL122">
        <v>3</v>
      </c>
      <c r="AM122">
        <v>6</v>
      </c>
      <c r="AN122">
        <v>9</v>
      </c>
      <c r="AO122">
        <v>4</v>
      </c>
      <c r="AP122">
        <v>5</v>
      </c>
      <c r="AQ122">
        <v>9</v>
      </c>
      <c r="AR122">
        <v>9</v>
      </c>
      <c r="AS122">
        <v>8</v>
      </c>
      <c r="AT122">
        <v>17</v>
      </c>
      <c r="AU122">
        <v>6</v>
      </c>
      <c r="AV122">
        <v>6</v>
      </c>
      <c r="AW122">
        <v>12</v>
      </c>
      <c r="AX122">
        <v>30</v>
      </c>
      <c r="AY122">
        <v>37</v>
      </c>
      <c r="AZ122">
        <v>67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3</v>
      </c>
      <c r="BH122">
        <v>3</v>
      </c>
      <c r="BI122">
        <v>0</v>
      </c>
      <c r="BJ122">
        <v>1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2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3</v>
      </c>
      <c r="CG122">
        <v>2</v>
      </c>
      <c r="CH122">
        <v>1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3</v>
      </c>
      <c r="CP122">
        <v>3</v>
      </c>
      <c r="CQ122">
        <v>6</v>
      </c>
      <c r="CR122">
        <v>6</v>
      </c>
      <c r="CS122">
        <v>1</v>
      </c>
    </row>
    <row r="123" spans="1:97" x14ac:dyDescent="0.25">
      <c r="A123" t="s">
        <v>6411</v>
      </c>
      <c r="B123">
        <v>4</v>
      </c>
      <c r="C123" t="s">
        <v>3601</v>
      </c>
      <c r="D123">
        <v>27</v>
      </c>
      <c r="E123" t="s">
        <v>393</v>
      </c>
      <c r="F123">
        <v>20</v>
      </c>
      <c r="G123" t="s">
        <v>6412</v>
      </c>
      <c r="H123" t="s">
        <v>6413</v>
      </c>
      <c r="I123">
        <v>0</v>
      </c>
      <c r="J123" t="s">
        <v>393</v>
      </c>
      <c r="K123" t="s">
        <v>189</v>
      </c>
      <c r="L123" t="s">
        <v>31</v>
      </c>
      <c r="M123" t="s">
        <v>37</v>
      </c>
      <c r="N123" t="s">
        <v>36</v>
      </c>
      <c r="O123" t="s">
        <v>29</v>
      </c>
      <c r="P123" t="s">
        <v>6414</v>
      </c>
      <c r="Q123" t="s">
        <v>6028</v>
      </c>
      <c r="R123" t="s">
        <v>397</v>
      </c>
      <c r="S123">
        <v>0</v>
      </c>
      <c r="T123">
        <v>66</v>
      </c>
      <c r="U123">
        <v>48</v>
      </c>
      <c r="V123">
        <v>114</v>
      </c>
      <c r="W123">
        <v>6</v>
      </c>
      <c r="X123">
        <v>8</v>
      </c>
      <c r="Y123">
        <v>14</v>
      </c>
      <c r="Z123">
        <v>65</v>
      </c>
      <c r="AA123">
        <v>48</v>
      </c>
      <c r="AB123">
        <v>113</v>
      </c>
      <c r="AC123">
        <v>3</v>
      </c>
      <c r="AD123">
        <v>10</v>
      </c>
      <c r="AE123">
        <v>13</v>
      </c>
      <c r="AF123">
        <v>3</v>
      </c>
      <c r="AG123">
        <v>11</v>
      </c>
      <c r="AH123">
        <v>14</v>
      </c>
      <c r="AI123">
        <v>9</v>
      </c>
      <c r="AJ123">
        <v>6</v>
      </c>
      <c r="AK123">
        <v>15</v>
      </c>
      <c r="AL123">
        <v>12</v>
      </c>
      <c r="AM123">
        <v>6</v>
      </c>
      <c r="AN123">
        <v>18</v>
      </c>
      <c r="AO123">
        <v>15</v>
      </c>
      <c r="AP123">
        <v>5</v>
      </c>
      <c r="AQ123">
        <v>20</v>
      </c>
      <c r="AR123">
        <v>10</v>
      </c>
      <c r="AS123">
        <v>7</v>
      </c>
      <c r="AT123">
        <v>17</v>
      </c>
      <c r="AU123">
        <v>13</v>
      </c>
      <c r="AV123">
        <v>14</v>
      </c>
      <c r="AW123">
        <v>27</v>
      </c>
      <c r="AX123">
        <v>62</v>
      </c>
      <c r="AY123">
        <v>49</v>
      </c>
      <c r="AZ123">
        <v>111</v>
      </c>
      <c r="BA123">
        <v>1</v>
      </c>
      <c r="BB123">
        <v>1</v>
      </c>
      <c r="BC123">
        <v>1</v>
      </c>
      <c r="BD123">
        <v>1</v>
      </c>
      <c r="BE123">
        <v>1</v>
      </c>
      <c r="BF123">
        <v>2</v>
      </c>
      <c r="BG123">
        <v>0</v>
      </c>
      <c r="BH123">
        <v>7</v>
      </c>
      <c r="BI123">
        <v>0</v>
      </c>
      <c r="BJ123">
        <v>0</v>
      </c>
      <c r="BK123">
        <v>0</v>
      </c>
      <c r="BL123">
        <v>1</v>
      </c>
      <c r="BM123">
        <v>0</v>
      </c>
      <c r="BN123">
        <v>0</v>
      </c>
      <c r="BO123">
        <v>0</v>
      </c>
      <c r="BP123">
        <v>0</v>
      </c>
      <c r="BQ123">
        <v>4</v>
      </c>
      <c r="BR123">
        <v>3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7</v>
      </c>
      <c r="CE123">
        <v>0</v>
      </c>
      <c r="CF123">
        <v>15</v>
      </c>
      <c r="CG123">
        <v>4</v>
      </c>
      <c r="CH123">
        <v>3</v>
      </c>
      <c r="CI123">
        <v>1</v>
      </c>
      <c r="CJ123">
        <v>1</v>
      </c>
      <c r="CK123">
        <v>1</v>
      </c>
      <c r="CL123">
        <v>1</v>
      </c>
      <c r="CM123">
        <v>1</v>
      </c>
      <c r="CN123">
        <v>2</v>
      </c>
      <c r="CO123">
        <v>0</v>
      </c>
      <c r="CP123">
        <v>7</v>
      </c>
      <c r="CQ123">
        <v>7</v>
      </c>
      <c r="CR123">
        <v>7</v>
      </c>
      <c r="CS123">
        <v>1</v>
      </c>
    </row>
    <row r="124" spans="1:97" x14ac:dyDescent="0.25">
      <c r="A124" t="s">
        <v>6415</v>
      </c>
      <c r="B124">
        <v>4</v>
      </c>
      <c r="C124" t="s">
        <v>3227</v>
      </c>
      <c r="D124">
        <v>29</v>
      </c>
      <c r="E124" t="s">
        <v>546</v>
      </c>
      <c r="F124">
        <v>113</v>
      </c>
      <c r="G124" t="s">
        <v>5088</v>
      </c>
      <c r="H124" t="s">
        <v>5089</v>
      </c>
      <c r="I124">
        <v>0</v>
      </c>
      <c r="J124" t="s">
        <v>546</v>
      </c>
      <c r="K124" t="s">
        <v>189</v>
      </c>
      <c r="L124" t="s">
        <v>31</v>
      </c>
      <c r="M124" t="s">
        <v>37</v>
      </c>
      <c r="N124" t="s">
        <v>36</v>
      </c>
      <c r="O124" t="s">
        <v>29</v>
      </c>
      <c r="P124" t="s">
        <v>6103</v>
      </c>
      <c r="Q124" t="s">
        <v>6016</v>
      </c>
      <c r="R124" t="s">
        <v>549</v>
      </c>
      <c r="S124">
        <v>0</v>
      </c>
      <c r="T124">
        <v>57</v>
      </c>
      <c r="U124">
        <v>45</v>
      </c>
      <c r="V124">
        <v>102</v>
      </c>
      <c r="W124">
        <v>10</v>
      </c>
      <c r="X124">
        <v>9</v>
      </c>
      <c r="Y124">
        <v>19</v>
      </c>
      <c r="Z124">
        <v>57</v>
      </c>
      <c r="AA124">
        <v>45</v>
      </c>
      <c r="AB124">
        <v>102</v>
      </c>
      <c r="AC124">
        <v>9</v>
      </c>
      <c r="AD124">
        <v>4</v>
      </c>
      <c r="AE124">
        <v>13</v>
      </c>
      <c r="AF124">
        <v>9</v>
      </c>
      <c r="AG124">
        <v>4</v>
      </c>
      <c r="AH124">
        <v>13</v>
      </c>
      <c r="AI124">
        <v>11</v>
      </c>
      <c r="AJ124">
        <v>5</v>
      </c>
      <c r="AK124">
        <v>16</v>
      </c>
      <c r="AL124">
        <v>9</v>
      </c>
      <c r="AM124">
        <v>6</v>
      </c>
      <c r="AN124">
        <v>15</v>
      </c>
      <c r="AO124">
        <v>6</v>
      </c>
      <c r="AP124">
        <v>10</v>
      </c>
      <c r="AQ124">
        <v>16</v>
      </c>
      <c r="AR124">
        <v>9</v>
      </c>
      <c r="AS124">
        <v>5</v>
      </c>
      <c r="AT124">
        <v>14</v>
      </c>
      <c r="AU124">
        <v>9</v>
      </c>
      <c r="AV124">
        <v>6</v>
      </c>
      <c r="AW124">
        <v>15</v>
      </c>
      <c r="AX124">
        <v>53</v>
      </c>
      <c r="AY124">
        <v>36</v>
      </c>
      <c r="AZ124">
        <v>89</v>
      </c>
      <c r="BA124">
        <v>1</v>
      </c>
      <c r="BB124">
        <v>1</v>
      </c>
      <c r="BC124">
        <v>1</v>
      </c>
      <c r="BD124">
        <v>1</v>
      </c>
      <c r="BE124">
        <v>0</v>
      </c>
      <c r="BF124">
        <v>0</v>
      </c>
      <c r="BG124">
        <v>1</v>
      </c>
      <c r="BH124">
        <v>5</v>
      </c>
      <c r="BI124">
        <v>0</v>
      </c>
      <c r="BJ124">
        <v>0</v>
      </c>
      <c r="BK124">
        <v>1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2</v>
      </c>
      <c r="BR124">
        <v>3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1</v>
      </c>
      <c r="CE124">
        <v>0</v>
      </c>
      <c r="CF124">
        <v>7</v>
      </c>
      <c r="CG124">
        <v>2</v>
      </c>
      <c r="CH124">
        <v>3</v>
      </c>
      <c r="CI124">
        <v>1</v>
      </c>
      <c r="CJ124">
        <v>1</v>
      </c>
      <c r="CK124">
        <v>1</v>
      </c>
      <c r="CL124">
        <v>1</v>
      </c>
      <c r="CM124">
        <v>0</v>
      </c>
      <c r="CN124">
        <v>0</v>
      </c>
      <c r="CO124">
        <v>1</v>
      </c>
      <c r="CP124">
        <v>5</v>
      </c>
      <c r="CQ124">
        <v>5</v>
      </c>
      <c r="CR124">
        <v>5</v>
      </c>
      <c r="CS124">
        <v>1</v>
      </c>
    </row>
    <row r="125" spans="1:97" x14ac:dyDescent="0.25">
      <c r="A125" t="s">
        <v>6416</v>
      </c>
      <c r="B125">
        <v>4</v>
      </c>
      <c r="C125" t="s">
        <v>6417</v>
      </c>
      <c r="D125">
        <v>29</v>
      </c>
      <c r="E125" t="s">
        <v>546</v>
      </c>
      <c r="F125">
        <v>93</v>
      </c>
      <c r="G125" t="s">
        <v>6418</v>
      </c>
      <c r="H125" t="s">
        <v>6419</v>
      </c>
      <c r="I125">
        <v>0</v>
      </c>
      <c r="J125" t="s">
        <v>546</v>
      </c>
      <c r="K125" t="s">
        <v>189</v>
      </c>
      <c r="L125" t="s">
        <v>31</v>
      </c>
      <c r="M125" t="s">
        <v>37</v>
      </c>
      <c r="N125" t="s">
        <v>36</v>
      </c>
      <c r="O125" t="s">
        <v>29</v>
      </c>
      <c r="P125" t="s">
        <v>6076</v>
      </c>
      <c r="Q125" t="s">
        <v>6064</v>
      </c>
      <c r="R125" t="s">
        <v>549</v>
      </c>
      <c r="S125">
        <v>0</v>
      </c>
      <c r="T125">
        <v>39</v>
      </c>
      <c r="U125">
        <v>40</v>
      </c>
      <c r="V125">
        <v>79</v>
      </c>
      <c r="W125">
        <v>8</v>
      </c>
      <c r="X125">
        <v>9</v>
      </c>
      <c r="Y125">
        <v>17</v>
      </c>
      <c r="Z125">
        <v>39</v>
      </c>
      <c r="AA125">
        <v>40</v>
      </c>
      <c r="AB125">
        <v>79</v>
      </c>
      <c r="AC125">
        <v>4</v>
      </c>
      <c r="AD125">
        <v>5</v>
      </c>
      <c r="AE125">
        <v>9</v>
      </c>
      <c r="AF125">
        <v>4</v>
      </c>
      <c r="AG125">
        <v>5</v>
      </c>
      <c r="AH125">
        <v>9</v>
      </c>
      <c r="AI125">
        <v>5</v>
      </c>
      <c r="AJ125">
        <v>6</v>
      </c>
      <c r="AK125">
        <v>11</v>
      </c>
      <c r="AL125">
        <v>8</v>
      </c>
      <c r="AM125">
        <v>8</v>
      </c>
      <c r="AN125">
        <v>16</v>
      </c>
      <c r="AO125">
        <v>8</v>
      </c>
      <c r="AP125">
        <v>7</v>
      </c>
      <c r="AQ125">
        <v>15</v>
      </c>
      <c r="AR125">
        <v>5</v>
      </c>
      <c r="AS125">
        <v>6</v>
      </c>
      <c r="AT125">
        <v>11</v>
      </c>
      <c r="AU125">
        <v>9</v>
      </c>
      <c r="AV125">
        <v>5</v>
      </c>
      <c r="AW125">
        <v>14</v>
      </c>
      <c r="AX125">
        <v>39</v>
      </c>
      <c r="AY125">
        <v>37</v>
      </c>
      <c r="AZ125">
        <v>76</v>
      </c>
      <c r="BA125">
        <v>0</v>
      </c>
      <c r="BB125">
        <v>0</v>
      </c>
      <c r="BC125">
        <v>1</v>
      </c>
      <c r="BD125">
        <v>1</v>
      </c>
      <c r="BE125">
        <v>0</v>
      </c>
      <c r="BF125">
        <v>0</v>
      </c>
      <c r="BG125">
        <v>2</v>
      </c>
      <c r="BH125">
        <v>4</v>
      </c>
      <c r="BI125">
        <v>1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1</v>
      </c>
      <c r="BR125">
        <v>2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4</v>
      </c>
      <c r="CG125">
        <v>2</v>
      </c>
      <c r="CH125">
        <v>2</v>
      </c>
      <c r="CI125">
        <v>0</v>
      </c>
      <c r="CJ125">
        <v>0</v>
      </c>
      <c r="CK125">
        <v>1</v>
      </c>
      <c r="CL125">
        <v>1</v>
      </c>
      <c r="CM125">
        <v>0</v>
      </c>
      <c r="CN125">
        <v>0</v>
      </c>
      <c r="CO125">
        <v>2</v>
      </c>
      <c r="CP125">
        <v>4</v>
      </c>
      <c r="CQ125">
        <v>3</v>
      </c>
      <c r="CR125">
        <v>3</v>
      </c>
      <c r="CS125">
        <v>1</v>
      </c>
    </row>
    <row r="126" spans="1:97" x14ac:dyDescent="0.25">
      <c r="A126" t="s">
        <v>6420</v>
      </c>
      <c r="B126">
        <v>4</v>
      </c>
      <c r="C126" t="s">
        <v>306</v>
      </c>
      <c r="D126">
        <v>27</v>
      </c>
      <c r="E126" t="s">
        <v>393</v>
      </c>
      <c r="F126">
        <v>59</v>
      </c>
      <c r="G126" t="s">
        <v>6421</v>
      </c>
      <c r="H126" t="s">
        <v>6422</v>
      </c>
      <c r="I126">
        <v>0</v>
      </c>
      <c r="J126" t="s">
        <v>393</v>
      </c>
      <c r="K126" t="s">
        <v>189</v>
      </c>
      <c r="L126" t="s">
        <v>31</v>
      </c>
      <c r="M126" t="s">
        <v>37</v>
      </c>
      <c r="N126" t="s">
        <v>36</v>
      </c>
      <c r="O126" t="s">
        <v>29</v>
      </c>
      <c r="P126" t="s">
        <v>6414</v>
      </c>
      <c r="Q126" t="s">
        <v>6028</v>
      </c>
      <c r="R126" t="s">
        <v>397</v>
      </c>
      <c r="S126">
        <v>0</v>
      </c>
      <c r="T126">
        <v>37</v>
      </c>
      <c r="U126">
        <v>31</v>
      </c>
      <c r="V126">
        <v>68</v>
      </c>
      <c r="W126">
        <v>7</v>
      </c>
      <c r="X126">
        <v>1</v>
      </c>
      <c r="Y126">
        <v>8</v>
      </c>
      <c r="Z126">
        <v>37</v>
      </c>
      <c r="AA126">
        <v>31</v>
      </c>
      <c r="AB126">
        <v>68</v>
      </c>
      <c r="AC126">
        <v>5</v>
      </c>
      <c r="AD126">
        <v>6</v>
      </c>
      <c r="AE126">
        <v>11</v>
      </c>
      <c r="AF126">
        <v>5</v>
      </c>
      <c r="AG126">
        <v>6</v>
      </c>
      <c r="AH126">
        <v>11</v>
      </c>
      <c r="AI126">
        <v>4</v>
      </c>
      <c r="AJ126">
        <v>2</v>
      </c>
      <c r="AK126">
        <v>6</v>
      </c>
      <c r="AL126">
        <v>3</v>
      </c>
      <c r="AM126">
        <v>5</v>
      </c>
      <c r="AN126">
        <v>8</v>
      </c>
      <c r="AO126">
        <v>6</v>
      </c>
      <c r="AP126">
        <v>6</v>
      </c>
      <c r="AQ126">
        <v>12</v>
      </c>
      <c r="AR126">
        <v>8</v>
      </c>
      <c r="AS126">
        <v>6</v>
      </c>
      <c r="AT126">
        <v>14</v>
      </c>
      <c r="AU126">
        <v>8</v>
      </c>
      <c r="AV126">
        <v>10</v>
      </c>
      <c r="AW126">
        <v>18</v>
      </c>
      <c r="AX126">
        <v>34</v>
      </c>
      <c r="AY126">
        <v>35</v>
      </c>
      <c r="AZ126">
        <v>69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3</v>
      </c>
      <c r="BH126">
        <v>3</v>
      </c>
      <c r="BI126">
        <v>1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1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3</v>
      </c>
      <c r="CE126">
        <v>0</v>
      </c>
      <c r="CF126">
        <v>6</v>
      </c>
      <c r="CG126">
        <v>2</v>
      </c>
      <c r="CH126">
        <v>1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3</v>
      </c>
      <c r="CP126">
        <v>3</v>
      </c>
      <c r="CQ126">
        <v>5</v>
      </c>
      <c r="CR126">
        <v>3</v>
      </c>
      <c r="CS126">
        <v>1</v>
      </c>
    </row>
    <row r="127" spans="1:97" x14ac:dyDescent="0.25">
      <c r="A127" t="s">
        <v>6423</v>
      </c>
      <c r="B127">
        <v>4</v>
      </c>
      <c r="C127" t="s">
        <v>306</v>
      </c>
      <c r="D127">
        <v>29</v>
      </c>
      <c r="E127" t="s">
        <v>546</v>
      </c>
      <c r="F127">
        <v>136</v>
      </c>
      <c r="G127" t="s">
        <v>6424</v>
      </c>
      <c r="H127" t="s">
        <v>6425</v>
      </c>
      <c r="I127">
        <v>0</v>
      </c>
      <c r="J127" t="s">
        <v>546</v>
      </c>
      <c r="K127" t="s">
        <v>189</v>
      </c>
      <c r="L127" t="s">
        <v>31</v>
      </c>
      <c r="M127" t="s">
        <v>37</v>
      </c>
      <c r="N127" t="s">
        <v>36</v>
      </c>
      <c r="O127" t="s">
        <v>29</v>
      </c>
      <c r="P127" t="s">
        <v>6103</v>
      </c>
      <c r="Q127" t="s">
        <v>6016</v>
      </c>
      <c r="R127" t="s">
        <v>549</v>
      </c>
      <c r="S127">
        <v>0</v>
      </c>
      <c r="T127">
        <v>33</v>
      </c>
      <c r="U127">
        <v>24</v>
      </c>
      <c r="V127">
        <v>57</v>
      </c>
      <c r="W127">
        <v>3</v>
      </c>
      <c r="X127">
        <v>7</v>
      </c>
      <c r="Y127">
        <v>10</v>
      </c>
      <c r="Z127">
        <v>32</v>
      </c>
      <c r="AA127">
        <v>24</v>
      </c>
      <c r="AB127">
        <v>56</v>
      </c>
      <c r="AC127">
        <v>6</v>
      </c>
      <c r="AD127">
        <v>2</v>
      </c>
      <c r="AE127">
        <v>8</v>
      </c>
      <c r="AF127">
        <v>6</v>
      </c>
      <c r="AG127">
        <v>2</v>
      </c>
      <c r="AH127">
        <v>8</v>
      </c>
      <c r="AI127">
        <v>5</v>
      </c>
      <c r="AJ127">
        <v>3</v>
      </c>
      <c r="AK127">
        <v>8</v>
      </c>
      <c r="AL127">
        <v>5</v>
      </c>
      <c r="AM127">
        <v>2</v>
      </c>
      <c r="AN127">
        <v>7</v>
      </c>
      <c r="AO127">
        <v>9</v>
      </c>
      <c r="AP127">
        <v>5</v>
      </c>
      <c r="AQ127">
        <v>14</v>
      </c>
      <c r="AR127">
        <v>4</v>
      </c>
      <c r="AS127">
        <v>4</v>
      </c>
      <c r="AT127">
        <v>8</v>
      </c>
      <c r="AU127">
        <v>3</v>
      </c>
      <c r="AV127">
        <v>2</v>
      </c>
      <c r="AW127">
        <v>5</v>
      </c>
      <c r="AX127">
        <v>32</v>
      </c>
      <c r="AY127">
        <v>18</v>
      </c>
      <c r="AZ127">
        <v>50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3</v>
      </c>
      <c r="BH127">
        <v>3</v>
      </c>
      <c r="BI127">
        <v>0</v>
      </c>
      <c r="BJ127">
        <v>1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3</v>
      </c>
      <c r="CG127">
        <v>0</v>
      </c>
      <c r="CH127">
        <v>3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3</v>
      </c>
      <c r="CP127">
        <v>3</v>
      </c>
      <c r="CQ127">
        <v>3</v>
      </c>
      <c r="CR127">
        <v>3</v>
      </c>
      <c r="CS127">
        <v>1</v>
      </c>
    </row>
    <row r="128" spans="1:97" x14ac:dyDescent="0.25">
      <c r="A128" t="s">
        <v>6426</v>
      </c>
      <c r="B128">
        <v>4</v>
      </c>
      <c r="C128" t="s">
        <v>2604</v>
      </c>
      <c r="D128">
        <v>27</v>
      </c>
      <c r="E128" t="s">
        <v>393</v>
      </c>
      <c r="F128">
        <v>453</v>
      </c>
      <c r="G128" t="s">
        <v>6427</v>
      </c>
      <c r="H128" t="s">
        <v>6428</v>
      </c>
      <c r="I128">
        <v>0</v>
      </c>
      <c r="J128" t="s">
        <v>393</v>
      </c>
      <c r="K128" t="s">
        <v>189</v>
      </c>
      <c r="L128" t="s">
        <v>31</v>
      </c>
      <c r="M128" t="s">
        <v>37</v>
      </c>
      <c r="N128" t="s">
        <v>36</v>
      </c>
      <c r="O128" t="s">
        <v>29</v>
      </c>
      <c r="P128" t="s">
        <v>6414</v>
      </c>
      <c r="Q128" t="s">
        <v>6028</v>
      </c>
      <c r="R128" t="s">
        <v>397</v>
      </c>
      <c r="S128">
        <v>0</v>
      </c>
      <c r="T128">
        <v>37</v>
      </c>
      <c r="U128">
        <v>41</v>
      </c>
      <c r="V128">
        <v>78</v>
      </c>
      <c r="W128">
        <v>3</v>
      </c>
      <c r="X128">
        <v>6</v>
      </c>
      <c r="Y128">
        <v>9</v>
      </c>
      <c r="Z128">
        <v>37</v>
      </c>
      <c r="AA128">
        <v>39</v>
      </c>
      <c r="AB128">
        <v>76</v>
      </c>
      <c r="AC128">
        <v>7</v>
      </c>
      <c r="AD128">
        <v>2</v>
      </c>
      <c r="AE128">
        <v>9</v>
      </c>
      <c r="AF128">
        <v>7</v>
      </c>
      <c r="AG128">
        <v>3</v>
      </c>
      <c r="AH128">
        <v>10</v>
      </c>
      <c r="AI128">
        <v>5</v>
      </c>
      <c r="AJ128">
        <v>3</v>
      </c>
      <c r="AK128">
        <v>8</v>
      </c>
      <c r="AL128">
        <v>8</v>
      </c>
      <c r="AM128">
        <v>7</v>
      </c>
      <c r="AN128">
        <v>15</v>
      </c>
      <c r="AO128">
        <v>8</v>
      </c>
      <c r="AP128">
        <v>13</v>
      </c>
      <c r="AQ128">
        <v>21</v>
      </c>
      <c r="AR128">
        <v>6</v>
      </c>
      <c r="AS128">
        <v>3</v>
      </c>
      <c r="AT128">
        <v>9</v>
      </c>
      <c r="AU128">
        <v>7</v>
      </c>
      <c r="AV128">
        <v>9</v>
      </c>
      <c r="AW128">
        <v>16</v>
      </c>
      <c r="AX128">
        <v>41</v>
      </c>
      <c r="AY128">
        <v>38</v>
      </c>
      <c r="AZ128">
        <v>79</v>
      </c>
      <c r="BA128">
        <v>0</v>
      </c>
      <c r="BB128">
        <v>0</v>
      </c>
      <c r="BC128">
        <v>1</v>
      </c>
      <c r="BD128">
        <v>1</v>
      </c>
      <c r="BE128">
        <v>0</v>
      </c>
      <c r="BF128">
        <v>0</v>
      </c>
      <c r="BG128">
        <v>2</v>
      </c>
      <c r="BH128">
        <v>4</v>
      </c>
      <c r="BI128">
        <v>0</v>
      </c>
      <c r="BJ128">
        <v>0</v>
      </c>
      <c r="BK128">
        <v>0</v>
      </c>
      <c r="BL128">
        <v>1</v>
      </c>
      <c r="BM128">
        <v>0</v>
      </c>
      <c r="BN128">
        <v>0</v>
      </c>
      <c r="BO128">
        <v>0</v>
      </c>
      <c r="BP128">
        <v>0</v>
      </c>
      <c r="BQ128">
        <v>2</v>
      </c>
      <c r="BR128">
        <v>2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3</v>
      </c>
      <c r="CE128">
        <v>0</v>
      </c>
      <c r="CF128">
        <v>8</v>
      </c>
      <c r="CG128">
        <v>2</v>
      </c>
      <c r="CH128">
        <v>2</v>
      </c>
      <c r="CI128">
        <v>0</v>
      </c>
      <c r="CJ128">
        <v>0</v>
      </c>
      <c r="CK128">
        <v>1</v>
      </c>
      <c r="CL128">
        <v>1</v>
      </c>
      <c r="CM128">
        <v>0</v>
      </c>
      <c r="CN128">
        <v>0</v>
      </c>
      <c r="CO128">
        <v>2</v>
      </c>
      <c r="CP128">
        <v>4</v>
      </c>
      <c r="CQ128">
        <v>5</v>
      </c>
      <c r="CR128">
        <v>4</v>
      </c>
      <c r="CS128">
        <v>1</v>
      </c>
    </row>
    <row r="129" spans="1:97" x14ac:dyDescent="0.25">
      <c r="A129" t="s">
        <v>6429</v>
      </c>
      <c r="B129">
        <v>4</v>
      </c>
      <c r="C129" t="s">
        <v>2591</v>
      </c>
      <c r="D129">
        <v>27</v>
      </c>
      <c r="E129" t="s">
        <v>393</v>
      </c>
      <c r="F129">
        <v>26</v>
      </c>
      <c r="G129" t="s">
        <v>4069</v>
      </c>
      <c r="H129" t="s">
        <v>204</v>
      </c>
      <c r="I129">
        <v>0</v>
      </c>
      <c r="J129" t="s">
        <v>393</v>
      </c>
      <c r="K129" t="s">
        <v>189</v>
      </c>
      <c r="L129" t="s">
        <v>31</v>
      </c>
      <c r="M129" t="s">
        <v>37</v>
      </c>
      <c r="N129" t="s">
        <v>36</v>
      </c>
      <c r="O129" t="s">
        <v>29</v>
      </c>
      <c r="P129" t="s">
        <v>6414</v>
      </c>
      <c r="Q129" t="s">
        <v>6028</v>
      </c>
      <c r="R129" t="s">
        <v>397</v>
      </c>
      <c r="S129">
        <v>0</v>
      </c>
      <c r="T129">
        <v>52</v>
      </c>
      <c r="U129">
        <v>40</v>
      </c>
      <c r="V129">
        <v>92</v>
      </c>
      <c r="W129">
        <v>10</v>
      </c>
      <c r="X129">
        <v>6</v>
      </c>
      <c r="Y129">
        <v>16</v>
      </c>
      <c r="Z129">
        <v>45</v>
      </c>
      <c r="AA129">
        <v>38</v>
      </c>
      <c r="AB129">
        <v>83</v>
      </c>
      <c r="AC129">
        <v>11</v>
      </c>
      <c r="AD129">
        <v>6</v>
      </c>
      <c r="AE129">
        <v>17</v>
      </c>
      <c r="AF129">
        <v>11</v>
      </c>
      <c r="AG129">
        <v>6</v>
      </c>
      <c r="AH129">
        <v>17</v>
      </c>
      <c r="AI129">
        <v>5</v>
      </c>
      <c r="AJ129">
        <v>9</v>
      </c>
      <c r="AK129">
        <v>14</v>
      </c>
      <c r="AL129">
        <v>10</v>
      </c>
      <c r="AM129">
        <v>5</v>
      </c>
      <c r="AN129">
        <v>15</v>
      </c>
      <c r="AO129">
        <v>6</v>
      </c>
      <c r="AP129">
        <v>6</v>
      </c>
      <c r="AQ129">
        <v>12</v>
      </c>
      <c r="AR129">
        <v>7</v>
      </c>
      <c r="AS129">
        <v>7</v>
      </c>
      <c r="AT129">
        <v>14</v>
      </c>
      <c r="AU129">
        <v>9</v>
      </c>
      <c r="AV129">
        <v>6</v>
      </c>
      <c r="AW129">
        <v>15</v>
      </c>
      <c r="AX129">
        <v>48</v>
      </c>
      <c r="AY129">
        <v>39</v>
      </c>
      <c r="AZ129">
        <v>87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0</v>
      </c>
      <c r="BH129">
        <v>6</v>
      </c>
      <c r="BI129">
        <v>0</v>
      </c>
      <c r="BJ129">
        <v>0</v>
      </c>
      <c r="BK129">
        <v>1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4</v>
      </c>
      <c r="BR129">
        <v>2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4</v>
      </c>
      <c r="CE129">
        <v>0</v>
      </c>
      <c r="CF129">
        <v>11</v>
      </c>
      <c r="CG129">
        <v>4</v>
      </c>
      <c r="CH129">
        <v>2</v>
      </c>
      <c r="CI129">
        <v>1</v>
      </c>
      <c r="CJ129">
        <v>1</v>
      </c>
      <c r="CK129">
        <v>1</v>
      </c>
      <c r="CL129">
        <v>1</v>
      </c>
      <c r="CM129">
        <v>1</v>
      </c>
      <c r="CN129">
        <v>1</v>
      </c>
      <c r="CO129">
        <v>0</v>
      </c>
      <c r="CP129">
        <v>6</v>
      </c>
      <c r="CQ129">
        <v>6</v>
      </c>
      <c r="CR129">
        <v>6</v>
      </c>
      <c r="CS129">
        <v>1</v>
      </c>
    </row>
    <row r="130" spans="1:97" x14ac:dyDescent="0.25">
      <c r="A130" t="s">
        <v>6430</v>
      </c>
      <c r="B130">
        <v>4</v>
      </c>
      <c r="C130" t="s">
        <v>6431</v>
      </c>
      <c r="D130">
        <v>7</v>
      </c>
      <c r="E130" t="s">
        <v>556</v>
      </c>
      <c r="F130">
        <v>59</v>
      </c>
      <c r="G130" t="s">
        <v>3952</v>
      </c>
      <c r="H130" t="s">
        <v>204</v>
      </c>
      <c r="I130">
        <v>0</v>
      </c>
      <c r="J130" t="s">
        <v>393</v>
      </c>
      <c r="K130" t="s">
        <v>189</v>
      </c>
      <c r="L130" t="s">
        <v>31</v>
      </c>
      <c r="M130" t="s">
        <v>37</v>
      </c>
      <c r="N130" t="s">
        <v>36</v>
      </c>
      <c r="O130" t="s">
        <v>29</v>
      </c>
      <c r="P130" t="s">
        <v>6240</v>
      </c>
      <c r="Q130" t="s">
        <v>6028</v>
      </c>
      <c r="R130" t="s">
        <v>397</v>
      </c>
      <c r="S130">
        <v>0</v>
      </c>
      <c r="T130">
        <v>11</v>
      </c>
      <c r="U130">
        <v>12</v>
      </c>
      <c r="V130">
        <v>23</v>
      </c>
      <c r="W130">
        <v>3</v>
      </c>
      <c r="X130">
        <v>2</v>
      </c>
      <c r="Y130">
        <v>5</v>
      </c>
      <c r="Z130">
        <v>11</v>
      </c>
      <c r="AA130">
        <v>12</v>
      </c>
      <c r="AB130">
        <v>23</v>
      </c>
      <c r="AC130">
        <v>1</v>
      </c>
      <c r="AD130">
        <v>3</v>
      </c>
      <c r="AE130">
        <v>4</v>
      </c>
      <c r="AF130">
        <v>1</v>
      </c>
      <c r="AG130">
        <v>3</v>
      </c>
      <c r="AH130">
        <v>4</v>
      </c>
      <c r="AI130">
        <v>2</v>
      </c>
      <c r="AJ130">
        <v>1</v>
      </c>
      <c r="AK130">
        <v>3</v>
      </c>
      <c r="AL130">
        <v>3</v>
      </c>
      <c r="AM130">
        <v>4</v>
      </c>
      <c r="AN130">
        <v>7</v>
      </c>
      <c r="AO130">
        <v>2</v>
      </c>
      <c r="AP130">
        <v>1</v>
      </c>
      <c r="AQ130">
        <v>3</v>
      </c>
      <c r="AR130">
        <v>1</v>
      </c>
      <c r="AS130">
        <v>2</v>
      </c>
      <c r="AT130">
        <v>3</v>
      </c>
      <c r="AU130">
        <v>1</v>
      </c>
      <c r="AV130">
        <v>3</v>
      </c>
      <c r="AW130">
        <v>4</v>
      </c>
      <c r="AX130">
        <v>10</v>
      </c>
      <c r="AY130">
        <v>14</v>
      </c>
      <c r="AZ130">
        <v>24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2</v>
      </c>
      <c r="BH130">
        <v>2</v>
      </c>
      <c r="BI130">
        <v>0</v>
      </c>
      <c r="BJ130">
        <v>1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1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2</v>
      </c>
      <c r="CG130">
        <v>0</v>
      </c>
      <c r="CH130">
        <v>2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2</v>
      </c>
      <c r="CP130">
        <v>2</v>
      </c>
      <c r="CQ130">
        <v>2</v>
      </c>
      <c r="CR130">
        <v>2</v>
      </c>
      <c r="CS130">
        <v>1</v>
      </c>
    </row>
    <row r="131" spans="1:97" x14ac:dyDescent="0.25">
      <c r="A131" t="s">
        <v>6432</v>
      </c>
      <c r="B131">
        <v>4</v>
      </c>
      <c r="C131" t="s">
        <v>6433</v>
      </c>
      <c r="D131">
        <v>29</v>
      </c>
      <c r="E131" t="s">
        <v>546</v>
      </c>
      <c r="F131">
        <v>253</v>
      </c>
      <c r="G131" t="s">
        <v>4332</v>
      </c>
      <c r="H131" t="s">
        <v>6434</v>
      </c>
      <c r="I131">
        <v>0</v>
      </c>
      <c r="J131" t="s">
        <v>546</v>
      </c>
      <c r="K131" t="s">
        <v>189</v>
      </c>
      <c r="L131" t="s">
        <v>31</v>
      </c>
      <c r="M131" t="s">
        <v>37</v>
      </c>
      <c r="N131" t="s">
        <v>36</v>
      </c>
      <c r="O131" t="s">
        <v>29</v>
      </c>
      <c r="P131" t="s">
        <v>6076</v>
      </c>
      <c r="Q131" t="s">
        <v>6064</v>
      </c>
      <c r="R131" t="s">
        <v>549</v>
      </c>
      <c r="S131">
        <v>0</v>
      </c>
      <c r="T131">
        <v>67</v>
      </c>
      <c r="U131">
        <v>66</v>
      </c>
      <c r="V131">
        <v>133</v>
      </c>
      <c r="W131">
        <v>6</v>
      </c>
      <c r="X131">
        <v>12</v>
      </c>
      <c r="Y131">
        <v>18</v>
      </c>
      <c r="Z131">
        <v>62</v>
      </c>
      <c r="AA131">
        <v>62</v>
      </c>
      <c r="AB131">
        <v>124</v>
      </c>
      <c r="AC131">
        <v>10</v>
      </c>
      <c r="AD131">
        <v>12</v>
      </c>
      <c r="AE131">
        <v>22</v>
      </c>
      <c r="AF131">
        <v>10</v>
      </c>
      <c r="AG131">
        <v>12</v>
      </c>
      <c r="AH131">
        <v>22</v>
      </c>
      <c r="AI131">
        <v>12</v>
      </c>
      <c r="AJ131">
        <v>15</v>
      </c>
      <c r="AK131">
        <v>27</v>
      </c>
      <c r="AL131">
        <v>13</v>
      </c>
      <c r="AM131">
        <v>9</v>
      </c>
      <c r="AN131">
        <v>22</v>
      </c>
      <c r="AO131">
        <v>14</v>
      </c>
      <c r="AP131">
        <v>13</v>
      </c>
      <c r="AQ131">
        <v>27</v>
      </c>
      <c r="AR131">
        <v>8</v>
      </c>
      <c r="AS131">
        <v>9</v>
      </c>
      <c r="AT131">
        <v>17</v>
      </c>
      <c r="AU131">
        <v>11</v>
      </c>
      <c r="AV131">
        <v>6</v>
      </c>
      <c r="AW131">
        <v>17</v>
      </c>
      <c r="AX131">
        <v>68</v>
      </c>
      <c r="AY131">
        <v>64</v>
      </c>
      <c r="AZ131">
        <v>132</v>
      </c>
      <c r="BA131">
        <v>1</v>
      </c>
      <c r="BB131">
        <v>1</v>
      </c>
      <c r="BC131">
        <v>1</v>
      </c>
      <c r="BD131">
        <v>2</v>
      </c>
      <c r="BE131">
        <v>1</v>
      </c>
      <c r="BF131">
        <v>1</v>
      </c>
      <c r="BG131">
        <v>0</v>
      </c>
      <c r="BH131">
        <v>7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3</v>
      </c>
      <c r="BR131">
        <v>4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1</v>
      </c>
      <c r="CD131">
        <v>0</v>
      </c>
      <c r="CE131">
        <v>0</v>
      </c>
      <c r="CF131">
        <v>9</v>
      </c>
      <c r="CG131">
        <v>3</v>
      </c>
      <c r="CH131">
        <v>4</v>
      </c>
      <c r="CI131">
        <v>1</v>
      </c>
      <c r="CJ131">
        <v>1</v>
      </c>
      <c r="CK131">
        <v>1</v>
      </c>
      <c r="CL131">
        <v>2</v>
      </c>
      <c r="CM131">
        <v>1</v>
      </c>
      <c r="CN131">
        <v>1</v>
      </c>
      <c r="CO131">
        <v>0</v>
      </c>
      <c r="CP131">
        <v>7</v>
      </c>
      <c r="CQ131">
        <v>7</v>
      </c>
      <c r="CR131">
        <v>7</v>
      </c>
      <c r="CS131">
        <v>1</v>
      </c>
    </row>
    <row r="132" spans="1:97" x14ac:dyDescent="0.25">
      <c r="A132" t="s">
        <v>6435</v>
      </c>
      <c r="B132">
        <v>4</v>
      </c>
      <c r="C132" t="s">
        <v>306</v>
      </c>
      <c r="D132">
        <v>29</v>
      </c>
      <c r="E132" t="s">
        <v>546</v>
      </c>
      <c r="F132">
        <v>648</v>
      </c>
      <c r="G132" t="s">
        <v>1498</v>
      </c>
      <c r="H132" t="s">
        <v>3957</v>
      </c>
      <c r="I132">
        <v>0</v>
      </c>
      <c r="J132" t="s">
        <v>546</v>
      </c>
      <c r="K132" t="s">
        <v>189</v>
      </c>
      <c r="L132" t="s">
        <v>31</v>
      </c>
      <c r="M132" t="s">
        <v>37</v>
      </c>
      <c r="N132" t="s">
        <v>36</v>
      </c>
      <c r="O132" t="s">
        <v>29</v>
      </c>
      <c r="P132" t="s">
        <v>6076</v>
      </c>
      <c r="Q132" t="s">
        <v>6064</v>
      </c>
      <c r="R132" t="s">
        <v>549</v>
      </c>
      <c r="S132">
        <v>0</v>
      </c>
      <c r="T132">
        <v>30</v>
      </c>
      <c r="U132">
        <v>29</v>
      </c>
      <c r="V132">
        <v>59</v>
      </c>
      <c r="W132">
        <v>4</v>
      </c>
      <c r="X132">
        <v>5</v>
      </c>
      <c r="Y132">
        <v>9</v>
      </c>
      <c r="Z132">
        <v>27</v>
      </c>
      <c r="AA132">
        <v>27</v>
      </c>
      <c r="AB132">
        <v>54</v>
      </c>
      <c r="AC132">
        <v>3</v>
      </c>
      <c r="AD132">
        <v>3</v>
      </c>
      <c r="AE132">
        <v>6</v>
      </c>
      <c r="AF132">
        <v>3</v>
      </c>
      <c r="AG132">
        <v>4</v>
      </c>
      <c r="AH132">
        <v>7</v>
      </c>
      <c r="AI132">
        <v>11</v>
      </c>
      <c r="AJ132">
        <v>4</v>
      </c>
      <c r="AK132">
        <v>15</v>
      </c>
      <c r="AL132">
        <v>5</v>
      </c>
      <c r="AM132">
        <v>6</v>
      </c>
      <c r="AN132">
        <v>11</v>
      </c>
      <c r="AO132">
        <v>4</v>
      </c>
      <c r="AP132">
        <v>6</v>
      </c>
      <c r="AQ132">
        <v>10</v>
      </c>
      <c r="AR132">
        <v>6</v>
      </c>
      <c r="AS132">
        <v>9</v>
      </c>
      <c r="AT132">
        <v>15</v>
      </c>
      <c r="AU132">
        <v>7</v>
      </c>
      <c r="AV132">
        <v>5</v>
      </c>
      <c r="AW132">
        <v>12</v>
      </c>
      <c r="AX132">
        <v>36</v>
      </c>
      <c r="AY132">
        <v>34</v>
      </c>
      <c r="AZ132">
        <v>70</v>
      </c>
      <c r="BA132">
        <v>0</v>
      </c>
      <c r="BB132">
        <v>0</v>
      </c>
      <c r="BC132">
        <v>0</v>
      </c>
      <c r="BD132">
        <v>0</v>
      </c>
      <c r="BE132">
        <v>1</v>
      </c>
      <c r="BF132">
        <v>1</v>
      </c>
      <c r="BG132">
        <v>2</v>
      </c>
      <c r="BH132">
        <v>4</v>
      </c>
      <c r="BI132">
        <v>0</v>
      </c>
      <c r="BJ132">
        <v>0</v>
      </c>
      <c r="BK132">
        <v>1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2</v>
      </c>
      <c r="BR132">
        <v>2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5</v>
      </c>
      <c r="CG132">
        <v>2</v>
      </c>
      <c r="CH132">
        <v>2</v>
      </c>
      <c r="CI132">
        <v>0</v>
      </c>
      <c r="CJ132">
        <v>0</v>
      </c>
      <c r="CK132">
        <v>0</v>
      </c>
      <c r="CL132">
        <v>0</v>
      </c>
      <c r="CM132">
        <v>1</v>
      </c>
      <c r="CN132">
        <v>1</v>
      </c>
      <c r="CO132">
        <v>2</v>
      </c>
      <c r="CP132">
        <v>4</v>
      </c>
      <c r="CQ132">
        <v>5</v>
      </c>
      <c r="CR132">
        <v>5</v>
      </c>
      <c r="CS132">
        <v>1</v>
      </c>
    </row>
    <row r="133" spans="1:97" x14ac:dyDescent="0.25">
      <c r="A133" t="s">
        <v>6436</v>
      </c>
      <c r="B133">
        <v>4</v>
      </c>
      <c r="C133" t="s">
        <v>6437</v>
      </c>
      <c r="D133">
        <v>46</v>
      </c>
      <c r="E133" t="s">
        <v>410</v>
      </c>
      <c r="F133">
        <v>242</v>
      </c>
      <c r="G133" t="s">
        <v>6438</v>
      </c>
      <c r="H133" t="s">
        <v>6439</v>
      </c>
      <c r="I133">
        <v>0</v>
      </c>
      <c r="J133" t="s">
        <v>393</v>
      </c>
      <c r="K133" t="s">
        <v>189</v>
      </c>
      <c r="L133" t="s">
        <v>31</v>
      </c>
      <c r="M133" t="s">
        <v>37</v>
      </c>
      <c r="N133" t="s">
        <v>36</v>
      </c>
      <c r="O133" t="s">
        <v>29</v>
      </c>
      <c r="P133" t="s">
        <v>6272</v>
      </c>
      <c r="Q133" t="s">
        <v>6028</v>
      </c>
      <c r="R133" t="s">
        <v>397</v>
      </c>
      <c r="S133">
        <v>0</v>
      </c>
      <c r="T133">
        <v>21</v>
      </c>
      <c r="U133">
        <v>22</v>
      </c>
      <c r="V133">
        <v>43</v>
      </c>
      <c r="W133">
        <v>3</v>
      </c>
      <c r="X133">
        <v>5</v>
      </c>
      <c r="Y133">
        <v>8</v>
      </c>
      <c r="Z133">
        <v>21</v>
      </c>
      <c r="AA133">
        <v>22</v>
      </c>
      <c r="AB133">
        <v>43</v>
      </c>
      <c r="AC133">
        <v>4</v>
      </c>
      <c r="AD133">
        <v>0</v>
      </c>
      <c r="AE133">
        <v>4</v>
      </c>
      <c r="AF133">
        <v>4</v>
      </c>
      <c r="AG133">
        <v>0</v>
      </c>
      <c r="AH133">
        <v>4</v>
      </c>
      <c r="AI133">
        <v>1</v>
      </c>
      <c r="AJ133">
        <v>4</v>
      </c>
      <c r="AK133">
        <v>5</v>
      </c>
      <c r="AL133">
        <v>4</v>
      </c>
      <c r="AM133">
        <v>3</v>
      </c>
      <c r="AN133">
        <v>7</v>
      </c>
      <c r="AO133">
        <v>5</v>
      </c>
      <c r="AP133">
        <v>2</v>
      </c>
      <c r="AQ133">
        <v>7</v>
      </c>
      <c r="AR133">
        <v>3</v>
      </c>
      <c r="AS133">
        <v>6</v>
      </c>
      <c r="AT133">
        <v>9</v>
      </c>
      <c r="AU133">
        <v>3</v>
      </c>
      <c r="AV133">
        <v>4</v>
      </c>
      <c r="AW133">
        <v>7</v>
      </c>
      <c r="AX133">
        <v>20</v>
      </c>
      <c r="AY133">
        <v>19</v>
      </c>
      <c r="AZ133">
        <v>39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2</v>
      </c>
      <c r="BH133">
        <v>2</v>
      </c>
      <c r="BI133">
        <v>1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1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2</v>
      </c>
      <c r="CG133">
        <v>2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2</v>
      </c>
      <c r="CP133">
        <v>2</v>
      </c>
      <c r="CQ133">
        <v>3</v>
      </c>
      <c r="CR133">
        <v>2</v>
      </c>
      <c r="CS133">
        <v>1</v>
      </c>
    </row>
    <row r="134" spans="1:97" x14ac:dyDescent="0.25">
      <c r="A134" t="s">
        <v>6440</v>
      </c>
      <c r="B134">
        <v>4</v>
      </c>
      <c r="C134" t="s">
        <v>6441</v>
      </c>
      <c r="D134">
        <v>7</v>
      </c>
      <c r="E134" t="s">
        <v>556</v>
      </c>
      <c r="F134">
        <v>22</v>
      </c>
      <c r="G134" t="s">
        <v>2111</v>
      </c>
      <c r="H134" t="s">
        <v>204</v>
      </c>
      <c r="I134">
        <v>0</v>
      </c>
      <c r="J134" t="s">
        <v>393</v>
      </c>
      <c r="K134" t="s">
        <v>189</v>
      </c>
      <c r="L134" t="s">
        <v>31</v>
      </c>
      <c r="M134" t="s">
        <v>37</v>
      </c>
      <c r="N134" t="s">
        <v>36</v>
      </c>
      <c r="O134" t="s">
        <v>29</v>
      </c>
      <c r="P134" t="s">
        <v>6240</v>
      </c>
      <c r="Q134" t="s">
        <v>6028</v>
      </c>
      <c r="R134" t="s">
        <v>397</v>
      </c>
      <c r="S134">
        <v>0</v>
      </c>
      <c r="T134">
        <v>33</v>
      </c>
      <c r="U134">
        <v>36</v>
      </c>
      <c r="V134">
        <v>69</v>
      </c>
      <c r="W134">
        <v>5</v>
      </c>
      <c r="X134">
        <v>7</v>
      </c>
      <c r="Y134">
        <v>12</v>
      </c>
      <c r="Z134">
        <v>33</v>
      </c>
      <c r="AA134">
        <v>34</v>
      </c>
      <c r="AB134">
        <v>67</v>
      </c>
      <c r="AC134">
        <v>2</v>
      </c>
      <c r="AD134">
        <v>5</v>
      </c>
      <c r="AE134">
        <v>7</v>
      </c>
      <c r="AF134">
        <v>2</v>
      </c>
      <c r="AG134">
        <v>5</v>
      </c>
      <c r="AH134">
        <v>7</v>
      </c>
      <c r="AI134">
        <v>3</v>
      </c>
      <c r="AJ134">
        <v>5</v>
      </c>
      <c r="AK134">
        <v>8</v>
      </c>
      <c r="AL134">
        <v>7</v>
      </c>
      <c r="AM134">
        <v>6</v>
      </c>
      <c r="AN134">
        <v>13</v>
      </c>
      <c r="AO134">
        <v>4</v>
      </c>
      <c r="AP134">
        <v>3</v>
      </c>
      <c r="AQ134">
        <v>7</v>
      </c>
      <c r="AR134">
        <v>9</v>
      </c>
      <c r="AS134">
        <v>12</v>
      </c>
      <c r="AT134">
        <v>21</v>
      </c>
      <c r="AU134">
        <v>3</v>
      </c>
      <c r="AV134">
        <v>3</v>
      </c>
      <c r="AW134">
        <v>6</v>
      </c>
      <c r="AX134">
        <v>28</v>
      </c>
      <c r="AY134">
        <v>34</v>
      </c>
      <c r="AZ134">
        <v>62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3</v>
      </c>
      <c r="BH134">
        <v>3</v>
      </c>
      <c r="BI134">
        <v>0</v>
      </c>
      <c r="BJ134">
        <v>1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2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3</v>
      </c>
      <c r="CG134">
        <v>0</v>
      </c>
      <c r="CH134">
        <v>3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3</v>
      </c>
      <c r="CP134">
        <v>3</v>
      </c>
      <c r="CQ134">
        <v>5</v>
      </c>
      <c r="CR134">
        <v>3</v>
      </c>
      <c r="CS134">
        <v>1</v>
      </c>
    </row>
    <row r="135" spans="1:97" x14ac:dyDescent="0.25">
      <c r="A135" t="s">
        <v>6442</v>
      </c>
      <c r="B135">
        <v>4</v>
      </c>
      <c r="C135" t="s">
        <v>3102</v>
      </c>
      <c r="D135">
        <v>49</v>
      </c>
      <c r="E135" t="s">
        <v>2456</v>
      </c>
      <c r="F135">
        <v>11</v>
      </c>
      <c r="G135" t="s">
        <v>6443</v>
      </c>
      <c r="H135" t="s">
        <v>6444</v>
      </c>
      <c r="I135">
        <v>0</v>
      </c>
      <c r="J135" t="s">
        <v>188</v>
      </c>
      <c r="K135" t="s">
        <v>189</v>
      </c>
      <c r="L135" t="s">
        <v>31</v>
      </c>
      <c r="M135" t="s">
        <v>37</v>
      </c>
      <c r="N135" t="s">
        <v>36</v>
      </c>
      <c r="O135" t="s">
        <v>29</v>
      </c>
      <c r="P135" t="s">
        <v>6240</v>
      </c>
      <c r="Q135" t="s">
        <v>6028</v>
      </c>
      <c r="R135" t="s">
        <v>397</v>
      </c>
      <c r="S135">
        <v>0</v>
      </c>
      <c r="T135">
        <v>12</v>
      </c>
      <c r="U135">
        <v>12</v>
      </c>
      <c r="V135">
        <v>24</v>
      </c>
      <c r="W135">
        <v>0</v>
      </c>
      <c r="X135">
        <v>1</v>
      </c>
      <c r="Y135">
        <v>1</v>
      </c>
      <c r="Z135">
        <v>12</v>
      </c>
      <c r="AA135">
        <v>12</v>
      </c>
      <c r="AB135">
        <v>24</v>
      </c>
      <c r="AC135">
        <v>2</v>
      </c>
      <c r="AD135">
        <v>3</v>
      </c>
      <c r="AE135">
        <v>5</v>
      </c>
      <c r="AF135">
        <v>2</v>
      </c>
      <c r="AG135">
        <v>3</v>
      </c>
      <c r="AH135">
        <v>5</v>
      </c>
      <c r="AI135">
        <v>1</v>
      </c>
      <c r="AJ135">
        <v>3</v>
      </c>
      <c r="AK135">
        <v>4</v>
      </c>
      <c r="AL135">
        <v>5</v>
      </c>
      <c r="AM135">
        <v>1</v>
      </c>
      <c r="AN135">
        <v>6</v>
      </c>
      <c r="AO135">
        <v>1</v>
      </c>
      <c r="AP135">
        <v>3</v>
      </c>
      <c r="AQ135">
        <v>4</v>
      </c>
      <c r="AR135">
        <v>2</v>
      </c>
      <c r="AS135">
        <v>2</v>
      </c>
      <c r="AT135">
        <v>4</v>
      </c>
      <c r="AU135">
        <v>1</v>
      </c>
      <c r="AV135">
        <v>4</v>
      </c>
      <c r="AW135">
        <v>5</v>
      </c>
      <c r="AX135">
        <v>12</v>
      </c>
      <c r="AY135">
        <v>16</v>
      </c>
      <c r="AZ135">
        <v>28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1</v>
      </c>
      <c r="BH135">
        <v>1</v>
      </c>
      <c r="BI135">
        <v>0</v>
      </c>
      <c r="BJ135">
        <v>1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</v>
      </c>
      <c r="CG135">
        <v>0</v>
      </c>
      <c r="CH135">
        <v>1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1</v>
      </c>
      <c r="CP135">
        <v>1</v>
      </c>
      <c r="CQ135">
        <v>4</v>
      </c>
      <c r="CR135">
        <v>1</v>
      </c>
      <c r="CS135">
        <v>1</v>
      </c>
    </row>
    <row r="136" spans="1:97" x14ac:dyDescent="0.25">
      <c r="A136" t="s">
        <v>6445</v>
      </c>
      <c r="B136">
        <v>4</v>
      </c>
      <c r="C136" t="s">
        <v>975</v>
      </c>
      <c r="D136">
        <v>46</v>
      </c>
      <c r="E136" t="s">
        <v>410</v>
      </c>
      <c r="F136">
        <v>167</v>
      </c>
      <c r="G136" t="s">
        <v>303</v>
      </c>
      <c r="H136" t="s">
        <v>204</v>
      </c>
      <c r="I136">
        <v>0</v>
      </c>
      <c r="J136" t="s">
        <v>393</v>
      </c>
      <c r="K136" t="s">
        <v>189</v>
      </c>
      <c r="L136" t="s">
        <v>31</v>
      </c>
      <c r="M136" t="s">
        <v>37</v>
      </c>
      <c r="N136" t="s">
        <v>36</v>
      </c>
      <c r="O136" t="s">
        <v>29</v>
      </c>
      <c r="P136" t="s">
        <v>6272</v>
      </c>
      <c r="Q136" t="s">
        <v>6028</v>
      </c>
      <c r="R136" t="s">
        <v>397</v>
      </c>
      <c r="S136">
        <v>0</v>
      </c>
      <c r="T136">
        <v>29</v>
      </c>
      <c r="U136">
        <v>24</v>
      </c>
      <c r="V136">
        <v>53</v>
      </c>
      <c r="W136">
        <v>7</v>
      </c>
      <c r="X136">
        <v>4</v>
      </c>
      <c r="Y136">
        <v>11</v>
      </c>
      <c r="Z136">
        <v>29</v>
      </c>
      <c r="AA136">
        <v>24</v>
      </c>
      <c r="AB136">
        <v>53</v>
      </c>
      <c r="AC136">
        <v>2</v>
      </c>
      <c r="AD136">
        <v>1</v>
      </c>
      <c r="AE136">
        <v>3</v>
      </c>
      <c r="AF136">
        <v>2</v>
      </c>
      <c r="AG136">
        <v>1</v>
      </c>
      <c r="AH136">
        <v>3</v>
      </c>
      <c r="AI136">
        <v>6</v>
      </c>
      <c r="AJ136">
        <v>3</v>
      </c>
      <c r="AK136">
        <v>9</v>
      </c>
      <c r="AL136">
        <v>6</v>
      </c>
      <c r="AM136">
        <v>5</v>
      </c>
      <c r="AN136">
        <v>11</v>
      </c>
      <c r="AO136">
        <v>5</v>
      </c>
      <c r="AP136">
        <v>4</v>
      </c>
      <c r="AQ136">
        <v>9</v>
      </c>
      <c r="AR136">
        <v>2</v>
      </c>
      <c r="AS136">
        <v>3</v>
      </c>
      <c r="AT136">
        <v>5</v>
      </c>
      <c r="AU136">
        <v>6</v>
      </c>
      <c r="AV136">
        <v>2</v>
      </c>
      <c r="AW136">
        <v>8</v>
      </c>
      <c r="AX136">
        <v>27</v>
      </c>
      <c r="AY136">
        <v>18</v>
      </c>
      <c r="AZ136">
        <v>45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2</v>
      </c>
      <c r="BH136">
        <v>2</v>
      </c>
      <c r="BI136">
        <v>0</v>
      </c>
      <c r="BJ136">
        <v>1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1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2</v>
      </c>
      <c r="CG136">
        <v>0</v>
      </c>
      <c r="CH136">
        <v>2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2</v>
      </c>
      <c r="CP136">
        <v>2</v>
      </c>
      <c r="CQ136">
        <v>5</v>
      </c>
      <c r="CR136">
        <v>3</v>
      </c>
      <c r="CS136">
        <v>1</v>
      </c>
    </row>
    <row r="137" spans="1:97" x14ac:dyDescent="0.25">
      <c r="A137" t="s">
        <v>6446</v>
      </c>
      <c r="B137">
        <v>4</v>
      </c>
      <c r="C137" t="s">
        <v>306</v>
      </c>
      <c r="D137">
        <v>46</v>
      </c>
      <c r="E137" t="s">
        <v>410</v>
      </c>
      <c r="F137">
        <v>1</v>
      </c>
      <c r="G137" t="s">
        <v>410</v>
      </c>
      <c r="H137" t="s">
        <v>6447</v>
      </c>
      <c r="I137">
        <v>0</v>
      </c>
      <c r="J137" t="s">
        <v>393</v>
      </c>
      <c r="K137" t="s">
        <v>189</v>
      </c>
      <c r="L137" t="s">
        <v>31</v>
      </c>
      <c r="M137" t="s">
        <v>37</v>
      </c>
      <c r="N137" t="s">
        <v>36</v>
      </c>
      <c r="O137" t="s">
        <v>29</v>
      </c>
      <c r="P137" t="s">
        <v>6272</v>
      </c>
      <c r="Q137" t="s">
        <v>6028</v>
      </c>
      <c r="R137" t="s">
        <v>397</v>
      </c>
      <c r="S137">
        <v>0</v>
      </c>
      <c r="T137">
        <v>74</v>
      </c>
      <c r="U137">
        <v>74</v>
      </c>
      <c r="V137">
        <v>148</v>
      </c>
      <c r="W137">
        <v>10</v>
      </c>
      <c r="X137">
        <v>18</v>
      </c>
      <c r="Y137">
        <v>28</v>
      </c>
      <c r="Z137">
        <v>73</v>
      </c>
      <c r="AA137">
        <v>74</v>
      </c>
      <c r="AB137">
        <v>147</v>
      </c>
      <c r="AC137">
        <v>16</v>
      </c>
      <c r="AD137">
        <v>15</v>
      </c>
      <c r="AE137">
        <v>31</v>
      </c>
      <c r="AF137">
        <v>16</v>
      </c>
      <c r="AG137">
        <v>16</v>
      </c>
      <c r="AH137">
        <v>32</v>
      </c>
      <c r="AI137">
        <v>14</v>
      </c>
      <c r="AJ137">
        <v>15</v>
      </c>
      <c r="AK137">
        <v>29</v>
      </c>
      <c r="AL137">
        <v>15</v>
      </c>
      <c r="AM137">
        <v>14</v>
      </c>
      <c r="AN137">
        <v>29</v>
      </c>
      <c r="AO137">
        <v>15</v>
      </c>
      <c r="AP137">
        <v>12</v>
      </c>
      <c r="AQ137">
        <v>27</v>
      </c>
      <c r="AR137">
        <v>10</v>
      </c>
      <c r="AS137">
        <v>15</v>
      </c>
      <c r="AT137">
        <v>25</v>
      </c>
      <c r="AU137">
        <v>17</v>
      </c>
      <c r="AV137">
        <v>10</v>
      </c>
      <c r="AW137">
        <v>27</v>
      </c>
      <c r="AX137">
        <v>87</v>
      </c>
      <c r="AY137">
        <v>82</v>
      </c>
      <c r="AZ137">
        <v>169</v>
      </c>
      <c r="BA137">
        <v>1</v>
      </c>
      <c r="BB137">
        <v>1</v>
      </c>
      <c r="BC137">
        <v>1</v>
      </c>
      <c r="BD137">
        <v>1</v>
      </c>
      <c r="BE137">
        <v>1</v>
      </c>
      <c r="BF137">
        <v>1</v>
      </c>
      <c r="BG137">
        <v>0</v>
      </c>
      <c r="BH137">
        <v>6</v>
      </c>
      <c r="BI137">
        <v>0</v>
      </c>
      <c r="BJ137">
        <v>0</v>
      </c>
      <c r="BK137">
        <v>0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1</v>
      </c>
      <c r="BR137">
        <v>5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7</v>
      </c>
      <c r="CG137">
        <v>1</v>
      </c>
      <c r="CH137">
        <v>5</v>
      </c>
      <c r="CI137">
        <v>1</v>
      </c>
      <c r="CJ137">
        <v>1</v>
      </c>
      <c r="CK137">
        <v>1</v>
      </c>
      <c r="CL137">
        <v>1</v>
      </c>
      <c r="CM137">
        <v>1</v>
      </c>
      <c r="CN137">
        <v>1</v>
      </c>
      <c r="CO137">
        <v>0</v>
      </c>
      <c r="CP137">
        <v>6</v>
      </c>
      <c r="CQ137">
        <v>6</v>
      </c>
      <c r="CR137">
        <v>6</v>
      </c>
      <c r="CS137">
        <v>1</v>
      </c>
    </row>
    <row r="138" spans="1:97" x14ac:dyDescent="0.25">
      <c r="A138" t="s">
        <v>6448</v>
      </c>
      <c r="B138">
        <v>4</v>
      </c>
      <c r="C138" t="s">
        <v>359</v>
      </c>
      <c r="D138">
        <v>7</v>
      </c>
      <c r="E138" t="s">
        <v>556</v>
      </c>
      <c r="F138">
        <v>366</v>
      </c>
      <c r="G138" t="s">
        <v>6449</v>
      </c>
      <c r="H138" t="s">
        <v>520</v>
      </c>
      <c r="I138">
        <v>0</v>
      </c>
      <c r="J138" t="s">
        <v>393</v>
      </c>
      <c r="K138" t="s">
        <v>189</v>
      </c>
      <c r="L138" t="s">
        <v>31</v>
      </c>
      <c r="M138" t="s">
        <v>37</v>
      </c>
      <c r="N138" t="s">
        <v>36</v>
      </c>
      <c r="O138" t="s">
        <v>29</v>
      </c>
      <c r="P138" t="s">
        <v>6131</v>
      </c>
      <c r="Q138" t="s">
        <v>6028</v>
      </c>
      <c r="R138" t="s">
        <v>397</v>
      </c>
      <c r="S138">
        <v>0</v>
      </c>
      <c r="T138">
        <v>57</v>
      </c>
      <c r="U138">
        <v>53</v>
      </c>
      <c r="V138">
        <v>110</v>
      </c>
      <c r="W138">
        <v>10</v>
      </c>
      <c r="X138">
        <v>8</v>
      </c>
      <c r="Y138">
        <v>18</v>
      </c>
      <c r="Z138">
        <v>48</v>
      </c>
      <c r="AA138">
        <v>52</v>
      </c>
      <c r="AB138">
        <v>100</v>
      </c>
      <c r="AC138">
        <v>5</v>
      </c>
      <c r="AD138">
        <v>7</v>
      </c>
      <c r="AE138">
        <v>12</v>
      </c>
      <c r="AF138">
        <v>6</v>
      </c>
      <c r="AG138">
        <v>7</v>
      </c>
      <c r="AH138">
        <v>13</v>
      </c>
      <c r="AI138">
        <v>9</v>
      </c>
      <c r="AJ138">
        <v>14</v>
      </c>
      <c r="AK138">
        <v>23</v>
      </c>
      <c r="AL138">
        <v>8</v>
      </c>
      <c r="AM138">
        <v>10</v>
      </c>
      <c r="AN138">
        <v>18</v>
      </c>
      <c r="AO138">
        <v>13</v>
      </c>
      <c r="AP138">
        <v>7</v>
      </c>
      <c r="AQ138">
        <v>20</v>
      </c>
      <c r="AR138">
        <v>3</v>
      </c>
      <c r="AS138">
        <v>8</v>
      </c>
      <c r="AT138">
        <v>11</v>
      </c>
      <c r="AU138">
        <v>16</v>
      </c>
      <c r="AV138">
        <v>5</v>
      </c>
      <c r="AW138">
        <v>21</v>
      </c>
      <c r="AX138">
        <v>55</v>
      </c>
      <c r="AY138">
        <v>51</v>
      </c>
      <c r="AZ138">
        <v>106</v>
      </c>
      <c r="BA138">
        <v>1</v>
      </c>
      <c r="BB138">
        <v>1</v>
      </c>
      <c r="BC138">
        <v>1</v>
      </c>
      <c r="BD138">
        <v>1</v>
      </c>
      <c r="BE138">
        <v>0</v>
      </c>
      <c r="BF138">
        <v>0</v>
      </c>
      <c r="BG138">
        <v>1</v>
      </c>
      <c r="BH138">
        <v>5</v>
      </c>
      <c r="BI138">
        <v>0</v>
      </c>
      <c r="BJ138">
        <v>0</v>
      </c>
      <c r="BK138">
        <v>1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1</v>
      </c>
      <c r="BR138">
        <v>4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1</v>
      </c>
      <c r="CD138">
        <v>0</v>
      </c>
      <c r="CE138">
        <v>0</v>
      </c>
      <c r="CF138">
        <v>7</v>
      </c>
      <c r="CG138">
        <v>1</v>
      </c>
      <c r="CH138">
        <v>4</v>
      </c>
      <c r="CI138">
        <v>1</v>
      </c>
      <c r="CJ138">
        <v>1</v>
      </c>
      <c r="CK138">
        <v>1</v>
      </c>
      <c r="CL138">
        <v>1</v>
      </c>
      <c r="CM138">
        <v>0</v>
      </c>
      <c r="CN138">
        <v>0</v>
      </c>
      <c r="CO138">
        <v>1</v>
      </c>
      <c r="CP138">
        <v>5</v>
      </c>
      <c r="CQ138">
        <v>7</v>
      </c>
      <c r="CR138">
        <v>6</v>
      </c>
      <c r="CS138">
        <v>1</v>
      </c>
    </row>
    <row r="139" spans="1:97" x14ac:dyDescent="0.25">
      <c r="A139" t="s">
        <v>6450</v>
      </c>
      <c r="B139">
        <v>4</v>
      </c>
      <c r="C139" t="s">
        <v>627</v>
      </c>
      <c r="D139">
        <v>9</v>
      </c>
      <c r="E139" t="s">
        <v>653</v>
      </c>
      <c r="F139">
        <v>77</v>
      </c>
      <c r="G139" t="s">
        <v>6451</v>
      </c>
      <c r="H139" t="s">
        <v>204</v>
      </c>
      <c r="I139">
        <v>0</v>
      </c>
      <c r="J139" t="s">
        <v>406</v>
      </c>
      <c r="K139" t="s">
        <v>189</v>
      </c>
      <c r="L139" t="s">
        <v>31</v>
      </c>
      <c r="M139" t="s">
        <v>37</v>
      </c>
      <c r="N139" t="s">
        <v>36</v>
      </c>
      <c r="O139" t="s">
        <v>29</v>
      </c>
      <c r="P139" t="s">
        <v>6290</v>
      </c>
      <c r="Q139" t="s">
        <v>6127</v>
      </c>
      <c r="R139" t="s">
        <v>408</v>
      </c>
      <c r="S139">
        <v>0</v>
      </c>
      <c r="T139">
        <v>37</v>
      </c>
      <c r="U139">
        <v>30</v>
      </c>
      <c r="V139">
        <v>67</v>
      </c>
      <c r="W139">
        <v>5</v>
      </c>
      <c r="X139">
        <v>2</v>
      </c>
      <c r="Y139">
        <v>7</v>
      </c>
      <c r="Z139">
        <v>37</v>
      </c>
      <c r="AA139">
        <v>30</v>
      </c>
      <c r="AB139">
        <v>67</v>
      </c>
      <c r="AC139">
        <v>7</v>
      </c>
      <c r="AD139">
        <v>2</v>
      </c>
      <c r="AE139">
        <v>9</v>
      </c>
      <c r="AF139">
        <v>7</v>
      </c>
      <c r="AG139">
        <v>2</v>
      </c>
      <c r="AH139">
        <v>9</v>
      </c>
      <c r="AI139">
        <v>6</v>
      </c>
      <c r="AJ139">
        <v>8</v>
      </c>
      <c r="AK139">
        <v>14</v>
      </c>
      <c r="AL139">
        <v>7</v>
      </c>
      <c r="AM139">
        <v>3</v>
      </c>
      <c r="AN139">
        <v>10</v>
      </c>
      <c r="AO139">
        <v>2</v>
      </c>
      <c r="AP139">
        <v>9</v>
      </c>
      <c r="AQ139">
        <v>11</v>
      </c>
      <c r="AR139">
        <v>10</v>
      </c>
      <c r="AS139">
        <v>3</v>
      </c>
      <c r="AT139">
        <v>13</v>
      </c>
      <c r="AU139">
        <v>7</v>
      </c>
      <c r="AV139">
        <v>6</v>
      </c>
      <c r="AW139">
        <v>13</v>
      </c>
      <c r="AX139">
        <v>39</v>
      </c>
      <c r="AY139">
        <v>31</v>
      </c>
      <c r="AZ139">
        <v>70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3</v>
      </c>
      <c r="BH139">
        <v>3</v>
      </c>
      <c r="BI139">
        <v>1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2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3</v>
      </c>
      <c r="CG139">
        <v>1</v>
      </c>
      <c r="CH139">
        <v>2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3</v>
      </c>
      <c r="CP139">
        <v>3</v>
      </c>
      <c r="CQ139">
        <v>3</v>
      </c>
      <c r="CR139">
        <v>3</v>
      </c>
      <c r="CS139">
        <v>1</v>
      </c>
    </row>
    <row r="140" spans="1:97" x14ac:dyDescent="0.25">
      <c r="A140" t="s">
        <v>6452</v>
      </c>
      <c r="B140">
        <v>4</v>
      </c>
      <c r="C140" t="s">
        <v>3003</v>
      </c>
      <c r="D140">
        <v>27</v>
      </c>
      <c r="E140" t="s">
        <v>393</v>
      </c>
      <c r="F140">
        <v>76</v>
      </c>
      <c r="G140" t="s">
        <v>5302</v>
      </c>
      <c r="H140" t="s">
        <v>204</v>
      </c>
      <c r="I140">
        <v>0</v>
      </c>
      <c r="J140" t="s">
        <v>393</v>
      </c>
      <c r="K140" t="s">
        <v>189</v>
      </c>
      <c r="L140" t="s">
        <v>31</v>
      </c>
      <c r="M140" t="s">
        <v>37</v>
      </c>
      <c r="N140" t="s">
        <v>36</v>
      </c>
      <c r="O140" t="s">
        <v>29</v>
      </c>
      <c r="P140" t="s">
        <v>6049</v>
      </c>
      <c r="Q140" t="s">
        <v>6028</v>
      </c>
      <c r="R140" t="s">
        <v>397</v>
      </c>
      <c r="S140">
        <v>0</v>
      </c>
      <c r="T140">
        <v>46</v>
      </c>
      <c r="U140">
        <v>49</v>
      </c>
      <c r="V140">
        <v>95</v>
      </c>
      <c r="W140">
        <v>6</v>
      </c>
      <c r="X140">
        <v>5</v>
      </c>
      <c r="Y140">
        <v>11</v>
      </c>
      <c r="Z140">
        <v>43</v>
      </c>
      <c r="AA140">
        <v>46</v>
      </c>
      <c r="AB140">
        <v>89</v>
      </c>
      <c r="AC140">
        <v>2</v>
      </c>
      <c r="AD140">
        <v>12</v>
      </c>
      <c r="AE140">
        <v>14</v>
      </c>
      <c r="AF140">
        <v>2</v>
      </c>
      <c r="AG140">
        <v>12</v>
      </c>
      <c r="AH140">
        <v>14</v>
      </c>
      <c r="AI140">
        <v>12</v>
      </c>
      <c r="AJ140">
        <v>5</v>
      </c>
      <c r="AK140">
        <v>17</v>
      </c>
      <c r="AL140">
        <v>12</v>
      </c>
      <c r="AM140">
        <v>9</v>
      </c>
      <c r="AN140">
        <v>21</v>
      </c>
      <c r="AO140">
        <v>11</v>
      </c>
      <c r="AP140">
        <v>6</v>
      </c>
      <c r="AQ140">
        <v>17</v>
      </c>
      <c r="AR140">
        <v>3</v>
      </c>
      <c r="AS140">
        <v>12</v>
      </c>
      <c r="AT140">
        <v>15</v>
      </c>
      <c r="AU140">
        <v>8</v>
      </c>
      <c r="AV140">
        <v>13</v>
      </c>
      <c r="AW140">
        <v>21</v>
      </c>
      <c r="AX140">
        <v>48</v>
      </c>
      <c r="AY140">
        <v>57</v>
      </c>
      <c r="AZ140">
        <v>105</v>
      </c>
      <c r="BA140">
        <v>0</v>
      </c>
      <c r="BB140">
        <v>0</v>
      </c>
      <c r="BC140">
        <v>1</v>
      </c>
      <c r="BD140">
        <v>1</v>
      </c>
      <c r="BE140">
        <v>1</v>
      </c>
      <c r="BF140">
        <v>1</v>
      </c>
      <c r="BG140">
        <v>1</v>
      </c>
      <c r="BH140">
        <v>5</v>
      </c>
      <c r="BI140">
        <v>0</v>
      </c>
      <c r="BJ140">
        <v>0</v>
      </c>
      <c r="BK140">
        <v>1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3</v>
      </c>
      <c r="BR140">
        <v>2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6</v>
      </c>
      <c r="CG140">
        <v>3</v>
      </c>
      <c r="CH140">
        <v>2</v>
      </c>
      <c r="CI140">
        <v>0</v>
      </c>
      <c r="CJ140">
        <v>0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5</v>
      </c>
      <c r="CQ140">
        <v>5</v>
      </c>
      <c r="CR140">
        <v>5</v>
      </c>
      <c r="CS140">
        <v>1</v>
      </c>
    </row>
    <row r="141" spans="1:97" x14ac:dyDescent="0.25">
      <c r="A141" t="s">
        <v>6453</v>
      </c>
      <c r="B141">
        <v>4</v>
      </c>
      <c r="C141" t="s">
        <v>6454</v>
      </c>
      <c r="D141">
        <v>9</v>
      </c>
      <c r="E141" t="s">
        <v>653</v>
      </c>
      <c r="F141">
        <v>241</v>
      </c>
      <c r="G141" t="s">
        <v>6455</v>
      </c>
      <c r="H141" t="s">
        <v>6456</v>
      </c>
      <c r="I141">
        <v>0</v>
      </c>
      <c r="J141" t="s">
        <v>406</v>
      </c>
      <c r="K141" t="s">
        <v>189</v>
      </c>
      <c r="L141" t="s">
        <v>31</v>
      </c>
      <c r="M141" t="s">
        <v>37</v>
      </c>
      <c r="N141" t="s">
        <v>36</v>
      </c>
      <c r="O141" t="s">
        <v>29</v>
      </c>
      <c r="P141" t="s">
        <v>6264</v>
      </c>
      <c r="Q141" t="s">
        <v>6127</v>
      </c>
      <c r="R141" t="s">
        <v>408</v>
      </c>
      <c r="S141">
        <v>0</v>
      </c>
      <c r="T141">
        <v>46</v>
      </c>
      <c r="U141">
        <v>40</v>
      </c>
      <c r="V141">
        <v>86</v>
      </c>
      <c r="W141">
        <v>8</v>
      </c>
      <c r="X141">
        <v>6</v>
      </c>
      <c r="Y141">
        <v>14</v>
      </c>
      <c r="Z141">
        <v>43</v>
      </c>
      <c r="AA141">
        <v>34</v>
      </c>
      <c r="AB141">
        <v>77</v>
      </c>
      <c r="AC141">
        <v>8</v>
      </c>
      <c r="AD141">
        <v>3</v>
      </c>
      <c r="AE141">
        <v>11</v>
      </c>
      <c r="AF141">
        <v>8</v>
      </c>
      <c r="AG141">
        <v>3</v>
      </c>
      <c r="AH141">
        <v>11</v>
      </c>
      <c r="AI141">
        <v>9</v>
      </c>
      <c r="AJ141">
        <v>1</v>
      </c>
      <c r="AK141">
        <v>10</v>
      </c>
      <c r="AL141">
        <v>4</v>
      </c>
      <c r="AM141">
        <v>8</v>
      </c>
      <c r="AN141">
        <v>12</v>
      </c>
      <c r="AO141">
        <v>3</v>
      </c>
      <c r="AP141">
        <v>3</v>
      </c>
      <c r="AQ141">
        <v>6</v>
      </c>
      <c r="AR141">
        <v>9</v>
      </c>
      <c r="AS141">
        <v>11</v>
      </c>
      <c r="AT141">
        <v>20</v>
      </c>
      <c r="AU141">
        <v>9</v>
      </c>
      <c r="AV141">
        <v>8</v>
      </c>
      <c r="AW141">
        <v>17</v>
      </c>
      <c r="AX141">
        <v>42</v>
      </c>
      <c r="AY141">
        <v>34</v>
      </c>
      <c r="AZ141">
        <v>76</v>
      </c>
      <c r="BA141">
        <v>0</v>
      </c>
      <c r="BB141">
        <v>0</v>
      </c>
      <c r="BC141">
        <v>0</v>
      </c>
      <c r="BD141">
        <v>0</v>
      </c>
      <c r="BE141">
        <v>1</v>
      </c>
      <c r="BF141">
        <v>1</v>
      </c>
      <c r="BG141">
        <v>2</v>
      </c>
      <c r="BH141">
        <v>4</v>
      </c>
      <c r="BI141">
        <v>0</v>
      </c>
      <c r="BJ141">
        <v>0</v>
      </c>
      <c r="BK141">
        <v>1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1</v>
      </c>
      <c r="BR141">
        <v>3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5</v>
      </c>
      <c r="CG141">
        <v>1</v>
      </c>
      <c r="CH141">
        <v>3</v>
      </c>
      <c r="CI141">
        <v>0</v>
      </c>
      <c r="CJ141">
        <v>0</v>
      </c>
      <c r="CK141">
        <v>0</v>
      </c>
      <c r="CL141">
        <v>0</v>
      </c>
      <c r="CM141">
        <v>1</v>
      </c>
      <c r="CN141">
        <v>1</v>
      </c>
      <c r="CO141">
        <v>2</v>
      </c>
      <c r="CP141">
        <v>4</v>
      </c>
      <c r="CQ141">
        <v>4</v>
      </c>
      <c r="CR141">
        <v>4</v>
      </c>
      <c r="CS141">
        <v>1</v>
      </c>
    </row>
    <row r="142" spans="1:97" x14ac:dyDescent="0.25">
      <c r="A142" t="s">
        <v>6457</v>
      </c>
      <c r="B142">
        <v>4</v>
      </c>
      <c r="C142" t="s">
        <v>433</v>
      </c>
      <c r="D142">
        <v>27</v>
      </c>
      <c r="E142" t="s">
        <v>393</v>
      </c>
      <c r="F142">
        <v>989</v>
      </c>
      <c r="G142" t="s">
        <v>6458</v>
      </c>
      <c r="H142" t="s">
        <v>6459</v>
      </c>
      <c r="I142">
        <v>0</v>
      </c>
      <c r="J142" t="s">
        <v>393</v>
      </c>
      <c r="K142" t="s">
        <v>189</v>
      </c>
      <c r="L142" t="s">
        <v>31</v>
      </c>
      <c r="M142" t="s">
        <v>37</v>
      </c>
      <c r="N142" t="s">
        <v>36</v>
      </c>
      <c r="O142" t="s">
        <v>29</v>
      </c>
      <c r="P142" t="s">
        <v>6049</v>
      </c>
      <c r="Q142" t="s">
        <v>6028</v>
      </c>
      <c r="R142" t="s">
        <v>397</v>
      </c>
      <c r="S142">
        <v>0</v>
      </c>
      <c r="T142">
        <v>57</v>
      </c>
      <c r="U142">
        <v>44</v>
      </c>
      <c r="V142">
        <v>101</v>
      </c>
      <c r="W142">
        <v>9</v>
      </c>
      <c r="X142">
        <v>5</v>
      </c>
      <c r="Y142">
        <v>14</v>
      </c>
      <c r="Z142">
        <v>45</v>
      </c>
      <c r="AA142">
        <v>40</v>
      </c>
      <c r="AB142">
        <v>85</v>
      </c>
      <c r="AC142">
        <v>8</v>
      </c>
      <c r="AD142">
        <v>6</v>
      </c>
      <c r="AE142">
        <v>14</v>
      </c>
      <c r="AF142">
        <v>8</v>
      </c>
      <c r="AG142">
        <v>6</v>
      </c>
      <c r="AH142">
        <v>14</v>
      </c>
      <c r="AI142">
        <v>8</v>
      </c>
      <c r="AJ142">
        <v>9</v>
      </c>
      <c r="AK142">
        <v>17</v>
      </c>
      <c r="AL142">
        <v>13</v>
      </c>
      <c r="AM142">
        <v>10</v>
      </c>
      <c r="AN142">
        <v>23</v>
      </c>
      <c r="AO142">
        <v>16</v>
      </c>
      <c r="AP142">
        <v>6</v>
      </c>
      <c r="AQ142">
        <v>22</v>
      </c>
      <c r="AR142">
        <v>0</v>
      </c>
      <c r="AS142">
        <v>8</v>
      </c>
      <c r="AT142">
        <v>8</v>
      </c>
      <c r="AU142">
        <v>12</v>
      </c>
      <c r="AV142">
        <v>6</v>
      </c>
      <c r="AW142">
        <v>18</v>
      </c>
      <c r="AX142">
        <v>57</v>
      </c>
      <c r="AY142">
        <v>45</v>
      </c>
      <c r="AZ142">
        <v>102</v>
      </c>
      <c r="BA142">
        <v>0</v>
      </c>
      <c r="BB142">
        <v>0</v>
      </c>
      <c r="BC142">
        <v>1</v>
      </c>
      <c r="BD142">
        <v>1</v>
      </c>
      <c r="BE142">
        <v>0</v>
      </c>
      <c r="BF142">
        <v>0</v>
      </c>
      <c r="BG142">
        <v>2</v>
      </c>
      <c r="BH142">
        <v>4</v>
      </c>
      <c r="BI142">
        <v>0</v>
      </c>
      <c r="BJ142">
        <v>0</v>
      </c>
      <c r="BK142">
        <v>0</v>
      </c>
      <c r="BL142">
        <v>1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4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5</v>
      </c>
      <c r="CG142">
        <v>0</v>
      </c>
      <c r="CH142">
        <v>4</v>
      </c>
      <c r="CI142">
        <v>0</v>
      </c>
      <c r="CJ142">
        <v>0</v>
      </c>
      <c r="CK142">
        <v>1</v>
      </c>
      <c r="CL142">
        <v>1</v>
      </c>
      <c r="CM142">
        <v>0</v>
      </c>
      <c r="CN142">
        <v>0</v>
      </c>
      <c r="CO142">
        <v>2</v>
      </c>
      <c r="CP142">
        <v>4</v>
      </c>
      <c r="CQ142">
        <v>5</v>
      </c>
      <c r="CR142">
        <v>5</v>
      </c>
      <c r="CS142">
        <v>1</v>
      </c>
    </row>
    <row r="143" spans="1:97" x14ac:dyDescent="0.25">
      <c r="A143" t="s">
        <v>6460</v>
      </c>
      <c r="B143">
        <v>4</v>
      </c>
      <c r="C143" t="s">
        <v>6461</v>
      </c>
      <c r="D143">
        <v>9</v>
      </c>
      <c r="E143" t="s">
        <v>653</v>
      </c>
      <c r="F143">
        <v>188</v>
      </c>
      <c r="G143" t="s">
        <v>3761</v>
      </c>
      <c r="H143" t="s">
        <v>3762</v>
      </c>
      <c r="I143">
        <v>0</v>
      </c>
      <c r="J143" t="s">
        <v>406</v>
      </c>
      <c r="K143" t="s">
        <v>189</v>
      </c>
      <c r="L143" t="s">
        <v>31</v>
      </c>
      <c r="M143" t="s">
        <v>37</v>
      </c>
      <c r="N143" t="s">
        <v>36</v>
      </c>
      <c r="O143" t="s">
        <v>29</v>
      </c>
      <c r="P143" t="s">
        <v>6264</v>
      </c>
      <c r="Q143" t="s">
        <v>6127</v>
      </c>
      <c r="R143" t="s">
        <v>408</v>
      </c>
      <c r="S143">
        <v>0</v>
      </c>
      <c r="T143">
        <v>30</v>
      </c>
      <c r="U143">
        <v>40</v>
      </c>
      <c r="V143">
        <v>70</v>
      </c>
      <c r="W143">
        <v>6</v>
      </c>
      <c r="X143">
        <v>6</v>
      </c>
      <c r="Y143">
        <v>12</v>
      </c>
      <c r="Z143">
        <v>30</v>
      </c>
      <c r="AA143">
        <v>40</v>
      </c>
      <c r="AB143">
        <v>70</v>
      </c>
      <c r="AC143">
        <v>5</v>
      </c>
      <c r="AD143">
        <v>1</v>
      </c>
      <c r="AE143">
        <v>6</v>
      </c>
      <c r="AF143">
        <v>5</v>
      </c>
      <c r="AG143">
        <v>2</v>
      </c>
      <c r="AH143">
        <v>7</v>
      </c>
      <c r="AI143">
        <v>5</v>
      </c>
      <c r="AJ143">
        <v>8</v>
      </c>
      <c r="AK143">
        <v>13</v>
      </c>
      <c r="AL143">
        <v>3</v>
      </c>
      <c r="AM143">
        <v>7</v>
      </c>
      <c r="AN143">
        <v>10</v>
      </c>
      <c r="AO143">
        <v>6</v>
      </c>
      <c r="AP143">
        <v>5</v>
      </c>
      <c r="AQ143">
        <v>11</v>
      </c>
      <c r="AR143">
        <v>5</v>
      </c>
      <c r="AS143">
        <v>7</v>
      </c>
      <c r="AT143">
        <v>12</v>
      </c>
      <c r="AU143">
        <v>5</v>
      </c>
      <c r="AV143">
        <v>8</v>
      </c>
      <c r="AW143">
        <v>13</v>
      </c>
      <c r="AX143">
        <v>29</v>
      </c>
      <c r="AY143">
        <v>37</v>
      </c>
      <c r="AZ143">
        <v>66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3</v>
      </c>
      <c r="BH143">
        <v>3</v>
      </c>
      <c r="BI143">
        <v>1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2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3</v>
      </c>
      <c r="CG143">
        <v>1</v>
      </c>
      <c r="CH143">
        <v>2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3</v>
      </c>
      <c r="CP143">
        <v>3</v>
      </c>
      <c r="CQ143">
        <v>3</v>
      </c>
      <c r="CR143">
        <v>3</v>
      </c>
      <c r="CS143">
        <v>1</v>
      </c>
    </row>
    <row r="144" spans="1:97" x14ac:dyDescent="0.25">
      <c r="A144" t="s">
        <v>6462</v>
      </c>
      <c r="B144">
        <v>4</v>
      </c>
      <c r="C144" t="s">
        <v>1801</v>
      </c>
      <c r="D144">
        <v>9</v>
      </c>
      <c r="E144" t="s">
        <v>653</v>
      </c>
      <c r="F144">
        <v>161</v>
      </c>
      <c r="G144" t="s">
        <v>4949</v>
      </c>
      <c r="H144" t="s">
        <v>4950</v>
      </c>
      <c r="I144">
        <v>0</v>
      </c>
      <c r="J144" t="s">
        <v>406</v>
      </c>
      <c r="K144" t="s">
        <v>189</v>
      </c>
      <c r="L144" t="s">
        <v>31</v>
      </c>
      <c r="M144" t="s">
        <v>37</v>
      </c>
      <c r="N144" t="s">
        <v>36</v>
      </c>
      <c r="O144" t="s">
        <v>29</v>
      </c>
      <c r="P144" t="s">
        <v>6264</v>
      </c>
      <c r="Q144" t="s">
        <v>6127</v>
      </c>
      <c r="R144" t="s">
        <v>408</v>
      </c>
      <c r="S144">
        <v>0</v>
      </c>
      <c r="T144">
        <v>18</v>
      </c>
      <c r="U144">
        <v>11</v>
      </c>
      <c r="V144">
        <v>29</v>
      </c>
      <c r="W144">
        <v>3</v>
      </c>
      <c r="X144">
        <v>3</v>
      </c>
      <c r="Y144">
        <v>6</v>
      </c>
      <c r="Z144">
        <v>18</v>
      </c>
      <c r="AA144">
        <v>11</v>
      </c>
      <c r="AB144">
        <v>29</v>
      </c>
      <c r="AC144">
        <v>2</v>
      </c>
      <c r="AD144">
        <v>3</v>
      </c>
      <c r="AE144">
        <v>5</v>
      </c>
      <c r="AF144">
        <v>2</v>
      </c>
      <c r="AG144">
        <v>3</v>
      </c>
      <c r="AH144">
        <v>5</v>
      </c>
      <c r="AI144">
        <v>3</v>
      </c>
      <c r="AJ144">
        <v>0</v>
      </c>
      <c r="AK144">
        <v>3</v>
      </c>
      <c r="AL144">
        <v>3</v>
      </c>
      <c r="AM144">
        <v>2</v>
      </c>
      <c r="AN144">
        <v>5</v>
      </c>
      <c r="AO144">
        <v>2</v>
      </c>
      <c r="AP144">
        <v>1</v>
      </c>
      <c r="AQ144">
        <v>3</v>
      </c>
      <c r="AR144">
        <v>2</v>
      </c>
      <c r="AS144">
        <v>3</v>
      </c>
      <c r="AT144">
        <v>5</v>
      </c>
      <c r="AU144">
        <v>2</v>
      </c>
      <c r="AV144">
        <v>3</v>
      </c>
      <c r="AW144">
        <v>5</v>
      </c>
      <c r="AX144">
        <v>14</v>
      </c>
      <c r="AY144">
        <v>12</v>
      </c>
      <c r="AZ144">
        <v>26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2</v>
      </c>
      <c r="BH144">
        <v>2</v>
      </c>
      <c r="BI144">
        <v>1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2</v>
      </c>
      <c r="CG144">
        <v>1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2</v>
      </c>
      <c r="CP144">
        <v>2</v>
      </c>
      <c r="CQ144">
        <v>3</v>
      </c>
      <c r="CR144">
        <v>2</v>
      </c>
      <c r="CS144">
        <v>1</v>
      </c>
    </row>
    <row r="145" spans="1:97" x14ac:dyDescent="0.25">
      <c r="A145" t="s">
        <v>6463</v>
      </c>
      <c r="B145">
        <v>4</v>
      </c>
      <c r="C145" t="s">
        <v>3971</v>
      </c>
      <c r="D145">
        <v>27</v>
      </c>
      <c r="E145" t="s">
        <v>393</v>
      </c>
      <c r="F145">
        <v>6</v>
      </c>
      <c r="G145" t="s">
        <v>6464</v>
      </c>
      <c r="H145" t="s">
        <v>520</v>
      </c>
      <c r="I145">
        <v>0</v>
      </c>
      <c r="J145" t="s">
        <v>393</v>
      </c>
      <c r="K145" t="s">
        <v>189</v>
      </c>
      <c r="L145" t="s">
        <v>31</v>
      </c>
      <c r="M145" t="s">
        <v>37</v>
      </c>
      <c r="N145" t="s">
        <v>36</v>
      </c>
      <c r="O145" t="s">
        <v>29</v>
      </c>
      <c r="P145" t="s">
        <v>6027</v>
      </c>
      <c r="Q145" t="s">
        <v>6028</v>
      </c>
      <c r="R145" t="s">
        <v>397</v>
      </c>
      <c r="S145">
        <v>0</v>
      </c>
      <c r="T145">
        <v>41</v>
      </c>
      <c r="U145">
        <v>47</v>
      </c>
      <c r="V145">
        <v>88</v>
      </c>
      <c r="W145">
        <v>8</v>
      </c>
      <c r="X145">
        <v>6</v>
      </c>
      <c r="Y145">
        <v>14</v>
      </c>
      <c r="Z145">
        <v>41</v>
      </c>
      <c r="AA145">
        <v>46</v>
      </c>
      <c r="AB145">
        <v>87</v>
      </c>
      <c r="AC145">
        <v>4</v>
      </c>
      <c r="AD145">
        <v>9</v>
      </c>
      <c r="AE145">
        <v>13</v>
      </c>
      <c r="AF145">
        <v>4</v>
      </c>
      <c r="AG145">
        <v>9</v>
      </c>
      <c r="AH145">
        <v>13</v>
      </c>
      <c r="AI145">
        <v>5</v>
      </c>
      <c r="AJ145">
        <v>5</v>
      </c>
      <c r="AK145">
        <v>10</v>
      </c>
      <c r="AL145">
        <v>8</v>
      </c>
      <c r="AM145">
        <v>7</v>
      </c>
      <c r="AN145">
        <v>15</v>
      </c>
      <c r="AO145">
        <v>9</v>
      </c>
      <c r="AP145">
        <v>11</v>
      </c>
      <c r="AQ145">
        <v>20</v>
      </c>
      <c r="AR145">
        <v>5</v>
      </c>
      <c r="AS145">
        <v>9</v>
      </c>
      <c r="AT145">
        <v>14</v>
      </c>
      <c r="AU145">
        <v>8</v>
      </c>
      <c r="AV145">
        <v>8</v>
      </c>
      <c r="AW145">
        <v>16</v>
      </c>
      <c r="AX145">
        <v>39</v>
      </c>
      <c r="AY145">
        <v>49</v>
      </c>
      <c r="AZ145">
        <v>88</v>
      </c>
      <c r="BA145">
        <v>0</v>
      </c>
      <c r="BB145">
        <v>0</v>
      </c>
      <c r="BC145">
        <v>1</v>
      </c>
      <c r="BD145">
        <v>1</v>
      </c>
      <c r="BE145">
        <v>0</v>
      </c>
      <c r="BF145">
        <v>0</v>
      </c>
      <c r="BG145">
        <v>2</v>
      </c>
      <c r="BH145">
        <v>4</v>
      </c>
      <c r="BI145">
        <v>0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4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4</v>
      </c>
      <c r="CE145">
        <v>0</v>
      </c>
      <c r="CF145">
        <v>9</v>
      </c>
      <c r="CG145">
        <v>0</v>
      </c>
      <c r="CH145">
        <v>4</v>
      </c>
      <c r="CI145">
        <v>0</v>
      </c>
      <c r="CJ145">
        <v>0</v>
      </c>
      <c r="CK145">
        <v>1</v>
      </c>
      <c r="CL145">
        <v>1</v>
      </c>
      <c r="CM145">
        <v>0</v>
      </c>
      <c r="CN145">
        <v>0</v>
      </c>
      <c r="CO145">
        <v>2</v>
      </c>
      <c r="CP145">
        <v>4</v>
      </c>
      <c r="CQ145">
        <v>4</v>
      </c>
      <c r="CR145">
        <v>4</v>
      </c>
      <c r="CS145">
        <v>1</v>
      </c>
    </row>
    <row r="146" spans="1:97" x14ac:dyDescent="0.25">
      <c r="A146" t="s">
        <v>6465</v>
      </c>
      <c r="B146">
        <v>4</v>
      </c>
      <c r="C146" t="s">
        <v>306</v>
      </c>
      <c r="D146">
        <v>9</v>
      </c>
      <c r="E146" t="s">
        <v>653</v>
      </c>
      <c r="F146">
        <v>149</v>
      </c>
      <c r="G146" t="s">
        <v>6466</v>
      </c>
      <c r="H146" t="s">
        <v>6467</v>
      </c>
      <c r="I146">
        <v>0</v>
      </c>
      <c r="J146" t="s">
        <v>406</v>
      </c>
      <c r="K146" t="s">
        <v>189</v>
      </c>
      <c r="L146" t="s">
        <v>31</v>
      </c>
      <c r="M146" t="s">
        <v>37</v>
      </c>
      <c r="N146" t="s">
        <v>36</v>
      </c>
      <c r="O146" t="s">
        <v>29</v>
      </c>
      <c r="P146" t="s">
        <v>6264</v>
      </c>
      <c r="Q146" t="s">
        <v>6127</v>
      </c>
      <c r="R146" t="s">
        <v>408</v>
      </c>
      <c r="S146">
        <v>0</v>
      </c>
      <c r="T146">
        <v>18</v>
      </c>
      <c r="U146">
        <v>17</v>
      </c>
      <c r="V146">
        <v>35</v>
      </c>
      <c r="W146">
        <v>2</v>
      </c>
      <c r="X146">
        <v>1</v>
      </c>
      <c r="Y146">
        <v>3</v>
      </c>
      <c r="Z146">
        <v>17</v>
      </c>
      <c r="AA146">
        <v>16</v>
      </c>
      <c r="AB146">
        <v>33</v>
      </c>
      <c r="AC146">
        <v>0</v>
      </c>
      <c r="AD146">
        <v>3</v>
      </c>
      <c r="AE146">
        <v>3</v>
      </c>
      <c r="AF146">
        <v>1</v>
      </c>
      <c r="AG146">
        <v>3</v>
      </c>
      <c r="AH146">
        <v>4</v>
      </c>
      <c r="AI146">
        <v>3</v>
      </c>
      <c r="AJ146">
        <v>2</v>
      </c>
      <c r="AK146">
        <v>5</v>
      </c>
      <c r="AL146">
        <v>2</v>
      </c>
      <c r="AM146">
        <v>2</v>
      </c>
      <c r="AN146">
        <v>4</v>
      </c>
      <c r="AO146">
        <v>1</v>
      </c>
      <c r="AP146">
        <v>2</v>
      </c>
      <c r="AQ146">
        <v>3</v>
      </c>
      <c r="AR146">
        <v>3</v>
      </c>
      <c r="AS146">
        <v>6</v>
      </c>
      <c r="AT146">
        <v>9</v>
      </c>
      <c r="AU146">
        <v>6</v>
      </c>
      <c r="AV146">
        <v>2</v>
      </c>
      <c r="AW146">
        <v>8</v>
      </c>
      <c r="AX146">
        <v>16</v>
      </c>
      <c r="AY146">
        <v>17</v>
      </c>
      <c r="AZ146">
        <v>33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2</v>
      </c>
      <c r="BH146">
        <v>2</v>
      </c>
      <c r="BI146">
        <v>0</v>
      </c>
      <c r="BJ146">
        <v>1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1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2</v>
      </c>
      <c r="CG146">
        <v>0</v>
      </c>
      <c r="CH146">
        <v>2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2</v>
      </c>
      <c r="CP146">
        <v>2</v>
      </c>
      <c r="CQ146">
        <v>2</v>
      </c>
      <c r="CR146">
        <v>2</v>
      </c>
      <c r="CS146">
        <v>1</v>
      </c>
    </row>
    <row r="147" spans="1:97" x14ac:dyDescent="0.25">
      <c r="A147" t="s">
        <v>6468</v>
      </c>
      <c r="B147">
        <v>4</v>
      </c>
      <c r="C147" t="s">
        <v>744</v>
      </c>
      <c r="D147">
        <v>9</v>
      </c>
      <c r="E147" t="s">
        <v>653</v>
      </c>
      <c r="F147">
        <v>89</v>
      </c>
      <c r="G147" t="s">
        <v>4646</v>
      </c>
      <c r="H147" t="s">
        <v>6469</v>
      </c>
      <c r="I147">
        <v>0</v>
      </c>
      <c r="J147" t="s">
        <v>406</v>
      </c>
      <c r="K147" t="s">
        <v>189</v>
      </c>
      <c r="L147" t="s">
        <v>31</v>
      </c>
      <c r="M147" t="s">
        <v>37</v>
      </c>
      <c r="N147" t="s">
        <v>36</v>
      </c>
      <c r="O147" t="s">
        <v>29</v>
      </c>
      <c r="P147" t="s">
        <v>6264</v>
      </c>
      <c r="Q147" t="s">
        <v>6127</v>
      </c>
      <c r="R147" t="s">
        <v>408</v>
      </c>
      <c r="S147">
        <v>0</v>
      </c>
      <c r="T147">
        <v>16</v>
      </c>
      <c r="U147">
        <v>12</v>
      </c>
      <c r="V147">
        <v>28</v>
      </c>
      <c r="W147">
        <v>1</v>
      </c>
      <c r="X147">
        <v>2</v>
      </c>
      <c r="Y147">
        <v>3</v>
      </c>
      <c r="Z147">
        <v>16</v>
      </c>
      <c r="AA147">
        <v>12</v>
      </c>
      <c r="AB147">
        <v>28</v>
      </c>
      <c r="AC147">
        <v>3</v>
      </c>
      <c r="AD147">
        <v>2</v>
      </c>
      <c r="AE147">
        <v>5</v>
      </c>
      <c r="AF147">
        <v>3</v>
      </c>
      <c r="AG147">
        <v>2</v>
      </c>
      <c r="AH147">
        <v>5</v>
      </c>
      <c r="AI147">
        <v>1</v>
      </c>
      <c r="AJ147">
        <v>0</v>
      </c>
      <c r="AK147">
        <v>1</v>
      </c>
      <c r="AL147">
        <v>5</v>
      </c>
      <c r="AM147">
        <v>1</v>
      </c>
      <c r="AN147">
        <v>6</v>
      </c>
      <c r="AO147">
        <v>3</v>
      </c>
      <c r="AP147">
        <v>3</v>
      </c>
      <c r="AQ147">
        <v>6</v>
      </c>
      <c r="AR147">
        <v>2</v>
      </c>
      <c r="AS147">
        <v>1</v>
      </c>
      <c r="AT147">
        <v>3</v>
      </c>
      <c r="AU147">
        <v>6</v>
      </c>
      <c r="AV147">
        <v>3</v>
      </c>
      <c r="AW147">
        <v>9</v>
      </c>
      <c r="AX147">
        <v>20</v>
      </c>
      <c r="AY147">
        <v>10</v>
      </c>
      <c r="AZ147">
        <v>30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2</v>
      </c>
      <c r="BH147">
        <v>2</v>
      </c>
      <c r="BI147">
        <v>1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1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2</v>
      </c>
      <c r="CG147">
        <v>1</v>
      </c>
      <c r="CH147">
        <v>1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2</v>
      </c>
      <c r="CP147">
        <v>2</v>
      </c>
      <c r="CQ147">
        <v>4</v>
      </c>
      <c r="CR147">
        <v>2</v>
      </c>
      <c r="CS147">
        <v>1</v>
      </c>
    </row>
    <row r="148" spans="1:97" x14ac:dyDescent="0.25">
      <c r="A148" t="s">
        <v>6470</v>
      </c>
      <c r="B148">
        <v>4</v>
      </c>
      <c r="C148" t="s">
        <v>6471</v>
      </c>
      <c r="D148">
        <v>12</v>
      </c>
      <c r="E148" t="s">
        <v>234</v>
      </c>
      <c r="F148">
        <v>46</v>
      </c>
      <c r="G148" t="s">
        <v>5111</v>
      </c>
      <c r="H148" t="s">
        <v>6472</v>
      </c>
      <c r="I148">
        <v>0</v>
      </c>
      <c r="J148" t="s">
        <v>193</v>
      </c>
      <c r="K148" t="s">
        <v>189</v>
      </c>
      <c r="L148" t="s">
        <v>31</v>
      </c>
      <c r="M148" t="s">
        <v>37</v>
      </c>
      <c r="N148" t="s">
        <v>36</v>
      </c>
      <c r="O148" t="s">
        <v>29</v>
      </c>
      <c r="P148" t="s">
        <v>6149</v>
      </c>
      <c r="Q148" t="s">
        <v>6021</v>
      </c>
      <c r="R148" t="s">
        <v>194</v>
      </c>
      <c r="S148">
        <v>0</v>
      </c>
      <c r="T148">
        <v>41</v>
      </c>
      <c r="U148">
        <v>40</v>
      </c>
      <c r="V148">
        <v>81</v>
      </c>
      <c r="W148">
        <v>4</v>
      </c>
      <c r="X148">
        <v>6</v>
      </c>
      <c r="Y148">
        <v>10</v>
      </c>
      <c r="Z148">
        <v>41</v>
      </c>
      <c r="AA148">
        <v>40</v>
      </c>
      <c r="AB148">
        <v>81</v>
      </c>
      <c r="AC148">
        <v>7</v>
      </c>
      <c r="AD148">
        <v>13</v>
      </c>
      <c r="AE148">
        <v>20</v>
      </c>
      <c r="AF148">
        <v>9</v>
      </c>
      <c r="AG148">
        <v>14</v>
      </c>
      <c r="AH148">
        <v>23</v>
      </c>
      <c r="AI148">
        <v>8</v>
      </c>
      <c r="AJ148">
        <v>10</v>
      </c>
      <c r="AK148">
        <v>18</v>
      </c>
      <c r="AL148">
        <v>9</v>
      </c>
      <c r="AM148">
        <v>7</v>
      </c>
      <c r="AN148">
        <v>16</v>
      </c>
      <c r="AO148">
        <v>6</v>
      </c>
      <c r="AP148">
        <v>8</v>
      </c>
      <c r="AQ148">
        <v>14</v>
      </c>
      <c r="AR148">
        <v>10</v>
      </c>
      <c r="AS148">
        <v>8</v>
      </c>
      <c r="AT148">
        <v>18</v>
      </c>
      <c r="AU148">
        <v>5</v>
      </c>
      <c r="AV148">
        <v>5</v>
      </c>
      <c r="AW148">
        <v>10</v>
      </c>
      <c r="AX148">
        <v>47</v>
      </c>
      <c r="AY148">
        <v>52</v>
      </c>
      <c r="AZ148">
        <v>99</v>
      </c>
      <c r="BA148">
        <v>1</v>
      </c>
      <c r="BB148">
        <v>1</v>
      </c>
      <c r="BC148">
        <v>1</v>
      </c>
      <c r="BD148">
        <v>0</v>
      </c>
      <c r="BE148">
        <v>1</v>
      </c>
      <c r="BF148">
        <v>0</v>
      </c>
      <c r="BG148">
        <v>1</v>
      </c>
      <c r="BH148">
        <v>5</v>
      </c>
      <c r="BI148">
        <v>0</v>
      </c>
      <c r="BJ148">
        <v>0</v>
      </c>
      <c r="BK148">
        <v>1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5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6</v>
      </c>
      <c r="CG148">
        <v>0</v>
      </c>
      <c r="CH148">
        <v>5</v>
      </c>
      <c r="CI148">
        <v>1</v>
      </c>
      <c r="CJ148">
        <v>1</v>
      </c>
      <c r="CK148">
        <v>1</v>
      </c>
      <c r="CL148">
        <v>0</v>
      </c>
      <c r="CM148">
        <v>1</v>
      </c>
      <c r="CN148">
        <v>0</v>
      </c>
      <c r="CO148">
        <v>1</v>
      </c>
      <c r="CP148">
        <v>5</v>
      </c>
      <c r="CQ148">
        <v>5</v>
      </c>
      <c r="CR148">
        <v>5</v>
      </c>
      <c r="CS148">
        <v>1</v>
      </c>
    </row>
    <row r="149" spans="1:97" x14ac:dyDescent="0.25">
      <c r="A149" t="s">
        <v>6473</v>
      </c>
      <c r="B149">
        <v>4</v>
      </c>
      <c r="C149" t="s">
        <v>4510</v>
      </c>
      <c r="D149">
        <v>9</v>
      </c>
      <c r="E149" t="s">
        <v>653</v>
      </c>
      <c r="F149">
        <v>124</v>
      </c>
      <c r="G149" t="s">
        <v>4511</v>
      </c>
      <c r="H149" t="s">
        <v>4512</v>
      </c>
      <c r="I149">
        <v>0</v>
      </c>
      <c r="J149" t="s">
        <v>406</v>
      </c>
      <c r="K149" t="s">
        <v>189</v>
      </c>
      <c r="L149" t="s">
        <v>31</v>
      </c>
      <c r="M149" t="s">
        <v>37</v>
      </c>
      <c r="N149" t="s">
        <v>36</v>
      </c>
      <c r="O149" t="s">
        <v>29</v>
      </c>
      <c r="P149" t="s">
        <v>6264</v>
      </c>
      <c r="Q149" t="s">
        <v>6127</v>
      </c>
      <c r="R149" t="s">
        <v>408</v>
      </c>
      <c r="S149">
        <v>0</v>
      </c>
      <c r="T149">
        <v>44</v>
      </c>
      <c r="U149">
        <v>47</v>
      </c>
      <c r="V149">
        <v>91</v>
      </c>
      <c r="W149">
        <v>5</v>
      </c>
      <c r="X149">
        <v>10</v>
      </c>
      <c r="Y149">
        <v>15</v>
      </c>
      <c r="Z149">
        <v>41</v>
      </c>
      <c r="AA149">
        <v>45</v>
      </c>
      <c r="AB149">
        <v>86</v>
      </c>
      <c r="AC149">
        <v>11</v>
      </c>
      <c r="AD149">
        <v>6</v>
      </c>
      <c r="AE149">
        <v>17</v>
      </c>
      <c r="AF149">
        <v>11</v>
      </c>
      <c r="AG149">
        <v>6</v>
      </c>
      <c r="AH149">
        <v>17</v>
      </c>
      <c r="AI149">
        <v>7</v>
      </c>
      <c r="AJ149">
        <v>4</v>
      </c>
      <c r="AK149">
        <v>11</v>
      </c>
      <c r="AL149">
        <v>7</v>
      </c>
      <c r="AM149">
        <v>11</v>
      </c>
      <c r="AN149">
        <v>18</v>
      </c>
      <c r="AO149">
        <v>7</v>
      </c>
      <c r="AP149">
        <v>8</v>
      </c>
      <c r="AQ149">
        <v>15</v>
      </c>
      <c r="AR149">
        <v>9</v>
      </c>
      <c r="AS149">
        <v>8</v>
      </c>
      <c r="AT149">
        <v>17</v>
      </c>
      <c r="AU149">
        <v>7</v>
      </c>
      <c r="AV149">
        <v>5</v>
      </c>
      <c r="AW149">
        <v>12</v>
      </c>
      <c r="AX149">
        <v>48</v>
      </c>
      <c r="AY149">
        <v>42</v>
      </c>
      <c r="AZ149">
        <v>90</v>
      </c>
      <c r="BA149">
        <v>1</v>
      </c>
      <c r="BB149">
        <v>1</v>
      </c>
      <c r="BC149">
        <v>1</v>
      </c>
      <c r="BD149">
        <v>1</v>
      </c>
      <c r="BE149">
        <v>0</v>
      </c>
      <c r="BF149">
        <v>0</v>
      </c>
      <c r="BG149">
        <v>1</v>
      </c>
      <c r="BH149">
        <v>5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2</v>
      </c>
      <c r="BR149">
        <v>3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6</v>
      </c>
      <c r="CG149">
        <v>2</v>
      </c>
      <c r="CH149">
        <v>3</v>
      </c>
      <c r="CI149">
        <v>1</v>
      </c>
      <c r="CJ149">
        <v>1</v>
      </c>
      <c r="CK149">
        <v>1</v>
      </c>
      <c r="CL149">
        <v>1</v>
      </c>
      <c r="CM149">
        <v>0</v>
      </c>
      <c r="CN149">
        <v>0</v>
      </c>
      <c r="CO149">
        <v>1</v>
      </c>
      <c r="CP149">
        <v>5</v>
      </c>
      <c r="CQ149">
        <v>5</v>
      </c>
      <c r="CR149">
        <v>5</v>
      </c>
      <c r="CS149">
        <v>1</v>
      </c>
    </row>
    <row r="150" spans="1:97" x14ac:dyDescent="0.25">
      <c r="A150" t="s">
        <v>6474</v>
      </c>
      <c r="B150">
        <v>4</v>
      </c>
      <c r="C150" t="s">
        <v>2485</v>
      </c>
      <c r="D150">
        <v>12</v>
      </c>
      <c r="E150" t="s">
        <v>234</v>
      </c>
      <c r="F150">
        <v>38</v>
      </c>
      <c r="G150" t="s">
        <v>6475</v>
      </c>
      <c r="H150" t="s">
        <v>6476</v>
      </c>
      <c r="I150">
        <v>0</v>
      </c>
      <c r="J150" t="s">
        <v>193</v>
      </c>
      <c r="K150" t="s">
        <v>189</v>
      </c>
      <c r="L150" t="s">
        <v>31</v>
      </c>
      <c r="M150" t="s">
        <v>37</v>
      </c>
      <c r="N150" t="s">
        <v>36</v>
      </c>
      <c r="O150" t="s">
        <v>29</v>
      </c>
      <c r="P150" t="s">
        <v>6149</v>
      </c>
      <c r="Q150" t="s">
        <v>6021</v>
      </c>
      <c r="R150" t="s">
        <v>194</v>
      </c>
      <c r="S150">
        <v>0</v>
      </c>
      <c r="T150">
        <v>65</v>
      </c>
      <c r="U150">
        <v>74</v>
      </c>
      <c r="V150">
        <v>139</v>
      </c>
      <c r="W150">
        <v>6</v>
      </c>
      <c r="X150">
        <v>10</v>
      </c>
      <c r="Y150">
        <v>16</v>
      </c>
      <c r="Z150">
        <v>65</v>
      </c>
      <c r="AA150">
        <v>74</v>
      </c>
      <c r="AB150">
        <v>139</v>
      </c>
      <c r="AC150">
        <v>7</v>
      </c>
      <c r="AD150">
        <v>6</v>
      </c>
      <c r="AE150">
        <v>13</v>
      </c>
      <c r="AF150">
        <v>7</v>
      </c>
      <c r="AG150">
        <v>6</v>
      </c>
      <c r="AH150">
        <v>13</v>
      </c>
      <c r="AI150">
        <v>12</v>
      </c>
      <c r="AJ150">
        <v>12</v>
      </c>
      <c r="AK150">
        <v>24</v>
      </c>
      <c r="AL150">
        <v>9</v>
      </c>
      <c r="AM150">
        <v>10</v>
      </c>
      <c r="AN150">
        <v>19</v>
      </c>
      <c r="AO150">
        <v>18</v>
      </c>
      <c r="AP150">
        <v>12</v>
      </c>
      <c r="AQ150">
        <v>30</v>
      </c>
      <c r="AR150">
        <v>15</v>
      </c>
      <c r="AS150">
        <v>13</v>
      </c>
      <c r="AT150">
        <v>28</v>
      </c>
      <c r="AU150">
        <v>7</v>
      </c>
      <c r="AV150">
        <v>17</v>
      </c>
      <c r="AW150">
        <v>24</v>
      </c>
      <c r="AX150">
        <v>68</v>
      </c>
      <c r="AY150">
        <v>70</v>
      </c>
      <c r="AZ150">
        <v>138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>
        <v>0</v>
      </c>
      <c r="BH150">
        <v>6</v>
      </c>
      <c r="BI150">
        <v>0</v>
      </c>
      <c r="BJ150">
        <v>0</v>
      </c>
      <c r="BK150">
        <v>1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5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7</v>
      </c>
      <c r="CG150">
        <v>5</v>
      </c>
      <c r="CH150">
        <v>1</v>
      </c>
      <c r="CI150">
        <v>1</v>
      </c>
      <c r="CJ150">
        <v>1</v>
      </c>
      <c r="CK150">
        <v>1</v>
      </c>
      <c r="CL150">
        <v>1</v>
      </c>
      <c r="CM150">
        <v>1</v>
      </c>
      <c r="CN150">
        <v>1</v>
      </c>
      <c r="CO150">
        <v>0</v>
      </c>
      <c r="CP150">
        <v>6</v>
      </c>
      <c r="CQ150">
        <v>6</v>
      </c>
      <c r="CR150">
        <v>6</v>
      </c>
      <c r="CS150">
        <v>1</v>
      </c>
    </row>
    <row r="151" spans="1:97" x14ac:dyDescent="0.25">
      <c r="A151" t="s">
        <v>6477</v>
      </c>
      <c r="B151">
        <v>4</v>
      </c>
      <c r="C151" t="s">
        <v>6478</v>
      </c>
      <c r="D151">
        <v>12</v>
      </c>
      <c r="E151" t="s">
        <v>234</v>
      </c>
      <c r="F151">
        <v>25</v>
      </c>
      <c r="G151" t="s">
        <v>6479</v>
      </c>
      <c r="H151" t="s">
        <v>6480</v>
      </c>
      <c r="I151">
        <v>0</v>
      </c>
      <c r="J151" t="s">
        <v>193</v>
      </c>
      <c r="K151" t="s">
        <v>189</v>
      </c>
      <c r="L151" t="s">
        <v>31</v>
      </c>
      <c r="M151" t="s">
        <v>37</v>
      </c>
      <c r="N151" t="s">
        <v>36</v>
      </c>
      <c r="O151" t="s">
        <v>29</v>
      </c>
      <c r="P151" t="s">
        <v>6149</v>
      </c>
      <c r="Q151" t="s">
        <v>6021</v>
      </c>
      <c r="R151" t="s">
        <v>194</v>
      </c>
      <c r="S151">
        <v>0</v>
      </c>
      <c r="T151">
        <v>63</v>
      </c>
      <c r="U151">
        <v>78</v>
      </c>
      <c r="V151">
        <v>141</v>
      </c>
      <c r="W151">
        <v>5</v>
      </c>
      <c r="X151">
        <v>11</v>
      </c>
      <c r="Y151">
        <v>16</v>
      </c>
      <c r="Z151">
        <v>62</v>
      </c>
      <c r="AA151">
        <v>77</v>
      </c>
      <c r="AB151">
        <v>139</v>
      </c>
      <c r="AC151">
        <v>14</v>
      </c>
      <c r="AD151">
        <v>15</v>
      </c>
      <c r="AE151">
        <v>29</v>
      </c>
      <c r="AF151">
        <v>14</v>
      </c>
      <c r="AG151">
        <v>15</v>
      </c>
      <c r="AH151">
        <v>29</v>
      </c>
      <c r="AI151">
        <v>11</v>
      </c>
      <c r="AJ151">
        <v>16</v>
      </c>
      <c r="AK151">
        <v>27</v>
      </c>
      <c r="AL151">
        <v>12</v>
      </c>
      <c r="AM151">
        <v>13</v>
      </c>
      <c r="AN151">
        <v>25</v>
      </c>
      <c r="AO151">
        <v>15</v>
      </c>
      <c r="AP151">
        <v>17</v>
      </c>
      <c r="AQ151">
        <v>32</v>
      </c>
      <c r="AR151">
        <v>9</v>
      </c>
      <c r="AS151">
        <v>9</v>
      </c>
      <c r="AT151">
        <v>18</v>
      </c>
      <c r="AU151">
        <v>11</v>
      </c>
      <c r="AV151">
        <v>13</v>
      </c>
      <c r="AW151">
        <v>24</v>
      </c>
      <c r="AX151">
        <v>72</v>
      </c>
      <c r="AY151">
        <v>83</v>
      </c>
      <c r="AZ151">
        <v>155</v>
      </c>
      <c r="BA151">
        <v>1</v>
      </c>
      <c r="BB151">
        <v>1</v>
      </c>
      <c r="BC151">
        <v>1</v>
      </c>
      <c r="BD151">
        <v>2</v>
      </c>
      <c r="BE151">
        <v>1</v>
      </c>
      <c r="BF151">
        <v>1</v>
      </c>
      <c r="BG151">
        <v>0</v>
      </c>
      <c r="BH151">
        <v>7</v>
      </c>
      <c r="BI151">
        <v>0</v>
      </c>
      <c r="BJ151">
        <v>0</v>
      </c>
      <c r="BK151">
        <v>1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3</v>
      </c>
      <c r="BR151">
        <v>4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8</v>
      </c>
      <c r="CG151">
        <v>3</v>
      </c>
      <c r="CH151">
        <v>4</v>
      </c>
      <c r="CI151">
        <v>1</v>
      </c>
      <c r="CJ151">
        <v>1</v>
      </c>
      <c r="CK151">
        <v>1</v>
      </c>
      <c r="CL151">
        <v>2</v>
      </c>
      <c r="CM151">
        <v>1</v>
      </c>
      <c r="CN151">
        <v>1</v>
      </c>
      <c r="CO151">
        <v>0</v>
      </c>
      <c r="CP151">
        <v>7</v>
      </c>
      <c r="CQ151">
        <v>6</v>
      </c>
      <c r="CR151">
        <v>6</v>
      </c>
      <c r="CS151">
        <v>1</v>
      </c>
    </row>
    <row r="152" spans="1:97" x14ac:dyDescent="0.25">
      <c r="A152" t="s">
        <v>6481</v>
      </c>
      <c r="B152">
        <v>4</v>
      </c>
      <c r="C152" t="s">
        <v>2360</v>
      </c>
      <c r="D152">
        <v>9</v>
      </c>
      <c r="E152" t="s">
        <v>653</v>
      </c>
      <c r="F152">
        <v>45</v>
      </c>
      <c r="G152" t="s">
        <v>654</v>
      </c>
      <c r="H152" t="s">
        <v>520</v>
      </c>
      <c r="I152">
        <v>0</v>
      </c>
      <c r="J152" t="s">
        <v>406</v>
      </c>
      <c r="K152" t="s">
        <v>189</v>
      </c>
      <c r="L152" t="s">
        <v>31</v>
      </c>
      <c r="M152" t="s">
        <v>37</v>
      </c>
      <c r="N152" t="s">
        <v>36</v>
      </c>
      <c r="O152" t="s">
        <v>29</v>
      </c>
      <c r="P152" t="s">
        <v>6290</v>
      </c>
      <c r="Q152" t="s">
        <v>6127</v>
      </c>
      <c r="R152" t="s">
        <v>408</v>
      </c>
      <c r="S152">
        <v>0</v>
      </c>
      <c r="T152">
        <v>33</v>
      </c>
      <c r="U152">
        <v>41</v>
      </c>
      <c r="V152">
        <v>74</v>
      </c>
      <c r="W152">
        <v>6</v>
      </c>
      <c r="X152">
        <v>7</v>
      </c>
      <c r="Y152">
        <v>13</v>
      </c>
      <c r="Z152">
        <v>28</v>
      </c>
      <c r="AA152">
        <v>39</v>
      </c>
      <c r="AB152">
        <v>67</v>
      </c>
      <c r="AC152">
        <v>3</v>
      </c>
      <c r="AD152">
        <v>1</v>
      </c>
      <c r="AE152">
        <v>4</v>
      </c>
      <c r="AF152">
        <v>3</v>
      </c>
      <c r="AG152">
        <v>1</v>
      </c>
      <c r="AH152">
        <v>4</v>
      </c>
      <c r="AI152">
        <v>7</v>
      </c>
      <c r="AJ152">
        <v>7</v>
      </c>
      <c r="AK152">
        <v>14</v>
      </c>
      <c r="AL152">
        <v>5</v>
      </c>
      <c r="AM152">
        <v>6</v>
      </c>
      <c r="AN152">
        <v>11</v>
      </c>
      <c r="AO152">
        <v>2</v>
      </c>
      <c r="AP152">
        <v>7</v>
      </c>
      <c r="AQ152">
        <v>9</v>
      </c>
      <c r="AR152">
        <v>5</v>
      </c>
      <c r="AS152">
        <v>4</v>
      </c>
      <c r="AT152">
        <v>9</v>
      </c>
      <c r="AU152">
        <v>5</v>
      </c>
      <c r="AV152">
        <v>3</v>
      </c>
      <c r="AW152">
        <v>8</v>
      </c>
      <c r="AX152">
        <v>27</v>
      </c>
      <c r="AY152">
        <v>28</v>
      </c>
      <c r="AZ152">
        <v>55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3</v>
      </c>
      <c r="BH152">
        <v>3</v>
      </c>
      <c r="BI152">
        <v>0</v>
      </c>
      <c r="BJ152">
        <v>1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3</v>
      </c>
      <c r="CG152">
        <v>1</v>
      </c>
      <c r="CH152">
        <v>2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3</v>
      </c>
      <c r="CP152">
        <v>3</v>
      </c>
      <c r="CQ152">
        <v>3</v>
      </c>
      <c r="CR152">
        <v>3</v>
      </c>
      <c r="CS152">
        <v>1</v>
      </c>
    </row>
    <row r="153" spans="1:97" x14ac:dyDescent="0.25">
      <c r="A153" t="s">
        <v>6482</v>
      </c>
      <c r="B153">
        <v>4</v>
      </c>
      <c r="C153" t="s">
        <v>1355</v>
      </c>
      <c r="D153">
        <v>9</v>
      </c>
      <c r="E153" t="s">
        <v>653</v>
      </c>
      <c r="F153">
        <v>352</v>
      </c>
      <c r="G153" t="s">
        <v>6483</v>
      </c>
      <c r="H153" t="s">
        <v>6484</v>
      </c>
      <c r="I153">
        <v>0</v>
      </c>
      <c r="J153" t="s">
        <v>406</v>
      </c>
      <c r="K153" t="s">
        <v>189</v>
      </c>
      <c r="L153" t="s">
        <v>31</v>
      </c>
      <c r="M153" t="s">
        <v>37</v>
      </c>
      <c r="N153" t="s">
        <v>36</v>
      </c>
      <c r="O153" t="s">
        <v>29</v>
      </c>
      <c r="P153" t="s">
        <v>6264</v>
      </c>
      <c r="Q153" t="s">
        <v>6127</v>
      </c>
      <c r="R153" t="s">
        <v>408</v>
      </c>
      <c r="S153">
        <v>0</v>
      </c>
      <c r="T153">
        <v>7</v>
      </c>
      <c r="U153">
        <v>11</v>
      </c>
      <c r="V153">
        <v>18</v>
      </c>
      <c r="W153">
        <v>1</v>
      </c>
      <c r="X153">
        <v>2</v>
      </c>
      <c r="Y153">
        <v>3</v>
      </c>
      <c r="Z153">
        <v>4</v>
      </c>
      <c r="AA153">
        <v>6</v>
      </c>
      <c r="AB153">
        <v>10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3</v>
      </c>
      <c r="AJ153">
        <v>0</v>
      </c>
      <c r="AK153">
        <v>3</v>
      </c>
      <c r="AL153">
        <v>0</v>
      </c>
      <c r="AM153">
        <v>3</v>
      </c>
      <c r="AN153">
        <v>3</v>
      </c>
      <c r="AO153">
        <v>3</v>
      </c>
      <c r="AP153">
        <v>2</v>
      </c>
      <c r="AQ153">
        <v>5</v>
      </c>
      <c r="AR153">
        <v>0</v>
      </c>
      <c r="AS153">
        <v>1</v>
      </c>
      <c r="AT153">
        <v>1</v>
      </c>
      <c r="AU153">
        <v>0</v>
      </c>
      <c r="AV153">
        <v>3</v>
      </c>
      <c r="AW153">
        <v>3</v>
      </c>
      <c r="AX153">
        <v>6</v>
      </c>
      <c r="AY153">
        <v>9</v>
      </c>
      <c r="AZ153">
        <v>15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1</v>
      </c>
      <c r="BH153">
        <v>1</v>
      </c>
      <c r="BI153">
        <v>0</v>
      </c>
      <c r="BJ153">
        <v>1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1</v>
      </c>
      <c r="CG153">
        <v>0</v>
      </c>
      <c r="CH153">
        <v>1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1</v>
      </c>
      <c r="CP153">
        <v>1</v>
      </c>
      <c r="CQ153">
        <v>1</v>
      </c>
      <c r="CR153">
        <v>1</v>
      </c>
      <c r="CS153">
        <v>1</v>
      </c>
    </row>
    <row r="154" spans="1:97" x14ac:dyDescent="0.25">
      <c r="A154" t="s">
        <v>6485</v>
      </c>
      <c r="B154">
        <v>4</v>
      </c>
      <c r="C154" t="s">
        <v>1038</v>
      </c>
      <c r="D154">
        <v>12</v>
      </c>
      <c r="E154" t="s">
        <v>234</v>
      </c>
      <c r="F154">
        <v>53</v>
      </c>
      <c r="G154" t="s">
        <v>6486</v>
      </c>
      <c r="H154" t="s">
        <v>6487</v>
      </c>
      <c r="I154">
        <v>0</v>
      </c>
      <c r="J154" t="s">
        <v>193</v>
      </c>
      <c r="K154" t="s">
        <v>189</v>
      </c>
      <c r="L154" t="s">
        <v>31</v>
      </c>
      <c r="M154" t="s">
        <v>37</v>
      </c>
      <c r="N154" t="s">
        <v>36</v>
      </c>
      <c r="O154" t="s">
        <v>29</v>
      </c>
      <c r="P154" t="s">
        <v>6149</v>
      </c>
      <c r="Q154" t="s">
        <v>6021</v>
      </c>
      <c r="R154" t="s">
        <v>194</v>
      </c>
      <c r="S154">
        <v>0</v>
      </c>
      <c r="T154">
        <v>61</v>
      </c>
      <c r="U154">
        <v>69</v>
      </c>
      <c r="V154">
        <v>130</v>
      </c>
      <c r="W154">
        <v>7</v>
      </c>
      <c r="X154">
        <v>9</v>
      </c>
      <c r="Y154">
        <v>16</v>
      </c>
      <c r="Z154">
        <v>61</v>
      </c>
      <c r="AA154">
        <v>69</v>
      </c>
      <c r="AB154">
        <v>130</v>
      </c>
      <c r="AC154">
        <v>6</v>
      </c>
      <c r="AD154">
        <v>6</v>
      </c>
      <c r="AE154">
        <v>12</v>
      </c>
      <c r="AF154">
        <v>6</v>
      </c>
      <c r="AG154">
        <v>8</v>
      </c>
      <c r="AH154">
        <v>14</v>
      </c>
      <c r="AI154">
        <v>7</v>
      </c>
      <c r="AJ154">
        <v>9</v>
      </c>
      <c r="AK154">
        <v>16</v>
      </c>
      <c r="AL154">
        <v>14</v>
      </c>
      <c r="AM154">
        <v>7</v>
      </c>
      <c r="AN154">
        <v>21</v>
      </c>
      <c r="AO154">
        <v>8</v>
      </c>
      <c r="AP154">
        <v>16</v>
      </c>
      <c r="AQ154">
        <v>24</v>
      </c>
      <c r="AR154">
        <v>14</v>
      </c>
      <c r="AS154">
        <v>13</v>
      </c>
      <c r="AT154">
        <v>27</v>
      </c>
      <c r="AU154">
        <v>13</v>
      </c>
      <c r="AV154">
        <v>13</v>
      </c>
      <c r="AW154">
        <v>26</v>
      </c>
      <c r="AX154">
        <v>62</v>
      </c>
      <c r="AY154">
        <v>66</v>
      </c>
      <c r="AZ154">
        <v>128</v>
      </c>
      <c r="BA154">
        <v>1</v>
      </c>
      <c r="BB154">
        <v>1</v>
      </c>
      <c r="BC154">
        <v>1</v>
      </c>
      <c r="BD154">
        <v>1</v>
      </c>
      <c r="BE154">
        <v>1</v>
      </c>
      <c r="BF154">
        <v>1</v>
      </c>
      <c r="BG154">
        <v>0</v>
      </c>
      <c r="BH154">
        <v>6</v>
      </c>
      <c r="BI154">
        <v>0</v>
      </c>
      <c r="BJ154">
        <v>0</v>
      </c>
      <c r="BK154">
        <v>1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5</v>
      </c>
      <c r="BR154">
        <v>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7</v>
      </c>
      <c r="CG154">
        <v>5</v>
      </c>
      <c r="CH154">
        <v>1</v>
      </c>
      <c r="CI154">
        <v>1</v>
      </c>
      <c r="CJ154">
        <v>1</v>
      </c>
      <c r="CK154">
        <v>1</v>
      </c>
      <c r="CL154">
        <v>1</v>
      </c>
      <c r="CM154">
        <v>1</v>
      </c>
      <c r="CN154">
        <v>1</v>
      </c>
      <c r="CO154">
        <v>0</v>
      </c>
      <c r="CP154">
        <v>6</v>
      </c>
      <c r="CQ154">
        <v>7</v>
      </c>
      <c r="CR154">
        <v>6</v>
      </c>
      <c r="CS154">
        <v>1</v>
      </c>
    </row>
    <row r="155" spans="1:97" x14ac:dyDescent="0.25">
      <c r="A155" t="s">
        <v>6488</v>
      </c>
      <c r="B155">
        <v>4</v>
      </c>
      <c r="C155" t="s">
        <v>359</v>
      </c>
      <c r="D155">
        <v>9</v>
      </c>
      <c r="E155" t="s">
        <v>653</v>
      </c>
      <c r="F155">
        <v>170</v>
      </c>
      <c r="G155" t="s">
        <v>6489</v>
      </c>
      <c r="H155" t="s">
        <v>204</v>
      </c>
      <c r="I155">
        <v>0</v>
      </c>
      <c r="J155" t="s">
        <v>406</v>
      </c>
      <c r="K155" t="s">
        <v>189</v>
      </c>
      <c r="L155" t="s">
        <v>31</v>
      </c>
      <c r="M155" t="s">
        <v>37</v>
      </c>
      <c r="N155" t="s">
        <v>36</v>
      </c>
      <c r="O155" t="s">
        <v>29</v>
      </c>
      <c r="P155" t="s">
        <v>6126</v>
      </c>
      <c r="Q155" t="s">
        <v>6127</v>
      </c>
      <c r="R155" t="s">
        <v>408</v>
      </c>
      <c r="S155">
        <v>0</v>
      </c>
      <c r="T155">
        <v>25</v>
      </c>
      <c r="U155">
        <v>24</v>
      </c>
      <c r="V155">
        <v>49</v>
      </c>
      <c r="W155">
        <v>3</v>
      </c>
      <c r="X155">
        <v>4</v>
      </c>
      <c r="Y155">
        <v>7</v>
      </c>
      <c r="Z155">
        <v>25</v>
      </c>
      <c r="AA155">
        <v>24</v>
      </c>
      <c r="AB155">
        <v>49</v>
      </c>
      <c r="AC155">
        <v>4</v>
      </c>
      <c r="AD155">
        <v>5</v>
      </c>
      <c r="AE155">
        <v>9</v>
      </c>
      <c r="AF155">
        <v>4</v>
      </c>
      <c r="AG155">
        <v>5</v>
      </c>
      <c r="AH155">
        <v>9</v>
      </c>
      <c r="AI155">
        <v>4</v>
      </c>
      <c r="AJ155">
        <v>4</v>
      </c>
      <c r="AK155">
        <v>8</v>
      </c>
      <c r="AL155">
        <v>3</v>
      </c>
      <c r="AM155">
        <v>6</v>
      </c>
      <c r="AN155">
        <v>9</v>
      </c>
      <c r="AO155">
        <v>13</v>
      </c>
      <c r="AP155">
        <v>5</v>
      </c>
      <c r="AQ155">
        <v>18</v>
      </c>
      <c r="AR155">
        <v>1</v>
      </c>
      <c r="AS155">
        <v>3</v>
      </c>
      <c r="AT155">
        <v>4</v>
      </c>
      <c r="AU155">
        <v>3</v>
      </c>
      <c r="AV155">
        <v>7</v>
      </c>
      <c r="AW155">
        <v>10</v>
      </c>
      <c r="AX155">
        <v>28</v>
      </c>
      <c r="AY155">
        <v>30</v>
      </c>
      <c r="AZ155">
        <v>58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3</v>
      </c>
      <c r="BH155">
        <v>3</v>
      </c>
      <c r="BI155">
        <v>0</v>
      </c>
      <c r="BJ155">
        <v>1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3</v>
      </c>
      <c r="CG155">
        <v>0</v>
      </c>
      <c r="CH155">
        <v>3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3</v>
      </c>
      <c r="CP155">
        <v>3</v>
      </c>
      <c r="CQ155">
        <v>3</v>
      </c>
      <c r="CR155">
        <v>3</v>
      </c>
      <c r="CS155">
        <v>1</v>
      </c>
    </row>
    <row r="156" spans="1:97" x14ac:dyDescent="0.25">
      <c r="A156" t="s">
        <v>6490</v>
      </c>
      <c r="B156">
        <v>4</v>
      </c>
      <c r="C156" t="s">
        <v>1515</v>
      </c>
      <c r="D156">
        <v>27</v>
      </c>
      <c r="E156" t="s">
        <v>393</v>
      </c>
      <c r="F156">
        <v>31</v>
      </c>
      <c r="G156" t="s">
        <v>6491</v>
      </c>
      <c r="H156" t="s">
        <v>204</v>
      </c>
      <c r="I156">
        <v>0</v>
      </c>
      <c r="J156" t="s">
        <v>393</v>
      </c>
      <c r="K156" t="s">
        <v>189</v>
      </c>
      <c r="L156" t="s">
        <v>31</v>
      </c>
      <c r="M156" t="s">
        <v>37</v>
      </c>
      <c r="N156" t="s">
        <v>36</v>
      </c>
      <c r="O156" t="s">
        <v>29</v>
      </c>
      <c r="P156" t="s">
        <v>6160</v>
      </c>
      <c r="Q156" t="s">
        <v>6046</v>
      </c>
      <c r="R156" t="s">
        <v>408</v>
      </c>
      <c r="S156">
        <v>0</v>
      </c>
      <c r="T156">
        <v>32</v>
      </c>
      <c r="U156">
        <v>57</v>
      </c>
      <c r="V156">
        <v>89</v>
      </c>
      <c r="W156">
        <v>7</v>
      </c>
      <c r="X156">
        <v>8</v>
      </c>
      <c r="Y156">
        <v>15</v>
      </c>
      <c r="Z156">
        <v>32</v>
      </c>
      <c r="AA156">
        <v>56</v>
      </c>
      <c r="AB156">
        <v>88</v>
      </c>
      <c r="AC156">
        <v>9</v>
      </c>
      <c r="AD156">
        <v>7</v>
      </c>
      <c r="AE156">
        <v>16</v>
      </c>
      <c r="AF156">
        <v>9</v>
      </c>
      <c r="AG156">
        <v>10</v>
      </c>
      <c r="AH156">
        <v>19</v>
      </c>
      <c r="AI156">
        <v>2</v>
      </c>
      <c r="AJ156">
        <v>10</v>
      </c>
      <c r="AK156">
        <v>12</v>
      </c>
      <c r="AL156">
        <v>5</v>
      </c>
      <c r="AM156">
        <v>10</v>
      </c>
      <c r="AN156">
        <v>15</v>
      </c>
      <c r="AO156">
        <v>9</v>
      </c>
      <c r="AP156">
        <v>8</v>
      </c>
      <c r="AQ156">
        <v>17</v>
      </c>
      <c r="AR156">
        <v>7</v>
      </c>
      <c r="AS156">
        <v>15</v>
      </c>
      <c r="AT156">
        <v>22</v>
      </c>
      <c r="AU156">
        <v>3</v>
      </c>
      <c r="AV156">
        <v>6</v>
      </c>
      <c r="AW156">
        <v>9</v>
      </c>
      <c r="AX156">
        <v>35</v>
      </c>
      <c r="AY156">
        <v>59</v>
      </c>
      <c r="AZ156">
        <v>94</v>
      </c>
      <c r="BA156">
        <v>1</v>
      </c>
      <c r="BB156">
        <v>1</v>
      </c>
      <c r="BC156">
        <v>1</v>
      </c>
      <c r="BD156">
        <v>1</v>
      </c>
      <c r="BE156">
        <v>0</v>
      </c>
      <c r="BF156">
        <v>0</v>
      </c>
      <c r="BG156">
        <v>1</v>
      </c>
      <c r="BH156">
        <v>5</v>
      </c>
      <c r="BI156">
        <v>0</v>
      </c>
      <c r="BJ156">
        <v>0</v>
      </c>
      <c r="BK156">
        <v>0</v>
      </c>
      <c r="BL156">
        <v>1</v>
      </c>
      <c r="BM156">
        <v>0</v>
      </c>
      <c r="BN156">
        <v>0</v>
      </c>
      <c r="BO156">
        <v>0</v>
      </c>
      <c r="BP156">
        <v>0</v>
      </c>
      <c r="BQ156">
        <v>1</v>
      </c>
      <c r="BR156">
        <v>4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5</v>
      </c>
      <c r="CE156">
        <v>0</v>
      </c>
      <c r="CF156">
        <v>11</v>
      </c>
      <c r="CG156">
        <v>1</v>
      </c>
      <c r="CH156">
        <v>4</v>
      </c>
      <c r="CI156">
        <v>1</v>
      </c>
      <c r="CJ156">
        <v>1</v>
      </c>
      <c r="CK156">
        <v>1</v>
      </c>
      <c r="CL156">
        <v>1</v>
      </c>
      <c r="CM156">
        <v>0</v>
      </c>
      <c r="CN156">
        <v>0</v>
      </c>
      <c r="CO156">
        <v>1</v>
      </c>
      <c r="CP156">
        <v>5</v>
      </c>
      <c r="CQ156">
        <v>8</v>
      </c>
      <c r="CR156">
        <v>6</v>
      </c>
      <c r="CS156">
        <v>1</v>
      </c>
    </row>
    <row r="157" spans="1:97" x14ac:dyDescent="0.25">
      <c r="A157" t="s">
        <v>6492</v>
      </c>
      <c r="B157">
        <v>4</v>
      </c>
      <c r="C157" t="s">
        <v>306</v>
      </c>
      <c r="D157">
        <v>9</v>
      </c>
      <c r="E157" t="s">
        <v>653</v>
      </c>
      <c r="F157">
        <v>168</v>
      </c>
      <c r="G157" t="s">
        <v>6493</v>
      </c>
      <c r="H157" t="s">
        <v>6494</v>
      </c>
      <c r="I157">
        <v>0</v>
      </c>
      <c r="J157" t="s">
        <v>406</v>
      </c>
      <c r="K157" t="s">
        <v>189</v>
      </c>
      <c r="L157" t="s">
        <v>31</v>
      </c>
      <c r="M157" t="s">
        <v>37</v>
      </c>
      <c r="N157" t="s">
        <v>36</v>
      </c>
      <c r="O157" t="s">
        <v>29</v>
      </c>
      <c r="P157" t="s">
        <v>6126</v>
      </c>
      <c r="Q157" t="s">
        <v>6127</v>
      </c>
      <c r="R157" t="s">
        <v>408</v>
      </c>
      <c r="S157">
        <v>0</v>
      </c>
      <c r="T157">
        <v>87</v>
      </c>
      <c r="U157">
        <v>95</v>
      </c>
      <c r="V157">
        <v>182</v>
      </c>
      <c r="W157">
        <v>18</v>
      </c>
      <c r="X157">
        <v>15</v>
      </c>
      <c r="Y157">
        <v>33</v>
      </c>
      <c r="Z157">
        <v>87</v>
      </c>
      <c r="AA157">
        <v>95</v>
      </c>
      <c r="AB157">
        <v>182</v>
      </c>
      <c r="AC157">
        <v>15</v>
      </c>
      <c r="AD157">
        <v>20</v>
      </c>
      <c r="AE157">
        <v>35</v>
      </c>
      <c r="AF157">
        <v>16</v>
      </c>
      <c r="AG157">
        <v>20</v>
      </c>
      <c r="AH157">
        <v>36</v>
      </c>
      <c r="AI157">
        <v>15</v>
      </c>
      <c r="AJ157">
        <v>24</v>
      </c>
      <c r="AK157">
        <v>39</v>
      </c>
      <c r="AL157">
        <v>4</v>
      </c>
      <c r="AM157">
        <v>17</v>
      </c>
      <c r="AN157">
        <v>21</v>
      </c>
      <c r="AO157">
        <v>22</v>
      </c>
      <c r="AP157">
        <v>15</v>
      </c>
      <c r="AQ157">
        <v>37</v>
      </c>
      <c r="AR157">
        <v>15</v>
      </c>
      <c r="AS157">
        <v>10</v>
      </c>
      <c r="AT157">
        <v>25</v>
      </c>
      <c r="AU157">
        <v>11</v>
      </c>
      <c r="AV157">
        <v>11</v>
      </c>
      <c r="AW157">
        <v>22</v>
      </c>
      <c r="AX157">
        <v>83</v>
      </c>
      <c r="AY157">
        <v>97</v>
      </c>
      <c r="AZ157">
        <v>180</v>
      </c>
      <c r="BA157">
        <v>2</v>
      </c>
      <c r="BB157">
        <v>2</v>
      </c>
      <c r="BC157">
        <v>1</v>
      </c>
      <c r="BD157">
        <v>2</v>
      </c>
      <c r="BE157">
        <v>1</v>
      </c>
      <c r="BF157">
        <v>1</v>
      </c>
      <c r="BG157">
        <v>0</v>
      </c>
      <c r="BH157">
        <v>9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5</v>
      </c>
      <c r="BR157">
        <v>4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1</v>
      </c>
      <c r="CD157">
        <v>0</v>
      </c>
      <c r="CE157">
        <v>0</v>
      </c>
      <c r="CF157">
        <v>11</v>
      </c>
      <c r="CG157">
        <v>5</v>
      </c>
      <c r="CH157">
        <v>4</v>
      </c>
      <c r="CI157">
        <v>2</v>
      </c>
      <c r="CJ157">
        <v>2</v>
      </c>
      <c r="CK157">
        <v>1</v>
      </c>
      <c r="CL157">
        <v>2</v>
      </c>
      <c r="CM157">
        <v>1</v>
      </c>
      <c r="CN157">
        <v>1</v>
      </c>
      <c r="CO157">
        <v>0</v>
      </c>
      <c r="CP157">
        <v>9</v>
      </c>
      <c r="CQ157">
        <v>9</v>
      </c>
      <c r="CR157">
        <v>9</v>
      </c>
      <c r="CS157">
        <v>1</v>
      </c>
    </row>
    <row r="158" spans="1:97" x14ac:dyDescent="0.25">
      <c r="A158" t="s">
        <v>6495</v>
      </c>
      <c r="B158">
        <v>4</v>
      </c>
      <c r="C158" t="s">
        <v>640</v>
      </c>
      <c r="D158">
        <v>9</v>
      </c>
      <c r="E158" t="s">
        <v>653</v>
      </c>
      <c r="F158">
        <v>80</v>
      </c>
      <c r="G158" t="s">
        <v>6496</v>
      </c>
      <c r="H158" t="s">
        <v>204</v>
      </c>
      <c r="I158">
        <v>0</v>
      </c>
      <c r="J158" t="s">
        <v>406</v>
      </c>
      <c r="K158" t="s">
        <v>189</v>
      </c>
      <c r="L158" t="s">
        <v>31</v>
      </c>
      <c r="M158" t="s">
        <v>37</v>
      </c>
      <c r="N158" t="s">
        <v>36</v>
      </c>
      <c r="O158" t="s">
        <v>29</v>
      </c>
      <c r="P158" t="s">
        <v>6290</v>
      </c>
      <c r="Q158" t="s">
        <v>6127</v>
      </c>
      <c r="R158" t="s">
        <v>408</v>
      </c>
      <c r="S158">
        <v>0</v>
      </c>
      <c r="T158">
        <v>24</v>
      </c>
      <c r="U158">
        <v>18</v>
      </c>
      <c r="V158">
        <v>42</v>
      </c>
      <c r="W158">
        <v>2</v>
      </c>
      <c r="X158">
        <v>3</v>
      </c>
      <c r="Y158">
        <v>5</v>
      </c>
      <c r="Z158">
        <v>24</v>
      </c>
      <c r="AA158">
        <v>18</v>
      </c>
      <c r="AB158">
        <v>42</v>
      </c>
      <c r="AC158">
        <v>7</v>
      </c>
      <c r="AD158">
        <v>7</v>
      </c>
      <c r="AE158">
        <v>14</v>
      </c>
      <c r="AF158">
        <v>8</v>
      </c>
      <c r="AG158">
        <v>8</v>
      </c>
      <c r="AH158">
        <v>16</v>
      </c>
      <c r="AI158">
        <v>6</v>
      </c>
      <c r="AJ158">
        <v>2</v>
      </c>
      <c r="AK158">
        <v>8</v>
      </c>
      <c r="AL158">
        <v>3</v>
      </c>
      <c r="AM158">
        <v>2</v>
      </c>
      <c r="AN158">
        <v>5</v>
      </c>
      <c r="AO158">
        <v>4</v>
      </c>
      <c r="AP158">
        <v>8</v>
      </c>
      <c r="AQ158">
        <v>12</v>
      </c>
      <c r="AR158">
        <v>6</v>
      </c>
      <c r="AS158">
        <v>2</v>
      </c>
      <c r="AT158">
        <v>8</v>
      </c>
      <c r="AU158">
        <v>2</v>
      </c>
      <c r="AV158">
        <v>1</v>
      </c>
      <c r="AW158">
        <v>3</v>
      </c>
      <c r="AX158">
        <v>29</v>
      </c>
      <c r="AY158">
        <v>23</v>
      </c>
      <c r="AZ158">
        <v>52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3</v>
      </c>
      <c r="BH158">
        <v>3</v>
      </c>
      <c r="BI158">
        <v>0</v>
      </c>
      <c r="BJ158">
        <v>0</v>
      </c>
      <c r="BK158">
        <v>0</v>
      </c>
      <c r="BL158">
        <v>1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3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4</v>
      </c>
      <c r="CG158">
        <v>0</v>
      </c>
      <c r="CH158">
        <v>3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3</v>
      </c>
      <c r="CP158">
        <v>3</v>
      </c>
      <c r="CQ158">
        <v>6</v>
      </c>
      <c r="CR158">
        <v>3</v>
      </c>
      <c r="CS158">
        <v>1</v>
      </c>
    </row>
    <row r="159" spans="1:97" x14ac:dyDescent="0.25">
      <c r="A159" t="s">
        <v>6497</v>
      </c>
      <c r="B159">
        <v>4</v>
      </c>
      <c r="C159" t="s">
        <v>4345</v>
      </c>
      <c r="D159">
        <v>66</v>
      </c>
      <c r="E159" t="s">
        <v>3691</v>
      </c>
      <c r="F159">
        <v>460</v>
      </c>
      <c r="G159" t="s">
        <v>6498</v>
      </c>
      <c r="H159" t="s">
        <v>204</v>
      </c>
      <c r="I159">
        <v>0</v>
      </c>
      <c r="J159" t="s">
        <v>406</v>
      </c>
      <c r="K159" t="s">
        <v>189</v>
      </c>
      <c r="L159" t="s">
        <v>31</v>
      </c>
      <c r="M159" t="s">
        <v>37</v>
      </c>
      <c r="N159" t="s">
        <v>36</v>
      </c>
      <c r="O159" t="s">
        <v>29</v>
      </c>
      <c r="P159" t="s">
        <v>6057</v>
      </c>
      <c r="Q159" t="s">
        <v>6058</v>
      </c>
      <c r="R159" t="s">
        <v>408</v>
      </c>
      <c r="S159">
        <v>0</v>
      </c>
      <c r="T159">
        <v>10</v>
      </c>
      <c r="U159">
        <v>10</v>
      </c>
      <c r="V159">
        <v>20</v>
      </c>
      <c r="W159">
        <v>0</v>
      </c>
      <c r="X159">
        <v>1</v>
      </c>
      <c r="Y159">
        <v>1</v>
      </c>
      <c r="Z159">
        <v>10</v>
      </c>
      <c r="AA159">
        <v>10</v>
      </c>
      <c r="AB159">
        <v>20</v>
      </c>
      <c r="AC159">
        <v>0</v>
      </c>
      <c r="AD159">
        <v>2</v>
      </c>
      <c r="AE159">
        <v>2</v>
      </c>
      <c r="AF159">
        <v>0</v>
      </c>
      <c r="AG159">
        <v>2</v>
      </c>
      <c r="AH159">
        <v>2</v>
      </c>
      <c r="AI159">
        <v>2</v>
      </c>
      <c r="AJ159">
        <v>0</v>
      </c>
      <c r="AK159">
        <v>2</v>
      </c>
      <c r="AL159">
        <v>1</v>
      </c>
      <c r="AM159">
        <v>0</v>
      </c>
      <c r="AN159">
        <v>1</v>
      </c>
      <c r="AO159">
        <v>1</v>
      </c>
      <c r="AP159">
        <v>0</v>
      </c>
      <c r="AQ159">
        <v>1</v>
      </c>
      <c r="AR159">
        <v>2</v>
      </c>
      <c r="AS159">
        <v>4</v>
      </c>
      <c r="AT159">
        <v>6</v>
      </c>
      <c r="AU159">
        <v>2</v>
      </c>
      <c r="AV159">
        <v>0</v>
      </c>
      <c r="AW159">
        <v>2</v>
      </c>
      <c r="AX159">
        <v>8</v>
      </c>
      <c r="AY159">
        <v>6</v>
      </c>
      <c r="AZ159">
        <v>14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1</v>
      </c>
      <c r="BH159">
        <v>1</v>
      </c>
      <c r="BI159">
        <v>0</v>
      </c>
      <c r="BJ159">
        <v>1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1</v>
      </c>
      <c r="CG159">
        <v>0</v>
      </c>
      <c r="CH159">
        <v>1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1</v>
      </c>
      <c r="CS159">
        <v>1</v>
      </c>
    </row>
    <row r="160" spans="1:97" x14ac:dyDescent="0.25">
      <c r="A160" t="s">
        <v>6499</v>
      </c>
      <c r="B160">
        <v>4</v>
      </c>
      <c r="C160" t="s">
        <v>359</v>
      </c>
      <c r="D160">
        <v>66</v>
      </c>
      <c r="E160" t="s">
        <v>3691</v>
      </c>
      <c r="F160">
        <v>105</v>
      </c>
      <c r="G160" t="s">
        <v>6500</v>
      </c>
      <c r="H160" t="s">
        <v>6501</v>
      </c>
      <c r="I160">
        <v>0</v>
      </c>
      <c r="J160" t="s">
        <v>406</v>
      </c>
      <c r="K160" t="s">
        <v>189</v>
      </c>
      <c r="L160" t="s">
        <v>31</v>
      </c>
      <c r="M160" t="s">
        <v>37</v>
      </c>
      <c r="N160" t="s">
        <v>36</v>
      </c>
      <c r="O160" t="s">
        <v>29</v>
      </c>
      <c r="P160" t="s">
        <v>6057</v>
      </c>
      <c r="Q160" t="s">
        <v>6058</v>
      </c>
      <c r="R160" t="s">
        <v>408</v>
      </c>
      <c r="S160">
        <v>0</v>
      </c>
      <c r="T160">
        <v>32</v>
      </c>
      <c r="U160">
        <v>32</v>
      </c>
      <c r="V160">
        <v>64</v>
      </c>
      <c r="W160">
        <v>6</v>
      </c>
      <c r="X160">
        <v>8</v>
      </c>
      <c r="Y160">
        <v>14</v>
      </c>
      <c r="Z160">
        <v>32</v>
      </c>
      <c r="AA160">
        <v>32</v>
      </c>
      <c r="AB160">
        <v>64</v>
      </c>
      <c r="AC160">
        <v>2</v>
      </c>
      <c r="AD160">
        <v>2</v>
      </c>
      <c r="AE160">
        <v>4</v>
      </c>
      <c r="AF160">
        <v>2</v>
      </c>
      <c r="AG160">
        <v>2</v>
      </c>
      <c r="AH160">
        <v>4</v>
      </c>
      <c r="AI160">
        <v>7</v>
      </c>
      <c r="AJ160">
        <v>7</v>
      </c>
      <c r="AK160">
        <v>14</v>
      </c>
      <c r="AL160">
        <v>3</v>
      </c>
      <c r="AM160">
        <v>5</v>
      </c>
      <c r="AN160">
        <v>8</v>
      </c>
      <c r="AO160">
        <v>5</v>
      </c>
      <c r="AP160">
        <v>4</v>
      </c>
      <c r="AQ160">
        <v>9</v>
      </c>
      <c r="AR160">
        <v>3</v>
      </c>
      <c r="AS160">
        <v>7</v>
      </c>
      <c r="AT160">
        <v>10</v>
      </c>
      <c r="AU160">
        <v>9</v>
      </c>
      <c r="AV160">
        <v>2</v>
      </c>
      <c r="AW160">
        <v>11</v>
      </c>
      <c r="AX160">
        <v>29</v>
      </c>
      <c r="AY160">
        <v>27</v>
      </c>
      <c r="AZ160">
        <v>56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3</v>
      </c>
      <c r="BH160">
        <v>3</v>
      </c>
      <c r="BI160">
        <v>0</v>
      </c>
      <c r="BJ160">
        <v>1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1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3</v>
      </c>
      <c r="CG160">
        <v>1</v>
      </c>
      <c r="CH160">
        <v>2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3</v>
      </c>
      <c r="CP160">
        <v>3</v>
      </c>
      <c r="CQ160">
        <v>4</v>
      </c>
      <c r="CR160">
        <v>3</v>
      </c>
      <c r="CS160">
        <v>1</v>
      </c>
    </row>
    <row r="161" spans="1:97" x14ac:dyDescent="0.25">
      <c r="A161" t="s">
        <v>6502</v>
      </c>
      <c r="B161">
        <v>4</v>
      </c>
      <c r="C161" t="s">
        <v>188</v>
      </c>
      <c r="D161">
        <v>7</v>
      </c>
      <c r="E161" t="s">
        <v>556</v>
      </c>
      <c r="F161">
        <v>65</v>
      </c>
      <c r="G161" t="s">
        <v>6503</v>
      </c>
      <c r="H161" t="s">
        <v>6504</v>
      </c>
      <c r="I161">
        <v>0</v>
      </c>
      <c r="J161" t="s">
        <v>393</v>
      </c>
      <c r="K161" t="s">
        <v>189</v>
      </c>
      <c r="L161" t="s">
        <v>31</v>
      </c>
      <c r="M161" t="s">
        <v>37</v>
      </c>
      <c r="N161" t="s">
        <v>36</v>
      </c>
      <c r="O161" t="s">
        <v>29</v>
      </c>
      <c r="P161" t="s">
        <v>6329</v>
      </c>
      <c r="Q161" t="s">
        <v>6064</v>
      </c>
      <c r="R161" t="s">
        <v>549</v>
      </c>
      <c r="S161">
        <v>0</v>
      </c>
      <c r="T161">
        <v>40</v>
      </c>
      <c r="U161">
        <v>39</v>
      </c>
      <c r="V161">
        <v>79</v>
      </c>
      <c r="W161">
        <v>8</v>
      </c>
      <c r="X161">
        <v>5</v>
      </c>
      <c r="Y161">
        <v>13</v>
      </c>
      <c r="Z161">
        <v>39</v>
      </c>
      <c r="AA161">
        <v>39</v>
      </c>
      <c r="AB161">
        <v>78</v>
      </c>
      <c r="AC161">
        <v>6</v>
      </c>
      <c r="AD161">
        <v>9</v>
      </c>
      <c r="AE161">
        <v>15</v>
      </c>
      <c r="AF161">
        <v>6</v>
      </c>
      <c r="AG161">
        <v>9</v>
      </c>
      <c r="AH161">
        <v>15</v>
      </c>
      <c r="AI161">
        <v>12</v>
      </c>
      <c r="AJ161">
        <v>11</v>
      </c>
      <c r="AK161">
        <v>23</v>
      </c>
      <c r="AL161">
        <v>4</v>
      </c>
      <c r="AM161">
        <v>6</v>
      </c>
      <c r="AN161">
        <v>10</v>
      </c>
      <c r="AO161">
        <v>9</v>
      </c>
      <c r="AP161">
        <v>7</v>
      </c>
      <c r="AQ161">
        <v>16</v>
      </c>
      <c r="AR161">
        <v>6</v>
      </c>
      <c r="AS161">
        <v>5</v>
      </c>
      <c r="AT161">
        <v>11</v>
      </c>
      <c r="AU161">
        <v>6</v>
      </c>
      <c r="AV161">
        <v>6</v>
      </c>
      <c r="AW161">
        <v>12</v>
      </c>
      <c r="AX161">
        <v>43</v>
      </c>
      <c r="AY161">
        <v>44</v>
      </c>
      <c r="AZ161">
        <v>87</v>
      </c>
      <c r="BA161">
        <v>0</v>
      </c>
      <c r="BB161">
        <v>1</v>
      </c>
      <c r="BC161">
        <v>0</v>
      </c>
      <c r="BD161">
        <v>0</v>
      </c>
      <c r="BE161">
        <v>0</v>
      </c>
      <c r="BF161">
        <v>0</v>
      </c>
      <c r="BG161">
        <v>2</v>
      </c>
      <c r="BH161">
        <v>3</v>
      </c>
      <c r="BI161">
        <v>0</v>
      </c>
      <c r="BJ161">
        <v>0</v>
      </c>
      <c r="BK161">
        <v>1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1</v>
      </c>
      <c r="BR161">
        <v>2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4</v>
      </c>
      <c r="CG161">
        <v>1</v>
      </c>
      <c r="CH161">
        <v>2</v>
      </c>
      <c r="CI161">
        <v>0</v>
      </c>
      <c r="CJ161">
        <v>1</v>
      </c>
      <c r="CK161">
        <v>0</v>
      </c>
      <c r="CL161">
        <v>0</v>
      </c>
      <c r="CM161">
        <v>0</v>
      </c>
      <c r="CN161">
        <v>0</v>
      </c>
      <c r="CO161">
        <v>2</v>
      </c>
      <c r="CP161">
        <v>3</v>
      </c>
      <c r="CQ161">
        <v>9</v>
      </c>
      <c r="CR161">
        <v>9</v>
      </c>
      <c r="CS161">
        <v>1</v>
      </c>
    </row>
    <row r="162" spans="1:97" x14ac:dyDescent="0.25">
      <c r="A162" t="s">
        <v>6505</v>
      </c>
      <c r="B162">
        <v>4</v>
      </c>
      <c r="C162" t="s">
        <v>3971</v>
      </c>
      <c r="D162">
        <v>12</v>
      </c>
      <c r="E162" t="s">
        <v>234</v>
      </c>
      <c r="F162">
        <v>52</v>
      </c>
      <c r="G162" t="s">
        <v>6506</v>
      </c>
      <c r="H162" t="s">
        <v>6507</v>
      </c>
      <c r="I162">
        <v>0</v>
      </c>
      <c r="J162" t="s">
        <v>193</v>
      </c>
      <c r="K162" t="s">
        <v>189</v>
      </c>
      <c r="L162" t="s">
        <v>31</v>
      </c>
      <c r="M162" t="s">
        <v>37</v>
      </c>
      <c r="N162" t="s">
        <v>36</v>
      </c>
      <c r="O162" t="s">
        <v>29</v>
      </c>
      <c r="P162" t="s">
        <v>6020</v>
      </c>
      <c r="Q162" t="s">
        <v>6021</v>
      </c>
      <c r="R162" t="s">
        <v>194</v>
      </c>
      <c r="S162">
        <v>0</v>
      </c>
      <c r="T162">
        <v>16</v>
      </c>
      <c r="U162">
        <v>26</v>
      </c>
      <c r="V162">
        <v>42</v>
      </c>
      <c r="W162">
        <v>3</v>
      </c>
      <c r="X162">
        <v>3</v>
      </c>
      <c r="Y162">
        <v>6</v>
      </c>
      <c r="Z162">
        <v>16</v>
      </c>
      <c r="AA162">
        <v>26</v>
      </c>
      <c r="AB162">
        <v>42</v>
      </c>
      <c r="AC162">
        <v>5</v>
      </c>
      <c r="AD162">
        <v>2</v>
      </c>
      <c r="AE162">
        <v>7</v>
      </c>
      <c r="AF162">
        <v>5</v>
      </c>
      <c r="AG162">
        <v>2</v>
      </c>
      <c r="AH162">
        <v>7</v>
      </c>
      <c r="AI162">
        <v>3</v>
      </c>
      <c r="AJ162">
        <v>5</v>
      </c>
      <c r="AK162">
        <v>8</v>
      </c>
      <c r="AL162">
        <v>0</v>
      </c>
      <c r="AM162">
        <v>5</v>
      </c>
      <c r="AN162">
        <v>5</v>
      </c>
      <c r="AO162">
        <v>3</v>
      </c>
      <c r="AP162">
        <v>3</v>
      </c>
      <c r="AQ162">
        <v>6</v>
      </c>
      <c r="AR162">
        <v>5</v>
      </c>
      <c r="AS162">
        <v>2</v>
      </c>
      <c r="AT162">
        <v>7</v>
      </c>
      <c r="AU162">
        <v>2</v>
      </c>
      <c r="AV162">
        <v>4</v>
      </c>
      <c r="AW162">
        <v>6</v>
      </c>
      <c r="AX162">
        <v>18</v>
      </c>
      <c r="AY162">
        <v>21</v>
      </c>
      <c r="AZ162">
        <v>39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2</v>
      </c>
      <c r="BH162">
        <v>2</v>
      </c>
      <c r="BI162">
        <v>0</v>
      </c>
      <c r="BJ162">
        <v>1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2</v>
      </c>
      <c r="CG162">
        <v>0</v>
      </c>
      <c r="CH162">
        <v>2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</v>
      </c>
      <c r="CP162">
        <v>2</v>
      </c>
      <c r="CQ162">
        <v>2</v>
      </c>
      <c r="CR162">
        <v>2</v>
      </c>
      <c r="CS162">
        <v>1</v>
      </c>
    </row>
    <row r="163" spans="1:97" x14ac:dyDescent="0.25">
      <c r="A163" t="s">
        <v>6508</v>
      </c>
      <c r="B163">
        <v>4</v>
      </c>
      <c r="C163" t="s">
        <v>6358</v>
      </c>
      <c r="D163">
        <v>30</v>
      </c>
      <c r="E163" t="s">
        <v>405</v>
      </c>
      <c r="F163">
        <v>331</v>
      </c>
      <c r="G163" t="s">
        <v>729</v>
      </c>
      <c r="H163" t="s">
        <v>204</v>
      </c>
      <c r="I163">
        <v>0</v>
      </c>
      <c r="J163" t="s">
        <v>406</v>
      </c>
      <c r="K163" t="s">
        <v>189</v>
      </c>
      <c r="L163" t="s">
        <v>31</v>
      </c>
      <c r="M163" t="s">
        <v>37</v>
      </c>
      <c r="N163" t="s">
        <v>36</v>
      </c>
      <c r="O163" t="s">
        <v>29</v>
      </c>
      <c r="P163" t="s">
        <v>6171</v>
      </c>
      <c r="Q163" t="s">
        <v>6054</v>
      </c>
      <c r="R163" t="s">
        <v>408</v>
      </c>
      <c r="S163">
        <v>0</v>
      </c>
      <c r="T163">
        <v>60</v>
      </c>
      <c r="U163">
        <v>60</v>
      </c>
      <c r="V163">
        <v>120</v>
      </c>
      <c r="W163">
        <v>6</v>
      </c>
      <c r="X163">
        <v>8</v>
      </c>
      <c r="Y163">
        <v>14</v>
      </c>
      <c r="Z163">
        <v>58</v>
      </c>
      <c r="AA163">
        <v>60</v>
      </c>
      <c r="AB163">
        <v>118</v>
      </c>
      <c r="AC163">
        <v>7</v>
      </c>
      <c r="AD163">
        <v>9</v>
      </c>
      <c r="AE163">
        <v>16</v>
      </c>
      <c r="AF163">
        <v>7</v>
      </c>
      <c r="AG163">
        <v>9</v>
      </c>
      <c r="AH163">
        <v>16</v>
      </c>
      <c r="AI163">
        <v>9</v>
      </c>
      <c r="AJ163">
        <v>8</v>
      </c>
      <c r="AK163">
        <v>17</v>
      </c>
      <c r="AL163">
        <v>12</v>
      </c>
      <c r="AM163">
        <v>15</v>
      </c>
      <c r="AN163">
        <v>27</v>
      </c>
      <c r="AO163">
        <v>10</v>
      </c>
      <c r="AP163">
        <v>11</v>
      </c>
      <c r="AQ163">
        <v>21</v>
      </c>
      <c r="AR163">
        <v>11</v>
      </c>
      <c r="AS163">
        <v>8</v>
      </c>
      <c r="AT163">
        <v>19</v>
      </c>
      <c r="AU163">
        <v>9</v>
      </c>
      <c r="AV163">
        <v>9</v>
      </c>
      <c r="AW163">
        <v>18</v>
      </c>
      <c r="AX163">
        <v>58</v>
      </c>
      <c r="AY163">
        <v>60</v>
      </c>
      <c r="AZ163">
        <v>118</v>
      </c>
      <c r="BA163">
        <v>0</v>
      </c>
      <c r="BB163">
        <v>0</v>
      </c>
      <c r="BC163">
        <v>1</v>
      </c>
      <c r="BD163">
        <v>1</v>
      </c>
      <c r="BE163">
        <v>1</v>
      </c>
      <c r="BF163">
        <v>1</v>
      </c>
      <c r="BG163">
        <v>1</v>
      </c>
      <c r="BH163">
        <v>5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4</v>
      </c>
      <c r="BR163">
        <v>1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6</v>
      </c>
      <c r="CG163">
        <v>4</v>
      </c>
      <c r="CH163">
        <v>1</v>
      </c>
      <c r="CI163">
        <v>0</v>
      </c>
      <c r="CJ163">
        <v>0</v>
      </c>
      <c r="CK163">
        <v>1</v>
      </c>
      <c r="CL163">
        <v>1</v>
      </c>
      <c r="CM163">
        <v>1</v>
      </c>
      <c r="CN163">
        <v>1</v>
      </c>
      <c r="CO163">
        <v>1</v>
      </c>
      <c r="CP163">
        <v>5</v>
      </c>
      <c r="CQ163">
        <v>6</v>
      </c>
      <c r="CR163">
        <v>6</v>
      </c>
      <c r="CS163">
        <v>1</v>
      </c>
    </row>
    <row r="164" spans="1:97" x14ac:dyDescent="0.25">
      <c r="A164" t="s">
        <v>6509</v>
      </c>
      <c r="B164">
        <v>4</v>
      </c>
      <c r="C164" t="s">
        <v>1960</v>
      </c>
      <c r="D164">
        <v>20</v>
      </c>
      <c r="E164" t="s">
        <v>667</v>
      </c>
      <c r="F164">
        <v>422</v>
      </c>
      <c r="G164" t="s">
        <v>6510</v>
      </c>
      <c r="H164" t="s">
        <v>204</v>
      </c>
      <c r="I164">
        <v>0</v>
      </c>
      <c r="J164" t="s">
        <v>406</v>
      </c>
      <c r="K164" t="s">
        <v>189</v>
      </c>
      <c r="L164" t="s">
        <v>31</v>
      </c>
      <c r="M164" t="s">
        <v>37</v>
      </c>
      <c r="N164" t="s">
        <v>36</v>
      </c>
      <c r="O164" t="s">
        <v>29</v>
      </c>
      <c r="P164" t="s">
        <v>6171</v>
      </c>
      <c r="Q164" t="s">
        <v>6054</v>
      </c>
      <c r="R164" t="s">
        <v>408</v>
      </c>
      <c r="S164">
        <v>0</v>
      </c>
      <c r="T164">
        <v>58</v>
      </c>
      <c r="U164">
        <v>50</v>
      </c>
      <c r="V164">
        <v>108</v>
      </c>
      <c r="W164">
        <v>10</v>
      </c>
      <c r="X164">
        <v>11</v>
      </c>
      <c r="Y164">
        <v>21</v>
      </c>
      <c r="Z164">
        <v>58</v>
      </c>
      <c r="AA164">
        <v>50</v>
      </c>
      <c r="AB164">
        <v>108</v>
      </c>
      <c r="AC164">
        <v>4</v>
      </c>
      <c r="AD164">
        <v>3</v>
      </c>
      <c r="AE164">
        <v>7</v>
      </c>
      <c r="AF164">
        <v>4</v>
      </c>
      <c r="AG164">
        <v>3</v>
      </c>
      <c r="AH164">
        <v>7</v>
      </c>
      <c r="AI164">
        <v>5</v>
      </c>
      <c r="AJ164">
        <v>8</v>
      </c>
      <c r="AK164">
        <v>13</v>
      </c>
      <c r="AL164">
        <v>13</v>
      </c>
      <c r="AM164">
        <v>12</v>
      </c>
      <c r="AN164">
        <v>25</v>
      </c>
      <c r="AO164">
        <v>10</v>
      </c>
      <c r="AP164">
        <v>6</v>
      </c>
      <c r="AQ164">
        <v>16</v>
      </c>
      <c r="AR164">
        <v>12</v>
      </c>
      <c r="AS164">
        <v>4</v>
      </c>
      <c r="AT164">
        <v>16</v>
      </c>
      <c r="AU164">
        <v>8</v>
      </c>
      <c r="AV164">
        <v>8</v>
      </c>
      <c r="AW164">
        <v>16</v>
      </c>
      <c r="AX164">
        <v>52</v>
      </c>
      <c r="AY164">
        <v>41</v>
      </c>
      <c r="AZ164">
        <v>93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3</v>
      </c>
      <c r="BH164">
        <v>3</v>
      </c>
      <c r="BI164">
        <v>0</v>
      </c>
      <c r="BJ164">
        <v>0</v>
      </c>
      <c r="BK164">
        <v>1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2</v>
      </c>
      <c r="BR164">
        <v>1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4</v>
      </c>
      <c r="CG164">
        <v>2</v>
      </c>
      <c r="CH164">
        <v>1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3</v>
      </c>
      <c r="CP164">
        <v>3</v>
      </c>
      <c r="CQ164">
        <v>3</v>
      </c>
      <c r="CR164">
        <v>3</v>
      </c>
      <c r="CS164">
        <v>1</v>
      </c>
    </row>
    <row r="165" spans="1:97" x14ac:dyDescent="0.25">
      <c r="A165" t="s">
        <v>6511</v>
      </c>
      <c r="B165">
        <v>4</v>
      </c>
      <c r="C165" t="s">
        <v>359</v>
      </c>
      <c r="D165">
        <v>8</v>
      </c>
      <c r="E165" t="s">
        <v>1251</v>
      </c>
      <c r="F165">
        <v>187</v>
      </c>
      <c r="G165" t="s">
        <v>532</v>
      </c>
      <c r="H165" t="s">
        <v>6512</v>
      </c>
      <c r="I165">
        <v>0</v>
      </c>
      <c r="J165" t="s">
        <v>406</v>
      </c>
      <c r="K165" t="s">
        <v>189</v>
      </c>
      <c r="L165" t="s">
        <v>31</v>
      </c>
      <c r="M165" t="s">
        <v>37</v>
      </c>
      <c r="N165" t="s">
        <v>36</v>
      </c>
      <c r="O165" t="s">
        <v>29</v>
      </c>
      <c r="P165" t="s">
        <v>6214</v>
      </c>
      <c r="Q165" t="s">
        <v>6038</v>
      </c>
      <c r="R165" t="s">
        <v>397</v>
      </c>
      <c r="S165">
        <v>0</v>
      </c>
      <c r="T165">
        <v>43</v>
      </c>
      <c r="U165">
        <v>52</v>
      </c>
      <c r="V165">
        <v>95</v>
      </c>
      <c r="W165">
        <v>6</v>
      </c>
      <c r="X165">
        <v>7</v>
      </c>
      <c r="Y165">
        <v>13</v>
      </c>
      <c r="Z165">
        <v>41</v>
      </c>
      <c r="AA165">
        <v>50</v>
      </c>
      <c r="AB165">
        <v>91</v>
      </c>
      <c r="AC165">
        <v>10</v>
      </c>
      <c r="AD165">
        <v>4</v>
      </c>
      <c r="AE165">
        <v>14</v>
      </c>
      <c r="AF165">
        <v>10</v>
      </c>
      <c r="AG165">
        <v>4</v>
      </c>
      <c r="AH165">
        <v>14</v>
      </c>
      <c r="AI165">
        <v>8</v>
      </c>
      <c r="AJ165">
        <v>12</v>
      </c>
      <c r="AK165">
        <v>20</v>
      </c>
      <c r="AL165">
        <v>6</v>
      </c>
      <c r="AM165">
        <v>10</v>
      </c>
      <c r="AN165">
        <v>16</v>
      </c>
      <c r="AO165">
        <v>5</v>
      </c>
      <c r="AP165">
        <v>10</v>
      </c>
      <c r="AQ165">
        <v>15</v>
      </c>
      <c r="AR165">
        <v>10</v>
      </c>
      <c r="AS165">
        <v>5</v>
      </c>
      <c r="AT165">
        <v>15</v>
      </c>
      <c r="AU165">
        <v>7</v>
      </c>
      <c r="AV165">
        <v>7</v>
      </c>
      <c r="AW165">
        <v>14</v>
      </c>
      <c r="AX165">
        <v>46</v>
      </c>
      <c r="AY165">
        <v>48</v>
      </c>
      <c r="AZ165">
        <v>94</v>
      </c>
      <c r="BA165">
        <v>0</v>
      </c>
      <c r="BB165">
        <v>0</v>
      </c>
      <c r="BC165">
        <v>1</v>
      </c>
      <c r="BD165">
        <v>1</v>
      </c>
      <c r="BE165">
        <v>0</v>
      </c>
      <c r="BF165">
        <v>0</v>
      </c>
      <c r="BG165">
        <v>2</v>
      </c>
      <c r="BH165">
        <v>4</v>
      </c>
      <c r="BI165">
        <v>0</v>
      </c>
      <c r="BJ165">
        <v>0</v>
      </c>
      <c r="BK165">
        <v>1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</v>
      </c>
      <c r="BR165">
        <v>3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5</v>
      </c>
      <c r="CG165">
        <v>1</v>
      </c>
      <c r="CH165">
        <v>3</v>
      </c>
      <c r="CI165">
        <v>0</v>
      </c>
      <c r="CJ165">
        <v>0</v>
      </c>
      <c r="CK165">
        <v>1</v>
      </c>
      <c r="CL165">
        <v>1</v>
      </c>
      <c r="CM165">
        <v>0</v>
      </c>
      <c r="CN165">
        <v>0</v>
      </c>
      <c r="CO165">
        <v>2</v>
      </c>
      <c r="CP165">
        <v>4</v>
      </c>
      <c r="CQ165">
        <v>5</v>
      </c>
      <c r="CR165">
        <v>4</v>
      </c>
      <c r="CS165">
        <v>1</v>
      </c>
    </row>
    <row r="166" spans="1:97" x14ac:dyDescent="0.25">
      <c r="A166" t="s">
        <v>6513</v>
      </c>
      <c r="B166">
        <v>4</v>
      </c>
      <c r="C166" t="s">
        <v>6514</v>
      </c>
      <c r="D166">
        <v>27</v>
      </c>
      <c r="E166" t="s">
        <v>393</v>
      </c>
      <c r="F166">
        <v>3041</v>
      </c>
      <c r="G166" t="s">
        <v>1771</v>
      </c>
      <c r="H166" t="s">
        <v>204</v>
      </c>
      <c r="I166">
        <v>0</v>
      </c>
      <c r="J166" t="s">
        <v>393</v>
      </c>
      <c r="K166" t="s">
        <v>189</v>
      </c>
      <c r="L166" t="s">
        <v>31</v>
      </c>
      <c r="M166" t="s">
        <v>37</v>
      </c>
      <c r="N166" t="s">
        <v>36</v>
      </c>
      <c r="O166" t="s">
        <v>29</v>
      </c>
      <c r="P166" t="s">
        <v>6080</v>
      </c>
      <c r="Q166" t="s">
        <v>6046</v>
      </c>
      <c r="R166" t="s">
        <v>397</v>
      </c>
      <c r="S166">
        <v>0</v>
      </c>
      <c r="T166">
        <v>35</v>
      </c>
      <c r="U166">
        <v>29</v>
      </c>
      <c r="V166">
        <v>64</v>
      </c>
      <c r="W166">
        <v>7</v>
      </c>
      <c r="X166">
        <v>0</v>
      </c>
      <c r="Y166">
        <v>7</v>
      </c>
      <c r="Z166">
        <v>35</v>
      </c>
      <c r="AA166">
        <v>29</v>
      </c>
      <c r="AB166">
        <v>64</v>
      </c>
      <c r="AC166">
        <v>6</v>
      </c>
      <c r="AD166">
        <v>7</v>
      </c>
      <c r="AE166">
        <v>13</v>
      </c>
      <c r="AF166">
        <v>6</v>
      </c>
      <c r="AG166">
        <v>7</v>
      </c>
      <c r="AH166">
        <v>13</v>
      </c>
      <c r="AI166">
        <v>4</v>
      </c>
      <c r="AJ166">
        <v>10</v>
      </c>
      <c r="AK166">
        <v>14</v>
      </c>
      <c r="AL166">
        <v>7</v>
      </c>
      <c r="AM166">
        <v>6</v>
      </c>
      <c r="AN166">
        <v>13</v>
      </c>
      <c r="AO166">
        <v>3</v>
      </c>
      <c r="AP166">
        <v>2</v>
      </c>
      <c r="AQ166">
        <v>5</v>
      </c>
      <c r="AR166">
        <v>8</v>
      </c>
      <c r="AS166">
        <v>6</v>
      </c>
      <c r="AT166">
        <v>14</v>
      </c>
      <c r="AU166">
        <v>7</v>
      </c>
      <c r="AV166">
        <v>5</v>
      </c>
      <c r="AW166">
        <v>12</v>
      </c>
      <c r="AX166">
        <v>35</v>
      </c>
      <c r="AY166">
        <v>36</v>
      </c>
      <c r="AZ166">
        <v>71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3</v>
      </c>
      <c r="BH166">
        <v>3</v>
      </c>
      <c r="BI166">
        <v>1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2</v>
      </c>
      <c r="CE166">
        <v>0</v>
      </c>
      <c r="CF166">
        <v>5</v>
      </c>
      <c r="CG166">
        <v>1</v>
      </c>
      <c r="CH166">
        <v>2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3</v>
      </c>
      <c r="CP166">
        <v>3</v>
      </c>
      <c r="CQ166">
        <v>6</v>
      </c>
      <c r="CR166">
        <v>3</v>
      </c>
      <c r="CS166">
        <v>1</v>
      </c>
    </row>
    <row r="167" spans="1:97" x14ac:dyDescent="0.25">
      <c r="A167" t="s">
        <v>6515</v>
      </c>
      <c r="B167">
        <v>4</v>
      </c>
      <c r="C167" t="s">
        <v>306</v>
      </c>
      <c r="D167">
        <v>27</v>
      </c>
      <c r="E167" t="s">
        <v>393</v>
      </c>
      <c r="F167">
        <v>1118</v>
      </c>
      <c r="G167" t="s">
        <v>6516</v>
      </c>
      <c r="H167" t="s">
        <v>6517</v>
      </c>
      <c r="I167">
        <v>0</v>
      </c>
      <c r="J167" t="s">
        <v>393</v>
      </c>
      <c r="K167" t="s">
        <v>189</v>
      </c>
      <c r="L167" t="s">
        <v>31</v>
      </c>
      <c r="M167" t="s">
        <v>37</v>
      </c>
      <c r="N167" t="s">
        <v>36</v>
      </c>
      <c r="O167" t="s">
        <v>29</v>
      </c>
      <c r="P167" t="s">
        <v>6080</v>
      </c>
      <c r="Q167" t="s">
        <v>6046</v>
      </c>
      <c r="R167" t="s">
        <v>397</v>
      </c>
      <c r="S167">
        <v>0</v>
      </c>
      <c r="T167">
        <v>39</v>
      </c>
      <c r="U167">
        <v>49</v>
      </c>
      <c r="V167">
        <v>88</v>
      </c>
      <c r="W167">
        <v>4</v>
      </c>
      <c r="X167">
        <v>7</v>
      </c>
      <c r="Y167">
        <v>11</v>
      </c>
      <c r="Z167">
        <v>32</v>
      </c>
      <c r="AA167">
        <v>46</v>
      </c>
      <c r="AB167">
        <v>78</v>
      </c>
      <c r="AC167">
        <v>1</v>
      </c>
      <c r="AD167">
        <v>7</v>
      </c>
      <c r="AE167">
        <v>8</v>
      </c>
      <c r="AF167">
        <v>1</v>
      </c>
      <c r="AG167">
        <v>7</v>
      </c>
      <c r="AH167">
        <v>8</v>
      </c>
      <c r="AI167">
        <v>10</v>
      </c>
      <c r="AJ167">
        <v>6</v>
      </c>
      <c r="AK167">
        <v>16</v>
      </c>
      <c r="AL167">
        <v>5</v>
      </c>
      <c r="AM167">
        <v>4</v>
      </c>
      <c r="AN167">
        <v>9</v>
      </c>
      <c r="AO167">
        <v>5</v>
      </c>
      <c r="AP167">
        <v>14</v>
      </c>
      <c r="AQ167">
        <v>19</v>
      </c>
      <c r="AR167">
        <v>11</v>
      </c>
      <c r="AS167">
        <v>6</v>
      </c>
      <c r="AT167">
        <v>17</v>
      </c>
      <c r="AU167">
        <v>5</v>
      </c>
      <c r="AV167">
        <v>10</v>
      </c>
      <c r="AW167">
        <v>15</v>
      </c>
      <c r="AX167">
        <v>37</v>
      </c>
      <c r="AY167">
        <v>47</v>
      </c>
      <c r="AZ167">
        <v>84</v>
      </c>
      <c r="BA167">
        <v>0</v>
      </c>
      <c r="BB167">
        <v>0</v>
      </c>
      <c r="BC167">
        <v>1</v>
      </c>
      <c r="BD167">
        <v>1</v>
      </c>
      <c r="BE167">
        <v>1</v>
      </c>
      <c r="BF167">
        <v>1</v>
      </c>
      <c r="BG167">
        <v>1</v>
      </c>
      <c r="BH167">
        <v>5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3</v>
      </c>
      <c r="BR167">
        <v>2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6</v>
      </c>
      <c r="CG167">
        <v>3</v>
      </c>
      <c r="CH167">
        <v>2</v>
      </c>
      <c r="CI167">
        <v>0</v>
      </c>
      <c r="CJ167">
        <v>0</v>
      </c>
      <c r="CK167">
        <v>1</v>
      </c>
      <c r="CL167">
        <v>1</v>
      </c>
      <c r="CM167">
        <v>1</v>
      </c>
      <c r="CN167">
        <v>1</v>
      </c>
      <c r="CO167">
        <v>1</v>
      </c>
      <c r="CP167">
        <v>5</v>
      </c>
      <c r="CQ167">
        <v>6</v>
      </c>
      <c r="CR167">
        <v>5</v>
      </c>
      <c r="CS167">
        <v>1</v>
      </c>
    </row>
    <row r="168" spans="1:97" x14ac:dyDescent="0.25">
      <c r="A168" t="s">
        <v>6518</v>
      </c>
      <c r="B168">
        <v>4</v>
      </c>
      <c r="C168" t="s">
        <v>6519</v>
      </c>
      <c r="D168">
        <v>27</v>
      </c>
      <c r="E168" t="s">
        <v>393</v>
      </c>
      <c r="F168">
        <v>2337</v>
      </c>
      <c r="G168" t="s">
        <v>3662</v>
      </c>
      <c r="H168" t="s">
        <v>3663</v>
      </c>
      <c r="I168">
        <v>0</v>
      </c>
      <c r="J168" t="s">
        <v>393</v>
      </c>
      <c r="K168" t="s">
        <v>189</v>
      </c>
      <c r="L168" t="s">
        <v>31</v>
      </c>
      <c r="M168" t="s">
        <v>37</v>
      </c>
      <c r="N168" t="s">
        <v>36</v>
      </c>
      <c r="O168" t="s">
        <v>29</v>
      </c>
      <c r="P168" t="s">
        <v>6080</v>
      </c>
      <c r="Q168" t="s">
        <v>6046</v>
      </c>
      <c r="R168" t="s">
        <v>397</v>
      </c>
      <c r="S168">
        <v>0</v>
      </c>
      <c r="T168">
        <v>56</v>
      </c>
      <c r="U168">
        <v>37</v>
      </c>
      <c r="V168">
        <v>93</v>
      </c>
      <c r="W168">
        <v>13</v>
      </c>
      <c r="X168">
        <v>4</v>
      </c>
      <c r="Y168">
        <v>17</v>
      </c>
      <c r="Z168">
        <v>48</v>
      </c>
      <c r="AA168">
        <v>35</v>
      </c>
      <c r="AB168">
        <v>83</v>
      </c>
      <c r="AC168">
        <v>5</v>
      </c>
      <c r="AD168">
        <v>4</v>
      </c>
      <c r="AE168">
        <v>9</v>
      </c>
      <c r="AF168">
        <v>5</v>
      </c>
      <c r="AG168">
        <v>4</v>
      </c>
      <c r="AH168">
        <v>9</v>
      </c>
      <c r="AI168">
        <v>8</v>
      </c>
      <c r="AJ168">
        <v>7</v>
      </c>
      <c r="AK168">
        <v>15</v>
      </c>
      <c r="AL168">
        <v>8</v>
      </c>
      <c r="AM168">
        <v>9</v>
      </c>
      <c r="AN168">
        <v>17</v>
      </c>
      <c r="AO168">
        <v>9</v>
      </c>
      <c r="AP168">
        <v>4</v>
      </c>
      <c r="AQ168">
        <v>13</v>
      </c>
      <c r="AR168">
        <v>9</v>
      </c>
      <c r="AS168">
        <v>6</v>
      </c>
      <c r="AT168">
        <v>15</v>
      </c>
      <c r="AU168">
        <v>6</v>
      </c>
      <c r="AV168">
        <v>6</v>
      </c>
      <c r="AW168">
        <v>12</v>
      </c>
      <c r="AX168">
        <v>45</v>
      </c>
      <c r="AY168">
        <v>36</v>
      </c>
      <c r="AZ168">
        <v>81</v>
      </c>
      <c r="BA168">
        <v>0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2</v>
      </c>
      <c r="BH168">
        <v>4</v>
      </c>
      <c r="BI168">
        <v>0</v>
      </c>
      <c r="BJ168">
        <v>0</v>
      </c>
      <c r="BK168">
        <v>1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1</v>
      </c>
      <c r="BR168">
        <v>3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3</v>
      </c>
      <c r="CE168">
        <v>0</v>
      </c>
      <c r="CF168">
        <v>8</v>
      </c>
      <c r="CG168">
        <v>1</v>
      </c>
      <c r="CH168">
        <v>3</v>
      </c>
      <c r="CI168">
        <v>0</v>
      </c>
      <c r="CJ168">
        <v>0</v>
      </c>
      <c r="CK168">
        <v>1</v>
      </c>
      <c r="CL168">
        <v>1</v>
      </c>
      <c r="CM168">
        <v>0</v>
      </c>
      <c r="CN168">
        <v>0</v>
      </c>
      <c r="CO168">
        <v>2</v>
      </c>
      <c r="CP168">
        <v>4</v>
      </c>
      <c r="CQ168">
        <v>5</v>
      </c>
      <c r="CR168">
        <v>4</v>
      </c>
      <c r="CS168">
        <v>1</v>
      </c>
    </row>
    <row r="169" spans="1:97" x14ac:dyDescent="0.25">
      <c r="A169" t="s">
        <v>6520</v>
      </c>
      <c r="B169">
        <v>4</v>
      </c>
      <c r="C169" t="s">
        <v>6521</v>
      </c>
      <c r="D169">
        <v>27</v>
      </c>
      <c r="E169" t="s">
        <v>393</v>
      </c>
      <c r="F169">
        <v>39</v>
      </c>
      <c r="G169" t="s">
        <v>6522</v>
      </c>
      <c r="H169" t="s">
        <v>6523</v>
      </c>
      <c r="I169">
        <v>0</v>
      </c>
      <c r="J169" t="s">
        <v>393</v>
      </c>
      <c r="K169" t="s">
        <v>189</v>
      </c>
      <c r="L169" t="s">
        <v>31</v>
      </c>
      <c r="M169" t="s">
        <v>37</v>
      </c>
      <c r="N169" t="s">
        <v>36</v>
      </c>
      <c r="O169" t="s">
        <v>29</v>
      </c>
      <c r="P169" t="s">
        <v>6117</v>
      </c>
      <c r="Q169" t="s">
        <v>6046</v>
      </c>
      <c r="R169" t="s">
        <v>397</v>
      </c>
      <c r="S169">
        <v>0</v>
      </c>
      <c r="T169">
        <v>78</v>
      </c>
      <c r="U169">
        <v>69</v>
      </c>
      <c r="V169">
        <v>147</v>
      </c>
      <c r="W169">
        <v>5</v>
      </c>
      <c r="X169">
        <v>8</v>
      </c>
      <c r="Y169">
        <v>13</v>
      </c>
      <c r="Z169">
        <v>77</v>
      </c>
      <c r="AA169">
        <v>67</v>
      </c>
      <c r="AB169">
        <v>144</v>
      </c>
      <c r="AC169">
        <v>18</v>
      </c>
      <c r="AD169">
        <v>16</v>
      </c>
      <c r="AE169">
        <v>34</v>
      </c>
      <c r="AF169">
        <v>18</v>
      </c>
      <c r="AG169">
        <v>16</v>
      </c>
      <c r="AH169">
        <v>34</v>
      </c>
      <c r="AI169">
        <v>18</v>
      </c>
      <c r="AJ169">
        <v>9</v>
      </c>
      <c r="AK169">
        <v>27</v>
      </c>
      <c r="AL169">
        <v>8</v>
      </c>
      <c r="AM169">
        <v>6</v>
      </c>
      <c r="AN169">
        <v>14</v>
      </c>
      <c r="AO169">
        <v>22</v>
      </c>
      <c r="AP169">
        <v>20</v>
      </c>
      <c r="AQ169">
        <v>42</v>
      </c>
      <c r="AR169">
        <v>11</v>
      </c>
      <c r="AS169">
        <v>13</v>
      </c>
      <c r="AT169">
        <v>24</v>
      </c>
      <c r="AU169">
        <v>16</v>
      </c>
      <c r="AV169">
        <v>13</v>
      </c>
      <c r="AW169">
        <v>29</v>
      </c>
      <c r="AX169">
        <v>93</v>
      </c>
      <c r="AY169">
        <v>77</v>
      </c>
      <c r="AZ169">
        <v>170</v>
      </c>
      <c r="BA169">
        <v>1</v>
      </c>
      <c r="BB169">
        <v>1</v>
      </c>
      <c r="BC169">
        <v>1</v>
      </c>
      <c r="BD169">
        <v>2</v>
      </c>
      <c r="BE169">
        <v>1</v>
      </c>
      <c r="BF169">
        <v>1</v>
      </c>
      <c r="BG169">
        <v>0</v>
      </c>
      <c r="BH169">
        <v>7</v>
      </c>
      <c r="BI169">
        <v>0</v>
      </c>
      <c r="BJ169">
        <v>0</v>
      </c>
      <c r="BK169">
        <v>1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5</v>
      </c>
      <c r="BR169">
        <v>2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8</v>
      </c>
      <c r="CG169">
        <v>5</v>
      </c>
      <c r="CH169">
        <v>2</v>
      </c>
      <c r="CI169">
        <v>1</v>
      </c>
      <c r="CJ169">
        <v>1</v>
      </c>
      <c r="CK169">
        <v>1</v>
      </c>
      <c r="CL169">
        <v>2</v>
      </c>
      <c r="CM169">
        <v>1</v>
      </c>
      <c r="CN169">
        <v>1</v>
      </c>
      <c r="CO169">
        <v>0</v>
      </c>
      <c r="CP169">
        <v>7</v>
      </c>
      <c r="CQ169">
        <v>7</v>
      </c>
      <c r="CR169">
        <v>7</v>
      </c>
      <c r="CS169">
        <v>1</v>
      </c>
    </row>
    <row r="170" spans="1:97" x14ac:dyDescent="0.25">
      <c r="A170" t="s">
        <v>6524</v>
      </c>
      <c r="B170">
        <v>4</v>
      </c>
      <c r="C170" t="s">
        <v>640</v>
      </c>
      <c r="D170">
        <v>27</v>
      </c>
      <c r="E170" t="s">
        <v>393</v>
      </c>
      <c r="F170">
        <v>105</v>
      </c>
      <c r="G170" t="s">
        <v>6525</v>
      </c>
      <c r="H170" t="s">
        <v>6526</v>
      </c>
      <c r="I170">
        <v>0</v>
      </c>
      <c r="J170" t="s">
        <v>393</v>
      </c>
      <c r="K170" t="s">
        <v>189</v>
      </c>
      <c r="L170" t="s">
        <v>31</v>
      </c>
      <c r="M170" t="s">
        <v>37</v>
      </c>
      <c r="N170" t="s">
        <v>36</v>
      </c>
      <c r="O170" t="s">
        <v>29</v>
      </c>
      <c r="P170" t="s">
        <v>6160</v>
      </c>
      <c r="Q170" t="s">
        <v>6046</v>
      </c>
      <c r="R170" t="s">
        <v>397</v>
      </c>
      <c r="S170">
        <v>0</v>
      </c>
      <c r="T170">
        <v>30</v>
      </c>
      <c r="U170">
        <v>28</v>
      </c>
      <c r="V170">
        <v>58</v>
      </c>
      <c r="W170">
        <v>6</v>
      </c>
      <c r="X170">
        <v>2</v>
      </c>
      <c r="Y170">
        <v>8</v>
      </c>
      <c r="Z170">
        <v>30</v>
      </c>
      <c r="AA170">
        <v>28</v>
      </c>
      <c r="AB170">
        <v>58</v>
      </c>
      <c r="AC170">
        <v>8</v>
      </c>
      <c r="AD170">
        <v>4</v>
      </c>
      <c r="AE170">
        <v>12</v>
      </c>
      <c r="AF170">
        <v>8</v>
      </c>
      <c r="AG170">
        <v>4</v>
      </c>
      <c r="AH170">
        <v>12</v>
      </c>
      <c r="AI170">
        <v>3</v>
      </c>
      <c r="AJ170">
        <v>4</v>
      </c>
      <c r="AK170">
        <v>7</v>
      </c>
      <c r="AL170">
        <v>11</v>
      </c>
      <c r="AM170">
        <v>6</v>
      </c>
      <c r="AN170">
        <v>17</v>
      </c>
      <c r="AO170">
        <v>5</v>
      </c>
      <c r="AP170">
        <v>10</v>
      </c>
      <c r="AQ170">
        <v>15</v>
      </c>
      <c r="AR170">
        <v>3</v>
      </c>
      <c r="AS170">
        <v>3</v>
      </c>
      <c r="AT170">
        <v>6</v>
      </c>
      <c r="AU170">
        <v>2</v>
      </c>
      <c r="AV170">
        <v>4</v>
      </c>
      <c r="AW170">
        <v>6</v>
      </c>
      <c r="AX170">
        <v>32</v>
      </c>
      <c r="AY170">
        <v>31</v>
      </c>
      <c r="AZ170">
        <v>63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2</v>
      </c>
      <c r="BH170">
        <v>2</v>
      </c>
      <c r="BI170">
        <v>0</v>
      </c>
      <c r="BJ170">
        <v>1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2</v>
      </c>
      <c r="CG170">
        <v>1</v>
      </c>
      <c r="CH170">
        <v>1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2</v>
      </c>
      <c r="CP170">
        <v>2</v>
      </c>
      <c r="CQ170">
        <v>2</v>
      </c>
      <c r="CR170">
        <v>2</v>
      </c>
      <c r="CS170">
        <v>1</v>
      </c>
    </row>
    <row r="171" spans="1:97" x14ac:dyDescent="0.25">
      <c r="A171" t="s">
        <v>6527</v>
      </c>
      <c r="B171">
        <v>4</v>
      </c>
      <c r="C171" t="s">
        <v>306</v>
      </c>
      <c r="D171">
        <v>27</v>
      </c>
      <c r="E171" t="s">
        <v>393</v>
      </c>
      <c r="F171">
        <v>16</v>
      </c>
      <c r="G171" t="s">
        <v>6528</v>
      </c>
      <c r="H171" t="s">
        <v>520</v>
      </c>
      <c r="I171">
        <v>0</v>
      </c>
      <c r="J171" t="s">
        <v>393</v>
      </c>
      <c r="K171" t="s">
        <v>189</v>
      </c>
      <c r="L171" t="s">
        <v>31</v>
      </c>
      <c r="M171" t="s">
        <v>37</v>
      </c>
      <c r="N171" t="s">
        <v>36</v>
      </c>
      <c r="O171" t="s">
        <v>29</v>
      </c>
      <c r="P171" t="s">
        <v>6160</v>
      </c>
      <c r="Q171" t="s">
        <v>6046</v>
      </c>
      <c r="R171" t="s">
        <v>397</v>
      </c>
      <c r="S171">
        <v>0</v>
      </c>
      <c r="T171">
        <v>33</v>
      </c>
      <c r="U171">
        <v>40</v>
      </c>
      <c r="V171">
        <v>73</v>
      </c>
      <c r="W171">
        <v>6</v>
      </c>
      <c r="X171">
        <v>4</v>
      </c>
      <c r="Y171">
        <v>10</v>
      </c>
      <c r="Z171">
        <v>29</v>
      </c>
      <c r="AA171">
        <v>34</v>
      </c>
      <c r="AB171">
        <v>63</v>
      </c>
      <c r="AC171">
        <v>10</v>
      </c>
      <c r="AD171">
        <v>4</v>
      </c>
      <c r="AE171">
        <v>14</v>
      </c>
      <c r="AF171">
        <v>11</v>
      </c>
      <c r="AG171">
        <v>5</v>
      </c>
      <c r="AH171">
        <v>16</v>
      </c>
      <c r="AI171">
        <v>11</v>
      </c>
      <c r="AJ171">
        <v>7</v>
      </c>
      <c r="AK171">
        <v>18</v>
      </c>
      <c r="AL171">
        <v>4</v>
      </c>
      <c r="AM171">
        <v>9</v>
      </c>
      <c r="AN171">
        <v>13</v>
      </c>
      <c r="AO171">
        <v>8</v>
      </c>
      <c r="AP171">
        <v>12</v>
      </c>
      <c r="AQ171">
        <v>20</v>
      </c>
      <c r="AR171">
        <v>7</v>
      </c>
      <c r="AS171">
        <v>7</v>
      </c>
      <c r="AT171">
        <v>14</v>
      </c>
      <c r="AU171">
        <v>5</v>
      </c>
      <c r="AV171">
        <v>5</v>
      </c>
      <c r="AW171">
        <v>10</v>
      </c>
      <c r="AX171">
        <v>46</v>
      </c>
      <c r="AY171">
        <v>45</v>
      </c>
      <c r="AZ171">
        <v>91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1</v>
      </c>
      <c r="BG171">
        <v>0</v>
      </c>
      <c r="BH171">
        <v>6</v>
      </c>
      <c r="BI171">
        <v>0</v>
      </c>
      <c r="BJ171">
        <v>0</v>
      </c>
      <c r="BK171">
        <v>1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1</v>
      </c>
      <c r="BR171">
        <v>5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2</v>
      </c>
      <c r="CE171">
        <v>0</v>
      </c>
      <c r="CF171">
        <v>9</v>
      </c>
      <c r="CG171">
        <v>1</v>
      </c>
      <c r="CH171">
        <v>5</v>
      </c>
      <c r="CI171">
        <v>1</v>
      </c>
      <c r="CJ171">
        <v>1</v>
      </c>
      <c r="CK171">
        <v>1</v>
      </c>
      <c r="CL171">
        <v>1</v>
      </c>
      <c r="CM171">
        <v>1</v>
      </c>
      <c r="CN171">
        <v>1</v>
      </c>
      <c r="CO171">
        <v>0</v>
      </c>
      <c r="CP171">
        <v>6</v>
      </c>
      <c r="CQ171">
        <v>7</v>
      </c>
      <c r="CR171">
        <v>6</v>
      </c>
      <c r="CS171">
        <v>1</v>
      </c>
    </row>
    <row r="172" spans="1:97" x14ac:dyDescent="0.25">
      <c r="A172" t="s">
        <v>6529</v>
      </c>
      <c r="B172">
        <v>4</v>
      </c>
      <c r="C172" t="s">
        <v>6530</v>
      </c>
      <c r="D172">
        <v>65</v>
      </c>
      <c r="E172" t="s">
        <v>658</v>
      </c>
      <c r="F172">
        <v>1417</v>
      </c>
      <c r="G172" t="s">
        <v>6531</v>
      </c>
      <c r="H172" t="s">
        <v>6532</v>
      </c>
      <c r="I172">
        <v>0</v>
      </c>
      <c r="J172" t="s">
        <v>406</v>
      </c>
      <c r="K172" t="s">
        <v>189</v>
      </c>
      <c r="L172" t="s">
        <v>31</v>
      </c>
      <c r="M172" t="s">
        <v>37</v>
      </c>
      <c r="N172" t="s">
        <v>36</v>
      </c>
      <c r="O172" t="s">
        <v>29</v>
      </c>
      <c r="P172" t="s">
        <v>6117</v>
      </c>
      <c r="Q172" t="s">
        <v>6046</v>
      </c>
      <c r="R172" t="s">
        <v>397</v>
      </c>
      <c r="S172">
        <v>0</v>
      </c>
      <c r="T172">
        <v>54</v>
      </c>
      <c r="U172">
        <v>41</v>
      </c>
      <c r="V172">
        <v>95</v>
      </c>
      <c r="W172">
        <v>2</v>
      </c>
      <c r="X172">
        <v>4</v>
      </c>
      <c r="Y172">
        <v>6</v>
      </c>
      <c r="Z172">
        <v>46</v>
      </c>
      <c r="AA172">
        <v>36</v>
      </c>
      <c r="AB172">
        <v>82</v>
      </c>
      <c r="AC172">
        <v>17</v>
      </c>
      <c r="AD172">
        <v>5</v>
      </c>
      <c r="AE172">
        <v>22</v>
      </c>
      <c r="AF172">
        <v>19</v>
      </c>
      <c r="AG172">
        <v>6</v>
      </c>
      <c r="AH172">
        <v>25</v>
      </c>
      <c r="AI172">
        <v>11</v>
      </c>
      <c r="AJ172">
        <v>9</v>
      </c>
      <c r="AK172">
        <v>20</v>
      </c>
      <c r="AL172">
        <v>7</v>
      </c>
      <c r="AM172">
        <v>10</v>
      </c>
      <c r="AN172">
        <v>17</v>
      </c>
      <c r="AO172">
        <v>11</v>
      </c>
      <c r="AP172">
        <v>6</v>
      </c>
      <c r="AQ172">
        <v>17</v>
      </c>
      <c r="AR172">
        <v>18</v>
      </c>
      <c r="AS172">
        <v>5</v>
      </c>
      <c r="AT172">
        <v>23</v>
      </c>
      <c r="AU172">
        <v>11</v>
      </c>
      <c r="AV172">
        <v>12</v>
      </c>
      <c r="AW172">
        <v>23</v>
      </c>
      <c r="AX172">
        <v>77</v>
      </c>
      <c r="AY172">
        <v>48</v>
      </c>
      <c r="AZ172">
        <v>125</v>
      </c>
      <c r="BA172">
        <v>1</v>
      </c>
      <c r="BB172">
        <v>1</v>
      </c>
      <c r="BC172">
        <v>0</v>
      </c>
      <c r="BD172">
        <v>0</v>
      </c>
      <c r="BE172">
        <v>1</v>
      </c>
      <c r="BF172">
        <v>1</v>
      </c>
      <c r="BG172">
        <v>1</v>
      </c>
      <c r="BH172">
        <v>5</v>
      </c>
      <c r="BI172">
        <v>0</v>
      </c>
      <c r="BJ172">
        <v>0</v>
      </c>
      <c r="BK172">
        <v>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2</v>
      </c>
      <c r="BR172">
        <v>3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1</v>
      </c>
      <c r="CE172">
        <v>0</v>
      </c>
      <c r="CF172">
        <v>7</v>
      </c>
      <c r="CG172">
        <v>2</v>
      </c>
      <c r="CH172">
        <v>3</v>
      </c>
      <c r="CI172">
        <v>1</v>
      </c>
      <c r="CJ172">
        <v>1</v>
      </c>
      <c r="CK172">
        <v>0</v>
      </c>
      <c r="CL172">
        <v>0</v>
      </c>
      <c r="CM172">
        <v>1</v>
      </c>
      <c r="CN172">
        <v>1</v>
      </c>
      <c r="CO172">
        <v>1</v>
      </c>
      <c r="CP172">
        <v>5</v>
      </c>
      <c r="CQ172">
        <v>5</v>
      </c>
      <c r="CR172">
        <v>5</v>
      </c>
      <c r="CS172">
        <v>1</v>
      </c>
    </row>
    <row r="173" spans="1:97" x14ac:dyDescent="0.25">
      <c r="A173" t="s">
        <v>6533</v>
      </c>
      <c r="B173">
        <v>4</v>
      </c>
      <c r="C173" t="s">
        <v>1581</v>
      </c>
      <c r="D173">
        <v>27</v>
      </c>
      <c r="E173" t="s">
        <v>393</v>
      </c>
      <c r="F173">
        <v>1514</v>
      </c>
      <c r="G173" t="s">
        <v>6534</v>
      </c>
      <c r="H173" t="s">
        <v>6535</v>
      </c>
      <c r="I173">
        <v>0</v>
      </c>
      <c r="J173" t="s">
        <v>393</v>
      </c>
      <c r="K173" t="s">
        <v>189</v>
      </c>
      <c r="L173" t="s">
        <v>31</v>
      </c>
      <c r="M173" t="s">
        <v>37</v>
      </c>
      <c r="N173" t="s">
        <v>36</v>
      </c>
      <c r="O173" t="s">
        <v>29</v>
      </c>
      <c r="P173" t="s">
        <v>6045</v>
      </c>
      <c r="Q173" t="s">
        <v>6046</v>
      </c>
      <c r="R173" t="s">
        <v>397</v>
      </c>
      <c r="S173">
        <v>0</v>
      </c>
      <c r="T173">
        <v>24</v>
      </c>
      <c r="U173">
        <v>18</v>
      </c>
      <c r="V173">
        <v>42</v>
      </c>
      <c r="W173">
        <v>5</v>
      </c>
      <c r="X173">
        <v>3</v>
      </c>
      <c r="Y173">
        <v>8</v>
      </c>
      <c r="Z173">
        <v>24</v>
      </c>
      <c r="AA173">
        <v>18</v>
      </c>
      <c r="AB173">
        <v>42</v>
      </c>
      <c r="AC173">
        <v>1</v>
      </c>
      <c r="AD173">
        <v>0</v>
      </c>
      <c r="AE173">
        <v>1</v>
      </c>
      <c r="AF173">
        <v>1</v>
      </c>
      <c r="AG173">
        <v>0</v>
      </c>
      <c r="AH173">
        <v>1</v>
      </c>
      <c r="AI173">
        <v>6</v>
      </c>
      <c r="AJ173">
        <v>2</v>
      </c>
      <c r="AK173">
        <v>8</v>
      </c>
      <c r="AL173">
        <v>4</v>
      </c>
      <c r="AM173">
        <v>4</v>
      </c>
      <c r="AN173">
        <v>8</v>
      </c>
      <c r="AO173">
        <v>2</v>
      </c>
      <c r="AP173">
        <v>2</v>
      </c>
      <c r="AQ173">
        <v>4</v>
      </c>
      <c r="AR173">
        <v>6</v>
      </c>
      <c r="AS173">
        <v>6</v>
      </c>
      <c r="AT173">
        <v>12</v>
      </c>
      <c r="AU173">
        <v>1</v>
      </c>
      <c r="AV173">
        <v>1</v>
      </c>
      <c r="AW173">
        <v>2</v>
      </c>
      <c r="AX173">
        <v>20</v>
      </c>
      <c r="AY173">
        <v>15</v>
      </c>
      <c r="AZ173">
        <v>35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2</v>
      </c>
      <c r="BH173">
        <v>2</v>
      </c>
      <c r="BI173">
        <v>0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1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3</v>
      </c>
      <c r="CE173">
        <v>0</v>
      </c>
      <c r="CF173">
        <v>5</v>
      </c>
      <c r="CG173">
        <v>0</v>
      </c>
      <c r="CH173">
        <v>2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2</v>
      </c>
      <c r="CP173">
        <v>2</v>
      </c>
      <c r="CQ173">
        <v>5</v>
      </c>
      <c r="CR173">
        <v>2</v>
      </c>
      <c r="CS173">
        <v>1</v>
      </c>
    </row>
    <row r="174" spans="1:97" x14ac:dyDescent="0.25">
      <c r="A174" t="s">
        <v>6536</v>
      </c>
      <c r="B174">
        <v>4</v>
      </c>
      <c r="C174" t="s">
        <v>6537</v>
      </c>
      <c r="D174">
        <v>27</v>
      </c>
      <c r="E174" t="s">
        <v>393</v>
      </c>
      <c r="F174">
        <v>210</v>
      </c>
      <c r="G174" t="s">
        <v>6538</v>
      </c>
      <c r="H174" t="s">
        <v>204</v>
      </c>
      <c r="I174">
        <v>0</v>
      </c>
      <c r="J174" t="s">
        <v>393</v>
      </c>
      <c r="K174" t="s">
        <v>189</v>
      </c>
      <c r="L174" t="s">
        <v>31</v>
      </c>
      <c r="M174" t="s">
        <v>37</v>
      </c>
      <c r="N174" t="s">
        <v>36</v>
      </c>
      <c r="O174" t="s">
        <v>29</v>
      </c>
      <c r="P174" t="s">
        <v>6045</v>
      </c>
      <c r="Q174" t="s">
        <v>6046</v>
      </c>
      <c r="R174" t="s">
        <v>397</v>
      </c>
      <c r="S174">
        <v>0</v>
      </c>
      <c r="T174">
        <v>53</v>
      </c>
      <c r="U174">
        <v>41</v>
      </c>
      <c r="V174">
        <v>94</v>
      </c>
      <c r="W174">
        <v>9</v>
      </c>
      <c r="X174">
        <v>7</v>
      </c>
      <c r="Y174">
        <v>16</v>
      </c>
      <c r="Z174">
        <v>45</v>
      </c>
      <c r="AA174">
        <v>35</v>
      </c>
      <c r="AB174">
        <v>80</v>
      </c>
      <c r="AC174">
        <v>4</v>
      </c>
      <c r="AD174">
        <v>7</v>
      </c>
      <c r="AE174">
        <v>11</v>
      </c>
      <c r="AF174">
        <v>4</v>
      </c>
      <c r="AG174">
        <v>7</v>
      </c>
      <c r="AH174">
        <v>11</v>
      </c>
      <c r="AI174">
        <v>7</v>
      </c>
      <c r="AJ174">
        <v>12</v>
      </c>
      <c r="AK174">
        <v>19</v>
      </c>
      <c r="AL174">
        <v>9</v>
      </c>
      <c r="AM174">
        <v>5</v>
      </c>
      <c r="AN174">
        <v>14</v>
      </c>
      <c r="AO174">
        <v>10</v>
      </c>
      <c r="AP174">
        <v>6</v>
      </c>
      <c r="AQ174">
        <v>16</v>
      </c>
      <c r="AR174">
        <v>10</v>
      </c>
      <c r="AS174">
        <v>6</v>
      </c>
      <c r="AT174">
        <v>16</v>
      </c>
      <c r="AU174">
        <v>10</v>
      </c>
      <c r="AV174">
        <v>6</v>
      </c>
      <c r="AW174">
        <v>16</v>
      </c>
      <c r="AX174">
        <v>50</v>
      </c>
      <c r="AY174">
        <v>42</v>
      </c>
      <c r="AZ174">
        <v>92</v>
      </c>
      <c r="BA174">
        <v>1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0</v>
      </c>
      <c r="BH174">
        <v>6</v>
      </c>
      <c r="BI174">
        <v>0</v>
      </c>
      <c r="BJ174">
        <v>1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5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4</v>
      </c>
      <c r="CE174">
        <v>0</v>
      </c>
      <c r="CF174">
        <v>10</v>
      </c>
      <c r="CG174">
        <v>0</v>
      </c>
      <c r="CH174">
        <v>6</v>
      </c>
      <c r="CI174">
        <v>1</v>
      </c>
      <c r="CJ174">
        <v>1</v>
      </c>
      <c r="CK174">
        <v>1</v>
      </c>
      <c r="CL174">
        <v>1</v>
      </c>
      <c r="CM174">
        <v>1</v>
      </c>
      <c r="CN174">
        <v>1</v>
      </c>
      <c r="CO174">
        <v>0</v>
      </c>
      <c r="CP174">
        <v>6</v>
      </c>
      <c r="CQ174">
        <v>6</v>
      </c>
      <c r="CR174">
        <v>6</v>
      </c>
      <c r="CS174">
        <v>1</v>
      </c>
    </row>
    <row r="175" spans="1:97" x14ac:dyDescent="0.25">
      <c r="A175" t="s">
        <v>6539</v>
      </c>
      <c r="B175">
        <v>4</v>
      </c>
      <c r="C175" t="s">
        <v>1575</v>
      </c>
      <c r="D175">
        <v>27</v>
      </c>
      <c r="E175" t="s">
        <v>393</v>
      </c>
      <c r="F175">
        <v>541</v>
      </c>
      <c r="G175" t="s">
        <v>6540</v>
      </c>
      <c r="H175" t="s">
        <v>6541</v>
      </c>
      <c r="I175">
        <v>0</v>
      </c>
      <c r="J175" t="s">
        <v>393</v>
      </c>
      <c r="K175" t="s">
        <v>189</v>
      </c>
      <c r="L175" t="s">
        <v>31</v>
      </c>
      <c r="M175" t="s">
        <v>37</v>
      </c>
      <c r="N175" t="s">
        <v>36</v>
      </c>
      <c r="O175" t="s">
        <v>29</v>
      </c>
      <c r="P175" t="s">
        <v>6152</v>
      </c>
      <c r="Q175" t="s">
        <v>6046</v>
      </c>
      <c r="R175" t="s">
        <v>397</v>
      </c>
      <c r="S175">
        <v>0</v>
      </c>
      <c r="T175">
        <v>59</v>
      </c>
      <c r="U175">
        <v>55</v>
      </c>
      <c r="V175">
        <v>114</v>
      </c>
      <c r="W175">
        <v>16</v>
      </c>
      <c r="X175">
        <v>7</v>
      </c>
      <c r="Y175">
        <v>23</v>
      </c>
      <c r="Z175">
        <v>55</v>
      </c>
      <c r="AA175">
        <v>53</v>
      </c>
      <c r="AB175">
        <v>108</v>
      </c>
      <c r="AC175">
        <v>10</v>
      </c>
      <c r="AD175">
        <v>12</v>
      </c>
      <c r="AE175">
        <v>22</v>
      </c>
      <c r="AF175">
        <v>10</v>
      </c>
      <c r="AG175">
        <v>12</v>
      </c>
      <c r="AH175">
        <v>22</v>
      </c>
      <c r="AI175">
        <v>4</v>
      </c>
      <c r="AJ175">
        <v>10</v>
      </c>
      <c r="AK175">
        <v>14</v>
      </c>
      <c r="AL175">
        <v>10</v>
      </c>
      <c r="AM175">
        <v>11</v>
      </c>
      <c r="AN175">
        <v>21</v>
      </c>
      <c r="AO175">
        <v>12</v>
      </c>
      <c r="AP175">
        <v>10</v>
      </c>
      <c r="AQ175">
        <v>22</v>
      </c>
      <c r="AR175">
        <v>9</v>
      </c>
      <c r="AS175">
        <v>8</v>
      </c>
      <c r="AT175">
        <v>17</v>
      </c>
      <c r="AU175">
        <v>9</v>
      </c>
      <c r="AV175">
        <v>7</v>
      </c>
      <c r="AW175">
        <v>16</v>
      </c>
      <c r="AX175">
        <v>54</v>
      </c>
      <c r="AY175">
        <v>58</v>
      </c>
      <c r="AZ175">
        <v>112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0</v>
      </c>
      <c r="BH175">
        <v>6</v>
      </c>
      <c r="BI175">
        <v>0</v>
      </c>
      <c r="BJ175">
        <v>0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2</v>
      </c>
      <c r="BR175">
        <v>4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7</v>
      </c>
      <c r="CG175">
        <v>2</v>
      </c>
      <c r="CH175">
        <v>4</v>
      </c>
      <c r="CI175">
        <v>1</v>
      </c>
      <c r="CJ175">
        <v>1</v>
      </c>
      <c r="CK175">
        <v>1</v>
      </c>
      <c r="CL175">
        <v>1</v>
      </c>
      <c r="CM175">
        <v>1</v>
      </c>
      <c r="CN175">
        <v>1</v>
      </c>
      <c r="CO175">
        <v>0</v>
      </c>
      <c r="CP175">
        <v>6</v>
      </c>
      <c r="CQ175">
        <v>6</v>
      </c>
      <c r="CR175">
        <v>6</v>
      </c>
      <c r="CS175">
        <v>1</v>
      </c>
    </row>
    <row r="176" spans="1:97" x14ac:dyDescent="0.25">
      <c r="A176" t="s">
        <v>6542</v>
      </c>
      <c r="B176">
        <v>4</v>
      </c>
      <c r="C176" t="s">
        <v>3182</v>
      </c>
      <c r="D176">
        <v>27</v>
      </c>
      <c r="E176" t="s">
        <v>393</v>
      </c>
      <c r="F176">
        <v>1962</v>
      </c>
      <c r="G176" t="s">
        <v>6543</v>
      </c>
      <c r="H176" t="s">
        <v>6544</v>
      </c>
      <c r="I176">
        <v>0</v>
      </c>
      <c r="J176" t="s">
        <v>393</v>
      </c>
      <c r="K176" t="s">
        <v>189</v>
      </c>
      <c r="L176" t="s">
        <v>31</v>
      </c>
      <c r="M176" t="s">
        <v>37</v>
      </c>
      <c r="N176" t="s">
        <v>36</v>
      </c>
      <c r="O176" t="s">
        <v>29</v>
      </c>
      <c r="P176" t="s">
        <v>6152</v>
      </c>
      <c r="Q176" t="s">
        <v>6046</v>
      </c>
      <c r="R176" t="s">
        <v>397</v>
      </c>
      <c r="S176">
        <v>0</v>
      </c>
      <c r="T176">
        <v>60</v>
      </c>
      <c r="U176">
        <v>57</v>
      </c>
      <c r="V176">
        <v>117</v>
      </c>
      <c r="W176">
        <v>7</v>
      </c>
      <c r="X176">
        <v>10</v>
      </c>
      <c r="Y176">
        <v>17</v>
      </c>
      <c r="Z176">
        <v>59</v>
      </c>
      <c r="AA176">
        <v>56</v>
      </c>
      <c r="AB176">
        <v>115</v>
      </c>
      <c r="AC176">
        <v>5</v>
      </c>
      <c r="AD176">
        <v>4</v>
      </c>
      <c r="AE176">
        <v>9</v>
      </c>
      <c r="AF176">
        <v>6</v>
      </c>
      <c r="AG176">
        <v>4</v>
      </c>
      <c r="AH176">
        <v>10</v>
      </c>
      <c r="AI176">
        <v>8</v>
      </c>
      <c r="AJ176">
        <v>7</v>
      </c>
      <c r="AK176">
        <v>15</v>
      </c>
      <c r="AL176">
        <v>8</v>
      </c>
      <c r="AM176">
        <v>12</v>
      </c>
      <c r="AN176">
        <v>20</v>
      </c>
      <c r="AO176">
        <v>14</v>
      </c>
      <c r="AP176">
        <v>12</v>
      </c>
      <c r="AQ176">
        <v>26</v>
      </c>
      <c r="AR176">
        <v>11</v>
      </c>
      <c r="AS176">
        <v>8</v>
      </c>
      <c r="AT176">
        <v>19</v>
      </c>
      <c r="AU176">
        <v>14</v>
      </c>
      <c r="AV176">
        <v>9</v>
      </c>
      <c r="AW176">
        <v>23</v>
      </c>
      <c r="AX176">
        <v>61</v>
      </c>
      <c r="AY176">
        <v>52</v>
      </c>
      <c r="AZ176">
        <v>113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1</v>
      </c>
      <c r="BG176">
        <v>0</v>
      </c>
      <c r="BH176">
        <v>6</v>
      </c>
      <c r="BI176">
        <v>0</v>
      </c>
      <c r="BJ176">
        <v>0</v>
      </c>
      <c r="BK176">
        <v>1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6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7</v>
      </c>
      <c r="CG176">
        <v>0</v>
      </c>
      <c r="CH176">
        <v>6</v>
      </c>
      <c r="CI176">
        <v>1</v>
      </c>
      <c r="CJ176">
        <v>1</v>
      </c>
      <c r="CK176">
        <v>1</v>
      </c>
      <c r="CL176">
        <v>1</v>
      </c>
      <c r="CM176">
        <v>1</v>
      </c>
      <c r="CN176">
        <v>1</v>
      </c>
      <c r="CO176">
        <v>0</v>
      </c>
      <c r="CP176">
        <v>6</v>
      </c>
      <c r="CQ176">
        <v>6</v>
      </c>
      <c r="CR176">
        <v>6</v>
      </c>
      <c r="CS176">
        <v>1</v>
      </c>
    </row>
    <row r="177" spans="1:97" x14ac:dyDescent="0.25">
      <c r="A177" t="s">
        <v>6545</v>
      </c>
      <c r="B177">
        <v>4</v>
      </c>
      <c r="C177" t="s">
        <v>3864</v>
      </c>
      <c r="D177">
        <v>27</v>
      </c>
      <c r="E177" t="s">
        <v>393</v>
      </c>
      <c r="F177">
        <v>91</v>
      </c>
      <c r="G177" t="s">
        <v>654</v>
      </c>
      <c r="H177" t="s">
        <v>520</v>
      </c>
      <c r="I177">
        <v>0</v>
      </c>
      <c r="J177" t="s">
        <v>393</v>
      </c>
      <c r="K177" t="s">
        <v>189</v>
      </c>
      <c r="L177" t="s">
        <v>31</v>
      </c>
      <c r="M177" t="s">
        <v>37</v>
      </c>
      <c r="N177" t="s">
        <v>36</v>
      </c>
      <c r="O177" t="s">
        <v>29</v>
      </c>
      <c r="P177" t="s">
        <v>6084</v>
      </c>
      <c r="Q177" t="s">
        <v>6046</v>
      </c>
      <c r="R177" t="s">
        <v>397</v>
      </c>
      <c r="S177">
        <v>0</v>
      </c>
      <c r="T177">
        <v>80</v>
      </c>
      <c r="U177">
        <v>70</v>
      </c>
      <c r="V177">
        <v>150</v>
      </c>
      <c r="W177">
        <v>10</v>
      </c>
      <c r="X177">
        <v>11</v>
      </c>
      <c r="Y177">
        <v>21</v>
      </c>
      <c r="Z177">
        <v>77</v>
      </c>
      <c r="AA177">
        <v>68</v>
      </c>
      <c r="AB177">
        <v>145</v>
      </c>
      <c r="AC177">
        <v>9</v>
      </c>
      <c r="AD177">
        <v>10</v>
      </c>
      <c r="AE177">
        <v>19</v>
      </c>
      <c r="AF177">
        <v>9</v>
      </c>
      <c r="AG177">
        <v>10</v>
      </c>
      <c r="AH177">
        <v>19</v>
      </c>
      <c r="AI177">
        <v>8</v>
      </c>
      <c r="AJ177">
        <v>11</v>
      </c>
      <c r="AK177">
        <v>19</v>
      </c>
      <c r="AL177">
        <v>15</v>
      </c>
      <c r="AM177">
        <v>11</v>
      </c>
      <c r="AN177">
        <v>26</v>
      </c>
      <c r="AO177">
        <v>13</v>
      </c>
      <c r="AP177">
        <v>15</v>
      </c>
      <c r="AQ177">
        <v>28</v>
      </c>
      <c r="AR177">
        <v>19</v>
      </c>
      <c r="AS177">
        <v>11</v>
      </c>
      <c r="AT177">
        <v>30</v>
      </c>
      <c r="AU177">
        <v>10</v>
      </c>
      <c r="AV177">
        <v>9</v>
      </c>
      <c r="AW177">
        <v>19</v>
      </c>
      <c r="AX177">
        <v>74</v>
      </c>
      <c r="AY177">
        <v>67</v>
      </c>
      <c r="AZ177">
        <v>141</v>
      </c>
      <c r="BA177">
        <v>1</v>
      </c>
      <c r="BB177">
        <v>1</v>
      </c>
      <c r="BC177">
        <v>1</v>
      </c>
      <c r="BD177">
        <v>2</v>
      </c>
      <c r="BE177">
        <v>2</v>
      </c>
      <c r="BF177">
        <v>1</v>
      </c>
      <c r="BG177">
        <v>0</v>
      </c>
      <c r="BH177">
        <v>8</v>
      </c>
      <c r="BI177">
        <v>0</v>
      </c>
      <c r="BJ177">
        <v>0</v>
      </c>
      <c r="BK177">
        <v>1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3</v>
      </c>
      <c r="BR177">
        <v>5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9</v>
      </c>
      <c r="CG177">
        <v>3</v>
      </c>
      <c r="CH177">
        <v>5</v>
      </c>
      <c r="CI177">
        <v>1</v>
      </c>
      <c r="CJ177">
        <v>1</v>
      </c>
      <c r="CK177">
        <v>1</v>
      </c>
      <c r="CL177">
        <v>2</v>
      </c>
      <c r="CM177">
        <v>2</v>
      </c>
      <c r="CN177">
        <v>1</v>
      </c>
      <c r="CO177">
        <v>0</v>
      </c>
      <c r="CP177">
        <v>8</v>
      </c>
      <c r="CQ177">
        <v>10</v>
      </c>
      <c r="CR177">
        <v>8</v>
      </c>
      <c r="CS177">
        <v>1</v>
      </c>
    </row>
    <row r="178" spans="1:97" x14ac:dyDescent="0.25">
      <c r="A178" t="s">
        <v>6546</v>
      </c>
      <c r="B178">
        <v>1</v>
      </c>
      <c r="C178" t="s">
        <v>6547</v>
      </c>
      <c r="D178">
        <v>29</v>
      </c>
      <c r="E178" t="s">
        <v>546</v>
      </c>
      <c r="F178">
        <v>863</v>
      </c>
      <c r="G178" t="s">
        <v>6548</v>
      </c>
      <c r="H178" t="s">
        <v>204</v>
      </c>
      <c r="I178">
        <v>0</v>
      </c>
      <c r="J178" t="s">
        <v>546</v>
      </c>
      <c r="K178" t="s">
        <v>189</v>
      </c>
      <c r="L178" t="s">
        <v>31</v>
      </c>
      <c r="M178" t="s">
        <v>37</v>
      </c>
      <c r="N178" t="s">
        <v>36</v>
      </c>
      <c r="O178" t="s">
        <v>29</v>
      </c>
      <c r="P178" t="s">
        <v>6404</v>
      </c>
      <c r="Q178" t="s">
        <v>6064</v>
      </c>
      <c r="R178" t="s">
        <v>549</v>
      </c>
      <c r="S178">
        <v>0</v>
      </c>
      <c r="T178">
        <v>18</v>
      </c>
      <c r="U178">
        <v>11</v>
      </c>
      <c r="V178">
        <v>29</v>
      </c>
      <c r="W178">
        <v>2</v>
      </c>
      <c r="X178">
        <v>0</v>
      </c>
      <c r="Y178">
        <v>2</v>
      </c>
      <c r="Z178">
        <v>18</v>
      </c>
      <c r="AA178">
        <v>11</v>
      </c>
      <c r="AB178">
        <v>29</v>
      </c>
      <c r="AC178">
        <v>2</v>
      </c>
      <c r="AD178">
        <v>2</v>
      </c>
      <c r="AE178">
        <v>4</v>
      </c>
      <c r="AF178">
        <v>2</v>
      </c>
      <c r="AG178">
        <v>2</v>
      </c>
      <c r="AH178">
        <v>4</v>
      </c>
      <c r="AI178">
        <v>2</v>
      </c>
      <c r="AJ178">
        <v>3</v>
      </c>
      <c r="AK178">
        <v>5</v>
      </c>
      <c r="AL178">
        <v>2</v>
      </c>
      <c r="AM178">
        <v>2</v>
      </c>
      <c r="AN178">
        <v>4</v>
      </c>
      <c r="AO178">
        <v>6</v>
      </c>
      <c r="AP178">
        <v>3</v>
      </c>
      <c r="AQ178">
        <v>9</v>
      </c>
      <c r="AR178">
        <v>2</v>
      </c>
      <c r="AS178">
        <v>1</v>
      </c>
      <c r="AT178">
        <v>3</v>
      </c>
      <c r="AU178">
        <v>4</v>
      </c>
      <c r="AV178">
        <v>2</v>
      </c>
      <c r="AW178">
        <v>6</v>
      </c>
      <c r="AX178">
        <v>18</v>
      </c>
      <c r="AY178">
        <v>13</v>
      </c>
      <c r="AZ178">
        <v>31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1</v>
      </c>
      <c r="BH178">
        <v>1</v>
      </c>
      <c r="BI178">
        <v>0</v>
      </c>
      <c r="BJ178">
        <v>1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1</v>
      </c>
      <c r="CG178">
        <v>0</v>
      </c>
      <c r="CH178">
        <v>1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1</v>
      </c>
      <c r="CP178">
        <v>1</v>
      </c>
      <c r="CQ178">
        <v>2</v>
      </c>
      <c r="CR178">
        <v>1</v>
      </c>
      <c r="CS178">
        <v>1</v>
      </c>
    </row>
    <row r="179" spans="1:97" x14ac:dyDescent="0.25">
      <c r="A179" t="s">
        <v>6549</v>
      </c>
      <c r="B179">
        <v>4</v>
      </c>
      <c r="C179" t="s">
        <v>640</v>
      </c>
      <c r="D179">
        <v>8</v>
      </c>
      <c r="E179" t="s">
        <v>1251</v>
      </c>
      <c r="F179">
        <v>195</v>
      </c>
      <c r="G179" t="s">
        <v>6550</v>
      </c>
      <c r="H179" t="s">
        <v>6551</v>
      </c>
      <c r="I179">
        <v>0</v>
      </c>
      <c r="J179" t="s">
        <v>406</v>
      </c>
      <c r="K179" t="s">
        <v>189</v>
      </c>
      <c r="L179" t="s">
        <v>31</v>
      </c>
      <c r="M179" t="s">
        <v>37</v>
      </c>
      <c r="N179" t="s">
        <v>36</v>
      </c>
      <c r="O179" t="s">
        <v>29</v>
      </c>
      <c r="P179" t="s">
        <v>6207</v>
      </c>
      <c r="Q179" t="s">
        <v>6038</v>
      </c>
      <c r="R179" t="s">
        <v>397</v>
      </c>
      <c r="S179">
        <v>0</v>
      </c>
      <c r="T179">
        <v>33</v>
      </c>
      <c r="U179">
        <v>29</v>
      </c>
      <c r="V179">
        <v>62</v>
      </c>
      <c r="W179">
        <v>1</v>
      </c>
      <c r="X179">
        <v>7</v>
      </c>
      <c r="Y179">
        <v>8</v>
      </c>
      <c r="Z179">
        <v>25</v>
      </c>
      <c r="AA179">
        <v>27</v>
      </c>
      <c r="AB179">
        <v>52</v>
      </c>
      <c r="AC179">
        <v>6</v>
      </c>
      <c r="AD179">
        <v>6</v>
      </c>
      <c r="AE179">
        <v>12</v>
      </c>
      <c r="AF179">
        <v>6</v>
      </c>
      <c r="AG179">
        <v>6</v>
      </c>
      <c r="AH179">
        <v>12</v>
      </c>
      <c r="AI179">
        <v>10</v>
      </c>
      <c r="AJ179">
        <v>7</v>
      </c>
      <c r="AK179">
        <v>17</v>
      </c>
      <c r="AL179">
        <v>4</v>
      </c>
      <c r="AM179">
        <v>2</v>
      </c>
      <c r="AN179">
        <v>6</v>
      </c>
      <c r="AO179">
        <v>7</v>
      </c>
      <c r="AP179">
        <v>6</v>
      </c>
      <c r="AQ179">
        <v>13</v>
      </c>
      <c r="AR179">
        <v>5</v>
      </c>
      <c r="AS179">
        <v>4</v>
      </c>
      <c r="AT179">
        <v>9</v>
      </c>
      <c r="AU179">
        <v>5</v>
      </c>
      <c r="AV179">
        <v>5</v>
      </c>
      <c r="AW179">
        <v>10</v>
      </c>
      <c r="AX179">
        <v>37</v>
      </c>
      <c r="AY179">
        <v>30</v>
      </c>
      <c r="AZ179">
        <v>67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3</v>
      </c>
      <c r="BH179">
        <v>3</v>
      </c>
      <c r="BI179">
        <v>0</v>
      </c>
      <c r="BJ179">
        <v>1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2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3</v>
      </c>
      <c r="CG179">
        <v>0</v>
      </c>
      <c r="CH179">
        <v>3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3</v>
      </c>
      <c r="CP179">
        <v>3</v>
      </c>
      <c r="CQ179">
        <v>3</v>
      </c>
      <c r="CR179">
        <v>3</v>
      </c>
      <c r="CS179">
        <v>1</v>
      </c>
    </row>
    <row r="180" spans="1:97" x14ac:dyDescent="0.25">
      <c r="A180" t="s">
        <v>6552</v>
      </c>
      <c r="B180">
        <v>4</v>
      </c>
      <c r="C180" t="s">
        <v>6553</v>
      </c>
      <c r="D180">
        <v>8</v>
      </c>
      <c r="E180" t="s">
        <v>1251</v>
      </c>
      <c r="F180">
        <v>553</v>
      </c>
      <c r="G180" t="s">
        <v>6554</v>
      </c>
      <c r="H180" t="s">
        <v>204</v>
      </c>
      <c r="I180">
        <v>0</v>
      </c>
      <c r="J180" t="s">
        <v>406</v>
      </c>
      <c r="K180" t="s">
        <v>189</v>
      </c>
      <c r="L180" t="s">
        <v>31</v>
      </c>
      <c r="M180" t="s">
        <v>37</v>
      </c>
      <c r="N180" t="s">
        <v>36</v>
      </c>
      <c r="O180" t="s">
        <v>29</v>
      </c>
      <c r="P180" t="s">
        <v>6214</v>
      </c>
      <c r="Q180" t="s">
        <v>6038</v>
      </c>
      <c r="R180" t="s">
        <v>397</v>
      </c>
      <c r="S180">
        <v>0</v>
      </c>
      <c r="T180">
        <v>47</v>
      </c>
      <c r="U180">
        <v>37</v>
      </c>
      <c r="V180">
        <v>84</v>
      </c>
      <c r="W180">
        <v>3</v>
      </c>
      <c r="X180">
        <v>4</v>
      </c>
      <c r="Y180">
        <v>7</v>
      </c>
      <c r="Z180">
        <v>44</v>
      </c>
      <c r="AA180">
        <v>37</v>
      </c>
      <c r="AB180">
        <v>81</v>
      </c>
      <c r="AC180">
        <v>9</v>
      </c>
      <c r="AD180">
        <v>7</v>
      </c>
      <c r="AE180">
        <v>16</v>
      </c>
      <c r="AF180">
        <v>11</v>
      </c>
      <c r="AG180">
        <v>8</v>
      </c>
      <c r="AH180">
        <v>19</v>
      </c>
      <c r="AI180">
        <v>13</v>
      </c>
      <c r="AJ180">
        <v>10</v>
      </c>
      <c r="AK180">
        <v>23</v>
      </c>
      <c r="AL180">
        <v>13</v>
      </c>
      <c r="AM180">
        <v>9</v>
      </c>
      <c r="AN180">
        <v>22</v>
      </c>
      <c r="AO180">
        <v>6</v>
      </c>
      <c r="AP180">
        <v>14</v>
      </c>
      <c r="AQ180">
        <v>20</v>
      </c>
      <c r="AR180">
        <v>15</v>
      </c>
      <c r="AS180">
        <v>3</v>
      </c>
      <c r="AT180">
        <v>18</v>
      </c>
      <c r="AU180">
        <v>6</v>
      </c>
      <c r="AV180">
        <v>6</v>
      </c>
      <c r="AW180">
        <v>12</v>
      </c>
      <c r="AX180">
        <v>64</v>
      </c>
      <c r="AY180">
        <v>50</v>
      </c>
      <c r="AZ180">
        <v>114</v>
      </c>
      <c r="BA180">
        <v>1</v>
      </c>
      <c r="BB180">
        <v>1</v>
      </c>
      <c r="BC180">
        <v>1</v>
      </c>
      <c r="BD180">
        <v>1</v>
      </c>
      <c r="BE180">
        <v>0</v>
      </c>
      <c r="BF180">
        <v>0</v>
      </c>
      <c r="BG180">
        <v>1</v>
      </c>
      <c r="BH180">
        <v>5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3</v>
      </c>
      <c r="BR180">
        <v>2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6</v>
      </c>
      <c r="CG180">
        <v>3</v>
      </c>
      <c r="CH180">
        <v>2</v>
      </c>
      <c r="CI180">
        <v>1</v>
      </c>
      <c r="CJ180">
        <v>1</v>
      </c>
      <c r="CK180">
        <v>1</v>
      </c>
      <c r="CL180">
        <v>1</v>
      </c>
      <c r="CM180">
        <v>0</v>
      </c>
      <c r="CN180">
        <v>0</v>
      </c>
      <c r="CO180">
        <v>1</v>
      </c>
      <c r="CP180">
        <v>5</v>
      </c>
      <c r="CQ180">
        <v>7</v>
      </c>
      <c r="CR180">
        <v>6</v>
      </c>
      <c r="CS180">
        <v>1</v>
      </c>
    </row>
    <row r="181" spans="1:97" x14ac:dyDescent="0.25">
      <c r="A181" t="s">
        <v>6555</v>
      </c>
      <c r="B181">
        <v>4</v>
      </c>
      <c r="C181" t="s">
        <v>306</v>
      </c>
      <c r="D181">
        <v>8</v>
      </c>
      <c r="E181" t="s">
        <v>1251</v>
      </c>
      <c r="F181">
        <v>223</v>
      </c>
      <c r="G181" t="s">
        <v>1252</v>
      </c>
      <c r="H181" t="s">
        <v>1253</v>
      </c>
      <c r="I181">
        <v>0</v>
      </c>
      <c r="J181" t="s">
        <v>406</v>
      </c>
      <c r="K181" t="s">
        <v>189</v>
      </c>
      <c r="L181" t="s">
        <v>31</v>
      </c>
      <c r="M181" t="s">
        <v>37</v>
      </c>
      <c r="N181" t="s">
        <v>36</v>
      </c>
      <c r="O181" t="s">
        <v>29</v>
      </c>
      <c r="P181" t="s">
        <v>6037</v>
      </c>
      <c r="Q181" t="s">
        <v>6038</v>
      </c>
      <c r="R181" t="s">
        <v>397</v>
      </c>
      <c r="S181">
        <v>0</v>
      </c>
      <c r="T181">
        <v>39</v>
      </c>
      <c r="U181">
        <v>47</v>
      </c>
      <c r="V181">
        <v>86</v>
      </c>
      <c r="W181">
        <v>5</v>
      </c>
      <c r="X181">
        <v>5</v>
      </c>
      <c r="Y181">
        <v>10</v>
      </c>
      <c r="Z181">
        <v>33</v>
      </c>
      <c r="AA181">
        <v>44</v>
      </c>
      <c r="AB181">
        <v>77</v>
      </c>
      <c r="AC181">
        <v>4</v>
      </c>
      <c r="AD181">
        <v>13</v>
      </c>
      <c r="AE181">
        <v>17</v>
      </c>
      <c r="AF181">
        <v>5</v>
      </c>
      <c r="AG181">
        <v>13</v>
      </c>
      <c r="AH181">
        <v>18</v>
      </c>
      <c r="AI181">
        <v>7</v>
      </c>
      <c r="AJ181">
        <v>7</v>
      </c>
      <c r="AK181">
        <v>14</v>
      </c>
      <c r="AL181">
        <v>2</v>
      </c>
      <c r="AM181">
        <v>5</v>
      </c>
      <c r="AN181">
        <v>7</v>
      </c>
      <c r="AO181">
        <v>10</v>
      </c>
      <c r="AP181">
        <v>12</v>
      </c>
      <c r="AQ181">
        <v>22</v>
      </c>
      <c r="AR181">
        <v>8</v>
      </c>
      <c r="AS181">
        <v>9</v>
      </c>
      <c r="AT181">
        <v>17</v>
      </c>
      <c r="AU181">
        <v>5</v>
      </c>
      <c r="AV181">
        <v>7</v>
      </c>
      <c r="AW181">
        <v>12</v>
      </c>
      <c r="AX181">
        <v>37</v>
      </c>
      <c r="AY181">
        <v>53</v>
      </c>
      <c r="AZ181">
        <v>90</v>
      </c>
      <c r="BA181">
        <v>1</v>
      </c>
      <c r="BB181">
        <v>0</v>
      </c>
      <c r="BC181">
        <v>0</v>
      </c>
      <c r="BD181">
        <v>1</v>
      </c>
      <c r="BE181">
        <v>1</v>
      </c>
      <c r="BF181">
        <v>1</v>
      </c>
      <c r="BG181">
        <v>1</v>
      </c>
      <c r="BH181">
        <v>5</v>
      </c>
      <c r="BI181">
        <v>0</v>
      </c>
      <c r="BJ181">
        <v>0</v>
      </c>
      <c r="BK181">
        <v>1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3</v>
      </c>
      <c r="BR181">
        <v>2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2</v>
      </c>
      <c r="CE181">
        <v>0</v>
      </c>
      <c r="CF181">
        <v>8</v>
      </c>
      <c r="CG181">
        <v>3</v>
      </c>
      <c r="CH181">
        <v>2</v>
      </c>
      <c r="CI181">
        <v>1</v>
      </c>
      <c r="CJ181">
        <v>0</v>
      </c>
      <c r="CK181">
        <v>0</v>
      </c>
      <c r="CL181">
        <v>1</v>
      </c>
      <c r="CM181">
        <v>1</v>
      </c>
      <c r="CN181">
        <v>1</v>
      </c>
      <c r="CO181">
        <v>1</v>
      </c>
      <c r="CP181">
        <v>5</v>
      </c>
      <c r="CQ181">
        <v>6</v>
      </c>
      <c r="CR181">
        <v>5</v>
      </c>
      <c r="CS181">
        <v>1</v>
      </c>
    </row>
    <row r="182" spans="1:97" x14ac:dyDescent="0.25">
      <c r="A182" t="s">
        <v>6556</v>
      </c>
      <c r="B182">
        <v>4</v>
      </c>
      <c r="C182" t="s">
        <v>6441</v>
      </c>
      <c r="D182">
        <v>8</v>
      </c>
      <c r="E182" t="s">
        <v>1251</v>
      </c>
      <c r="F182">
        <v>153</v>
      </c>
      <c r="G182" t="s">
        <v>6557</v>
      </c>
      <c r="H182" t="s">
        <v>6558</v>
      </c>
      <c r="I182">
        <v>0</v>
      </c>
      <c r="J182" t="s">
        <v>406</v>
      </c>
      <c r="K182" t="s">
        <v>189</v>
      </c>
      <c r="L182" t="s">
        <v>31</v>
      </c>
      <c r="M182" t="s">
        <v>37</v>
      </c>
      <c r="N182" t="s">
        <v>36</v>
      </c>
      <c r="O182" t="s">
        <v>29</v>
      </c>
      <c r="P182" t="s">
        <v>6214</v>
      </c>
      <c r="Q182" t="s">
        <v>6038</v>
      </c>
      <c r="R182" t="s">
        <v>397</v>
      </c>
      <c r="S182">
        <v>0</v>
      </c>
      <c r="T182">
        <v>28</v>
      </c>
      <c r="U182">
        <v>27</v>
      </c>
      <c r="V182">
        <v>55</v>
      </c>
      <c r="W182">
        <v>7</v>
      </c>
      <c r="X182">
        <v>6</v>
      </c>
      <c r="Y182">
        <v>13</v>
      </c>
      <c r="Z182">
        <v>28</v>
      </c>
      <c r="AA182">
        <v>27</v>
      </c>
      <c r="AB182">
        <v>55</v>
      </c>
      <c r="AC182">
        <v>2</v>
      </c>
      <c r="AD182">
        <v>4</v>
      </c>
      <c r="AE182">
        <v>6</v>
      </c>
      <c r="AF182">
        <v>2</v>
      </c>
      <c r="AG182">
        <v>4</v>
      </c>
      <c r="AH182">
        <v>6</v>
      </c>
      <c r="AI182">
        <v>6</v>
      </c>
      <c r="AJ182">
        <v>1</v>
      </c>
      <c r="AK182">
        <v>7</v>
      </c>
      <c r="AL182">
        <v>3</v>
      </c>
      <c r="AM182">
        <v>7</v>
      </c>
      <c r="AN182">
        <v>10</v>
      </c>
      <c r="AO182">
        <v>4</v>
      </c>
      <c r="AP182">
        <v>7</v>
      </c>
      <c r="AQ182">
        <v>11</v>
      </c>
      <c r="AR182">
        <v>6</v>
      </c>
      <c r="AS182">
        <v>4</v>
      </c>
      <c r="AT182">
        <v>10</v>
      </c>
      <c r="AU182">
        <v>5</v>
      </c>
      <c r="AV182">
        <v>2</v>
      </c>
      <c r="AW182">
        <v>7</v>
      </c>
      <c r="AX182">
        <v>26</v>
      </c>
      <c r="AY182">
        <v>25</v>
      </c>
      <c r="AZ182">
        <v>51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2</v>
      </c>
      <c r="BH182">
        <v>2</v>
      </c>
      <c r="BI182">
        <v>1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1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2</v>
      </c>
      <c r="CE182">
        <v>0</v>
      </c>
      <c r="CF182">
        <v>4</v>
      </c>
      <c r="CG182">
        <v>1</v>
      </c>
      <c r="CH182">
        <v>1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2</v>
      </c>
      <c r="CP182">
        <v>2</v>
      </c>
      <c r="CQ182">
        <v>3</v>
      </c>
      <c r="CR182">
        <v>3</v>
      </c>
      <c r="CS182">
        <v>1</v>
      </c>
    </row>
    <row r="183" spans="1:97" x14ac:dyDescent="0.25">
      <c r="A183" t="s">
        <v>6559</v>
      </c>
      <c r="B183">
        <v>4</v>
      </c>
      <c r="C183" t="s">
        <v>1271</v>
      </c>
      <c r="D183">
        <v>8</v>
      </c>
      <c r="E183" t="s">
        <v>1251</v>
      </c>
      <c r="F183">
        <v>849</v>
      </c>
      <c r="G183" t="s">
        <v>6560</v>
      </c>
      <c r="H183" t="s">
        <v>204</v>
      </c>
      <c r="I183">
        <v>0</v>
      </c>
      <c r="J183" t="s">
        <v>406</v>
      </c>
      <c r="K183" t="s">
        <v>189</v>
      </c>
      <c r="L183" t="s">
        <v>31</v>
      </c>
      <c r="M183" t="s">
        <v>37</v>
      </c>
      <c r="N183" t="s">
        <v>36</v>
      </c>
      <c r="O183" t="s">
        <v>29</v>
      </c>
      <c r="P183" t="s">
        <v>6108</v>
      </c>
      <c r="Q183" t="s">
        <v>6038</v>
      </c>
      <c r="R183" t="s">
        <v>397</v>
      </c>
      <c r="S183">
        <v>0</v>
      </c>
      <c r="T183">
        <v>21</v>
      </c>
      <c r="U183">
        <v>22</v>
      </c>
      <c r="V183">
        <v>43</v>
      </c>
      <c r="W183">
        <v>2</v>
      </c>
      <c r="X183">
        <v>3</v>
      </c>
      <c r="Y183">
        <v>5</v>
      </c>
      <c r="Z183">
        <v>20</v>
      </c>
      <c r="AA183">
        <v>22</v>
      </c>
      <c r="AB183">
        <v>42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3</v>
      </c>
      <c r="AJ183">
        <v>4</v>
      </c>
      <c r="AK183">
        <v>7</v>
      </c>
      <c r="AL183">
        <v>2</v>
      </c>
      <c r="AM183">
        <v>1</v>
      </c>
      <c r="AN183">
        <v>3</v>
      </c>
      <c r="AO183">
        <v>5</v>
      </c>
      <c r="AP183">
        <v>3</v>
      </c>
      <c r="AQ183">
        <v>8</v>
      </c>
      <c r="AR183">
        <v>3</v>
      </c>
      <c r="AS183">
        <v>5</v>
      </c>
      <c r="AT183">
        <v>8</v>
      </c>
      <c r="AU183">
        <v>4</v>
      </c>
      <c r="AV183">
        <v>6</v>
      </c>
      <c r="AW183">
        <v>10</v>
      </c>
      <c r="AX183">
        <v>17</v>
      </c>
      <c r="AY183">
        <v>19</v>
      </c>
      <c r="AZ183">
        <v>36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2</v>
      </c>
      <c r="BH183">
        <v>2</v>
      </c>
      <c r="BI183">
        <v>0</v>
      </c>
      <c r="BJ183">
        <v>1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1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2</v>
      </c>
      <c r="CG183">
        <v>0</v>
      </c>
      <c r="CH183">
        <v>2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2</v>
      </c>
      <c r="CP183">
        <v>2</v>
      </c>
      <c r="CQ183">
        <v>3</v>
      </c>
      <c r="CR183">
        <v>2</v>
      </c>
      <c r="CS183">
        <v>1</v>
      </c>
    </row>
    <row r="184" spans="1:97" x14ac:dyDescent="0.25">
      <c r="A184" t="s">
        <v>6561</v>
      </c>
      <c r="B184">
        <v>4</v>
      </c>
      <c r="C184" t="s">
        <v>306</v>
      </c>
      <c r="D184">
        <v>8</v>
      </c>
      <c r="E184" t="s">
        <v>1251</v>
      </c>
      <c r="F184">
        <v>219</v>
      </c>
      <c r="G184" t="s">
        <v>6562</v>
      </c>
      <c r="H184" t="s">
        <v>204</v>
      </c>
      <c r="I184">
        <v>0</v>
      </c>
      <c r="J184" t="s">
        <v>406</v>
      </c>
      <c r="K184" t="s">
        <v>189</v>
      </c>
      <c r="L184" t="s">
        <v>31</v>
      </c>
      <c r="M184" t="s">
        <v>37</v>
      </c>
      <c r="N184" t="s">
        <v>36</v>
      </c>
      <c r="O184" t="s">
        <v>29</v>
      </c>
      <c r="P184" t="s">
        <v>6214</v>
      </c>
      <c r="Q184" t="s">
        <v>6038</v>
      </c>
      <c r="R184" t="s">
        <v>397</v>
      </c>
      <c r="S184">
        <v>0</v>
      </c>
      <c r="T184">
        <v>31</v>
      </c>
      <c r="U184">
        <v>33</v>
      </c>
      <c r="V184">
        <v>64</v>
      </c>
      <c r="W184">
        <v>6</v>
      </c>
      <c r="X184">
        <v>4</v>
      </c>
      <c r="Y184">
        <v>10</v>
      </c>
      <c r="Z184">
        <v>31</v>
      </c>
      <c r="AA184">
        <v>33</v>
      </c>
      <c r="AB184">
        <v>64</v>
      </c>
      <c r="AC184">
        <v>3</v>
      </c>
      <c r="AD184">
        <v>4</v>
      </c>
      <c r="AE184">
        <v>7</v>
      </c>
      <c r="AF184">
        <v>3</v>
      </c>
      <c r="AG184">
        <v>4</v>
      </c>
      <c r="AH184">
        <v>7</v>
      </c>
      <c r="AI184">
        <v>6</v>
      </c>
      <c r="AJ184">
        <v>4</v>
      </c>
      <c r="AK184">
        <v>10</v>
      </c>
      <c r="AL184">
        <v>6</v>
      </c>
      <c r="AM184">
        <v>9</v>
      </c>
      <c r="AN184">
        <v>15</v>
      </c>
      <c r="AO184">
        <v>4</v>
      </c>
      <c r="AP184">
        <v>8</v>
      </c>
      <c r="AQ184">
        <v>12</v>
      </c>
      <c r="AR184">
        <v>4</v>
      </c>
      <c r="AS184">
        <v>5</v>
      </c>
      <c r="AT184">
        <v>9</v>
      </c>
      <c r="AU184">
        <v>5</v>
      </c>
      <c r="AV184">
        <v>6</v>
      </c>
      <c r="AW184">
        <v>11</v>
      </c>
      <c r="AX184">
        <v>28</v>
      </c>
      <c r="AY184">
        <v>36</v>
      </c>
      <c r="AZ184">
        <v>64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3</v>
      </c>
      <c r="BH184">
        <v>3</v>
      </c>
      <c r="BI184">
        <v>0</v>
      </c>
      <c r="BJ184">
        <v>1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2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3</v>
      </c>
      <c r="CG184">
        <v>0</v>
      </c>
      <c r="CH184">
        <v>3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3</v>
      </c>
      <c r="CP184">
        <v>3</v>
      </c>
      <c r="CQ184">
        <v>4</v>
      </c>
      <c r="CR184">
        <v>3</v>
      </c>
      <c r="CS184">
        <v>1</v>
      </c>
    </row>
    <row r="185" spans="1:97" x14ac:dyDescent="0.25">
      <c r="A185" t="s">
        <v>6563</v>
      </c>
      <c r="B185">
        <v>4</v>
      </c>
      <c r="C185" t="s">
        <v>6564</v>
      </c>
      <c r="D185">
        <v>8</v>
      </c>
      <c r="E185" t="s">
        <v>1251</v>
      </c>
      <c r="F185">
        <v>174</v>
      </c>
      <c r="G185" t="s">
        <v>735</v>
      </c>
      <c r="H185" t="s">
        <v>204</v>
      </c>
      <c r="I185">
        <v>0</v>
      </c>
      <c r="J185" t="s">
        <v>406</v>
      </c>
      <c r="K185" t="s">
        <v>189</v>
      </c>
      <c r="L185" t="s">
        <v>31</v>
      </c>
      <c r="M185" t="s">
        <v>37</v>
      </c>
      <c r="N185" t="s">
        <v>36</v>
      </c>
      <c r="O185" t="s">
        <v>29</v>
      </c>
      <c r="P185" t="s">
        <v>6108</v>
      </c>
      <c r="Q185" t="s">
        <v>6038</v>
      </c>
      <c r="R185" t="s">
        <v>397</v>
      </c>
      <c r="S185">
        <v>0</v>
      </c>
      <c r="T185">
        <v>22</v>
      </c>
      <c r="U185">
        <v>36</v>
      </c>
      <c r="V185">
        <v>58</v>
      </c>
      <c r="W185">
        <v>2</v>
      </c>
      <c r="X185">
        <v>4</v>
      </c>
      <c r="Y185">
        <v>6</v>
      </c>
      <c r="Z185">
        <v>19</v>
      </c>
      <c r="AA185">
        <v>33</v>
      </c>
      <c r="AB185">
        <v>52</v>
      </c>
      <c r="AC185">
        <v>3</v>
      </c>
      <c r="AD185">
        <v>2</v>
      </c>
      <c r="AE185">
        <v>5</v>
      </c>
      <c r="AF185">
        <v>3</v>
      </c>
      <c r="AG185">
        <v>2</v>
      </c>
      <c r="AH185">
        <v>5</v>
      </c>
      <c r="AI185">
        <v>2</v>
      </c>
      <c r="AJ185">
        <v>5</v>
      </c>
      <c r="AK185">
        <v>7</v>
      </c>
      <c r="AL185">
        <v>5</v>
      </c>
      <c r="AM185">
        <v>6</v>
      </c>
      <c r="AN185">
        <v>11</v>
      </c>
      <c r="AO185">
        <v>5</v>
      </c>
      <c r="AP185">
        <v>8</v>
      </c>
      <c r="AQ185">
        <v>13</v>
      </c>
      <c r="AR185">
        <v>5</v>
      </c>
      <c r="AS185">
        <v>8</v>
      </c>
      <c r="AT185">
        <v>13</v>
      </c>
      <c r="AU185">
        <v>3</v>
      </c>
      <c r="AV185">
        <v>5</v>
      </c>
      <c r="AW185">
        <v>8</v>
      </c>
      <c r="AX185">
        <v>23</v>
      </c>
      <c r="AY185">
        <v>34</v>
      </c>
      <c r="AZ185">
        <v>57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2</v>
      </c>
      <c r="BH185">
        <v>2</v>
      </c>
      <c r="BI185">
        <v>0</v>
      </c>
      <c r="BJ185">
        <v>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2</v>
      </c>
      <c r="CG185">
        <v>0</v>
      </c>
      <c r="CH185">
        <v>2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2</v>
      </c>
      <c r="CP185">
        <v>2</v>
      </c>
      <c r="CQ185">
        <v>2</v>
      </c>
      <c r="CR185">
        <v>2</v>
      </c>
      <c r="CS185">
        <v>1</v>
      </c>
    </row>
    <row r="186" spans="1:97" x14ac:dyDescent="0.25">
      <c r="A186" t="s">
        <v>6565</v>
      </c>
      <c r="B186">
        <v>1</v>
      </c>
      <c r="C186" t="s">
        <v>6566</v>
      </c>
      <c r="D186">
        <v>65</v>
      </c>
      <c r="E186" t="s">
        <v>658</v>
      </c>
      <c r="F186">
        <v>41</v>
      </c>
      <c r="G186" t="s">
        <v>6567</v>
      </c>
      <c r="H186" t="s">
        <v>6568</v>
      </c>
      <c r="I186">
        <v>0</v>
      </c>
      <c r="J186" t="s">
        <v>406</v>
      </c>
      <c r="K186" t="s">
        <v>189</v>
      </c>
      <c r="L186" t="s">
        <v>31</v>
      </c>
      <c r="M186" t="s">
        <v>37</v>
      </c>
      <c r="N186" t="s">
        <v>36</v>
      </c>
      <c r="O186" t="s">
        <v>29</v>
      </c>
      <c r="P186" t="s">
        <v>6171</v>
      </c>
      <c r="Q186" t="s">
        <v>6054</v>
      </c>
      <c r="R186" t="s">
        <v>408</v>
      </c>
      <c r="S186">
        <v>0</v>
      </c>
      <c r="T186">
        <v>23</v>
      </c>
      <c r="U186">
        <v>13</v>
      </c>
      <c r="V186">
        <v>36</v>
      </c>
      <c r="W186">
        <v>4</v>
      </c>
      <c r="X186">
        <v>2</v>
      </c>
      <c r="Y186">
        <v>6</v>
      </c>
      <c r="Z186">
        <v>23</v>
      </c>
      <c r="AA186">
        <v>13</v>
      </c>
      <c r="AB186">
        <v>36</v>
      </c>
      <c r="AC186">
        <v>4</v>
      </c>
      <c r="AD186">
        <v>1</v>
      </c>
      <c r="AE186">
        <v>5</v>
      </c>
      <c r="AF186">
        <v>4</v>
      </c>
      <c r="AG186">
        <v>1</v>
      </c>
      <c r="AH186">
        <v>5</v>
      </c>
      <c r="AI186">
        <v>3</v>
      </c>
      <c r="AJ186">
        <v>1</v>
      </c>
      <c r="AK186">
        <v>4</v>
      </c>
      <c r="AL186">
        <v>7</v>
      </c>
      <c r="AM186">
        <v>2</v>
      </c>
      <c r="AN186">
        <v>9</v>
      </c>
      <c r="AO186">
        <v>2</v>
      </c>
      <c r="AP186">
        <v>2</v>
      </c>
      <c r="AQ186">
        <v>4</v>
      </c>
      <c r="AR186">
        <v>4</v>
      </c>
      <c r="AS186">
        <v>3</v>
      </c>
      <c r="AT186">
        <v>7</v>
      </c>
      <c r="AU186">
        <v>4</v>
      </c>
      <c r="AV186">
        <v>2</v>
      </c>
      <c r="AW186">
        <v>6</v>
      </c>
      <c r="AX186">
        <v>24</v>
      </c>
      <c r="AY186">
        <v>11</v>
      </c>
      <c r="AZ186">
        <v>35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2</v>
      </c>
      <c r="BH186">
        <v>2</v>
      </c>
      <c r="BI186">
        <v>1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2</v>
      </c>
      <c r="CG186">
        <v>1</v>
      </c>
      <c r="CH186">
        <v>1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2</v>
      </c>
      <c r="CP186">
        <v>2</v>
      </c>
      <c r="CQ186">
        <v>3</v>
      </c>
      <c r="CR186">
        <v>3</v>
      </c>
      <c r="CS186">
        <v>1</v>
      </c>
    </row>
    <row r="187" spans="1:97" x14ac:dyDescent="0.25">
      <c r="A187" t="s">
        <v>6569</v>
      </c>
      <c r="B187">
        <v>1</v>
      </c>
      <c r="C187" t="s">
        <v>6570</v>
      </c>
      <c r="D187">
        <v>27</v>
      </c>
      <c r="E187" t="s">
        <v>393</v>
      </c>
      <c r="F187">
        <v>1090</v>
      </c>
      <c r="G187" t="s">
        <v>6571</v>
      </c>
      <c r="H187" t="s">
        <v>6572</v>
      </c>
      <c r="I187">
        <v>0</v>
      </c>
      <c r="J187" t="s">
        <v>393</v>
      </c>
      <c r="K187" t="s">
        <v>189</v>
      </c>
      <c r="L187" t="s">
        <v>31</v>
      </c>
      <c r="M187" t="s">
        <v>37</v>
      </c>
      <c r="N187" t="s">
        <v>36</v>
      </c>
      <c r="O187" t="s">
        <v>29</v>
      </c>
      <c r="P187" t="s">
        <v>6414</v>
      </c>
      <c r="Q187" t="s">
        <v>6028</v>
      </c>
      <c r="R187" t="s">
        <v>397</v>
      </c>
      <c r="S187">
        <v>0</v>
      </c>
      <c r="T187">
        <v>28</v>
      </c>
      <c r="U187">
        <v>26</v>
      </c>
      <c r="V187">
        <v>54</v>
      </c>
      <c r="W187">
        <v>2</v>
      </c>
      <c r="X187">
        <v>1</v>
      </c>
      <c r="Y187">
        <v>3</v>
      </c>
      <c r="Z187">
        <v>22</v>
      </c>
      <c r="AA187">
        <v>22</v>
      </c>
      <c r="AB187">
        <v>44</v>
      </c>
      <c r="AC187">
        <v>6</v>
      </c>
      <c r="AD187">
        <v>3</v>
      </c>
      <c r="AE187">
        <v>9</v>
      </c>
      <c r="AF187">
        <v>6</v>
      </c>
      <c r="AG187">
        <v>3</v>
      </c>
      <c r="AH187">
        <v>9</v>
      </c>
      <c r="AI187">
        <v>4</v>
      </c>
      <c r="AJ187">
        <v>8</v>
      </c>
      <c r="AK187">
        <v>12</v>
      </c>
      <c r="AL187">
        <v>7</v>
      </c>
      <c r="AM187">
        <v>5</v>
      </c>
      <c r="AN187">
        <v>12</v>
      </c>
      <c r="AO187">
        <v>7</v>
      </c>
      <c r="AP187">
        <v>4</v>
      </c>
      <c r="AQ187">
        <v>11</v>
      </c>
      <c r="AR187">
        <v>5</v>
      </c>
      <c r="AS187">
        <v>6</v>
      </c>
      <c r="AT187">
        <v>11</v>
      </c>
      <c r="AU187">
        <v>4</v>
      </c>
      <c r="AV187">
        <v>2</v>
      </c>
      <c r="AW187">
        <v>6</v>
      </c>
      <c r="AX187">
        <v>33</v>
      </c>
      <c r="AY187">
        <v>28</v>
      </c>
      <c r="AZ187">
        <v>61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3</v>
      </c>
      <c r="BH187">
        <v>3</v>
      </c>
      <c r="BI187">
        <v>0</v>
      </c>
      <c r="BJ187">
        <v>1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1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3</v>
      </c>
      <c r="CG187">
        <v>1</v>
      </c>
      <c r="CH187">
        <v>2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3</v>
      </c>
      <c r="CP187">
        <v>3</v>
      </c>
      <c r="CQ187">
        <v>3</v>
      </c>
      <c r="CR187">
        <v>3</v>
      </c>
      <c r="CS187">
        <v>1</v>
      </c>
    </row>
    <row r="188" spans="1:97" x14ac:dyDescent="0.25">
      <c r="A188" t="s">
        <v>6573</v>
      </c>
      <c r="B188">
        <v>4</v>
      </c>
      <c r="C188" t="s">
        <v>2247</v>
      </c>
      <c r="D188">
        <v>7</v>
      </c>
      <c r="E188" t="s">
        <v>556</v>
      </c>
      <c r="F188">
        <v>1</v>
      </c>
      <c r="G188" t="s">
        <v>1613</v>
      </c>
      <c r="H188" t="s">
        <v>6574</v>
      </c>
      <c r="I188">
        <v>0</v>
      </c>
      <c r="J188" t="s">
        <v>393</v>
      </c>
      <c r="K188" t="s">
        <v>189</v>
      </c>
      <c r="L188" t="s">
        <v>31</v>
      </c>
      <c r="M188" t="s">
        <v>37</v>
      </c>
      <c r="N188" t="s">
        <v>36</v>
      </c>
      <c r="O188" t="s">
        <v>29</v>
      </c>
      <c r="P188" t="s">
        <v>6329</v>
      </c>
      <c r="Q188" t="s">
        <v>6064</v>
      </c>
      <c r="R188" t="s">
        <v>549</v>
      </c>
      <c r="S188">
        <v>0</v>
      </c>
      <c r="T188">
        <v>20</v>
      </c>
      <c r="U188">
        <v>19</v>
      </c>
      <c r="V188">
        <v>39</v>
      </c>
      <c r="W188">
        <v>4</v>
      </c>
      <c r="X188">
        <v>5</v>
      </c>
      <c r="Y188">
        <v>9</v>
      </c>
      <c r="Z188">
        <v>20</v>
      </c>
      <c r="AA188">
        <v>19</v>
      </c>
      <c r="AB188">
        <v>39</v>
      </c>
      <c r="AC188">
        <v>4</v>
      </c>
      <c r="AD188">
        <v>5</v>
      </c>
      <c r="AE188">
        <v>9</v>
      </c>
      <c r="AF188">
        <v>4</v>
      </c>
      <c r="AG188">
        <v>5</v>
      </c>
      <c r="AH188">
        <v>9</v>
      </c>
      <c r="AI188">
        <v>2</v>
      </c>
      <c r="AJ188">
        <v>4</v>
      </c>
      <c r="AK188">
        <v>6</v>
      </c>
      <c r="AL188">
        <v>4</v>
      </c>
      <c r="AM188">
        <v>4</v>
      </c>
      <c r="AN188">
        <v>8</v>
      </c>
      <c r="AO188">
        <v>3</v>
      </c>
      <c r="AP188">
        <v>3</v>
      </c>
      <c r="AQ188">
        <v>6</v>
      </c>
      <c r="AR188">
        <v>2</v>
      </c>
      <c r="AS188">
        <v>2</v>
      </c>
      <c r="AT188">
        <v>4</v>
      </c>
      <c r="AU188">
        <v>5</v>
      </c>
      <c r="AV188">
        <v>1</v>
      </c>
      <c r="AW188">
        <v>6</v>
      </c>
      <c r="AX188">
        <v>20</v>
      </c>
      <c r="AY188">
        <v>19</v>
      </c>
      <c r="AZ188">
        <v>39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2</v>
      </c>
      <c r="BH188">
        <v>2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2</v>
      </c>
      <c r="CG188">
        <v>0</v>
      </c>
      <c r="CH188">
        <v>2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2</v>
      </c>
      <c r="CP188">
        <v>2</v>
      </c>
      <c r="CQ188">
        <v>3</v>
      </c>
      <c r="CR188">
        <v>2</v>
      </c>
      <c r="CS188">
        <v>1</v>
      </c>
    </row>
    <row r="189" spans="1:97" x14ac:dyDescent="0.25">
      <c r="A189" t="s">
        <v>6575</v>
      </c>
      <c r="B189">
        <v>1</v>
      </c>
      <c r="C189" t="s">
        <v>6576</v>
      </c>
      <c r="D189">
        <v>29</v>
      </c>
      <c r="E189" t="s">
        <v>546</v>
      </c>
      <c r="F189">
        <v>301</v>
      </c>
      <c r="G189" t="s">
        <v>6577</v>
      </c>
      <c r="H189" t="s">
        <v>6578</v>
      </c>
      <c r="I189">
        <v>0</v>
      </c>
      <c r="J189" t="s">
        <v>546</v>
      </c>
      <c r="K189" t="s">
        <v>189</v>
      </c>
      <c r="L189" t="s">
        <v>31</v>
      </c>
      <c r="M189" t="s">
        <v>37</v>
      </c>
      <c r="N189" t="s">
        <v>36</v>
      </c>
      <c r="O189" t="s">
        <v>29</v>
      </c>
      <c r="P189" t="s">
        <v>6099</v>
      </c>
      <c r="Q189" t="s">
        <v>6016</v>
      </c>
      <c r="R189" t="s">
        <v>549</v>
      </c>
      <c r="S189">
        <v>0</v>
      </c>
      <c r="T189">
        <v>42</v>
      </c>
      <c r="U189">
        <v>31</v>
      </c>
      <c r="V189">
        <v>73</v>
      </c>
      <c r="W189">
        <v>2</v>
      </c>
      <c r="X189">
        <v>6</v>
      </c>
      <c r="Y189">
        <v>8</v>
      </c>
      <c r="Z189">
        <v>41</v>
      </c>
      <c r="AA189">
        <v>29</v>
      </c>
      <c r="AB189">
        <v>70</v>
      </c>
      <c r="AC189">
        <v>7</v>
      </c>
      <c r="AD189">
        <v>5</v>
      </c>
      <c r="AE189">
        <v>12</v>
      </c>
      <c r="AF189">
        <v>7</v>
      </c>
      <c r="AG189">
        <v>5</v>
      </c>
      <c r="AH189">
        <v>12</v>
      </c>
      <c r="AI189">
        <v>9</v>
      </c>
      <c r="AJ189">
        <v>5</v>
      </c>
      <c r="AK189">
        <v>14</v>
      </c>
      <c r="AL189">
        <v>9</v>
      </c>
      <c r="AM189">
        <v>7</v>
      </c>
      <c r="AN189">
        <v>16</v>
      </c>
      <c r="AO189">
        <v>5</v>
      </c>
      <c r="AP189">
        <v>6</v>
      </c>
      <c r="AQ189">
        <v>11</v>
      </c>
      <c r="AR189">
        <v>6</v>
      </c>
      <c r="AS189">
        <v>3</v>
      </c>
      <c r="AT189">
        <v>9</v>
      </c>
      <c r="AU189">
        <v>10</v>
      </c>
      <c r="AV189">
        <v>4</v>
      </c>
      <c r="AW189">
        <v>14</v>
      </c>
      <c r="AX189">
        <v>46</v>
      </c>
      <c r="AY189">
        <v>30</v>
      </c>
      <c r="AZ189">
        <v>76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3</v>
      </c>
      <c r="BH189">
        <v>3</v>
      </c>
      <c r="BI189">
        <v>0</v>
      </c>
      <c r="BJ189">
        <v>1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1</v>
      </c>
      <c r="BR189">
        <v>1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3</v>
      </c>
      <c r="CG189">
        <v>1</v>
      </c>
      <c r="CH189">
        <v>2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3</v>
      </c>
      <c r="CP189">
        <v>3</v>
      </c>
      <c r="CQ189">
        <v>3</v>
      </c>
      <c r="CR189">
        <v>3</v>
      </c>
      <c r="CS189">
        <v>1</v>
      </c>
    </row>
    <row r="190" spans="1:97" x14ac:dyDescent="0.25">
      <c r="A190" t="s">
        <v>6579</v>
      </c>
      <c r="B190">
        <v>1</v>
      </c>
      <c r="C190" t="s">
        <v>6580</v>
      </c>
      <c r="D190">
        <v>8</v>
      </c>
      <c r="E190" t="s">
        <v>1251</v>
      </c>
      <c r="F190">
        <v>74</v>
      </c>
      <c r="G190" t="s">
        <v>6581</v>
      </c>
      <c r="H190" t="s">
        <v>6582</v>
      </c>
      <c r="I190">
        <v>0</v>
      </c>
      <c r="J190" t="s">
        <v>406</v>
      </c>
      <c r="K190" t="s">
        <v>189</v>
      </c>
      <c r="L190" t="s">
        <v>31</v>
      </c>
      <c r="M190" t="s">
        <v>37</v>
      </c>
      <c r="N190" t="s">
        <v>36</v>
      </c>
      <c r="O190" t="s">
        <v>29</v>
      </c>
      <c r="P190" t="s">
        <v>6214</v>
      </c>
      <c r="Q190" t="s">
        <v>6038</v>
      </c>
      <c r="R190" t="s">
        <v>397</v>
      </c>
      <c r="S190">
        <v>0</v>
      </c>
      <c r="T190">
        <v>22</v>
      </c>
      <c r="U190">
        <v>18</v>
      </c>
      <c r="V190">
        <v>40</v>
      </c>
      <c r="W190">
        <v>2</v>
      </c>
      <c r="X190">
        <v>2</v>
      </c>
      <c r="Y190">
        <v>4</v>
      </c>
      <c r="Z190">
        <v>17</v>
      </c>
      <c r="AA190">
        <v>17</v>
      </c>
      <c r="AB190">
        <v>34</v>
      </c>
      <c r="AC190">
        <v>4</v>
      </c>
      <c r="AD190">
        <v>2</v>
      </c>
      <c r="AE190">
        <v>6</v>
      </c>
      <c r="AF190">
        <v>4</v>
      </c>
      <c r="AG190">
        <v>2</v>
      </c>
      <c r="AH190">
        <v>6</v>
      </c>
      <c r="AI190">
        <v>2</v>
      </c>
      <c r="AJ190">
        <v>4</v>
      </c>
      <c r="AK190">
        <v>6</v>
      </c>
      <c r="AL190">
        <v>5</v>
      </c>
      <c r="AM190">
        <v>4</v>
      </c>
      <c r="AN190">
        <v>9</v>
      </c>
      <c r="AO190">
        <v>4</v>
      </c>
      <c r="AP190">
        <v>2</v>
      </c>
      <c r="AQ190">
        <v>6</v>
      </c>
      <c r="AR190">
        <v>6</v>
      </c>
      <c r="AS190">
        <v>3</v>
      </c>
      <c r="AT190">
        <v>9</v>
      </c>
      <c r="AU190">
        <v>2</v>
      </c>
      <c r="AV190">
        <v>2</v>
      </c>
      <c r="AW190">
        <v>4</v>
      </c>
      <c r="AX190">
        <v>23</v>
      </c>
      <c r="AY190">
        <v>17</v>
      </c>
      <c r="AZ190">
        <v>40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2</v>
      </c>
      <c r="BH190">
        <v>2</v>
      </c>
      <c r="BI190">
        <v>1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2</v>
      </c>
      <c r="CG190">
        <v>1</v>
      </c>
      <c r="CH190">
        <v>1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2</v>
      </c>
      <c r="CP190">
        <v>2</v>
      </c>
      <c r="CQ190">
        <v>1</v>
      </c>
      <c r="CR190">
        <v>1</v>
      </c>
      <c r="CS190">
        <v>1</v>
      </c>
    </row>
    <row r="191" spans="1:97" x14ac:dyDescent="0.25">
      <c r="A191" t="s">
        <v>6583</v>
      </c>
      <c r="B191">
        <v>1</v>
      </c>
      <c r="C191" t="s">
        <v>433</v>
      </c>
      <c r="D191">
        <v>8</v>
      </c>
      <c r="E191" t="s">
        <v>1251</v>
      </c>
      <c r="F191">
        <v>1079</v>
      </c>
      <c r="G191" t="s">
        <v>6584</v>
      </c>
      <c r="H191" t="s">
        <v>6585</v>
      </c>
      <c r="I191">
        <v>0</v>
      </c>
      <c r="J191" t="s">
        <v>406</v>
      </c>
      <c r="K191" t="s">
        <v>189</v>
      </c>
      <c r="L191" t="s">
        <v>31</v>
      </c>
      <c r="M191" t="s">
        <v>37</v>
      </c>
      <c r="N191" t="s">
        <v>36</v>
      </c>
      <c r="O191" t="s">
        <v>29</v>
      </c>
      <c r="P191" t="s">
        <v>6108</v>
      </c>
      <c r="Q191" t="s">
        <v>6038</v>
      </c>
      <c r="R191" t="s">
        <v>397</v>
      </c>
      <c r="S191">
        <v>0</v>
      </c>
      <c r="T191">
        <v>8</v>
      </c>
      <c r="U191">
        <v>13</v>
      </c>
      <c r="V191">
        <v>21</v>
      </c>
      <c r="W191">
        <v>1</v>
      </c>
      <c r="X191">
        <v>2</v>
      </c>
      <c r="Y191">
        <v>3</v>
      </c>
      <c r="Z191">
        <v>8</v>
      </c>
      <c r="AA191">
        <v>13</v>
      </c>
      <c r="AB191">
        <v>21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3</v>
      </c>
      <c r="AK191">
        <v>4</v>
      </c>
      <c r="AL191">
        <v>3</v>
      </c>
      <c r="AM191">
        <v>4</v>
      </c>
      <c r="AN191">
        <v>7</v>
      </c>
      <c r="AO191">
        <v>1</v>
      </c>
      <c r="AP191">
        <v>0</v>
      </c>
      <c r="AQ191">
        <v>1</v>
      </c>
      <c r="AR191">
        <v>0</v>
      </c>
      <c r="AS191">
        <v>1</v>
      </c>
      <c r="AT191">
        <v>1</v>
      </c>
      <c r="AU191">
        <v>2</v>
      </c>
      <c r="AV191">
        <v>3</v>
      </c>
      <c r="AW191">
        <v>5</v>
      </c>
      <c r="AX191">
        <v>7</v>
      </c>
      <c r="AY191">
        <v>11</v>
      </c>
      <c r="AZ191">
        <v>18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1</v>
      </c>
      <c r="BH191">
        <v>1</v>
      </c>
      <c r="BI191">
        <v>1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1</v>
      </c>
      <c r="CG191">
        <v>1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1</v>
      </c>
      <c r="CP191">
        <v>1</v>
      </c>
      <c r="CQ191">
        <v>2</v>
      </c>
      <c r="CR191">
        <v>2</v>
      </c>
      <c r="CS191">
        <v>1</v>
      </c>
    </row>
    <row r="192" spans="1:97" x14ac:dyDescent="0.25">
      <c r="A192" t="s">
        <v>6586</v>
      </c>
      <c r="B192">
        <v>1</v>
      </c>
      <c r="C192" t="s">
        <v>640</v>
      </c>
      <c r="D192">
        <v>7</v>
      </c>
      <c r="E192" t="s">
        <v>556</v>
      </c>
      <c r="F192">
        <v>246</v>
      </c>
      <c r="G192" t="s">
        <v>6587</v>
      </c>
      <c r="H192" t="s">
        <v>6588</v>
      </c>
      <c r="I192">
        <v>0</v>
      </c>
      <c r="J192" t="s">
        <v>393</v>
      </c>
      <c r="K192" t="s">
        <v>189</v>
      </c>
      <c r="L192" t="s">
        <v>31</v>
      </c>
      <c r="M192" t="s">
        <v>37</v>
      </c>
      <c r="N192" t="s">
        <v>36</v>
      </c>
      <c r="O192" t="s">
        <v>29</v>
      </c>
      <c r="P192" t="s">
        <v>6329</v>
      </c>
      <c r="Q192" t="s">
        <v>6064</v>
      </c>
      <c r="R192" t="s">
        <v>549</v>
      </c>
      <c r="S192">
        <v>0</v>
      </c>
      <c r="T192">
        <v>31</v>
      </c>
      <c r="U192">
        <v>26</v>
      </c>
      <c r="V192">
        <v>57</v>
      </c>
      <c r="W192">
        <v>3</v>
      </c>
      <c r="X192">
        <v>3</v>
      </c>
      <c r="Y192">
        <v>6</v>
      </c>
      <c r="Z192">
        <v>31</v>
      </c>
      <c r="AA192">
        <v>26</v>
      </c>
      <c r="AB192">
        <v>57</v>
      </c>
      <c r="AC192">
        <v>6</v>
      </c>
      <c r="AD192">
        <v>3</v>
      </c>
      <c r="AE192">
        <v>9</v>
      </c>
      <c r="AF192">
        <v>6</v>
      </c>
      <c r="AG192">
        <v>3</v>
      </c>
      <c r="AH192">
        <v>9</v>
      </c>
      <c r="AI192">
        <v>8</v>
      </c>
      <c r="AJ192">
        <v>2</v>
      </c>
      <c r="AK192">
        <v>10</v>
      </c>
      <c r="AL192">
        <v>4</v>
      </c>
      <c r="AM192">
        <v>3</v>
      </c>
      <c r="AN192">
        <v>7</v>
      </c>
      <c r="AO192">
        <v>5</v>
      </c>
      <c r="AP192">
        <v>7</v>
      </c>
      <c r="AQ192">
        <v>12</v>
      </c>
      <c r="AR192">
        <v>5</v>
      </c>
      <c r="AS192">
        <v>4</v>
      </c>
      <c r="AT192">
        <v>9</v>
      </c>
      <c r="AU192">
        <v>5</v>
      </c>
      <c r="AV192">
        <v>5</v>
      </c>
      <c r="AW192">
        <v>10</v>
      </c>
      <c r="AX192">
        <v>33</v>
      </c>
      <c r="AY192">
        <v>24</v>
      </c>
      <c r="AZ192">
        <v>57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2</v>
      </c>
      <c r="BH192">
        <v>2</v>
      </c>
      <c r="BI192">
        <v>0</v>
      </c>
      <c r="BJ192">
        <v>1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2</v>
      </c>
      <c r="CG192">
        <v>0</v>
      </c>
      <c r="CH192">
        <v>2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2</v>
      </c>
      <c r="CP192">
        <v>2</v>
      </c>
      <c r="CQ192">
        <v>3</v>
      </c>
      <c r="CR192">
        <v>2</v>
      </c>
      <c r="CS192">
        <v>1</v>
      </c>
    </row>
    <row r="193" spans="1:97" x14ac:dyDescent="0.25">
      <c r="A193" t="s">
        <v>6589</v>
      </c>
      <c r="B193">
        <v>1</v>
      </c>
      <c r="C193" t="s">
        <v>6590</v>
      </c>
      <c r="D193">
        <v>65</v>
      </c>
      <c r="E193" t="s">
        <v>658</v>
      </c>
      <c r="F193">
        <v>42</v>
      </c>
      <c r="G193" t="s">
        <v>1760</v>
      </c>
      <c r="H193" t="s">
        <v>1761</v>
      </c>
      <c r="I193">
        <v>0</v>
      </c>
      <c r="J193" t="s">
        <v>406</v>
      </c>
      <c r="K193" t="s">
        <v>189</v>
      </c>
      <c r="L193" t="s">
        <v>31</v>
      </c>
      <c r="M193" t="s">
        <v>37</v>
      </c>
      <c r="N193" t="s">
        <v>36</v>
      </c>
      <c r="O193" t="s">
        <v>29</v>
      </c>
      <c r="P193" t="s">
        <v>6171</v>
      </c>
      <c r="Q193" t="s">
        <v>6054</v>
      </c>
      <c r="R193" t="s">
        <v>408</v>
      </c>
      <c r="S193">
        <v>0</v>
      </c>
      <c r="T193">
        <v>24</v>
      </c>
      <c r="U193">
        <v>14</v>
      </c>
      <c r="V193">
        <v>38</v>
      </c>
      <c r="W193">
        <v>5</v>
      </c>
      <c r="X193">
        <v>2</v>
      </c>
      <c r="Y193">
        <v>7</v>
      </c>
      <c r="Z193">
        <v>21</v>
      </c>
      <c r="AA193">
        <v>14</v>
      </c>
      <c r="AB193">
        <v>35</v>
      </c>
      <c r="AC193">
        <v>5</v>
      </c>
      <c r="AD193">
        <v>4</v>
      </c>
      <c r="AE193">
        <v>9</v>
      </c>
      <c r="AF193">
        <v>5</v>
      </c>
      <c r="AG193">
        <v>4</v>
      </c>
      <c r="AH193">
        <v>9</v>
      </c>
      <c r="AI193">
        <v>3</v>
      </c>
      <c r="AJ193">
        <v>2</v>
      </c>
      <c r="AK193">
        <v>5</v>
      </c>
      <c r="AL193">
        <v>3</v>
      </c>
      <c r="AM193">
        <v>3</v>
      </c>
      <c r="AN193">
        <v>6</v>
      </c>
      <c r="AO193">
        <v>3</v>
      </c>
      <c r="AP193">
        <v>4</v>
      </c>
      <c r="AQ193">
        <v>7</v>
      </c>
      <c r="AR193">
        <v>7</v>
      </c>
      <c r="AS193">
        <v>0</v>
      </c>
      <c r="AT193">
        <v>7</v>
      </c>
      <c r="AU193">
        <v>3</v>
      </c>
      <c r="AV193">
        <v>2</v>
      </c>
      <c r="AW193">
        <v>5</v>
      </c>
      <c r="AX193">
        <v>24</v>
      </c>
      <c r="AY193">
        <v>15</v>
      </c>
      <c r="AZ193">
        <v>39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3</v>
      </c>
      <c r="BH193">
        <v>3</v>
      </c>
      <c r="BI193">
        <v>1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1</v>
      </c>
      <c r="BR193">
        <v>1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3</v>
      </c>
      <c r="CG193">
        <v>2</v>
      </c>
      <c r="CH193">
        <v>1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3</v>
      </c>
      <c r="CP193">
        <v>3</v>
      </c>
      <c r="CQ193">
        <v>3</v>
      </c>
      <c r="CR193">
        <v>3</v>
      </c>
      <c r="CS193">
        <v>1</v>
      </c>
    </row>
    <row r="194" spans="1:97" x14ac:dyDescent="0.25">
      <c r="A194" t="s">
        <v>6591</v>
      </c>
      <c r="B194">
        <v>1</v>
      </c>
      <c r="C194" t="s">
        <v>6592</v>
      </c>
      <c r="D194">
        <v>27</v>
      </c>
      <c r="E194" t="s">
        <v>393</v>
      </c>
      <c r="F194">
        <v>1434</v>
      </c>
      <c r="G194" t="s">
        <v>6593</v>
      </c>
      <c r="H194" t="s">
        <v>6594</v>
      </c>
      <c r="I194">
        <v>0</v>
      </c>
      <c r="J194" t="s">
        <v>393</v>
      </c>
      <c r="K194" t="s">
        <v>189</v>
      </c>
      <c r="L194" t="s">
        <v>31</v>
      </c>
      <c r="M194" t="s">
        <v>37</v>
      </c>
      <c r="N194" t="s">
        <v>36</v>
      </c>
      <c r="O194" t="s">
        <v>29</v>
      </c>
      <c r="P194" t="s">
        <v>6126</v>
      </c>
      <c r="Q194" t="s">
        <v>6127</v>
      </c>
      <c r="R194" t="s">
        <v>408</v>
      </c>
      <c r="S194">
        <v>0</v>
      </c>
      <c r="T194">
        <v>14</v>
      </c>
      <c r="U194">
        <v>13</v>
      </c>
      <c r="V194">
        <v>27</v>
      </c>
      <c r="W194">
        <v>0</v>
      </c>
      <c r="X194">
        <v>1</v>
      </c>
      <c r="Y194">
        <v>1</v>
      </c>
      <c r="Z194">
        <v>14</v>
      </c>
      <c r="AA194">
        <v>10</v>
      </c>
      <c r="AB194">
        <v>24</v>
      </c>
      <c r="AC194">
        <v>2</v>
      </c>
      <c r="AD194">
        <v>2</v>
      </c>
      <c r="AE194">
        <v>4</v>
      </c>
      <c r="AF194">
        <v>2</v>
      </c>
      <c r="AG194">
        <v>2</v>
      </c>
      <c r="AH194">
        <v>4</v>
      </c>
      <c r="AI194">
        <v>4</v>
      </c>
      <c r="AJ194">
        <v>2</v>
      </c>
      <c r="AK194">
        <v>6</v>
      </c>
      <c r="AL194">
        <v>3</v>
      </c>
      <c r="AM194">
        <v>2</v>
      </c>
      <c r="AN194">
        <v>5</v>
      </c>
      <c r="AO194">
        <v>4</v>
      </c>
      <c r="AP194">
        <v>4</v>
      </c>
      <c r="AQ194">
        <v>8</v>
      </c>
      <c r="AR194">
        <v>5</v>
      </c>
      <c r="AS194">
        <v>0</v>
      </c>
      <c r="AT194">
        <v>5</v>
      </c>
      <c r="AU194">
        <v>1</v>
      </c>
      <c r="AV194">
        <v>5</v>
      </c>
      <c r="AW194">
        <v>6</v>
      </c>
      <c r="AX194">
        <v>19</v>
      </c>
      <c r="AY194">
        <v>15</v>
      </c>
      <c r="AZ194">
        <v>34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2</v>
      </c>
      <c r="BH194">
        <v>2</v>
      </c>
      <c r="BI194">
        <v>1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1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2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2</v>
      </c>
      <c r="CP194">
        <v>2</v>
      </c>
      <c r="CQ194">
        <v>2</v>
      </c>
      <c r="CR194">
        <v>2</v>
      </c>
      <c r="CS194">
        <v>1</v>
      </c>
    </row>
    <row r="195" spans="1:97" x14ac:dyDescent="0.25">
      <c r="A195" t="s">
        <v>6595</v>
      </c>
      <c r="B195">
        <v>4</v>
      </c>
      <c r="C195" t="s">
        <v>6596</v>
      </c>
      <c r="D195">
        <v>9</v>
      </c>
      <c r="E195" t="s">
        <v>653</v>
      </c>
      <c r="F195">
        <v>939</v>
      </c>
      <c r="G195" t="s">
        <v>6597</v>
      </c>
      <c r="H195" t="s">
        <v>6598</v>
      </c>
      <c r="I195">
        <v>0</v>
      </c>
      <c r="J195" t="s">
        <v>406</v>
      </c>
      <c r="K195" t="s">
        <v>189</v>
      </c>
      <c r="L195" t="s">
        <v>31</v>
      </c>
      <c r="M195" t="s">
        <v>37</v>
      </c>
      <c r="N195" t="s">
        <v>36</v>
      </c>
      <c r="O195" t="s">
        <v>29</v>
      </c>
      <c r="P195" t="s">
        <v>6126</v>
      </c>
      <c r="Q195" t="s">
        <v>6127</v>
      </c>
      <c r="R195" t="s">
        <v>408</v>
      </c>
      <c r="S195">
        <v>0</v>
      </c>
      <c r="T195">
        <v>11</v>
      </c>
      <c r="U195">
        <v>15</v>
      </c>
      <c r="V195">
        <v>26</v>
      </c>
      <c r="W195">
        <v>1</v>
      </c>
      <c r="X195">
        <v>1</v>
      </c>
      <c r="Y195">
        <v>2</v>
      </c>
      <c r="Z195">
        <v>11</v>
      </c>
      <c r="AA195">
        <v>15</v>
      </c>
      <c r="AB195">
        <v>26</v>
      </c>
      <c r="AC195">
        <v>1</v>
      </c>
      <c r="AD195">
        <v>0</v>
      </c>
      <c r="AE195">
        <v>1</v>
      </c>
      <c r="AF195">
        <v>2</v>
      </c>
      <c r="AG195">
        <v>0</v>
      </c>
      <c r="AH195">
        <v>2</v>
      </c>
      <c r="AI195">
        <v>1</v>
      </c>
      <c r="AJ195">
        <v>4</v>
      </c>
      <c r="AK195">
        <v>5</v>
      </c>
      <c r="AL195">
        <v>4</v>
      </c>
      <c r="AM195">
        <v>4</v>
      </c>
      <c r="AN195">
        <v>8</v>
      </c>
      <c r="AO195">
        <v>4</v>
      </c>
      <c r="AP195">
        <v>4</v>
      </c>
      <c r="AQ195">
        <v>8</v>
      </c>
      <c r="AR195">
        <v>0</v>
      </c>
      <c r="AS195">
        <v>2</v>
      </c>
      <c r="AT195">
        <v>2</v>
      </c>
      <c r="AU195">
        <v>5</v>
      </c>
      <c r="AV195">
        <v>2</v>
      </c>
      <c r="AW195">
        <v>7</v>
      </c>
      <c r="AX195">
        <v>16</v>
      </c>
      <c r="AY195">
        <v>16</v>
      </c>
      <c r="AZ195">
        <v>32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2</v>
      </c>
      <c r="BH195">
        <v>2</v>
      </c>
      <c r="BI195">
        <v>0</v>
      </c>
      <c r="BJ195">
        <v>1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1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2</v>
      </c>
      <c r="CG195">
        <v>1</v>
      </c>
      <c r="CH195">
        <v>1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2</v>
      </c>
      <c r="CP195">
        <v>2</v>
      </c>
      <c r="CQ195">
        <v>2</v>
      </c>
      <c r="CR195">
        <v>2</v>
      </c>
      <c r="CS195">
        <v>1</v>
      </c>
    </row>
    <row r="196" spans="1:97" x14ac:dyDescent="0.25">
      <c r="A196" t="s">
        <v>6599</v>
      </c>
      <c r="B196">
        <v>1</v>
      </c>
      <c r="C196" t="s">
        <v>6431</v>
      </c>
      <c r="D196">
        <v>27</v>
      </c>
      <c r="E196" t="s">
        <v>393</v>
      </c>
      <c r="F196">
        <v>318</v>
      </c>
      <c r="G196" t="s">
        <v>6600</v>
      </c>
      <c r="H196" t="s">
        <v>6601</v>
      </c>
      <c r="I196">
        <v>0</v>
      </c>
      <c r="J196" t="s">
        <v>393</v>
      </c>
      <c r="K196" t="s">
        <v>189</v>
      </c>
      <c r="L196" t="s">
        <v>31</v>
      </c>
      <c r="M196" t="s">
        <v>37</v>
      </c>
      <c r="N196" t="s">
        <v>36</v>
      </c>
      <c r="O196" t="s">
        <v>29</v>
      </c>
      <c r="P196" t="s">
        <v>6027</v>
      </c>
      <c r="Q196" t="s">
        <v>6028</v>
      </c>
      <c r="R196" t="s">
        <v>397</v>
      </c>
      <c r="S196">
        <v>0</v>
      </c>
      <c r="T196">
        <v>19</v>
      </c>
      <c r="U196">
        <v>20</v>
      </c>
      <c r="V196">
        <v>39</v>
      </c>
      <c r="W196">
        <v>3</v>
      </c>
      <c r="X196">
        <v>3</v>
      </c>
      <c r="Y196">
        <v>6</v>
      </c>
      <c r="Z196">
        <v>19</v>
      </c>
      <c r="AA196">
        <v>20</v>
      </c>
      <c r="AB196">
        <v>39</v>
      </c>
      <c r="AC196">
        <v>3</v>
      </c>
      <c r="AD196">
        <v>3</v>
      </c>
      <c r="AE196">
        <v>6</v>
      </c>
      <c r="AF196">
        <v>3</v>
      </c>
      <c r="AG196">
        <v>3</v>
      </c>
      <c r="AH196">
        <v>6</v>
      </c>
      <c r="AI196">
        <v>5</v>
      </c>
      <c r="AJ196">
        <v>2</v>
      </c>
      <c r="AK196">
        <v>7</v>
      </c>
      <c r="AL196">
        <v>4</v>
      </c>
      <c r="AM196">
        <v>3</v>
      </c>
      <c r="AN196">
        <v>7</v>
      </c>
      <c r="AO196">
        <v>2</v>
      </c>
      <c r="AP196">
        <v>4</v>
      </c>
      <c r="AQ196">
        <v>6</v>
      </c>
      <c r="AR196">
        <v>3</v>
      </c>
      <c r="AS196">
        <v>4</v>
      </c>
      <c r="AT196">
        <v>7</v>
      </c>
      <c r="AU196">
        <v>2</v>
      </c>
      <c r="AV196">
        <v>2</v>
      </c>
      <c r="AW196">
        <v>4</v>
      </c>
      <c r="AX196">
        <v>19</v>
      </c>
      <c r="AY196">
        <v>18</v>
      </c>
      <c r="AZ196">
        <v>37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2</v>
      </c>
      <c r="BH196">
        <v>2</v>
      </c>
      <c r="BI196">
        <v>1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1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2</v>
      </c>
      <c r="CG196">
        <v>1</v>
      </c>
      <c r="CH196">
        <v>1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2</v>
      </c>
      <c r="CP196">
        <v>2</v>
      </c>
      <c r="CQ196">
        <v>2</v>
      </c>
      <c r="CR196">
        <v>2</v>
      </c>
      <c r="CS196">
        <v>1</v>
      </c>
    </row>
    <row r="197" spans="1:97" x14ac:dyDescent="0.25">
      <c r="A197" t="s">
        <v>6602</v>
      </c>
      <c r="B197">
        <v>1</v>
      </c>
      <c r="C197" t="s">
        <v>6603</v>
      </c>
      <c r="D197">
        <v>7</v>
      </c>
      <c r="E197" t="s">
        <v>556</v>
      </c>
      <c r="F197">
        <v>227</v>
      </c>
      <c r="G197" t="s">
        <v>6604</v>
      </c>
      <c r="H197" t="s">
        <v>6605</v>
      </c>
      <c r="I197">
        <v>0</v>
      </c>
      <c r="J197" t="s">
        <v>393</v>
      </c>
      <c r="K197" t="s">
        <v>189</v>
      </c>
      <c r="L197" t="s">
        <v>31</v>
      </c>
      <c r="M197" t="s">
        <v>37</v>
      </c>
      <c r="N197" t="s">
        <v>36</v>
      </c>
      <c r="O197" t="s">
        <v>29</v>
      </c>
      <c r="P197" t="s">
        <v>6131</v>
      </c>
      <c r="Q197" t="s">
        <v>6028</v>
      </c>
      <c r="R197" t="s">
        <v>397</v>
      </c>
      <c r="S197">
        <v>0</v>
      </c>
      <c r="T197">
        <v>24</v>
      </c>
      <c r="U197">
        <v>26</v>
      </c>
      <c r="V197">
        <v>50</v>
      </c>
      <c r="W197">
        <v>7</v>
      </c>
      <c r="X197">
        <v>4</v>
      </c>
      <c r="Y197">
        <v>11</v>
      </c>
      <c r="Z197">
        <v>24</v>
      </c>
      <c r="AA197">
        <v>26</v>
      </c>
      <c r="AB197">
        <v>50</v>
      </c>
      <c r="AC197">
        <v>4</v>
      </c>
      <c r="AD197">
        <v>6</v>
      </c>
      <c r="AE197">
        <v>10</v>
      </c>
      <c r="AF197">
        <v>4</v>
      </c>
      <c r="AG197">
        <v>6</v>
      </c>
      <c r="AH197">
        <v>10</v>
      </c>
      <c r="AI197">
        <v>2</v>
      </c>
      <c r="AJ197">
        <v>4</v>
      </c>
      <c r="AK197">
        <v>6</v>
      </c>
      <c r="AL197">
        <v>1</v>
      </c>
      <c r="AM197">
        <v>7</v>
      </c>
      <c r="AN197">
        <v>8</v>
      </c>
      <c r="AO197">
        <v>6</v>
      </c>
      <c r="AP197">
        <v>3</v>
      </c>
      <c r="AQ197">
        <v>9</v>
      </c>
      <c r="AR197">
        <v>4</v>
      </c>
      <c r="AS197">
        <v>2</v>
      </c>
      <c r="AT197">
        <v>6</v>
      </c>
      <c r="AU197">
        <v>5</v>
      </c>
      <c r="AV197">
        <v>7</v>
      </c>
      <c r="AW197">
        <v>12</v>
      </c>
      <c r="AX197">
        <v>22</v>
      </c>
      <c r="AY197">
        <v>29</v>
      </c>
      <c r="AZ197">
        <v>51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3</v>
      </c>
      <c r="BH197">
        <v>3</v>
      </c>
      <c r="BI197">
        <v>0</v>
      </c>
      <c r="BJ197">
        <v>1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1</v>
      </c>
      <c r="BR197">
        <v>1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3</v>
      </c>
      <c r="CG197">
        <v>1</v>
      </c>
      <c r="CH197">
        <v>2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3</v>
      </c>
      <c r="CP197">
        <v>3</v>
      </c>
      <c r="CQ197">
        <v>3</v>
      </c>
      <c r="CR197">
        <v>3</v>
      </c>
      <c r="CS197">
        <v>1</v>
      </c>
    </row>
    <row r="198" spans="1:97" x14ac:dyDescent="0.25">
      <c r="A198" t="s">
        <v>6606</v>
      </c>
      <c r="B198">
        <v>4</v>
      </c>
      <c r="C198" t="s">
        <v>6607</v>
      </c>
      <c r="D198">
        <v>7</v>
      </c>
      <c r="E198" t="s">
        <v>556</v>
      </c>
      <c r="F198">
        <v>221</v>
      </c>
      <c r="G198" t="s">
        <v>6608</v>
      </c>
      <c r="H198" t="s">
        <v>6609</v>
      </c>
      <c r="I198">
        <v>0</v>
      </c>
      <c r="J198" t="s">
        <v>393</v>
      </c>
      <c r="K198" t="s">
        <v>189</v>
      </c>
      <c r="L198" t="s">
        <v>31</v>
      </c>
      <c r="M198" t="s">
        <v>37</v>
      </c>
      <c r="N198" t="s">
        <v>36</v>
      </c>
      <c r="O198" t="s">
        <v>29</v>
      </c>
      <c r="P198" t="s">
        <v>6063</v>
      </c>
      <c r="Q198" t="s">
        <v>6064</v>
      </c>
      <c r="R198" t="s">
        <v>549</v>
      </c>
      <c r="S198">
        <v>0</v>
      </c>
      <c r="T198">
        <v>12</v>
      </c>
      <c r="U198">
        <v>7</v>
      </c>
      <c r="V198">
        <v>19</v>
      </c>
      <c r="W198">
        <v>3</v>
      </c>
      <c r="X198">
        <v>0</v>
      </c>
      <c r="Y198">
        <v>3</v>
      </c>
      <c r="Z198">
        <v>12</v>
      </c>
      <c r="AA198">
        <v>7</v>
      </c>
      <c r="AB198">
        <v>19</v>
      </c>
      <c r="AC198">
        <v>0</v>
      </c>
      <c r="AD198">
        <v>2</v>
      </c>
      <c r="AE198">
        <v>2</v>
      </c>
      <c r="AF198">
        <v>0</v>
      </c>
      <c r="AG198">
        <v>2</v>
      </c>
      <c r="AH198">
        <v>2</v>
      </c>
      <c r="AI198">
        <v>1</v>
      </c>
      <c r="AJ198">
        <v>1</v>
      </c>
      <c r="AK198">
        <v>2</v>
      </c>
      <c r="AL198">
        <v>2</v>
      </c>
      <c r="AM198">
        <v>3</v>
      </c>
      <c r="AN198">
        <v>5</v>
      </c>
      <c r="AO198">
        <v>1</v>
      </c>
      <c r="AP198">
        <v>2</v>
      </c>
      <c r="AQ198">
        <v>3</v>
      </c>
      <c r="AR198">
        <v>4</v>
      </c>
      <c r="AS198">
        <v>1</v>
      </c>
      <c r="AT198">
        <v>5</v>
      </c>
      <c r="AU198">
        <v>1</v>
      </c>
      <c r="AV198">
        <v>0</v>
      </c>
      <c r="AW198">
        <v>1</v>
      </c>
      <c r="AX198">
        <v>9</v>
      </c>
      <c r="AY198">
        <v>9</v>
      </c>
      <c r="AZ198">
        <v>18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1</v>
      </c>
      <c r="BH198">
        <v>1</v>
      </c>
      <c r="BI198">
        <v>0</v>
      </c>
      <c r="BJ198">
        <v>1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1</v>
      </c>
      <c r="CG198">
        <v>0</v>
      </c>
      <c r="CH198">
        <v>1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</v>
      </c>
      <c r="CP198">
        <v>1</v>
      </c>
      <c r="CQ198">
        <v>3</v>
      </c>
      <c r="CR198">
        <v>3</v>
      </c>
      <c r="CS198">
        <v>1</v>
      </c>
    </row>
    <row r="199" spans="1:97" x14ac:dyDescent="0.25">
      <c r="A199" t="s">
        <v>6610</v>
      </c>
      <c r="B199">
        <v>4</v>
      </c>
      <c r="C199" t="s">
        <v>1038</v>
      </c>
      <c r="D199">
        <v>27</v>
      </c>
      <c r="E199" t="s">
        <v>393</v>
      </c>
      <c r="F199">
        <v>2773</v>
      </c>
      <c r="G199" t="s">
        <v>6611</v>
      </c>
      <c r="H199" t="s">
        <v>204</v>
      </c>
      <c r="I199">
        <v>0</v>
      </c>
      <c r="J199" t="s">
        <v>393</v>
      </c>
      <c r="K199" t="s">
        <v>189</v>
      </c>
      <c r="L199" t="s">
        <v>31</v>
      </c>
      <c r="M199" t="s">
        <v>37</v>
      </c>
      <c r="N199" t="s">
        <v>36</v>
      </c>
      <c r="O199" t="s">
        <v>29</v>
      </c>
      <c r="P199" t="s">
        <v>6080</v>
      </c>
      <c r="Q199" t="s">
        <v>6046</v>
      </c>
      <c r="R199" t="s">
        <v>397</v>
      </c>
      <c r="S199">
        <v>0</v>
      </c>
      <c r="T199">
        <v>31</v>
      </c>
      <c r="U199">
        <v>28</v>
      </c>
      <c r="V199">
        <v>59</v>
      </c>
      <c r="W199">
        <v>7</v>
      </c>
      <c r="X199">
        <v>7</v>
      </c>
      <c r="Y199">
        <v>14</v>
      </c>
      <c r="Z199">
        <v>30</v>
      </c>
      <c r="AA199">
        <v>27</v>
      </c>
      <c r="AB199">
        <v>57</v>
      </c>
      <c r="AC199">
        <v>4</v>
      </c>
      <c r="AD199">
        <v>1</v>
      </c>
      <c r="AE199">
        <v>5</v>
      </c>
      <c r="AF199">
        <v>4</v>
      </c>
      <c r="AG199">
        <v>1</v>
      </c>
      <c r="AH199">
        <v>5</v>
      </c>
      <c r="AI199">
        <v>3</v>
      </c>
      <c r="AJ199">
        <v>6</v>
      </c>
      <c r="AK199">
        <v>9</v>
      </c>
      <c r="AL199">
        <v>4</v>
      </c>
      <c r="AM199">
        <v>4</v>
      </c>
      <c r="AN199">
        <v>8</v>
      </c>
      <c r="AO199">
        <v>8</v>
      </c>
      <c r="AP199">
        <v>4</v>
      </c>
      <c r="AQ199">
        <v>12</v>
      </c>
      <c r="AR199">
        <v>4</v>
      </c>
      <c r="AS199">
        <v>1</v>
      </c>
      <c r="AT199">
        <v>5</v>
      </c>
      <c r="AU199">
        <v>5</v>
      </c>
      <c r="AV199">
        <v>6</v>
      </c>
      <c r="AW199">
        <v>11</v>
      </c>
      <c r="AX199">
        <v>28</v>
      </c>
      <c r="AY199">
        <v>22</v>
      </c>
      <c r="AZ199">
        <v>50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3</v>
      </c>
      <c r="BH199">
        <v>3</v>
      </c>
      <c r="BI199">
        <v>1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1</v>
      </c>
      <c r="BR199">
        <v>1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2</v>
      </c>
      <c r="CE199">
        <v>0</v>
      </c>
      <c r="CF199">
        <v>5</v>
      </c>
      <c r="CG199">
        <v>2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3</v>
      </c>
      <c r="CP199">
        <v>3</v>
      </c>
      <c r="CQ199">
        <v>4</v>
      </c>
      <c r="CR199">
        <v>3</v>
      </c>
      <c r="CS199">
        <v>1</v>
      </c>
    </row>
    <row r="200" spans="1:97" x14ac:dyDescent="0.25">
      <c r="A200" t="s">
        <v>6612</v>
      </c>
      <c r="B200">
        <v>1</v>
      </c>
      <c r="C200" t="s">
        <v>975</v>
      </c>
      <c r="D200">
        <v>66</v>
      </c>
      <c r="E200" t="s">
        <v>3691</v>
      </c>
      <c r="F200">
        <v>199</v>
      </c>
      <c r="G200" t="s">
        <v>698</v>
      </c>
      <c r="H200" t="s">
        <v>699</v>
      </c>
      <c r="I200">
        <v>0</v>
      </c>
      <c r="J200" t="s">
        <v>406</v>
      </c>
      <c r="K200" t="s">
        <v>189</v>
      </c>
      <c r="L200" t="s">
        <v>31</v>
      </c>
      <c r="M200" t="s">
        <v>37</v>
      </c>
      <c r="N200" t="s">
        <v>36</v>
      </c>
      <c r="O200" t="s">
        <v>29</v>
      </c>
      <c r="P200" t="s">
        <v>6613</v>
      </c>
      <c r="Q200" t="s">
        <v>6058</v>
      </c>
      <c r="R200" t="s">
        <v>408</v>
      </c>
      <c r="S200">
        <v>0</v>
      </c>
      <c r="T200">
        <v>14</v>
      </c>
      <c r="U200">
        <v>20</v>
      </c>
      <c r="V200">
        <v>34</v>
      </c>
      <c r="W200">
        <v>4</v>
      </c>
      <c r="X200">
        <v>2</v>
      </c>
      <c r="Y200">
        <v>6</v>
      </c>
      <c r="Z200">
        <v>14</v>
      </c>
      <c r="AA200">
        <v>20</v>
      </c>
      <c r="AB200">
        <v>34</v>
      </c>
      <c r="AC200">
        <v>4</v>
      </c>
      <c r="AD200">
        <v>1</v>
      </c>
      <c r="AE200">
        <v>5</v>
      </c>
      <c r="AF200">
        <v>4</v>
      </c>
      <c r="AG200">
        <v>1</v>
      </c>
      <c r="AH200">
        <v>5</v>
      </c>
      <c r="AI200">
        <v>0</v>
      </c>
      <c r="AJ200">
        <v>2</v>
      </c>
      <c r="AK200">
        <v>2</v>
      </c>
      <c r="AL200">
        <v>4</v>
      </c>
      <c r="AM200">
        <v>5</v>
      </c>
      <c r="AN200">
        <v>9</v>
      </c>
      <c r="AO200">
        <v>3</v>
      </c>
      <c r="AP200">
        <v>4</v>
      </c>
      <c r="AQ200">
        <v>7</v>
      </c>
      <c r="AR200">
        <v>0</v>
      </c>
      <c r="AS200">
        <v>2</v>
      </c>
      <c r="AT200">
        <v>2</v>
      </c>
      <c r="AU200">
        <v>3</v>
      </c>
      <c r="AV200">
        <v>5</v>
      </c>
      <c r="AW200">
        <v>8</v>
      </c>
      <c r="AX200">
        <v>14</v>
      </c>
      <c r="AY200">
        <v>19</v>
      </c>
      <c r="AZ200">
        <v>33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2</v>
      </c>
      <c r="BH200">
        <v>2</v>
      </c>
      <c r="BI200">
        <v>0</v>
      </c>
      <c r="BJ200">
        <v>1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1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2</v>
      </c>
      <c r="CG200">
        <v>1</v>
      </c>
      <c r="CH200">
        <v>1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2</v>
      </c>
      <c r="CP200">
        <v>2</v>
      </c>
      <c r="CQ200">
        <v>2</v>
      </c>
      <c r="CR200">
        <v>2</v>
      </c>
      <c r="CS200">
        <v>1</v>
      </c>
    </row>
    <row r="201" spans="1:97" x14ac:dyDescent="0.25">
      <c r="A201" t="s">
        <v>6614</v>
      </c>
      <c r="B201">
        <v>1</v>
      </c>
      <c r="C201" t="s">
        <v>6060</v>
      </c>
      <c r="D201">
        <v>27</v>
      </c>
      <c r="E201" t="s">
        <v>393</v>
      </c>
      <c r="F201">
        <v>2377</v>
      </c>
      <c r="G201" t="s">
        <v>3548</v>
      </c>
      <c r="H201" t="s">
        <v>204</v>
      </c>
      <c r="I201">
        <v>0</v>
      </c>
      <c r="J201" t="s">
        <v>393</v>
      </c>
      <c r="K201" t="s">
        <v>189</v>
      </c>
      <c r="L201" t="s">
        <v>31</v>
      </c>
      <c r="M201" t="s">
        <v>37</v>
      </c>
      <c r="N201" t="s">
        <v>36</v>
      </c>
      <c r="O201" t="s">
        <v>29</v>
      </c>
      <c r="P201" t="s">
        <v>6160</v>
      </c>
      <c r="Q201" t="s">
        <v>6046</v>
      </c>
      <c r="R201" t="s">
        <v>397</v>
      </c>
      <c r="S201">
        <v>0</v>
      </c>
      <c r="T201">
        <v>28</v>
      </c>
      <c r="U201">
        <v>29</v>
      </c>
      <c r="V201">
        <v>57</v>
      </c>
      <c r="W201">
        <v>4</v>
      </c>
      <c r="X201">
        <v>4</v>
      </c>
      <c r="Y201">
        <v>8</v>
      </c>
      <c r="Z201">
        <v>28</v>
      </c>
      <c r="AA201">
        <v>29</v>
      </c>
      <c r="AB201">
        <v>57</v>
      </c>
      <c r="AC201">
        <v>1</v>
      </c>
      <c r="AD201">
        <v>7</v>
      </c>
      <c r="AE201">
        <v>8</v>
      </c>
      <c r="AF201">
        <v>1</v>
      </c>
      <c r="AG201">
        <v>7</v>
      </c>
      <c r="AH201">
        <v>8</v>
      </c>
      <c r="AI201">
        <v>6</v>
      </c>
      <c r="AJ201">
        <v>8</v>
      </c>
      <c r="AK201">
        <v>14</v>
      </c>
      <c r="AL201">
        <v>5</v>
      </c>
      <c r="AM201">
        <v>4</v>
      </c>
      <c r="AN201">
        <v>9</v>
      </c>
      <c r="AO201">
        <v>5</v>
      </c>
      <c r="AP201">
        <v>3</v>
      </c>
      <c r="AQ201">
        <v>8</v>
      </c>
      <c r="AR201">
        <v>3</v>
      </c>
      <c r="AS201">
        <v>6</v>
      </c>
      <c r="AT201">
        <v>9</v>
      </c>
      <c r="AU201">
        <v>3</v>
      </c>
      <c r="AV201">
        <v>3</v>
      </c>
      <c r="AW201">
        <v>6</v>
      </c>
      <c r="AX201">
        <v>23</v>
      </c>
      <c r="AY201">
        <v>31</v>
      </c>
      <c r="AZ201">
        <v>54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2</v>
      </c>
      <c r="BH201">
        <v>2</v>
      </c>
      <c r="BI201">
        <v>0</v>
      </c>
      <c r="BJ201">
        <v>1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1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2</v>
      </c>
      <c r="CG201">
        <v>1</v>
      </c>
      <c r="CH201">
        <v>1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2</v>
      </c>
      <c r="CP201">
        <v>2</v>
      </c>
      <c r="CQ201">
        <v>2</v>
      </c>
      <c r="CR201">
        <v>2</v>
      </c>
      <c r="CS201">
        <v>1</v>
      </c>
    </row>
    <row r="202" spans="1:97" x14ac:dyDescent="0.25">
      <c r="A202" t="s">
        <v>6615</v>
      </c>
      <c r="B202">
        <v>1</v>
      </c>
      <c r="C202" t="s">
        <v>6060</v>
      </c>
      <c r="D202">
        <v>27</v>
      </c>
      <c r="E202" t="s">
        <v>393</v>
      </c>
      <c r="F202">
        <v>3</v>
      </c>
      <c r="G202" t="s">
        <v>6616</v>
      </c>
      <c r="H202" t="s">
        <v>6617</v>
      </c>
      <c r="I202">
        <v>78</v>
      </c>
      <c r="J202" t="s">
        <v>393</v>
      </c>
      <c r="K202" t="s">
        <v>189</v>
      </c>
      <c r="L202" t="s">
        <v>31</v>
      </c>
      <c r="M202" t="s">
        <v>37</v>
      </c>
      <c r="N202" t="s">
        <v>36</v>
      </c>
      <c r="O202" t="s">
        <v>29</v>
      </c>
      <c r="P202" t="s">
        <v>6027</v>
      </c>
      <c r="Q202" t="s">
        <v>6028</v>
      </c>
      <c r="R202" t="s">
        <v>397</v>
      </c>
      <c r="S202">
        <v>0</v>
      </c>
      <c r="T202">
        <v>54</v>
      </c>
      <c r="U202">
        <v>54</v>
      </c>
      <c r="V202">
        <v>108</v>
      </c>
      <c r="W202">
        <v>8</v>
      </c>
      <c r="X202">
        <v>11</v>
      </c>
      <c r="Y202">
        <v>19</v>
      </c>
      <c r="Z202">
        <v>53</v>
      </c>
      <c r="AA202">
        <v>54</v>
      </c>
      <c r="AB202">
        <v>107</v>
      </c>
      <c r="AC202">
        <v>13</v>
      </c>
      <c r="AD202">
        <v>13</v>
      </c>
      <c r="AE202">
        <v>26</v>
      </c>
      <c r="AF202">
        <v>13</v>
      </c>
      <c r="AG202">
        <v>13</v>
      </c>
      <c r="AH202">
        <v>26</v>
      </c>
      <c r="AI202">
        <v>9</v>
      </c>
      <c r="AJ202">
        <v>8</v>
      </c>
      <c r="AK202">
        <v>17</v>
      </c>
      <c r="AL202">
        <v>11</v>
      </c>
      <c r="AM202">
        <v>9</v>
      </c>
      <c r="AN202">
        <v>20</v>
      </c>
      <c r="AO202">
        <v>5</v>
      </c>
      <c r="AP202">
        <v>8</v>
      </c>
      <c r="AQ202">
        <v>13</v>
      </c>
      <c r="AR202">
        <v>10</v>
      </c>
      <c r="AS202">
        <v>9</v>
      </c>
      <c r="AT202">
        <v>19</v>
      </c>
      <c r="AU202">
        <v>9</v>
      </c>
      <c r="AV202">
        <v>6</v>
      </c>
      <c r="AW202">
        <v>15</v>
      </c>
      <c r="AX202">
        <v>57</v>
      </c>
      <c r="AY202">
        <v>53</v>
      </c>
      <c r="AZ202">
        <v>110</v>
      </c>
      <c r="BA202">
        <v>1</v>
      </c>
      <c r="BB202">
        <v>1</v>
      </c>
      <c r="BC202">
        <v>1</v>
      </c>
      <c r="BD202">
        <v>1</v>
      </c>
      <c r="BE202">
        <v>1</v>
      </c>
      <c r="BF202">
        <v>1</v>
      </c>
      <c r="BG202">
        <v>0</v>
      </c>
      <c r="BH202">
        <v>6</v>
      </c>
      <c r="BI202">
        <v>0</v>
      </c>
      <c r="BJ202">
        <v>0</v>
      </c>
      <c r="BK202">
        <v>1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1</v>
      </c>
      <c r="BR202">
        <v>5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1</v>
      </c>
      <c r="CE202">
        <v>0</v>
      </c>
      <c r="CF202">
        <v>8</v>
      </c>
      <c r="CG202">
        <v>1</v>
      </c>
      <c r="CH202">
        <v>5</v>
      </c>
      <c r="CI202">
        <v>1</v>
      </c>
      <c r="CJ202">
        <v>1</v>
      </c>
      <c r="CK202">
        <v>1</v>
      </c>
      <c r="CL202">
        <v>1</v>
      </c>
      <c r="CM202">
        <v>1</v>
      </c>
      <c r="CN202">
        <v>1</v>
      </c>
      <c r="CO202">
        <v>0</v>
      </c>
      <c r="CP202">
        <v>6</v>
      </c>
      <c r="CQ202">
        <v>7</v>
      </c>
      <c r="CR202">
        <v>6</v>
      </c>
      <c r="CS202">
        <v>1</v>
      </c>
    </row>
    <row r="203" spans="1:97" x14ac:dyDescent="0.25">
      <c r="A203" t="s">
        <v>6618</v>
      </c>
      <c r="B203">
        <v>1</v>
      </c>
      <c r="C203" t="s">
        <v>6619</v>
      </c>
      <c r="D203">
        <v>29</v>
      </c>
      <c r="E203" t="s">
        <v>546</v>
      </c>
      <c r="F203">
        <v>952</v>
      </c>
      <c r="G203" t="s">
        <v>565</v>
      </c>
      <c r="H203" t="s">
        <v>6620</v>
      </c>
      <c r="I203">
        <v>0</v>
      </c>
      <c r="J203" t="s">
        <v>546</v>
      </c>
      <c r="K203" t="s">
        <v>189</v>
      </c>
      <c r="L203" t="s">
        <v>31</v>
      </c>
      <c r="M203" t="s">
        <v>37</v>
      </c>
      <c r="N203" t="s">
        <v>36</v>
      </c>
      <c r="O203" t="s">
        <v>29</v>
      </c>
      <c r="P203" t="s">
        <v>6099</v>
      </c>
      <c r="Q203" t="s">
        <v>6016</v>
      </c>
      <c r="R203" t="s">
        <v>549</v>
      </c>
      <c r="S203">
        <v>0</v>
      </c>
      <c r="T203">
        <v>45</v>
      </c>
      <c r="U203">
        <v>36</v>
      </c>
      <c r="V203">
        <v>81</v>
      </c>
      <c r="W203">
        <v>7</v>
      </c>
      <c r="X203">
        <v>3</v>
      </c>
      <c r="Y203">
        <v>10</v>
      </c>
      <c r="Z203">
        <v>41</v>
      </c>
      <c r="AA203">
        <v>34</v>
      </c>
      <c r="AB203">
        <v>75</v>
      </c>
      <c r="AC203">
        <v>4</v>
      </c>
      <c r="AD203">
        <v>4</v>
      </c>
      <c r="AE203">
        <v>8</v>
      </c>
      <c r="AF203">
        <v>4</v>
      </c>
      <c r="AG203">
        <v>4</v>
      </c>
      <c r="AH203">
        <v>8</v>
      </c>
      <c r="AI203">
        <v>7</v>
      </c>
      <c r="AJ203">
        <v>3</v>
      </c>
      <c r="AK203">
        <v>10</v>
      </c>
      <c r="AL203">
        <v>4</v>
      </c>
      <c r="AM203">
        <v>5</v>
      </c>
      <c r="AN203">
        <v>9</v>
      </c>
      <c r="AO203">
        <v>8</v>
      </c>
      <c r="AP203">
        <v>6</v>
      </c>
      <c r="AQ203">
        <v>14</v>
      </c>
      <c r="AR203">
        <v>1</v>
      </c>
      <c r="AS203">
        <v>9</v>
      </c>
      <c r="AT203">
        <v>10</v>
      </c>
      <c r="AU203">
        <v>15</v>
      </c>
      <c r="AV203">
        <v>8</v>
      </c>
      <c r="AW203">
        <v>23</v>
      </c>
      <c r="AX203">
        <v>39</v>
      </c>
      <c r="AY203">
        <v>35</v>
      </c>
      <c r="AZ203">
        <v>74</v>
      </c>
      <c r="BA203">
        <v>0</v>
      </c>
      <c r="BB203">
        <v>0</v>
      </c>
      <c r="BC203">
        <v>0</v>
      </c>
      <c r="BD203">
        <v>0</v>
      </c>
      <c r="BE203">
        <v>1</v>
      </c>
      <c r="BF203">
        <v>1</v>
      </c>
      <c r="BG203">
        <v>2</v>
      </c>
      <c r="BH203">
        <v>4</v>
      </c>
      <c r="BI203">
        <v>0</v>
      </c>
      <c r="BJ203">
        <v>1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2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4</v>
      </c>
      <c r="CG203">
        <v>2</v>
      </c>
      <c r="CH203">
        <v>2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1</v>
      </c>
      <c r="CO203">
        <v>2</v>
      </c>
      <c r="CP203">
        <v>4</v>
      </c>
      <c r="CQ203">
        <v>4</v>
      </c>
      <c r="CR203">
        <v>4</v>
      </c>
      <c r="CS203">
        <v>1</v>
      </c>
    </row>
    <row r="204" spans="1:97" x14ac:dyDescent="0.25">
      <c r="A204" t="s">
        <v>6621</v>
      </c>
      <c r="B204">
        <v>1</v>
      </c>
      <c r="C204" t="s">
        <v>6622</v>
      </c>
      <c r="D204">
        <v>65</v>
      </c>
      <c r="E204" t="s">
        <v>658</v>
      </c>
      <c r="F204">
        <v>30</v>
      </c>
      <c r="G204" t="s">
        <v>6623</v>
      </c>
      <c r="H204" t="s">
        <v>204</v>
      </c>
      <c r="I204">
        <v>0</v>
      </c>
      <c r="J204" t="s">
        <v>406</v>
      </c>
      <c r="K204" t="s">
        <v>189</v>
      </c>
      <c r="L204" t="s">
        <v>31</v>
      </c>
      <c r="M204" t="s">
        <v>37</v>
      </c>
      <c r="N204" t="s">
        <v>36</v>
      </c>
      <c r="O204" t="s">
        <v>29</v>
      </c>
      <c r="P204" t="s">
        <v>6053</v>
      </c>
      <c r="Q204" t="s">
        <v>6054</v>
      </c>
      <c r="R204" t="s">
        <v>408</v>
      </c>
      <c r="S204">
        <v>0</v>
      </c>
      <c r="T204">
        <v>18</v>
      </c>
      <c r="U204">
        <v>17</v>
      </c>
      <c r="V204">
        <v>35</v>
      </c>
      <c r="W204">
        <v>3</v>
      </c>
      <c r="X204">
        <v>1</v>
      </c>
      <c r="Y204">
        <v>4</v>
      </c>
      <c r="Z204">
        <v>18</v>
      </c>
      <c r="AA204">
        <v>17</v>
      </c>
      <c r="AB204">
        <v>35</v>
      </c>
      <c r="AC204">
        <v>3</v>
      </c>
      <c r="AD204">
        <v>4</v>
      </c>
      <c r="AE204">
        <v>7</v>
      </c>
      <c r="AF204">
        <v>3</v>
      </c>
      <c r="AG204">
        <v>4</v>
      </c>
      <c r="AH204">
        <v>7</v>
      </c>
      <c r="AI204">
        <v>1</v>
      </c>
      <c r="AJ204">
        <v>7</v>
      </c>
      <c r="AK204">
        <v>8</v>
      </c>
      <c r="AL204">
        <v>4</v>
      </c>
      <c r="AM204">
        <v>2</v>
      </c>
      <c r="AN204">
        <v>6</v>
      </c>
      <c r="AO204">
        <v>3</v>
      </c>
      <c r="AP204">
        <v>1</v>
      </c>
      <c r="AQ204">
        <v>4</v>
      </c>
      <c r="AR204">
        <v>3</v>
      </c>
      <c r="AS204">
        <v>2</v>
      </c>
      <c r="AT204">
        <v>5</v>
      </c>
      <c r="AU204">
        <v>4</v>
      </c>
      <c r="AV204">
        <v>6</v>
      </c>
      <c r="AW204">
        <v>10</v>
      </c>
      <c r="AX204">
        <v>18</v>
      </c>
      <c r="AY204">
        <v>22</v>
      </c>
      <c r="AZ204">
        <v>40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2</v>
      </c>
      <c r="BH204">
        <v>2</v>
      </c>
      <c r="BI204">
        <v>0</v>
      </c>
      <c r="BJ204">
        <v>1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2</v>
      </c>
      <c r="CG204">
        <v>0</v>
      </c>
      <c r="CH204">
        <v>2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2</v>
      </c>
      <c r="CP204">
        <v>2</v>
      </c>
      <c r="CQ204">
        <v>3</v>
      </c>
      <c r="CR204">
        <v>2</v>
      </c>
      <c r="CS204">
        <v>1</v>
      </c>
    </row>
    <row r="205" spans="1:97" x14ac:dyDescent="0.25">
      <c r="A205" t="s">
        <v>6624</v>
      </c>
      <c r="B205">
        <v>1</v>
      </c>
      <c r="C205" t="s">
        <v>6625</v>
      </c>
      <c r="D205">
        <v>29</v>
      </c>
      <c r="E205" t="s">
        <v>546</v>
      </c>
      <c r="F205">
        <v>15</v>
      </c>
      <c r="G205" t="s">
        <v>573</v>
      </c>
      <c r="H205" t="s">
        <v>204</v>
      </c>
      <c r="I205">
        <v>0</v>
      </c>
      <c r="J205" t="s">
        <v>546</v>
      </c>
      <c r="K205" t="s">
        <v>189</v>
      </c>
      <c r="L205" t="s">
        <v>31</v>
      </c>
      <c r="M205" t="s">
        <v>37</v>
      </c>
      <c r="N205" t="s">
        <v>36</v>
      </c>
      <c r="O205" t="s">
        <v>29</v>
      </c>
      <c r="P205" t="s">
        <v>6626</v>
      </c>
      <c r="Q205" t="s">
        <v>6016</v>
      </c>
      <c r="R205" t="s">
        <v>549</v>
      </c>
      <c r="S205">
        <v>0</v>
      </c>
      <c r="T205">
        <v>40</v>
      </c>
      <c r="U205">
        <v>46</v>
      </c>
      <c r="V205">
        <v>86</v>
      </c>
      <c r="W205">
        <v>7</v>
      </c>
      <c r="X205">
        <v>7</v>
      </c>
      <c r="Y205">
        <v>14</v>
      </c>
      <c r="Z205">
        <v>39</v>
      </c>
      <c r="AA205">
        <v>38</v>
      </c>
      <c r="AB205">
        <v>77</v>
      </c>
      <c r="AC205">
        <v>8</v>
      </c>
      <c r="AD205">
        <v>5</v>
      </c>
      <c r="AE205">
        <v>13</v>
      </c>
      <c r="AF205">
        <v>8</v>
      </c>
      <c r="AG205">
        <v>5</v>
      </c>
      <c r="AH205">
        <v>13</v>
      </c>
      <c r="AI205">
        <v>4</v>
      </c>
      <c r="AJ205">
        <v>11</v>
      </c>
      <c r="AK205">
        <v>15</v>
      </c>
      <c r="AL205">
        <v>9</v>
      </c>
      <c r="AM205">
        <v>6</v>
      </c>
      <c r="AN205">
        <v>15</v>
      </c>
      <c r="AO205">
        <v>2</v>
      </c>
      <c r="AP205">
        <v>1</v>
      </c>
      <c r="AQ205">
        <v>3</v>
      </c>
      <c r="AR205">
        <v>8</v>
      </c>
      <c r="AS205">
        <v>10</v>
      </c>
      <c r="AT205">
        <v>18</v>
      </c>
      <c r="AU205">
        <v>9</v>
      </c>
      <c r="AV205">
        <v>6</v>
      </c>
      <c r="AW205">
        <v>15</v>
      </c>
      <c r="AX205">
        <v>40</v>
      </c>
      <c r="AY205">
        <v>39</v>
      </c>
      <c r="AZ205">
        <v>79</v>
      </c>
      <c r="BA205">
        <v>1</v>
      </c>
      <c r="BB205">
        <v>1</v>
      </c>
      <c r="BC205">
        <v>0</v>
      </c>
      <c r="BD205">
        <v>0</v>
      </c>
      <c r="BE205">
        <v>1</v>
      </c>
      <c r="BF205">
        <v>1</v>
      </c>
      <c r="BG205">
        <v>1</v>
      </c>
      <c r="BH205">
        <v>5</v>
      </c>
      <c r="BI205">
        <v>0</v>
      </c>
      <c r="BJ205">
        <v>0</v>
      </c>
      <c r="BK205">
        <v>0</v>
      </c>
      <c r="BL205">
        <v>1</v>
      </c>
      <c r="BM205">
        <v>0</v>
      </c>
      <c r="BN205">
        <v>0</v>
      </c>
      <c r="BO205">
        <v>0</v>
      </c>
      <c r="BP205">
        <v>0</v>
      </c>
      <c r="BQ205">
        <v>2</v>
      </c>
      <c r="BR205">
        <v>3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6</v>
      </c>
      <c r="CG205">
        <v>2</v>
      </c>
      <c r="CH205">
        <v>3</v>
      </c>
      <c r="CI205">
        <v>1</v>
      </c>
      <c r="CJ205">
        <v>1</v>
      </c>
      <c r="CK205">
        <v>0</v>
      </c>
      <c r="CL205">
        <v>0</v>
      </c>
      <c r="CM205">
        <v>1</v>
      </c>
      <c r="CN205">
        <v>1</v>
      </c>
      <c r="CO205">
        <v>1</v>
      </c>
      <c r="CP205">
        <v>5</v>
      </c>
      <c r="CQ205">
        <v>5</v>
      </c>
      <c r="CR205">
        <v>5</v>
      </c>
      <c r="CS205">
        <v>1</v>
      </c>
    </row>
    <row r="206" spans="1:97" x14ac:dyDescent="0.25">
      <c r="A206" t="s">
        <v>6627</v>
      </c>
      <c r="B206">
        <v>1</v>
      </c>
      <c r="C206" t="s">
        <v>6431</v>
      </c>
      <c r="D206">
        <v>19</v>
      </c>
      <c r="E206" t="s">
        <v>188</v>
      </c>
      <c r="F206">
        <v>301</v>
      </c>
      <c r="G206" t="s">
        <v>6628</v>
      </c>
      <c r="H206" t="s">
        <v>6629</v>
      </c>
      <c r="I206">
        <v>7100</v>
      </c>
      <c r="J206" t="s">
        <v>188</v>
      </c>
      <c r="K206" t="s">
        <v>189</v>
      </c>
      <c r="L206" t="s">
        <v>31</v>
      </c>
      <c r="M206" t="s">
        <v>37</v>
      </c>
      <c r="N206" t="s">
        <v>36</v>
      </c>
      <c r="O206" t="s">
        <v>29</v>
      </c>
      <c r="P206" t="s">
        <v>6041</v>
      </c>
      <c r="Q206" t="s">
        <v>6021</v>
      </c>
      <c r="R206" t="s">
        <v>190</v>
      </c>
      <c r="S206">
        <v>0</v>
      </c>
      <c r="T206">
        <v>67</v>
      </c>
      <c r="U206">
        <v>81</v>
      </c>
      <c r="V206">
        <v>148</v>
      </c>
      <c r="W206">
        <v>13</v>
      </c>
      <c r="X206">
        <v>18</v>
      </c>
      <c r="Y206">
        <v>31</v>
      </c>
      <c r="Z206">
        <v>65</v>
      </c>
      <c r="AA206">
        <v>81</v>
      </c>
      <c r="AB206">
        <v>146</v>
      </c>
      <c r="AC206">
        <v>8</v>
      </c>
      <c r="AD206">
        <v>15</v>
      </c>
      <c r="AE206">
        <v>23</v>
      </c>
      <c r="AF206">
        <v>9</v>
      </c>
      <c r="AG206">
        <v>15</v>
      </c>
      <c r="AH206">
        <v>24</v>
      </c>
      <c r="AI206">
        <v>18</v>
      </c>
      <c r="AJ206">
        <v>11</v>
      </c>
      <c r="AK206">
        <v>29</v>
      </c>
      <c r="AL206">
        <v>12</v>
      </c>
      <c r="AM206">
        <v>22</v>
      </c>
      <c r="AN206">
        <v>34</v>
      </c>
      <c r="AO206">
        <v>11</v>
      </c>
      <c r="AP206">
        <v>11</v>
      </c>
      <c r="AQ206">
        <v>22</v>
      </c>
      <c r="AR206">
        <v>5</v>
      </c>
      <c r="AS206">
        <v>11</v>
      </c>
      <c r="AT206">
        <v>16</v>
      </c>
      <c r="AU206">
        <v>6</v>
      </c>
      <c r="AV206">
        <v>9</v>
      </c>
      <c r="AW206">
        <v>15</v>
      </c>
      <c r="AX206">
        <v>61</v>
      </c>
      <c r="AY206">
        <v>79</v>
      </c>
      <c r="AZ206">
        <v>140</v>
      </c>
      <c r="BA206">
        <v>1</v>
      </c>
      <c r="BB206">
        <v>1</v>
      </c>
      <c r="BC206">
        <v>1</v>
      </c>
      <c r="BD206">
        <v>1</v>
      </c>
      <c r="BE206">
        <v>1</v>
      </c>
      <c r="BF206">
        <v>1</v>
      </c>
      <c r="BG206">
        <v>0</v>
      </c>
      <c r="BH206">
        <v>6</v>
      </c>
      <c r="BI206">
        <v>0</v>
      </c>
      <c r="BJ206">
        <v>0</v>
      </c>
      <c r="BK206">
        <v>0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6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1</v>
      </c>
      <c r="CD206">
        <v>0</v>
      </c>
      <c r="CE206">
        <v>0</v>
      </c>
      <c r="CF206">
        <v>8</v>
      </c>
      <c r="CG206">
        <v>0</v>
      </c>
      <c r="CH206">
        <v>6</v>
      </c>
      <c r="CI206">
        <v>1</v>
      </c>
      <c r="CJ206">
        <v>1</v>
      </c>
      <c r="CK206">
        <v>1</v>
      </c>
      <c r="CL206">
        <v>1</v>
      </c>
      <c r="CM206">
        <v>1</v>
      </c>
      <c r="CN206">
        <v>1</v>
      </c>
      <c r="CO206">
        <v>0</v>
      </c>
      <c r="CP206">
        <v>6</v>
      </c>
      <c r="CQ206">
        <v>7</v>
      </c>
      <c r="CR206">
        <v>7</v>
      </c>
      <c r="CS206">
        <v>1</v>
      </c>
    </row>
    <row r="207" spans="1:97" x14ac:dyDescent="0.25">
      <c r="A207" t="s">
        <v>6630</v>
      </c>
      <c r="B207">
        <v>1</v>
      </c>
      <c r="C207" t="s">
        <v>1038</v>
      </c>
      <c r="D207">
        <v>19</v>
      </c>
      <c r="E207" t="s">
        <v>188</v>
      </c>
      <c r="F207">
        <v>1</v>
      </c>
      <c r="G207" t="s">
        <v>188</v>
      </c>
      <c r="H207" t="s">
        <v>6631</v>
      </c>
      <c r="I207">
        <v>0</v>
      </c>
      <c r="J207" t="s">
        <v>188</v>
      </c>
      <c r="K207" t="s">
        <v>189</v>
      </c>
      <c r="L207" t="s">
        <v>31</v>
      </c>
      <c r="M207" t="s">
        <v>37</v>
      </c>
      <c r="N207" t="s">
        <v>36</v>
      </c>
      <c r="O207" t="s">
        <v>29</v>
      </c>
      <c r="P207" t="s">
        <v>6041</v>
      </c>
      <c r="Q207" t="s">
        <v>6021</v>
      </c>
      <c r="R207" t="s">
        <v>190</v>
      </c>
      <c r="S207">
        <v>0</v>
      </c>
      <c r="T207">
        <v>65</v>
      </c>
      <c r="U207">
        <v>43</v>
      </c>
      <c r="V207">
        <v>108</v>
      </c>
      <c r="W207">
        <v>12</v>
      </c>
      <c r="X207">
        <v>9</v>
      </c>
      <c r="Y207">
        <v>21</v>
      </c>
      <c r="Z207">
        <v>64</v>
      </c>
      <c r="AA207">
        <v>42</v>
      </c>
      <c r="AB207">
        <v>106</v>
      </c>
      <c r="AC207">
        <v>9</v>
      </c>
      <c r="AD207">
        <v>9</v>
      </c>
      <c r="AE207">
        <v>18</v>
      </c>
      <c r="AF207">
        <v>9</v>
      </c>
      <c r="AG207">
        <v>10</v>
      </c>
      <c r="AH207">
        <v>19</v>
      </c>
      <c r="AI207">
        <v>10</v>
      </c>
      <c r="AJ207">
        <v>6</v>
      </c>
      <c r="AK207">
        <v>16</v>
      </c>
      <c r="AL207">
        <v>8</v>
      </c>
      <c r="AM207">
        <v>9</v>
      </c>
      <c r="AN207">
        <v>17</v>
      </c>
      <c r="AO207">
        <v>5</v>
      </c>
      <c r="AP207">
        <v>8</v>
      </c>
      <c r="AQ207">
        <v>13</v>
      </c>
      <c r="AR207">
        <v>12</v>
      </c>
      <c r="AS207">
        <v>6</v>
      </c>
      <c r="AT207">
        <v>18</v>
      </c>
      <c r="AU207">
        <v>8</v>
      </c>
      <c r="AV207">
        <v>7</v>
      </c>
      <c r="AW207">
        <v>15</v>
      </c>
      <c r="AX207">
        <v>52</v>
      </c>
      <c r="AY207">
        <v>46</v>
      </c>
      <c r="AZ207">
        <v>98</v>
      </c>
      <c r="BA207">
        <v>1</v>
      </c>
      <c r="BB207">
        <v>1</v>
      </c>
      <c r="BC207">
        <v>1</v>
      </c>
      <c r="BD207">
        <v>1</v>
      </c>
      <c r="BE207">
        <v>1</v>
      </c>
      <c r="BF207">
        <v>1</v>
      </c>
      <c r="BG207">
        <v>0</v>
      </c>
      <c r="BH207">
        <v>6</v>
      </c>
      <c r="BI207">
        <v>0</v>
      </c>
      <c r="BJ207">
        <v>0</v>
      </c>
      <c r="BK207">
        <v>0</v>
      </c>
      <c r="BL207">
        <v>1</v>
      </c>
      <c r="BM207">
        <v>0</v>
      </c>
      <c r="BN207">
        <v>0</v>
      </c>
      <c r="BO207">
        <v>0</v>
      </c>
      <c r="BP207">
        <v>0</v>
      </c>
      <c r="BQ207">
        <v>1</v>
      </c>
      <c r="BR207">
        <v>5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8</v>
      </c>
      <c r="CG207">
        <v>1</v>
      </c>
      <c r="CH207">
        <v>5</v>
      </c>
      <c r="CI207">
        <v>1</v>
      </c>
      <c r="CJ207">
        <v>1</v>
      </c>
      <c r="CK207">
        <v>1</v>
      </c>
      <c r="CL207">
        <v>1</v>
      </c>
      <c r="CM207">
        <v>1</v>
      </c>
      <c r="CN207">
        <v>1</v>
      </c>
      <c r="CO207">
        <v>0</v>
      </c>
      <c r="CP207">
        <v>6</v>
      </c>
      <c r="CQ207">
        <v>8</v>
      </c>
      <c r="CR207">
        <v>6</v>
      </c>
      <c r="CS207">
        <v>1</v>
      </c>
    </row>
    <row r="208" spans="1:97" x14ac:dyDescent="0.25">
      <c r="A208" t="s">
        <v>6632</v>
      </c>
      <c r="B208">
        <v>1</v>
      </c>
      <c r="C208" t="s">
        <v>2247</v>
      </c>
      <c r="D208">
        <v>27</v>
      </c>
      <c r="E208" t="s">
        <v>393</v>
      </c>
      <c r="F208">
        <v>2668</v>
      </c>
      <c r="G208" t="s">
        <v>6633</v>
      </c>
      <c r="H208" t="s">
        <v>6634</v>
      </c>
      <c r="I208">
        <v>0</v>
      </c>
      <c r="J208" t="s">
        <v>393</v>
      </c>
      <c r="K208" t="s">
        <v>189</v>
      </c>
      <c r="L208" t="s">
        <v>31</v>
      </c>
      <c r="M208" t="s">
        <v>37</v>
      </c>
      <c r="N208" t="s">
        <v>36</v>
      </c>
      <c r="O208" t="s">
        <v>29</v>
      </c>
      <c r="P208" t="s">
        <v>6080</v>
      </c>
      <c r="Q208" t="s">
        <v>6046</v>
      </c>
      <c r="R208" t="s">
        <v>397</v>
      </c>
      <c r="S208">
        <v>0</v>
      </c>
      <c r="T208">
        <v>9</v>
      </c>
      <c r="U208">
        <v>7</v>
      </c>
      <c r="V208">
        <v>16</v>
      </c>
      <c r="W208">
        <v>1</v>
      </c>
      <c r="X208">
        <v>2</v>
      </c>
      <c r="Y208">
        <v>3</v>
      </c>
      <c r="Z208">
        <v>9</v>
      </c>
      <c r="AA208">
        <v>7</v>
      </c>
      <c r="AB208">
        <v>16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1</v>
      </c>
      <c r="AI208">
        <v>1</v>
      </c>
      <c r="AJ208">
        <v>1</v>
      </c>
      <c r="AK208">
        <v>2</v>
      </c>
      <c r="AL208">
        <v>0</v>
      </c>
      <c r="AM208">
        <v>1</v>
      </c>
      <c r="AN208">
        <v>1</v>
      </c>
      <c r="AO208">
        <v>2</v>
      </c>
      <c r="AP208">
        <v>2</v>
      </c>
      <c r="AQ208">
        <v>4</v>
      </c>
      <c r="AR208">
        <v>2</v>
      </c>
      <c r="AS208">
        <v>0</v>
      </c>
      <c r="AT208">
        <v>2</v>
      </c>
      <c r="AU208">
        <v>3</v>
      </c>
      <c r="AV208">
        <v>2</v>
      </c>
      <c r="AW208">
        <v>5</v>
      </c>
      <c r="AX208">
        <v>9</v>
      </c>
      <c r="AY208">
        <v>6</v>
      </c>
      <c r="AZ208">
        <v>15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1</v>
      </c>
      <c r="BH208">
        <v>1</v>
      </c>
      <c r="BI208">
        <v>0</v>
      </c>
      <c r="BJ208">
        <v>1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1</v>
      </c>
      <c r="CG208">
        <v>0</v>
      </c>
      <c r="CH208">
        <v>1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1</v>
      </c>
      <c r="CP208">
        <v>1</v>
      </c>
      <c r="CQ208">
        <v>1</v>
      </c>
      <c r="CR208">
        <v>1</v>
      </c>
      <c r="CS208">
        <v>1</v>
      </c>
    </row>
    <row r="209" spans="1:97" x14ac:dyDescent="0.25">
      <c r="A209" t="s">
        <v>6635</v>
      </c>
      <c r="B209">
        <v>1</v>
      </c>
      <c r="C209" t="s">
        <v>617</v>
      </c>
      <c r="D209">
        <v>27</v>
      </c>
      <c r="E209" t="s">
        <v>393</v>
      </c>
      <c r="F209">
        <v>385</v>
      </c>
      <c r="G209" t="s">
        <v>6636</v>
      </c>
      <c r="H209" t="s">
        <v>6637</v>
      </c>
      <c r="I209">
        <v>0</v>
      </c>
      <c r="J209" t="s">
        <v>393</v>
      </c>
      <c r="K209" t="s">
        <v>189</v>
      </c>
      <c r="L209" t="s">
        <v>31</v>
      </c>
      <c r="M209" t="s">
        <v>37</v>
      </c>
      <c r="N209" t="s">
        <v>36</v>
      </c>
      <c r="O209" t="s">
        <v>29</v>
      </c>
      <c r="P209" t="s">
        <v>6080</v>
      </c>
      <c r="Q209" t="s">
        <v>6046</v>
      </c>
      <c r="R209" t="s">
        <v>397</v>
      </c>
      <c r="S209">
        <v>0</v>
      </c>
      <c r="T209">
        <v>15</v>
      </c>
      <c r="U209">
        <v>21</v>
      </c>
      <c r="V209">
        <v>36</v>
      </c>
      <c r="W209">
        <v>2</v>
      </c>
      <c r="X209">
        <v>2</v>
      </c>
      <c r="Y209">
        <v>4</v>
      </c>
      <c r="Z209">
        <v>15</v>
      </c>
      <c r="AA209">
        <v>21</v>
      </c>
      <c r="AB209">
        <v>36</v>
      </c>
      <c r="AC209">
        <v>6</v>
      </c>
      <c r="AD209">
        <v>2</v>
      </c>
      <c r="AE209">
        <v>8</v>
      </c>
      <c r="AF209">
        <v>6</v>
      </c>
      <c r="AG209">
        <v>2</v>
      </c>
      <c r="AH209">
        <v>8</v>
      </c>
      <c r="AI209">
        <v>2</v>
      </c>
      <c r="AJ209">
        <v>6</v>
      </c>
      <c r="AK209">
        <v>8</v>
      </c>
      <c r="AL209">
        <v>1</v>
      </c>
      <c r="AM209">
        <v>2</v>
      </c>
      <c r="AN209">
        <v>3</v>
      </c>
      <c r="AO209">
        <v>6</v>
      </c>
      <c r="AP209">
        <v>2</v>
      </c>
      <c r="AQ209">
        <v>8</v>
      </c>
      <c r="AR209">
        <v>1</v>
      </c>
      <c r="AS209">
        <v>7</v>
      </c>
      <c r="AT209">
        <v>8</v>
      </c>
      <c r="AU209">
        <v>3</v>
      </c>
      <c r="AV209">
        <v>1</v>
      </c>
      <c r="AW209">
        <v>4</v>
      </c>
      <c r="AX209">
        <v>19</v>
      </c>
      <c r="AY209">
        <v>20</v>
      </c>
      <c r="AZ209">
        <v>39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2</v>
      </c>
      <c r="BH209">
        <v>2</v>
      </c>
      <c r="BI209">
        <v>0</v>
      </c>
      <c r="BJ209">
        <v>1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1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2</v>
      </c>
      <c r="CG209">
        <v>0</v>
      </c>
      <c r="CH209">
        <v>2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2</v>
      </c>
      <c r="CP209">
        <v>2</v>
      </c>
      <c r="CQ209">
        <v>2</v>
      </c>
      <c r="CR209">
        <v>2</v>
      </c>
      <c r="CS209">
        <v>1</v>
      </c>
    </row>
    <row r="210" spans="1:97" x14ac:dyDescent="0.25">
      <c r="A210" t="s">
        <v>6638</v>
      </c>
      <c r="B210">
        <v>1</v>
      </c>
      <c r="C210" t="s">
        <v>6639</v>
      </c>
      <c r="D210">
        <v>27</v>
      </c>
      <c r="E210" t="s">
        <v>393</v>
      </c>
      <c r="F210">
        <v>1730</v>
      </c>
      <c r="G210" t="s">
        <v>4709</v>
      </c>
      <c r="H210" t="s">
        <v>4710</v>
      </c>
      <c r="I210">
        <v>0</v>
      </c>
      <c r="J210" t="s">
        <v>393</v>
      </c>
      <c r="K210" t="s">
        <v>189</v>
      </c>
      <c r="L210" t="s">
        <v>31</v>
      </c>
      <c r="M210" t="s">
        <v>37</v>
      </c>
      <c r="N210" t="s">
        <v>36</v>
      </c>
      <c r="O210" t="s">
        <v>29</v>
      </c>
      <c r="P210" t="s">
        <v>6084</v>
      </c>
      <c r="Q210" t="s">
        <v>6046</v>
      </c>
      <c r="R210" t="s">
        <v>397</v>
      </c>
      <c r="S210">
        <v>0</v>
      </c>
      <c r="T210">
        <v>21</v>
      </c>
      <c r="U210">
        <v>20</v>
      </c>
      <c r="V210">
        <v>41</v>
      </c>
      <c r="W210">
        <v>2</v>
      </c>
      <c r="X210">
        <v>2</v>
      </c>
      <c r="Y210">
        <v>4</v>
      </c>
      <c r="Z210">
        <v>16</v>
      </c>
      <c r="AA210">
        <v>16</v>
      </c>
      <c r="AB210">
        <v>32</v>
      </c>
      <c r="AC210">
        <v>4</v>
      </c>
      <c r="AD210">
        <v>3</v>
      </c>
      <c r="AE210">
        <v>7</v>
      </c>
      <c r="AF210">
        <v>4</v>
      </c>
      <c r="AG210">
        <v>3</v>
      </c>
      <c r="AH210">
        <v>7</v>
      </c>
      <c r="AI210">
        <v>1</v>
      </c>
      <c r="AJ210">
        <v>8</v>
      </c>
      <c r="AK210">
        <v>9</v>
      </c>
      <c r="AL210">
        <v>4</v>
      </c>
      <c r="AM210">
        <v>5</v>
      </c>
      <c r="AN210">
        <v>9</v>
      </c>
      <c r="AO210">
        <v>6</v>
      </c>
      <c r="AP210">
        <v>2</v>
      </c>
      <c r="AQ210">
        <v>8</v>
      </c>
      <c r="AR210">
        <v>6</v>
      </c>
      <c r="AS210">
        <v>2</v>
      </c>
      <c r="AT210">
        <v>8</v>
      </c>
      <c r="AU210">
        <v>5</v>
      </c>
      <c r="AV210">
        <v>2</v>
      </c>
      <c r="AW210">
        <v>7</v>
      </c>
      <c r="AX210">
        <v>26</v>
      </c>
      <c r="AY210">
        <v>22</v>
      </c>
      <c r="AZ210">
        <v>48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2</v>
      </c>
      <c r="BH210">
        <v>2</v>
      </c>
      <c r="BI210">
        <v>1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1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2</v>
      </c>
      <c r="CG210">
        <v>1</v>
      </c>
      <c r="CH210">
        <v>1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2</v>
      </c>
      <c r="CP210">
        <v>2</v>
      </c>
      <c r="CQ210">
        <v>4</v>
      </c>
      <c r="CR210">
        <v>2</v>
      </c>
      <c r="CS210">
        <v>1</v>
      </c>
    </row>
    <row r="211" spans="1:97" x14ac:dyDescent="0.25">
      <c r="A211" t="s">
        <v>6640</v>
      </c>
      <c r="B211">
        <v>1</v>
      </c>
      <c r="C211" t="s">
        <v>1355</v>
      </c>
      <c r="D211">
        <v>8</v>
      </c>
      <c r="E211" t="s">
        <v>1251</v>
      </c>
      <c r="F211">
        <v>1111</v>
      </c>
      <c r="G211" t="s">
        <v>6641</v>
      </c>
      <c r="H211" t="s">
        <v>6642</v>
      </c>
      <c r="I211">
        <v>0</v>
      </c>
      <c r="J211" t="s">
        <v>406</v>
      </c>
      <c r="K211" t="s">
        <v>189</v>
      </c>
      <c r="L211" t="s">
        <v>31</v>
      </c>
      <c r="M211" t="s">
        <v>37</v>
      </c>
      <c r="N211" t="s">
        <v>36</v>
      </c>
      <c r="O211" t="s">
        <v>29</v>
      </c>
      <c r="P211" t="s">
        <v>6037</v>
      </c>
      <c r="Q211" t="s">
        <v>6038</v>
      </c>
      <c r="R211" t="s">
        <v>397</v>
      </c>
      <c r="S211">
        <v>0</v>
      </c>
      <c r="T211">
        <v>15</v>
      </c>
      <c r="U211">
        <v>14</v>
      </c>
      <c r="V211">
        <v>29</v>
      </c>
      <c r="W211">
        <v>0</v>
      </c>
      <c r="X211">
        <v>0</v>
      </c>
      <c r="Y211">
        <v>0</v>
      </c>
      <c r="Z211">
        <v>11</v>
      </c>
      <c r="AA211">
        <v>9</v>
      </c>
      <c r="AB211">
        <v>20</v>
      </c>
      <c r="AC211">
        <v>3</v>
      </c>
      <c r="AD211">
        <v>2</v>
      </c>
      <c r="AE211">
        <v>5</v>
      </c>
      <c r="AF211">
        <v>3</v>
      </c>
      <c r="AG211">
        <v>2</v>
      </c>
      <c r="AH211">
        <v>5</v>
      </c>
      <c r="AI211">
        <v>0</v>
      </c>
      <c r="AJ211">
        <v>3</v>
      </c>
      <c r="AK211">
        <v>3</v>
      </c>
      <c r="AL211">
        <v>3</v>
      </c>
      <c r="AM211">
        <v>3</v>
      </c>
      <c r="AN211">
        <v>6</v>
      </c>
      <c r="AO211">
        <v>8</v>
      </c>
      <c r="AP211">
        <v>5</v>
      </c>
      <c r="AQ211">
        <v>13</v>
      </c>
      <c r="AR211">
        <v>2</v>
      </c>
      <c r="AS211">
        <v>3</v>
      </c>
      <c r="AT211">
        <v>5</v>
      </c>
      <c r="AU211">
        <v>2</v>
      </c>
      <c r="AV211">
        <v>1</v>
      </c>
      <c r="AW211">
        <v>3</v>
      </c>
      <c r="AX211">
        <v>18</v>
      </c>
      <c r="AY211">
        <v>17</v>
      </c>
      <c r="AZ211">
        <v>35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2</v>
      </c>
      <c r="BH211">
        <v>2</v>
      </c>
      <c r="BI211">
        <v>0</v>
      </c>
      <c r="BJ211">
        <v>1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1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2</v>
      </c>
      <c r="CG211">
        <v>0</v>
      </c>
      <c r="CH211">
        <v>2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2</v>
      </c>
      <c r="CP211">
        <v>2</v>
      </c>
      <c r="CQ211">
        <v>2</v>
      </c>
      <c r="CR211">
        <v>2</v>
      </c>
      <c r="CS211">
        <v>1</v>
      </c>
    </row>
    <row r="212" spans="1:97" x14ac:dyDescent="0.25">
      <c r="A212" t="s">
        <v>6643</v>
      </c>
      <c r="B212">
        <v>1</v>
      </c>
      <c r="C212" t="s">
        <v>6547</v>
      </c>
      <c r="D212">
        <v>8</v>
      </c>
      <c r="E212" t="s">
        <v>1251</v>
      </c>
      <c r="F212">
        <v>948</v>
      </c>
      <c r="G212" t="s">
        <v>6644</v>
      </c>
      <c r="H212" t="s">
        <v>6645</v>
      </c>
      <c r="I212">
        <v>0</v>
      </c>
      <c r="J212" t="s">
        <v>406</v>
      </c>
      <c r="K212" t="s">
        <v>189</v>
      </c>
      <c r="L212" t="s">
        <v>31</v>
      </c>
      <c r="M212" t="s">
        <v>37</v>
      </c>
      <c r="N212" t="s">
        <v>36</v>
      </c>
      <c r="O212" t="s">
        <v>29</v>
      </c>
      <c r="P212" t="s">
        <v>6207</v>
      </c>
      <c r="Q212" t="s">
        <v>6038</v>
      </c>
      <c r="R212" t="s">
        <v>397</v>
      </c>
      <c r="S212">
        <v>0</v>
      </c>
      <c r="T212">
        <v>7</v>
      </c>
      <c r="U212">
        <v>14</v>
      </c>
      <c r="V212">
        <v>21</v>
      </c>
      <c r="W212">
        <v>1</v>
      </c>
      <c r="X212">
        <v>4</v>
      </c>
      <c r="Y212">
        <v>5</v>
      </c>
      <c r="Z212">
        <v>7</v>
      </c>
      <c r="AA212">
        <v>14</v>
      </c>
      <c r="AB212">
        <v>21</v>
      </c>
      <c r="AC212">
        <v>1</v>
      </c>
      <c r="AD212">
        <v>0</v>
      </c>
      <c r="AE212">
        <v>1</v>
      </c>
      <c r="AF212">
        <v>1</v>
      </c>
      <c r="AG212">
        <v>0</v>
      </c>
      <c r="AH212">
        <v>1</v>
      </c>
      <c r="AI212">
        <v>3</v>
      </c>
      <c r="AJ212">
        <v>3</v>
      </c>
      <c r="AK212">
        <v>6</v>
      </c>
      <c r="AL212">
        <v>1</v>
      </c>
      <c r="AM212">
        <v>1</v>
      </c>
      <c r="AN212">
        <v>2</v>
      </c>
      <c r="AO212">
        <v>3</v>
      </c>
      <c r="AP212">
        <v>2</v>
      </c>
      <c r="AQ212">
        <v>5</v>
      </c>
      <c r="AR212">
        <v>0</v>
      </c>
      <c r="AS212">
        <v>3</v>
      </c>
      <c r="AT212">
        <v>3</v>
      </c>
      <c r="AU212">
        <v>0</v>
      </c>
      <c r="AV212">
        <v>1</v>
      </c>
      <c r="AW212">
        <v>1</v>
      </c>
      <c r="AX212">
        <v>8</v>
      </c>
      <c r="AY212">
        <v>10</v>
      </c>
      <c r="AZ212">
        <v>18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1</v>
      </c>
      <c r="BH212">
        <v>1</v>
      </c>
      <c r="BI212">
        <v>0</v>
      </c>
      <c r="BJ212">
        <v>1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1</v>
      </c>
      <c r="CG212">
        <v>0</v>
      </c>
      <c r="CH212">
        <v>1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1</v>
      </c>
      <c r="CP212">
        <v>1</v>
      </c>
      <c r="CQ212">
        <v>3</v>
      </c>
      <c r="CR212">
        <v>3</v>
      </c>
      <c r="CS212">
        <v>1</v>
      </c>
    </row>
    <row r="213" spans="1:97" x14ac:dyDescent="0.25">
      <c r="A213" t="s">
        <v>6646</v>
      </c>
      <c r="B213">
        <v>1</v>
      </c>
      <c r="C213" t="s">
        <v>6622</v>
      </c>
      <c r="D213">
        <v>65</v>
      </c>
      <c r="E213" t="s">
        <v>658</v>
      </c>
      <c r="F213">
        <v>1568</v>
      </c>
      <c r="G213" t="s">
        <v>2139</v>
      </c>
      <c r="H213" t="s">
        <v>204</v>
      </c>
      <c r="I213">
        <v>0</v>
      </c>
      <c r="J213" t="s">
        <v>406</v>
      </c>
      <c r="K213" t="s">
        <v>189</v>
      </c>
      <c r="L213" t="s">
        <v>31</v>
      </c>
      <c r="M213" t="s">
        <v>37</v>
      </c>
      <c r="N213" t="s">
        <v>36</v>
      </c>
      <c r="O213" t="s">
        <v>29</v>
      </c>
      <c r="P213" t="s">
        <v>6095</v>
      </c>
      <c r="Q213" t="s">
        <v>6054</v>
      </c>
      <c r="R213" t="s">
        <v>408</v>
      </c>
      <c r="S213">
        <v>0</v>
      </c>
      <c r="T213">
        <v>11</v>
      </c>
      <c r="U213">
        <v>7</v>
      </c>
      <c r="V213">
        <v>18</v>
      </c>
      <c r="W213">
        <v>0</v>
      </c>
      <c r="X213">
        <v>1</v>
      </c>
      <c r="Y213">
        <v>1</v>
      </c>
      <c r="Z213">
        <v>11</v>
      </c>
      <c r="AA213">
        <v>7</v>
      </c>
      <c r="AB213">
        <v>18</v>
      </c>
      <c r="AC213">
        <v>5</v>
      </c>
      <c r="AD213">
        <v>1</v>
      </c>
      <c r="AE213">
        <v>6</v>
      </c>
      <c r="AF213">
        <v>5</v>
      </c>
      <c r="AG213">
        <v>1</v>
      </c>
      <c r="AH213">
        <v>6</v>
      </c>
      <c r="AI213">
        <v>3</v>
      </c>
      <c r="AJ213">
        <v>0</v>
      </c>
      <c r="AK213">
        <v>3</v>
      </c>
      <c r="AL213">
        <v>3</v>
      </c>
      <c r="AM213">
        <v>1</v>
      </c>
      <c r="AN213">
        <v>4</v>
      </c>
      <c r="AO213">
        <v>0</v>
      </c>
      <c r="AP213">
        <v>3</v>
      </c>
      <c r="AQ213">
        <v>3</v>
      </c>
      <c r="AR213">
        <v>1</v>
      </c>
      <c r="AS213">
        <v>3</v>
      </c>
      <c r="AT213">
        <v>4</v>
      </c>
      <c r="AU213">
        <v>1</v>
      </c>
      <c r="AV213">
        <v>0</v>
      </c>
      <c r="AW213">
        <v>1</v>
      </c>
      <c r="AX213">
        <v>13</v>
      </c>
      <c r="AY213">
        <v>8</v>
      </c>
      <c r="AZ213">
        <v>21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1</v>
      </c>
      <c r="BH213">
        <v>1</v>
      </c>
      <c r="BI213">
        <v>0</v>
      </c>
      <c r="BJ213">
        <v>1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1</v>
      </c>
      <c r="CG213">
        <v>0</v>
      </c>
      <c r="CH213">
        <v>1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</v>
      </c>
      <c r="CP213">
        <v>1</v>
      </c>
      <c r="CQ213">
        <v>3</v>
      </c>
      <c r="CR213">
        <v>1</v>
      </c>
      <c r="CS213">
        <v>1</v>
      </c>
    </row>
    <row r="214" spans="1:97" x14ac:dyDescent="0.25">
      <c r="A214" t="s">
        <v>6647</v>
      </c>
      <c r="B214">
        <v>4</v>
      </c>
      <c r="C214" t="s">
        <v>1575</v>
      </c>
      <c r="D214">
        <v>65</v>
      </c>
      <c r="E214" t="s">
        <v>658</v>
      </c>
      <c r="F214">
        <v>24</v>
      </c>
      <c r="G214" t="s">
        <v>1758</v>
      </c>
      <c r="H214" t="s">
        <v>204</v>
      </c>
      <c r="I214">
        <v>0</v>
      </c>
      <c r="J214" t="s">
        <v>406</v>
      </c>
      <c r="K214" t="s">
        <v>189</v>
      </c>
      <c r="L214" t="s">
        <v>31</v>
      </c>
      <c r="M214" t="s">
        <v>37</v>
      </c>
      <c r="N214" t="s">
        <v>36</v>
      </c>
      <c r="O214" t="s">
        <v>29</v>
      </c>
      <c r="P214" t="s">
        <v>6095</v>
      </c>
      <c r="Q214" t="s">
        <v>6054</v>
      </c>
      <c r="R214" t="s">
        <v>408</v>
      </c>
      <c r="S214">
        <v>0</v>
      </c>
      <c r="T214">
        <v>32</v>
      </c>
      <c r="U214">
        <v>24</v>
      </c>
      <c r="V214">
        <v>56</v>
      </c>
      <c r="W214">
        <v>0</v>
      </c>
      <c r="X214">
        <v>4</v>
      </c>
      <c r="Y214">
        <v>4</v>
      </c>
      <c r="Z214">
        <v>32</v>
      </c>
      <c r="AA214">
        <v>24</v>
      </c>
      <c r="AB214">
        <v>56</v>
      </c>
      <c r="AC214">
        <v>9</v>
      </c>
      <c r="AD214">
        <v>4</v>
      </c>
      <c r="AE214">
        <v>13</v>
      </c>
      <c r="AF214">
        <v>9</v>
      </c>
      <c r="AG214">
        <v>4</v>
      </c>
      <c r="AH214">
        <v>13</v>
      </c>
      <c r="AI214">
        <v>5</v>
      </c>
      <c r="AJ214">
        <v>3</v>
      </c>
      <c r="AK214">
        <v>8</v>
      </c>
      <c r="AL214">
        <v>9</v>
      </c>
      <c r="AM214">
        <v>3</v>
      </c>
      <c r="AN214">
        <v>12</v>
      </c>
      <c r="AO214">
        <v>9</v>
      </c>
      <c r="AP214">
        <v>8</v>
      </c>
      <c r="AQ214">
        <v>17</v>
      </c>
      <c r="AR214">
        <v>3</v>
      </c>
      <c r="AS214">
        <v>4</v>
      </c>
      <c r="AT214">
        <v>7</v>
      </c>
      <c r="AU214">
        <v>7</v>
      </c>
      <c r="AV214">
        <v>2</v>
      </c>
      <c r="AW214">
        <v>9</v>
      </c>
      <c r="AX214">
        <v>42</v>
      </c>
      <c r="AY214">
        <v>24</v>
      </c>
      <c r="AZ214">
        <v>66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3</v>
      </c>
      <c r="BH214">
        <v>3</v>
      </c>
      <c r="BI214">
        <v>1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2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2</v>
      </c>
      <c r="CE214">
        <v>0</v>
      </c>
      <c r="CF214">
        <v>5</v>
      </c>
      <c r="CG214">
        <v>1</v>
      </c>
      <c r="CH214">
        <v>2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3</v>
      </c>
      <c r="CP214">
        <v>3</v>
      </c>
      <c r="CQ214">
        <v>3</v>
      </c>
      <c r="CR214">
        <v>3</v>
      </c>
      <c r="CS214">
        <v>1</v>
      </c>
    </row>
    <row r="215" spans="1:97" x14ac:dyDescent="0.25">
      <c r="A215" t="s">
        <v>6648</v>
      </c>
      <c r="B215">
        <v>1</v>
      </c>
      <c r="C215" t="s">
        <v>2247</v>
      </c>
      <c r="D215">
        <v>8</v>
      </c>
      <c r="E215" t="s">
        <v>1251</v>
      </c>
      <c r="F215">
        <v>51</v>
      </c>
      <c r="G215" t="s">
        <v>6649</v>
      </c>
      <c r="H215" t="s">
        <v>6650</v>
      </c>
      <c r="I215">
        <v>0</v>
      </c>
      <c r="J215" t="s">
        <v>406</v>
      </c>
      <c r="K215" t="s">
        <v>189</v>
      </c>
      <c r="L215" t="s">
        <v>31</v>
      </c>
      <c r="M215" t="s">
        <v>37</v>
      </c>
      <c r="N215" t="s">
        <v>36</v>
      </c>
      <c r="O215" t="s">
        <v>29</v>
      </c>
      <c r="P215" t="s">
        <v>6037</v>
      </c>
      <c r="Q215" t="s">
        <v>6038</v>
      </c>
      <c r="R215" t="s">
        <v>397</v>
      </c>
      <c r="S215">
        <v>0</v>
      </c>
      <c r="T215">
        <v>20</v>
      </c>
      <c r="U215">
        <v>17</v>
      </c>
      <c r="V215">
        <v>37</v>
      </c>
      <c r="W215">
        <v>4</v>
      </c>
      <c r="X215">
        <v>1</v>
      </c>
      <c r="Y215">
        <v>5</v>
      </c>
      <c r="Z215">
        <v>20</v>
      </c>
      <c r="AA215">
        <v>17</v>
      </c>
      <c r="AB215">
        <v>37</v>
      </c>
      <c r="AC215">
        <v>3</v>
      </c>
      <c r="AD215">
        <v>2</v>
      </c>
      <c r="AE215">
        <v>5</v>
      </c>
      <c r="AF215">
        <v>3</v>
      </c>
      <c r="AG215">
        <v>2</v>
      </c>
      <c r="AH215">
        <v>5</v>
      </c>
      <c r="AI215">
        <v>1</v>
      </c>
      <c r="AJ215">
        <v>4</v>
      </c>
      <c r="AK215">
        <v>5</v>
      </c>
      <c r="AL215">
        <v>2</v>
      </c>
      <c r="AM215">
        <v>3</v>
      </c>
      <c r="AN215">
        <v>5</v>
      </c>
      <c r="AO215">
        <v>6</v>
      </c>
      <c r="AP215">
        <v>2</v>
      </c>
      <c r="AQ215">
        <v>8</v>
      </c>
      <c r="AR215">
        <v>2</v>
      </c>
      <c r="AS215">
        <v>6</v>
      </c>
      <c r="AT215">
        <v>8</v>
      </c>
      <c r="AU215">
        <v>6</v>
      </c>
      <c r="AV215">
        <v>1</v>
      </c>
      <c r="AW215">
        <v>7</v>
      </c>
      <c r="AX215">
        <v>20</v>
      </c>
      <c r="AY215">
        <v>18</v>
      </c>
      <c r="AZ215">
        <v>38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2</v>
      </c>
      <c r="BH215">
        <v>2</v>
      </c>
      <c r="BI215">
        <v>0</v>
      </c>
      <c r="BJ215">
        <v>1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1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2</v>
      </c>
      <c r="CG215">
        <v>0</v>
      </c>
      <c r="CH215">
        <v>2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2</v>
      </c>
      <c r="CP215">
        <v>2</v>
      </c>
      <c r="CQ215">
        <v>2</v>
      </c>
      <c r="CR215">
        <v>2</v>
      </c>
      <c r="CS215">
        <v>1</v>
      </c>
    </row>
    <row r="216" spans="1:97" x14ac:dyDescent="0.25">
      <c r="A216" t="s">
        <v>6651</v>
      </c>
      <c r="B216">
        <v>1</v>
      </c>
      <c r="C216" t="s">
        <v>6652</v>
      </c>
      <c r="D216">
        <v>9</v>
      </c>
      <c r="E216" t="s">
        <v>653</v>
      </c>
      <c r="F216">
        <v>382</v>
      </c>
      <c r="G216" t="s">
        <v>6653</v>
      </c>
      <c r="H216" t="s">
        <v>6654</v>
      </c>
      <c r="I216">
        <v>0</v>
      </c>
      <c r="J216" t="s">
        <v>406</v>
      </c>
      <c r="K216" t="s">
        <v>189</v>
      </c>
      <c r="L216" t="s">
        <v>31</v>
      </c>
      <c r="M216" t="s">
        <v>37</v>
      </c>
      <c r="N216" t="s">
        <v>36</v>
      </c>
      <c r="O216" t="s">
        <v>29</v>
      </c>
      <c r="P216" t="s">
        <v>6264</v>
      </c>
      <c r="Q216" t="s">
        <v>6127</v>
      </c>
      <c r="R216" t="s">
        <v>408</v>
      </c>
      <c r="S216">
        <v>0</v>
      </c>
      <c r="T216">
        <v>13</v>
      </c>
      <c r="U216">
        <v>7</v>
      </c>
      <c r="V216">
        <v>20</v>
      </c>
      <c r="W216">
        <v>0</v>
      </c>
      <c r="X216">
        <v>2</v>
      </c>
      <c r="Y216">
        <v>2</v>
      </c>
      <c r="Z216">
        <v>13</v>
      </c>
      <c r="AA216">
        <v>7</v>
      </c>
      <c r="AB216">
        <v>20</v>
      </c>
      <c r="AC216">
        <v>2</v>
      </c>
      <c r="AD216">
        <v>1</v>
      </c>
      <c r="AE216">
        <v>3</v>
      </c>
      <c r="AF216">
        <v>2</v>
      </c>
      <c r="AG216">
        <v>1</v>
      </c>
      <c r="AH216">
        <v>3</v>
      </c>
      <c r="AI216">
        <v>2</v>
      </c>
      <c r="AJ216">
        <v>1</v>
      </c>
      <c r="AK216">
        <v>3</v>
      </c>
      <c r="AL216">
        <v>2</v>
      </c>
      <c r="AM216">
        <v>0</v>
      </c>
      <c r="AN216">
        <v>2</v>
      </c>
      <c r="AO216">
        <v>4</v>
      </c>
      <c r="AP216">
        <v>1</v>
      </c>
      <c r="AQ216">
        <v>5</v>
      </c>
      <c r="AR216">
        <v>1</v>
      </c>
      <c r="AS216">
        <v>3</v>
      </c>
      <c r="AT216">
        <v>4</v>
      </c>
      <c r="AU216">
        <v>4</v>
      </c>
      <c r="AV216">
        <v>0</v>
      </c>
      <c r="AW216">
        <v>4</v>
      </c>
      <c r="AX216">
        <v>15</v>
      </c>
      <c r="AY216">
        <v>6</v>
      </c>
      <c r="AZ216">
        <v>21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1</v>
      </c>
      <c r="BH216">
        <v>1</v>
      </c>
      <c r="BI216">
        <v>0</v>
      </c>
      <c r="BJ216">
        <v>1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1</v>
      </c>
      <c r="CG216">
        <v>0</v>
      </c>
      <c r="CH216">
        <v>1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</v>
      </c>
      <c r="CP216">
        <v>1</v>
      </c>
      <c r="CQ216">
        <v>1</v>
      </c>
      <c r="CR216">
        <v>1</v>
      </c>
      <c r="CS216">
        <v>1</v>
      </c>
    </row>
    <row r="217" spans="1:97" x14ac:dyDescent="0.25">
      <c r="A217" t="s">
        <v>6655</v>
      </c>
      <c r="B217">
        <v>1</v>
      </c>
      <c r="C217" t="s">
        <v>2629</v>
      </c>
      <c r="D217">
        <v>27</v>
      </c>
      <c r="E217" t="s">
        <v>393</v>
      </c>
      <c r="F217">
        <v>1261</v>
      </c>
      <c r="G217" t="s">
        <v>6656</v>
      </c>
      <c r="H217" t="s">
        <v>6657</v>
      </c>
      <c r="I217">
        <v>0</v>
      </c>
      <c r="J217" t="s">
        <v>393</v>
      </c>
      <c r="K217" t="s">
        <v>189</v>
      </c>
      <c r="L217" t="s">
        <v>31</v>
      </c>
      <c r="M217" t="s">
        <v>37</v>
      </c>
      <c r="N217" t="s">
        <v>36</v>
      </c>
      <c r="O217" t="s">
        <v>29</v>
      </c>
      <c r="P217" t="s">
        <v>6049</v>
      </c>
      <c r="Q217" t="s">
        <v>6028</v>
      </c>
      <c r="R217" t="s">
        <v>397</v>
      </c>
      <c r="S217">
        <v>7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</row>
    <row r="218" spans="1:97" x14ac:dyDescent="0.25">
      <c r="A218" t="s">
        <v>6658</v>
      </c>
      <c r="B218">
        <v>1</v>
      </c>
      <c r="C218" t="s">
        <v>2236</v>
      </c>
      <c r="D218">
        <v>27</v>
      </c>
      <c r="E218" t="s">
        <v>393</v>
      </c>
      <c r="F218">
        <v>1046</v>
      </c>
      <c r="G218" t="s">
        <v>6659</v>
      </c>
      <c r="H218" t="s">
        <v>6660</v>
      </c>
      <c r="I218">
        <v>0</v>
      </c>
      <c r="J218" t="s">
        <v>393</v>
      </c>
      <c r="K218" t="s">
        <v>189</v>
      </c>
      <c r="L218" t="s">
        <v>31</v>
      </c>
      <c r="M218" t="s">
        <v>37</v>
      </c>
      <c r="N218" t="s">
        <v>36</v>
      </c>
      <c r="O218" t="s">
        <v>29</v>
      </c>
      <c r="P218" t="s">
        <v>6045</v>
      </c>
      <c r="Q218" t="s">
        <v>6046</v>
      </c>
      <c r="R218" t="s">
        <v>397</v>
      </c>
      <c r="S218">
        <v>0</v>
      </c>
      <c r="T218">
        <v>17</v>
      </c>
      <c r="U218">
        <v>14</v>
      </c>
      <c r="V218">
        <v>31</v>
      </c>
      <c r="W218">
        <v>3</v>
      </c>
      <c r="X218">
        <v>4</v>
      </c>
      <c r="Y218">
        <v>7</v>
      </c>
      <c r="Z218">
        <v>9</v>
      </c>
      <c r="AA218">
        <v>11</v>
      </c>
      <c r="AB218">
        <v>20</v>
      </c>
      <c r="AC218">
        <v>1</v>
      </c>
      <c r="AD218">
        <v>1</v>
      </c>
      <c r="AE218">
        <v>2</v>
      </c>
      <c r="AF218">
        <v>1</v>
      </c>
      <c r="AG218">
        <v>1</v>
      </c>
      <c r="AH218">
        <v>2</v>
      </c>
      <c r="AI218">
        <v>4</v>
      </c>
      <c r="AJ218">
        <v>3</v>
      </c>
      <c r="AK218">
        <v>7</v>
      </c>
      <c r="AL218">
        <v>2</v>
      </c>
      <c r="AM218">
        <v>3</v>
      </c>
      <c r="AN218">
        <v>5</v>
      </c>
      <c r="AO218">
        <v>3</v>
      </c>
      <c r="AP218">
        <v>2</v>
      </c>
      <c r="AQ218">
        <v>5</v>
      </c>
      <c r="AR218">
        <v>4</v>
      </c>
      <c r="AS218">
        <v>1</v>
      </c>
      <c r="AT218">
        <v>5</v>
      </c>
      <c r="AU218">
        <v>1</v>
      </c>
      <c r="AV218">
        <v>3</v>
      </c>
      <c r="AW218">
        <v>4</v>
      </c>
      <c r="AX218">
        <v>15</v>
      </c>
      <c r="AY218">
        <v>13</v>
      </c>
      <c r="AZ218">
        <v>28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2</v>
      </c>
      <c r="BH218">
        <v>2</v>
      </c>
      <c r="BI218">
        <v>1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1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2</v>
      </c>
      <c r="CG218">
        <v>1</v>
      </c>
      <c r="CH218">
        <v>1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2</v>
      </c>
      <c r="CP218">
        <v>2</v>
      </c>
      <c r="CQ218">
        <v>2</v>
      </c>
      <c r="CR218">
        <v>2</v>
      </c>
      <c r="CS218">
        <v>1</v>
      </c>
    </row>
    <row r="219" spans="1:97" x14ac:dyDescent="0.25">
      <c r="A219" t="s">
        <v>6661</v>
      </c>
      <c r="B219">
        <v>1</v>
      </c>
      <c r="C219" t="s">
        <v>188</v>
      </c>
      <c r="D219">
        <v>9</v>
      </c>
      <c r="E219" t="s">
        <v>653</v>
      </c>
      <c r="F219">
        <v>307</v>
      </c>
      <c r="G219" t="s">
        <v>6662</v>
      </c>
      <c r="H219" t="s">
        <v>6663</v>
      </c>
      <c r="I219">
        <v>0</v>
      </c>
      <c r="J219" t="s">
        <v>406</v>
      </c>
      <c r="K219" t="s">
        <v>189</v>
      </c>
      <c r="L219" t="s">
        <v>31</v>
      </c>
      <c r="M219" t="s">
        <v>37</v>
      </c>
      <c r="N219" t="s">
        <v>36</v>
      </c>
      <c r="O219" t="s">
        <v>29</v>
      </c>
      <c r="P219" t="s">
        <v>6126</v>
      </c>
      <c r="Q219" t="s">
        <v>6127</v>
      </c>
      <c r="R219" t="s">
        <v>408</v>
      </c>
      <c r="S219">
        <v>0</v>
      </c>
      <c r="T219">
        <v>27</v>
      </c>
      <c r="U219">
        <v>20</v>
      </c>
      <c r="V219">
        <v>47</v>
      </c>
      <c r="W219">
        <v>2</v>
      </c>
      <c r="X219">
        <v>3</v>
      </c>
      <c r="Y219">
        <v>5</v>
      </c>
      <c r="Z219">
        <v>27</v>
      </c>
      <c r="AA219">
        <v>19</v>
      </c>
      <c r="AB219">
        <v>46</v>
      </c>
      <c r="AC219">
        <v>1</v>
      </c>
      <c r="AD219">
        <v>5</v>
      </c>
      <c r="AE219">
        <v>6</v>
      </c>
      <c r="AF219">
        <v>1</v>
      </c>
      <c r="AG219">
        <v>5</v>
      </c>
      <c r="AH219">
        <v>6</v>
      </c>
      <c r="AI219">
        <v>7</v>
      </c>
      <c r="AJ219">
        <v>4</v>
      </c>
      <c r="AK219">
        <v>11</v>
      </c>
      <c r="AL219">
        <v>6</v>
      </c>
      <c r="AM219">
        <v>7</v>
      </c>
      <c r="AN219">
        <v>13</v>
      </c>
      <c r="AO219">
        <v>7</v>
      </c>
      <c r="AP219">
        <v>6</v>
      </c>
      <c r="AQ219">
        <v>13</v>
      </c>
      <c r="AR219">
        <v>5</v>
      </c>
      <c r="AS219">
        <v>8</v>
      </c>
      <c r="AT219">
        <v>13</v>
      </c>
      <c r="AU219">
        <v>6</v>
      </c>
      <c r="AV219">
        <v>3</v>
      </c>
      <c r="AW219">
        <v>9</v>
      </c>
      <c r="AX219">
        <v>32</v>
      </c>
      <c r="AY219">
        <v>33</v>
      </c>
      <c r="AZ219">
        <v>65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3</v>
      </c>
      <c r="BH219">
        <v>3</v>
      </c>
      <c r="BI219">
        <v>1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3</v>
      </c>
      <c r="CG219">
        <v>1</v>
      </c>
      <c r="CH219">
        <v>2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3</v>
      </c>
      <c r="CP219">
        <v>3</v>
      </c>
      <c r="CQ219">
        <v>3</v>
      </c>
      <c r="CR219">
        <v>3</v>
      </c>
      <c r="CS219">
        <v>1</v>
      </c>
    </row>
    <row r="220" spans="1:97" x14ac:dyDescent="0.25">
      <c r="A220" t="s">
        <v>6664</v>
      </c>
      <c r="B220">
        <v>1</v>
      </c>
      <c r="C220" t="s">
        <v>6665</v>
      </c>
      <c r="D220">
        <v>9</v>
      </c>
      <c r="E220" t="s">
        <v>653</v>
      </c>
      <c r="F220">
        <v>122</v>
      </c>
      <c r="G220" t="s">
        <v>6666</v>
      </c>
      <c r="H220" t="s">
        <v>6667</v>
      </c>
      <c r="I220">
        <v>0</v>
      </c>
      <c r="J220" t="s">
        <v>406</v>
      </c>
      <c r="K220" t="s">
        <v>189</v>
      </c>
      <c r="L220" t="s">
        <v>31</v>
      </c>
      <c r="M220" t="s">
        <v>37</v>
      </c>
      <c r="N220" t="s">
        <v>36</v>
      </c>
      <c r="O220" t="s">
        <v>29</v>
      </c>
      <c r="P220" t="s">
        <v>6290</v>
      </c>
      <c r="Q220" t="s">
        <v>6127</v>
      </c>
      <c r="R220" t="s">
        <v>408</v>
      </c>
      <c r="S220">
        <v>0</v>
      </c>
      <c r="T220">
        <v>12</v>
      </c>
      <c r="U220">
        <v>12</v>
      </c>
      <c r="V220">
        <v>24</v>
      </c>
      <c r="W220">
        <v>0</v>
      </c>
      <c r="X220">
        <v>0</v>
      </c>
      <c r="Y220">
        <v>0</v>
      </c>
      <c r="Z220">
        <v>12</v>
      </c>
      <c r="AA220">
        <v>10</v>
      </c>
      <c r="AB220">
        <v>22</v>
      </c>
      <c r="AC220">
        <v>1</v>
      </c>
      <c r="AD220">
        <v>0</v>
      </c>
      <c r="AE220">
        <v>1</v>
      </c>
      <c r="AF220">
        <v>1</v>
      </c>
      <c r="AG220">
        <v>0</v>
      </c>
      <c r="AH220">
        <v>1</v>
      </c>
      <c r="AI220">
        <v>2</v>
      </c>
      <c r="AJ220">
        <v>1</v>
      </c>
      <c r="AK220">
        <v>3</v>
      </c>
      <c r="AL220">
        <v>3</v>
      </c>
      <c r="AM220">
        <v>2</v>
      </c>
      <c r="AN220">
        <v>5</v>
      </c>
      <c r="AO220">
        <v>1</v>
      </c>
      <c r="AP220">
        <v>1</v>
      </c>
      <c r="AQ220">
        <v>2</v>
      </c>
      <c r="AR220">
        <v>3</v>
      </c>
      <c r="AS220">
        <v>2</v>
      </c>
      <c r="AT220">
        <v>5</v>
      </c>
      <c r="AU220">
        <v>3</v>
      </c>
      <c r="AV220">
        <v>4</v>
      </c>
      <c r="AW220">
        <v>7</v>
      </c>
      <c r="AX220">
        <v>13</v>
      </c>
      <c r="AY220">
        <v>10</v>
      </c>
      <c r="AZ220">
        <v>23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1</v>
      </c>
      <c r="BH220">
        <v>1</v>
      </c>
      <c r="BI220">
        <v>1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1</v>
      </c>
      <c r="CG220">
        <v>1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1</v>
      </c>
      <c r="CP220">
        <v>1</v>
      </c>
      <c r="CQ220">
        <v>1</v>
      </c>
      <c r="CR220">
        <v>1</v>
      </c>
      <c r="CS220">
        <v>1</v>
      </c>
    </row>
    <row r="221" spans="1:97" x14ac:dyDescent="0.25">
      <c r="A221" t="s">
        <v>6668</v>
      </c>
      <c r="B221">
        <v>1</v>
      </c>
      <c r="C221" t="s">
        <v>6669</v>
      </c>
      <c r="D221">
        <v>17</v>
      </c>
      <c r="E221" t="s">
        <v>193</v>
      </c>
      <c r="F221">
        <v>1</v>
      </c>
      <c r="G221" t="s">
        <v>329</v>
      </c>
      <c r="H221" t="s">
        <v>2401</v>
      </c>
      <c r="I221">
        <v>3080</v>
      </c>
      <c r="J221" t="s">
        <v>193</v>
      </c>
      <c r="K221" t="s">
        <v>189</v>
      </c>
      <c r="L221" t="s">
        <v>31</v>
      </c>
      <c r="M221" t="s">
        <v>37</v>
      </c>
      <c r="N221" t="s">
        <v>36</v>
      </c>
      <c r="O221" t="s">
        <v>29</v>
      </c>
      <c r="P221" t="s">
        <v>6020</v>
      </c>
      <c r="Q221" t="s">
        <v>6021</v>
      </c>
      <c r="R221" t="s">
        <v>194</v>
      </c>
      <c r="S221">
        <v>0</v>
      </c>
      <c r="T221">
        <v>80</v>
      </c>
      <c r="U221">
        <v>79</v>
      </c>
      <c r="V221">
        <v>159</v>
      </c>
      <c r="W221">
        <v>13</v>
      </c>
      <c r="X221">
        <v>10</v>
      </c>
      <c r="Y221">
        <v>23</v>
      </c>
      <c r="Z221">
        <v>80</v>
      </c>
      <c r="AA221">
        <v>79</v>
      </c>
      <c r="AB221">
        <v>159</v>
      </c>
      <c r="AC221">
        <v>10</v>
      </c>
      <c r="AD221">
        <v>10</v>
      </c>
      <c r="AE221">
        <v>20</v>
      </c>
      <c r="AF221">
        <v>11</v>
      </c>
      <c r="AG221">
        <v>12</v>
      </c>
      <c r="AH221">
        <v>23</v>
      </c>
      <c r="AI221">
        <v>14</v>
      </c>
      <c r="AJ221">
        <v>20</v>
      </c>
      <c r="AK221">
        <v>34</v>
      </c>
      <c r="AL221">
        <v>15</v>
      </c>
      <c r="AM221">
        <v>17</v>
      </c>
      <c r="AN221">
        <v>32</v>
      </c>
      <c r="AO221">
        <v>15</v>
      </c>
      <c r="AP221">
        <v>12</v>
      </c>
      <c r="AQ221">
        <v>27</v>
      </c>
      <c r="AR221">
        <v>16</v>
      </c>
      <c r="AS221">
        <v>11</v>
      </c>
      <c r="AT221">
        <v>27</v>
      </c>
      <c r="AU221">
        <v>10</v>
      </c>
      <c r="AV221">
        <v>12</v>
      </c>
      <c r="AW221">
        <v>22</v>
      </c>
      <c r="AX221">
        <v>81</v>
      </c>
      <c r="AY221">
        <v>84</v>
      </c>
      <c r="AZ221">
        <v>165</v>
      </c>
      <c r="BA221">
        <v>1</v>
      </c>
      <c r="BB221">
        <v>2</v>
      </c>
      <c r="BC221">
        <v>2</v>
      </c>
      <c r="BD221">
        <v>1</v>
      </c>
      <c r="BE221">
        <v>1</v>
      </c>
      <c r="BF221">
        <v>1</v>
      </c>
      <c r="BG221">
        <v>0</v>
      </c>
      <c r="BH221">
        <v>8</v>
      </c>
      <c r="BI221">
        <v>0</v>
      </c>
      <c r="BJ221">
        <v>0</v>
      </c>
      <c r="BK221">
        <v>0</v>
      </c>
      <c r="BL221">
        <v>1</v>
      </c>
      <c r="BM221">
        <v>0</v>
      </c>
      <c r="BN221">
        <v>0</v>
      </c>
      <c r="BO221">
        <v>0</v>
      </c>
      <c r="BP221">
        <v>0</v>
      </c>
      <c r="BQ221">
        <v>2</v>
      </c>
      <c r="BR221">
        <v>6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1</v>
      </c>
      <c r="CD221">
        <v>0</v>
      </c>
      <c r="CE221">
        <v>0</v>
      </c>
      <c r="CF221">
        <v>10</v>
      </c>
      <c r="CG221">
        <v>2</v>
      </c>
      <c r="CH221">
        <v>6</v>
      </c>
      <c r="CI221">
        <v>1</v>
      </c>
      <c r="CJ221">
        <v>2</v>
      </c>
      <c r="CK221">
        <v>2</v>
      </c>
      <c r="CL221">
        <v>1</v>
      </c>
      <c r="CM221">
        <v>1</v>
      </c>
      <c r="CN221">
        <v>1</v>
      </c>
      <c r="CO221">
        <v>0</v>
      </c>
      <c r="CP221">
        <v>8</v>
      </c>
      <c r="CQ221">
        <v>8</v>
      </c>
      <c r="CR221">
        <v>8</v>
      </c>
      <c r="CS221">
        <v>1</v>
      </c>
    </row>
    <row r="222" spans="1:97" x14ac:dyDescent="0.25">
      <c r="A222" t="s">
        <v>6670</v>
      </c>
      <c r="B222">
        <v>4</v>
      </c>
      <c r="C222" t="s">
        <v>6671</v>
      </c>
      <c r="D222">
        <v>55</v>
      </c>
      <c r="E222" t="s">
        <v>267</v>
      </c>
      <c r="F222">
        <v>1</v>
      </c>
      <c r="G222" t="s">
        <v>1370</v>
      </c>
      <c r="H222" t="s">
        <v>2512</v>
      </c>
      <c r="I222">
        <v>0</v>
      </c>
      <c r="J222" t="s">
        <v>197</v>
      </c>
      <c r="K222" t="s">
        <v>189</v>
      </c>
      <c r="L222" t="s">
        <v>31</v>
      </c>
      <c r="M222" t="s">
        <v>37</v>
      </c>
      <c r="N222" t="s">
        <v>36</v>
      </c>
      <c r="O222" t="s">
        <v>29</v>
      </c>
      <c r="P222" t="s">
        <v>6099</v>
      </c>
      <c r="Q222" t="s">
        <v>6021</v>
      </c>
      <c r="R222" t="s">
        <v>199</v>
      </c>
      <c r="S222">
        <v>0</v>
      </c>
      <c r="T222">
        <v>20</v>
      </c>
      <c r="U222">
        <v>20</v>
      </c>
      <c r="V222">
        <v>40</v>
      </c>
      <c r="W222">
        <v>2</v>
      </c>
      <c r="X222">
        <v>4</v>
      </c>
      <c r="Y222">
        <v>6</v>
      </c>
      <c r="Z222">
        <v>20</v>
      </c>
      <c r="AA222">
        <v>20</v>
      </c>
      <c r="AB222">
        <v>40</v>
      </c>
      <c r="AC222">
        <v>4</v>
      </c>
      <c r="AD222">
        <v>0</v>
      </c>
      <c r="AE222">
        <v>4</v>
      </c>
      <c r="AF222">
        <v>4</v>
      </c>
      <c r="AG222">
        <v>0</v>
      </c>
      <c r="AH222">
        <v>4</v>
      </c>
      <c r="AI222">
        <v>3</v>
      </c>
      <c r="AJ222">
        <v>1</v>
      </c>
      <c r="AK222">
        <v>4</v>
      </c>
      <c r="AL222">
        <v>5</v>
      </c>
      <c r="AM222">
        <v>7</v>
      </c>
      <c r="AN222">
        <v>12</v>
      </c>
      <c r="AO222">
        <v>4</v>
      </c>
      <c r="AP222">
        <v>0</v>
      </c>
      <c r="AQ222">
        <v>4</v>
      </c>
      <c r="AR222">
        <v>4</v>
      </c>
      <c r="AS222">
        <v>5</v>
      </c>
      <c r="AT222">
        <v>9</v>
      </c>
      <c r="AU222">
        <v>1</v>
      </c>
      <c r="AV222">
        <v>2</v>
      </c>
      <c r="AW222">
        <v>3</v>
      </c>
      <c r="AX222">
        <v>21</v>
      </c>
      <c r="AY222">
        <v>15</v>
      </c>
      <c r="AZ222">
        <v>36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2</v>
      </c>
      <c r="BH222">
        <v>2</v>
      </c>
      <c r="BI222">
        <v>0</v>
      </c>
      <c r="BJ222">
        <v>1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1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2</v>
      </c>
      <c r="CG222">
        <v>0</v>
      </c>
      <c r="CH222">
        <v>2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2</v>
      </c>
      <c r="CP222">
        <v>2</v>
      </c>
      <c r="CQ222">
        <v>2</v>
      </c>
      <c r="CR222">
        <v>2</v>
      </c>
      <c r="CS222">
        <v>1</v>
      </c>
    </row>
    <row r="223" spans="1:97" x14ac:dyDescent="0.25">
      <c r="A223" t="s">
        <v>6672</v>
      </c>
      <c r="B223">
        <v>1</v>
      </c>
      <c r="C223" t="s">
        <v>1279</v>
      </c>
      <c r="D223">
        <v>27</v>
      </c>
      <c r="E223" t="s">
        <v>393</v>
      </c>
      <c r="F223">
        <v>1358</v>
      </c>
      <c r="G223" t="s">
        <v>6673</v>
      </c>
      <c r="H223" t="s">
        <v>6674</v>
      </c>
      <c r="I223">
        <v>0</v>
      </c>
      <c r="J223" t="s">
        <v>393</v>
      </c>
      <c r="K223" t="s">
        <v>189</v>
      </c>
      <c r="L223" t="s">
        <v>31</v>
      </c>
      <c r="M223" t="s">
        <v>37</v>
      </c>
      <c r="N223" t="s">
        <v>36</v>
      </c>
      <c r="O223" t="s">
        <v>29</v>
      </c>
      <c r="P223" t="s">
        <v>6117</v>
      </c>
      <c r="Q223" t="s">
        <v>6046</v>
      </c>
      <c r="R223" t="s">
        <v>397</v>
      </c>
      <c r="S223">
        <v>0</v>
      </c>
      <c r="T223">
        <v>22</v>
      </c>
      <c r="U223">
        <v>17</v>
      </c>
      <c r="V223">
        <v>39</v>
      </c>
      <c r="W223">
        <v>4</v>
      </c>
      <c r="X223">
        <v>4</v>
      </c>
      <c r="Y223">
        <v>8</v>
      </c>
      <c r="Z223">
        <v>19</v>
      </c>
      <c r="AA223">
        <v>17</v>
      </c>
      <c r="AB223">
        <v>36</v>
      </c>
      <c r="AC223">
        <v>5</v>
      </c>
      <c r="AD223">
        <v>4</v>
      </c>
      <c r="AE223">
        <v>9</v>
      </c>
      <c r="AF223">
        <v>5</v>
      </c>
      <c r="AG223">
        <v>4</v>
      </c>
      <c r="AH223">
        <v>9</v>
      </c>
      <c r="AI223">
        <v>5</v>
      </c>
      <c r="AJ223">
        <v>1</v>
      </c>
      <c r="AK223">
        <v>6</v>
      </c>
      <c r="AL223">
        <v>5</v>
      </c>
      <c r="AM223">
        <v>1</v>
      </c>
      <c r="AN223">
        <v>6</v>
      </c>
      <c r="AO223">
        <v>5</v>
      </c>
      <c r="AP223">
        <v>3</v>
      </c>
      <c r="AQ223">
        <v>8</v>
      </c>
      <c r="AR223">
        <v>3</v>
      </c>
      <c r="AS223">
        <v>6</v>
      </c>
      <c r="AT223">
        <v>9</v>
      </c>
      <c r="AU223">
        <v>3</v>
      </c>
      <c r="AV223">
        <v>2</v>
      </c>
      <c r="AW223">
        <v>5</v>
      </c>
      <c r="AX223">
        <v>26</v>
      </c>
      <c r="AY223">
        <v>17</v>
      </c>
      <c r="AZ223">
        <v>43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2</v>
      </c>
      <c r="BH223">
        <v>2</v>
      </c>
      <c r="BI223">
        <v>1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1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2</v>
      </c>
      <c r="CG223">
        <v>1</v>
      </c>
      <c r="CH223">
        <v>1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2</v>
      </c>
      <c r="CP223">
        <v>2</v>
      </c>
      <c r="CQ223">
        <v>3</v>
      </c>
      <c r="CR223">
        <v>3</v>
      </c>
      <c r="CS223">
        <v>1</v>
      </c>
    </row>
    <row r="224" spans="1:97" x14ac:dyDescent="0.25">
      <c r="A224" t="s">
        <v>6675</v>
      </c>
      <c r="B224">
        <v>1</v>
      </c>
      <c r="C224" t="s">
        <v>5610</v>
      </c>
      <c r="D224">
        <v>29</v>
      </c>
      <c r="E224" t="s">
        <v>546</v>
      </c>
      <c r="F224">
        <v>516</v>
      </c>
      <c r="G224" t="s">
        <v>6676</v>
      </c>
      <c r="H224" t="s">
        <v>6677</v>
      </c>
      <c r="I224">
        <v>0</v>
      </c>
      <c r="J224" t="s">
        <v>546</v>
      </c>
      <c r="K224" t="s">
        <v>189</v>
      </c>
      <c r="L224" t="s">
        <v>31</v>
      </c>
      <c r="M224" t="s">
        <v>37</v>
      </c>
      <c r="N224" t="s">
        <v>36</v>
      </c>
      <c r="O224" t="s">
        <v>29</v>
      </c>
      <c r="P224" t="s">
        <v>6099</v>
      </c>
      <c r="Q224" t="s">
        <v>6016</v>
      </c>
      <c r="R224" t="s">
        <v>549</v>
      </c>
      <c r="S224">
        <v>0</v>
      </c>
      <c r="T224">
        <v>15</v>
      </c>
      <c r="U224">
        <v>12</v>
      </c>
      <c r="V224">
        <v>27</v>
      </c>
      <c r="W224">
        <v>5</v>
      </c>
      <c r="X224">
        <v>3</v>
      </c>
      <c r="Y224">
        <v>8</v>
      </c>
      <c r="Z224">
        <v>11</v>
      </c>
      <c r="AA224">
        <v>10</v>
      </c>
      <c r="AB224">
        <v>21</v>
      </c>
      <c r="AC224">
        <v>1</v>
      </c>
      <c r="AD224">
        <v>2</v>
      </c>
      <c r="AE224">
        <v>3</v>
      </c>
      <c r="AF224">
        <v>1</v>
      </c>
      <c r="AG224">
        <v>2</v>
      </c>
      <c r="AH224">
        <v>3</v>
      </c>
      <c r="AI224">
        <v>1</v>
      </c>
      <c r="AJ224">
        <v>4</v>
      </c>
      <c r="AK224">
        <v>5</v>
      </c>
      <c r="AL224">
        <v>2</v>
      </c>
      <c r="AM224">
        <v>1</v>
      </c>
      <c r="AN224">
        <v>3</v>
      </c>
      <c r="AO224">
        <v>3</v>
      </c>
      <c r="AP224">
        <v>0</v>
      </c>
      <c r="AQ224">
        <v>3</v>
      </c>
      <c r="AR224">
        <v>4</v>
      </c>
      <c r="AS224">
        <v>0</v>
      </c>
      <c r="AT224">
        <v>4</v>
      </c>
      <c r="AU224">
        <v>0</v>
      </c>
      <c r="AV224">
        <v>2</v>
      </c>
      <c r="AW224">
        <v>2</v>
      </c>
      <c r="AX224">
        <v>11</v>
      </c>
      <c r="AY224">
        <v>9</v>
      </c>
      <c r="AZ224">
        <v>20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1</v>
      </c>
      <c r="BH224">
        <v>1</v>
      </c>
      <c r="BI224">
        <v>0</v>
      </c>
      <c r="BJ224">
        <v>1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1</v>
      </c>
      <c r="CG224">
        <v>0</v>
      </c>
      <c r="CH224">
        <v>1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1</v>
      </c>
      <c r="CP224">
        <v>1</v>
      </c>
      <c r="CQ224">
        <v>2</v>
      </c>
      <c r="CR224">
        <v>1</v>
      </c>
      <c r="CS224">
        <v>1</v>
      </c>
    </row>
    <row r="225" spans="1:97" x14ac:dyDescent="0.25">
      <c r="A225" t="s">
        <v>6678</v>
      </c>
      <c r="B225">
        <v>1</v>
      </c>
      <c r="C225" t="s">
        <v>576</v>
      </c>
      <c r="D225">
        <v>46</v>
      </c>
      <c r="E225" t="s">
        <v>410</v>
      </c>
      <c r="F225">
        <v>731</v>
      </c>
      <c r="G225" t="s">
        <v>6679</v>
      </c>
      <c r="H225" t="s">
        <v>6680</v>
      </c>
      <c r="I225">
        <v>0</v>
      </c>
      <c r="J225" t="s">
        <v>393</v>
      </c>
      <c r="K225" t="s">
        <v>189</v>
      </c>
      <c r="L225" t="s">
        <v>31</v>
      </c>
      <c r="M225" t="s">
        <v>37</v>
      </c>
      <c r="N225" t="s">
        <v>36</v>
      </c>
      <c r="O225" t="s">
        <v>29</v>
      </c>
      <c r="P225" t="s">
        <v>6272</v>
      </c>
      <c r="Q225" t="s">
        <v>6028</v>
      </c>
      <c r="R225" t="s">
        <v>397</v>
      </c>
      <c r="S225">
        <v>0</v>
      </c>
      <c r="T225">
        <v>18</v>
      </c>
      <c r="U225">
        <v>16</v>
      </c>
      <c r="V225">
        <v>34</v>
      </c>
      <c r="W225">
        <v>0</v>
      </c>
      <c r="X225">
        <v>0</v>
      </c>
      <c r="Y225">
        <v>0</v>
      </c>
      <c r="Z225">
        <v>18</v>
      </c>
      <c r="AA225">
        <v>16</v>
      </c>
      <c r="AB225">
        <v>34</v>
      </c>
      <c r="AC225">
        <v>1</v>
      </c>
      <c r="AD225">
        <v>2</v>
      </c>
      <c r="AE225">
        <v>3</v>
      </c>
      <c r="AF225">
        <v>1</v>
      </c>
      <c r="AG225">
        <v>2</v>
      </c>
      <c r="AH225">
        <v>3</v>
      </c>
      <c r="AI225">
        <v>5</v>
      </c>
      <c r="AJ225">
        <v>1</v>
      </c>
      <c r="AK225">
        <v>6</v>
      </c>
      <c r="AL225">
        <v>3</v>
      </c>
      <c r="AM225">
        <v>3</v>
      </c>
      <c r="AN225">
        <v>6</v>
      </c>
      <c r="AO225">
        <v>4</v>
      </c>
      <c r="AP225">
        <v>3</v>
      </c>
      <c r="AQ225">
        <v>7</v>
      </c>
      <c r="AR225">
        <v>1</v>
      </c>
      <c r="AS225">
        <v>7</v>
      </c>
      <c r="AT225">
        <v>8</v>
      </c>
      <c r="AU225">
        <v>6</v>
      </c>
      <c r="AV225">
        <v>4</v>
      </c>
      <c r="AW225">
        <v>10</v>
      </c>
      <c r="AX225">
        <v>20</v>
      </c>
      <c r="AY225">
        <v>20</v>
      </c>
      <c r="AZ225">
        <v>40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1</v>
      </c>
      <c r="BH225">
        <v>1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1</v>
      </c>
      <c r="CG225">
        <v>0</v>
      </c>
      <c r="CH225">
        <v>1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</v>
      </c>
      <c r="CP225">
        <v>1</v>
      </c>
      <c r="CQ225">
        <v>1</v>
      </c>
      <c r="CR225">
        <v>1</v>
      </c>
      <c r="CS225">
        <v>1</v>
      </c>
    </row>
    <row r="226" spans="1:97" x14ac:dyDescent="0.25">
      <c r="A226" t="s">
        <v>6681</v>
      </c>
      <c r="B226">
        <v>1</v>
      </c>
      <c r="C226" t="s">
        <v>2059</v>
      </c>
      <c r="D226">
        <v>46</v>
      </c>
      <c r="E226" t="s">
        <v>410</v>
      </c>
      <c r="F226">
        <v>168</v>
      </c>
      <c r="G226" t="s">
        <v>6682</v>
      </c>
      <c r="H226" t="s">
        <v>6683</v>
      </c>
      <c r="I226">
        <v>0</v>
      </c>
      <c r="J226" t="s">
        <v>393</v>
      </c>
      <c r="K226" t="s">
        <v>189</v>
      </c>
      <c r="L226" t="s">
        <v>31</v>
      </c>
      <c r="M226" t="s">
        <v>37</v>
      </c>
      <c r="N226" t="s">
        <v>36</v>
      </c>
      <c r="O226" t="s">
        <v>29</v>
      </c>
      <c r="P226" t="s">
        <v>6272</v>
      </c>
      <c r="Q226" t="s">
        <v>6028</v>
      </c>
      <c r="R226" t="s">
        <v>397</v>
      </c>
      <c r="S226">
        <v>0</v>
      </c>
      <c r="T226">
        <v>14</v>
      </c>
      <c r="U226">
        <v>10</v>
      </c>
      <c r="V226">
        <v>24</v>
      </c>
      <c r="W226">
        <v>1</v>
      </c>
      <c r="X226">
        <v>3</v>
      </c>
      <c r="Y226">
        <v>4</v>
      </c>
      <c r="Z226">
        <v>14</v>
      </c>
      <c r="AA226">
        <v>10</v>
      </c>
      <c r="AB226">
        <v>24</v>
      </c>
      <c r="AC226">
        <v>1</v>
      </c>
      <c r="AD226">
        <v>2</v>
      </c>
      <c r="AE226">
        <v>3</v>
      </c>
      <c r="AF226">
        <v>1</v>
      </c>
      <c r="AG226">
        <v>2</v>
      </c>
      <c r="AH226">
        <v>3</v>
      </c>
      <c r="AI226">
        <v>3</v>
      </c>
      <c r="AJ226">
        <v>2</v>
      </c>
      <c r="AK226">
        <v>5</v>
      </c>
      <c r="AL226">
        <v>2</v>
      </c>
      <c r="AM226">
        <v>1</v>
      </c>
      <c r="AN226">
        <v>3</v>
      </c>
      <c r="AO226">
        <v>1</v>
      </c>
      <c r="AP226">
        <v>4</v>
      </c>
      <c r="AQ226">
        <v>5</v>
      </c>
      <c r="AR226">
        <v>4</v>
      </c>
      <c r="AS226">
        <v>2</v>
      </c>
      <c r="AT226">
        <v>6</v>
      </c>
      <c r="AU226">
        <v>3</v>
      </c>
      <c r="AV226">
        <v>1</v>
      </c>
      <c r="AW226">
        <v>4</v>
      </c>
      <c r="AX226">
        <v>14</v>
      </c>
      <c r="AY226">
        <v>12</v>
      </c>
      <c r="AZ226">
        <v>26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1</v>
      </c>
      <c r="BH226">
        <v>1</v>
      </c>
      <c r="BI226">
        <v>0</v>
      </c>
      <c r="BJ226">
        <v>1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1</v>
      </c>
      <c r="CG226">
        <v>0</v>
      </c>
      <c r="CH226">
        <v>1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</v>
      </c>
      <c r="CP226">
        <v>1</v>
      </c>
      <c r="CQ226">
        <v>2</v>
      </c>
      <c r="CR226">
        <v>1</v>
      </c>
      <c r="CS226">
        <v>1</v>
      </c>
    </row>
    <row r="227" spans="1:97" x14ac:dyDescent="0.25">
      <c r="A227" t="s">
        <v>6684</v>
      </c>
      <c r="B227">
        <v>1</v>
      </c>
      <c r="C227" t="s">
        <v>6685</v>
      </c>
      <c r="D227">
        <v>27</v>
      </c>
      <c r="E227" t="s">
        <v>393</v>
      </c>
      <c r="F227">
        <v>927</v>
      </c>
      <c r="G227" t="s">
        <v>6686</v>
      </c>
      <c r="H227" t="s">
        <v>6687</v>
      </c>
      <c r="I227">
        <v>0</v>
      </c>
      <c r="J227" t="s">
        <v>393</v>
      </c>
      <c r="K227" t="s">
        <v>189</v>
      </c>
      <c r="L227" t="s">
        <v>31</v>
      </c>
      <c r="M227" t="s">
        <v>37</v>
      </c>
      <c r="N227" t="s">
        <v>36</v>
      </c>
      <c r="O227" t="s">
        <v>29</v>
      </c>
      <c r="P227" t="s">
        <v>6152</v>
      </c>
      <c r="Q227" t="s">
        <v>6046</v>
      </c>
      <c r="R227" t="s">
        <v>397</v>
      </c>
      <c r="S227">
        <v>0</v>
      </c>
      <c r="T227">
        <v>26</v>
      </c>
      <c r="U227">
        <v>17</v>
      </c>
      <c r="V227">
        <v>43</v>
      </c>
      <c r="W227">
        <v>7</v>
      </c>
      <c r="X227">
        <v>2</v>
      </c>
      <c r="Y227">
        <v>9</v>
      </c>
      <c r="Z227">
        <v>26</v>
      </c>
      <c r="AA227">
        <v>17</v>
      </c>
      <c r="AB227">
        <v>43</v>
      </c>
      <c r="AC227">
        <v>4</v>
      </c>
      <c r="AD227">
        <v>2</v>
      </c>
      <c r="AE227">
        <v>6</v>
      </c>
      <c r="AF227">
        <v>4</v>
      </c>
      <c r="AG227">
        <v>2</v>
      </c>
      <c r="AH227">
        <v>6</v>
      </c>
      <c r="AI227">
        <v>5</v>
      </c>
      <c r="AJ227">
        <v>5</v>
      </c>
      <c r="AK227">
        <v>10</v>
      </c>
      <c r="AL227">
        <v>1</v>
      </c>
      <c r="AM227">
        <v>2</v>
      </c>
      <c r="AN227">
        <v>3</v>
      </c>
      <c r="AO227">
        <v>2</v>
      </c>
      <c r="AP227">
        <v>2</v>
      </c>
      <c r="AQ227">
        <v>4</v>
      </c>
      <c r="AR227">
        <v>4</v>
      </c>
      <c r="AS227">
        <v>2</v>
      </c>
      <c r="AT227">
        <v>6</v>
      </c>
      <c r="AU227">
        <v>8</v>
      </c>
      <c r="AV227">
        <v>4</v>
      </c>
      <c r="AW227">
        <v>12</v>
      </c>
      <c r="AX227">
        <v>24</v>
      </c>
      <c r="AY227">
        <v>17</v>
      </c>
      <c r="AZ227">
        <v>41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2</v>
      </c>
      <c r="BH227">
        <v>2</v>
      </c>
      <c r="BI227">
        <v>1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1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2</v>
      </c>
      <c r="CG227">
        <v>2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2</v>
      </c>
      <c r="CP227">
        <v>2</v>
      </c>
      <c r="CQ227">
        <v>2</v>
      </c>
      <c r="CR227">
        <v>2</v>
      </c>
      <c r="CS227">
        <v>1</v>
      </c>
    </row>
    <row r="228" spans="1:97" x14ac:dyDescent="0.25">
      <c r="A228" t="s">
        <v>6688</v>
      </c>
      <c r="B228">
        <v>1</v>
      </c>
      <c r="C228" t="s">
        <v>6689</v>
      </c>
      <c r="D228">
        <v>19</v>
      </c>
      <c r="E228" t="s">
        <v>188</v>
      </c>
      <c r="F228">
        <v>1</v>
      </c>
      <c r="G228" t="s">
        <v>188</v>
      </c>
      <c r="H228" t="s">
        <v>6690</v>
      </c>
      <c r="I228">
        <v>9001</v>
      </c>
      <c r="J228" t="s">
        <v>188</v>
      </c>
      <c r="K228" t="s">
        <v>189</v>
      </c>
      <c r="L228" t="s">
        <v>31</v>
      </c>
      <c r="M228" t="s">
        <v>37</v>
      </c>
      <c r="N228" t="s">
        <v>36</v>
      </c>
      <c r="O228" t="s">
        <v>29</v>
      </c>
      <c r="P228" t="s">
        <v>6041</v>
      </c>
      <c r="Q228" t="s">
        <v>6021</v>
      </c>
      <c r="R228" t="s">
        <v>190</v>
      </c>
      <c r="S228">
        <v>0</v>
      </c>
      <c r="T228">
        <v>48</v>
      </c>
      <c r="U228">
        <v>60</v>
      </c>
      <c r="V228">
        <v>108</v>
      </c>
      <c r="W228">
        <v>7</v>
      </c>
      <c r="X228">
        <v>7</v>
      </c>
      <c r="Y228">
        <v>14</v>
      </c>
      <c r="Z228">
        <v>41</v>
      </c>
      <c r="AA228">
        <v>51</v>
      </c>
      <c r="AB228">
        <v>92</v>
      </c>
      <c r="AC228">
        <v>10</v>
      </c>
      <c r="AD228">
        <v>7</v>
      </c>
      <c r="AE228">
        <v>17</v>
      </c>
      <c r="AF228">
        <v>10</v>
      </c>
      <c r="AG228">
        <v>7</v>
      </c>
      <c r="AH228">
        <v>17</v>
      </c>
      <c r="AI228">
        <v>7</v>
      </c>
      <c r="AJ228">
        <v>9</v>
      </c>
      <c r="AK228">
        <v>16</v>
      </c>
      <c r="AL228">
        <v>6</v>
      </c>
      <c r="AM228">
        <v>12</v>
      </c>
      <c r="AN228">
        <v>18</v>
      </c>
      <c r="AO228">
        <v>8</v>
      </c>
      <c r="AP228">
        <v>11</v>
      </c>
      <c r="AQ228">
        <v>19</v>
      </c>
      <c r="AR228">
        <v>8</v>
      </c>
      <c r="AS228">
        <v>11</v>
      </c>
      <c r="AT228">
        <v>19</v>
      </c>
      <c r="AU228">
        <v>11</v>
      </c>
      <c r="AV228">
        <v>5</v>
      </c>
      <c r="AW228">
        <v>16</v>
      </c>
      <c r="AX228">
        <v>50</v>
      </c>
      <c r="AY228">
        <v>55</v>
      </c>
      <c r="AZ228">
        <v>105</v>
      </c>
      <c r="BA228">
        <v>1</v>
      </c>
      <c r="BB228">
        <v>1</v>
      </c>
      <c r="BC228">
        <v>1</v>
      </c>
      <c r="BD228">
        <v>1</v>
      </c>
      <c r="BE228">
        <v>1</v>
      </c>
      <c r="BF228">
        <v>1</v>
      </c>
      <c r="BG228">
        <v>0</v>
      </c>
      <c r="BH228">
        <v>6</v>
      </c>
      <c r="BI228">
        <v>0</v>
      </c>
      <c r="BJ228">
        <v>0</v>
      </c>
      <c r="BK228">
        <v>0</v>
      </c>
      <c r="BL228">
        <v>1</v>
      </c>
      <c r="BM228">
        <v>0</v>
      </c>
      <c r="BN228">
        <v>0</v>
      </c>
      <c r="BO228">
        <v>0</v>
      </c>
      <c r="BP228">
        <v>0</v>
      </c>
      <c r="BQ228">
        <v>2</v>
      </c>
      <c r="BR228">
        <v>4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1</v>
      </c>
      <c r="CE228">
        <v>0</v>
      </c>
      <c r="CF228">
        <v>8</v>
      </c>
      <c r="CG228">
        <v>2</v>
      </c>
      <c r="CH228">
        <v>4</v>
      </c>
      <c r="CI228">
        <v>1</v>
      </c>
      <c r="CJ228">
        <v>1</v>
      </c>
      <c r="CK228">
        <v>1</v>
      </c>
      <c r="CL228">
        <v>1</v>
      </c>
      <c r="CM228">
        <v>1</v>
      </c>
      <c r="CN228">
        <v>1</v>
      </c>
      <c r="CO228">
        <v>0</v>
      </c>
      <c r="CP228">
        <v>6</v>
      </c>
      <c r="CQ228">
        <v>4</v>
      </c>
      <c r="CR228">
        <v>3</v>
      </c>
      <c r="CS228">
        <v>1</v>
      </c>
    </row>
    <row r="229" spans="1:97" x14ac:dyDescent="0.25">
      <c r="A229" t="s">
        <v>6691</v>
      </c>
      <c r="B229">
        <v>1</v>
      </c>
      <c r="C229" t="s">
        <v>306</v>
      </c>
      <c r="D229">
        <v>32</v>
      </c>
      <c r="E229" t="s">
        <v>221</v>
      </c>
      <c r="F229">
        <v>1</v>
      </c>
      <c r="G229" t="s">
        <v>221</v>
      </c>
      <c r="H229" t="s">
        <v>6692</v>
      </c>
      <c r="I229">
        <v>0</v>
      </c>
      <c r="J229" t="s">
        <v>221</v>
      </c>
      <c r="K229" t="s">
        <v>189</v>
      </c>
      <c r="L229" t="s">
        <v>31</v>
      </c>
      <c r="M229" t="s">
        <v>37</v>
      </c>
      <c r="N229" t="s">
        <v>36</v>
      </c>
      <c r="O229" t="s">
        <v>29</v>
      </c>
      <c r="P229" t="s">
        <v>6099</v>
      </c>
      <c r="Q229" t="s">
        <v>6021</v>
      </c>
      <c r="R229" t="s">
        <v>222</v>
      </c>
      <c r="S229">
        <v>7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</row>
    <row r="230" spans="1:97" x14ac:dyDescent="0.25">
      <c r="A230" t="s">
        <v>6693</v>
      </c>
      <c r="B230">
        <v>4</v>
      </c>
      <c r="C230" t="s">
        <v>6652</v>
      </c>
      <c r="D230">
        <v>30</v>
      </c>
      <c r="E230" t="s">
        <v>405</v>
      </c>
      <c r="F230">
        <v>207</v>
      </c>
      <c r="G230" t="s">
        <v>6694</v>
      </c>
      <c r="H230" t="s">
        <v>6695</v>
      </c>
      <c r="I230">
        <v>0</v>
      </c>
      <c r="J230" t="s">
        <v>406</v>
      </c>
      <c r="K230" t="s">
        <v>189</v>
      </c>
      <c r="L230" t="s">
        <v>31</v>
      </c>
      <c r="M230" t="s">
        <v>37</v>
      </c>
      <c r="N230" t="s">
        <v>36</v>
      </c>
      <c r="O230" t="s">
        <v>29</v>
      </c>
      <c r="P230" t="s">
        <v>6113</v>
      </c>
      <c r="Q230" t="s">
        <v>6054</v>
      </c>
      <c r="R230" t="s">
        <v>408</v>
      </c>
      <c r="S230">
        <v>0</v>
      </c>
      <c r="T230">
        <v>21</v>
      </c>
      <c r="U230">
        <v>20</v>
      </c>
      <c r="V230">
        <v>41</v>
      </c>
      <c r="W230">
        <v>7</v>
      </c>
      <c r="X230">
        <v>3</v>
      </c>
      <c r="Y230">
        <v>10</v>
      </c>
      <c r="Z230">
        <v>21</v>
      </c>
      <c r="AA230">
        <v>20</v>
      </c>
      <c r="AB230">
        <v>41</v>
      </c>
      <c r="AC230">
        <v>3</v>
      </c>
      <c r="AD230">
        <v>6</v>
      </c>
      <c r="AE230">
        <v>9</v>
      </c>
      <c r="AF230">
        <v>3</v>
      </c>
      <c r="AG230">
        <v>6</v>
      </c>
      <c r="AH230">
        <v>9</v>
      </c>
      <c r="AI230">
        <v>4</v>
      </c>
      <c r="AJ230">
        <v>4</v>
      </c>
      <c r="AK230">
        <v>8</v>
      </c>
      <c r="AL230">
        <v>3</v>
      </c>
      <c r="AM230">
        <v>3</v>
      </c>
      <c r="AN230">
        <v>6</v>
      </c>
      <c r="AO230">
        <v>4</v>
      </c>
      <c r="AP230">
        <v>5</v>
      </c>
      <c r="AQ230">
        <v>9</v>
      </c>
      <c r="AR230">
        <v>3</v>
      </c>
      <c r="AS230">
        <v>2</v>
      </c>
      <c r="AT230">
        <v>5</v>
      </c>
      <c r="AU230">
        <v>1</v>
      </c>
      <c r="AV230">
        <v>2</v>
      </c>
      <c r="AW230">
        <v>3</v>
      </c>
      <c r="AX230">
        <v>18</v>
      </c>
      <c r="AY230">
        <v>22</v>
      </c>
      <c r="AZ230">
        <v>40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2</v>
      </c>
      <c r="BH230">
        <v>2</v>
      </c>
      <c r="BI230">
        <v>0</v>
      </c>
      <c r="BJ230">
        <v>1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1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2</v>
      </c>
      <c r="CG230">
        <v>1</v>
      </c>
      <c r="CH230">
        <v>1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2</v>
      </c>
      <c r="CP230">
        <v>2</v>
      </c>
      <c r="CQ230">
        <v>2</v>
      </c>
      <c r="CR230">
        <v>2</v>
      </c>
      <c r="CS230">
        <v>1</v>
      </c>
    </row>
    <row r="231" spans="1:97" x14ac:dyDescent="0.25">
      <c r="A231" t="s">
        <v>6696</v>
      </c>
      <c r="B231">
        <v>1</v>
      </c>
      <c r="C231" t="s">
        <v>6665</v>
      </c>
      <c r="D231">
        <v>29</v>
      </c>
      <c r="E231" t="s">
        <v>546</v>
      </c>
      <c r="F231">
        <v>252</v>
      </c>
      <c r="G231" t="s">
        <v>6697</v>
      </c>
      <c r="H231" t="s">
        <v>6698</v>
      </c>
      <c r="I231">
        <v>0</v>
      </c>
      <c r="J231" t="s">
        <v>546</v>
      </c>
      <c r="K231" t="s">
        <v>189</v>
      </c>
      <c r="L231" t="s">
        <v>31</v>
      </c>
      <c r="M231" t="s">
        <v>37</v>
      </c>
      <c r="N231" t="s">
        <v>36</v>
      </c>
      <c r="O231" t="s">
        <v>29</v>
      </c>
      <c r="P231" t="s">
        <v>6015</v>
      </c>
      <c r="Q231" t="s">
        <v>6016</v>
      </c>
      <c r="R231" t="s">
        <v>549</v>
      </c>
      <c r="S231">
        <v>0</v>
      </c>
      <c r="T231">
        <v>17</v>
      </c>
      <c r="U231">
        <v>20</v>
      </c>
      <c r="V231">
        <v>37</v>
      </c>
      <c r="W231">
        <v>5</v>
      </c>
      <c r="X231">
        <v>1</v>
      </c>
      <c r="Y231">
        <v>6</v>
      </c>
      <c r="Z231">
        <v>17</v>
      </c>
      <c r="AA231">
        <v>20</v>
      </c>
      <c r="AB231">
        <v>37</v>
      </c>
      <c r="AC231">
        <v>2</v>
      </c>
      <c r="AD231">
        <v>3</v>
      </c>
      <c r="AE231">
        <v>5</v>
      </c>
      <c r="AF231">
        <v>2</v>
      </c>
      <c r="AG231">
        <v>3</v>
      </c>
      <c r="AH231">
        <v>5</v>
      </c>
      <c r="AI231">
        <v>2</v>
      </c>
      <c r="AJ231">
        <v>4</v>
      </c>
      <c r="AK231">
        <v>6</v>
      </c>
      <c r="AL231">
        <v>2</v>
      </c>
      <c r="AM231">
        <v>5</v>
      </c>
      <c r="AN231">
        <v>7</v>
      </c>
      <c r="AO231">
        <v>2</v>
      </c>
      <c r="AP231">
        <v>4</v>
      </c>
      <c r="AQ231">
        <v>6</v>
      </c>
      <c r="AR231">
        <v>2</v>
      </c>
      <c r="AS231">
        <v>3</v>
      </c>
      <c r="AT231">
        <v>5</v>
      </c>
      <c r="AU231">
        <v>4</v>
      </c>
      <c r="AV231">
        <v>4</v>
      </c>
      <c r="AW231">
        <v>8</v>
      </c>
      <c r="AX231">
        <v>14</v>
      </c>
      <c r="AY231">
        <v>23</v>
      </c>
      <c r="AZ231">
        <v>37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2</v>
      </c>
      <c r="BH231">
        <v>2</v>
      </c>
      <c r="BI231">
        <v>0</v>
      </c>
      <c r="BJ231">
        <v>1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1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2</v>
      </c>
      <c r="CG231">
        <v>0</v>
      </c>
      <c r="CH231">
        <v>2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2</v>
      </c>
      <c r="CP231">
        <v>2</v>
      </c>
      <c r="CQ231">
        <v>2</v>
      </c>
      <c r="CR231">
        <v>2</v>
      </c>
      <c r="CS231">
        <v>1</v>
      </c>
    </row>
    <row r="232" spans="1:97" x14ac:dyDescent="0.25">
      <c r="A232" t="s">
        <v>6699</v>
      </c>
      <c r="B232">
        <v>1</v>
      </c>
      <c r="C232" t="s">
        <v>6700</v>
      </c>
      <c r="D232">
        <v>29</v>
      </c>
      <c r="E232" t="s">
        <v>546</v>
      </c>
      <c r="F232">
        <v>1559</v>
      </c>
      <c r="G232" t="s">
        <v>6701</v>
      </c>
      <c r="H232" t="s">
        <v>6702</v>
      </c>
      <c r="I232">
        <v>0</v>
      </c>
      <c r="J232" t="s">
        <v>546</v>
      </c>
      <c r="K232" t="s">
        <v>189</v>
      </c>
      <c r="L232" t="s">
        <v>31</v>
      </c>
      <c r="M232" t="s">
        <v>37</v>
      </c>
      <c r="N232" t="s">
        <v>36</v>
      </c>
      <c r="O232" t="s">
        <v>29</v>
      </c>
      <c r="P232" t="s">
        <v>6015</v>
      </c>
      <c r="Q232" t="s">
        <v>6016</v>
      </c>
      <c r="R232" t="s">
        <v>549</v>
      </c>
      <c r="S232">
        <v>0</v>
      </c>
      <c r="T232">
        <v>32</v>
      </c>
      <c r="U232">
        <v>30</v>
      </c>
      <c r="V232">
        <v>62</v>
      </c>
      <c r="W232">
        <v>4</v>
      </c>
      <c r="X232">
        <v>8</v>
      </c>
      <c r="Y232">
        <v>12</v>
      </c>
      <c r="Z232">
        <v>32</v>
      </c>
      <c r="AA232">
        <v>30</v>
      </c>
      <c r="AB232">
        <v>62</v>
      </c>
      <c r="AC232">
        <v>10</v>
      </c>
      <c r="AD232">
        <v>5</v>
      </c>
      <c r="AE232">
        <v>15</v>
      </c>
      <c r="AF232">
        <v>10</v>
      </c>
      <c r="AG232">
        <v>5</v>
      </c>
      <c r="AH232">
        <v>15</v>
      </c>
      <c r="AI232">
        <v>5</v>
      </c>
      <c r="AJ232">
        <v>1</v>
      </c>
      <c r="AK232">
        <v>6</v>
      </c>
      <c r="AL232">
        <v>8</v>
      </c>
      <c r="AM232">
        <v>6</v>
      </c>
      <c r="AN232">
        <v>14</v>
      </c>
      <c r="AO232">
        <v>6</v>
      </c>
      <c r="AP232">
        <v>3</v>
      </c>
      <c r="AQ232">
        <v>9</v>
      </c>
      <c r="AR232">
        <v>11</v>
      </c>
      <c r="AS232">
        <v>7</v>
      </c>
      <c r="AT232">
        <v>18</v>
      </c>
      <c r="AU232">
        <v>4</v>
      </c>
      <c r="AV232">
        <v>4</v>
      </c>
      <c r="AW232">
        <v>8</v>
      </c>
      <c r="AX232">
        <v>44</v>
      </c>
      <c r="AY232">
        <v>26</v>
      </c>
      <c r="AZ232">
        <v>70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2</v>
      </c>
      <c r="BH232">
        <v>2</v>
      </c>
      <c r="BI232">
        <v>0</v>
      </c>
      <c r="BJ232">
        <v>1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1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2</v>
      </c>
      <c r="CG232">
        <v>0</v>
      </c>
      <c r="CH232">
        <v>2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2</v>
      </c>
      <c r="CP232">
        <v>2</v>
      </c>
      <c r="CQ232">
        <v>3</v>
      </c>
      <c r="CR232">
        <v>2</v>
      </c>
      <c r="CS232">
        <v>1</v>
      </c>
    </row>
    <row r="233" spans="1:97" x14ac:dyDescent="0.25">
      <c r="A233" t="s">
        <v>6703</v>
      </c>
      <c r="B233">
        <v>1</v>
      </c>
      <c r="C233" t="s">
        <v>6652</v>
      </c>
      <c r="D233">
        <v>29</v>
      </c>
      <c r="E233" t="s">
        <v>546</v>
      </c>
      <c r="F233">
        <v>1660</v>
      </c>
      <c r="G233" t="s">
        <v>6704</v>
      </c>
      <c r="H233" t="s">
        <v>6705</v>
      </c>
      <c r="I233">
        <v>0</v>
      </c>
      <c r="J233" t="s">
        <v>546</v>
      </c>
      <c r="K233" t="s">
        <v>189</v>
      </c>
      <c r="L233" t="s">
        <v>31</v>
      </c>
      <c r="M233" t="s">
        <v>37</v>
      </c>
      <c r="N233" t="s">
        <v>36</v>
      </c>
      <c r="O233" t="s">
        <v>29</v>
      </c>
      <c r="P233" t="s">
        <v>6103</v>
      </c>
      <c r="Q233" t="s">
        <v>6016</v>
      </c>
      <c r="R233" t="s">
        <v>549</v>
      </c>
      <c r="S233">
        <v>0</v>
      </c>
      <c r="T233">
        <v>13</v>
      </c>
      <c r="U233">
        <v>18</v>
      </c>
      <c r="V233">
        <v>31</v>
      </c>
      <c r="W233">
        <v>4</v>
      </c>
      <c r="X233">
        <v>2</v>
      </c>
      <c r="Y233">
        <v>6</v>
      </c>
      <c r="Z233">
        <v>13</v>
      </c>
      <c r="AA233">
        <v>18</v>
      </c>
      <c r="AB233">
        <v>31</v>
      </c>
      <c r="AC233">
        <v>2</v>
      </c>
      <c r="AD233">
        <v>3</v>
      </c>
      <c r="AE233">
        <v>5</v>
      </c>
      <c r="AF233">
        <v>2</v>
      </c>
      <c r="AG233">
        <v>3</v>
      </c>
      <c r="AH233">
        <v>5</v>
      </c>
      <c r="AI233">
        <v>3</v>
      </c>
      <c r="AJ233">
        <v>1</v>
      </c>
      <c r="AK233">
        <v>4</v>
      </c>
      <c r="AL233">
        <v>1</v>
      </c>
      <c r="AM233">
        <v>6</v>
      </c>
      <c r="AN233">
        <v>7</v>
      </c>
      <c r="AO233">
        <v>2</v>
      </c>
      <c r="AP233">
        <v>1</v>
      </c>
      <c r="AQ233">
        <v>3</v>
      </c>
      <c r="AR233">
        <v>2</v>
      </c>
      <c r="AS233">
        <v>3</v>
      </c>
      <c r="AT233">
        <v>5</v>
      </c>
      <c r="AU233">
        <v>1</v>
      </c>
      <c r="AV233">
        <v>5</v>
      </c>
      <c r="AW233">
        <v>6</v>
      </c>
      <c r="AX233">
        <v>11</v>
      </c>
      <c r="AY233">
        <v>19</v>
      </c>
      <c r="AZ233">
        <v>30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2</v>
      </c>
      <c r="BH233">
        <v>2</v>
      </c>
      <c r="BI233">
        <v>1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1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2</v>
      </c>
      <c r="CG233">
        <v>1</v>
      </c>
      <c r="CH233">
        <v>1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2</v>
      </c>
      <c r="CP233">
        <v>2</v>
      </c>
      <c r="CQ233">
        <v>2</v>
      </c>
      <c r="CR233">
        <v>2</v>
      </c>
      <c r="CS233">
        <v>1</v>
      </c>
    </row>
    <row r="234" spans="1:97" x14ac:dyDescent="0.25">
      <c r="A234" t="s">
        <v>6706</v>
      </c>
      <c r="B234">
        <v>1</v>
      </c>
      <c r="C234" t="s">
        <v>1861</v>
      </c>
      <c r="D234">
        <v>27</v>
      </c>
      <c r="E234" t="s">
        <v>393</v>
      </c>
      <c r="F234">
        <v>1194</v>
      </c>
      <c r="G234" t="s">
        <v>6707</v>
      </c>
      <c r="H234" t="s">
        <v>6708</v>
      </c>
      <c r="I234">
        <v>0</v>
      </c>
      <c r="J234" t="s">
        <v>393</v>
      </c>
      <c r="K234" t="s">
        <v>189</v>
      </c>
      <c r="L234" t="s">
        <v>31</v>
      </c>
      <c r="M234" t="s">
        <v>37</v>
      </c>
      <c r="N234" t="s">
        <v>36</v>
      </c>
      <c r="O234" t="s">
        <v>29</v>
      </c>
      <c r="P234" t="s">
        <v>6084</v>
      </c>
      <c r="Q234" t="s">
        <v>6046</v>
      </c>
      <c r="R234" t="s">
        <v>397</v>
      </c>
      <c r="S234">
        <v>0</v>
      </c>
      <c r="T234">
        <v>19</v>
      </c>
      <c r="U234">
        <v>15</v>
      </c>
      <c r="V234">
        <v>34</v>
      </c>
      <c r="W234">
        <v>2</v>
      </c>
      <c r="X234">
        <v>2</v>
      </c>
      <c r="Y234">
        <v>4</v>
      </c>
      <c r="Z234">
        <v>19</v>
      </c>
      <c r="AA234">
        <v>15</v>
      </c>
      <c r="AB234">
        <v>34</v>
      </c>
      <c r="AC234">
        <v>1</v>
      </c>
      <c r="AD234">
        <v>2</v>
      </c>
      <c r="AE234">
        <v>3</v>
      </c>
      <c r="AF234">
        <v>1</v>
      </c>
      <c r="AG234">
        <v>2</v>
      </c>
      <c r="AH234">
        <v>3</v>
      </c>
      <c r="AI234">
        <v>3</v>
      </c>
      <c r="AJ234">
        <v>2</v>
      </c>
      <c r="AK234">
        <v>5</v>
      </c>
      <c r="AL234">
        <v>2</v>
      </c>
      <c r="AM234">
        <v>4</v>
      </c>
      <c r="AN234">
        <v>6</v>
      </c>
      <c r="AO234">
        <v>1</v>
      </c>
      <c r="AP234">
        <v>1</v>
      </c>
      <c r="AQ234">
        <v>2</v>
      </c>
      <c r="AR234">
        <v>5</v>
      </c>
      <c r="AS234">
        <v>5</v>
      </c>
      <c r="AT234">
        <v>10</v>
      </c>
      <c r="AU234">
        <v>5</v>
      </c>
      <c r="AV234">
        <v>2</v>
      </c>
      <c r="AW234">
        <v>7</v>
      </c>
      <c r="AX234">
        <v>17</v>
      </c>
      <c r="AY234">
        <v>16</v>
      </c>
      <c r="AZ234">
        <v>33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2</v>
      </c>
      <c r="BH234">
        <v>2</v>
      </c>
      <c r="BI234">
        <v>0</v>
      </c>
      <c r="BJ234">
        <v>1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1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2</v>
      </c>
      <c r="CG234">
        <v>0</v>
      </c>
      <c r="CH234">
        <v>2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2</v>
      </c>
      <c r="CP234">
        <v>2</v>
      </c>
      <c r="CQ234">
        <v>2</v>
      </c>
      <c r="CR234">
        <v>2</v>
      </c>
      <c r="CS234">
        <v>1</v>
      </c>
    </row>
    <row r="235" spans="1:97" x14ac:dyDescent="0.25">
      <c r="A235" t="s">
        <v>6709</v>
      </c>
      <c r="B235">
        <v>1</v>
      </c>
      <c r="C235" t="s">
        <v>1388</v>
      </c>
      <c r="D235">
        <v>46</v>
      </c>
      <c r="E235" t="s">
        <v>410</v>
      </c>
      <c r="F235">
        <v>476</v>
      </c>
      <c r="G235" t="s">
        <v>6710</v>
      </c>
      <c r="H235" t="s">
        <v>6711</v>
      </c>
      <c r="I235">
        <v>0</v>
      </c>
      <c r="J235" t="s">
        <v>393</v>
      </c>
      <c r="K235" t="s">
        <v>189</v>
      </c>
      <c r="L235" t="s">
        <v>31</v>
      </c>
      <c r="M235" t="s">
        <v>37</v>
      </c>
      <c r="N235" t="s">
        <v>36</v>
      </c>
      <c r="O235" t="s">
        <v>29</v>
      </c>
      <c r="P235" t="s">
        <v>6272</v>
      </c>
      <c r="Q235" t="s">
        <v>6028</v>
      </c>
      <c r="R235" t="s">
        <v>397</v>
      </c>
      <c r="S235">
        <v>0</v>
      </c>
      <c r="T235">
        <v>9</v>
      </c>
      <c r="U235">
        <v>13</v>
      </c>
      <c r="V235">
        <v>22</v>
      </c>
      <c r="W235">
        <v>2</v>
      </c>
      <c r="X235">
        <v>3</v>
      </c>
      <c r="Y235">
        <v>5</v>
      </c>
      <c r="Z235">
        <v>9</v>
      </c>
      <c r="AA235">
        <v>13</v>
      </c>
      <c r="AB235">
        <v>22</v>
      </c>
      <c r="AC235">
        <v>0</v>
      </c>
      <c r="AD235">
        <v>1</v>
      </c>
      <c r="AE235">
        <v>1</v>
      </c>
      <c r="AF235">
        <v>0</v>
      </c>
      <c r="AG235">
        <v>1</v>
      </c>
      <c r="AH235">
        <v>1</v>
      </c>
      <c r="AI235">
        <v>2</v>
      </c>
      <c r="AJ235">
        <v>4</v>
      </c>
      <c r="AK235">
        <v>6</v>
      </c>
      <c r="AL235">
        <v>3</v>
      </c>
      <c r="AM235">
        <v>2</v>
      </c>
      <c r="AN235">
        <v>5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</v>
      </c>
      <c r="AV235">
        <v>4</v>
      </c>
      <c r="AW235">
        <v>6</v>
      </c>
      <c r="AX235">
        <v>7</v>
      </c>
      <c r="AY235">
        <v>11</v>
      </c>
      <c r="AZ235">
        <v>18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1</v>
      </c>
      <c r="BH235">
        <v>1</v>
      </c>
      <c r="BI235">
        <v>1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1</v>
      </c>
      <c r="CG235">
        <v>1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1</v>
      </c>
      <c r="CP235">
        <v>1</v>
      </c>
      <c r="CQ235">
        <v>1</v>
      </c>
      <c r="CR235">
        <v>1</v>
      </c>
      <c r="CS235">
        <v>1</v>
      </c>
    </row>
    <row r="236" spans="1:97" x14ac:dyDescent="0.25">
      <c r="A236" t="s">
        <v>6712</v>
      </c>
      <c r="B236">
        <v>1</v>
      </c>
      <c r="C236" t="s">
        <v>1701</v>
      </c>
      <c r="D236">
        <v>66</v>
      </c>
      <c r="E236" t="s">
        <v>3691</v>
      </c>
      <c r="F236">
        <v>206</v>
      </c>
      <c r="G236" t="s">
        <v>3908</v>
      </c>
      <c r="H236" t="s">
        <v>3909</v>
      </c>
      <c r="I236">
        <v>0</v>
      </c>
      <c r="J236" t="s">
        <v>406</v>
      </c>
      <c r="K236" t="s">
        <v>189</v>
      </c>
      <c r="L236" t="s">
        <v>31</v>
      </c>
      <c r="M236" t="s">
        <v>37</v>
      </c>
      <c r="N236" t="s">
        <v>36</v>
      </c>
      <c r="O236" t="s">
        <v>29</v>
      </c>
      <c r="P236" t="s">
        <v>6057</v>
      </c>
      <c r="Q236" t="s">
        <v>6058</v>
      </c>
      <c r="R236" t="s">
        <v>408</v>
      </c>
      <c r="S236">
        <v>0</v>
      </c>
      <c r="T236">
        <v>6</v>
      </c>
      <c r="U236">
        <v>11</v>
      </c>
      <c r="V236">
        <v>17</v>
      </c>
      <c r="W236">
        <v>1</v>
      </c>
      <c r="X236">
        <v>1</v>
      </c>
      <c r="Y236">
        <v>2</v>
      </c>
      <c r="Z236">
        <v>6</v>
      </c>
      <c r="AA236">
        <v>11</v>
      </c>
      <c r="AB236">
        <v>17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5</v>
      </c>
      <c r="AK236">
        <v>6</v>
      </c>
      <c r="AL236">
        <v>1</v>
      </c>
      <c r="AM236">
        <v>1</v>
      </c>
      <c r="AN236">
        <v>2</v>
      </c>
      <c r="AO236">
        <v>1</v>
      </c>
      <c r="AP236">
        <v>2</v>
      </c>
      <c r="AQ236">
        <v>3</v>
      </c>
      <c r="AR236">
        <v>3</v>
      </c>
      <c r="AS236">
        <v>1</v>
      </c>
      <c r="AT236">
        <v>4</v>
      </c>
      <c r="AU236">
        <v>1</v>
      </c>
      <c r="AV236">
        <v>1</v>
      </c>
      <c r="AW236">
        <v>2</v>
      </c>
      <c r="AX236">
        <v>7</v>
      </c>
      <c r="AY236">
        <v>10</v>
      </c>
      <c r="AZ236">
        <v>17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</v>
      </c>
      <c r="BH236">
        <v>1</v>
      </c>
      <c r="BI236">
        <v>1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1</v>
      </c>
      <c r="CG236">
        <v>1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</v>
      </c>
      <c r="CP236">
        <v>1</v>
      </c>
      <c r="CQ236">
        <v>2</v>
      </c>
      <c r="CR236">
        <v>1</v>
      </c>
      <c r="CS236">
        <v>1</v>
      </c>
    </row>
    <row r="237" spans="1:97" x14ac:dyDescent="0.25">
      <c r="A237" t="s">
        <v>6713</v>
      </c>
      <c r="B237">
        <v>1</v>
      </c>
      <c r="C237" t="s">
        <v>306</v>
      </c>
      <c r="D237">
        <v>65</v>
      </c>
      <c r="E237" t="s">
        <v>658</v>
      </c>
      <c r="F237">
        <v>258</v>
      </c>
      <c r="G237" t="s">
        <v>4363</v>
      </c>
      <c r="H237" t="s">
        <v>4364</v>
      </c>
      <c r="I237">
        <v>0</v>
      </c>
      <c r="J237" t="s">
        <v>406</v>
      </c>
      <c r="K237" t="s">
        <v>189</v>
      </c>
      <c r="L237" t="s">
        <v>31</v>
      </c>
      <c r="M237" t="s">
        <v>37</v>
      </c>
      <c r="N237" t="s">
        <v>36</v>
      </c>
      <c r="O237" t="s">
        <v>29</v>
      </c>
      <c r="P237" t="s">
        <v>6113</v>
      </c>
      <c r="Q237" t="s">
        <v>6054</v>
      </c>
      <c r="R237" t="s">
        <v>408</v>
      </c>
      <c r="S237">
        <v>0</v>
      </c>
      <c r="T237">
        <v>21</v>
      </c>
      <c r="U237">
        <v>17</v>
      </c>
      <c r="V237">
        <v>38</v>
      </c>
      <c r="W237">
        <v>1</v>
      </c>
      <c r="X237">
        <v>4</v>
      </c>
      <c r="Y237">
        <v>5</v>
      </c>
      <c r="Z237">
        <v>18</v>
      </c>
      <c r="AA237">
        <v>16</v>
      </c>
      <c r="AB237">
        <v>34</v>
      </c>
      <c r="AC237">
        <v>2</v>
      </c>
      <c r="AD237">
        <v>2</v>
      </c>
      <c r="AE237">
        <v>4</v>
      </c>
      <c r="AF237">
        <v>2</v>
      </c>
      <c r="AG237">
        <v>2</v>
      </c>
      <c r="AH237">
        <v>4</v>
      </c>
      <c r="AI237">
        <v>2</v>
      </c>
      <c r="AJ237">
        <v>3</v>
      </c>
      <c r="AK237">
        <v>5</v>
      </c>
      <c r="AL237">
        <v>2</v>
      </c>
      <c r="AM237">
        <v>4</v>
      </c>
      <c r="AN237">
        <v>6</v>
      </c>
      <c r="AO237">
        <v>4</v>
      </c>
      <c r="AP237">
        <v>2</v>
      </c>
      <c r="AQ237">
        <v>6</v>
      </c>
      <c r="AR237">
        <v>5</v>
      </c>
      <c r="AS237">
        <v>3</v>
      </c>
      <c r="AT237">
        <v>8</v>
      </c>
      <c r="AU237">
        <v>6</v>
      </c>
      <c r="AV237">
        <v>2</v>
      </c>
      <c r="AW237">
        <v>8</v>
      </c>
      <c r="AX237">
        <v>21</v>
      </c>
      <c r="AY237">
        <v>16</v>
      </c>
      <c r="AZ237">
        <v>37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2</v>
      </c>
      <c r="BH237">
        <v>2</v>
      </c>
      <c r="BI237">
        <v>1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1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2</v>
      </c>
      <c r="CG237">
        <v>1</v>
      </c>
      <c r="CH237">
        <v>1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2</v>
      </c>
      <c r="CP237">
        <v>2</v>
      </c>
      <c r="CQ237">
        <v>3</v>
      </c>
      <c r="CR237">
        <v>2</v>
      </c>
      <c r="CS237">
        <v>1</v>
      </c>
    </row>
    <row r="238" spans="1:97" x14ac:dyDescent="0.25">
      <c r="A238" t="s">
        <v>6714</v>
      </c>
      <c r="B238">
        <v>1</v>
      </c>
      <c r="C238" t="s">
        <v>306</v>
      </c>
      <c r="D238">
        <v>27</v>
      </c>
      <c r="E238" t="s">
        <v>393</v>
      </c>
      <c r="F238">
        <v>55</v>
      </c>
      <c r="G238" t="s">
        <v>6715</v>
      </c>
      <c r="H238" t="s">
        <v>6716</v>
      </c>
      <c r="I238">
        <v>0</v>
      </c>
      <c r="J238" t="s">
        <v>393</v>
      </c>
      <c r="K238" t="s">
        <v>189</v>
      </c>
      <c r="L238" t="s">
        <v>31</v>
      </c>
      <c r="M238" t="s">
        <v>37</v>
      </c>
      <c r="N238" t="s">
        <v>36</v>
      </c>
      <c r="O238" t="s">
        <v>29</v>
      </c>
      <c r="P238" t="s">
        <v>6027</v>
      </c>
      <c r="Q238" t="s">
        <v>6028</v>
      </c>
      <c r="R238" t="s">
        <v>397</v>
      </c>
      <c r="S238">
        <v>0</v>
      </c>
      <c r="T238">
        <v>14</v>
      </c>
      <c r="U238">
        <v>24</v>
      </c>
      <c r="V238">
        <v>38</v>
      </c>
      <c r="W238">
        <v>6</v>
      </c>
      <c r="X238">
        <v>3</v>
      </c>
      <c r="Y238">
        <v>9</v>
      </c>
      <c r="Z238">
        <v>14</v>
      </c>
      <c r="AA238">
        <v>19</v>
      </c>
      <c r="AB238">
        <v>33</v>
      </c>
      <c r="AC238">
        <v>2</v>
      </c>
      <c r="AD238">
        <v>1</v>
      </c>
      <c r="AE238">
        <v>3</v>
      </c>
      <c r="AF238">
        <v>2</v>
      </c>
      <c r="AG238">
        <v>1</v>
      </c>
      <c r="AH238">
        <v>3</v>
      </c>
      <c r="AI238">
        <v>2</v>
      </c>
      <c r="AJ238">
        <v>5</v>
      </c>
      <c r="AK238">
        <v>7</v>
      </c>
      <c r="AL238">
        <v>2</v>
      </c>
      <c r="AM238">
        <v>4</v>
      </c>
      <c r="AN238">
        <v>6</v>
      </c>
      <c r="AO238">
        <v>1</v>
      </c>
      <c r="AP238">
        <v>5</v>
      </c>
      <c r="AQ238">
        <v>6</v>
      </c>
      <c r="AR238">
        <v>4</v>
      </c>
      <c r="AS238">
        <v>2</v>
      </c>
      <c r="AT238">
        <v>6</v>
      </c>
      <c r="AU238">
        <v>0</v>
      </c>
      <c r="AV238">
        <v>3</v>
      </c>
      <c r="AW238">
        <v>3</v>
      </c>
      <c r="AX238">
        <v>11</v>
      </c>
      <c r="AY238">
        <v>20</v>
      </c>
      <c r="AZ238">
        <v>31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2</v>
      </c>
      <c r="BH238">
        <v>2</v>
      </c>
      <c r="BI238">
        <v>1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1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2</v>
      </c>
      <c r="CG238">
        <v>2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2</v>
      </c>
      <c r="CP238">
        <v>2</v>
      </c>
      <c r="CQ238">
        <v>2</v>
      </c>
      <c r="CR238">
        <v>2</v>
      </c>
      <c r="CS238">
        <v>1</v>
      </c>
    </row>
    <row r="239" spans="1:97" x14ac:dyDescent="0.25">
      <c r="A239" t="s">
        <v>6717</v>
      </c>
      <c r="B239">
        <v>1</v>
      </c>
      <c r="C239" t="s">
        <v>640</v>
      </c>
      <c r="D239">
        <v>27</v>
      </c>
      <c r="E239" t="s">
        <v>393</v>
      </c>
      <c r="F239">
        <v>388</v>
      </c>
      <c r="G239" t="s">
        <v>6718</v>
      </c>
      <c r="H239" t="s">
        <v>6719</v>
      </c>
      <c r="I239">
        <v>0</v>
      </c>
      <c r="J239" t="s">
        <v>393</v>
      </c>
      <c r="K239" t="s">
        <v>189</v>
      </c>
      <c r="L239" t="s">
        <v>31</v>
      </c>
      <c r="M239" t="s">
        <v>37</v>
      </c>
      <c r="N239" t="s">
        <v>36</v>
      </c>
      <c r="O239" t="s">
        <v>29</v>
      </c>
      <c r="P239" t="s">
        <v>6080</v>
      </c>
      <c r="Q239" t="s">
        <v>6046</v>
      </c>
      <c r="R239" t="s">
        <v>397</v>
      </c>
      <c r="S239">
        <v>0</v>
      </c>
      <c r="T239">
        <v>21</v>
      </c>
      <c r="U239">
        <v>17</v>
      </c>
      <c r="V239">
        <v>38</v>
      </c>
      <c r="W239">
        <v>5</v>
      </c>
      <c r="X239">
        <v>5</v>
      </c>
      <c r="Y239">
        <v>10</v>
      </c>
      <c r="Z239">
        <v>21</v>
      </c>
      <c r="AA239">
        <v>17</v>
      </c>
      <c r="AB239">
        <v>38</v>
      </c>
      <c r="AC239">
        <v>1</v>
      </c>
      <c r="AD239">
        <v>2</v>
      </c>
      <c r="AE239">
        <v>3</v>
      </c>
      <c r="AF239">
        <v>1</v>
      </c>
      <c r="AG239">
        <v>2</v>
      </c>
      <c r="AH239">
        <v>3</v>
      </c>
      <c r="AI239">
        <v>2</v>
      </c>
      <c r="AJ239">
        <v>3</v>
      </c>
      <c r="AK239">
        <v>5</v>
      </c>
      <c r="AL239">
        <v>5</v>
      </c>
      <c r="AM239">
        <v>7</v>
      </c>
      <c r="AN239">
        <v>12</v>
      </c>
      <c r="AO239">
        <v>2</v>
      </c>
      <c r="AP239">
        <v>0</v>
      </c>
      <c r="AQ239">
        <v>2</v>
      </c>
      <c r="AR239">
        <v>3</v>
      </c>
      <c r="AS239">
        <v>1</v>
      </c>
      <c r="AT239">
        <v>4</v>
      </c>
      <c r="AU239">
        <v>4</v>
      </c>
      <c r="AV239">
        <v>1</v>
      </c>
      <c r="AW239">
        <v>5</v>
      </c>
      <c r="AX239">
        <v>17</v>
      </c>
      <c r="AY239">
        <v>14</v>
      </c>
      <c r="AZ239">
        <v>31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2</v>
      </c>
      <c r="BH239">
        <v>2</v>
      </c>
      <c r="BI239">
        <v>1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1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2</v>
      </c>
      <c r="CG239">
        <v>2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2</v>
      </c>
      <c r="CP239">
        <v>2</v>
      </c>
      <c r="CQ239">
        <v>2</v>
      </c>
      <c r="CR239">
        <v>2</v>
      </c>
      <c r="CS239">
        <v>1</v>
      </c>
    </row>
    <row r="240" spans="1:97" x14ac:dyDescent="0.25">
      <c r="A240" t="s">
        <v>6720</v>
      </c>
      <c r="B240">
        <v>4</v>
      </c>
      <c r="C240" t="s">
        <v>292</v>
      </c>
      <c r="D240">
        <v>31</v>
      </c>
      <c r="E240" t="s">
        <v>286</v>
      </c>
      <c r="F240">
        <v>15</v>
      </c>
      <c r="G240" t="s">
        <v>3103</v>
      </c>
      <c r="H240" t="s">
        <v>6721</v>
      </c>
      <c r="I240">
        <v>0</v>
      </c>
      <c r="J240" t="s">
        <v>193</v>
      </c>
      <c r="K240" t="s">
        <v>189</v>
      </c>
      <c r="L240" t="s">
        <v>31</v>
      </c>
      <c r="M240" t="s">
        <v>37</v>
      </c>
      <c r="N240" t="s">
        <v>36</v>
      </c>
      <c r="O240" t="s">
        <v>29</v>
      </c>
      <c r="P240" t="s">
        <v>6285</v>
      </c>
      <c r="Q240" t="s">
        <v>6090</v>
      </c>
      <c r="R240" t="s">
        <v>194</v>
      </c>
      <c r="S240">
        <v>0</v>
      </c>
      <c r="T240">
        <v>13</v>
      </c>
      <c r="U240">
        <v>9</v>
      </c>
      <c r="V240">
        <v>22</v>
      </c>
      <c r="W240">
        <v>1</v>
      </c>
      <c r="X240">
        <v>2</v>
      </c>
      <c r="Y240">
        <v>3</v>
      </c>
      <c r="Z240">
        <v>13</v>
      </c>
      <c r="AA240">
        <v>9</v>
      </c>
      <c r="AB240">
        <v>22</v>
      </c>
      <c r="AC240">
        <v>2</v>
      </c>
      <c r="AD240">
        <v>0</v>
      </c>
      <c r="AE240">
        <v>2</v>
      </c>
      <c r="AF240">
        <v>2</v>
      </c>
      <c r="AG240">
        <v>0</v>
      </c>
      <c r="AH240">
        <v>2</v>
      </c>
      <c r="AI240">
        <v>1</v>
      </c>
      <c r="AJ240">
        <v>1</v>
      </c>
      <c r="AK240">
        <v>2</v>
      </c>
      <c r="AL240">
        <v>2</v>
      </c>
      <c r="AM240">
        <v>0</v>
      </c>
      <c r="AN240">
        <v>2</v>
      </c>
      <c r="AO240">
        <v>7</v>
      </c>
      <c r="AP240">
        <v>2</v>
      </c>
      <c r="AQ240">
        <v>9</v>
      </c>
      <c r="AR240">
        <v>1</v>
      </c>
      <c r="AS240">
        <v>0</v>
      </c>
      <c r="AT240">
        <v>1</v>
      </c>
      <c r="AU240">
        <v>0</v>
      </c>
      <c r="AV240">
        <v>3</v>
      </c>
      <c r="AW240">
        <v>3</v>
      </c>
      <c r="AX240">
        <v>13</v>
      </c>
      <c r="AY240">
        <v>6</v>
      </c>
      <c r="AZ240">
        <v>19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1</v>
      </c>
      <c r="BH240">
        <v>1</v>
      </c>
      <c r="BI240">
        <v>1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1</v>
      </c>
      <c r="CG240">
        <v>1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1</v>
      </c>
      <c r="CP240">
        <v>1</v>
      </c>
      <c r="CQ240">
        <v>1</v>
      </c>
      <c r="CR240">
        <v>1</v>
      </c>
      <c r="CS240">
        <v>1</v>
      </c>
    </row>
    <row r="241" spans="1:97" x14ac:dyDescent="0.25">
      <c r="A241" t="s">
        <v>6722</v>
      </c>
      <c r="B241">
        <v>4</v>
      </c>
      <c r="C241" t="s">
        <v>6723</v>
      </c>
      <c r="D241">
        <v>29</v>
      </c>
      <c r="E241" t="s">
        <v>546</v>
      </c>
      <c r="F241">
        <v>125</v>
      </c>
      <c r="G241" t="s">
        <v>6724</v>
      </c>
      <c r="H241" t="s">
        <v>6725</v>
      </c>
      <c r="I241">
        <v>0</v>
      </c>
      <c r="J241" t="s">
        <v>546</v>
      </c>
      <c r="K241" t="s">
        <v>189</v>
      </c>
      <c r="L241" t="s">
        <v>31</v>
      </c>
      <c r="M241" t="s">
        <v>37</v>
      </c>
      <c r="N241" t="s">
        <v>36</v>
      </c>
      <c r="O241" t="s">
        <v>29</v>
      </c>
      <c r="P241" t="s">
        <v>6076</v>
      </c>
      <c r="Q241" t="s">
        <v>6064</v>
      </c>
      <c r="R241" t="s">
        <v>549</v>
      </c>
      <c r="S241">
        <v>0</v>
      </c>
      <c r="T241">
        <v>31</v>
      </c>
      <c r="U241">
        <v>32</v>
      </c>
      <c r="V241">
        <v>63</v>
      </c>
      <c r="W241">
        <v>6</v>
      </c>
      <c r="X241">
        <v>8</v>
      </c>
      <c r="Y241">
        <v>14</v>
      </c>
      <c r="Z241">
        <v>26</v>
      </c>
      <c r="AA241">
        <v>32</v>
      </c>
      <c r="AB241">
        <v>58</v>
      </c>
      <c r="AC241">
        <v>5</v>
      </c>
      <c r="AD241">
        <v>2</v>
      </c>
      <c r="AE241">
        <v>7</v>
      </c>
      <c r="AF241">
        <v>5</v>
      </c>
      <c r="AG241">
        <v>2</v>
      </c>
      <c r="AH241">
        <v>7</v>
      </c>
      <c r="AI241">
        <v>8</v>
      </c>
      <c r="AJ241">
        <v>4</v>
      </c>
      <c r="AK241">
        <v>12</v>
      </c>
      <c r="AL241">
        <v>6</v>
      </c>
      <c r="AM241">
        <v>0</v>
      </c>
      <c r="AN241">
        <v>6</v>
      </c>
      <c r="AO241">
        <v>6</v>
      </c>
      <c r="AP241">
        <v>10</v>
      </c>
      <c r="AQ241">
        <v>16</v>
      </c>
      <c r="AR241">
        <v>2</v>
      </c>
      <c r="AS241">
        <v>6</v>
      </c>
      <c r="AT241">
        <v>8</v>
      </c>
      <c r="AU241">
        <v>4</v>
      </c>
      <c r="AV241">
        <v>5</v>
      </c>
      <c r="AW241">
        <v>9</v>
      </c>
      <c r="AX241">
        <v>31</v>
      </c>
      <c r="AY241">
        <v>27</v>
      </c>
      <c r="AZ241">
        <v>58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3</v>
      </c>
      <c r="BH241">
        <v>3</v>
      </c>
      <c r="BI241">
        <v>1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2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3</v>
      </c>
      <c r="CG241">
        <v>1</v>
      </c>
      <c r="CH241">
        <v>2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3</v>
      </c>
      <c r="CP241">
        <v>3</v>
      </c>
      <c r="CQ241">
        <v>3</v>
      </c>
      <c r="CR241">
        <v>3</v>
      </c>
      <c r="CS241">
        <v>1</v>
      </c>
    </row>
    <row r="242" spans="1:97" x14ac:dyDescent="0.25">
      <c r="A242" t="s">
        <v>6726</v>
      </c>
      <c r="B242">
        <v>1</v>
      </c>
      <c r="C242" t="s">
        <v>1674</v>
      </c>
      <c r="D242">
        <v>27</v>
      </c>
      <c r="E242" t="s">
        <v>393</v>
      </c>
      <c r="F242">
        <v>1163</v>
      </c>
      <c r="G242" t="s">
        <v>6727</v>
      </c>
      <c r="H242" t="s">
        <v>6728</v>
      </c>
      <c r="I242">
        <v>0</v>
      </c>
      <c r="J242" t="s">
        <v>393</v>
      </c>
      <c r="K242" t="s">
        <v>189</v>
      </c>
      <c r="L242" t="s">
        <v>31</v>
      </c>
      <c r="M242" t="s">
        <v>37</v>
      </c>
      <c r="N242" t="s">
        <v>36</v>
      </c>
      <c r="O242" t="s">
        <v>29</v>
      </c>
      <c r="P242" t="s">
        <v>6080</v>
      </c>
      <c r="Q242" t="s">
        <v>6046</v>
      </c>
      <c r="R242" t="s">
        <v>397</v>
      </c>
      <c r="S242">
        <v>0</v>
      </c>
      <c r="T242">
        <v>11</v>
      </c>
      <c r="U242">
        <v>18</v>
      </c>
      <c r="V242">
        <v>29</v>
      </c>
      <c r="W242">
        <v>1</v>
      </c>
      <c r="X242">
        <v>2</v>
      </c>
      <c r="Y242">
        <v>3</v>
      </c>
      <c r="Z242">
        <v>11</v>
      </c>
      <c r="AA242">
        <v>18</v>
      </c>
      <c r="AB242">
        <v>29</v>
      </c>
      <c r="AC242">
        <v>1</v>
      </c>
      <c r="AD242">
        <v>0</v>
      </c>
      <c r="AE242">
        <v>1</v>
      </c>
      <c r="AF242">
        <v>1</v>
      </c>
      <c r="AG242">
        <v>0</v>
      </c>
      <c r="AH242">
        <v>1</v>
      </c>
      <c r="AI242">
        <v>2</v>
      </c>
      <c r="AJ242">
        <v>1</v>
      </c>
      <c r="AK242">
        <v>3</v>
      </c>
      <c r="AL242">
        <v>1</v>
      </c>
      <c r="AM242">
        <v>1</v>
      </c>
      <c r="AN242">
        <v>2</v>
      </c>
      <c r="AO242">
        <v>1</v>
      </c>
      <c r="AP242">
        <v>3</v>
      </c>
      <c r="AQ242">
        <v>4</v>
      </c>
      <c r="AR242">
        <v>1</v>
      </c>
      <c r="AS242">
        <v>6</v>
      </c>
      <c r="AT242">
        <v>7</v>
      </c>
      <c r="AU242">
        <v>1</v>
      </c>
      <c r="AV242">
        <v>4</v>
      </c>
      <c r="AW242">
        <v>5</v>
      </c>
      <c r="AX242">
        <v>7</v>
      </c>
      <c r="AY242">
        <v>15</v>
      </c>
      <c r="AZ242">
        <v>22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2</v>
      </c>
      <c r="BH242">
        <v>2</v>
      </c>
      <c r="BI242">
        <v>0</v>
      </c>
      <c r="BJ242">
        <v>1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1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2</v>
      </c>
      <c r="CG242">
        <v>0</v>
      </c>
      <c r="CH242">
        <v>2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2</v>
      </c>
      <c r="CP242">
        <v>2</v>
      </c>
      <c r="CQ242">
        <v>2</v>
      </c>
      <c r="CR242">
        <v>2</v>
      </c>
      <c r="CS242">
        <v>1</v>
      </c>
    </row>
    <row r="243" spans="1:97" x14ac:dyDescent="0.25">
      <c r="A243" t="s">
        <v>6729</v>
      </c>
      <c r="B243">
        <v>1</v>
      </c>
      <c r="C243" t="s">
        <v>1038</v>
      </c>
      <c r="D243">
        <v>27</v>
      </c>
      <c r="E243" t="s">
        <v>393</v>
      </c>
      <c r="F243">
        <v>565</v>
      </c>
      <c r="G243" t="s">
        <v>6730</v>
      </c>
      <c r="H243" t="s">
        <v>6731</v>
      </c>
      <c r="I243">
        <v>0</v>
      </c>
      <c r="J243" t="s">
        <v>393</v>
      </c>
      <c r="K243" t="s">
        <v>189</v>
      </c>
      <c r="L243" t="s">
        <v>31</v>
      </c>
      <c r="M243" t="s">
        <v>37</v>
      </c>
      <c r="N243" t="s">
        <v>36</v>
      </c>
      <c r="O243" t="s">
        <v>29</v>
      </c>
      <c r="P243" t="s">
        <v>6045</v>
      </c>
      <c r="Q243" t="s">
        <v>6046</v>
      </c>
      <c r="R243" t="s">
        <v>397</v>
      </c>
      <c r="S243">
        <v>0</v>
      </c>
      <c r="T243">
        <v>26</v>
      </c>
      <c r="U243">
        <v>47</v>
      </c>
      <c r="V243">
        <v>73</v>
      </c>
      <c r="W243">
        <v>3</v>
      </c>
      <c r="X243">
        <v>8</v>
      </c>
      <c r="Y243">
        <v>11</v>
      </c>
      <c r="Z243">
        <v>26</v>
      </c>
      <c r="AA243">
        <v>47</v>
      </c>
      <c r="AB243">
        <v>73</v>
      </c>
      <c r="AC243">
        <v>3</v>
      </c>
      <c r="AD243">
        <v>3</v>
      </c>
      <c r="AE243">
        <v>6</v>
      </c>
      <c r="AF243">
        <v>3</v>
      </c>
      <c r="AG243">
        <v>3</v>
      </c>
      <c r="AH243">
        <v>6</v>
      </c>
      <c r="AI243">
        <v>2</v>
      </c>
      <c r="AJ243">
        <v>9</v>
      </c>
      <c r="AK243">
        <v>11</v>
      </c>
      <c r="AL243">
        <v>4</v>
      </c>
      <c r="AM243">
        <v>2</v>
      </c>
      <c r="AN243">
        <v>6</v>
      </c>
      <c r="AO243">
        <v>2</v>
      </c>
      <c r="AP243">
        <v>6</v>
      </c>
      <c r="AQ243">
        <v>8</v>
      </c>
      <c r="AR243">
        <v>1</v>
      </c>
      <c r="AS243">
        <v>2</v>
      </c>
      <c r="AT243">
        <v>3</v>
      </c>
      <c r="AU243">
        <v>3</v>
      </c>
      <c r="AV243">
        <v>7</v>
      </c>
      <c r="AW243">
        <v>10</v>
      </c>
      <c r="AX243">
        <v>15</v>
      </c>
      <c r="AY243">
        <v>29</v>
      </c>
      <c r="AZ243">
        <v>44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1</v>
      </c>
      <c r="BG243">
        <v>2</v>
      </c>
      <c r="BH243">
        <v>4</v>
      </c>
      <c r="BI243">
        <v>1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1</v>
      </c>
      <c r="BR243">
        <v>2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4</v>
      </c>
      <c r="CG243">
        <v>2</v>
      </c>
      <c r="CH243">
        <v>2</v>
      </c>
      <c r="CI243">
        <v>0</v>
      </c>
      <c r="CJ243">
        <v>0</v>
      </c>
      <c r="CK243">
        <v>1</v>
      </c>
      <c r="CL243">
        <v>0</v>
      </c>
      <c r="CM243">
        <v>0</v>
      </c>
      <c r="CN243">
        <v>1</v>
      </c>
      <c r="CO243">
        <v>2</v>
      </c>
      <c r="CP243">
        <v>4</v>
      </c>
      <c r="CQ243">
        <v>5</v>
      </c>
      <c r="CR243">
        <v>4</v>
      </c>
      <c r="CS243">
        <v>1</v>
      </c>
    </row>
    <row r="244" spans="1:97" x14ac:dyDescent="0.25">
      <c r="A244" t="s">
        <v>6732</v>
      </c>
      <c r="B244">
        <v>1</v>
      </c>
      <c r="C244" t="s">
        <v>6733</v>
      </c>
      <c r="D244">
        <v>7</v>
      </c>
      <c r="E244" t="s">
        <v>556</v>
      </c>
      <c r="F244">
        <v>125</v>
      </c>
      <c r="G244" t="s">
        <v>6734</v>
      </c>
      <c r="H244" t="s">
        <v>6735</v>
      </c>
      <c r="I244">
        <v>0</v>
      </c>
      <c r="J244" t="s">
        <v>393</v>
      </c>
      <c r="K244" t="s">
        <v>189</v>
      </c>
      <c r="L244" t="s">
        <v>31</v>
      </c>
      <c r="M244" t="s">
        <v>37</v>
      </c>
      <c r="N244" t="s">
        <v>36</v>
      </c>
      <c r="O244" t="s">
        <v>29</v>
      </c>
      <c r="P244" t="s">
        <v>6131</v>
      </c>
      <c r="Q244" t="s">
        <v>6028</v>
      </c>
      <c r="R244" t="s">
        <v>397</v>
      </c>
      <c r="S244">
        <v>0</v>
      </c>
      <c r="T244">
        <v>20</v>
      </c>
      <c r="U244">
        <v>12</v>
      </c>
      <c r="V244">
        <v>32</v>
      </c>
      <c r="W244">
        <v>3</v>
      </c>
      <c r="X244">
        <v>1</v>
      </c>
      <c r="Y244">
        <v>4</v>
      </c>
      <c r="Z244">
        <v>20</v>
      </c>
      <c r="AA244">
        <v>12</v>
      </c>
      <c r="AB244">
        <v>32</v>
      </c>
      <c r="AC244">
        <v>4</v>
      </c>
      <c r="AD244">
        <v>4</v>
      </c>
      <c r="AE244">
        <v>8</v>
      </c>
      <c r="AF244">
        <v>4</v>
      </c>
      <c r="AG244">
        <v>4</v>
      </c>
      <c r="AH244">
        <v>8</v>
      </c>
      <c r="AI244">
        <v>4</v>
      </c>
      <c r="AJ244">
        <v>1</v>
      </c>
      <c r="AK244">
        <v>5</v>
      </c>
      <c r="AL244">
        <v>5</v>
      </c>
      <c r="AM244">
        <v>1</v>
      </c>
      <c r="AN244">
        <v>6</v>
      </c>
      <c r="AO244">
        <v>4</v>
      </c>
      <c r="AP244">
        <v>4</v>
      </c>
      <c r="AQ244">
        <v>8</v>
      </c>
      <c r="AR244">
        <v>4</v>
      </c>
      <c r="AS244">
        <v>3</v>
      </c>
      <c r="AT244">
        <v>7</v>
      </c>
      <c r="AU244">
        <v>1</v>
      </c>
      <c r="AV244">
        <v>3</v>
      </c>
      <c r="AW244">
        <v>4</v>
      </c>
      <c r="AX244">
        <v>22</v>
      </c>
      <c r="AY244">
        <v>16</v>
      </c>
      <c r="AZ244">
        <v>38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2</v>
      </c>
      <c r="BH244">
        <v>2</v>
      </c>
      <c r="BI244">
        <v>0</v>
      </c>
      <c r="BJ244">
        <v>1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2</v>
      </c>
      <c r="CG244">
        <v>1</v>
      </c>
      <c r="CH244">
        <v>1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2</v>
      </c>
      <c r="CP244">
        <v>2</v>
      </c>
      <c r="CQ244">
        <v>2</v>
      </c>
      <c r="CR244">
        <v>2</v>
      </c>
      <c r="CS244">
        <v>1</v>
      </c>
    </row>
    <row r="245" spans="1:97" x14ac:dyDescent="0.25">
      <c r="A245" t="s">
        <v>6736</v>
      </c>
      <c r="B245">
        <v>4</v>
      </c>
      <c r="C245" t="s">
        <v>1038</v>
      </c>
      <c r="D245">
        <v>7</v>
      </c>
      <c r="E245" t="s">
        <v>556</v>
      </c>
      <c r="F245">
        <v>88</v>
      </c>
      <c r="G245" t="s">
        <v>6737</v>
      </c>
      <c r="H245" t="s">
        <v>6738</v>
      </c>
      <c r="I245">
        <v>0</v>
      </c>
      <c r="J245" t="s">
        <v>393</v>
      </c>
      <c r="K245" t="s">
        <v>189</v>
      </c>
      <c r="L245" t="s">
        <v>31</v>
      </c>
      <c r="M245" t="s">
        <v>37</v>
      </c>
      <c r="N245" t="s">
        <v>36</v>
      </c>
      <c r="O245" t="s">
        <v>29</v>
      </c>
      <c r="P245" t="s">
        <v>6131</v>
      </c>
      <c r="Q245" t="s">
        <v>6028</v>
      </c>
      <c r="R245" t="s">
        <v>397</v>
      </c>
      <c r="S245">
        <v>0</v>
      </c>
      <c r="T245">
        <v>83</v>
      </c>
      <c r="U245">
        <v>65</v>
      </c>
      <c r="V245">
        <v>148</v>
      </c>
      <c r="W245">
        <v>11</v>
      </c>
      <c r="X245">
        <v>12</v>
      </c>
      <c r="Y245">
        <v>23</v>
      </c>
      <c r="Z245">
        <v>83</v>
      </c>
      <c r="AA245">
        <v>63</v>
      </c>
      <c r="AB245">
        <v>146</v>
      </c>
      <c r="AC245">
        <v>8</v>
      </c>
      <c r="AD245">
        <v>15</v>
      </c>
      <c r="AE245">
        <v>23</v>
      </c>
      <c r="AF245">
        <v>8</v>
      </c>
      <c r="AG245">
        <v>15</v>
      </c>
      <c r="AH245">
        <v>23</v>
      </c>
      <c r="AI245">
        <v>13</v>
      </c>
      <c r="AJ245">
        <v>6</v>
      </c>
      <c r="AK245">
        <v>19</v>
      </c>
      <c r="AL245">
        <v>20</v>
      </c>
      <c r="AM245">
        <v>13</v>
      </c>
      <c r="AN245">
        <v>33</v>
      </c>
      <c r="AO245">
        <v>15</v>
      </c>
      <c r="AP245">
        <v>16</v>
      </c>
      <c r="AQ245">
        <v>31</v>
      </c>
      <c r="AR245">
        <v>15</v>
      </c>
      <c r="AS245">
        <v>8</v>
      </c>
      <c r="AT245">
        <v>23</v>
      </c>
      <c r="AU245">
        <v>12</v>
      </c>
      <c r="AV245">
        <v>13</v>
      </c>
      <c r="AW245">
        <v>25</v>
      </c>
      <c r="AX245">
        <v>83</v>
      </c>
      <c r="AY245">
        <v>71</v>
      </c>
      <c r="AZ245">
        <v>154</v>
      </c>
      <c r="BA245">
        <v>1</v>
      </c>
      <c r="BB245">
        <v>1</v>
      </c>
      <c r="BC245">
        <v>2</v>
      </c>
      <c r="BD245">
        <v>1</v>
      </c>
      <c r="BE245">
        <v>1</v>
      </c>
      <c r="BF245">
        <v>1</v>
      </c>
      <c r="BG245">
        <v>0</v>
      </c>
      <c r="BH245">
        <v>7</v>
      </c>
      <c r="BI245">
        <v>0</v>
      </c>
      <c r="BJ245">
        <v>0</v>
      </c>
      <c r="BK245">
        <v>0</v>
      </c>
      <c r="BL245">
        <v>1</v>
      </c>
      <c r="BM245">
        <v>0</v>
      </c>
      <c r="BN245">
        <v>0</v>
      </c>
      <c r="BO245">
        <v>0</v>
      </c>
      <c r="BP245">
        <v>0</v>
      </c>
      <c r="BQ245">
        <v>2</v>
      </c>
      <c r="BR245">
        <v>5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8</v>
      </c>
      <c r="CG245">
        <v>2</v>
      </c>
      <c r="CH245">
        <v>5</v>
      </c>
      <c r="CI245">
        <v>1</v>
      </c>
      <c r="CJ245">
        <v>1</v>
      </c>
      <c r="CK245">
        <v>2</v>
      </c>
      <c r="CL245">
        <v>1</v>
      </c>
      <c r="CM245">
        <v>1</v>
      </c>
      <c r="CN245">
        <v>1</v>
      </c>
      <c r="CO245">
        <v>0</v>
      </c>
      <c r="CP245">
        <v>7</v>
      </c>
      <c r="CQ245">
        <v>7</v>
      </c>
      <c r="CR245">
        <v>7</v>
      </c>
      <c r="CS245">
        <v>1</v>
      </c>
    </row>
    <row r="246" spans="1:97" x14ac:dyDescent="0.25">
      <c r="A246" t="s">
        <v>6739</v>
      </c>
      <c r="B246">
        <v>1</v>
      </c>
      <c r="C246" t="s">
        <v>3102</v>
      </c>
      <c r="D246">
        <v>65</v>
      </c>
      <c r="E246" t="s">
        <v>658</v>
      </c>
      <c r="F246">
        <v>939</v>
      </c>
      <c r="G246" t="s">
        <v>6740</v>
      </c>
      <c r="H246" t="s">
        <v>6741</v>
      </c>
      <c r="I246">
        <v>0</v>
      </c>
      <c r="J246" t="s">
        <v>406</v>
      </c>
      <c r="K246" t="s">
        <v>189</v>
      </c>
      <c r="L246" t="s">
        <v>31</v>
      </c>
      <c r="M246" t="s">
        <v>37</v>
      </c>
      <c r="N246" t="s">
        <v>36</v>
      </c>
      <c r="O246" t="s">
        <v>29</v>
      </c>
      <c r="P246" t="s">
        <v>6053</v>
      </c>
      <c r="Q246" t="s">
        <v>6054</v>
      </c>
      <c r="R246" t="s">
        <v>408</v>
      </c>
      <c r="S246">
        <v>0</v>
      </c>
      <c r="T246">
        <v>46</v>
      </c>
      <c r="U246">
        <v>42</v>
      </c>
      <c r="V246">
        <v>88</v>
      </c>
      <c r="W246">
        <v>3</v>
      </c>
      <c r="X246">
        <v>8</v>
      </c>
      <c r="Y246">
        <v>11</v>
      </c>
      <c r="Z246">
        <v>46</v>
      </c>
      <c r="AA246">
        <v>42</v>
      </c>
      <c r="AB246">
        <v>88</v>
      </c>
      <c r="AC246">
        <v>9</v>
      </c>
      <c r="AD246">
        <v>5</v>
      </c>
      <c r="AE246">
        <v>14</v>
      </c>
      <c r="AF246">
        <v>9</v>
      </c>
      <c r="AG246">
        <v>5</v>
      </c>
      <c r="AH246">
        <v>14</v>
      </c>
      <c r="AI246">
        <v>10</v>
      </c>
      <c r="AJ246">
        <v>7</v>
      </c>
      <c r="AK246">
        <v>17</v>
      </c>
      <c r="AL246">
        <v>9</v>
      </c>
      <c r="AM246">
        <v>9</v>
      </c>
      <c r="AN246">
        <v>18</v>
      </c>
      <c r="AO246">
        <v>10</v>
      </c>
      <c r="AP246">
        <v>6</v>
      </c>
      <c r="AQ246">
        <v>16</v>
      </c>
      <c r="AR246">
        <v>6</v>
      </c>
      <c r="AS246">
        <v>5</v>
      </c>
      <c r="AT246">
        <v>11</v>
      </c>
      <c r="AU246">
        <v>7</v>
      </c>
      <c r="AV246">
        <v>6</v>
      </c>
      <c r="AW246">
        <v>13</v>
      </c>
      <c r="AX246">
        <v>51</v>
      </c>
      <c r="AY246">
        <v>38</v>
      </c>
      <c r="AZ246">
        <v>89</v>
      </c>
      <c r="BA246">
        <v>1</v>
      </c>
      <c r="BB246">
        <v>1</v>
      </c>
      <c r="BC246">
        <v>0</v>
      </c>
      <c r="BD246">
        <v>0</v>
      </c>
      <c r="BE246">
        <v>0</v>
      </c>
      <c r="BF246">
        <v>0</v>
      </c>
      <c r="BG246">
        <v>2</v>
      </c>
      <c r="BH246">
        <v>4</v>
      </c>
      <c r="BI246">
        <v>0</v>
      </c>
      <c r="BJ246">
        <v>0</v>
      </c>
      <c r="BK246">
        <v>1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2</v>
      </c>
      <c r="BR246">
        <v>2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5</v>
      </c>
      <c r="CG246">
        <v>2</v>
      </c>
      <c r="CH246">
        <v>2</v>
      </c>
      <c r="CI246">
        <v>1</v>
      </c>
      <c r="CJ246">
        <v>1</v>
      </c>
      <c r="CK246">
        <v>0</v>
      </c>
      <c r="CL246">
        <v>0</v>
      </c>
      <c r="CM246">
        <v>0</v>
      </c>
      <c r="CN246">
        <v>0</v>
      </c>
      <c r="CO246">
        <v>2</v>
      </c>
      <c r="CP246">
        <v>4</v>
      </c>
      <c r="CQ246">
        <v>4</v>
      </c>
      <c r="CR246">
        <v>4</v>
      </c>
      <c r="CS246">
        <v>1</v>
      </c>
    </row>
    <row r="247" spans="1:97" x14ac:dyDescent="0.25">
      <c r="A247" t="s">
        <v>6742</v>
      </c>
      <c r="B247">
        <v>1</v>
      </c>
      <c r="C247" t="s">
        <v>1674</v>
      </c>
      <c r="D247">
        <v>65</v>
      </c>
      <c r="E247" t="s">
        <v>658</v>
      </c>
      <c r="F247">
        <v>91</v>
      </c>
      <c r="G247" t="s">
        <v>6743</v>
      </c>
      <c r="H247" t="s">
        <v>6744</v>
      </c>
      <c r="I247">
        <v>0</v>
      </c>
      <c r="J247" t="s">
        <v>406</v>
      </c>
      <c r="K247" t="s">
        <v>189</v>
      </c>
      <c r="L247" t="s">
        <v>31</v>
      </c>
      <c r="M247" t="s">
        <v>37</v>
      </c>
      <c r="N247" t="s">
        <v>36</v>
      </c>
      <c r="O247" t="s">
        <v>29</v>
      </c>
      <c r="P247" t="s">
        <v>6095</v>
      </c>
      <c r="Q247" t="s">
        <v>6054</v>
      </c>
      <c r="R247" t="s">
        <v>408</v>
      </c>
      <c r="S247">
        <v>0</v>
      </c>
      <c r="T247">
        <v>23</v>
      </c>
      <c r="U247">
        <v>12</v>
      </c>
      <c r="V247">
        <v>35</v>
      </c>
      <c r="W247">
        <v>4</v>
      </c>
      <c r="X247">
        <v>0</v>
      </c>
      <c r="Y247">
        <v>4</v>
      </c>
      <c r="Z247">
        <v>14</v>
      </c>
      <c r="AA247">
        <v>11</v>
      </c>
      <c r="AB247">
        <v>25</v>
      </c>
      <c r="AC247">
        <v>4</v>
      </c>
      <c r="AD247">
        <v>3</v>
      </c>
      <c r="AE247">
        <v>7</v>
      </c>
      <c r="AF247">
        <v>4</v>
      </c>
      <c r="AG247">
        <v>3</v>
      </c>
      <c r="AH247">
        <v>7</v>
      </c>
      <c r="AI247">
        <v>7</v>
      </c>
      <c r="AJ247">
        <v>3</v>
      </c>
      <c r="AK247">
        <v>10</v>
      </c>
      <c r="AL247">
        <v>6</v>
      </c>
      <c r="AM247">
        <v>2</v>
      </c>
      <c r="AN247">
        <v>8</v>
      </c>
      <c r="AO247">
        <v>2</v>
      </c>
      <c r="AP247">
        <v>4</v>
      </c>
      <c r="AQ247">
        <v>6</v>
      </c>
      <c r="AR247">
        <v>2</v>
      </c>
      <c r="AS247">
        <v>0</v>
      </c>
      <c r="AT247">
        <v>2</v>
      </c>
      <c r="AU247">
        <v>4</v>
      </c>
      <c r="AV247">
        <v>3</v>
      </c>
      <c r="AW247">
        <v>7</v>
      </c>
      <c r="AX247">
        <v>25</v>
      </c>
      <c r="AY247">
        <v>15</v>
      </c>
      <c r="AZ247">
        <v>40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2</v>
      </c>
      <c r="BH247">
        <v>2</v>
      </c>
      <c r="BI247">
        <v>1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2</v>
      </c>
      <c r="CG247">
        <v>1</v>
      </c>
      <c r="CH247">
        <v>1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2</v>
      </c>
      <c r="CP247">
        <v>2</v>
      </c>
      <c r="CQ247">
        <v>3</v>
      </c>
      <c r="CR247">
        <v>2</v>
      </c>
      <c r="CS247">
        <v>1</v>
      </c>
    </row>
    <row r="248" spans="1:97" x14ac:dyDescent="0.25">
      <c r="A248" t="s">
        <v>6745</v>
      </c>
      <c r="B248">
        <v>1</v>
      </c>
      <c r="C248" t="s">
        <v>6746</v>
      </c>
      <c r="D248">
        <v>65</v>
      </c>
      <c r="E248" t="s">
        <v>658</v>
      </c>
      <c r="F248">
        <v>167</v>
      </c>
      <c r="G248" t="s">
        <v>4455</v>
      </c>
      <c r="H248" t="s">
        <v>4456</v>
      </c>
      <c r="I248">
        <v>0</v>
      </c>
      <c r="J248" t="s">
        <v>406</v>
      </c>
      <c r="K248" t="s">
        <v>189</v>
      </c>
      <c r="L248" t="s">
        <v>31</v>
      </c>
      <c r="M248" t="s">
        <v>37</v>
      </c>
      <c r="N248" t="s">
        <v>36</v>
      </c>
      <c r="O248" t="s">
        <v>29</v>
      </c>
      <c r="P248" t="s">
        <v>6053</v>
      </c>
      <c r="Q248" t="s">
        <v>6054</v>
      </c>
      <c r="R248" t="s">
        <v>408</v>
      </c>
      <c r="S248">
        <v>0</v>
      </c>
      <c r="T248">
        <v>3</v>
      </c>
      <c r="U248">
        <v>16</v>
      </c>
      <c r="V248">
        <v>19</v>
      </c>
      <c r="W248">
        <v>1</v>
      </c>
      <c r="X248">
        <v>3</v>
      </c>
      <c r="Y248">
        <v>4</v>
      </c>
      <c r="Z248">
        <v>3</v>
      </c>
      <c r="AA248">
        <v>16</v>
      </c>
      <c r="AB248">
        <v>19</v>
      </c>
      <c r="AC248">
        <v>2</v>
      </c>
      <c r="AD248">
        <v>3</v>
      </c>
      <c r="AE248">
        <v>5</v>
      </c>
      <c r="AF248">
        <v>2</v>
      </c>
      <c r="AG248">
        <v>3</v>
      </c>
      <c r="AH248">
        <v>5</v>
      </c>
      <c r="AI248">
        <v>0</v>
      </c>
      <c r="AJ248">
        <v>3</v>
      </c>
      <c r="AK248">
        <v>3</v>
      </c>
      <c r="AL248">
        <v>0</v>
      </c>
      <c r="AM248">
        <v>2</v>
      </c>
      <c r="AN248">
        <v>2</v>
      </c>
      <c r="AO248">
        <v>2</v>
      </c>
      <c r="AP248">
        <v>3</v>
      </c>
      <c r="AQ248">
        <v>5</v>
      </c>
      <c r="AR248">
        <v>0</v>
      </c>
      <c r="AS248">
        <v>1</v>
      </c>
      <c r="AT248">
        <v>1</v>
      </c>
      <c r="AU248">
        <v>0</v>
      </c>
      <c r="AV248">
        <v>3</v>
      </c>
      <c r="AW248">
        <v>3</v>
      </c>
      <c r="AX248">
        <v>4</v>
      </c>
      <c r="AY248">
        <v>15</v>
      </c>
      <c r="AZ248">
        <v>19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1</v>
      </c>
      <c r="BH248">
        <v>1</v>
      </c>
      <c r="BI248">
        <v>0</v>
      </c>
      <c r="BJ248">
        <v>1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1</v>
      </c>
      <c r="CG248">
        <v>0</v>
      </c>
      <c r="CH248">
        <v>1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1</v>
      </c>
      <c r="CP248">
        <v>1</v>
      </c>
      <c r="CQ248">
        <v>1</v>
      </c>
      <c r="CR248">
        <v>1</v>
      </c>
      <c r="CS248">
        <v>1</v>
      </c>
    </row>
    <row r="249" spans="1:97" x14ac:dyDescent="0.25">
      <c r="A249" t="s">
        <v>6747</v>
      </c>
      <c r="B249">
        <v>4</v>
      </c>
      <c r="C249" t="s">
        <v>6748</v>
      </c>
      <c r="D249">
        <v>63</v>
      </c>
      <c r="E249" t="s">
        <v>1430</v>
      </c>
      <c r="F249">
        <v>145</v>
      </c>
      <c r="G249" t="s">
        <v>6749</v>
      </c>
      <c r="H249" t="s">
        <v>6750</v>
      </c>
      <c r="I249">
        <v>0</v>
      </c>
      <c r="J249" t="s">
        <v>259</v>
      </c>
      <c r="K249" t="s">
        <v>189</v>
      </c>
      <c r="L249" t="s">
        <v>31</v>
      </c>
      <c r="M249" t="s">
        <v>37</v>
      </c>
      <c r="N249" t="s">
        <v>36</v>
      </c>
      <c r="O249" t="s">
        <v>29</v>
      </c>
      <c r="P249" t="s">
        <v>6285</v>
      </c>
      <c r="Q249" t="s">
        <v>6090</v>
      </c>
      <c r="R249" t="s">
        <v>194</v>
      </c>
      <c r="S249">
        <v>0</v>
      </c>
      <c r="T249">
        <v>5</v>
      </c>
      <c r="U249">
        <v>10</v>
      </c>
      <c r="V249">
        <v>15</v>
      </c>
      <c r="W249">
        <v>0</v>
      </c>
      <c r="X249">
        <v>1</v>
      </c>
      <c r="Y249">
        <v>1</v>
      </c>
      <c r="Z249">
        <v>5</v>
      </c>
      <c r="AA249">
        <v>10</v>
      </c>
      <c r="AB249">
        <v>15</v>
      </c>
      <c r="AC249">
        <v>1</v>
      </c>
      <c r="AD249">
        <v>1</v>
      </c>
      <c r="AE249">
        <v>2</v>
      </c>
      <c r="AF249">
        <v>1</v>
      </c>
      <c r="AG249">
        <v>1</v>
      </c>
      <c r="AH249">
        <v>2</v>
      </c>
      <c r="AI249">
        <v>1</v>
      </c>
      <c r="AJ249">
        <v>2</v>
      </c>
      <c r="AK249">
        <v>3</v>
      </c>
      <c r="AL249">
        <v>0</v>
      </c>
      <c r="AM249">
        <v>1</v>
      </c>
      <c r="AN249">
        <v>1</v>
      </c>
      <c r="AO249">
        <v>1</v>
      </c>
      <c r="AP249">
        <v>4</v>
      </c>
      <c r="AQ249">
        <v>5</v>
      </c>
      <c r="AR249">
        <v>1</v>
      </c>
      <c r="AS249">
        <v>2</v>
      </c>
      <c r="AT249">
        <v>3</v>
      </c>
      <c r="AU249">
        <v>2</v>
      </c>
      <c r="AV249">
        <v>1</v>
      </c>
      <c r="AW249">
        <v>3</v>
      </c>
      <c r="AX249">
        <v>6</v>
      </c>
      <c r="AY249">
        <v>11</v>
      </c>
      <c r="AZ249">
        <v>17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1</v>
      </c>
      <c r="BH249">
        <v>1</v>
      </c>
      <c r="BI249">
        <v>0</v>
      </c>
      <c r="BJ249">
        <v>1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1</v>
      </c>
      <c r="CG249">
        <v>0</v>
      </c>
      <c r="CH249">
        <v>1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</v>
      </c>
      <c r="CP249">
        <v>1</v>
      </c>
      <c r="CQ249">
        <v>1</v>
      </c>
      <c r="CR249">
        <v>1</v>
      </c>
      <c r="CS249">
        <v>1</v>
      </c>
    </row>
    <row r="250" spans="1:97" x14ac:dyDescent="0.25">
      <c r="A250" t="s">
        <v>6751</v>
      </c>
      <c r="B250">
        <v>1</v>
      </c>
      <c r="C250" t="s">
        <v>1092</v>
      </c>
      <c r="D250">
        <v>27</v>
      </c>
      <c r="E250" t="s">
        <v>393</v>
      </c>
      <c r="F250">
        <v>3016</v>
      </c>
      <c r="G250" t="s">
        <v>6752</v>
      </c>
      <c r="H250" t="s">
        <v>520</v>
      </c>
      <c r="I250">
        <v>0</v>
      </c>
      <c r="J250" t="s">
        <v>393</v>
      </c>
      <c r="K250" t="s">
        <v>189</v>
      </c>
      <c r="L250" t="s">
        <v>31</v>
      </c>
      <c r="M250" t="s">
        <v>37</v>
      </c>
      <c r="N250" t="s">
        <v>36</v>
      </c>
      <c r="O250" t="s">
        <v>29</v>
      </c>
      <c r="P250" t="s">
        <v>6117</v>
      </c>
      <c r="Q250" t="s">
        <v>6046</v>
      </c>
      <c r="R250" t="s">
        <v>397</v>
      </c>
      <c r="S250">
        <v>0</v>
      </c>
      <c r="T250">
        <v>13</v>
      </c>
      <c r="U250">
        <v>13</v>
      </c>
      <c r="V250">
        <v>26</v>
      </c>
      <c r="W250">
        <v>1</v>
      </c>
      <c r="X250">
        <v>3</v>
      </c>
      <c r="Y250">
        <v>4</v>
      </c>
      <c r="Z250">
        <v>13</v>
      </c>
      <c r="AA250">
        <v>13</v>
      </c>
      <c r="AB250">
        <v>26</v>
      </c>
      <c r="AC250">
        <v>2</v>
      </c>
      <c r="AD250">
        <v>1</v>
      </c>
      <c r="AE250">
        <v>3</v>
      </c>
      <c r="AF250">
        <v>2</v>
      </c>
      <c r="AG250">
        <v>1</v>
      </c>
      <c r="AH250">
        <v>3</v>
      </c>
      <c r="AI250">
        <v>1</v>
      </c>
      <c r="AJ250">
        <v>1</v>
      </c>
      <c r="AK250">
        <v>2</v>
      </c>
      <c r="AL250">
        <v>3</v>
      </c>
      <c r="AM250">
        <v>0</v>
      </c>
      <c r="AN250">
        <v>3</v>
      </c>
      <c r="AO250">
        <v>3</v>
      </c>
      <c r="AP250">
        <v>4</v>
      </c>
      <c r="AQ250">
        <v>7</v>
      </c>
      <c r="AR250">
        <v>4</v>
      </c>
      <c r="AS250">
        <v>4</v>
      </c>
      <c r="AT250">
        <v>8</v>
      </c>
      <c r="AU250">
        <v>1</v>
      </c>
      <c r="AV250">
        <v>1</v>
      </c>
      <c r="AW250">
        <v>2</v>
      </c>
      <c r="AX250">
        <v>14</v>
      </c>
      <c r="AY250">
        <v>11</v>
      </c>
      <c r="AZ250">
        <v>25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2</v>
      </c>
      <c r="BH250">
        <v>2</v>
      </c>
      <c r="BI250">
        <v>1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1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2</v>
      </c>
      <c r="CG250">
        <v>1</v>
      </c>
      <c r="CH250">
        <v>1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2</v>
      </c>
      <c r="CP250">
        <v>2</v>
      </c>
      <c r="CQ250">
        <v>5</v>
      </c>
      <c r="CR250">
        <v>2</v>
      </c>
      <c r="CS250">
        <v>1</v>
      </c>
    </row>
    <row r="251" spans="1:97" x14ac:dyDescent="0.25">
      <c r="A251" t="s">
        <v>6753</v>
      </c>
      <c r="B251">
        <v>1</v>
      </c>
      <c r="C251" t="s">
        <v>1092</v>
      </c>
      <c r="D251">
        <v>7</v>
      </c>
      <c r="E251" t="s">
        <v>556</v>
      </c>
      <c r="F251">
        <v>58</v>
      </c>
      <c r="G251" t="s">
        <v>6754</v>
      </c>
      <c r="H251" t="s">
        <v>6755</v>
      </c>
      <c r="I251">
        <v>0</v>
      </c>
      <c r="J251" t="s">
        <v>393</v>
      </c>
      <c r="K251" t="s">
        <v>189</v>
      </c>
      <c r="L251" t="s">
        <v>31</v>
      </c>
      <c r="M251" t="s">
        <v>37</v>
      </c>
      <c r="N251" t="s">
        <v>36</v>
      </c>
      <c r="O251" t="s">
        <v>29</v>
      </c>
      <c r="P251" t="s">
        <v>6063</v>
      </c>
      <c r="Q251" t="s">
        <v>6064</v>
      </c>
      <c r="R251" t="s">
        <v>549</v>
      </c>
      <c r="S251">
        <v>0</v>
      </c>
      <c r="T251">
        <v>30</v>
      </c>
      <c r="U251">
        <v>23</v>
      </c>
      <c r="V251">
        <v>53</v>
      </c>
      <c r="W251">
        <v>3</v>
      </c>
      <c r="X251">
        <v>5</v>
      </c>
      <c r="Y251">
        <v>8</v>
      </c>
      <c r="Z251">
        <v>30</v>
      </c>
      <c r="AA251">
        <v>23</v>
      </c>
      <c r="AB251">
        <v>53</v>
      </c>
      <c r="AC251">
        <v>1</v>
      </c>
      <c r="AD251">
        <v>6</v>
      </c>
      <c r="AE251">
        <v>7</v>
      </c>
      <c r="AF251">
        <v>1</v>
      </c>
      <c r="AG251">
        <v>6</v>
      </c>
      <c r="AH251">
        <v>7</v>
      </c>
      <c r="AI251">
        <v>4</v>
      </c>
      <c r="AJ251">
        <v>5</v>
      </c>
      <c r="AK251">
        <v>9</v>
      </c>
      <c r="AL251">
        <v>3</v>
      </c>
      <c r="AM251">
        <v>2</v>
      </c>
      <c r="AN251">
        <v>5</v>
      </c>
      <c r="AO251">
        <v>5</v>
      </c>
      <c r="AP251">
        <v>3</v>
      </c>
      <c r="AQ251">
        <v>8</v>
      </c>
      <c r="AR251">
        <v>6</v>
      </c>
      <c r="AS251">
        <v>4</v>
      </c>
      <c r="AT251">
        <v>10</v>
      </c>
      <c r="AU251">
        <v>9</v>
      </c>
      <c r="AV251">
        <v>4</v>
      </c>
      <c r="AW251">
        <v>13</v>
      </c>
      <c r="AX251">
        <v>28</v>
      </c>
      <c r="AY251">
        <v>24</v>
      </c>
      <c r="AZ251">
        <v>52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1</v>
      </c>
      <c r="BH251">
        <v>1</v>
      </c>
      <c r="BI251">
        <v>0</v>
      </c>
      <c r="BJ251">
        <v>1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1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1</v>
      </c>
      <c r="CP251">
        <v>1</v>
      </c>
      <c r="CQ251">
        <v>2</v>
      </c>
      <c r="CR251">
        <v>2</v>
      </c>
      <c r="CS251">
        <v>1</v>
      </c>
    </row>
    <row r="252" spans="1:97" x14ac:dyDescent="0.25">
      <c r="A252" t="s">
        <v>6756</v>
      </c>
      <c r="B252">
        <v>1</v>
      </c>
      <c r="C252" t="s">
        <v>6757</v>
      </c>
      <c r="D252">
        <v>29</v>
      </c>
      <c r="E252" t="s">
        <v>546</v>
      </c>
      <c r="F252">
        <v>286</v>
      </c>
      <c r="G252" t="s">
        <v>6758</v>
      </c>
      <c r="H252" t="s">
        <v>6759</v>
      </c>
      <c r="I252">
        <v>0</v>
      </c>
      <c r="J252" t="s">
        <v>546</v>
      </c>
      <c r="K252" t="s">
        <v>189</v>
      </c>
      <c r="L252" t="s">
        <v>31</v>
      </c>
      <c r="M252" t="s">
        <v>37</v>
      </c>
      <c r="N252" t="s">
        <v>36</v>
      </c>
      <c r="O252" t="s">
        <v>29</v>
      </c>
      <c r="P252" t="s">
        <v>6404</v>
      </c>
      <c r="Q252" t="s">
        <v>6064</v>
      </c>
      <c r="R252" t="s">
        <v>549</v>
      </c>
      <c r="S252">
        <v>0</v>
      </c>
      <c r="T252">
        <v>10</v>
      </c>
      <c r="U252">
        <v>16</v>
      </c>
      <c r="V252">
        <v>26</v>
      </c>
      <c r="W252">
        <v>1</v>
      </c>
      <c r="X252">
        <v>1</v>
      </c>
      <c r="Y252">
        <v>2</v>
      </c>
      <c r="Z252">
        <v>8</v>
      </c>
      <c r="AA252">
        <v>16</v>
      </c>
      <c r="AB252">
        <v>24</v>
      </c>
      <c r="AC252">
        <v>4</v>
      </c>
      <c r="AD252">
        <v>2</v>
      </c>
      <c r="AE252">
        <v>6</v>
      </c>
      <c r="AF252">
        <v>4</v>
      </c>
      <c r="AG252">
        <v>2</v>
      </c>
      <c r="AH252">
        <v>6</v>
      </c>
      <c r="AI252">
        <v>5</v>
      </c>
      <c r="AJ252">
        <v>3</v>
      </c>
      <c r="AK252">
        <v>8</v>
      </c>
      <c r="AL252">
        <v>0</v>
      </c>
      <c r="AM252">
        <v>2</v>
      </c>
      <c r="AN252">
        <v>2</v>
      </c>
      <c r="AO252">
        <v>2</v>
      </c>
      <c r="AP252">
        <v>3</v>
      </c>
      <c r="AQ252">
        <v>5</v>
      </c>
      <c r="AR252">
        <v>1</v>
      </c>
      <c r="AS252">
        <v>2</v>
      </c>
      <c r="AT252">
        <v>3</v>
      </c>
      <c r="AU252">
        <v>2</v>
      </c>
      <c r="AV252">
        <v>3</v>
      </c>
      <c r="AW252">
        <v>5</v>
      </c>
      <c r="AX252">
        <v>14</v>
      </c>
      <c r="AY252">
        <v>15</v>
      </c>
      <c r="AZ252">
        <v>29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1</v>
      </c>
      <c r="BH252">
        <v>1</v>
      </c>
      <c r="BI252">
        <v>0</v>
      </c>
      <c r="BJ252">
        <v>1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1</v>
      </c>
      <c r="CG252">
        <v>0</v>
      </c>
      <c r="CH252">
        <v>1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1</v>
      </c>
      <c r="CP252">
        <v>1</v>
      </c>
      <c r="CQ252">
        <v>2</v>
      </c>
      <c r="CR252">
        <v>2</v>
      </c>
      <c r="CS252">
        <v>1</v>
      </c>
    </row>
    <row r="253" spans="1:97" x14ac:dyDescent="0.25">
      <c r="A253" t="s">
        <v>6760</v>
      </c>
      <c r="B253">
        <v>4</v>
      </c>
      <c r="C253" t="s">
        <v>1701</v>
      </c>
      <c r="D253">
        <v>8</v>
      </c>
      <c r="E253" t="s">
        <v>1251</v>
      </c>
      <c r="F253">
        <v>271</v>
      </c>
      <c r="G253" t="s">
        <v>6761</v>
      </c>
      <c r="H253" t="s">
        <v>6762</v>
      </c>
      <c r="I253">
        <v>0</v>
      </c>
      <c r="J253" t="s">
        <v>406</v>
      </c>
      <c r="K253" t="s">
        <v>189</v>
      </c>
      <c r="L253" t="s">
        <v>31</v>
      </c>
      <c r="M253" t="s">
        <v>37</v>
      </c>
      <c r="N253" t="s">
        <v>36</v>
      </c>
      <c r="O253" t="s">
        <v>29</v>
      </c>
      <c r="P253" t="s">
        <v>6207</v>
      </c>
      <c r="Q253" t="s">
        <v>6038</v>
      </c>
      <c r="R253" t="s">
        <v>397</v>
      </c>
      <c r="S253">
        <v>0</v>
      </c>
      <c r="T253">
        <v>16</v>
      </c>
      <c r="U253">
        <v>20</v>
      </c>
      <c r="V253">
        <v>36</v>
      </c>
      <c r="W253">
        <v>4</v>
      </c>
      <c r="X253">
        <v>4</v>
      </c>
      <c r="Y253">
        <v>8</v>
      </c>
      <c r="Z253">
        <v>16</v>
      </c>
      <c r="AA253">
        <v>20</v>
      </c>
      <c r="AB253">
        <v>36</v>
      </c>
      <c r="AC253">
        <v>4</v>
      </c>
      <c r="AD253">
        <v>3</v>
      </c>
      <c r="AE253">
        <v>7</v>
      </c>
      <c r="AF253">
        <v>4</v>
      </c>
      <c r="AG253">
        <v>3</v>
      </c>
      <c r="AH253">
        <v>7</v>
      </c>
      <c r="AI253">
        <v>3</v>
      </c>
      <c r="AJ253">
        <v>2</v>
      </c>
      <c r="AK253">
        <v>5</v>
      </c>
      <c r="AL253">
        <v>2</v>
      </c>
      <c r="AM253">
        <v>1</v>
      </c>
      <c r="AN253">
        <v>3</v>
      </c>
      <c r="AO253">
        <v>3</v>
      </c>
      <c r="AP253">
        <v>4</v>
      </c>
      <c r="AQ253">
        <v>7</v>
      </c>
      <c r="AR253">
        <v>2</v>
      </c>
      <c r="AS253">
        <v>3</v>
      </c>
      <c r="AT253">
        <v>5</v>
      </c>
      <c r="AU253">
        <v>2</v>
      </c>
      <c r="AV253">
        <v>6</v>
      </c>
      <c r="AW253">
        <v>8</v>
      </c>
      <c r="AX253">
        <v>16</v>
      </c>
      <c r="AY253">
        <v>19</v>
      </c>
      <c r="AZ253">
        <v>35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2</v>
      </c>
      <c r="BH253">
        <v>2</v>
      </c>
      <c r="BI253">
        <v>1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1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2</v>
      </c>
      <c r="CG253">
        <v>2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2</v>
      </c>
      <c r="CP253">
        <v>2</v>
      </c>
      <c r="CQ253">
        <v>2</v>
      </c>
      <c r="CR253">
        <v>2</v>
      </c>
      <c r="CS253">
        <v>1</v>
      </c>
    </row>
    <row r="254" spans="1:97" x14ac:dyDescent="0.25">
      <c r="A254" t="s">
        <v>6763</v>
      </c>
      <c r="B254">
        <v>1</v>
      </c>
      <c r="C254" t="s">
        <v>1581</v>
      </c>
      <c r="D254">
        <v>8</v>
      </c>
      <c r="E254" t="s">
        <v>1251</v>
      </c>
      <c r="F254">
        <v>1120</v>
      </c>
      <c r="G254" t="s">
        <v>6764</v>
      </c>
      <c r="H254" t="s">
        <v>6765</v>
      </c>
      <c r="I254">
        <v>0</v>
      </c>
      <c r="J254" t="s">
        <v>406</v>
      </c>
      <c r="K254" t="s">
        <v>189</v>
      </c>
      <c r="L254" t="s">
        <v>31</v>
      </c>
      <c r="M254" t="s">
        <v>37</v>
      </c>
      <c r="N254" t="s">
        <v>36</v>
      </c>
      <c r="O254" t="s">
        <v>29</v>
      </c>
      <c r="P254" t="s">
        <v>6037</v>
      </c>
      <c r="Q254" t="s">
        <v>6038</v>
      </c>
      <c r="R254" t="s">
        <v>397</v>
      </c>
      <c r="S254">
        <v>0</v>
      </c>
      <c r="T254">
        <v>26</v>
      </c>
      <c r="U254">
        <v>11</v>
      </c>
      <c r="V254">
        <v>37</v>
      </c>
      <c r="W254">
        <v>5</v>
      </c>
      <c r="X254">
        <v>3</v>
      </c>
      <c r="Y254">
        <v>8</v>
      </c>
      <c r="Z254">
        <v>26</v>
      </c>
      <c r="AA254">
        <v>11</v>
      </c>
      <c r="AB254">
        <v>37</v>
      </c>
      <c r="AC254">
        <v>5</v>
      </c>
      <c r="AD254">
        <v>2</v>
      </c>
      <c r="AE254">
        <v>7</v>
      </c>
      <c r="AF254">
        <v>5</v>
      </c>
      <c r="AG254">
        <v>2</v>
      </c>
      <c r="AH254">
        <v>7</v>
      </c>
      <c r="AI254">
        <v>8</v>
      </c>
      <c r="AJ254">
        <v>1</v>
      </c>
      <c r="AK254">
        <v>9</v>
      </c>
      <c r="AL254">
        <v>3</v>
      </c>
      <c r="AM254">
        <v>1</v>
      </c>
      <c r="AN254">
        <v>4</v>
      </c>
      <c r="AO254">
        <v>3</v>
      </c>
      <c r="AP254">
        <v>1</v>
      </c>
      <c r="AQ254">
        <v>4</v>
      </c>
      <c r="AR254">
        <v>2</v>
      </c>
      <c r="AS254">
        <v>3</v>
      </c>
      <c r="AT254">
        <v>5</v>
      </c>
      <c r="AU254">
        <v>5</v>
      </c>
      <c r="AV254">
        <v>2</v>
      </c>
      <c r="AW254">
        <v>7</v>
      </c>
      <c r="AX254">
        <v>26</v>
      </c>
      <c r="AY254">
        <v>10</v>
      </c>
      <c r="AZ254">
        <v>36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2</v>
      </c>
      <c r="BH254">
        <v>2</v>
      </c>
      <c r="BI254">
        <v>1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1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2</v>
      </c>
      <c r="CG254">
        <v>1</v>
      </c>
      <c r="CH254">
        <v>1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2</v>
      </c>
      <c r="CP254">
        <v>2</v>
      </c>
      <c r="CQ254">
        <v>2</v>
      </c>
      <c r="CR254">
        <v>2</v>
      </c>
      <c r="CS254">
        <v>1</v>
      </c>
    </row>
    <row r="255" spans="1:97" x14ac:dyDescent="0.25">
      <c r="A255" t="s">
        <v>6766</v>
      </c>
      <c r="B255">
        <v>1</v>
      </c>
      <c r="C255" t="s">
        <v>433</v>
      </c>
      <c r="D255">
        <v>8</v>
      </c>
      <c r="E255" t="s">
        <v>1251</v>
      </c>
      <c r="F255">
        <v>697</v>
      </c>
      <c r="G255" t="s">
        <v>6767</v>
      </c>
      <c r="H255" t="s">
        <v>6768</v>
      </c>
      <c r="I255">
        <v>0</v>
      </c>
      <c r="J255" t="s">
        <v>406</v>
      </c>
      <c r="K255" t="s">
        <v>189</v>
      </c>
      <c r="L255" t="s">
        <v>31</v>
      </c>
      <c r="M255" t="s">
        <v>37</v>
      </c>
      <c r="N255" t="s">
        <v>36</v>
      </c>
      <c r="O255" t="s">
        <v>29</v>
      </c>
      <c r="P255" t="s">
        <v>6207</v>
      </c>
      <c r="Q255" t="s">
        <v>6038</v>
      </c>
      <c r="R255" t="s">
        <v>397</v>
      </c>
      <c r="S255">
        <v>0</v>
      </c>
      <c r="T255">
        <v>17</v>
      </c>
      <c r="U255">
        <v>29</v>
      </c>
      <c r="V255">
        <v>46</v>
      </c>
      <c r="W255">
        <v>0</v>
      </c>
      <c r="X255">
        <v>6</v>
      </c>
      <c r="Y255">
        <v>6</v>
      </c>
      <c r="Z255">
        <v>15</v>
      </c>
      <c r="AA255">
        <v>21</v>
      </c>
      <c r="AB255">
        <v>36</v>
      </c>
      <c r="AC255">
        <v>2</v>
      </c>
      <c r="AD255">
        <v>3</v>
      </c>
      <c r="AE255">
        <v>5</v>
      </c>
      <c r="AF255">
        <v>2</v>
      </c>
      <c r="AG255">
        <v>3</v>
      </c>
      <c r="AH255">
        <v>5</v>
      </c>
      <c r="AI255">
        <v>6</v>
      </c>
      <c r="AJ255">
        <v>3</v>
      </c>
      <c r="AK255">
        <v>9</v>
      </c>
      <c r="AL255">
        <v>4</v>
      </c>
      <c r="AM255">
        <v>10</v>
      </c>
      <c r="AN255">
        <v>14</v>
      </c>
      <c r="AO255">
        <v>3</v>
      </c>
      <c r="AP255">
        <v>4</v>
      </c>
      <c r="AQ255">
        <v>7</v>
      </c>
      <c r="AR255">
        <v>3</v>
      </c>
      <c r="AS255">
        <v>2</v>
      </c>
      <c r="AT255">
        <v>5</v>
      </c>
      <c r="AU255">
        <v>0</v>
      </c>
      <c r="AV255">
        <v>4</v>
      </c>
      <c r="AW255">
        <v>4</v>
      </c>
      <c r="AX255">
        <v>18</v>
      </c>
      <c r="AY255">
        <v>26</v>
      </c>
      <c r="AZ255">
        <v>44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2</v>
      </c>
      <c r="BH255">
        <v>2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1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2</v>
      </c>
      <c r="CG255">
        <v>0</v>
      </c>
      <c r="CH255">
        <v>2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2</v>
      </c>
      <c r="CP255">
        <v>2</v>
      </c>
      <c r="CQ255">
        <v>2</v>
      </c>
      <c r="CR255">
        <v>2</v>
      </c>
      <c r="CS255">
        <v>1</v>
      </c>
    </row>
    <row r="256" spans="1:97" x14ac:dyDescent="0.25">
      <c r="A256" t="s">
        <v>6769</v>
      </c>
      <c r="B256">
        <v>1</v>
      </c>
      <c r="C256" t="s">
        <v>1038</v>
      </c>
      <c r="D256">
        <v>29</v>
      </c>
      <c r="E256" t="s">
        <v>546</v>
      </c>
      <c r="F256">
        <v>311</v>
      </c>
      <c r="G256" t="s">
        <v>6770</v>
      </c>
      <c r="H256" t="s">
        <v>6771</v>
      </c>
      <c r="I256">
        <v>0</v>
      </c>
      <c r="J256" t="s">
        <v>546</v>
      </c>
      <c r="K256" t="s">
        <v>189</v>
      </c>
      <c r="L256" t="s">
        <v>31</v>
      </c>
      <c r="M256" t="s">
        <v>37</v>
      </c>
      <c r="N256" t="s">
        <v>36</v>
      </c>
      <c r="O256" t="s">
        <v>29</v>
      </c>
      <c r="P256" t="s">
        <v>6103</v>
      </c>
      <c r="Q256" t="s">
        <v>6016</v>
      </c>
      <c r="R256" t="s">
        <v>549</v>
      </c>
      <c r="S256">
        <v>7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</row>
    <row r="257" spans="1:97" x14ac:dyDescent="0.25">
      <c r="A257" t="s">
        <v>6772</v>
      </c>
      <c r="B257">
        <v>1</v>
      </c>
      <c r="C257" t="s">
        <v>292</v>
      </c>
      <c r="D257">
        <v>8</v>
      </c>
      <c r="E257" t="s">
        <v>1251</v>
      </c>
      <c r="F257">
        <v>54</v>
      </c>
      <c r="G257" t="s">
        <v>6773</v>
      </c>
      <c r="H257" t="s">
        <v>6774</v>
      </c>
      <c r="I257">
        <v>0</v>
      </c>
      <c r="J257" t="s">
        <v>406</v>
      </c>
      <c r="K257" t="s">
        <v>189</v>
      </c>
      <c r="L257" t="s">
        <v>31</v>
      </c>
      <c r="M257" t="s">
        <v>37</v>
      </c>
      <c r="N257" t="s">
        <v>36</v>
      </c>
      <c r="O257" t="s">
        <v>29</v>
      </c>
      <c r="P257" t="s">
        <v>6207</v>
      </c>
      <c r="Q257" t="s">
        <v>6038</v>
      </c>
      <c r="R257" t="s">
        <v>397</v>
      </c>
      <c r="S257">
        <v>0</v>
      </c>
      <c r="T257">
        <v>40</v>
      </c>
      <c r="U257">
        <v>53</v>
      </c>
      <c r="V257">
        <v>93</v>
      </c>
      <c r="W257">
        <v>5</v>
      </c>
      <c r="X257">
        <v>2</v>
      </c>
      <c r="Y257">
        <v>7</v>
      </c>
      <c r="Z257">
        <v>25</v>
      </c>
      <c r="AA257">
        <v>43</v>
      </c>
      <c r="AB257">
        <v>68</v>
      </c>
      <c r="AC257">
        <v>3</v>
      </c>
      <c r="AD257">
        <v>6</v>
      </c>
      <c r="AE257">
        <v>9</v>
      </c>
      <c r="AF257">
        <v>3</v>
      </c>
      <c r="AG257">
        <v>6</v>
      </c>
      <c r="AH257">
        <v>9</v>
      </c>
      <c r="AI257">
        <v>16</v>
      </c>
      <c r="AJ257">
        <v>10</v>
      </c>
      <c r="AK257">
        <v>26</v>
      </c>
      <c r="AL257">
        <v>2</v>
      </c>
      <c r="AM257">
        <v>6</v>
      </c>
      <c r="AN257">
        <v>8</v>
      </c>
      <c r="AO257">
        <v>6</v>
      </c>
      <c r="AP257">
        <v>12</v>
      </c>
      <c r="AQ257">
        <v>18</v>
      </c>
      <c r="AR257">
        <v>5</v>
      </c>
      <c r="AS257">
        <v>15</v>
      </c>
      <c r="AT257">
        <v>20</v>
      </c>
      <c r="AU257">
        <v>1</v>
      </c>
      <c r="AV257">
        <v>3</v>
      </c>
      <c r="AW257">
        <v>4</v>
      </c>
      <c r="AX257">
        <v>33</v>
      </c>
      <c r="AY257">
        <v>52</v>
      </c>
      <c r="AZ257">
        <v>85</v>
      </c>
      <c r="BA257">
        <v>0</v>
      </c>
      <c r="BB257">
        <v>1</v>
      </c>
      <c r="BC257">
        <v>0</v>
      </c>
      <c r="BD257">
        <v>1</v>
      </c>
      <c r="BE257">
        <v>0</v>
      </c>
      <c r="BF257">
        <v>0</v>
      </c>
      <c r="BG257">
        <v>2</v>
      </c>
      <c r="BH257">
        <v>4</v>
      </c>
      <c r="BI257">
        <v>0</v>
      </c>
      <c r="BJ257">
        <v>0</v>
      </c>
      <c r="BK257">
        <v>0</v>
      </c>
      <c r="BL257">
        <v>1</v>
      </c>
      <c r="BM257">
        <v>0</v>
      </c>
      <c r="BN257">
        <v>0</v>
      </c>
      <c r="BO257">
        <v>0</v>
      </c>
      <c r="BP257">
        <v>0</v>
      </c>
      <c r="BQ257">
        <v>2</v>
      </c>
      <c r="BR257">
        <v>2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5</v>
      </c>
      <c r="CG257">
        <v>2</v>
      </c>
      <c r="CH257">
        <v>2</v>
      </c>
      <c r="CI257">
        <v>0</v>
      </c>
      <c r="CJ257">
        <v>1</v>
      </c>
      <c r="CK257">
        <v>0</v>
      </c>
      <c r="CL257">
        <v>1</v>
      </c>
      <c r="CM257">
        <v>0</v>
      </c>
      <c r="CN257">
        <v>0</v>
      </c>
      <c r="CO257">
        <v>2</v>
      </c>
      <c r="CP257">
        <v>4</v>
      </c>
      <c r="CQ257">
        <v>4</v>
      </c>
      <c r="CR257">
        <v>4</v>
      </c>
      <c r="CS257">
        <v>1</v>
      </c>
    </row>
    <row r="258" spans="1:97" x14ac:dyDescent="0.25">
      <c r="A258" t="s">
        <v>6775</v>
      </c>
      <c r="B258">
        <v>1</v>
      </c>
      <c r="C258" t="s">
        <v>6733</v>
      </c>
      <c r="D258">
        <v>65</v>
      </c>
      <c r="E258" t="s">
        <v>658</v>
      </c>
      <c r="F258">
        <v>11</v>
      </c>
      <c r="G258" t="s">
        <v>6776</v>
      </c>
      <c r="H258" t="s">
        <v>204</v>
      </c>
      <c r="I258">
        <v>0</v>
      </c>
      <c r="J258" t="s">
        <v>406</v>
      </c>
      <c r="K258" t="s">
        <v>189</v>
      </c>
      <c r="L258" t="s">
        <v>31</v>
      </c>
      <c r="M258" t="s">
        <v>37</v>
      </c>
      <c r="N258" t="s">
        <v>36</v>
      </c>
      <c r="O258" t="s">
        <v>29</v>
      </c>
      <c r="P258" t="s">
        <v>6095</v>
      </c>
      <c r="Q258" t="s">
        <v>6054</v>
      </c>
      <c r="R258" t="s">
        <v>408</v>
      </c>
      <c r="S258">
        <v>0</v>
      </c>
      <c r="T258">
        <v>18</v>
      </c>
      <c r="U258">
        <v>21</v>
      </c>
      <c r="V258">
        <v>39</v>
      </c>
      <c r="W258">
        <v>0</v>
      </c>
      <c r="X258">
        <v>3</v>
      </c>
      <c r="Y258">
        <v>3</v>
      </c>
      <c r="Z258">
        <v>18</v>
      </c>
      <c r="AA258">
        <v>21</v>
      </c>
      <c r="AB258">
        <v>39</v>
      </c>
      <c r="AC258">
        <v>3</v>
      </c>
      <c r="AD258">
        <v>7</v>
      </c>
      <c r="AE258">
        <v>10</v>
      </c>
      <c r="AF258">
        <v>3</v>
      </c>
      <c r="AG258">
        <v>7</v>
      </c>
      <c r="AH258">
        <v>10</v>
      </c>
      <c r="AI258">
        <v>6</v>
      </c>
      <c r="AJ258">
        <v>5</v>
      </c>
      <c r="AK258">
        <v>11</v>
      </c>
      <c r="AL258">
        <v>4</v>
      </c>
      <c r="AM258">
        <v>6</v>
      </c>
      <c r="AN258">
        <v>10</v>
      </c>
      <c r="AO258">
        <v>2</v>
      </c>
      <c r="AP258">
        <v>3</v>
      </c>
      <c r="AQ258">
        <v>5</v>
      </c>
      <c r="AR258">
        <v>3</v>
      </c>
      <c r="AS258">
        <v>3</v>
      </c>
      <c r="AT258">
        <v>6</v>
      </c>
      <c r="AU258">
        <v>3</v>
      </c>
      <c r="AV258">
        <v>5</v>
      </c>
      <c r="AW258">
        <v>8</v>
      </c>
      <c r="AX258">
        <v>21</v>
      </c>
      <c r="AY258">
        <v>29</v>
      </c>
      <c r="AZ258">
        <v>50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2</v>
      </c>
      <c r="BH258">
        <v>2</v>
      </c>
      <c r="BI258">
        <v>1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1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2</v>
      </c>
      <c r="CG258">
        <v>1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2</v>
      </c>
      <c r="CP258">
        <v>2</v>
      </c>
      <c r="CQ258">
        <v>3</v>
      </c>
      <c r="CR258">
        <v>2</v>
      </c>
      <c r="CS258">
        <v>1</v>
      </c>
    </row>
    <row r="259" spans="1:97" x14ac:dyDescent="0.25">
      <c r="A259" t="s">
        <v>6777</v>
      </c>
      <c r="B259">
        <v>4</v>
      </c>
      <c r="C259" t="s">
        <v>6778</v>
      </c>
      <c r="D259">
        <v>46</v>
      </c>
      <c r="E259" t="s">
        <v>410</v>
      </c>
      <c r="F259">
        <v>369</v>
      </c>
      <c r="G259" t="s">
        <v>6779</v>
      </c>
      <c r="H259" t="s">
        <v>6780</v>
      </c>
      <c r="I259">
        <v>0</v>
      </c>
      <c r="J259" t="s">
        <v>393</v>
      </c>
      <c r="K259" t="s">
        <v>189</v>
      </c>
      <c r="L259" t="s">
        <v>31</v>
      </c>
      <c r="M259" t="s">
        <v>37</v>
      </c>
      <c r="N259" t="s">
        <v>36</v>
      </c>
      <c r="O259" t="s">
        <v>29</v>
      </c>
      <c r="R259" t="s">
        <v>397</v>
      </c>
      <c r="S259">
        <v>0</v>
      </c>
      <c r="T259">
        <v>11</v>
      </c>
      <c r="U259">
        <v>10</v>
      </c>
      <c r="V259">
        <v>21</v>
      </c>
      <c r="W259">
        <v>1</v>
      </c>
      <c r="X259">
        <v>0</v>
      </c>
      <c r="Y259">
        <v>1</v>
      </c>
      <c r="Z259">
        <v>11</v>
      </c>
      <c r="AA259">
        <v>10</v>
      </c>
      <c r="AB259">
        <v>21</v>
      </c>
      <c r="AC259">
        <v>1</v>
      </c>
      <c r="AD259">
        <v>1</v>
      </c>
      <c r="AE259">
        <v>2</v>
      </c>
      <c r="AF259">
        <v>1</v>
      </c>
      <c r="AG259">
        <v>1</v>
      </c>
      <c r="AH259">
        <v>2</v>
      </c>
      <c r="AI259">
        <v>2</v>
      </c>
      <c r="AJ259">
        <v>1</v>
      </c>
      <c r="AK259">
        <v>3</v>
      </c>
      <c r="AL259">
        <v>2</v>
      </c>
      <c r="AM259">
        <v>2</v>
      </c>
      <c r="AN259">
        <v>4</v>
      </c>
      <c r="AO259">
        <v>1</v>
      </c>
      <c r="AP259">
        <v>5</v>
      </c>
      <c r="AQ259">
        <v>6</v>
      </c>
      <c r="AR259">
        <v>1</v>
      </c>
      <c r="AS259">
        <v>0</v>
      </c>
      <c r="AT259">
        <v>1</v>
      </c>
      <c r="AU259">
        <v>2</v>
      </c>
      <c r="AV259">
        <v>0</v>
      </c>
      <c r="AW259">
        <v>2</v>
      </c>
      <c r="AX259">
        <v>9</v>
      </c>
      <c r="AY259">
        <v>9</v>
      </c>
      <c r="AZ259">
        <v>18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1</v>
      </c>
      <c r="BH259">
        <v>1</v>
      </c>
      <c r="BI259">
        <v>1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1</v>
      </c>
      <c r="CG259">
        <v>1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1</v>
      </c>
      <c r="CP259">
        <v>1</v>
      </c>
      <c r="CQ259">
        <v>1</v>
      </c>
      <c r="CR259">
        <v>1</v>
      </c>
      <c r="CS259">
        <v>1</v>
      </c>
    </row>
    <row r="260" spans="1:97" x14ac:dyDescent="0.25">
      <c r="A260" t="s">
        <v>6781</v>
      </c>
      <c r="B260">
        <v>1</v>
      </c>
      <c r="C260" t="s">
        <v>6746</v>
      </c>
      <c r="D260">
        <v>66</v>
      </c>
      <c r="E260" t="s">
        <v>3691</v>
      </c>
      <c r="F260">
        <v>92</v>
      </c>
      <c r="G260" t="s">
        <v>6782</v>
      </c>
      <c r="H260" t="s">
        <v>6783</v>
      </c>
      <c r="I260">
        <v>0</v>
      </c>
      <c r="J260" t="s">
        <v>406</v>
      </c>
      <c r="K260" t="s">
        <v>189</v>
      </c>
      <c r="L260" t="s">
        <v>31</v>
      </c>
      <c r="M260" t="s">
        <v>37</v>
      </c>
      <c r="N260" t="s">
        <v>36</v>
      </c>
      <c r="O260" t="s">
        <v>29</v>
      </c>
      <c r="P260" t="s">
        <v>6057</v>
      </c>
      <c r="Q260" t="s">
        <v>6058</v>
      </c>
      <c r="R260" t="s">
        <v>408</v>
      </c>
      <c r="S260">
        <v>0</v>
      </c>
      <c r="T260">
        <v>50</v>
      </c>
      <c r="U260">
        <v>49</v>
      </c>
      <c r="V260">
        <v>99</v>
      </c>
      <c r="W260">
        <v>7</v>
      </c>
      <c r="X260">
        <v>8</v>
      </c>
      <c r="Y260">
        <v>15</v>
      </c>
      <c r="Z260">
        <v>50</v>
      </c>
      <c r="AA260">
        <v>49</v>
      </c>
      <c r="AB260">
        <v>99</v>
      </c>
      <c r="AC260">
        <v>3</v>
      </c>
      <c r="AD260">
        <v>3</v>
      </c>
      <c r="AE260">
        <v>6</v>
      </c>
      <c r="AF260">
        <v>3</v>
      </c>
      <c r="AG260">
        <v>3</v>
      </c>
      <c r="AH260">
        <v>6</v>
      </c>
      <c r="AI260">
        <v>10</v>
      </c>
      <c r="AJ260">
        <v>11</v>
      </c>
      <c r="AK260">
        <v>21</v>
      </c>
      <c r="AL260">
        <v>5</v>
      </c>
      <c r="AM260">
        <v>8</v>
      </c>
      <c r="AN260">
        <v>13</v>
      </c>
      <c r="AO260">
        <v>7</v>
      </c>
      <c r="AP260">
        <v>6</v>
      </c>
      <c r="AQ260">
        <v>13</v>
      </c>
      <c r="AR260">
        <v>6</v>
      </c>
      <c r="AS260">
        <v>4</v>
      </c>
      <c r="AT260">
        <v>10</v>
      </c>
      <c r="AU260">
        <v>7</v>
      </c>
      <c r="AV260">
        <v>7</v>
      </c>
      <c r="AW260">
        <v>14</v>
      </c>
      <c r="AX260">
        <v>38</v>
      </c>
      <c r="AY260">
        <v>39</v>
      </c>
      <c r="AZ260">
        <v>77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3</v>
      </c>
      <c r="BH260">
        <v>3</v>
      </c>
      <c r="BI260">
        <v>0</v>
      </c>
      <c r="BJ260">
        <v>0</v>
      </c>
      <c r="BK260">
        <v>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3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4</v>
      </c>
      <c r="CG260">
        <v>0</v>
      </c>
      <c r="CH260">
        <v>3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3</v>
      </c>
      <c r="CP260">
        <v>3</v>
      </c>
      <c r="CQ260">
        <v>4</v>
      </c>
      <c r="CR260">
        <v>3</v>
      </c>
      <c r="CS260">
        <v>1</v>
      </c>
    </row>
    <row r="261" spans="1:97" x14ac:dyDescent="0.25">
      <c r="A261" t="s">
        <v>6784</v>
      </c>
      <c r="B261">
        <v>1</v>
      </c>
      <c r="C261" t="s">
        <v>467</v>
      </c>
      <c r="D261">
        <v>29</v>
      </c>
      <c r="E261" t="s">
        <v>546</v>
      </c>
      <c r="F261">
        <v>905</v>
      </c>
      <c r="G261" t="s">
        <v>6785</v>
      </c>
      <c r="H261" t="s">
        <v>6786</v>
      </c>
      <c r="I261">
        <v>0</v>
      </c>
      <c r="J261" t="s">
        <v>546</v>
      </c>
      <c r="K261" t="s">
        <v>189</v>
      </c>
      <c r="L261" t="s">
        <v>31</v>
      </c>
      <c r="M261" t="s">
        <v>37</v>
      </c>
      <c r="N261" t="s">
        <v>36</v>
      </c>
      <c r="O261" t="s">
        <v>29</v>
      </c>
      <c r="P261" t="s">
        <v>6099</v>
      </c>
      <c r="Q261" t="s">
        <v>6016</v>
      </c>
      <c r="R261" t="s">
        <v>549</v>
      </c>
      <c r="S261">
        <v>0</v>
      </c>
      <c r="T261">
        <v>17</v>
      </c>
      <c r="U261">
        <v>28</v>
      </c>
      <c r="V261">
        <v>45</v>
      </c>
      <c r="W261">
        <v>1</v>
      </c>
      <c r="X261">
        <v>4</v>
      </c>
      <c r="Y261">
        <v>5</v>
      </c>
      <c r="Z261">
        <v>17</v>
      </c>
      <c r="AA261">
        <v>27</v>
      </c>
      <c r="AB261">
        <v>44</v>
      </c>
      <c r="AC261">
        <v>1</v>
      </c>
      <c r="AD261">
        <v>3</v>
      </c>
      <c r="AE261">
        <v>4</v>
      </c>
      <c r="AF261">
        <v>1</v>
      </c>
      <c r="AG261">
        <v>3</v>
      </c>
      <c r="AH261">
        <v>4</v>
      </c>
      <c r="AI261">
        <v>0</v>
      </c>
      <c r="AJ261">
        <v>6</v>
      </c>
      <c r="AK261">
        <v>6</v>
      </c>
      <c r="AL261">
        <v>4</v>
      </c>
      <c r="AM261">
        <v>5</v>
      </c>
      <c r="AN261">
        <v>9</v>
      </c>
      <c r="AO261">
        <v>3</v>
      </c>
      <c r="AP261">
        <v>6</v>
      </c>
      <c r="AQ261">
        <v>9</v>
      </c>
      <c r="AR261">
        <v>4</v>
      </c>
      <c r="AS261">
        <v>6</v>
      </c>
      <c r="AT261">
        <v>10</v>
      </c>
      <c r="AU261">
        <v>5</v>
      </c>
      <c r="AV261">
        <v>2</v>
      </c>
      <c r="AW261">
        <v>7</v>
      </c>
      <c r="AX261">
        <v>17</v>
      </c>
      <c r="AY261">
        <v>28</v>
      </c>
      <c r="AZ261">
        <v>45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2</v>
      </c>
      <c r="BH261">
        <v>2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2</v>
      </c>
      <c r="CG261">
        <v>0</v>
      </c>
      <c r="CH261">
        <v>2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2</v>
      </c>
      <c r="CP261">
        <v>2</v>
      </c>
      <c r="CQ261">
        <v>2</v>
      </c>
      <c r="CR261">
        <v>2</v>
      </c>
      <c r="CS261">
        <v>1</v>
      </c>
    </row>
    <row r="262" spans="1:97" x14ac:dyDescent="0.25">
      <c r="A262" t="s">
        <v>6787</v>
      </c>
      <c r="B262">
        <v>1</v>
      </c>
      <c r="C262" t="s">
        <v>2842</v>
      </c>
      <c r="D262">
        <v>7</v>
      </c>
      <c r="E262" t="s">
        <v>556</v>
      </c>
      <c r="F262">
        <v>305</v>
      </c>
      <c r="G262" t="s">
        <v>4455</v>
      </c>
      <c r="H262" t="s">
        <v>4456</v>
      </c>
      <c r="I262">
        <v>0</v>
      </c>
      <c r="J262" t="s">
        <v>393</v>
      </c>
      <c r="K262" t="s">
        <v>189</v>
      </c>
      <c r="L262" t="s">
        <v>31</v>
      </c>
      <c r="M262" t="s">
        <v>37</v>
      </c>
      <c r="N262" t="s">
        <v>36</v>
      </c>
      <c r="O262" t="s">
        <v>29</v>
      </c>
      <c r="P262" t="s">
        <v>6131</v>
      </c>
      <c r="Q262" t="s">
        <v>6028</v>
      </c>
      <c r="R262" t="s">
        <v>397</v>
      </c>
      <c r="S262">
        <v>0</v>
      </c>
      <c r="T262">
        <v>38</v>
      </c>
      <c r="U262">
        <v>32</v>
      </c>
      <c r="V262">
        <v>70</v>
      </c>
      <c r="W262">
        <v>5</v>
      </c>
      <c r="X262">
        <v>7</v>
      </c>
      <c r="Y262">
        <v>12</v>
      </c>
      <c r="Z262">
        <v>38</v>
      </c>
      <c r="AA262">
        <v>32</v>
      </c>
      <c r="AB262">
        <v>70</v>
      </c>
      <c r="AC262">
        <v>7</v>
      </c>
      <c r="AD262">
        <v>5</v>
      </c>
      <c r="AE262">
        <v>12</v>
      </c>
      <c r="AF262">
        <v>7</v>
      </c>
      <c r="AG262">
        <v>5</v>
      </c>
      <c r="AH262">
        <v>12</v>
      </c>
      <c r="AI262">
        <v>3</v>
      </c>
      <c r="AJ262">
        <v>7</v>
      </c>
      <c r="AK262">
        <v>10</v>
      </c>
      <c r="AL262">
        <v>6</v>
      </c>
      <c r="AM262">
        <v>5</v>
      </c>
      <c r="AN262">
        <v>11</v>
      </c>
      <c r="AO262">
        <v>5</v>
      </c>
      <c r="AP262">
        <v>8</v>
      </c>
      <c r="AQ262">
        <v>13</v>
      </c>
      <c r="AR262">
        <v>9</v>
      </c>
      <c r="AS262">
        <v>2</v>
      </c>
      <c r="AT262">
        <v>11</v>
      </c>
      <c r="AU262">
        <v>8</v>
      </c>
      <c r="AV262">
        <v>2</v>
      </c>
      <c r="AW262">
        <v>10</v>
      </c>
      <c r="AX262">
        <v>38</v>
      </c>
      <c r="AY262">
        <v>29</v>
      </c>
      <c r="AZ262">
        <v>67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3</v>
      </c>
      <c r="BH262">
        <v>3</v>
      </c>
      <c r="BI262">
        <v>1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2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3</v>
      </c>
      <c r="CG262">
        <v>1</v>
      </c>
      <c r="CH262">
        <v>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3</v>
      </c>
      <c r="CP262">
        <v>3</v>
      </c>
      <c r="CQ262">
        <v>3</v>
      </c>
      <c r="CR262">
        <v>3</v>
      </c>
      <c r="CS262">
        <v>1</v>
      </c>
    </row>
    <row r="263" spans="1:97" x14ac:dyDescent="0.25">
      <c r="A263" t="s">
        <v>6788</v>
      </c>
      <c r="B263">
        <v>1</v>
      </c>
      <c r="C263" t="s">
        <v>6789</v>
      </c>
      <c r="D263">
        <v>29</v>
      </c>
      <c r="E263" t="s">
        <v>546</v>
      </c>
      <c r="F263">
        <v>165</v>
      </c>
      <c r="G263" t="s">
        <v>6790</v>
      </c>
      <c r="H263" t="s">
        <v>6791</v>
      </c>
      <c r="I263">
        <v>0</v>
      </c>
      <c r="J263" t="s">
        <v>546</v>
      </c>
      <c r="K263" t="s">
        <v>189</v>
      </c>
      <c r="L263" t="s">
        <v>31</v>
      </c>
      <c r="M263" t="s">
        <v>37</v>
      </c>
      <c r="N263" t="s">
        <v>36</v>
      </c>
      <c r="O263" t="s">
        <v>29</v>
      </c>
      <c r="P263" t="s">
        <v>6076</v>
      </c>
      <c r="Q263" t="s">
        <v>6064</v>
      </c>
      <c r="R263" t="s">
        <v>549</v>
      </c>
      <c r="S263">
        <v>0</v>
      </c>
      <c r="T263">
        <v>53</v>
      </c>
      <c r="U263">
        <v>30</v>
      </c>
      <c r="V263">
        <v>83</v>
      </c>
      <c r="W263">
        <v>6</v>
      </c>
      <c r="X263">
        <v>1</v>
      </c>
      <c r="Y263">
        <v>7</v>
      </c>
      <c r="Z263">
        <v>53</v>
      </c>
      <c r="AA263">
        <v>30</v>
      </c>
      <c r="AB263">
        <v>83</v>
      </c>
      <c r="AC263">
        <v>12</v>
      </c>
      <c r="AD263">
        <v>12</v>
      </c>
      <c r="AE263">
        <v>24</v>
      </c>
      <c r="AF263">
        <v>12</v>
      </c>
      <c r="AG263">
        <v>12</v>
      </c>
      <c r="AH263">
        <v>24</v>
      </c>
      <c r="AI263">
        <v>19</v>
      </c>
      <c r="AJ263">
        <v>8</v>
      </c>
      <c r="AK263">
        <v>27</v>
      </c>
      <c r="AL263">
        <v>2</v>
      </c>
      <c r="AM263">
        <v>5</v>
      </c>
      <c r="AN263">
        <v>7</v>
      </c>
      <c r="AO263">
        <v>16</v>
      </c>
      <c r="AP263">
        <v>10</v>
      </c>
      <c r="AQ263">
        <v>26</v>
      </c>
      <c r="AR263">
        <v>5</v>
      </c>
      <c r="AS263">
        <v>5</v>
      </c>
      <c r="AT263">
        <v>10</v>
      </c>
      <c r="AU263">
        <v>5</v>
      </c>
      <c r="AV263">
        <v>1</v>
      </c>
      <c r="AW263">
        <v>6</v>
      </c>
      <c r="AX263">
        <v>59</v>
      </c>
      <c r="AY263">
        <v>41</v>
      </c>
      <c r="AZ263">
        <v>100</v>
      </c>
      <c r="BA263">
        <v>0</v>
      </c>
      <c r="BB263">
        <v>0</v>
      </c>
      <c r="BC263">
        <v>0</v>
      </c>
      <c r="BD263">
        <v>1</v>
      </c>
      <c r="BE263">
        <v>0</v>
      </c>
      <c r="BF263">
        <v>0</v>
      </c>
      <c r="BG263">
        <v>2</v>
      </c>
      <c r="BH263">
        <v>3</v>
      </c>
      <c r="BI263">
        <v>1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2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3</v>
      </c>
      <c r="CG263">
        <v>1</v>
      </c>
      <c r="CH263">
        <v>2</v>
      </c>
      <c r="CI263">
        <v>0</v>
      </c>
      <c r="CJ263">
        <v>0</v>
      </c>
      <c r="CK263">
        <v>0</v>
      </c>
      <c r="CL263">
        <v>1</v>
      </c>
      <c r="CM263">
        <v>0</v>
      </c>
      <c r="CN263">
        <v>0</v>
      </c>
      <c r="CO263">
        <v>2</v>
      </c>
      <c r="CP263">
        <v>3</v>
      </c>
      <c r="CQ263">
        <v>3</v>
      </c>
      <c r="CR263">
        <v>3</v>
      </c>
      <c r="CS263">
        <v>1</v>
      </c>
    </row>
    <row r="264" spans="1:97" x14ac:dyDescent="0.25">
      <c r="A264" t="s">
        <v>6792</v>
      </c>
      <c r="B264">
        <v>1</v>
      </c>
      <c r="C264" t="s">
        <v>975</v>
      </c>
      <c r="D264">
        <v>29</v>
      </c>
      <c r="E264" t="s">
        <v>546</v>
      </c>
      <c r="F264">
        <v>637</v>
      </c>
      <c r="G264" t="s">
        <v>6793</v>
      </c>
      <c r="H264" t="s">
        <v>6794</v>
      </c>
      <c r="I264">
        <v>0</v>
      </c>
      <c r="J264" t="s">
        <v>546</v>
      </c>
      <c r="K264" t="s">
        <v>189</v>
      </c>
      <c r="L264" t="s">
        <v>31</v>
      </c>
      <c r="M264" t="s">
        <v>37</v>
      </c>
      <c r="N264" t="s">
        <v>36</v>
      </c>
      <c r="O264" t="s">
        <v>29</v>
      </c>
      <c r="P264" t="s">
        <v>6099</v>
      </c>
      <c r="Q264" t="s">
        <v>6016</v>
      </c>
      <c r="R264" t="s">
        <v>549</v>
      </c>
      <c r="S264">
        <v>0</v>
      </c>
      <c r="T264">
        <v>17</v>
      </c>
      <c r="U264">
        <v>22</v>
      </c>
      <c r="V264">
        <v>39</v>
      </c>
      <c r="W264">
        <v>0</v>
      </c>
      <c r="X264">
        <v>0</v>
      </c>
      <c r="Y264">
        <v>0</v>
      </c>
      <c r="Z264">
        <v>11</v>
      </c>
      <c r="AA264">
        <v>14</v>
      </c>
      <c r="AB264">
        <v>25</v>
      </c>
      <c r="AC264">
        <v>8</v>
      </c>
      <c r="AD264">
        <v>5</v>
      </c>
      <c r="AE264">
        <v>13</v>
      </c>
      <c r="AF264">
        <v>8</v>
      </c>
      <c r="AG264">
        <v>6</v>
      </c>
      <c r="AH264">
        <v>14</v>
      </c>
      <c r="AI264">
        <v>7</v>
      </c>
      <c r="AJ264">
        <v>6</v>
      </c>
      <c r="AK264">
        <v>13</v>
      </c>
      <c r="AL264">
        <v>0</v>
      </c>
      <c r="AM264">
        <v>5</v>
      </c>
      <c r="AN264">
        <v>5</v>
      </c>
      <c r="AO264">
        <v>6</v>
      </c>
      <c r="AP264">
        <v>6</v>
      </c>
      <c r="AQ264">
        <v>12</v>
      </c>
      <c r="AR264">
        <v>2</v>
      </c>
      <c r="AS264">
        <v>2</v>
      </c>
      <c r="AT264">
        <v>4</v>
      </c>
      <c r="AU264">
        <v>2</v>
      </c>
      <c r="AV264">
        <v>3</v>
      </c>
      <c r="AW264">
        <v>5</v>
      </c>
      <c r="AX264">
        <v>25</v>
      </c>
      <c r="AY264">
        <v>28</v>
      </c>
      <c r="AZ264">
        <v>53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2</v>
      </c>
      <c r="BH264">
        <v>2</v>
      </c>
      <c r="BI264">
        <v>0</v>
      </c>
      <c r="BJ264">
        <v>1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1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2</v>
      </c>
      <c r="CG264">
        <v>0</v>
      </c>
      <c r="CH264">
        <v>2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2</v>
      </c>
      <c r="CP264">
        <v>2</v>
      </c>
      <c r="CQ264">
        <v>2</v>
      </c>
      <c r="CR264">
        <v>2</v>
      </c>
      <c r="CS264">
        <v>1</v>
      </c>
    </row>
    <row r="265" spans="1:97" x14ac:dyDescent="0.25">
      <c r="A265" t="s">
        <v>6795</v>
      </c>
      <c r="B265">
        <v>1</v>
      </c>
      <c r="C265" t="s">
        <v>306</v>
      </c>
      <c r="D265">
        <v>7</v>
      </c>
      <c r="E265" t="s">
        <v>556</v>
      </c>
      <c r="F265">
        <v>322</v>
      </c>
      <c r="G265" t="s">
        <v>6796</v>
      </c>
      <c r="H265" t="s">
        <v>6797</v>
      </c>
      <c r="I265">
        <v>0</v>
      </c>
      <c r="J265" t="s">
        <v>393</v>
      </c>
      <c r="K265" t="s">
        <v>189</v>
      </c>
      <c r="L265" t="s">
        <v>31</v>
      </c>
      <c r="M265" t="s">
        <v>37</v>
      </c>
      <c r="N265" t="s">
        <v>36</v>
      </c>
      <c r="O265" t="s">
        <v>29</v>
      </c>
      <c r="P265" t="s">
        <v>6063</v>
      </c>
      <c r="Q265" t="s">
        <v>6064</v>
      </c>
      <c r="R265" t="s">
        <v>549</v>
      </c>
      <c r="S265">
        <v>0</v>
      </c>
      <c r="T265">
        <v>19</v>
      </c>
      <c r="U265">
        <v>19</v>
      </c>
      <c r="V265">
        <v>38</v>
      </c>
      <c r="W265">
        <v>2</v>
      </c>
      <c r="X265">
        <v>6</v>
      </c>
      <c r="Y265">
        <v>8</v>
      </c>
      <c r="Z265">
        <v>19</v>
      </c>
      <c r="AA265">
        <v>19</v>
      </c>
      <c r="AB265">
        <v>38</v>
      </c>
      <c r="AC265">
        <v>1</v>
      </c>
      <c r="AD265">
        <v>2</v>
      </c>
      <c r="AE265">
        <v>3</v>
      </c>
      <c r="AF265">
        <v>1</v>
      </c>
      <c r="AG265">
        <v>2</v>
      </c>
      <c r="AH265">
        <v>3</v>
      </c>
      <c r="AI265">
        <v>3</v>
      </c>
      <c r="AJ265">
        <v>2</v>
      </c>
      <c r="AK265">
        <v>5</v>
      </c>
      <c r="AL265">
        <v>1</v>
      </c>
      <c r="AM265">
        <v>2</v>
      </c>
      <c r="AN265">
        <v>3</v>
      </c>
      <c r="AO265">
        <v>4</v>
      </c>
      <c r="AP265">
        <v>2</v>
      </c>
      <c r="AQ265">
        <v>6</v>
      </c>
      <c r="AR265">
        <v>6</v>
      </c>
      <c r="AS265">
        <v>5</v>
      </c>
      <c r="AT265">
        <v>11</v>
      </c>
      <c r="AU265">
        <v>4</v>
      </c>
      <c r="AV265">
        <v>4</v>
      </c>
      <c r="AW265">
        <v>8</v>
      </c>
      <c r="AX265">
        <v>19</v>
      </c>
      <c r="AY265">
        <v>17</v>
      </c>
      <c r="AZ265">
        <v>36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2</v>
      </c>
      <c r="BH265">
        <v>2</v>
      </c>
      <c r="BI265">
        <v>0</v>
      </c>
      <c r="BJ265">
        <v>1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1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2</v>
      </c>
      <c r="CG265">
        <v>0</v>
      </c>
      <c r="CH265">
        <v>2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2</v>
      </c>
      <c r="CP265">
        <v>2</v>
      </c>
      <c r="CQ265">
        <v>2</v>
      </c>
      <c r="CR265">
        <v>2</v>
      </c>
      <c r="CS265">
        <v>1</v>
      </c>
    </row>
    <row r="266" spans="1:97" x14ac:dyDescent="0.25">
      <c r="A266" t="s">
        <v>6798</v>
      </c>
      <c r="B266">
        <v>1</v>
      </c>
      <c r="C266" t="s">
        <v>427</v>
      </c>
      <c r="D266">
        <v>66</v>
      </c>
      <c r="E266" t="s">
        <v>3691</v>
      </c>
      <c r="F266">
        <v>133</v>
      </c>
      <c r="G266" t="s">
        <v>6799</v>
      </c>
      <c r="H266" t="s">
        <v>6800</v>
      </c>
      <c r="I266">
        <v>0</v>
      </c>
      <c r="J266" t="s">
        <v>406</v>
      </c>
      <c r="K266" t="s">
        <v>189</v>
      </c>
      <c r="L266" t="s">
        <v>31</v>
      </c>
      <c r="M266" t="s">
        <v>37</v>
      </c>
      <c r="N266" t="s">
        <v>36</v>
      </c>
      <c r="O266" t="s">
        <v>29</v>
      </c>
      <c r="P266" t="s">
        <v>6613</v>
      </c>
      <c r="Q266" t="s">
        <v>6058</v>
      </c>
      <c r="R266" t="s">
        <v>408</v>
      </c>
      <c r="S266">
        <v>0</v>
      </c>
      <c r="T266">
        <v>14</v>
      </c>
      <c r="U266">
        <v>16</v>
      </c>
      <c r="V266">
        <v>30</v>
      </c>
      <c r="W266">
        <v>1</v>
      </c>
      <c r="X266">
        <v>4</v>
      </c>
      <c r="Y266">
        <v>5</v>
      </c>
      <c r="Z266">
        <v>14</v>
      </c>
      <c r="AA266">
        <v>16</v>
      </c>
      <c r="AB266">
        <v>30</v>
      </c>
      <c r="AC266">
        <v>1</v>
      </c>
      <c r="AD266">
        <v>2</v>
      </c>
      <c r="AE266">
        <v>3</v>
      </c>
      <c r="AF266">
        <v>1</v>
      </c>
      <c r="AG266">
        <v>2</v>
      </c>
      <c r="AH266">
        <v>3</v>
      </c>
      <c r="AI266">
        <v>1</v>
      </c>
      <c r="AJ266">
        <v>1</v>
      </c>
      <c r="AK266">
        <v>2</v>
      </c>
      <c r="AL266">
        <v>1</v>
      </c>
      <c r="AM266">
        <v>6</v>
      </c>
      <c r="AN266">
        <v>7</v>
      </c>
      <c r="AO266">
        <v>3</v>
      </c>
      <c r="AP266">
        <v>2</v>
      </c>
      <c r="AQ266">
        <v>5</v>
      </c>
      <c r="AR266">
        <v>6</v>
      </c>
      <c r="AS266">
        <v>2</v>
      </c>
      <c r="AT266">
        <v>8</v>
      </c>
      <c r="AU266">
        <v>1</v>
      </c>
      <c r="AV266">
        <v>1</v>
      </c>
      <c r="AW266">
        <v>2</v>
      </c>
      <c r="AX266">
        <v>13</v>
      </c>
      <c r="AY266">
        <v>14</v>
      </c>
      <c r="AZ266">
        <v>27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1</v>
      </c>
      <c r="BH266">
        <v>1</v>
      </c>
      <c r="BI266">
        <v>1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1</v>
      </c>
      <c r="CG266">
        <v>1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</v>
      </c>
      <c r="CP266">
        <v>1</v>
      </c>
      <c r="CQ266">
        <v>1</v>
      </c>
      <c r="CR266">
        <v>1</v>
      </c>
      <c r="CS266">
        <v>1</v>
      </c>
    </row>
    <row r="267" spans="1:97" x14ac:dyDescent="0.25">
      <c r="A267" t="s">
        <v>6801</v>
      </c>
      <c r="B267">
        <v>1</v>
      </c>
      <c r="C267" t="s">
        <v>792</v>
      </c>
      <c r="D267">
        <v>66</v>
      </c>
      <c r="E267" t="s">
        <v>3691</v>
      </c>
      <c r="F267">
        <v>284</v>
      </c>
      <c r="G267" t="s">
        <v>6802</v>
      </c>
      <c r="H267" t="s">
        <v>6803</v>
      </c>
      <c r="I267">
        <v>0</v>
      </c>
      <c r="J267" t="s">
        <v>406</v>
      </c>
      <c r="K267" t="s">
        <v>189</v>
      </c>
      <c r="L267" t="s">
        <v>31</v>
      </c>
      <c r="M267" t="s">
        <v>37</v>
      </c>
      <c r="N267" t="s">
        <v>36</v>
      </c>
      <c r="O267" t="s">
        <v>29</v>
      </c>
      <c r="P267" t="s">
        <v>6613</v>
      </c>
      <c r="Q267" t="s">
        <v>6058</v>
      </c>
      <c r="R267" t="s">
        <v>408</v>
      </c>
      <c r="S267">
        <v>0</v>
      </c>
      <c r="T267">
        <v>5</v>
      </c>
      <c r="U267">
        <v>6</v>
      </c>
      <c r="V267">
        <v>11</v>
      </c>
      <c r="W267">
        <v>0</v>
      </c>
      <c r="X267">
        <v>1</v>
      </c>
      <c r="Y267">
        <v>1</v>
      </c>
      <c r="Z267">
        <v>5</v>
      </c>
      <c r="AA267">
        <v>6</v>
      </c>
      <c r="AB267">
        <v>11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</v>
      </c>
      <c r="AJ267">
        <v>2</v>
      </c>
      <c r="AK267">
        <v>3</v>
      </c>
      <c r="AL267">
        <v>1</v>
      </c>
      <c r="AM267">
        <v>1</v>
      </c>
      <c r="AN267">
        <v>2</v>
      </c>
      <c r="AO267">
        <v>1</v>
      </c>
      <c r="AP267">
        <v>0</v>
      </c>
      <c r="AQ267">
        <v>1</v>
      </c>
      <c r="AR267">
        <v>1</v>
      </c>
      <c r="AS267">
        <v>1</v>
      </c>
      <c r="AT267">
        <v>2</v>
      </c>
      <c r="AU267">
        <v>0</v>
      </c>
      <c r="AV267">
        <v>1</v>
      </c>
      <c r="AW267">
        <v>1</v>
      </c>
      <c r="AX267">
        <v>4</v>
      </c>
      <c r="AY267">
        <v>5</v>
      </c>
      <c r="AZ267">
        <v>9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1</v>
      </c>
      <c r="BH267">
        <v>1</v>
      </c>
      <c r="BI267">
        <v>0</v>
      </c>
      <c r="BJ267">
        <v>1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1</v>
      </c>
      <c r="CG267">
        <v>0</v>
      </c>
      <c r="CH267">
        <v>1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1</v>
      </c>
      <c r="CQ267">
        <v>2</v>
      </c>
      <c r="CR267">
        <v>1</v>
      </c>
      <c r="CS267">
        <v>1</v>
      </c>
    </row>
    <row r="268" spans="1:97" x14ac:dyDescent="0.25">
      <c r="A268" t="s">
        <v>6804</v>
      </c>
      <c r="B268">
        <v>1</v>
      </c>
      <c r="C268" t="s">
        <v>1388</v>
      </c>
      <c r="D268">
        <v>7</v>
      </c>
      <c r="E268" t="s">
        <v>556</v>
      </c>
      <c r="F268">
        <v>55</v>
      </c>
      <c r="G268" t="s">
        <v>6805</v>
      </c>
      <c r="H268" t="s">
        <v>204</v>
      </c>
      <c r="I268">
        <v>0</v>
      </c>
      <c r="J268" t="s">
        <v>393</v>
      </c>
      <c r="K268" t="s">
        <v>189</v>
      </c>
      <c r="L268" t="s">
        <v>31</v>
      </c>
      <c r="M268" t="s">
        <v>37</v>
      </c>
      <c r="N268" t="s">
        <v>36</v>
      </c>
      <c r="O268" t="s">
        <v>29</v>
      </c>
      <c r="P268" t="s">
        <v>6240</v>
      </c>
      <c r="Q268" t="s">
        <v>6028</v>
      </c>
      <c r="R268" t="s">
        <v>397</v>
      </c>
      <c r="S268">
        <v>0</v>
      </c>
      <c r="T268">
        <v>24</v>
      </c>
      <c r="U268">
        <v>26</v>
      </c>
      <c r="V268">
        <v>50</v>
      </c>
      <c r="W268">
        <v>2</v>
      </c>
      <c r="X268">
        <v>1</v>
      </c>
      <c r="Y268">
        <v>3</v>
      </c>
      <c r="Z268">
        <v>24</v>
      </c>
      <c r="AA268">
        <v>25</v>
      </c>
      <c r="AB268">
        <v>49</v>
      </c>
      <c r="AC268">
        <v>2</v>
      </c>
      <c r="AD268">
        <v>8</v>
      </c>
      <c r="AE268">
        <v>10</v>
      </c>
      <c r="AF268">
        <v>2</v>
      </c>
      <c r="AG268">
        <v>8</v>
      </c>
      <c r="AH268">
        <v>10</v>
      </c>
      <c r="AI268">
        <v>6</v>
      </c>
      <c r="AJ268">
        <v>3</v>
      </c>
      <c r="AK268">
        <v>9</v>
      </c>
      <c r="AL268">
        <v>7</v>
      </c>
      <c r="AM268">
        <v>6</v>
      </c>
      <c r="AN268">
        <v>13</v>
      </c>
      <c r="AO268">
        <v>3</v>
      </c>
      <c r="AP268">
        <v>2</v>
      </c>
      <c r="AQ268">
        <v>5</v>
      </c>
      <c r="AR268">
        <v>6</v>
      </c>
      <c r="AS268">
        <v>7</v>
      </c>
      <c r="AT268">
        <v>13</v>
      </c>
      <c r="AU268">
        <v>7</v>
      </c>
      <c r="AV268">
        <v>9</v>
      </c>
      <c r="AW268">
        <v>16</v>
      </c>
      <c r="AX268">
        <v>31</v>
      </c>
      <c r="AY268">
        <v>35</v>
      </c>
      <c r="AZ268">
        <v>66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3</v>
      </c>
      <c r="BH268">
        <v>3</v>
      </c>
      <c r="BI268">
        <v>0</v>
      </c>
      <c r="BJ268">
        <v>1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1</v>
      </c>
      <c r="BR268">
        <v>1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3</v>
      </c>
      <c r="CG268">
        <v>1</v>
      </c>
      <c r="CH268">
        <v>2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3</v>
      </c>
      <c r="CP268">
        <v>3</v>
      </c>
      <c r="CQ268">
        <v>3</v>
      </c>
      <c r="CR268">
        <v>3</v>
      </c>
      <c r="CS268">
        <v>1</v>
      </c>
    </row>
    <row r="269" spans="1:97" x14ac:dyDescent="0.25">
      <c r="A269" t="s">
        <v>6806</v>
      </c>
      <c r="B269">
        <v>1</v>
      </c>
      <c r="C269" t="s">
        <v>3413</v>
      </c>
      <c r="D269">
        <v>27</v>
      </c>
      <c r="E269" t="s">
        <v>393</v>
      </c>
      <c r="F269">
        <v>510</v>
      </c>
      <c r="G269" t="s">
        <v>6807</v>
      </c>
      <c r="H269" t="s">
        <v>520</v>
      </c>
      <c r="I269">
        <v>0</v>
      </c>
      <c r="J269" t="s">
        <v>393</v>
      </c>
      <c r="K269" t="s">
        <v>189</v>
      </c>
      <c r="L269" t="s">
        <v>31</v>
      </c>
      <c r="M269" t="s">
        <v>37</v>
      </c>
      <c r="N269" t="s">
        <v>36</v>
      </c>
      <c r="O269" t="s">
        <v>29</v>
      </c>
      <c r="P269" t="s">
        <v>6152</v>
      </c>
      <c r="Q269" t="s">
        <v>6046</v>
      </c>
      <c r="R269" t="s">
        <v>397</v>
      </c>
      <c r="S269">
        <v>0</v>
      </c>
      <c r="T269">
        <v>33</v>
      </c>
      <c r="U269">
        <v>22</v>
      </c>
      <c r="V269">
        <v>55</v>
      </c>
      <c r="W269">
        <v>3</v>
      </c>
      <c r="X269">
        <v>7</v>
      </c>
      <c r="Y269">
        <v>10</v>
      </c>
      <c r="Z269">
        <v>31</v>
      </c>
      <c r="AA269">
        <v>21</v>
      </c>
      <c r="AB269">
        <v>52</v>
      </c>
      <c r="AC269">
        <v>4</v>
      </c>
      <c r="AD269">
        <v>2</v>
      </c>
      <c r="AE269">
        <v>6</v>
      </c>
      <c r="AF269">
        <v>4</v>
      </c>
      <c r="AG269">
        <v>2</v>
      </c>
      <c r="AH269">
        <v>6</v>
      </c>
      <c r="AI269">
        <v>5</v>
      </c>
      <c r="AJ269">
        <v>2</v>
      </c>
      <c r="AK269">
        <v>7</v>
      </c>
      <c r="AL269">
        <v>4</v>
      </c>
      <c r="AM269">
        <v>3</v>
      </c>
      <c r="AN269">
        <v>7</v>
      </c>
      <c r="AO269">
        <v>7</v>
      </c>
      <c r="AP269">
        <v>3</v>
      </c>
      <c r="AQ269">
        <v>10</v>
      </c>
      <c r="AR269">
        <v>8</v>
      </c>
      <c r="AS269">
        <v>6</v>
      </c>
      <c r="AT269">
        <v>14</v>
      </c>
      <c r="AU269">
        <v>5</v>
      </c>
      <c r="AV269">
        <v>1</v>
      </c>
      <c r="AW269">
        <v>6</v>
      </c>
      <c r="AX269">
        <v>33</v>
      </c>
      <c r="AY269">
        <v>17</v>
      </c>
      <c r="AZ269">
        <v>50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3</v>
      </c>
      <c r="BH269">
        <v>3</v>
      </c>
      <c r="BI269">
        <v>0</v>
      </c>
      <c r="BJ269">
        <v>1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3</v>
      </c>
      <c r="CG269">
        <v>0</v>
      </c>
      <c r="CH269">
        <v>3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3</v>
      </c>
      <c r="CP269">
        <v>3</v>
      </c>
      <c r="CQ269">
        <v>3</v>
      </c>
      <c r="CR269">
        <v>3</v>
      </c>
      <c r="CS269">
        <v>1</v>
      </c>
    </row>
    <row r="270" spans="1:97" x14ac:dyDescent="0.25">
      <c r="A270" t="s">
        <v>6808</v>
      </c>
      <c r="B270">
        <v>1</v>
      </c>
      <c r="C270" t="s">
        <v>2604</v>
      </c>
      <c r="D270">
        <v>7</v>
      </c>
      <c r="E270" t="s">
        <v>556</v>
      </c>
      <c r="F270">
        <v>31</v>
      </c>
      <c r="G270" t="s">
        <v>4888</v>
      </c>
      <c r="H270" t="s">
        <v>520</v>
      </c>
      <c r="I270">
        <v>0</v>
      </c>
      <c r="J270" t="s">
        <v>393</v>
      </c>
      <c r="K270" t="s">
        <v>189</v>
      </c>
      <c r="L270" t="s">
        <v>31</v>
      </c>
      <c r="M270" t="s">
        <v>37</v>
      </c>
      <c r="N270" t="s">
        <v>36</v>
      </c>
      <c r="O270" t="s">
        <v>29</v>
      </c>
      <c r="P270" t="s">
        <v>6131</v>
      </c>
      <c r="Q270" t="s">
        <v>6028</v>
      </c>
      <c r="R270" t="s">
        <v>397</v>
      </c>
      <c r="S270">
        <v>0</v>
      </c>
      <c r="T270">
        <v>8</v>
      </c>
      <c r="U270">
        <v>11</v>
      </c>
      <c r="V270">
        <v>19</v>
      </c>
      <c r="W270">
        <v>1</v>
      </c>
      <c r="X270">
        <v>2</v>
      </c>
      <c r="Y270">
        <v>3</v>
      </c>
      <c r="Z270">
        <v>8</v>
      </c>
      <c r="AA270">
        <v>11</v>
      </c>
      <c r="AB270">
        <v>19</v>
      </c>
      <c r="AC270">
        <v>1</v>
      </c>
      <c r="AD270">
        <v>1</v>
      </c>
      <c r="AE270">
        <v>2</v>
      </c>
      <c r="AF270">
        <v>1</v>
      </c>
      <c r="AG270">
        <v>1</v>
      </c>
      <c r="AH270">
        <v>2</v>
      </c>
      <c r="AI270">
        <v>2</v>
      </c>
      <c r="AJ270">
        <v>2</v>
      </c>
      <c r="AK270">
        <v>4</v>
      </c>
      <c r="AL270">
        <v>2</v>
      </c>
      <c r="AM270">
        <v>3</v>
      </c>
      <c r="AN270">
        <v>5</v>
      </c>
      <c r="AO270">
        <v>2</v>
      </c>
      <c r="AP270">
        <v>0</v>
      </c>
      <c r="AQ270">
        <v>2</v>
      </c>
      <c r="AR270">
        <v>1</v>
      </c>
      <c r="AS270">
        <v>1</v>
      </c>
      <c r="AT270">
        <v>2</v>
      </c>
      <c r="AU270">
        <v>1</v>
      </c>
      <c r="AV270">
        <v>3</v>
      </c>
      <c r="AW270">
        <v>4</v>
      </c>
      <c r="AX270">
        <v>9</v>
      </c>
      <c r="AY270">
        <v>10</v>
      </c>
      <c r="AZ270">
        <v>19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1</v>
      </c>
      <c r="BH270">
        <v>1</v>
      </c>
      <c r="BI270">
        <v>1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1</v>
      </c>
      <c r="CG270">
        <v>1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1</v>
      </c>
      <c r="CP270">
        <v>1</v>
      </c>
      <c r="CQ270">
        <v>1</v>
      </c>
      <c r="CR270">
        <v>1</v>
      </c>
      <c r="CS270">
        <v>1</v>
      </c>
    </row>
    <row r="271" spans="1:97" x14ac:dyDescent="0.25">
      <c r="A271" t="s">
        <v>6809</v>
      </c>
      <c r="B271">
        <v>1</v>
      </c>
      <c r="C271" t="s">
        <v>3354</v>
      </c>
      <c r="D271">
        <v>29</v>
      </c>
      <c r="E271" t="s">
        <v>546</v>
      </c>
      <c r="F271">
        <v>1006</v>
      </c>
      <c r="G271" t="s">
        <v>6810</v>
      </c>
      <c r="H271" t="s">
        <v>6811</v>
      </c>
      <c r="I271">
        <v>0</v>
      </c>
      <c r="J271" t="s">
        <v>546</v>
      </c>
      <c r="K271" t="s">
        <v>189</v>
      </c>
      <c r="L271" t="s">
        <v>31</v>
      </c>
      <c r="M271" t="s">
        <v>37</v>
      </c>
      <c r="N271" t="s">
        <v>36</v>
      </c>
      <c r="O271" t="s">
        <v>29</v>
      </c>
      <c r="P271" t="s">
        <v>6076</v>
      </c>
      <c r="Q271" t="s">
        <v>6064</v>
      </c>
      <c r="R271" t="s">
        <v>549</v>
      </c>
      <c r="S271">
        <v>0</v>
      </c>
      <c r="T271">
        <v>20</v>
      </c>
      <c r="U271">
        <v>20</v>
      </c>
      <c r="V271">
        <v>40</v>
      </c>
      <c r="W271">
        <v>0</v>
      </c>
      <c r="X271">
        <v>2</v>
      </c>
      <c r="Y271">
        <v>2</v>
      </c>
      <c r="Z271">
        <v>18</v>
      </c>
      <c r="AA271">
        <v>20</v>
      </c>
      <c r="AB271">
        <v>38</v>
      </c>
      <c r="AC271">
        <v>1</v>
      </c>
      <c r="AD271">
        <v>3</v>
      </c>
      <c r="AE271">
        <v>4</v>
      </c>
      <c r="AF271">
        <v>1</v>
      </c>
      <c r="AG271">
        <v>3</v>
      </c>
      <c r="AH271">
        <v>4</v>
      </c>
      <c r="AI271">
        <v>3</v>
      </c>
      <c r="AJ271">
        <v>4</v>
      </c>
      <c r="AK271">
        <v>7</v>
      </c>
      <c r="AL271">
        <v>4</v>
      </c>
      <c r="AM271">
        <v>5</v>
      </c>
      <c r="AN271">
        <v>9</v>
      </c>
      <c r="AO271">
        <v>5</v>
      </c>
      <c r="AP271">
        <v>2</v>
      </c>
      <c r="AQ271">
        <v>7</v>
      </c>
      <c r="AR271">
        <v>2</v>
      </c>
      <c r="AS271">
        <v>6</v>
      </c>
      <c r="AT271">
        <v>8</v>
      </c>
      <c r="AU271">
        <v>6</v>
      </c>
      <c r="AV271">
        <v>2</v>
      </c>
      <c r="AW271">
        <v>8</v>
      </c>
      <c r="AX271">
        <v>21</v>
      </c>
      <c r="AY271">
        <v>22</v>
      </c>
      <c r="AZ271">
        <v>43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1</v>
      </c>
      <c r="BH271">
        <v>1</v>
      </c>
      <c r="BI271">
        <v>1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1</v>
      </c>
      <c r="CG271">
        <v>1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</v>
      </c>
      <c r="CP271">
        <v>1</v>
      </c>
      <c r="CQ271">
        <v>4</v>
      </c>
      <c r="CR271">
        <v>4</v>
      </c>
      <c r="CS271">
        <v>1</v>
      </c>
    </row>
    <row r="272" spans="1:97" x14ac:dyDescent="0.25">
      <c r="A272" t="s">
        <v>6812</v>
      </c>
      <c r="B272">
        <v>2</v>
      </c>
      <c r="C272" t="s">
        <v>6813</v>
      </c>
      <c r="D272">
        <v>19</v>
      </c>
      <c r="E272" t="s">
        <v>188</v>
      </c>
      <c r="F272">
        <v>1</v>
      </c>
      <c r="G272" t="s">
        <v>188</v>
      </c>
      <c r="H272" t="s">
        <v>6188</v>
      </c>
      <c r="I272">
        <v>0</v>
      </c>
      <c r="J272" t="s">
        <v>188</v>
      </c>
      <c r="K272" t="s">
        <v>189</v>
      </c>
      <c r="L272" t="s">
        <v>31</v>
      </c>
      <c r="M272" t="s">
        <v>37</v>
      </c>
      <c r="N272" t="s">
        <v>36</v>
      </c>
      <c r="O272" t="s">
        <v>29</v>
      </c>
      <c r="P272" t="s">
        <v>6041</v>
      </c>
      <c r="Q272" t="s">
        <v>6021</v>
      </c>
      <c r="R272" t="s">
        <v>190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3</v>
      </c>
      <c r="AD272">
        <v>3</v>
      </c>
      <c r="AE272">
        <v>6</v>
      </c>
      <c r="AF272">
        <v>3</v>
      </c>
      <c r="AG272">
        <v>3</v>
      </c>
      <c r="AH272">
        <v>6</v>
      </c>
      <c r="AI272">
        <v>5</v>
      </c>
      <c r="AJ272">
        <v>9</v>
      </c>
      <c r="AK272">
        <v>14</v>
      </c>
      <c r="AL272">
        <v>2</v>
      </c>
      <c r="AM272">
        <v>3</v>
      </c>
      <c r="AN272">
        <v>5</v>
      </c>
      <c r="AO272">
        <v>5</v>
      </c>
      <c r="AP272">
        <v>5</v>
      </c>
      <c r="AQ272">
        <v>10</v>
      </c>
      <c r="AR272">
        <v>1</v>
      </c>
      <c r="AS272">
        <v>2</v>
      </c>
      <c r="AT272">
        <v>3</v>
      </c>
      <c r="AU272">
        <v>2</v>
      </c>
      <c r="AV272">
        <v>1</v>
      </c>
      <c r="AW272">
        <v>3</v>
      </c>
      <c r="AX272">
        <v>18</v>
      </c>
      <c r="AY272">
        <v>23</v>
      </c>
      <c r="AZ272">
        <v>41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1</v>
      </c>
      <c r="BH272">
        <v>1</v>
      </c>
      <c r="BI272">
        <v>0</v>
      </c>
      <c r="BJ272">
        <v>1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1</v>
      </c>
      <c r="CG272">
        <v>0</v>
      </c>
      <c r="CH272">
        <v>1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1</v>
      </c>
      <c r="CP272">
        <v>1</v>
      </c>
      <c r="CQ272">
        <v>12</v>
      </c>
      <c r="CR272">
        <v>1</v>
      </c>
      <c r="CS272">
        <v>1</v>
      </c>
    </row>
    <row r="273" spans="1:97" x14ac:dyDescent="0.25">
      <c r="A273" t="s">
        <v>6814</v>
      </c>
      <c r="B273">
        <v>2</v>
      </c>
      <c r="C273" t="s">
        <v>6815</v>
      </c>
      <c r="D273">
        <v>19</v>
      </c>
      <c r="E273" t="s">
        <v>188</v>
      </c>
      <c r="F273">
        <v>1</v>
      </c>
      <c r="G273" t="s">
        <v>188</v>
      </c>
      <c r="H273" t="s">
        <v>6816</v>
      </c>
      <c r="I273">
        <v>0</v>
      </c>
      <c r="J273" t="s">
        <v>188</v>
      </c>
      <c r="K273" t="s">
        <v>189</v>
      </c>
      <c r="L273" t="s">
        <v>31</v>
      </c>
      <c r="M273" t="s">
        <v>37</v>
      </c>
      <c r="N273" t="s">
        <v>36</v>
      </c>
      <c r="O273" t="s">
        <v>29</v>
      </c>
      <c r="P273" t="s">
        <v>6041</v>
      </c>
      <c r="Q273" t="s">
        <v>6021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5</v>
      </c>
      <c r="AD273">
        <v>3</v>
      </c>
      <c r="AE273">
        <v>8</v>
      </c>
      <c r="AF273">
        <v>5</v>
      </c>
      <c r="AG273">
        <v>3</v>
      </c>
      <c r="AH273">
        <v>8</v>
      </c>
      <c r="AI273">
        <v>7</v>
      </c>
      <c r="AJ273">
        <v>4</v>
      </c>
      <c r="AK273">
        <v>11</v>
      </c>
      <c r="AL273">
        <v>6</v>
      </c>
      <c r="AM273">
        <v>2</v>
      </c>
      <c r="AN273">
        <v>8</v>
      </c>
      <c r="AO273">
        <v>6</v>
      </c>
      <c r="AP273">
        <v>5</v>
      </c>
      <c r="AQ273">
        <v>11</v>
      </c>
      <c r="AR273">
        <v>2</v>
      </c>
      <c r="AS273">
        <v>4</v>
      </c>
      <c r="AT273">
        <v>6</v>
      </c>
      <c r="AU273">
        <v>1</v>
      </c>
      <c r="AV273">
        <v>3</v>
      </c>
      <c r="AW273">
        <v>4</v>
      </c>
      <c r="AX273">
        <v>27</v>
      </c>
      <c r="AY273">
        <v>21</v>
      </c>
      <c r="AZ273">
        <v>48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2</v>
      </c>
      <c r="BH273">
        <v>2</v>
      </c>
      <c r="BI273">
        <v>0</v>
      </c>
      <c r="BJ273">
        <v>1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1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2</v>
      </c>
      <c r="CG273">
        <v>1</v>
      </c>
      <c r="CH273">
        <v>1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2</v>
      </c>
      <c r="CP273">
        <v>2</v>
      </c>
      <c r="CQ273">
        <v>2</v>
      </c>
      <c r="CR273">
        <v>2</v>
      </c>
      <c r="CS273">
        <v>1</v>
      </c>
    </row>
    <row r="274" spans="1:97" x14ac:dyDescent="0.25">
      <c r="A274" t="s">
        <v>6817</v>
      </c>
      <c r="B274">
        <v>1</v>
      </c>
      <c r="C274" t="s">
        <v>1801</v>
      </c>
      <c r="D274">
        <v>29</v>
      </c>
      <c r="E274" t="s">
        <v>546</v>
      </c>
      <c r="F274">
        <v>390</v>
      </c>
      <c r="G274" t="s">
        <v>6818</v>
      </c>
      <c r="H274" t="s">
        <v>204</v>
      </c>
      <c r="I274">
        <v>0</v>
      </c>
      <c r="J274" t="s">
        <v>546</v>
      </c>
      <c r="K274" t="s">
        <v>189</v>
      </c>
      <c r="L274" t="s">
        <v>31</v>
      </c>
      <c r="M274" t="s">
        <v>37</v>
      </c>
      <c r="N274" t="s">
        <v>36</v>
      </c>
      <c r="O274" t="s">
        <v>29</v>
      </c>
      <c r="P274" t="s">
        <v>6076</v>
      </c>
      <c r="Q274" t="s">
        <v>6064</v>
      </c>
      <c r="R274" t="s">
        <v>549</v>
      </c>
      <c r="S274">
        <v>0</v>
      </c>
      <c r="T274">
        <v>6</v>
      </c>
      <c r="U274">
        <v>6</v>
      </c>
      <c r="V274">
        <v>12</v>
      </c>
      <c r="W274">
        <v>0</v>
      </c>
      <c r="X274">
        <v>0</v>
      </c>
      <c r="Y274">
        <v>0</v>
      </c>
      <c r="Z274">
        <v>6</v>
      </c>
      <c r="AA274">
        <v>6</v>
      </c>
      <c r="AB274">
        <v>12</v>
      </c>
      <c r="AC274">
        <v>4</v>
      </c>
      <c r="AD274">
        <v>3</v>
      </c>
      <c r="AE274">
        <v>7</v>
      </c>
      <c r="AF274">
        <v>4</v>
      </c>
      <c r="AG274">
        <v>3</v>
      </c>
      <c r="AH274">
        <v>7</v>
      </c>
      <c r="AI274">
        <v>4</v>
      </c>
      <c r="AJ274">
        <v>6</v>
      </c>
      <c r="AK274">
        <v>10</v>
      </c>
      <c r="AL274">
        <v>1</v>
      </c>
      <c r="AM274">
        <v>0</v>
      </c>
      <c r="AN274">
        <v>1</v>
      </c>
      <c r="AO274">
        <v>1</v>
      </c>
      <c r="AP274">
        <v>0</v>
      </c>
      <c r="AQ274">
        <v>1</v>
      </c>
      <c r="AR274">
        <v>0</v>
      </c>
      <c r="AS274">
        <v>1</v>
      </c>
      <c r="AT274">
        <v>1</v>
      </c>
      <c r="AU274">
        <v>0</v>
      </c>
      <c r="AV274">
        <v>2</v>
      </c>
      <c r="AW274">
        <v>2</v>
      </c>
      <c r="AX274">
        <v>10</v>
      </c>
      <c r="AY274">
        <v>12</v>
      </c>
      <c r="AZ274">
        <v>22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1</v>
      </c>
      <c r="BH274">
        <v>1</v>
      </c>
      <c r="BI274">
        <v>0</v>
      </c>
      <c r="BJ274">
        <v>1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1</v>
      </c>
      <c r="CG274">
        <v>0</v>
      </c>
      <c r="CH274">
        <v>1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1</v>
      </c>
      <c r="CP274">
        <v>1</v>
      </c>
      <c r="CQ274">
        <v>1</v>
      </c>
      <c r="CR274">
        <v>1</v>
      </c>
      <c r="CS274">
        <v>1</v>
      </c>
    </row>
    <row r="275" spans="1:97" x14ac:dyDescent="0.25">
      <c r="A275" t="s">
        <v>6819</v>
      </c>
      <c r="B275">
        <v>1</v>
      </c>
      <c r="C275" t="s">
        <v>6820</v>
      </c>
      <c r="D275">
        <v>36</v>
      </c>
      <c r="E275" t="s">
        <v>281</v>
      </c>
      <c r="F275">
        <v>81</v>
      </c>
      <c r="G275" t="s">
        <v>6821</v>
      </c>
      <c r="H275" t="s">
        <v>204</v>
      </c>
      <c r="I275">
        <v>0</v>
      </c>
      <c r="J275" t="s">
        <v>221</v>
      </c>
      <c r="K275" t="s">
        <v>189</v>
      </c>
      <c r="L275" t="s">
        <v>31</v>
      </c>
      <c r="M275" t="s">
        <v>37</v>
      </c>
      <c r="N275" t="s">
        <v>36</v>
      </c>
      <c r="O275" t="s">
        <v>29</v>
      </c>
      <c r="P275" t="s">
        <v>6099</v>
      </c>
      <c r="Q275" t="s">
        <v>6021</v>
      </c>
      <c r="S275">
        <v>0</v>
      </c>
      <c r="T275">
        <v>36</v>
      </c>
      <c r="U275">
        <v>26</v>
      </c>
      <c r="V275">
        <v>62</v>
      </c>
      <c r="W275">
        <v>9</v>
      </c>
      <c r="X275">
        <v>6</v>
      </c>
      <c r="Y275">
        <v>15</v>
      </c>
      <c r="Z275">
        <v>35</v>
      </c>
      <c r="AA275">
        <v>26</v>
      </c>
      <c r="AB275">
        <v>61</v>
      </c>
      <c r="AC275">
        <v>6</v>
      </c>
      <c r="AD275">
        <v>1</v>
      </c>
      <c r="AE275">
        <v>7</v>
      </c>
      <c r="AF275">
        <v>6</v>
      </c>
      <c r="AG275">
        <v>1</v>
      </c>
      <c r="AH275">
        <v>7</v>
      </c>
      <c r="AI275">
        <v>8</v>
      </c>
      <c r="AJ275">
        <v>4</v>
      </c>
      <c r="AK275">
        <v>12</v>
      </c>
      <c r="AL275">
        <v>5</v>
      </c>
      <c r="AM275">
        <v>5</v>
      </c>
      <c r="AN275">
        <v>10</v>
      </c>
      <c r="AO275">
        <v>10</v>
      </c>
      <c r="AP275">
        <v>6</v>
      </c>
      <c r="AQ275">
        <v>16</v>
      </c>
      <c r="AR275">
        <v>5</v>
      </c>
      <c r="AS275">
        <v>6</v>
      </c>
      <c r="AT275">
        <v>11</v>
      </c>
      <c r="AU275">
        <v>7</v>
      </c>
      <c r="AV275">
        <v>7</v>
      </c>
      <c r="AW275">
        <v>14</v>
      </c>
      <c r="AX275">
        <v>41</v>
      </c>
      <c r="AY275">
        <v>29</v>
      </c>
      <c r="AZ275">
        <v>70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2</v>
      </c>
      <c r="BH275">
        <v>2</v>
      </c>
      <c r="BI275">
        <v>0</v>
      </c>
      <c r="BJ275">
        <v>1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2</v>
      </c>
      <c r="CG275">
        <v>0</v>
      </c>
      <c r="CH275">
        <v>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2</v>
      </c>
      <c r="CP275">
        <v>2</v>
      </c>
      <c r="CQ275">
        <v>2</v>
      </c>
      <c r="CR275">
        <v>2</v>
      </c>
      <c r="CS275">
        <v>1</v>
      </c>
    </row>
    <row r="276" spans="1:97" x14ac:dyDescent="0.25">
      <c r="A276" t="s">
        <v>6822</v>
      </c>
      <c r="B276">
        <v>1</v>
      </c>
      <c r="C276" t="s">
        <v>6580</v>
      </c>
      <c r="D276">
        <v>18</v>
      </c>
      <c r="E276" t="s">
        <v>531</v>
      </c>
      <c r="F276">
        <v>14</v>
      </c>
      <c r="G276" t="s">
        <v>6823</v>
      </c>
      <c r="H276" t="s">
        <v>204</v>
      </c>
      <c r="I276">
        <v>0</v>
      </c>
      <c r="J276" t="s">
        <v>193</v>
      </c>
      <c r="K276" t="s">
        <v>189</v>
      </c>
      <c r="L276" t="s">
        <v>31</v>
      </c>
      <c r="M276" t="s">
        <v>37</v>
      </c>
      <c r="N276" t="s">
        <v>36</v>
      </c>
      <c r="O276" t="s">
        <v>29</v>
      </c>
      <c r="P276" t="s">
        <v>6020</v>
      </c>
      <c r="Q276" t="s">
        <v>6021</v>
      </c>
      <c r="S276">
        <v>0</v>
      </c>
      <c r="T276">
        <v>18</v>
      </c>
      <c r="U276">
        <v>21</v>
      </c>
      <c r="V276">
        <v>39</v>
      </c>
      <c r="W276">
        <v>0</v>
      </c>
      <c r="X276">
        <v>2</v>
      </c>
      <c r="Y276">
        <v>2</v>
      </c>
      <c r="Z276">
        <v>18</v>
      </c>
      <c r="AA276">
        <v>21</v>
      </c>
      <c r="AB276">
        <v>39</v>
      </c>
      <c r="AC276">
        <v>1</v>
      </c>
      <c r="AD276">
        <v>2</v>
      </c>
      <c r="AE276">
        <v>3</v>
      </c>
      <c r="AF276">
        <v>1</v>
      </c>
      <c r="AG276">
        <v>2</v>
      </c>
      <c r="AH276">
        <v>3</v>
      </c>
      <c r="AI276">
        <v>4</v>
      </c>
      <c r="AJ276">
        <v>3</v>
      </c>
      <c r="AK276">
        <v>7</v>
      </c>
      <c r="AL276">
        <v>2</v>
      </c>
      <c r="AM276">
        <v>3</v>
      </c>
      <c r="AN276">
        <v>5</v>
      </c>
      <c r="AO276">
        <v>5</v>
      </c>
      <c r="AP276">
        <v>2</v>
      </c>
      <c r="AQ276">
        <v>7</v>
      </c>
      <c r="AR276">
        <v>2</v>
      </c>
      <c r="AS276">
        <v>5</v>
      </c>
      <c r="AT276">
        <v>7</v>
      </c>
      <c r="AU276">
        <v>2</v>
      </c>
      <c r="AV276">
        <v>6</v>
      </c>
      <c r="AW276">
        <v>8</v>
      </c>
      <c r="AX276">
        <v>16</v>
      </c>
      <c r="AY276">
        <v>21</v>
      </c>
      <c r="AZ276">
        <v>37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1</v>
      </c>
      <c r="BH276">
        <v>1</v>
      </c>
      <c r="BI276">
        <v>0</v>
      </c>
      <c r="BJ276">
        <v>1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1</v>
      </c>
      <c r="CG276">
        <v>0</v>
      </c>
      <c r="CH276">
        <v>1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1</v>
      </c>
      <c r="CP276">
        <v>1</v>
      </c>
      <c r="CQ276">
        <v>2</v>
      </c>
      <c r="CR276">
        <v>1</v>
      </c>
      <c r="CS276">
        <v>1</v>
      </c>
    </row>
    <row r="277" spans="1:97" x14ac:dyDescent="0.25">
      <c r="A277" t="s">
        <v>6824</v>
      </c>
      <c r="B277">
        <v>1</v>
      </c>
      <c r="C277" t="s">
        <v>6825</v>
      </c>
      <c r="D277">
        <v>12</v>
      </c>
      <c r="E277" t="s">
        <v>234</v>
      </c>
      <c r="F277">
        <v>1</v>
      </c>
      <c r="G277" t="s">
        <v>2126</v>
      </c>
      <c r="H277" t="s">
        <v>204</v>
      </c>
      <c r="I277">
        <v>0</v>
      </c>
      <c r="J277" t="s">
        <v>193</v>
      </c>
      <c r="K277" t="s">
        <v>189</v>
      </c>
      <c r="L277" t="s">
        <v>31</v>
      </c>
      <c r="M277" t="s">
        <v>37</v>
      </c>
      <c r="N277" t="s">
        <v>36</v>
      </c>
      <c r="O277" t="s">
        <v>29</v>
      </c>
      <c r="P277" t="s">
        <v>6149</v>
      </c>
      <c r="Q277" t="s">
        <v>6021</v>
      </c>
      <c r="S277">
        <v>0</v>
      </c>
      <c r="T277">
        <v>40</v>
      </c>
      <c r="U277">
        <v>47</v>
      </c>
      <c r="V277">
        <v>87</v>
      </c>
      <c r="W277">
        <v>4</v>
      </c>
      <c r="X277">
        <v>7</v>
      </c>
      <c r="Y277">
        <v>11</v>
      </c>
      <c r="Z277">
        <v>40</v>
      </c>
      <c r="AA277">
        <v>45</v>
      </c>
      <c r="AB277">
        <v>85</v>
      </c>
      <c r="AC277">
        <v>9</v>
      </c>
      <c r="AD277">
        <v>4</v>
      </c>
      <c r="AE277">
        <v>13</v>
      </c>
      <c r="AF277">
        <v>9</v>
      </c>
      <c r="AG277">
        <v>4</v>
      </c>
      <c r="AH277">
        <v>13</v>
      </c>
      <c r="AI277">
        <v>10</v>
      </c>
      <c r="AJ277">
        <v>9</v>
      </c>
      <c r="AK277">
        <v>19</v>
      </c>
      <c r="AL277">
        <v>7</v>
      </c>
      <c r="AM277">
        <v>7</v>
      </c>
      <c r="AN277">
        <v>14</v>
      </c>
      <c r="AO277">
        <v>9</v>
      </c>
      <c r="AP277">
        <v>8</v>
      </c>
      <c r="AQ277">
        <v>17</v>
      </c>
      <c r="AR277">
        <v>6</v>
      </c>
      <c r="AS277">
        <v>14</v>
      </c>
      <c r="AT277">
        <v>20</v>
      </c>
      <c r="AU277">
        <v>2</v>
      </c>
      <c r="AV277">
        <v>4</v>
      </c>
      <c r="AW277">
        <v>6</v>
      </c>
      <c r="AX277">
        <v>43</v>
      </c>
      <c r="AY277">
        <v>46</v>
      </c>
      <c r="AZ277">
        <v>89</v>
      </c>
      <c r="BA277">
        <v>1</v>
      </c>
      <c r="BB277">
        <v>1</v>
      </c>
      <c r="BC277">
        <v>0</v>
      </c>
      <c r="BD277">
        <v>0</v>
      </c>
      <c r="BE277">
        <v>0</v>
      </c>
      <c r="BF277">
        <v>0</v>
      </c>
      <c r="BG277">
        <v>2</v>
      </c>
      <c r="BH277">
        <v>4</v>
      </c>
      <c r="BI277">
        <v>0</v>
      </c>
      <c r="BJ277">
        <v>1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1</v>
      </c>
      <c r="BR277">
        <v>2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4</v>
      </c>
      <c r="CG277">
        <v>1</v>
      </c>
      <c r="CH277">
        <v>3</v>
      </c>
      <c r="CI277">
        <v>1</v>
      </c>
      <c r="CJ277">
        <v>1</v>
      </c>
      <c r="CK277">
        <v>0</v>
      </c>
      <c r="CL277">
        <v>0</v>
      </c>
      <c r="CM277">
        <v>0</v>
      </c>
      <c r="CN277">
        <v>0</v>
      </c>
      <c r="CO277">
        <v>2</v>
      </c>
      <c r="CP277">
        <v>4</v>
      </c>
      <c r="CQ277">
        <v>4</v>
      </c>
      <c r="CR277">
        <v>4</v>
      </c>
      <c r="CS277">
        <v>1</v>
      </c>
    </row>
    <row r="278" spans="1:97" x14ac:dyDescent="0.25">
      <c r="A278" t="s">
        <v>6826</v>
      </c>
      <c r="B278">
        <v>1</v>
      </c>
      <c r="C278" t="s">
        <v>2225</v>
      </c>
      <c r="D278">
        <v>66</v>
      </c>
      <c r="E278" t="s">
        <v>3691</v>
      </c>
      <c r="F278">
        <v>230</v>
      </c>
      <c r="G278" t="s">
        <v>6827</v>
      </c>
      <c r="H278" t="s">
        <v>6828</v>
      </c>
      <c r="I278">
        <v>0</v>
      </c>
      <c r="J278" t="s">
        <v>406</v>
      </c>
      <c r="K278" t="s">
        <v>189</v>
      </c>
      <c r="L278" t="s">
        <v>31</v>
      </c>
      <c r="M278" t="s">
        <v>37</v>
      </c>
      <c r="N278" t="s">
        <v>36</v>
      </c>
      <c r="O278" t="s">
        <v>29</v>
      </c>
      <c r="P278" t="s">
        <v>6057</v>
      </c>
      <c r="Q278" t="s">
        <v>6058</v>
      </c>
      <c r="R278" t="s">
        <v>408</v>
      </c>
      <c r="S278">
        <v>0</v>
      </c>
      <c r="T278">
        <v>7</v>
      </c>
      <c r="U278">
        <v>4</v>
      </c>
      <c r="V278">
        <v>11</v>
      </c>
      <c r="W278">
        <v>2</v>
      </c>
      <c r="X278">
        <v>0</v>
      </c>
      <c r="Y278">
        <v>2</v>
      </c>
      <c r="Z278">
        <v>7</v>
      </c>
      <c r="AA278">
        <v>4</v>
      </c>
      <c r="AB278">
        <v>11</v>
      </c>
      <c r="AC278">
        <v>2</v>
      </c>
      <c r="AD278">
        <v>1</v>
      </c>
      <c r="AE278">
        <v>3</v>
      </c>
      <c r="AF278">
        <v>2</v>
      </c>
      <c r="AG278">
        <v>1</v>
      </c>
      <c r="AH278">
        <v>3</v>
      </c>
      <c r="AI278">
        <v>1</v>
      </c>
      <c r="AJ278">
        <v>1</v>
      </c>
      <c r="AK278">
        <v>2</v>
      </c>
      <c r="AL278">
        <v>0</v>
      </c>
      <c r="AM278">
        <v>1</v>
      </c>
      <c r="AN278">
        <v>1</v>
      </c>
      <c r="AO278">
        <v>1</v>
      </c>
      <c r="AP278">
        <v>0</v>
      </c>
      <c r="AQ278">
        <v>1</v>
      </c>
      <c r="AR278">
        <v>2</v>
      </c>
      <c r="AS278">
        <v>1</v>
      </c>
      <c r="AT278">
        <v>3</v>
      </c>
      <c r="AU278">
        <v>0</v>
      </c>
      <c r="AV278">
        <v>1</v>
      </c>
      <c r="AW278">
        <v>1</v>
      </c>
      <c r="AX278">
        <v>6</v>
      </c>
      <c r="AY278">
        <v>5</v>
      </c>
      <c r="AZ278">
        <v>11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1</v>
      </c>
      <c r="BI278">
        <v>0</v>
      </c>
      <c r="BJ278">
        <v>1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1</v>
      </c>
      <c r="CG278">
        <v>0</v>
      </c>
      <c r="CH278">
        <v>1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1</v>
      </c>
      <c r="CP278">
        <v>1</v>
      </c>
      <c r="CQ278">
        <v>2</v>
      </c>
      <c r="CR278">
        <v>1</v>
      </c>
      <c r="CS278">
        <v>1</v>
      </c>
    </row>
    <row r="279" spans="1:97" x14ac:dyDescent="0.25">
      <c r="A279" t="s">
        <v>6829</v>
      </c>
      <c r="B279">
        <v>4</v>
      </c>
      <c r="C279" t="s">
        <v>306</v>
      </c>
      <c r="D279">
        <v>12</v>
      </c>
      <c r="E279" t="s">
        <v>234</v>
      </c>
      <c r="F279">
        <v>30</v>
      </c>
      <c r="G279" t="s">
        <v>6830</v>
      </c>
      <c r="H279" t="s">
        <v>204</v>
      </c>
      <c r="I279">
        <v>0</v>
      </c>
      <c r="J279" t="s">
        <v>193</v>
      </c>
      <c r="K279" t="s">
        <v>189</v>
      </c>
      <c r="L279" t="s">
        <v>31</v>
      </c>
      <c r="M279" t="s">
        <v>37</v>
      </c>
      <c r="N279" t="s">
        <v>36</v>
      </c>
      <c r="O279" t="s">
        <v>29</v>
      </c>
      <c r="P279" t="s">
        <v>6149</v>
      </c>
      <c r="Q279" t="s">
        <v>6021</v>
      </c>
      <c r="R279" t="s">
        <v>194</v>
      </c>
      <c r="S279">
        <v>0</v>
      </c>
      <c r="T279">
        <v>9</v>
      </c>
      <c r="U279">
        <v>7</v>
      </c>
      <c r="V279">
        <v>16</v>
      </c>
      <c r="W279">
        <v>0</v>
      </c>
      <c r="X279">
        <v>3</v>
      </c>
      <c r="Y279">
        <v>3</v>
      </c>
      <c r="Z279">
        <v>9</v>
      </c>
      <c r="AA279">
        <v>7</v>
      </c>
      <c r="AB279">
        <v>16</v>
      </c>
      <c r="AC279">
        <v>1</v>
      </c>
      <c r="AD279">
        <v>1</v>
      </c>
      <c r="AE279">
        <v>2</v>
      </c>
      <c r="AF279">
        <v>1</v>
      </c>
      <c r="AG279">
        <v>1</v>
      </c>
      <c r="AH279">
        <v>2</v>
      </c>
      <c r="AI279">
        <v>0</v>
      </c>
      <c r="AJ279">
        <v>1</v>
      </c>
      <c r="AK279">
        <v>1</v>
      </c>
      <c r="AL279">
        <v>0</v>
      </c>
      <c r="AM279">
        <v>1</v>
      </c>
      <c r="AN279">
        <v>1</v>
      </c>
      <c r="AO279">
        <v>0</v>
      </c>
      <c r="AP279">
        <v>1</v>
      </c>
      <c r="AQ279">
        <v>1</v>
      </c>
      <c r="AR279">
        <v>2</v>
      </c>
      <c r="AS279">
        <v>1</v>
      </c>
      <c r="AT279">
        <v>3</v>
      </c>
      <c r="AU279">
        <v>6</v>
      </c>
      <c r="AV279">
        <v>0</v>
      </c>
      <c r="AW279">
        <v>6</v>
      </c>
      <c r="AX279">
        <v>9</v>
      </c>
      <c r="AY279">
        <v>5</v>
      </c>
      <c r="AZ279">
        <v>14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1</v>
      </c>
      <c r="BH279">
        <v>1</v>
      </c>
      <c r="BI279">
        <v>0</v>
      </c>
      <c r="BJ279">
        <v>1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1</v>
      </c>
      <c r="CG279">
        <v>0</v>
      </c>
      <c r="CH279">
        <v>1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1</v>
      </c>
      <c r="CP279">
        <v>1</v>
      </c>
      <c r="CQ279">
        <v>1</v>
      </c>
      <c r="CR279">
        <v>1</v>
      </c>
      <c r="CS279">
        <v>1</v>
      </c>
    </row>
    <row r="280" spans="1:97" x14ac:dyDescent="0.25">
      <c r="A280" t="s">
        <v>6831</v>
      </c>
      <c r="B280">
        <v>1</v>
      </c>
      <c r="C280" t="s">
        <v>433</v>
      </c>
      <c r="D280">
        <v>27</v>
      </c>
      <c r="E280" t="s">
        <v>393</v>
      </c>
      <c r="F280">
        <v>168</v>
      </c>
      <c r="G280" t="s">
        <v>6832</v>
      </c>
      <c r="H280" t="s">
        <v>6833</v>
      </c>
      <c r="I280">
        <v>0</v>
      </c>
      <c r="J280" t="s">
        <v>393</v>
      </c>
      <c r="K280" t="s">
        <v>189</v>
      </c>
      <c r="L280" t="s">
        <v>31</v>
      </c>
      <c r="M280" t="s">
        <v>37</v>
      </c>
      <c r="N280" t="s">
        <v>36</v>
      </c>
      <c r="O280" t="s">
        <v>29</v>
      </c>
      <c r="P280" t="s">
        <v>6152</v>
      </c>
      <c r="Q280" t="s">
        <v>6046</v>
      </c>
      <c r="R280" t="s">
        <v>397</v>
      </c>
      <c r="S280">
        <v>0</v>
      </c>
      <c r="T280">
        <v>13</v>
      </c>
      <c r="U280">
        <v>14</v>
      </c>
      <c r="V280">
        <v>27</v>
      </c>
      <c r="W280">
        <v>1</v>
      </c>
      <c r="X280">
        <v>4</v>
      </c>
      <c r="Y280">
        <v>5</v>
      </c>
      <c r="Z280">
        <v>13</v>
      </c>
      <c r="AA280">
        <v>14</v>
      </c>
      <c r="AB280">
        <v>27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2</v>
      </c>
      <c r="AJ280">
        <v>0</v>
      </c>
      <c r="AK280">
        <v>2</v>
      </c>
      <c r="AL280">
        <v>0</v>
      </c>
      <c r="AM280">
        <v>2</v>
      </c>
      <c r="AN280">
        <v>2</v>
      </c>
      <c r="AO280">
        <v>5</v>
      </c>
      <c r="AP280">
        <v>3</v>
      </c>
      <c r="AQ280">
        <v>8</v>
      </c>
      <c r="AR280">
        <v>3</v>
      </c>
      <c r="AS280">
        <v>2</v>
      </c>
      <c r="AT280">
        <v>5</v>
      </c>
      <c r="AU280">
        <v>3</v>
      </c>
      <c r="AV280">
        <v>3</v>
      </c>
      <c r="AW280">
        <v>6</v>
      </c>
      <c r="AX280">
        <v>13</v>
      </c>
      <c r="AY280">
        <v>10</v>
      </c>
      <c r="AZ280">
        <v>23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1</v>
      </c>
      <c r="BH280">
        <v>1</v>
      </c>
      <c r="BI280">
        <v>1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1</v>
      </c>
      <c r="CG280">
        <v>1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</v>
      </c>
      <c r="CP280">
        <v>1</v>
      </c>
      <c r="CQ280">
        <v>2</v>
      </c>
      <c r="CR280">
        <v>1</v>
      </c>
      <c r="CS280">
        <v>1</v>
      </c>
    </row>
    <row r="281" spans="1:97" x14ac:dyDescent="0.25">
      <c r="A281" t="s">
        <v>6834</v>
      </c>
      <c r="B281">
        <v>1</v>
      </c>
      <c r="C281" t="s">
        <v>6521</v>
      </c>
      <c r="D281">
        <v>27</v>
      </c>
      <c r="E281" t="s">
        <v>393</v>
      </c>
      <c r="F281">
        <v>502</v>
      </c>
      <c r="G281" t="s">
        <v>6835</v>
      </c>
      <c r="H281" t="s">
        <v>6836</v>
      </c>
      <c r="I281">
        <v>0</v>
      </c>
      <c r="J281" t="s">
        <v>393</v>
      </c>
      <c r="K281" t="s">
        <v>189</v>
      </c>
      <c r="L281" t="s">
        <v>31</v>
      </c>
      <c r="M281" t="s">
        <v>37</v>
      </c>
      <c r="N281" t="s">
        <v>36</v>
      </c>
      <c r="O281" t="s">
        <v>29</v>
      </c>
      <c r="P281" t="s">
        <v>6045</v>
      </c>
      <c r="Q281" t="s">
        <v>6046</v>
      </c>
      <c r="R281" t="s">
        <v>397</v>
      </c>
      <c r="S281">
        <v>0</v>
      </c>
      <c r="T281">
        <v>13</v>
      </c>
      <c r="U281">
        <v>15</v>
      </c>
      <c r="V281">
        <v>28</v>
      </c>
      <c r="W281">
        <v>3</v>
      </c>
      <c r="X281">
        <v>2</v>
      </c>
      <c r="Y281">
        <v>5</v>
      </c>
      <c r="Z281">
        <v>11</v>
      </c>
      <c r="AA281">
        <v>12</v>
      </c>
      <c r="AB281">
        <v>23</v>
      </c>
      <c r="AC281">
        <v>2</v>
      </c>
      <c r="AD281">
        <v>2</v>
      </c>
      <c r="AE281">
        <v>4</v>
      </c>
      <c r="AF281">
        <v>2</v>
      </c>
      <c r="AG281">
        <v>2</v>
      </c>
      <c r="AH281">
        <v>4</v>
      </c>
      <c r="AI281">
        <v>2</v>
      </c>
      <c r="AJ281">
        <v>2</v>
      </c>
      <c r="AK281">
        <v>4</v>
      </c>
      <c r="AL281">
        <v>1</v>
      </c>
      <c r="AM281">
        <v>3</v>
      </c>
      <c r="AN281">
        <v>4</v>
      </c>
      <c r="AO281">
        <v>3</v>
      </c>
      <c r="AP281">
        <v>3</v>
      </c>
      <c r="AQ281">
        <v>6</v>
      </c>
      <c r="AR281">
        <v>2</v>
      </c>
      <c r="AS281">
        <v>3</v>
      </c>
      <c r="AT281">
        <v>5</v>
      </c>
      <c r="AU281">
        <v>1</v>
      </c>
      <c r="AV281">
        <v>1</v>
      </c>
      <c r="AW281">
        <v>2</v>
      </c>
      <c r="AX281">
        <v>11</v>
      </c>
      <c r="AY281">
        <v>14</v>
      </c>
      <c r="AZ281">
        <v>25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1</v>
      </c>
      <c r="BH281">
        <v>1</v>
      </c>
      <c r="BI281">
        <v>0</v>
      </c>
      <c r="BJ281">
        <v>1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1</v>
      </c>
      <c r="CG281">
        <v>0</v>
      </c>
      <c r="CH281">
        <v>1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1</v>
      </c>
      <c r="CP281">
        <v>1</v>
      </c>
      <c r="CQ281">
        <v>1</v>
      </c>
      <c r="CR281">
        <v>1</v>
      </c>
      <c r="CS281">
        <v>1</v>
      </c>
    </row>
    <row r="282" spans="1:97" x14ac:dyDescent="0.25">
      <c r="A282" t="s">
        <v>6837</v>
      </c>
      <c r="B282">
        <v>1</v>
      </c>
      <c r="C282" t="s">
        <v>467</v>
      </c>
      <c r="D282">
        <v>27</v>
      </c>
      <c r="E282" t="s">
        <v>393</v>
      </c>
      <c r="F282">
        <v>624</v>
      </c>
      <c r="G282" t="s">
        <v>6838</v>
      </c>
      <c r="H282" t="s">
        <v>6839</v>
      </c>
      <c r="I282">
        <v>0</v>
      </c>
      <c r="J282" t="s">
        <v>393</v>
      </c>
      <c r="K282" t="s">
        <v>189</v>
      </c>
      <c r="L282" t="s">
        <v>31</v>
      </c>
      <c r="M282" t="s">
        <v>37</v>
      </c>
      <c r="N282" t="s">
        <v>36</v>
      </c>
      <c r="O282" t="s">
        <v>29</v>
      </c>
      <c r="P282" t="s">
        <v>6152</v>
      </c>
      <c r="Q282" t="s">
        <v>6046</v>
      </c>
      <c r="R282" t="s">
        <v>397</v>
      </c>
      <c r="S282">
        <v>0</v>
      </c>
      <c r="T282">
        <v>11</v>
      </c>
      <c r="U282">
        <v>13</v>
      </c>
      <c r="V282">
        <v>24</v>
      </c>
      <c r="W282">
        <v>4</v>
      </c>
      <c r="X282">
        <v>3</v>
      </c>
      <c r="Y282">
        <v>7</v>
      </c>
      <c r="Z282">
        <v>11</v>
      </c>
      <c r="AA282">
        <v>13</v>
      </c>
      <c r="AB282">
        <v>24</v>
      </c>
      <c r="AC282">
        <v>0</v>
      </c>
      <c r="AD282">
        <v>5</v>
      </c>
      <c r="AE282">
        <v>5</v>
      </c>
      <c r="AF282">
        <v>0</v>
      </c>
      <c r="AG282">
        <v>5</v>
      </c>
      <c r="AH282">
        <v>5</v>
      </c>
      <c r="AI282">
        <v>1</v>
      </c>
      <c r="AJ282">
        <v>2</v>
      </c>
      <c r="AK282">
        <v>3</v>
      </c>
      <c r="AL282">
        <v>2</v>
      </c>
      <c r="AM282">
        <v>1</v>
      </c>
      <c r="AN282">
        <v>3</v>
      </c>
      <c r="AO282">
        <v>2</v>
      </c>
      <c r="AP282">
        <v>2</v>
      </c>
      <c r="AQ282">
        <v>4</v>
      </c>
      <c r="AR282">
        <v>0</v>
      </c>
      <c r="AS282">
        <v>0</v>
      </c>
      <c r="AT282">
        <v>0</v>
      </c>
      <c r="AU282">
        <v>3</v>
      </c>
      <c r="AV282">
        <v>3</v>
      </c>
      <c r="AW282">
        <v>6</v>
      </c>
      <c r="AX282">
        <v>8</v>
      </c>
      <c r="AY282">
        <v>13</v>
      </c>
      <c r="AZ282">
        <v>21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2</v>
      </c>
      <c r="BH282">
        <v>2</v>
      </c>
      <c r="BI282">
        <v>1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2</v>
      </c>
      <c r="CG282">
        <v>1</v>
      </c>
      <c r="CH282">
        <v>1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2</v>
      </c>
      <c r="CP282">
        <v>2</v>
      </c>
      <c r="CQ282">
        <v>2</v>
      </c>
      <c r="CR282">
        <v>2</v>
      </c>
      <c r="CS282">
        <v>1</v>
      </c>
    </row>
    <row r="283" spans="1:97" x14ac:dyDescent="0.25">
      <c r="A283" t="s">
        <v>6840</v>
      </c>
      <c r="B283">
        <v>1</v>
      </c>
      <c r="C283" t="s">
        <v>4198</v>
      </c>
      <c r="D283">
        <v>27</v>
      </c>
      <c r="E283" t="s">
        <v>393</v>
      </c>
      <c r="F283">
        <v>1191</v>
      </c>
      <c r="G283" t="s">
        <v>6841</v>
      </c>
      <c r="H283" t="s">
        <v>6842</v>
      </c>
      <c r="I283">
        <v>0</v>
      </c>
      <c r="J283" t="s">
        <v>393</v>
      </c>
      <c r="K283" t="s">
        <v>189</v>
      </c>
      <c r="L283" t="s">
        <v>31</v>
      </c>
      <c r="M283" t="s">
        <v>37</v>
      </c>
      <c r="N283" t="s">
        <v>36</v>
      </c>
      <c r="O283" t="s">
        <v>29</v>
      </c>
      <c r="P283" t="s">
        <v>6045</v>
      </c>
      <c r="Q283" t="s">
        <v>6046</v>
      </c>
      <c r="R283" t="s">
        <v>397</v>
      </c>
      <c r="S283">
        <v>0</v>
      </c>
      <c r="T283">
        <v>24</v>
      </c>
      <c r="U283">
        <v>19</v>
      </c>
      <c r="V283">
        <v>43</v>
      </c>
      <c r="W283">
        <v>3</v>
      </c>
      <c r="X283">
        <v>2</v>
      </c>
      <c r="Y283">
        <v>5</v>
      </c>
      <c r="Z283">
        <v>22</v>
      </c>
      <c r="AA283">
        <v>18</v>
      </c>
      <c r="AB283">
        <v>40</v>
      </c>
      <c r="AC283">
        <v>3</v>
      </c>
      <c r="AD283">
        <v>1</v>
      </c>
      <c r="AE283">
        <v>4</v>
      </c>
      <c r="AF283">
        <v>3</v>
      </c>
      <c r="AG283">
        <v>1</v>
      </c>
      <c r="AH283">
        <v>4</v>
      </c>
      <c r="AI283">
        <v>6</v>
      </c>
      <c r="AJ283">
        <v>4</v>
      </c>
      <c r="AK283">
        <v>10</v>
      </c>
      <c r="AL283">
        <v>5</v>
      </c>
      <c r="AM283">
        <v>6</v>
      </c>
      <c r="AN283">
        <v>11</v>
      </c>
      <c r="AO283">
        <v>4</v>
      </c>
      <c r="AP283">
        <v>0</v>
      </c>
      <c r="AQ283">
        <v>4</v>
      </c>
      <c r="AR283">
        <v>5</v>
      </c>
      <c r="AS283">
        <v>4</v>
      </c>
      <c r="AT283">
        <v>9</v>
      </c>
      <c r="AU283">
        <v>1</v>
      </c>
      <c r="AV283">
        <v>2</v>
      </c>
      <c r="AW283">
        <v>3</v>
      </c>
      <c r="AX283">
        <v>24</v>
      </c>
      <c r="AY283">
        <v>17</v>
      </c>
      <c r="AZ283">
        <v>41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1</v>
      </c>
      <c r="BH283">
        <v>1</v>
      </c>
      <c r="BI283">
        <v>1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1</v>
      </c>
      <c r="CG283">
        <v>1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1</v>
      </c>
      <c r="CP283">
        <v>1</v>
      </c>
      <c r="CQ283">
        <v>3</v>
      </c>
      <c r="CR283">
        <v>3</v>
      </c>
      <c r="CS283">
        <v>1</v>
      </c>
    </row>
    <row r="284" spans="1:97" x14ac:dyDescent="0.25">
      <c r="A284" t="s">
        <v>6843</v>
      </c>
      <c r="B284">
        <v>1</v>
      </c>
      <c r="C284" t="s">
        <v>3770</v>
      </c>
      <c r="D284">
        <v>27</v>
      </c>
      <c r="E284" t="s">
        <v>393</v>
      </c>
      <c r="F284">
        <v>1175</v>
      </c>
      <c r="G284" t="s">
        <v>6844</v>
      </c>
      <c r="H284" t="s">
        <v>6845</v>
      </c>
      <c r="I284">
        <v>0</v>
      </c>
      <c r="J284" t="s">
        <v>393</v>
      </c>
      <c r="K284" t="s">
        <v>189</v>
      </c>
      <c r="L284" t="s">
        <v>31</v>
      </c>
      <c r="M284" t="s">
        <v>37</v>
      </c>
      <c r="N284" t="s">
        <v>36</v>
      </c>
      <c r="O284" t="s">
        <v>29</v>
      </c>
      <c r="P284" t="s">
        <v>6045</v>
      </c>
      <c r="Q284" t="s">
        <v>6046</v>
      </c>
      <c r="R284" t="s">
        <v>397</v>
      </c>
      <c r="S284">
        <v>0</v>
      </c>
      <c r="T284">
        <v>26</v>
      </c>
      <c r="U284">
        <v>26</v>
      </c>
      <c r="V284">
        <v>52</v>
      </c>
      <c r="W284">
        <v>4</v>
      </c>
      <c r="X284">
        <v>6</v>
      </c>
      <c r="Y284">
        <v>10</v>
      </c>
      <c r="Z284">
        <v>20</v>
      </c>
      <c r="AA284">
        <v>19</v>
      </c>
      <c r="AB284">
        <v>39</v>
      </c>
      <c r="AC284">
        <v>3</v>
      </c>
      <c r="AD284">
        <v>4</v>
      </c>
      <c r="AE284">
        <v>7</v>
      </c>
      <c r="AF284">
        <v>3</v>
      </c>
      <c r="AG284">
        <v>4</v>
      </c>
      <c r="AH284">
        <v>7</v>
      </c>
      <c r="AI284">
        <v>4</v>
      </c>
      <c r="AJ284">
        <v>1</v>
      </c>
      <c r="AK284">
        <v>5</v>
      </c>
      <c r="AL284">
        <v>3</v>
      </c>
      <c r="AM284">
        <v>6</v>
      </c>
      <c r="AN284">
        <v>9</v>
      </c>
      <c r="AO284">
        <v>8</v>
      </c>
      <c r="AP284">
        <v>6</v>
      </c>
      <c r="AQ284">
        <v>14</v>
      </c>
      <c r="AR284">
        <v>4</v>
      </c>
      <c r="AS284">
        <v>4</v>
      </c>
      <c r="AT284">
        <v>8</v>
      </c>
      <c r="AU284">
        <v>3</v>
      </c>
      <c r="AV284">
        <v>3</v>
      </c>
      <c r="AW284">
        <v>6</v>
      </c>
      <c r="AX284">
        <v>25</v>
      </c>
      <c r="AY284">
        <v>24</v>
      </c>
      <c r="AZ284">
        <v>49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2</v>
      </c>
      <c r="BH284">
        <v>2</v>
      </c>
      <c r="BI284">
        <v>1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1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2</v>
      </c>
      <c r="CG284">
        <v>2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2</v>
      </c>
      <c r="CP284">
        <v>2</v>
      </c>
      <c r="CQ284">
        <v>2</v>
      </c>
      <c r="CR284">
        <v>2</v>
      </c>
      <c r="CS284">
        <v>1</v>
      </c>
    </row>
    <row r="285" spans="1:97" x14ac:dyDescent="0.25">
      <c r="A285" t="s">
        <v>6846</v>
      </c>
      <c r="B285">
        <v>1</v>
      </c>
      <c r="C285" t="s">
        <v>1581</v>
      </c>
      <c r="D285">
        <v>27</v>
      </c>
      <c r="E285" t="s">
        <v>393</v>
      </c>
      <c r="F285">
        <v>679</v>
      </c>
      <c r="G285" t="s">
        <v>6847</v>
      </c>
      <c r="H285" t="s">
        <v>6848</v>
      </c>
      <c r="I285">
        <v>0</v>
      </c>
      <c r="J285" t="s">
        <v>393</v>
      </c>
      <c r="K285" t="s">
        <v>189</v>
      </c>
      <c r="L285" t="s">
        <v>31</v>
      </c>
      <c r="M285" t="s">
        <v>37</v>
      </c>
      <c r="N285" t="s">
        <v>36</v>
      </c>
      <c r="O285" t="s">
        <v>29</v>
      </c>
      <c r="P285" t="s">
        <v>6049</v>
      </c>
      <c r="Q285" t="s">
        <v>6028</v>
      </c>
      <c r="R285" t="s">
        <v>397</v>
      </c>
      <c r="S285">
        <v>0</v>
      </c>
      <c r="T285">
        <v>32</v>
      </c>
      <c r="U285">
        <v>43</v>
      </c>
      <c r="V285">
        <v>75</v>
      </c>
      <c r="W285">
        <v>4</v>
      </c>
      <c r="X285">
        <v>4</v>
      </c>
      <c r="Y285">
        <v>8</v>
      </c>
      <c r="Z285">
        <v>32</v>
      </c>
      <c r="AA285">
        <v>43</v>
      </c>
      <c r="AB285">
        <v>75</v>
      </c>
      <c r="AC285">
        <v>4</v>
      </c>
      <c r="AD285">
        <v>6</v>
      </c>
      <c r="AE285">
        <v>10</v>
      </c>
      <c r="AF285">
        <v>4</v>
      </c>
      <c r="AG285">
        <v>6</v>
      </c>
      <c r="AH285">
        <v>10</v>
      </c>
      <c r="AI285">
        <v>6</v>
      </c>
      <c r="AJ285">
        <v>7</v>
      </c>
      <c r="AK285">
        <v>13</v>
      </c>
      <c r="AL285">
        <v>3</v>
      </c>
      <c r="AM285">
        <v>7</v>
      </c>
      <c r="AN285">
        <v>10</v>
      </c>
      <c r="AO285">
        <v>7</v>
      </c>
      <c r="AP285">
        <v>9</v>
      </c>
      <c r="AQ285">
        <v>16</v>
      </c>
      <c r="AR285">
        <v>5</v>
      </c>
      <c r="AS285">
        <v>8</v>
      </c>
      <c r="AT285">
        <v>13</v>
      </c>
      <c r="AU285">
        <v>6</v>
      </c>
      <c r="AV285">
        <v>7</v>
      </c>
      <c r="AW285">
        <v>13</v>
      </c>
      <c r="AX285">
        <v>31</v>
      </c>
      <c r="AY285">
        <v>44</v>
      </c>
      <c r="AZ285">
        <v>75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3</v>
      </c>
      <c r="BH285">
        <v>3</v>
      </c>
      <c r="BI285">
        <v>1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2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3</v>
      </c>
      <c r="CG285">
        <v>3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3</v>
      </c>
      <c r="CP285">
        <v>3</v>
      </c>
      <c r="CQ285">
        <v>3</v>
      </c>
      <c r="CR285">
        <v>3</v>
      </c>
      <c r="CS285">
        <v>1</v>
      </c>
    </row>
    <row r="286" spans="1:97" x14ac:dyDescent="0.25">
      <c r="A286" t="s">
        <v>6849</v>
      </c>
      <c r="B286">
        <v>4</v>
      </c>
      <c r="C286" t="s">
        <v>975</v>
      </c>
      <c r="D286">
        <v>9</v>
      </c>
      <c r="E286" t="s">
        <v>653</v>
      </c>
      <c r="F286">
        <v>724</v>
      </c>
      <c r="G286" t="s">
        <v>6850</v>
      </c>
      <c r="H286" t="s">
        <v>6851</v>
      </c>
      <c r="I286">
        <v>0</v>
      </c>
      <c r="J286" t="s">
        <v>406</v>
      </c>
      <c r="K286" t="s">
        <v>189</v>
      </c>
      <c r="L286" t="s">
        <v>31</v>
      </c>
      <c r="M286" t="s">
        <v>37</v>
      </c>
      <c r="N286" t="s">
        <v>36</v>
      </c>
      <c r="O286" t="s">
        <v>29</v>
      </c>
      <c r="P286" t="s">
        <v>6290</v>
      </c>
      <c r="Q286" t="s">
        <v>6127</v>
      </c>
      <c r="R286" t="s">
        <v>408</v>
      </c>
      <c r="S286">
        <v>0</v>
      </c>
      <c r="T286">
        <v>28</v>
      </c>
      <c r="U286">
        <v>22</v>
      </c>
      <c r="V286">
        <v>50</v>
      </c>
      <c r="W286">
        <v>3</v>
      </c>
      <c r="X286">
        <v>6</v>
      </c>
      <c r="Y286">
        <v>9</v>
      </c>
      <c r="Z286">
        <v>27</v>
      </c>
      <c r="AA286">
        <v>22</v>
      </c>
      <c r="AB286">
        <v>49</v>
      </c>
      <c r="AC286">
        <v>5</v>
      </c>
      <c r="AD286">
        <v>3</v>
      </c>
      <c r="AE286">
        <v>8</v>
      </c>
      <c r="AF286">
        <v>5</v>
      </c>
      <c r="AG286">
        <v>3</v>
      </c>
      <c r="AH286">
        <v>8</v>
      </c>
      <c r="AI286">
        <v>4</v>
      </c>
      <c r="AJ286">
        <v>2</v>
      </c>
      <c r="AK286">
        <v>6</v>
      </c>
      <c r="AL286">
        <v>3</v>
      </c>
      <c r="AM286">
        <v>2</v>
      </c>
      <c r="AN286">
        <v>5</v>
      </c>
      <c r="AO286">
        <v>5</v>
      </c>
      <c r="AP286">
        <v>2</v>
      </c>
      <c r="AQ286">
        <v>7</v>
      </c>
      <c r="AR286">
        <v>7</v>
      </c>
      <c r="AS286">
        <v>3</v>
      </c>
      <c r="AT286">
        <v>10</v>
      </c>
      <c r="AU286">
        <v>2</v>
      </c>
      <c r="AV286">
        <v>8</v>
      </c>
      <c r="AW286">
        <v>10</v>
      </c>
      <c r="AX286">
        <v>26</v>
      </c>
      <c r="AY286">
        <v>20</v>
      </c>
      <c r="AZ286">
        <v>46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3</v>
      </c>
      <c r="BH286">
        <v>3</v>
      </c>
      <c r="BI286">
        <v>0</v>
      </c>
      <c r="BJ286">
        <v>1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1</v>
      </c>
      <c r="BR286">
        <v>1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3</v>
      </c>
      <c r="CG286">
        <v>1</v>
      </c>
      <c r="CH286">
        <v>2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3</v>
      </c>
      <c r="CP286">
        <v>3</v>
      </c>
      <c r="CQ286">
        <v>6</v>
      </c>
      <c r="CR286">
        <v>6</v>
      </c>
      <c r="CS286">
        <v>1</v>
      </c>
    </row>
    <row r="287" spans="1:97" x14ac:dyDescent="0.25">
      <c r="A287" t="s">
        <v>6852</v>
      </c>
      <c r="B287">
        <v>1</v>
      </c>
      <c r="C287" t="s">
        <v>1801</v>
      </c>
      <c r="D287">
        <v>27</v>
      </c>
      <c r="E287" t="s">
        <v>393</v>
      </c>
      <c r="F287">
        <v>1048</v>
      </c>
      <c r="G287" t="s">
        <v>6659</v>
      </c>
      <c r="H287" t="s">
        <v>520</v>
      </c>
      <c r="I287">
        <v>0</v>
      </c>
      <c r="J287" t="s">
        <v>393</v>
      </c>
      <c r="K287" t="s">
        <v>189</v>
      </c>
      <c r="L287" t="s">
        <v>31</v>
      </c>
      <c r="M287" t="s">
        <v>37</v>
      </c>
      <c r="N287" t="s">
        <v>36</v>
      </c>
      <c r="O287" t="s">
        <v>29</v>
      </c>
      <c r="P287" t="s">
        <v>6117</v>
      </c>
      <c r="Q287" t="s">
        <v>6046</v>
      </c>
      <c r="R287" t="s">
        <v>397</v>
      </c>
      <c r="S287">
        <v>0</v>
      </c>
      <c r="T287">
        <v>17</v>
      </c>
      <c r="U287">
        <v>30</v>
      </c>
      <c r="V287">
        <v>47</v>
      </c>
      <c r="W287">
        <v>6</v>
      </c>
      <c r="X287">
        <v>3</v>
      </c>
      <c r="Y287">
        <v>9</v>
      </c>
      <c r="Z287">
        <v>17</v>
      </c>
      <c r="AA287">
        <v>30</v>
      </c>
      <c r="AB287">
        <v>47</v>
      </c>
      <c r="AC287">
        <v>5</v>
      </c>
      <c r="AD287">
        <v>2</v>
      </c>
      <c r="AE287">
        <v>7</v>
      </c>
      <c r="AF287">
        <v>6</v>
      </c>
      <c r="AG287">
        <v>4</v>
      </c>
      <c r="AH287">
        <v>10</v>
      </c>
      <c r="AI287">
        <v>5</v>
      </c>
      <c r="AJ287">
        <v>11</v>
      </c>
      <c r="AK287">
        <v>16</v>
      </c>
      <c r="AL287">
        <v>7</v>
      </c>
      <c r="AM287">
        <v>3</v>
      </c>
      <c r="AN287">
        <v>10</v>
      </c>
      <c r="AO287">
        <v>2</v>
      </c>
      <c r="AP287">
        <v>6</v>
      </c>
      <c r="AQ287">
        <v>8</v>
      </c>
      <c r="AR287">
        <v>1</v>
      </c>
      <c r="AS287">
        <v>5</v>
      </c>
      <c r="AT287">
        <v>6</v>
      </c>
      <c r="AU287">
        <v>3</v>
      </c>
      <c r="AV287">
        <v>4</v>
      </c>
      <c r="AW287">
        <v>7</v>
      </c>
      <c r="AX287">
        <v>24</v>
      </c>
      <c r="AY287">
        <v>33</v>
      </c>
      <c r="AZ287">
        <v>57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3</v>
      </c>
      <c r="BH287">
        <v>3</v>
      </c>
      <c r="BI287">
        <v>0</v>
      </c>
      <c r="BJ287">
        <v>1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1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3</v>
      </c>
      <c r="CG287">
        <v>1</v>
      </c>
      <c r="CH287">
        <v>2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3</v>
      </c>
      <c r="CP287">
        <v>3</v>
      </c>
      <c r="CQ287">
        <v>3</v>
      </c>
      <c r="CR287">
        <v>3</v>
      </c>
      <c r="CS287">
        <v>1</v>
      </c>
    </row>
    <row r="288" spans="1:97" x14ac:dyDescent="0.25">
      <c r="A288" t="s">
        <v>6853</v>
      </c>
      <c r="B288">
        <v>1</v>
      </c>
      <c r="C288" t="s">
        <v>6854</v>
      </c>
      <c r="D288">
        <v>27</v>
      </c>
      <c r="E288" t="s">
        <v>393</v>
      </c>
      <c r="F288">
        <v>47</v>
      </c>
      <c r="G288" t="s">
        <v>6855</v>
      </c>
      <c r="H288" t="s">
        <v>6856</v>
      </c>
      <c r="I288">
        <v>0</v>
      </c>
      <c r="J288" t="s">
        <v>393</v>
      </c>
      <c r="K288" t="s">
        <v>189</v>
      </c>
      <c r="L288" t="s">
        <v>31</v>
      </c>
      <c r="M288" t="s">
        <v>37</v>
      </c>
      <c r="N288" t="s">
        <v>36</v>
      </c>
      <c r="O288" t="s">
        <v>29</v>
      </c>
      <c r="P288" t="s">
        <v>6027</v>
      </c>
      <c r="Q288" t="s">
        <v>6028</v>
      </c>
      <c r="R288" t="s">
        <v>397</v>
      </c>
      <c r="S288">
        <v>0</v>
      </c>
      <c r="T288">
        <v>101</v>
      </c>
      <c r="U288">
        <v>124</v>
      </c>
      <c r="V288">
        <v>225</v>
      </c>
      <c r="W288">
        <v>18</v>
      </c>
      <c r="X288">
        <v>23</v>
      </c>
      <c r="Y288">
        <v>41</v>
      </c>
      <c r="Z288">
        <v>101</v>
      </c>
      <c r="AA288">
        <v>124</v>
      </c>
      <c r="AB288">
        <v>225</v>
      </c>
      <c r="AC288">
        <v>22</v>
      </c>
      <c r="AD288">
        <v>14</v>
      </c>
      <c r="AE288">
        <v>36</v>
      </c>
      <c r="AF288">
        <v>23</v>
      </c>
      <c r="AG288">
        <v>15</v>
      </c>
      <c r="AH288">
        <v>38</v>
      </c>
      <c r="AI288">
        <v>19</v>
      </c>
      <c r="AJ288">
        <v>15</v>
      </c>
      <c r="AK288">
        <v>34</v>
      </c>
      <c r="AL288">
        <v>21</v>
      </c>
      <c r="AM288">
        <v>20</v>
      </c>
      <c r="AN288">
        <v>41</v>
      </c>
      <c r="AO288">
        <v>13</v>
      </c>
      <c r="AP288">
        <v>21</v>
      </c>
      <c r="AQ288">
        <v>34</v>
      </c>
      <c r="AR288">
        <v>15</v>
      </c>
      <c r="AS288">
        <v>16</v>
      </c>
      <c r="AT288">
        <v>31</v>
      </c>
      <c r="AU288">
        <v>17</v>
      </c>
      <c r="AV288">
        <v>20</v>
      </c>
      <c r="AW288">
        <v>37</v>
      </c>
      <c r="AX288">
        <v>108</v>
      </c>
      <c r="AY288">
        <v>107</v>
      </c>
      <c r="AZ288">
        <v>215</v>
      </c>
      <c r="BA288">
        <v>2</v>
      </c>
      <c r="BB288">
        <v>2</v>
      </c>
      <c r="BC288">
        <v>2</v>
      </c>
      <c r="BD288">
        <v>2</v>
      </c>
      <c r="BE288">
        <v>2</v>
      </c>
      <c r="BF288">
        <v>2</v>
      </c>
      <c r="BG288">
        <v>0</v>
      </c>
      <c r="BH288">
        <v>12</v>
      </c>
      <c r="BI288">
        <v>0</v>
      </c>
      <c r="BJ288">
        <v>0</v>
      </c>
      <c r="BK288">
        <v>0</v>
      </c>
      <c r="BL288">
        <v>1</v>
      </c>
      <c r="BM288">
        <v>0</v>
      </c>
      <c r="BN288">
        <v>0</v>
      </c>
      <c r="BO288">
        <v>0</v>
      </c>
      <c r="BP288">
        <v>0</v>
      </c>
      <c r="BQ288">
        <v>3</v>
      </c>
      <c r="BR288">
        <v>9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1</v>
      </c>
      <c r="CD288">
        <v>0</v>
      </c>
      <c r="CE288">
        <v>0</v>
      </c>
      <c r="CF288">
        <v>14</v>
      </c>
      <c r="CG288">
        <v>3</v>
      </c>
      <c r="CH288">
        <v>9</v>
      </c>
      <c r="CI288">
        <v>2</v>
      </c>
      <c r="CJ288">
        <v>2</v>
      </c>
      <c r="CK288">
        <v>2</v>
      </c>
      <c r="CL288">
        <v>2</v>
      </c>
      <c r="CM288">
        <v>2</v>
      </c>
      <c r="CN288">
        <v>2</v>
      </c>
      <c r="CO288">
        <v>0</v>
      </c>
      <c r="CP288">
        <v>12</v>
      </c>
      <c r="CQ288">
        <v>12</v>
      </c>
      <c r="CR288">
        <v>12</v>
      </c>
      <c r="CS288">
        <v>1</v>
      </c>
    </row>
    <row r="289" spans="1:97" x14ac:dyDescent="0.25">
      <c r="A289" t="s">
        <v>6857</v>
      </c>
      <c r="B289">
        <v>1</v>
      </c>
      <c r="C289" t="s">
        <v>306</v>
      </c>
      <c r="D289">
        <v>7</v>
      </c>
      <c r="E289" t="s">
        <v>556</v>
      </c>
      <c r="F289">
        <v>63</v>
      </c>
      <c r="G289" t="s">
        <v>6600</v>
      </c>
      <c r="H289" t="s">
        <v>6601</v>
      </c>
      <c r="I289">
        <v>0</v>
      </c>
      <c r="J289" t="s">
        <v>393</v>
      </c>
      <c r="K289" t="s">
        <v>189</v>
      </c>
      <c r="L289" t="s">
        <v>31</v>
      </c>
      <c r="M289" t="s">
        <v>37</v>
      </c>
      <c r="N289" t="s">
        <v>36</v>
      </c>
      <c r="O289" t="s">
        <v>29</v>
      </c>
      <c r="P289" t="s">
        <v>6063</v>
      </c>
      <c r="Q289" t="s">
        <v>6064</v>
      </c>
      <c r="R289" t="s">
        <v>549</v>
      </c>
      <c r="S289">
        <v>0</v>
      </c>
      <c r="T289">
        <v>24</v>
      </c>
      <c r="U289">
        <v>28</v>
      </c>
      <c r="V289">
        <v>52</v>
      </c>
      <c r="W289">
        <v>5</v>
      </c>
      <c r="X289">
        <v>3</v>
      </c>
      <c r="Y289">
        <v>8</v>
      </c>
      <c r="Z289">
        <v>23</v>
      </c>
      <c r="AA289">
        <v>27</v>
      </c>
      <c r="AB289">
        <v>50</v>
      </c>
      <c r="AC289">
        <v>4</v>
      </c>
      <c r="AD289">
        <v>7</v>
      </c>
      <c r="AE289">
        <v>11</v>
      </c>
      <c r="AF289">
        <v>4</v>
      </c>
      <c r="AG289">
        <v>7</v>
      </c>
      <c r="AH289">
        <v>11</v>
      </c>
      <c r="AI289">
        <v>4</v>
      </c>
      <c r="AJ289">
        <v>10</v>
      </c>
      <c r="AK289">
        <v>14</v>
      </c>
      <c r="AL289">
        <v>5</v>
      </c>
      <c r="AM289">
        <v>1</v>
      </c>
      <c r="AN289">
        <v>6</v>
      </c>
      <c r="AO289">
        <v>5</v>
      </c>
      <c r="AP289">
        <v>7</v>
      </c>
      <c r="AQ289">
        <v>12</v>
      </c>
      <c r="AR289">
        <v>6</v>
      </c>
      <c r="AS289">
        <v>4</v>
      </c>
      <c r="AT289">
        <v>10</v>
      </c>
      <c r="AU289">
        <v>0</v>
      </c>
      <c r="AV289">
        <v>4</v>
      </c>
      <c r="AW289">
        <v>4</v>
      </c>
      <c r="AX289">
        <v>24</v>
      </c>
      <c r="AY289">
        <v>33</v>
      </c>
      <c r="AZ289">
        <v>57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2</v>
      </c>
      <c r="BH289">
        <v>2</v>
      </c>
      <c r="BI289">
        <v>0</v>
      </c>
      <c r="BJ289">
        <v>1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2</v>
      </c>
      <c r="CG289">
        <v>0</v>
      </c>
      <c r="CH289">
        <v>2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2</v>
      </c>
      <c r="CP289">
        <v>2</v>
      </c>
      <c r="CQ289">
        <v>3</v>
      </c>
      <c r="CR289">
        <v>2</v>
      </c>
      <c r="CS289">
        <v>1</v>
      </c>
    </row>
    <row r="290" spans="1:97" x14ac:dyDescent="0.25">
      <c r="A290" t="s">
        <v>6858</v>
      </c>
      <c r="B290">
        <v>1</v>
      </c>
      <c r="C290" t="s">
        <v>498</v>
      </c>
      <c r="D290">
        <v>27</v>
      </c>
      <c r="E290" t="s">
        <v>393</v>
      </c>
      <c r="F290">
        <v>1408</v>
      </c>
      <c r="G290" t="s">
        <v>6859</v>
      </c>
      <c r="H290" t="s">
        <v>6860</v>
      </c>
      <c r="I290">
        <v>0</v>
      </c>
      <c r="J290" t="s">
        <v>393</v>
      </c>
      <c r="K290" t="s">
        <v>189</v>
      </c>
      <c r="L290" t="s">
        <v>31</v>
      </c>
      <c r="M290" t="s">
        <v>37</v>
      </c>
      <c r="N290" t="s">
        <v>36</v>
      </c>
      <c r="O290" t="s">
        <v>29</v>
      </c>
      <c r="P290" t="s">
        <v>6045</v>
      </c>
      <c r="Q290" t="s">
        <v>6046</v>
      </c>
      <c r="R290" t="s">
        <v>397</v>
      </c>
      <c r="S290">
        <v>0</v>
      </c>
      <c r="T290">
        <v>13</v>
      </c>
      <c r="U290">
        <v>26</v>
      </c>
      <c r="V290">
        <v>39</v>
      </c>
      <c r="W290">
        <v>1</v>
      </c>
      <c r="X290">
        <v>2</v>
      </c>
      <c r="Y290">
        <v>3</v>
      </c>
      <c r="Z290">
        <v>12</v>
      </c>
      <c r="AA290">
        <v>20</v>
      </c>
      <c r="AB290">
        <v>32</v>
      </c>
      <c r="AC290">
        <v>3</v>
      </c>
      <c r="AD290">
        <v>4</v>
      </c>
      <c r="AE290">
        <v>7</v>
      </c>
      <c r="AF290">
        <v>3</v>
      </c>
      <c r="AG290">
        <v>4</v>
      </c>
      <c r="AH290">
        <v>7</v>
      </c>
      <c r="AI290">
        <v>4</v>
      </c>
      <c r="AJ290">
        <v>5</v>
      </c>
      <c r="AK290">
        <v>9</v>
      </c>
      <c r="AL290">
        <v>3</v>
      </c>
      <c r="AM290">
        <v>4</v>
      </c>
      <c r="AN290">
        <v>7</v>
      </c>
      <c r="AO290">
        <v>4</v>
      </c>
      <c r="AP290">
        <v>5</v>
      </c>
      <c r="AQ290">
        <v>9</v>
      </c>
      <c r="AR290">
        <v>0</v>
      </c>
      <c r="AS290">
        <v>2</v>
      </c>
      <c r="AT290">
        <v>2</v>
      </c>
      <c r="AU290">
        <v>1</v>
      </c>
      <c r="AV290">
        <v>6</v>
      </c>
      <c r="AW290">
        <v>7</v>
      </c>
      <c r="AX290">
        <v>15</v>
      </c>
      <c r="AY290">
        <v>26</v>
      </c>
      <c r="AZ290">
        <v>41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2</v>
      </c>
      <c r="BH290">
        <v>2</v>
      </c>
      <c r="BI290">
        <v>0</v>
      </c>
      <c r="BJ290">
        <v>1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2</v>
      </c>
      <c r="CG290">
        <v>0</v>
      </c>
      <c r="CH290">
        <v>2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2</v>
      </c>
      <c r="CP290">
        <v>2</v>
      </c>
      <c r="CQ290">
        <v>2</v>
      </c>
      <c r="CR290">
        <v>2</v>
      </c>
      <c r="CS290">
        <v>1</v>
      </c>
    </row>
    <row r="291" spans="1:97" x14ac:dyDescent="0.25">
      <c r="A291" t="s">
        <v>6861</v>
      </c>
      <c r="B291">
        <v>1</v>
      </c>
      <c r="C291" t="s">
        <v>3928</v>
      </c>
      <c r="D291">
        <v>27</v>
      </c>
      <c r="E291" t="s">
        <v>393</v>
      </c>
      <c r="F291">
        <v>761</v>
      </c>
      <c r="G291" t="s">
        <v>6862</v>
      </c>
      <c r="H291" t="s">
        <v>6863</v>
      </c>
      <c r="I291">
        <v>0</v>
      </c>
      <c r="J291" t="s">
        <v>393</v>
      </c>
      <c r="K291" t="s">
        <v>189</v>
      </c>
      <c r="L291" t="s">
        <v>31</v>
      </c>
      <c r="M291" t="s">
        <v>37</v>
      </c>
      <c r="N291" t="s">
        <v>36</v>
      </c>
      <c r="O291" t="s">
        <v>29</v>
      </c>
      <c r="P291" t="s">
        <v>6045</v>
      </c>
      <c r="Q291" t="s">
        <v>6046</v>
      </c>
      <c r="R291" t="s">
        <v>397</v>
      </c>
      <c r="S291">
        <v>0</v>
      </c>
      <c r="T291">
        <v>25</v>
      </c>
      <c r="U291">
        <v>38</v>
      </c>
      <c r="V291">
        <v>63</v>
      </c>
      <c r="W291">
        <v>1</v>
      </c>
      <c r="X291">
        <v>6</v>
      </c>
      <c r="Y291">
        <v>7</v>
      </c>
      <c r="Z291">
        <v>19</v>
      </c>
      <c r="AA291">
        <v>36</v>
      </c>
      <c r="AB291">
        <v>55</v>
      </c>
      <c r="AC291">
        <v>4</v>
      </c>
      <c r="AD291">
        <v>4</v>
      </c>
      <c r="AE291">
        <v>8</v>
      </c>
      <c r="AF291">
        <v>4</v>
      </c>
      <c r="AG291">
        <v>4</v>
      </c>
      <c r="AH291">
        <v>8</v>
      </c>
      <c r="AI291">
        <v>7</v>
      </c>
      <c r="AJ291">
        <v>7</v>
      </c>
      <c r="AK291">
        <v>14</v>
      </c>
      <c r="AL291">
        <v>3</v>
      </c>
      <c r="AM291">
        <v>3</v>
      </c>
      <c r="AN291">
        <v>6</v>
      </c>
      <c r="AO291">
        <v>3</v>
      </c>
      <c r="AP291">
        <v>10</v>
      </c>
      <c r="AQ291">
        <v>13</v>
      </c>
      <c r="AR291">
        <v>9</v>
      </c>
      <c r="AS291">
        <v>5</v>
      </c>
      <c r="AT291">
        <v>14</v>
      </c>
      <c r="AU291">
        <v>3</v>
      </c>
      <c r="AV291">
        <v>7</v>
      </c>
      <c r="AW291">
        <v>10</v>
      </c>
      <c r="AX291">
        <v>29</v>
      </c>
      <c r="AY291">
        <v>36</v>
      </c>
      <c r="AZ291">
        <v>65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3</v>
      </c>
      <c r="BH291">
        <v>3</v>
      </c>
      <c r="BI291">
        <v>1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3</v>
      </c>
      <c r="CG291">
        <v>1</v>
      </c>
      <c r="CH291">
        <v>2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3</v>
      </c>
      <c r="CP291">
        <v>3</v>
      </c>
      <c r="CQ291">
        <v>4</v>
      </c>
      <c r="CR291">
        <v>3</v>
      </c>
      <c r="CS291">
        <v>1</v>
      </c>
    </row>
    <row r="292" spans="1:97" x14ac:dyDescent="0.25">
      <c r="A292" t="s">
        <v>6864</v>
      </c>
      <c r="B292">
        <v>1</v>
      </c>
      <c r="C292" t="s">
        <v>6865</v>
      </c>
      <c r="D292">
        <v>29</v>
      </c>
      <c r="E292" t="s">
        <v>546</v>
      </c>
      <c r="F292">
        <v>152</v>
      </c>
      <c r="G292" t="s">
        <v>6866</v>
      </c>
      <c r="H292" t="s">
        <v>6867</v>
      </c>
      <c r="I292">
        <v>0</v>
      </c>
      <c r="J292" t="s">
        <v>546</v>
      </c>
      <c r="K292" t="s">
        <v>189</v>
      </c>
      <c r="L292" t="s">
        <v>31</v>
      </c>
      <c r="M292" t="s">
        <v>37</v>
      </c>
      <c r="N292" t="s">
        <v>36</v>
      </c>
      <c r="O292" t="s">
        <v>29</v>
      </c>
      <c r="P292" t="s">
        <v>6015</v>
      </c>
      <c r="Q292" t="s">
        <v>6016</v>
      </c>
      <c r="R292" t="s">
        <v>549</v>
      </c>
      <c r="S292">
        <v>0</v>
      </c>
      <c r="T292">
        <v>41</v>
      </c>
      <c r="U292">
        <v>33</v>
      </c>
      <c r="V292">
        <v>74</v>
      </c>
      <c r="W292">
        <v>9</v>
      </c>
      <c r="X292">
        <v>7</v>
      </c>
      <c r="Y292">
        <v>16</v>
      </c>
      <c r="Z292">
        <v>40</v>
      </c>
      <c r="AA292">
        <v>33</v>
      </c>
      <c r="AB292">
        <v>73</v>
      </c>
      <c r="AC292">
        <v>4</v>
      </c>
      <c r="AD292">
        <v>5</v>
      </c>
      <c r="AE292">
        <v>9</v>
      </c>
      <c r="AF292">
        <v>5</v>
      </c>
      <c r="AG292">
        <v>6</v>
      </c>
      <c r="AH292">
        <v>11</v>
      </c>
      <c r="AI292">
        <v>9</v>
      </c>
      <c r="AJ292">
        <v>5</v>
      </c>
      <c r="AK292">
        <v>14</v>
      </c>
      <c r="AL292">
        <v>3</v>
      </c>
      <c r="AM292">
        <v>8</v>
      </c>
      <c r="AN292">
        <v>11</v>
      </c>
      <c r="AO292">
        <v>12</v>
      </c>
      <c r="AP292">
        <v>5</v>
      </c>
      <c r="AQ292">
        <v>17</v>
      </c>
      <c r="AR292">
        <v>7</v>
      </c>
      <c r="AS292">
        <v>4</v>
      </c>
      <c r="AT292">
        <v>11</v>
      </c>
      <c r="AU292">
        <v>2</v>
      </c>
      <c r="AV292">
        <v>6</v>
      </c>
      <c r="AW292">
        <v>8</v>
      </c>
      <c r="AX292">
        <v>38</v>
      </c>
      <c r="AY292">
        <v>34</v>
      </c>
      <c r="AZ292">
        <v>72</v>
      </c>
      <c r="BA292">
        <v>0</v>
      </c>
      <c r="BB292">
        <v>1</v>
      </c>
      <c r="BC292">
        <v>0</v>
      </c>
      <c r="BD292">
        <v>1</v>
      </c>
      <c r="BE292">
        <v>0</v>
      </c>
      <c r="BF292">
        <v>0</v>
      </c>
      <c r="BG292">
        <v>2</v>
      </c>
      <c r="BH292">
        <v>4</v>
      </c>
      <c r="BI292">
        <v>0</v>
      </c>
      <c r="BJ292">
        <v>0</v>
      </c>
      <c r="BK292">
        <v>1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2</v>
      </c>
      <c r="BR292">
        <v>2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5</v>
      </c>
      <c r="CG292">
        <v>2</v>
      </c>
      <c r="CH292">
        <v>2</v>
      </c>
      <c r="CI292">
        <v>0</v>
      </c>
      <c r="CJ292">
        <v>1</v>
      </c>
      <c r="CK292">
        <v>0</v>
      </c>
      <c r="CL292">
        <v>1</v>
      </c>
      <c r="CM292">
        <v>0</v>
      </c>
      <c r="CN292">
        <v>0</v>
      </c>
      <c r="CO292">
        <v>2</v>
      </c>
      <c r="CP292">
        <v>4</v>
      </c>
      <c r="CQ292">
        <v>6</v>
      </c>
      <c r="CR292">
        <v>6</v>
      </c>
      <c r="CS292">
        <v>1</v>
      </c>
    </row>
    <row r="293" spans="1:97" x14ac:dyDescent="0.25">
      <c r="A293" t="s">
        <v>6868</v>
      </c>
      <c r="B293">
        <v>4</v>
      </c>
      <c r="C293" t="s">
        <v>306</v>
      </c>
      <c r="D293">
        <v>9</v>
      </c>
      <c r="E293" t="s">
        <v>653</v>
      </c>
      <c r="F293">
        <v>421</v>
      </c>
      <c r="G293" t="s">
        <v>6869</v>
      </c>
      <c r="H293" t="s">
        <v>6870</v>
      </c>
      <c r="I293">
        <v>0</v>
      </c>
      <c r="J293" t="s">
        <v>406</v>
      </c>
      <c r="K293" t="s">
        <v>189</v>
      </c>
      <c r="L293" t="s">
        <v>31</v>
      </c>
      <c r="M293" t="s">
        <v>37</v>
      </c>
      <c r="N293" t="s">
        <v>36</v>
      </c>
      <c r="O293" t="s">
        <v>29</v>
      </c>
      <c r="P293" t="s">
        <v>6290</v>
      </c>
      <c r="Q293" t="s">
        <v>6127</v>
      </c>
      <c r="R293" t="s">
        <v>408</v>
      </c>
      <c r="S293">
        <v>0</v>
      </c>
      <c r="T293">
        <v>18</v>
      </c>
      <c r="U293">
        <v>20</v>
      </c>
      <c r="V293">
        <v>38</v>
      </c>
      <c r="W293">
        <v>2</v>
      </c>
      <c r="X293">
        <v>2</v>
      </c>
      <c r="Y293">
        <v>4</v>
      </c>
      <c r="Z293">
        <v>16</v>
      </c>
      <c r="AA293">
        <v>16</v>
      </c>
      <c r="AB293">
        <v>32</v>
      </c>
      <c r="AC293">
        <v>6</v>
      </c>
      <c r="AD293">
        <v>2</v>
      </c>
      <c r="AE293">
        <v>8</v>
      </c>
      <c r="AF293">
        <v>6</v>
      </c>
      <c r="AG293">
        <v>2</v>
      </c>
      <c r="AH293">
        <v>8</v>
      </c>
      <c r="AI293">
        <v>4</v>
      </c>
      <c r="AJ293">
        <v>1</v>
      </c>
      <c r="AK293">
        <v>5</v>
      </c>
      <c r="AL293">
        <v>3</v>
      </c>
      <c r="AM293">
        <v>3</v>
      </c>
      <c r="AN293">
        <v>6</v>
      </c>
      <c r="AO293">
        <v>5</v>
      </c>
      <c r="AP293">
        <v>5</v>
      </c>
      <c r="AQ293">
        <v>10</v>
      </c>
      <c r="AR293">
        <v>1</v>
      </c>
      <c r="AS293">
        <v>3</v>
      </c>
      <c r="AT293">
        <v>4</v>
      </c>
      <c r="AU293">
        <v>3</v>
      </c>
      <c r="AV293">
        <v>6</v>
      </c>
      <c r="AW293">
        <v>9</v>
      </c>
      <c r="AX293">
        <v>22</v>
      </c>
      <c r="AY293">
        <v>20</v>
      </c>
      <c r="AZ293">
        <v>42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2</v>
      </c>
      <c r="BH293">
        <v>2</v>
      </c>
      <c r="BI293">
        <v>1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2</v>
      </c>
      <c r="CG293">
        <v>2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2</v>
      </c>
      <c r="CP293">
        <v>2</v>
      </c>
      <c r="CQ293">
        <v>5</v>
      </c>
      <c r="CR293">
        <v>2</v>
      </c>
      <c r="CS293">
        <v>1</v>
      </c>
    </row>
    <row r="294" spans="1:97" x14ac:dyDescent="0.25">
      <c r="A294" t="s">
        <v>6871</v>
      </c>
      <c r="B294">
        <v>1</v>
      </c>
      <c r="C294" t="s">
        <v>2604</v>
      </c>
      <c r="D294">
        <v>65</v>
      </c>
      <c r="E294" t="s">
        <v>658</v>
      </c>
      <c r="F294">
        <v>1877</v>
      </c>
      <c r="G294" t="s">
        <v>6872</v>
      </c>
      <c r="H294" t="s">
        <v>6873</v>
      </c>
      <c r="I294">
        <v>0</v>
      </c>
      <c r="J294" t="s">
        <v>406</v>
      </c>
      <c r="K294" t="s">
        <v>189</v>
      </c>
      <c r="L294" t="s">
        <v>31</v>
      </c>
      <c r="M294" t="s">
        <v>37</v>
      </c>
      <c r="N294" t="s">
        <v>36</v>
      </c>
      <c r="O294" t="s">
        <v>29</v>
      </c>
      <c r="P294" t="s">
        <v>6117</v>
      </c>
      <c r="Q294" t="s">
        <v>6046</v>
      </c>
      <c r="R294" t="s">
        <v>397</v>
      </c>
      <c r="S294">
        <v>0</v>
      </c>
      <c r="T294">
        <v>70</v>
      </c>
      <c r="U294">
        <v>60</v>
      </c>
      <c r="V294">
        <v>130</v>
      </c>
      <c r="W294">
        <v>12</v>
      </c>
      <c r="X294">
        <v>12</v>
      </c>
      <c r="Y294">
        <v>24</v>
      </c>
      <c r="Z294">
        <v>69</v>
      </c>
      <c r="AA294">
        <v>60</v>
      </c>
      <c r="AB294">
        <v>129</v>
      </c>
      <c r="AC294">
        <v>9</v>
      </c>
      <c r="AD294">
        <v>10</v>
      </c>
      <c r="AE294">
        <v>19</v>
      </c>
      <c r="AF294">
        <v>9</v>
      </c>
      <c r="AG294">
        <v>10</v>
      </c>
      <c r="AH294">
        <v>19</v>
      </c>
      <c r="AI294">
        <v>11</v>
      </c>
      <c r="AJ294">
        <v>9</v>
      </c>
      <c r="AK294">
        <v>20</v>
      </c>
      <c r="AL294">
        <v>11</v>
      </c>
      <c r="AM294">
        <v>7</v>
      </c>
      <c r="AN294">
        <v>18</v>
      </c>
      <c r="AO294">
        <v>14</v>
      </c>
      <c r="AP294">
        <v>8</v>
      </c>
      <c r="AQ294">
        <v>22</v>
      </c>
      <c r="AR294">
        <v>13</v>
      </c>
      <c r="AS294">
        <v>10</v>
      </c>
      <c r="AT294">
        <v>23</v>
      </c>
      <c r="AU294">
        <v>10</v>
      </c>
      <c r="AV294">
        <v>15</v>
      </c>
      <c r="AW294">
        <v>25</v>
      </c>
      <c r="AX294">
        <v>68</v>
      </c>
      <c r="AY294">
        <v>59</v>
      </c>
      <c r="AZ294">
        <v>127</v>
      </c>
      <c r="BA294">
        <v>1</v>
      </c>
      <c r="BB294">
        <v>1</v>
      </c>
      <c r="BC294">
        <v>1</v>
      </c>
      <c r="BD294">
        <v>1</v>
      </c>
      <c r="BE294">
        <v>1</v>
      </c>
      <c r="BF294">
        <v>1</v>
      </c>
      <c r="BG294">
        <v>0</v>
      </c>
      <c r="BH294">
        <v>6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3</v>
      </c>
      <c r="BR294">
        <v>3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7</v>
      </c>
      <c r="CG294">
        <v>3</v>
      </c>
      <c r="CH294">
        <v>3</v>
      </c>
      <c r="CI294">
        <v>1</v>
      </c>
      <c r="CJ294">
        <v>1</v>
      </c>
      <c r="CK294">
        <v>1</v>
      </c>
      <c r="CL294">
        <v>1</v>
      </c>
      <c r="CM294">
        <v>1</v>
      </c>
      <c r="CN294">
        <v>1</v>
      </c>
      <c r="CO294">
        <v>0</v>
      </c>
      <c r="CP294">
        <v>6</v>
      </c>
      <c r="CQ294">
        <v>6</v>
      </c>
      <c r="CR294">
        <v>6</v>
      </c>
      <c r="CS294">
        <v>1</v>
      </c>
    </row>
    <row r="295" spans="1:97" x14ac:dyDescent="0.25">
      <c r="A295" t="s">
        <v>6874</v>
      </c>
      <c r="B295">
        <v>1</v>
      </c>
      <c r="C295" t="s">
        <v>572</v>
      </c>
      <c r="D295">
        <v>7</v>
      </c>
      <c r="E295" t="s">
        <v>556</v>
      </c>
      <c r="F295">
        <v>64</v>
      </c>
      <c r="G295" t="s">
        <v>6875</v>
      </c>
      <c r="H295" t="s">
        <v>6876</v>
      </c>
      <c r="I295">
        <v>0</v>
      </c>
      <c r="J295" t="s">
        <v>393</v>
      </c>
      <c r="K295" t="s">
        <v>189</v>
      </c>
      <c r="L295" t="s">
        <v>31</v>
      </c>
      <c r="M295" t="s">
        <v>37</v>
      </c>
      <c r="N295" t="s">
        <v>36</v>
      </c>
      <c r="O295" t="s">
        <v>29</v>
      </c>
      <c r="P295" t="s">
        <v>6240</v>
      </c>
      <c r="Q295" t="s">
        <v>6028</v>
      </c>
      <c r="R295" t="s">
        <v>397</v>
      </c>
      <c r="S295">
        <v>0</v>
      </c>
      <c r="T295">
        <v>8</v>
      </c>
      <c r="U295">
        <v>6</v>
      </c>
      <c r="V295">
        <v>14</v>
      </c>
      <c r="W295">
        <v>1</v>
      </c>
      <c r="X295">
        <v>1</v>
      </c>
      <c r="Y295">
        <v>2</v>
      </c>
      <c r="Z295">
        <v>5</v>
      </c>
      <c r="AA295">
        <v>4</v>
      </c>
      <c r="AB295">
        <v>9</v>
      </c>
      <c r="AC295">
        <v>2</v>
      </c>
      <c r="AD295">
        <v>2</v>
      </c>
      <c r="AE295">
        <v>4</v>
      </c>
      <c r="AF295">
        <v>2</v>
      </c>
      <c r="AG295">
        <v>2</v>
      </c>
      <c r="AH295">
        <v>4</v>
      </c>
      <c r="AI295">
        <v>0</v>
      </c>
      <c r="AJ295">
        <v>1</v>
      </c>
      <c r="AK295">
        <v>1</v>
      </c>
      <c r="AL295">
        <v>1</v>
      </c>
      <c r="AM295">
        <v>1</v>
      </c>
      <c r="AN295">
        <v>2</v>
      </c>
      <c r="AO295">
        <v>2</v>
      </c>
      <c r="AP295">
        <v>1</v>
      </c>
      <c r="AQ295">
        <v>3</v>
      </c>
      <c r="AR295">
        <v>2</v>
      </c>
      <c r="AS295">
        <v>0</v>
      </c>
      <c r="AT295">
        <v>2</v>
      </c>
      <c r="AU295">
        <v>2</v>
      </c>
      <c r="AV295">
        <v>2</v>
      </c>
      <c r="AW295">
        <v>4</v>
      </c>
      <c r="AX295">
        <v>9</v>
      </c>
      <c r="AY295">
        <v>7</v>
      </c>
      <c r="AZ295">
        <v>16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1</v>
      </c>
      <c r="BH295">
        <v>1</v>
      </c>
      <c r="BI295">
        <v>1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1</v>
      </c>
      <c r="CG295">
        <v>1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</v>
      </c>
      <c r="CP295">
        <v>1</v>
      </c>
      <c r="CQ295">
        <v>2</v>
      </c>
      <c r="CR295">
        <v>2</v>
      </c>
      <c r="CS295">
        <v>1</v>
      </c>
    </row>
    <row r="296" spans="1:97" x14ac:dyDescent="0.25">
      <c r="A296" t="s">
        <v>6877</v>
      </c>
      <c r="B296">
        <v>1</v>
      </c>
      <c r="C296" t="s">
        <v>306</v>
      </c>
      <c r="D296">
        <v>7</v>
      </c>
      <c r="E296" t="s">
        <v>556</v>
      </c>
      <c r="F296">
        <v>81</v>
      </c>
      <c r="G296" t="s">
        <v>6878</v>
      </c>
      <c r="H296" t="s">
        <v>6879</v>
      </c>
      <c r="I296">
        <v>0</v>
      </c>
      <c r="J296" t="s">
        <v>393</v>
      </c>
      <c r="K296" t="s">
        <v>189</v>
      </c>
      <c r="L296" t="s">
        <v>31</v>
      </c>
      <c r="M296" t="s">
        <v>37</v>
      </c>
      <c r="N296" t="s">
        <v>36</v>
      </c>
      <c r="O296" t="s">
        <v>29</v>
      </c>
      <c r="P296" t="s">
        <v>6240</v>
      </c>
      <c r="Q296" t="s">
        <v>6028</v>
      </c>
      <c r="R296" t="s">
        <v>397</v>
      </c>
      <c r="S296">
        <v>0</v>
      </c>
      <c r="T296">
        <v>12</v>
      </c>
      <c r="U296">
        <v>12</v>
      </c>
      <c r="V296">
        <v>24</v>
      </c>
      <c r="W296">
        <v>1</v>
      </c>
      <c r="X296">
        <v>1</v>
      </c>
      <c r="Y296">
        <v>2</v>
      </c>
      <c r="Z296">
        <v>12</v>
      </c>
      <c r="AA296">
        <v>12</v>
      </c>
      <c r="AB296">
        <v>24</v>
      </c>
      <c r="AC296">
        <v>2</v>
      </c>
      <c r="AD296">
        <v>1</v>
      </c>
      <c r="AE296">
        <v>3</v>
      </c>
      <c r="AF296">
        <v>2</v>
      </c>
      <c r="AG296">
        <v>1</v>
      </c>
      <c r="AH296">
        <v>3</v>
      </c>
      <c r="AI296">
        <v>3</v>
      </c>
      <c r="AJ296">
        <v>2</v>
      </c>
      <c r="AK296">
        <v>5</v>
      </c>
      <c r="AL296">
        <v>2</v>
      </c>
      <c r="AM296">
        <v>2</v>
      </c>
      <c r="AN296">
        <v>4</v>
      </c>
      <c r="AO296">
        <v>2</v>
      </c>
      <c r="AP296">
        <v>4</v>
      </c>
      <c r="AQ296">
        <v>6</v>
      </c>
      <c r="AR296">
        <v>3</v>
      </c>
      <c r="AS296">
        <v>2</v>
      </c>
      <c r="AT296">
        <v>5</v>
      </c>
      <c r="AU296">
        <v>1</v>
      </c>
      <c r="AV296">
        <v>1</v>
      </c>
      <c r="AW296">
        <v>2</v>
      </c>
      <c r="AX296">
        <v>13</v>
      </c>
      <c r="AY296">
        <v>12</v>
      </c>
      <c r="AZ296">
        <v>25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1</v>
      </c>
      <c r="BH296">
        <v>1</v>
      </c>
      <c r="BI296">
        <v>0</v>
      </c>
      <c r="BJ296">
        <v>1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1</v>
      </c>
      <c r="CG296">
        <v>0</v>
      </c>
      <c r="CH296">
        <v>1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1</v>
      </c>
      <c r="CP296">
        <v>1</v>
      </c>
      <c r="CQ296">
        <v>1</v>
      </c>
      <c r="CR296">
        <v>1</v>
      </c>
      <c r="CS296">
        <v>1</v>
      </c>
    </row>
    <row r="297" spans="1:97" x14ac:dyDescent="0.25">
      <c r="A297" t="s">
        <v>6880</v>
      </c>
      <c r="B297">
        <v>1</v>
      </c>
      <c r="C297" t="s">
        <v>306</v>
      </c>
      <c r="D297">
        <v>8</v>
      </c>
      <c r="E297" t="s">
        <v>1251</v>
      </c>
      <c r="F297">
        <v>392</v>
      </c>
      <c r="G297" t="s">
        <v>6881</v>
      </c>
      <c r="H297" t="s">
        <v>204</v>
      </c>
      <c r="I297">
        <v>0</v>
      </c>
      <c r="J297" t="s">
        <v>406</v>
      </c>
      <c r="K297" t="s">
        <v>189</v>
      </c>
      <c r="L297" t="s">
        <v>31</v>
      </c>
      <c r="M297" t="s">
        <v>37</v>
      </c>
      <c r="N297" t="s">
        <v>36</v>
      </c>
      <c r="O297" t="s">
        <v>29</v>
      </c>
      <c r="P297" t="s">
        <v>6108</v>
      </c>
      <c r="Q297" t="s">
        <v>6038</v>
      </c>
      <c r="R297" t="s">
        <v>397</v>
      </c>
      <c r="S297">
        <v>0</v>
      </c>
      <c r="T297">
        <v>15</v>
      </c>
      <c r="U297">
        <v>24</v>
      </c>
      <c r="V297">
        <v>39</v>
      </c>
      <c r="W297">
        <v>5</v>
      </c>
      <c r="X297">
        <v>2</v>
      </c>
      <c r="Y297">
        <v>7</v>
      </c>
      <c r="Z297">
        <v>15</v>
      </c>
      <c r="AA297">
        <v>24</v>
      </c>
      <c r="AB297">
        <v>39</v>
      </c>
      <c r="AC297">
        <v>2</v>
      </c>
      <c r="AD297">
        <v>3</v>
      </c>
      <c r="AE297">
        <v>5</v>
      </c>
      <c r="AF297">
        <v>2</v>
      </c>
      <c r="AG297">
        <v>3</v>
      </c>
      <c r="AH297">
        <v>5</v>
      </c>
      <c r="AI297">
        <v>2</v>
      </c>
      <c r="AJ297">
        <v>5</v>
      </c>
      <c r="AK297">
        <v>7</v>
      </c>
      <c r="AL297">
        <v>4</v>
      </c>
      <c r="AM297">
        <v>2</v>
      </c>
      <c r="AN297">
        <v>6</v>
      </c>
      <c r="AO297">
        <v>3</v>
      </c>
      <c r="AP297">
        <v>6</v>
      </c>
      <c r="AQ297">
        <v>9</v>
      </c>
      <c r="AR297">
        <v>1</v>
      </c>
      <c r="AS297">
        <v>3</v>
      </c>
      <c r="AT297">
        <v>4</v>
      </c>
      <c r="AU297">
        <v>1</v>
      </c>
      <c r="AV297">
        <v>5</v>
      </c>
      <c r="AW297">
        <v>6</v>
      </c>
      <c r="AX297">
        <v>13</v>
      </c>
      <c r="AY297">
        <v>24</v>
      </c>
      <c r="AZ297">
        <v>37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2</v>
      </c>
      <c r="BH297">
        <v>2</v>
      </c>
      <c r="BI297">
        <v>1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1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2</v>
      </c>
      <c r="CG297">
        <v>2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2</v>
      </c>
      <c r="CP297">
        <v>2</v>
      </c>
      <c r="CQ297">
        <v>2</v>
      </c>
      <c r="CR297">
        <v>2</v>
      </c>
      <c r="CS297">
        <v>1</v>
      </c>
    </row>
    <row r="298" spans="1:97" x14ac:dyDescent="0.25">
      <c r="A298" t="s">
        <v>6882</v>
      </c>
      <c r="B298">
        <v>1</v>
      </c>
      <c r="C298" t="s">
        <v>2604</v>
      </c>
      <c r="D298">
        <v>8</v>
      </c>
      <c r="E298" t="s">
        <v>1251</v>
      </c>
      <c r="F298">
        <v>49</v>
      </c>
      <c r="G298" t="s">
        <v>6883</v>
      </c>
      <c r="H298" t="s">
        <v>6884</v>
      </c>
      <c r="I298">
        <v>0</v>
      </c>
      <c r="J298" t="s">
        <v>406</v>
      </c>
      <c r="K298" t="s">
        <v>189</v>
      </c>
      <c r="L298" t="s">
        <v>31</v>
      </c>
      <c r="M298" t="s">
        <v>37</v>
      </c>
      <c r="N298" t="s">
        <v>36</v>
      </c>
      <c r="O298" t="s">
        <v>29</v>
      </c>
      <c r="P298" t="s">
        <v>6214</v>
      </c>
      <c r="Q298" t="s">
        <v>6038</v>
      </c>
      <c r="R298" t="s">
        <v>397</v>
      </c>
      <c r="S298">
        <v>0</v>
      </c>
      <c r="T298">
        <v>30</v>
      </c>
      <c r="U298">
        <v>29</v>
      </c>
      <c r="V298">
        <v>59</v>
      </c>
      <c r="W298">
        <v>7</v>
      </c>
      <c r="X298">
        <v>4</v>
      </c>
      <c r="Y298">
        <v>11</v>
      </c>
      <c r="Z298">
        <v>30</v>
      </c>
      <c r="AA298">
        <v>29</v>
      </c>
      <c r="AB298">
        <v>59</v>
      </c>
      <c r="AC298">
        <v>4</v>
      </c>
      <c r="AD298">
        <v>6</v>
      </c>
      <c r="AE298">
        <v>10</v>
      </c>
      <c r="AF298">
        <v>4</v>
      </c>
      <c r="AG298">
        <v>6</v>
      </c>
      <c r="AH298">
        <v>10</v>
      </c>
      <c r="AI298">
        <v>8</v>
      </c>
      <c r="AJ298">
        <v>5</v>
      </c>
      <c r="AK298">
        <v>13</v>
      </c>
      <c r="AL298">
        <v>8</v>
      </c>
      <c r="AM298">
        <v>4</v>
      </c>
      <c r="AN298">
        <v>12</v>
      </c>
      <c r="AO298">
        <v>7</v>
      </c>
      <c r="AP298">
        <v>5</v>
      </c>
      <c r="AQ298">
        <v>12</v>
      </c>
      <c r="AR298">
        <v>3</v>
      </c>
      <c r="AS298">
        <v>7</v>
      </c>
      <c r="AT298">
        <v>10</v>
      </c>
      <c r="AU298">
        <v>4</v>
      </c>
      <c r="AV298">
        <v>7</v>
      </c>
      <c r="AW298">
        <v>11</v>
      </c>
      <c r="AX298">
        <v>34</v>
      </c>
      <c r="AY298">
        <v>34</v>
      </c>
      <c r="AZ298">
        <v>68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3</v>
      </c>
      <c r="BH298">
        <v>3</v>
      </c>
      <c r="BI298">
        <v>0</v>
      </c>
      <c r="BJ298">
        <v>1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1</v>
      </c>
      <c r="BR298">
        <v>1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3</v>
      </c>
      <c r="CG298">
        <v>1</v>
      </c>
      <c r="CH298">
        <v>2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3</v>
      </c>
      <c r="CP298">
        <v>3</v>
      </c>
      <c r="CQ298">
        <v>3</v>
      </c>
      <c r="CR298">
        <v>3</v>
      </c>
      <c r="CS298">
        <v>1</v>
      </c>
    </row>
    <row r="299" spans="1:97" x14ac:dyDescent="0.25">
      <c r="A299" t="s">
        <v>6885</v>
      </c>
      <c r="B299">
        <v>1</v>
      </c>
      <c r="C299" t="s">
        <v>292</v>
      </c>
      <c r="D299">
        <v>27</v>
      </c>
      <c r="E299" t="s">
        <v>393</v>
      </c>
      <c r="F299">
        <v>36</v>
      </c>
      <c r="G299" t="s">
        <v>6886</v>
      </c>
      <c r="H299" t="s">
        <v>6887</v>
      </c>
      <c r="I299">
        <v>0</v>
      </c>
      <c r="J299" t="s">
        <v>393</v>
      </c>
      <c r="K299" t="s">
        <v>189</v>
      </c>
      <c r="L299" t="s">
        <v>31</v>
      </c>
      <c r="M299" t="s">
        <v>37</v>
      </c>
      <c r="N299" t="s">
        <v>36</v>
      </c>
      <c r="O299" t="s">
        <v>29</v>
      </c>
      <c r="P299" t="s">
        <v>6049</v>
      </c>
      <c r="Q299" t="s">
        <v>6028</v>
      </c>
      <c r="R299" t="s">
        <v>397</v>
      </c>
      <c r="S299">
        <v>0</v>
      </c>
      <c r="T299">
        <v>16</v>
      </c>
      <c r="U299">
        <v>13</v>
      </c>
      <c r="V299">
        <v>29</v>
      </c>
      <c r="W299">
        <v>0</v>
      </c>
      <c r="X299">
        <v>6</v>
      </c>
      <c r="Y299">
        <v>6</v>
      </c>
      <c r="Z299">
        <v>16</v>
      </c>
      <c r="AA299">
        <v>13</v>
      </c>
      <c r="AB299">
        <v>29</v>
      </c>
      <c r="AC299">
        <v>2</v>
      </c>
      <c r="AD299">
        <v>1</v>
      </c>
      <c r="AE299">
        <v>3</v>
      </c>
      <c r="AF299">
        <v>2</v>
      </c>
      <c r="AG299">
        <v>1</v>
      </c>
      <c r="AH299">
        <v>3</v>
      </c>
      <c r="AI299">
        <v>5</v>
      </c>
      <c r="AJ299">
        <v>2</v>
      </c>
      <c r="AK299">
        <v>7</v>
      </c>
      <c r="AL299">
        <v>2</v>
      </c>
      <c r="AM299">
        <v>1</v>
      </c>
      <c r="AN299">
        <v>3</v>
      </c>
      <c r="AO299">
        <v>4</v>
      </c>
      <c r="AP299">
        <v>1</v>
      </c>
      <c r="AQ299">
        <v>5</v>
      </c>
      <c r="AR299">
        <v>3</v>
      </c>
      <c r="AS299">
        <v>0</v>
      </c>
      <c r="AT299">
        <v>3</v>
      </c>
      <c r="AU299">
        <v>1</v>
      </c>
      <c r="AV299">
        <v>1</v>
      </c>
      <c r="AW299">
        <v>2</v>
      </c>
      <c r="AX299">
        <v>17</v>
      </c>
      <c r="AY299">
        <v>6</v>
      </c>
      <c r="AZ299">
        <v>23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1</v>
      </c>
      <c r="BH299">
        <v>1</v>
      </c>
      <c r="BI299">
        <v>0</v>
      </c>
      <c r="BJ299">
        <v>1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1</v>
      </c>
      <c r="CG299">
        <v>0</v>
      </c>
      <c r="CH299">
        <v>1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1</v>
      </c>
      <c r="CP299">
        <v>1</v>
      </c>
      <c r="CQ299">
        <v>2</v>
      </c>
      <c r="CR299">
        <v>2</v>
      </c>
      <c r="CS299">
        <v>1</v>
      </c>
    </row>
    <row r="300" spans="1:97" x14ac:dyDescent="0.25">
      <c r="A300" t="s">
        <v>6888</v>
      </c>
      <c r="B300">
        <v>1</v>
      </c>
      <c r="C300" t="s">
        <v>576</v>
      </c>
      <c r="D300">
        <v>29</v>
      </c>
      <c r="E300" t="s">
        <v>546</v>
      </c>
      <c r="F300">
        <v>150</v>
      </c>
      <c r="G300" t="s">
        <v>6889</v>
      </c>
      <c r="H300" t="s">
        <v>204</v>
      </c>
      <c r="I300">
        <v>0</v>
      </c>
      <c r="J300" t="s">
        <v>546</v>
      </c>
      <c r="K300" t="s">
        <v>189</v>
      </c>
      <c r="L300" t="s">
        <v>31</v>
      </c>
      <c r="M300" t="s">
        <v>37</v>
      </c>
      <c r="N300" t="s">
        <v>36</v>
      </c>
      <c r="O300" t="s">
        <v>29</v>
      </c>
      <c r="P300" t="s">
        <v>6076</v>
      </c>
      <c r="Q300" t="s">
        <v>6064</v>
      </c>
      <c r="R300" t="s">
        <v>549</v>
      </c>
      <c r="S300">
        <v>0</v>
      </c>
      <c r="T300">
        <v>16</v>
      </c>
      <c r="U300">
        <v>14</v>
      </c>
      <c r="V300">
        <v>30</v>
      </c>
      <c r="W300">
        <v>5</v>
      </c>
      <c r="X300">
        <v>6</v>
      </c>
      <c r="Y300">
        <v>11</v>
      </c>
      <c r="Z300">
        <v>16</v>
      </c>
      <c r="AA300">
        <v>14</v>
      </c>
      <c r="AB300">
        <v>30</v>
      </c>
      <c r="AC300">
        <v>0</v>
      </c>
      <c r="AD300">
        <v>3</v>
      </c>
      <c r="AE300">
        <v>3</v>
      </c>
      <c r="AF300">
        <v>0</v>
      </c>
      <c r="AG300">
        <v>3</v>
      </c>
      <c r="AH300">
        <v>3</v>
      </c>
      <c r="AI300">
        <v>4</v>
      </c>
      <c r="AJ300">
        <v>3</v>
      </c>
      <c r="AK300">
        <v>7</v>
      </c>
      <c r="AL300">
        <v>1</v>
      </c>
      <c r="AM300">
        <v>0</v>
      </c>
      <c r="AN300">
        <v>1</v>
      </c>
      <c r="AO300">
        <v>3</v>
      </c>
      <c r="AP300">
        <v>0</v>
      </c>
      <c r="AQ300">
        <v>3</v>
      </c>
      <c r="AR300">
        <v>0</v>
      </c>
      <c r="AS300">
        <v>2</v>
      </c>
      <c r="AT300">
        <v>2</v>
      </c>
      <c r="AU300">
        <v>3</v>
      </c>
      <c r="AV300">
        <v>2</v>
      </c>
      <c r="AW300">
        <v>5</v>
      </c>
      <c r="AX300">
        <v>11</v>
      </c>
      <c r="AY300">
        <v>10</v>
      </c>
      <c r="AZ300">
        <v>21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1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1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1</v>
      </c>
      <c r="CP300">
        <v>1</v>
      </c>
      <c r="CQ300">
        <v>1</v>
      </c>
      <c r="CR300">
        <v>1</v>
      </c>
      <c r="CS300">
        <v>1</v>
      </c>
    </row>
    <row r="301" spans="1:97" x14ac:dyDescent="0.25">
      <c r="A301" t="s">
        <v>6890</v>
      </c>
      <c r="B301">
        <v>1</v>
      </c>
      <c r="C301" t="s">
        <v>576</v>
      </c>
      <c r="D301">
        <v>9</v>
      </c>
      <c r="E301" t="s">
        <v>653</v>
      </c>
      <c r="F301">
        <v>490</v>
      </c>
      <c r="G301" t="s">
        <v>6891</v>
      </c>
      <c r="H301" t="s">
        <v>6892</v>
      </c>
      <c r="I301">
        <v>0</v>
      </c>
      <c r="J301" t="s">
        <v>406</v>
      </c>
      <c r="K301" t="s">
        <v>189</v>
      </c>
      <c r="L301" t="s">
        <v>31</v>
      </c>
      <c r="M301" t="s">
        <v>37</v>
      </c>
      <c r="N301" t="s">
        <v>36</v>
      </c>
      <c r="O301" t="s">
        <v>29</v>
      </c>
      <c r="P301" t="s">
        <v>6290</v>
      </c>
      <c r="Q301" t="s">
        <v>6127</v>
      </c>
      <c r="R301" t="s">
        <v>408</v>
      </c>
      <c r="S301">
        <v>0</v>
      </c>
      <c r="T301">
        <v>10</v>
      </c>
      <c r="U301">
        <v>9</v>
      </c>
      <c r="V301">
        <v>19</v>
      </c>
      <c r="W301">
        <v>0</v>
      </c>
      <c r="X301">
        <v>0</v>
      </c>
      <c r="Y301">
        <v>0</v>
      </c>
      <c r="Z301">
        <v>8</v>
      </c>
      <c r="AA301">
        <v>7</v>
      </c>
      <c r="AB301">
        <v>15</v>
      </c>
      <c r="AC301">
        <v>2</v>
      </c>
      <c r="AD301">
        <v>2</v>
      </c>
      <c r="AE301">
        <v>4</v>
      </c>
      <c r="AF301">
        <v>2</v>
      </c>
      <c r="AG301">
        <v>2</v>
      </c>
      <c r="AH301">
        <v>4</v>
      </c>
      <c r="AI301">
        <v>4</v>
      </c>
      <c r="AJ301">
        <v>3</v>
      </c>
      <c r="AK301">
        <v>7</v>
      </c>
      <c r="AL301">
        <v>1</v>
      </c>
      <c r="AM301">
        <v>1</v>
      </c>
      <c r="AN301">
        <v>2</v>
      </c>
      <c r="AO301">
        <v>2</v>
      </c>
      <c r="AP301">
        <v>2</v>
      </c>
      <c r="AQ301">
        <v>4</v>
      </c>
      <c r="AR301">
        <v>1</v>
      </c>
      <c r="AS301">
        <v>2</v>
      </c>
      <c r="AT301">
        <v>3</v>
      </c>
      <c r="AU301">
        <v>3</v>
      </c>
      <c r="AV301">
        <v>2</v>
      </c>
      <c r="AW301">
        <v>5</v>
      </c>
      <c r="AX301">
        <v>13</v>
      </c>
      <c r="AY301">
        <v>12</v>
      </c>
      <c r="AZ301">
        <v>25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1</v>
      </c>
      <c r="BH301">
        <v>1</v>
      </c>
      <c r="BI301">
        <v>1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1</v>
      </c>
      <c r="CG301">
        <v>1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1</v>
      </c>
      <c r="CP301">
        <v>1</v>
      </c>
      <c r="CQ301">
        <v>3</v>
      </c>
      <c r="CR301">
        <v>1</v>
      </c>
      <c r="CS301">
        <v>1</v>
      </c>
    </row>
    <row r="302" spans="1:97" x14ac:dyDescent="0.25">
      <c r="A302" t="s">
        <v>6893</v>
      </c>
      <c r="B302">
        <v>1</v>
      </c>
      <c r="C302" t="s">
        <v>427</v>
      </c>
      <c r="D302">
        <v>7</v>
      </c>
      <c r="E302" t="s">
        <v>556</v>
      </c>
      <c r="F302">
        <v>179</v>
      </c>
      <c r="G302" t="s">
        <v>6894</v>
      </c>
      <c r="H302" t="s">
        <v>204</v>
      </c>
      <c r="I302">
        <v>0</v>
      </c>
      <c r="J302" t="s">
        <v>393</v>
      </c>
      <c r="K302" t="s">
        <v>189</v>
      </c>
      <c r="L302" t="s">
        <v>31</v>
      </c>
      <c r="M302" t="s">
        <v>37</v>
      </c>
      <c r="N302" t="s">
        <v>36</v>
      </c>
      <c r="O302" t="s">
        <v>29</v>
      </c>
      <c r="P302" t="s">
        <v>6240</v>
      </c>
      <c r="Q302" t="s">
        <v>6028</v>
      </c>
      <c r="R302" t="s">
        <v>397</v>
      </c>
      <c r="S302">
        <v>0</v>
      </c>
      <c r="T302">
        <v>16</v>
      </c>
      <c r="U302">
        <v>26</v>
      </c>
      <c r="V302">
        <v>42</v>
      </c>
      <c r="W302">
        <v>1</v>
      </c>
      <c r="X302">
        <v>2</v>
      </c>
      <c r="Y302">
        <v>3</v>
      </c>
      <c r="Z302">
        <v>16</v>
      </c>
      <c r="AA302">
        <v>26</v>
      </c>
      <c r="AB302">
        <v>42</v>
      </c>
      <c r="AC302">
        <v>1</v>
      </c>
      <c r="AD302">
        <v>2</v>
      </c>
      <c r="AE302">
        <v>3</v>
      </c>
      <c r="AF302">
        <v>1</v>
      </c>
      <c r="AG302">
        <v>2</v>
      </c>
      <c r="AH302">
        <v>3</v>
      </c>
      <c r="AI302">
        <v>2</v>
      </c>
      <c r="AJ302">
        <v>4</v>
      </c>
      <c r="AK302">
        <v>6</v>
      </c>
      <c r="AL302">
        <v>5</v>
      </c>
      <c r="AM302">
        <v>4</v>
      </c>
      <c r="AN302">
        <v>9</v>
      </c>
      <c r="AO302">
        <v>3</v>
      </c>
      <c r="AP302">
        <v>3</v>
      </c>
      <c r="AQ302">
        <v>6</v>
      </c>
      <c r="AR302">
        <v>1</v>
      </c>
      <c r="AS302">
        <v>7</v>
      </c>
      <c r="AT302">
        <v>8</v>
      </c>
      <c r="AU302">
        <v>3</v>
      </c>
      <c r="AV302">
        <v>6</v>
      </c>
      <c r="AW302">
        <v>9</v>
      </c>
      <c r="AX302">
        <v>15</v>
      </c>
      <c r="AY302">
        <v>26</v>
      </c>
      <c r="AZ302">
        <v>41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2</v>
      </c>
      <c r="BH302">
        <v>2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2</v>
      </c>
      <c r="CG302">
        <v>0</v>
      </c>
      <c r="CH302">
        <v>2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2</v>
      </c>
      <c r="CP302">
        <v>2</v>
      </c>
      <c r="CQ302">
        <v>2</v>
      </c>
      <c r="CR302">
        <v>2</v>
      </c>
      <c r="CS302">
        <v>1</v>
      </c>
    </row>
    <row r="303" spans="1:97" x14ac:dyDescent="0.25">
      <c r="A303" t="s">
        <v>6895</v>
      </c>
      <c r="B303">
        <v>1</v>
      </c>
      <c r="C303" t="s">
        <v>2032</v>
      </c>
      <c r="D303">
        <v>7</v>
      </c>
      <c r="E303" t="s">
        <v>556</v>
      </c>
      <c r="F303">
        <v>513</v>
      </c>
      <c r="G303" t="s">
        <v>729</v>
      </c>
      <c r="H303" t="s">
        <v>6896</v>
      </c>
      <c r="I303">
        <v>0</v>
      </c>
      <c r="J303" t="s">
        <v>393</v>
      </c>
      <c r="K303" t="s">
        <v>189</v>
      </c>
      <c r="L303" t="s">
        <v>31</v>
      </c>
      <c r="M303" t="s">
        <v>37</v>
      </c>
      <c r="N303" t="s">
        <v>36</v>
      </c>
      <c r="O303" t="s">
        <v>29</v>
      </c>
      <c r="P303" t="s">
        <v>6240</v>
      </c>
      <c r="Q303" t="s">
        <v>6028</v>
      </c>
      <c r="R303" t="s">
        <v>397</v>
      </c>
      <c r="S303">
        <v>0</v>
      </c>
      <c r="T303">
        <v>16</v>
      </c>
      <c r="U303">
        <v>15</v>
      </c>
      <c r="V303">
        <v>31</v>
      </c>
      <c r="W303">
        <v>0</v>
      </c>
      <c r="X303">
        <v>3</v>
      </c>
      <c r="Y303">
        <v>3</v>
      </c>
      <c r="Z303">
        <v>15</v>
      </c>
      <c r="AA303">
        <v>14</v>
      </c>
      <c r="AB303">
        <v>29</v>
      </c>
      <c r="AC303">
        <v>2</v>
      </c>
      <c r="AD303">
        <v>1</v>
      </c>
      <c r="AE303">
        <v>3</v>
      </c>
      <c r="AF303">
        <v>2</v>
      </c>
      <c r="AG303">
        <v>1</v>
      </c>
      <c r="AH303">
        <v>3</v>
      </c>
      <c r="AI303">
        <v>1</v>
      </c>
      <c r="AJ303">
        <v>3</v>
      </c>
      <c r="AK303">
        <v>4</v>
      </c>
      <c r="AL303">
        <v>6</v>
      </c>
      <c r="AM303">
        <v>3</v>
      </c>
      <c r="AN303">
        <v>9</v>
      </c>
      <c r="AO303">
        <v>3</v>
      </c>
      <c r="AP303">
        <v>3</v>
      </c>
      <c r="AQ303">
        <v>6</v>
      </c>
      <c r="AR303">
        <v>4</v>
      </c>
      <c r="AS303">
        <v>2</v>
      </c>
      <c r="AT303">
        <v>6</v>
      </c>
      <c r="AU303">
        <v>5</v>
      </c>
      <c r="AV303">
        <v>2</v>
      </c>
      <c r="AW303">
        <v>7</v>
      </c>
      <c r="AX303">
        <v>21</v>
      </c>
      <c r="AY303">
        <v>14</v>
      </c>
      <c r="AZ303">
        <v>35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2</v>
      </c>
      <c r="BH303">
        <v>2</v>
      </c>
      <c r="BI303">
        <v>1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1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2</v>
      </c>
      <c r="CG303">
        <v>1</v>
      </c>
      <c r="CH303">
        <v>1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2</v>
      </c>
      <c r="CP303">
        <v>2</v>
      </c>
      <c r="CQ303">
        <v>1</v>
      </c>
      <c r="CR303">
        <v>1</v>
      </c>
      <c r="CS303">
        <v>1</v>
      </c>
    </row>
    <row r="304" spans="1:97" x14ac:dyDescent="0.25">
      <c r="A304" t="s">
        <v>6897</v>
      </c>
      <c r="B304">
        <v>1</v>
      </c>
      <c r="C304" t="s">
        <v>1388</v>
      </c>
      <c r="D304">
        <v>27</v>
      </c>
      <c r="E304" t="s">
        <v>393</v>
      </c>
      <c r="F304">
        <v>402</v>
      </c>
      <c r="G304" t="s">
        <v>6898</v>
      </c>
      <c r="H304" t="s">
        <v>6899</v>
      </c>
      <c r="I304">
        <v>0</v>
      </c>
      <c r="J304" t="s">
        <v>393</v>
      </c>
      <c r="K304" t="s">
        <v>189</v>
      </c>
      <c r="L304" t="s">
        <v>31</v>
      </c>
      <c r="M304" t="s">
        <v>37</v>
      </c>
      <c r="N304" t="s">
        <v>36</v>
      </c>
      <c r="O304" t="s">
        <v>29</v>
      </c>
      <c r="P304" t="s">
        <v>6160</v>
      </c>
      <c r="Q304" t="s">
        <v>6046</v>
      </c>
      <c r="R304" t="s">
        <v>397</v>
      </c>
      <c r="S304">
        <v>0</v>
      </c>
      <c r="T304">
        <v>21</v>
      </c>
      <c r="U304">
        <v>8</v>
      </c>
      <c r="V304">
        <v>29</v>
      </c>
      <c r="W304">
        <v>8</v>
      </c>
      <c r="X304">
        <v>2</v>
      </c>
      <c r="Y304">
        <v>10</v>
      </c>
      <c r="Z304">
        <v>21</v>
      </c>
      <c r="AA304">
        <v>8</v>
      </c>
      <c r="AB304">
        <v>29</v>
      </c>
      <c r="AC304">
        <v>1</v>
      </c>
      <c r="AD304">
        <v>3</v>
      </c>
      <c r="AE304">
        <v>4</v>
      </c>
      <c r="AF304">
        <v>1</v>
      </c>
      <c r="AG304">
        <v>3</v>
      </c>
      <c r="AH304">
        <v>4</v>
      </c>
      <c r="AI304">
        <v>2</v>
      </c>
      <c r="AJ304">
        <v>0</v>
      </c>
      <c r="AK304">
        <v>2</v>
      </c>
      <c r="AL304">
        <v>3</v>
      </c>
      <c r="AM304">
        <v>0</v>
      </c>
      <c r="AN304">
        <v>3</v>
      </c>
      <c r="AO304">
        <v>4</v>
      </c>
      <c r="AP304">
        <v>2</v>
      </c>
      <c r="AQ304">
        <v>6</v>
      </c>
      <c r="AR304">
        <v>3</v>
      </c>
      <c r="AS304">
        <v>4</v>
      </c>
      <c r="AT304">
        <v>7</v>
      </c>
      <c r="AU304">
        <v>0</v>
      </c>
      <c r="AV304">
        <v>0</v>
      </c>
      <c r="AW304">
        <v>0</v>
      </c>
      <c r="AX304">
        <v>13</v>
      </c>
      <c r="AY304">
        <v>9</v>
      </c>
      <c r="AZ304">
        <v>22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2</v>
      </c>
      <c r="BH304">
        <v>2</v>
      </c>
      <c r="BI304">
        <v>1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1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2</v>
      </c>
      <c r="CG304">
        <v>2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2</v>
      </c>
      <c r="CP304">
        <v>2</v>
      </c>
      <c r="CQ304">
        <v>2</v>
      </c>
      <c r="CR304">
        <v>2</v>
      </c>
      <c r="CS304">
        <v>1</v>
      </c>
    </row>
    <row r="305" spans="1:97" x14ac:dyDescent="0.25">
      <c r="A305" t="s">
        <v>6900</v>
      </c>
      <c r="B305">
        <v>1</v>
      </c>
      <c r="C305" t="s">
        <v>359</v>
      </c>
      <c r="D305">
        <v>29</v>
      </c>
      <c r="E305" t="s">
        <v>546</v>
      </c>
      <c r="F305">
        <v>1121</v>
      </c>
      <c r="G305" t="s">
        <v>6901</v>
      </c>
      <c r="H305" t="s">
        <v>6902</v>
      </c>
      <c r="I305">
        <v>0</v>
      </c>
      <c r="J305" t="s">
        <v>546</v>
      </c>
      <c r="K305" t="s">
        <v>189</v>
      </c>
      <c r="L305" t="s">
        <v>31</v>
      </c>
      <c r="M305" t="s">
        <v>37</v>
      </c>
      <c r="N305" t="s">
        <v>36</v>
      </c>
      <c r="O305" t="s">
        <v>29</v>
      </c>
      <c r="P305" t="s">
        <v>6404</v>
      </c>
      <c r="Q305" t="s">
        <v>6064</v>
      </c>
      <c r="R305" t="s">
        <v>549</v>
      </c>
      <c r="S305">
        <v>0</v>
      </c>
      <c r="T305">
        <v>52</v>
      </c>
      <c r="U305">
        <v>50</v>
      </c>
      <c r="V305">
        <v>102</v>
      </c>
      <c r="W305">
        <v>4</v>
      </c>
      <c r="X305">
        <v>6</v>
      </c>
      <c r="Y305">
        <v>10</v>
      </c>
      <c r="Z305">
        <v>47</v>
      </c>
      <c r="AA305">
        <v>45</v>
      </c>
      <c r="AB305">
        <v>92</v>
      </c>
      <c r="AC305">
        <v>8</v>
      </c>
      <c r="AD305">
        <v>13</v>
      </c>
      <c r="AE305">
        <v>21</v>
      </c>
      <c r="AF305">
        <v>8</v>
      </c>
      <c r="AG305">
        <v>13</v>
      </c>
      <c r="AH305">
        <v>21</v>
      </c>
      <c r="AI305">
        <v>12</v>
      </c>
      <c r="AJ305">
        <v>11</v>
      </c>
      <c r="AK305">
        <v>23</v>
      </c>
      <c r="AL305">
        <v>12</v>
      </c>
      <c r="AM305">
        <v>8</v>
      </c>
      <c r="AN305">
        <v>20</v>
      </c>
      <c r="AO305">
        <v>9</v>
      </c>
      <c r="AP305">
        <v>9</v>
      </c>
      <c r="AQ305">
        <v>18</v>
      </c>
      <c r="AR305">
        <v>5</v>
      </c>
      <c r="AS305">
        <v>11</v>
      </c>
      <c r="AT305">
        <v>16</v>
      </c>
      <c r="AU305">
        <v>7</v>
      </c>
      <c r="AV305">
        <v>5</v>
      </c>
      <c r="AW305">
        <v>12</v>
      </c>
      <c r="AX305">
        <v>53</v>
      </c>
      <c r="AY305">
        <v>57</v>
      </c>
      <c r="AZ305">
        <v>110</v>
      </c>
      <c r="BA305">
        <v>1</v>
      </c>
      <c r="BB305">
        <v>1</v>
      </c>
      <c r="BC305">
        <v>0</v>
      </c>
      <c r="BD305">
        <v>0</v>
      </c>
      <c r="BE305">
        <v>0</v>
      </c>
      <c r="BF305">
        <v>0</v>
      </c>
      <c r="BG305">
        <v>2</v>
      </c>
      <c r="BH305">
        <v>4</v>
      </c>
      <c r="BI305">
        <v>0</v>
      </c>
      <c r="BJ305">
        <v>0</v>
      </c>
      <c r="BK305">
        <v>0</v>
      </c>
      <c r="BL305">
        <v>1</v>
      </c>
      <c r="BM305">
        <v>0</v>
      </c>
      <c r="BN305">
        <v>0</v>
      </c>
      <c r="BO305">
        <v>0</v>
      </c>
      <c r="BP305">
        <v>0</v>
      </c>
      <c r="BQ305">
        <v>1</v>
      </c>
      <c r="BR305">
        <v>3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5</v>
      </c>
      <c r="CG305">
        <v>1</v>
      </c>
      <c r="CH305">
        <v>3</v>
      </c>
      <c r="CI305">
        <v>1</v>
      </c>
      <c r="CJ305">
        <v>1</v>
      </c>
      <c r="CK305">
        <v>0</v>
      </c>
      <c r="CL305">
        <v>0</v>
      </c>
      <c r="CM305">
        <v>0</v>
      </c>
      <c r="CN305">
        <v>0</v>
      </c>
      <c r="CO305">
        <v>2</v>
      </c>
      <c r="CP305">
        <v>4</v>
      </c>
      <c r="CQ305">
        <v>5</v>
      </c>
      <c r="CR305">
        <v>5</v>
      </c>
      <c r="CS305">
        <v>1</v>
      </c>
    </row>
    <row r="306" spans="1:97" x14ac:dyDescent="0.25">
      <c r="A306" t="s">
        <v>6903</v>
      </c>
      <c r="B306">
        <v>1</v>
      </c>
      <c r="C306" t="s">
        <v>545</v>
      </c>
      <c r="D306">
        <v>7</v>
      </c>
      <c r="E306" t="s">
        <v>556</v>
      </c>
      <c r="F306">
        <v>89</v>
      </c>
      <c r="G306" t="s">
        <v>6904</v>
      </c>
      <c r="H306" t="s">
        <v>6905</v>
      </c>
      <c r="I306">
        <v>0</v>
      </c>
      <c r="J306" t="s">
        <v>393</v>
      </c>
      <c r="K306" t="s">
        <v>189</v>
      </c>
      <c r="L306" t="s">
        <v>31</v>
      </c>
      <c r="M306" t="s">
        <v>37</v>
      </c>
      <c r="N306" t="s">
        <v>36</v>
      </c>
      <c r="O306" t="s">
        <v>29</v>
      </c>
      <c r="P306" t="s">
        <v>6329</v>
      </c>
      <c r="Q306" t="s">
        <v>6064</v>
      </c>
      <c r="R306" t="s">
        <v>549</v>
      </c>
      <c r="S306">
        <v>0</v>
      </c>
      <c r="T306">
        <v>18</v>
      </c>
      <c r="U306">
        <v>14</v>
      </c>
      <c r="V306">
        <v>32</v>
      </c>
      <c r="W306">
        <v>2</v>
      </c>
      <c r="X306">
        <v>2</v>
      </c>
      <c r="Y306">
        <v>4</v>
      </c>
      <c r="Z306">
        <v>18</v>
      </c>
      <c r="AA306">
        <v>14</v>
      </c>
      <c r="AB306">
        <v>32</v>
      </c>
      <c r="AC306">
        <v>0</v>
      </c>
      <c r="AD306">
        <v>1</v>
      </c>
      <c r="AE306">
        <v>1</v>
      </c>
      <c r="AF306">
        <v>0</v>
      </c>
      <c r="AG306">
        <v>1</v>
      </c>
      <c r="AH306">
        <v>1</v>
      </c>
      <c r="AI306">
        <v>3</v>
      </c>
      <c r="AJ306">
        <v>3</v>
      </c>
      <c r="AK306">
        <v>6</v>
      </c>
      <c r="AL306">
        <v>2</v>
      </c>
      <c r="AM306">
        <v>2</v>
      </c>
      <c r="AN306">
        <v>4</v>
      </c>
      <c r="AO306">
        <v>5</v>
      </c>
      <c r="AP306">
        <v>2</v>
      </c>
      <c r="AQ306">
        <v>7</v>
      </c>
      <c r="AR306">
        <v>3</v>
      </c>
      <c r="AS306">
        <v>1</v>
      </c>
      <c r="AT306">
        <v>4</v>
      </c>
      <c r="AU306">
        <v>4</v>
      </c>
      <c r="AV306">
        <v>5</v>
      </c>
      <c r="AW306">
        <v>9</v>
      </c>
      <c r="AX306">
        <v>17</v>
      </c>
      <c r="AY306">
        <v>14</v>
      </c>
      <c r="AZ306">
        <v>31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2</v>
      </c>
      <c r="BH306">
        <v>2</v>
      </c>
      <c r="BI306">
        <v>1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1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2</v>
      </c>
      <c r="CG306">
        <v>2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2</v>
      </c>
      <c r="CP306">
        <v>2</v>
      </c>
      <c r="CQ306">
        <v>1</v>
      </c>
      <c r="CR306">
        <v>1</v>
      </c>
      <c r="CS306">
        <v>1</v>
      </c>
    </row>
    <row r="307" spans="1:97" x14ac:dyDescent="0.25">
      <c r="A307" t="s">
        <v>6906</v>
      </c>
      <c r="B307">
        <v>1</v>
      </c>
      <c r="C307" t="s">
        <v>975</v>
      </c>
      <c r="D307">
        <v>27</v>
      </c>
      <c r="E307" t="s">
        <v>393</v>
      </c>
      <c r="F307">
        <v>1096</v>
      </c>
      <c r="G307" t="s">
        <v>6907</v>
      </c>
      <c r="H307" t="s">
        <v>6908</v>
      </c>
      <c r="I307">
        <v>0</v>
      </c>
      <c r="J307" t="s">
        <v>393</v>
      </c>
      <c r="K307" t="s">
        <v>189</v>
      </c>
      <c r="L307" t="s">
        <v>31</v>
      </c>
      <c r="M307" t="s">
        <v>37</v>
      </c>
      <c r="N307" t="s">
        <v>36</v>
      </c>
      <c r="O307" t="s">
        <v>29</v>
      </c>
      <c r="P307" t="s">
        <v>6414</v>
      </c>
      <c r="Q307" t="s">
        <v>6028</v>
      </c>
      <c r="R307" t="s">
        <v>397</v>
      </c>
      <c r="S307">
        <v>0</v>
      </c>
      <c r="T307">
        <v>17</v>
      </c>
      <c r="U307">
        <v>17</v>
      </c>
      <c r="V307">
        <v>34</v>
      </c>
      <c r="W307">
        <v>4</v>
      </c>
      <c r="X307">
        <v>3</v>
      </c>
      <c r="Y307">
        <v>7</v>
      </c>
      <c r="Z307">
        <v>17</v>
      </c>
      <c r="AA307">
        <v>17</v>
      </c>
      <c r="AB307">
        <v>34</v>
      </c>
      <c r="AC307">
        <v>1</v>
      </c>
      <c r="AD307">
        <v>1</v>
      </c>
      <c r="AE307">
        <v>2</v>
      </c>
      <c r="AF307">
        <v>1</v>
      </c>
      <c r="AG307">
        <v>1</v>
      </c>
      <c r="AH307">
        <v>2</v>
      </c>
      <c r="AI307">
        <v>4</v>
      </c>
      <c r="AJ307">
        <v>1</v>
      </c>
      <c r="AK307">
        <v>5</v>
      </c>
      <c r="AL307">
        <v>3</v>
      </c>
      <c r="AM307">
        <v>3</v>
      </c>
      <c r="AN307">
        <v>6</v>
      </c>
      <c r="AO307">
        <v>2</v>
      </c>
      <c r="AP307">
        <v>2</v>
      </c>
      <c r="AQ307">
        <v>4</v>
      </c>
      <c r="AR307">
        <v>1</v>
      </c>
      <c r="AS307">
        <v>2</v>
      </c>
      <c r="AT307">
        <v>3</v>
      </c>
      <c r="AU307">
        <v>2</v>
      </c>
      <c r="AV307">
        <v>4</v>
      </c>
      <c r="AW307">
        <v>6</v>
      </c>
      <c r="AX307">
        <v>13</v>
      </c>
      <c r="AY307">
        <v>13</v>
      </c>
      <c r="AZ307">
        <v>26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2</v>
      </c>
      <c r="BH307">
        <v>2</v>
      </c>
      <c r="BI307">
        <v>1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1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2</v>
      </c>
      <c r="CG307">
        <v>2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2</v>
      </c>
      <c r="CP307">
        <v>2</v>
      </c>
      <c r="CQ307">
        <v>2</v>
      </c>
      <c r="CR307">
        <v>2</v>
      </c>
      <c r="CS307">
        <v>1</v>
      </c>
    </row>
    <row r="308" spans="1:97" x14ac:dyDescent="0.25">
      <c r="A308" t="s">
        <v>6909</v>
      </c>
      <c r="B308">
        <v>1</v>
      </c>
      <c r="C308" t="s">
        <v>2430</v>
      </c>
      <c r="D308">
        <v>27</v>
      </c>
      <c r="E308" t="s">
        <v>393</v>
      </c>
      <c r="F308">
        <v>85</v>
      </c>
      <c r="G308" t="s">
        <v>6910</v>
      </c>
      <c r="H308" t="s">
        <v>6911</v>
      </c>
      <c r="I308">
        <v>0</v>
      </c>
      <c r="J308" t="s">
        <v>393</v>
      </c>
      <c r="K308" t="s">
        <v>189</v>
      </c>
      <c r="L308" t="s">
        <v>31</v>
      </c>
      <c r="M308" t="s">
        <v>37</v>
      </c>
      <c r="N308" t="s">
        <v>36</v>
      </c>
      <c r="O308" t="s">
        <v>29</v>
      </c>
      <c r="P308" t="s">
        <v>6414</v>
      </c>
      <c r="Q308" t="s">
        <v>6028</v>
      </c>
      <c r="R308" t="s">
        <v>397</v>
      </c>
      <c r="S308">
        <v>0</v>
      </c>
      <c r="T308">
        <v>7</v>
      </c>
      <c r="U308">
        <v>21</v>
      </c>
      <c r="V308">
        <v>28</v>
      </c>
      <c r="W308">
        <v>0</v>
      </c>
      <c r="X308">
        <v>4</v>
      </c>
      <c r="Y308">
        <v>4</v>
      </c>
      <c r="Z308">
        <v>7</v>
      </c>
      <c r="AA308">
        <v>20</v>
      </c>
      <c r="AB308">
        <v>27</v>
      </c>
      <c r="AC308">
        <v>1</v>
      </c>
      <c r="AD308">
        <v>1</v>
      </c>
      <c r="AE308">
        <v>2</v>
      </c>
      <c r="AF308">
        <v>2</v>
      </c>
      <c r="AG308">
        <v>1</v>
      </c>
      <c r="AH308">
        <v>3</v>
      </c>
      <c r="AI308">
        <v>2</v>
      </c>
      <c r="AJ308">
        <v>3</v>
      </c>
      <c r="AK308">
        <v>5</v>
      </c>
      <c r="AL308">
        <v>2</v>
      </c>
      <c r="AM308">
        <v>2</v>
      </c>
      <c r="AN308">
        <v>4</v>
      </c>
      <c r="AO308">
        <v>1</v>
      </c>
      <c r="AP308">
        <v>3</v>
      </c>
      <c r="AQ308">
        <v>4</v>
      </c>
      <c r="AR308">
        <v>1</v>
      </c>
      <c r="AS308">
        <v>6</v>
      </c>
      <c r="AT308">
        <v>7</v>
      </c>
      <c r="AU308">
        <v>1</v>
      </c>
      <c r="AV308">
        <v>3</v>
      </c>
      <c r="AW308">
        <v>4</v>
      </c>
      <c r="AX308">
        <v>9</v>
      </c>
      <c r="AY308">
        <v>18</v>
      </c>
      <c r="AZ308">
        <v>27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1</v>
      </c>
      <c r="BH308">
        <v>1</v>
      </c>
      <c r="BI308">
        <v>0</v>
      </c>
      <c r="BJ308">
        <v>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1</v>
      </c>
      <c r="CG308">
        <v>0</v>
      </c>
      <c r="CH308">
        <v>1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1</v>
      </c>
      <c r="CP308">
        <v>1</v>
      </c>
      <c r="CQ308">
        <v>1</v>
      </c>
      <c r="CR308">
        <v>1</v>
      </c>
      <c r="CS308">
        <v>1</v>
      </c>
    </row>
    <row r="309" spans="1:97" x14ac:dyDescent="0.25">
      <c r="A309" t="s">
        <v>6912</v>
      </c>
      <c r="B309">
        <v>1</v>
      </c>
      <c r="C309" t="s">
        <v>359</v>
      </c>
      <c r="D309">
        <v>29</v>
      </c>
      <c r="E309" t="s">
        <v>546</v>
      </c>
      <c r="F309">
        <v>580</v>
      </c>
      <c r="G309" t="s">
        <v>6913</v>
      </c>
      <c r="H309" t="s">
        <v>6914</v>
      </c>
      <c r="I309">
        <v>0</v>
      </c>
      <c r="J309" t="s">
        <v>546</v>
      </c>
      <c r="K309" t="s">
        <v>189</v>
      </c>
      <c r="L309" t="s">
        <v>31</v>
      </c>
      <c r="M309" t="s">
        <v>37</v>
      </c>
      <c r="N309" t="s">
        <v>36</v>
      </c>
      <c r="O309" t="s">
        <v>29</v>
      </c>
      <c r="P309" t="s">
        <v>6404</v>
      </c>
      <c r="Q309" t="s">
        <v>6064</v>
      </c>
      <c r="R309" t="s">
        <v>549</v>
      </c>
      <c r="S309">
        <v>0</v>
      </c>
      <c r="T309">
        <v>16</v>
      </c>
      <c r="U309">
        <v>18</v>
      </c>
      <c r="V309">
        <v>34</v>
      </c>
      <c r="W309">
        <v>5</v>
      </c>
      <c r="X309">
        <v>3</v>
      </c>
      <c r="Y309">
        <v>8</v>
      </c>
      <c r="Z309">
        <v>15</v>
      </c>
      <c r="AA309">
        <v>17</v>
      </c>
      <c r="AB309">
        <v>32</v>
      </c>
      <c r="AC309">
        <v>2</v>
      </c>
      <c r="AD309">
        <v>3</v>
      </c>
      <c r="AE309">
        <v>5</v>
      </c>
      <c r="AF309">
        <v>2</v>
      </c>
      <c r="AG309">
        <v>3</v>
      </c>
      <c r="AH309">
        <v>5</v>
      </c>
      <c r="AI309">
        <v>3</v>
      </c>
      <c r="AJ309">
        <v>6</v>
      </c>
      <c r="AK309">
        <v>9</v>
      </c>
      <c r="AL309">
        <v>1</v>
      </c>
      <c r="AM309">
        <v>3</v>
      </c>
      <c r="AN309">
        <v>4</v>
      </c>
      <c r="AO309">
        <v>3</v>
      </c>
      <c r="AP309">
        <v>5</v>
      </c>
      <c r="AQ309">
        <v>8</v>
      </c>
      <c r="AR309">
        <v>3</v>
      </c>
      <c r="AS309">
        <v>3</v>
      </c>
      <c r="AT309">
        <v>6</v>
      </c>
      <c r="AU309">
        <v>2</v>
      </c>
      <c r="AV309">
        <v>1</v>
      </c>
      <c r="AW309">
        <v>3</v>
      </c>
      <c r="AX309">
        <v>14</v>
      </c>
      <c r="AY309">
        <v>21</v>
      </c>
      <c r="AZ309">
        <v>35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2</v>
      </c>
      <c r="BH309">
        <v>2</v>
      </c>
      <c r="BI309">
        <v>0</v>
      </c>
      <c r="BJ309">
        <v>1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2</v>
      </c>
      <c r="CG309">
        <v>0</v>
      </c>
      <c r="CH309">
        <v>2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2</v>
      </c>
      <c r="CP309">
        <v>2</v>
      </c>
      <c r="CQ309">
        <v>2</v>
      </c>
      <c r="CR309">
        <v>2</v>
      </c>
      <c r="CS309">
        <v>1</v>
      </c>
    </row>
    <row r="310" spans="1:97" x14ac:dyDescent="0.25">
      <c r="A310" t="s">
        <v>6915</v>
      </c>
      <c r="B310">
        <v>1</v>
      </c>
      <c r="C310" t="s">
        <v>1856</v>
      </c>
      <c r="D310">
        <v>29</v>
      </c>
      <c r="E310" t="s">
        <v>546</v>
      </c>
      <c r="F310">
        <v>450</v>
      </c>
      <c r="G310" t="s">
        <v>6916</v>
      </c>
      <c r="H310" t="s">
        <v>6917</v>
      </c>
      <c r="I310">
        <v>0</v>
      </c>
      <c r="J310" t="s">
        <v>546</v>
      </c>
      <c r="K310" t="s">
        <v>189</v>
      </c>
      <c r="L310" t="s">
        <v>31</v>
      </c>
      <c r="M310" t="s">
        <v>37</v>
      </c>
      <c r="N310" t="s">
        <v>36</v>
      </c>
      <c r="O310" t="s">
        <v>29</v>
      </c>
      <c r="P310" t="s">
        <v>6099</v>
      </c>
      <c r="Q310" t="s">
        <v>6016</v>
      </c>
      <c r="R310" t="s">
        <v>549</v>
      </c>
      <c r="S310">
        <v>0</v>
      </c>
      <c r="T310">
        <v>16</v>
      </c>
      <c r="U310">
        <v>22</v>
      </c>
      <c r="V310">
        <v>38</v>
      </c>
      <c r="W310">
        <v>5</v>
      </c>
      <c r="X310">
        <v>3</v>
      </c>
      <c r="Y310">
        <v>8</v>
      </c>
      <c r="Z310">
        <v>16</v>
      </c>
      <c r="AA310">
        <v>22</v>
      </c>
      <c r="AB310">
        <v>38</v>
      </c>
      <c r="AC310">
        <v>3</v>
      </c>
      <c r="AD310">
        <v>2</v>
      </c>
      <c r="AE310">
        <v>5</v>
      </c>
      <c r="AF310">
        <v>3</v>
      </c>
      <c r="AG310">
        <v>2</v>
      </c>
      <c r="AH310">
        <v>5</v>
      </c>
      <c r="AI310">
        <v>2</v>
      </c>
      <c r="AJ310">
        <v>3</v>
      </c>
      <c r="AK310">
        <v>5</v>
      </c>
      <c r="AL310">
        <v>5</v>
      </c>
      <c r="AM310">
        <v>3</v>
      </c>
      <c r="AN310">
        <v>8</v>
      </c>
      <c r="AO310">
        <v>1</v>
      </c>
      <c r="AP310">
        <v>4</v>
      </c>
      <c r="AQ310">
        <v>5</v>
      </c>
      <c r="AR310">
        <v>0</v>
      </c>
      <c r="AS310">
        <v>3</v>
      </c>
      <c r="AT310">
        <v>3</v>
      </c>
      <c r="AU310">
        <v>2</v>
      </c>
      <c r="AV310">
        <v>5</v>
      </c>
      <c r="AW310">
        <v>7</v>
      </c>
      <c r="AX310">
        <v>13</v>
      </c>
      <c r="AY310">
        <v>20</v>
      </c>
      <c r="AZ310">
        <v>33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2</v>
      </c>
      <c r="BH310">
        <v>2</v>
      </c>
      <c r="BI310">
        <v>0</v>
      </c>
      <c r="BJ310">
        <v>1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2</v>
      </c>
      <c r="CG310">
        <v>0</v>
      </c>
      <c r="CH310">
        <v>2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2</v>
      </c>
      <c r="CP310">
        <v>2</v>
      </c>
      <c r="CQ310">
        <v>2</v>
      </c>
      <c r="CR310">
        <v>2</v>
      </c>
      <c r="CS310">
        <v>1</v>
      </c>
    </row>
    <row r="311" spans="1:97" x14ac:dyDescent="0.25">
      <c r="A311" t="s">
        <v>6918</v>
      </c>
      <c r="B311">
        <v>1</v>
      </c>
      <c r="C311" t="s">
        <v>3500</v>
      </c>
      <c r="D311">
        <v>7</v>
      </c>
      <c r="E311" t="s">
        <v>556</v>
      </c>
      <c r="F311">
        <v>54</v>
      </c>
      <c r="G311" t="s">
        <v>580</v>
      </c>
      <c r="H311" t="s">
        <v>6919</v>
      </c>
      <c r="I311">
        <v>0</v>
      </c>
      <c r="J311" t="s">
        <v>393</v>
      </c>
      <c r="K311" t="s">
        <v>189</v>
      </c>
      <c r="L311" t="s">
        <v>31</v>
      </c>
      <c r="M311" t="s">
        <v>37</v>
      </c>
      <c r="N311" t="s">
        <v>36</v>
      </c>
      <c r="O311" t="s">
        <v>29</v>
      </c>
      <c r="P311" t="s">
        <v>6240</v>
      </c>
      <c r="Q311" t="s">
        <v>6028</v>
      </c>
      <c r="R311" t="s">
        <v>397</v>
      </c>
      <c r="S311">
        <v>0</v>
      </c>
      <c r="T311">
        <v>6</v>
      </c>
      <c r="U311">
        <v>7</v>
      </c>
      <c r="V311">
        <v>13</v>
      </c>
      <c r="W311">
        <v>1</v>
      </c>
      <c r="X311">
        <v>0</v>
      </c>
      <c r="Y311">
        <v>1</v>
      </c>
      <c r="Z311">
        <v>6</v>
      </c>
      <c r="AA311">
        <v>7</v>
      </c>
      <c r="AB311">
        <v>13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2</v>
      </c>
      <c r="AK311">
        <v>2</v>
      </c>
      <c r="AL311">
        <v>1</v>
      </c>
      <c r="AM311">
        <v>1</v>
      </c>
      <c r="AN311">
        <v>2</v>
      </c>
      <c r="AO311">
        <v>2</v>
      </c>
      <c r="AP311">
        <v>0</v>
      </c>
      <c r="AQ311">
        <v>2</v>
      </c>
      <c r="AR311">
        <v>1</v>
      </c>
      <c r="AS311">
        <v>2</v>
      </c>
      <c r="AT311">
        <v>3</v>
      </c>
      <c r="AU311">
        <v>1</v>
      </c>
      <c r="AV311">
        <v>0</v>
      </c>
      <c r="AW311">
        <v>1</v>
      </c>
      <c r="AX311">
        <v>5</v>
      </c>
      <c r="AY311">
        <v>5</v>
      </c>
      <c r="AZ311">
        <v>10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1</v>
      </c>
      <c r="BH311">
        <v>1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1</v>
      </c>
      <c r="CG311">
        <v>1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1</v>
      </c>
      <c r="CP311">
        <v>1</v>
      </c>
      <c r="CQ311">
        <v>1</v>
      </c>
      <c r="CR311">
        <v>1</v>
      </c>
      <c r="CS311">
        <v>1</v>
      </c>
    </row>
    <row r="312" spans="1:97" x14ac:dyDescent="0.25">
      <c r="A312" t="s">
        <v>6920</v>
      </c>
      <c r="B312">
        <v>1</v>
      </c>
      <c r="C312" t="s">
        <v>3318</v>
      </c>
      <c r="D312">
        <v>29</v>
      </c>
      <c r="E312" t="s">
        <v>546</v>
      </c>
      <c r="F312">
        <v>205</v>
      </c>
      <c r="G312" t="s">
        <v>6921</v>
      </c>
      <c r="H312" t="s">
        <v>6922</v>
      </c>
      <c r="I312">
        <v>0</v>
      </c>
      <c r="J312" t="s">
        <v>546</v>
      </c>
      <c r="K312" t="s">
        <v>189</v>
      </c>
      <c r="L312" t="s">
        <v>31</v>
      </c>
      <c r="M312" t="s">
        <v>37</v>
      </c>
      <c r="N312" t="s">
        <v>36</v>
      </c>
      <c r="O312" t="s">
        <v>29</v>
      </c>
      <c r="P312" t="s">
        <v>6404</v>
      </c>
      <c r="Q312" t="s">
        <v>6064</v>
      </c>
      <c r="R312" t="s">
        <v>549</v>
      </c>
      <c r="S312">
        <v>0</v>
      </c>
      <c r="T312">
        <v>4</v>
      </c>
      <c r="U312">
        <v>12</v>
      </c>
      <c r="V312">
        <v>16</v>
      </c>
      <c r="W312">
        <v>1</v>
      </c>
      <c r="X312">
        <v>0</v>
      </c>
      <c r="Y312">
        <v>1</v>
      </c>
      <c r="Z312">
        <v>4</v>
      </c>
      <c r="AA312">
        <v>12</v>
      </c>
      <c r="AB312">
        <v>16</v>
      </c>
      <c r="AC312">
        <v>2</v>
      </c>
      <c r="AD312">
        <v>1</v>
      </c>
      <c r="AE312">
        <v>3</v>
      </c>
      <c r="AF312">
        <v>2</v>
      </c>
      <c r="AG312">
        <v>1</v>
      </c>
      <c r="AH312">
        <v>3</v>
      </c>
      <c r="AI312">
        <v>0</v>
      </c>
      <c r="AJ312">
        <v>0</v>
      </c>
      <c r="AK312">
        <v>0</v>
      </c>
      <c r="AL312">
        <v>3</v>
      </c>
      <c r="AM312">
        <v>2</v>
      </c>
      <c r="AN312">
        <v>5</v>
      </c>
      <c r="AO312">
        <v>1</v>
      </c>
      <c r="AP312">
        <v>6</v>
      </c>
      <c r="AQ312">
        <v>7</v>
      </c>
      <c r="AR312">
        <v>0</v>
      </c>
      <c r="AS312">
        <v>1</v>
      </c>
      <c r="AT312">
        <v>1</v>
      </c>
      <c r="AU312">
        <v>1</v>
      </c>
      <c r="AV312">
        <v>1</v>
      </c>
      <c r="AW312">
        <v>2</v>
      </c>
      <c r="AX312">
        <v>7</v>
      </c>
      <c r="AY312">
        <v>11</v>
      </c>
      <c r="AZ312">
        <v>18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1</v>
      </c>
      <c r="BH312">
        <v>1</v>
      </c>
      <c r="BI312">
        <v>0</v>
      </c>
      <c r="BJ312">
        <v>1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1</v>
      </c>
      <c r="CG312">
        <v>0</v>
      </c>
      <c r="CH312">
        <v>1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1</v>
      </c>
      <c r="CP312">
        <v>1</v>
      </c>
      <c r="CQ312">
        <v>1</v>
      </c>
      <c r="CR312">
        <v>1</v>
      </c>
      <c r="CS312">
        <v>1</v>
      </c>
    </row>
    <row r="313" spans="1:97" x14ac:dyDescent="0.25">
      <c r="A313" t="s">
        <v>6923</v>
      </c>
      <c r="B313">
        <v>1</v>
      </c>
      <c r="C313" t="s">
        <v>6358</v>
      </c>
      <c r="D313">
        <v>12</v>
      </c>
      <c r="E313" t="s">
        <v>234</v>
      </c>
      <c r="F313">
        <v>344</v>
      </c>
      <c r="G313" t="s">
        <v>6924</v>
      </c>
      <c r="H313" t="s">
        <v>6925</v>
      </c>
      <c r="I313">
        <v>0</v>
      </c>
      <c r="J313" t="s">
        <v>193</v>
      </c>
      <c r="K313" t="s">
        <v>189</v>
      </c>
      <c r="L313" t="s">
        <v>31</v>
      </c>
      <c r="M313" t="s">
        <v>37</v>
      </c>
      <c r="N313" t="s">
        <v>36</v>
      </c>
      <c r="O313" t="s">
        <v>29</v>
      </c>
      <c r="P313" t="s">
        <v>6149</v>
      </c>
      <c r="Q313" t="s">
        <v>6021</v>
      </c>
      <c r="R313" t="s">
        <v>194</v>
      </c>
      <c r="S313">
        <v>0</v>
      </c>
      <c r="T313">
        <v>24</v>
      </c>
      <c r="U313">
        <v>16</v>
      </c>
      <c r="V313">
        <v>40</v>
      </c>
      <c r="W313">
        <v>6</v>
      </c>
      <c r="X313">
        <v>2</v>
      </c>
      <c r="Y313">
        <v>8</v>
      </c>
      <c r="Z313">
        <v>24</v>
      </c>
      <c r="AA313">
        <v>16</v>
      </c>
      <c r="AB313">
        <v>40</v>
      </c>
      <c r="AC313">
        <v>4</v>
      </c>
      <c r="AD313">
        <v>3</v>
      </c>
      <c r="AE313">
        <v>7</v>
      </c>
      <c r="AF313">
        <v>4</v>
      </c>
      <c r="AG313">
        <v>3</v>
      </c>
      <c r="AH313">
        <v>7</v>
      </c>
      <c r="AI313">
        <v>8</v>
      </c>
      <c r="AJ313">
        <v>4</v>
      </c>
      <c r="AK313">
        <v>12</v>
      </c>
      <c r="AL313">
        <v>4</v>
      </c>
      <c r="AM313">
        <v>1</v>
      </c>
      <c r="AN313">
        <v>5</v>
      </c>
      <c r="AO313">
        <v>2</v>
      </c>
      <c r="AP313">
        <v>4</v>
      </c>
      <c r="AQ313">
        <v>6</v>
      </c>
      <c r="AR313">
        <v>2</v>
      </c>
      <c r="AS313">
        <v>2</v>
      </c>
      <c r="AT313">
        <v>4</v>
      </c>
      <c r="AU313">
        <v>2</v>
      </c>
      <c r="AV313">
        <v>3</v>
      </c>
      <c r="AW313">
        <v>5</v>
      </c>
      <c r="AX313">
        <v>22</v>
      </c>
      <c r="AY313">
        <v>17</v>
      </c>
      <c r="AZ313">
        <v>39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2</v>
      </c>
      <c r="BH313">
        <v>2</v>
      </c>
      <c r="BI313">
        <v>1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1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2</v>
      </c>
      <c r="CG313">
        <v>2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2</v>
      </c>
      <c r="CP313">
        <v>2</v>
      </c>
      <c r="CQ313">
        <v>3</v>
      </c>
      <c r="CR313">
        <v>3</v>
      </c>
      <c r="CS313">
        <v>1</v>
      </c>
    </row>
    <row r="314" spans="1:97" x14ac:dyDescent="0.25">
      <c r="A314" t="s">
        <v>6926</v>
      </c>
      <c r="B314">
        <v>4</v>
      </c>
      <c r="C314" t="s">
        <v>2591</v>
      </c>
      <c r="D314">
        <v>9</v>
      </c>
      <c r="E314" t="s">
        <v>653</v>
      </c>
      <c r="F314">
        <v>258</v>
      </c>
      <c r="G314" t="s">
        <v>6927</v>
      </c>
      <c r="H314" t="s">
        <v>6928</v>
      </c>
      <c r="I314">
        <v>0</v>
      </c>
      <c r="J314" t="s">
        <v>406</v>
      </c>
      <c r="K314" t="s">
        <v>189</v>
      </c>
      <c r="L314" t="s">
        <v>31</v>
      </c>
      <c r="M314" t="s">
        <v>37</v>
      </c>
      <c r="N314" t="s">
        <v>36</v>
      </c>
      <c r="O314" t="s">
        <v>29</v>
      </c>
      <c r="P314" t="s">
        <v>6290</v>
      </c>
      <c r="Q314" t="s">
        <v>6127</v>
      </c>
      <c r="R314" t="s">
        <v>408</v>
      </c>
      <c r="S314">
        <v>0</v>
      </c>
      <c r="T314">
        <v>12</v>
      </c>
      <c r="U314">
        <v>16</v>
      </c>
      <c r="V314">
        <v>28</v>
      </c>
      <c r="W314">
        <v>2</v>
      </c>
      <c r="X314">
        <v>1</v>
      </c>
      <c r="Y314">
        <v>3</v>
      </c>
      <c r="Z314">
        <v>12</v>
      </c>
      <c r="AA314">
        <v>16</v>
      </c>
      <c r="AB314">
        <v>28</v>
      </c>
      <c r="AC314">
        <v>5</v>
      </c>
      <c r="AD314">
        <v>1</v>
      </c>
      <c r="AE314">
        <v>6</v>
      </c>
      <c r="AF314">
        <v>5</v>
      </c>
      <c r="AG314">
        <v>1</v>
      </c>
      <c r="AH314">
        <v>6</v>
      </c>
      <c r="AI314">
        <v>1</v>
      </c>
      <c r="AJ314">
        <v>2</v>
      </c>
      <c r="AK314">
        <v>3</v>
      </c>
      <c r="AL314">
        <v>4</v>
      </c>
      <c r="AM314">
        <v>2</v>
      </c>
      <c r="AN314">
        <v>6</v>
      </c>
      <c r="AO314">
        <v>3</v>
      </c>
      <c r="AP314">
        <v>7</v>
      </c>
      <c r="AQ314">
        <v>10</v>
      </c>
      <c r="AR314">
        <v>1</v>
      </c>
      <c r="AS314">
        <v>3</v>
      </c>
      <c r="AT314">
        <v>4</v>
      </c>
      <c r="AU314">
        <v>4</v>
      </c>
      <c r="AV314">
        <v>1</v>
      </c>
      <c r="AW314">
        <v>5</v>
      </c>
      <c r="AX314">
        <v>18</v>
      </c>
      <c r="AY314">
        <v>16</v>
      </c>
      <c r="AZ314">
        <v>34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2</v>
      </c>
      <c r="BH314">
        <v>2</v>
      </c>
      <c r="BI314">
        <v>0</v>
      </c>
      <c r="BJ314">
        <v>1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1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2</v>
      </c>
      <c r="CG314">
        <v>1</v>
      </c>
      <c r="CH314">
        <v>1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2</v>
      </c>
      <c r="CP314">
        <v>2</v>
      </c>
      <c r="CQ314">
        <v>2</v>
      </c>
      <c r="CR314">
        <v>2</v>
      </c>
      <c r="CS314">
        <v>1</v>
      </c>
    </row>
    <row r="315" spans="1:97" x14ac:dyDescent="0.25">
      <c r="A315" t="s">
        <v>6929</v>
      </c>
      <c r="B315">
        <v>1</v>
      </c>
      <c r="C315" t="s">
        <v>6417</v>
      </c>
      <c r="D315">
        <v>29</v>
      </c>
      <c r="E315" t="s">
        <v>546</v>
      </c>
      <c r="F315">
        <v>68</v>
      </c>
      <c r="G315" t="s">
        <v>6930</v>
      </c>
      <c r="H315" t="s">
        <v>6931</v>
      </c>
      <c r="I315">
        <v>0</v>
      </c>
      <c r="J315" t="s">
        <v>546</v>
      </c>
      <c r="K315" t="s">
        <v>189</v>
      </c>
      <c r="L315" t="s">
        <v>31</v>
      </c>
      <c r="M315" t="s">
        <v>37</v>
      </c>
      <c r="N315" t="s">
        <v>36</v>
      </c>
      <c r="O315" t="s">
        <v>29</v>
      </c>
      <c r="P315" t="s">
        <v>6076</v>
      </c>
      <c r="Q315" t="s">
        <v>6064</v>
      </c>
      <c r="R315" t="s">
        <v>549</v>
      </c>
      <c r="S315">
        <v>0</v>
      </c>
      <c r="T315">
        <v>14</v>
      </c>
      <c r="U315">
        <v>6</v>
      </c>
      <c r="V315">
        <v>20</v>
      </c>
      <c r="W315">
        <v>4</v>
      </c>
      <c r="X315">
        <v>0</v>
      </c>
      <c r="Y315">
        <v>4</v>
      </c>
      <c r="Z315">
        <v>13</v>
      </c>
      <c r="AA315">
        <v>5</v>
      </c>
      <c r="AB315">
        <v>18</v>
      </c>
      <c r="AC315">
        <v>1</v>
      </c>
      <c r="AD315">
        <v>2</v>
      </c>
      <c r="AE315">
        <v>3</v>
      </c>
      <c r="AF315">
        <v>1</v>
      </c>
      <c r="AG315">
        <v>2</v>
      </c>
      <c r="AH315">
        <v>3</v>
      </c>
      <c r="AI315">
        <v>1</v>
      </c>
      <c r="AJ315">
        <v>1</v>
      </c>
      <c r="AK315">
        <v>2</v>
      </c>
      <c r="AL315">
        <v>2</v>
      </c>
      <c r="AM315">
        <v>3</v>
      </c>
      <c r="AN315">
        <v>5</v>
      </c>
      <c r="AO315">
        <v>0</v>
      </c>
      <c r="AP315">
        <v>2</v>
      </c>
      <c r="AQ315">
        <v>2</v>
      </c>
      <c r="AR315">
        <v>3</v>
      </c>
      <c r="AS315">
        <v>0</v>
      </c>
      <c r="AT315">
        <v>3</v>
      </c>
      <c r="AU315">
        <v>3</v>
      </c>
      <c r="AV315">
        <v>0</v>
      </c>
      <c r="AW315">
        <v>3</v>
      </c>
      <c r="AX315">
        <v>10</v>
      </c>
      <c r="AY315">
        <v>8</v>
      </c>
      <c r="AZ315">
        <v>18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1</v>
      </c>
      <c r="BH315">
        <v>1</v>
      </c>
      <c r="BI315">
        <v>1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1</v>
      </c>
      <c r="CG315">
        <v>1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1</v>
      </c>
      <c r="CP315">
        <v>1</v>
      </c>
      <c r="CQ315">
        <v>2</v>
      </c>
      <c r="CR315">
        <v>1</v>
      </c>
      <c r="CS315">
        <v>1</v>
      </c>
    </row>
    <row r="316" spans="1:97" x14ac:dyDescent="0.25">
      <c r="A316" t="s">
        <v>6932</v>
      </c>
      <c r="B316">
        <v>1</v>
      </c>
      <c r="C316" t="s">
        <v>306</v>
      </c>
      <c r="D316">
        <v>29</v>
      </c>
      <c r="E316" t="s">
        <v>546</v>
      </c>
      <c r="F316">
        <v>223</v>
      </c>
      <c r="G316" t="s">
        <v>6933</v>
      </c>
      <c r="H316" t="s">
        <v>6934</v>
      </c>
      <c r="I316">
        <v>0</v>
      </c>
      <c r="J316" t="s">
        <v>546</v>
      </c>
      <c r="K316" t="s">
        <v>189</v>
      </c>
      <c r="L316" t="s">
        <v>31</v>
      </c>
      <c r="M316" t="s">
        <v>37</v>
      </c>
      <c r="N316" t="s">
        <v>36</v>
      </c>
      <c r="O316" t="s">
        <v>29</v>
      </c>
      <c r="P316" t="s">
        <v>6404</v>
      </c>
      <c r="Q316" t="s">
        <v>6064</v>
      </c>
      <c r="R316" t="s">
        <v>549</v>
      </c>
      <c r="S316">
        <v>0</v>
      </c>
      <c r="T316">
        <v>10</v>
      </c>
      <c r="U316">
        <v>7</v>
      </c>
      <c r="V316">
        <v>17</v>
      </c>
      <c r="W316">
        <v>1</v>
      </c>
      <c r="X316">
        <v>1</v>
      </c>
      <c r="Y316">
        <v>2</v>
      </c>
      <c r="Z316">
        <v>10</v>
      </c>
      <c r="AA316">
        <v>7</v>
      </c>
      <c r="AB316">
        <v>17</v>
      </c>
      <c r="AC316">
        <v>3</v>
      </c>
      <c r="AD316">
        <v>1</v>
      </c>
      <c r="AE316">
        <v>4</v>
      </c>
      <c r="AF316">
        <v>3</v>
      </c>
      <c r="AG316">
        <v>1</v>
      </c>
      <c r="AH316">
        <v>4</v>
      </c>
      <c r="AI316">
        <v>1</v>
      </c>
      <c r="AJ316">
        <v>0</v>
      </c>
      <c r="AK316">
        <v>1</v>
      </c>
      <c r="AL316">
        <v>5</v>
      </c>
      <c r="AM316">
        <v>2</v>
      </c>
      <c r="AN316">
        <v>7</v>
      </c>
      <c r="AO316">
        <v>2</v>
      </c>
      <c r="AP316">
        <v>2</v>
      </c>
      <c r="AQ316">
        <v>4</v>
      </c>
      <c r="AR316">
        <v>2</v>
      </c>
      <c r="AS316">
        <v>0</v>
      </c>
      <c r="AT316">
        <v>2</v>
      </c>
      <c r="AU316">
        <v>0</v>
      </c>
      <c r="AV316">
        <v>3</v>
      </c>
      <c r="AW316">
        <v>3</v>
      </c>
      <c r="AX316">
        <v>13</v>
      </c>
      <c r="AY316">
        <v>8</v>
      </c>
      <c r="AZ316">
        <v>21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1</v>
      </c>
      <c r="BH316">
        <v>1</v>
      </c>
      <c r="BI316">
        <v>0</v>
      </c>
      <c r="BJ316">
        <v>1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1</v>
      </c>
      <c r="CG316">
        <v>0</v>
      </c>
      <c r="CH316">
        <v>1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1</v>
      </c>
      <c r="CP316">
        <v>1</v>
      </c>
      <c r="CQ316">
        <v>1</v>
      </c>
      <c r="CR316">
        <v>1</v>
      </c>
      <c r="CS316">
        <v>1</v>
      </c>
    </row>
    <row r="317" spans="1:97" x14ac:dyDescent="0.25">
      <c r="A317" t="s">
        <v>6935</v>
      </c>
      <c r="B317">
        <v>1</v>
      </c>
      <c r="C317" t="s">
        <v>572</v>
      </c>
      <c r="D317">
        <v>29</v>
      </c>
      <c r="E317" t="s">
        <v>546</v>
      </c>
      <c r="F317">
        <v>781</v>
      </c>
      <c r="G317" t="s">
        <v>6936</v>
      </c>
      <c r="H317" t="s">
        <v>6937</v>
      </c>
      <c r="I317">
        <v>0</v>
      </c>
      <c r="J317" t="s">
        <v>546</v>
      </c>
      <c r="K317" t="s">
        <v>189</v>
      </c>
      <c r="L317" t="s">
        <v>31</v>
      </c>
      <c r="M317" t="s">
        <v>37</v>
      </c>
      <c r="N317" t="s">
        <v>36</v>
      </c>
      <c r="O317" t="s">
        <v>29</v>
      </c>
      <c r="P317" t="s">
        <v>6076</v>
      </c>
      <c r="Q317" t="s">
        <v>6064</v>
      </c>
      <c r="R317" t="s">
        <v>549</v>
      </c>
      <c r="S317">
        <v>0</v>
      </c>
      <c r="T317">
        <v>55</v>
      </c>
      <c r="U317">
        <v>56</v>
      </c>
      <c r="V317">
        <v>111</v>
      </c>
      <c r="W317">
        <v>6</v>
      </c>
      <c r="X317">
        <v>12</v>
      </c>
      <c r="Y317">
        <v>18</v>
      </c>
      <c r="Z317">
        <v>49</v>
      </c>
      <c r="AA317">
        <v>55</v>
      </c>
      <c r="AB317">
        <v>104</v>
      </c>
      <c r="AC317">
        <v>5</v>
      </c>
      <c r="AD317">
        <v>8</v>
      </c>
      <c r="AE317">
        <v>13</v>
      </c>
      <c r="AF317">
        <v>5</v>
      </c>
      <c r="AG317">
        <v>8</v>
      </c>
      <c r="AH317">
        <v>13</v>
      </c>
      <c r="AI317">
        <v>8</v>
      </c>
      <c r="AJ317">
        <v>9</v>
      </c>
      <c r="AK317">
        <v>17</v>
      </c>
      <c r="AL317">
        <v>6</v>
      </c>
      <c r="AM317">
        <v>9</v>
      </c>
      <c r="AN317">
        <v>15</v>
      </c>
      <c r="AO317">
        <v>14</v>
      </c>
      <c r="AP317">
        <v>6</v>
      </c>
      <c r="AQ317">
        <v>20</v>
      </c>
      <c r="AR317">
        <v>16</v>
      </c>
      <c r="AS317">
        <v>9</v>
      </c>
      <c r="AT317">
        <v>25</v>
      </c>
      <c r="AU317">
        <v>6</v>
      </c>
      <c r="AV317">
        <v>12</v>
      </c>
      <c r="AW317">
        <v>18</v>
      </c>
      <c r="AX317">
        <v>55</v>
      </c>
      <c r="AY317">
        <v>53</v>
      </c>
      <c r="AZ317">
        <v>108</v>
      </c>
      <c r="BA317">
        <v>1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0</v>
      </c>
      <c r="BH317">
        <v>6</v>
      </c>
      <c r="BI317">
        <v>0</v>
      </c>
      <c r="BJ317">
        <v>1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3</v>
      </c>
      <c r="BR317">
        <v>2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6</v>
      </c>
      <c r="CG317">
        <v>3</v>
      </c>
      <c r="CH317">
        <v>3</v>
      </c>
      <c r="CI317">
        <v>1</v>
      </c>
      <c r="CJ317">
        <v>1</v>
      </c>
      <c r="CK317">
        <v>1</v>
      </c>
      <c r="CL317">
        <v>1</v>
      </c>
      <c r="CM317">
        <v>1</v>
      </c>
      <c r="CN317">
        <v>1</v>
      </c>
      <c r="CO317">
        <v>0</v>
      </c>
      <c r="CP317">
        <v>6</v>
      </c>
      <c r="CQ317">
        <v>6</v>
      </c>
      <c r="CR317">
        <v>6</v>
      </c>
      <c r="CS317">
        <v>1</v>
      </c>
    </row>
    <row r="318" spans="1:97" x14ac:dyDescent="0.25">
      <c r="A318" t="s">
        <v>6938</v>
      </c>
      <c r="B318">
        <v>1</v>
      </c>
      <c r="C318" t="s">
        <v>6939</v>
      </c>
      <c r="D318">
        <v>29</v>
      </c>
      <c r="E318" t="s">
        <v>546</v>
      </c>
      <c r="F318">
        <v>82</v>
      </c>
      <c r="G318" t="s">
        <v>4891</v>
      </c>
      <c r="H318" t="s">
        <v>4892</v>
      </c>
      <c r="I318">
        <v>0</v>
      </c>
      <c r="J318" t="s">
        <v>546</v>
      </c>
      <c r="K318" t="s">
        <v>189</v>
      </c>
      <c r="L318" t="s">
        <v>31</v>
      </c>
      <c r="M318" t="s">
        <v>37</v>
      </c>
      <c r="N318" t="s">
        <v>36</v>
      </c>
      <c r="O318" t="s">
        <v>29</v>
      </c>
      <c r="P318" t="s">
        <v>6076</v>
      </c>
      <c r="Q318" t="s">
        <v>6064</v>
      </c>
      <c r="R318" t="s">
        <v>549</v>
      </c>
      <c r="S318">
        <v>0</v>
      </c>
      <c r="T318">
        <v>50</v>
      </c>
      <c r="U318">
        <v>35</v>
      </c>
      <c r="V318">
        <v>85</v>
      </c>
      <c r="W318">
        <v>6</v>
      </c>
      <c r="X318">
        <v>3</v>
      </c>
      <c r="Y318">
        <v>9</v>
      </c>
      <c r="Z318">
        <v>33</v>
      </c>
      <c r="AA318">
        <v>24</v>
      </c>
      <c r="AB318">
        <v>57</v>
      </c>
      <c r="AC318">
        <v>3</v>
      </c>
      <c r="AD318">
        <v>5</v>
      </c>
      <c r="AE318">
        <v>8</v>
      </c>
      <c r="AF318">
        <v>3</v>
      </c>
      <c r="AG318">
        <v>5</v>
      </c>
      <c r="AH318">
        <v>8</v>
      </c>
      <c r="AI318">
        <v>8</v>
      </c>
      <c r="AJ318">
        <v>7</v>
      </c>
      <c r="AK318">
        <v>15</v>
      </c>
      <c r="AL318">
        <v>6</v>
      </c>
      <c r="AM318">
        <v>7</v>
      </c>
      <c r="AN318">
        <v>13</v>
      </c>
      <c r="AO318">
        <v>13</v>
      </c>
      <c r="AP318">
        <v>7</v>
      </c>
      <c r="AQ318">
        <v>20</v>
      </c>
      <c r="AR318">
        <v>9</v>
      </c>
      <c r="AS318">
        <v>8</v>
      </c>
      <c r="AT318">
        <v>17</v>
      </c>
      <c r="AU318">
        <v>3</v>
      </c>
      <c r="AV318">
        <v>2</v>
      </c>
      <c r="AW318">
        <v>5</v>
      </c>
      <c r="AX318">
        <v>42</v>
      </c>
      <c r="AY318">
        <v>36</v>
      </c>
      <c r="AZ318">
        <v>78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3</v>
      </c>
      <c r="BH318">
        <v>3</v>
      </c>
      <c r="BI318">
        <v>1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1</v>
      </c>
      <c r="BR318">
        <v>1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3</v>
      </c>
      <c r="CG318">
        <v>2</v>
      </c>
      <c r="CH318">
        <v>1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3</v>
      </c>
      <c r="CP318">
        <v>3</v>
      </c>
      <c r="CQ318">
        <v>3</v>
      </c>
      <c r="CR318">
        <v>3</v>
      </c>
      <c r="CS318">
        <v>1</v>
      </c>
    </row>
    <row r="319" spans="1:97" x14ac:dyDescent="0.25">
      <c r="A319" t="s">
        <v>6940</v>
      </c>
      <c r="B319">
        <v>1</v>
      </c>
      <c r="C319" t="s">
        <v>975</v>
      </c>
      <c r="D319">
        <v>29</v>
      </c>
      <c r="E319" t="s">
        <v>546</v>
      </c>
      <c r="F319">
        <v>574</v>
      </c>
      <c r="G319" t="s">
        <v>6941</v>
      </c>
      <c r="H319" t="s">
        <v>6942</v>
      </c>
      <c r="I319">
        <v>0</v>
      </c>
      <c r="J319" t="s">
        <v>546</v>
      </c>
      <c r="K319" t="s">
        <v>189</v>
      </c>
      <c r="L319" t="s">
        <v>31</v>
      </c>
      <c r="M319" t="s">
        <v>37</v>
      </c>
      <c r="N319" t="s">
        <v>36</v>
      </c>
      <c r="O319" t="s">
        <v>29</v>
      </c>
      <c r="P319" t="s">
        <v>6404</v>
      </c>
      <c r="Q319" t="s">
        <v>6064</v>
      </c>
      <c r="R319" t="s">
        <v>549</v>
      </c>
      <c r="S319">
        <v>0</v>
      </c>
      <c r="T319">
        <v>10</v>
      </c>
      <c r="U319">
        <v>9</v>
      </c>
      <c r="V319">
        <v>19</v>
      </c>
      <c r="W319">
        <v>0</v>
      </c>
      <c r="X319">
        <v>2</v>
      </c>
      <c r="Y319">
        <v>2</v>
      </c>
      <c r="Z319">
        <v>10</v>
      </c>
      <c r="AA319">
        <v>9</v>
      </c>
      <c r="AB319">
        <v>19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2</v>
      </c>
      <c r="AL319">
        <v>3</v>
      </c>
      <c r="AM319">
        <v>1</v>
      </c>
      <c r="AN319">
        <v>4</v>
      </c>
      <c r="AO319">
        <v>2</v>
      </c>
      <c r="AP319">
        <v>0</v>
      </c>
      <c r="AQ319">
        <v>2</v>
      </c>
      <c r="AR319">
        <v>1</v>
      </c>
      <c r="AS319">
        <v>1</v>
      </c>
      <c r="AT319">
        <v>2</v>
      </c>
      <c r="AU319">
        <v>3</v>
      </c>
      <c r="AV319">
        <v>4</v>
      </c>
      <c r="AW319">
        <v>7</v>
      </c>
      <c r="AX319">
        <v>10</v>
      </c>
      <c r="AY319">
        <v>7</v>
      </c>
      <c r="AZ319">
        <v>17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1</v>
      </c>
      <c r="BH319">
        <v>1</v>
      </c>
      <c r="BI319">
        <v>1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1</v>
      </c>
      <c r="CG319">
        <v>1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1</v>
      </c>
      <c r="CP319">
        <v>1</v>
      </c>
      <c r="CQ319">
        <v>1</v>
      </c>
      <c r="CR319">
        <v>1</v>
      </c>
      <c r="CS319">
        <v>1</v>
      </c>
    </row>
    <row r="320" spans="1:97" x14ac:dyDescent="0.25">
      <c r="A320" t="s">
        <v>6943</v>
      </c>
      <c r="B320">
        <v>1</v>
      </c>
      <c r="C320" t="s">
        <v>1801</v>
      </c>
      <c r="D320">
        <v>27</v>
      </c>
      <c r="E320" t="s">
        <v>393</v>
      </c>
      <c r="F320">
        <v>986</v>
      </c>
      <c r="G320" t="s">
        <v>6944</v>
      </c>
      <c r="H320" t="s">
        <v>6945</v>
      </c>
      <c r="I320">
        <v>0</v>
      </c>
      <c r="J320" t="s">
        <v>393</v>
      </c>
      <c r="K320" t="s">
        <v>189</v>
      </c>
      <c r="L320" t="s">
        <v>31</v>
      </c>
      <c r="M320" t="s">
        <v>37</v>
      </c>
      <c r="N320" t="s">
        <v>36</v>
      </c>
      <c r="O320" t="s">
        <v>29</v>
      </c>
      <c r="P320" t="s">
        <v>6049</v>
      </c>
      <c r="Q320" t="s">
        <v>6028</v>
      </c>
      <c r="R320" t="s">
        <v>397</v>
      </c>
      <c r="S320">
        <v>0</v>
      </c>
      <c r="T320">
        <v>12</v>
      </c>
      <c r="U320">
        <v>16</v>
      </c>
      <c r="V320">
        <v>28</v>
      </c>
      <c r="W320">
        <v>1</v>
      </c>
      <c r="X320">
        <v>4</v>
      </c>
      <c r="Y320">
        <v>5</v>
      </c>
      <c r="Z320">
        <v>12</v>
      </c>
      <c r="AA320">
        <v>16</v>
      </c>
      <c r="AB320">
        <v>28</v>
      </c>
      <c r="AC320">
        <v>0</v>
      </c>
      <c r="AD320">
        <v>2</v>
      </c>
      <c r="AE320">
        <v>2</v>
      </c>
      <c r="AF320">
        <v>0</v>
      </c>
      <c r="AG320">
        <v>2</v>
      </c>
      <c r="AH320">
        <v>2</v>
      </c>
      <c r="AI320">
        <v>1</v>
      </c>
      <c r="AJ320">
        <v>3</v>
      </c>
      <c r="AK320">
        <v>4</v>
      </c>
      <c r="AL320">
        <v>2</v>
      </c>
      <c r="AM320">
        <v>6</v>
      </c>
      <c r="AN320">
        <v>8</v>
      </c>
      <c r="AO320">
        <v>3</v>
      </c>
      <c r="AP320">
        <v>1</v>
      </c>
      <c r="AQ320">
        <v>4</v>
      </c>
      <c r="AR320">
        <v>5</v>
      </c>
      <c r="AS320">
        <v>3</v>
      </c>
      <c r="AT320">
        <v>8</v>
      </c>
      <c r="AU320">
        <v>1</v>
      </c>
      <c r="AV320">
        <v>1</v>
      </c>
      <c r="AW320">
        <v>2</v>
      </c>
      <c r="AX320">
        <v>12</v>
      </c>
      <c r="AY320">
        <v>16</v>
      </c>
      <c r="AZ320">
        <v>28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2</v>
      </c>
      <c r="BH320">
        <v>2</v>
      </c>
      <c r="BI320">
        <v>0</v>
      </c>
      <c r="BJ320">
        <v>1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1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2</v>
      </c>
      <c r="CG320">
        <v>1</v>
      </c>
      <c r="CH320">
        <v>1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2</v>
      </c>
      <c r="CP320">
        <v>2</v>
      </c>
      <c r="CQ320">
        <v>2</v>
      </c>
      <c r="CR320">
        <v>1</v>
      </c>
      <c r="CS320">
        <v>1</v>
      </c>
    </row>
    <row r="321" spans="1:97" x14ac:dyDescent="0.25">
      <c r="A321" t="s">
        <v>6946</v>
      </c>
      <c r="B321">
        <v>1</v>
      </c>
      <c r="C321" t="s">
        <v>6947</v>
      </c>
      <c r="D321">
        <v>27</v>
      </c>
      <c r="E321" t="s">
        <v>393</v>
      </c>
      <c r="F321">
        <v>52</v>
      </c>
      <c r="G321" t="s">
        <v>4530</v>
      </c>
      <c r="H321" t="s">
        <v>6948</v>
      </c>
      <c r="I321">
        <v>0</v>
      </c>
      <c r="J321" t="s">
        <v>393</v>
      </c>
      <c r="K321" t="s">
        <v>189</v>
      </c>
      <c r="L321" t="s">
        <v>31</v>
      </c>
      <c r="M321" t="s">
        <v>37</v>
      </c>
      <c r="N321" t="s">
        <v>36</v>
      </c>
      <c r="O321" t="s">
        <v>29</v>
      </c>
      <c r="P321" t="s">
        <v>6414</v>
      </c>
      <c r="Q321" t="s">
        <v>6028</v>
      </c>
      <c r="R321" t="s">
        <v>397</v>
      </c>
      <c r="S321">
        <v>0</v>
      </c>
      <c r="T321">
        <v>11</v>
      </c>
      <c r="U321">
        <v>19</v>
      </c>
      <c r="V321">
        <v>30</v>
      </c>
      <c r="W321">
        <v>1</v>
      </c>
      <c r="X321">
        <v>4</v>
      </c>
      <c r="Y321">
        <v>5</v>
      </c>
      <c r="Z321">
        <v>9</v>
      </c>
      <c r="AA321">
        <v>15</v>
      </c>
      <c r="AB321">
        <v>24</v>
      </c>
      <c r="AC321">
        <v>3</v>
      </c>
      <c r="AD321">
        <v>1</v>
      </c>
      <c r="AE321">
        <v>4</v>
      </c>
      <c r="AF321">
        <v>3</v>
      </c>
      <c r="AG321">
        <v>1</v>
      </c>
      <c r="AH321">
        <v>4</v>
      </c>
      <c r="AI321">
        <v>3</v>
      </c>
      <c r="AJ321">
        <v>3</v>
      </c>
      <c r="AK321">
        <v>6</v>
      </c>
      <c r="AL321">
        <v>3</v>
      </c>
      <c r="AM321">
        <v>1</v>
      </c>
      <c r="AN321">
        <v>4</v>
      </c>
      <c r="AO321">
        <v>2</v>
      </c>
      <c r="AP321">
        <v>8</v>
      </c>
      <c r="AQ321">
        <v>10</v>
      </c>
      <c r="AR321">
        <v>1</v>
      </c>
      <c r="AS321">
        <v>4</v>
      </c>
      <c r="AT321">
        <v>5</v>
      </c>
      <c r="AU321">
        <v>1</v>
      </c>
      <c r="AV321">
        <v>0</v>
      </c>
      <c r="AW321">
        <v>1</v>
      </c>
      <c r="AX321">
        <v>13</v>
      </c>
      <c r="AY321">
        <v>17</v>
      </c>
      <c r="AZ321">
        <v>30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2</v>
      </c>
      <c r="BH321">
        <v>2</v>
      </c>
      <c r="BI321">
        <v>1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2</v>
      </c>
      <c r="CG321">
        <v>1</v>
      </c>
      <c r="CH321">
        <v>1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2</v>
      </c>
      <c r="CP321">
        <v>2</v>
      </c>
      <c r="CQ321">
        <v>3</v>
      </c>
      <c r="CR321">
        <v>3</v>
      </c>
      <c r="CS321">
        <v>1</v>
      </c>
    </row>
    <row r="322" spans="1:97" x14ac:dyDescent="0.25">
      <c r="A322" t="s">
        <v>6949</v>
      </c>
      <c r="B322">
        <v>1</v>
      </c>
      <c r="C322" t="s">
        <v>359</v>
      </c>
      <c r="D322">
        <v>27</v>
      </c>
      <c r="E322" t="s">
        <v>393</v>
      </c>
      <c r="F322">
        <v>1547</v>
      </c>
      <c r="G322" t="s">
        <v>6950</v>
      </c>
      <c r="H322" t="s">
        <v>6951</v>
      </c>
      <c r="I322">
        <v>0</v>
      </c>
      <c r="J322" t="s">
        <v>393</v>
      </c>
      <c r="K322" t="s">
        <v>189</v>
      </c>
      <c r="L322" t="s">
        <v>31</v>
      </c>
      <c r="M322" t="s">
        <v>37</v>
      </c>
      <c r="N322" t="s">
        <v>36</v>
      </c>
      <c r="O322" t="s">
        <v>29</v>
      </c>
      <c r="P322" t="s">
        <v>6126</v>
      </c>
      <c r="Q322" t="s">
        <v>6127</v>
      </c>
      <c r="R322" t="s">
        <v>408</v>
      </c>
      <c r="S322">
        <v>0</v>
      </c>
      <c r="T322">
        <v>6</v>
      </c>
      <c r="U322">
        <v>2</v>
      </c>
      <c r="V322">
        <v>8</v>
      </c>
      <c r="W322">
        <v>2</v>
      </c>
      <c r="X322">
        <v>1</v>
      </c>
      <c r="Y322">
        <v>3</v>
      </c>
      <c r="Z322">
        <v>6</v>
      </c>
      <c r="AA322">
        <v>2</v>
      </c>
      <c r="AB322">
        <v>8</v>
      </c>
      <c r="AC322">
        <v>3</v>
      </c>
      <c r="AD322">
        <v>1</v>
      </c>
      <c r="AE322">
        <v>4</v>
      </c>
      <c r="AF322">
        <v>3</v>
      </c>
      <c r="AG322">
        <v>2</v>
      </c>
      <c r="AH322">
        <v>5</v>
      </c>
      <c r="AI322">
        <v>2</v>
      </c>
      <c r="AJ322">
        <v>3</v>
      </c>
      <c r="AK322">
        <v>5</v>
      </c>
      <c r="AL322">
        <v>2</v>
      </c>
      <c r="AM322">
        <v>1</v>
      </c>
      <c r="AN322">
        <v>3</v>
      </c>
      <c r="AO322">
        <v>1</v>
      </c>
      <c r="AP322">
        <v>1</v>
      </c>
      <c r="AQ322">
        <v>2</v>
      </c>
      <c r="AR322">
        <v>0</v>
      </c>
      <c r="AS322">
        <v>1</v>
      </c>
      <c r="AT322">
        <v>1</v>
      </c>
      <c r="AU322">
        <v>3</v>
      </c>
      <c r="AV322">
        <v>1</v>
      </c>
      <c r="AW322">
        <v>4</v>
      </c>
      <c r="AX322">
        <v>11</v>
      </c>
      <c r="AY322">
        <v>9</v>
      </c>
      <c r="AZ322">
        <v>20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1</v>
      </c>
      <c r="BH322">
        <v>1</v>
      </c>
      <c r="BI322">
        <v>1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1</v>
      </c>
      <c r="CG322">
        <v>1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1</v>
      </c>
      <c r="CP322">
        <v>1</v>
      </c>
      <c r="CQ322">
        <v>1</v>
      </c>
      <c r="CR322">
        <v>1</v>
      </c>
      <c r="CS322">
        <v>1</v>
      </c>
    </row>
    <row r="323" spans="1:97" x14ac:dyDescent="0.25">
      <c r="A323" t="s">
        <v>6952</v>
      </c>
      <c r="B323">
        <v>1</v>
      </c>
      <c r="C323" t="s">
        <v>6757</v>
      </c>
      <c r="D323">
        <v>29</v>
      </c>
      <c r="E323" t="s">
        <v>546</v>
      </c>
      <c r="F323">
        <v>669</v>
      </c>
      <c r="G323" t="s">
        <v>6953</v>
      </c>
      <c r="H323" t="s">
        <v>6954</v>
      </c>
      <c r="I323">
        <v>0</v>
      </c>
      <c r="J323" t="s">
        <v>546</v>
      </c>
      <c r="K323" t="s">
        <v>189</v>
      </c>
      <c r="L323" t="s">
        <v>31</v>
      </c>
      <c r="M323" t="s">
        <v>37</v>
      </c>
      <c r="N323" t="s">
        <v>36</v>
      </c>
      <c r="O323" t="s">
        <v>29</v>
      </c>
      <c r="P323" t="s">
        <v>6015</v>
      </c>
      <c r="Q323" t="s">
        <v>6016</v>
      </c>
      <c r="R323" t="s">
        <v>549</v>
      </c>
      <c r="S323">
        <v>0</v>
      </c>
      <c r="T323">
        <v>27</v>
      </c>
      <c r="U323">
        <v>16</v>
      </c>
      <c r="V323">
        <v>43</v>
      </c>
      <c r="W323">
        <v>3</v>
      </c>
      <c r="X323">
        <v>1</v>
      </c>
      <c r="Y323">
        <v>4</v>
      </c>
      <c r="Z323">
        <v>25</v>
      </c>
      <c r="AA323">
        <v>14</v>
      </c>
      <c r="AB323">
        <v>39</v>
      </c>
      <c r="AC323">
        <v>3</v>
      </c>
      <c r="AD323">
        <v>6</v>
      </c>
      <c r="AE323">
        <v>9</v>
      </c>
      <c r="AF323">
        <v>3</v>
      </c>
      <c r="AG323">
        <v>6</v>
      </c>
      <c r="AH323">
        <v>9</v>
      </c>
      <c r="AI323">
        <v>5</v>
      </c>
      <c r="AJ323">
        <v>4</v>
      </c>
      <c r="AK323">
        <v>9</v>
      </c>
      <c r="AL323">
        <v>5</v>
      </c>
      <c r="AM323">
        <v>3</v>
      </c>
      <c r="AN323">
        <v>8</v>
      </c>
      <c r="AO323">
        <v>5</v>
      </c>
      <c r="AP323">
        <v>2</v>
      </c>
      <c r="AQ323">
        <v>7</v>
      </c>
      <c r="AR323">
        <v>3</v>
      </c>
      <c r="AS323">
        <v>2</v>
      </c>
      <c r="AT323">
        <v>5</v>
      </c>
      <c r="AU323">
        <v>4</v>
      </c>
      <c r="AV323">
        <v>5</v>
      </c>
      <c r="AW323">
        <v>9</v>
      </c>
      <c r="AX323">
        <v>25</v>
      </c>
      <c r="AY323">
        <v>22</v>
      </c>
      <c r="AZ323">
        <v>47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2</v>
      </c>
      <c r="BH323">
        <v>2</v>
      </c>
      <c r="BI323">
        <v>0</v>
      </c>
      <c r="BJ323">
        <v>1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2</v>
      </c>
      <c r="CG323">
        <v>0</v>
      </c>
      <c r="CH323">
        <v>2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2</v>
      </c>
      <c r="CP323">
        <v>2</v>
      </c>
      <c r="CQ323">
        <v>2</v>
      </c>
      <c r="CR323">
        <v>1</v>
      </c>
      <c r="CS323">
        <v>1</v>
      </c>
    </row>
    <row r="324" spans="1:97" x14ac:dyDescent="0.25">
      <c r="A324" t="s">
        <v>6955</v>
      </c>
      <c r="B324">
        <v>4</v>
      </c>
      <c r="C324" t="s">
        <v>6746</v>
      </c>
      <c r="D324">
        <v>29</v>
      </c>
      <c r="E324" t="s">
        <v>546</v>
      </c>
      <c r="F324">
        <v>193</v>
      </c>
      <c r="G324" t="s">
        <v>6956</v>
      </c>
      <c r="H324" t="s">
        <v>204</v>
      </c>
      <c r="I324">
        <v>0</v>
      </c>
      <c r="J324" t="s">
        <v>546</v>
      </c>
      <c r="K324" t="s">
        <v>189</v>
      </c>
      <c r="L324" t="s">
        <v>31</v>
      </c>
      <c r="M324" t="s">
        <v>37</v>
      </c>
      <c r="N324" t="s">
        <v>36</v>
      </c>
      <c r="O324" t="s">
        <v>29</v>
      </c>
      <c r="P324" t="s">
        <v>6076</v>
      </c>
      <c r="Q324" t="s">
        <v>6064</v>
      </c>
      <c r="R324" t="s">
        <v>549</v>
      </c>
      <c r="S324">
        <v>0</v>
      </c>
      <c r="T324">
        <v>38</v>
      </c>
      <c r="U324">
        <v>27</v>
      </c>
      <c r="V324">
        <v>65</v>
      </c>
      <c r="W324">
        <v>4</v>
      </c>
      <c r="X324">
        <v>2</v>
      </c>
      <c r="Y324">
        <v>6</v>
      </c>
      <c r="Z324">
        <v>34</v>
      </c>
      <c r="AA324">
        <v>25</v>
      </c>
      <c r="AB324">
        <v>59</v>
      </c>
      <c r="AC324">
        <v>8</v>
      </c>
      <c r="AD324">
        <v>3</v>
      </c>
      <c r="AE324">
        <v>11</v>
      </c>
      <c r="AF324">
        <v>8</v>
      </c>
      <c r="AG324">
        <v>3</v>
      </c>
      <c r="AH324">
        <v>11</v>
      </c>
      <c r="AI324">
        <v>6</v>
      </c>
      <c r="AJ324">
        <v>6</v>
      </c>
      <c r="AK324">
        <v>12</v>
      </c>
      <c r="AL324">
        <v>5</v>
      </c>
      <c r="AM324">
        <v>11</v>
      </c>
      <c r="AN324">
        <v>16</v>
      </c>
      <c r="AO324">
        <v>9</v>
      </c>
      <c r="AP324">
        <v>2</v>
      </c>
      <c r="AQ324">
        <v>11</v>
      </c>
      <c r="AR324">
        <v>5</v>
      </c>
      <c r="AS324">
        <v>3</v>
      </c>
      <c r="AT324">
        <v>8</v>
      </c>
      <c r="AU324">
        <v>9</v>
      </c>
      <c r="AV324">
        <v>2</v>
      </c>
      <c r="AW324">
        <v>11</v>
      </c>
      <c r="AX324">
        <v>42</v>
      </c>
      <c r="AY324">
        <v>27</v>
      </c>
      <c r="AZ324">
        <v>69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3</v>
      </c>
      <c r="BH324">
        <v>3</v>
      </c>
      <c r="BI324">
        <v>1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2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3</v>
      </c>
      <c r="CG324">
        <v>1</v>
      </c>
      <c r="CH324">
        <v>2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3</v>
      </c>
      <c r="CP324">
        <v>3</v>
      </c>
      <c r="CQ324">
        <v>3</v>
      </c>
      <c r="CR324">
        <v>3</v>
      </c>
      <c r="CS324">
        <v>1</v>
      </c>
    </row>
    <row r="325" spans="1:97" x14ac:dyDescent="0.25">
      <c r="A325" t="s">
        <v>6957</v>
      </c>
      <c r="B325">
        <v>1</v>
      </c>
      <c r="C325" t="s">
        <v>6441</v>
      </c>
      <c r="D325">
        <v>7</v>
      </c>
      <c r="E325" t="s">
        <v>556</v>
      </c>
      <c r="F325">
        <v>98</v>
      </c>
      <c r="G325" t="s">
        <v>6958</v>
      </c>
      <c r="H325" t="s">
        <v>6959</v>
      </c>
      <c r="I325">
        <v>0</v>
      </c>
      <c r="J325" t="s">
        <v>393</v>
      </c>
      <c r="K325" t="s">
        <v>189</v>
      </c>
      <c r="L325" t="s">
        <v>31</v>
      </c>
      <c r="M325" t="s">
        <v>37</v>
      </c>
      <c r="N325" t="s">
        <v>36</v>
      </c>
      <c r="O325" t="s">
        <v>29</v>
      </c>
      <c r="P325" t="s">
        <v>6063</v>
      </c>
      <c r="Q325" t="s">
        <v>6064</v>
      </c>
      <c r="R325" t="s">
        <v>549</v>
      </c>
      <c r="S325">
        <v>0</v>
      </c>
      <c r="T325">
        <v>26</v>
      </c>
      <c r="U325">
        <v>18</v>
      </c>
      <c r="V325">
        <v>44</v>
      </c>
      <c r="W325">
        <v>2</v>
      </c>
      <c r="X325">
        <v>3</v>
      </c>
      <c r="Y325">
        <v>5</v>
      </c>
      <c r="Z325">
        <v>23</v>
      </c>
      <c r="AA325">
        <v>16</v>
      </c>
      <c r="AB325">
        <v>39</v>
      </c>
      <c r="AC325">
        <v>3</v>
      </c>
      <c r="AD325">
        <v>2</v>
      </c>
      <c r="AE325">
        <v>5</v>
      </c>
      <c r="AF325">
        <v>3</v>
      </c>
      <c r="AG325">
        <v>2</v>
      </c>
      <c r="AH325">
        <v>5</v>
      </c>
      <c r="AI325">
        <v>5</v>
      </c>
      <c r="AJ325">
        <v>8</v>
      </c>
      <c r="AK325">
        <v>13</v>
      </c>
      <c r="AL325">
        <v>4</v>
      </c>
      <c r="AM325">
        <v>1</v>
      </c>
      <c r="AN325">
        <v>5</v>
      </c>
      <c r="AO325">
        <v>5</v>
      </c>
      <c r="AP325">
        <v>1</v>
      </c>
      <c r="AQ325">
        <v>6</v>
      </c>
      <c r="AR325">
        <v>6</v>
      </c>
      <c r="AS325">
        <v>1</v>
      </c>
      <c r="AT325">
        <v>7</v>
      </c>
      <c r="AU325">
        <v>4</v>
      </c>
      <c r="AV325">
        <v>5</v>
      </c>
      <c r="AW325">
        <v>9</v>
      </c>
      <c r="AX325">
        <v>27</v>
      </c>
      <c r="AY325">
        <v>18</v>
      </c>
      <c r="AZ325">
        <v>45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2</v>
      </c>
      <c r="BH325">
        <v>2</v>
      </c>
      <c r="BI325">
        <v>0</v>
      </c>
      <c r="BJ325">
        <v>1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2</v>
      </c>
      <c r="CG325">
        <v>0</v>
      </c>
      <c r="CH325">
        <v>2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2</v>
      </c>
      <c r="CP325">
        <v>2</v>
      </c>
      <c r="CQ325">
        <v>2</v>
      </c>
      <c r="CR325">
        <v>2</v>
      </c>
      <c r="CS325">
        <v>1</v>
      </c>
    </row>
    <row r="326" spans="1:97" x14ac:dyDescent="0.25">
      <c r="A326" t="s">
        <v>6960</v>
      </c>
      <c r="B326">
        <v>1</v>
      </c>
      <c r="C326" t="s">
        <v>6961</v>
      </c>
      <c r="D326">
        <v>29</v>
      </c>
      <c r="E326" t="s">
        <v>546</v>
      </c>
      <c r="F326">
        <v>106</v>
      </c>
      <c r="G326" t="s">
        <v>6962</v>
      </c>
      <c r="H326" t="s">
        <v>6963</v>
      </c>
      <c r="I326">
        <v>0</v>
      </c>
      <c r="J326" t="s">
        <v>546</v>
      </c>
      <c r="K326" t="s">
        <v>189</v>
      </c>
      <c r="L326" t="s">
        <v>31</v>
      </c>
      <c r="M326" t="s">
        <v>37</v>
      </c>
      <c r="N326" t="s">
        <v>36</v>
      </c>
      <c r="O326" t="s">
        <v>29</v>
      </c>
      <c r="P326" t="s">
        <v>6404</v>
      </c>
      <c r="Q326" t="s">
        <v>6064</v>
      </c>
      <c r="R326" t="s">
        <v>549</v>
      </c>
      <c r="S326">
        <v>0</v>
      </c>
      <c r="T326">
        <v>17</v>
      </c>
      <c r="U326">
        <v>20</v>
      </c>
      <c r="V326">
        <v>37</v>
      </c>
      <c r="W326">
        <v>2</v>
      </c>
      <c r="X326">
        <v>3</v>
      </c>
      <c r="Y326">
        <v>5</v>
      </c>
      <c r="Z326">
        <v>17</v>
      </c>
      <c r="AA326">
        <v>20</v>
      </c>
      <c r="AB326">
        <v>37</v>
      </c>
      <c r="AC326">
        <v>3</v>
      </c>
      <c r="AD326">
        <v>1</v>
      </c>
      <c r="AE326">
        <v>4</v>
      </c>
      <c r="AF326">
        <v>3</v>
      </c>
      <c r="AG326">
        <v>1</v>
      </c>
      <c r="AH326">
        <v>4</v>
      </c>
      <c r="AI326">
        <v>1</v>
      </c>
      <c r="AJ326">
        <v>5</v>
      </c>
      <c r="AK326">
        <v>6</v>
      </c>
      <c r="AL326">
        <v>3</v>
      </c>
      <c r="AM326">
        <v>3</v>
      </c>
      <c r="AN326">
        <v>6</v>
      </c>
      <c r="AO326">
        <v>5</v>
      </c>
      <c r="AP326">
        <v>4</v>
      </c>
      <c r="AQ326">
        <v>9</v>
      </c>
      <c r="AR326">
        <v>4</v>
      </c>
      <c r="AS326">
        <v>1</v>
      </c>
      <c r="AT326">
        <v>5</v>
      </c>
      <c r="AU326">
        <v>2</v>
      </c>
      <c r="AV326">
        <v>2</v>
      </c>
      <c r="AW326">
        <v>4</v>
      </c>
      <c r="AX326">
        <v>18</v>
      </c>
      <c r="AY326">
        <v>16</v>
      </c>
      <c r="AZ326">
        <v>34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2</v>
      </c>
      <c r="BH326">
        <v>2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1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2</v>
      </c>
      <c r="CG326">
        <v>0</v>
      </c>
      <c r="CH326">
        <v>2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2</v>
      </c>
      <c r="CP326">
        <v>2</v>
      </c>
      <c r="CQ326">
        <v>3</v>
      </c>
      <c r="CR326">
        <v>2</v>
      </c>
      <c r="CS326">
        <v>1</v>
      </c>
    </row>
    <row r="327" spans="1:97" x14ac:dyDescent="0.25">
      <c r="A327" t="s">
        <v>6964</v>
      </c>
      <c r="B327">
        <v>1</v>
      </c>
      <c r="C327" t="s">
        <v>1575</v>
      </c>
      <c r="D327">
        <v>27</v>
      </c>
      <c r="E327" t="s">
        <v>393</v>
      </c>
      <c r="F327">
        <v>316</v>
      </c>
      <c r="G327" t="s">
        <v>514</v>
      </c>
      <c r="H327" t="s">
        <v>515</v>
      </c>
      <c r="I327">
        <v>0</v>
      </c>
      <c r="J327" t="s">
        <v>393</v>
      </c>
      <c r="K327" t="s">
        <v>189</v>
      </c>
      <c r="L327" t="s">
        <v>31</v>
      </c>
      <c r="M327" t="s">
        <v>37</v>
      </c>
      <c r="N327" t="s">
        <v>36</v>
      </c>
      <c r="O327" t="s">
        <v>29</v>
      </c>
      <c r="P327" t="s">
        <v>6414</v>
      </c>
      <c r="Q327" t="s">
        <v>6028</v>
      </c>
      <c r="R327" t="s">
        <v>397</v>
      </c>
      <c r="S327">
        <v>0</v>
      </c>
      <c r="T327">
        <v>20</v>
      </c>
      <c r="U327">
        <v>15</v>
      </c>
      <c r="V327">
        <v>35</v>
      </c>
      <c r="W327">
        <v>3</v>
      </c>
      <c r="X327">
        <v>2</v>
      </c>
      <c r="Y327">
        <v>5</v>
      </c>
      <c r="Z327">
        <v>20</v>
      </c>
      <c r="AA327">
        <v>15</v>
      </c>
      <c r="AB327">
        <v>35</v>
      </c>
      <c r="AC327">
        <v>3</v>
      </c>
      <c r="AD327">
        <v>5</v>
      </c>
      <c r="AE327">
        <v>8</v>
      </c>
      <c r="AF327">
        <v>3</v>
      </c>
      <c r="AG327">
        <v>5</v>
      </c>
      <c r="AH327">
        <v>8</v>
      </c>
      <c r="AI327">
        <v>5</v>
      </c>
      <c r="AJ327">
        <v>2</v>
      </c>
      <c r="AK327">
        <v>7</v>
      </c>
      <c r="AL327">
        <v>2</v>
      </c>
      <c r="AM327">
        <v>1</v>
      </c>
      <c r="AN327">
        <v>3</v>
      </c>
      <c r="AO327">
        <v>7</v>
      </c>
      <c r="AP327">
        <v>1</v>
      </c>
      <c r="AQ327">
        <v>8</v>
      </c>
      <c r="AR327">
        <v>3</v>
      </c>
      <c r="AS327">
        <v>4</v>
      </c>
      <c r="AT327">
        <v>7</v>
      </c>
      <c r="AU327">
        <v>2</v>
      </c>
      <c r="AV327">
        <v>5</v>
      </c>
      <c r="AW327">
        <v>7</v>
      </c>
      <c r="AX327">
        <v>22</v>
      </c>
      <c r="AY327">
        <v>18</v>
      </c>
      <c r="AZ327">
        <v>40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2</v>
      </c>
      <c r="BH327">
        <v>2</v>
      </c>
      <c r="BI327">
        <v>0</v>
      </c>
      <c r="BJ327">
        <v>1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1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2</v>
      </c>
      <c r="CG327">
        <v>1</v>
      </c>
      <c r="CH327">
        <v>1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2</v>
      </c>
      <c r="CP327">
        <v>2</v>
      </c>
      <c r="CQ327">
        <v>2</v>
      </c>
      <c r="CR327">
        <v>1</v>
      </c>
      <c r="CS327">
        <v>1</v>
      </c>
    </row>
    <row r="328" spans="1:97" x14ac:dyDescent="0.25">
      <c r="A328" t="s">
        <v>6965</v>
      </c>
      <c r="B328">
        <v>4</v>
      </c>
      <c r="C328" t="s">
        <v>1405</v>
      </c>
      <c r="D328">
        <v>29</v>
      </c>
      <c r="E328" t="s">
        <v>546</v>
      </c>
      <c r="F328">
        <v>1618</v>
      </c>
      <c r="G328" t="s">
        <v>6966</v>
      </c>
      <c r="H328" t="s">
        <v>6967</v>
      </c>
      <c r="I328">
        <v>0</v>
      </c>
      <c r="J328" t="s">
        <v>546</v>
      </c>
      <c r="K328" t="s">
        <v>189</v>
      </c>
      <c r="L328" t="s">
        <v>31</v>
      </c>
      <c r="M328" t="s">
        <v>37</v>
      </c>
      <c r="N328" t="s">
        <v>36</v>
      </c>
      <c r="O328" t="s">
        <v>29</v>
      </c>
      <c r="P328" t="s">
        <v>6103</v>
      </c>
      <c r="Q328" t="s">
        <v>6016</v>
      </c>
      <c r="R328" t="s">
        <v>549</v>
      </c>
      <c r="S328">
        <v>0</v>
      </c>
      <c r="T328">
        <v>37</v>
      </c>
      <c r="U328">
        <v>39</v>
      </c>
      <c r="V328">
        <v>76</v>
      </c>
      <c r="W328">
        <v>3</v>
      </c>
      <c r="X328">
        <v>5</v>
      </c>
      <c r="Y328">
        <v>8</v>
      </c>
      <c r="Z328">
        <v>37</v>
      </c>
      <c r="AA328">
        <v>39</v>
      </c>
      <c r="AB328">
        <v>76</v>
      </c>
      <c r="AC328">
        <v>8</v>
      </c>
      <c r="AD328">
        <v>8</v>
      </c>
      <c r="AE328">
        <v>16</v>
      </c>
      <c r="AF328">
        <v>8</v>
      </c>
      <c r="AG328">
        <v>8</v>
      </c>
      <c r="AH328">
        <v>16</v>
      </c>
      <c r="AI328">
        <v>9</v>
      </c>
      <c r="AJ328">
        <v>4</v>
      </c>
      <c r="AK328">
        <v>13</v>
      </c>
      <c r="AL328">
        <v>8</v>
      </c>
      <c r="AM328">
        <v>5</v>
      </c>
      <c r="AN328">
        <v>13</v>
      </c>
      <c r="AO328">
        <v>5</v>
      </c>
      <c r="AP328">
        <v>9</v>
      </c>
      <c r="AQ328">
        <v>14</v>
      </c>
      <c r="AR328">
        <v>3</v>
      </c>
      <c r="AS328">
        <v>3</v>
      </c>
      <c r="AT328">
        <v>6</v>
      </c>
      <c r="AU328">
        <v>10</v>
      </c>
      <c r="AV328">
        <v>12</v>
      </c>
      <c r="AW328">
        <v>22</v>
      </c>
      <c r="AX328">
        <v>43</v>
      </c>
      <c r="AY328">
        <v>41</v>
      </c>
      <c r="AZ328">
        <v>84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3</v>
      </c>
      <c r="BH328">
        <v>3</v>
      </c>
      <c r="BI328">
        <v>0</v>
      </c>
      <c r="BJ328">
        <v>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3</v>
      </c>
      <c r="CG328">
        <v>0</v>
      </c>
      <c r="CH328">
        <v>3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3</v>
      </c>
      <c r="CP328">
        <v>3</v>
      </c>
      <c r="CQ328">
        <v>4</v>
      </c>
      <c r="CR328">
        <v>3</v>
      </c>
      <c r="CS328">
        <v>1</v>
      </c>
    </row>
    <row r="329" spans="1:97" x14ac:dyDescent="0.25">
      <c r="A329" t="s">
        <v>6968</v>
      </c>
      <c r="B329">
        <v>4</v>
      </c>
      <c r="C329" t="s">
        <v>3500</v>
      </c>
      <c r="D329">
        <v>29</v>
      </c>
      <c r="E329" t="s">
        <v>546</v>
      </c>
      <c r="F329">
        <v>56</v>
      </c>
      <c r="G329" t="s">
        <v>6969</v>
      </c>
      <c r="H329" t="s">
        <v>204</v>
      </c>
      <c r="I329">
        <v>0</v>
      </c>
      <c r="J329" t="s">
        <v>546</v>
      </c>
      <c r="K329" t="s">
        <v>189</v>
      </c>
      <c r="L329" t="s">
        <v>31</v>
      </c>
      <c r="M329" t="s">
        <v>37</v>
      </c>
      <c r="N329" t="s">
        <v>36</v>
      </c>
      <c r="O329" t="s">
        <v>29</v>
      </c>
      <c r="P329" t="s">
        <v>6015</v>
      </c>
      <c r="Q329" t="s">
        <v>6016</v>
      </c>
      <c r="R329" t="s">
        <v>549</v>
      </c>
      <c r="S329">
        <v>6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</row>
    <row r="330" spans="1:97" x14ac:dyDescent="0.25">
      <c r="A330" t="s">
        <v>6970</v>
      </c>
      <c r="B330">
        <v>1</v>
      </c>
      <c r="C330" t="s">
        <v>1355</v>
      </c>
      <c r="D330">
        <v>47</v>
      </c>
      <c r="E330" t="s">
        <v>999</v>
      </c>
      <c r="F330">
        <v>48</v>
      </c>
      <c r="G330" t="s">
        <v>6971</v>
      </c>
      <c r="H330" t="s">
        <v>6972</v>
      </c>
      <c r="I330">
        <v>0</v>
      </c>
      <c r="J330" t="s">
        <v>406</v>
      </c>
      <c r="K330" t="s">
        <v>189</v>
      </c>
      <c r="L330" t="s">
        <v>31</v>
      </c>
      <c r="M330" t="s">
        <v>37</v>
      </c>
      <c r="N330" t="s">
        <v>36</v>
      </c>
      <c r="O330" t="s">
        <v>29</v>
      </c>
      <c r="P330" t="s">
        <v>6613</v>
      </c>
      <c r="Q330" t="s">
        <v>6058</v>
      </c>
      <c r="R330" t="s">
        <v>408</v>
      </c>
      <c r="S330">
        <v>0</v>
      </c>
      <c r="T330">
        <v>8</v>
      </c>
      <c r="U330">
        <v>9</v>
      </c>
      <c r="V330">
        <v>17</v>
      </c>
      <c r="W330">
        <v>3</v>
      </c>
      <c r="X330">
        <v>2</v>
      </c>
      <c r="Y330">
        <v>5</v>
      </c>
      <c r="Z330">
        <v>8</v>
      </c>
      <c r="AA330">
        <v>9</v>
      </c>
      <c r="AB330">
        <v>17</v>
      </c>
      <c r="AC330">
        <v>0</v>
      </c>
      <c r="AD330">
        <v>1</v>
      </c>
      <c r="AE330">
        <v>1</v>
      </c>
      <c r="AF330">
        <v>0</v>
      </c>
      <c r="AG330">
        <v>1</v>
      </c>
      <c r="AH330">
        <v>1</v>
      </c>
      <c r="AI330">
        <v>0</v>
      </c>
      <c r="AJ330">
        <v>3</v>
      </c>
      <c r="AK330">
        <v>3</v>
      </c>
      <c r="AL330">
        <v>1</v>
      </c>
      <c r="AM330">
        <v>2</v>
      </c>
      <c r="AN330">
        <v>3</v>
      </c>
      <c r="AO330">
        <v>1</v>
      </c>
      <c r="AP330">
        <v>1</v>
      </c>
      <c r="AQ330">
        <v>2</v>
      </c>
      <c r="AR330">
        <v>2</v>
      </c>
      <c r="AS330">
        <v>1</v>
      </c>
      <c r="AT330">
        <v>3</v>
      </c>
      <c r="AU330">
        <v>1</v>
      </c>
      <c r="AV330">
        <v>0</v>
      </c>
      <c r="AW330">
        <v>1</v>
      </c>
      <c r="AX330">
        <v>5</v>
      </c>
      <c r="AY330">
        <v>8</v>
      </c>
      <c r="AZ330">
        <v>13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1</v>
      </c>
      <c r="BH330">
        <v>1</v>
      </c>
      <c r="BI330">
        <v>0</v>
      </c>
      <c r="BJ330">
        <v>1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1</v>
      </c>
      <c r="CG330">
        <v>0</v>
      </c>
      <c r="CH330">
        <v>1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1</v>
      </c>
      <c r="CP330">
        <v>1</v>
      </c>
      <c r="CQ330">
        <v>2</v>
      </c>
      <c r="CR330">
        <v>1</v>
      </c>
      <c r="CS330">
        <v>1</v>
      </c>
    </row>
    <row r="331" spans="1:97" x14ac:dyDescent="0.25">
      <c r="A331" t="s">
        <v>6973</v>
      </c>
      <c r="B331">
        <v>1</v>
      </c>
      <c r="C331" t="s">
        <v>1801</v>
      </c>
      <c r="D331">
        <v>66</v>
      </c>
      <c r="E331" t="s">
        <v>3691</v>
      </c>
      <c r="F331">
        <v>67</v>
      </c>
      <c r="G331" t="s">
        <v>6974</v>
      </c>
      <c r="H331" t="s">
        <v>6975</v>
      </c>
      <c r="I331">
        <v>0</v>
      </c>
      <c r="J331" t="s">
        <v>406</v>
      </c>
      <c r="K331" t="s">
        <v>189</v>
      </c>
      <c r="L331" t="s">
        <v>31</v>
      </c>
      <c r="M331" t="s">
        <v>37</v>
      </c>
      <c r="N331" t="s">
        <v>36</v>
      </c>
      <c r="O331" t="s">
        <v>29</v>
      </c>
      <c r="P331" t="s">
        <v>6057</v>
      </c>
      <c r="Q331" t="s">
        <v>6058</v>
      </c>
      <c r="R331" t="s">
        <v>408</v>
      </c>
      <c r="S331">
        <v>0</v>
      </c>
      <c r="T331">
        <v>8</v>
      </c>
      <c r="U331">
        <v>8</v>
      </c>
      <c r="V331">
        <v>16</v>
      </c>
      <c r="W331">
        <v>1</v>
      </c>
      <c r="X331">
        <v>0</v>
      </c>
      <c r="Y331">
        <v>1</v>
      </c>
      <c r="Z331">
        <v>8</v>
      </c>
      <c r="AA331">
        <v>8</v>
      </c>
      <c r="AB331">
        <v>16</v>
      </c>
      <c r="AC331">
        <v>1</v>
      </c>
      <c r="AD331">
        <v>1</v>
      </c>
      <c r="AE331">
        <v>2</v>
      </c>
      <c r="AF331">
        <v>1</v>
      </c>
      <c r="AG331">
        <v>1</v>
      </c>
      <c r="AH331">
        <v>2</v>
      </c>
      <c r="AI331">
        <v>1</v>
      </c>
      <c r="AJ331">
        <v>4</v>
      </c>
      <c r="AK331">
        <v>5</v>
      </c>
      <c r="AL331">
        <v>1</v>
      </c>
      <c r="AM331">
        <v>3</v>
      </c>
      <c r="AN331">
        <v>4</v>
      </c>
      <c r="AO331">
        <v>1</v>
      </c>
      <c r="AP331">
        <v>1</v>
      </c>
      <c r="AQ331">
        <v>2</v>
      </c>
      <c r="AR331">
        <v>3</v>
      </c>
      <c r="AS331">
        <v>1</v>
      </c>
      <c r="AT331">
        <v>4</v>
      </c>
      <c r="AU331">
        <v>3</v>
      </c>
      <c r="AV331">
        <v>0</v>
      </c>
      <c r="AW331">
        <v>3</v>
      </c>
      <c r="AX331">
        <v>10</v>
      </c>
      <c r="AY331">
        <v>10</v>
      </c>
      <c r="AZ331">
        <v>20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1</v>
      </c>
      <c r="BH331">
        <v>1</v>
      </c>
      <c r="BI331">
        <v>0</v>
      </c>
      <c r="BJ331">
        <v>1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</v>
      </c>
      <c r="CG331">
        <v>0</v>
      </c>
      <c r="CH331">
        <v>1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</v>
      </c>
      <c r="CP331">
        <v>1</v>
      </c>
      <c r="CQ331">
        <v>4</v>
      </c>
      <c r="CR331">
        <v>1</v>
      </c>
      <c r="CS331">
        <v>1</v>
      </c>
    </row>
    <row r="332" spans="1:97" x14ac:dyDescent="0.25">
      <c r="A332" t="s">
        <v>6976</v>
      </c>
      <c r="B332">
        <v>1</v>
      </c>
      <c r="C332" t="s">
        <v>6977</v>
      </c>
      <c r="D332">
        <v>45</v>
      </c>
      <c r="E332" t="s">
        <v>293</v>
      </c>
      <c r="F332">
        <v>1</v>
      </c>
      <c r="G332" t="s">
        <v>1729</v>
      </c>
      <c r="H332" t="s">
        <v>2459</v>
      </c>
      <c r="I332">
        <v>0</v>
      </c>
      <c r="J332" t="s">
        <v>197</v>
      </c>
      <c r="K332" t="s">
        <v>189</v>
      </c>
      <c r="L332" t="s">
        <v>31</v>
      </c>
      <c r="M332" t="s">
        <v>37</v>
      </c>
      <c r="N332" t="s">
        <v>36</v>
      </c>
      <c r="O332" t="s">
        <v>29</v>
      </c>
      <c r="P332" t="s">
        <v>6099</v>
      </c>
      <c r="Q332" t="s">
        <v>6021</v>
      </c>
      <c r="R332" t="s">
        <v>199</v>
      </c>
      <c r="S332">
        <v>0</v>
      </c>
      <c r="T332">
        <v>17</v>
      </c>
      <c r="U332">
        <v>12</v>
      </c>
      <c r="V332">
        <v>29</v>
      </c>
      <c r="W332">
        <v>1</v>
      </c>
      <c r="X332">
        <v>2</v>
      </c>
      <c r="Y332">
        <v>3</v>
      </c>
      <c r="Z332">
        <v>15</v>
      </c>
      <c r="AA332">
        <v>11</v>
      </c>
      <c r="AB332">
        <v>26</v>
      </c>
      <c r="AC332">
        <v>3</v>
      </c>
      <c r="AD332">
        <v>7</v>
      </c>
      <c r="AE332">
        <v>10</v>
      </c>
      <c r="AF332">
        <v>3</v>
      </c>
      <c r="AG332">
        <v>7</v>
      </c>
      <c r="AH332">
        <v>10</v>
      </c>
      <c r="AI332">
        <v>0</v>
      </c>
      <c r="AJ332">
        <v>0</v>
      </c>
      <c r="AK332">
        <v>0</v>
      </c>
      <c r="AL332">
        <v>5</v>
      </c>
      <c r="AM332">
        <v>1</v>
      </c>
      <c r="AN332">
        <v>6</v>
      </c>
      <c r="AO332">
        <v>7</v>
      </c>
      <c r="AP332">
        <v>7</v>
      </c>
      <c r="AQ332">
        <v>14</v>
      </c>
      <c r="AR332">
        <v>0</v>
      </c>
      <c r="AS332">
        <v>0</v>
      </c>
      <c r="AT332">
        <v>0</v>
      </c>
      <c r="AU332">
        <v>4</v>
      </c>
      <c r="AV332">
        <v>2</v>
      </c>
      <c r="AW332">
        <v>6</v>
      </c>
      <c r="AX332">
        <v>19</v>
      </c>
      <c r="AY332">
        <v>17</v>
      </c>
      <c r="AZ332">
        <v>36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1</v>
      </c>
      <c r="BH332">
        <v>1</v>
      </c>
      <c r="BI332">
        <v>0</v>
      </c>
      <c r="BJ332">
        <v>1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1</v>
      </c>
      <c r="CG332">
        <v>0</v>
      </c>
      <c r="CH332">
        <v>1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1</v>
      </c>
      <c r="CP332">
        <v>1</v>
      </c>
      <c r="CQ332">
        <v>1</v>
      </c>
      <c r="CR332">
        <v>1</v>
      </c>
      <c r="CS332">
        <v>1</v>
      </c>
    </row>
    <row r="333" spans="1:97" x14ac:dyDescent="0.25">
      <c r="A333" t="s">
        <v>6978</v>
      </c>
      <c r="B333">
        <v>1</v>
      </c>
      <c r="C333" t="s">
        <v>3010</v>
      </c>
      <c r="D333">
        <v>65</v>
      </c>
      <c r="E333" t="s">
        <v>658</v>
      </c>
      <c r="F333">
        <v>28</v>
      </c>
      <c r="G333" t="s">
        <v>6597</v>
      </c>
      <c r="H333" t="s">
        <v>6598</v>
      </c>
      <c r="I333">
        <v>0</v>
      </c>
      <c r="J333" t="s">
        <v>406</v>
      </c>
      <c r="K333" t="s">
        <v>189</v>
      </c>
      <c r="L333" t="s">
        <v>31</v>
      </c>
      <c r="M333" t="s">
        <v>37</v>
      </c>
      <c r="N333" t="s">
        <v>36</v>
      </c>
      <c r="O333" t="s">
        <v>29</v>
      </c>
      <c r="P333" t="s">
        <v>6113</v>
      </c>
      <c r="Q333" t="s">
        <v>6054</v>
      </c>
      <c r="R333" t="s">
        <v>408</v>
      </c>
      <c r="S333">
        <v>0</v>
      </c>
      <c r="T333">
        <v>15</v>
      </c>
      <c r="U333">
        <v>7</v>
      </c>
      <c r="V333">
        <v>22</v>
      </c>
      <c r="W333">
        <v>4</v>
      </c>
      <c r="X333">
        <v>1</v>
      </c>
      <c r="Y333">
        <v>5</v>
      </c>
      <c r="Z333">
        <v>15</v>
      </c>
      <c r="AA333">
        <v>7</v>
      </c>
      <c r="AB333">
        <v>22</v>
      </c>
      <c r="AC333">
        <v>1</v>
      </c>
      <c r="AD333">
        <v>1</v>
      </c>
      <c r="AE333">
        <v>2</v>
      </c>
      <c r="AF333">
        <v>1</v>
      </c>
      <c r="AG333">
        <v>1</v>
      </c>
      <c r="AH333">
        <v>2</v>
      </c>
      <c r="AI333">
        <v>2</v>
      </c>
      <c r="AJ333">
        <v>0</v>
      </c>
      <c r="AK333">
        <v>2</v>
      </c>
      <c r="AL333">
        <v>2</v>
      </c>
      <c r="AM333">
        <v>1</v>
      </c>
      <c r="AN333">
        <v>3</v>
      </c>
      <c r="AO333">
        <v>0</v>
      </c>
      <c r="AP333">
        <v>3</v>
      </c>
      <c r="AQ333">
        <v>3</v>
      </c>
      <c r="AR333">
        <v>4</v>
      </c>
      <c r="AS333">
        <v>1</v>
      </c>
      <c r="AT333">
        <v>5</v>
      </c>
      <c r="AU333">
        <v>2</v>
      </c>
      <c r="AV333">
        <v>1</v>
      </c>
      <c r="AW333">
        <v>3</v>
      </c>
      <c r="AX333">
        <v>11</v>
      </c>
      <c r="AY333">
        <v>7</v>
      </c>
      <c r="AZ333">
        <v>18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1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1</v>
      </c>
      <c r="CG333">
        <v>0</v>
      </c>
      <c r="CH333">
        <v>1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</v>
      </c>
      <c r="CP333">
        <v>1</v>
      </c>
      <c r="CQ333">
        <v>2</v>
      </c>
      <c r="CR333">
        <v>1</v>
      </c>
      <c r="CS333">
        <v>1</v>
      </c>
    </row>
    <row r="334" spans="1:97" x14ac:dyDescent="0.25">
      <c r="A334" t="s">
        <v>6979</v>
      </c>
      <c r="B334">
        <v>1</v>
      </c>
      <c r="C334" t="s">
        <v>536</v>
      </c>
      <c r="D334">
        <v>29</v>
      </c>
      <c r="E334" t="s">
        <v>546</v>
      </c>
      <c r="F334">
        <v>1340</v>
      </c>
      <c r="G334" t="s">
        <v>6980</v>
      </c>
      <c r="H334" t="s">
        <v>6981</v>
      </c>
      <c r="I334">
        <v>0</v>
      </c>
      <c r="J334" t="s">
        <v>546</v>
      </c>
      <c r="K334" t="s">
        <v>189</v>
      </c>
      <c r="L334" t="s">
        <v>31</v>
      </c>
      <c r="M334" t="s">
        <v>37</v>
      </c>
      <c r="N334" t="s">
        <v>36</v>
      </c>
      <c r="O334" t="s">
        <v>29</v>
      </c>
      <c r="P334" t="s">
        <v>6103</v>
      </c>
      <c r="Q334" t="s">
        <v>6016</v>
      </c>
      <c r="R334" t="s">
        <v>549</v>
      </c>
      <c r="S334">
        <v>0</v>
      </c>
      <c r="T334">
        <v>7</v>
      </c>
      <c r="U334">
        <v>8</v>
      </c>
      <c r="V334">
        <v>15</v>
      </c>
      <c r="W334">
        <v>1</v>
      </c>
      <c r="X334">
        <v>1</v>
      </c>
      <c r="Y334">
        <v>2</v>
      </c>
      <c r="Z334">
        <v>7</v>
      </c>
      <c r="AA334">
        <v>8</v>
      </c>
      <c r="AB334">
        <v>15</v>
      </c>
      <c r="AC334">
        <v>0</v>
      </c>
      <c r="AD334">
        <v>3</v>
      </c>
      <c r="AE334">
        <v>3</v>
      </c>
      <c r="AF334">
        <v>0</v>
      </c>
      <c r="AG334">
        <v>3</v>
      </c>
      <c r="AH334">
        <v>3</v>
      </c>
      <c r="AI334">
        <v>1</v>
      </c>
      <c r="AJ334">
        <v>2</v>
      </c>
      <c r="AK334">
        <v>3</v>
      </c>
      <c r="AL334">
        <v>0</v>
      </c>
      <c r="AM334">
        <v>1</v>
      </c>
      <c r="AN334">
        <v>1</v>
      </c>
      <c r="AO334">
        <v>2</v>
      </c>
      <c r="AP334">
        <v>2</v>
      </c>
      <c r="AQ334">
        <v>4</v>
      </c>
      <c r="AR334">
        <v>1</v>
      </c>
      <c r="AS334">
        <v>1</v>
      </c>
      <c r="AT334">
        <v>2</v>
      </c>
      <c r="AU334">
        <v>2</v>
      </c>
      <c r="AV334">
        <v>1</v>
      </c>
      <c r="AW334">
        <v>3</v>
      </c>
      <c r="AX334">
        <v>6</v>
      </c>
      <c r="AY334">
        <v>10</v>
      </c>
      <c r="AZ334">
        <v>16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1</v>
      </c>
      <c r="BH334">
        <v>1</v>
      </c>
      <c r="BI334">
        <v>0</v>
      </c>
      <c r="BJ334">
        <v>1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1</v>
      </c>
      <c r="CG334">
        <v>0</v>
      </c>
      <c r="CH334">
        <v>1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</v>
      </c>
      <c r="CP334">
        <v>1</v>
      </c>
      <c r="CQ334">
        <v>2</v>
      </c>
      <c r="CR334">
        <v>1</v>
      </c>
      <c r="CS334">
        <v>1</v>
      </c>
    </row>
    <row r="335" spans="1:97" x14ac:dyDescent="0.25">
      <c r="A335" t="s">
        <v>6982</v>
      </c>
      <c r="B335">
        <v>1</v>
      </c>
      <c r="C335" t="s">
        <v>972</v>
      </c>
      <c r="D335">
        <v>63</v>
      </c>
      <c r="E335" t="s">
        <v>1430</v>
      </c>
      <c r="F335">
        <v>183</v>
      </c>
      <c r="G335" t="s">
        <v>6983</v>
      </c>
      <c r="H335" t="s">
        <v>6984</v>
      </c>
      <c r="I335">
        <v>0</v>
      </c>
      <c r="J335" t="s">
        <v>259</v>
      </c>
      <c r="K335" t="s">
        <v>189</v>
      </c>
      <c r="L335" t="s">
        <v>31</v>
      </c>
      <c r="M335" t="s">
        <v>37</v>
      </c>
      <c r="N335" t="s">
        <v>36</v>
      </c>
      <c r="O335" t="s">
        <v>29</v>
      </c>
      <c r="P335" t="s">
        <v>6089</v>
      </c>
      <c r="Q335" t="s">
        <v>6090</v>
      </c>
      <c r="R335" t="s">
        <v>471</v>
      </c>
      <c r="S335">
        <v>0</v>
      </c>
      <c r="T335">
        <v>10</v>
      </c>
      <c r="U335">
        <v>8</v>
      </c>
      <c r="V335">
        <v>18</v>
      </c>
      <c r="W335">
        <v>2</v>
      </c>
      <c r="X335">
        <v>1</v>
      </c>
      <c r="Y335">
        <v>3</v>
      </c>
      <c r="Z335">
        <v>10</v>
      </c>
      <c r="AA335">
        <v>8</v>
      </c>
      <c r="AB335">
        <v>18</v>
      </c>
      <c r="AC335">
        <v>1</v>
      </c>
      <c r="AD335">
        <v>2</v>
      </c>
      <c r="AE335">
        <v>3</v>
      </c>
      <c r="AF335">
        <v>2</v>
      </c>
      <c r="AG335">
        <v>2</v>
      </c>
      <c r="AH335">
        <v>4</v>
      </c>
      <c r="AI335">
        <v>4</v>
      </c>
      <c r="AJ335">
        <v>0</v>
      </c>
      <c r="AK335">
        <v>4</v>
      </c>
      <c r="AL335">
        <v>2</v>
      </c>
      <c r="AM335">
        <v>0</v>
      </c>
      <c r="AN335">
        <v>2</v>
      </c>
      <c r="AO335">
        <v>2</v>
      </c>
      <c r="AP335">
        <v>0</v>
      </c>
      <c r="AQ335">
        <v>2</v>
      </c>
      <c r="AR335">
        <v>0</v>
      </c>
      <c r="AS335">
        <v>4</v>
      </c>
      <c r="AT335">
        <v>4</v>
      </c>
      <c r="AU335">
        <v>0</v>
      </c>
      <c r="AV335">
        <v>3</v>
      </c>
      <c r="AW335">
        <v>3</v>
      </c>
      <c r="AX335">
        <v>10</v>
      </c>
      <c r="AY335">
        <v>9</v>
      </c>
      <c r="AZ335">
        <v>19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1</v>
      </c>
      <c r="BH335">
        <v>1</v>
      </c>
      <c r="BI335">
        <v>0</v>
      </c>
      <c r="BJ335">
        <v>1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1</v>
      </c>
      <c r="CG335">
        <v>0</v>
      </c>
      <c r="CH335">
        <v>1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1</v>
      </c>
      <c r="CP335">
        <v>1</v>
      </c>
      <c r="CQ335">
        <v>2</v>
      </c>
      <c r="CR335">
        <v>1</v>
      </c>
      <c r="CS335">
        <v>1</v>
      </c>
    </row>
    <row r="336" spans="1:97" x14ac:dyDescent="0.25">
      <c r="A336" t="s">
        <v>6985</v>
      </c>
      <c r="B336">
        <v>4</v>
      </c>
      <c r="C336" t="s">
        <v>3601</v>
      </c>
      <c r="D336">
        <v>63</v>
      </c>
      <c r="E336" t="s">
        <v>1430</v>
      </c>
      <c r="F336">
        <v>2</v>
      </c>
      <c r="G336" t="s">
        <v>6986</v>
      </c>
      <c r="H336" t="s">
        <v>520</v>
      </c>
      <c r="I336">
        <v>0</v>
      </c>
      <c r="J336" t="s">
        <v>259</v>
      </c>
      <c r="K336" t="s">
        <v>189</v>
      </c>
      <c r="L336" t="s">
        <v>31</v>
      </c>
      <c r="M336" t="s">
        <v>37</v>
      </c>
      <c r="N336" t="s">
        <v>36</v>
      </c>
      <c r="O336" t="s">
        <v>29</v>
      </c>
      <c r="P336" t="s">
        <v>6285</v>
      </c>
      <c r="Q336" t="s">
        <v>6090</v>
      </c>
      <c r="R336" t="s">
        <v>194</v>
      </c>
      <c r="S336">
        <v>0</v>
      </c>
      <c r="T336">
        <v>8</v>
      </c>
      <c r="U336">
        <v>5</v>
      </c>
      <c r="V336">
        <v>13</v>
      </c>
      <c r="W336">
        <v>2</v>
      </c>
      <c r="X336">
        <v>1</v>
      </c>
      <c r="Y336">
        <v>3</v>
      </c>
      <c r="Z336">
        <v>8</v>
      </c>
      <c r="AA336">
        <v>5</v>
      </c>
      <c r="AB336">
        <v>13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2</v>
      </c>
      <c r="AL336">
        <v>2</v>
      </c>
      <c r="AM336">
        <v>1</v>
      </c>
      <c r="AN336">
        <v>3</v>
      </c>
      <c r="AO336">
        <v>1</v>
      </c>
      <c r="AP336">
        <v>1</v>
      </c>
      <c r="AQ336">
        <v>2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1</v>
      </c>
      <c r="AX336">
        <v>4</v>
      </c>
      <c r="AY336">
        <v>4</v>
      </c>
      <c r="AZ336">
        <v>8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1</v>
      </c>
      <c r="BH336">
        <v>1</v>
      </c>
      <c r="BI336">
        <v>0</v>
      </c>
      <c r="BJ336">
        <v>1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1</v>
      </c>
      <c r="CG336">
        <v>0</v>
      </c>
      <c r="CH336">
        <v>1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</v>
      </c>
      <c r="CP336">
        <v>1</v>
      </c>
      <c r="CQ336">
        <v>1</v>
      </c>
      <c r="CR336">
        <v>1</v>
      </c>
      <c r="CS336">
        <v>1</v>
      </c>
    </row>
    <row r="337" spans="1:97" x14ac:dyDescent="0.25">
      <c r="A337" t="s">
        <v>6987</v>
      </c>
      <c r="B337">
        <v>1</v>
      </c>
      <c r="C337" t="s">
        <v>1843</v>
      </c>
      <c r="D337">
        <v>29</v>
      </c>
      <c r="E337" t="s">
        <v>546</v>
      </c>
      <c r="F337">
        <v>2305</v>
      </c>
      <c r="G337" t="s">
        <v>4979</v>
      </c>
      <c r="H337" t="s">
        <v>204</v>
      </c>
      <c r="I337">
        <v>0</v>
      </c>
      <c r="J337" t="s">
        <v>546</v>
      </c>
      <c r="K337" t="s">
        <v>189</v>
      </c>
      <c r="L337" t="s">
        <v>31</v>
      </c>
      <c r="M337" t="s">
        <v>37</v>
      </c>
      <c r="N337" t="s">
        <v>36</v>
      </c>
      <c r="O337" t="s">
        <v>29</v>
      </c>
      <c r="P337" t="s">
        <v>6015</v>
      </c>
      <c r="Q337" t="s">
        <v>6016</v>
      </c>
      <c r="R337" t="s">
        <v>549</v>
      </c>
      <c r="S337">
        <v>0</v>
      </c>
      <c r="T337">
        <v>16</v>
      </c>
      <c r="U337">
        <v>15</v>
      </c>
      <c r="V337">
        <v>31</v>
      </c>
      <c r="W337">
        <v>5</v>
      </c>
      <c r="X337">
        <v>3</v>
      </c>
      <c r="Y337">
        <v>8</v>
      </c>
      <c r="Z337">
        <v>16</v>
      </c>
      <c r="AA337">
        <v>15</v>
      </c>
      <c r="AB337">
        <v>31</v>
      </c>
      <c r="AC337">
        <v>2</v>
      </c>
      <c r="AD337">
        <v>2</v>
      </c>
      <c r="AE337">
        <v>4</v>
      </c>
      <c r="AF337">
        <v>2</v>
      </c>
      <c r="AG337">
        <v>2</v>
      </c>
      <c r="AH337">
        <v>4</v>
      </c>
      <c r="AI337">
        <v>2</v>
      </c>
      <c r="AJ337">
        <v>2</v>
      </c>
      <c r="AK337">
        <v>4</v>
      </c>
      <c r="AL337">
        <v>3</v>
      </c>
      <c r="AM337">
        <v>2</v>
      </c>
      <c r="AN337">
        <v>5</v>
      </c>
      <c r="AO337">
        <v>0</v>
      </c>
      <c r="AP337">
        <v>4</v>
      </c>
      <c r="AQ337">
        <v>4</v>
      </c>
      <c r="AR337">
        <v>1</v>
      </c>
      <c r="AS337">
        <v>1</v>
      </c>
      <c r="AT337">
        <v>2</v>
      </c>
      <c r="AU337">
        <v>5</v>
      </c>
      <c r="AV337">
        <v>2</v>
      </c>
      <c r="AW337">
        <v>7</v>
      </c>
      <c r="AX337">
        <v>13</v>
      </c>
      <c r="AY337">
        <v>13</v>
      </c>
      <c r="AZ337">
        <v>26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1</v>
      </c>
      <c r="BH337">
        <v>1</v>
      </c>
      <c r="BI337">
        <v>0</v>
      </c>
      <c r="BJ337">
        <v>1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1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1</v>
      </c>
      <c r="CQ337">
        <v>1</v>
      </c>
      <c r="CR337">
        <v>1</v>
      </c>
      <c r="CS337">
        <v>1</v>
      </c>
    </row>
    <row r="338" spans="1:97" x14ac:dyDescent="0.25">
      <c r="A338" t="s">
        <v>6988</v>
      </c>
      <c r="B338">
        <v>1</v>
      </c>
      <c r="C338" t="s">
        <v>292</v>
      </c>
      <c r="D338">
        <v>8</v>
      </c>
      <c r="E338" t="s">
        <v>1251</v>
      </c>
      <c r="F338">
        <v>315</v>
      </c>
      <c r="G338" t="s">
        <v>6989</v>
      </c>
      <c r="H338" t="s">
        <v>204</v>
      </c>
      <c r="I338">
        <v>0</v>
      </c>
      <c r="J338" t="s">
        <v>406</v>
      </c>
      <c r="K338" t="s">
        <v>189</v>
      </c>
      <c r="L338" t="s">
        <v>31</v>
      </c>
      <c r="M338" t="s">
        <v>37</v>
      </c>
      <c r="N338" t="s">
        <v>36</v>
      </c>
      <c r="O338" t="s">
        <v>29</v>
      </c>
      <c r="P338" t="s">
        <v>6108</v>
      </c>
      <c r="Q338" t="s">
        <v>6038</v>
      </c>
      <c r="R338" t="s">
        <v>397</v>
      </c>
      <c r="S338">
        <v>0</v>
      </c>
      <c r="T338">
        <v>13</v>
      </c>
      <c r="U338">
        <v>4</v>
      </c>
      <c r="V338">
        <v>17</v>
      </c>
      <c r="W338">
        <v>0</v>
      </c>
      <c r="X338">
        <v>0</v>
      </c>
      <c r="Y338">
        <v>0</v>
      </c>
      <c r="Z338">
        <v>9</v>
      </c>
      <c r="AA338">
        <v>2</v>
      </c>
      <c r="AB338">
        <v>11</v>
      </c>
      <c r="AC338">
        <v>0</v>
      </c>
      <c r="AD338">
        <v>1</v>
      </c>
      <c r="AE338">
        <v>1</v>
      </c>
      <c r="AF338">
        <v>0</v>
      </c>
      <c r="AG338">
        <v>1</v>
      </c>
      <c r="AH338">
        <v>1</v>
      </c>
      <c r="AI338">
        <v>1</v>
      </c>
      <c r="AJ338">
        <v>1</v>
      </c>
      <c r="AK338">
        <v>2</v>
      </c>
      <c r="AL338">
        <v>2</v>
      </c>
      <c r="AM338">
        <v>1</v>
      </c>
      <c r="AN338">
        <v>3</v>
      </c>
      <c r="AO338">
        <v>6</v>
      </c>
      <c r="AP338">
        <v>1</v>
      </c>
      <c r="AQ338">
        <v>7</v>
      </c>
      <c r="AR338">
        <v>1</v>
      </c>
      <c r="AS338">
        <v>1</v>
      </c>
      <c r="AT338">
        <v>2</v>
      </c>
      <c r="AU338">
        <v>1</v>
      </c>
      <c r="AV338">
        <v>0</v>
      </c>
      <c r="AW338">
        <v>1</v>
      </c>
      <c r="AX338">
        <v>11</v>
      </c>
      <c r="AY338">
        <v>5</v>
      </c>
      <c r="AZ338">
        <v>16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1</v>
      </c>
      <c r="BH338">
        <v>1</v>
      </c>
      <c r="BI338">
        <v>0</v>
      </c>
      <c r="BJ338">
        <v>1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1</v>
      </c>
      <c r="CG338">
        <v>0</v>
      </c>
      <c r="CH338">
        <v>1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1</v>
      </c>
      <c r="CP338">
        <v>1</v>
      </c>
      <c r="CQ338">
        <v>1</v>
      </c>
      <c r="CR338">
        <v>1</v>
      </c>
      <c r="CS338">
        <v>1</v>
      </c>
    </row>
    <row r="339" spans="1:97" x14ac:dyDescent="0.25">
      <c r="A339" t="s">
        <v>6990</v>
      </c>
      <c r="B339">
        <v>1</v>
      </c>
      <c r="C339" t="s">
        <v>1843</v>
      </c>
      <c r="D339">
        <v>29</v>
      </c>
      <c r="E339" t="s">
        <v>546</v>
      </c>
      <c r="F339">
        <v>352</v>
      </c>
      <c r="G339" t="s">
        <v>6991</v>
      </c>
      <c r="H339" t="s">
        <v>6992</v>
      </c>
      <c r="I339">
        <v>0</v>
      </c>
      <c r="J339" t="s">
        <v>546</v>
      </c>
      <c r="K339" t="s">
        <v>189</v>
      </c>
      <c r="L339" t="s">
        <v>31</v>
      </c>
      <c r="M339" t="s">
        <v>37</v>
      </c>
      <c r="N339" t="s">
        <v>36</v>
      </c>
      <c r="O339" t="s">
        <v>29</v>
      </c>
      <c r="P339" t="s">
        <v>6076</v>
      </c>
      <c r="Q339" t="s">
        <v>6064</v>
      </c>
      <c r="R339" t="s">
        <v>549</v>
      </c>
      <c r="S339">
        <v>0</v>
      </c>
      <c r="T339">
        <v>20</v>
      </c>
      <c r="U339">
        <v>16</v>
      </c>
      <c r="V339">
        <v>36</v>
      </c>
      <c r="W339">
        <v>0</v>
      </c>
      <c r="X339">
        <v>1</v>
      </c>
      <c r="Y339">
        <v>1</v>
      </c>
      <c r="Z339">
        <v>20</v>
      </c>
      <c r="AA339">
        <v>15</v>
      </c>
      <c r="AB339">
        <v>35</v>
      </c>
      <c r="AC339">
        <v>2</v>
      </c>
      <c r="AD339">
        <v>1</v>
      </c>
      <c r="AE339">
        <v>3</v>
      </c>
      <c r="AF339">
        <v>2</v>
      </c>
      <c r="AG339">
        <v>1</v>
      </c>
      <c r="AH339">
        <v>3</v>
      </c>
      <c r="AI339">
        <v>4</v>
      </c>
      <c r="AJ339">
        <v>1</v>
      </c>
      <c r="AK339">
        <v>5</v>
      </c>
      <c r="AL339">
        <v>6</v>
      </c>
      <c r="AM339">
        <v>2</v>
      </c>
      <c r="AN339">
        <v>8</v>
      </c>
      <c r="AO339">
        <v>2</v>
      </c>
      <c r="AP339">
        <v>1</v>
      </c>
      <c r="AQ339">
        <v>3</v>
      </c>
      <c r="AR339">
        <v>1</v>
      </c>
      <c r="AS339">
        <v>4</v>
      </c>
      <c r="AT339">
        <v>5</v>
      </c>
      <c r="AU339">
        <v>5</v>
      </c>
      <c r="AV339">
        <v>5</v>
      </c>
      <c r="AW339">
        <v>10</v>
      </c>
      <c r="AX339">
        <v>20</v>
      </c>
      <c r="AY339">
        <v>14</v>
      </c>
      <c r="AZ339">
        <v>34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2</v>
      </c>
      <c r="BH339">
        <v>2</v>
      </c>
      <c r="BI339">
        <v>1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1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2</v>
      </c>
      <c r="CG339">
        <v>1</v>
      </c>
      <c r="CH339">
        <v>1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2</v>
      </c>
      <c r="CP339">
        <v>2</v>
      </c>
      <c r="CQ339">
        <v>2</v>
      </c>
      <c r="CR339">
        <v>2</v>
      </c>
      <c r="CS339">
        <v>1</v>
      </c>
    </row>
    <row r="340" spans="1:97" x14ac:dyDescent="0.25">
      <c r="A340" t="s">
        <v>6993</v>
      </c>
      <c r="B340">
        <v>1</v>
      </c>
      <c r="C340" t="s">
        <v>2446</v>
      </c>
      <c r="D340">
        <v>7</v>
      </c>
      <c r="E340" t="s">
        <v>556</v>
      </c>
      <c r="F340">
        <v>49</v>
      </c>
      <c r="G340" t="s">
        <v>6994</v>
      </c>
      <c r="H340" t="s">
        <v>6995</v>
      </c>
      <c r="I340">
        <v>0</v>
      </c>
      <c r="J340" t="s">
        <v>393</v>
      </c>
      <c r="K340" t="s">
        <v>189</v>
      </c>
      <c r="L340" t="s">
        <v>31</v>
      </c>
      <c r="M340" t="s">
        <v>37</v>
      </c>
      <c r="N340" t="s">
        <v>36</v>
      </c>
      <c r="O340" t="s">
        <v>29</v>
      </c>
      <c r="P340" t="s">
        <v>6131</v>
      </c>
      <c r="Q340" t="s">
        <v>6028</v>
      </c>
      <c r="R340" t="s">
        <v>397</v>
      </c>
      <c r="S340">
        <v>0</v>
      </c>
      <c r="T340">
        <v>12</v>
      </c>
      <c r="U340">
        <v>4</v>
      </c>
      <c r="V340">
        <v>16</v>
      </c>
      <c r="W340">
        <v>1</v>
      </c>
      <c r="X340">
        <v>1</v>
      </c>
      <c r="Y340">
        <v>2</v>
      </c>
      <c r="Z340">
        <v>12</v>
      </c>
      <c r="AA340">
        <v>4</v>
      </c>
      <c r="AB340">
        <v>16</v>
      </c>
      <c r="AC340">
        <v>1</v>
      </c>
      <c r="AD340">
        <v>1</v>
      </c>
      <c r="AE340">
        <v>2</v>
      </c>
      <c r="AF340">
        <v>1</v>
      </c>
      <c r="AG340">
        <v>1</v>
      </c>
      <c r="AH340">
        <v>2</v>
      </c>
      <c r="AI340">
        <v>2</v>
      </c>
      <c r="AJ340">
        <v>1</v>
      </c>
      <c r="AK340">
        <v>3</v>
      </c>
      <c r="AL340">
        <v>1</v>
      </c>
      <c r="AM340">
        <v>0</v>
      </c>
      <c r="AN340">
        <v>1</v>
      </c>
      <c r="AO340">
        <v>4</v>
      </c>
      <c r="AP340">
        <v>1</v>
      </c>
      <c r="AQ340">
        <v>5</v>
      </c>
      <c r="AR340">
        <v>4</v>
      </c>
      <c r="AS340">
        <v>1</v>
      </c>
      <c r="AT340">
        <v>5</v>
      </c>
      <c r="AU340">
        <v>0</v>
      </c>
      <c r="AV340">
        <v>0</v>
      </c>
      <c r="AW340">
        <v>0</v>
      </c>
      <c r="AX340">
        <v>12</v>
      </c>
      <c r="AY340">
        <v>4</v>
      </c>
      <c r="AZ340">
        <v>16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1</v>
      </c>
      <c r="BH340">
        <v>1</v>
      </c>
      <c r="BI340">
        <v>1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1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</v>
      </c>
      <c r="CP340">
        <v>1</v>
      </c>
      <c r="CQ340">
        <v>1</v>
      </c>
      <c r="CR340">
        <v>1</v>
      </c>
      <c r="CS340">
        <v>1</v>
      </c>
    </row>
    <row r="341" spans="1:97" x14ac:dyDescent="0.25">
      <c r="A341" t="s">
        <v>6996</v>
      </c>
      <c r="B341">
        <v>4</v>
      </c>
      <c r="C341" t="s">
        <v>1515</v>
      </c>
      <c r="D341">
        <v>9</v>
      </c>
      <c r="E341" t="s">
        <v>653</v>
      </c>
      <c r="F341">
        <v>643</v>
      </c>
      <c r="G341" t="s">
        <v>6997</v>
      </c>
      <c r="H341" t="s">
        <v>6998</v>
      </c>
      <c r="I341">
        <v>0</v>
      </c>
      <c r="J341" t="s">
        <v>406</v>
      </c>
      <c r="K341" t="s">
        <v>189</v>
      </c>
      <c r="L341" t="s">
        <v>31</v>
      </c>
      <c r="M341" t="s">
        <v>37</v>
      </c>
      <c r="N341" t="s">
        <v>36</v>
      </c>
      <c r="O341" t="s">
        <v>29</v>
      </c>
      <c r="P341" t="s">
        <v>6126</v>
      </c>
      <c r="Q341" t="s">
        <v>6127</v>
      </c>
      <c r="R341" t="s">
        <v>408</v>
      </c>
      <c r="S341">
        <v>0</v>
      </c>
      <c r="T341">
        <v>19</v>
      </c>
      <c r="U341">
        <v>20</v>
      </c>
      <c r="V341">
        <v>39</v>
      </c>
      <c r="W341">
        <v>1</v>
      </c>
      <c r="X341">
        <v>4</v>
      </c>
      <c r="Y341">
        <v>5</v>
      </c>
      <c r="Z341">
        <v>19</v>
      </c>
      <c r="AA341">
        <v>20</v>
      </c>
      <c r="AB341">
        <v>39</v>
      </c>
      <c r="AC341">
        <v>7</v>
      </c>
      <c r="AD341">
        <v>4</v>
      </c>
      <c r="AE341">
        <v>11</v>
      </c>
      <c r="AF341">
        <v>7</v>
      </c>
      <c r="AG341">
        <v>4</v>
      </c>
      <c r="AH341">
        <v>11</v>
      </c>
      <c r="AI341">
        <v>4</v>
      </c>
      <c r="AJ341">
        <v>3</v>
      </c>
      <c r="AK341">
        <v>7</v>
      </c>
      <c r="AL341">
        <v>2</v>
      </c>
      <c r="AM341">
        <v>4</v>
      </c>
      <c r="AN341">
        <v>6</v>
      </c>
      <c r="AO341">
        <v>6</v>
      </c>
      <c r="AP341">
        <v>6</v>
      </c>
      <c r="AQ341">
        <v>12</v>
      </c>
      <c r="AR341">
        <v>4</v>
      </c>
      <c r="AS341">
        <v>1</v>
      </c>
      <c r="AT341">
        <v>5</v>
      </c>
      <c r="AU341">
        <v>2</v>
      </c>
      <c r="AV341">
        <v>3</v>
      </c>
      <c r="AW341">
        <v>5</v>
      </c>
      <c r="AX341">
        <v>25</v>
      </c>
      <c r="AY341">
        <v>21</v>
      </c>
      <c r="AZ341">
        <v>46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2</v>
      </c>
      <c r="BH341">
        <v>2</v>
      </c>
      <c r="BI341">
        <v>1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2</v>
      </c>
      <c r="CG341">
        <v>1</v>
      </c>
      <c r="CH341">
        <v>1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2</v>
      </c>
      <c r="CP341">
        <v>2</v>
      </c>
      <c r="CQ341">
        <v>3</v>
      </c>
      <c r="CR341">
        <v>2</v>
      </c>
      <c r="CS341">
        <v>1</v>
      </c>
    </row>
    <row r="342" spans="1:97" x14ac:dyDescent="0.25">
      <c r="A342" t="s">
        <v>6999</v>
      </c>
      <c r="B342">
        <v>1</v>
      </c>
      <c r="C342" t="s">
        <v>3227</v>
      </c>
      <c r="D342">
        <v>27</v>
      </c>
      <c r="E342" t="s">
        <v>393</v>
      </c>
      <c r="F342">
        <v>2717</v>
      </c>
      <c r="G342" t="s">
        <v>6078</v>
      </c>
      <c r="H342" t="s">
        <v>6079</v>
      </c>
      <c r="I342">
        <v>0</v>
      </c>
      <c r="J342" t="s">
        <v>393</v>
      </c>
      <c r="K342" t="s">
        <v>189</v>
      </c>
      <c r="L342" t="s">
        <v>31</v>
      </c>
      <c r="M342" t="s">
        <v>37</v>
      </c>
      <c r="N342" t="s">
        <v>36</v>
      </c>
      <c r="O342" t="s">
        <v>29</v>
      </c>
      <c r="P342" t="s">
        <v>6084</v>
      </c>
      <c r="Q342" t="s">
        <v>6046</v>
      </c>
      <c r="R342" t="s">
        <v>397</v>
      </c>
      <c r="S342">
        <v>0</v>
      </c>
      <c r="T342">
        <v>9</v>
      </c>
      <c r="U342">
        <v>8</v>
      </c>
      <c r="V342">
        <v>17</v>
      </c>
      <c r="W342">
        <v>3</v>
      </c>
      <c r="X342">
        <v>0</v>
      </c>
      <c r="Y342">
        <v>3</v>
      </c>
      <c r="Z342">
        <v>9</v>
      </c>
      <c r="AA342">
        <v>8</v>
      </c>
      <c r="AB342">
        <v>17</v>
      </c>
      <c r="AC342">
        <v>1</v>
      </c>
      <c r="AD342">
        <v>1</v>
      </c>
      <c r="AE342">
        <v>2</v>
      </c>
      <c r="AF342">
        <v>1</v>
      </c>
      <c r="AG342">
        <v>1</v>
      </c>
      <c r="AH342">
        <v>2</v>
      </c>
      <c r="AI342">
        <v>1</v>
      </c>
      <c r="AJ342">
        <v>2</v>
      </c>
      <c r="AK342">
        <v>3</v>
      </c>
      <c r="AL342">
        <v>0</v>
      </c>
      <c r="AM342">
        <v>0</v>
      </c>
      <c r="AN342">
        <v>0</v>
      </c>
      <c r="AO342">
        <v>3</v>
      </c>
      <c r="AP342">
        <v>0</v>
      </c>
      <c r="AQ342">
        <v>3</v>
      </c>
      <c r="AR342">
        <v>2</v>
      </c>
      <c r="AS342">
        <v>2</v>
      </c>
      <c r="AT342">
        <v>4</v>
      </c>
      <c r="AU342">
        <v>1</v>
      </c>
      <c r="AV342">
        <v>4</v>
      </c>
      <c r="AW342">
        <v>5</v>
      </c>
      <c r="AX342">
        <v>8</v>
      </c>
      <c r="AY342">
        <v>9</v>
      </c>
      <c r="AZ342">
        <v>17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1</v>
      </c>
      <c r="BH342">
        <v>1</v>
      </c>
      <c r="BI342">
        <v>1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1</v>
      </c>
      <c r="CG342">
        <v>1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</v>
      </c>
      <c r="CP342">
        <v>1</v>
      </c>
      <c r="CQ342">
        <v>1</v>
      </c>
      <c r="CR342">
        <v>1</v>
      </c>
      <c r="CS342">
        <v>1</v>
      </c>
    </row>
    <row r="343" spans="1:97" x14ac:dyDescent="0.25">
      <c r="A343" t="s">
        <v>7000</v>
      </c>
      <c r="B343">
        <v>1</v>
      </c>
      <c r="C343" t="s">
        <v>306</v>
      </c>
      <c r="D343">
        <v>7</v>
      </c>
      <c r="E343" t="s">
        <v>556</v>
      </c>
      <c r="F343">
        <v>94</v>
      </c>
      <c r="G343" t="s">
        <v>7001</v>
      </c>
      <c r="H343" t="s">
        <v>2328</v>
      </c>
      <c r="I343">
        <v>0</v>
      </c>
      <c r="J343" t="s">
        <v>393</v>
      </c>
      <c r="K343" t="s">
        <v>189</v>
      </c>
      <c r="L343" t="s">
        <v>31</v>
      </c>
      <c r="M343" t="s">
        <v>37</v>
      </c>
      <c r="N343" t="s">
        <v>36</v>
      </c>
      <c r="O343" t="s">
        <v>29</v>
      </c>
      <c r="P343" t="s">
        <v>6063</v>
      </c>
      <c r="Q343" t="s">
        <v>6064</v>
      </c>
      <c r="R343" t="s">
        <v>549</v>
      </c>
      <c r="S343">
        <v>0</v>
      </c>
      <c r="T343">
        <v>17</v>
      </c>
      <c r="U343">
        <v>18</v>
      </c>
      <c r="V343">
        <v>35</v>
      </c>
      <c r="W343">
        <v>3</v>
      </c>
      <c r="X343">
        <v>2</v>
      </c>
      <c r="Y343">
        <v>5</v>
      </c>
      <c r="Z343">
        <v>17</v>
      </c>
      <c r="AA343">
        <v>18</v>
      </c>
      <c r="AB343">
        <v>35</v>
      </c>
      <c r="AC343">
        <v>1</v>
      </c>
      <c r="AD343">
        <v>2</v>
      </c>
      <c r="AE343">
        <v>3</v>
      </c>
      <c r="AF343">
        <v>1</v>
      </c>
      <c r="AG343">
        <v>2</v>
      </c>
      <c r="AH343">
        <v>3</v>
      </c>
      <c r="AI343">
        <v>1</v>
      </c>
      <c r="AJ343">
        <v>1</v>
      </c>
      <c r="AK343">
        <v>2</v>
      </c>
      <c r="AL343">
        <v>5</v>
      </c>
      <c r="AM343">
        <v>5</v>
      </c>
      <c r="AN343">
        <v>10</v>
      </c>
      <c r="AO343">
        <v>3</v>
      </c>
      <c r="AP343">
        <v>4</v>
      </c>
      <c r="AQ343">
        <v>7</v>
      </c>
      <c r="AR343">
        <v>4</v>
      </c>
      <c r="AS343">
        <v>5</v>
      </c>
      <c r="AT343">
        <v>9</v>
      </c>
      <c r="AU343">
        <v>2</v>
      </c>
      <c r="AV343">
        <v>1</v>
      </c>
      <c r="AW343">
        <v>3</v>
      </c>
      <c r="AX343">
        <v>16</v>
      </c>
      <c r="AY343">
        <v>18</v>
      </c>
      <c r="AZ343">
        <v>34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2</v>
      </c>
      <c r="BH343">
        <v>2</v>
      </c>
      <c r="BI343">
        <v>0</v>
      </c>
      <c r="BJ343">
        <v>1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1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2</v>
      </c>
      <c r="CG343">
        <v>0</v>
      </c>
      <c r="CH343">
        <v>2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2</v>
      </c>
      <c r="CP343">
        <v>2</v>
      </c>
      <c r="CQ343">
        <v>2</v>
      </c>
      <c r="CR343">
        <v>2</v>
      </c>
      <c r="CS343">
        <v>1</v>
      </c>
    </row>
    <row r="344" spans="1:97" x14ac:dyDescent="0.25">
      <c r="A344" t="s">
        <v>7002</v>
      </c>
      <c r="B344">
        <v>1</v>
      </c>
      <c r="C344" t="s">
        <v>2095</v>
      </c>
      <c r="D344">
        <v>29</v>
      </c>
      <c r="E344" t="s">
        <v>546</v>
      </c>
      <c r="F344">
        <v>324</v>
      </c>
      <c r="G344" t="s">
        <v>7003</v>
      </c>
      <c r="H344" t="s">
        <v>7004</v>
      </c>
      <c r="I344">
        <v>0</v>
      </c>
      <c r="J344" t="s">
        <v>546</v>
      </c>
      <c r="K344" t="s">
        <v>189</v>
      </c>
      <c r="L344" t="s">
        <v>31</v>
      </c>
      <c r="M344" t="s">
        <v>37</v>
      </c>
      <c r="N344" t="s">
        <v>36</v>
      </c>
      <c r="O344" t="s">
        <v>29</v>
      </c>
      <c r="P344" t="s">
        <v>6103</v>
      </c>
      <c r="Q344" t="s">
        <v>6016</v>
      </c>
      <c r="R344" t="s">
        <v>549</v>
      </c>
      <c r="S344">
        <v>0</v>
      </c>
      <c r="T344">
        <v>12</v>
      </c>
      <c r="U344">
        <v>12</v>
      </c>
      <c r="V344">
        <v>24</v>
      </c>
      <c r="W344">
        <v>0</v>
      </c>
      <c r="X344">
        <v>4</v>
      </c>
      <c r="Y344">
        <v>4</v>
      </c>
      <c r="Z344">
        <v>12</v>
      </c>
      <c r="AA344">
        <v>12</v>
      </c>
      <c r="AB344">
        <v>24</v>
      </c>
      <c r="AC344">
        <v>3</v>
      </c>
      <c r="AD344">
        <v>3</v>
      </c>
      <c r="AE344">
        <v>6</v>
      </c>
      <c r="AF344">
        <v>3</v>
      </c>
      <c r="AG344">
        <v>3</v>
      </c>
      <c r="AH344">
        <v>6</v>
      </c>
      <c r="AI344">
        <v>0</v>
      </c>
      <c r="AJ344">
        <v>1</v>
      </c>
      <c r="AK344">
        <v>1</v>
      </c>
      <c r="AL344">
        <v>2</v>
      </c>
      <c r="AM344">
        <v>1</v>
      </c>
      <c r="AN344">
        <v>3</v>
      </c>
      <c r="AO344">
        <v>2</v>
      </c>
      <c r="AP344">
        <v>2</v>
      </c>
      <c r="AQ344">
        <v>4</v>
      </c>
      <c r="AR344">
        <v>2</v>
      </c>
      <c r="AS344">
        <v>1</v>
      </c>
      <c r="AT344">
        <v>3</v>
      </c>
      <c r="AU344">
        <v>5</v>
      </c>
      <c r="AV344">
        <v>1</v>
      </c>
      <c r="AW344">
        <v>6</v>
      </c>
      <c r="AX344">
        <v>14</v>
      </c>
      <c r="AY344">
        <v>9</v>
      </c>
      <c r="AZ344">
        <v>23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1</v>
      </c>
      <c r="BH344">
        <v>1</v>
      </c>
      <c r="BI344">
        <v>1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1</v>
      </c>
      <c r="CG344">
        <v>1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1</v>
      </c>
      <c r="CP344">
        <v>1</v>
      </c>
      <c r="CQ344">
        <v>1</v>
      </c>
      <c r="CR344">
        <v>1</v>
      </c>
      <c r="CS344">
        <v>1</v>
      </c>
    </row>
    <row r="345" spans="1:97" x14ac:dyDescent="0.25">
      <c r="A345" t="s">
        <v>7005</v>
      </c>
      <c r="B345">
        <v>1</v>
      </c>
      <c r="C345" t="s">
        <v>1701</v>
      </c>
      <c r="D345">
        <v>65</v>
      </c>
      <c r="E345" t="s">
        <v>658</v>
      </c>
      <c r="F345">
        <v>42</v>
      </c>
      <c r="G345" t="s">
        <v>1760</v>
      </c>
      <c r="H345" t="s">
        <v>1761</v>
      </c>
      <c r="I345">
        <v>0</v>
      </c>
      <c r="J345" t="s">
        <v>406</v>
      </c>
      <c r="K345" t="s">
        <v>189</v>
      </c>
      <c r="L345" t="s">
        <v>31</v>
      </c>
      <c r="M345" t="s">
        <v>37</v>
      </c>
      <c r="N345" t="s">
        <v>36</v>
      </c>
      <c r="O345" t="s">
        <v>29</v>
      </c>
      <c r="P345" t="s">
        <v>6171</v>
      </c>
      <c r="Q345" t="s">
        <v>6054</v>
      </c>
      <c r="R345" t="s">
        <v>408</v>
      </c>
      <c r="S345">
        <v>0</v>
      </c>
      <c r="T345">
        <v>77</v>
      </c>
      <c r="U345">
        <v>70</v>
      </c>
      <c r="V345">
        <v>147</v>
      </c>
      <c r="W345">
        <v>12</v>
      </c>
      <c r="X345">
        <v>3</v>
      </c>
      <c r="Y345">
        <v>15</v>
      </c>
      <c r="Z345">
        <v>75</v>
      </c>
      <c r="AA345">
        <v>69</v>
      </c>
      <c r="AB345">
        <v>144</v>
      </c>
      <c r="AC345">
        <v>5</v>
      </c>
      <c r="AD345">
        <v>16</v>
      </c>
      <c r="AE345">
        <v>21</v>
      </c>
      <c r="AF345">
        <v>5</v>
      </c>
      <c r="AG345">
        <v>16</v>
      </c>
      <c r="AH345">
        <v>21</v>
      </c>
      <c r="AI345">
        <v>13</v>
      </c>
      <c r="AJ345">
        <v>15</v>
      </c>
      <c r="AK345">
        <v>28</v>
      </c>
      <c r="AL345">
        <v>15</v>
      </c>
      <c r="AM345">
        <v>22</v>
      </c>
      <c r="AN345">
        <v>37</v>
      </c>
      <c r="AO345">
        <v>12</v>
      </c>
      <c r="AP345">
        <v>6</v>
      </c>
      <c r="AQ345">
        <v>18</v>
      </c>
      <c r="AR345">
        <v>16</v>
      </c>
      <c r="AS345">
        <v>16</v>
      </c>
      <c r="AT345">
        <v>32</v>
      </c>
      <c r="AU345">
        <v>10</v>
      </c>
      <c r="AV345">
        <v>9</v>
      </c>
      <c r="AW345">
        <v>19</v>
      </c>
      <c r="AX345">
        <v>71</v>
      </c>
      <c r="AY345">
        <v>84</v>
      </c>
      <c r="AZ345">
        <v>155</v>
      </c>
      <c r="BA345">
        <v>1</v>
      </c>
      <c r="BB345">
        <v>1</v>
      </c>
      <c r="BC345">
        <v>2</v>
      </c>
      <c r="BD345">
        <v>1</v>
      </c>
      <c r="BE345">
        <v>2</v>
      </c>
      <c r="BF345">
        <v>1</v>
      </c>
      <c r="BG345">
        <v>0</v>
      </c>
      <c r="BH345">
        <v>8</v>
      </c>
      <c r="BI345">
        <v>0</v>
      </c>
      <c r="BJ345">
        <v>0</v>
      </c>
      <c r="BK345">
        <v>1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2</v>
      </c>
      <c r="BR345">
        <v>6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6</v>
      </c>
      <c r="CE345">
        <v>0</v>
      </c>
      <c r="CF345">
        <v>15</v>
      </c>
      <c r="CG345">
        <v>2</v>
      </c>
      <c r="CH345">
        <v>6</v>
      </c>
      <c r="CI345">
        <v>1</v>
      </c>
      <c r="CJ345">
        <v>1</v>
      </c>
      <c r="CK345">
        <v>2</v>
      </c>
      <c r="CL345">
        <v>1</v>
      </c>
      <c r="CM345">
        <v>2</v>
      </c>
      <c r="CN345">
        <v>1</v>
      </c>
      <c r="CO345">
        <v>0</v>
      </c>
      <c r="CP345">
        <v>8</v>
      </c>
      <c r="CQ345">
        <v>8</v>
      </c>
      <c r="CR345">
        <v>8</v>
      </c>
      <c r="CS345">
        <v>1</v>
      </c>
    </row>
    <row r="346" spans="1:97" x14ac:dyDescent="0.25">
      <c r="A346" t="s">
        <v>7006</v>
      </c>
      <c r="B346">
        <v>1</v>
      </c>
      <c r="C346" t="s">
        <v>4084</v>
      </c>
      <c r="D346">
        <v>12</v>
      </c>
      <c r="E346" t="s">
        <v>234</v>
      </c>
      <c r="F346">
        <v>7</v>
      </c>
      <c r="G346" t="s">
        <v>7007</v>
      </c>
      <c r="H346" t="s">
        <v>520</v>
      </c>
      <c r="I346">
        <v>0</v>
      </c>
      <c r="J346" t="s">
        <v>193</v>
      </c>
      <c r="K346" t="s">
        <v>189</v>
      </c>
      <c r="L346" t="s">
        <v>31</v>
      </c>
      <c r="M346" t="s">
        <v>37</v>
      </c>
      <c r="N346" t="s">
        <v>36</v>
      </c>
      <c r="O346" t="s">
        <v>29</v>
      </c>
      <c r="P346" t="s">
        <v>6149</v>
      </c>
      <c r="Q346" t="s">
        <v>6021</v>
      </c>
      <c r="R346" t="s">
        <v>194</v>
      </c>
      <c r="S346">
        <v>0</v>
      </c>
      <c r="T346">
        <v>48</v>
      </c>
      <c r="U346">
        <v>46</v>
      </c>
      <c r="V346">
        <v>94</v>
      </c>
      <c r="W346">
        <v>5</v>
      </c>
      <c r="X346">
        <v>14</v>
      </c>
      <c r="Y346">
        <v>19</v>
      </c>
      <c r="Z346">
        <v>48</v>
      </c>
      <c r="AA346">
        <v>46</v>
      </c>
      <c r="AB346">
        <v>94</v>
      </c>
      <c r="AC346">
        <v>9</v>
      </c>
      <c r="AD346">
        <v>7</v>
      </c>
      <c r="AE346">
        <v>16</v>
      </c>
      <c r="AF346">
        <v>9</v>
      </c>
      <c r="AG346">
        <v>7</v>
      </c>
      <c r="AH346">
        <v>16</v>
      </c>
      <c r="AI346">
        <v>6</v>
      </c>
      <c r="AJ346">
        <v>8</v>
      </c>
      <c r="AK346">
        <v>14</v>
      </c>
      <c r="AL346">
        <v>8</v>
      </c>
      <c r="AM346">
        <v>8</v>
      </c>
      <c r="AN346">
        <v>16</v>
      </c>
      <c r="AO346">
        <v>8</v>
      </c>
      <c r="AP346">
        <v>6</v>
      </c>
      <c r="AQ346">
        <v>14</v>
      </c>
      <c r="AR346">
        <v>13</v>
      </c>
      <c r="AS346">
        <v>5</v>
      </c>
      <c r="AT346">
        <v>18</v>
      </c>
      <c r="AU346">
        <v>10</v>
      </c>
      <c r="AV346">
        <v>6</v>
      </c>
      <c r="AW346">
        <v>16</v>
      </c>
      <c r="AX346">
        <v>54</v>
      </c>
      <c r="AY346">
        <v>40</v>
      </c>
      <c r="AZ346">
        <v>94</v>
      </c>
      <c r="BA346">
        <v>1</v>
      </c>
      <c r="BB346">
        <v>1</v>
      </c>
      <c r="BC346">
        <v>1</v>
      </c>
      <c r="BD346">
        <v>0</v>
      </c>
      <c r="BE346">
        <v>0</v>
      </c>
      <c r="BF346">
        <v>1</v>
      </c>
      <c r="BG346">
        <v>1</v>
      </c>
      <c r="BH346">
        <v>5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0</v>
      </c>
      <c r="BP346">
        <v>0</v>
      </c>
      <c r="BQ346">
        <v>1</v>
      </c>
      <c r="BR346">
        <v>4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4</v>
      </c>
      <c r="CE346">
        <v>0</v>
      </c>
      <c r="CF346">
        <v>10</v>
      </c>
      <c r="CG346">
        <v>1</v>
      </c>
      <c r="CH346">
        <v>4</v>
      </c>
      <c r="CI346">
        <v>1</v>
      </c>
      <c r="CJ346">
        <v>1</v>
      </c>
      <c r="CK346">
        <v>1</v>
      </c>
      <c r="CL346">
        <v>0</v>
      </c>
      <c r="CM346">
        <v>0</v>
      </c>
      <c r="CN346">
        <v>1</v>
      </c>
      <c r="CO346">
        <v>1</v>
      </c>
      <c r="CP346">
        <v>5</v>
      </c>
      <c r="CQ346">
        <v>5</v>
      </c>
      <c r="CR346">
        <v>5</v>
      </c>
      <c r="CS346">
        <v>1</v>
      </c>
    </row>
    <row r="347" spans="1:97" x14ac:dyDescent="0.25">
      <c r="A347" t="s">
        <v>7008</v>
      </c>
      <c r="B347">
        <v>1</v>
      </c>
      <c r="C347" t="s">
        <v>545</v>
      </c>
      <c r="D347">
        <v>27</v>
      </c>
      <c r="E347" t="s">
        <v>393</v>
      </c>
      <c r="F347">
        <v>86</v>
      </c>
      <c r="G347" t="s">
        <v>4455</v>
      </c>
      <c r="H347" t="s">
        <v>4456</v>
      </c>
      <c r="I347">
        <v>0</v>
      </c>
      <c r="J347" t="s">
        <v>393</v>
      </c>
      <c r="K347" t="s">
        <v>189</v>
      </c>
      <c r="L347" t="s">
        <v>31</v>
      </c>
      <c r="M347" t="s">
        <v>37</v>
      </c>
      <c r="N347" t="s">
        <v>36</v>
      </c>
      <c r="O347" t="s">
        <v>29</v>
      </c>
      <c r="P347" t="s">
        <v>6049</v>
      </c>
      <c r="Q347" t="s">
        <v>6028</v>
      </c>
      <c r="R347" t="s">
        <v>397</v>
      </c>
      <c r="S347">
        <v>0</v>
      </c>
      <c r="T347">
        <v>69</v>
      </c>
      <c r="U347">
        <v>51</v>
      </c>
      <c r="V347">
        <v>120</v>
      </c>
      <c r="W347">
        <v>8</v>
      </c>
      <c r="X347">
        <v>9</v>
      </c>
      <c r="Y347">
        <v>17</v>
      </c>
      <c r="Z347">
        <v>52</v>
      </c>
      <c r="AA347">
        <v>43</v>
      </c>
      <c r="AB347">
        <v>95</v>
      </c>
      <c r="AC347">
        <v>4</v>
      </c>
      <c r="AD347">
        <v>9</v>
      </c>
      <c r="AE347">
        <v>13</v>
      </c>
      <c r="AF347">
        <v>4</v>
      </c>
      <c r="AG347">
        <v>9</v>
      </c>
      <c r="AH347">
        <v>13</v>
      </c>
      <c r="AI347">
        <v>13</v>
      </c>
      <c r="AJ347">
        <v>6</v>
      </c>
      <c r="AK347">
        <v>19</v>
      </c>
      <c r="AL347">
        <v>12</v>
      </c>
      <c r="AM347">
        <v>12</v>
      </c>
      <c r="AN347">
        <v>24</v>
      </c>
      <c r="AO347">
        <v>13</v>
      </c>
      <c r="AP347">
        <v>13</v>
      </c>
      <c r="AQ347">
        <v>26</v>
      </c>
      <c r="AR347">
        <v>10</v>
      </c>
      <c r="AS347">
        <v>11</v>
      </c>
      <c r="AT347">
        <v>21</v>
      </c>
      <c r="AU347">
        <v>15</v>
      </c>
      <c r="AV347">
        <v>13</v>
      </c>
      <c r="AW347">
        <v>28</v>
      </c>
      <c r="AX347">
        <v>67</v>
      </c>
      <c r="AY347">
        <v>64</v>
      </c>
      <c r="AZ347">
        <v>131</v>
      </c>
      <c r="BA347">
        <v>1</v>
      </c>
      <c r="BB347">
        <v>1</v>
      </c>
      <c r="BC347">
        <v>1</v>
      </c>
      <c r="BD347">
        <v>1</v>
      </c>
      <c r="BE347">
        <v>1</v>
      </c>
      <c r="BF347">
        <v>1</v>
      </c>
      <c r="BG347">
        <v>0</v>
      </c>
      <c r="BH347">
        <v>6</v>
      </c>
      <c r="BI347">
        <v>0</v>
      </c>
      <c r="BJ347">
        <v>0</v>
      </c>
      <c r="BK347">
        <v>1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2</v>
      </c>
      <c r="BR347">
        <v>4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6</v>
      </c>
      <c r="CE347">
        <v>0</v>
      </c>
      <c r="CF347">
        <v>13</v>
      </c>
      <c r="CG347">
        <v>2</v>
      </c>
      <c r="CH347">
        <v>4</v>
      </c>
      <c r="CI347">
        <v>1</v>
      </c>
      <c r="CJ347">
        <v>1</v>
      </c>
      <c r="CK347">
        <v>1</v>
      </c>
      <c r="CL347">
        <v>1</v>
      </c>
      <c r="CM347">
        <v>1</v>
      </c>
      <c r="CN347">
        <v>1</v>
      </c>
      <c r="CO347">
        <v>0</v>
      </c>
      <c r="CP347">
        <v>6</v>
      </c>
      <c r="CQ347">
        <v>6</v>
      </c>
      <c r="CR347">
        <v>6</v>
      </c>
      <c r="CS347">
        <v>1</v>
      </c>
    </row>
    <row r="348" spans="1:97" x14ac:dyDescent="0.25">
      <c r="A348" t="s">
        <v>7009</v>
      </c>
      <c r="B348">
        <v>1</v>
      </c>
      <c r="C348" t="s">
        <v>2604</v>
      </c>
      <c r="D348">
        <v>27</v>
      </c>
      <c r="E348" t="s">
        <v>393</v>
      </c>
      <c r="F348">
        <v>701</v>
      </c>
      <c r="G348" t="s">
        <v>7010</v>
      </c>
      <c r="H348" t="s">
        <v>7011</v>
      </c>
      <c r="I348">
        <v>0</v>
      </c>
      <c r="J348" t="s">
        <v>393</v>
      </c>
      <c r="K348" t="s">
        <v>189</v>
      </c>
      <c r="L348" t="s">
        <v>31</v>
      </c>
      <c r="M348" t="s">
        <v>37</v>
      </c>
      <c r="N348" t="s">
        <v>36</v>
      </c>
      <c r="O348" t="s">
        <v>29</v>
      </c>
      <c r="P348" t="s">
        <v>6084</v>
      </c>
      <c r="Q348" t="s">
        <v>6046</v>
      </c>
      <c r="R348" t="s">
        <v>397</v>
      </c>
      <c r="S348">
        <v>0</v>
      </c>
      <c r="T348">
        <v>51</v>
      </c>
      <c r="U348">
        <v>56</v>
      </c>
      <c r="V348">
        <v>107</v>
      </c>
      <c r="W348">
        <v>9</v>
      </c>
      <c r="X348">
        <v>12</v>
      </c>
      <c r="Y348">
        <v>21</v>
      </c>
      <c r="Z348">
        <v>50</v>
      </c>
      <c r="AA348">
        <v>55</v>
      </c>
      <c r="AB348">
        <v>105</v>
      </c>
      <c r="AC348">
        <v>6</v>
      </c>
      <c r="AD348">
        <v>7</v>
      </c>
      <c r="AE348">
        <v>13</v>
      </c>
      <c r="AF348">
        <v>6</v>
      </c>
      <c r="AG348">
        <v>7</v>
      </c>
      <c r="AH348">
        <v>13</v>
      </c>
      <c r="AI348">
        <v>3</v>
      </c>
      <c r="AJ348">
        <v>7</v>
      </c>
      <c r="AK348">
        <v>10</v>
      </c>
      <c r="AL348">
        <v>7</v>
      </c>
      <c r="AM348">
        <v>10</v>
      </c>
      <c r="AN348">
        <v>17</v>
      </c>
      <c r="AO348">
        <v>15</v>
      </c>
      <c r="AP348">
        <v>8</v>
      </c>
      <c r="AQ348">
        <v>23</v>
      </c>
      <c r="AR348">
        <v>7</v>
      </c>
      <c r="AS348">
        <v>9</v>
      </c>
      <c r="AT348">
        <v>16</v>
      </c>
      <c r="AU348">
        <v>9</v>
      </c>
      <c r="AV348">
        <v>7</v>
      </c>
      <c r="AW348">
        <v>16</v>
      </c>
      <c r="AX348">
        <v>47</v>
      </c>
      <c r="AY348">
        <v>48</v>
      </c>
      <c r="AZ348">
        <v>95</v>
      </c>
      <c r="BA348">
        <v>1</v>
      </c>
      <c r="BB348">
        <v>1</v>
      </c>
      <c r="BC348">
        <v>1</v>
      </c>
      <c r="BD348">
        <v>1</v>
      </c>
      <c r="BE348">
        <v>1</v>
      </c>
      <c r="BF348">
        <v>1</v>
      </c>
      <c r="BG348">
        <v>0</v>
      </c>
      <c r="BH348">
        <v>6</v>
      </c>
      <c r="BI348">
        <v>0</v>
      </c>
      <c r="BJ348">
        <v>0</v>
      </c>
      <c r="BK348">
        <v>0</v>
      </c>
      <c r="BL348">
        <v>1</v>
      </c>
      <c r="BM348">
        <v>0</v>
      </c>
      <c r="BN348">
        <v>0</v>
      </c>
      <c r="BO348">
        <v>0</v>
      </c>
      <c r="BP348">
        <v>0</v>
      </c>
      <c r="BQ348">
        <v>4</v>
      </c>
      <c r="BR348">
        <v>2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4</v>
      </c>
      <c r="CE348">
        <v>0</v>
      </c>
      <c r="CF348">
        <v>11</v>
      </c>
      <c r="CG348">
        <v>4</v>
      </c>
      <c r="CH348">
        <v>2</v>
      </c>
      <c r="CI348">
        <v>1</v>
      </c>
      <c r="CJ348">
        <v>1</v>
      </c>
      <c r="CK348">
        <v>1</v>
      </c>
      <c r="CL348">
        <v>1</v>
      </c>
      <c r="CM348">
        <v>1</v>
      </c>
      <c r="CN348">
        <v>1</v>
      </c>
      <c r="CO348">
        <v>0</v>
      </c>
      <c r="CP348">
        <v>6</v>
      </c>
      <c r="CQ348">
        <v>6</v>
      </c>
      <c r="CR348">
        <v>6</v>
      </c>
      <c r="CS348">
        <v>1</v>
      </c>
    </row>
    <row r="349" spans="1:97" x14ac:dyDescent="0.25">
      <c r="A349" t="s">
        <v>7012</v>
      </c>
      <c r="B349">
        <v>1</v>
      </c>
      <c r="C349" t="s">
        <v>7013</v>
      </c>
      <c r="D349">
        <v>27</v>
      </c>
      <c r="E349" t="s">
        <v>393</v>
      </c>
      <c r="F349">
        <v>1</v>
      </c>
      <c r="G349" t="s">
        <v>393</v>
      </c>
      <c r="H349" t="s">
        <v>1931</v>
      </c>
      <c r="I349">
        <v>1</v>
      </c>
      <c r="J349" t="s">
        <v>393</v>
      </c>
      <c r="K349" t="s">
        <v>189</v>
      </c>
      <c r="L349" t="s">
        <v>31</v>
      </c>
      <c r="M349" t="s">
        <v>37</v>
      </c>
      <c r="N349" t="s">
        <v>36</v>
      </c>
      <c r="O349" t="s">
        <v>29</v>
      </c>
      <c r="P349" t="s">
        <v>6027</v>
      </c>
      <c r="Q349" t="s">
        <v>6028</v>
      </c>
      <c r="R349" t="s">
        <v>397</v>
      </c>
      <c r="S349">
        <v>0</v>
      </c>
      <c r="T349">
        <v>149</v>
      </c>
      <c r="U349">
        <v>139</v>
      </c>
      <c r="V349">
        <v>288</v>
      </c>
      <c r="W349">
        <v>27</v>
      </c>
      <c r="X349">
        <v>31</v>
      </c>
      <c r="Y349">
        <v>58</v>
      </c>
      <c r="Z349">
        <v>137</v>
      </c>
      <c r="AA349">
        <v>135</v>
      </c>
      <c r="AB349">
        <v>272</v>
      </c>
      <c r="AC349">
        <v>18</v>
      </c>
      <c r="AD349">
        <v>15</v>
      </c>
      <c r="AE349">
        <v>33</v>
      </c>
      <c r="AF349">
        <v>20</v>
      </c>
      <c r="AG349">
        <v>16</v>
      </c>
      <c r="AH349">
        <v>36</v>
      </c>
      <c r="AI349">
        <v>25</v>
      </c>
      <c r="AJ349">
        <v>38</v>
      </c>
      <c r="AK349">
        <v>63</v>
      </c>
      <c r="AL349">
        <v>35</v>
      </c>
      <c r="AM349">
        <v>27</v>
      </c>
      <c r="AN349">
        <v>62</v>
      </c>
      <c r="AO349">
        <v>19</v>
      </c>
      <c r="AP349">
        <v>22</v>
      </c>
      <c r="AQ349">
        <v>41</v>
      </c>
      <c r="AR349">
        <v>32</v>
      </c>
      <c r="AS349">
        <v>24</v>
      </c>
      <c r="AT349">
        <v>56</v>
      </c>
      <c r="AU349">
        <v>28</v>
      </c>
      <c r="AV349">
        <v>25</v>
      </c>
      <c r="AW349">
        <v>53</v>
      </c>
      <c r="AX349">
        <v>159</v>
      </c>
      <c r="AY349">
        <v>152</v>
      </c>
      <c r="AZ349">
        <v>311</v>
      </c>
      <c r="BA349">
        <v>2</v>
      </c>
      <c r="BB349">
        <v>2</v>
      </c>
      <c r="BC349">
        <v>3</v>
      </c>
      <c r="BD349">
        <v>2</v>
      </c>
      <c r="BE349">
        <v>3</v>
      </c>
      <c r="BF349">
        <v>2</v>
      </c>
      <c r="BG349">
        <v>0</v>
      </c>
      <c r="BH349">
        <v>14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4</v>
      </c>
      <c r="BR349">
        <v>10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4</v>
      </c>
      <c r="CD349">
        <v>11</v>
      </c>
      <c r="CE349">
        <v>0</v>
      </c>
      <c r="CF349">
        <v>30</v>
      </c>
      <c r="CG349">
        <v>4</v>
      </c>
      <c r="CH349">
        <v>10</v>
      </c>
      <c r="CI349">
        <v>2</v>
      </c>
      <c r="CJ349">
        <v>2</v>
      </c>
      <c r="CK349">
        <v>3</v>
      </c>
      <c r="CL349">
        <v>2</v>
      </c>
      <c r="CM349">
        <v>3</v>
      </c>
      <c r="CN349">
        <v>2</v>
      </c>
      <c r="CO349">
        <v>0</v>
      </c>
      <c r="CP349">
        <v>14</v>
      </c>
      <c r="CQ349">
        <v>14</v>
      </c>
      <c r="CR349">
        <v>11</v>
      </c>
      <c r="CS349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RESUMEN VARIABLES</vt:lpstr>
      <vt:lpstr>Resumen por Sostenimiento</vt:lpstr>
      <vt:lpstr>Básica Inicio 24-25</vt:lpstr>
      <vt:lpstr>INICIAL</vt:lpstr>
      <vt:lpstr>INICIAL IND</vt:lpstr>
      <vt:lpstr>PREESCOLAR</vt:lpstr>
      <vt:lpstr>PREESCOLAR IND</vt:lpstr>
      <vt:lpstr>PRIMARIA</vt:lpstr>
      <vt:lpstr>PRIMARIA IND</vt:lpstr>
      <vt:lpstr>SECUNDARIA GRAL</vt:lpstr>
      <vt:lpstr>SECUNDARIA TECN</vt:lpstr>
      <vt:lpstr>TELESEC</vt:lpstr>
      <vt:lpstr>CAM</vt:lpstr>
      <vt:lpstr>ED EXTRAESCOLAR</vt:lpstr>
      <vt:lpstr>MIGRANTES</vt:lpstr>
      <vt:lpstr>'Básica Inicio 24-25'!Área_de_impresión</vt:lpstr>
      <vt:lpstr>'Resumen por Sostenimiento'!Área_de_impresión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areli_trevino</dc:creator>
  <cp:lastModifiedBy>areli_trevino</cp:lastModifiedBy>
  <dcterms:created xsi:type="dcterms:W3CDTF">2025-11-04T20:43:10Z</dcterms:created>
  <dcterms:modified xsi:type="dcterms:W3CDTF">2026-01-13T21:11:44Z</dcterms:modified>
</cp:coreProperties>
</file>